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filterPrivacy="1" codeName="ThisWorkbook" defaultThemeVersion="124226"/>
  <xr:revisionPtr revIDLastSave="0" documentId="13_ncr:1_{F744A850-AC9C-0545-96DE-08E0C5BC3D7D}" xr6:coauthVersionLast="47" xr6:coauthVersionMax="47" xr10:uidLastSave="{00000000-0000-0000-0000-000000000000}"/>
  <bookViews>
    <workbookView xWindow="0" yWindow="500" windowWidth="28800" windowHeight="15840" xr2:uid="{00000000-000D-0000-FFFF-FFFF00000000}"/>
  </bookViews>
  <sheets>
    <sheet name="Dashboard" sheetId="42" r:id="rId1"/>
    <sheet name="Day-Book" sheetId="51" r:id="rId2"/>
    <sheet name="REPORTS" sheetId="50" r:id="rId3"/>
    <sheet name="Purchase" sheetId="3" r:id="rId4"/>
    <sheet name="Sale" sheetId="4" r:id="rId5"/>
    <sheet name="Master Data for Customer" sheetId="8" r:id="rId6"/>
    <sheet name="Admin" sheetId="43" r:id="rId7"/>
    <sheet name="Formulas" sheetId="52" r:id="rId8"/>
  </sheets>
  <functionGroups builtInGroupCount="19"/>
  <definedNames>
    <definedName name="_xlnm._FilterDatabase" localSheetId="1" hidden="1">'Day-Book'!$BA$6:$BA$18</definedName>
    <definedName name="_xlnm._FilterDatabase" localSheetId="3" hidden="1">Purchase!$B$1:$I$1</definedName>
    <definedName name="_xlnm._FilterDatabase" localSheetId="4" hidden="1">Sale!$A$2:$O$2</definedName>
    <definedName name="Ship_1">#REF!</definedName>
    <definedName name="Ship_10">#REF!</definedName>
    <definedName name="Ship_11">#REF!</definedName>
    <definedName name="Ship_12">#REF!</definedName>
    <definedName name="Ship_2">#REF!</definedName>
    <definedName name="Ship_3">#REF!</definedName>
    <definedName name="Ship_4">#REF!</definedName>
    <definedName name="Ship_5">#REF!</definedName>
    <definedName name="Ship_6">#REF!</definedName>
    <definedName name="Ship_7">#REF!</definedName>
    <definedName name="Ship_8">#REF!</definedName>
    <definedName name="Ship_9">#REF!</definedName>
    <definedName name="Ship1">#REF!</definedName>
    <definedName name="Ship10">#REF!</definedName>
    <definedName name="Ship11">#REF!</definedName>
    <definedName name="Ship12">#REF!</definedName>
    <definedName name="Ship2">#REF!</definedName>
    <definedName name="Ship3">#REF!</definedName>
    <definedName name="Ship4">#REF!</definedName>
    <definedName name="Ship5">#REF!</definedName>
    <definedName name="Ship6">#REF!</definedName>
    <definedName name="Ship7">#REF!</definedName>
    <definedName name="Ship8">#REF!</definedName>
    <definedName name="Ship9">#REF!</definedName>
    <definedName name="ShipmentNumber">#REF!</definedName>
    <definedName name="TransactionCategories">'Day-Book'!$L$7:$L$19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42" l="1"/>
  <c r="BE8" i="51" l="1"/>
  <c r="BE9" i="51"/>
  <c r="BE10" i="51"/>
  <c r="BE11" i="51"/>
  <c r="BE12" i="51"/>
  <c r="BE13" i="51"/>
  <c r="BE14" i="51"/>
  <c r="BE15" i="51"/>
  <c r="BE16" i="51"/>
  <c r="BE17" i="51"/>
  <c r="BE18" i="51"/>
  <c r="BE19" i="51"/>
  <c r="BE20" i="51"/>
  <c r="BE21" i="51"/>
  <c r="BE22" i="51"/>
  <c r="BE23" i="51"/>
  <c r="BE24" i="51"/>
  <c r="BE25" i="51"/>
  <c r="BE26" i="51"/>
  <c r="BE27" i="51"/>
  <c r="BE28" i="51"/>
  <c r="BE29" i="51"/>
  <c r="BE30" i="51"/>
  <c r="BE31" i="51"/>
  <c r="BE32" i="51"/>
  <c r="BE33" i="51"/>
  <c r="BE34" i="51"/>
  <c r="BE35" i="51"/>
  <c r="BE36" i="51"/>
  <c r="BE37" i="51"/>
  <c r="BE38" i="51"/>
  <c r="BE39" i="51"/>
  <c r="BE40" i="51"/>
  <c r="BE41" i="51"/>
  <c r="BE42" i="51"/>
  <c r="BE43" i="51"/>
  <c r="BE44" i="51"/>
  <c r="BE45" i="51"/>
  <c r="BE46" i="51"/>
  <c r="BE47" i="51"/>
  <c r="BE48" i="51"/>
  <c r="BE49" i="51"/>
  <c r="BE50" i="51"/>
  <c r="BE51" i="51"/>
  <c r="BE52" i="51"/>
  <c r="BE53" i="51"/>
  <c r="BE54" i="51"/>
  <c r="BE55" i="51"/>
  <c r="BE56" i="51"/>
  <c r="BE57" i="51"/>
  <c r="BE58" i="51"/>
  <c r="BE59" i="51"/>
  <c r="BE60" i="51"/>
  <c r="BE61" i="51"/>
  <c r="BE62" i="51"/>
  <c r="BE63" i="51"/>
  <c r="BE64" i="51"/>
  <c r="BE65" i="51"/>
  <c r="BE66" i="51"/>
  <c r="BE67" i="51"/>
  <c r="BE68" i="51"/>
  <c r="BE69" i="51"/>
  <c r="BE70" i="51"/>
  <c r="BE71" i="51"/>
  <c r="BE72" i="51"/>
  <c r="BE73" i="51"/>
  <c r="BE74" i="51"/>
  <c r="BE75" i="51"/>
  <c r="BE76" i="51"/>
  <c r="BE77" i="51"/>
  <c r="BE78" i="51"/>
  <c r="BE79" i="51"/>
  <c r="BE80" i="51"/>
  <c r="BE81" i="51"/>
  <c r="BE82" i="51"/>
  <c r="BE83" i="51"/>
  <c r="BE84" i="51"/>
  <c r="BE85" i="51"/>
  <c r="BE86" i="51"/>
  <c r="BE87" i="51"/>
  <c r="BE88" i="51"/>
  <c r="BE89" i="51"/>
  <c r="BE90" i="51"/>
  <c r="BE91" i="51"/>
  <c r="BE92" i="51"/>
  <c r="BE93" i="51"/>
  <c r="BE94" i="51"/>
  <c r="BE95" i="51"/>
  <c r="BE96" i="51"/>
  <c r="BE97" i="51"/>
  <c r="BE98" i="51"/>
  <c r="BE99" i="51"/>
  <c r="BE100" i="51"/>
  <c r="BE101" i="51"/>
  <c r="BE102" i="51"/>
  <c r="BE103" i="51"/>
  <c r="BE104" i="51"/>
  <c r="BE105" i="51"/>
  <c r="BE106" i="51"/>
  <c r="BE107" i="51"/>
  <c r="BE108" i="51"/>
  <c r="BE109" i="51"/>
  <c r="BE110" i="51"/>
  <c r="BE111" i="51"/>
  <c r="BE112" i="51"/>
  <c r="BE113" i="51"/>
  <c r="BE114" i="51"/>
  <c r="BE115" i="51"/>
  <c r="BE116" i="51"/>
  <c r="BE117" i="51"/>
  <c r="BE118" i="51"/>
  <c r="BE119" i="51"/>
  <c r="BE120" i="51"/>
  <c r="BE121" i="51"/>
  <c r="BE122" i="51"/>
  <c r="BE123" i="51"/>
  <c r="BE124" i="51"/>
  <c r="BE125" i="51"/>
  <c r="BE126" i="51"/>
  <c r="BE127" i="51"/>
  <c r="BE128" i="51"/>
  <c r="BE129" i="51"/>
  <c r="BE130" i="51"/>
  <c r="BE131" i="51"/>
  <c r="BE132" i="51"/>
  <c r="BE133" i="51"/>
  <c r="BE134" i="51"/>
  <c r="BE135" i="51"/>
  <c r="BE136" i="51"/>
  <c r="BE137" i="51"/>
  <c r="BE138" i="51"/>
  <c r="BE139" i="51"/>
  <c r="BE140" i="51"/>
  <c r="BE141" i="51"/>
  <c r="BE142" i="51"/>
  <c r="BE143" i="51"/>
  <c r="BE144" i="51"/>
  <c r="BE145" i="51"/>
  <c r="BE146" i="51"/>
  <c r="BE147" i="51"/>
  <c r="BE148" i="51"/>
  <c r="BE149" i="51"/>
  <c r="BE150" i="51"/>
  <c r="BE151" i="51"/>
  <c r="BE152" i="51"/>
  <c r="BE153" i="51"/>
  <c r="BE154" i="51"/>
  <c r="BE155" i="51"/>
  <c r="BE156" i="51"/>
  <c r="BE157" i="51"/>
  <c r="BE158" i="51"/>
  <c r="BE159" i="51"/>
  <c r="BE160" i="51"/>
  <c r="BE161" i="51"/>
  <c r="BE162" i="51"/>
  <c r="BE163" i="51"/>
  <c r="BE164" i="51"/>
  <c r="BE165" i="51"/>
  <c r="BE166" i="51"/>
  <c r="BE167" i="51"/>
  <c r="BE168" i="51"/>
  <c r="BE169" i="51"/>
  <c r="BE170" i="51"/>
  <c r="BE171" i="51"/>
  <c r="BE172" i="51"/>
  <c r="BE173" i="51"/>
  <c r="BE174" i="51"/>
  <c r="BE175" i="51"/>
  <c r="BE176" i="51"/>
  <c r="BE177" i="51"/>
  <c r="BE178" i="51"/>
  <c r="BE179" i="51"/>
  <c r="BE180" i="51"/>
  <c r="BE181" i="51"/>
  <c r="BE182" i="51"/>
  <c r="BE183" i="51"/>
  <c r="BE184" i="51"/>
  <c r="BE185" i="51"/>
  <c r="BE186" i="51"/>
  <c r="BE187" i="51"/>
  <c r="BE188" i="51"/>
  <c r="BE189" i="51"/>
  <c r="BE190" i="51"/>
  <c r="BE191" i="51"/>
  <c r="BE192" i="51"/>
  <c r="BE193" i="51"/>
  <c r="BE194" i="51"/>
  <c r="BE195" i="51"/>
  <c r="BE196" i="51"/>
  <c r="BE197" i="51"/>
  <c r="BE198" i="51"/>
  <c r="BE199" i="51"/>
  <c r="BE200" i="51"/>
  <c r="BE201" i="51"/>
  <c r="BE202" i="51"/>
  <c r="BE203" i="51"/>
  <c r="BE204" i="51"/>
  <c r="BE205" i="51"/>
  <c r="BE206" i="51"/>
  <c r="BE207" i="51"/>
  <c r="BE208" i="51"/>
  <c r="BE209" i="51"/>
  <c r="BE210" i="51"/>
  <c r="BE211" i="51"/>
  <c r="BE212" i="51"/>
  <c r="BE213" i="51"/>
  <c r="BE214" i="51"/>
  <c r="BE215" i="51"/>
  <c r="BE216" i="51"/>
  <c r="BE217" i="51"/>
  <c r="BE218" i="51"/>
  <c r="BE219" i="51"/>
  <c r="BE220" i="51"/>
  <c r="BE221" i="51"/>
  <c r="BE222" i="51"/>
  <c r="BE223" i="51"/>
  <c r="BE224" i="51"/>
  <c r="BE225" i="51"/>
  <c r="BE226" i="51"/>
  <c r="BE227" i="51"/>
  <c r="BE228" i="51"/>
  <c r="BE229" i="51"/>
  <c r="BE230" i="51"/>
  <c r="BE231" i="51"/>
  <c r="BE232" i="51"/>
  <c r="BE233" i="51"/>
  <c r="BE234" i="51"/>
  <c r="BE235" i="51"/>
  <c r="BE236" i="51"/>
  <c r="BE237" i="51"/>
  <c r="BE238" i="51"/>
  <c r="BE239" i="51"/>
  <c r="BE240" i="51"/>
  <c r="BE241" i="51"/>
  <c r="BE242" i="51"/>
  <c r="BE243" i="51"/>
  <c r="BE244" i="51"/>
  <c r="BE245" i="51"/>
  <c r="BE246" i="51"/>
  <c r="BE247" i="51"/>
  <c r="BE248" i="51"/>
  <c r="BE249" i="51"/>
  <c r="BE250" i="51"/>
  <c r="BE251" i="51"/>
  <c r="BE252" i="51"/>
  <c r="BE253" i="51"/>
  <c r="BE254" i="51"/>
  <c r="BE255" i="51"/>
  <c r="BE256" i="51"/>
  <c r="BE257" i="51"/>
  <c r="BE258" i="51"/>
  <c r="BE259" i="51"/>
  <c r="BE260" i="51"/>
  <c r="BE261" i="51"/>
  <c r="BE262" i="51"/>
  <c r="BE263" i="51"/>
  <c r="BE264" i="51"/>
  <c r="BE265" i="51"/>
  <c r="BE266" i="51"/>
  <c r="BE267" i="51"/>
  <c r="BE268" i="51"/>
  <c r="BE269" i="51"/>
  <c r="BE270" i="51"/>
  <c r="BE271" i="51"/>
  <c r="BE272" i="51"/>
  <c r="BE273" i="51"/>
  <c r="BE274" i="51"/>
  <c r="BE275" i="51"/>
  <c r="BE276" i="51"/>
  <c r="BE277" i="51"/>
  <c r="BE278" i="51"/>
  <c r="BE279" i="51"/>
  <c r="BE280" i="51"/>
  <c r="BE281" i="51"/>
  <c r="BE282" i="51"/>
  <c r="BE283" i="51"/>
  <c r="BE284" i="51"/>
  <c r="BE285" i="51"/>
  <c r="BE286" i="51"/>
  <c r="BE287" i="51"/>
  <c r="BE288" i="51"/>
  <c r="BE289" i="51"/>
  <c r="BE290" i="51"/>
  <c r="BE291" i="51"/>
  <c r="BE292" i="51"/>
  <c r="BE293" i="51"/>
  <c r="BE294" i="51"/>
  <c r="BE295" i="51"/>
  <c r="BE296" i="51"/>
  <c r="BE297" i="51"/>
  <c r="BE298" i="51"/>
  <c r="BE299" i="51"/>
  <c r="BE300" i="51"/>
  <c r="BE301" i="51"/>
  <c r="BE302" i="51"/>
  <c r="BE303" i="51"/>
  <c r="BE304" i="51"/>
  <c r="BE305" i="51"/>
  <c r="BE306" i="51"/>
  <c r="BE307" i="51"/>
  <c r="BE308" i="51"/>
  <c r="BE309" i="51"/>
  <c r="BE310" i="51"/>
  <c r="BE311" i="51"/>
  <c r="BE312" i="51"/>
  <c r="BE313" i="51"/>
  <c r="BE314" i="51"/>
  <c r="BE315" i="51"/>
  <c r="BE316" i="51"/>
  <c r="BE317" i="51"/>
  <c r="BE318" i="51"/>
  <c r="BE319" i="51"/>
  <c r="BE320" i="51"/>
  <c r="BE321" i="51"/>
  <c r="BE322" i="51"/>
  <c r="BE323" i="51"/>
  <c r="BE324" i="51"/>
  <c r="BE325" i="51"/>
  <c r="BE326" i="51"/>
  <c r="BE327" i="51"/>
  <c r="BE328" i="51"/>
  <c r="BE329" i="51"/>
  <c r="BE330" i="51"/>
  <c r="BE331" i="51"/>
  <c r="BE332" i="51"/>
  <c r="BE333" i="51"/>
  <c r="BE334" i="51"/>
  <c r="BE335" i="51"/>
  <c r="BE336" i="51"/>
  <c r="BE337" i="51"/>
  <c r="BE338" i="51"/>
  <c r="BE339" i="51"/>
  <c r="BE340" i="51"/>
  <c r="BE341" i="51"/>
  <c r="BE342" i="51"/>
  <c r="BE343" i="51"/>
  <c r="BE344" i="51"/>
  <c r="BE345" i="51"/>
  <c r="BE346" i="51"/>
  <c r="BE347" i="51"/>
  <c r="BE348" i="51"/>
  <c r="BE349" i="51"/>
  <c r="BE350" i="51"/>
  <c r="BE351" i="51"/>
  <c r="BE352" i="51"/>
  <c r="BE353" i="51"/>
  <c r="BE354" i="51"/>
  <c r="BE355" i="51"/>
  <c r="BE356" i="51"/>
  <c r="BE357" i="51"/>
  <c r="BE358" i="51"/>
  <c r="BE359" i="51"/>
  <c r="BE360" i="51"/>
  <c r="BE361" i="51"/>
  <c r="BE362" i="51"/>
  <c r="BE363" i="51"/>
  <c r="BE364" i="51"/>
  <c r="BE365" i="51"/>
  <c r="BE366" i="51"/>
  <c r="BE367" i="51"/>
  <c r="BE368" i="51"/>
  <c r="BE369" i="51"/>
  <c r="BE370" i="51"/>
  <c r="BE371" i="51"/>
  <c r="BE372" i="51"/>
  <c r="BE373" i="51"/>
  <c r="BE374" i="51"/>
  <c r="BE375" i="51"/>
  <c r="BE376" i="51"/>
  <c r="BE377" i="51"/>
  <c r="BE378" i="51"/>
  <c r="BE379" i="51"/>
  <c r="BE380" i="51"/>
  <c r="BE381" i="51"/>
  <c r="BE382" i="51"/>
  <c r="BE383" i="51"/>
  <c r="BE384" i="51"/>
  <c r="BE385" i="51"/>
  <c r="BE386" i="51"/>
  <c r="BE387" i="51"/>
  <c r="BE388" i="51"/>
  <c r="BE389" i="51"/>
  <c r="BE390" i="51"/>
  <c r="BE391" i="51"/>
  <c r="BE392" i="51"/>
  <c r="BE393" i="51"/>
  <c r="BE394" i="51"/>
  <c r="BE395" i="51"/>
  <c r="BE396" i="51"/>
  <c r="BE397" i="51"/>
  <c r="BE398" i="51"/>
  <c r="BE399" i="51"/>
  <c r="BE400" i="51"/>
  <c r="BE401" i="51"/>
  <c r="BE402" i="51"/>
  <c r="BE403" i="51"/>
  <c r="BE404" i="51"/>
  <c r="BE405" i="51"/>
  <c r="BE406" i="51"/>
  <c r="BE407" i="51"/>
  <c r="BE408" i="51"/>
  <c r="BE409" i="51"/>
  <c r="BE410" i="51"/>
  <c r="BE411" i="51"/>
  <c r="BE412" i="51"/>
  <c r="BE413" i="51"/>
  <c r="BE414" i="51"/>
  <c r="BE415" i="51"/>
  <c r="BE416" i="51"/>
  <c r="BE417" i="51"/>
  <c r="BE418" i="51"/>
  <c r="BE419" i="51"/>
  <c r="BE420" i="51"/>
  <c r="BE421" i="51"/>
  <c r="BE422" i="51"/>
  <c r="BE423" i="51"/>
  <c r="BE424" i="51"/>
  <c r="BE425" i="51"/>
  <c r="BE426" i="51"/>
  <c r="BE427" i="51"/>
  <c r="BE428" i="51"/>
  <c r="BE429" i="51"/>
  <c r="BE430" i="51"/>
  <c r="BE431" i="51"/>
  <c r="BE432" i="51"/>
  <c r="BE433" i="51"/>
  <c r="BE434" i="51"/>
  <c r="BE435" i="51"/>
  <c r="BE436" i="51"/>
  <c r="BE437" i="51"/>
  <c r="BE438" i="51"/>
  <c r="BE439" i="51"/>
  <c r="BE440" i="51"/>
  <c r="BE441" i="51"/>
  <c r="BE442" i="51"/>
  <c r="BE443" i="51"/>
  <c r="BE444" i="51"/>
  <c r="BE445" i="51"/>
  <c r="BE446" i="51"/>
  <c r="BE447" i="51"/>
  <c r="BE448" i="51"/>
  <c r="BE449" i="51"/>
  <c r="BE450" i="51"/>
  <c r="BE451" i="51"/>
  <c r="BE452" i="51"/>
  <c r="BE453" i="51"/>
  <c r="BE454" i="51"/>
  <c r="BE455" i="51"/>
  <c r="BE456" i="51"/>
  <c r="BE457" i="51"/>
  <c r="BE458" i="51"/>
  <c r="BE459" i="51"/>
  <c r="BE460" i="51"/>
  <c r="BE461" i="51"/>
  <c r="BE462" i="51"/>
  <c r="BE463" i="51"/>
  <c r="BE464" i="51"/>
  <c r="BE465" i="51"/>
  <c r="BE466" i="51"/>
  <c r="BE467" i="51"/>
  <c r="BE468" i="51"/>
  <c r="BE469" i="51"/>
  <c r="BE470" i="51"/>
  <c r="BE471" i="51"/>
  <c r="BE472" i="51"/>
  <c r="BE473" i="51"/>
  <c r="BE474" i="51"/>
  <c r="BE475" i="51"/>
  <c r="BE476" i="51"/>
  <c r="BE477" i="51"/>
  <c r="BE478" i="51"/>
  <c r="BE479" i="51"/>
  <c r="BE480" i="51"/>
  <c r="BE481" i="51"/>
  <c r="BE482" i="51"/>
  <c r="BE483" i="51"/>
  <c r="BE484" i="51"/>
  <c r="BE485" i="51"/>
  <c r="BE486" i="51"/>
  <c r="BE487" i="51"/>
  <c r="BE488" i="51"/>
  <c r="BE489" i="51"/>
  <c r="BE490" i="51"/>
  <c r="BE491" i="51"/>
  <c r="BE492" i="51"/>
  <c r="BE493" i="51"/>
  <c r="BE494" i="51"/>
  <c r="BE495" i="51"/>
  <c r="BE496" i="51"/>
  <c r="BE497" i="51"/>
  <c r="BE498" i="51"/>
  <c r="BE499" i="51"/>
  <c r="BE500" i="51"/>
  <c r="BE501" i="51"/>
  <c r="BE502" i="51"/>
  <c r="BE503" i="51"/>
  <c r="BE504" i="51"/>
  <c r="BE505" i="51"/>
  <c r="BE506" i="51"/>
  <c r="BE507" i="51"/>
  <c r="BE508" i="51"/>
  <c r="BE509" i="51"/>
  <c r="BE510" i="51"/>
  <c r="BE511" i="51"/>
  <c r="BE512" i="51"/>
  <c r="BE513" i="51"/>
  <c r="BE514" i="51"/>
  <c r="BE515" i="51"/>
  <c r="BE516" i="51"/>
  <c r="BE517" i="51"/>
  <c r="BE518" i="51"/>
  <c r="BE519" i="51"/>
  <c r="BE520" i="51"/>
  <c r="BE521" i="51"/>
  <c r="BE522" i="51"/>
  <c r="BE523" i="51"/>
  <c r="BE524" i="51"/>
  <c r="BE525" i="51"/>
  <c r="BE526" i="51"/>
  <c r="BE527" i="51"/>
  <c r="BE528" i="51"/>
  <c r="BE529" i="51"/>
  <c r="BE530" i="51"/>
  <c r="BE531" i="51"/>
  <c r="BE532" i="51"/>
  <c r="BE533" i="51"/>
  <c r="BE534" i="51"/>
  <c r="BE535" i="51"/>
  <c r="BE536" i="51"/>
  <c r="BE537" i="51"/>
  <c r="BE538" i="51"/>
  <c r="BE539" i="51"/>
  <c r="BE540" i="51"/>
  <c r="BE541" i="51"/>
  <c r="BE542" i="51"/>
  <c r="BE543" i="51"/>
  <c r="BE544" i="51"/>
  <c r="BE545" i="51"/>
  <c r="BE546" i="51"/>
  <c r="BE547" i="51"/>
  <c r="BE548" i="51"/>
  <c r="BE549" i="51"/>
  <c r="BE550" i="51"/>
  <c r="BE551" i="51"/>
  <c r="BE552" i="51"/>
  <c r="BE553" i="51"/>
  <c r="BE554" i="51"/>
  <c r="BE555" i="51"/>
  <c r="BE556" i="51"/>
  <c r="BE557" i="51"/>
  <c r="BE558" i="51"/>
  <c r="BE559" i="51"/>
  <c r="BE560" i="51"/>
  <c r="BE561" i="51"/>
  <c r="BE562" i="51"/>
  <c r="BE563" i="51"/>
  <c r="BE564" i="51"/>
  <c r="BE565" i="51"/>
  <c r="BE566" i="51"/>
  <c r="BE567" i="51"/>
  <c r="BE568" i="51"/>
  <c r="BE569" i="51"/>
  <c r="BE570" i="51"/>
  <c r="BE571" i="51"/>
  <c r="BE572" i="51"/>
  <c r="BE573" i="51"/>
  <c r="BE574" i="51"/>
  <c r="BE575" i="51"/>
  <c r="BE576" i="51"/>
  <c r="BE577" i="51"/>
  <c r="BE578" i="51"/>
  <c r="BE579" i="51"/>
  <c r="BE580" i="51"/>
  <c r="BE581" i="51"/>
  <c r="BE582" i="51"/>
  <c r="BE583" i="51"/>
  <c r="BE584" i="51"/>
  <c r="BE585" i="51"/>
  <c r="BE586" i="51"/>
  <c r="BE587" i="51"/>
  <c r="BE588" i="51"/>
  <c r="BE589" i="51"/>
  <c r="BE590" i="51"/>
  <c r="BE591" i="51"/>
  <c r="BE592" i="51"/>
  <c r="BE593" i="51"/>
  <c r="BE594" i="51"/>
  <c r="BE595" i="51"/>
  <c r="BE596" i="51"/>
  <c r="BE597" i="51"/>
  <c r="BE598" i="51"/>
  <c r="BE599" i="51"/>
  <c r="BE600" i="51"/>
  <c r="BE601" i="51"/>
  <c r="BE602" i="51"/>
  <c r="BE603" i="51"/>
  <c r="BE604" i="51"/>
  <c r="BE605" i="51"/>
  <c r="BE606" i="51"/>
  <c r="BE607" i="51"/>
  <c r="BE608" i="51"/>
  <c r="BE609" i="51"/>
  <c r="BE610" i="51"/>
  <c r="BE611" i="51"/>
  <c r="BE612" i="51"/>
  <c r="BE613" i="51"/>
  <c r="BE614" i="51"/>
  <c r="BE615" i="51"/>
  <c r="BE616" i="51"/>
  <c r="BE617" i="51"/>
  <c r="BE618" i="51"/>
  <c r="BE619" i="51"/>
  <c r="BE620" i="51"/>
  <c r="BE621" i="51"/>
  <c r="BE622" i="51"/>
  <c r="BE623" i="51"/>
  <c r="BE624" i="51"/>
  <c r="BE625" i="51"/>
  <c r="BE626" i="51"/>
  <c r="BE627" i="51"/>
  <c r="BE628" i="51"/>
  <c r="BE629" i="51"/>
  <c r="BE630" i="51"/>
  <c r="BE631" i="51"/>
  <c r="BE632" i="51"/>
  <c r="BE633" i="51"/>
  <c r="BE634" i="51"/>
  <c r="BE635" i="51"/>
  <c r="BE636" i="51"/>
  <c r="BE637" i="51"/>
  <c r="BE638" i="51"/>
  <c r="BE639" i="51"/>
  <c r="BE640" i="51"/>
  <c r="BE641" i="51"/>
  <c r="BE642" i="51"/>
  <c r="BE643" i="51"/>
  <c r="BE644" i="51"/>
  <c r="BE645" i="51"/>
  <c r="BE646" i="51"/>
  <c r="BE647" i="51"/>
  <c r="BE648" i="51"/>
  <c r="BE649" i="51"/>
  <c r="BE650" i="51"/>
  <c r="BE651" i="51"/>
  <c r="BE652" i="51"/>
  <c r="BE653" i="51"/>
  <c r="BE654" i="51"/>
  <c r="BE655" i="51"/>
  <c r="BE656" i="51"/>
  <c r="BE657" i="51"/>
  <c r="BE658" i="51"/>
  <c r="BE659" i="51"/>
  <c r="BE660" i="51"/>
  <c r="BE661" i="51"/>
  <c r="BE662" i="51"/>
  <c r="BE663" i="51"/>
  <c r="BE664" i="51"/>
  <c r="BE665" i="51"/>
  <c r="BE666" i="51"/>
  <c r="BE667" i="51"/>
  <c r="BE668" i="51"/>
  <c r="BE669" i="51"/>
  <c r="BE670" i="51"/>
  <c r="BE671" i="51"/>
  <c r="BE672" i="51"/>
  <c r="BE673" i="51"/>
  <c r="BE674" i="51"/>
  <c r="BE675" i="51"/>
  <c r="BE676" i="51"/>
  <c r="BE677" i="51"/>
  <c r="BE678" i="51"/>
  <c r="BE679" i="51"/>
  <c r="BE680" i="51"/>
  <c r="BE681" i="51"/>
  <c r="BE682" i="51"/>
  <c r="BE683" i="51"/>
  <c r="BE684" i="51"/>
  <c r="BE685" i="51"/>
  <c r="BE686" i="51"/>
  <c r="BE687" i="51"/>
  <c r="BE688" i="51"/>
  <c r="BE689" i="51"/>
  <c r="BE690" i="51"/>
  <c r="BE691" i="51"/>
  <c r="BE692" i="51"/>
  <c r="BE693" i="51"/>
  <c r="BE694" i="51"/>
  <c r="BE695" i="51"/>
  <c r="BE696" i="51"/>
  <c r="BE697" i="51"/>
  <c r="BE698" i="51"/>
  <c r="BE699" i="51"/>
  <c r="BE700" i="51"/>
  <c r="BE701" i="51"/>
  <c r="BE702" i="51"/>
  <c r="BE703" i="51"/>
  <c r="BE704" i="51"/>
  <c r="BE705" i="51"/>
  <c r="BE706" i="51"/>
  <c r="BE707" i="51"/>
  <c r="BE708" i="51"/>
  <c r="BE709" i="51"/>
  <c r="BE710" i="51"/>
  <c r="BE711" i="51"/>
  <c r="BE712" i="51"/>
  <c r="BE713" i="51"/>
  <c r="BE714" i="51"/>
  <c r="BE715" i="51"/>
  <c r="BE716" i="51"/>
  <c r="BE717" i="51"/>
  <c r="BE718" i="51"/>
  <c r="BE719" i="51"/>
  <c r="BE720" i="51"/>
  <c r="BE721" i="51"/>
  <c r="BE722" i="51"/>
  <c r="BE723" i="51"/>
  <c r="BE724" i="51"/>
  <c r="BE725" i="51"/>
  <c r="BE726" i="51"/>
  <c r="BE727" i="51"/>
  <c r="BE728" i="51"/>
  <c r="BE729" i="51"/>
  <c r="BE730" i="51"/>
  <c r="BE731" i="51"/>
  <c r="BE732" i="51"/>
  <c r="BE733" i="51"/>
  <c r="BE734" i="51"/>
  <c r="BE735" i="51"/>
  <c r="BE736" i="51"/>
  <c r="BE737" i="51"/>
  <c r="BE738" i="51"/>
  <c r="BE739" i="51"/>
  <c r="BE740" i="51"/>
  <c r="BE741" i="51"/>
  <c r="BE742" i="51"/>
  <c r="BE743" i="51"/>
  <c r="BE744" i="51"/>
  <c r="BE745" i="51"/>
  <c r="BE746" i="51"/>
  <c r="BE747" i="51"/>
  <c r="BE748" i="51"/>
  <c r="BE749" i="51"/>
  <c r="BE750" i="51"/>
  <c r="BE751" i="51"/>
  <c r="BE752" i="51"/>
  <c r="BE753" i="51"/>
  <c r="BE754" i="51"/>
  <c r="BE755" i="51"/>
  <c r="BE756" i="51"/>
  <c r="BE757" i="51"/>
  <c r="BE758" i="51"/>
  <c r="BE759" i="51"/>
  <c r="BE760" i="51"/>
  <c r="BE761" i="51"/>
  <c r="BE762" i="51"/>
  <c r="BE763" i="51"/>
  <c r="BE764" i="51"/>
  <c r="BE765" i="51"/>
  <c r="BE766" i="51"/>
  <c r="BE767" i="51"/>
  <c r="BE768" i="51"/>
  <c r="BE769" i="51"/>
  <c r="BE770" i="51"/>
  <c r="BE771" i="51"/>
  <c r="BE772" i="51"/>
  <c r="BE773" i="51"/>
  <c r="BE774" i="51"/>
  <c r="BE775" i="51"/>
  <c r="BE776" i="51"/>
  <c r="BE777" i="51"/>
  <c r="BE778" i="51"/>
  <c r="BE779" i="51"/>
  <c r="BE780" i="51"/>
  <c r="BE781" i="51"/>
  <c r="BE782" i="51"/>
  <c r="BE783" i="51"/>
  <c r="BE784" i="51"/>
  <c r="BE785" i="51"/>
  <c r="BE786" i="51"/>
  <c r="BE787" i="51"/>
  <c r="BE788" i="51"/>
  <c r="BE789" i="51"/>
  <c r="BE790" i="51"/>
  <c r="BE791" i="51"/>
  <c r="BE792" i="51"/>
  <c r="BE793" i="51"/>
  <c r="BE794" i="51"/>
  <c r="BE795" i="51"/>
  <c r="BE796" i="51"/>
  <c r="BE797" i="51"/>
  <c r="BE798" i="51"/>
  <c r="BE799" i="51"/>
  <c r="BE800" i="51"/>
  <c r="BE801" i="51"/>
  <c r="BE802" i="51"/>
  <c r="BE803" i="51"/>
  <c r="BE804" i="51"/>
  <c r="BE805" i="51"/>
  <c r="BE806" i="51"/>
  <c r="BE807" i="51"/>
  <c r="BE808" i="51"/>
  <c r="BE809" i="51"/>
  <c r="BE810" i="51"/>
  <c r="BE811" i="51"/>
  <c r="BE812" i="51"/>
  <c r="BE813" i="51"/>
  <c r="BE814" i="51"/>
  <c r="BE815" i="51"/>
  <c r="BE816" i="51"/>
  <c r="BE817" i="51"/>
  <c r="BE818" i="51"/>
  <c r="BE819" i="51"/>
  <c r="BE820" i="51"/>
  <c r="BE821" i="51"/>
  <c r="BE822" i="51"/>
  <c r="BE823" i="51"/>
  <c r="BE824" i="51"/>
  <c r="BE825" i="51"/>
  <c r="BE826" i="51"/>
  <c r="BE827" i="51"/>
  <c r="BE828" i="51"/>
  <c r="BE829" i="51"/>
  <c r="BE830" i="51"/>
  <c r="BE831" i="51"/>
  <c r="BE832" i="51"/>
  <c r="BE833" i="51"/>
  <c r="BE834" i="51"/>
  <c r="BE835" i="51"/>
  <c r="BE836" i="51"/>
  <c r="BE837" i="51"/>
  <c r="BE838" i="51"/>
  <c r="BE839" i="51"/>
  <c r="BE840" i="51"/>
  <c r="BE841" i="51"/>
  <c r="BE842" i="51"/>
  <c r="BE843" i="51"/>
  <c r="BE844" i="51"/>
  <c r="BE845" i="51"/>
  <c r="BE846" i="51"/>
  <c r="BE847" i="51"/>
  <c r="BE848" i="51"/>
  <c r="BE849" i="51"/>
  <c r="BE850" i="51"/>
  <c r="BE851" i="51"/>
  <c r="BE852" i="51"/>
  <c r="BE853" i="51"/>
  <c r="BE854" i="51"/>
  <c r="BE855" i="51"/>
  <c r="BE856" i="51"/>
  <c r="BE857" i="51"/>
  <c r="BE858" i="51"/>
  <c r="BE859" i="51"/>
  <c r="BE860" i="51"/>
  <c r="BE861" i="51"/>
  <c r="BE862" i="51"/>
  <c r="BE863" i="51"/>
  <c r="BE864" i="51"/>
  <c r="BE865" i="51"/>
  <c r="BE866" i="51"/>
  <c r="BE867" i="51"/>
  <c r="BE868" i="51"/>
  <c r="BE869" i="51"/>
  <c r="BE870" i="51"/>
  <c r="BE871" i="51"/>
  <c r="BE872" i="51"/>
  <c r="BE873" i="51"/>
  <c r="BE874" i="51"/>
  <c r="BE875" i="51"/>
  <c r="BE876" i="51"/>
  <c r="BE877" i="51"/>
  <c r="BE878" i="51"/>
  <c r="BE879" i="51"/>
  <c r="BE880" i="51"/>
  <c r="BE881" i="51"/>
  <c r="BE882" i="51"/>
  <c r="BE883" i="51"/>
  <c r="BE884" i="51"/>
  <c r="BE885" i="51"/>
  <c r="BE886" i="51"/>
  <c r="BE887" i="51"/>
  <c r="BE888" i="51"/>
  <c r="BE889" i="51"/>
  <c r="BE890" i="51"/>
  <c r="BE891" i="51"/>
  <c r="BE892" i="51"/>
  <c r="BE893" i="51"/>
  <c r="BE894" i="51"/>
  <c r="BE895" i="51"/>
  <c r="BE896" i="51"/>
  <c r="BE897" i="51"/>
  <c r="BE898" i="51"/>
  <c r="BE899" i="51"/>
  <c r="BE900" i="51"/>
  <c r="BE901" i="51"/>
  <c r="BE902" i="51"/>
  <c r="BE903" i="51"/>
  <c r="BE904" i="51"/>
  <c r="BE905" i="51"/>
  <c r="BE906" i="51"/>
  <c r="BE907" i="51"/>
  <c r="BE908" i="51"/>
  <c r="BE909" i="51"/>
  <c r="BE910" i="51"/>
  <c r="BE911" i="51"/>
  <c r="BE912" i="51"/>
  <c r="BE913" i="51"/>
  <c r="BE914" i="51"/>
  <c r="BE915" i="51"/>
  <c r="BE916" i="51"/>
  <c r="BE917" i="51"/>
  <c r="BE918" i="51"/>
  <c r="BE919" i="51"/>
  <c r="BE920" i="51"/>
  <c r="BE921" i="51"/>
  <c r="BE922" i="51"/>
  <c r="BE923" i="51"/>
  <c r="BE924" i="51"/>
  <c r="BE925" i="51"/>
  <c r="BE926" i="51"/>
  <c r="BE927" i="51"/>
  <c r="BE928" i="51"/>
  <c r="BE929" i="51"/>
  <c r="BE930" i="51"/>
  <c r="BE931" i="51"/>
  <c r="BE932" i="51"/>
  <c r="BE933" i="51"/>
  <c r="BE934" i="51"/>
  <c r="BE935" i="51"/>
  <c r="BE936" i="51"/>
  <c r="BE937" i="51"/>
  <c r="BE938" i="51"/>
  <c r="BE939" i="51"/>
  <c r="BE940" i="51"/>
  <c r="BE941" i="51"/>
  <c r="BE942" i="51"/>
  <c r="BE943" i="51"/>
  <c r="BE944" i="51"/>
  <c r="BE945" i="51"/>
  <c r="BE946" i="51"/>
  <c r="BE947" i="51"/>
  <c r="BE948" i="51"/>
  <c r="BE949" i="51"/>
  <c r="BE950" i="51"/>
  <c r="BE951" i="51"/>
  <c r="BE952" i="51"/>
  <c r="BE953" i="51"/>
  <c r="BE954" i="51"/>
  <c r="BE955" i="51"/>
  <c r="BE956" i="51"/>
  <c r="BE957" i="51"/>
  <c r="BE958" i="51"/>
  <c r="BE959" i="51"/>
  <c r="BE960" i="51"/>
  <c r="BE961" i="51"/>
  <c r="BE962" i="51"/>
  <c r="BE963" i="51"/>
  <c r="BE964" i="51"/>
  <c r="BE965" i="51"/>
  <c r="BE966" i="51"/>
  <c r="BE967" i="51"/>
  <c r="BE968" i="51"/>
  <c r="BE969" i="51"/>
  <c r="BE970" i="51"/>
  <c r="BE971" i="51"/>
  <c r="BE972" i="51"/>
  <c r="BE973" i="51"/>
  <c r="BE974" i="51"/>
  <c r="BE975" i="51"/>
  <c r="BE976" i="51"/>
  <c r="BE977" i="51"/>
  <c r="BE978" i="51"/>
  <c r="BE979" i="51"/>
  <c r="BE980" i="51"/>
  <c r="BE981" i="51"/>
  <c r="BE982" i="51"/>
  <c r="BE983" i="51"/>
  <c r="BE984" i="51"/>
  <c r="BE985" i="51"/>
  <c r="BE986" i="51"/>
  <c r="BE987" i="51"/>
  <c r="BE988" i="51"/>
  <c r="BE989" i="51"/>
  <c r="BE990" i="51"/>
  <c r="BE991" i="51"/>
  <c r="BE992" i="51"/>
  <c r="BE993" i="51"/>
  <c r="BE994" i="51"/>
  <c r="BE995" i="51"/>
  <c r="BE996" i="51"/>
  <c r="BE997" i="51"/>
  <c r="BE998" i="51"/>
  <c r="BE999" i="51"/>
  <c r="BE1000" i="51"/>
  <c r="BE1001" i="51"/>
  <c r="BE1002" i="51"/>
  <c r="BE1003" i="51"/>
  <c r="BE1004" i="51"/>
  <c r="BE1005" i="51"/>
  <c r="BE1006" i="51"/>
  <c r="BE1007" i="51"/>
  <c r="BE1008" i="51"/>
  <c r="BE1009" i="51"/>
  <c r="BE1010" i="51"/>
  <c r="BE1011" i="51"/>
  <c r="BE1012" i="51"/>
  <c r="BE1013" i="51"/>
  <c r="BE1014" i="51"/>
  <c r="BE1015" i="51"/>
  <c r="BE1016" i="51"/>
  <c r="BE1017" i="51"/>
  <c r="BE1018" i="51"/>
  <c r="BE1019" i="51"/>
  <c r="BE1020" i="51"/>
  <c r="BE1021" i="51"/>
  <c r="BE1022" i="51"/>
  <c r="BE1023" i="51"/>
  <c r="BE1024" i="51"/>
  <c r="BE1025" i="51"/>
  <c r="BE1026" i="51"/>
  <c r="BE1027" i="51"/>
  <c r="BE1028" i="51"/>
  <c r="BE1029" i="51"/>
  <c r="BE1030" i="51"/>
  <c r="BE1031" i="51"/>
  <c r="BE1032" i="51"/>
  <c r="BE1033" i="51"/>
  <c r="BE1034" i="51"/>
  <c r="BE1035" i="51"/>
  <c r="BE1036" i="51"/>
  <c r="BE1037" i="51"/>
  <c r="BE1038" i="51"/>
  <c r="BE1039" i="51"/>
  <c r="BE1040" i="51"/>
  <c r="BE1041" i="51"/>
  <c r="BE1042" i="51"/>
  <c r="BE1043" i="51"/>
  <c r="BE1044" i="51"/>
  <c r="BE1045" i="51"/>
  <c r="BE1046" i="51"/>
  <c r="BE1047" i="51"/>
  <c r="BE1048" i="51"/>
  <c r="BE1049" i="51"/>
  <c r="BE1050" i="51"/>
  <c r="BE1051" i="51"/>
  <c r="BE1052" i="51"/>
  <c r="BE1053" i="51"/>
  <c r="BE1054" i="51"/>
  <c r="BE1055" i="51"/>
  <c r="BE1056" i="51"/>
  <c r="BE1057" i="51"/>
  <c r="BE1058" i="51"/>
  <c r="BE1059" i="51"/>
  <c r="BE1060" i="51"/>
  <c r="BE1061" i="51"/>
  <c r="BE1062" i="51"/>
  <c r="BE1063" i="51"/>
  <c r="BE1064" i="51"/>
  <c r="BE1065" i="51"/>
  <c r="BE1066" i="51"/>
  <c r="BE1067" i="51"/>
  <c r="BE1068" i="51"/>
  <c r="BE1069" i="51"/>
  <c r="BE1070" i="51"/>
  <c r="BE1071" i="51"/>
  <c r="BE1072" i="51"/>
  <c r="BE1073" i="51"/>
  <c r="BE1074" i="51"/>
  <c r="BE1075" i="51"/>
  <c r="BE1076" i="51"/>
  <c r="BE1077" i="51"/>
  <c r="BE1078" i="51"/>
  <c r="BE1079" i="51"/>
  <c r="BE1080" i="51"/>
  <c r="BE1081" i="51"/>
  <c r="BE1082" i="51"/>
  <c r="BE1083" i="51"/>
  <c r="BE1084" i="51"/>
  <c r="BE1085" i="51"/>
  <c r="BE1086" i="51"/>
  <c r="BE1087" i="51"/>
  <c r="BE1088" i="51"/>
  <c r="BE1089" i="51"/>
  <c r="BE1090" i="51"/>
  <c r="BE1091" i="51"/>
  <c r="BE1092" i="51"/>
  <c r="BE1093" i="51"/>
  <c r="BE1094" i="51"/>
  <c r="BE1095" i="51"/>
  <c r="BE1096" i="51"/>
  <c r="BE1097" i="51"/>
  <c r="BE1098" i="51"/>
  <c r="BE1099" i="51"/>
  <c r="BE1100" i="51"/>
  <c r="BE1101" i="51"/>
  <c r="BE1102" i="51"/>
  <c r="BE1103" i="51"/>
  <c r="BE1104" i="51"/>
  <c r="BE1105" i="51"/>
  <c r="BE1106" i="51"/>
  <c r="BE1107" i="51"/>
  <c r="BE1108" i="51"/>
  <c r="BE1109" i="51"/>
  <c r="BE1110" i="51"/>
  <c r="BE1111" i="51"/>
  <c r="BE1112" i="51"/>
  <c r="BE1113" i="51"/>
  <c r="BE1114" i="51"/>
  <c r="BE1115" i="51"/>
  <c r="BE1116" i="51"/>
  <c r="BE1117" i="51"/>
  <c r="BE1118" i="51"/>
  <c r="BE1119" i="51"/>
  <c r="BE1120" i="51"/>
  <c r="BE1121" i="51"/>
  <c r="BE1122" i="51"/>
  <c r="BE1123" i="51"/>
  <c r="BE1124" i="51"/>
  <c r="BE1125" i="51"/>
  <c r="BE1126" i="51"/>
  <c r="BE1127" i="51"/>
  <c r="BE1128" i="51"/>
  <c r="BE1129" i="51"/>
  <c r="BE1130" i="51"/>
  <c r="BE1131" i="51"/>
  <c r="BE1132" i="51"/>
  <c r="BE1133" i="51"/>
  <c r="BE1134" i="51"/>
  <c r="BE1135" i="51"/>
  <c r="BE1136" i="51"/>
  <c r="BE1137" i="51"/>
  <c r="BE1138" i="51"/>
  <c r="BE1139" i="51"/>
  <c r="BE1140" i="51"/>
  <c r="BE1141" i="51"/>
  <c r="BE1142" i="51"/>
  <c r="BE1143" i="51"/>
  <c r="BE1144" i="51"/>
  <c r="BE1145" i="51"/>
  <c r="BE1146" i="51"/>
  <c r="BE1147" i="51"/>
  <c r="BE1148" i="51"/>
  <c r="BE1149" i="51"/>
  <c r="BE1150" i="51"/>
  <c r="BE1151" i="51"/>
  <c r="BE1152" i="51"/>
  <c r="BE1153" i="51"/>
  <c r="BE1154" i="51"/>
  <c r="BE1155" i="51"/>
  <c r="BE1156" i="51"/>
  <c r="BE1157" i="51"/>
  <c r="BE1158" i="51"/>
  <c r="BE1159" i="51"/>
  <c r="BE1160" i="51"/>
  <c r="BE1161" i="51"/>
  <c r="BE1162" i="51"/>
  <c r="BE1163" i="51"/>
  <c r="BE1164" i="51"/>
  <c r="BE1165" i="51"/>
  <c r="BE1166" i="51"/>
  <c r="BE1167" i="51"/>
  <c r="BE1168" i="51"/>
  <c r="BE1169" i="51"/>
  <c r="BE1170" i="51"/>
  <c r="BE1171" i="51"/>
  <c r="BE1172" i="51"/>
  <c r="BE1173" i="51"/>
  <c r="BE1174" i="51"/>
  <c r="BE1175" i="51"/>
  <c r="BE1176" i="51"/>
  <c r="BE1177" i="51"/>
  <c r="BE1178" i="51"/>
  <c r="BE1179" i="51"/>
  <c r="BE1180" i="51"/>
  <c r="BE1181" i="51"/>
  <c r="BE1182" i="51"/>
  <c r="BE1183" i="51"/>
  <c r="BE1184" i="51"/>
  <c r="BE1185" i="51"/>
  <c r="BE1186" i="51"/>
  <c r="BE1187" i="51"/>
  <c r="BE1188" i="51"/>
  <c r="BE1189" i="51"/>
  <c r="BE1190" i="51"/>
  <c r="BE1191" i="51"/>
  <c r="BE1192" i="51"/>
  <c r="BE1193" i="51"/>
  <c r="BE1194" i="51"/>
  <c r="BE1195" i="51"/>
  <c r="BE1196" i="51"/>
  <c r="BE1197" i="51"/>
  <c r="BE1198" i="51"/>
  <c r="BE1199" i="51"/>
  <c r="BE1200" i="51"/>
  <c r="BE1201" i="51"/>
  <c r="BE1202" i="51"/>
  <c r="BE1203" i="51"/>
  <c r="BE1204" i="51"/>
  <c r="BE1205" i="51"/>
  <c r="BE1206" i="51"/>
  <c r="BE1207" i="51"/>
  <c r="BE1208" i="51"/>
  <c r="BE1209" i="51"/>
  <c r="BE1210" i="51"/>
  <c r="BE1211" i="51"/>
  <c r="BE1212" i="51"/>
  <c r="BE1213" i="51"/>
  <c r="BE1214" i="51"/>
  <c r="BE1215" i="51"/>
  <c r="BE1216" i="51"/>
  <c r="BE1217" i="51"/>
  <c r="BE1218" i="51"/>
  <c r="BE1219" i="51"/>
  <c r="BE1220" i="51"/>
  <c r="BE1221" i="51"/>
  <c r="BE1222" i="51"/>
  <c r="BE1223" i="51"/>
  <c r="BE1224" i="51"/>
  <c r="BE1225" i="51"/>
  <c r="BE1226" i="51"/>
  <c r="BE1227" i="51"/>
  <c r="BE1228" i="51"/>
  <c r="BE1229" i="51"/>
  <c r="BE1230" i="51"/>
  <c r="BE1231" i="51"/>
  <c r="BE1232" i="51"/>
  <c r="BE1233" i="51"/>
  <c r="BE1234" i="51"/>
  <c r="BE1235" i="51"/>
  <c r="BE1236" i="51"/>
  <c r="BE1237" i="51"/>
  <c r="BE1238" i="51"/>
  <c r="BE1239" i="51"/>
  <c r="BE1240" i="51"/>
  <c r="BE1241" i="51"/>
  <c r="BE1242" i="51"/>
  <c r="BE1243" i="51"/>
  <c r="BE1244" i="51"/>
  <c r="BE1245" i="51"/>
  <c r="BE1246" i="51"/>
  <c r="BE1247" i="51"/>
  <c r="BE1248" i="51"/>
  <c r="BE1249" i="51"/>
  <c r="BE1250" i="51"/>
  <c r="BE1251" i="51"/>
  <c r="BE1252" i="51"/>
  <c r="BE1253" i="51"/>
  <c r="BE1254" i="51"/>
  <c r="BE1255" i="51"/>
  <c r="BE1256" i="51"/>
  <c r="BE1257" i="51"/>
  <c r="BE1258" i="51"/>
  <c r="BE1259" i="51"/>
  <c r="BE1260" i="51"/>
  <c r="BE1261" i="51"/>
  <c r="BE1262" i="51"/>
  <c r="BE1263" i="51"/>
  <c r="BE1264" i="51"/>
  <c r="BE1265" i="51"/>
  <c r="BE1266" i="51"/>
  <c r="BE1267" i="51"/>
  <c r="BE1268" i="51"/>
  <c r="BE1269" i="51"/>
  <c r="BE1270" i="51"/>
  <c r="BE1271" i="51"/>
  <c r="BE1272" i="51"/>
  <c r="BE1273" i="51"/>
  <c r="BE1274" i="51"/>
  <c r="BE1275" i="51"/>
  <c r="BE1276" i="51"/>
  <c r="BE1277" i="51"/>
  <c r="BE1278" i="51"/>
  <c r="BE1279" i="51"/>
  <c r="BE1280" i="51"/>
  <c r="BE1281" i="51"/>
  <c r="BE1282" i="51"/>
  <c r="BE1283" i="51"/>
  <c r="BE1284" i="51"/>
  <c r="BE1285" i="51"/>
  <c r="BE1286" i="51"/>
  <c r="BE1287" i="51"/>
  <c r="BE1288" i="51"/>
  <c r="BE1289" i="51"/>
  <c r="BE1290" i="51"/>
  <c r="BE1291" i="51"/>
  <c r="BE1292" i="51"/>
  <c r="BE1293" i="51"/>
  <c r="BE1294" i="51"/>
  <c r="BE1295" i="51"/>
  <c r="BE1296" i="51"/>
  <c r="BE1297" i="51"/>
  <c r="BE1298" i="51"/>
  <c r="BE1299" i="51"/>
  <c r="BE1300" i="51"/>
  <c r="BE1301" i="51"/>
  <c r="BE1302" i="51"/>
  <c r="BE1303" i="51"/>
  <c r="BE1304" i="51"/>
  <c r="BE1305" i="51"/>
  <c r="BE1306" i="51"/>
  <c r="BE1307" i="51"/>
  <c r="BE1308" i="51"/>
  <c r="BE1309" i="51"/>
  <c r="BE1310" i="51"/>
  <c r="BE1311" i="51"/>
  <c r="BE1312" i="51"/>
  <c r="BE1313" i="51"/>
  <c r="BE1314" i="51"/>
  <c r="BE1315" i="51"/>
  <c r="BE1316" i="51"/>
  <c r="BE1317" i="51"/>
  <c r="BE1318" i="51"/>
  <c r="BE1319" i="51"/>
  <c r="BE1320" i="51"/>
  <c r="BE1321" i="51"/>
  <c r="BE1322" i="51"/>
  <c r="BE1323" i="51"/>
  <c r="BE1324" i="51"/>
  <c r="BE1325" i="51"/>
  <c r="BE1326" i="51"/>
  <c r="BE1327" i="51"/>
  <c r="BE1328" i="51"/>
  <c r="BE1329" i="51"/>
  <c r="BE1330" i="51"/>
  <c r="BE1331" i="51"/>
  <c r="BE1332" i="51"/>
  <c r="BE1333" i="51"/>
  <c r="BE1334" i="51"/>
  <c r="BE1335" i="51"/>
  <c r="BE1336" i="51"/>
  <c r="BE1337" i="51"/>
  <c r="BE1338" i="51"/>
  <c r="BE1339" i="51"/>
  <c r="BE1340" i="51"/>
  <c r="BE1341" i="51"/>
  <c r="BE1342" i="51"/>
  <c r="BE1343" i="51"/>
  <c r="BE1344" i="51"/>
  <c r="BE1345" i="51"/>
  <c r="BE1346" i="51"/>
  <c r="BE1347" i="51"/>
  <c r="BE1348" i="51"/>
  <c r="BE1349" i="51"/>
  <c r="BE1350" i="51"/>
  <c r="BE1351" i="51"/>
  <c r="BE1352" i="51"/>
  <c r="BE1353" i="51"/>
  <c r="BE1354" i="51"/>
  <c r="BE1355" i="51"/>
  <c r="BE1356" i="51"/>
  <c r="BE1357" i="51"/>
  <c r="BE1358" i="51"/>
  <c r="BE1359" i="51"/>
  <c r="BE1360" i="51"/>
  <c r="BE1361" i="51"/>
  <c r="BE1362" i="51"/>
  <c r="BE1363" i="51"/>
  <c r="BE1364" i="51"/>
  <c r="BE1365" i="51"/>
  <c r="BE1366" i="51"/>
  <c r="BE1367" i="51"/>
  <c r="BE1368" i="51"/>
  <c r="BE1369" i="51"/>
  <c r="BE1370" i="51"/>
  <c r="BE1371" i="51"/>
  <c r="BE1372" i="51"/>
  <c r="BE1373" i="51"/>
  <c r="BE1374" i="51"/>
  <c r="BE1375" i="51"/>
  <c r="BE1376" i="51"/>
  <c r="BE1377" i="51"/>
  <c r="BE1378" i="51"/>
  <c r="BE1379" i="51"/>
  <c r="BE1380" i="51"/>
  <c r="BE1381" i="51"/>
  <c r="BE1382" i="51"/>
  <c r="BE1383" i="51"/>
  <c r="BE1384" i="51"/>
  <c r="BE1385" i="51"/>
  <c r="BE1386" i="51"/>
  <c r="BE1387" i="51"/>
  <c r="BE1388" i="51"/>
  <c r="BE1389" i="51"/>
  <c r="BE1390" i="51"/>
  <c r="BE1391" i="51"/>
  <c r="BE1392" i="51"/>
  <c r="BE1393" i="51"/>
  <c r="BE1394" i="51"/>
  <c r="BE1395" i="51"/>
  <c r="BE1396" i="51"/>
  <c r="BE1397" i="51"/>
  <c r="BE1398" i="51"/>
  <c r="BE1399" i="51"/>
  <c r="BE1400" i="51"/>
  <c r="BE1401" i="51"/>
  <c r="BE1402" i="51"/>
  <c r="BE1403" i="51"/>
  <c r="BE1404" i="51"/>
  <c r="BE1405" i="51"/>
  <c r="BE1406" i="51"/>
  <c r="BE1407" i="51"/>
  <c r="BE1408" i="51"/>
  <c r="BE1409" i="51"/>
  <c r="BE1410" i="51"/>
  <c r="BE1411" i="51"/>
  <c r="BE1412" i="51"/>
  <c r="BE1413" i="51"/>
  <c r="BE1414" i="51"/>
  <c r="BE1415" i="51"/>
  <c r="BE1416" i="51"/>
  <c r="BE1417" i="51"/>
  <c r="BE1418" i="51"/>
  <c r="BE1419" i="51"/>
  <c r="BE1420" i="51"/>
  <c r="BE1421" i="51"/>
  <c r="BE1422" i="51"/>
  <c r="BE1423" i="51"/>
  <c r="BE1424" i="51"/>
  <c r="BE1425" i="51"/>
  <c r="BE1426" i="51"/>
  <c r="BE1427" i="51"/>
  <c r="BE1428" i="51"/>
  <c r="BE1429" i="51"/>
  <c r="BE1430" i="51"/>
  <c r="BE1431" i="51"/>
  <c r="BE1432" i="51"/>
  <c r="BE1433" i="51"/>
  <c r="BE1434" i="51"/>
  <c r="BE1435" i="51"/>
  <c r="BE1436" i="51"/>
  <c r="BE1437" i="51"/>
  <c r="BE1438" i="51"/>
  <c r="BE1439" i="51"/>
  <c r="BE1440" i="51"/>
  <c r="BE1441" i="51"/>
  <c r="BE1442" i="51"/>
  <c r="BE1443" i="51"/>
  <c r="BE1444" i="51"/>
  <c r="BE1445" i="51"/>
  <c r="BE1446" i="51"/>
  <c r="BE1447" i="51"/>
  <c r="BE1448" i="51"/>
  <c r="BE1449" i="51"/>
  <c r="BE1450" i="51"/>
  <c r="BE1451" i="51"/>
  <c r="BE1452" i="51"/>
  <c r="BE1453" i="51"/>
  <c r="BE1454" i="51"/>
  <c r="BE1455" i="51"/>
  <c r="BE1456" i="51"/>
  <c r="BE1457" i="51"/>
  <c r="BE1458" i="51"/>
  <c r="BE1459" i="51"/>
  <c r="BE1460" i="51"/>
  <c r="BE1461" i="51"/>
  <c r="BE1462" i="51"/>
  <c r="BE1463" i="51"/>
  <c r="BE1464" i="51"/>
  <c r="BE1465" i="51"/>
  <c r="BE1466" i="51"/>
  <c r="BE1467" i="51"/>
  <c r="BE1468" i="51"/>
  <c r="BE1469" i="51"/>
  <c r="BE1470" i="51"/>
  <c r="BE1471" i="51"/>
  <c r="BE1472" i="51"/>
  <c r="BE1473" i="51"/>
  <c r="BE1474" i="51"/>
  <c r="BE1475" i="51"/>
  <c r="BE1476" i="51"/>
  <c r="BE1477" i="51"/>
  <c r="BE1478" i="51"/>
  <c r="BE1479" i="51"/>
  <c r="BE1480" i="51"/>
  <c r="BE1481" i="51"/>
  <c r="BE1482" i="51"/>
  <c r="BE1483" i="51"/>
  <c r="BE1484" i="51"/>
  <c r="BE1485" i="51"/>
  <c r="BE1486" i="51"/>
  <c r="BE1487" i="51"/>
  <c r="BE1488" i="51"/>
  <c r="BE1489" i="51"/>
  <c r="BE1490" i="51"/>
  <c r="BE1491" i="51"/>
  <c r="BE1492" i="51"/>
  <c r="BE1493" i="51"/>
  <c r="BE1494" i="51"/>
  <c r="BE1495" i="51"/>
  <c r="BE1496" i="51"/>
  <c r="BE1497" i="51"/>
  <c r="BE1498" i="51"/>
  <c r="BE1499" i="51"/>
  <c r="BE1500" i="51"/>
  <c r="BE1501" i="51"/>
  <c r="BE1502" i="51"/>
  <c r="BE1503" i="51"/>
  <c r="BE1504" i="51"/>
  <c r="BE1505" i="51"/>
  <c r="BE1506" i="51"/>
  <c r="BE1507" i="51"/>
  <c r="BE1508" i="51"/>
  <c r="BE1509" i="51"/>
  <c r="BE1510" i="51"/>
  <c r="BE1511" i="51"/>
  <c r="BE1512" i="51"/>
  <c r="BE1513" i="51"/>
  <c r="BE1514" i="51"/>
  <c r="BE1515" i="51"/>
  <c r="BE1516" i="51"/>
  <c r="BE1517" i="51"/>
  <c r="BE1518" i="51"/>
  <c r="BE1519" i="51"/>
  <c r="BE1520" i="51"/>
  <c r="BE1521" i="51"/>
  <c r="BE1522" i="51"/>
  <c r="BE1523" i="51"/>
  <c r="BE1524" i="51"/>
  <c r="BE1525" i="51"/>
  <c r="BE1526" i="51"/>
  <c r="BE1527" i="51"/>
  <c r="BE1528" i="51"/>
  <c r="BE1529" i="51"/>
  <c r="BE1530" i="51"/>
  <c r="BE1531" i="51"/>
  <c r="BE1532" i="51"/>
  <c r="BE1533" i="51"/>
  <c r="BE1534" i="51"/>
  <c r="BE1535" i="51"/>
  <c r="BE1536" i="51"/>
  <c r="BE1537" i="51"/>
  <c r="BE1538" i="51"/>
  <c r="BE1539" i="51"/>
  <c r="BE1540" i="51"/>
  <c r="BE1541" i="51"/>
  <c r="BE1542" i="51"/>
  <c r="BE1543" i="51"/>
  <c r="BE1544" i="51"/>
  <c r="BE1545" i="51"/>
  <c r="BE1546" i="51"/>
  <c r="BE1547" i="51"/>
  <c r="BE1548" i="51"/>
  <c r="BE1549" i="51"/>
  <c r="BE1550" i="51"/>
  <c r="BE1551" i="51"/>
  <c r="BE1552" i="51"/>
  <c r="BE1553" i="51"/>
  <c r="BE1554" i="51"/>
  <c r="BE1555" i="51"/>
  <c r="BE1556" i="51"/>
  <c r="BE1557" i="51"/>
  <c r="BE1558" i="51"/>
  <c r="BE1559" i="51"/>
  <c r="BE1560" i="51"/>
  <c r="BE1561" i="51"/>
  <c r="BE1562" i="51"/>
  <c r="BE1563" i="51"/>
  <c r="BE1564" i="51"/>
  <c r="BE1565" i="51"/>
  <c r="BE1566" i="51"/>
  <c r="BE1567" i="51"/>
  <c r="BE1568" i="51"/>
  <c r="BE1569" i="51"/>
  <c r="BE1570" i="51"/>
  <c r="BE1571" i="51"/>
  <c r="BE1572" i="51"/>
  <c r="BE1573" i="51"/>
  <c r="BE1574" i="51"/>
  <c r="BE1575" i="51"/>
  <c r="BE1576" i="51"/>
  <c r="BE1577" i="51"/>
  <c r="BE1578" i="51"/>
  <c r="BE1579" i="51"/>
  <c r="BE1580" i="51"/>
  <c r="BE1581" i="51"/>
  <c r="BE1582" i="51"/>
  <c r="BE1583" i="51"/>
  <c r="BE1584" i="51"/>
  <c r="BE1585" i="51"/>
  <c r="BE1586" i="51"/>
  <c r="BE1587" i="51"/>
  <c r="BE1588" i="51"/>
  <c r="BE1589" i="51"/>
  <c r="BE1590" i="51"/>
  <c r="BE1591" i="51"/>
  <c r="BE1592" i="51"/>
  <c r="BE1593" i="51"/>
  <c r="BE1594" i="51"/>
  <c r="BE1595" i="51"/>
  <c r="BE1596" i="51"/>
  <c r="BE1597" i="51"/>
  <c r="BE1598" i="51"/>
  <c r="BE1599" i="51"/>
  <c r="BE1600" i="51"/>
  <c r="BE1601" i="51"/>
  <c r="BE1602" i="51"/>
  <c r="BE1603" i="51"/>
  <c r="BE1604" i="51"/>
  <c r="BE1605" i="51"/>
  <c r="BE1606" i="51"/>
  <c r="BE1607" i="51"/>
  <c r="BE1608" i="51"/>
  <c r="BE1609" i="51"/>
  <c r="BE1610" i="51"/>
  <c r="BE1611" i="51"/>
  <c r="BE1612" i="51"/>
  <c r="BE1613" i="51"/>
  <c r="BE1614" i="51"/>
  <c r="BE1615" i="51"/>
  <c r="BE1616" i="51"/>
  <c r="BE1617" i="51"/>
  <c r="BE1618" i="51"/>
  <c r="BE1619" i="51"/>
  <c r="BE1620" i="51"/>
  <c r="BE1621" i="51"/>
  <c r="BE1622" i="51"/>
  <c r="BE1623" i="51"/>
  <c r="BE1624" i="51"/>
  <c r="BE1625" i="51"/>
  <c r="BE1626" i="51"/>
  <c r="BE1627" i="51"/>
  <c r="BE1628" i="51"/>
  <c r="BE1629" i="51"/>
  <c r="BE1630" i="51"/>
  <c r="BE1631" i="51"/>
  <c r="BE1632" i="51"/>
  <c r="BE1633" i="51"/>
  <c r="BE1634" i="51"/>
  <c r="BE1635" i="51"/>
  <c r="BE1636" i="51"/>
  <c r="BE1637" i="51"/>
  <c r="BE1638" i="51"/>
  <c r="BE1639" i="51"/>
  <c r="BE1640" i="51"/>
  <c r="BE1641" i="51"/>
  <c r="BE1642" i="51"/>
  <c r="BE1643" i="51"/>
  <c r="BE1644" i="51"/>
  <c r="BE1645" i="51"/>
  <c r="BE1646" i="51"/>
  <c r="BE1647" i="51"/>
  <c r="BE1648" i="51"/>
  <c r="BE1649" i="51"/>
  <c r="BE1650" i="51"/>
  <c r="BE1651" i="51"/>
  <c r="BE1652" i="51"/>
  <c r="BE1653" i="51"/>
  <c r="BE1654" i="51"/>
  <c r="BE1655" i="51"/>
  <c r="BE1656" i="51"/>
  <c r="BE1657" i="51"/>
  <c r="BE1658" i="51"/>
  <c r="BE1659" i="51"/>
  <c r="BE1660" i="51"/>
  <c r="BE1661" i="51"/>
  <c r="BE1662" i="51"/>
  <c r="BE1663" i="51"/>
  <c r="BE1664" i="51"/>
  <c r="BE1665" i="51"/>
  <c r="BE1666" i="51"/>
  <c r="BE1667" i="51"/>
  <c r="BE1668" i="51"/>
  <c r="BE1669" i="51"/>
  <c r="BE1670" i="51"/>
  <c r="BE1671" i="51"/>
  <c r="BE1672" i="51"/>
  <c r="BE1673" i="51"/>
  <c r="BE1674" i="51"/>
  <c r="BE1675" i="51"/>
  <c r="BE1676" i="51"/>
  <c r="BE1677" i="51"/>
  <c r="BE1678" i="51"/>
  <c r="BE1679" i="51"/>
  <c r="BE1680" i="51"/>
  <c r="BE1681" i="51"/>
  <c r="BE1682" i="51"/>
  <c r="BE1683" i="51"/>
  <c r="BE1684" i="51"/>
  <c r="BE1685" i="51"/>
  <c r="BE1686" i="51"/>
  <c r="BE1687" i="51"/>
  <c r="BE1688" i="51"/>
  <c r="BE1689" i="51"/>
  <c r="BE1690" i="51"/>
  <c r="BE1691" i="51"/>
  <c r="BE1692" i="51"/>
  <c r="BE1693" i="51"/>
  <c r="BE1694" i="51"/>
  <c r="BE1695" i="51"/>
  <c r="BE1696" i="51"/>
  <c r="BE1697" i="51"/>
  <c r="BE1698" i="51"/>
  <c r="BE1699" i="51"/>
  <c r="BE1700" i="51"/>
  <c r="BE1701" i="51"/>
  <c r="BE1702" i="51"/>
  <c r="BE1703" i="51"/>
  <c r="BE1704" i="51"/>
  <c r="BE1705" i="51"/>
  <c r="BE1706" i="51"/>
  <c r="BE1707" i="51"/>
  <c r="BE1708" i="51"/>
  <c r="BE1709" i="51"/>
  <c r="BE1710" i="51"/>
  <c r="BE1711" i="51"/>
  <c r="BE1712" i="51"/>
  <c r="BE1713" i="51"/>
  <c r="BE1714" i="51"/>
  <c r="BE1715" i="51"/>
  <c r="BE1716" i="51"/>
  <c r="BE1717" i="51"/>
  <c r="BE1718" i="51"/>
  <c r="BE1719" i="51"/>
  <c r="BE1720" i="51"/>
  <c r="BE1721" i="51"/>
  <c r="BE1722" i="51"/>
  <c r="BE1723" i="51"/>
  <c r="BE1724" i="51"/>
  <c r="BE1725" i="51"/>
  <c r="BE1726" i="51"/>
  <c r="BE1727" i="51"/>
  <c r="BE1728" i="51"/>
  <c r="BE1729" i="51"/>
  <c r="BE1730" i="51"/>
  <c r="BE1731" i="51"/>
  <c r="BE1732" i="51"/>
  <c r="BE1733" i="51"/>
  <c r="BE1734" i="51"/>
  <c r="BE1735" i="51"/>
  <c r="BE1736" i="51"/>
  <c r="BE1737" i="51"/>
  <c r="BE1738" i="51"/>
  <c r="BE1739" i="51"/>
  <c r="BE1740" i="51"/>
  <c r="BE1741" i="51"/>
  <c r="BE1742" i="51"/>
  <c r="BE1743" i="51"/>
  <c r="BE1744" i="51"/>
  <c r="BE1745" i="51"/>
  <c r="BE1746" i="51"/>
  <c r="BE1747" i="51"/>
  <c r="BE1748" i="51"/>
  <c r="BE1749" i="51"/>
  <c r="BE1750" i="51"/>
  <c r="BE1751" i="51"/>
  <c r="BE1752" i="51"/>
  <c r="BE1753" i="51"/>
  <c r="BE1754" i="51"/>
  <c r="BE1755" i="51"/>
  <c r="BE1756" i="51"/>
  <c r="BE1757" i="51"/>
  <c r="BE1758" i="51"/>
  <c r="BE1759" i="51"/>
  <c r="BE1760" i="51"/>
  <c r="BE1761" i="51"/>
  <c r="BE1762" i="51"/>
  <c r="BE1763" i="51"/>
  <c r="BE1764" i="51"/>
  <c r="BE1765" i="51"/>
  <c r="BE1766" i="51"/>
  <c r="BE1767" i="51"/>
  <c r="BE1768" i="51"/>
  <c r="BE1769" i="51"/>
  <c r="BE1770" i="51"/>
  <c r="BE1771" i="51"/>
  <c r="BE1772" i="51"/>
  <c r="BE1773" i="51"/>
  <c r="BE1774" i="51"/>
  <c r="BE1775" i="51"/>
  <c r="BE1776" i="51"/>
  <c r="BE1777" i="51"/>
  <c r="BE1778" i="51"/>
  <c r="BE1779" i="51"/>
  <c r="BE1780" i="51"/>
  <c r="BE1781" i="51"/>
  <c r="BE1782" i="51"/>
  <c r="BE1783" i="51"/>
  <c r="BE1784" i="51"/>
  <c r="BE1785" i="51"/>
  <c r="BE1786" i="51"/>
  <c r="BE1787" i="51"/>
  <c r="BE1788" i="51"/>
  <c r="BE1789" i="51"/>
  <c r="BE1790" i="51"/>
  <c r="BE1791" i="51"/>
  <c r="BE1792" i="51"/>
  <c r="BE1793" i="51"/>
  <c r="BE1794" i="51"/>
  <c r="BE1795" i="51"/>
  <c r="BE1796" i="51"/>
  <c r="BE1797" i="51"/>
  <c r="BE1798" i="51"/>
  <c r="BE1799" i="51"/>
  <c r="BE1800" i="51"/>
  <c r="BE1801" i="51"/>
  <c r="BE1802" i="51"/>
  <c r="BE1803" i="51"/>
  <c r="BE1804" i="51"/>
  <c r="BE1805" i="51"/>
  <c r="BE1806" i="51"/>
  <c r="BE1807" i="51"/>
  <c r="BE1808" i="51"/>
  <c r="BE1809" i="51"/>
  <c r="BE1810" i="51"/>
  <c r="BE1811" i="51"/>
  <c r="BE1812" i="51"/>
  <c r="BE1813" i="51"/>
  <c r="BE1814" i="51"/>
  <c r="BE1815" i="51"/>
  <c r="BE1816" i="51"/>
  <c r="BE1817" i="51"/>
  <c r="BE1818" i="51"/>
  <c r="BE1819" i="51"/>
  <c r="BE1820" i="51"/>
  <c r="BE1821" i="51"/>
  <c r="BE1822" i="51"/>
  <c r="BE1823" i="51"/>
  <c r="BE1824" i="51"/>
  <c r="BE1825" i="51"/>
  <c r="BE1826" i="51"/>
  <c r="BE1827" i="51"/>
  <c r="BE1828" i="51"/>
  <c r="BE1829" i="51"/>
  <c r="BE1830" i="51"/>
  <c r="BE1831" i="51"/>
  <c r="BE1832" i="51"/>
  <c r="BE1833" i="51"/>
  <c r="BE1834" i="51"/>
  <c r="BE1835" i="51"/>
  <c r="BE1836" i="51"/>
  <c r="BE1837" i="51"/>
  <c r="BE1838" i="51"/>
  <c r="BE1839" i="51"/>
  <c r="BE1840" i="51"/>
  <c r="BE1841" i="51"/>
  <c r="BE1842" i="51"/>
  <c r="BE1843" i="51"/>
  <c r="BE1844" i="51"/>
  <c r="BE1845" i="51"/>
  <c r="BE1846" i="51"/>
  <c r="BE1847" i="51"/>
  <c r="BE1848" i="51"/>
  <c r="BE1849" i="51"/>
  <c r="BE1850" i="51"/>
  <c r="BE1851" i="51"/>
  <c r="BE1852" i="51"/>
  <c r="BE1853" i="51"/>
  <c r="BE1854" i="51"/>
  <c r="BE1855" i="51"/>
  <c r="BE1856" i="51"/>
  <c r="BE1857" i="51"/>
  <c r="BE1858" i="51"/>
  <c r="BE1859" i="51"/>
  <c r="BE1860" i="51"/>
  <c r="BE1861" i="51"/>
  <c r="BE1862" i="51"/>
  <c r="BE1863" i="51"/>
  <c r="BE1864" i="51"/>
  <c r="BE1865" i="51"/>
  <c r="BE1866" i="51"/>
  <c r="BE1867" i="51"/>
  <c r="BE1868" i="51"/>
  <c r="BE1869" i="51"/>
  <c r="BE1870" i="51"/>
  <c r="BE1871" i="51"/>
  <c r="BE1872" i="51"/>
  <c r="BE1873" i="51"/>
  <c r="BE1874" i="51"/>
  <c r="BE1875" i="51"/>
  <c r="BE1876" i="51"/>
  <c r="BE1877" i="51"/>
  <c r="BE1878" i="51"/>
  <c r="BE1879" i="51"/>
  <c r="BE1880" i="51"/>
  <c r="BE1881" i="51"/>
  <c r="BE1882" i="51"/>
  <c r="BE1883" i="51"/>
  <c r="BE1884" i="51"/>
  <c r="BE1885" i="51"/>
  <c r="BE1886" i="51"/>
  <c r="BE1887" i="51"/>
  <c r="BE1888" i="51"/>
  <c r="BE1889" i="51"/>
  <c r="BE1890" i="51"/>
  <c r="BE1891" i="51"/>
  <c r="BE1892" i="51"/>
  <c r="BE1893" i="51"/>
  <c r="BE1894" i="51"/>
  <c r="BE1895" i="51"/>
  <c r="BE1896" i="51"/>
  <c r="BE1897" i="51"/>
  <c r="BE1898" i="51"/>
  <c r="BE1899" i="51"/>
  <c r="BE1900" i="51"/>
  <c r="BE1901" i="51"/>
  <c r="BE1902" i="51"/>
  <c r="BE1903" i="51"/>
  <c r="BE1904" i="51"/>
  <c r="BE1905" i="51"/>
  <c r="BE1906" i="51"/>
  <c r="BE1907" i="51"/>
  <c r="BE1908" i="51"/>
  <c r="BE1909" i="51"/>
  <c r="BE1910" i="51"/>
  <c r="BE1911" i="51"/>
  <c r="BE1912" i="51"/>
  <c r="BE1913" i="51"/>
  <c r="BE1914" i="51"/>
  <c r="BE1915" i="51"/>
  <c r="BE1916" i="51"/>
  <c r="BE1917" i="51"/>
  <c r="BE1918" i="51"/>
  <c r="BE1919" i="51"/>
  <c r="BE1920" i="51"/>
  <c r="BE1921" i="51"/>
  <c r="BE1922" i="51"/>
  <c r="BE1923" i="51"/>
  <c r="BE1924" i="51"/>
  <c r="BE1925" i="51"/>
  <c r="BE1926" i="51"/>
  <c r="BE1927" i="51"/>
  <c r="BE1928" i="51"/>
  <c r="BE1929" i="51"/>
  <c r="BE1930" i="51"/>
  <c r="BE1931" i="51"/>
  <c r="BE1932" i="51"/>
  <c r="BE1933" i="51"/>
  <c r="BE1934" i="51"/>
  <c r="BE1935" i="51"/>
  <c r="BE1936" i="51"/>
  <c r="BE1937" i="51"/>
  <c r="BE1938" i="51"/>
  <c r="BE1939" i="51"/>
  <c r="BE1940" i="51"/>
  <c r="BE1941" i="51"/>
  <c r="BE1942" i="51"/>
  <c r="BE1943" i="51"/>
  <c r="BE1944" i="51"/>
  <c r="BE1945" i="51"/>
  <c r="BE1946" i="51"/>
  <c r="BE1947" i="51"/>
  <c r="BE1948" i="51"/>
  <c r="BE1949" i="51"/>
  <c r="BE1950" i="51"/>
  <c r="BE1951" i="51"/>
  <c r="BE1952" i="51"/>
  <c r="BE1953" i="51"/>
  <c r="BE1954" i="51"/>
  <c r="BE1955" i="51"/>
  <c r="BE1956" i="51"/>
  <c r="BE1957" i="51"/>
  <c r="BE1958" i="51"/>
  <c r="BE1959" i="51"/>
  <c r="BE1960" i="51"/>
  <c r="BE1961" i="51"/>
  <c r="BE1962" i="51"/>
  <c r="BE1963" i="51"/>
  <c r="BE1964" i="51"/>
  <c r="BE1965" i="51"/>
  <c r="BE1966" i="51"/>
  <c r="BE1967" i="51"/>
  <c r="BE1968" i="51"/>
  <c r="BE1969" i="51"/>
  <c r="BE1970" i="51"/>
  <c r="BE1971" i="51"/>
  <c r="BE1972" i="51"/>
  <c r="BE1973" i="51"/>
  <c r="BE1974" i="51"/>
  <c r="BE1975" i="51"/>
  <c r="BE1976" i="51"/>
  <c r="BE1977" i="51"/>
  <c r="BE1978" i="51"/>
  <c r="BE1979" i="51"/>
  <c r="BE1980" i="51"/>
  <c r="BE1981" i="51"/>
  <c r="BE1982" i="51"/>
  <c r="BE1983" i="51"/>
  <c r="BE1984" i="51"/>
  <c r="BE1985" i="51"/>
  <c r="BE1986" i="51"/>
  <c r="BE1987" i="51"/>
  <c r="BE1988" i="51"/>
  <c r="BE1989" i="51"/>
  <c r="BE1990" i="51"/>
  <c r="BE1991" i="51"/>
  <c r="BE1992" i="51"/>
  <c r="BE1993" i="51"/>
  <c r="BE1994" i="51"/>
  <c r="BE1995" i="51"/>
  <c r="BE1996" i="51"/>
  <c r="BE1997" i="51"/>
  <c r="BE1998" i="51"/>
  <c r="BE1999" i="51"/>
  <c r="BE2000" i="51"/>
  <c r="BE2001" i="51"/>
  <c r="BE2002" i="51"/>
  <c r="BE2003" i="51"/>
  <c r="BE2004" i="51"/>
  <c r="BE2005" i="51"/>
  <c r="BE2006" i="51"/>
  <c r="BE2007" i="51"/>
  <c r="BE2008" i="51"/>
  <c r="BE2009" i="51"/>
  <c r="BE2010" i="51"/>
  <c r="BE2011" i="51"/>
  <c r="BE2012" i="51"/>
  <c r="BE2013" i="51"/>
  <c r="BE2014" i="51"/>
  <c r="BE2015" i="51"/>
  <c r="BE2016" i="51"/>
  <c r="BE2017" i="51"/>
  <c r="BE2018" i="51"/>
  <c r="BE2019" i="51"/>
  <c r="BE2020" i="51"/>
  <c r="BE2021" i="51"/>
  <c r="BE2022" i="51"/>
  <c r="BE2023" i="51"/>
  <c r="BE2024" i="51"/>
  <c r="BE2025" i="51"/>
  <c r="BE2026" i="51"/>
  <c r="BE2027" i="51"/>
  <c r="BE2028" i="51"/>
  <c r="BE2029" i="51"/>
  <c r="BE2030" i="51"/>
  <c r="BE2031" i="51"/>
  <c r="BE2032" i="51"/>
  <c r="BE2033" i="51"/>
  <c r="BE2034" i="51"/>
  <c r="BE2035" i="51"/>
  <c r="BE2036" i="51"/>
  <c r="BE2037" i="51"/>
  <c r="BE2038" i="51"/>
  <c r="BE2039" i="51"/>
  <c r="BE2040" i="51"/>
  <c r="BE2041" i="51"/>
  <c r="BE2042" i="51"/>
  <c r="BE2043" i="51"/>
  <c r="BE2044" i="51"/>
  <c r="BE2045" i="51"/>
  <c r="BE2046" i="51"/>
  <c r="BE2047" i="51"/>
  <c r="BE2048" i="51"/>
  <c r="BE2049" i="51"/>
  <c r="BE2050" i="51"/>
  <c r="BE2051" i="51"/>
  <c r="BE2052" i="51"/>
  <c r="BE2053" i="51"/>
  <c r="BE2054" i="51"/>
  <c r="BE2055" i="51"/>
  <c r="BE2056" i="51"/>
  <c r="BE2057" i="51"/>
  <c r="BE2058" i="51"/>
  <c r="BE2059" i="51"/>
  <c r="BE2060" i="51"/>
  <c r="BE2061" i="51"/>
  <c r="BE2062" i="51"/>
  <c r="BE2063" i="51"/>
  <c r="BE2064" i="51"/>
  <c r="BE2065" i="51"/>
  <c r="BE2066" i="51"/>
  <c r="BE2067" i="51"/>
  <c r="BE2068" i="51"/>
  <c r="BE2069" i="51"/>
  <c r="BE2070" i="51"/>
  <c r="BE2071" i="51"/>
  <c r="BE2072" i="51"/>
  <c r="BE2073" i="51"/>
  <c r="BE2074" i="51"/>
  <c r="BE2075" i="51"/>
  <c r="BE2076" i="51"/>
  <c r="BE2077" i="51"/>
  <c r="BE2078" i="51"/>
  <c r="BE2079" i="51"/>
  <c r="BE2080" i="51"/>
  <c r="BE2081" i="51"/>
  <c r="BE2082" i="51"/>
  <c r="BE2083" i="51"/>
  <c r="BE2084" i="51"/>
  <c r="BE2085" i="51"/>
  <c r="BE2086" i="51"/>
  <c r="BE2087" i="51"/>
  <c r="BE2088" i="51"/>
  <c r="BE2089" i="51"/>
  <c r="BE2090" i="51"/>
  <c r="BE2091" i="51"/>
  <c r="BE2092" i="51"/>
  <c r="BE2093" i="51"/>
  <c r="BE2094" i="51"/>
  <c r="BE2095" i="51"/>
  <c r="BE2096" i="51"/>
  <c r="BE2097" i="51"/>
  <c r="BE2098" i="51"/>
  <c r="BE2099" i="51"/>
  <c r="BE2100" i="51"/>
  <c r="BE2101" i="51"/>
  <c r="BE2102" i="51"/>
  <c r="BE2103" i="51"/>
  <c r="BE2104" i="51"/>
  <c r="BE2105" i="51"/>
  <c r="BE2106" i="51"/>
  <c r="BE2107" i="51"/>
  <c r="BE2108" i="51"/>
  <c r="BE2109" i="51"/>
  <c r="BE2110" i="51"/>
  <c r="BE2111" i="51"/>
  <c r="BE2112" i="51"/>
  <c r="BE2113" i="51"/>
  <c r="BE2114" i="51"/>
  <c r="BE2115" i="51"/>
  <c r="BE2116" i="51"/>
  <c r="BE2117" i="51"/>
  <c r="BE2118" i="51"/>
  <c r="BE2119" i="51"/>
  <c r="BE2120" i="51"/>
  <c r="BE2121" i="51"/>
  <c r="BE2122" i="51"/>
  <c r="BE2123" i="51"/>
  <c r="BE2124" i="51"/>
  <c r="BE2125" i="51"/>
  <c r="BE2126" i="51"/>
  <c r="BE2127" i="51"/>
  <c r="BE2128" i="51"/>
  <c r="BE2129" i="51"/>
  <c r="BE2130" i="51"/>
  <c r="BE2131" i="51"/>
  <c r="BE2132" i="51"/>
  <c r="BE2133" i="51"/>
  <c r="BE2134" i="51"/>
  <c r="BE2135" i="51"/>
  <c r="BE2136" i="51"/>
  <c r="BE2137" i="51"/>
  <c r="BE2138" i="51"/>
  <c r="BE2139" i="51"/>
  <c r="BE2140" i="51"/>
  <c r="BE2141" i="51"/>
  <c r="BE2142" i="51"/>
  <c r="BE2143" i="51"/>
  <c r="BE2144" i="51"/>
  <c r="BE2145" i="51"/>
  <c r="BE2146" i="51"/>
  <c r="BE2147" i="51"/>
  <c r="BE2148" i="51"/>
  <c r="BE2149" i="51"/>
  <c r="BE2150" i="51"/>
  <c r="BE2151" i="51"/>
  <c r="BE2152" i="51"/>
  <c r="BE2153" i="51"/>
  <c r="BE2154" i="51"/>
  <c r="BE2155" i="51"/>
  <c r="BE2156" i="51"/>
  <c r="BE2157" i="51"/>
  <c r="BE2158" i="51"/>
  <c r="BE2159" i="51"/>
  <c r="BE2160" i="51"/>
  <c r="BE2161" i="51"/>
  <c r="BE2162" i="51"/>
  <c r="BE2163" i="51"/>
  <c r="BE2164" i="51"/>
  <c r="BE2165" i="51"/>
  <c r="BE2166" i="51"/>
  <c r="BE2167" i="51"/>
  <c r="BE2168" i="51"/>
  <c r="BE2169" i="51"/>
  <c r="BE2170" i="51"/>
  <c r="BE2171" i="51"/>
  <c r="BE2172" i="51"/>
  <c r="BE2173" i="51"/>
  <c r="BE2174" i="51"/>
  <c r="BE2175" i="51"/>
  <c r="BE2176" i="51"/>
  <c r="BE2177" i="51"/>
  <c r="BE2178" i="51"/>
  <c r="BE2179" i="51"/>
  <c r="BE2180" i="51"/>
  <c r="BE2181" i="51"/>
  <c r="BE2182" i="51"/>
  <c r="BE2183" i="51"/>
  <c r="BE2184" i="51"/>
  <c r="BE2185" i="51"/>
  <c r="BE2186" i="51"/>
  <c r="BE2187" i="51"/>
  <c r="BE2188" i="51"/>
  <c r="BE2189" i="51"/>
  <c r="BE2190" i="51"/>
  <c r="BE2191" i="51"/>
  <c r="BE2192" i="51"/>
  <c r="BE2193" i="51"/>
  <c r="BE2194" i="51"/>
  <c r="BE2195" i="51"/>
  <c r="BE2196" i="51"/>
  <c r="BE2197" i="51"/>
  <c r="BE2198" i="51"/>
  <c r="BE2199" i="51"/>
  <c r="BE2200" i="51"/>
  <c r="BE2201" i="51"/>
  <c r="BE2202" i="51"/>
  <c r="BE2203" i="51"/>
  <c r="BE2204" i="51"/>
  <c r="BE2205" i="51"/>
  <c r="BE2206" i="51"/>
  <c r="BE2207" i="51"/>
  <c r="BE2208" i="51"/>
  <c r="BE2209" i="51"/>
  <c r="BE2210" i="51"/>
  <c r="BE2211" i="51"/>
  <c r="BE2212" i="51"/>
  <c r="BE2213" i="51"/>
  <c r="BE2214" i="51"/>
  <c r="BE2215" i="51"/>
  <c r="BE2216" i="51"/>
  <c r="BE2217" i="51"/>
  <c r="BE2218" i="51"/>
  <c r="BE2219" i="51"/>
  <c r="BE2220" i="51"/>
  <c r="BE2221" i="51"/>
  <c r="BE2222" i="51"/>
  <c r="BE2223" i="51"/>
  <c r="BE2224" i="51"/>
  <c r="BE2225" i="51"/>
  <c r="BE2226" i="51"/>
  <c r="BE2227" i="51"/>
  <c r="BE2228" i="51"/>
  <c r="BE2229" i="51"/>
  <c r="BE2230" i="51"/>
  <c r="BE2231" i="51"/>
  <c r="BE2232" i="51"/>
  <c r="BE2233" i="51"/>
  <c r="BE2234" i="51"/>
  <c r="BE2235" i="51"/>
  <c r="BE2236" i="51"/>
  <c r="BE2237" i="51"/>
  <c r="BE2238" i="51"/>
  <c r="BE2239" i="51"/>
  <c r="BE2240" i="51"/>
  <c r="BE2241" i="51"/>
  <c r="BE2242" i="51"/>
  <c r="BE2243" i="51"/>
  <c r="BE2244" i="51"/>
  <c r="BE2245" i="51"/>
  <c r="BE2246" i="51"/>
  <c r="BE2247" i="51"/>
  <c r="BE2248" i="51"/>
  <c r="BE2249" i="51"/>
  <c r="BE2250" i="51"/>
  <c r="BE2251" i="51"/>
  <c r="BE2252" i="51"/>
  <c r="BE2253" i="51"/>
  <c r="BE2254" i="51"/>
  <c r="BE2255" i="51"/>
  <c r="BE2256" i="51"/>
  <c r="BE2257" i="51"/>
  <c r="BE2258" i="51"/>
  <c r="BE2259" i="51"/>
  <c r="BE2260" i="51"/>
  <c r="BE2261" i="51"/>
  <c r="BE2262" i="51"/>
  <c r="BE2263" i="51"/>
  <c r="BE2264" i="51"/>
  <c r="BE2265" i="51"/>
  <c r="BE2266" i="51"/>
  <c r="BE2267" i="51"/>
  <c r="BE2268" i="51"/>
  <c r="BE2269" i="51"/>
  <c r="BE2270" i="51"/>
  <c r="BE2271" i="51"/>
  <c r="BE2272" i="51"/>
  <c r="BE2273" i="51"/>
  <c r="BE2274" i="51"/>
  <c r="BE2275" i="51"/>
  <c r="BE2276" i="51"/>
  <c r="BE2277" i="51"/>
  <c r="BE2278" i="51"/>
  <c r="BE2279" i="51"/>
  <c r="BE2280" i="51"/>
  <c r="BE2281" i="51"/>
  <c r="BE2282" i="51"/>
  <c r="BE2283" i="51"/>
  <c r="BE2284" i="51"/>
  <c r="BE2285" i="51"/>
  <c r="BE2286" i="51"/>
  <c r="BE2287" i="51"/>
  <c r="BE2288" i="51"/>
  <c r="BE2289" i="51"/>
  <c r="BE2290" i="51"/>
  <c r="BE2291" i="51"/>
  <c r="BE2292" i="51"/>
  <c r="BE2293" i="51"/>
  <c r="BE2294" i="51"/>
  <c r="BE2295" i="51"/>
  <c r="BE2296" i="51"/>
  <c r="BE2297" i="51"/>
  <c r="BE2298" i="51"/>
  <c r="BE2299" i="51"/>
  <c r="BE2300" i="51"/>
  <c r="BE2301" i="51"/>
  <c r="BE2302" i="51"/>
  <c r="BE2303" i="51"/>
  <c r="BE2304" i="51"/>
  <c r="BE2305" i="51"/>
  <c r="BE2306" i="51"/>
  <c r="BE2307" i="51"/>
  <c r="BE2308" i="51"/>
  <c r="BE2309" i="51"/>
  <c r="BE2310" i="51"/>
  <c r="BE2311" i="51"/>
  <c r="BE2312" i="51"/>
  <c r="BE2313" i="51"/>
  <c r="BE2314" i="51"/>
  <c r="BE2315" i="51"/>
  <c r="BE2316" i="51"/>
  <c r="BE2317" i="51"/>
  <c r="BE2318" i="51"/>
  <c r="BE2319" i="51"/>
  <c r="BE2320" i="51"/>
  <c r="BE2321" i="51"/>
  <c r="BE2322" i="51"/>
  <c r="BE2323" i="51"/>
  <c r="BE2324" i="51"/>
  <c r="BE2325" i="51"/>
  <c r="BE2326" i="51"/>
  <c r="BE2327" i="51"/>
  <c r="BE2328" i="51"/>
  <c r="BE2329" i="51"/>
  <c r="BE2330" i="51"/>
  <c r="BE2331" i="51"/>
  <c r="BE2332" i="51"/>
  <c r="BE2333" i="51"/>
  <c r="BE2334" i="51"/>
  <c r="BE2335" i="51"/>
  <c r="BE2336" i="51"/>
  <c r="BE2337" i="51"/>
  <c r="BE2338" i="51"/>
  <c r="BE2339" i="51"/>
  <c r="BE2340" i="51"/>
  <c r="BE2341" i="51"/>
  <c r="BE2342" i="51"/>
  <c r="BE2343" i="51"/>
  <c r="BE2344" i="51"/>
  <c r="BE2345" i="51"/>
  <c r="BE2346" i="51"/>
  <c r="BE2347" i="51"/>
  <c r="BE2348" i="51"/>
  <c r="BE2349" i="51"/>
  <c r="BE2350" i="51"/>
  <c r="BE2351" i="51"/>
  <c r="BE2352" i="51"/>
  <c r="BE2353" i="51"/>
  <c r="BE2354" i="51"/>
  <c r="BE2355" i="51"/>
  <c r="BE2356" i="51"/>
  <c r="BE2357" i="51"/>
  <c r="BE2358" i="51"/>
  <c r="BE2359" i="51"/>
  <c r="BE2360" i="51"/>
  <c r="BE2361" i="51"/>
  <c r="BE2362" i="51"/>
  <c r="BE2363" i="51"/>
  <c r="BE2364" i="51"/>
  <c r="BE2365" i="51"/>
  <c r="BE2366" i="51"/>
  <c r="BE2367" i="51"/>
  <c r="BE2368" i="51"/>
  <c r="BE2369" i="51"/>
  <c r="BE2370" i="51"/>
  <c r="BE2371" i="51"/>
  <c r="BE2372" i="51"/>
  <c r="BE2373" i="51"/>
  <c r="BE2374" i="51"/>
  <c r="BE2375" i="51"/>
  <c r="BE2376" i="51"/>
  <c r="BE2377" i="51"/>
  <c r="BE2378" i="51"/>
  <c r="BE2379" i="51"/>
  <c r="BE2380" i="51"/>
  <c r="BE2381" i="51"/>
  <c r="BE2382" i="51"/>
  <c r="BE2383" i="51"/>
  <c r="BE2384" i="51"/>
  <c r="BE2385" i="51"/>
  <c r="BE2386" i="51"/>
  <c r="BE2387" i="51"/>
  <c r="BE2388" i="51"/>
  <c r="BE2389" i="51"/>
  <c r="BE2390" i="51"/>
  <c r="BE2391" i="51"/>
  <c r="BE2392" i="51"/>
  <c r="BE2393" i="51"/>
  <c r="BE2394" i="51"/>
  <c r="BE2395" i="51"/>
  <c r="BE2396" i="51"/>
  <c r="BE2397" i="51"/>
  <c r="BE2398" i="51"/>
  <c r="BE2399" i="51"/>
  <c r="BE2400" i="51"/>
  <c r="BE2401" i="51"/>
  <c r="BE2402" i="51"/>
  <c r="BE2403" i="51"/>
  <c r="BE2404" i="51"/>
  <c r="BE2405" i="51"/>
  <c r="BE2406" i="51"/>
  <c r="BE2407" i="51"/>
  <c r="BE2408" i="51"/>
  <c r="BE2409" i="51"/>
  <c r="BE2410" i="51"/>
  <c r="BE2411" i="51"/>
  <c r="BE2412" i="51"/>
  <c r="BE2413" i="51"/>
  <c r="BE2414" i="51"/>
  <c r="BE2415" i="51"/>
  <c r="BE2416" i="51"/>
  <c r="BE2417" i="51"/>
  <c r="BE2418" i="51"/>
  <c r="BE2419" i="51"/>
  <c r="BE2420" i="51"/>
  <c r="BE2421" i="51"/>
  <c r="BE2422" i="51"/>
  <c r="BE2423" i="51"/>
  <c r="BE2424" i="51"/>
  <c r="BE2425" i="51"/>
  <c r="BE2426" i="51"/>
  <c r="BE2427" i="51"/>
  <c r="BE2428" i="51"/>
  <c r="BE2429" i="51"/>
  <c r="BE2430" i="51"/>
  <c r="BE2431" i="51"/>
  <c r="BE2432" i="51"/>
  <c r="BE2433" i="51"/>
  <c r="BE2434" i="51"/>
  <c r="BE2435" i="51"/>
  <c r="BE2436" i="51"/>
  <c r="BE2437" i="51"/>
  <c r="BE2438" i="51"/>
  <c r="BE2439" i="51"/>
  <c r="BE2440" i="51"/>
  <c r="BE2441" i="51"/>
  <c r="BE2442" i="51"/>
  <c r="BE2443" i="51"/>
  <c r="BE2444" i="51"/>
  <c r="BE2445" i="51"/>
  <c r="BE2446" i="51"/>
  <c r="BE2447" i="51"/>
  <c r="BE2448" i="51"/>
  <c r="BE2449" i="51"/>
  <c r="BE2450" i="51"/>
  <c r="BE2451" i="51"/>
  <c r="BE2452" i="51"/>
  <c r="BE2453" i="51"/>
  <c r="BE2454" i="51"/>
  <c r="BE2455" i="51"/>
  <c r="BE2456" i="51"/>
  <c r="BE2457" i="51"/>
  <c r="BE2458" i="51"/>
  <c r="BE2459" i="51"/>
  <c r="BE2460" i="51"/>
  <c r="BE2461" i="51"/>
  <c r="BE2462" i="51"/>
  <c r="BE2463" i="51"/>
  <c r="BE2464" i="51"/>
  <c r="BE2465" i="51"/>
  <c r="BE2466" i="51"/>
  <c r="BE2467" i="51"/>
  <c r="BE2468" i="51"/>
  <c r="BE2469" i="51"/>
  <c r="BE2470" i="51"/>
  <c r="BE2471" i="51"/>
  <c r="BE2472" i="51"/>
  <c r="BE2473" i="51"/>
  <c r="BE2474" i="51"/>
  <c r="BE2475" i="51"/>
  <c r="BE2476" i="51"/>
  <c r="BE2477" i="51"/>
  <c r="BE2478" i="51"/>
  <c r="BE2479" i="51"/>
  <c r="BE2480" i="51"/>
  <c r="BE2481" i="51"/>
  <c r="BE2482" i="51"/>
  <c r="BE2483" i="51"/>
  <c r="BE2484" i="51"/>
  <c r="BE2485" i="51"/>
  <c r="BE2486" i="51"/>
  <c r="BE2487" i="51"/>
  <c r="BE2488" i="51"/>
  <c r="BE2489" i="51"/>
  <c r="BE2490" i="51"/>
  <c r="BE2491" i="51"/>
  <c r="BE2492" i="51"/>
  <c r="BE2493" i="51"/>
  <c r="BE2494" i="51"/>
  <c r="BE2495" i="51"/>
  <c r="BE2496" i="51"/>
  <c r="BE2497" i="51"/>
  <c r="BE2498" i="51"/>
  <c r="BE2499" i="51"/>
  <c r="BE2500" i="51"/>
  <c r="BE2501" i="51"/>
  <c r="BE2502" i="51"/>
  <c r="BE2503" i="51"/>
  <c r="BE2504" i="51"/>
  <c r="BE2505" i="51"/>
  <c r="BE2506" i="51"/>
  <c r="BE2507" i="51"/>
  <c r="BE2508" i="51"/>
  <c r="BE2509" i="51"/>
  <c r="BE2510" i="51"/>
  <c r="BE2511" i="51"/>
  <c r="BE2512" i="51"/>
  <c r="BE2513" i="51"/>
  <c r="BE2514" i="51"/>
  <c r="BE2515" i="51"/>
  <c r="BE2516" i="51"/>
  <c r="BE2517" i="51"/>
  <c r="BE2518" i="51"/>
  <c r="BE2519" i="51"/>
  <c r="BE2520" i="51"/>
  <c r="BE2521" i="51"/>
  <c r="BE2522" i="51"/>
  <c r="BE2523" i="51"/>
  <c r="BE2524" i="51"/>
  <c r="BE2525" i="51"/>
  <c r="BE2526" i="51"/>
  <c r="BE2527" i="51"/>
  <c r="BE2528" i="51"/>
  <c r="BE2529" i="51"/>
  <c r="BE2530" i="51"/>
  <c r="BE2531" i="51"/>
  <c r="BE2532" i="51"/>
  <c r="BE2533" i="51"/>
  <c r="BE2534" i="51"/>
  <c r="BE2535" i="51"/>
  <c r="BE2536" i="51"/>
  <c r="BE2537" i="51"/>
  <c r="BE2538" i="51"/>
  <c r="BE2539" i="51"/>
  <c r="BE2540" i="51"/>
  <c r="BE2541" i="51"/>
  <c r="BE2542" i="51"/>
  <c r="BE2543" i="51"/>
  <c r="BE2544" i="51"/>
  <c r="BE2545" i="51"/>
  <c r="BE2546" i="51"/>
  <c r="BE2547" i="51"/>
  <c r="BE2548" i="51"/>
  <c r="BE2549" i="51"/>
  <c r="BE2550" i="51"/>
  <c r="BE2551" i="51"/>
  <c r="BE2552" i="51"/>
  <c r="BE2553" i="51"/>
  <c r="BE2554" i="51"/>
  <c r="BE2555" i="51"/>
  <c r="BE2556" i="51"/>
  <c r="BE2557" i="51"/>
  <c r="BE2558" i="51"/>
  <c r="BE2559" i="51"/>
  <c r="BE2560" i="51"/>
  <c r="BE2561" i="51"/>
  <c r="BE2562" i="51"/>
  <c r="BE2563" i="51"/>
  <c r="BE2564" i="51"/>
  <c r="BE2565" i="51"/>
  <c r="BE2566" i="51"/>
  <c r="BE2567" i="51"/>
  <c r="BE2568" i="51"/>
  <c r="BE2569" i="51"/>
  <c r="BE2570" i="51"/>
  <c r="BE2571" i="51"/>
  <c r="BE2572" i="51"/>
  <c r="BE2573" i="51"/>
  <c r="BE2574" i="51"/>
  <c r="BE2575" i="51"/>
  <c r="BE2576" i="51"/>
  <c r="BE2577" i="51"/>
  <c r="BE2578" i="51"/>
  <c r="BE2579" i="51"/>
  <c r="BE2580" i="51"/>
  <c r="BE2581" i="51"/>
  <c r="BE2582" i="51"/>
  <c r="BE2583" i="51"/>
  <c r="BE2584" i="51"/>
  <c r="BE2585" i="51"/>
  <c r="BE2586" i="51"/>
  <c r="BE2587" i="51"/>
  <c r="BE2588" i="51"/>
  <c r="BE2589" i="51"/>
  <c r="BE2590" i="51"/>
  <c r="BE2591" i="51"/>
  <c r="BE2592" i="51"/>
  <c r="BE2593" i="51"/>
  <c r="BE2594" i="51"/>
  <c r="BE2595" i="51"/>
  <c r="BE2596" i="51"/>
  <c r="BE2597" i="51"/>
  <c r="BE2598" i="51"/>
  <c r="BE2599" i="51"/>
  <c r="BE2600" i="51"/>
  <c r="BE2601" i="51"/>
  <c r="BE2602" i="51"/>
  <c r="BE2603" i="51"/>
  <c r="BE2604" i="51"/>
  <c r="BE2605" i="51"/>
  <c r="BE2606" i="51"/>
  <c r="BE2607" i="51"/>
  <c r="BE2608" i="51"/>
  <c r="BE2609" i="51"/>
  <c r="BE2610" i="51"/>
  <c r="BE2611" i="51"/>
  <c r="BE2612" i="51"/>
  <c r="BE2613" i="51"/>
  <c r="BE2614" i="51"/>
  <c r="BE2615" i="51"/>
  <c r="BE2616" i="51"/>
  <c r="BE2617" i="51"/>
  <c r="BE2618" i="51"/>
  <c r="BE2619" i="51"/>
  <c r="BE2620" i="51"/>
  <c r="BE2621" i="51"/>
  <c r="BE2622" i="51"/>
  <c r="BE2623" i="51"/>
  <c r="BE2624" i="51"/>
  <c r="BE2625" i="51"/>
  <c r="BE2626" i="51"/>
  <c r="BE2627" i="51"/>
  <c r="BE2628" i="51"/>
  <c r="BE2629" i="51"/>
  <c r="BE2630" i="51"/>
  <c r="BE2631" i="51"/>
  <c r="BE2632" i="51"/>
  <c r="BE2633" i="51"/>
  <c r="BE2634" i="51"/>
  <c r="BE2635" i="51"/>
  <c r="BE2636" i="51"/>
  <c r="BE2637" i="51"/>
  <c r="BE2638" i="51"/>
  <c r="BE2639" i="51"/>
  <c r="BE2640" i="51"/>
  <c r="BE2641" i="51"/>
  <c r="BE2642" i="51"/>
  <c r="BE2643" i="51"/>
  <c r="BE2644" i="51"/>
  <c r="BE2645" i="51"/>
  <c r="BE2646" i="51"/>
  <c r="BE2647" i="51"/>
  <c r="BE2648" i="51"/>
  <c r="BE2649" i="51"/>
  <c r="BE2650" i="51"/>
  <c r="BE2651" i="51"/>
  <c r="BE2652" i="51"/>
  <c r="BE2653" i="51"/>
  <c r="BE2654" i="51"/>
  <c r="BE2655" i="51"/>
  <c r="BE2656" i="51"/>
  <c r="BE2657" i="51"/>
  <c r="BE2658" i="51"/>
  <c r="BE2659" i="51"/>
  <c r="BE2660" i="51"/>
  <c r="BE2661" i="51"/>
  <c r="BE2662" i="51"/>
  <c r="BE2663" i="51"/>
  <c r="BE2664" i="51"/>
  <c r="BE2665" i="51"/>
  <c r="BE2666" i="51"/>
  <c r="BE2667" i="51"/>
  <c r="BE2668" i="51"/>
  <c r="BE2669" i="51"/>
  <c r="BE2670" i="51"/>
  <c r="BE2671" i="51"/>
  <c r="BE2672" i="51"/>
  <c r="BE2673" i="51"/>
  <c r="BE2674" i="51"/>
  <c r="BE2675" i="51"/>
  <c r="BE2676" i="51"/>
  <c r="BE2677" i="51"/>
  <c r="BE2678" i="51"/>
  <c r="BE2679" i="51"/>
  <c r="BE2680" i="51"/>
  <c r="BE2681" i="51"/>
  <c r="BE2682" i="51"/>
  <c r="BE2683" i="51"/>
  <c r="BE2684" i="51"/>
  <c r="BE2685" i="51"/>
  <c r="BE2686" i="51"/>
  <c r="BE2687" i="51"/>
  <c r="BE2688" i="51"/>
  <c r="BE2689" i="51"/>
  <c r="BE2690" i="51"/>
  <c r="BE2691" i="51"/>
  <c r="BE2692" i="51"/>
  <c r="BE2693" i="51"/>
  <c r="BE2694" i="51"/>
  <c r="BE2695" i="51"/>
  <c r="BE2696" i="51"/>
  <c r="BE2697" i="51"/>
  <c r="BE2698" i="51"/>
  <c r="BE2699" i="51"/>
  <c r="BE2700" i="51"/>
  <c r="BE2701" i="51"/>
  <c r="BE2702" i="51"/>
  <c r="BE2703" i="51"/>
  <c r="BE2704" i="51"/>
  <c r="BE2705" i="51"/>
  <c r="BE2706" i="51"/>
  <c r="BE2707" i="51"/>
  <c r="BE2708" i="51"/>
  <c r="BE2709" i="51"/>
  <c r="BE2710" i="51"/>
  <c r="BE2711" i="51"/>
  <c r="BE2712" i="51"/>
  <c r="BE2713" i="51"/>
  <c r="BE2714" i="51"/>
  <c r="BE2715" i="51"/>
  <c r="BE2716" i="51"/>
  <c r="BE2717" i="51"/>
  <c r="BE2718" i="51"/>
  <c r="BE2719" i="51"/>
  <c r="BE2720" i="51"/>
  <c r="BE2721" i="51"/>
  <c r="BE2722" i="51"/>
  <c r="BE2723" i="51"/>
  <c r="BE2724" i="51"/>
  <c r="BE2725" i="51"/>
  <c r="BE2726" i="51"/>
  <c r="BE2727" i="51"/>
  <c r="BE2728" i="51"/>
  <c r="BE2729" i="51"/>
  <c r="BE2730" i="51"/>
  <c r="BE2731" i="51"/>
  <c r="BE2732" i="51"/>
  <c r="BE2733" i="51"/>
  <c r="BE2734" i="51"/>
  <c r="BE2735" i="51"/>
  <c r="BE2736" i="51"/>
  <c r="BE2737" i="51"/>
  <c r="BE2738" i="51"/>
  <c r="BE2739" i="51"/>
  <c r="BE2740" i="51"/>
  <c r="BE2741" i="51"/>
  <c r="BE2742" i="51"/>
  <c r="BE2743" i="51"/>
  <c r="BE2744" i="51"/>
  <c r="BE2745" i="51"/>
  <c r="BE2746" i="51"/>
  <c r="BE2747" i="51"/>
  <c r="BE2748" i="51"/>
  <c r="BE2749" i="51"/>
  <c r="BE2750" i="51"/>
  <c r="BE2751" i="51"/>
  <c r="BE2752" i="51"/>
  <c r="BE2753" i="51"/>
  <c r="BE2754" i="51"/>
  <c r="BE2755" i="51"/>
  <c r="BE2756" i="51"/>
  <c r="BE2757" i="51"/>
  <c r="BE2758" i="51"/>
  <c r="BE2759" i="51"/>
  <c r="BE2760" i="51"/>
  <c r="BE2761" i="51"/>
  <c r="BE2762" i="51"/>
  <c r="BE2763" i="51"/>
  <c r="BE2764" i="51"/>
  <c r="BE2765" i="51"/>
  <c r="BE2766" i="51"/>
  <c r="BE2767" i="51"/>
  <c r="BE2768" i="51"/>
  <c r="BE2769" i="51"/>
  <c r="BE2770" i="51"/>
  <c r="BE2771" i="51"/>
  <c r="BE2772" i="51"/>
  <c r="BE2773" i="51"/>
  <c r="BE2774" i="51"/>
  <c r="BE2775" i="51"/>
  <c r="BE2776" i="51"/>
  <c r="BE2777" i="51"/>
  <c r="BE2778" i="51"/>
  <c r="BE2779" i="51"/>
  <c r="BE2780" i="51"/>
  <c r="BE2781" i="51"/>
  <c r="BE2782" i="51"/>
  <c r="BE2783" i="51"/>
  <c r="BE2784" i="51"/>
  <c r="BE2785" i="51"/>
  <c r="BE2786" i="51"/>
  <c r="BE2787" i="51"/>
  <c r="BE2788" i="51"/>
  <c r="BE2789" i="51"/>
  <c r="BE2790" i="51"/>
  <c r="BE2791" i="51"/>
  <c r="BE2792" i="51"/>
  <c r="BE2793" i="51"/>
  <c r="BE2794" i="51"/>
  <c r="BE2795" i="51"/>
  <c r="BE2796" i="51"/>
  <c r="BE2797" i="51"/>
  <c r="BE2798" i="51"/>
  <c r="BE2799" i="51"/>
  <c r="BE2800" i="51"/>
  <c r="BE2801" i="51"/>
  <c r="BE2802" i="51"/>
  <c r="BE2803" i="51"/>
  <c r="BE2804" i="51"/>
  <c r="BE2805" i="51"/>
  <c r="BE2806" i="51"/>
  <c r="BE2807" i="51"/>
  <c r="BE2808" i="51"/>
  <c r="BE2809" i="51"/>
  <c r="BE2810" i="51"/>
  <c r="BE2811" i="51"/>
  <c r="BE2812" i="51"/>
  <c r="BE2813" i="51"/>
  <c r="BE2814" i="51"/>
  <c r="BE2815" i="51"/>
  <c r="BE2816" i="51"/>
  <c r="BE2817" i="51"/>
  <c r="BE2818" i="51"/>
  <c r="BE2819" i="51"/>
  <c r="BE2820" i="51"/>
  <c r="BE2821" i="51"/>
  <c r="BE2822" i="51"/>
  <c r="BE2823" i="51"/>
  <c r="BE2824" i="51"/>
  <c r="BE2825" i="51"/>
  <c r="BE2826" i="51"/>
  <c r="BE2827" i="51"/>
  <c r="BE2828" i="51"/>
  <c r="BE2829" i="51"/>
  <c r="BE2830" i="51"/>
  <c r="BE2831" i="51"/>
  <c r="BE2832" i="51"/>
  <c r="BE2833" i="51"/>
  <c r="BE2834" i="51"/>
  <c r="BE2835" i="51"/>
  <c r="BE2836" i="51"/>
  <c r="BE2837" i="51"/>
  <c r="BE2838" i="51"/>
  <c r="BE2839" i="51"/>
  <c r="BE2840" i="51"/>
  <c r="BE2841" i="51"/>
  <c r="BE2842" i="51"/>
  <c r="BE2843" i="51"/>
  <c r="BE2844" i="51"/>
  <c r="BE2845" i="51"/>
  <c r="BE2846" i="51"/>
  <c r="BE2847" i="51"/>
  <c r="BE2848" i="51"/>
  <c r="BE2849" i="51"/>
  <c r="BE2850" i="51"/>
  <c r="BE2851" i="51"/>
  <c r="BE2852" i="51"/>
  <c r="BE2853" i="51"/>
  <c r="BE2854" i="51"/>
  <c r="BE2855" i="51"/>
  <c r="BE2856" i="51"/>
  <c r="BE2857" i="51"/>
  <c r="BE2858" i="51"/>
  <c r="BE2859" i="51"/>
  <c r="BE2860" i="51"/>
  <c r="BE2861" i="51"/>
  <c r="BE2862" i="51"/>
  <c r="BE2863" i="51"/>
  <c r="BE2864" i="51"/>
  <c r="BE2865" i="51"/>
  <c r="BE2866" i="51"/>
  <c r="BE2867" i="51"/>
  <c r="BE2868" i="51"/>
  <c r="BE2869" i="51"/>
  <c r="BE2870" i="51"/>
  <c r="BE2871" i="51"/>
  <c r="BE2872" i="51"/>
  <c r="BE2873" i="51"/>
  <c r="BE2874" i="51"/>
  <c r="BE2875" i="51"/>
  <c r="BE2876" i="51"/>
  <c r="BE2877" i="51"/>
  <c r="BE2878" i="51"/>
  <c r="BE2879" i="51"/>
  <c r="BE2880" i="51"/>
  <c r="BE2881" i="51"/>
  <c r="BE2882" i="51"/>
  <c r="BE2883" i="51"/>
  <c r="BE2884" i="51"/>
  <c r="BE2885" i="51"/>
  <c r="BE2886" i="51"/>
  <c r="BE2887" i="51"/>
  <c r="BE2888" i="51"/>
  <c r="BE2889" i="51"/>
  <c r="BE2890" i="51"/>
  <c r="BE2891" i="51"/>
  <c r="BE2892" i="51"/>
  <c r="BE2893" i="51"/>
  <c r="BE2894" i="51"/>
  <c r="BE2895" i="51"/>
  <c r="BE2896" i="51"/>
  <c r="BE2897" i="51"/>
  <c r="BE2898" i="51"/>
  <c r="BE2899" i="51"/>
  <c r="BE2900" i="51"/>
  <c r="BE2901" i="51"/>
  <c r="BE2902" i="51"/>
  <c r="BE2903" i="51"/>
  <c r="BE2904" i="51"/>
  <c r="BE2905" i="51"/>
  <c r="BE2906" i="51"/>
  <c r="BE2907" i="51"/>
  <c r="BE2908" i="51"/>
  <c r="BE2909" i="51"/>
  <c r="BE2910" i="51"/>
  <c r="BE2911" i="51"/>
  <c r="BE2912" i="51"/>
  <c r="BE2913" i="51"/>
  <c r="BE2914" i="51"/>
  <c r="BE2915" i="51"/>
  <c r="BE2916" i="51"/>
  <c r="BE2917" i="51"/>
  <c r="BE2918" i="51"/>
  <c r="BE2919" i="51"/>
  <c r="BE2920" i="51"/>
  <c r="BE2921" i="51"/>
  <c r="BE2922" i="51"/>
  <c r="BE2923" i="51"/>
  <c r="BE2924" i="51"/>
  <c r="BE2925" i="51"/>
  <c r="BE2926" i="51"/>
  <c r="BE2927" i="51"/>
  <c r="BE2928" i="51"/>
  <c r="BE2929" i="51"/>
  <c r="BE2930" i="51"/>
  <c r="BE2931" i="51"/>
  <c r="BE2932" i="51"/>
  <c r="BE2933" i="51"/>
  <c r="BE2934" i="51"/>
  <c r="BE2935" i="51"/>
  <c r="BE2936" i="51"/>
  <c r="BE2937" i="51"/>
  <c r="BE2938" i="51"/>
  <c r="BE2939" i="51"/>
  <c r="BE2940" i="51"/>
  <c r="BE2941" i="51"/>
  <c r="BE2942" i="51"/>
  <c r="BE2943" i="51"/>
  <c r="BE2944" i="51"/>
  <c r="BE2945" i="51"/>
  <c r="BE2946" i="51"/>
  <c r="BE2947" i="51"/>
  <c r="BE2948" i="51"/>
  <c r="BE2949" i="51"/>
  <c r="BE2950" i="51"/>
  <c r="BE2951" i="51"/>
  <c r="BE2952" i="51"/>
  <c r="BE2953" i="51"/>
  <c r="BE2954" i="51"/>
  <c r="BE2955" i="51"/>
  <c r="BE2956" i="51"/>
  <c r="BE2957" i="51"/>
  <c r="BE2958" i="51"/>
  <c r="BE2959" i="51"/>
  <c r="BE2960" i="51"/>
  <c r="BE2961" i="51"/>
  <c r="BE2962" i="51"/>
  <c r="BE2963" i="51"/>
  <c r="BE2964" i="51"/>
  <c r="BE2965" i="51"/>
  <c r="BE2966" i="51"/>
  <c r="BE2967" i="51"/>
  <c r="BE2968" i="51"/>
  <c r="BE2969" i="51"/>
  <c r="BE2970" i="51"/>
  <c r="BE2971" i="51"/>
  <c r="BE2972" i="51"/>
  <c r="BE2973" i="51"/>
  <c r="BE2974" i="51"/>
  <c r="BE2975" i="51"/>
  <c r="BE2976" i="51"/>
  <c r="BE2977" i="51"/>
  <c r="BE2978" i="51"/>
  <c r="BE2979" i="51"/>
  <c r="BE2980" i="51"/>
  <c r="BE2981" i="51"/>
  <c r="BE2982" i="51"/>
  <c r="BE2983" i="51"/>
  <c r="BE2984" i="51"/>
  <c r="BE2985" i="51"/>
  <c r="BE2986" i="51"/>
  <c r="BE2987" i="51"/>
  <c r="BE2988" i="51"/>
  <c r="BE2989" i="51"/>
  <c r="BE2990" i="51"/>
  <c r="BE2991" i="51"/>
  <c r="BE2992" i="51"/>
  <c r="BE2993" i="51"/>
  <c r="BE2994" i="51"/>
  <c r="BE2995" i="51"/>
  <c r="BE2996" i="51"/>
  <c r="BE2997" i="51"/>
  <c r="BE2998" i="51"/>
  <c r="BE2999" i="51"/>
  <c r="BE3000" i="51"/>
  <c r="BE3001" i="51"/>
  <c r="BE3002" i="51"/>
  <c r="BE3003" i="51"/>
  <c r="BE3004" i="51"/>
  <c r="BE3005" i="51"/>
  <c r="BE3006" i="51"/>
  <c r="BE3007" i="51"/>
  <c r="BE3008" i="51"/>
  <c r="BE3009" i="51"/>
  <c r="BE3010" i="51"/>
  <c r="BE3011" i="51"/>
  <c r="BE3012" i="51"/>
  <c r="BE3013" i="51"/>
  <c r="BE3014" i="51"/>
  <c r="BE3015" i="51"/>
  <c r="BE3016" i="51"/>
  <c r="BE3017" i="51"/>
  <c r="BE3018" i="51"/>
  <c r="BE3019" i="51"/>
  <c r="BE3020" i="51"/>
  <c r="BE3021" i="51"/>
  <c r="BE3022" i="51"/>
  <c r="BE3023" i="51"/>
  <c r="BE3024" i="51"/>
  <c r="BE3025" i="51"/>
  <c r="BE3026" i="51"/>
  <c r="BE3027" i="51"/>
  <c r="BE3028" i="51"/>
  <c r="BE3029" i="51"/>
  <c r="BE3030" i="51"/>
  <c r="BE3031" i="51"/>
  <c r="BE3032" i="51"/>
  <c r="BE3033" i="51"/>
  <c r="BE3034" i="51"/>
  <c r="BE3035" i="51"/>
  <c r="BE3036" i="51"/>
  <c r="BE3037" i="51"/>
  <c r="BE3038" i="51"/>
  <c r="BE3039" i="51"/>
  <c r="BE3040" i="51"/>
  <c r="BE3041" i="51"/>
  <c r="BE3042" i="51"/>
  <c r="BE3043" i="51"/>
  <c r="BE3044" i="51"/>
  <c r="BE3045" i="51"/>
  <c r="BE3046" i="51"/>
  <c r="BE3047" i="51"/>
  <c r="BE3048" i="51"/>
  <c r="BE3049" i="51"/>
  <c r="BE3050" i="51"/>
  <c r="BE3051" i="51"/>
  <c r="BE3052" i="51"/>
  <c r="BE3053" i="51"/>
  <c r="BE3054" i="51"/>
  <c r="BE3055" i="51"/>
  <c r="BE3056" i="51"/>
  <c r="BE3057" i="51"/>
  <c r="BE3058" i="51"/>
  <c r="BE3059" i="51"/>
  <c r="BE3060" i="51"/>
  <c r="BE3061" i="51"/>
  <c r="BE3062" i="51"/>
  <c r="BE3063" i="51"/>
  <c r="BE3064" i="51"/>
  <c r="BE3065" i="51"/>
  <c r="BE3066" i="51"/>
  <c r="BE3067" i="51"/>
  <c r="BE3068" i="51"/>
  <c r="BE3069" i="51"/>
  <c r="BE3070" i="51"/>
  <c r="BE3071" i="51"/>
  <c r="BE3072" i="51"/>
  <c r="BE3073" i="51"/>
  <c r="BE3074" i="51"/>
  <c r="BE3075" i="51"/>
  <c r="BE3076" i="51"/>
  <c r="BE3077" i="51"/>
  <c r="BE3078" i="51"/>
  <c r="BE3079" i="51"/>
  <c r="BE3080" i="51"/>
  <c r="BE3081" i="51"/>
  <c r="BE3082" i="51"/>
  <c r="BE3083" i="51"/>
  <c r="BE3084" i="51"/>
  <c r="BE3085" i="51"/>
  <c r="BE3086" i="51"/>
  <c r="BE3087" i="51"/>
  <c r="BE3088" i="51"/>
  <c r="BE3089" i="51"/>
  <c r="BE3090" i="51"/>
  <c r="BE3091" i="51"/>
  <c r="BE3092" i="51"/>
  <c r="BE3093" i="51"/>
  <c r="BE3094" i="51"/>
  <c r="BE3095" i="51"/>
  <c r="BE3096" i="51"/>
  <c r="BE3097" i="51"/>
  <c r="BE3098" i="51"/>
  <c r="BE3099" i="51"/>
  <c r="BE3100" i="51"/>
  <c r="BE3101" i="51"/>
  <c r="BE3102" i="51"/>
  <c r="BE3103" i="51"/>
  <c r="BE3104" i="51"/>
  <c r="BE3105" i="51"/>
  <c r="BE3106" i="51"/>
  <c r="BE3107" i="51"/>
  <c r="BE3108" i="51"/>
  <c r="BE3109" i="51"/>
  <c r="BE3110" i="51"/>
  <c r="BE3111" i="51"/>
  <c r="BE3112" i="51"/>
  <c r="BE3113" i="51"/>
  <c r="BE3114" i="51"/>
  <c r="BE3115" i="51"/>
  <c r="BE3116" i="51"/>
  <c r="BE3117" i="51"/>
  <c r="BE3118" i="51"/>
  <c r="BE3119" i="51"/>
  <c r="BE3120" i="51"/>
  <c r="BE3121" i="51"/>
  <c r="BE3122" i="51"/>
  <c r="BE3123" i="51"/>
  <c r="BE3124" i="51"/>
  <c r="BE3125" i="51"/>
  <c r="BE3126" i="51"/>
  <c r="BE3127" i="51"/>
  <c r="BE3128" i="51"/>
  <c r="BE3129" i="51"/>
  <c r="BE3130" i="51"/>
  <c r="BE3131" i="51"/>
  <c r="BE3132" i="51"/>
  <c r="BE3133" i="51"/>
  <c r="BE3134" i="51"/>
  <c r="BE3135" i="51"/>
  <c r="BE3136" i="51"/>
  <c r="BE3137" i="51"/>
  <c r="BE3138" i="51"/>
  <c r="BE3139" i="51"/>
  <c r="BE3140" i="51"/>
  <c r="BE3141" i="51"/>
  <c r="BE3142" i="51"/>
  <c r="BE3143" i="51"/>
  <c r="BE3144" i="51"/>
  <c r="BE3145" i="51"/>
  <c r="BE3146" i="51"/>
  <c r="BE3147" i="51"/>
  <c r="BE3148" i="51"/>
  <c r="BE3149" i="51"/>
  <c r="BE3150" i="51"/>
  <c r="BE3151" i="51"/>
  <c r="BE3152" i="51"/>
  <c r="BE3153" i="51"/>
  <c r="BE3154" i="51"/>
  <c r="BE3155" i="51"/>
  <c r="BE3156" i="51"/>
  <c r="BE3157" i="51"/>
  <c r="BE3158" i="51"/>
  <c r="BE3159" i="51"/>
  <c r="BE3160" i="51"/>
  <c r="BE3161" i="51"/>
  <c r="BE3162" i="51"/>
  <c r="BE3163" i="51"/>
  <c r="BE3164" i="51"/>
  <c r="BE3165" i="51"/>
  <c r="BE3166" i="51"/>
  <c r="BE3167" i="51"/>
  <c r="BE3168" i="51"/>
  <c r="BE3169" i="51"/>
  <c r="BE3170" i="51"/>
  <c r="BE3171" i="51"/>
  <c r="BE3172" i="51"/>
  <c r="BE3173" i="51"/>
  <c r="BE3174" i="51"/>
  <c r="BE3175" i="51"/>
  <c r="BE3176" i="51"/>
  <c r="BE3177" i="51"/>
  <c r="BE3178" i="51"/>
  <c r="BE3179" i="51"/>
  <c r="BE3180" i="51"/>
  <c r="BE3181" i="51"/>
  <c r="BE3182" i="51"/>
  <c r="BE3183" i="51"/>
  <c r="BE3184" i="51"/>
  <c r="BE3185" i="51"/>
  <c r="BE3186" i="51"/>
  <c r="BE3187" i="51"/>
  <c r="BE3188" i="51"/>
  <c r="BE3189" i="51"/>
  <c r="BE3190" i="51"/>
  <c r="BE3191" i="51"/>
  <c r="BE3192" i="51"/>
  <c r="BE3193" i="51"/>
  <c r="BE3194" i="51"/>
  <c r="BE3195" i="51"/>
  <c r="BE3196" i="51"/>
  <c r="BE3197" i="51"/>
  <c r="BE3198" i="51"/>
  <c r="BE3199" i="51"/>
  <c r="BE3200" i="51"/>
  <c r="BE3201" i="51"/>
  <c r="BE3202" i="51"/>
  <c r="BE3203" i="51"/>
  <c r="BE3204" i="51"/>
  <c r="BE3205" i="51"/>
  <c r="BE3206" i="51"/>
  <c r="BE3207" i="51"/>
  <c r="BE3208" i="51"/>
  <c r="BE3209" i="51"/>
  <c r="BE3210" i="51"/>
  <c r="BE3211" i="51"/>
  <c r="BE3212" i="51"/>
  <c r="BE3213" i="51"/>
  <c r="BE3214" i="51"/>
  <c r="BE3215" i="51"/>
  <c r="BE3216" i="51"/>
  <c r="BE3217" i="51"/>
  <c r="BE3218" i="51"/>
  <c r="BE3219" i="51"/>
  <c r="BE3220" i="51"/>
  <c r="BE3221" i="51"/>
  <c r="BE3222" i="51"/>
  <c r="BE3223" i="51"/>
  <c r="BE3224" i="51"/>
  <c r="BE3225" i="51"/>
  <c r="BE3226" i="51"/>
  <c r="BE3227" i="51"/>
  <c r="BE3228" i="51"/>
  <c r="BE3229" i="51"/>
  <c r="BE3230" i="51"/>
  <c r="BE3231" i="51"/>
  <c r="BE3232" i="51"/>
  <c r="BE3233" i="51"/>
  <c r="BE3234" i="51"/>
  <c r="BE3235" i="51"/>
  <c r="BE3236" i="51"/>
  <c r="BE3237" i="51"/>
  <c r="BE3238" i="51"/>
  <c r="BE3239" i="51"/>
  <c r="BE3240" i="51"/>
  <c r="BE3241" i="51"/>
  <c r="BE3242" i="51"/>
  <c r="BE3243" i="51"/>
  <c r="BE3244" i="51"/>
  <c r="BE3245" i="51"/>
  <c r="BE3246" i="51"/>
  <c r="BE3247" i="51"/>
  <c r="BE3248" i="51"/>
  <c r="BE3249" i="51"/>
  <c r="BE3250" i="51"/>
  <c r="BE3251" i="51"/>
  <c r="BE3252" i="51"/>
  <c r="BE3253" i="51"/>
  <c r="BE3254" i="51"/>
  <c r="BE3255" i="51"/>
  <c r="BE3256" i="51"/>
  <c r="BE3257" i="51"/>
  <c r="BE3258" i="51"/>
  <c r="BE3259" i="51"/>
  <c r="BE3260" i="51"/>
  <c r="BE3261" i="51"/>
  <c r="BE3262" i="51"/>
  <c r="BE3263" i="51"/>
  <c r="BE3264" i="51"/>
  <c r="BE3265" i="51"/>
  <c r="BE3266" i="51"/>
  <c r="BE3267" i="51"/>
  <c r="BE3268" i="51"/>
  <c r="BE3269" i="51"/>
  <c r="BE3270" i="51"/>
  <c r="BE3271" i="51"/>
  <c r="BE3272" i="51"/>
  <c r="BE3273" i="51"/>
  <c r="BE3274" i="51"/>
  <c r="BE3275" i="51"/>
  <c r="BE3276" i="51"/>
  <c r="BE3277" i="51"/>
  <c r="BE3278" i="51"/>
  <c r="BE3279" i="51"/>
  <c r="BE3280" i="51"/>
  <c r="BE3281" i="51"/>
  <c r="BE3282" i="51"/>
  <c r="BE3283" i="51"/>
  <c r="BE3284" i="51"/>
  <c r="BE3285" i="51"/>
  <c r="BE3286" i="51"/>
  <c r="BE3287" i="51"/>
  <c r="BE3288" i="51"/>
  <c r="BE3289" i="51"/>
  <c r="BE3290" i="51"/>
  <c r="BE3291" i="51"/>
  <c r="BE3292" i="51"/>
  <c r="BE3293" i="51"/>
  <c r="BE3294" i="51"/>
  <c r="BE3295" i="51"/>
  <c r="BE3296" i="51"/>
  <c r="BE3297" i="51"/>
  <c r="BE3298" i="51"/>
  <c r="BE3299" i="51"/>
  <c r="BE3300" i="51"/>
  <c r="BE3301" i="51"/>
  <c r="BE3302" i="51"/>
  <c r="BE3303" i="51"/>
  <c r="BE3304" i="51"/>
  <c r="BE3305" i="51"/>
  <c r="BE3306" i="51"/>
  <c r="BE3307" i="51"/>
  <c r="BE3308" i="51"/>
  <c r="BE3309" i="51"/>
  <c r="BE3310" i="51"/>
  <c r="BE3311" i="51"/>
  <c r="BE3312" i="51"/>
  <c r="BE3313" i="51"/>
  <c r="BE3314" i="51"/>
  <c r="BE3315" i="51"/>
  <c r="BE3316" i="51"/>
  <c r="BE3317" i="51"/>
  <c r="BE3318" i="51"/>
  <c r="BE3319" i="51"/>
  <c r="BE3320" i="51"/>
  <c r="BE3321" i="51"/>
  <c r="BE3322" i="51"/>
  <c r="BE3323" i="51"/>
  <c r="BE3324" i="51"/>
  <c r="BE3325" i="51"/>
  <c r="BE3326" i="51"/>
  <c r="BE3327" i="51"/>
  <c r="BE3328" i="51"/>
  <c r="BE3329" i="51"/>
  <c r="BE3330" i="51"/>
  <c r="BE3331" i="51"/>
  <c r="BE3332" i="51"/>
  <c r="BE3333" i="51"/>
  <c r="BE3334" i="51"/>
  <c r="BE3335" i="51"/>
  <c r="BE3336" i="51"/>
  <c r="BE3337" i="51"/>
  <c r="BE3338" i="51"/>
  <c r="BE3339" i="51"/>
  <c r="BE3340" i="51"/>
  <c r="BE3341" i="51"/>
  <c r="BE3342" i="51"/>
  <c r="BE3343" i="51"/>
  <c r="BE3344" i="51"/>
  <c r="BE3345" i="51"/>
  <c r="BE3346" i="51"/>
  <c r="BE3347" i="51"/>
  <c r="BE3348" i="51"/>
  <c r="BE3349" i="51"/>
  <c r="BE3350" i="51"/>
  <c r="BE3351" i="51"/>
  <c r="BE3352" i="51"/>
  <c r="BE3353" i="51"/>
  <c r="BE3354" i="51"/>
  <c r="BE3355" i="51"/>
  <c r="BE3356" i="51"/>
  <c r="BE3357" i="51"/>
  <c r="BE3358" i="51"/>
  <c r="BE3359" i="51"/>
  <c r="BE3360" i="51"/>
  <c r="BE3361" i="51"/>
  <c r="BE3362" i="51"/>
  <c r="BE3363" i="51"/>
  <c r="BE3364" i="51"/>
  <c r="BE3365" i="51"/>
  <c r="BE3366" i="51"/>
  <c r="BE3367" i="51"/>
  <c r="BE3368" i="51"/>
  <c r="BE3369" i="51"/>
  <c r="BE3370" i="51"/>
  <c r="BE3371" i="51"/>
  <c r="BE3372" i="51"/>
  <c r="BE3373" i="51"/>
  <c r="BE3374" i="51"/>
  <c r="BE3375" i="51"/>
  <c r="BE3376" i="51"/>
  <c r="BE3377" i="51"/>
  <c r="BE3378" i="51"/>
  <c r="BE3379" i="51"/>
  <c r="BE3380" i="51"/>
  <c r="BE3381" i="51"/>
  <c r="BE3382" i="51"/>
  <c r="BE3383" i="51"/>
  <c r="BE3384" i="51"/>
  <c r="BE3385" i="51"/>
  <c r="BE3386" i="51"/>
  <c r="BE3387" i="51"/>
  <c r="BE3388" i="51"/>
  <c r="BE3389" i="51"/>
  <c r="BE3390" i="51"/>
  <c r="BE3391" i="51"/>
  <c r="BE3392" i="51"/>
  <c r="BE3393" i="51"/>
  <c r="BE3394" i="51"/>
  <c r="BE3395" i="51"/>
  <c r="BE3396" i="51"/>
  <c r="BE3397" i="51"/>
  <c r="BE3398" i="51"/>
  <c r="BE3399" i="51"/>
  <c r="BE3400" i="51"/>
  <c r="BE3401" i="51"/>
  <c r="BE3402" i="51"/>
  <c r="BE3403" i="51"/>
  <c r="BE3404" i="51"/>
  <c r="BE3405" i="51"/>
  <c r="BE3406" i="51"/>
  <c r="BE3407" i="51"/>
  <c r="BE3408" i="51"/>
  <c r="BE3409" i="51"/>
  <c r="BE3410" i="51"/>
  <c r="BE3411" i="51"/>
  <c r="BE3412" i="51"/>
  <c r="BE3413" i="51"/>
  <c r="BE3414" i="51"/>
  <c r="BE3415" i="51"/>
  <c r="BE3416" i="51"/>
  <c r="BE3417" i="51"/>
  <c r="BE3418" i="51"/>
  <c r="BE3419" i="51"/>
  <c r="BE3420" i="51"/>
  <c r="BE3421" i="51"/>
  <c r="BE3422" i="51"/>
  <c r="BE3423" i="51"/>
  <c r="BE3424" i="51"/>
  <c r="BE3425" i="51"/>
  <c r="BE3426" i="51"/>
  <c r="BE3427" i="51"/>
  <c r="BE3428" i="51"/>
  <c r="BE3429" i="51"/>
  <c r="BE3430" i="51"/>
  <c r="BE3431" i="51"/>
  <c r="BE3432" i="51"/>
  <c r="BE3433" i="51"/>
  <c r="BE3434" i="51"/>
  <c r="BE3435" i="51"/>
  <c r="BE3436" i="51"/>
  <c r="BE3437" i="51"/>
  <c r="BE3438" i="51"/>
  <c r="BE3439" i="51"/>
  <c r="BE3440" i="51"/>
  <c r="BE3441" i="51"/>
  <c r="BE3442" i="51"/>
  <c r="BE3443" i="51"/>
  <c r="BE3444" i="51"/>
  <c r="BE3445" i="51"/>
  <c r="BE3446" i="51"/>
  <c r="BE3447" i="51"/>
  <c r="BE3448" i="51"/>
  <c r="BE3449" i="51"/>
  <c r="BE3450" i="51"/>
  <c r="BE3451" i="51"/>
  <c r="BE3452" i="51"/>
  <c r="BE3453" i="51"/>
  <c r="BE3454" i="51"/>
  <c r="BE3455" i="51"/>
  <c r="BE3456" i="51"/>
  <c r="BE3457" i="51"/>
  <c r="BE3458" i="51"/>
  <c r="BE3459" i="51"/>
  <c r="BE3460" i="51"/>
  <c r="BE3461" i="51"/>
  <c r="BE3462" i="51"/>
  <c r="BE3463" i="51"/>
  <c r="BE3464" i="51"/>
  <c r="BE3465" i="51"/>
  <c r="BE3466" i="51"/>
  <c r="BE3467" i="51"/>
  <c r="BE3468" i="51"/>
  <c r="BE3469" i="51"/>
  <c r="BE3470" i="51"/>
  <c r="BE3471" i="51"/>
  <c r="BE3472" i="51"/>
  <c r="BE3473" i="51"/>
  <c r="BE3474" i="51"/>
  <c r="BE3475" i="51"/>
  <c r="BE3476" i="51"/>
  <c r="BE3477" i="51"/>
  <c r="BE3478" i="51"/>
  <c r="BE3479" i="51"/>
  <c r="BE3480" i="51"/>
  <c r="BE3481" i="51"/>
  <c r="BE3482" i="51"/>
  <c r="BE3483" i="51"/>
  <c r="BE3484" i="51"/>
  <c r="BE3485" i="51"/>
  <c r="BE3486" i="51"/>
  <c r="BE3487" i="51"/>
  <c r="BE3488" i="51"/>
  <c r="BE3489" i="51"/>
  <c r="BE3490" i="51"/>
  <c r="BE3491" i="51"/>
  <c r="BE3492" i="51"/>
  <c r="BE3493" i="51"/>
  <c r="BE3494" i="51"/>
  <c r="BE3495" i="51"/>
  <c r="BE3496" i="51"/>
  <c r="BE3497" i="51"/>
  <c r="BE3498" i="51"/>
  <c r="BE3499" i="51"/>
  <c r="BE3500" i="51"/>
  <c r="BE3501" i="51"/>
  <c r="BE3502" i="51"/>
  <c r="BE3503" i="51"/>
  <c r="BE3504" i="51"/>
  <c r="BE3505" i="51"/>
  <c r="BE3506" i="51"/>
  <c r="BE3507" i="51"/>
  <c r="BE3508" i="51"/>
  <c r="BE3509" i="51"/>
  <c r="BE3510" i="51"/>
  <c r="BE3511" i="51"/>
  <c r="BE3512" i="51"/>
  <c r="BE3513" i="51"/>
  <c r="BE3514" i="51"/>
  <c r="BE3515" i="51"/>
  <c r="BE3516" i="51"/>
  <c r="BE3517" i="51"/>
  <c r="BE3518" i="51"/>
  <c r="BE3519" i="51"/>
  <c r="BE3520" i="51"/>
  <c r="BE3521" i="51"/>
  <c r="BE3522" i="51"/>
  <c r="BE3523" i="51"/>
  <c r="BE3524" i="51"/>
  <c r="BE3525" i="51"/>
  <c r="BE3526" i="51"/>
  <c r="BE3527" i="51"/>
  <c r="BE3528" i="51"/>
  <c r="BE3529" i="51"/>
  <c r="BE3530" i="51"/>
  <c r="BE3531" i="51"/>
  <c r="BE3532" i="51"/>
  <c r="BE3533" i="51"/>
  <c r="BE3534" i="51"/>
  <c r="BE3535" i="51"/>
  <c r="BE3536" i="51"/>
  <c r="BE3537" i="51"/>
  <c r="BE3538" i="51"/>
  <c r="BE3539" i="51"/>
  <c r="BE3540" i="51"/>
  <c r="BE3541" i="51"/>
  <c r="BE3542" i="51"/>
  <c r="BE3543" i="51"/>
  <c r="BE3544" i="51"/>
  <c r="BE3545" i="51"/>
  <c r="BE3546" i="51"/>
  <c r="BE3547" i="51"/>
  <c r="BE3548" i="51"/>
  <c r="BE3549" i="51"/>
  <c r="BE3550" i="51"/>
  <c r="BE3551" i="51"/>
  <c r="BE3552" i="51"/>
  <c r="BE3553" i="51"/>
  <c r="BE3554" i="51"/>
  <c r="BE3555" i="51"/>
  <c r="BE3556" i="51"/>
  <c r="BE3557" i="51"/>
  <c r="BE3558" i="51"/>
  <c r="BE3559" i="51"/>
  <c r="BE3560" i="51"/>
  <c r="BE3561" i="51"/>
  <c r="BE3562" i="51"/>
  <c r="BE3563" i="51"/>
  <c r="BE3564" i="51"/>
  <c r="BE3565" i="51"/>
  <c r="BE3566" i="51"/>
  <c r="BE3567" i="51"/>
  <c r="BE3568" i="51"/>
  <c r="BE3569" i="51"/>
  <c r="BE3570" i="51"/>
  <c r="BE3571" i="51"/>
  <c r="BE3572" i="51"/>
  <c r="BE3573" i="51"/>
  <c r="BE3574" i="51"/>
  <c r="BE3575" i="51"/>
  <c r="BE3576" i="51"/>
  <c r="BE3577" i="51"/>
  <c r="BE3578" i="51"/>
  <c r="BE3579" i="51"/>
  <c r="BE3580" i="51"/>
  <c r="BE3581" i="51"/>
  <c r="BE3582" i="51"/>
  <c r="BE3583" i="51"/>
  <c r="BE3584" i="51"/>
  <c r="BE3585" i="51"/>
  <c r="BE3586" i="51"/>
  <c r="BE3587" i="51"/>
  <c r="BE3588" i="51"/>
  <c r="BE3589" i="51"/>
  <c r="BE3590" i="51"/>
  <c r="BE3591" i="51"/>
  <c r="BE3592" i="51"/>
  <c r="BE3593" i="51"/>
  <c r="BE3594" i="51"/>
  <c r="BE3595" i="51"/>
  <c r="BE3596" i="51"/>
  <c r="BE3597" i="51"/>
  <c r="BE3598" i="51"/>
  <c r="BE3599" i="51"/>
  <c r="BE3600" i="51"/>
  <c r="BE3601" i="51"/>
  <c r="BE3602" i="51"/>
  <c r="BE3603" i="51"/>
  <c r="BE3604" i="51"/>
  <c r="BE3605" i="51"/>
  <c r="BE3606" i="51"/>
  <c r="BE3607" i="51"/>
  <c r="BE3608" i="51"/>
  <c r="BE3609" i="51"/>
  <c r="BE3610" i="51"/>
  <c r="BE3611" i="51"/>
  <c r="BE3612" i="51"/>
  <c r="BE3613" i="51"/>
  <c r="BE3614" i="51"/>
  <c r="BE3615" i="51"/>
  <c r="BE3616" i="51"/>
  <c r="BE3617" i="51"/>
  <c r="BE3618" i="51"/>
  <c r="BE3619" i="51"/>
  <c r="BE3620" i="51"/>
  <c r="BE3621" i="51"/>
  <c r="BE3622" i="51"/>
  <c r="BE3623" i="51"/>
  <c r="BE3624" i="51"/>
  <c r="BE3625" i="51"/>
  <c r="BE3626" i="51"/>
  <c r="BE3627" i="51"/>
  <c r="BE3628" i="51"/>
  <c r="BE3629" i="51"/>
  <c r="BE3630" i="51"/>
  <c r="BE3631" i="51"/>
  <c r="BE3632" i="51"/>
  <c r="BE3633" i="51"/>
  <c r="BE3634" i="51"/>
  <c r="BE3635" i="51"/>
  <c r="BE3636" i="51"/>
  <c r="BE3637" i="51"/>
  <c r="BE3638" i="51"/>
  <c r="BE3639" i="51"/>
  <c r="BE3640" i="51"/>
  <c r="BE3641" i="51"/>
  <c r="BE3642" i="51"/>
  <c r="BE3643" i="51"/>
  <c r="BE3644" i="51"/>
  <c r="BE3645" i="51"/>
  <c r="BE3646" i="51"/>
  <c r="BE3647" i="51"/>
  <c r="BE3648" i="51"/>
  <c r="BE3649" i="51"/>
  <c r="BE3650" i="51"/>
  <c r="BE3651" i="51"/>
  <c r="BE3652" i="51"/>
  <c r="BE3653" i="51"/>
  <c r="BE3654" i="51"/>
  <c r="BE3655" i="51"/>
  <c r="BE3656" i="51"/>
  <c r="BE3657" i="51"/>
  <c r="BE3658" i="51"/>
  <c r="BE3659" i="51"/>
  <c r="BE3660" i="51"/>
  <c r="BE3661" i="51"/>
  <c r="BE3662" i="51"/>
  <c r="BE3663" i="51"/>
  <c r="BE3664" i="51"/>
  <c r="BE3665" i="51"/>
  <c r="BE3666" i="51"/>
  <c r="BE3667" i="51"/>
  <c r="BE3668" i="51"/>
  <c r="BE3669" i="51"/>
  <c r="BE3670" i="51"/>
  <c r="BE3671" i="51"/>
  <c r="BE3672" i="51"/>
  <c r="BE3673" i="51"/>
  <c r="BE3674" i="51"/>
  <c r="BE3675" i="51"/>
  <c r="BE3676" i="51"/>
  <c r="BE3677" i="51"/>
  <c r="BE3678" i="51"/>
  <c r="BE3679" i="51"/>
  <c r="BE3680" i="51"/>
  <c r="BE3681" i="51"/>
  <c r="BE3682" i="51"/>
  <c r="BE3683" i="51"/>
  <c r="BE3684" i="51"/>
  <c r="BE3685" i="51"/>
  <c r="BE3686" i="51"/>
  <c r="BE3687" i="51"/>
  <c r="BE3688" i="51"/>
  <c r="BE3689" i="51"/>
  <c r="BE3690" i="51"/>
  <c r="BE3691" i="51"/>
  <c r="BE3692" i="51"/>
  <c r="BE3693" i="51"/>
  <c r="BE3694" i="51"/>
  <c r="BE3695" i="51"/>
  <c r="BE3696" i="51"/>
  <c r="BE3697" i="51"/>
  <c r="BE3698" i="51"/>
  <c r="BE3699" i="51"/>
  <c r="BE3700" i="51"/>
  <c r="BE3701" i="51"/>
  <c r="BE3702" i="51"/>
  <c r="BE3703" i="51"/>
  <c r="BE3704" i="51"/>
  <c r="BE3705" i="51"/>
  <c r="BE3706" i="51"/>
  <c r="BE3707" i="51"/>
  <c r="BE3708" i="51"/>
  <c r="BE3709" i="51"/>
  <c r="BE3710" i="51"/>
  <c r="BE3711" i="51"/>
  <c r="BE3712" i="51"/>
  <c r="BE3713" i="51"/>
  <c r="BE3714" i="51"/>
  <c r="BE3715" i="51"/>
  <c r="BE3716" i="51"/>
  <c r="BE3717" i="51"/>
  <c r="BE3718" i="51"/>
  <c r="BE3719" i="51"/>
  <c r="BE3720" i="51"/>
  <c r="BE3721" i="51"/>
  <c r="BE3722" i="51"/>
  <c r="BE3723" i="51"/>
  <c r="BE3724" i="51"/>
  <c r="BE3725" i="51"/>
  <c r="BE3726" i="51"/>
  <c r="BE3727" i="51"/>
  <c r="BE3728" i="51"/>
  <c r="BE3729" i="51"/>
  <c r="BE3730" i="51"/>
  <c r="BE3731" i="51"/>
  <c r="BE3732" i="51"/>
  <c r="BE3733" i="51"/>
  <c r="BE3734" i="51"/>
  <c r="BE3735" i="51"/>
  <c r="BE3736" i="51"/>
  <c r="BE3737" i="51"/>
  <c r="BE3738" i="51"/>
  <c r="BE3739" i="51"/>
  <c r="BE3740" i="51"/>
  <c r="BE3741" i="51"/>
  <c r="BE3742" i="51"/>
  <c r="BE3743" i="51"/>
  <c r="BE3744" i="51"/>
  <c r="BE3745" i="51"/>
  <c r="BE3746" i="51"/>
  <c r="BE3747" i="51"/>
  <c r="BE3748" i="51"/>
  <c r="BE3749" i="51"/>
  <c r="BE3750" i="51"/>
  <c r="BE3751" i="51"/>
  <c r="BE3752" i="51"/>
  <c r="BE3753" i="51"/>
  <c r="BE3754" i="51"/>
  <c r="BE3755" i="51"/>
  <c r="BE3756" i="51"/>
  <c r="BE3757" i="51"/>
  <c r="BE3758" i="51"/>
  <c r="BE3759" i="51"/>
  <c r="BE3760" i="51"/>
  <c r="BE3761" i="51"/>
  <c r="BE3762" i="51"/>
  <c r="BE3763" i="51"/>
  <c r="BE3764" i="51"/>
  <c r="BE3765" i="51"/>
  <c r="BE3766" i="51"/>
  <c r="BE3767" i="51"/>
  <c r="BE3768" i="51"/>
  <c r="BE3769" i="51"/>
  <c r="BE3770" i="51"/>
  <c r="BE3771" i="51"/>
  <c r="BE3772" i="51"/>
  <c r="BE3773" i="51"/>
  <c r="BE3774" i="51"/>
  <c r="BE3775" i="51"/>
  <c r="BE3776" i="51"/>
  <c r="BE3777" i="51"/>
  <c r="BE3778" i="51"/>
  <c r="BE3779" i="51"/>
  <c r="BE3780" i="51"/>
  <c r="BE3781" i="51"/>
  <c r="BE3782" i="51"/>
  <c r="BE3783" i="51"/>
  <c r="BE3784" i="51"/>
  <c r="BE3785" i="51"/>
  <c r="BE3786" i="51"/>
  <c r="BE3787" i="51"/>
  <c r="BE3788" i="51"/>
  <c r="BE3789" i="51"/>
  <c r="BE3790" i="51"/>
  <c r="BE3791" i="51"/>
  <c r="BE3792" i="51"/>
  <c r="BE3793" i="51"/>
  <c r="BE3794" i="51"/>
  <c r="BE3795" i="51"/>
  <c r="BE3796" i="51"/>
  <c r="BE3797" i="51"/>
  <c r="BE3798" i="51"/>
  <c r="BE3799" i="51"/>
  <c r="BE3800" i="51"/>
  <c r="BE3801" i="51"/>
  <c r="BE3802" i="51"/>
  <c r="BE3803" i="51"/>
  <c r="BE3804" i="51"/>
  <c r="BE3805" i="51"/>
  <c r="BE3806" i="51"/>
  <c r="BE3807" i="51"/>
  <c r="BE3808" i="51"/>
  <c r="BE3809" i="51"/>
  <c r="BE3810" i="51"/>
  <c r="BE3811" i="51"/>
  <c r="BE3812" i="51"/>
  <c r="BE3813" i="51"/>
  <c r="BE3814" i="51"/>
  <c r="BE3815" i="51"/>
  <c r="BE3816" i="51"/>
  <c r="BE3817" i="51"/>
  <c r="BE3818" i="51"/>
  <c r="BE3819" i="51"/>
  <c r="BE3820" i="51"/>
  <c r="BE3821" i="51"/>
  <c r="BE3822" i="51"/>
  <c r="BE3823" i="51"/>
  <c r="BE3824" i="51"/>
  <c r="BE3825" i="51"/>
  <c r="BE3826" i="51"/>
  <c r="BE3827" i="51"/>
  <c r="BE3828" i="51"/>
  <c r="BE3829" i="51"/>
  <c r="BE3830" i="51"/>
  <c r="BE3831" i="51"/>
  <c r="BE3832" i="51"/>
  <c r="BE3833" i="51"/>
  <c r="BE3834" i="51"/>
  <c r="BE3835" i="51"/>
  <c r="BE3836" i="51"/>
  <c r="BE3837" i="51"/>
  <c r="BE3838" i="51"/>
  <c r="BE3839" i="51"/>
  <c r="BE3840" i="51"/>
  <c r="BE3841" i="51"/>
  <c r="BE3842" i="51"/>
  <c r="BE3843" i="51"/>
  <c r="BE3844" i="51"/>
  <c r="BE3845" i="51"/>
  <c r="BE3846" i="51"/>
  <c r="BE3847" i="51"/>
  <c r="BE3848" i="51"/>
  <c r="BE3849" i="51"/>
  <c r="BE3850" i="51"/>
  <c r="BE3851" i="51"/>
  <c r="BE3852" i="51"/>
  <c r="BE3853" i="51"/>
  <c r="BE3854" i="51"/>
  <c r="BE3855" i="51"/>
  <c r="BE3856" i="51"/>
  <c r="BE3857" i="51"/>
  <c r="BE3858" i="51"/>
  <c r="BE3859" i="51"/>
  <c r="BE3860" i="51"/>
  <c r="BE3861" i="51"/>
  <c r="BE3862" i="51"/>
  <c r="BE3863" i="51"/>
  <c r="BE3864" i="51"/>
  <c r="BE3865" i="51"/>
  <c r="BE3866" i="51"/>
  <c r="BE3867" i="51"/>
  <c r="BE3868" i="51"/>
  <c r="BE3869" i="51"/>
  <c r="BE3870" i="51"/>
  <c r="BE3871" i="51"/>
  <c r="BE3872" i="51"/>
  <c r="BE3873" i="51"/>
  <c r="BE3874" i="51"/>
  <c r="BE3875" i="51"/>
  <c r="BE3876" i="51"/>
  <c r="BE3877" i="51"/>
  <c r="BE3878" i="51"/>
  <c r="BE3879" i="51"/>
  <c r="BE3880" i="51"/>
  <c r="BE3881" i="51"/>
  <c r="BE3882" i="51"/>
  <c r="BE3883" i="51"/>
  <c r="BE3884" i="51"/>
  <c r="BE3885" i="51"/>
  <c r="BE3886" i="51"/>
  <c r="BE3887" i="51"/>
  <c r="BE3888" i="51"/>
  <c r="BE3889" i="51"/>
  <c r="BE3890" i="51"/>
  <c r="BE3891" i="51"/>
  <c r="BE3892" i="51"/>
  <c r="BE3893" i="51"/>
  <c r="BE3894" i="51"/>
  <c r="BE3895" i="51"/>
  <c r="BE3896" i="51"/>
  <c r="BE3897" i="51"/>
  <c r="BE3898" i="51"/>
  <c r="BE3899" i="51"/>
  <c r="BE3900" i="51"/>
  <c r="BE3901" i="51"/>
  <c r="BE3902" i="51"/>
  <c r="BE3903" i="51"/>
  <c r="BE3904" i="51"/>
  <c r="BE3905" i="51"/>
  <c r="BE3906" i="51"/>
  <c r="BE3907" i="51"/>
  <c r="BE3908" i="51"/>
  <c r="BE3909" i="51"/>
  <c r="BE3910" i="51"/>
  <c r="BE3911" i="51"/>
  <c r="BE3912" i="51"/>
  <c r="BE3913" i="51"/>
  <c r="BE3914" i="51"/>
  <c r="BE3915" i="51"/>
  <c r="BE3916" i="51"/>
  <c r="BE3917" i="51"/>
  <c r="BE3918" i="51"/>
  <c r="BE3919" i="51"/>
  <c r="BE3920" i="51"/>
  <c r="BE3921" i="51"/>
  <c r="BE3922" i="51"/>
  <c r="BE3923" i="51"/>
  <c r="BE3924" i="51"/>
  <c r="BE3925" i="51"/>
  <c r="BE3926" i="51"/>
  <c r="BE3927" i="51"/>
  <c r="BE3928" i="51"/>
  <c r="BE3929" i="51"/>
  <c r="BE3930" i="51"/>
  <c r="BE3931" i="51"/>
  <c r="BE3932" i="51"/>
  <c r="BE3933" i="51"/>
  <c r="BE3934" i="51"/>
  <c r="BE3935" i="51"/>
  <c r="BE3936" i="51"/>
  <c r="BE3937" i="51"/>
  <c r="BE3938" i="51"/>
  <c r="BE3939" i="51"/>
  <c r="BE3940" i="51"/>
  <c r="BE3941" i="51"/>
  <c r="BE3942" i="51"/>
  <c r="BE3943" i="51"/>
  <c r="BE3944" i="51"/>
  <c r="BE3945" i="51"/>
  <c r="BE3946" i="51"/>
  <c r="BE3947" i="51"/>
  <c r="BE3948" i="51"/>
  <c r="BE3949" i="51"/>
  <c r="BE3950" i="51"/>
  <c r="BE3951" i="51"/>
  <c r="BE3952" i="51"/>
  <c r="BE3953" i="51"/>
  <c r="BE3954" i="51"/>
  <c r="BE3955" i="51"/>
  <c r="BE3956" i="51"/>
  <c r="BE3957" i="51"/>
  <c r="BE3958" i="51"/>
  <c r="BE3959" i="51"/>
  <c r="BE3960" i="51"/>
  <c r="BE3961" i="51"/>
  <c r="BE3962" i="51"/>
  <c r="BE3963" i="51"/>
  <c r="BE3964" i="51"/>
  <c r="BE3965" i="51"/>
  <c r="BE3966" i="51"/>
  <c r="BE3967" i="51"/>
  <c r="BE3968" i="51"/>
  <c r="BE3969" i="51"/>
  <c r="BE3970" i="51"/>
  <c r="BE3971" i="51"/>
  <c r="BE3972" i="51"/>
  <c r="BE3973" i="51"/>
  <c r="BE3974" i="51"/>
  <c r="BE3975" i="51"/>
  <c r="BE3976" i="51"/>
  <c r="BE3977" i="51"/>
  <c r="BE3978" i="51"/>
  <c r="BE3979" i="51"/>
  <c r="BE3980" i="51"/>
  <c r="BE3981" i="51"/>
  <c r="BE3982" i="51"/>
  <c r="BE3983" i="51"/>
  <c r="BE3984" i="51"/>
  <c r="BE3985" i="51"/>
  <c r="BE3986" i="51"/>
  <c r="BE3987" i="51"/>
  <c r="BE3988" i="51"/>
  <c r="BE3989" i="51"/>
  <c r="BE3990" i="51"/>
  <c r="BE3991" i="51"/>
  <c r="BE3992" i="51"/>
  <c r="BE3993" i="51"/>
  <c r="BE3994" i="51"/>
  <c r="BE3995" i="51"/>
  <c r="BE3996" i="51"/>
  <c r="BE3997" i="51"/>
  <c r="BE3998" i="51"/>
  <c r="BE3999" i="51"/>
  <c r="BE4000" i="51"/>
  <c r="BE4001" i="51"/>
  <c r="BE4002" i="51"/>
  <c r="BE4003" i="51"/>
  <c r="BE4004" i="51"/>
  <c r="BE4005" i="51"/>
  <c r="BE4006" i="51"/>
  <c r="BE4007" i="51"/>
  <c r="BE4008" i="51"/>
  <c r="BE4009" i="51"/>
  <c r="BE4010" i="51"/>
  <c r="BE4011" i="51"/>
  <c r="BE4012" i="51"/>
  <c r="BE4013" i="51"/>
  <c r="BE4014" i="51"/>
  <c r="BE4015" i="51"/>
  <c r="BE4016" i="51"/>
  <c r="BE4017" i="51"/>
  <c r="BE4018" i="51"/>
  <c r="BE4019" i="51"/>
  <c r="BE4020" i="51"/>
  <c r="BE4021" i="51"/>
  <c r="BE4022" i="51"/>
  <c r="BE4023" i="51"/>
  <c r="BE4024" i="51"/>
  <c r="BE4025" i="51"/>
  <c r="BE4026" i="51"/>
  <c r="BE4027" i="51"/>
  <c r="BE4028" i="51"/>
  <c r="BE4029" i="51"/>
  <c r="BE4030" i="51"/>
  <c r="BE4031" i="51"/>
  <c r="BE4032" i="51"/>
  <c r="BE4033" i="51"/>
  <c r="BE4034" i="51"/>
  <c r="BE4035" i="51"/>
  <c r="BE4036" i="51"/>
  <c r="BE4037" i="51"/>
  <c r="BE4038" i="51"/>
  <c r="BE4039" i="51"/>
  <c r="BE4040" i="51"/>
  <c r="BE4041" i="51"/>
  <c r="BE4042" i="51"/>
  <c r="BE4043" i="51"/>
  <c r="BE4044" i="51"/>
  <c r="BE4045" i="51"/>
  <c r="BE4046" i="51"/>
  <c r="BE4047" i="51"/>
  <c r="BE4048" i="51"/>
  <c r="BE4049" i="51"/>
  <c r="BE4050" i="51"/>
  <c r="BE4051" i="51"/>
  <c r="BE4052" i="51"/>
  <c r="BE4053" i="51"/>
  <c r="BE4054" i="51"/>
  <c r="BE4055" i="51"/>
  <c r="BE4056" i="51"/>
  <c r="BE4057" i="51"/>
  <c r="BE4058" i="51"/>
  <c r="BE4059" i="51"/>
  <c r="BE4060" i="51"/>
  <c r="BE4061" i="51"/>
  <c r="BE4062" i="51"/>
  <c r="BE4063" i="51"/>
  <c r="BE4064" i="51"/>
  <c r="BE4065" i="51"/>
  <c r="BE4066" i="51"/>
  <c r="BE4067" i="51"/>
  <c r="BE4068" i="51"/>
  <c r="BE4069" i="51"/>
  <c r="BE4070" i="51"/>
  <c r="BE4071" i="51"/>
  <c r="BE4072" i="51"/>
  <c r="BE4073" i="51"/>
  <c r="BE4074" i="51"/>
  <c r="BE4075" i="51"/>
  <c r="BE4076" i="51"/>
  <c r="BE4077" i="51"/>
  <c r="BE4078" i="51"/>
  <c r="BE4079" i="51"/>
  <c r="BE4080" i="51"/>
  <c r="BE4081" i="51"/>
  <c r="BE4082" i="51"/>
  <c r="BE4083" i="51"/>
  <c r="BE4084" i="51"/>
  <c r="BE4085" i="51"/>
  <c r="BE4086" i="51"/>
  <c r="BE4087" i="51"/>
  <c r="BE4088" i="51"/>
  <c r="BE4089" i="51"/>
  <c r="BE4090" i="51"/>
  <c r="BE4091" i="51"/>
  <c r="BE4092" i="51"/>
  <c r="BE4093" i="51"/>
  <c r="BE4094" i="51"/>
  <c r="BE4095" i="51"/>
  <c r="BE4096" i="51"/>
  <c r="BE4097" i="51"/>
  <c r="BE4098" i="51"/>
  <c r="BE4099" i="51"/>
  <c r="BE4100" i="51"/>
  <c r="BE4101" i="51"/>
  <c r="BE4102" i="51"/>
  <c r="BE4103" i="51"/>
  <c r="BE4104" i="51"/>
  <c r="BE4105" i="51"/>
  <c r="BE4106" i="51"/>
  <c r="BE4107" i="51"/>
  <c r="BE4108" i="51"/>
  <c r="BE4109" i="51"/>
  <c r="BE4110" i="51"/>
  <c r="BE4111" i="51"/>
  <c r="BE4112" i="51"/>
  <c r="BE4113" i="51"/>
  <c r="BE4114" i="51"/>
  <c r="BE4115" i="51"/>
  <c r="BE4116" i="51"/>
  <c r="BE4117" i="51"/>
  <c r="BE4118" i="51"/>
  <c r="BG260" i="51"/>
  <c r="BG261" i="51"/>
  <c r="BG262" i="51"/>
  <c r="BG263" i="51"/>
  <c r="BG264" i="51"/>
  <c r="BG265" i="51"/>
  <c r="BG266" i="51"/>
  <c r="BG267" i="51"/>
  <c r="BG268" i="51"/>
  <c r="BG269" i="51"/>
  <c r="BG270" i="51"/>
  <c r="BG271" i="51"/>
  <c r="BG272" i="51"/>
  <c r="BG273" i="51"/>
  <c r="BG274" i="51"/>
  <c r="BG275" i="51"/>
  <c r="BG276" i="51"/>
  <c r="BG277" i="51"/>
  <c r="BG278" i="51"/>
  <c r="BG279" i="51"/>
  <c r="BG280" i="51"/>
  <c r="BG281" i="51"/>
  <c r="BG282" i="51"/>
  <c r="BG283" i="51"/>
  <c r="BG284" i="51"/>
  <c r="BG285" i="51"/>
  <c r="BG286" i="51"/>
  <c r="BG287" i="51"/>
  <c r="BG288" i="51"/>
  <c r="BG289" i="51"/>
  <c r="BG290" i="51"/>
  <c r="BG291" i="51"/>
  <c r="BG292" i="51"/>
  <c r="BG293" i="51"/>
  <c r="BG294" i="51"/>
  <c r="BG295" i="51"/>
  <c r="BG296" i="51"/>
  <c r="BG297" i="51"/>
  <c r="BG298" i="51"/>
  <c r="BG299" i="51"/>
  <c r="BG300" i="51"/>
  <c r="BG301" i="51"/>
  <c r="BG302" i="51"/>
  <c r="BG303" i="51"/>
  <c r="BG304" i="51"/>
  <c r="BG305" i="51"/>
  <c r="BG306" i="51"/>
  <c r="BG307" i="51"/>
  <c r="BG308" i="51"/>
  <c r="BG309" i="51"/>
  <c r="BG310" i="51"/>
  <c r="BG311" i="51"/>
  <c r="BG312" i="51"/>
  <c r="BG313" i="51"/>
  <c r="BG314" i="51"/>
  <c r="BG315" i="51"/>
  <c r="BG316" i="51"/>
  <c r="BG317" i="51"/>
  <c r="BG318" i="51"/>
  <c r="BG319" i="51"/>
  <c r="BG320" i="51"/>
  <c r="BG321" i="51"/>
  <c r="BG322" i="51"/>
  <c r="BG323" i="51"/>
  <c r="BG324" i="51"/>
  <c r="BG325" i="51"/>
  <c r="BG326" i="51"/>
  <c r="BG327" i="51"/>
  <c r="BG328" i="51"/>
  <c r="BG329" i="51"/>
  <c r="BG330" i="51"/>
  <c r="BG331" i="51"/>
  <c r="BG332" i="51"/>
  <c r="BG333" i="51"/>
  <c r="BG334" i="51"/>
  <c r="BG335" i="51"/>
  <c r="BG336" i="51"/>
  <c r="BG337" i="51"/>
  <c r="BG338" i="51"/>
  <c r="BG339" i="51"/>
  <c r="BG340" i="51"/>
  <c r="BG341" i="51"/>
  <c r="BG342" i="51"/>
  <c r="BG343" i="51"/>
  <c r="BG344" i="51"/>
  <c r="BG345" i="51"/>
  <c r="BG346" i="51"/>
  <c r="BG347" i="51"/>
  <c r="BG348" i="51"/>
  <c r="BG349" i="51"/>
  <c r="BG350" i="51"/>
  <c r="BG351" i="51"/>
  <c r="BG352" i="51"/>
  <c r="BG353" i="51"/>
  <c r="BG354" i="51"/>
  <c r="BG355" i="51"/>
  <c r="BG356" i="51"/>
  <c r="BG357" i="51"/>
  <c r="BG358" i="51"/>
  <c r="BG359" i="51"/>
  <c r="BG360" i="51"/>
  <c r="BG361" i="51"/>
  <c r="BG362" i="51"/>
  <c r="BG363" i="51"/>
  <c r="BG364" i="51"/>
  <c r="BG365" i="51"/>
  <c r="BG366" i="51"/>
  <c r="BG367" i="51"/>
  <c r="BG368" i="51"/>
  <c r="BG369" i="51"/>
  <c r="BG370" i="51"/>
  <c r="BG371" i="51"/>
  <c r="BG372" i="51"/>
  <c r="BG373" i="51"/>
  <c r="BG374" i="51"/>
  <c r="BG375" i="51"/>
  <c r="BG376" i="51"/>
  <c r="BG377" i="51"/>
  <c r="BG378" i="51"/>
  <c r="BG379" i="51"/>
  <c r="BG380" i="51"/>
  <c r="BG381" i="51"/>
  <c r="BG382" i="51"/>
  <c r="BG383" i="51"/>
  <c r="BG384" i="51"/>
  <c r="BG385" i="51"/>
  <c r="BG386" i="51"/>
  <c r="BG387" i="51"/>
  <c r="BG388" i="51"/>
  <c r="BG389" i="51"/>
  <c r="BG390" i="51"/>
  <c r="BG391" i="51"/>
  <c r="BG392" i="51"/>
  <c r="BG393" i="51"/>
  <c r="BG394" i="51"/>
  <c r="BG395" i="51"/>
  <c r="BG396" i="51"/>
  <c r="BG397" i="51"/>
  <c r="BG398" i="51"/>
  <c r="BG399" i="51"/>
  <c r="BG400" i="51"/>
  <c r="BG401" i="51"/>
  <c r="BG402" i="51"/>
  <c r="BG403" i="51"/>
  <c r="BG404" i="51"/>
  <c r="BG405" i="51"/>
  <c r="BG406" i="51"/>
  <c r="BG407" i="51"/>
  <c r="BG408" i="51"/>
  <c r="BG409" i="51"/>
  <c r="BG410" i="51"/>
  <c r="BG411" i="51"/>
  <c r="BG412" i="51"/>
  <c r="BG413" i="51"/>
  <c r="BG414" i="51"/>
  <c r="BG415" i="51"/>
  <c r="BG416" i="51"/>
  <c r="BG417" i="51"/>
  <c r="BG418" i="51"/>
  <c r="BG419" i="51"/>
  <c r="BG420" i="51"/>
  <c r="BG421" i="51"/>
  <c r="BG422" i="51"/>
  <c r="BG423" i="51"/>
  <c r="BG424" i="51"/>
  <c r="BG425" i="51"/>
  <c r="BG426" i="51"/>
  <c r="BG427" i="51"/>
  <c r="BG428" i="51"/>
  <c r="BG429" i="51"/>
  <c r="BG430" i="51"/>
  <c r="BG431" i="51"/>
  <c r="BG432" i="51"/>
  <c r="BG433" i="51"/>
  <c r="BG434" i="51"/>
  <c r="BG435" i="51"/>
  <c r="BG436" i="51"/>
  <c r="BG437" i="51"/>
  <c r="BG438" i="51"/>
  <c r="BG439" i="51"/>
  <c r="BG440" i="51"/>
  <c r="BG441" i="51"/>
  <c r="BG442" i="51"/>
  <c r="BG443" i="51"/>
  <c r="BG444" i="51"/>
  <c r="BG445" i="51"/>
  <c r="BG446" i="51"/>
  <c r="BG447" i="51"/>
  <c r="BG448" i="51"/>
  <c r="BG449" i="51"/>
  <c r="BG450" i="51"/>
  <c r="BG451" i="51"/>
  <c r="BG452" i="51"/>
  <c r="BG453" i="51"/>
  <c r="BG454" i="51"/>
  <c r="BG455" i="51"/>
  <c r="BG456" i="51"/>
  <c r="BG457" i="51"/>
  <c r="BG458" i="51"/>
  <c r="BG459" i="51"/>
  <c r="BG460" i="51"/>
  <c r="BG461" i="51"/>
  <c r="BG462" i="51"/>
  <c r="BG463" i="51"/>
  <c r="BG464" i="51"/>
  <c r="BG465" i="51"/>
  <c r="BG466" i="51"/>
  <c r="BG467" i="51"/>
  <c r="BG468" i="51"/>
  <c r="BG469" i="51"/>
  <c r="BG470" i="51"/>
  <c r="BG471" i="51"/>
  <c r="BG472" i="51"/>
  <c r="BG473" i="51"/>
  <c r="BG474" i="51"/>
  <c r="BG475" i="51"/>
  <c r="BG476" i="51"/>
  <c r="BG477" i="51"/>
  <c r="BG478" i="51"/>
  <c r="BG479" i="51"/>
  <c r="BG480" i="51"/>
  <c r="BG481" i="51"/>
  <c r="BG482" i="51"/>
  <c r="BG483" i="51"/>
  <c r="BG484" i="51"/>
  <c r="BG485" i="51"/>
  <c r="BG486" i="51"/>
  <c r="BG487" i="51"/>
  <c r="BG488" i="51"/>
  <c r="BG489" i="51"/>
  <c r="BG490" i="51"/>
  <c r="BG491" i="51"/>
  <c r="BG492" i="51"/>
  <c r="BG493" i="51"/>
  <c r="BG494" i="51"/>
  <c r="BG495" i="51"/>
  <c r="BG496" i="51"/>
  <c r="BG497" i="51"/>
  <c r="BG498" i="51"/>
  <c r="BG499" i="51"/>
  <c r="BG500" i="51"/>
  <c r="BG501" i="51"/>
  <c r="BG502" i="51"/>
  <c r="BG503" i="51"/>
  <c r="BG504" i="51"/>
  <c r="BG505" i="51"/>
  <c r="BG506" i="51"/>
  <c r="BG507" i="51"/>
  <c r="BG508" i="51"/>
  <c r="BG509" i="51"/>
  <c r="BG510" i="51"/>
  <c r="BG511" i="51"/>
  <c r="BG512" i="51"/>
  <c r="BG513" i="51"/>
  <c r="BG514" i="51"/>
  <c r="BG515" i="51"/>
  <c r="BG516" i="51"/>
  <c r="BG517" i="51"/>
  <c r="BG518" i="51"/>
  <c r="BG519" i="51"/>
  <c r="BG520" i="51"/>
  <c r="BG521" i="51"/>
  <c r="BG522" i="51"/>
  <c r="BG523" i="51"/>
  <c r="BG524" i="51"/>
  <c r="BG525" i="51"/>
  <c r="BG526" i="51"/>
  <c r="BG527" i="51"/>
  <c r="BG528" i="51"/>
  <c r="BG529" i="51"/>
  <c r="BG530" i="51"/>
  <c r="BG531" i="51"/>
  <c r="BG532" i="51"/>
  <c r="BG533" i="51"/>
  <c r="BG534" i="51"/>
  <c r="BG535" i="51"/>
  <c r="BG536" i="51"/>
  <c r="BG537" i="51"/>
  <c r="BG538" i="51"/>
  <c r="BG539" i="51"/>
  <c r="BG540" i="51"/>
  <c r="BG541" i="51"/>
  <c r="BG542" i="51"/>
  <c r="BG543" i="51"/>
  <c r="BG544" i="51"/>
  <c r="BG545" i="51"/>
  <c r="BG546" i="51"/>
  <c r="BG547" i="51"/>
  <c r="BG548" i="51"/>
  <c r="BG549" i="51"/>
  <c r="BG550" i="51"/>
  <c r="BG551" i="51"/>
  <c r="BG552" i="51"/>
  <c r="BG553" i="51"/>
  <c r="BG554" i="51"/>
  <c r="BG555" i="51"/>
  <c r="BG556" i="51"/>
  <c r="BG557" i="51"/>
  <c r="BG558" i="51"/>
  <c r="BG559" i="51"/>
  <c r="BG560" i="51"/>
  <c r="BG561" i="51"/>
  <c r="BG562" i="51"/>
  <c r="BG563" i="51"/>
  <c r="BG564" i="51"/>
  <c r="BG565" i="51"/>
  <c r="BG566" i="51"/>
  <c r="BG567" i="51"/>
  <c r="BG568" i="51"/>
  <c r="BG569" i="51"/>
  <c r="BG570" i="51"/>
  <c r="BG571" i="51"/>
  <c r="BG572" i="51"/>
  <c r="BG573" i="51"/>
  <c r="BG574" i="51"/>
  <c r="BG575" i="51"/>
  <c r="BG576" i="51"/>
  <c r="BG577" i="51"/>
  <c r="BG578" i="51"/>
  <c r="BG579" i="51"/>
  <c r="BG580" i="51"/>
  <c r="BG581" i="51"/>
  <c r="BG582" i="51"/>
  <c r="BG583" i="51"/>
  <c r="BG584" i="51"/>
  <c r="BG585" i="51"/>
  <c r="BG586" i="51"/>
  <c r="BG587" i="51"/>
  <c r="BG588" i="51"/>
  <c r="BG589" i="51"/>
  <c r="BG590" i="51"/>
  <c r="BG591" i="51"/>
  <c r="BG592" i="51"/>
  <c r="BG593" i="51"/>
  <c r="BG594" i="51"/>
  <c r="BG595" i="51"/>
  <c r="BG596" i="51"/>
  <c r="BG597" i="51"/>
  <c r="BG598" i="51"/>
  <c r="BG599" i="51"/>
  <c r="BG600" i="51"/>
  <c r="BG601" i="51"/>
  <c r="BG602" i="51"/>
  <c r="BG603" i="51"/>
  <c r="BG604" i="51"/>
  <c r="BG605" i="51"/>
  <c r="BG606" i="51"/>
  <c r="BG607" i="51"/>
  <c r="BG608" i="51"/>
  <c r="BG609" i="51"/>
  <c r="BG610" i="51"/>
  <c r="BG611" i="51"/>
  <c r="BG612" i="51"/>
  <c r="BG613" i="51"/>
  <c r="BG614" i="51"/>
  <c r="BG615" i="51"/>
  <c r="BG616" i="51"/>
  <c r="BG617" i="51"/>
  <c r="BG618" i="51"/>
  <c r="BG619" i="51"/>
  <c r="BG620" i="51"/>
  <c r="BG621" i="51"/>
  <c r="BG622" i="51"/>
  <c r="BG623" i="51"/>
  <c r="BG624" i="51"/>
  <c r="BG625" i="51"/>
  <c r="BG626" i="51"/>
  <c r="BG627" i="51"/>
  <c r="BG628" i="51"/>
  <c r="BG629" i="51"/>
  <c r="BG630" i="51"/>
  <c r="BG631" i="51"/>
  <c r="BG632" i="51"/>
  <c r="BG633" i="51"/>
  <c r="BG634" i="51"/>
  <c r="BG635" i="51"/>
  <c r="BG636" i="51"/>
  <c r="BG637" i="51"/>
  <c r="BG638" i="51"/>
  <c r="BG639" i="51"/>
  <c r="BG640" i="51"/>
  <c r="BG641" i="51"/>
  <c r="BG642" i="51"/>
  <c r="BG643" i="51"/>
  <c r="BG644" i="51"/>
  <c r="BG645" i="51"/>
  <c r="BG646" i="51"/>
  <c r="BG647" i="51"/>
  <c r="BG648" i="51"/>
  <c r="BG649" i="51"/>
  <c r="BG650" i="51"/>
  <c r="BG651" i="51"/>
  <c r="BG652" i="51"/>
  <c r="BG653" i="51"/>
  <c r="BG654" i="51"/>
  <c r="BG655" i="51"/>
  <c r="BG656" i="51"/>
  <c r="BG657" i="51"/>
  <c r="BG658" i="51"/>
  <c r="BG659" i="51"/>
  <c r="BG660" i="51"/>
  <c r="BG661" i="51"/>
  <c r="BG662" i="51"/>
  <c r="BG663" i="51"/>
  <c r="BG664" i="51"/>
  <c r="BG665" i="51"/>
  <c r="BG666" i="51"/>
  <c r="BG667" i="51"/>
  <c r="BG668" i="51"/>
  <c r="BG669" i="51"/>
  <c r="BG670" i="51"/>
  <c r="BG671" i="51"/>
  <c r="BG672" i="51"/>
  <c r="BG673" i="51"/>
  <c r="BG674" i="51"/>
  <c r="BG675" i="51"/>
  <c r="BG676" i="51"/>
  <c r="BG677" i="51"/>
  <c r="BG678" i="51"/>
  <c r="BG679" i="51"/>
  <c r="BG680" i="51"/>
  <c r="BG681" i="51"/>
  <c r="BG682" i="51"/>
  <c r="BG683" i="51"/>
  <c r="BG684" i="51"/>
  <c r="BG685" i="51"/>
  <c r="BG686" i="51"/>
  <c r="BG687" i="51"/>
  <c r="BG688" i="51"/>
  <c r="BG689" i="51"/>
  <c r="BG690" i="51"/>
  <c r="BG691" i="51"/>
  <c r="BG692" i="51"/>
  <c r="BG693" i="51"/>
  <c r="BG694" i="51"/>
  <c r="BG695" i="51"/>
  <c r="BG696" i="51"/>
  <c r="BG697" i="51"/>
  <c r="BG698" i="51"/>
  <c r="BG699" i="51"/>
  <c r="BG700" i="51"/>
  <c r="BG701" i="51"/>
  <c r="BG702" i="51"/>
  <c r="BG703" i="51"/>
  <c r="BG704" i="51"/>
  <c r="BG705" i="51"/>
  <c r="BG706" i="51"/>
  <c r="BG707" i="51"/>
  <c r="BG708" i="51"/>
  <c r="BG709" i="51"/>
  <c r="BG710" i="51"/>
  <c r="BG711" i="51"/>
  <c r="BG712" i="51"/>
  <c r="BG713" i="51"/>
  <c r="BG714" i="51"/>
  <c r="BG715" i="51"/>
  <c r="BG716" i="51"/>
  <c r="BG717" i="51"/>
  <c r="BG718" i="51"/>
  <c r="BG719" i="51"/>
  <c r="BG720" i="51"/>
  <c r="BG721" i="51"/>
  <c r="BG722" i="51"/>
  <c r="BG723" i="51"/>
  <c r="BG724" i="51"/>
  <c r="BG725" i="51"/>
  <c r="BG726" i="51"/>
  <c r="BG727" i="51"/>
  <c r="BG728" i="51"/>
  <c r="BG729" i="51"/>
  <c r="BG730" i="51"/>
  <c r="BG731" i="51"/>
  <c r="BG732" i="51"/>
  <c r="BG733" i="51"/>
  <c r="BG734" i="51"/>
  <c r="BG735" i="51"/>
  <c r="BG736" i="51"/>
  <c r="BG737" i="51"/>
  <c r="BG738" i="51"/>
  <c r="BG739" i="51"/>
  <c r="BG740" i="51"/>
  <c r="BG741" i="51"/>
  <c r="BG742" i="51"/>
  <c r="BG743" i="51"/>
  <c r="BG744" i="51"/>
  <c r="BG745" i="51"/>
  <c r="BG746" i="51"/>
  <c r="BG747" i="51"/>
  <c r="BG748" i="51"/>
  <c r="BG749" i="51"/>
  <c r="BG750" i="51"/>
  <c r="BG751" i="51"/>
  <c r="BG752" i="51"/>
  <c r="BG753" i="51"/>
  <c r="BG754" i="51"/>
  <c r="BG755" i="51"/>
  <c r="BG756" i="51"/>
  <c r="BG757" i="51"/>
  <c r="BG758" i="51"/>
  <c r="BG759" i="51"/>
  <c r="BG760" i="51"/>
  <c r="BG761" i="51"/>
  <c r="BG762" i="51"/>
  <c r="BG763" i="51"/>
  <c r="BG764" i="51"/>
  <c r="BG765" i="51"/>
  <c r="BG766" i="51"/>
  <c r="BG767" i="51"/>
  <c r="BG768" i="51"/>
  <c r="BG769" i="51"/>
  <c r="BG770" i="51"/>
  <c r="BG771" i="51"/>
  <c r="BG772" i="51"/>
  <c r="BG773" i="51"/>
  <c r="BG774" i="51"/>
  <c r="BG775" i="51"/>
  <c r="BG776" i="51"/>
  <c r="BG777" i="51"/>
  <c r="BG778" i="51"/>
  <c r="BG779" i="51"/>
  <c r="BG780" i="51"/>
  <c r="BG781" i="51"/>
  <c r="BG782" i="51"/>
  <c r="BG783" i="51"/>
  <c r="BG784" i="51"/>
  <c r="BG785" i="51"/>
  <c r="BG786" i="51"/>
  <c r="BG787" i="51"/>
  <c r="BG788" i="51"/>
  <c r="BG789" i="51"/>
  <c r="BG790" i="51"/>
  <c r="BG791" i="51"/>
  <c r="BG792" i="51"/>
  <c r="BG793" i="51"/>
  <c r="BG794" i="51"/>
  <c r="BG795" i="51"/>
  <c r="BG796" i="51"/>
  <c r="BG797" i="51"/>
  <c r="BG798" i="51"/>
  <c r="BG799" i="51"/>
  <c r="BG800" i="51"/>
  <c r="BG801" i="51"/>
  <c r="BG802" i="51"/>
  <c r="BG803" i="51"/>
  <c r="BG804" i="51"/>
  <c r="BG805" i="51"/>
  <c r="BG806" i="51"/>
  <c r="BG807" i="51"/>
  <c r="BG808" i="51"/>
  <c r="BG809" i="51"/>
  <c r="BG810" i="51"/>
  <c r="BG811" i="51"/>
  <c r="BG812" i="51"/>
  <c r="BG813" i="51"/>
  <c r="BG814" i="51"/>
  <c r="BG815" i="51"/>
  <c r="BG816" i="51"/>
  <c r="BG817" i="51"/>
  <c r="BG818" i="51"/>
  <c r="BG819" i="51"/>
  <c r="BG820" i="51"/>
  <c r="BG821" i="51"/>
  <c r="BG822" i="51"/>
  <c r="BG823" i="51"/>
  <c r="BG824" i="51"/>
  <c r="BG825" i="51"/>
  <c r="BG826" i="51"/>
  <c r="BG827" i="51"/>
  <c r="BG828" i="51"/>
  <c r="BG829" i="51"/>
  <c r="BG830" i="51"/>
  <c r="BG831" i="51"/>
  <c r="BG832" i="51"/>
  <c r="BG833" i="51"/>
  <c r="BG834" i="51"/>
  <c r="BG835" i="51"/>
  <c r="BG836" i="51"/>
  <c r="BG837" i="51"/>
  <c r="BG838" i="51"/>
  <c r="BG839" i="51"/>
  <c r="BG840" i="51"/>
  <c r="BG841" i="51"/>
  <c r="BG842" i="51"/>
  <c r="BG843" i="51"/>
  <c r="BG844" i="51"/>
  <c r="BG845" i="51"/>
  <c r="BG846" i="51"/>
  <c r="BG847" i="51"/>
  <c r="BG848" i="51"/>
  <c r="BG849" i="51"/>
  <c r="BG850" i="51"/>
  <c r="BG851" i="51"/>
  <c r="BG852" i="51"/>
  <c r="BG853" i="51"/>
  <c r="BG854" i="51"/>
  <c r="BG855" i="51"/>
  <c r="BG856" i="51"/>
  <c r="BG857" i="51"/>
  <c r="BG858" i="51"/>
  <c r="BG859" i="51"/>
  <c r="BG860" i="51"/>
  <c r="BG861" i="51"/>
  <c r="BG862" i="51"/>
  <c r="BG863" i="51"/>
  <c r="BG864" i="51"/>
  <c r="BG865" i="51"/>
  <c r="BG866" i="51"/>
  <c r="BG867" i="51"/>
  <c r="BG868" i="51"/>
  <c r="BG869" i="51"/>
  <c r="BG870" i="51"/>
  <c r="BG871" i="51"/>
  <c r="BG872" i="51"/>
  <c r="BG873" i="51"/>
  <c r="BG874" i="51"/>
  <c r="BG875" i="51"/>
  <c r="BG876" i="51"/>
  <c r="BG877" i="51"/>
  <c r="BG878" i="51"/>
  <c r="BG879" i="51"/>
  <c r="BG880" i="51"/>
  <c r="BG881" i="51"/>
  <c r="BG882" i="51"/>
  <c r="BG883" i="51"/>
  <c r="BG884" i="51"/>
  <c r="BG885" i="51"/>
  <c r="BG886" i="51"/>
  <c r="BG887" i="51"/>
  <c r="BG888" i="51"/>
  <c r="BG889" i="51"/>
  <c r="BG890" i="51"/>
  <c r="BG891" i="51"/>
  <c r="BG892" i="51"/>
  <c r="BG893" i="51"/>
  <c r="BG894" i="51"/>
  <c r="BG895" i="51"/>
  <c r="BG896" i="51"/>
  <c r="BG897" i="51"/>
  <c r="BG898" i="51"/>
  <c r="BG899" i="51"/>
  <c r="BG900" i="51"/>
  <c r="BG901" i="51"/>
  <c r="BG902" i="51"/>
  <c r="BG903" i="51"/>
  <c r="BG904" i="51"/>
  <c r="BG905" i="51"/>
  <c r="BG906" i="51"/>
  <c r="BG907" i="51"/>
  <c r="BG908" i="51"/>
  <c r="BG909" i="51"/>
  <c r="BG910" i="51"/>
  <c r="BG911" i="51"/>
  <c r="BG912" i="51"/>
  <c r="BG913" i="51"/>
  <c r="BG914" i="51"/>
  <c r="BG915" i="51"/>
  <c r="BG916" i="51"/>
  <c r="BG917" i="51"/>
  <c r="BG918" i="51"/>
  <c r="BG919" i="51"/>
  <c r="BG920" i="51"/>
  <c r="BG921" i="51"/>
  <c r="BG922" i="51"/>
  <c r="BG923" i="51"/>
  <c r="BG924" i="51"/>
  <c r="BG925" i="51"/>
  <c r="BG926" i="51"/>
  <c r="BG927" i="51"/>
  <c r="BG928" i="51"/>
  <c r="BG929" i="51"/>
  <c r="BG930" i="51"/>
  <c r="BG931" i="51"/>
  <c r="BG932" i="51"/>
  <c r="BG933" i="51"/>
  <c r="BG934" i="51"/>
  <c r="BG935" i="51"/>
  <c r="BG936" i="51"/>
  <c r="BG937" i="51"/>
  <c r="BG938" i="51"/>
  <c r="BG939" i="51"/>
  <c r="BG940" i="51"/>
  <c r="BG941" i="51"/>
  <c r="BG942" i="51"/>
  <c r="BG943" i="51"/>
  <c r="BG944" i="51"/>
  <c r="BG945" i="51"/>
  <c r="BG946" i="51"/>
  <c r="BG947" i="51"/>
  <c r="BG948" i="51"/>
  <c r="BG949" i="51"/>
  <c r="BG950" i="51"/>
  <c r="BG951" i="51"/>
  <c r="BG952" i="51"/>
  <c r="BG953" i="51"/>
  <c r="BG954" i="51"/>
  <c r="BG955" i="51"/>
  <c r="BG956" i="51"/>
  <c r="BG957" i="51"/>
  <c r="BG958" i="51"/>
  <c r="BG959" i="51"/>
  <c r="BG960" i="51"/>
  <c r="BG961" i="51"/>
  <c r="BG962" i="51"/>
  <c r="BG963" i="51"/>
  <c r="BG964" i="51"/>
  <c r="BG965" i="51"/>
  <c r="BG966" i="51"/>
  <c r="BG967" i="51"/>
  <c r="BG968" i="51"/>
  <c r="BG969" i="51"/>
  <c r="BG970" i="51"/>
  <c r="BG971" i="51"/>
  <c r="BG972" i="51"/>
  <c r="BG973" i="51"/>
  <c r="BG974" i="51"/>
  <c r="BG975" i="51"/>
  <c r="BG976" i="51"/>
  <c r="BG977" i="51"/>
  <c r="BG978" i="51"/>
  <c r="BG979" i="51"/>
  <c r="BG980" i="51"/>
  <c r="BG981" i="51"/>
  <c r="BG982" i="51"/>
  <c r="BG983" i="51"/>
  <c r="BG984" i="51"/>
  <c r="BG985" i="51"/>
  <c r="BG986" i="51"/>
  <c r="BG987" i="51"/>
  <c r="BG988" i="51"/>
  <c r="BG989" i="51"/>
  <c r="BG990" i="51"/>
  <c r="BG991" i="51"/>
  <c r="BG992" i="51"/>
  <c r="BG993" i="51"/>
  <c r="BG994" i="51"/>
  <c r="BG995" i="51"/>
  <c r="BG996" i="51"/>
  <c r="BG997" i="51"/>
  <c r="BG998" i="51"/>
  <c r="BG999" i="51"/>
  <c r="BG1000" i="51"/>
  <c r="BG1001" i="51"/>
  <c r="BG1002" i="51"/>
  <c r="BG1003" i="51"/>
  <c r="BG1004" i="51"/>
  <c r="BG1005" i="51"/>
  <c r="BG1006" i="51"/>
  <c r="BG1007" i="51"/>
  <c r="BG1008" i="51"/>
  <c r="BG1009" i="51"/>
  <c r="BG1010" i="51"/>
  <c r="BG1011" i="51"/>
  <c r="BG1012" i="51"/>
  <c r="BG1013" i="51"/>
  <c r="BG1014" i="51"/>
  <c r="BG1015" i="51"/>
  <c r="BG1016" i="51"/>
  <c r="BG1017" i="51"/>
  <c r="BG1018" i="51"/>
  <c r="BG1019" i="51"/>
  <c r="BG1020" i="51"/>
  <c r="BG1021" i="51"/>
  <c r="BG1022" i="51"/>
  <c r="BG1023" i="51"/>
  <c r="BG1024" i="51"/>
  <c r="BG1025" i="51"/>
  <c r="BG1026" i="51"/>
  <c r="BG1027" i="51"/>
  <c r="BG1028" i="51"/>
  <c r="BG1029" i="51"/>
  <c r="BG1030" i="51"/>
  <c r="BG1031" i="51"/>
  <c r="BG1032" i="51"/>
  <c r="BG1033" i="51"/>
  <c r="BG1034" i="51"/>
  <c r="BG1035" i="51"/>
  <c r="BG1036" i="51"/>
  <c r="BG1037" i="51"/>
  <c r="BG1038" i="51"/>
  <c r="BG1039" i="51"/>
  <c r="BG1040" i="51"/>
  <c r="BG1041" i="51"/>
  <c r="BG1042" i="51"/>
  <c r="BG1043" i="51"/>
  <c r="BG1044" i="51"/>
  <c r="BG1045" i="51"/>
  <c r="BG1046" i="51"/>
  <c r="BG1047" i="51"/>
  <c r="BG1048" i="51"/>
  <c r="BG1049" i="51"/>
  <c r="BG1050" i="51"/>
  <c r="BG1051" i="51"/>
  <c r="BG1052" i="51"/>
  <c r="BG1053" i="51"/>
  <c r="BG1054" i="51"/>
  <c r="BG1055" i="51"/>
  <c r="BG1056" i="51"/>
  <c r="BG1057" i="51"/>
  <c r="BG1058" i="51"/>
  <c r="BG1059" i="51"/>
  <c r="BG1060" i="51"/>
  <c r="BG1061" i="51"/>
  <c r="BG1062" i="51"/>
  <c r="BG1063" i="51"/>
  <c r="BG1064" i="51"/>
  <c r="BG1065" i="51"/>
  <c r="BG1066" i="51"/>
  <c r="BG1067" i="51"/>
  <c r="BG1068" i="51"/>
  <c r="BG1069" i="51"/>
  <c r="BG1070" i="51"/>
  <c r="BG1071" i="51"/>
  <c r="BG1072" i="51"/>
  <c r="BG1073" i="51"/>
  <c r="BG1074" i="51"/>
  <c r="BG1075" i="51"/>
  <c r="BG1076" i="51"/>
  <c r="BG1077" i="51"/>
  <c r="BG1078" i="51"/>
  <c r="BG1079" i="51"/>
  <c r="BG1080" i="51"/>
  <c r="BG1081" i="51"/>
  <c r="BG1082" i="51"/>
  <c r="BG1083" i="51"/>
  <c r="BG1084" i="51"/>
  <c r="BG1085" i="51"/>
  <c r="BG1086" i="51"/>
  <c r="BG1087" i="51"/>
  <c r="BG1088" i="51"/>
  <c r="BG1089" i="51"/>
  <c r="BG1090" i="51"/>
  <c r="BG1091" i="51"/>
  <c r="BG1092" i="51"/>
  <c r="BG1093" i="51"/>
  <c r="BG1094" i="51"/>
  <c r="BG1095" i="51"/>
  <c r="BG1096" i="51"/>
  <c r="BG1097" i="51"/>
  <c r="BG1098" i="51"/>
  <c r="BG1099" i="51"/>
  <c r="BG1100" i="51"/>
  <c r="BG1101" i="51"/>
  <c r="BG1102" i="51"/>
  <c r="BG1103" i="51"/>
  <c r="BG1104" i="51"/>
  <c r="BG1105" i="51"/>
  <c r="BG1106" i="51"/>
  <c r="BG1107" i="51"/>
  <c r="BG1108" i="51"/>
  <c r="BG1109" i="51"/>
  <c r="BG1110" i="51"/>
  <c r="BG1111" i="51"/>
  <c r="BG1112" i="51"/>
  <c r="BG1113" i="51"/>
  <c r="BG1114" i="51"/>
  <c r="BG1115" i="51"/>
  <c r="BG1116" i="51"/>
  <c r="BG1117" i="51"/>
  <c r="BG1118" i="51"/>
  <c r="BG1119" i="51"/>
  <c r="BG1120" i="51"/>
  <c r="BG1121" i="51"/>
  <c r="BG1122" i="51"/>
  <c r="BG1123" i="51"/>
  <c r="BG1124" i="51"/>
  <c r="BG1125" i="51"/>
  <c r="BG1126" i="51"/>
  <c r="BG1127" i="51"/>
  <c r="BG1128" i="51"/>
  <c r="BG1129" i="51"/>
  <c r="BG1130" i="51"/>
  <c r="BG1131" i="51"/>
  <c r="BG1132" i="51"/>
  <c r="BG1133" i="51"/>
  <c r="BG1134" i="51"/>
  <c r="BG1135" i="51"/>
  <c r="BG1136" i="51"/>
  <c r="BG1137" i="51"/>
  <c r="BG1138" i="51"/>
  <c r="BG1139" i="51"/>
  <c r="BG1140" i="51"/>
  <c r="BG1141" i="51"/>
  <c r="BG1142" i="51"/>
  <c r="BG1143" i="51"/>
  <c r="BG1144" i="51"/>
  <c r="BG1145" i="51"/>
  <c r="BG1146" i="51"/>
  <c r="BG1147" i="51"/>
  <c r="BG1148" i="51"/>
  <c r="BG1149" i="51"/>
  <c r="BG1150" i="51"/>
  <c r="BG1151" i="51"/>
  <c r="BG1152" i="51"/>
  <c r="BG1153" i="51"/>
  <c r="BG1154" i="51"/>
  <c r="BG1155" i="51"/>
  <c r="BG1156" i="51"/>
  <c r="BG1157" i="51"/>
  <c r="BG1158" i="51"/>
  <c r="BG1159" i="51"/>
  <c r="BG1160" i="51"/>
  <c r="BG1161" i="51"/>
  <c r="BG1162" i="51"/>
  <c r="BG1163" i="51"/>
  <c r="BG1164" i="51"/>
  <c r="BG1165" i="51"/>
  <c r="BG1166" i="51"/>
  <c r="BG1167" i="51"/>
  <c r="BG1168" i="51"/>
  <c r="BG1169" i="51"/>
  <c r="BG1170" i="51"/>
  <c r="BG1171" i="51"/>
  <c r="BG1172" i="51"/>
  <c r="BG1173" i="51"/>
  <c r="BG1174" i="51"/>
  <c r="BG1175" i="51"/>
  <c r="BG1176" i="51"/>
  <c r="BG1177" i="51"/>
  <c r="BG1178" i="51"/>
  <c r="BG1179" i="51"/>
  <c r="BG1180" i="51"/>
  <c r="BG1181" i="51"/>
  <c r="BG1182" i="51"/>
  <c r="BG1183" i="51"/>
  <c r="BG1184" i="51"/>
  <c r="BG1185" i="51"/>
  <c r="BG1186" i="51"/>
  <c r="BG1187" i="51"/>
  <c r="BG1188" i="51"/>
  <c r="BG1189" i="51"/>
  <c r="BG1190" i="51"/>
  <c r="BG1191" i="51"/>
  <c r="BG1192" i="51"/>
  <c r="BG1193" i="51"/>
  <c r="BG1194" i="51"/>
  <c r="BG1195" i="51"/>
  <c r="BG1196" i="51"/>
  <c r="BG1197" i="51"/>
  <c r="BG1198" i="51"/>
  <c r="BG1199" i="51"/>
  <c r="BG1200" i="51"/>
  <c r="BG1201" i="51"/>
  <c r="BG1202" i="51"/>
  <c r="BG1203" i="51"/>
  <c r="BG1204" i="51"/>
  <c r="BG1205" i="51"/>
  <c r="BG1206" i="51"/>
  <c r="BG1207" i="51"/>
  <c r="BG1208" i="51"/>
  <c r="BG1209" i="51"/>
  <c r="BG1210" i="51"/>
  <c r="BG1211" i="51"/>
  <c r="BG1212" i="51"/>
  <c r="BG1213" i="51"/>
  <c r="BG1214" i="51"/>
  <c r="BG1215" i="51"/>
  <c r="BG1216" i="51"/>
  <c r="BG1217" i="51"/>
  <c r="BG1218" i="51"/>
  <c r="BG1219" i="51"/>
  <c r="BG1220" i="51"/>
  <c r="BG1221" i="51"/>
  <c r="BG1222" i="51"/>
  <c r="BG1223" i="51"/>
  <c r="BG1224" i="51"/>
  <c r="BG1225" i="51"/>
  <c r="BG1226" i="51"/>
  <c r="BG1227" i="51"/>
  <c r="BG1228" i="51"/>
  <c r="BG1229" i="51"/>
  <c r="BG1230" i="51"/>
  <c r="BG1231" i="51"/>
  <c r="BG1232" i="51"/>
  <c r="BG1233" i="51"/>
  <c r="BG1234" i="51"/>
  <c r="BG1235" i="51"/>
  <c r="BG1236" i="51"/>
  <c r="BG1237" i="51"/>
  <c r="BG1238" i="51"/>
  <c r="BG1239" i="51"/>
  <c r="BG1240" i="51"/>
  <c r="BG1241" i="51"/>
  <c r="BG1242" i="51"/>
  <c r="BG1243" i="51"/>
  <c r="BG1244" i="51"/>
  <c r="BG1245" i="51"/>
  <c r="BG1246" i="51"/>
  <c r="BG1247" i="51"/>
  <c r="BG1248" i="51"/>
  <c r="BG1249" i="51"/>
  <c r="BG1250" i="51"/>
  <c r="BG1251" i="51"/>
  <c r="BG1252" i="51"/>
  <c r="BG1253" i="51"/>
  <c r="BG1254" i="51"/>
  <c r="BG1255" i="51"/>
  <c r="BG1256" i="51"/>
  <c r="BG1257" i="51"/>
  <c r="BG1258" i="51"/>
  <c r="BG1259" i="51"/>
  <c r="BG1260" i="51"/>
  <c r="BG1261" i="51"/>
  <c r="BG1262" i="51"/>
  <c r="BG1263" i="51"/>
  <c r="BG1264" i="51"/>
  <c r="BG1265" i="51"/>
  <c r="BG1266" i="51"/>
  <c r="BG1267" i="51"/>
  <c r="BG1268" i="51"/>
  <c r="BG1269" i="51"/>
  <c r="BG1270" i="51"/>
  <c r="BG1271" i="51"/>
  <c r="BG1272" i="51"/>
  <c r="BG1273" i="51"/>
  <c r="BG1274" i="51"/>
  <c r="BG1275" i="51"/>
  <c r="BG1276" i="51"/>
  <c r="BG1277" i="51"/>
  <c r="BG1278" i="51"/>
  <c r="BG1279" i="51"/>
  <c r="BG1280" i="51"/>
  <c r="BG1281" i="51"/>
  <c r="BG1282" i="51"/>
  <c r="BG1283" i="51"/>
  <c r="BG1284" i="51"/>
  <c r="BG1285" i="51"/>
  <c r="BG1286" i="51"/>
  <c r="BG1287" i="51"/>
  <c r="BG1288" i="51"/>
  <c r="BG1289" i="51"/>
  <c r="BG1290" i="51"/>
  <c r="BG1291" i="51"/>
  <c r="BG1292" i="51"/>
  <c r="BG1293" i="51"/>
  <c r="BG1294" i="51"/>
  <c r="BG1295" i="51"/>
  <c r="BG1296" i="51"/>
  <c r="BG1297" i="51"/>
  <c r="BG1298" i="51"/>
  <c r="BG1299" i="51"/>
  <c r="BG1300" i="51"/>
  <c r="BG1301" i="51"/>
  <c r="BG1302" i="51"/>
  <c r="BG1303" i="51"/>
  <c r="BG1304" i="51"/>
  <c r="BG1305" i="51"/>
  <c r="BG1306" i="51"/>
  <c r="BG1307" i="51"/>
  <c r="BG1308" i="51"/>
  <c r="BG1309" i="51"/>
  <c r="BG1310" i="51"/>
  <c r="BG1311" i="51"/>
  <c r="BG1312" i="51"/>
  <c r="BG1313" i="51"/>
  <c r="BG1314" i="51"/>
  <c r="BG1315" i="51"/>
  <c r="BG1316" i="51"/>
  <c r="BG1317" i="51"/>
  <c r="BG1318" i="51"/>
  <c r="BG1319" i="51"/>
  <c r="BG1320" i="51"/>
  <c r="BG1321" i="51"/>
  <c r="BG1322" i="51"/>
  <c r="BG1323" i="51"/>
  <c r="BG1324" i="51"/>
  <c r="BG1325" i="51"/>
  <c r="BG1326" i="51"/>
  <c r="BG1327" i="51"/>
  <c r="BG1328" i="51"/>
  <c r="BG1329" i="51"/>
  <c r="BG1330" i="51"/>
  <c r="BG1331" i="51"/>
  <c r="BG1332" i="51"/>
  <c r="BG1333" i="51"/>
  <c r="BG1334" i="51"/>
  <c r="BG1335" i="51"/>
  <c r="BG1336" i="51"/>
  <c r="BG1337" i="51"/>
  <c r="BG1338" i="51"/>
  <c r="BG1339" i="51"/>
  <c r="BG1340" i="51"/>
  <c r="BG1341" i="51"/>
  <c r="BG1342" i="51"/>
  <c r="BG1343" i="51"/>
  <c r="BG1344" i="51"/>
  <c r="BG1345" i="51"/>
  <c r="BG1346" i="51"/>
  <c r="BG1347" i="51"/>
  <c r="BG1348" i="51"/>
  <c r="BG1349" i="51"/>
  <c r="BG1350" i="51"/>
  <c r="BG1351" i="51"/>
  <c r="BG1352" i="51"/>
  <c r="BG1353" i="51"/>
  <c r="BG1354" i="51"/>
  <c r="BG1355" i="51"/>
  <c r="BG1356" i="51"/>
  <c r="BG1357" i="51"/>
  <c r="BG1358" i="51"/>
  <c r="BG1359" i="51"/>
  <c r="BG1360" i="51"/>
  <c r="BG1361" i="51"/>
  <c r="BG1362" i="51"/>
  <c r="BG1363" i="51"/>
  <c r="BG1364" i="51"/>
  <c r="BG1365" i="51"/>
  <c r="BG1366" i="51"/>
  <c r="BG1367" i="51"/>
  <c r="BG1368" i="51"/>
  <c r="BG1369" i="51"/>
  <c r="BG1370" i="51"/>
  <c r="BG1371" i="51"/>
  <c r="BG1372" i="51"/>
  <c r="BG1373" i="51"/>
  <c r="BG1374" i="51"/>
  <c r="BG1375" i="51"/>
  <c r="BG1376" i="51"/>
  <c r="BG1377" i="51"/>
  <c r="BG1378" i="51"/>
  <c r="BG1379" i="51"/>
  <c r="BG1380" i="51"/>
  <c r="BG1381" i="51"/>
  <c r="BG1382" i="51"/>
  <c r="BG1383" i="51"/>
  <c r="BG1384" i="51"/>
  <c r="BG1385" i="51"/>
  <c r="BG1386" i="51"/>
  <c r="BG1387" i="51"/>
  <c r="BG1388" i="51"/>
  <c r="BG1389" i="51"/>
  <c r="BG1390" i="51"/>
  <c r="BG1391" i="51"/>
  <c r="BG1392" i="51"/>
  <c r="BG1393" i="51"/>
  <c r="BG1394" i="51"/>
  <c r="BG1395" i="51"/>
  <c r="BG1396" i="51"/>
  <c r="BG1397" i="51"/>
  <c r="BG1398" i="51"/>
  <c r="BG1399" i="51"/>
  <c r="BG1400" i="51"/>
  <c r="BG1401" i="51"/>
  <c r="BG1402" i="51"/>
  <c r="BG1403" i="51"/>
  <c r="BG1404" i="51"/>
  <c r="BG1405" i="51"/>
  <c r="BG1406" i="51"/>
  <c r="BG1407" i="51"/>
  <c r="BG1408" i="51"/>
  <c r="BG1409" i="51"/>
  <c r="BG1410" i="51"/>
  <c r="BG1411" i="51"/>
  <c r="BG1412" i="51"/>
  <c r="BG1413" i="51"/>
  <c r="BG1414" i="51"/>
  <c r="BG1415" i="51"/>
  <c r="BG1416" i="51"/>
  <c r="BG1417" i="51"/>
  <c r="BG1418" i="51"/>
  <c r="BG1419" i="51"/>
  <c r="BG1420" i="51"/>
  <c r="BG1421" i="51"/>
  <c r="BG1422" i="51"/>
  <c r="BG1423" i="51"/>
  <c r="BG1424" i="51"/>
  <c r="BG1425" i="51"/>
  <c r="BG1426" i="51"/>
  <c r="BG1427" i="51"/>
  <c r="BG1428" i="51"/>
  <c r="BG1429" i="51"/>
  <c r="BG1430" i="51"/>
  <c r="BG1431" i="51"/>
  <c r="BG1432" i="51"/>
  <c r="BG1433" i="51"/>
  <c r="BG1434" i="51"/>
  <c r="BG1435" i="51"/>
  <c r="BG1436" i="51"/>
  <c r="BG1437" i="51"/>
  <c r="BG1438" i="51"/>
  <c r="BG1439" i="51"/>
  <c r="BG1440" i="51"/>
  <c r="BG1441" i="51"/>
  <c r="BG1442" i="51"/>
  <c r="BG1443" i="51"/>
  <c r="BG1444" i="51"/>
  <c r="BG1445" i="51"/>
  <c r="BG1446" i="51"/>
  <c r="BG1447" i="51"/>
  <c r="BG1448" i="51"/>
  <c r="BG1449" i="51"/>
  <c r="BG1450" i="51"/>
  <c r="BG1451" i="51"/>
  <c r="BG1452" i="51"/>
  <c r="BG1453" i="51"/>
  <c r="BG1454" i="51"/>
  <c r="BG1455" i="51"/>
  <c r="BG1456" i="51"/>
  <c r="BG1457" i="51"/>
  <c r="BG1458" i="51"/>
  <c r="BG1459" i="51"/>
  <c r="BG1460" i="51"/>
  <c r="BG1461" i="51"/>
  <c r="BG1462" i="51"/>
  <c r="BG1463" i="51"/>
  <c r="BG1464" i="51"/>
  <c r="BG1465" i="51"/>
  <c r="BG1466" i="51"/>
  <c r="BG1467" i="51"/>
  <c r="BG1468" i="51"/>
  <c r="BG1469" i="51"/>
  <c r="BG1470" i="51"/>
  <c r="BG1471" i="51"/>
  <c r="BG1472" i="51"/>
  <c r="BG1473" i="51"/>
  <c r="BG1474" i="51"/>
  <c r="BG1475" i="51"/>
  <c r="BG1476" i="51"/>
  <c r="BG1477" i="51"/>
  <c r="BG1478" i="51"/>
  <c r="BG1479" i="51"/>
  <c r="BG1480" i="51"/>
  <c r="BG1481" i="51"/>
  <c r="BG1482" i="51"/>
  <c r="BG1483" i="51"/>
  <c r="BG1484" i="51"/>
  <c r="BG1485" i="51"/>
  <c r="BG1486" i="51"/>
  <c r="BG1487" i="51"/>
  <c r="BG1488" i="51"/>
  <c r="BG1489" i="51"/>
  <c r="BG1490" i="51"/>
  <c r="BG1491" i="51"/>
  <c r="BG1492" i="51"/>
  <c r="BG1493" i="51"/>
  <c r="BG1494" i="51"/>
  <c r="BG1495" i="51"/>
  <c r="BG1496" i="51"/>
  <c r="BG1497" i="51"/>
  <c r="BG1498" i="51"/>
  <c r="BG1499" i="51"/>
  <c r="BG1500" i="51"/>
  <c r="BG1501" i="51"/>
  <c r="BG1502" i="51"/>
  <c r="BG1503" i="51"/>
  <c r="BG1504" i="51"/>
  <c r="BG1505" i="51"/>
  <c r="BG1506" i="51"/>
  <c r="BG1507" i="51"/>
  <c r="BG1508" i="51"/>
  <c r="BG1509" i="51"/>
  <c r="BG1510" i="51"/>
  <c r="BG1511" i="51"/>
  <c r="BG1512" i="51"/>
  <c r="BG1513" i="51"/>
  <c r="BG1514" i="51"/>
  <c r="BG1515" i="51"/>
  <c r="BG1516" i="51"/>
  <c r="BG1517" i="51"/>
  <c r="BG1518" i="51"/>
  <c r="BG1519" i="51"/>
  <c r="BG1520" i="51"/>
  <c r="BG1521" i="51"/>
  <c r="BG1522" i="51"/>
  <c r="BG1523" i="51"/>
  <c r="BG1524" i="51"/>
  <c r="BG1525" i="51"/>
  <c r="BG1526" i="51"/>
  <c r="BG1527" i="51"/>
  <c r="BG1528" i="51"/>
  <c r="BG1529" i="51"/>
  <c r="BG1530" i="51"/>
  <c r="BG1531" i="51"/>
  <c r="BG1532" i="51"/>
  <c r="BG1533" i="51"/>
  <c r="BG1534" i="51"/>
  <c r="BG1535" i="51"/>
  <c r="BG1536" i="51"/>
  <c r="BG1537" i="51"/>
  <c r="BG1538" i="51"/>
  <c r="BG1539" i="51"/>
  <c r="BG1540" i="51"/>
  <c r="BG1541" i="51"/>
  <c r="BG1542" i="51"/>
  <c r="BG1543" i="51"/>
  <c r="BG1544" i="51"/>
  <c r="BG1545" i="51"/>
  <c r="BG1546" i="51"/>
  <c r="BG1547" i="51"/>
  <c r="BG1548" i="51"/>
  <c r="BG1549" i="51"/>
  <c r="BG1550" i="51"/>
  <c r="BG1551" i="51"/>
  <c r="BG1552" i="51"/>
  <c r="BG1553" i="51"/>
  <c r="BG1554" i="51"/>
  <c r="BG1555" i="51"/>
  <c r="BG1556" i="51"/>
  <c r="BG1557" i="51"/>
  <c r="BG1558" i="51"/>
  <c r="BG1559" i="51"/>
  <c r="BG1560" i="51"/>
  <c r="BG1561" i="51"/>
  <c r="BG1562" i="51"/>
  <c r="BG1563" i="51"/>
  <c r="BG1564" i="51"/>
  <c r="BG1565" i="51"/>
  <c r="BG1566" i="51"/>
  <c r="BG1567" i="51"/>
  <c r="BG1568" i="51"/>
  <c r="BG1569" i="51"/>
  <c r="BG1570" i="51"/>
  <c r="BG1571" i="51"/>
  <c r="BG1572" i="51"/>
  <c r="BG1573" i="51"/>
  <c r="BG1574" i="51"/>
  <c r="BG1575" i="51"/>
  <c r="BG1576" i="51"/>
  <c r="BG1577" i="51"/>
  <c r="BG1578" i="51"/>
  <c r="BG1579" i="51"/>
  <c r="BG1580" i="51"/>
  <c r="BG1581" i="51"/>
  <c r="BG1582" i="51"/>
  <c r="BG1583" i="51"/>
  <c r="BG1584" i="51"/>
  <c r="BG1585" i="51"/>
  <c r="BG1586" i="51"/>
  <c r="BG1587" i="51"/>
  <c r="BG1588" i="51"/>
  <c r="BG1589" i="51"/>
  <c r="BG1590" i="51"/>
  <c r="BG1591" i="51"/>
  <c r="BG1592" i="51"/>
  <c r="BG1593" i="51"/>
  <c r="BG1594" i="51"/>
  <c r="BG1595" i="51"/>
  <c r="BG1596" i="51"/>
  <c r="BG1597" i="51"/>
  <c r="BG1598" i="51"/>
  <c r="BG1599" i="51"/>
  <c r="BG1600" i="51"/>
  <c r="BG1601" i="51"/>
  <c r="BG1602" i="51"/>
  <c r="BG1603" i="51"/>
  <c r="BG1604" i="51"/>
  <c r="BG1605" i="51"/>
  <c r="BG1606" i="51"/>
  <c r="BG1607" i="51"/>
  <c r="BG1608" i="51"/>
  <c r="BG1609" i="51"/>
  <c r="BG1610" i="51"/>
  <c r="BG1611" i="51"/>
  <c r="BG1612" i="51"/>
  <c r="BG1613" i="51"/>
  <c r="BG1614" i="51"/>
  <c r="BG1615" i="51"/>
  <c r="BG1616" i="51"/>
  <c r="BG1617" i="51"/>
  <c r="BG1618" i="51"/>
  <c r="BG1619" i="51"/>
  <c r="BG1620" i="51"/>
  <c r="BG1621" i="51"/>
  <c r="BG1622" i="51"/>
  <c r="BG1623" i="51"/>
  <c r="BG1624" i="51"/>
  <c r="BG1625" i="51"/>
  <c r="BG1626" i="51"/>
  <c r="BG1627" i="51"/>
  <c r="BG1628" i="51"/>
  <c r="BG1629" i="51"/>
  <c r="BG1630" i="51"/>
  <c r="BG1631" i="51"/>
  <c r="BG1632" i="51"/>
  <c r="BG1633" i="51"/>
  <c r="BG1634" i="51"/>
  <c r="BG1635" i="51"/>
  <c r="BG1636" i="51"/>
  <c r="BG1637" i="51"/>
  <c r="BG1638" i="51"/>
  <c r="BG1639" i="51"/>
  <c r="BG1640" i="51"/>
  <c r="BG1641" i="51"/>
  <c r="BG1642" i="51"/>
  <c r="BG1643" i="51"/>
  <c r="BG1644" i="51"/>
  <c r="BG1645" i="51"/>
  <c r="BG1646" i="51"/>
  <c r="BG1647" i="51"/>
  <c r="BG1648" i="51"/>
  <c r="BG1649" i="51"/>
  <c r="BG1650" i="51"/>
  <c r="BG1651" i="51"/>
  <c r="BG1652" i="51"/>
  <c r="BG1653" i="51"/>
  <c r="BG1654" i="51"/>
  <c r="BG1655" i="51"/>
  <c r="BG1656" i="51"/>
  <c r="BG1657" i="51"/>
  <c r="BG1658" i="51"/>
  <c r="BG1659" i="51"/>
  <c r="BG1660" i="51"/>
  <c r="BG1661" i="51"/>
  <c r="BG1662" i="51"/>
  <c r="BG1663" i="51"/>
  <c r="BG1664" i="51"/>
  <c r="BG1665" i="51"/>
  <c r="BG1666" i="51"/>
  <c r="BG1667" i="51"/>
  <c r="BG1668" i="51"/>
  <c r="BG1669" i="51"/>
  <c r="BG1670" i="51"/>
  <c r="BG1671" i="51"/>
  <c r="BG1672" i="51"/>
  <c r="BG1673" i="51"/>
  <c r="BG1674" i="51"/>
  <c r="BG1675" i="51"/>
  <c r="BG1676" i="51"/>
  <c r="BG1677" i="51"/>
  <c r="BG1678" i="51"/>
  <c r="BG1679" i="51"/>
  <c r="BG1680" i="51"/>
  <c r="BG1681" i="51"/>
  <c r="BG1682" i="51"/>
  <c r="BG1683" i="51"/>
  <c r="BG1684" i="51"/>
  <c r="BG1685" i="51"/>
  <c r="BG1686" i="51"/>
  <c r="BG1687" i="51"/>
  <c r="BG1688" i="51"/>
  <c r="BG1689" i="51"/>
  <c r="BG1690" i="51"/>
  <c r="BG1691" i="51"/>
  <c r="BG1692" i="51"/>
  <c r="BG1693" i="51"/>
  <c r="BG1694" i="51"/>
  <c r="BG1695" i="51"/>
  <c r="BG1696" i="51"/>
  <c r="BG1697" i="51"/>
  <c r="BG1698" i="51"/>
  <c r="BG1699" i="51"/>
  <c r="BG1700" i="51"/>
  <c r="BG1701" i="51"/>
  <c r="BG1702" i="51"/>
  <c r="BG1703" i="51"/>
  <c r="BG1704" i="51"/>
  <c r="BG1705" i="51"/>
  <c r="BG1706" i="51"/>
  <c r="BG1707" i="51"/>
  <c r="BG1708" i="51"/>
  <c r="BG1709" i="51"/>
  <c r="BG1710" i="51"/>
  <c r="BG1711" i="51"/>
  <c r="BG1712" i="51"/>
  <c r="BG1713" i="51"/>
  <c r="BG1714" i="51"/>
  <c r="BG1715" i="51"/>
  <c r="BG1716" i="51"/>
  <c r="BG1717" i="51"/>
  <c r="BG1718" i="51"/>
  <c r="BG1719" i="51"/>
  <c r="BG1720" i="51"/>
  <c r="BG1721" i="51"/>
  <c r="BG1722" i="51"/>
  <c r="BG1723" i="51"/>
  <c r="BG1724" i="51"/>
  <c r="BG1725" i="51"/>
  <c r="BG1726" i="51"/>
  <c r="BG1727" i="51"/>
  <c r="BG1728" i="51"/>
  <c r="BG1729" i="51"/>
  <c r="BG1730" i="51"/>
  <c r="BG1731" i="51"/>
  <c r="BG1732" i="51"/>
  <c r="BG1733" i="51"/>
  <c r="BG1734" i="51"/>
  <c r="BG1735" i="51"/>
  <c r="BG1736" i="51"/>
  <c r="BG1737" i="51"/>
  <c r="BG1738" i="51"/>
  <c r="BG1739" i="51"/>
  <c r="BG1740" i="51"/>
  <c r="BG1741" i="51"/>
  <c r="BG1742" i="51"/>
  <c r="BG1743" i="51"/>
  <c r="BG1744" i="51"/>
  <c r="BG1745" i="51"/>
  <c r="BG1746" i="51"/>
  <c r="BG1747" i="51"/>
  <c r="BG1748" i="51"/>
  <c r="BG1749" i="51"/>
  <c r="BG1750" i="51"/>
  <c r="BG1751" i="51"/>
  <c r="BG1752" i="51"/>
  <c r="BG1753" i="51"/>
  <c r="BG1754" i="51"/>
  <c r="BG1755" i="51"/>
  <c r="BG1756" i="51"/>
  <c r="BG1757" i="51"/>
  <c r="BG1758" i="51"/>
  <c r="BG1759" i="51"/>
  <c r="BG1760" i="51"/>
  <c r="BG1761" i="51"/>
  <c r="BG1762" i="51"/>
  <c r="BG1763" i="51"/>
  <c r="BG1764" i="51"/>
  <c r="BG1765" i="51"/>
  <c r="BG1766" i="51"/>
  <c r="BG1767" i="51"/>
  <c r="BG1768" i="51"/>
  <c r="BG1769" i="51"/>
  <c r="BG1770" i="51"/>
  <c r="BG1771" i="51"/>
  <c r="BG1772" i="51"/>
  <c r="BG1773" i="51"/>
  <c r="BG1774" i="51"/>
  <c r="BG1775" i="51"/>
  <c r="BG1776" i="51"/>
  <c r="BG1777" i="51"/>
  <c r="BG1778" i="51"/>
  <c r="BG1779" i="51"/>
  <c r="BG1780" i="51"/>
  <c r="BG1781" i="51"/>
  <c r="BG1782" i="51"/>
  <c r="BG1783" i="51"/>
  <c r="BG1784" i="51"/>
  <c r="BG1785" i="51"/>
  <c r="BG1786" i="51"/>
  <c r="BG1787" i="51"/>
  <c r="BG1788" i="51"/>
  <c r="BG1789" i="51"/>
  <c r="BG1790" i="51"/>
  <c r="BG1791" i="51"/>
  <c r="BG1792" i="51"/>
  <c r="BG1793" i="51"/>
  <c r="BG1794" i="51"/>
  <c r="BG1795" i="51"/>
  <c r="BG1796" i="51"/>
  <c r="BG1797" i="51"/>
  <c r="BG1798" i="51"/>
  <c r="BG1799" i="51"/>
  <c r="BG1800" i="51"/>
  <c r="BG1801" i="51"/>
  <c r="BG1802" i="51"/>
  <c r="BG1803" i="51"/>
  <c r="BG1804" i="51"/>
  <c r="BG1805" i="51"/>
  <c r="BG1806" i="51"/>
  <c r="BG1807" i="51"/>
  <c r="BG1808" i="51"/>
  <c r="BG1809" i="51"/>
  <c r="BG1810" i="51"/>
  <c r="BG1811" i="51"/>
  <c r="BG1812" i="51"/>
  <c r="BG1813" i="51"/>
  <c r="BG1814" i="51"/>
  <c r="BG1815" i="51"/>
  <c r="BG1816" i="51"/>
  <c r="BG1817" i="51"/>
  <c r="BG1818" i="51"/>
  <c r="BG1819" i="51"/>
  <c r="BG1820" i="51"/>
  <c r="BG1821" i="51"/>
  <c r="BG1822" i="51"/>
  <c r="BG1823" i="51"/>
  <c r="BG1824" i="51"/>
  <c r="BG1825" i="51"/>
  <c r="BG1826" i="51"/>
  <c r="BG1827" i="51"/>
  <c r="BG1828" i="51"/>
  <c r="BG1829" i="51"/>
  <c r="BG1830" i="51"/>
  <c r="BG1831" i="51"/>
  <c r="BG1832" i="51"/>
  <c r="BG1833" i="51"/>
  <c r="BG1834" i="51"/>
  <c r="BG1835" i="51"/>
  <c r="BG1836" i="51"/>
  <c r="BG1837" i="51"/>
  <c r="BG1838" i="51"/>
  <c r="BG1839" i="51"/>
  <c r="BG1840" i="51"/>
  <c r="BG1841" i="51"/>
  <c r="BG1842" i="51"/>
  <c r="BG1843" i="51"/>
  <c r="BG1844" i="51"/>
  <c r="BG1845" i="51"/>
  <c r="BG1846" i="51"/>
  <c r="BG1847" i="51"/>
  <c r="BG1848" i="51"/>
  <c r="BG1849" i="51"/>
  <c r="BG1850" i="51"/>
  <c r="BG1851" i="51"/>
  <c r="BG1852" i="51"/>
  <c r="BG1853" i="51"/>
  <c r="BG1854" i="51"/>
  <c r="BG1855" i="51"/>
  <c r="BG1856" i="51"/>
  <c r="BG1857" i="51"/>
  <c r="BG1858" i="51"/>
  <c r="BG1859" i="51"/>
  <c r="BG1860" i="51"/>
  <c r="BG1861" i="51"/>
  <c r="BG1862" i="51"/>
  <c r="BG1863" i="51"/>
  <c r="BG1864" i="51"/>
  <c r="BG1865" i="51"/>
  <c r="BG1866" i="51"/>
  <c r="BG1867" i="51"/>
  <c r="BG1868" i="51"/>
  <c r="BG1869" i="51"/>
  <c r="BG1870" i="51"/>
  <c r="BG1871" i="51"/>
  <c r="BG1872" i="51"/>
  <c r="BG1873" i="51"/>
  <c r="BG1874" i="51"/>
  <c r="BG1875" i="51"/>
  <c r="BG1876" i="51"/>
  <c r="BG1877" i="51"/>
  <c r="BG1878" i="51"/>
  <c r="BG1879" i="51"/>
  <c r="BG1880" i="51"/>
  <c r="BG1881" i="51"/>
  <c r="BG1882" i="51"/>
  <c r="BG1883" i="51"/>
  <c r="BG1884" i="51"/>
  <c r="BG1885" i="51"/>
  <c r="BG1886" i="51"/>
  <c r="BG1887" i="51"/>
  <c r="BG1888" i="51"/>
  <c r="BG1889" i="51"/>
  <c r="BG1890" i="51"/>
  <c r="BG1891" i="51"/>
  <c r="BG1892" i="51"/>
  <c r="BG1893" i="51"/>
  <c r="BG1894" i="51"/>
  <c r="BG1895" i="51"/>
  <c r="BG1896" i="51"/>
  <c r="BG1897" i="51"/>
  <c r="BG1898" i="51"/>
  <c r="BG1899" i="51"/>
  <c r="BG1900" i="51"/>
  <c r="BG1901" i="51"/>
  <c r="BG1902" i="51"/>
  <c r="BG1903" i="51"/>
  <c r="BG1904" i="51"/>
  <c r="BG1905" i="51"/>
  <c r="BG1906" i="51"/>
  <c r="BG1907" i="51"/>
  <c r="BG1908" i="51"/>
  <c r="BG1909" i="51"/>
  <c r="BG1910" i="51"/>
  <c r="BG1911" i="51"/>
  <c r="BG1912" i="51"/>
  <c r="BG1913" i="51"/>
  <c r="BG1914" i="51"/>
  <c r="BG1915" i="51"/>
  <c r="BG1916" i="51"/>
  <c r="BG1917" i="51"/>
  <c r="BG1918" i="51"/>
  <c r="BG1919" i="51"/>
  <c r="BG1920" i="51"/>
  <c r="BG1921" i="51"/>
  <c r="BG1922" i="51"/>
  <c r="BG1923" i="51"/>
  <c r="BG1924" i="51"/>
  <c r="BG1925" i="51"/>
  <c r="BG1926" i="51"/>
  <c r="BG1927" i="51"/>
  <c r="BG1928" i="51"/>
  <c r="BG1929" i="51"/>
  <c r="BG1930" i="51"/>
  <c r="BG1931" i="51"/>
  <c r="BG1932" i="51"/>
  <c r="BG1933" i="51"/>
  <c r="BG1934" i="51"/>
  <c r="BG1935" i="51"/>
  <c r="BG1936" i="51"/>
  <c r="BG1937" i="51"/>
  <c r="BG1938" i="51"/>
  <c r="BG1939" i="51"/>
  <c r="BG1940" i="51"/>
  <c r="BG1941" i="51"/>
  <c r="BG1942" i="51"/>
  <c r="BG1943" i="51"/>
  <c r="BG1944" i="51"/>
  <c r="BG1945" i="51"/>
  <c r="BG1946" i="51"/>
  <c r="BG1947" i="51"/>
  <c r="BG1948" i="51"/>
  <c r="BG1949" i="51"/>
  <c r="BG1950" i="51"/>
  <c r="BG1951" i="51"/>
  <c r="BG1952" i="51"/>
  <c r="BG1953" i="51"/>
  <c r="BG1954" i="51"/>
  <c r="BG1955" i="51"/>
  <c r="BG1956" i="51"/>
  <c r="BG1957" i="51"/>
  <c r="BG1958" i="51"/>
  <c r="BG1959" i="51"/>
  <c r="BG1960" i="51"/>
  <c r="BG1961" i="51"/>
  <c r="BG1962" i="51"/>
  <c r="BG1963" i="51"/>
  <c r="BG1964" i="51"/>
  <c r="BG1965" i="51"/>
  <c r="BG1966" i="51"/>
  <c r="BG1967" i="51"/>
  <c r="BG1968" i="51"/>
  <c r="BG1969" i="51"/>
  <c r="BG1970" i="51"/>
  <c r="BG1971" i="51"/>
  <c r="BG1972" i="51"/>
  <c r="BG1973" i="51"/>
  <c r="BG1974" i="51"/>
  <c r="BG1975" i="51"/>
  <c r="BG1976" i="51"/>
  <c r="BG1977" i="51"/>
  <c r="BG1978" i="51"/>
  <c r="BG1979" i="51"/>
  <c r="BG1980" i="51"/>
  <c r="BG1981" i="51"/>
  <c r="BG1982" i="51"/>
  <c r="BG1983" i="51"/>
  <c r="BG1984" i="51"/>
  <c r="BG1985" i="51"/>
  <c r="BG1986" i="51"/>
  <c r="BG1987" i="51"/>
  <c r="BG1988" i="51"/>
  <c r="BG1989" i="51"/>
  <c r="BG1990" i="51"/>
  <c r="BG1991" i="51"/>
  <c r="BG1992" i="51"/>
  <c r="BG1993" i="51"/>
  <c r="BG1994" i="51"/>
  <c r="BG1995" i="51"/>
  <c r="BG1996" i="51"/>
  <c r="BG1997" i="51"/>
  <c r="BG1998" i="51"/>
  <c r="BG1999" i="51"/>
  <c r="BG2000" i="51"/>
  <c r="BG2001" i="51"/>
  <c r="BG2002" i="51"/>
  <c r="BG2003" i="51"/>
  <c r="BG2004" i="51"/>
  <c r="BG2005" i="51"/>
  <c r="BG2006" i="51"/>
  <c r="BG2007" i="51"/>
  <c r="BG2008" i="51"/>
  <c r="BG2009" i="51"/>
  <c r="BG2010" i="51"/>
  <c r="BG2011" i="51"/>
  <c r="BG2012" i="51"/>
  <c r="BG2013" i="51"/>
  <c r="BG2014" i="51"/>
  <c r="BG2015" i="51"/>
  <c r="BG2016" i="51"/>
  <c r="BG2017" i="51"/>
  <c r="BG2018" i="51"/>
  <c r="BG2019" i="51"/>
  <c r="BG2020" i="51"/>
  <c r="BG2021" i="51"/>
  <c r="BG2022" i="51"/>
  <c r="BG2023" i="51"/>
  <c r="BG2024" i="51"/>
  <c r="BG2025" i="51"/>
  <c r="BG2026" i="51"/>
  <c r="BG2027" i="51"/>
  <c r="BG2028" i="51"/>
  <c r="BG2029" i="51"/>
  <c r="BG2030" i="51"/>
  <c r="BG2031" i="51"/>
  <c r="BG2032" i="51"/>
  <c r="BG2033" i="51"/>
  <c r="BG2034" i="51"/>
  <c r="BG2035" i="51"/>
  <c r="BG2036" i="51"/>
  <c r="BG2037" i="51"/>
  <c r="BG2038" i="51"/>
  <c r="BG2039" i="51"/>
  <c r="BG2040" i="51"/>
  <c r="BG2041" i="51"/>
  <c r="BG2042" i="51"/>
  <c r="BG2043" i="51"/>
  <c r="BG2044" i="51"/>
  <c r="BG2045" i="51"/>
  <c r="BG2046" i="51"/>
  <c r="BG2047" i="51"/>
  <c r="BG2048" i="51"/>
  <c r="BG2049" i="51"/>
  <c r="BG2050" i="51"/>
  <c r="BG2051" i="51"/>
  <c r="BG2052" i="51"/>
  <c r="BG2053" i="51"/>
  <c r="BG2054" i="51"/>
  <c r="BG2055" i="51"/>
  <c r="BG2056" i="51"/>
  <c r="BG2057" i="51"/>
  <c r="BG2058" i="51"/>
  <c r="BG2059" i="51"/>
  <c r="BG2060" i="51"/>
  <c r="BG2061" i="51"/>
  <c r="BG2062" i="51"/>
  <c r="BG2063" i="51"/>
  <c r="BG2064" i="51"/>
  <c r="BG2065" i="51"/>
  <c r="BG2066" i="51"/>
  <c r="BG2067" i="51"/>
  <c r="BG2068" i="51"/>
  <c r="BG2069" i="51"/>
  <c r="BG2070" i="51"/>
  <c r="BG2071" i="51"/>
  <c r="BG2072" i="51"/>
  <c r="BG2073" i="51"/>
  <c r="BG2074" i="51"/>
  <c r="BG2075" i="51"/>
  <c r="BG2076" i="51"/>
  <c r="BG2077" i="51"/>
  <c r="BG2078" i="51"/>
  <c r="BG2079" i="51"/>
  <c r="BG2080" i="51"/>
  <c r="BG2081" i="51"/>
  <c r="BG2082" i="51"/>
  <c r="BG2083" i="51"/>
  <c r="BG2084" i="51"/>
  <c r="BG2085" i="51"/>
  <c r="BG2086" i="51"/>
  <c r="BG2087" i="51"/>
  <c r="BG2088" i="51"/>
  <c r="BG2089" i="51"/>
  <c r="BG2090" i="51"/>
  <c r="BG2091" i="51"/>
  <c r="BG2092" i="51"/>
  <c r="BG2093" i="51"/>
  <c r="BG2094" i="51"/>
  <c r="BG2095" i="51"/>
  <c r="BG2096" i="51"/>
  <c r="BG2097" i="51"/>
  <c r="BG2098" i="51"/>
  <c r="BG2099" i="51"/>
  <c r="BG2100" i="51"/>
  <c r="BG2101" i="51"/>
  <c r="BG2102" i="51"/>
  <c r="BG2103" i="51"/>
  <c r="BG2104" i="51"/>
  <c r="BG2105" i="51"/>
  <c r="BG2106" i="51"/>
  <c r="BG2107" i="51"/>
  <c r="BG2108" i="51"/>
  <c r="BG2109" i="51"/>
  <c r="BG2110" i="51"/>
  <c r="BG2111" i="51"/>
  <c r="BG2112" i="51"/>
  <c r="BG2113" i="51"/>
  <c r="BG2114" i="51"/>
  <c r="BG2115" i="51"/>
  <c r="BG2116" i="51"/>
  <c r="BG2117" i="51"/>
  <c r="BG2118" i="51"/>
  <c r="BG2119" i="51"/>
  <c r="BG2120" i="51"/>
  <c r="BG2121" i="51"/>
  <c r="BG2122" i="51"/>
  <c r="BG2123" i="51"/>
  <c r="BG2124" i="51"/>
  <c r="BG2125" i="51"/>
  <c r="BG2126" i="51"/>
  <c r="BG2127" i="51"/>
  <c r="BG2128" i="51"/>
  <c r="BG2129" i="51"/>
  <c r="BG2130" i="51"/>
  <c r="BG2131" i="51"/>
  <c r="BG2132" i="51"/>
  <c r="BG2133" i="51"/>
  <c r="BG2134" i="51"/>
  <c r="BG2135" i="51"/>
  <c r="BG2136" i="51"/>
  <c r="BG2137" i="51"/>
  <c r="BG2138" i="51"/>
  <c r="BG2139" i="51"/>
  <c r="BG2140" i="51"/>
  <c r="BG2141" i="51"/>
  <c r="BG2142" i="51"/>
  <c r="BG2143" i="51"/>
  <c r="BG2144" i="51"/>
  <c r="BG2145" i="51"/>
  <c r="BG2146" i="51"/>
  <c r="BG2147" i="51"/>
  <c r="BG2148" i="51"/>
  <c r="BG2149" i="51"/>
  <c r="BG2150" i="51"/>
  <c r="BG2151" i="51"/>
  <c r="BG2152" i="51"/>
  <c r="BG2153" i="51"/>
  <c r="BG2154" i="51"/>
  <c r="BG2155" i="51"/>
  <c r="BG2156" i="51"/>
  <c r="BG2157" i="51"/>
  <c r="BG2158" i="51"/>
  <c r="BG2159" i="51"/>
  <c r="BG2160" i="51"/>
  <c r="BG2161" i="51"/>
  <c r="BG2162" i="51"/>
  <c r="BG2163" i="51"/>
  <c r="BG2164" i="51"/>
  <c r="BG2165" i="51"/>
  <c r="BG2166" i="51"/>
  <c r="BG2167" i="51"/>
  <c r="BG2168" i="51"/>
  <c r="BG2169" i="51"/>
  <c r="BG2170" i="51"/>
  <c r="BG2171" i="51"/>
  <c r="BG2172" i="51"/>
  <c r="BG2173" i="51"/>
  <c r="BG2174" i="51"/>
  <c r="BG2175" i="51"/>
  <c r="BG2176" i="51"/>
  <c r="BG2177" i="51"/>
  <c r="BG2178" i="51"/>
  <c r="BG2179" i="51"/>
  <c r="BG2180" i="51"/>
  <c r="BG2181" i="51"/>
  <c r="BG2182" i="51"/>
  <c r="BG2183" i="51"/>
  <c r="BG2184" i="51"/>
  <c r="BG2185" i="51"/>
  <c r="BG2186" i="51"/>
  <c r="BG2187" i="51"/>
  <c r="BG2188" i="51"/>
  <c r="BG2189" i="51"/>
  <c r="BG2190" i="51"/>
  <c r="BG2191" i="51"/>
  <c r="BG2192" i="51"/>
  <c r="BG2193" i="51"/>
  <c r="BG2194" i="51"/>
  <c r="BG2195" i="51"/>
  <c r="BG2196" i="51"/>
  <c r="BG2197" i="51"/>
  <c r="BG2198" i="51"/>
  <c r="BG2199" i="51"/>
  <c r="BG2200" i="51"/>
  <c r="BG2201" i="51"/>
  <c r="BG2202" i="51"/>
  <c r="BG2203" i="51"/>
  <c r="BG2204" i="51"/>
  <c r="BG2205" i="51"/>
  <c r="BG2206" i="51"/>
  <c r="BG2207" i="51"/>
  <c r="BG2208" i="51"/>
  <c r="BG2209" i="51"/>
  <c r="BG2210" i="51"/>
  <c r="BG2211" i="51"/>
  <c r="BG2212" i="51"/>
  <c r="BG2213" i="51"/>
  <c r="BG2214" i="51"/>
  <c r="BG2215" i="51"/>
  <c r="BG2216" i="51"/>
  <c r="BG2217" i="51"/>
  <c r="BG2218" i="51"/>
  <c r="BG2219" i="51"/>
  <c r="BG2220" i="51"/>
  <c r="BG2221" i="51"/>
  <c r="BG2222" i="51"/>
  <c r="BG2223" i="51"/>
  <c r="BG2224" i="51"/>
  <c r="BG2225" i="51"/>
  <c r="BG2226" i="51"/>
  <c r="BG2227" i="51"/>
  <c r="BG2228" i="51"/>
  <c r="BG2229" i="51"/>
  <c r="BG2230" i="51"/>
  <c r="BG2231" i="51"/>
  <c r="BG2232" i="51"/>
  <c r="BG2233" i="51"/>
  <c r="BG2234" i="51"/>
  <c r="BG2235" i="51"/>
  <c r="BG2236" i="51"/>
  <c r="BG2237" i="51"/>
  <c r="BG2238" i="51"/>
  <c r="BG2239" i="51"/>
  <c r="BG2240" i="51"/>
  <c r="BG2241" i="51"/>
  <c r="BG2242" i="51"/>
  <c r="BG2243" i="51"/>
  <c r="BG2244" i="51"/>
  <c r="BG2245" i="51"/>
  <c r="BG2246" i="51"/>
  <c r="BG2247" i="51"/>
  <c r="BG2248" i="51"/>
  <c r="BG2249" i="51"/>
  <c r="BG2250" i="51"/>
  <c r="BG2251" i="51"/>
  <c r="BG2252" i="51"/>
  <c r="BG2253" i="51"/>
  <c r="BG2254" i="51"/>
  <c r="BG2255" i="51"/>
  <c r="BG2256" i="51"/>
  <c r="BG2257" i="51"/>
  <c r="BG2258" i="51"/>
  <c r="BG2259" i="51"/>
  <c r="BG2260" i="51"/>
  <c r="BG2261" i="51"/>
  <c r="BG2262" i="51"/>
  <c r="BG2263" i="51"/>
  <c r="BG2264" i="51"/>
  <c r="BG2265" i="51"/>
  <c r="BG2266" i="51"/>
  <c r="BG2267" i="51"/>
  <c r="BG2268" i="51"/>
  <c r="BG2269" i="51"/>
  <c r="BG2270" i="51"/>
  <c r="BG2271" i="51"/>
  <c r="BG2272" i="51"/>
  <c r="BG2273" i="51"/>
  <c r="BG2274" i="51"/>
  <c r="BG2275" i="51"/>
  <c r="BG2276" i="51"/>
  <c r="BG2277" i="51"/>
  <c r="BG2278" i="51"/>
  <c r="BG2279" i="51"/>
  <c r="BG2280" i="51"/>
  <c r="BG2281" i="51"/>
  <c r="BG2282" i="51"/>
  <c r="BG2283" i="51"/>
  <c r="BG2284" i="51"/>
  <c r="BG2285" i="51"/>
  <c r="BG2286" i="51"/>
  <c r="BG2287" i="51"/>
  <c r="BG2288" i="51"/>
  <c r="BG2289" i="51"/>
  <c r="BG2290" i="51"/>
  <c r="BG2291" i="51"/>
  <c r="BG2292" i="51"/>
  <c r="BG2293" i="51"/>
  <c r="BG2294" i="51"/>
  <c r="BG2295" i="51"/>
  <c r="BG2296" i="51"/>
  <c r="BG2297" i="51"/>
  <c r="BG2298" i="51"/>
  <c r="BG2299" i="51"/>
  <c r="BG2300" i="51"/>
  <c r="BG2301" i="51"/>
  <c r="BG2302" i="51"/>
  <c r="BG2303" i="51"/>
  <c r="BG2304" i="51"/>
  <c r="BG2305" i="51"/>
  <c r="BG2306" i="51"/>
  <c r="BG2307" i="51"/>
  <c r="BG2308" i="51"/>
  <c r="BG2309" i="51"/>
  <c r="BG2310" i="51"/>
  <c r="BG2311" i="51"/>
  <c r="BG2312" i="51"/>
  <c r="BG2313" i="51"/>
  <c r="BG2314" i="51"/>
  <c r="BG2315" i="51"/>
  <c r="BG2316" i="51"/>
  <c r="BG2317" i="51"/>
  <c r="BG2318" i="51"/>
  <c r="BG2319" i="51"/>
  <c r="BG2320" i="51"/>
  <c r="BG2321" i="51"/>
  <c r="BG2322" i="51"/>
  <c r="BG2323" i="51"/>
  <c r="BG2324" i="51"/>
  <c r="BG2325" i="51"/>
  <c r="BG2326" i="51"/>
  <c r="BG2327" i="51"/>
  <c r="BG2328" i="51"/>
  <c r="BG2329" i="51"/>
  <c r="BG2330" i="51"/>
  <c r="BG2331" i="51"/>
  <c r="BG2332" i="51"/>
  <c r="BG2333" i="51"/>
  <c r="BG2334" i="51"/>
  <c r="BG2335" i="51"/>
  <c r="BG2336" i="51"/>
  <c r="BG2337" i="51"/>
  <c r="BG2338" i="51"/>
  <c r="BG2339" i="51"/>
  <c r="BG2340" i="51"/>
  <c r="BG2341" i="51"/>
  <c r="BG2342" i="51"/>
  <c r="BG2343" i="51"/>
  <c r="BG2344" i="51"/>
  <c r="BG2345" i="51"/>
  <c r="BG2346" i="51"/>
  <c r="BG2347" i="51"/>
  <c r="BG2348" i="51"/>
  <c r="BG2349" i="51"/>
  <c r="BG2350" i="51"/>
  <c r="BG2351" i="51"/>
  <c r="BG2352" i="51"/>
  <c r="BG2353" i="51"/>
  <c r="BG2354" i="51"/>
  <c r="BG2355" i="51"/>
  <c r="BG2356" i="51"/>
  <c r="BG2357" i="51"/>
  <c r="BG2358" i="51"/>
  <c r="BG2359" i="51"/>
  <c r="BG2360" i="51"/>
  <c r="BG2361" i="51"/>
  <c r="BG2362" i="51"/>
  <c r="BG2363" i="51"/>
  <c r="BG2364" i="51"/>
  <c r="BG2365" i="51"/>
  <c r="BG2366" i="51"/>
  <c r="BG2367" i="51"/>
  <c r="BG2368" i="51"/>
  <c r="BG2369" i="51"/>
  <c r="BG2370" i="51"/>
  <c r="BG2371" i="51"/>
  <c r="BG2372" i="51"/>
  <c r="BG2373" i="51"/>
  <c r="BG2374" i="51"/>
  <c r="BG2375" i="51"/>
  <c r="BG2376" i="51"/>
  <c r="BG2377" i="51"/>
  <c r="BG2378" i="51"/>
  <c r="BG2379" i="51"/>
  <c r="BG2380" i="51"/>
  <c r="BG2381" i="51"/>
  <c r="BG2382" i="51"/>
  <c r="BG2383" i="51"/>
  <c r="BG2384" i="51"/>
  <c r="BG2385" i="51"/>
  <c r="BG2386" i="51"/>
  <c r="BG2387" i="51"/>
  <c r="BG2388" i="51"/>
  <c r="BG2389" i="51"/>
  <c r="BG2390" i="51"/>
  <c r="BG2391" i="51"/>
  <c r="BG2392" i="51"/>
  <c r="BG2393" i="51"/>
  <c r="BG2394" i="51"/>
  <c r="BG2395" i="51"/>
  <c r="BG2396" i="51"/>
  <c r="BG2397" i="51"/>
  <c r="BG2398" i="51"/>
  <c r="BG2399" i="51"/>
  <c r="BG2400" i="51"/>
  <c r="BG2401" i="51"/>
  <c r="BG2402" i="51"/>
  <c r="BG2403" i="51"/>
  <c r="BG2404" i="51"/>
  <c r="BG2405" i="51"/>
  <c r="BG2406" i="51"/>
  <c r="BG2407" i="51"/>
  <c r="BG2408" i="51"/>
  <c r="BG2409" i="51"/>
  <c r="BG2410" i="51"/>
  <c r="BG2411" i="51"/>
  <c r="BG2412" i="51"/>
  <c r="BG2413" i="51"/>
  <c r="BG2414" i="51"/>
  <c r="BG2415" i="51"/>
  <c r="BG2416" i="51"/>
  <c r="BG2417" i="51"/>
  <c r="BG2418" i="51"/>
  <c r="BG2419" i="51"/>
  <c r="BG2420" i="51"/>
  <c r="BG2421" i="51"/>
  <c r="BG2422" i="51"/>
  <c r="BG2423" i="51"/>
  <c r="BG2424" i="51"/>
  <c r="BG2425" i="51"/>
  <c r="BG2426" i="51"/>
  <c r="BG2427" i="51"/>
  <c r="BG2428" i="51"/>
  <c r="BG2429" i="51"/>
  <c r="BG2430" i="51"/>
  <c r="BG2431" i="51"/>
  <c r="BG2432" i="51"/>
  <c r="BG2433" i="51"/>
  <c r="BG2434" i="51"/>
  <c r="BG2435" i="51"/>
  <c r="BG2436" i="51"/>
  <c r="BG2437" i="51"/>
  <c r="BG2438" i="51"/>
  <c r="BG2439" i="51"/>
  <c r="BG2440" i="51"/>
  <c r="BG2441" i="51"/>
  <c r="BG2442" i="51"/>
  <c r="BG2443" i="51"/>
  <c r="BG2444" i="51"/>
  <c r="BG2445" i="51"/>
  <c r="BG2446" i="51"/>
  <c r="BG2447" i="51"/>
  <c r="BG2448" i="51"/>
  <c r="BG2449" i="51"/>
  <c r="BG2450" i="51"/>
  <c r="BG2451" i="51"/>
  <c r="BG2452" i="51"/>
  <c r="BG2453" i="51"/>
  <c r="BG2454" i="51"/>
  <c r="BG2455" i="51"/>
  <c r="BG2456" i="51"/>
  <c r="BG2457" i="51"/>
  <c r="BG2458" i="51"/>
  <c r="BG2459" i="51"/>
  <c r="BG2460" i="51"/>
  <c r="BG2461" i="51"/>
  <c r="BG2462" i="51"/>
  <c r="BG2463" i="51"/>
  <c r="BG2464" i="51"/>
  <c r="BG2465" i="51"/>
  <c r="BG2466" i="51"/>
  <c r="BG2467" i="51"/>
  <c r="BG2468" i="51"/>
  <c r="BG2469" i="51"/>
  <c r="BG2470" i="51"/>
  <c r="BG2471" i="51"/>
  <c r="BG2472" i="51"/>
  <c r="BG2473" i="51"/>
  <c r="BG2474" i="51"/>
  <c r="BG2475" i="51"/>
  <c r="BG2476" i="51"/>
  <c r="BG2477" i="51"/>
  <c r="BG2478" i="51"/>
  <c r="BG2479" i="51"/>
  <c r="BG2480" i="51"/>
  <c r="BG2481" i="51"/>
  <c r="BG2482" i="51"/>
  <c r="BG2483" i="51"/>
  <c r="BG2484" i="51"/>
  <c r="BG2485" i="51"/>
  <c r="BG2486" i="51"/>
  <c r="BG2487" i="51"/>
  <c r="BG2488" i="51"/>
  <c r="BG2489" i="51"/>
  <c r="BG2490" i="51"/>
  <c r="BG2491" i="51"/>
  <c r="BG2492" i="51"/>
  <c r="BG2493" i="51"/>
  <c r="BG2494" i="51"/>
  <c r="BG2495" i="51"/>
  <c r="BG2496" i="51"/>
  <c r="BG2497" i="51"/>
  <c r="BG2498" i="51"/>
  <c r="BG2499" i="51"/>
  <c r="BG2500" i="51"/>
  <c r="BG2501" i="51"/>
  <c r="BG2502" i="51"/>
  <c r="BG2503" i="51"/>
  <c r="BG2504" i="51"/>
  <c r="BG2505" i="51"/>
  <c r="BG2506" i="51"/>
  <c r="BG2507" i="51"/>
  <c r="BG2508" i="51"/>
  <c r="BG2509" i="51"/>
  <c r="BG2510" i="51"/>
  <c r="BG2511" i="51"/>
  <c r="BG2512" i="51"/>
  <c r="BG2513" i="51"/>
  <c r="BG2514" i="51"/>
  <c r="BG2515" i="51"/>
  <c r="BG2516" i="51"/>
  <c r="BG2517" i="51"/>
  <c r="BG2518" i="51"/>
  <c r="BG2519" i="51"/>
  <c r="BG2520" i="51"/>
  <c r="BG2521" i="51"/>
  <c r="BG2522" i="51"/>
  <c r="BG2523" i="51"/>
  <c r="BG2524" i="51"/>
  <c r="BG2525" i="51"/>
  <c r="BG2526" i="51"/>
  <c r="BG2527" i="51"/>
  <c r="BG2528" i="51"/>
  <c r="BG2529" i="51"/>
  <c r="BG2530" i="51"/>
  <c r="BG2531" i="51"/>
  <c r="BG2532" i="51"/>
  <c r="BG2533" i="51"/>
  <c r="BG2534" i="51"/>
  <c r="BG2535" i="51"/>
  <c r="BG2536" i="51"/>
  <c r="BG2537" i="51"/>
  <c r="BG2538" i="51"/>
  <c r="BG2539" i="51"/>
  <c r="BG2540" i="51"/>
  <c r="BG2541" i="51"/>
  <c r="BG2542" i="51"/>
  <c r="BG2543" i="51"/>
  <c r="BG2544" i="51"/>
  <c r="BG2545" i="51"/>
  <c r="BG2546" i="51"/>
  <c r="BG2547" i="51"/>
  <c r="BG2548" i="51"/>
  <c r="BG2549" i="51"/>
  <c r="BG2550" i="51"/>
  <c r="BG2551" i="51"/>
  <c r="BG2552" i="51"/>
  <c r="BG2553" i="51"/>
  <c r="BG2554" i="51"/>
  <c r="BG2555" i="51"/>
  <c r="BG2556" i="51"/>
  <c r="BG2557" i="51"/>
  <c r="BG2558" i="51"/>
  <c r="BG2559" i="51"/>
  <c r="BG2560" i="51"/>
  <c r="BG2561" i="51"/>
  <c r="BG2562" i="51"/>
  <c r="BG2563" i="51"/>
  <c r="BG2564" i="51"/>
  <c r="BG2565" i="51"/>
  <c r="BG2566" i="51"/>
  <c r="BG2567" i="51"/>
  <c r="BG2568" i="51"/>
  <c r="BG2569" i="51"/>
  <c r="BG2570" i="51"/>
  <c r="BG2571" i="51"/>
  <c r="BG2572" i="51"/>
  <c r="BG2573" i="51"/>
  <c r="BG2574" i="51"/>
  <c r="BG2575" i="51"/>
  <c r="BG2576" i="51"/>
  <c r="BG2577" i="51"/>
  <c r="BG2578" i="51"/>
  <c r="BG2579" i="51"/>
  <c r="BG2580" i="51"/>
  <c r="BG2581" i="51"/>
  <c r="BG2582" i="51"/>
  <c r="BG2583" i="51"/>
  <c r="BG2584" i="51"/>
  <c r="BG2585" i="51"/>
  <c r="BG2586" i="51"/>
  <c r="BG2587" i="51"/>
  <c r="BG2588" i="51"/>
  <c r="BG2589" i="51"/>
  <c r="BG2590" i="51"/>
  <c r="BG2591" i="51"/>
  <c r="BG2592" i="51"/>
  <c r="BG2593" i="51"/>
  <c r="BG2594" i="51"/>
  <c r="BG2595" i="51"/>
  <c r="BG2596" i="51"/>
  <c r="BG2597" i="51"/>
  <c r="BG2598" i="51"/>
  <c r="BG2599" i="51"/>
  <c r="BG2600" i="51"/>
  <c r="BG2601" i="51"/>
  <c r="BG2602" i="51"/>
  <c r="BG2603" i="51"/>
  <c r="BG2604" i="51"/>
  <c r="BG2605" i="51"/>
  <c r="BG2606" i="51"/>
  <c r="BG2607" i="51"/>
  <c r="BG2608" i="51"/>
  <c r="BG2609" i="51"/>
  <c r="BG2610" i="51"/>
  <c r="BG2611" i="51"/>
  <c r="BG2612" i="51"/>
  <c r="BG2613" i="51"/>
  <c r="BG2614" i="51"/>
  <c r="BG2615" i="51"/>
  <c r="BG2616" i="51"/>
  <c r="BG2617" i="51"/>
  <c r="BG2618" i="51"/>
  <c r="BG2619" i="51"/>
  <c r="BG2620" i="51"/>
  <c r="BG2621" i="51"/>
  <c r="BG2622" i="51"/>
  <c r="BG2623" i="51"/>
  <c r="BG2624" i="51"/>
  <c r="BG2625" i="51"/>
  <c r="BG2626" i="51"/>
  <c r="BG2627" i="51"/>
  <c r="BG2628" i="51"/>
  <c r="BG2629" i="51"/>
  <c r="BG2630" i="51"/>
  <c r="BG2631" i="51"/>
  <c r="BG2632" i="51"/>
  <c r="BG2633" i="51"/>
  <c r="BG2634" i="51"/>
  <c r="BG2635" i="51"/>
  <c r="BG2636" i="51"/>
  <c r="BG2637" i="51"/>
  <c r="BG2638" i="51"/>
  <c r="BG2639" i="51"/>
  <c r="BG2640" i="51"/>
  <c r="BG2641" i="51"/>
  <c r="BG2642" i="51"/>
  <c r="BG2643" i="51"/>
  <c r="BG2644" i="51"/>
  <c r="BG2645" i="51"/>
  <c r="BG2646" i="51"/>
  <c r="BG2647" i="51"/>
  <c r="BG2648" i="51"/>
  <c r="BG2649" i="51"/>
  <c r="BG2650" i="51"/>
  <c r="BG2651" i="51"/>
  <c r="BG2652" i="51"/>
  <c r="BG2653" i="51"/>
  <c r="BG2654" i="51"/>
  <c r="BG2655" i="51"/>
  <c r="BG2656" i="51"/>
  <c r="BG2657" i="51"/>
  <c r="BG2658" i="51"/>
  <c r="BG2659" i="51"/>
  <c r="BG2660" i="51"/>
  <c r="BG2661" i="51"/>
  <c r="BG2662" i="51"/>
  <c r="BG2663" i="51"/>
  <c r="BG2664" i="51"/>
  <c r="BG2665" i="51"/>
  <c r="BG2666" i="51"/>
  <c r="BG2667" i="51"/>
  <c r="BG2668" i="51"/>
  <c r="BG2669" i="51"/>
  <c r="BG2670" i="51"/>
  <c r="BG2671" i="51"/>
  <c r="BG2672" i="51"/>
  <c r="BG2673" i="51"/>
  <c r="BG2674" i="51"/>
  <c r="BG2675" i="51"/>
  <c r="BG2676" i="51"/>
  <c r="BG2677" i="51"/>
  <c r="BG2678" i="51"/>
  <c r="BG2679" i="51"/>
  <c r="BG2680" i="51"/>
  <c r="BG2681" i="51"/>
  <c r="BG2682" i="51"/>
  <c r="BG2683" i="51"/>
  <c r="BG2684" i="51"/>
  <c r="BG2685" i="51"/>
  <c r="BG2686" i="51"/>
  <c r="BG2687" i="51"/>
  <c r="BG2688" i="51"/>
  <c r="BG2689" i="51"/>
  <c r="BG2690" i="51"/>
  <c r="BG2691" i="51"/>
  <c r="BG2692" i="51"/>
  <c r="BG2693" i="51"/>
  <c r="BG2694" i="51"/>
  <c r="BG2695" i="51"/>
  <c r="BG2696" i="51"/>
  <c r="BG2697" i="51"/>
  <c r="BG2698" i="51"/>
  <c r="BG2699" i="51"/>
  <c r="BG2700" i="51"/>
  <c r="BG2701" i="51"/>
  <c r="BG2702" i="51"/>
  <c r="BG2703" i="51"/>
  <c r="BG2704" i="51"/>
  <c r="BG2705" i="51"/>
  <c r="BG2706" i="51"/>
  <c r="BG2707" i="51"/>
  <c r="BG2708" i="51"/>
  <c r="BG2709" i="51"/>
  <c r="BG2710" i="51"/>
  <c r="BG2711" i="51"/>
  <c r="BG2712" i="51"/>
  <c r="BG2713" i="51"/>
  <c r="BG2714" i="51"/>
  <c r="BG2715" i="51"/>
  <c r="BG2716" i="51"/>
  <c r="BG2717" i="51"/>
  <c r="BG2718" i="51"/>
  <c r="BG2719" i="51"/>
  <c r="BG2720" i="51"/>
  <c r="BG2721" i="51"/>
  <c r="BG2722" i="51"/>
  <c r="BG2723" i="51"/>
  <c r="BG2724" i="51"/>
  <c r="BG2725" i="51"/>
  <c r="BG2726" i="51"/>
  <c r="BG2727" i="51"/>
  <c r="BG2728" i="51"/>
  <c r="BG2729" i="51"/>
  <c r="BG2730" i="51"/>
  <c r="BG2731" i="51"/>
  <c r="BG2732" i="51"/>
  <c r="BG2733" i="51"/>
  <c r="BG2734" i="51"/>
  <c r="BG2735" i="51"/>
  <c r="BG2736" i="51"/>
  <c r="BG2737" i="51"/>
  <c r="BG2738" i="51"/>
  <c r="BG2739" i="51"/>
  <c r="BG2740" i="51"/>
  <c r="BG2741" i="51"/>
  <c r="BG2742" i="51"/>
  <c r="BG2743" i="51"/>
  <c r="BG2744" i="51"/>
  <c r="BG2745" i="51"/>
  <c r="BG2746" i="51"/>
  <c r="BG2747" i="51"/>
  <c r="BG2748" i="51"/>
  <c r="BG2749" i="51"/>
  <c r="BG2750" i="51"/>
  <c r="BG2751" i="51"/>
  <c r="BG2752" i="51"/>
  <c r="BG2753" i="51"/>
  <c r="BG2754" i="51"/>
  <c r="BG2755" i="51"/>
  <c r="BG2756" i="51"/>
  <c r="BG2757" i="51"/>
  <c r="BG2758" i="51"/>
  <c r="BG2759" i="51"/>
  <c r="BG2760" i="51"/>
  <c r="BG2761" i="51"/>
  <c r="BG2762" i="51"/>
  <c r="BG2763" i="51"/>
  <c r="BG2764" i="51"/>
  <c r="BG2765" i="51"/>
  <c r="BG2766" i="51"/>
  <c r="BG2767" i="51"/>
  <c r="BG2768" i="51"/>
  <c r="BG2769" i="51"/>
  <c r="BG2770" i="51"/>
  <c r="BG2771" i="51"/>
  <c r="BG2772" i="51"/>
  <c r="BG2773" i="51"/>
  <c r="BG2774" i="51"/>
  <c r="BG2775" i="51"/>
  <c r="BG2776" i="51"/>
  <c r="BG2777" i="51"/>
  <c r="BG2778" i="51"/>
  <c r="BG2779" i="51"/>
  <c r="BG2780" i="51"/>
  <c r="BG2781" i="51"/>
  <c r="BG2782" i="51"/>
  <c r="BG2783" i="51"/>
  <c r="BG2784" i="51"/>
  <c r="BG2785" i="51"/>
  <c r="BG2786" i="51"/>
  <c r="BG2787" i="51"/>
  <c r="BG2788" i="51"/>
  <c r="BG2789" i="51"/>
  <c r="BG2790" i="51"/>
  <c r="BG2791" i="51"/>
  <c r="BG2792" i="51"/>
  <c r="BG2793" i="51"/>
  <c r="BG2794" i="51"/>
  <c r="BG2795" i="51"/>
  <c r="BG2796" i="51"/>
  <c r="BG2797" i="51"/>
  <c r="BG2798" i="51"/>
  <c r="BG2799" i="51"/>
  <c r="BG2800" i="51"/>
  <c r="BG2801" i="51"/>
  <c r="BG2802" i="51"/>
  <c r="BG2803" i="51"/>
  <c r="BG2804" i="51"/>
  <c r="BG2805" i="51"/>
  <c r="BG2806" i="51"/>
  <c r="BG2807" i="51"/>
  <c r="BG2808" i="51"/>
  <c r="BG2809" i="51"/>
  <c r="BG2810" i="51"/>
  <c r="BG2811" i="51"/>
  <c r="BG2812" i="51"/>
  <c r="BG2813" i="51"/>
  <c r="BG2814" i="51"/>
  <c r="BG2815" i="51"/>
  <c r="BG2816" i="51"/>
  <c r="BG2817" i="51"/>
  <c r="BG2818" i="51"/>
  <c r="BG2819" i="51"/>
  <c r="BG2820" i="51"/>
  <c r="BG2821" i="51"/>
  <c r="BG2822" i="51"/>
  <c r="BG2823" i="51"/>
  <c r="BG2824" i="51"/>
  <c r="BG2825" i="51"/>
  <c r="BG2826" i="51"/>
  <c r="BG2827" i="51"/>
  <c r="BG2828" i="51"/>
  <c r="BG2829" i="51"/>
  <c r="BG2830" i="51"/>
  <c r="BG2831" i="51"/>
  <c r="BG2832" i="51"/>
  <c r="BG2833" i="51"/>
  <c r="BG2834" i="51"/>
  <c r="BG2835" i="51"/>
  <c r="BG2836" i="51"/>
  <c r="BG2837" i="51"/>
  <c r="BG2838" i="51"/>
  <c r="BG2839" i="51"/>
  <c r="BG2840" i="51"/>
  <c r="BG2841" i="51"/>
  <c r="BG2842" i="51"/>
  <c r="BG2843" i="51"/>
  <c r="BG2844" i="51"/>
  <c r="BG2845" i="51"/>
  <c r="BG2846" i="51"/>
  <c r="BG2847" i="51"/>
  <c r="BG2848" i="51"/>
  <c r="BG2849" i="51"/>
  <c r="BG2850" i="51"/>
  <c r="BG2851" i="51"/>
  <c r="BG2852" i="51"/>
  <c r="BG2853" i="51"/>
  <c r="BG2854" i="51"/>
  <c r="BG2855" i="51"/>
  <c r="BG2856" i="51"/>
  <c r="BG2857" i="51"/>
  <c r="BG2858" i="51"/>
  <c r="BG2859" i="51"/>
  <c r="BG2860" i="51"/>
  <c r="BG2861" i="51"/>
  <c r="BG2862" i="51"/>
  <c r="BG2863" i="51"/>
  <c r="BG2864" i="51"/>
  <c r="BG2865" i="51"/>
  <c r="BG2866" i="51"/>
  <c r="BG2867" i="51"/>
  <c r="BG2868" i="51"/>
  <c r="BG2869" i="51"/>
  <c r="BG2870" i="51"/>
  <c r="BG2871" i="51"/>
  <c r="BG2872" i="51"/>
  <c r="BG2873" i="51"/>
  <c r="BG2874" i="51"/>
  <c r="BG2875" i="51"/>
  <c r="BG2876" i="51"/>
  <c r="BG2877" i="51"/>
  <c r="BG2878" i="51"/>
  <c r="BG2879" i="51"/>
  <c r="BG2880" i="51"/>
  <c r="BG2881" i="51"/>
  <c r="BG2882" i="51"/>
  <c r="BG2883" i="51"/>
  <c r="BG2884" i="51"/>
  <c r="BG2885" i="51"/>
  <c r="BG2886" i="51"/>
  <c r="BG2887" i="51"/>
  <c r="BG2888" i="51"/>
  <c r="BG2889" i="51"/>
  <c r="BG2890" i="51"/>
  <c r="BG2891" i="51"/>
  <c r="BG2892" i="51"/>
  <c r="BG2893" i="51"/>
  <c r="BG2894" i="51"/>
  <c r="BG2895" i="51"/>
  <c r="BG2896" i="51"/>
  <c r="BG2897" i="51"/>
  <c r="BG2898" i="51"/>
  <c r="BG2899" i="51"/>
  <c r="BG2900" i="51"/>
  <c r="BG2901" i="51"/>
  <c r="BG2902" i="51"/>
  <c r="BG2903" i="51"/>
  <c r="BG2904" i="51"/>
  <c r="BG2905" i="51"/>
  <c r="BG2906" i="51"/>
  <c r="BG2907" i="51"/>
  <c r="BG2908" i="51"/>
  <c r="BG2909" i="51"/>
  <c r="BG2910" i="51"/>
  <c r="BG2911" i="51"/>
  <c r="BG2912" i="51"/>
  <c r="BG2913" i="51"/>
  <c r="BG2914" i="51"/>
  <c r="BG2915" i="51"/>
  <c r="BG2916" i="51"/>
  <c r="BG2917" i="51"/>
  <c r="BG2918" i="51"/>
  <c r="BG2919" i="51"/>
  <c r="BG2920" i="51"/>
  <c r="BG2921" i="51"/>
  <c r="BG2922" i="51"/>
  <c r="BG2923" i="51"/>
  <c r="BG2924" i="51"/>
  <c r="BG2925" i="51"/>
  <c r="BG2926" i="51"/>
  <c r="BG2927" i="51"/>
  <c r="BG2928" i="51"/>
  <c r="BG2929" i="51"/>
  <c r="BG2930" i="51"/>
  <c r="BG2931" i="51"/>
  <c r="BG2932" i="51"/>
  <c r="BG2933" i="51"/>
  <c r="BG2934" i="51"/>
  <c r="BG2935" i="51"/>
  <c r="BG2936" i="51"/>
  <c r="BG2937" i="51"/>
  <c r="BG2938" i="51"/>
  <c r="BG2939" i="51"/>
  <c r="BG2940" i="51"/>
  <c r="BG2941" i="51"/>
  <c r="BG2942" i="51"/>
  <c r="BG2943" i="51"/>
  <c r="BG2944" i="51"/>
  <c r="BG2945" i="51"/>
  <c r="BG2946" i="51"/>
  <c r="BG2947" i="51"/>
  <c r="BG2948" i="51"/>
  <c r="BG2949" i="51"/>
  <c r="BG2950" i="51"/>
  <c r="BG2951" i="51"/>
  <c r="BG2952" i="51"/>
  <c r="BG2953" i="51"/>
  <c r="BG2954" i="51"/>
  <c r="BG2955" i="51"/>
  <c r="BG2956" i="51"/>
  <c r="BG2957" i="51"/>
  <c r="BG2958" i="51"/>
  <c r="BG2959" i="51"/>
  <c r="BG2960" i="51"/>
  <c r="BG2961" i="51"/>
  <c r="BG2962" i="51"/>
  <c r="BG2963" i="51"/>
  <c r="BG2964" i="51"/>
  <c r="BG2965" i="51"/>
  <c r="BG2966" i="51"/>
  <c r="BG2967" i="51"/>
  <c r="BG2968" i="51"/>
  <c r="BG2969" i="51"/>
  <c r="BG2970" i="51"/>
  <c r="BG2971" i="51"/>
  <c r="BG2972" i="51"/>
  <c r="BG2973" i="51"/>
  <c r="BG2974" i="51"/>
  <c r="BG2975" i="51"/>
  <c r="BG2976" i="51"/>
  <c r="BG2977" i="51"/>
  <c r="BG2978" i="51"/>
  <c r="BG2979" i="51"/>
  <c r="BG2980" i="51"/>
  <c r="BG2981" i="51"/>
  <c r="BG2982" i="51"/>
  <c r="BG2983" i="51"/>
  <c r="BG2984" i="51"/>
  <c r="BG2985" i="51"/>
  <c r="BG2986" i="51"/>
  <c r="BG2987" i="51"/>
  <c r="BG2988" i="51"/>
  <c r="BG2989" i="51"/>
  <c r="BG2990" i="51"/>
  <c r="BG2991" i="51"/>
  <c r="BG2992" i="51"/>
  <c r="BG2993" i="51"/>
  <c r="BG2994" i="51"/>
  <c r="BG2995" i="51"/>
  <c r="BG2996" i="51"/>
  <c r="BG2997" i="51"/>
  <c r="BG2998" i="51"/>
  <c r="BG2999" i="51"/>
  <c r="BG3000" i="51"/>
  <c r="BG3001" i="51"/>
  <c r="BG3002" i="51"/>
  <c r="BG3003" i="51"/>
  <c r="BG3004" i="51"/>
  <c r="BG3005" i="51"/>
  <c r="BG3006" i="51"/>
  <c r="BG3007" i="51"/>
  <c r="BG3008" i="51"/>
  <c r="BG3009" i="51"/>
  <c r="BG3010" i="51"/>
  <c r="BG3011" i="51"/>
  <c r="BG3012" i="51"/>
  <c r="BG3013" i="51"/>
  <c r="BG3014" i="51"/>
  <c r="BG3015" i="51"/>
  <c r="BG3016" i="51"/>
  <c r="BG3017" i="51"/>
  <c r="BG3018" i="51"/>
  <c r="BG3019" i="51"/>
  <c r="BG3020" i="51"/>
  <c r="BG3021" i="51"/>
  <c r="BG3022" i="51"/>
  <c r="BG3023" i="51"/>
  <c r="BG3024" i="51"/>
  <c r="BG3025" i="51"/>
  <c r="BG3026" i="51"/>
  <c r="BG3027" i="51"/>
  <c r="BG3028" i="51"/>
  <c r="BG3029" i="51"/>
  <c r="BG3030" i="51"/>
  <c r="BG3031" i="51"/>
  <c r="BG3032" i="51"/>
  <c r="BG3033" i="51"/>
  <c r="BG3034" i="51"/>
  <c r="BG3035" i="51"/>
  <c r="BG3036" i="51"/>
  <c r="BG3037" i="51"/>
  <c r="BG3038" i="51"/>
  <c r="BG3039" i="51"/>
  <c r="BG3040" i="51"/>
  <c r="BG3041" i="51"/>
  <c r="BG3042" i="51"/>
  <c r="BG3043" i="51"/>
  <c r="BG3044" i="51"/>
  <c r="BG3045" i="51"/>
  <c r="BG3046" i="51"/>
  <c r="BG3047" i="51"/>
  <c r="BG3048" i="51"/>
  <c r="BG3049" i="51"/>
  <c r="BG3050" i="51"/>
  <c r="BG3051" i="51"/>
  <c r="BG3052" i="51"/>
  <c r="BG3053" i="51"/>
  <c r="BG3054" i="51"/>
  <c r="BG3055" i="51"/>
  <c r="BG3056" i="51"/>
  <c r="BG3057" i="51"/>
  <c r="BG3058" i="51"/>
  <c r="BG3059" i="51"/>
  <c r="BG3060" i="51"/>
  <c r="BG3061" i="51"/>
  <c r="BG3062" i="51"/>
  <c r="BG3063" i="51"/>
  <c r="BG3064" i="51"/>
  <c r="BG3065" i="51"/>
  <c r="BG3066" i="51"/>
  <c r="BG3067" i="51"/>
  <c r="BG3068" i="51"/>
  <c r="BG3069" i="51"/>
  <c r="BG3070" i="51"/>
  <c r="BG3071" i="51"/>
  <c r="BG3072" i="51"/>
  <c r="BG3073" i="51"/>
  <c r="BG3074" i="51"/>
  <c r="BG3075" i="51"/>
  <c r="BG3076" i="51"/>
  <c r="BG3077" i="51"/>
  <c r="BG3078" i="51"/>
  <c r="BG3079" i="51"/>
  <c r="BG3080" i="51"/>
  <c r="BG3081" i="51"/>
  <c r="BG3082" i="51"/>
  <c r="BG3083" i="51"/>
  <c r="BG3084" i="51"/>
  <c r="BG3085" i="51"/>
  <c r="BG3086" i="51"/>
  <c r="BG3087" i="51"/>
  <c r="BG3088" i="51"/>
  <c r="BG3089" i="51"/>
  <c r="BG3090" i="51"/>
  <c r="BG3091" i="51"/>
  <c r="BG3092" i="51"/>
  <c r="BG3093" i="51"/>
  <c r="BG3094" i="51"/>
  <c r="BG3095" i="51"/>
  <c r="BG3096" i="51"/>
  <c r="BG3097" i="51"/>
  <c r="BG3098" i="51"/>
  <c r="BG3099" i="51"/>
  <c r="BG3100" i="51"/>
  <c r="BG3101" i="51"/>
  <c r="BG3102" i="51"/>
  <c r="BG3103" i="51"/>
  <c r="BG3104" i="51"/>
  <c r="BG3105" i="51"/>
  <c r="BG3106" i="51"/>
  <c r="BG3107" i="51"/>
  <c r="BG3108" i="51"/>
  <c r="BG3109" i="51"/>
  <c r="BG3110" i="51"/>
  <c r="BG3111" i="51"/>
  <c r="BG3112" i="51"/>
  <c r="BG3113" i="51"/>
  <c r="BG3114" i="51"/>
  <c r="BG3115" i="51"/>
  <c r="BG3116" i="51"/>
  <c r="BG3117" i="51"/>
  <c r="BG3118" i="51"/>
  <c r="BG3119" i="51"/>
  <c r="BG3120" i="51"/>
  <c r="BG3121" i="51"/>
  <c r="BG3122" i="51"/>
  <c r="BG3123" i="51"/>
  <c r="BG3124" i="51"/>
  <c r="BG3125" i="51"/>
  <c r="BG3126" i="51"/>
  <c r="BG3127" i="51"/>
  <c r="BG3128" i="51"/>
  <c r="BG3129" i="51"/>
  <c r="BG3130" i="51"/>
  <c r="BG3131" i="51"/>
  <c r="BG3132" i="51"/>
  <c r="BG3133" i="51"/>
  <c r="BG3134" i="51"/>
  <c r="BG3135" i="51"/>
  <c r="BG3136" i="51"/>
  <c r="BG3137" i="51"/>
  <c r="BG3138" i="51"/>
  <c r="BG3139" i="51"/>
  <c r="BG3140" i="51"/>
  <c r="BG3141" i="51"/>
  <c r="BG3142" i="51"/>
  <c r="BG3143" i="51"/>
  <c r="BG3144" i="51"/>
  <c r="BG3145" i="51"/>
  <c r="BG3146" i="51"/>
  <c r="BG3147" i="51"/>
  <c r="BG3148" i="51"/>
  <c r="BG3149" i="51"/>
  <c r="BG3150" i="51"/>
  <c r="BG3151" i="51"/>
  <c r="BG3152" i="51"/>
  <c r="BG3153" i="51"/>
  <c r="BG3154" i="51"/>
  <c r="BG3155" i="51"/>
  <c r="BG3156" i="51"/>
  <c r="BG3157" i="51"/>
  <c r="BG3158" i="51"/>
  <c r="BG3159" i="51"/>
  <c r="BG3160" i="51"/>
  <c r="BG3161" i="51"/>
  <c r="BG3162" i="51"/>
  <c r="BG3163" i="51"/>
  <c r="BG3164" i="51"/>
  <c r="BG3165" i="51"/>
  <c r="BG3166" i="51"/>
  <c r="BG3167" i="51"/>
  <c r="BG3168" i="51"/>
  <c r="BG3169" i="51"/>
  <c r="BG3170" i="51"/>
  <c r="BG3171" i="51"/>
  <c r="BG3172" i="51"/>
  <c r="BG3173" i="51"/>
  <c r="BG3174" i="51"/>
  <c r="BG3175" i="51"/>
  <c r="BG3176" i="51"/>
  <c r="BG3177" i="51"/>
  <c r="BG3178" i="51"/>
  <c r="BG3179" i="51"/>
  <c r="BG3180" i="51"/>
  <c r="BG3181" i="51"/>
  <c r="BG3182" i="51"/>
  <c r="BG3183" i="51"/>
  <c r="BG3184" i="51"/>
  <c r="BG3185" i="51"/>
  <c r="BG3186" i="51"/>
  <c r="BG3187" i="51"/>
  <c r="BG3188" i="51"/>
  <c r="BG3189" i="51"/>
  <c r="BG3190" i="51"/>
  <c r="BG3191" i="51"/>
  <c r="BG3192" i="51"/>
  <c r="BG3193" i="51"/>
  <c r="BG3194" i="51"/>
  <c r="BG3195" i="51"/>
  <c r="BG3196" i="51"/>
  <c r="BG3197" i="51"/>
  <c r="BG3198" i="51"/>
  <c r="BG3199" i="51"/>
  <c r="BG3200" i="51"/>
  <c r="BG3201" i="51"/>
  <c r="BG3202" i="51"/>
  <c r="BG3203" i="51"/>
  <c r="BG3204" i="51"/>
  <c r="BG3205" i="51"/>
  <c r="BG3206" i="51"/>
  <c r="BG3207" i="51"/>
  <c r="BG3208" i="51"/>
  <c r="BG3209" i="51"/>
  <c r="BG3210" i="51"/>
  <c r="BG3211" i="51"/>
  <c r="BG3212" i="51"/>
  <c r="BG3213" i="51"/>
  <c r="BG3214" i="51"/>
  <c r="BG3215" i="51"/>
  <c r="BG3216" i="51"/>
  <c r="BG3217" i="51"/>
  <c r="BG3218" i="51"/>
  <c r="BG3219" i="51"/>
  <c r="BG3220" i="51"/>
  <c r="BG3221" i="51"/>
  <c r="BG3222" i="51"/>
  <c r="BG3223" i="51"/>
  <c r="BG3224" i="51"/>
  <c r="BG3225" i="51"/>
  <c r="BG3226" i="51"/>
  <c r="BG3227" i="51"/>
  <c r="BG3228" i="51"/>
  <c r="BG3229" i="51"/>
  <c r="BG3230" i="51"/>
  <c r="BG3231" i="51"/>
  <c r="BG3232" i="51"/>
  <c r="BG3233" i="51"/>
  <c r="BG3234" i="51"/>
  <c r="BG3235" i="51"/>
  <c r="BG3236" i="51"/>
  <c r="BG3237" i="51"/>
  <c r="BG3238" i="51"/>
  <c r="BG3239" i="51"/>
  <c r="BG3240" i="51"/>
  <c r="BG3241" i="51"/>
  <c r="BG3242" i="51"/>
  <c r="BG3243" i="51"/>
  <c r="BG3244" i="51"/>
  <c r="BG3245" i="51"/>
  <c r="BG3246" i="51"/>
  <c r="BG3247" i="51"/>
  <c r="BG3248" i="51"/>
  <c r="BG3249" i="51"/>
  <c r="BG3250" i="51"/>
  <c r="BG3251" i="51"/>
  <c r="BG3252" i="51"/>
  <c r="BG3253" i="51"/>
  <c r="BG3254" i="51"/>
  <c r="BG3255" i="51"/>
  <c r="BG3256" i="51"/>
  <c r="BG3257" i="51"/>
  <c r="BG3258" i="51"/>
  <c r="BG3259" i="51"/>
  <c r="BG3260" i="51"/>
  <c r="BG3261" i="51"/>
  <c r="BG3262" i="51"/>
  <c r="BG3263" i="51"/>
  <c r="BG3264" i="51"/>
  <c r="BG3265" i="51"/>
  <c r="BG3266" i="51"/>
  <c r="BG3267" i="51"/>
  <c r="BG3268" i="51"/>
  <c r="BG3269" i="51"/>
  <c r="BG3270" i="51"/>
  <c r="BG3271" i="51"/>
  <c r="BG3272" i="51"/>
  <c r="BG3273" i="51"/>
  <c r="BG3274" i="51"/>
  <c r="BG3275" i="51"/>
  <c r="BG3276" i="51"/>
  <c r="BG3277" i="51"/>
  <c r="BG3278" i="51"/>
  <c r="BG3279" i="51"/>
  <c r="BG3280" i="51"/>
  <c r="BG3281" i="51"/>
  <c r="BG3282" i="51"/>
  <c r="BG3283" i="51"/>
  <c r="BG3284" i="51"/>
  <c r="BG3285" i="51"/>
  <c r="BG3286" i="51"/>
  <c r="BG3287" i="51"/>
  <c r="BG3288" i="51"/>
  <c r="BG3289" i="51"/>
  <c r="BG3290" i="51"/>
  <c r="BG3291" i="51"/>
  <c r="BG3292" i="51"/>
  <c r="BG3293" i="51"/>
  <c r="BG3294" i="51"/>
  <c r="BG3295" i="51"/>
  <c r="BG3296" i="51"/>
  <c r="BG3297" i="51"/>
  <c r="BG3298" i="51"/>
  <c r="BG3299" i="51"/>
  <c r="BG3300" i="51"/>
  <c r="BG3301" i="51"/>
  <c r="BG3302" i="51"/>
  <c r="BG3303" i="51"/>
  <c r="BG3304" i="51"/>
  <c r="BG3305" i="51"/>
  <c r="BG3306" i="51"/>
  <c r="BG3307" i="51"/>
  <c r="BG3308" i="51"/>
  <c r="BG3309" i="51"/>
  <c r="BG3310" i="51"/>
  <c r="BG3311" i="51"/>
  <c r="BG3312" i="51"/>
  <c r="BG3313" i="51"/>
  <c r="BG3314" i="51"/>
  <c r="BG3315" i="51"/>
  <c r="BG3316" i="51"/>
  <c r="BG3317" i="51"/>
  <c r="BG3318" i="51"/>
  <c r="BG3319" i="51"/>
  <c r="BG3320" i="51"/>
  <c r="BG3321" i="51"/>
  <c r="BG3322" i="51"/>
  <c r="BG3323" i="51"/>
  <c r="BG3324" i="51"/>
  <c r="BG3325" i="51"/>
  <c r="BG3326" i="51"/>
  <c r="BG3327" i="51"/>
  <c r="BG3328" i="51"/>
  <c r="BG3329" i="51"/>
  <c r="BG3330" i="51"/>
  <c r="BG3331" i="51"/>
  <c r="BG3332" i="51"/>
  <c r="BG3333" i="51"/>
  <c r="BG3334" i="51"/>
  <c r="BG3335" i="51"/>
  <c r="BG3336" i="51"/>
  <c r="BG3337" i="51"/>
  <c r="BG3338" i="51"/>
  <c r="BG3339" i="51"/>
  <c r="BG3340" i="51"/>
  <c r="BG3341" i="51"/>
  <c r="BG3342" i="51"/>
  <c r="BG3343" i="51"/>
  <c r="BG3344" i="51"/>
  <c r="BG3345" i="51"/>
  <c r="BG3346" i="51"/>
  <c r="BG3347" i="51"/>
  <c r="BG3348" i="51"/>
  <c r="BG3349" i="51"/>
  <c r="BG3350" i="51"/>
  <c r="BG3351" i="51"/>
  <c r="BG3352" i="51"/>
  <c r="BG3353" i="51"/>
  <c r="BG3354" i="51"/>
  <c r="BG3355" i="51"/>
  <c r="BG3356" i="51"/>
  <c r="BG3357" i="51"/>
  <c r="BG3358" i="51"/>
  <c r="BG3359" i="51"/>
  <c r="BG3360" i="51"/>
  <c r="BG3361" i="51"/>
  <c r="BG3362" i="51"/>
  <c r="BG3363" i="51"/>
  <c r="BG3364" i="51"/>
  <c r="BG3365" i="51"/>
  <c r="BG3366" i="51"/>
  <c r="BG3367" i="51"/>
  <c r="BG3368" i="51"/>
  <c r="BG3369" i="51"/>
  <c r="BG3370" i="51"/>
  <c r="BG3371" i="51"/>
  <c r="BG3372" i="51"/>
  <c r="BG3373" i="51"/>
  <c r="BG3374" i="51"/>
  <c r="BG3375" i="51"/>
  <c r="BG3376" i="51"/>
  <c r="BG3377" i="51"/>
  <c r="BG3378" i="51"/>
  <c r="BG3379" i="51"/>
  <c r="BG3380" i="51"/>
  <c r="BG3381" i="51"/>
  <c r="BG3382" i="51"/>
  <c r="BG3383" i="51"/>
  <c r="BG3384" i="51"/>
  <c r="BG3385" i="51"/>
  <c r="BG3386" i="51"/>
  <c r="BG3387" i="51"/>
  <c r="BG3388" i="51"/>
  <c r="BG3389" i="51"/>
  <c r="BG3390" i="51"/>
  <c r="BG3391" i="51"/>
  <c r="BG3392" i="51"/>
  <c r="BG3393" i="51"/>
  <c r="BG3394" i="51"/>
  <c r="BG3395" i="51"/>
  <c r="BG3396" i="51"/>
  <c r="BG3397" i="51"/>
  <c r="BG3398" i="51"/>
  <c r="BG3399" i="51"/>
  <c r="BG3400" i="51"/>
  <c r="BG3401" i="51"/>
  <c r="BG3402" i="51"/>
  <c r="BG3403" i="51"/>
  <c r="BG3404" i="51"/>
  <c r="BG3405" i="51"/>
  <c r="BG3406" i="51"/>
  <c r="BG3407" i="51"/>
  <c r="BG3408" i="51"/>
  <c r="BG3409" i="51"/>
  <c r="BG3410" i="51"/>
  <c r="BG3411" i="51"/>
  <c r="BG3412" i="51"/>
  <c r="BG3413" i="51"/>
  <c r="BG3414" i="51"/>
  <c r="BG3415" i="51"/>
  <c r="BG3416" i="51"/>
  <c r="BG3417" i="51"/>
  <c r="BG3418" i="51"/>
  <c r="BG3419" i="51"/>
  <c r="BG3420" i="51"/>
  <c r="BG3421" i="51"/>
  <c r="BG3422" i="51"/>
  <c r="BG3423" i="51"/>
  <c r="BG3424" i="51"/>
  <c r="BG3425" i="51"/>
  <c r="BG3426" i="51"/>
  <c r="BG3427" i="51"/>
  <c r="BG3428" i="51"/>
  <c r="BG3429" i="51"/>
  <c r="BG3430" i="51"/>
  <c r="BG3431" i="51"/>
  <c r="BG3432" i="51"/>
  <c r="BG3433" i="51"/>
  <c r="BG3434" i="51"/>
  <c r="BG3435" i="51"/>
  <c r="BG3436" i="51"/>
  <c r="BG3437" i="51"/>
  <c r="BG3438" i="51"/>
  <c r="BG3439" i="51"/>
  <c r="BG3440" i="51"/>
  <c r="BG3441" i="51"/>
  <c r="BG3442" i="51"/>
  <c r="BG3443" i="51"/>
  <c r="BG3444" i="51"/>
  <c r="BG3445" i="51"/>
  <c r="BG3446" i="51"/>
  <c r="BG3447" i="51"/>
  <c r="BG3448" i="51"/>
  <c r="BG3449" i="51"/>
  <c r="BG3450" i="51"/>
  <c r="BG3451" i="51"/>
  <c r="BG3452" i="51"/>
  <c r="BG3453" i="51"/>
  <c r="BG3454" i="51"/>
  <c r="BG3455" i="51"/>
  <c r="BG3456" i="51"/>
  <c r="BG3457" i="51"/>
  <c r="BG3458" i="51"/>
  <c r="BG3459" i="51"/>
  <c r="BG3460" i="51"/>
  <c r="BG3461" i="51"/>
  <c r="BG3462" i="51"/>
  <c r="BG3463" i="51"/>
  <c r="BG3464" i="51"/>
  <c r="BG3465" i="51"/>
  <c r="BG3466" i="51"/>
  <c r="BG3467" i="51"/>
  <c r="BG3468" i="51"/>
  <c r="BG3469" i="51"/>
  <c r="BG3470" i="51"/>
  <c r="BG3471" i="51"/>
  <c r="BG3472" i="51"/>
  <c r="BG3473" i="51"/>
  <c r="BG3474" i="51"/>
  <c r="BG3475" i="51"/>
  <c r="BG3476" i="51"/>
  <c r="BG3477" i="51"/>
  <c r="BG3478" i="51"/>
  <c r="BG3479" i="51"/>
  <c r="BG3480" i="51"/>
  <c r="BG3481" i="51"/>
  <c r="BG3482" i="51"/>
  <c r="BG3483" i="51"/>
  <c r="BG3484" i="51"/>
  <c r="BG3485" i="51"/>
  <c r="BG3486" i="51"/>
  <c r="BG3487" i="51"/>
  <c r="BG3488" i="51"/>
  <c r="BG3489" i="51"/>
  <c r="BG3490" i="51"/>
  <c r="BG3491" i="51"/>
  <c r="BG3492" i="51"/>
  <c r="BG3493" i="51"/>
  <c r="BG3494" i="51"/>
  <c r="BG3495" i="51"/>
  <c r="BG3496" i="51"/>
  <c r="BG3497" i="51"/>
  <c r="BG3498" i="51"/>
  <c r="BG3499" i="51"/>
  <c r="BG3500" i="51"/>
  <c r="BG3501" i="51"/>
  <c r="BG3502" i="51"/>
  <c r="BG3503" i="51"/>
  <c r="BG3504" i="51"/>
  <c r="BG3505" i="51"/>
  <c r="BG3506" i="51"/>
  <c r="BG3507" i="51"/>
  <c r="BG3508" i="51"/>
  <c r="BG3509" i="51"/>
  <c r="BG3510" i="51"/>
  <c r="BG3511" i="51"/>
  <c r="BG3512" i="51"/>
  <c r="BG3513" i="51"/>
  <c r="BG3514" i="51"/>
  <c r="BG3515" i="51"/>
  <c r="BG3516" i="51"/>
  <c r="BG3517" i="51"/>
  <c r="BG3518" i="51"/>
  <c r="BG3519" i="51"/>
  <c r="BG3520" i="51"/>
  <c r="BG3521" i="51"/>
  <c r="BG3522" i="51"/>
  <c r="BG3523" i="51"/>
  <c r="BG3524" i="51"/>
  <c r="BG3525" i="51"/>
  <c r="BG3526" i="51"/>
  <c r="BG3527" i="51"/>
  <c r="BG3528" i="51"/>
  <c r="BG3529" i="51"/>
  <c r="BG3530" i="51"/>
  <c r="BG3531" i="51"/>
  <c r="BG3532" i="51"/>
  <c r="BG3533" i="51"/>
  <c r="BG3534" i="51"/>
  <c r="BG3535" i="51"/>
  <c r="BG3536" i="51"/>
  <c r="BG3537" i="51"/>
  <c r="BG3538" i="51"/>
  <c r="BG3539" i="51"/>
  <c r="BG3540" i="51"/>
  <c r="BG3541" i="51"/>
  <c r="BG3542" i="51"/>
  <c r="BG3543" i="51"/>
  <c r="BG3544" i="51"/>
  <c r="BG3545" i="51"/>
  <c r="BG3546" i="51"/>
  <c r="BG3547" i="51"/>
  <c r="BG3548" i="51"/>
  <c r="BG3549" i="51"/>
  <c r="BG3550" i="51"/>
  <c r="BG3551" i="51"/>
  <c r="BG3552" i="51"/>
  <c r="BG3553" i="51"/>
  <c r="BG3554" i="51"/>
  <c r="BG3555" i="51"/>
  <c r="BG3556" i="51"/>
  <c r="BG3557" i="51"/>
  <c r="BG3558" i="51"/>
  <c r="BG3559" i="51"/>
  <c r="BG3560" i="51"/>
  <c r="BG3561" i="51"/>
  <c r="BG3562" i="51"/>
  <c r="BG3563" i="51"/>
  <c r="BG3564" i="51"/>
  <c r="BG3565" i="51"/>
  <c r="BG3566" i="51"/>
  <c r="BG3567" i="51"/>
  <c r="BG3568" i="51"/>
  <c r="BG3569" i="51"/>
  <c r="BG3570" i="51"/>
  <c r="BG3571" i="51"/>
  <c r="BG3572" i="51"/>
  <c r="BG3573" i="51"/>
  <c r="BG3574" i="51"/>
  <c r="BG3575" i="51"/>
  <c r="BG3576" i="51"/>
  <c r="BG3577" i="51"/>
  <c r="BG3578" i="51"/>
  <c r="BG3579" i="51"/>
  <c r="BG3580" i="51"/>
  <c r="BG3581" i="51"/>
  <c r="BG3582" i="51"/>
  <c r="BG3583" i="51"/>
  <c r="BG3584" i="51"/>
  <c r="BG3585" i="51"/>
  <c r="BG3586" i="51"/>
  <c r="BG3587" i="51"/>
  <c r="BG3588" i="51"/>
  <c r="BG3589" i="51"/>
  <c r="BG3590" i="51"/>
  <c r="BG3591" i="51"/>
  <c r="BG3592" i="51"/>
  <c r="BG3593" i="51"/>
  <c r="BG3594" i="51"/>
  <c r="BG3595" i="51"/>
  <c r="BG3596" i="51"/>
  <c r="BG3597" i="51"/>
  <c r="BG3598" i="51"/>
  <c r="BG3599" i="51"/>
  <c r="BG3600" i="51"/>
  <c r="BG3601" i="51"/>
  <c r="BG3602" i="51"/>
  <c r="BG3603" i="51"/>
  <c r="BG3604" i="51"/>
  <c r="BG3605" i="51"/>
  <c r="BG3606" i="51"/>
  <c r="BG3607" i="51"/>
  <c r="BG3608" i="51"/>
  <c r="BG3609" i="51"/>
  <c r="BG3610" i="51"/>
  <c r="BG3611" i="51"/>
  <c r="BG3612" i="51"/>
  <c r="BG3613" i="51"/>
  <c r="BG3614" i="51"/>
  <c r="BG3615" i="51"/>
  <c r="BG3616" i="51"/>
  <c r="BG3617" i="51"/>
  <c r="BG3618" i="51"/>
  <c r="BG3619" i="51"/>
  <c r="BG3620" i="51"/>
  <c r="BG3621" i="51"/>
  <c r="BG3622" i="51"/>
  <c r="BG3623" i="51"/>
  <c r="BG3624" i="51"/>
  <c r="BG3625" i="51"/>
  <c r="BG3626" i="51"/>
  <c r="BG3627" i="51"/>
  <c r="BG3628" i="51"/>
  <c r="BG3629" i="51"/>
  <c r="BG3630" i="51"/>
  <c r="BG3631" i="51"/>
  <c r="BG3632" i="51"/>
  <c r="BG3633" i="51"/>
  <c r="BG3634" i="51"/>
  <c r="BG3635" i="51"/>
  <c r="BG3636" i="51"/>
  <c r="BG3637" i="51"/>
  <c r="BG3638" i="51"/>
  <c r="BG3639" i="51"/>
  <c r="BG3640" i="51"/>
  <c r="BG3641" i="51"/>
  <c r="BG3642" i="51"/>
  <c r="BG3643" i="51"/>
  <c r="BG3644" i="51"/>
  <c r="BG3645" i="51"/>
  <c r="BG3646" i="51"/>
  <c r="BG3647" i="51"/>
  <c r="BG3648" i="51"/>
  <c r="BG3649" i="51"/>
  <c r="BG3650" i="51"/>
  <c r="BG3651" i="51"/>
  <c r="BG3652" i="51"/>
  <c r="BG3653" i="51"/>
  <c r="BG3654" i="51"/>
  <c r="BG3655" i="51"/>
  <c r="BG3656" i="51"/>
  <c r="BG3657" i="51"/>
  <c r="BG3658" i="51"/>
  <c r="BG3659" i="51"/>
  <c r="BG3660" i="51"/>
  <c r="BG3661" i="51"/>
  <c r="BG3662" i="51"/>
  <c r="BG3663" i="51"/>
  <c r="BG3664" i="51"/>
  <c r="BG3665" i="51"/>
  <c r="BG3666" i="51"/>
  <c r="BG3667" i="51"/>
  <c r="BG3668" i="51"/>
  <c r="BG3669" i="51"/>
  <c r="BG3670" i="51"/>
  <c r="BG3671" i="51"/>
  <c r="BG3672" i="51"/>
  <c r="BG3673" i="51"/>
  <c r="BG3674" i="51"/>
  <c r="BG3675" i="51"/>
  <c r="BG3676" i="51"/>
  <c r="BG3677" i="51"/>
  <c r="BG3678" i="51"/>
  <c r="BG3679" i="51"/>
  <c r="BG3680" i="51"/>
  <c r="BG3681" i="51"/>
  <c r="BG3682" i="51"/>
  <c r="BG3683" i="51"/>
  <c r="BG3684" i="51"/>
  <c r="BG3685" i="51"/>
  <c r="BG3686" i="51"/>
  <c r="BG3687" i="51"/>
  <c r="BG3688" i="51"/>
  <c r="BG3689" i="51"/>
  <c r="BG3690" i="51"/>
  <c r="BG3691" i="51"/>
  <c r="BG3692" i="51"/>
  <c r="BG3693" i="51"/>
  <c r="BG3694" i="51"/>
  <c r="BG3695" i="51"/>
  <c r="BG3696" i="51"/>
  <c r="BG3697" i="51"/>
  <c r="BG3698" i="51"/>
  <c r="BG3699" i="51"/>
  <c r="BG3700" i="51"/>
  <c r="BG3701" i="51"/>
  <c r="BG3702" i="51"/>
  <c r="BG3703" i="51"/>
  <c r="BG3704" i="51"/>
  <c r="BG3705" i="51"/>
  <c r="BG3706" i="51"/>
  <c r="BG3707" i="51"/>
  <c r="BG3708" i="51"/>
  <c r="BG3709" i="51"/>
  <c r="BG3710" i="51"/>
  <c r="BG3711" i="51"/>
  <c r="BG3712" i="51"/>
  <c r="BG3713" i="51"/>
  <c r="BG3714" i="51"/>
  <c r="BG3715" i="51"/>
  <c r="BG3716" i="51"/>
  <c r="BG3717" i="51"/>
  <c r="BG3718" i="51"/>
  <c r="BG3719" i="51"/>
  <c r="BG3720" i="51"/>
  <c r="BG3721" i="51"/>
  <c r="BG3722" i="51"/>
  <c r="BG3723" i="51"/>
  <c r="BG3724" i="51"/>
  <c r="BG3725" i="51"/>
  <c r="BG3726" i="51"/>
  <c r="BG3727" i="51"/>
  <c r="BG3728" i="51"/>
  <c r="BG3729" i="51"/>
  <c r="BG3730" i="51"/>
  <c r="BG3731" i="51"/>
  <c r="BG3732" i="51"/>
  <c r="BG3733" i="51"/>
  <c r="BG3734" i="51"/>
  <c r="BG3735" i="51"/>
  <c r="BG3736" i="51"/>
  <c r="BG3737" i="51"/>
  <c r="BG3738" i="51"/>
  <c r="BG3739" i="51"/>
  <c r="BG3740" i="51"/>
  <c r="BG3741" i="51"/>
  <c r="BG3742" i="51"/>
  <c r="BG3743" i="51"/>
  <c r="BG3744" i="51"/>
  <c r="BG3745" i="51"/>
  <c r="BG3746" i="51"/>
  <c r="BG3747" i="51"/>
  <c r="BG3748" i="51"/>
  <c r="BG3749" i="51"/>
  <c r="BG3750" i="51"/>
  <c r="BG3751" i="51"/>
  <c r="BG3752" i="51"/>
  <c r="BG3753" i="51"/>
  <c r="BG3754" i="51"/>
  <c r="BG3755" i="51"/>
  <c r="BG3756" i="51"/>
  <c r="BG3757" i="51"/>
  <c r="BG3758" i="51"/>
  <c r="BG3759" i="51"/>
  <c r="BG3760" i="51"/>
  <c r="BG3761" i="51"/>
  <c r="BG3762" i="51"/>
  <c r="BG3763" i="51"/>
  <c r="BG3764" i="51"/>
  <c r="BG3765" i="51"/>
  <c r="BG3766" i="51"/>
  <c r="BG3767" i="51"/>
  <c r="BG3768" i="51"/>
  <c r="BG3769" i="51"/>
  <c r="BG3770" i="51"/>
  <c r="BG3771" i="51"/>
  <c r="BG3772" i="51"/>
  <c r="BG3773" i="51"/>
  <c r="BG3774" i="51"/>
  <c r="BG3775" i="51"/>
  <c r="BG3776" i="51"/>
  <c r="BG3777" i="51"/>
  <c r="BG3778" i="51"/>
  <c r="BG3779" i="51"/>
  <c r="BG3780" i="51"/>
  <c r="BG3781" i="51"/>
  <c r="BG3782" i="51"/>
  <c r="BG3783" i="51"/>
  <c r="BG3784" i="51"/>
  <c r="BG3785" i="51"/>
  <c r="BG3786" i="51"/>
  <c r="BG3787" i="51"/>
  <c r="BG3788" i="51"/>
  <c r="BG3789" i="51"/>
  <c r="BG3790" i="51"/>
  <c r="BG3791" i="51"/>
  <c r="BG3792" i="51"/>
  <c r="BG3793" i="51"/>
  <c r="BG3794" i="51"/>
  <c r="BG3795" i="51"/>
  <c r="BG3796" i="51"/>
  <c r="BG3797" i="51"/>
  <c r="BG3798" i="51"/>
  <c r="BG3799" i="51"/>
  <c r="BG3800" i="51"/>
  <c r="BG3801" i="51"/>
  <c r="BG3802" i="51"/>
  <c r="BG3803" i="51"/>
  <c r="BG3804" i="51"/>
  <c r="BG3805" i="51"/>
  <c r="BG3806" i="51"/>
  <c r="BG3807" i="51"/>
  <c r="BG3808" i="51"/>
  <c r="BG3809" i="51"/>
  <c r="BG3810" i="51"/>
  <c r="BG3811" i="51"/>
  <c r="BG3812" i="51"/>
  <c r="BG3813" i="51"/>
  <c r="BG3814" i="51"/>
  <c r="BG3815" i="51"/>
  <c r="BG3816" i="51"/>
  <c r="BG3817" i="51"/>
  <c r="BG3818" i="51"/>
  <c r="BG3819" i="51"/>
  <c r="BG3820" i="51"/>
  <c r="BG3821" i="51"/>
  <c r="BG3822" i="51"/>
  <c r="BG3823" i="51"/>
  <c r="BG3824" i="51"/>
  <c r="BG3825" i="51"/>
  <c r="BG3826" i="51"/>
  <c r="BG3827" i="51"/>
  <c r="BG3828" i="51"/>
  <c r="BG3829" i="51"/>
  <c r="BG3830" i="51"/>
  <c r="BG3831" i="51"/>
  <c r="BG3832" i="51"/>
  <c r="BG3833" i="51"/>
  <c r="BG3834" i="51"/>
  <c r="BG3835" i="51"/>
  <c r="BG3836" i="51"/>
  <c r="BG3837" i="51"/>
  <c r="BG3838" i="51"/>
  <c r="BG3839" i="51"/>
  <c r="BG3840" i="51"/>
  <c r="BG3841" i="51"/>
  <c r="BG3842" i="51"/>
  <c r="BG3843" i="51"/>
  <c r="BG3844" i="51"/>
  <c r="BG3845" i="51"/>
  <c r="BG3846" i="51"/>
  <c r="BG3847" i="51"/>
  <c r="BG3848" i="51"/>
  <c r="BG3849" i="51"/>
  <c r="BG3850" i="51"/>
  <c r="BG3851" i="51"/>
  <c r="BG3852" i="51"/>
  <c r="BG3853" i="51"/>
  <c r="BG3854" i="51"/>
  <c r="BG3855" i="51"/>
  <c r="BG3856" i="51"/>
  <c r="BG3857" i="51"/>
  <c r="BG3858" i="51"/>
  <c r="BG3859" i="51"/>
  <c r="BG3860" i="51"/>
  <c r="BG3861" i="51"/>
  <c r="BG3862" i="51"/>
  <c r="BG3863" i="51"/>
  <c r="BG3864" i="51"/>
  <c r="BG3865" i="51"/>
  <c r="BG3866" i="51"/>
  <c r="BG3867" i="51"/>
  <c r="BG3868" i="51"/>
  <c r="BG3869" i="51"/>
  <c r="BG3870" i="51"/>
  <c r="BG3871" i="51"/>
  <c r="BG3872" i="51"/>
  <c r="BG3873" i="51"/>
  <c r="BG3874" i="51"/>
  <c r="BG3875" i="51"/>
  <c r="BG3876" i="51"/>
  <c r="BG3877" i="51"/>
  <c r="BG3878" i="51"/>
  <c r="BG3879" i="51"/>
  <c r="BG3880" i="51"/>
  <c r="BG3881" i="51"/>
  <c r="BG3882" i="51"/>
  <c r="BG3883" i="51"/>
  <c r="BG3884" i="51"/>
  <c r="BG3885" i="51"/>
  <c r="BG3886" i="51"/>
  <c r="BG3887" i="51"/>
  <c r="BG3888" i="51"/>
  <c r="BG3889" i="51"/>
  <c r="BG3890" i="51"/>
  <c r="BG3891" i="51"/>
  <c r="BG3892" i="51"/>
  <c r="BG3893" i="51"/>
  <c r="BG3894" i="51"/>
  <c r="BG3895" i="51"/>
  <c r="BG3896" i="51"/>
  <c r="BG3897" i="51"/>
  <c r="BG3898" i="51"/>
  <c r="BG3899" i="51"/>
  <c r="BG3900" i="51"/>
  <c r="BG3901" i="51"/>
  <c r="BG3902" i="51"/>
  <c r="BG3903" i="51"/>
  <c r="BG3904" i="51"/>
  <c r="BG3905" i="51"/>
  <c r="BG3906" i="51"/>
  <c r="BG3907" i="51"/>
  <c r="BG3908" i="51"/>
  <c r="BG3909" i="51"/>
  <c r="BG3910" i="51"/>
  <c r="BG3911" i="51"/>
  <c r="BG3912" i="51"/>
  <c r="BG3913" i="51"/>
  <c r="BG3914" i="51"/>
  <c r="BG3915" i="51"/>
  <c r="BG3916" i="51"/>
  <c r="BG3917" i="51"/>
  <c r="BG3918" i="51"/>
  <c r="BG3919" i="51"/>
  <c r="BG3920" i="51"/>
  <c r="BG3921" i="51"/>
  <c r="BG3922" i="51"/>
  <c r="BG3923" i="51"/>
  <c r="BG3924" i="51"/>
  <c r="BG3925" i="51"/>
  <c r="BG3926" i="51"/>
  <c r="BG3927" i="51"/>
  <c r="BG3928" i="51"/>
  <c r="BG3929" i="51"/>
  <c r="BG3930" i="51"/>
  <c r="BG3931" i="51"/>
  <c r="BG3932" i="51"/>
  <c r="BG3933" i="51"/>
  <c r="BG3934" i="51"/>
  <c r="BG3935" i="51"/>
  <c r="BG3936" i="51"/>
  <c r="BG3937" i="51"/>
  <c r="BG3938" i="51"/>
  <c r="BG3939" i="51"/>
  <c r="BG3940" i="51"/>
  <c r="BG3941" i="51"/>
  <c r="BG3942" i="51"/>
  <c r="BG3943" i="51"/>
  <c r="BG3944" i="51"/>
  <c r="BG3945" i="51"/>
  <c r="BG3946" i="51"/>
  <c r="BG3947" i="51"/>
  <c r="BG3948" i="51"/>
  <c r="BG3949" i="51"/>
  <c r="BG3950" i="51"/>
  <c r="BG3951" i="51"/>
  <c r="BG3952" i="51"/>
  <c r="BG3953" i="51"/>
  <c r="BG3954" i="51"/>
  <c r="BG3955" i="51"/>
  <c r="BG3956" i="51"/>
  <c r="BG3957" i="51"/>
  <c r="BG3958" i="51"/>
  <c r="BG3959" i="51"/>
  <c r="BG3960" i="51"/>
  <c r="BG3961" i="51"/>
  <c r="BG3962" i="51"/>
  <c r="BG3963" i="51"/>
  <c r="BG3964" i="51"/>
  <c r="BG3965" i="51"/>
  <c r="BG3966" i="51"/>
  <c r="BG3967" i="51"/>
  <c r="BG3968" i="51"/>
  <c r="BG3969" i="51"/>
  <c r="BG3970" i="51"/>
  <c r="BG3971" i="51"/>
  <c r="BG3972" i="51"/>
  <c r="BG3973" i="51"/>
  <c r="BG3974" i="51"/>
  <c r="BG3975" i="51"/>
  <c r="BG3976" i="51"/>
  <c r="BG3977" i="51"/>
  <c r="BG3978" i="51"/>
  <c r="BG3979" i="51"/>
  <c r="BG3980" i="51"/>
  <c r="BG3981" i="51"/>
  <c r="BG3982" i="51"/>
  <c r="BG3983" i="51"/>
  <c r="BG3984" i="51"/>
  <c r="BG3985" i="51"/>
  <c r="BG3986" i="51"/>
  <c r="BG3987" i="51"/>
  <c r="BG3988" i="51"/>
  <c r="BG3989" i="51"/>
  <c r="BG3990" i="51"/>
  <c r="BG3991" i="51"/>
  <c r="BG3992" i="51"/>
  <c r="BG3993" i="51"/>
  <c r="BG3994" i="51"/>
  <c r="BG3995" i="51"/>
  <c r="BG3996" i="51"/>
  <c r="BG3997" i="51"/>
  <c r="BG3998" i="51"/>
  <c r="BG3999" i="51"/>
  <c r="BG4000" i="51"/>
  <c r="BG4001" i="51"/>
  <c r="BG4002" i="51"/>
  <c r="BG4003" i="51"/>
  <c r="BG4004" i="51"/>
  <c r="BG4005" i="51"/>
  <c r="BG4006" i="51"/>
  <c r="BG4007" i="51"/>
  <c r="BG4008" i="51"/>
  <c r="BG4009" i="51"/>
  <c r="BG4010" i="51"/>
  <c r="BG4011" i="51"/>
  <c r="BG4012" i="51"/>
  <c r="BG4013" i="51"/>
  <c r="BG4014" i="51"/>
  <c r="BG4015" i="51"/>
  <c r="BG4016" i="51"/>
  <c r="BG4017" i="51"/>
  <c r="BG4018" i="51"/>
  <c r="BG4019" i="51"/>
  <c r="BG4020" i="51"/>
  <c r="BG4021" i="51"/>
  <c r="BG4022" i="51"/>
  <c r="BG4023" i="51"/>
  <c r="BG4024" i="51"/>
  <c r="BG4025" i="51"/>
  <c r="BG4026" i="51"/>
  <c r="BG4027" i="51"/>
  <c r="BG4028" i="51"/>
  <c r="BG4029" i="51"/>
  <c r="BG4030" i="51"/>
  <c r="BG4031" i="51"/>
  <c r="BG4032" i="51"/>
  <c r="BG4033" i="51"/>
  <c r="BG4034" i="51"/>
  <c r="BG4035" i="51"/>
  <c r="BG4036" i="51"/>
  <c r="BG4037" i="51"/>
  <c r="BG4038" i="51"/>
  <c r="BG4039" i="51"/>
  <c r="BG4040" i="51"/>
  <c r="BG4041" i="51"/>
  <c r="BG4042" i="51"/>
  <c r="BG4043" i="51"/>
  <c r="BG4044" i="51"/>
  <c r="BG4045" i="51"/>
  <c r="BG4046" i="51"/>
  <c r="BG4047" i="51"/>
  <c r="BG4048" i="51"/>
  <c r="BG4049" i="51"/>
  <c r="BG4050" i="51"/>
  <c r="BG4051" i="51"/>
  <c r="BG4052" i="51"/>
  <c r="BG4053" i="51"/>
  <c r="BG4054" i="51"/>
  <c r="BG4055" i="51"/>
  <c r="BG4056" i="51"/>
  <c r="BG4057" i="51"/>
  <c r="BG4058" i="51"/>
  <c r="BG4059" i="51"/>
  <c r="BG4060" i="51"/>
  <c r="BG4061" i="51"/>
  <c r="BG4062" i="51"/>
  <c r="BG4063" i="51"/>
  <c r="BG4064" i="51"/>
  <c r="BG4065" i="51"/>
  <c r="BG4066" i="51"/>
  <c r="BG4067" i="51"/>
  <c r="BG4068" i="51"/>
  <c r="BG4069" i="51"/>
  <c r="BG4070" i="51"/>
  <c r="BG4071" i="51"/>
  <c r="BG4072" i="51"/>
  <c r="BG4073" i="51"/>
  <c r="BG4074" i="51"/>
  <c r="BG4075" i="51"/>
  <c r="BG4076" i="51"/>
  <c r="BG4077" i="51"/>
  <c r="BG4078" i="51"/>
  <c r="BG4079" i="51"/>
  <c r="BG4080" i="51"/>
  <c r="BG4081" i="51"/>
  <c r="BG4082" i="51"/>
  <c r="BG4083" i="51"/>
  <c r="BG4084" i="51"/>
  <c r="BG4085" i="51"/>
  <c r="BG4086" i="51"/>
  <c r="BG4087" i="51"/>
  <c r="BG4088" i="51"/>
  <c r="BG4089" i="51"/>
  <c r="BG4090" i="51"/>
  <c r="BG4091" i="51"/>
  <c r="BG4092" i="51"/>
  <c r="BG4093" i="51"/>
  <c r="BG4094" i="51"/>
  <c r="BG4095" i="51"/>
  <c r="BG4096" i="51"/>
  <c r="BG4097" i="51"/>
  <c r="BG4098" i="51"/>
  <c r="BG4099" i="51"/>
  <c r="BG4100" i="51"/>
  <c r="BG4101" i="51"/>
  <c r="BG4102" i="51"/>
  <c r="BG4103" i="51"/>
  <c r="BG4104" i="51"/>
  <c r="BG4105" i="51"/>
  <c r="BG4106" i="51"/>
  <c r="BG4107" i="51"/>
  <c r="BG4108" i="51"/>
  <c r="BG4109" i="51"/>
  <c r="BG4110" i="51"/>
  <c r="BG4111" i="51"/>
  <c r="BG4112" i="51"/>
  <c r="BG4113" i="51"/>
  <c r="BG4114" i="51"/>
  <c r="BG4115" i="51"/>
  <c r="BG4116" i="51"/>
  <c r="BG4117" i="51"/>
  <c r="BG4118" i="51"/>
  <c r="BF8" i="51"/>
  <c r="BF9" i="51"/>
  <c r="BF10" i="51"/>
  <c r="BF11" i="51"/>
  <c r="BF12" i="51"/>
  <c r="BF13" i="51"/>
  <c r="BF14" i="51"/>
  <c r="BF15" i="51"/>
  <c r="BF16" i="51"/>
  <c r="BF17" i="51"/>
  <c r="BF18" i="51"/>
  <c r="BF19" i="51"/>
  <c r="BF20" i="51"/>
  <c r="BF21" i="51"/>
  <c r="BF22" i="51"/>
  <c r="BF23" i="51"/>
  <c r="BF24" i="51"/>
  <c r="BF25" i="51"/>
  <c r="BF26" i="51"/>
  <c r="BF27" i="51"/>
  <c r="BF28" i="51"/>
  <c r="BF29" i="51"/>
  <c r="BF30" i="51"/>
  <c r="BF31" i="51"/>
  <c r="BF32" i="51"/>
  <c r="BF33" i="51"/>
  <c r="BF34" i="51"/>
  <c r="BF35" i="51"/>
  <c r="BF36" i="51"/>
  <c r="BF37" i="51"/>
  <c r="BF38" i="51"/>
  <c r="BF39" i="51"/>
  <c r="BF40" i="51"/>
  <c r="BF41" i="51"/>
  <c r="BF42" i="51"/>
  <c r="BF43" i="51"/>
  <c r="BF44" i="51"/>
  <c r="BF45" i="51"/>
  <c r="BF46" i="51"/>
  <c r="BF47" i="51"/>
  <c r="BF48" i="51"/>
  <c r="BF49" i="51"/>
  <c r="BF50" i="51"/>
  <c r="BF51" i="51"/>
  <c r="BF52" i="51"/>
  <c r="BF53" i="51"/>
  <c r="BF54" i="51"/>
  <c r="BF55" i="51"/>
  <c r="BF56" i="51"/>
  <c r="BF57" i="51"/>
  <c r="BF58" i="51"/>
  <c r="BF59" i="51"/>
  <c r="BF60" i="51"/>
  <c r="BF61" i="51"/>
  <c r="BF62" i="51"/>
  <c r="BF63" i="51"/>
  <c r="BF64" i="51"/>
  <c r="BF65" i="51"/>
  <c r="BF66" i="51"/>
  <c r="BF67" i="51"/>
  <c r="BF68" i="51"/>
  <c r="BF69" i="51"/>
  <c r="BF70" i="51"/>
  <c r="BF71" i="51"/>
  <c r="BF72" i="51"/>
  <c r="BF73" i="51"/>
  <c r="BF74" i="51"/>
  <c r="BF75" i="51"/>
  <c r="BF76" i="51"/>
  <c r="BF77" i="51"/>
  <c r="BF78" i="51"/>
  <c r="BF79" i="51"/>
  <c r="BF80" i="51"/>
  <c r="BF81" i="51"/>
  <c r="BF82" i="51"/>
  <c r="BF83" i="51"/>
  <c r="BF84" i="51"/>
  <c r="BF85" i="51"/>
  <c r="BF86" i="51"/>
  <c r="BF87" i="51"/>
  <c r="BF88" i="51"/>
  <c r="BF89" i="51"/>
  <c r="BF90" i="51"/>
  <c r="BF91" i="51"/>
  <c r="BF92" i="51"/>
  <c r="BF93" i="51"/>
  <c r="BF94" i="51"/>
  <c r="BF95" i="51"/>
  <c r="BF96" i="51"/>
  <c r="BF97" i="51"/>
  <c r="BF98" i="51"/>
  <c r="BF99" i="51"/>
  <c r="BF100" i="51"/>
  <c r="BF101" i="51"/>
  <c r="BF102" i="51"/>
  <c r="BF103" i="51"/>
  <c r="BF104" i="51"/>
  <c r="BF105" i="51"/>
  <c r="BF106" i="51"/>
  <c r="BF107" i="51"/>
  <c r="BF108" i="51"/>
  <c r="BF109" i="51"/>
  <c r="BF110" i="51"/>
  <c r="BF111" i="51"/>
  <c r="BF112" i="51"/>
  <c r="BF113" i="51"/>
  <c r="BF114" i="51"/>
  <c r="BF115" i="51"/>
  <c r="BF116" i="51"/>
  <c r="BF117" i="51"/>
  <c r="BF118" i="51"/>
  <c r="BF119" i="51"/>
  <c r="BF120" i="51"/>
  <c r="BF121" i="51"/>
  <c r="BF122" i="51"/>
  <c r="BF123" i="51"/>
  <c r="BF124" i="51"/>
  <c r="BF125" i="51"/>
  <c r="BF126" i="51"/>
  <c r="BF127" i="51"/>
  <c r="BF128" i="51"/>
  <c r="BF129" i="51"/>
  <c r="BF130" i="51"/>
  <c r="BF131" i="51"/>
  <c r="BF132" i="51"/>
  <c r="BF133" i="51"/>
  <c r="BF134" i="51"/>
  <c r="BF135" i="51"/>
  <c r="BF136" i="51"/>
  <c r="BF137" i="51"/>
  <c r="BF138" i="51"/>
  <c r="BF139" i="51"/>
  <c r="BF140" i="51"/>
  <c r="BF141" i="51"/>
  <c r="BF142" i="51"/>
  <c r="BF144" i="51"/>
  <c r="BF145" i="51"/>
  <c r="BF146" i="51"/>
  <c r="BF147" i="51"/>
  <c r="BF148" i="51"/>
  <c r="BF149" i="51"/>
  <c r="BF150" i="51"/>
  <c r="BF151" i="51"/>
  <c r="BF152" i="51"/>
  <c r="BF153" i="51"/>
  <c r="BF154" i="51"/>
  <c r="BF155" i="51"/>
  <c r="BF156" i="51"/>
  <c r="BF157" i="51"/>
  <c r="BF158" i="51"/>
  <c r="BF159" i="51"/>
  <c r="BF160" i="51"/>
  <c r="BF161" i="51"/>
  <c r="BF162" i="51"/>
  <c r="BF163" i="51"/>
  <c r="BF164" i="51"/>
  <c r="BF165" i="51"/>
  <c r="BF166" i="51"/>
  <c r="BF167" i="51"/>
  <c r="BF168" i="51"/>
  <c r="BF169" i="51"/>
  <c r="BF170" i="51"/>
  <c r="BF171" i="51"/>
  <c r="BF172" i="51"/>
  <c r="BF173" i="51"/>
  <c r="BF174" i="51"/>
  <c r="BF175" i="51"/>
  <c r="BF176" i="51"/>
  <c r="BF177" i="51"/>
  <c r="BF178" i="51"/>
  <c r="BF179" i="51"/>
  <c r="BF180" i="51"/>
  <c r="BF181" i="51"/>
  <c r="BF182" i="51"/>
  <c r="BF183" i="51"/>
  <c r="BF184" i="51"/>
  <c r="BF185" i="51"/>
  <c r="BF186" i="51"/>
  <c r="BF187" i="51"/>
  <c r="BF188" i="51"/>
  <c r="BF189" i="51"/>
  <c r="BF190" i="51"/>
  <c r="BF191" i="51"/>
  <c r="BF192" i="51"/>
  <c r="BF193" i="51"/>
  <c r="BF194" i="51"/>
  <c r="BF195" i="51"/>
  <c r="BF196" i="51"/>
  <c r="BF197" i="51"/>
  <c r="BF198" i="51"/>
  <c r="BF199" i="51"/>
  <c r="BF200" i="51"/>
  <c r="BF201" i="51"/>
  <c r="BF202" i="51"/>
  <c r="BF203" i="51"/>
  <c r="BF204" i="51"/>
  <c r="BF205" i="51"/>
  <c r="BF206" i="51"/>
  <c r="BF207" i="51"/>
  <c r="BF208" i="51"/>
  <c r="BF209" i="51"/>
  <c r="BF210" i="51"/>
  <c r="BF211" i="51"/>
  <c r="BF212" i="51"/>
  <c r="BF213" i="51"/>
  <c r="BF214" i="51"/>
  <c r="BF215" i="51"/>
  <c r="BF216" i="51"/>
  <c r="BF217" i="51"/>
  <c r="BF218" i="51"/>
  <c r="BF219" i="51"/>
  <c r="BF220" i="51"/>
  <c r="BF221" i="51"/>
  <c r="BF222" i="51"/>
  <c r="BF223" i="51"/>
  <c r="BF224" i="51"/>
  <c r="BF225" i="51"/>
  <c r="BF226" i="51"/>
  <c r="BF227" i="51"/>
  <c r="BF228" i="51"/>
  <c r="BF229" i="51"/>
  <c r="BF230" i="51"/>
  <c r="BF231" i="51"/>
  <c r="BF232" i="51"/>
  <c r="BF233" i="51"/>
  <c r="BF234" i="51"/>
  <c r="BF235" i="51"/>
  <c r="BF236" i="51"/>
  <c r="BF237" i="51"/>
  <c r="BF238" i="51"/>
  <c r="BF239" i="51"/>
  <c r="BF240" i="51"/>
  <c r="BF241" i="51"/>
  <c r="BF242" i="51"/>
  <c r="BF243" i="51"/>
  <c r="BF244" i="51"/>
  <c r="BF245" i="51"/>
  <c r="BF246" i="51"/>
  <c r="BF247" i="51"/>
  <c r="BF248" i="51"/>
  <c r="BF249" i="51"/>
  <c r="BF250" i="51"/>
  <c r="BF251" i="51"/>
  <c r="BF252" i="51"/>
  <c r="BF253" i="51"/>
  <c r="BF254" i="51"/>
  <c r="BF255" i="51"/>
  <c r="BF256" i="51"/>
  <c r="BF257" i="51"/>
  <c r="BF258" i="51"/>
  <c r="BF259" i="51"/>
  <c r="BF260" i="51"/>
  <c r="BF261" i="51"/>
  <c r="BF262" i="51"/>
  <c r="BF263" i="51"/>
  <c r="BF264" i="51"/>
  <c r="BF265" i="51"/>
  <c r="BF266" i="51"/>
  <c r="BF267" i="51"/>
  <c r="BF268" i="51"/>
  <c r="BF269" i="51"/>
  <c r="BF270" i="51"/>
  <c r="BF271" i="51"/>
  <c r="BF272" i="51"/>
  <c r="BF273" i="51"/>
  <c r="BF274" i="51"/>
  <c r="BF275" i="51"/>
  <c r="BF276" i="51"/>
  <c r="BF277" i="51"/>
  <c r="BF278" i="51"/>
  <c r="BF279" i="51"/>
  <c r="BF280" i="51"/>
  <c r="BF281" i="51"/>
  <c r="BF282" i="51"/>
  <c r="BF283" i="51"/>
  <c r="BF284" i="51"/>
  <c r="BF285" i="51"/>
  <c r="BF286" i="51"/>
  <c r="BF287" i="51"/>
  <c r="BF288" i="51"/>
  <c r="BF289" i="51"/>
  <c r="BF290" i="51"/>
  <c r="BF291" i="51"/>
  <c r="BF292" i="51"/>
  <c r="BF293" i="51"/>
  <c r="BF294" i="51"/>
  <c r="BF295" i="51"/>
  <c r="BF296" i="51"/>
  <c r="BF297" i="51"/>
  <c r="BF298" i="51"/>
  <c r="BF299" i="51"/>
  <c r="BF300" i="51"/>
  <c r="BF301" i="51"/>
  <c r="BF302" i="51"/>
  <c r="BF303" i="51"/>
  <c r="BF304" i="51"/>
  <c r="BF305" i="51"/>
  <c r="BF306" i="51"/>
  <c r="BF307" i="51"/>
  <c r="BF308" i="51"/>
  <c r="BF309" i="51"/>
  <c r="BF310" i="51"/>
  <c r="BF311" i="51"/>
  <c r="BF312" i="51"/>
  <c r="BF313" i="51"/>
  <c r="BF314" i="51"/>
  <c r="BF315" i="51"/>
  <c r="BF316" i="51"/>
  <c r="BF317" i="51"/>
  <c r="BF318" i="51"/>
  <c r="BF319" i="51"/>
  <c r="BF320" i="51"/>
  <c r="BF321" i="51"/>
  <c r="BF322" i="51"/>
  <c r="BF323" i="51"/>
  <c r="BF324" i="51"/>
  <c r="BF325" i="51"/>
  <c r="BF326" i="51"/>
  <c r="BF327" i="51"/>
  <c r="BF328" i="51"/>
  <c r="BF329" i="51"/>
  <c r="BF330" i="51"/>
  <c r="BF331" i="51"/>
  <c r="BF332" i="51"/>
  <c r="BF333" i="51"/>
  <c r="BF334" i="51"/>
  <c r="BF335" i="51"/>
  <c r="BF336" i="51"/>
  <c r="BF337" i="51"/>
  <c r="BF338" i="51"/>
  <c r="BF339" i="51"/>
  <c r="BF340" i="51"/>
  <c r="BF341" i="51"/>
  <c r="BF342" i="51"/>
  <c r="BF343" i="51"/>
  <c r="BF344" i="51"/>
  <c r="BF345" i="51"/>
  <c r="BF346" i="51"/>
  <c r="BF347" i="51"/>
  <c r="BF348" i="51"/>
  <c r="BF349" i="51"/>
  <c r="BF350" i="51"/>
  <c r="BF351" i="51"/>
  <c r="BF352" i="51"/>
  <c r="BF353" i="51"/>
  <c r="BF354" i="51"/>
  <c r="BF355" i="51"/>
  <c r="BF356" i="51"/>
  <c r="BF357" i="51"/>
  <c r="BF358" i="51"/>
  <c r="BF359" i="51"/>
  <c r="BF360" i="51"/>
  <c r="BF361" i="51"/>
  <c r="BF362" i="51"/>
  <c r="BF363" i="51"/>
  <c r="BF364" i="51"/>
  <c r="BF365" i="51"/>
  <c r="BF366" i="51"/>
  <c r="BF367" i="51"/>
  <c r="BF368" i="51"/>
  <c r="BF369" i="51"/>
  <c r="BF370" i="51"/>
  <c r="BF371" i="51"/>
  <c r="BF372" i="51"/>
  <c r="BF373" i="51"/>
  <c r="BF374" i="51"/>
  <c r="BF375" i="51"/>
  <c r="BF376" i="51"/>
  <c r="BF377" i="51"/>
  <c r="BF378" i="51"/>
  <c r="BF379" i="51"/>
  <c r="BF380" i="51"/>
  <c r="BF381" i="51"/>
  <c r="BF382" i="51"/>
  <c r="BF383" i="51"/>
  <c r="BF384" i="51"/>
  <c r="BF385" i="51"/>
  <c r="BF386" i="51"/>
  <c r="BF387" i="51"/>
  <c r="BF388" i="51"/>
  <c r="BF389" i="51"/>
  <c r="BF390" i="51"/>
  <c r="BF391" i="51"/>
  <c r="BF392" i="51"/>
  <c r="BF393" i="51"/>
  <c r="BF394" i="51"/>
  <c r="BF395" i="51"/>
  <c r="BF396" i="51"/>
  <c r="BF397" i="51"/>
  <c r="BF398" i="51"/>
  <c r="BF399" i="51"/>
  <c r="BF400" i="51"/>
  <c r="BF401" i="51"/>
  <c r="BF402" i="51"/>
  <c r="BF403" i="51"/>
  <c r="BF404" i="51"/>
  <c r="BF405" i="51"/>
  <c r="BF406" i="51"/>
  <c r="BF407" i="51"/>
  <c r="BF408" i="51"/>
  <c r="BF409" i="51"/>
  <c r="BF410" i="51"/>
  <c r="BF411" i="51"/>
  <c r="BF412" i="51"/>
  <c r="BF413" i="51"/>
  <c r="BF414" i="51"/>
  <c r="BF415" i="51"/>
  <c r="BF416" i="51"/>
  <c r="BF417" i="51"/>
  <c r="BF418" i="51"/>
  <c r="BF419" i="51"/>
  <c r="BF420" i="51"/>
  <c r="BF421" i="51"/>
  <c r="BF422" i="51"/>
  <c r="BF423" i="51"/>
  <c r="BF424" i="51"/>
  <c r="BF425" i="51"/>
  <c r="BF426" i="51"/>
  <c r="BF427" i="51"/>
  <c r="BF428" i="51"/>
  <c r="BF429" i="51"/>
  <c r="BF430" i="51"/>
  <c r="BF431" i="51"/>
  <c r="BF432" i="51"/>
  <c r="BF433" i="51"/>
  <c r="BF434" i="51"/>
  <c r="BF435" i="51"/>
  <c r="BF436" i="51"/>
  <c r="BF437" i="51"/>
  <c r="BF438" i="51"/>
  <c r="BF439" i="51"/>
  <c r="BF440" i="51"/>
  <c r="BF441" i="51"/>
  <c r="BF442" i="51"/>
  <c r="BF443" i="51"/>
  <c r="BF444" i="51"/>
  <c r="BF445" i="51"/>
  <c r="BF446" i="51"/>
  <c r="BF447" i="51"/>
  <c r="BF448" i="51"/>
  <c r="BF449" i="51"/>
  <c r="BF450" i="51"/>
  <c r="BF451" i="51"/>
  <c r="BF452" i="51"/>
  <c r="BF453" i="51"/>
  <c r="BF454" i="51"/>
  <c r="BF455" i="51"/>
  <c r="BF456" i="51"/>
  <c r="BF457" i="51"/>
  <c r="BF458" i="51"/>
  <c r="BF459" i="51"/>
  <c r="BF460" i="51"/>
  <c r="BF461" i="51"/>
  <c r="BF462" i="51"/>
  <c r="BF463" i="51"/>
  <c r="BF464" i="51"/>
  <c r="BF465" i="51"/>
  <c r="BF466" i="51"/>
  <c r="BF467" i="51"/>
  <c r="BF468" i="51"/>
  <c r="BF469" i="51"/>
  <c r="BF470" i="51"/>
  <c r="BF471" i="51"/>
  <c r="BF472" i="51"/>
  <c r="BF473" i="51"/>
  <c r="BF474" i="51"/>
  <c r="BF475" i="51"/>
  <c r="BF476" i="51"/>
  <c r="BF477" i="51"/>
  <c r="BF478" i="51"/>
  <c r="BF479" i="51"/>
  <c r="BF480" i="51"/>
  <c r="BF481" i="51"/>
  <c r="BF482" i="51"/>
  <c r="BF483" i="51"/>
  <c r="BF484" i="51"/>
  <c r="BF485" i="51"/>
  <c r="BF486" i="51"/>
  <c r="BF487" i="51"/>
  <c r="BF488" i="51"/>
  <c r="BF489" i="51"/>
  <c r="BF490" i="51"/>
  <c r="BF491" i="51"/>
  <c r="BF492" i="51"/>
  <c r="BF493" i="51"/>
  <c r="BF494" i="51"/>
  <c r="BF495" i="51"/>
  <c r="BF496" i="51"/>
  <c r="BF497" i="51"/>
  <c r="BF498" i="51"/>
  <c r="BF499" i="51"/>
  <c r="BF500" i="51"/>
  <c r="BF501" i="51"/>
  <c r="BF502" i="51"/>
  <c r="BF503" i="51"/>
  <c r="BF504" i="51"/>
  <c r="BF505" i="51"/>
  <c r="BF506" i="51"/>
  <c r="BF507" i="51"/>
  <c r="BF508" i="51"/>
  <c r="BF509" i="51"/>
  <c r="BF510" i="51"/>
  <c r="BF511" i="51"/>
  <c r="BF512" i="51"/>
  <c r="BF513" i="51"/>
  <c r="BF514" i="51"/>
  <c r="BF515" i="51"/>
  <c r="BF516" i="51"/>
  <c r="BF517" i="51"/>
  <c r="BF518" i="51"/>
  <c r="BF519" i="51"/>
  <c r="BF520" i="51"/>
  <c r="BF521" i="51"/>
  <c r="BF522" i="51"/>
  <c r="BF523" i="51"/>
  <c r="BF524" i="51"/>
  <c r="BF525" i="51"/>
  <c r="BF526" i="51"/>
  <c r="BF527" i="51"/>
  <c r="BF528" i="51"/>
  <c r="BF529" i="51"/>
  <c r="BF530" i="51"/>
  <c r="BF531" i="51"/>
  <c r="BF532" i="51"/>
  <c r="BF533" i="51"/>
  <c r="BF534" i="51"/>
  <c r="BF535" i="51"/>
  <c r="BF536" i="51"/>
  <c r="BF537" i="51"/>
  <c r="BF538" i="51"/>
  <c r="BF539" i="51"/>
  <c r="BF540" i="51"/>
  <c r="BF541" i="51"/>
  <c r="BF542" i="51"/>
  <c r="BF543" i="51"/>
  <c r="BF544" i="51"/>
  <c r="BF545" i="51"/>
  <c r="BF546" i="51"/>
  <c r="BF547" i="51"/>
  <c r="BF548" i="51"/>
  <c r="BF549" i="51"/>
  <c r="BF550" i="51"/>
  <c r="BF551" i="51"/>
  <c r="BF552" i="51"/>
  <c r="BF553" i="51"/>
  <c r="BF554" i="51"/>
  <c r="BF555" i="51"/>
  <c r="BF556" i="51"/>
  <c r="BF557" i="51"/>
  <c r="BF558" i="51"/>
  <c r="BF559" i="51"/>
  <c r="BF560" i="51"/>
  <c r="BF561" i="51"/>
  <c r="BF562" i="51"/>
  <c r="BF563" i="51"/>
  <c r="BF564" i="51"/>
  <c r="BF565" i="51"/>
  <c r="BF566" i="51"/>
  <c r="BF567" i="51"/>
  <c r="BF568" i="51"/>
  <c r="BF569" i="51"/>
  <c r="BF570" i="51"/>
  <c r="BF571" i="51"/>
  <c r="BF572" i="51"/>
  <c r="BF573" i="51"/>
  <c r="BF574" i="51"/>
  <c r="BF575" i="51"/>
  <c r="BF576" i="51"/>
  <c r="BF577" i="51"/>
  <c r="BF578" i="51"/>
  <c r="BF579" i="51"/>
  <c r="BF580" i="51"/>
  <c r="BF581" i="51"/>
  <c r="BF582" i="51"/>
  <c r="BF583" i="51"/>
  <c r="BF584" i="51"/>
  <c r="BF585" i="51"/>
  <c r="BF586" i="51"/>
  <c r="BF587" i="51"/>
  <c r="BF588" i="51"/>
  <c r="BF589" i="51"/>
  <c r="BF590" i="51"/>
  <c r="BF591" i="51"/>
  <c r="BF592" i="51"/>
  <c r="BF593" i="51"/>
  <c r="BF594" i="51"/>
  <c r="BF595" i="51"/>
  <c r="BF596" i="51"/>
  <c r="BF597" i="51"/>
  <c r="BF598" i="51"/>
  <c r="BF599" i="51"/>
  <c r="BF600" i="51"/>
  <c r="BF601" i="51"/>
  <c r="BF602" i="51"/>
  <c r="BF603" i="51"/>
  <c r="BF604" i="51"/>
  <c r="BF605" i="51"/>
  <c r="BF606" i="51"/>
  <c r="BF607" i="51"/>
  <c r="BF608" i="51"/>
  <c r="BF609" i="51"/>
  <c r="BF610" i="51"/>
  <c r="BF611" i="51"/>
  <c r="BF612" i="51"/>
  <c r="BF613" i="51"/>
  <c r="BF614" i="51"/>
  <c r="BF615" i="51"/>
  <c r="BF616" i="51"/>
  <c r="BF617" i="51"/>
  <c r="BF618" i="51"/>
  <c r="BF619" i="51"/>
  <c r="BF620" i="51"/>
  <c r="BF621" i="51"/>
  <c r="BF622" i="51"/>
  <c r="BF623" i="51"/>
  <c r="BF624" i="51"/>
  <c r="BF625" i="51"/>
  <c r="BF626" i="51"/>
  <c r="BF627" i="51"/>
  <c r="BF628" i="51"/>
  <c r="BF629" i="51"/>
  <c r="BF630" i="51"/>
  <c r="BF631" i="51"/>
  <c r="BF632" i="51"/>
  <c r="BF633" i="51"/>
  <c r="BF634" i="51"/>
  <c r="BF635" i="51"/>
  <c r="BF636" i="51"/>
  <c r="BF637" i="51"/>
  <c r="BF638" i="51"/>
  <c r="BF639" i="51"/>
  <c r="BF640" i="51"/>
  <c r="BF641" i="51"/>
  <c r="BF642" i="51"/>
  <c r="BF643" i="51"/>
  <c r="BF644" i="51"/>
  <c r="BF645" i="51"/>
  <c r="BF646" i="51"/>
  <c r="BF647" i="51"/>
  <c r="BF648" i="51"/>
  <c r="BF649" i="51"/>
  <c r="BF650" i="51"/>
  <c r="BF651" i="51"/>
  <c r="BF652" i="51"/>
  <c r="BF653" i="51"/>
  <c r="BF654" i="51"/>
  <c r="BF655" i="51"/>
  <c r="BF656" i="51"/>
  <c r="BF657" i="51"/>
  <c r="BF658" i="51"/>
  <c r="BF659" i="51"/>
  <c r="BF660" i="51"/>
  <c r="BF661" i="51"/>
  <c r="BF662" i="51"/>
  <c r="BF663" i="51"/>
  <c r="BF664" i="51"/>
  <c r="BF665" i="51"/>
  <c r="BF666" i="51"/>
  <c r="BF667" i="51"/>
  <c r="BF668" i="51"/>
  <c r="BF669" i="51"/>
  <c r="BF670" i="51"/>
  <c r="BF671" i="51"/>
  <c r="BF672" i="51"/>
  <c r="BF673" i="51"/>
  <c r="BF674" i="51"/>
  <c r="BF675" i="51"/>
  <c r="BF676" i="51"/>
  <c r="BF677" i="51"/>
  <c r="BF678" i="51"/>
  <c r="BF679" i="51"/>
  <c r="BF680" i="51"/>
  <c r="BF681" i="51"/>
  <c r="BF682" i="51"/>
  <c r="BF683" i="51"/>
  <c r="BF684" i="51"/>
  <c r="BF685" i="51"/>
  <c r="BF686" i="51"/>
  <c r="BF687" i="51"/>
  <c r="BF688" i="51"/>
  <c r="BF689" i="51"/>
  <c r="BF690" i="51"/>
  <c r="BF691" i="51"/>
  <c r="BF692" i="51"/>
  <c r="BF693" i="51"/>
  <c r="BF694" i="51"/>
  <c r="BF695" i="51"/>
  <c r="BF696" i="51"/>
  <c r="BF697" i="51"/>
  <c r="BF698" i="51"/>
  <c r="BF699" i="51"/>
  <c r="BF700" i="51"/>
  <c r="BF701" i="51"/>
  <c r="BF702" i="51"/>
  <c r="BF703" i="51"/>
  <c r="BF704" i="51"/>
  <c r="BF705" i="51"/>
  <c r="BF706" i="51"/>
  <c r="BF707" i="51"/>
  <c r="BF708" i="51"/>
  <c r="BF709" i="51"/>
  <c r="BF710" i="51"/>
  <c r="BF711" i="51"/>
  <c r="BF712" i="51"/>
  <c r="BF713" i="51"/>
  <c r="BF714" i="51"/>
  <c r="BF715" i="51"/>
  <c r="BF716" i="51"/>
  <c r="BF717" i="51"/>
  <c r="BF718" i="51"/>
  <c r="BF719" i="51"/>
  <c r="BF720" i="51"/>
  <c r="BF721" i="51"/>
  <c r="BF722" i="51"/>
  <c r="BF723" i="51"/>
  <c r="BF724" i="51"/>
  <c r="BF725" i="51"/>
  <c r="BF726" i="51"/>
  <c r="BF727" i="51"/>
  <c r="BF728" i="51"/>
  <c r="BF729" i="51"/>
  <c r="BF730" i="51"/>
  <c r="BF731" i="51"/>
  <c r="BF732" i="51"/>
  <c r="BF733" i="51"/>
  <c r="BF734" i="51"/>
  <c r="BF735" i="51"/>
  <c r="BF736" i="51"/>
  <c r="BF737" i="51"/>
  <c r="BF738" i="51"/>
  <c r="BF739" i="51"/>
  <c r="BF740" i="51"/>
  <c r="BF741" i="51"/>
  <c r="BF742" i="51"/>
  <c r="BF743" i="51"/>
  <c r="BF744" i="51"/>
  <c r="BF745" i="51"/>
  <c r="BF746" i="51"/>
  <c r="BF747" i="51"/>
  <c r="BF748" i="51"/>
  <c r="BF749" i="51"/>
  <c r="BF750" i="51"/>
  <c r="BF751" i="51"/>
  <c r="BF752" i="51"/>
  <c r="BF753" i="51"/>
  <c r="BF754" i="51"/>
  <c r="BF755" i="51"/>
  <c r="BF756" i="51"/>
  <c r="BF757" i="51"/>
  <c r="BF758" i="51"/>
  <c r="BF759" i="51"/>
  <c r="BF760" i="51"/>
  <c r="BF761" i="51"/>
  <c r="BF762" i="51"/>
  <c r="BF763" i="51"/>
  <c r="BF764" i="51"/>
  <c r="BF765" i="51"/>
  <c r="BF766" i="51"/>
  <c r="BF767" i="51"/>
  <c r="BF768" i="51"/>
  <c r="BF769" i="51"/>
  <c r="BF770" i="51"/>
  <c r="BF771" i="51"/>
  <c r="BF772" i="51"/>
  <c r="BF773" i="51"/>
  <c r="BF774" i="51"/>
  <c r="BF775" i="51"/>
  <c r="BF776" i="51"/>
  <c r="BF777" i="51"/>
  <c r="BF778" i="51"/>
  <c r="BF779" i="51"/>
  <c r="BF780" i="51"/>
  <c r="BF781" i="51"/>
  <c r="BF782" i="51"/>
  <c r="BF783" i="51"/>
  <c r="BF784" i="51"/>
  <c r="BF785" i="51"/>
  <c r="BF786" i="51"/>
  <c r="BF787" i="51"/>
  <c r="BF788" i="51"/>
  <c r="BF789" i="51"/>
  <c r="BF790" i="51"/>
  <c r="BF791" i="51"/>
  <c r="BF792" i="51"/>
  <c r="BF793" i="51"/>
  <c r="BF794" i="51"/>
  <c r="BF795" i="51"/>
  <c r="BF796" i="51"/>
  <c r="BF797" i="51"/>
  <c r="BF798" i="51"/>
  <c r="BF799" i="51"/>
  <c r="BF800" i="51"/>
  <c r="BF801" i="51"/>
  <c r="BF802" i="51"/>
  <c r="BF803" i="51"/>
  <c r="BF804" i="51"/>
  <c r="BF805" i="51"/>
  <c r="BF806" i="51"/>
  <c r="BF807" i="51"/>
  <c r="BF808" i="51"/>
  <c r="BF809" i="51"/>
  <c r="BF810" i="51"/>
  <c r="BF811" i="51"/>
  <c r="BF812" i="51"/>
  <c r="BF813" i="51"/>
  <c r="BF814" i="51"/>
  <c r="BF815" i="51"/>
  <c r="BF816" i="51"/>
  <c r="BF817" i="51"/>
  <c r="BF818" i="51"/>
  <c r="BF819" i="51"/>
  <c r="BF820" i="51"/>
  <c r="BF821" i="51"/>
  <c r="BF822" i="51"/>
  <c r="BF823" i="51"/>
  <c r="BF824" i="51"/>
  <c r="BF825" i="51"/>
  <c r="BF826" i="51"/>
  <c r="BF827" i="51"/>
  <c r="BF828" i="51"/>
  <c r="BF829" i="51"/>
  <c r="BF830" i="51"/>
  <c r="BF831" i="51"/>
  <c r="BF832" i="51"/>
  <c r="BF833" i="51"/>
  <c r="BF834" i="51"/>
  <c r="BF835" i="51"/>
  <c r="BF836" i="51"/>
  <c r="BF837" i="51"/>
  <c r="BF838" i="51"/>
  <c r="BF839" i="51"/>
  <c r="BF840" i="51"/>
  <c r="BF841" i="51"/>
  <c r="BF842" i="51"/>
  <c r="BF843" i="51"/>
  <c r="BF844" i="51"/>
  <c r="BF845" i="51"/>
  <c r="BF846" i="51"/>
  <c r="BF847" i="51"/>
  <c r="BF848" i="51"/>
  <c r="BF849" i="51"/>
  <c r="BF850" i="51"/>
  <c r="BF851" i="51"/>
  <c r="BF852" i="51"/>
  <c r="BF853" i="51"/>
  <c r="BF854" i="51"/>
  <c r="BF855" i="51"/>
  <c r="BF856" i="51"/>
  <c r="BF857" i="51"/>
  <c r="BF858" i="51"/>
  <c r="BF859" i="51"/>
  <c r="BF860" i="51"/>
  <c r="BF861" i="51"/>
  <c r="BF862" i="51"/>
  <c r="BF863" i="51"/>
  <c r="BF864" i="51"/>
  <c r="BF865" i="51"/>
  <c r="BF866" i="51"/>
  <c r="BF867" i="51"/>
  <c r="BF868" i="51"/>
  <c r="BF869" i="51"/>
  <c r="BF870" i="51"/>
  <c r="BF871" i="51"/>
  <c r="BF872" i="51"/>
  <c r="BF873" i="51"/>
  <c r="BF874" i="51"/>
  <c r="BF875" i="51"/>
  <c r="BF876" i="51"/>
  <c r="BF877" i="51"/>
  <c r="BF878" i="51"/>
  <c r="BF879" i="51"/>
  <c r="BF880" i="51"/>
  <c r="BF881" i="51"/>
  <c r="BF882" i="51"/>
  <c r="BF883" i="51"/>
  <c r="BF884" i="51"/>
  <c r="BF885" i="51"/>
  <c r="BF886" i="51"/>
  <c r="BF887" i="51"/>
  <c r="BF888" i="51"/>
  <c r="BF889" i="51"/>
  <c r="BF890" i="51"/>
  <c r="BF891" i="51"/>
  <c r="BF892" i="51"/>
  <c r="BF893" i="51"/>
  <c r="BF894" i="51"/>
  <c r="BF895" i="51"/>
  <c r="BF896" i="51"/>
  <c r="BF897" i="51"/>
  <c r="BF898" i="51"/>
  <c r="BF899" i="51"/>
  <c r="BF900" i="51"/>
  <c r="BF901" i="51"/>
  <c r="BF902" i="51"/>
  <c r="BF903" i="51"/>
  <c r="BF904" i="51"/>
  <c r="BF905" i="51"/>
  <c r="BF906" i="51"/>
  <c r="BF907" i="51"/>
  <c r="BF908" i="51"/>
  <c r="BF909" i="51"/>
  <c r="BF910" i="51"/>
  <c r="BF911" i="51"/>
  <c r="BF912" i="51"/>
  <c r="BF913" i="51"/>
  <c r="BF914" i="51"/>
  <c r="BF915" i="51"/>
  <c r="BF916" i="51"/>
  <c r="BF917" i="51"/>
  <c r="BF918" i="51"/>
  <c r="BF919" i="51"/>
  <c r="BF920" i="51"/>
  <c r="BF921" i="51"/>
  <c r="BF922" i="51"/>
  <c r="BF923" i="51"/>
  <c r="BF924" i="51"/>
  <c r="BF925" i="51"/>
  <c r="BF926" i="51"/>
  <c r="BF927" i="51"/>
  <c r="BF928" i="51"/>
  <c r="BF929" i="51"/>
  <c r="BF930" i="51"/>
  <c r="BF931" i="51"/>
  <c r="BF932" i="51"/>
  <c r="BF933" i="51"/>
  <c r="BF934" i="51"/>
  <c r="BF935" i="51"/>
  <c r="BF936" i="51"/>
  <c r="BF937" i="51"/>
  <c r="BF938" i="51"/>
  <c r="BF939" i="51"/>
  <c r="BF940" i="51"/>
  <c r="BF941" i="51"/>
  <c r="BF942" i="51"/>
  <c r="BF943" i="51"/>
  <c r="BF944" i="51"/>
  <c r="BF945" i="51"/>
  <c r="BF946" i="51"/>
  <c r="BF947" i="51"/>
  <c r="BF948" i="51"/>
  <c r="BF949" i="51"/>
  <c r="BF950" i="51"/>
  <c r="BF951" i="51"/>
  <c r="BF952" i="51"/>
  <c r="BF953" i="51"/>
  <c r="BF954" i="51"/>
  <c r="BF955" i="51"/>
  <c r="BF956" i="51"/>
  <c r="BF957" i="51"/>
  <c r="BF958" i="51"/>
  <c r="BF959" i="51"/>
  <c r="BF960" i="51"/>
  <c r="BF961" i="51"/>
  <c r="BF962" i="51"/>
  <c r="BF963" i="51"/>
  <c r="BF964" i="51"/>
  <c r="BF965" i="51"/>
  <c r="BF966" i="51"/>
  <c r="BF967" i="51"/>
  <c r="BF968" i="51"/>
  <c r="BF969" i="51"/>
  <c r="BF970" i="51"/>
  <c r="BF971" i="51"/>
  <c r="BF972" i="51"/>
  <c r="BF973" i="51"/>
  <c r="BF974" i="51"/>
  <c r="BF975" i="51"/>
  <c r="BF976" i="51"/>
  <c r="BF977" i="51"/>
  <c r="BF978" i="51"/>
  <c r="BF979" i="51"/>
  <c r="BF980" i="51"/>
  <c r="BF981" i="51"/>
  <c r="BF982" i="51"/>
  <c r="BF983" i="51"/>
  <c r="BF984" i="51"/>
  <c r="BF985" i="51"/>
  <c r="BF986" i="51"/>
  <c r="BF987" i="51"/>
  <c r="BF988" i="51"/>
  <c r="BF989" i="51"/>
  <c r="BF990" i="51"/>
  <c r="BF991" i="51"/>
  <c r="BF992" i="51"/>
  <c r="BF993" i="51"/>
  <c r="BF994" i="51"/>
  <c r="BF995" i="51"/>
  <c r="BF996" i="51"/>
  <c r="BF997" i="51"/>
  <c r="BF998" i="51"/>
  <c r="BF999" i="51"/>
  <c r="BF1000" i="51"/>
  <c r="BF1001" i="51"/>
  <c r="BF1002" i="51"/>
  <c r="BF1003" i="51"/>
  <c r="BF1004" i="51"/>
  <c r="BF1005" i="51"/>
  <c r="BF1006" i="51"/>
  <c r="BF1007" i="51"/>
  <c r="BF1008" i="51"/>
  <c r="BF1009" i="51"/>
  <c r="BF1010" i="51"/>
  <c r="BF1011" i="51"/>
  <c r="BF1012" i="51"/>
  <c r="BF1013" i="51"/>
  <c r="BF1014" i="51"/>
  <c r="BF1015" i="51"/>
  <c r="BF1016" i="51"/>
  <c r="BF1017" i="51"/>
  <c r="BF1018" i="51"/>
  <c r="BF1019" i="51"/>
  <c r="BF1020" i="51"/>
  <c r="BF1021" i="51"/>
  <c r="BF1022" i="51"/>
  <c r="BF1023" i="51"/>
  <c r="BF1024" i="51"/>
  <c r="BF1025" i="51"/>
  <c r="BF1026" i="51"/>
  <c r="BF1027" i="51"/>
  <c r="BF1028" i="51"/>
  <c r="BF1029" i="51"/>
  <c r="BF1030" i="51"/>
  <c r="BF1031" i="51"/>
  <c r="BF1032" i="51"/>
  <c r="BF1033" i="51"/>
  <c r="BF1034" i="51"/>
  <c r="BF1035" i="51"/>
  <c r="BF1036" i="51"/>
  <c r="BF1037" i="51"/>
  <c r="BF1038" i="51"/>
  <c r="BF1039" i="51"/>
  <c r="BF1040" i="51"/>
  <c r="BF1041" i="51"/>
  <c r="BF1042" i="51"/>
  <c r="BF1043" i="51"/>
  <c r="BF1044" i="51"/>
  <c r="BF1045" i="51"/>
  <c r="BF1046" i="51"/>
  <c r="BF1047" i="51"/>
  <c r="BF1048" i="51"/>
  <c r="BF1049" i="51"/>
  <c r="BF1050" i="51"/>
  <c r="BF1051" i="51"/>
  <c r="BF1052" i="51"/>
  <c r="BF1053" i="51"/>
  <c r="BF1054" i="51"/>
  <c r="BF1055" i="51"/>
  <c r="BF1056" i="51"/>
  <c r="BF1057" i="51"/>
  <c r="BF1058" i="51"/>
  <c r="BF1059" i="51"/>
  <c r="BF1060" i="51"/>
  <c r="BF1061" i="51"/>
  <c r="BF1062" i="51"/>
  <c r="BF1063" i="51"/>
  <c r="BF1064" i="51"/>
  <c r="BF1065" i="51"/>
  <c r="BF1066" i="51"/>
  <c r="BF1067" i="51"/>
  <c r="BF1068" i="51"/>
  <c r="BF1069" i="51"/>
  <c r="BF1070" i="51"/>
  <c r="BF1071" i="51"/>
  <c r="BF1072" i="51"/>
  <c r="BF1073" i="51"/>
  <c r="BF1074" i="51"/>
  <c r="BF1075" i="51"/>
  <c r="BF1076" i="51"/>
  <c r="BF1077" i="51"/>
  <c r="BF1078" i="51"/>
  <c r="BF1079" i="51"/>
  <c r="BF1080" i="51"/>
  <c r="BF1081" i="51"/>
  <c r="BF1082" i="51"/>
  <c r="BF1083" i="51"/>
  <c r="BF1084" i="51"/>
  <c r="BF1085" i="51"/>
  <c r="BF1086" i="51"/>
  <c r="BF1087" i="51"/>
  <c r="BF1088" i="51"/>
  <c r="BF1089" i="51"/>
  <c r="BF1090" i="51"/>
  <c r="BF1091" i="51"/>
  <c r="BF1092" i="51"/>
  <c r="BF1093" i="51"/>
  <c r="BF1094" i="51"/>
  <c r="BF1095" i="51"/>
  <c r="BF1096" i="51"/>
  <c r="BF1097" i="51"/>
  <c r="BF1098" i="51"/>
  <c r="BF1099" i="51"/>
  <c r="BF1100" i="51"/>
  <c r="BF1101" i="51"/>
  <c r="BF1102" i="51"/>
  <c r="BF1103" i="51"/>
  <c r="BF1104" i="51"/>
  <c r="BF1105" i="51"/>
  <c r="BF1106" i="51"/>
  <c r="BF1107" i="51"/>
  <c r="BF1108" i="51"/>
  <c r="BF1109" i="51"/>
  <c r="BF1110" i="51"/>
  <c r="BF1111" i="51"/>
  <c r="BF1112" i="51"/>
  <c r="BF1113" i="51"/>
  <c r="BF1114" i="51"/>
  <c r="BF1115" i="51"/>
  <c r="BF1116" i="51"/>
  <c r="BF1117" i="51"/>
  <c r="BF1118" i="51"/>
  <c r="BF1119" i="51"/>
  <c r="BF1120" i="51"/>
  <c r="BF1121" i="51"/>
  <c r="BF1122" i="51"/>
  <c r="BF1123" i="51"/>
  <c r="BF1124" i="51"/>
  <c r="BF1125" i="51"/>
  <c r="BF1126" i="51"/>
  <c r="BF1127" i="51"/>
  <c r="BF1128" i="51"/>
  <c r="BF1129" i="51"/>
  <c r="BF1130" i="51"/>
  <c r="BF1131" i="51"/>
  <c r="BF1132" i="51"/>
  <c r="BF1133" i="51"/>
  <c r="BF1134" i="51"/>
  <c r="BF1135" i="51"/>
  <c r="BF1136" i="51"/>
  <c r="BF1137" i="51"/>
  <c r="BF1138" i="51"/>
  <c r="BF1139" i="51"/>
  <c r="BF1140" i="51"/>
  <c r="BF1141" i="51"/>
  <c r="BF1142" i="51"/>
  <c r="BF1143" i="51"/>
  <c r="BF1144" i="51"/>
  <c r="BF1145" i="51"/>
  <c r="BF1146" i="51"/>
  <c r="BF1147" i="51"/>
  <c r="BF1148" i="51"/>
  <c r="BF1149" i="51"/>
  <c r="BF1150" i="51"/>
  <c r="BF1151" i="51"/>
  <c r="BF1152" i="51"/>
  <c r="BF1153" i="51"/>
  <c r="BF1154" i="51"/>
  <c r="BF1155" i="51"/>
  <c r="BF1156" i="51"/>
  <c r="BF1157" i="51"/>
  <c r="BF1158" i="51"/>
  <c r="BF1159" i="51"/>
  <c r="BF1160" i="51"/>
  <c r="BF1161" i="51"/>
  <c r="BF1162" i="51"/>
  <c r="BF1163" i="51"/>
  <c r="BF1164" i="51"/>
  <c r="BF1165" i="51"/>
  <c r="BF1166" i="51"/>
  <c r="BF1167" i="51"/>
  <c r="BF1168" i="51"/>
  <c r="BF1169" i="51"/>
  <c r="BF1170" i="51"/>
  <c r="BF1171" i="51"/>
  <c r="BF1172" i="51"/>
  <c r="BF1173" i="51"/>
  <c r="BF1174" i="51"/>
  <c r="BF1175" i="51"/>
  <c r="BF1176" i="51"/>
  <c r="BF1177" i="51"/>
  <c r="BF1178" i="51"/>
  <c r="BF1179" i="51"/>
  <c r="BF1180" i="51"/>
  <c r="BF1181" i="51"/>
  <c r="BF1182" i="51"/>
  <c r="BF1183" i="51"/>
  <c r="BF1184" i="51"/>
  <c r="BF1185" i="51"/>
  <c r="BF1186" i="51"/>
  <c r="BF1187" i="51"/>
  <c r="BF1188" i="51"/>
  <c r="BF1189" i="51"/>
  <c r="BF1190" i="51"/>
  <c r="BF1191" i="51"/>
  <c r="BF1192" i="51"/>
  <c r="BF1193" i="51"/>
  <c r="BF1194" i="51"/>
  <c r="BF1195" i="51"/>
  <c r="BF1196" i="51"/>
  <c r="BF1197" i="51"/>
  <c r="BF1198" i="51"/>
  <c r="BF1199" i="51"/>
  <c r="BF1200" i="51"/>
  <c r="BF1201" i="51"/>
  <c r="BF1202" i="51"/>
  <c r="BF1203" i="51"/>
  <c r="BF1204" i="51"/>
  <c r="BF1205" i="51"/>
  <c r="BF1206" i="51"/>
  <c r="BF1207" i="51"/>
  <c r="BF1208" i="51"/>
  <c r="BF1209" i="51"/>
  <c r="BF1210" i="51"/>
  <c r="BF1211" i="51"/>
  <c r="BF1212" i="51"/>
  <c r="BF1213" i="51"/>
  <c r="BF1214" i="51"/>
  <c r="BF1215" i="51"/>
  <c r="BF1216" i="51"/>
  <c r="BF1217" i="51"/>
  <c r="BF1218" i="51"/>
  <c r="BF1219" i="51"/>
  <c r="BF1220" i="51"/>
  <c r="BF1221" i="51"/>
  <c r="BF1222" i="51"/>
  <c r="BF1223" i="51"/>
  <c r="BF1224" i="51"/>
  <c r="BF1225" i="51"/>
  <c r="BF1226" i="51"/>
  <c r="BF1227" i="51"/>
  <c r="BF1228" i="51"/>
  <c r="BF1229" i="51"/>
  <c r="BF1230" i="51"/>
  <c r="BF1231" i="51"/>
  <c r="BF1232" i="51"/>
  <c r="BF1233" i="51"/>
  <c r="BF1234" i="51"/>
  <c r="BF1235" i="51"/>
  <c r="BF1236" i="51"/>
  <c r="BF1237" i="51"/>
  <c r="BF1238" i="51"/>
  <c r="BF1239" i="51"/>
  <c r="BF1240" i="51"/>
  <c r="BF1241" i="51"/>
  <c r="BF1242" i="51"/>
  <c r="BF1243" i="51"/>
  <c r="BF1244" i="51"/>
  <c r="BF1245" i="51"/>
  <c r="BF1246" i="51"/>
  <c r="BF1247" i="51"/>
  <c r="BF1248" i="51"/>
  <c r="BF1249" i="51"/>
  <c r="BF1250" i="51"/>
  <c r="BF1251" i="51"/>
  <c r="BF1252" i="51"/>
  <c r="BF1253" i="51"/>
  <c r="BF1254" i="51"/>
  <c r="BF1255" i="51"/>
  <c r="BF1256" i="51"/>
  <c r="BF1257" i="51"/>
  <c r="BF1258" i="51"/>
  <c r="BF1259" i="51"/>
  <c r="BF1260" i="51"/>
  <c r="BF1261" i="51"/>
  <c r="BF1262" i="51"/>
  <c r="BF1263" i="51"/>
  <c r="BF1264" i="51"/>
  <c r="BF1265" i="51"/>
  <c r="BF1266" i="51"/>
  <c r="BF1267" i="51"/>
  <c r="BF1268" i="51"/>
  <c r="BF1269" i="51"/>
  <c r="BF1270" i="51"/>
  <c r="BF1271" i="51"/>
  <c r="BF1272" i="51"/>
  <c r="BF1273" i="51"/>
  <c r="BF1274" i="51"/>
  <c r="BF1275" i="51"/>
  <c r="BF1276" i="51"/>
  <c r="BF1277" i="51"/>
  <c r="BF1278" i="51"/>
  <c r="BF1279" i="51"/>
  <c r="BF1280" i="51"/>
  <c r="BF1281" i="51"/>
  <c r="BF1282" i="51"/>
  <c r="BF1283" i="51"/>
  <c r="BF1284" i="51"/>
  <c r="BF1285" i="51"/>
  <c r="BF1286" i="51"/>
  <c r="BF1287" i="51"/>
  <c r="BF1288" i="51"/>
  <c r="BF1289" i="51"/>
  <c r="BF1290" i="51"/>
  <c r="BF1291" i="51"/>
  <c r="BF1292" i="51"/>
  <c r="BF1293" i="51"/>
  <c r="BF1294" i="51"/>
  <c r="BF1295" i="51"/>
  <c r="BF1296" i="51"/>
  <c r="BF1297" i="51"/>
  <c r="BF1298" i="51"/>
  <c r="BF1299" i="51"/>
  <c r="BF1300" i="51"/>
  <c r="BF1301" i="51"/>
  <c r="BF1302" i="51"/>
  <c r="BF1303" i="51"/>
  <c r="BF1304" i="51"/>
  <c r="BF1305" i="51"/>
  <c r="BF1306" i="51"/>
  <c r="BF1307" i="51"/>
  <c r="BF1308" i="51"/>
  <c r="BF1309" i="51"/>
  <c r="BF1310" i="51"/>
  <c r="BF1311" i="51"/>
  <c r="BF1312" i="51"/>
  <c r="BF1313" i="51"/>
  <c r="BF1314" i="51"/>
  <c r="BF1315" i="51"/>
  <c r="BF1316" i="51"/>
  <c r="BF1317" i="51"/>
  <c r="BF1318" i="51"/>
  <c r="BF1319" i="51"/>
  <c r="BF1320" i="51"/>
  <c r="BF1321" i="51"/>
  <c r="BF1322" i="51"/>
  <c r="BF1323" i="51"/>
  <c r="BF1324" i="51"/>
  <c r="BF1325" i="51"/>
  <c r="BF1326" i="51"/>
  <c r="BF1327" i="51"/>
  <c r="BF1328" i="51"/>
  <c r="BF1329" i="51"/>
  <c r="BF1330" i="51"/>
  <c r="BF1331" i="51"/>
  <c r="BF1332" i="51"/>
  <c r="BF1333" i="51"/>
  <c r="BF1334" i="51"/>
  <c r="BF1335" i="51"/>
  <c r="BF1336" i="51"/>
  <c r="BF1337" i="51"/>
  <c r="BF1338" i="51"/>
  <c r="BF1339" i="51"/>
  <c r="BF1340" i="51"/>
  <c r="BF1341" i="51"/>
  <c r="BF1342" i="51"/>
  <c r="BF1343" i="51"/>
  <c r="BF1344" i="51"/>
  <c r="BF1345" i="51"/>
  <c r="BF1346" i="51"/>
  <c r="BF1347" i="51"/>
  <c r="BF1348" i="51"/>
  <c r="BF1349" i="51"/>
  <c r="BF1350" i="51"/>
  <c r="BF1351" i="51"/>
  <c r="BF1352" i="51"/>
  <c r="BF1353" i="51"/>
  <c r="BF1354" i="51"/>
  <c r="BF1355" i="51"/>
  <c r="BF1356" i="51"/>
  <c r="BF1357" i="51"/>
  <c r="BF1358" i="51"/>
  <c r="BF1359" i="51"/>
  <c r="BF1360" i="51"/>
  <c r="BF1361" i="51"/>
  <c r="BF1362" i="51"/>
  <c r="BF1363" i="51"/>
  <c r="BF1364" i="51"/>
  <c r="BF1365" i="51"/>
  <c r="BF1366" i="51"/>
  <c r="BF1367" i="51"/>
  <c r="BF1368" i="51"/>
  <c r="BF1369" i="51"/>
  <c r="BF1370" i="51"/>
  <c r="BF1371" i="51"/>
  <c r="BF1372" i="51"/>
  <c r="BF1373" i="51"/>
  <c r="BF1374" i="51"/>
  <c r="BF1375" i="51"/>
  <c r="BF1376" i="51"/>
  <c r="BF1377" i="51"/>
  <c r="BF1378" i="51"/>
  <c r="BF1379" i="51"/>
  <c r="BF1380" i="51"/>
  <c r="BF1381" i="51"/>
  <c r="BF1382" i="51"/>
  <c r="BF1383" i="51"/>
  <c r="BF1384" i="51"/>
  <c r="BF1385" i="51"/>
  <c r="BF1386" i="51"/>
  <c r="BF1387" i="51"/>
  <c r="BF1388" i="51"/>
  <c r="BF1389" i="51"/>
  <c r="BF1390" i="51"/>
  <c r="BF1391" i="51"/>
  <c r="BF1392" i="51"/>
  <c r="BF1393" i="51"/>
  <c r="BF1394" i="51"/>
  <c r="BF1395" i="51"/>
  <c r="BF1396" i="51"/>
  <c r="BF1397" i="51"/>
  <c r="BF1398" i="51"/>
  <c r="BF1399" i="51"/>
  <c r="BF1400" i="51"/>
  <c r="BF1401" i="51"/>
  <c r="BF1402" i="51"/>
  <c r="BF1403" i="51"/>
  <c r="BF1404" i="51"/>
  <c r="BF1405" i="51"/>
  <c r="BF1406" i="51"/>
  <c r="BF1407" i="51"/>
  <c r="BF1408" i="51"/>
  <c r="BF1409" i="51"/>
  <c r="BF1410" i="51"/>
  <c r="BF1411" i="51"/>
  <c r="BF1412" i="51"/>
  <c r="BF1413" i="51"/>
  <c r="BF1414" i="51"/>
  <c r="BF1415" i="51"/>
  <c r="BF1416" i="51"/>
  <c r="BF1417" i="51"/>
  <c r="BF1418" i="51"/>
  <c r="BF1419" i="51"/>
  <c r="BF1420" i="51"/>
  <c r="BF1421" i="51"/>
  <c r="BF1422" i="51"/>
  <c r="BF1423" i="51"/>
  <c r="BF1424" i="51"/>
  <c r="BF1425" i="51"/>
  <c r="BF1426" i="51"/>
  <c r="BF1427" i="51"/>
  <c r="BF1428" i="51"/>
  <c r="BF1429" i="51"/>
  <c r="BF1430" i="51"/>
  <c r="BF1431" i="51"/>
  <c r="BF1432" i="51"/>
  <c r="BF1433" i="51"/>
  <c r="BF1434" i="51"/>
  <c r="BF1435" i="51"/>
  <c r="BF1436" i="51"/>
  <c r="BF1437" i="51"/>
  <c r="BF1438" i="51"/>
  <c r="BF1439" i="51"/>
  <c r="BF1440" i="51"/>
  <c r="BF1441" i="51"/>
  <c r="BF1442" i="51"/>
  <c r="BF1443" i="51"/>
  <c r="BF1444" i="51"/>
  <c r="BF1445" i="51"/>
  <c r="BF1446" i="51"/>
  <c r="BF1447" i="51"/>
  <c r="BF1448" i="51"/>
  <c r="BF1449" i="51"/>
  <c r="BF1450" i="51"/>
  <c r="BF1451" i="51"/>
  <c r="BF1452" i="51"/>
  <c r="BF1453" i="51"/>
  <c r="BF1454" i="51"/>
  <c r="BF1455" i="51"/>
  <c r="BF1456" i="51"/>
  <c r="BF1457" i="51"/>
  <c r="BF1458" i="51"/>
  <c r="BF1459" i="51"/>
  <c r="BF1460" i="51"/>
  <c r="BF1461" i="51"/>
  <c r="BF1462" i="51"/>
  <c r="BF1463" i="51"/>
  <c r="BF1464" i="51"/>
  <c r="BF1465" i="51"/>
  <c r="BF1466" i="51"/>
  <c r="BF1467" i="51"/>
  <c r="BF1468" i="51"/>
  <c r="BF1469" i="51"/>
  <c r="BF1470" i="51"/>
  <c r="BF1471" i="51"/>
  <c r="BF1472" i="51"/>
  <c r="BF1473" i="51"/>
  <c r="BF1474" i="51"/>
  <c r="BF1475" i="51"/>
  <c r="BF1476" i="51"/>
  <c r="BF1477" i="51"/>
  <c r="BF1478" i="51"/>
  <c r="BF1479" i="51"/>
  <c r="BF1480" i="51"/>
  <c r="BF1481" i="51"/>
  <c r="BF1482" i="51"/>
  <c r="BF1483" i="51"/>
  <c r="BF1484" i="51"/>
  <c r="BF1485" i="51"/>
  <c r="BF1486" i="51"/>
  <c r="BF1487" i="51"/>
  <c r="BF1488" i="51"/>
  <c r="BF1489" i="51"/>
  <c r="BF1490" i="51"/>
  <c r="BF1491" i="51"/>
  <c r="BF1492" i="51"/>
  <c r="BF1493" i="51"/>
  <c r="BF1494" i="51"/>
  <c r="BF1495" i="51"/>
  <c r="BF1496" i="51"/>
  <c r="BF1497" i="51"/>
  <c r="BF1498" i="51"/>
  <c r="BF1499" i="51"/>
  <c r="BF1500" i="51"/>
  <c r="BF1501" i="51"/>
  <c r="BF1502" i="51"/>
  <c r="BF1503" i="51"/>
  <c r="BF1504" i="51"/>
  <c r="BF1505" i="51"/>
  <c r="BF1506" i="51"/>
  <c r="BF1507" i="51"/>
  <c r="BF1508" i="51"/>
  <c r="BF1509" i="51"/>
  <c r="BF1510" i="51"/>
  <c r="BF1511" i="51"/>
  <c r="BF1512" i="51"/>
  <c r="BF1513" i="51"/>
  <c r="BF1514" i="51"/>
  <c r="BF1515" i="51"/>
  <c r="BF1516" i="51"/>
  <c r="BF1517" i="51"/>
  <c r="BF1518" i="51"/>
  <c r="BF1519" i="51"/>
  <c r="BF1520" i="51"/>
  <c r="BF1521" i="51"/>
  <c r="BF1522" i="51"/>
  <c r="BF1523" i="51"/>
  <c r="BF1524" i="51"/>
  <c r="BF1525" i="51"/>
  <c r="BF1526" i="51"/>
  <c r="BF1527" i="51"/>
  <c r="BF1528" i="51"/>
  <c r="BF1529" i="51"/>
  <c r="BF1530" i="51"/>
  <c r="BF1531" i="51"/>
  <c r="BF1532" i="51"/>
  <c r="BF1533" i="51"/>
  <c r="BF1534" i="51"/>
  <c r="BF1535" i="51"/>
  <c r="BF1536" i="51"/>
  <c r="BF1537" i="51"/>
  <c r="BF1538" i="51"/>
  <c r="BF1539" i="51"/>
  <c r="BF1540" i="51"/>
  <c r="BF1541" i="51"/>
  <c r="BF1542" i="51"/>
  <c r="BF1543" i="51"/>
  <c r="BF1544" i="51"/>
  <c r="BF1545" i="51"/>
  <c r="BF1546" i="51"/>
  <c r="BF1547" i="51"/>
  <c r="BF1548" i="51"/>
  <c r="BF1549" i="51"/>
  <c r="BF1550" i="51"/>
  <c r="BF1551" i="51"/>
  <c r="BF1552" i="51"/>
  <c r="BF1553" i="51"/>
  <c r="BF1554" i="51"/>
  <c r="BF1555" i="51"/>
  <c r="BF1556" i="51"/>
  <c r="BF1557" i="51"/>
  <c r="BF1558" i="51"/>
  <c r="BF1559" i="51"/>
  <c r="BF1560" i="51"/>
  <c r="BF1561" i="51"/>
  <c r="BF1562" i="51"/>
  <c r="BF1563" i="51"/>
  <c r="BF1564" i="51"/>
  <c r="BF1565" i="51"/>
  <c r="BF1566" i="51"/>
  <c r="BF1567" i="51"/>
  <c r="BF1568" i="51"/>
  <c r="BF1569" i="51"/>
  <c r="BF1570" i="51"/>
  <c r="BF1571" i="51"/>
  <c r="BF1572" i="51"/>
  <c r="BF1573" i="51"/>
  <c r="BF1574" i="51"/>
  <c r="BF1575" i="51"/>
  <c r="BF1576" i="51"/>
  <c r="BF1577" i="51"/>
  <c r="BF1578" i="51"/>
  <c r="BF1579" i="51"/>
  <c r="BF1580" i="51"/>
  <c r="BF1581" i="51"/>
  <c r="BF1582" i="51"/>
  <c r="BF1583" i="51"/>
  <c r="BF1584" i="51"/>
  <c r="BF1585" i="51"/>
  <c r="BF1586" i="51"/>
  <c r="BF1587" i="51"/>
  <c r="BF1588" i="51"/>
  <c r="BF1589" i="51"/>
  <c r="BF1590" i="51"/>
  <c r="BF1591" i="51"/>
  <c r="BF1592" i="51"/>
  <c r="BF1593" i="51"/>
  <c r="BF1594" i="51"/>
  <c r="BF1595" i="51"/>
  <c r="BF1596" i="51"/>
  <c r="BF1597" i="51"/>
  <c r="BF1598" i="51"/>
  <c r="BF1599" i="51"/>
  <c r="BF1600" i="51"/>
  <c r="BF1601" i="51"/>
  <c r="BF1602" i="51"/>
  <c r="BF1603" i="51"/>
  <c r="BF1604" i="51"/>
  <c r="BF1605" i="51"/>
  <c r="BF1606" i="51"/>
  <c r="BF1607" i="51"/>
  <c r="BF1608" i="51"/>
  <c r="BF1609" i="51"/>
  <c r="BF1610" i="51"/>
  <c r="BF1611" i="51"/>
  <c r="BF1612" i="51"/>
  <c r="BF1613" i="51"/>
  <c r="BF1614" i="51"/>
  <c r="BF1615" i="51"/>
  <c r="BF1616" i="51"/>
  <c r="BF1617" i="51"/>
  <c r="BF1618" i="51"/>
  <c r="BF1619" i="51"/>
  <c r="BF1620" i="51"/>
  <c r="BF1621" i="51"/>
  <c r="BF1622" i="51"/>
  <c r="BF1623" i="51"/>
  <c r="BF1624" i="51"/>
  <c r="BF1625" i="51"/>
  <c r="BF1626" i="51"/>
  <c r="BF1627" i="51"/>
  <c r="BF1628" i="51"/>
  <c r="BF1629" i="51"/>
  <c r="BF1630" i="51"/>
  <c r="BF1631" i="51"/>
  <c r="BF1632" i="51"/>
  <c r="BF1633" i="51"/>
  <c r="BF1634" i="51"/>
  <c r="BF1635" i="51"/>
  <c r="BF1636" i="51"/>
  <c r="BF1637" i="51"/>
  <c r="BF1638" i="51"/>
  <c r="BF1639" i="51"/>
  <c r="BF1640" i="51"/>
  <c r="BF1641" i="51"/>
  <c r="BF1642" i="51"/>
  <c r="BF1643" i="51"/>
  <c r="BF1644" i="51"/>
  <c r="BF1645" i="51"/>
  <c r="BF1646" i="51"/>
  <c r="BF1647" i="51"/>
  <c r="BF1648" i="51"/>
  <c r="BF1649" i="51"/>
  <c r="BF1650" i="51"/>
  <c r="BF1651" i="51"/>
  <c r="BF1652" i="51"/>
  <c r="BF1653" i="51"/>
  <c r="BF1654" i="51"/>
  <c r="BF1655" i="51"/>
  <c r="BF1656" i="51"/>
  <c r="BF1657" i="51"/>
  <c r="BF1658" i="51"/>
  <c r="BF1659" i="51"/>
  <c r="BF1660" i="51"/>
  <c r="BF1661" i="51"/>
  <c r="BF1662" i="51"/>
  <c r="BF1663" i="51"/>
  <c r="BF1664" i="51"/>
  <c r="BF1665" i="51"/>
  <c r="BF1666" i="51"/>
  <c r="BF1667" i="51"/>
  <c r="BF1668" i="51"/>
  <c r="BF1669" i="51"/>
  <c r="BF1670" i="51"/>
  <c r="BF1671" i="51"/>
  <c r="BF1672" i="51"/>
  <c r="BF1673" i="51"/>
  <c r="BF1674" i="51"/>
  <c r="BF1675" i="51"/>
  <c r="BF1676" i="51"/>
  <c r="BF1677" i="51"/>
  <c r="BF1678" i="51"/>
  <c r="BF1679" i="51"/>
  <c r="BF1680" i="51"/>
  <c r="BF1681" i="51"/>
  <c r="BF1682" i="51"/>
  <c r="BF1683" i="51"/>
  <c r="BF1684" i="51"/>
  <c r="BF1685" i="51"/>
  <c r="BF1686" i="51"/>
  <c r="BF1687" i="51"/>
  <c r="BF1688" i="51"/>
  <c r="BF1689" i="51"/>
  <c r="BF1690" i="51"/>
  <c r="BF1691" i="51"/>
  <c r="BF1692" i="51"/>
  <c r="BF1693" i="51"/>
  <c r="BF1694" i="51"/>
  <c r="BF1695" i="51"/>
  <c r="BF1696" i="51"/>
  <c r="BF1697" i="51"/>
  <c r="BF1698" i="51"/>
  <c r="BF1699" i="51"/>
  <c r="BF1700" i="51"/>
  <c r="BF1701" i="51"/>
  <c r="BF1702" i="51"/>
  <c r="BF1703" i="51"/>
  <c r="BF1704" i="51"/>
  <c r="BF1705" i="51"/>
  <c r="BF1706" i="51"/>
  <c r="BF1707" i="51"/>
  <c r="BF1708" i="51"/>
  <c r="BF1709" i="51"/>
  <c r="BF1710" i="51"/>
  <c r="BF1711" i="51"/>
  <c r="BF1712" i="51"/>
  <c r="BF1713" i="51"/>
  <c r="BF1714" i="51"/>
  <c r="BF1715" i="51"/>
  <c r="BF1716" i="51"/>
  <c r="BF1717" i="51"/>
  <c r="BF1718" i="51"/>
  <c r="BF1719" i="51"/>
  <c r="BF1720" i="51"/>
  <c r="BF1721" i="51"/>
  <c r="BF1722" i="51"/>
  <c r="BF1723" i="51"/>
  <c r="BF1724" i="51"/>
  <c r="BF1725" i="51"/>
  <c r="BF1726" i="51"/>
  <c r="BF1727" i="51"/>
  <c r="BF1728" i="51"/>
  <c r="BF1729" i="51"/>
  <c r="BF1730" i="51"/>
  <c r="BF1731" i="51"/>
  <c r="BF1732" i="51"/>
  <c r="BF1733" i="51"/>
  <c r="BF1734" i="51"/>
  <c r="BF1735" i="51"/>
  <c r="BF1736" i="51"/>
  <c r="BF1737" i="51"/>
  <c r="BF1738" i="51"/>
  <c r="BF1739" i="51"/>
  <c r="BF1740" i="51"/>
  <c r="BF1741" i="51"/>
  <c r="BF1742" i="51"/>
  <c r="BF1743" i="51"/>
  <c r="BF1744" i="51"/>
  <c r="BF1745" i="51"/>
  <c r="BF1746" i="51"/>
  <c r="BF1747" i="51"/>
  <c r="BF1748" i="51"/>
  <c r="BF1749" i="51"/>
  <c r="BF1750" i="51"/>
  <c r="BF1751" i="51"/>
  <c r="BF1752" i="51"/>
  <c r="BF1753" i="51"/>
  <c r="BF1754" i="51"/>
  <c r="BF1755" i="51"/>
  <c r="BF1756" i="51"/>
  <c r="BF1757" i="51"/>
  <c r="BF1758" i="51"/>
  <c r="BF1759" i="51"/>
  <c r="BF1760" i="51"/>
  <c r="BF1761" i="51"/>
  <c r="BF1762" i="51"/>
  <c r="BF1763" i="51"/>
  <c r="BF1764" i="51"/>
  <c r="BF1765" i="51"/>
  <c r="BF1766" i="51"/>
  <c r="BF1767" i="51"/>
  <c r="BF1768" i="51"/>
  <c r="BF1769" i="51"/>
  <c r="BF1770" i="51"/>
  <c r="BF1771" i="51"/>
  <c r="BF1772" i="51"/>
  <c r="BF1773" i="51"/>
  <c r="BF1774" i="51"/>
  <c r="BF1775" i="51"/>
  <c r="BF1776" i="51"/>
  <c r="BF1777" i="51"/>
  <c r="BF1778" i="51"/>
  <c r="BF1779" i="51"/>
  <c r="BF1780" i="51"/>
  <c r="BF1781" i="51"/>
  <c r="BF1782" i="51"/>
  <c r="BF1783" i="51"/>
  <c r="BF1784" i="51"/>
  <c r="BF1785" i="51"/>
  <c r="BF1786" i="51"/>
  <c r="BF1787" i="51"/>
  <c r="BF1788" i="51"/>
  <c r="BF1789" i="51"/>
  <c r="BF1790" i="51"/>
  <c r="BF1791" i="51"/>
  <c r="BF1792" i="51"/>
  <c r="BF1793" i="51"/>
  <c r="BF1794" i="51"/>
  <c r="BF1795" i="51"/>
  <c r="BF1796" i="51"/>
  <c r="BF1797" i="51"/>
  <c r="BF1798" i="51"/>
  <c r="BF1799" i="51"/>
  <c r="BF1800" i="51"/>
  <c r="BF1801" i="51"/>
  <c r="BF1802" i="51"/>
  <c r="BF1803" i="51"/>
  <c r="BF1804" i="51"/>
  <c r="BF1805" i="51"/>
  <c r="BF1806" i="51"/>
  <c r="BF1807" i="51"/>
  <c r="BF1808" i="51"/>
  <c r="BF1809" i="51"/>
  <c r="BF1810" i="51"/>
  <c r="BF1811" i="51"/>
  <c r="BF1812" i="51"/>
  <c r="BF1813" i="51"/>
  <c r="BF1814" i="51"/>
  <c r="BF1815" i="51"/>
  <c r="BF1816" i="51"/>
  <c r="BF1817" i="51"/>
  <c r="BF1818" i="51"/>
  <c r="BF1819" i="51"/>
  <c r="BF1820" i="51"/>
  <c r="BF1821" i="51"/>
  <c r="BF1822" i="51"/>
  <c r="BF1823" i="51"/>
  <c r="BF1824" i="51"/>
  <c r="BF1825" i="51"/>
  <c r="BF1826" i="51"/>
  <c r="BF1827" i="51"/>
  <c r="BF1828" i="51"/>
  <c r="BF1829" i="51"/>
  <c r="BF1830" i="51"/>
  <c r="BF1831" i="51"/>
  <c r="BF1832" i="51"/>
  <c r="BF1833" i="51"/>
  <c r="BF1834" i="51"/>
  <c r="BF1835" i="51"/>
  <c r="BF1836" i="51"/>
  <c r="BF1837" i="51"/>
  <c r="BF1838" i="51"/>
  <c r="BF1839" i="51"/>
  <c r="BF1840" i="51"/>
  <c r="BF1841" i="51"/>
  <c r="BF1842" i="51"/>
  <c r="BF1843" i="51"/>
  <c r="BF1844" i="51"/>
  <c r="BF1845" i="51"/>
  <c r="BF1846" i="51"/>
  <c r="BF1847" i="51"/>
  <c r="BF1848" i="51"/>
  <c r="BF1849" i="51"/>
  <c r="BF1850" i="51"/>
  <c r="BF1851" i="51"/>
  <c r="BF1852" i="51"/>
  <c r="BF1853" i="51"/>
  <c r="BF1854" i="51"/>
  <c r="BF1855" i="51"/>
  <c r="BF1856" i="51"/>
  <c r="BF1857" i="51"/>
  <c r="BF1858" i="51"/>
  <c r="BF1859" i="51"/>
  <c r="BF1860" i="51"/>
  <c r="BF1861" i="51"/>
  <c r="BF1862" i="51"/>
  <c r="BF1863" i="51"/>
  <c r="BF1864" i="51"/>
  <c r="BF1865" i="51"/>
  <c r="BF1866" i="51"/>
  <c r="BF1867" i="51"/>
  <c r="BF1868" i="51"/>
  <c r="BF1869" i="51"/>
  <c r="BF1870" i="51"/>
  <c r="BF1871" i="51"/>
  <c r="BF1872" i="51"/>
  <c r="BF1873" i="51"/>
  <c r="BF1874" i="51"/>
  <c r="BF1875" i="51"/>
  <c r="BF1876" i="51"/>
  <c r="BF1877" i="51"/>
  <c r="BF1878" i="51"/>
  <c r="BF1879" i="51"/>
  <c r="BF1880" i="51"/>
  <c r="BF1881" i="51"/>
  <c r="BF1882" i="51"/>
  <c r="BF1883" i="51"/>
  <c r="BF1884" i="51"/>
  <c r="BF1885" i="51"/>
  <c r="BF1886" i="51"/>
  <c r="BF1887" i="51"/>
  <c r="BF1888" i="51"/>
  <c r="BF1889" i="51"/>
  <c r="BF1890" i="51"/>
  <c r="BF1891" i="51"/>
  <c r="BF1892" i="51"/>
  <c r="BF1893" i="51"/>
  <c r="BF1894" i="51"/>
  <c r="BF1895" i="51"/>
  <c r="BF1896" i="51"/>
  <c r="BF1897" i="51"/>
  <c r="BF1898" i="51"/>
  <c r="BF1899" i="51"/>
  <c r="BF1900" i="51"/>
  <c r="BF1901" i="51"/>
  <c r="BF1902" i="51"/>
  <c r="BF1903" i="51"/>
  <c r="BF1904" i="51"/>
  <c r="BF1905" i="51"/>
  <c r="BF1906" i="51"/>
  <c r="BF1907" i="51"/>
  <c r="BF1908" i="51"/>
  <c r="BF1909" i="51"/>
  <c r="BF1910" i="51"/>
  <c r="BF1911" i="51"/>
  <c r="BF1912" i="51"/>
  <c r="BF1913" i="51"/>
  <c r="BF1914" i="51"/>
  <c r="BF1915" i="51"/>
  <c r="BF1916" i="51"/>
  <c r="BF1917" i="51"/>
  <c r="BF1918" i="51"/>
  <c r="BF1919" i="51"/>
  <c r="BF1920" i="51"/>
  <c r="BF1921" i="51"/>
  <c r="BF1922" i="51"/>
  <c r="BF1923" i="51"/>
  <c r="BF1924" i="51"/>
  <c r="BF1925" i="51"/>
  <c r="BF1926" i="51"/>
  <c r="BF1927" i="51"/>
  <c r="BF1928" i="51"/>
  <c r="BF1929" i="51"/>
  <c r="BF1930" i="51"/>
  <c r="BF1931" i="51"/>
  <c r="BF1932" i="51"/>
  <c r="BF1933" i="51"/>
  <c r="BF1934" i="51"/>
  <c r="BF1935" i="51"/>
  <c r="BF1936" i="51"/>
  <c r="BF1937" i="51"/>
  <c r="BF1938" i="51"/>
  <c r="BF1939" i="51"/>
  <c r="BF1940" i="51"/>
  <c r="BF1941" i="51"/>
  <c r="BF1942" i="51"/>
  <c r="BF1943" i="51"/>
  <c r="BF1944" i="51"/>
  <c r="BF1945" i="51"/>
  <c r="BF1946" i="51"/>
  <c r="BF1947" i="51"/>
  <c r="BF1948" i="51"/>
  <c r="BF1949" i="51"/>
  <c r="BF1950" i="51"/>
  <c r="BF1951" i="51"/>
  <c r="BF1952" i="51"/>
  <c r="BF1953" i="51"/>
  <c r="BF1954" i="51"/>
  <c r="BF1955" i="51"/>
  <c r="BF1956" i="51"/>
  <c r="BF1957" i="51"/>
  <c r="BF1958" i="51"/>
  <c r="BF1959" i="51"/>
  <c r="BF1960" i="51"/>
  <c r="BF1961" i="51"/>
  <c r="BF1962" i="51"/>
  <c r="BF1963" i="51"/>
  <c r="BF1964" i="51"/>
  <c r="BF1965" i="51"/>
  <c r="BF1966" i="51"/>
  <c r="BF1967" i="51"/>
  <c r="BF1968" i="51"/>
  <c r="BF1969" i="51"/>
  <c r="BF1970" i="51"/>
  <c r="BF1971" i="51"/>
  <c r="BF1972" i="51"/>
  <c r="BF1973" i="51"/>
  <c r="BF1974" i="51"/>
  <c r="BF1975" i="51"/>
  <c r="BF1976" i="51"/>
  <c r="BF1977" i="51"/>
  <c r="BF1978" i="51"/>
  <c r="BF1979" i="51"/>
  <c r="BF1980" i="51"/>
  <c r="BF1981" i="51"/>
  <c r="BF1982" i="51"/>
  <c r="BF1983" i="51"/>
  <c r="BF1984" i="51"/>
  <c r="BF1985" i="51"/>
  <c r="BF1986" i="51"/>
  <c r="BF1987" i="51"/>
  <c r="BF1988" i="51"/>
  <c r="BF1989" i="51"/>
  <c r="BF1990" i="51"/>
  <c r="BF1991" i="51"/>
  <c r="BF1992" i="51"/>
  <c r="BF1993" i="51"/>
  <c r="BF1994" i="51"/>
  <c r="BF1995" i="51"/>
  <c r="BF1996" i="51"/>
  <c r="BF1997" i="51"/>
  <c r="BF1998" i="51"/>
  <c r="BF1999" i="51"/>
  <c r="BF2000" i="51"/>
  <c r="BF2001" i="51"/>
  <c r="BF2002" i="51"/>
  <c r="BF2003" i="51"/>
  <c r="BF2004" i="51"/>
  <c r="BF2005" i="51"/>
  <c r="BF2006" i="51"/>
  <c r="BF2007" i="51"/>
  <c r="BF2008" i="51"/>
  <c r="BF2009" i="51"/>
  <c r="BF2010" i="51"/>
  <c r="BF2011" i="51"/>
  <c r="BF2012" i="51"/>
  <c r="BF2013" i="51"/>
  <c r="BF2014" i="51"/>
  <c r="BF2015" i="51"/>
  <c r="BF2016" i="51"/>
  <c r="BF2017" i="51"/>
  <c r="BF2018" i="51"/>
  <c r="BF2019" i="51"/>
  <c r="BF2020" i="51"/>
  <c r="BF2021" i="51"/>
  <c r="BF2022" i="51"/>
  <c r="BF2023" i="51"/>
  <c r="BF2024" i="51"/>
  <c r="BF2025" i="51"/>
  <c r="BF2026" i="51"/>
  <c r="BF2027" i="51"/>
  <c r="BF2028" i="51"/>
  <c r="BF2029" i="51"/>
  <c r="BF2030" i="51"/>
  <c r="BF2031" i="51"/>
  <c r="BF2032" i="51"/>
  <c r="BF2033" i="51"/>
  <c r="BF2034" i="51"/>
  <c r="BF2035" i="51"/>
  <c r="BF2036" i="51"/>
  <c r="BF2037" i="51"/>
  <c r="BF2038" i="51"/>
  <c r="BF2039" i="51"/>
  <c r="BF2040" i="51"/>
  <c r="BF2041" i="51"/>
  <c r="BF2042" i="51"/>
  <c r="BF2043" i="51"/>
  <c r="BF2044" i="51"/>
  <c r="BF2045" i="51"/>
  <c r="BF2046" i="51"/>
  <c r="BF2047" i="51"/>
  <c r="BF2048" i="51"/>
  <c r="BF2049" i="51"/>
  <c r="BF2050" i="51"/>
  <c r="BF2051" i="51"/>
  <c r="BF2052" i="51"/>
  <c r="BF2053" i="51"/>
  <c r="BF2054" i="51"/>
  <c r="BF2055" i="51"/>
  <c r="BF2056" i="51"/>
  <c r="BF2057" i="51"/>
  <c r="BF2058" i="51"/>
  <c r="BF2059" i="51"/>
  <c r="BF2060" i="51"/>
  <c r="BF2061" i="51"/>
  <c r="BF2062" i="51"/>
  <c r="BF2063" i="51"/>
  <c r="BF2064" i="51"/>
  <c r="BF2065" i="51"/>
  <c r="BF2066" i="51"/>
  <c r="BF2067" i="51"/>
  <c r="BF2068" i="51"/>
  <c r="BF2069" i="51"/>
  <c r="BF2070" i="51"/>
  <c r="BF2071" i="51"/>
  <c r="BF2072" i="51"/>
  <c r="BF2073" i="51"/>
  <c r="BF2074" i="51"/>
  <c r="BF2075" i="51"/>
  <c r="BF2076" i="51"/>
  <c r="BF2077" i="51"/>
  <c r="BF2078" i="51"/>
  <c r="BF2079" i="51"/>
  <c r="BF2080" i="51"/>
  <c r="BF2081" i="51"/>
  <c r="BF2082" i="51"/>
  <c r="BF2083" i="51"/>
  <c r="BF2084" i="51"/>
  <c r="BF2085" i="51"/>
  <c r="BF2086" i="51"/>
  <c r="BF2087" i="51"/>
  <c r="BF2088" i="51"/>
  <c r="BF2089" i="51"/>
  <c r="BF2090" i="51"/>
  <c r="BF2091" i="51"/>
  <c r="BF2092" i="51"/>
  <c r="BF2093" i="51"/>
  <c r="BF2094" i="51"/>
  <c r="BF2095" i="51"/>
  <c r="BF2096" i="51"/>
  <c r="BF2097" i="51"/>
  <c r="BF2098" i="51"/>
  <c r="BF2099" i="51"/>
  <c r="BF2100" i="51"/>
  <c r="BF2101" i="51"/>
  <c r="BF2102" i="51"/>
  <c r="BF2103" i="51"/>
  <c r="BF2104" i="51"/>
  <c r="BF2105" i="51"/>
  <c r="BF2106" i="51"/>
  <c r="BF2107" i="51"/>
  <c r="BF2108" i="51"/>
  <c r="BF2109" i="51"/>
  <c r="BF2110" i="51"/>
  <c r="BF2111" i="51"/>
  <c r="BF2112" i="51"/>
  <c r="BF2113" i="51"/>
  <c r="BF2114" i="51"/>
  <c r="BF2115" i="51"/>
  <c r="BF2116" i="51"/>
  <c r="BF2117" i="51"/>
  <c r="BF2118" i="51"/>
  <c r="BF2119" i="51"/>
  <c r="BF2120" i="51"/>
  <c r="BF2121" i="51"/>
  <c r="BF2122" i="51"/>
  <c r="BF2123" i="51"/>
  <c r="BF2124" i="51"/>
  <c r="BF2125" i="51"/>
  <c r="BF2126" i="51"/>
  <c r="BF2127" i="51"/>
  <c r="BF2128" i="51"/>
  <c r="BF2129" i="51"/>
  <c r="BF2130" i="51"/>
  <c r="BF2131" i="51"/>
  <c r="BF2132" i="51"/>
  <c r="BF2133" i="51"/>
  <c r="BF2134" i="51"/>
  <c r="BF2135" i="51"/>
  <c r="BF2136" i="51"/>
  <c r="BF2137" i="51"/>
  <c r="BF2138" i="51"/>
  <c r="BF2139" i="51"/>
  <c r="BF2140" i="51"/>
  <c r="BF2141" i="51"/>
  <c r="BF2142" i="51"/>
  <c r="BF2143" i="51"/>
  <c r="BF2144" i="51"/>
  <c r="BF2145" i="51"/>
  <c r="BF2146" i="51"/>
  <c r="BF2147" i="51"/>
  <c r="BF2148" i="51"/>
  <c r="BF2149" i="51"/>
  <c r="BF2150" i="51"/>
  <c r="BF2151" i="51"/>
  <c r="BF2152" i="51"/>
  <c r="BF2153" i="51"/>
  <c r="BF2154" i="51"/>
  <c r="BF2155" i="51"/>
  <c r="BF2156" i="51"/>
  <c r="BF2157" i="51"/>
  <c r="BF2158" i="51"/>
  <c r="BF2159" i="51"/>
  <c r="BF2160" i="51"/>
  <c r="BF2161" i="51"/>
  <c r="BF2162" i="51"/>
  <c r="BF2163" i="51"/>
  <c r="BF2164" i="51"/>
  <c r="BF2165" i="51"/>
  <c r="BF2166" i="51"/>
  <c r="BF2167" i="51"/>
  <c r="BF2168" i="51"/>
  <c r="BF2169" i="51"/>
  <c r="BF2170" i="51"/>
  <c r="BF2171" i="51"/>
  <c r="BF2172" i="51"/>
  <c r="BF2173" i="51"/>
  <c r="BF2174" i="51"/>
  <c r="BF2175" i="51"/>
  <c r="BF2176" i="51"/>
  <c r="BF2177" i="51"/>
  <c r="BF2178" i="51"/>
  <c r="BF2179" i="51"/>
  <c r="BF2180" i="51"/>
  <c r="BF2181" i="51"/>
  <c r="BF2182" i="51"/>
  <c r="BF2183" i="51"/>
  <c r="BF2184" i="51"/>
  <c r="BF2185" i="51"/>
  <c r="BF2186" i="51"/>
  <c r="BF2187" i="51"/>
  <c r="BF2188" i="51"/>
  <c r="BF2189" i="51"/>
  <c r="BF2190" i="51"/>
  <c r="BF2191" i="51"/>
  <c r="BF2192" i="51"/>
  <c r="BF2193" i="51"/>
  <c r="BF2194" i="51"/>
  <c r="BF2195" i="51"/>
  <c r="BF2196" i="51"/>
  <c r="BF2197" i="51"/>
  <c r="BF2198" i="51"/>
  <c r="BF2199" i="51"/>
  <c r="BF2200" i="51"/>
  <c r="BF2201" i="51"/>
  <c r="BF2202" i="51"/>
  <c r="BF2203" i="51"/>
  <c r="BF2204" i="51"/>
  <c r="BF2205" i="51"/>
  <c r="BF2206" i="51"/>
  <c r="BF2207" i="51"/>
  <c r="BF2208" i="51"/>
  <c r="BF2209" i="51"/>
  <c r="BF2210" i="51"/>
  <c r="BF2211" i="51"/>
  <c r="BF2212" i="51"/>
  <c r="BF2213" i="51"/>
  <c r="BF2214" i="51"/>
  <c r="BF2215" i="51"/>
  <c r="BF2216" i="51"/>
  <c r="BF2217" i="51"/>
  <c r="BF2218" i="51"/>
  <c r="BF2219" i="51"/>
  <c r="BF2220" i="51"/>
  <c r="BF2221" i="51"/>
  <c r="BF2222" i="51"/>
  <c r="BF2223" i="51"/>
  <c r="BF2224" i="51"/>
  <c r="BF2225" i="51"/>
  <c r="BF2226" i="51"/>
  <c r="BF2227" i="51"/>
  <c r="BF2228" i="51"/>
  <c r="BF2229" i="51"/>
  <c r="BF2230" i="51"/>
  <c r="BF2231" i="51"/>
  <c r="BF2232" i="51"/>
  <c r="BF2233" i="51"/>
  <c r="BF2234" i="51"/>
  <c r="BF2235" i="51"/>
  <c r="BF2236" i="51"/>
  <c r="BF2237" i="51"/>
  <c r="BF2238" i="51"/>
  <c r="BF2239" i="51"/>
  <c r="BF2240" i="51"/>
  <c r="BF2241" i="51"/>
  <c r="BF2242" i="51"/>
  <c r="BF2243" i="51"/>
  <c r="BF2244" i="51"/>
  <c r="BF2245" i="51"/>
  <c r="BF2246" i="51"/>
  <c r="BF2247" i="51"/>
  <c r="BF2248" i="51"/>
  <c r="BF2249" i="51"/>
  <c r="BF2250" i="51"/>
  <c r="BF2251" i="51"/>
  <c r="BF2252" i="51"/>
  <c r="BF2253" i="51"/>
  <c r="BF2254" i="51"/>
  <c r="BF2255" i="51"/>
  <c r="BF2256" i="51"/>
  <c r="BF2257" i="51"/>
  <c r="BF2258" i="51"/>
  <c r="BF2259" i="51"/>
  <c r="BF2260" i="51"/>
  <c r="BF2261" i="51"/>
  <c r="BF2262" i="51"/>
  <c r="BF2263" i="51"/>
  <c r="BF2264" i="51"/>
  <c r="BF2265" i="51"/>
  <c r="BF2266" i="51"/>
  <c r="BF2267" i="51"/>
  <c r="BF2268" i="51"/>
  <c r="BF2269" i="51"/>
  <c r="BF2270" i="51"/>
  <c r="BF2271" i="51"/>
  <c r="BF2272" i="51"/>
  <c r="BF2273" i="51"/>
  <c r="BF2274" i="51"/>
  <c r="BF2275" i="51"/>
  <c r="BF2276" i="51"/>
  <c r="BF2277" i="51"/>
  <c r="BF2278" i="51"/>
  <c r="BF2279" i="51"/>
  <c r="BF2280" i="51"/>
  <c r="BF2281" i="51"/>
  <c r="BF2282" i="51"/>
  <c r="BF2283" i="51"/>
  <c r="BF2284" i="51"/>
  <c r="BF2285" i="51"/>
  <c r="BF2286" i="51"/>
  <c r="BF2287" i="51"/>
  <c r="BF2288" i="51"/>
  <c r="BF2289" i="51"/>
  <c r="BF2290" i="51"/>
  <c r="BF2291" i="51"/>
  <c r="BF2292" i="51"/>
  <c r="BF2293" i="51"/>
  <c r="BF2294" i="51"/>
  <c r="BF2295" i="51"/>
  <c r="BF2296" i="51"/>
  <c r="BF2297" i="51"/>
  <c r="BF2298" i="51"/>
  <c r="BF2299" i="51"/>
  <c r="BF2300" i="51"/>
  <c r="BF2301" i="51"/>
  <c r="BF2302" i="51"/>
  <c r="BF2303" i="51"/>
  <c r="BF2304" i="51"/>
  <c r="BF2305" i="51"/>
  <c r="BF2306" i="51"/>
  <c r="BF2307" i="51"/>
  <c r="BF2308" i="51"/>
  <c r="BF2309" i="51"/>
  <c r="BF2310" i="51"/>
  <c r="BF2311" i="51"/>
  <c r="BF2312" i="51"/>
  <c r="BF2313" i="51"/>
  <c r="BF2314" i="51"/>
  <c r="BF2315" i="51"/>
  <c r="BF2316" i="51"/>
  <c r="BF2317" i="51"/>
  <c r="BF2318" i="51"/>
  <c r="BF2319" i="51"/>
  <c r="BF2320" i="51"/>
  <c r="BF2321" i="51"/>
  <c r="BF2322" i="51"/>
  <c r="BF2323" i="51"/>
  <c r="BF2324" i="51"/>
  <c r="BF2325" i="51"/>
  <c r="BF2326" i="51"/>
  <c r="BF2327" i="51"/>
  <c r="BF2328" i="51"/>
  <c r="BF2329" i="51"/>
  <c r="BF2330" i="51"/>
  <c r="BF2331" i="51"/>
  <c r="BF2332" i="51"/>
  <c r="BF2333" i="51"/>
  <c r="BF2334" i="51"/>
  <c r="BF2335" i="51"/>
  <c r="BF2336" i="51"/>
  <c r="BF2337" i="51"/>
  <c r="BF2338" i="51"/>
  <c r="BF2339" i="51"/>
  <c r="BF2340" i="51"/>
  <c r="BF2341" i="51"/>
  <c r="BF2342" i="51"/>
  <c r="BF2343" i="51"/>
  <c r="BF2344" i="51"/>
  <c r="BF2345" i="51"/>
  <c r="BF2346" i="51"/>
  <c r="BF2347" i="51"/>
  <c r="BF2348" i="51"/>
  <c r="BF2349" i="51"/>
  <c r="BF2350" i="51"/>
  <c r="BF2351" i="51"/>
  <c r="BF2352" i="51"/>
  <c r="BF2353" i="51"/>
  <c r="BF2354" i="51"/>
  <c r="BF2355" i="51"/>
  <c r="BF2356" i="51"/>
  <c r="BF2357" i="51"/>
  <c r="BF2358" i="51"/>
  <c r="BF2359" i="51"/>
  <c r="BF2360" i="51"/>
  <c r="BF2361" i="51"/>
  <c r="BF2362" i="51"/>
  <c r="BF2363" i="51"/>
  <c r="BF2364" i="51"/>
  <c r="BF2365" i="51"/>
  <c r="BF2366" i="51"/>
  <c r="BF2367" i="51"/>
  <c r="BF2368" i="51"/>
  <c r="BF2369" i="51"/>
  <c r="BF2370" i="51"/>
  <c r="BF2371" i="51"/>
  <c r="BF2372" i="51"/>
  <c r="BF2373" i="51"/>
  <c r="BF2374" i="51"/>
  <c r="BF2375" i="51"/>
  <c r="BF2376" i="51"/>
  <c r="BF2377" i="51"/>
  <c r="BF2378" i="51"/>
  <c r="BF2379" i="51"/>
  <c r="BF2380" i="51"/>
  <c r="BF2381" i="51"/>
  <c r="BF2382" i="51"/>
  <c r="BF2383" i="51"/>
  <c r="BF2384" i="51"/>
  <c r="BF2385" i="51"/>
  <c r="BF2386" i="51"/>
  <c r="BF2387" i="51"/>
  <c r="BF2388" i="51"/>
  <c r="BF2389" i="51"/>
  <c r="BF2390" i="51"/>
  <c r="BF2391" i="51"/>
  <c r="BF2392" i="51"/>
  <c r="BF2393" i="51"/>
  <c r="BF2394" i="51"/>
  <c r="BF2395" i="51"/>
  <c r="BF2396" i="51"/>
  <c r="BF2397" i="51"/>
  <c r="BF2398" i="51"/>
  <c r="BF2399" i="51"/>
  <c r="BF2400" i="51"/>
  <c r="BF2401" i="51"/>
  <c r="BF2402" i="51"/>
  <c r="BF2403" i="51"/>
  <c r="BF2404" i="51"/>
  <c r="BF2405" i="51"/>
  <c r="BF2406" i="51"/>
  <c r="BF2407" i="51"/>
  <c r="BF2408" i="51"/>
  <c r="BF2409" i="51"/>
  <c r="BF2410" i="51"/>
  <c r="BF2411" i="51"/>
  <c r="BF2412" i="51"/>
  <c r="BF2413" i="51"/>
  <c r="BF2414" i="51"/>
  <c r="BF2415" i="51"/>
  <c r="BF2416" i="51"/>
  <c r="BF2417" i="51"/>
  <c r="BF2418" i="51"/>
  <c r="BF2419" i="51"/>
  <c r="BF2420" i="51"/>
  <c r="BF2421" i="51"/>
  <c r="BF2422" i="51"/>
  <c r="BF2423" i="51"/>
  <c r="BF2424" i="51"/>
  <c r="BF2425" i="51"/>
  <c r="BF2426" i="51"/>
  <c r="BF2427" i="51"/>
  <c r="BF2428" i="51"/>
  <c r="BF2429" i="51"/>
  <c r="BF2430" i="51"/>
  <c r="BF2431" i="51"/>
  <c r="BF2432" i="51"/>
  <c r="BF2433" i="51"/>
  <c r="BF2434" i="51"/>
  <c r="BF2435" i="51"/>
  <c r="BF2436" i="51"/>
  <c r="BF2437" i="51"/>
  <c r="BF2438" i="51"/>
  <c r="BF2439" i="51"/>
  <c r="BF2440" i="51"/>
  <c r="BF2441" i="51"/>
  <c r="BF2442" i="51"/>
  <c r="BF2443" i="51"/>
  <c r="BF2444" i="51"/>
  <c r="BF2445" i="51"/>
  <c r="BF2446" i="51"/>
  <c r="BF2447" i="51"/>
  <c r="BF2448" i="51"/>
  <c r="BF2449" i="51"/>
  <c r="BF2450" i="51"/>
  <c r="BF2451" i="51"/>
  <c r="BF2452" i="51"/>
  <c r="BF2453" i="51"/>
  <c r="BF2454" i="51"/>
  <c r="BF2455" i="51"/>
  <c r="BF2456" i="51"/>
  <c r="BF2457" i="51"/>
  <c r="BF2458" i="51"/>
  <c r="BF2459" i="51"/>
  <c r="BF2460" i="51"/>
  <c r="BF2461" i="51"/>
  <c r="BF2462" i="51"/>
  <c r="BF2463" i="51"/>
  <c r="BF2464" i="51"/>
  <c r="BF2465" i="51"/>
  <c r="BF2466" i="51"/>
  <c r="BF2467" i="51"/>
  <c r="BF2468" i="51"/>
  <c r="BF2469" i="51"/>
  <c r="BF2470" i="51"/>
  <c r="BF2471" i="51"/>
  <c r="BF2472" i="51"/>
  <c r="BF2473" i="51"/>
  <c r="BF2474" i="51"/>
  <c r="BF2475" i="51"/>
  <c r="BF2476" i="51"/>
  <c r="BF2477" i="51"/>
  <c r="BF2478" i="51"/>
  <c r="BF2479" i="51"/>
  <c r="BF2480" i="51"/>
  <c r="BF2481" i="51"/>
  <c r="BF2482" i="51"/>
  <c r="BF2483" i="51"/>
  <c r="BF2484" i="51"/>
  <c r="BF2485" i="51"/>
  <c r="BF2486" i="51"/>
  <c r="BF2487" i="51"/>
  <c r="BF2488" i="51"/>
  <c r="BF2489" i="51"/>
  <c r="BF2490" i="51"/>
  <c r="BF2491" i="51"/>
  <c r="BF2492" i="51"/>
  <c r="BF2493" i="51"/>
  <c r="BF2494" i="51"/>
  <c r="BF2495" i="51"/>
  <c r="BF2496" i="51"/>
  <c r="BF2497" i="51"/>
  <c r="BF2498" i="51"/>
  <c r="BF2499" i="51"/>
  <c r="BF2500" i="51"/>
  <c r="BF2501" i="51"/>
  <c r="BF2502" i="51"/>
  <c r="BF2503" i="51"/>
  <c r="BF2504" i="51"/>
  <c r="BF2505" i="51"/>
  <c r="BF2506" i="51"/>
  <c r="BF2507" i="51"/>
  <c r="BF2508" i="51"/>
  <c r="BF2509" i="51"/>
  <c r="BF2510" i="51"/>
  <c r="BF2511" i="51"/>
  <c r="BF2512" i="51"/>
  <c r="BF2513" i="51"/>
  <c r="BF2514" i="51"/>
  <c r="BF2515" i="51"/>
  <c r="BF2516" i="51"/>
  <c r="BF2517" i="51"/>
  <c r="BF2518" i="51"/>
  <c r="BF2519" i="51"/>
  <c r="BF2520" i="51"/>
  <c r="BF2521" i="51"/>
  <c r="BF2522" i="51"/>
  <c r="BF2523" i="51"/>
  <c r="BF2524" i="51"/>
  <c r="BF2525" i="51"/>
  <c r="BF2526" i="51"/>
  <c r="BF2527" i="51"/>
  <c r="BF2528" i="51"/>
  <c r="BF2529" i="51"/>
  <c r="BF2530" i="51"/>
  <c r="BF2531" i="51"/>
  <c r="BF2532" i="51"/>
  <c r="BF2533" i="51"/>
  <c r="BF2534" i="51"/>
  <c r="BF2535" i="51"/>
  <c r="BF2536" i="51"/>
  <c r="BF2537" i="51"/>
  <c r="BF2538" i="51"/>
  <c r="BF2539" i="51"/>
  <c r="BF2540" i="51"/>
  <c r="BF2541" i="51"/>
  <c r="BF2542" i="51"/>
  <c r="BF2543" i="51"/>
  <c r="BF2544" i="51"/>
  <c r="BF2545" i="51"/>
  <c r="BF2546" i="51"/>
  <c r="BF2547" i="51"/>
  <c r="BF2548" i="51"/>
  <c r="BF2549" i="51"/>
  <c r="BF2550" i="51"/>
  <c r="BF2551" i="51"/>
  <c r="BF2552" i="51"/>
  <c r="BF2553" i="51"/>
  <c r="BF2554" i="51"/>
  <c r="BF2555" i="51"/>
  <c r="BF2556" i="51"/>
  <c r="BF2557" i="51"/>
  <c r="BF2558" i="51"/>
  <c r="BF2559" i="51"/>
  <c r="BF2560" i="51"/>
  <c r="BF2561" i="51"/>
  <c r="BF2562" i="51"/>
  <c r="BF2563" i="51"/>
  <c r="BF2564" i="51"/>
  <c r="BF2565" i="51"/>
  <c r="BF2566" i="51"/>
  <c r="BF2567" i="51"/>
  <c r="BF2568" i="51"/>
  <c r="BF2569" i="51"/>
  <c r="BF2570" i="51"/>
  <c r="BF2571" i="51"/>
  <c r="BF2572" i="51"/>
  <c r="BF2573" i="51"/>
  <c r="BF2574" i="51"/>
  <c r="BF2575" i="51"/>
  <c r="BF2576" i="51"/>
  <c r="BF2577" i="51"/>
  <c r="BF2578" i="51"/>
  <c r="BF2579" i="51"/>
  <c r="BF2580" i="51"/>
  <c r="BF2581" i="51"/>
  <c r="BF2582" i="51"/>
  <c r="BF2583" i="51"/>
  <c r="BF2584" i="51"/>
  <c r="BF2585" i="51"/>
  <c r="BF2586" i="51"/>
  <c r="BF2587" i="51"/>
  <c r="BF2588" i="51"/>
  <c r="BF2589" i="51"/>
  <c r="BF2590" i="51"/>
  <c r="BF2591" i="51"/>
  <c r="BF2592" i="51"/>
  <c r="BF2593" i="51"/>
  <c r="BF2594" i="51"/>
  <c r="BF2595" i="51"/>
  <c r="BF2596" i="51"/>
  <c r="BF2597" i="51"/>
  <c r="BF2598" i="51"/>
  <c r="BF2599" i="51"/>
  <c r="BF2600" i="51"/>
  <c r="BF2601" i="51"/>
  <c r="BF2602" i="51"/>
  <c r="BF2603" i="51"/>
  <c r="BF2604" i="51"/>
  <c r="BF2605" i="51"/>
  <c r="BF2606" i="51"/>
  <c r="BF2607" i="51"/>
  <c r="BF2608" i="51"/>
  <c r="BF2609" i="51"/>
  <c r="BF2610" i="51"/>
  <c r="BF2611" i="51"/>
  <c r="BF2612" i="51"/>
  <c r="BF2613" i="51"/>
  <c r="BF2614" i="51"/>
  <c r="BF2615" i="51"/>
  <c r="BF2616" i="51"/>
  <c r="BF2617" i="51"/>
  <c r="BF2618" i="51"/>
  <c r="BF2619" i="51"/>
  <c r="BF2620" i="51"/>
  <c r="BF2621" i="51"/>
  <c r="BF2622" i="51"/>
  <c r="BF2623" i="51"/>
  <c r="BF2624" i="51"/>
  <c r="BF2625" i="51"/>
  <c r="BF2626" i="51"/>
  <c r="BF2627" i="51"/>
  <c r="BF2628" i="51"/>
  <c r="BF2629" i="51"/>
  <c r="BF2630" i="51"/>
  <c r="BF2631" i="51"/>
  <c r="BF2632" i="51"/>
  <c r="BF2633" i="51"/>
  <c r="BF2634" i="51"/>
  <c r="BF2635" i="51"/>
  <c r="BF2636" i="51"/>
  <c r="BF2637" i="51"/>
  <c r="BF2638" i="51"/>
  <c r="BF2639" i="51"/>
  <c r="BF2640" i="51"/>
  <c r="BF2641" i="51"/>
  <c r="BF2642" i="51"/>
  <c r="BF2643" i="51"/>
  <c r="BF2644" i="51"/>
  <c r="BF2645" i="51"/>
  <c r="BF2646" i="51"/>
  <c r="BF2647" i="51"/>
  <c r="BF2648" i="51"/>
  <c r="BF2649" i="51"/>
  <c r="BF2650" i="51"/>
  <c r="BF2651" i="51"/>
  <c r="BF2652" i="51"/>
  <c r="BF2653" i="51"/>
  <c r="BF2654" i="51"/>
  <c r="BF2655" i="51"/>
  <c r="BF2656" i="51"/>
  <c r="BF2657" i="51"/>
  <c r="BF2658" i="51"/>
  <c r="BF2659" i="51"/>
  <c r="BF2660" i="51"/>
  <c r="BF2661" i="51"/>
  <c r="BF2662" i="51"/>
  <c r="BF2663" i="51"/>
  <c r="BF2664" i="51"/>
  <c r="BF2665" i="51"/>
  <c r="BF2666" i="51"/>
  <c r="BF2667" i="51"/>
  <c r="BF2668" i="51"/>
  <c r="BF2669" i="51"/>
  <c r="BF2670" i="51"/>
  <c r="BF2671" i="51"/>
  <c r="BF2672" i="51"/>
  <c r="BF2673" i="51"/>
  <c r="BF2674" i="51"/>
  <c r="BF2675" i="51"/>
  <c r="BF2676" i="51"/>
  <c r="BF2677" i="51"/>
  <c r="BF2678" i="51"/>
  <c r="BF2679" i="51"/>
  <c r="BF2680" i="51"/>
  <c r="BF2681" i="51"/>
  <c r="BF2682" i="51"/>
  <c r="BF2683" i="51"/>
  <c r="BF2684" i="51"/>
  <c r="BF2685" i="51"/>
  <c r="BF2686" i="51"/>
  <c r="BF2687" i="51"/>
  <c r="BF2688" i="51"/>
  <c r="BF2689" i="51"/>
  <c r="BF2690" i="51"/>
  <c r="BF2691" i="51"/>
  <c r="BF2692" i="51"/>
  <c r="BF2693" i="51"/>
  <c r="BF2694" i="51"/>
  <c r="BF2695" i="51"/>
  <c r="BF2696" i="51"/>
  <c r="BF2697" i="51"/>
  <c r="BF2698" i="51"/>
  <c r="BF2699" i="51"/>
  <c r="BF2700" i="51"/>
  <c r="BF2701" i="51"/>
  <c r="BF2702" i="51"/>
  <c r="BF2703" i="51"/>
  <c r="BF2704" i="51"/>
  <c r="BF2705" i="51"/>
  <c r="BF2706" i="51"/>
  <c r="BF2707" i="51"/>
  <c r="BF2708" i="51"/>
  <c r="BF2709" i="51"/>
  <c r="BF2710" i="51"/>
  <c r="BF2711" i="51"/>
  <c r="BF2712" i="51"/>
  <c r="BF2713" i="51"/>
  <c r="BF2714" i="51"/>
  <c r="BF2715" i="51"/>
  <c r="BF2716" i="51"/>
  <c r="BF2717" i="51"/>
  <c r="BF2718" i="51"/>
  <c r="BF2719" i="51"/>
  <c r="BF2720" i="51"/>
  <c r="BF2721" i="51"/>
  <c r="BF2722" i="51"/>
  <c r="BF2723" i="51"/>
  <c r="BF2724" i="51"/>
  <c r="BF2725" i="51"/>
  <c r="BF2726" i="51"/>
  <c r="BF2727" i="51"/>
  <c r="BF2728" i="51"/>
  <c r="BF2729" i="51"/>
  <c r="BF2730" i="51"/>
  <c r="BF2731" i="51"/>
  <c r="BF2732" i="51"/>
  <c r="BF2733" i="51"/>
  <c r="BF2734" i="51"/>
  <c r="BF2735" i="51"/>
  <c r="BF2736" i="51"/>
  <c r="BF2737" i="51"/>
  <c r="BF2738" i="51"/>
  <c r="BF2739" i="51"/>
  <c r="BF2740" i="51"/>
  <c r="BF2741" i="51"/>
  <c r="BF2742" i="51"/>
  <c r="BF2743" i="51"/>
  <c r="BF2744" i="51"/>
  <c r="BF2745" i="51"/>
  <c r="BF2746" i="51"/>
  <c r="BF2747" i="51"/>
  <c r="BF2748" i="51"/>
  <c r="BF2749" i="51"/>
  <c r="BF2750" i="51"/>
  <c r="BF2751" i="51"/>
  <c r="BF2752" i="51"/>
  <c r="BF2753" i="51"/>
  <c r="BF2754" i="51"/>
  <c r="BF2755" i="51"/>
  <c r="BF2756" i="51"/>
  <c r="BF2757" i="51"/>
  <c r="BF2758" i="51"/>
  <c r="BF2759" i="51"/>
  <c r="BF2760" i="51"/>
  <c r="BF2761" i="51"/>
  <c r="BF2762" i="51"/>
  <c r="BF2763" i="51"/>
  <c r="BF2764" i="51"/>
  <c r="BF2765" i="51"/>
  <c r="BF2766" i="51"/>
  <c r="BF2767" i="51"/>
  <c r="BF2768" i="51"/>
  <c r="BF2769" i="51"/>
  <c r="BF2770" i="51"/>
  <c r="BF2771" i="51"/>
  <c r="BF2772" i="51"/>
  <c r="BF2773" i="51"/>
  <c r="BF2774" i="51"/>
  <c r="BF2775" i="51"/>
  <c r="BF2776" i="51"/>
  <c r="BF2777" i="51"/>
  <c r="BF2778" i="51"/>
  <c r="BF2779" i="51"/>
  <c r="BF2780" i="51"/>
  <c r="BF2781" i="51"/>
  <c r="BF2782" i="51"/>
  <c r="BF2783" i="51"/>
  <c r="BF2784" i="51"/>
  <c r="BF2785" i="51"/>
  <c r="BF2786" i="51"/>
  <c r="BF2787" i="51"/>
  <c r="BF2788" i="51"/>
  <c r="BF2789" i="51"/>
  <c r="BF2790" i="51"/>
  <c r="BF2791" i="51"/>
  <c r="BF2792" i="51"/>
  <c r="BF2793" i="51"/>
  <c r="BF2794" i="51"/>
  <c r="BF2795" i="51"/>
  <c r="BF2796" i="51"/>
  <c r="BF2797" i="51"/>
  <c r="BF2798" i="51"/>
  <c r="BF2799" i="51"/>
  <c r="BF2800" i="51"/>
  <c r="BF2801" i="51"/>
  <c r="BF2802" i="51"/>
  <c r="BF2803" i="51"/>
  <c r="BF2804" i="51"/>
  <c r="BF2805" i="51"/>
  <c r="BF2806" i="51"/>
  <c r="BF2807" i="51"/>
  <c r="BF2808" i="51"/>
  <c r="BF2809" i="51"/>
  <c r="BF2810" i="51"/>
  <c r="BF2811" i="51"/>
  <c r="BF2812" i="51"/>
  <c r="BF2813" i="51"/>
  <c r="BF2814" i="51"/>
  <c r="BF2815" i="51"/>
  <c r="BF2816" i="51"/>
  <c r="BF2817" i="51"/>
  <c r="BF2818" i="51"/>
  <c r="BF2819" i="51"/>
  <c r="BF2820" i="51"/>
  <c r="BF2821" i="51"/>
  <c r="BF2822" i="51"/>
  <c r="BF2823" i="51"/>
  <c r="BF2824" i="51"/>
  <c r="BF2825" i="51"/>
  <c r="BF2826" i="51"/>
  <c r="BF2827" i="51"/>
  <c r="BF2828" i="51"/>
  <c r="BF2829" i="51"/>
  <c r="BF2830" i="51"/>
  <c r="BF2831" i="51"/>
  <c r="BF2832" i="51"/>
  <c r="BF2833" i="51"/>
  <c r="BF2834" i="51"/>
  <c r="BF2835" i="51"/>
  <c r="BF2836" i="51"/>
  <c r="BF2837" i="51"/>
  <c r="BF2838" i="51"/>
  <c r="BF2839" i="51"/>
  <c r="BF2840" i="51"/>
  <c r="BF2841" i="51"/>
  <c r="BF2842" i="51"/>
  <c r="BF2843" i="51"/>
  <c r="BF2844" i="51"/>
  <c r="BF2845" i="51"/>
  <c r="BF2846" i="51"/>
  <c r="BF2847" i="51"/>
  <c r="BF2848" i="51"/>
  <c r="BF2849" i="51"/>
  <c r="BF2850" i="51"/>
  <c r="BF2851" i="51"/>
  <c r="BF2852" i="51"/>
  <c r="BF2853" i="51"/>
  <c r="BF2854" i="51"/>
  <c r="BF2855" i="51"/>
  <c r="BF2856" i="51"/>
  <c r="BF2857" i="51"/>
  <c r="BF2858" i="51"/>
  <c r="BF2859" i="51"/>
  <c r="BF2860" i="51"/>
  <c r="BF2861" i="51"/>
  <c r="BF2862" i="51"/>
  <c r="BF2863" i="51"/>
  <c r="BF2864" i="51"/>
  <c r="BF2865" i="51"/>
  <c r="BF2866" i="51"/>
  <c r="BF2867" i="51"/>
  <c r="BF2868" i="51"/>
  <c r="BF2869" i="51"/>
  <c r="BF2870" i="51"/>
  <c r="BF2871" i="51"/>
  <c r="BF2872" i="51"/>
  <c r="BF2873" i="51"/>
  <c r="BF2874" i="51"/>
  <c r="BF2875" i="51"/>
  <c r="BF2876" i="51"/>
  <c r="BF2877" i="51"/>
  <c r="BF2878" i="51"/>
  <c r="BF2879" i="51"/>
  <c r="BF2880" i="51"/>
  <c r="BF2881" i="51"/>
  <c r="BF2882" i="51"/>
  <c r="BF2883" i="51"/>
  <c r="BF2884" i="51"/>
  <c r="BF2885" i="51"/>
  <c r="BF2886" i="51"/>
  <c r="BF2887" i="51"/>
  <c r="BF2888" i="51"/>
  <c r="BF2889" i="51"/>
  <c r="BF2890" i="51"/>
  <c r="BF2891" i="51"/>
  <c r="BF2892" i="51"/>
  <c r="BF2893" i="51"/>
  <c r="BF2894" i="51"/>
  <c r="BF2895" i="51"/>
  <c r="BF2896" i="51"/>
  <c r="BF2897" i="51"/>
  <c r="BF2898" i="51"/>
  <c r="BF2899" i="51"/>
  <c r="BF2900" i="51"/>
  <c r="BF2901" i="51"/>
  <c r="BF2902" i="51"/>
  <c r="BF2903" i="51"/>
  <c r="BF2904" i="51"/>
  <c r="BF2905" i="51"/>
  <c r="BF2906" i="51"/>
  <c r="BF2907" i="51"/>
  <c r="BF2908" i="51"/>
  <c r="BF2909" i="51"/>
  <c r="BF2910" i="51"/>
  <c r="BF2911" i="51"/>
  <c r="BF2912" i="51"/>
  <c r="BF2913" i="51"/>
  <c r="BF2914" i="51"/>
  <c r="BF2915" i="51"/>
  <c r="BF2916" i="51"/>
  <c r="BF2917" i="51"/>
  <c r="BF2918" i="51"/>
  <c r="BF2919" i="51"/>
  <c r="BF2920" i="51"/>
  <c r="BF2921" i="51"/>
  <c r="BF2922" i="51"/>
  <c r="BF2923" i="51"/>
  <c r="BF2924" i="51"/>
  <c r="BF2925" i="51"/>
  <c r="BF2926" i="51"/>
  <c r="BF2927" i="51"/>
  <c r="BF2928" i="51"/>
  <c r="BF2929" i="51"/>
  <c r="BF2930" i="51"/>
  <c r="BF2931" i="51"/>
  <c r="BF2932" i="51"/>
  <c r="BF2933" i="51"/>
  <c r="BF2934" i="51"/>
  <c r="BF2935" i="51"/>
  <c r="BF2936" i="51"/>
  <c r="BF2937" i="51"/>
  <c r="BF2938" i="51"/>
  <c r="BF2939" i="51"/>
  <c r="BF2940" i="51"/>
  <c r="BF2941" i="51"/>
  <c r="BF2942" i="51"/>
  <c r="BF2943" i="51"/>
  <c r="BF2944" i="51"/>
  <c r="BF2945" i="51"/>
  <c r="BF2946" i="51"/>
  <c r="BF2947" i="51"/>
  <c r="BF2948" i="51"/>
  <c r="BF2949" i="51"/>
  <c r="BF2950" i="51"/>
  <c r="BF2951" i="51"/>
  <c r="BF2952" i="51"/>
  <c r="BF2953" i="51"/>
  <c r="BF2954" i="51"/>
  <c r="BF2955" i="51"/>
  <c r="BF2956" i="51"/>
  <c r="BF2957" i="51"/>
  <c r="BF2958" i="51"/>
  <c r="BF2959" i="51"/>
  <c r="BF2960" i="51"/>
  <c r="BF2961" i="51"/>
  <c r="BF2962" i="51"/>
  <c r="BF2963" i="51"/>
  <c r="BF2964" i="51"/>
  <c r="BF2965" i="51"/>
  <c r="BF2966" i="51"/>
  <c r="BF2967" i="51"/>
  <c r="BF2968" i="51"/>
  <c r="BF2969" i="51"/>
  <c r="BF2970" i="51"/>
  <c r="BF2971" i="51"/>
  <c r="BF2972" i="51"/>
  <c r="BF2973" i="51"/>
  <c r="BF2974" i="51"/>
  <c r="BF2975" i="51"/>
  <c r="BF2976" i="51"/>
  <c r="BF2977" i="51"/>
  <c r="BF2978" i="51"/>
  <c r="BF2979" i="51"/>
  <c r="BF2980" i="51"/>
  <c r="BF2981" i="51"/>
  <c r="BF2982" i="51"/>
  <c r="BF2983" i="51"/>
  <c r="BF2984" i="51"/>
  <c r="BF2985" i="51"/>
  <c r="BF2986" i="51"/>
  <c r="BF2987" i="51"/>
  <c r="BF2988" i="51"/>
  <c r="BF2989" i="51"/>
  <c r="BF2990" i="51"/>
  <c r="BF2991" i="51"/>
  <c r="BF2992" i="51"/>
  <c r="BF2993" i="51"/>
  <c r="BF2994" i="51"/>
  <c r="BF2995" i="51"/>
  <c r="BF2996" i="51"/>
  <c r="BF2997" i="51"/>
  <c r="BF2998" i="51"/>
  <c r="BF2999" i="51"/>
  <c r="BF3000" i="51"/>
  <c r="BF3001" i="51"/>
  <c r="BF3002" i="51"/>
  <c r="BF3003" i="51"/>
  <c r="BF3004" i="51"/>
  <c r="BF3005" i="51"/>
  <c r="BF3006" i="51"/>
  <c r="BF3007" i="51"/>
  <c r="BF3008" i="51"/>
  <c r="BF3009" i="51"/>
  <c r="BF3010" i="51"/>
  <c r="BF3011" i="51"/>
  <c r="BF3012" i="51"/>
  <c r="BF3013" i="51"/>
  <c r="BF3014" i="51"/>
  <c r="BF3015" i="51"/>
  <c r="BF3016" i="51"/>
  <c r="BF3017" i="51"/>
  <c r="BF3018" i="51"/>
  <c r="BF3019" i="51"/>
  <c r="BF3020" i="51"/>
  <c r="BF3021" i="51"/>
  <c r="BF3022" i="51"/>
  <c r="BF3023" i="51"/>
  <c r="BF3024" i="51"/>
  <c r="BF3025" i="51"/>
  <c r="BF3026" i="51"/>
  <c r="BF3027" i="51"/>
  <c r="BF3028" i="51"/>
  <c r="BF3029" i="51"/>
  <c r="BF3030" i="51"/>
  <c r="BF3031" i="51"/>
  <c r="BF3032" i="51"/>
  <c r="BF3033" i="51"/>
  <c r="BF3034" i="51"/>
  <c r="BF3035" i="51"/>
  <c r="BF3036" i="51"/>
  <c r="BF3037" i="51"/>
  <c r="BF3038" i="51"/>
  <c r="BF3039" i="51"/>
  <c r="BF3040" i="51"/>
  <c r="BF3041" i="51"/>
  <c r="BF3042" i="51"/>
  <c r="BF3043" i="51"/>
  <c r="BF3044" i="51"/>
  <c r="BF3045" i="51"/>
  <c r="BF3046" i="51"/>
  <c r="BF3047" i="51"/>
  <c r="BF3048" i="51"/>
  <c r="BF3049" i="51"/>
  <c r="BF3050" i="51"/>
  <c r="BF3051" i="51"/>
  <c r="BF3052" i="51"/>
  <c r="BF3053" i="51"/>
  <c r="BF3054" i="51"/>
  <c r="BF3055" i="51"/>
  <c r="BF3056" i="51"/>
  <c r="BF3057" i="51"/>
  <c r="BF3058" i="51"/>
  <c r="BF3059" i="51"/>
  <c r="BF3060" i="51"/>
  <c r="BF3061" i="51"/>
  <c r="BF3062" i="51"/>
  <c r="BF3063" i="51"/>
  <c r="BF3064" i="51"/>
  <c r="BF3065" i="51"/>
  <c r="BF3066" i="51"/>
  <c r="BF3067" i="51"/>
  <c r="BF3068" i="51"/>
  <c r="BF3069" i="51"/>
  <c r="BF3070" i="51"/>
  <c r="BF3071" i="51"/>
  <c r="BF3072" i="51"/>
  <c r="BF3073" i="51"/>
  <c r="BF3074" i="51"/>
  <c r="BF3075" i="51"/>
  <c r="BF3076" i="51"/>
  <c r="BF3077" i="51"/>
  <c r="BF3078" i="51"/>
  <c r="BF3079" i="51"/>
  <c r="BF3080" i="51"/>
  <c r="BF3081" i="51"/>
  <c r="BF3082" i="51"/>
  <c r="BF3083" i="51"/>
  <c r="BF3084" i="51"/>
  <c r="BF3085" i="51"/>
  <c r="BF3086" i="51"/>
  <c r="BF3087" i="51"/>
  <c r="BF3088" i="51"/>
  <c r="BF3089" i="51"/>
  <c r="BF3090" i="51"/>
  <c r="BF3091" i="51"/>
  <c r="BF3092" i="51"/>
  <c r="BF3093" i="51"/>
  <c r="BF3094" i="51"/>
  <c r="BF3095" i="51"/>
  <c r="BF3096" i="51"/>
  <c r="BF3097" i="51"/>
  <c r="BF3098" i="51"/>
  <c r="BF3099" i="51"/>
  <c r="BF3100" i="51"/>
  <c r="BF3101" i="51"/>
  <c r="BF3102" i="51"/>
  <c r="BF3103" i="51"/>
  <c r="BF3104" i="51"/>
  <c r="BF3105" i="51"/>
  <c r="BF3106" i="51"/>
  <c r="BF3107" i="51"/>
  <c r="BF3108" i="51"/>
  <c r="BF3109" i="51"/>
  <c r="BF3110" i="51"/>
  <c r="BF3111" i="51"/>
  <c r="BF3112" i="51"/>
  <c r="BF3113" i="51"/>
  <c r="BF3114" i="51"/>
  <c r="BF3115" i="51"/>
  <c r="BF3116" i="51"/>
  <c r="BF3117" i="51"/>
  <c r="BF3118" i="51"/>
  <c r="BF3119" i="51"/>
  <c r="BF3120" i="51"/>
  <c r="BF3121" i="51"/>
  <c r="BF3122" i="51"/>
  <c r="BF3123" i="51"/>
  <c r="BF3124" i="51"/>
  <c r="BF3125" i="51"/>
  <c r="BF3126" i="51"/>
  <c r="BF3127" i="51"/>
  <c r="BF3128" i="51"/>
  <c r="BF3129" i="51"/>
  <c r="BF3130" i="51"/>
  <c r="BF3131" i="51"/>
  <c r="BF3132" i="51"/>
  <c r="BF3133" i="51"/>
  <c r="BF3134" i="51"/>
  <c r="BF3135" i="51"/>
  <c r="BF3136" i="51"/>
  <c r="BF3137" i="51"/>
  <c r="BF3138" i="51"/>
  <c r="BF3139" i="51"/>
  <c r="BF3140" i="51"/>
  <c r="BF3141" i="51"/>
  <c r="BF3142" i="51"/>
  <c r="BF3143" i="51"/>
  <c r="BF3144" i="51"/>
  <c r="BF3145" i="51"/>
  <c r="BF3146" i="51"/>
  <c r="BF3147" i="51"/>
  <c r="BF3148" i="51"/>
  <c r="BF3149" i="51"/>
  <c r="BF3150" i="51"/>
  <c r="BF3151" i="51"/>
  <c r="BF3152" i="51"/>
  <c r="BF3153" i="51"/>
  <c r="BF3154" i="51"/>
  <c r="BF3155" i="51"/>
  <c r="BF3156" i="51"/>
  <c r="BF3157" i="51"/>
  <c r="BF3158" i="51"/>
  <c r="BF3159" i="51"/>
  <c r="BF3160" i="51"/>
  <c r="BF3161" i="51"/>
  <c r="BF3162" i="51"/>
  <c r="BF3163" i="51"/>
  <c r="BF3164" i="51"/>
  <c r="BF3165" i="51"/>
  <c r="BF3166" i="51"/>
  <c r="BF3167" i="51"/>
  <c r="BF3168" i="51"/>
  <c r="BF3169" i="51"/>
  <c r="BF3170" i="51"/>
  <c r="BF3171" i="51"/>
  <c r="BF3172" i="51"/>
  <c r="BF3173" i="51"/>
  <c r="BF3174" i="51"/>
  <c r="BF3175" i="51"/>
  <c r="BF3176" i="51"/>
  <c r="BF3177" i="51"/>
  <c r="BF3178" i="51"/>
  <c r="BF3179" i="51"/>
  <c r="BF3180" i="51"/>
  <c r="BF3181" i="51"/>
  <c r="BF3182" i="51"/>
  <c r="BF3183" i="51"/>
  <c r="BF3184" i="51"/>
  <c r="BF3185" i="51"/>
  <c r="BF3186" i="51"/>
  <c r="BF3187" i="51"/>
  <c r="BF3188" i="51"/>
  <c r="BF3189" i="51"/>
  <c r="BF3190" i="51"/>
  <c r="BF3191" i="51"/>
  <c r="BF3192" i="51"/>
  <c r="BF3193" i="51"/>
  <c r="BF3194" i="51"/>
  <c r="BF3195" i="51"/>
  <c r="BF3196" i="51"/>
  <c r="BF3197" i="51"/>
  <c r="BF3198" i="51"/>
  <c r="BF3199" i="51"/>
  <c r="BF3200" i="51"/>
  <c r="BF3201" i="51"/>
  <c r="BF3202" i="51"/>
  <c r="BF3203" i="51"/>
  <c r="BF3204" i="51"/>
  <c r="BF3205" i="51"/>
  <c r="BF3206" i="51"/>
  <c r="BF3207" i="51"/>
  <c r="BF3208" i="51"/>
  <c r="BF3209" i="51"/>
  <c r="BF3210" i="51"/>
  <c r="BF3211" i="51"/>
  <c r="BF3212" i="51"/>
  <c r="BF3213" i="51"/>
  <c r="BF3214" i="51"/>
  <c r="BF3215" i="51"/>
  <c r="BF3216" i="51"/>
  <c r="BF3217" i="51"/>
  <c r="BF3218" i="51"/>
  <c r="BF3219" i="51"/>
  <c r="BF3220" i="51"/>
  <c r="BF3221" i="51"/>
  <c r="BF3222" i="51"/>
  <c r="BF3223" i="51"/>
  <c r="BF3224" i="51"/>
  <c r="BF3225" i="51"/>
  <c r="BF3226" i="51"/>
  <c r="BF3227" i="51"/>
  <c r="BF3228" i="51"/>
  <c r="BF3229" i="51"/>
  <c r="BF3230" i="51"/>
  <c r="BF3231" i="51"/>
  <c r="BF3232" i="51"/>
  <c r="BF3233" i="51"/>
  <c r="BF3234" i="51"/>
  <c r="BF3235" i="51"/>
  <c r="BF3236" i="51"/>
  <c r="BF3237" i="51"/>
  <c r="BF3238" i="51"/>
  <c r="BF3239" i="51"/>
  <c r="BF3240" i="51"/>
  <c r="BF3241" i="51"/>
  <c r="BF3242" i="51"/>
  <c r="BF3243" i="51"/>
  <c r="BF3244" i="51"/>
  <c r="BF3245" i="51"/>
  <c r="BF3246" i="51"/>
  <c r="BF3247" i="51"/>
  <c r="BF3248" i="51"/>
  <c r="BF3249" i="51"/>
  <c r="BF3250" i="51"/>
  <c r="BF3251" i="51"/>
  <c r="BF3252" i="51"/>
  <c r="BF3253" i="51"/>
  <c r="BF3254" i="51"/>
  <c r="BF3255" i="51"/>
  <c r="BF3256" i="51"/>
  <c r="BF3257" i="51"/>
  <c r="BF3258" i="51"/>
  <c r="BF3259" i="51"/>
  <c r="BF3260" i="51"/>
  <c r="BF3261" i="51"/>
  <c r="BF3262" i="51"/>
  <c r="BF3263" i="51"/>
  <c r="BF3264" i="51"/>
  <c r="BF3265" i="51"/>
  <c r="BF3266" i="51"/>
  <c r="BF3267" i="51"/>
  <c r="BF3268" i="51"/>
  <c r="BF3269" i="51"/>
  <c r="BF3270" i="51"/>
  <c r="BF3271" i="51"/>
  <c r="BF3272" i="51"/>
  <c r="BF3273" i="51"/>
  <c r="BF3274" i="51"/>
  <c r="BF3275" i="51"/>
  <c r="BF3276" i="51"/>
  <c r="BF3277" i="51"/>
  <c r="BF3278" i="51"/>
  <c r="BF3279" i="51"/>
  <c r="BF3280" i="51"/>
  <c r="BF3281" i="51"/>
  <c r="BF3282" i="51"/>
  <c r="BF3283" i="51"/>
  <c r="BF3284" i="51"/>
  <c r="BF3285" i="51"/>
  <c r="BF3286" i="51"/>
  <c r="BF3287" i="51"/>
  <c r="BF3288" i="51"/>
  <c r="BF3289" i="51"/>
  <c r="BF3290" i="51"/>
  <c r="BF3291" i="51"/>
  <c r="BF3292" i="51"/>
  <c r="BF3293" i="51"/>
  <c r="BF3294" i="51"/>
  <c r="BF3295" i="51"/>
  <c r="BF3296" i="51"/>
  <c r="BF3297" i="51"/>
  <c r="BF3298" i="51"/>
  <c r="BF3299" i="51"/>
  <c r="BF3300" i="51"/>
  <c r="BF3301" i="51"/>
  <c r="BF3302" i="51"/>
  <c r="BF3303" i="51"/>
  <c r="BF3304" i="51"/>
  <c r="BF3305" i="51"/>
  <c r="BF3306" i="51"/>
  <c r="BF3307" i="51"/>
  <c r="BF3308" i="51"/>
  <c r="BF3309" i="51"/>
  <c r="BF3310" i="51"/>
  <c r="BF3311" i="51"/>
  <c r="BF3312" i="51"/>
  <c r="BF3313" i="51"/>
  <c r="BF3314" i="51"/>
  <c r="BF3315" i="51"/>
  <c r="BF3316" i="51"/>
  <c r="BF3317" i="51"/>
  <c r="BF3318" i="51"/>
  <c r="BF3319" i="51"/>
  <c r="BF3320" i="51"/>
  <c r="BF3321" i="51"/>
  <c r="BF3322" i="51"/>
  <c r="BF3323" i="51"/>
  <c r="BF3324" i="51"/>
  <c r="BF3325" i="51"/>
  <c r="BF3326" i="51"/>
  <c r="BF3327" i="51"/>
  <c r="BF3328" i="51"/>
  <c r="BF3329" i="51"/>
  <c r="BF3330" i="51"/>
  <c r="BF3331" i="51"/>
  <c r="BF3332" i="51"/>
  <c r="BF3333" i="51"/>
  <c r="BF3334" i="51"/>
  <c r="BF3335" i="51"/>
  <c r="BF3336" i="51"/>
  <c r="BF3337" i="51"/>
  <c r="BF3338" i="51"/>
  <c r="BF3339" i="51"/>
  <c r="BF3340" i="51"/>
  <c r="BF3341" i="51"/>
  <c r="BF3342" i="51"/>
  <c r="BF3343" i="51"/>
  <c r="BF3344" i="51"/>
  <c r="BF3345" i="51"/>
  <c r="BF3346" i="51"/>
  <c r="BF3347" i="51"/>
  <c r="BF3348" i="51"/>
  <c r="BF3349" i="51"/>
  <c r="BF3350" i="51"/>
  <c r="BF3351" i="51"/>
  <c r="BF3352" i="51"/>
  <c r="BF3353" i="51"/>
  <c r="BF3354" i="51"/>
  <c r="BF3355" i="51"/>
  <c r="BF3356" i="51"/>
  <c r="BF3357" i="51"/>
  <c r="BF3358" i="51"/>
  <c r="BF3359" i="51"/>
  <c r="BF3360" i="51"/>
  <c r="BF3361" i="51"/>
  <c r="BF3362" i="51"/>
  <c r="BF3363" i="51"/>
  <c r="BF3364" i="51"/>
  <c r="BF3365" i="51"/>
  <c r="BF3366" i="51"/>
  <c r="BF3367" i="51"/>
  <c r="BF3368" i="51"/>
  <c r="BF3369" i="51"/>
  <c r="BF3370" i="51"/>
  <c r="BF3371" i="51"/>
  <c r="BF3372" i="51"/>
  <c r="BF3373" i="51"/>
  <c r="BF3374" i="51"/>
  <c r="BF3375" i="51"/>
  <c r="BF3376" i="51"/>
  <c r="BF3377" i="51"/>
  <c r="BF3378" i="51"/>
  <c r="BF3379" i="51"/>
  <c r="BF3380" i="51"/>
  <c r="BF3381" i="51"/>
  <c r="BF3382" i="51"/>
  <c r="BF3383" i="51"/>
  <c r="BF3384" i="51"/>
  <c r="BF3385" i="51"/>
  <c r="BF3386" i="51"/>
  <c r="BF3387" i="51"/>
  <c r="BF3388" i="51"/>
  <c r="BF3389" i="51"/>
  <c r="BF3390" i="51"/>
  <c r="BF3391" i="51"/>
  <c r="BF3392" i="51"/>
  <c r="BF3393" i="51"/>
  <c r="BF3394" i="51"/>
  <c r="BF3395" i="51"/>
  <c r="BF3396" i="51"/>
  <c r="BF3397" i="51"/>
  <c r="BF3398" i="51"/>
  <c r="BF3399" i="51"/>
  <c r="BF3400" i="51"/>
  <c r="BF3401" i="51"/>
  <c r="BF3402" i="51"/>
  <c r="BF3403" i="51"/>
  <c r="BF3404" i="51"/>
  <c r="BF3405" i="51"/>
  <c r="BF3406" i="51"/>
  <c r="BF3407" i="51"/>
  <c r="BF3408" i="51"/>
  <c r="BF3409" i="51"/>
  <c r="BF3410" i="51"/>
  <c r="BF3411" i="51"/>
  <c r="BF3412" i="51"/>
  <c r="BF3413" i="51"/>
  <c r="BF3414" i="51"/>
  <c r="BF3415" i="51"/>
  <c r="BF3416" i="51"/>
  <c r="BF3417" i="51"/>
  <c r="BF3418" i="51"/>
  <c r="BF3419" i="51"/>
  <c r="BF3420" i="51"/>
  <c r="BF3421" i="51"/>
  <c r="BF3422" i="51"/>
  <c r="BF3423" i="51"/>
  <c r="BF3424" i="51"/>
  <c r="BF3425" i="51"/>
  <c r="BF3426" i="51"/>
  <c r="BF3427" i="51"/>
  <c r="BF3428" i="51"/>
  <c r="BF3429" i="51"/>
  <c r="BF3430" i="51"/>
  <c r="BF3431" i="51"/>
  <c r="BF3432" i="51"/>
  <c r="BF3433" i="51"/>
  <c r="BF3434" i="51"/>
  <c r="BF3435" i="51"/>
  <c r="BF3436" i="51"/>
  <c r="BF3437" i="51"/>
  <c r="BF3438" i="51"/>
  <c r="BF3439" i="51"/>
  <c r="BF3440" i="51"/>
  <c r="BF3441" i="51"/>
  <c r="BF3442" i="51"/>
  <c r="BF3443" i="51"/>
  <c r="BF3444" i="51"/>
  <c r="BF3445" i="51"/>
  <c r="BF3446" i="51"/>
  <c r="BF3447" i="51"/>
  <c r="BF3448" i="51"/>
  <c r="BF3449" i="51"/>
  <c r="BF3450" i="51"/>
  <c r="BF3451" i="51"/>
  <c r="BF3452" i="51"/>
  <c r="BF3453" i="51"/>
  <c r="BF3454" i="51"/>
  <c r="BF3455" i="51"/>
  <c r="BF3456" i="51"/>
  <c r="BF3457" i="51"/>
  <c r="BF3458" i="51"/>
  <c r="BF3459" i="51"/>
  <c r="BF3460" i="51"/>
  <c r="BF3461" i="51"/>
  <c r="BF3462" i="51"/>
  <c r="BF3463" i="51"/>
  <c r="BF3464" i="51"/>
  <c r="BF3465" i="51"/>
  <c r="BF3466" i="51"/>
  <c r="BF3467" i="51"/>
  <c r="BF3468" i="51"/>
  <c r="BF3469" i="51"/>
  <c r="BF3470" i="51"/>
  <c r="BF3471" i="51"/>
  <c r="BF3472" i="51"/>
  <c r="BF3473" i="51"/>
  <c r="BF3474" i="51"/>
  <c r="BF3475" i="51"/>
  <c r="BF3476" i="51"/>
  <c r="BF3477" i="51"/>
  <c r="BF3478" i="51"/>
  <c r="BF3479" i="51"/>
  <c r="BF3480" i="51"/>
  <c r="BF3481" i="51"/>
  <c r="BF3482" i="51"/>
  <c r="BF3483" i="51"/>
  <c r="BF3484" i="51"/>
  <c r="BF3485" i="51"/>
  <c r="BF3486" i="51"/>
  <c r="BF3487" i="51"/>
  <c r="BF3488" i="51"/>
  <c r="BF3489" i="51"/>
  <c r="BF3490" i="51"/>
  <c r="BF3491" i="51"/>
  <c r="BF3492" i="51"/>
  <c r="BF3493" i="51"/>
  <c r="BF3494" i="51"/>
  <c r="BF3495" i="51"/>
  <c r="BF3496" i="51"/>
  <c r="BF3497" i="51"/>
  <c r="BF3498" i="51"/>
  <c r="BF3499" i="51"/>
  <c r="BF3500" i="51"/>
  <c r="BF3501" i="51"/>
  <c r="BF3502" i="51"/>
  <c r="BF3503" i="51"/>
  <c r="BF3504" i="51"/>
  <c r="BF3505" i="51"/>
  <c r="BF3506" i="51"/>
  <c r="BF3507" i="51"/>
  <c r="BF3508" i="51"/>
  <c r="BF3509" i="51"/>
  <c r="BF3510" i="51"/>
  <c r="BF3511" i="51"/>
  <c r="BF3512" i="51"/>
  <c r="BF3513" i="51"/>
  <c r="BF3514" i="51"/>
  <c r="BF3515" i="51"/>
  <c r="BF3516" i="51"/>
  <c r="BF3517" i="51"/>
  <c r="BF3518" i="51"/>
  <c r="BF3519" i="51"/>
  <c r="BF3520" i="51"/>
  <c r="BF3521" i="51"/>
  <c r="BF3522" i="51"/>
  <c r="BF3523" i="51"/>
  <c r="BF3524" i="51"/>
  <c r="BF3525" i="51"/>
  <c r="BF3526" i="51"/>
  <c r="BF3527" i="51"/>
  <c r="BF3528" i="51"/>
  <c r="BF3529" i="51"/>
  <c r="BF3530" i="51"/>
  <c r="BF3531" i="51"/>
  <c r="BF3532" i="51"/>
  <c r="BF3533" i="51"/>
  <c r="BF3534" i="51"/>
  <c r="BF3535" i="51"/>
  <c r="BF3536" i="51"/>
  <c r="BF3537" i="51"/>
  <c r="BF3538" i="51"/>
  <c r="BF3539" i="51"/>
  <c r="BF3540" i="51"/>
  <c r="BF3541" i="51"/>
  <c r="BF3542" i="51"/>
  <c r="BF3543" i="51"/>
  <c r="BF3544" i="51"/>
  <c r="BF3545" i="51"/>
  <c r="BF3546" i="51"/>
  <c r="BF3547" i="51"/>
  <c r="BF3548" i="51"/>
  <c r="BF3549" i="51"/>
  <c r="BF3550" i="51"/>
  <c r="BF3551" i="51"/>
  <c r="BF3552" i="51"/>
  <c r="BF3553" i="51"/>
  <c r="BF3554" i="51"/>
  <c r="BF3555" i="51"/>
  <c r="BF3556" i="51"/>
  <c r="BF3557" i="51"/>
  <c r="BF3558" i="51"/>
  <c r="BF3559" i="51"/>
  <c r="BF3560" i="51"/>
  <c r="BF3561" i="51"/>
  <c r="BF3562" i="51"/>
  <c r="BF3563" i="51"/>
  <c r="BF3564" i="51"/>
  <c r="BF3565" i="51"/>
  <c r="BF3566" i="51"/>
  <c r="BF3567" i="51"/>
  <c r="BF3568" i="51"/>
  <c r="BF3569" i="51"/>
  <c r="BF3570" i="51"/>
  <c r="BF3571" i="51"/>
  <c r="BF3572" i="51"/>
  <c r="BF3573" i="51"/>
  <c r="BF3574" i="51"/>
  <c r="BF3575" i="51"/>
  <c r="BF3576" i="51"/>
  <c r="BF3577" i="51"/>
  <c r="BF3578" i="51"/>
  <c r="BF3579" i="51"/>
  <c r="BF3580" i="51"/>
  <c r="BF3581" i="51"/>
  <c r="BF3582" i="51"/>
  <c r="BF3583" i="51"/>
  <c r="BF3584" i="51"/>
  <c r="BF3585" i="51"/>
  <c r="BF3586" i="51"/>
  <c r="BF3587" i="51"/>
  <c r="BF3588" i="51"/>
  <c r="BF3589" i="51"/>
  <c r="BF3590" i="51"/>
  <c r="BF3591" i="51"/>
  <c r="BF3592" i="51"/>
  <c r="BF3593" i="51"/>
  <c r="BF3594" i="51"/>
  <c r="BF3595" i="51"/>
  <c r="BF3596" i="51"/>
  <c r="BF3597" i="51"/>
  <c r="BF3598" i="51"/>
  <c r="BF3599" i="51"/>
  <c r="BF3600" i="51"/>
  <c r="BF3601" i="51"/>
  <c r="BF3602" i="51"/>
  <c r="BF3603" i="51"/>
  <c r="BF3604" i="51"/>
  <c r="BF3605" i="51"/>
  <c r="BF3606" i="51"/>
  <c r="BF3607" i="51"/>
  <c r="BF3608" i="51"/>
  <c r="BF3609" i="51"/>
  <c r="BF3610" i="51"/>
  <c r="BF3611" i="51"/>
  <c r="BF3612" i="51"/>
  <c r="BF3613" i="51"/>
  <c r="BF3614" i="51"/>
  <c r="BF3615" i="51"/>
  <c r="BF3616" i="51"/>
  <c r="BF3617" i="51"/>
  <c r="BF3618" i="51"/>
  <c r="BF3619" i="51"/>
  <c r="BF3620" i="51"/>
  <c r="BF3621" i="51"/>
  <c r="BF3622" i="51"/>
  <c r="BF3623" i="51"/>
  <c r="BF3624" i="51"/>
  <c r="BF3625" i="51"/>
  <c r="BF3626" i="51"/>
  <c r="BF3627" i="51"/>
  <c r="BF3628" i="51"/>
  <c r="BF3629" i="51"/>
  <c r="BF3630" i="51"/>
  <c r="BF3631" i="51"/>
  <c r="BF3632" i="51"/>
  <c r="BF3633" i="51"/>
  <c r="BF3634" i="51"/>
  <c r="BF3635" i="51"/>
  <c r="BF3636" i="51"/>
  <c r="BF3637" i="51"/>
  <c r="BF3638" i="51"/>
  <c r="BF3639" i="51"/>
  <c r="BF3640" i="51"/>
  <c r="BF3641" i="51"/>
  <c r="BF3642" i="51"/>
  <c r="BF3643" i="51"/>
  <c r="BF3644" i="51"/>
  <c r="BF3645" i="51"/>
  <c r="BF3646" i="51"/>
  <c r="BF3647" i="51"/>
  <c r="BF3648" i="51"/>
  <c r="BF3649" i="51"/>
  <c r="BF3650" i="51"/>
  <c r="BF3651" i="51"/>
  <c r="BF3652" i="51"/>
  <c r="BF3653" i="51"/>
  <c r="BF3654" i="51"/>
  <c r="BF3655" i="51"/>
  <c r="BF3656" i="51"/>
  <c r="BF3657" i="51"/>
  <c r="BF3658" i="51"/>
  <c r="BF3659" i="51"/>
  <c r="BF3660" i="51"/>
  <c r="BF3661" i="51"/>
  <c r="BF3662" i="51"/>
  <c r="BF3663" i="51"/>
  <c r="BF3664" i="51"/>
  <c r="BF3665" i="51"/>
  <c r="BF3666" i="51"/>
  <c r="BF3667" i="51"/>
  <c r="BF3668" i="51"/>
  <c r="BF3669" i="51"/>
  <c r="BF3670" i="51"/>
  <c r="BF3671" i="51"/>
  <c r="BF3672" i="51"/>
  <c r="BF3673" i="51"/>
  <c r="BF3674" i="51"/>
  <c r="BF3675" i="51"/>
  <c r="BF3676" i="51"/>
  <c r="BF3677" i="51"/>
  <c r="BF3678" i="51"/>
  <c r="BF3679" i="51"/>
  <c r="BF3680" i="51"/>
  <c r="BF3681" i="51"/>
  <c r="BF3682" i="51"/>
  <c r="BF3683" i="51"/>
  <c r="BF3684" i="51"/>
  <c r="BF3685" i="51"/>
  <c r="BF3686" i="51"/>
  <c r="BF3687" i="51"/>
  <c r="BF3688" i="51"/>
  <c r="BF3689" i="51"/>
  <c r="BF3690" i="51"/>
  <c r="BF3691" i="51"/>
  <c r="BF3692" i="51"/>
  <c r="BF3693" i="51"/>
  <c r="BF3694" i="51"/>
  <c r="BF3695" i="51"/>
  <c r="BF3696" i="51"/>
  <c r="BF3697" i="51"/>
  <c r="BF3698" i="51"/>
  <c r="BF3699" i="51"/>
  <c r="BF3700" i="51"/>
  <c r="BF3701" i="51"/>
  <c r="BF3702" i="51"/>
  <c r="BF3703" i="51"/>
  <c r="BF3704" i="51"/>
  <c r="BF3705" i="51"/>
  <c r="BF3706" i="51"/>
  <c r="BF3707" i="51"/>
  <c r="BF3708" i="51"/>
  <c r="BF3709" i="51"/>
  <c r="BF3710" i="51"/>
  <c r="BF3711" i="51"/>
  <c r="BF3712" i="51"/>
  <c r="BF3713" i="51"/>
  <c r="BF3714" i="51"/>
  <c r="BF3715" i="51"/>
  <c r="BF3716" i="51"/>
  <c r="BF3717" i="51"/>
  <c r="BF3718" i="51"/>
  <c r="BF3719" i="51"/>
  <c r="BF3720" i="51"/>
  <c r="BF3721" i="51"/>
  <c r="BF3722" i="51"/>
  <c r="BF3723" i="51"/>
  <c r="BF3724" i="51"/>
  <c r="BF3725" i="51"/>
  <c r="BF3726" i="51"/>
  <c r="BF3727" i="51"/>
  <c r="BF3728" i="51"/>
  <c r="BF3729" i="51"/>
  <c r="BF3730" i="51"/>
  <c r="BF3731" i="51"/>
  <c r="BF3732" i="51"/>
  <c r="BF3733" i="51"/>
  <c r="BF3734" i="51"/>
  <c r="BF3735" i="51"/>
  <c r="BF3736" i="51"/>
  <c r="BF3737" i="51"/>
  <c r="BF3738" i="51"/>
  <c r="BF3739" i="51"/>
  <c r="BF3740" i="51"/>
  <c r="BF3741" i="51"/>
  <c r="BF3742" i="51"/>
  <c r="BF3743" i="51"/>
  <c r="BF3744" i="51"/>
  <c r="BF3745" i="51"/>
  <c r="BF3746" i="51"/>
  <c r="BF3747" i="51"/>
  <c r="BF3748" i="51"/>
  <c r="BF3749" i="51"/>
  <c r="BF3750" i="51"/>
  <c r="BF3751" i="51"/>
  <c r="BF3752" i="51"/>
  <c r="BF3753" i="51"/>
  <c r="BF3754" i="51"/>
  <c r="BF3755" i="51"/>
  <c r="BF3756" i="51"/>
  <c r="BF3757" i="51"/>
  <c r="BF3758" i="51"/>
  <c r="BF3759" i="51"/>
  <c r="BF3760" i="51"/>
  <c r="BF3761" i="51"/>
  <c r="BF3762" i="51"/>
  <c r="BF3763" i="51"/>
  <c r="BF3764" i="51"/>
  <c r="BF3765" i="51"/>
  <c r="BF3766" i="51"/>
  <c r="BF3767" i="51"/>
  <c r="BF3768" i="51"/>
  <c r="BF3769" i="51"/>
  <c r="BF3770" i="51"/>
  <c r="BF3771" i="51"/>
  <c r="BF3772" i="51"/>
  <c r="BF3773" i="51"/>
  <c r="BF3774" i="51"/>
  <c r="BF3775" i="51"/>
  <c r="BF3776" i="51"/>
  <c r="BF3777" i="51"/>
  <c r="BF3778" i="51"/>
  <c r="BF3779" i="51"/>
  <c r="BF3780" i="51"/>
  <c r="BF3781" i="51"/>
  <c r="BF3782" i="51"/>
  <c r="BF3783" i="51"/>
  <c r="BF3784" i="51"/>
  <c r="BF3785" i="51"/>
  <c r="BF3786" i="51"/>
  <c r="BF3787" i="51"/>
  <c r="BF3788" i="51"/>
  <c r="BF3789" i="51"/>
  <c r="BF3790" i="51"/>
  <c r="BF3791" i="51"/>
  <c r="BF3792" i="51"/>
  <c r="BF3793" i="51"/>
  <c r="BF3794" i="51"/>
  <c r="BF3795" i="51"/>
  <c r="BF3796" i="51"/>
  <c r="BF3797" i="51"/>
  <c r="BF3798" i="51"/>
  <c r="BF3799" i="51"/>
  <c r="BF3800" i="51"/>
  <c r="BF3801" i="51"/>
  <c r="BF3802" i="51"/>
  <c r="BF3803" i="51"/>
  <c r="BF3804" i="51"/>
  <c r="BF3805" i="51"/>
  <c r="BF3806" i="51"/>
  <c r="BF3807" i="51"/>
  <c r="BF3808" i="51"/>
  <c r="BF3809" i="51"/>
  <c r="BF3810" i="51"/>
  <c r="BF3811" i="51"/>
  <c r="BF3812" i="51"/>
  <c r="BF3813" i="51"/>
  <c r="BF3814" i="51"/>
  <c r="BF3815" i="51"/>
  <c r="BF3816" i="51"/>
  <c r="BF3817" i="51"/>
  <c r="BF3818" i="51"/>
  <c r="BF3819" i="51"/>
  <c r="BF3820" i="51"/>
  <c r="BF3821" i="51"/>
  <c r="BF3822" i="51"/>
  <c r="BF3823" i="51"/>
  <c r="BF3824" i="51"/>
  <c r="BF3825" i="51"/>
  <c r="BF3826" i="51"/>
  <c r="BF3827" i="51"/>
  <c r="BF3828" i="51"/>
  <c r="BF3829" i="51"/>
  <c r="BF3830" i="51"/>
  <c r="BF3831" i="51"/>
  <c r="BF3832" i="51"/>
  <c r="BF3833" i="51"/>
  <c r="BF3834" i="51"/>
  <c r="BF3835" i="51"/>
  <c r="BF3836" i="51"/>
  <c r="BF3837" i="51"/>
  <c r="BF3838" i="51"/>
  <c r="BF3839" i="51"/>
  <c r="BF3840" i="51"/>
  <c r="BF3841" i="51"/>
  <c r="BF3842" i="51"/>
  <c r="BF3843" i="51"/>
  <c r="BF3844" i="51"/>
  <c r="BF3845" i="51"/>
  <c r="BF3846" i="51"/>
  <c r="BF3847" i="51"/>
  <c r="BF3848" i="51"/>
  <c r="BF3849" i="51"/>
  <c r="BF3850" i="51"/>
  <c r="BF3851" i="51"/>
  <c r="BF3852" i="51"/>
  <c r="BF3853" i="51"/>
  <c r="BF3854" i="51"/>
  <c r="BF3855" i="51"/>
  <c r="BF3856" i="51"/>
  <c r="BF3857" i="51"/>
  <c r="BF3858" i="51"/>
  <c r="BF3859" i="51"/>
  <c r="BF3860" i="51"/>
  <c r="BF3861" i="51"/>
  <c r="BF3862" i="51"/>
  <c r="BF3863" i="51"/>
  <c r="BF3864" i="51"/>
  <c r="BF3865" i="51"/>
  <c r="BF3866" i="51"/>
  <c r="BF3867" i="51"/>
  <c r="BF3868" i="51"/>
  <c r="BF3869" i="51"/>
  <c r="BF3870" i="51"/>
  <c r="BF3871" i="51"/>
  <c r="BF3872" i="51"/>
  <c r="BF3873" i="51"/>
  <c r="BF3874" i="51"/>
  <c r="BF3875" i="51"/>
  <c r="BF3876" i="51"/>
  <c r="BF3877" i="51"/>
  <c r="BF3878" i="51"/>
  <c r="BF3879" i="51"/>
  <c r="BF3880" i="51"/>
  <c r="BF3881" i="51"/>
  <c r="BF3882" i="51"/>
  <c r="BF3883" i="51"/>
  <c r="BF3884" i="51"/>
  <c r="BF3885" i="51"/>
  <c r="BF3886" i="51"/>
  <c r="BF3887" i="51"/>
  <c r="BF3888" i="51"/>
  <c r="BF3889" i="51"/>
  <c r="BF3890" i="51"/>
  <c r="BF3891" i="51"/>
  <c r="BF3892" i="51"/>
  <c r="BF3893" i="51"/>
  <c r="BF3894" i="51"/>
  <c r="BF3895" i="51"/>
  <c r="BF3896" i="51"/>
  <c r="BF3897" i="51"/>
  <c r="BF3898" i="51"/>
  <c r="BF3899" i="51"/>
  <c r="BF3900" i="51"/>
  <c r="BF3901" i="51"/>
  <c r="BF3902" i="51"/>
  <c r="BF3903" i="51"/>
  <c r="BF3904" i="51"/>
  <c r="BF3905" i="51"/>
  <c r="BF3906" i="51"/>
  <c r="BF3907" i="51"/>
  <c r="BF3908" i="51"/>
  <c r="BF3909" i="51"/>
  <c r="BF3910" i="51"/>
  <c r="BF3911" i="51"/>
  <c r="BF3912" i="51"/>
  <c r="BF3913" i="51"/>
  <c r="BF3914" i="51"/>
  <c r="BF3915" i="51"/>
  <c r="BF3916" i="51"/>
  <c r="BF3917" i="51"/>
  <c r="BF3918" i="51"/>
  <c r="BF3919" i="51"/>
  <c r="BF3920" i="51"/>
  <c r="BF3921" i="51"/>
  <c r="BF3922" i="51"/>
  <c r="BF3923" i="51"/>
  <c r="BF3924" i="51"/>
  <c r="BF3925" i="51"/>
  <c r="BF3926" i="51"/>
  <c r="BF3927" i="51"/>
  <c r="BF3928" i="51"/>
  <c r="BF3929" i="51"/>
  <c r="BF3930" i="51"/>
  <c r="BF3931" i="51"/>
  <c r="BF3932" i="51"/>
  <c r="BF3933" i="51"/>
  <c r="BF3934" i="51"/>
  <c r="BF3935" i="51"/>
  <c r="BF3936" i="51"/>
  <c r="BF3937" i="51"/>
  <c r="BF3938" i="51"/>
  <c r="BF3939" i="51"/>
  <c r="BF3940" i="51"/>
  <c r="BF3941" i="51"/>
  <c r="BF3942" i="51"/>
  <c r="BF3943" i="51"/>
  <c r="BF3944" i="51"/>
  <c r="BF3945" i="51"/>
  <c r="BF3946" i="51"/>
  <c r="BF3947" i="51"/>
  <c r="BF3948" i="51"/>
  <c r="BF3949" i="51"/>
  <c r="BF3950" i="51"/>
  <c r="BF3951" i="51"/>
  <c r="BF3952" i="51"/>
  <c r="BF3953" i="51"/>
  <c r="BF3954" i="51"/>
  <c r="BF3955" i="51"/>
  <c r="BF3956" i="51"/>
  <c r="BF3957" i="51"/>
  <c r="BF3958" i="51"/>
  <c r="BF3959" i="51"/>
  <c r="BF3960" i="51"/>
  <c r="BF3961" i="51"/>
  <c r="BF3962" i="51"/>
  <c r="BF3963" i="51"/>
  <c r="BF3964" i="51"/>
  <c r="BF3965" i="51"/>
  <c r="BF3966" i="51"/>
  <c r="BF3967" i="51"/>
  <c r="BF3968" i="51"/>
  <c r="BF3969" i="51"/>
  <c r="BF3970" i="51"/>
  <c r="BF3971" i="51"/>
  <c r="BF3972" i="51"/>
  <c r="BF3973" i="51"/>
  <c r="BF3974" i="51"/>
  <c r="BF3975" i="51"/>
  <c r="BF3976" i="51"/>
  <c r="BF3977" i="51"/>
  <c r="BF3978" i="51"/>
  <c r="BF3979" i="51"/>
  <c r="BF3980" i="51"/>
  <c r="BF3981" i="51"/>
  <c r="BF3982" i="51"/>
  <c r="BF3983" i="51"/>
  <c r="BF3984" i="51"/>
  <c r="BF3985" i="51"/>
  <c r="BF3986" i="51"/>
  <c r="BF3987" i="51"/>
  <c r="BF3988" i="51"/>
  <c r="BF3989" i="51"/>
  <c r="BF3990" i="51"/>
  <c r="BF3991" i="51"/>
  <c r="BF3992" i="51"/>
  <c r="BF3993" i="51"/>
  <c r="BF3994" i="51"/>
  <c r="BF3995" i="51"/>
  <c r="BF3996" i="51"/>
  <c r="BF3997" i="51"/>
  <c r="BF3998" i="51"/>
  <c r="BF3999" i="51"/>
  <c r="BF4000" i="51"/>
  <c r="BF4001" i="51"/>
  <c r="BF4002" i="51"/>
  <c r="BF4003" i="51"/>
  <c r="BF4004" i="51"/>
  <c r="BF4005" i="51"/>
  <c r="BF4006" i="51"/>
  <c r="BF4007" i="51"/>
  <c r="BF4008" i="51"/>
  <c r="BF4009" i="51"/>
  <c r="BF4010" i="51"/>
  <c r="BF4011" i="51"/>
  <c r="BF4012" i="51"/>
  <c r="BF4013" i="51"/>
  <c r="BF4014" i="51"/>
  <c r="BF4015" i="51"/>
  <c r="BF4016" i="51"/>
  <c r="BF4017" i="51"/>
  <c r="BF4018" i="51"/>
  <c r="BF4019" i="51"/>
  <c r="BF4020" i="51"/>
  <c r="BF4021" i="51"/>
  <c r="BF4022" i="51"/>
  <c r="BF4023" i="51"/>
  <c r="BF4024" i="51"/>
  <c r="BF4025" i="51"/>
  <c r="BF4026" i="51"/>
  <c r="BF4027" i="51"/>
  <c r="BF4028" i="51"/>
  <c r="BF4029" i="51"/>
  <c r="BF4030" i="51"/>
  <c r="BF4031" i="51"/>
  <c r="BF4032" i="51"/>
  <c r="BF4033" i="51"/>
  <c r="BF4034" i="51"/>
  <c r="BF4035" i="51"/>
  <c r="BF4036" i="51"/>
  <c r="BF4037" i="51"/>
  <c r="BF4038" i="51"/>
  <c r="BF4039" i="51"/>
  <c r="BF4040" i="51"/>
  <c r="BF4041" i="51"/>
  <c r="BF4042" i="51"/>
  <c r="BF4043" i="51"/>
  <c r="BF4044" i="51"/>
  <c r="BF4045" i="51"/>
  <c r="BF4046" i="51"/>
  <c r="BF4047" i="51"/>
  <c r="BF4048" i="51"/>
  <c r="BF4049" i="51"/>
  <c r="BF4050" i="51"/>
  <c r="BF4051" i="51"/>
  <c r="BF4052" i="51"/>
  <c r="BF4053" i="51"/>
  <c r="BF4054" i="51"/>
  <c r="BF4055" i="51"/>
  <c r="BF4056" i="51"/>
  <c r="BF4057" i="51"/>
  <c r="BF4058" i="51"/>
  <c r="BF4059" i="51"/>
  <c r="BF4060" i="51"/>
  <c r="BF4061" i="51"/>
  <c r="BF4062" i="51"/>
  <c r="BF4063" i="51"/>
  <c r="BF4064" i="51"/>
  <c r="BF4065" i="51"/>
  <c r="BF4066" i="51"/>
  <c r="BF4067" i="51"/>
  <c r="BF4068" i="51"/>
  <c r="BF4069" i="51"/>
  <c r="BF4070" i="51"/>
  <c r="BF4071" i="51"/>
  <c r="BF4072" i="51"/>
  <c r="BF4073" i="51"/>
  <c r="BF4074" i="51"/>
  <c r="BF4075" i="51"/>
  <c r="BF4076" i="51"/>
  <c r="BF4077" i="51"/>
  <c r="BF4078" i="51"/>
  <c r="BF4079" i="51"/>
  <c r="BF4080" i="51"/>
  <c r="BF4081" i="51"/>
  <c r="BF4082" i="51"/>
  <c r="BF4083" i="51"/>
  <c r="BF4084" i="51"/>
  <c r="BF4085" i="51"/>
  <c r="BF4086" i="51"/>
  <c r="BF4087" i="51"/>
  <c r="BF4088" i="51"/>
  <c r="BF4089" i="51"/>
  <c r="BF4090" i="51"/>
  <c r="BF4091" i="51"/>
  <c r="BF4092" i="51"/>
  <c r="BF4093" i="51"/>
  <c r="BF4094" i="51"/>
  <c r="BF4095" i="51"/>
  <c r="BF4096" i="51"/>
  <c r="BF4097" i="51"/>
  <c r="BF4098" i="51"/>
  <c r="BF4099" i="51"/>
  <c r="BF4100" i="51"/>
  <c r="BF4101" i="51"/>
  <c r="BF4102" i="51"/>
  <c r="BF4103" i="51"/>
  <c r="BF4104" i="51"/>
  <c r="BF4105" i="51"/>
  <c r="BF4106" i="51"/>
  <c r="BF4107" i="51"/>
  <c r="BF4108" i="51"/>
  <c r="BF4109" i="51"/>
  <c r="BF4110" i="51"/>
  <c r="BF4111" i="51"/>
  <c r="BF4112" i="51"/>
  <c r="BF4113" i="51"/>
  <c r="BF4114" i="51"/>
  <c r="BF4115" i="51"/>
  <c r="BF4116" i="51"/>
  <c r="BF4117" i="51"/>
  <c r="BF4118" i="51"/>
  <c r="BD8" i="51"/>
  <c r="BD9" i="51"/>
  <c r="BD10" i="51"/>
  <c r="BD11" i="51"/>
  <c r="BD12" i="51"/>
  <c r="BD13" i="51"/>
  <c r="BD14" i="51"/>
  <c r="BD15" i="51"/>
  <c r="BD16" i="51"/>
  <c r="BD17" i="51"/>
  <c r="BD18" i="51"/>
  <c r="BD19" i="51"/>
  <c r="BD20" i="51"/>
  <c r="BD21" i="51"/>
  <c r="BD22" i="51"/>
  <c r="BD23" i="51"/>
  <c r="BD24" i="51"/>
  <c r="BD25" i="51"/>
  <c r="BD26" i="51"/>
  <c r="BD27" i="51"/>
  <c r="BD28" i="51"/>
  <c r="BD29" i="51"/>
  <c r="BD30" i="51"/>
  <c r="BD31" i="51"/>
  <c r="BD32" i="51"/>
  <c r="BD33" i="51"/>
  <c r="BD34" i="51"/>
  <c r="BD35" i="51"/>
  <c r="BD36" i="51"/>
  <c r="BD37" i="51"/>
  <c r="BD38" i="51"/>
  <c r="BD39" i="51"/>
  <c r="BD40" i="51"/>
  <c r="BD41" i="51"/>
  <c r="BD42" i="51"/>
  <c r="BD43" i="51"/>
  <c r="BD44" i="51"/>
  <c r="BD45" i="51"/>
  <c r="BD46" i="51"/>
  <c r="BD47" i="51"/>
  <c r="BD48" i="51"/>
  <c r="BD49" i="51"/>
  <c r="BD50" i="51"/>
  <c r="BD51" i="51"/>
  <c r="BD52" i="51"/>
  <c r="BD53" i="51"/>
  <c r="BD54" i="51"/>
  <c r="BD55" i="51"/>
  <c r="BD56" i="51"/>
  <c r="BD57" i="51"/>
  <c r="BD58" i="51"/>
  <c r="BD59" i="51"/>
  <c r="BD60" i="51"/>
  <c r="BD61" i="51"/>
  <c r="BD62" i="51"/>
  <c r="BD63" i="51"/>
  <c r="BD64" i="51"/>
  <c r="BD65" i="51"/>
  <c r="BD66" i="51"/>
  <c r="BD67" i="51"/>
  <c r="BD68" i="51"/>
  <c r="BD69" i="51"/>
  <c r="BD70" i="51"/>
  <c r="BD71" i="51"/>
  <c r="BD72" i="51"/>
  <c r="BD73" i="51"/>
  <c r="BD74" i="51"/>
  <c r="BD75" i="51"/>
  <c r="BD76" i="51"/>
  <c r="BD77" i="51"/>
  <c r="BD78" i="51"/>
  <c r="BD79" i="51"/>
  <c r="BD80" i="51"/>
  <c r="BD81" i="51"/>
  <c r="BD82" i="51"/>
  <c r="BD83" i="51"/>
  <c r="BD84" i="51"/>
  <c r="BD85" i="51"/>
  <c r="BD86" i="51"/>
  <c r="BD87" i="51"/>
  <c r="BD88" i="51"/>
  <c r="BD89" i="51"/>
  <c r="BD90" i="51"/>
  <c r="BD91" i="51"/>
  <c r="BD92" i="51"/>
  <c r="BD93" i="51"/>
  <c r="BD94" i="51"/>
  <c r="BD95" i="51"/>
  <c r="BD96" i="51"/>
  <c r="BD97" i="51"/>
  <c r="BD98" i="51"/>
  <c r="BD99" i="51"/>
  <c r="BD100" i="51"/>
  <c r="BD101" i="51"/>
  <c r="BD102" i="51"/>
  <c r="BD103" i="51"/>
  <c r="BD104" i="51"/>
  <c r="BD105" i="51"/>
  <c r="BD106" i="51"/>
  <c r="BD107" i="51"/>
  <c r="BD108" i="51"/>
  <c r="BD109" i="51"/>
  <c r="BD110" i="51"/>
  <c r="BD111" i="51"/>
  <c r="BD112" i="51"/>
  <c r="BD113" i="51"/>
  <c r="BD114" i="51"/>
  <c r="BD115" i="51"/>
  <c r="BD116" i="51"/>
  <c r="BD117" i="51"/>
  <c r="BD118" i="51"/>
  <c r="BD119" i="51"/>
  <c r="BD120" i="51"/>
  <c r="BD121" i="51"/>
  <c r="BD122" i="51"/>
  <c r="BD123" i="51"/>
  <c r="BD124" i="51"/>
  <c r="BD125" i="51"/>
  <c r="BD126" i="51"/>
  <c r="BD127" i="51"/>
  <c r="BD128" i="51"/>
  <c r="BD129" i="51"/>
  <c r="BD130" i="51"/>
  <c r="BD131" i="51"/>
  <c r="BD132" i="51"/>
  <c r="BD133" i="51"/>
  <c r="BD134" i="51"/>
  <c r="BD135" i="51"/>
  <c r="BD136" i="51"/>
  <c r="BD137" i="51"/>
  <c r="BD138" i="51"/>
  <c r="BD139" i="51"/>
  <c r="BD140" i="51"/>
  <c r="BD141" i="51"/>
  <c r="BD142" i="51"/>
  <c r="BD143" i="51"/>
  <c r="BD144" i="51"/>
  <c r="BD145" i="51"/>
  <c r="BD146" i="51"/>
  <c r="BD147" i="51"/>
  <c r="BD148" i="51"/>
  <c r="BD149" i="51"/>
  <c r="BD150" i="51"/>
  <c r="BD151" i="51"/>
  <c r="BD152" i="51"/>
  <c r="BD153" i="51"/>
  <c r="BD154" i="51"/>
  <c r="BD155" i="51"/>
  <c r="BD156" i="51"/>
  <c r="BD157" i="51"/>
  <c r="BD158" i="51"/>
  <c r="BD159" i="51"/>
  <c r="BD160" i="51"/>
  <c r="BD161" i="51"/>
  <c r="BD162" i="51"/>
  <c r="BD163" i="51"/>
  <c r="BD164" i="51"/>
  <c r="BD165" i="51"/>
  <c r="BD166" i="51"/>
  <c r="BD167" i="51"/>
  <c r="BD168" i="51"/>
  <c r="BD169" i="51"/>
  <c r="BD170" i="51"/>
  <c r="BD171" i="51"/>
  <c r="BD172" i="51"/>
  <c r="BD173" i="51"/>
  <c r="BD174" i="51"/>
  <c r="BD175" i="51"/>
  <c r="BD176" i="51"/>
  <c r="BD177" i="51"/>
  <c r="BD178" i="51"/>
  <c r="BD179" i="51"/>
  <c r="BD180" i="51"/>
  <c r="BD181" i="51"/>
  <c r="BD182" i="51"/>
  <c r="BD183" i="51"/>
  <c r="BD184" i="51"/>
  <c r="BD185" i="51"/>
  <c r="BD186" i="51"/>
  <c r="BD187" i="51"/>
  <c r="BD188" i="51"/>
  <c r="BD189" i="51"/>
  <c r="BD190" i="51"/>
  <c r="BD191" i="51"/>
  <c r="BD192" i="51"/>
  <c r="BD193" i="51"/>
  <c r="BD194" i="51"/>
  <c r="BD195" i="51"/>
  <c r="BD196" i="51"/>
  <c r="BD197" i="51"/>
  <c r="BD198" i="51"/>
  <c r="BD199" i="51"/>
  <c r="BD200" i="51"/>
  <c r="BD201" i="51"/>
  <c r="BD202" i="51"/>
  <c r="BD203" i="51"/>
  <c r="BD204" i="51"/>
  <c r="BD205" i="51"/>
  <c r="BD206" i="51"/>
  <c r="BD207" i="51"/>
  <c r="BD208" i="51"/>
  <c r="BD209" i="51"/>
  <c r="BD210" i="51"/>
  <c r="BD211" i="51"/>
  <c r="BD212" i="51"/>
  <c r="BD213" i="51"/>
  <c r="BD214" i="51"/>
  <c r="BD215" i="51"/>
  <c r="BD216" i="51"/>
  <c r="BD217" i="51"/>
  <c r="BD218" i="51"/>
  <c r="BD219" i="51"/>
  <c r="BD220" i="51"/>
  <c r="BD221" i="51"/>
  <c r="BD222" i="51"/>
  <c r="BD223" i="51"/>
  <c r="BD224" i="51"/>
  <c r="BD225" i="51"/>
  <c r="BD226" i="51"/>
  <c r="BD227" i="51"/>
  <c r="BD228" i="51"/>
  <c r="BD229" i="51"/>
  <c r="BD230" i="51"/>
  <c r="BD231" i="51"/>
  <c r="BD232" i="51"/>
  <c r="BD233" i="51"/>
  <c r="BD234" i="51"/>
  <c r="BD235" i="51"/>
  <c r="BD236" i="51"/>
  <c r="BD237" i="51"/>
  <c r="BD238" i="51"/>
  <c r="BD239" i="51"/>
  <c r="BD240" i="51"/>
  <c r="BD241" i="51"/>
  <c r="BD242" i="51"/>
  <c r="BD243" i="51"/>
  <c r="BD244" i="51"/>
  <c r="BD245" i="51"/>
  <c r="BD246" i="51"/>
  <c r="BD247" i="51"/>
  <c r="BD248" i="51"/>
  <c r="BD249" i="51"/>
  <c r="BD250" i="51"/>
  <c r="BD251" i="51"/>
  <c r="BD252" i="51"/>
  <c r="BD253" i="51"/>
  <c r="BD254" i="51"/>
  <c r="BD255" i="51"/>
  <c r="BD256" i="51"/>
  <c r="BD257" i="51"/>
  <c r="BD258" i="51"/>
  <c r="BD259" i="51"/>
  <c r="BD260" i="51"/>
  <c r="BD261" i="51"/>
  <c r="BD262" i="51"/>
  <c r="BD263" i="51"/>
  <c r="BD264" i="51"/>
  <c r="BD265" i="51"/>
  <c r="BD266" i="51"/>
  <c r="BD267" i="51"/>
  <c r="BD268" i="51"/>
  <c r="BD269" i="51"/>
  <c r="BD270" i="51"/>
  <c r="BD271" i="51"/>
  <c r="BD272" i="51"/>
  <c r="BD273" i="51"/>
  <c r="BD274" i="51"/>
  <c r="BD275" i="51"/>
  <c r="BD276" i="51"/>
  <c r="BD277" i="51"/>
  <c r="BD278" i="51"/>
  <c r="BD279" i="51"/>
  <c r="BD280" i="51"/>
  <c r="BD281" i="51"/>
  <c r="BD282" i="51"/>
  <c r="BD283" i="51"/>
  <c r="BD284" i="51"/>
  <c r="BD285" i="51"/>
  <c r="BD286" i="51"/>
  <c r="BD287" i="51"/>
  <c r="BD288" i="51"/>
  <c r="BD289" i="51"/>
  <c r="BD290" i="51"/>
  <c r="BD291" i="51"/>
  <c r="BD292" i="51"/>
  <c r="BD293" i="51"/>
  <c r="BD294" i="51"/>
  <c r="BD295" i="51"/>
  <c r="BD296" i="51"/>
  <c r="BD297" i="51"/>
  <c r="BD298" i="51"/>
  <c r="BD299" i="51"/>
  <c r="BD300" i="51"/>
  <c r="BD301" i="51"/>
  <c r="BD302" i="51"/>
  <c r="BD303" i="51"/>
  <c r="BD304" i="51"/>
  <c r="BD305" i="51"/>
  <c r="BD306" i="51"/>
  <c r="BD307" i="51"/>
  <c r="BD308" i="51"/>
  <c r="BD309" i="51"/>
  <c r="BD310" i="51"/>
  <c r="BD311" i="51"/>
  <c r="BD312" i="51"/>
  <c r="BD313" i="51"/>
  <c r="BD314" i="51"/>
  <c r="BD315" i="51"/>
  <c r="BD316" i="51"/>
  <c r="BD317" i="51"/>
  <c r="BD318" i="51"/>
  <c r="BD319" i="51"/>
  <c r="BD320" i="51"/>
  <c r="BD321" i="51"/>
  <c r="BD322" i="51"/>
  <c r="BD323" i="51"/>
  <c r="BD324" i="51"/>
  <c r="BD325" i="51"/>
  <c r="BD326" i="51"/>
  <c r="BD327" i="51"/>
  <c r="BD328" i="51"/>
  <c r="BD329" i="51"/>
  <c r="BD330" i="51"/>
  <c r="BD331" i="51"/>
  <c r="BD332" i="51"/>
  <c r="BD333" i="51"/>
  <c r="BD334" i="51"/>
  <c r="BD335" i="51"/>
  <c r="BD336" i="51"/>
  <c r="BD337" i="51"/>
  <c r="BD338" i="51"/>
  <c r="BD339" i="51"/>
  <c r="BD340" i="51"/>
  <c r="BD341" i="51"/>
  <c r="BD342" i="51"/>
  <c r="BD343" i="51"/>
  <c r="BD344" i="51"/>
  <c r="BD345" i="51"/>
  <c r="BD346" i="51"/>
  <c r="BD347" i="51"/>
  <c r="BD348" i="51"/>
  <c r="BD349" i="51"/>
  <c r="BD350" i="51"/>
  <c r="BD351" i="51"/>
  <c r="BD352" i="51"/>
  <c r="BD353" i="51"/>
  <c r="BD354" i="51"/>
  <c r="BD355" i="51"/>
  <c r="BD356" i="51"/>
  <c r="BD357" i="51"/>
  <c r="BD358" i="51"/>
  <c r="BD359" i="51"/>
  <c r="BD360" i="51"/>
  <c r="BD361" i="51"/>
  <c r="BD362" i="51"/>
  <c r="BD363" i="51"/>
  <c r="BD364" i="51"/>
  <c r="BD365" i="51"/>
  <c r="BD366" i="51"/>
  <c r="BD367" i="51"/>
  <c r="BD368" i="51"/>
  <c r="BD369" i="51"/>
  <c r="BD370" i="51"/>
  <c r="BD371" i="51"/>
  <c r="BD372" i="51"/>
  <c r="BD373" i="51"/>
  <c r="BD374" i="51"/>
  <c r="BD375" i="51"/>
  <c r="BD376" i="51"/>
  <c r="BD377" i="51"/>
  <c r="BD378" i="51"/>
  <c r="BD379" i="51"/>
  <c r="BD380" i="51"/>
  <c r="BD381" i="51"/>
  <c r="BD382" i="51"/>
  <c r="BD383" i="51"/>
  <c r="BD384" i="51"/>
  <c r="BD385" i="51"/>
  <c r="BD386" i="51"/>
  <c r="BD387" i="51"/>
  <c r="BD388" i="51"/>
  <c r="BD389" i="51"/>
  <c r="BD390" i="51"/>
  <c r="BD391" i="51"/>
  <c r="BD392" i="51"/>
  <c r="BD393" i="51"/>
  <c r="BD394" i="51"/>
  <c r="BD395" i="51"/>
  <c r="BD396" i="51"/>
  <c r="BD397" i="51"/>
  <c r="BD398" i="51"/>
  <c r="BD399" i="51"/>
  <c r="BD400" i="51"/>
  <c r="BD401" i="51"/>
  <c r="BD402" i="51"/>
  <c r="BD403" i="51"/>
  <c r="BD404" i="51"/>
  <c r="BD405" i="51"/>
  <c r="BD406" i="51"/>
  <c r="BD407" i="51"/>
  <c r="BD408" i="51"/>
  <c r="BD409" i="51"/>
  <c r="BD410" i="51"/>
  <c r="BD411" i="51"/>
  <c r="BD412" i="51"/>
  <c r="BD413" i="51"/>
  <c r="BD414" i="51"/>
  <c r="BD415" i="51"/>
  <c r="BD416" i="51"/>
  <c r="BD417" i="51"/>
  <c r="BD418" i="51"/>
  <c r="BD419" i="51"/>
  <c r="BD420" i="51"/>
  <c r="BD421" i="51"/>
  <c r="BD422" i="51"/>
  <c r="BD423" i="51"/>
  <c r="BD424" i="51"/>
  <c r="BD425" i="51"/>
  <c r="BD426" i="51"/>
  <c r="BD427" i="51"/>
  <c r="BD428" i="51"/>
  <c r="BD429" i="51"/>
  <c r="BD430" i="51"/>
  <c r="BD431" i="51"/>
  <c r="BD432" i="51"/>
  <c r="BD433" i="51"/>
  <c r="BD434" i="51"/>
  <c r="BD435" i="51"/>
  <c r="BD436" i="51"/>
  <c r="BD437" i="51"/>
  <c r="BD438" i="51"/>
  <c r="BD439" i="51"/>
  <c r="BD440" i="51"/>
  <c r="BD441" i="51"/>
  <c r="BD442" i="51"/>
  <c r="BD443" i="51"/>
  <c r="BD444" i="51"/>
  <c r="BD445" i="51"/>
  <c r="BD446" i="51"/>
  <c r="BD447" i="51"/>
  <c r="BD448" i="51"/>
  <c r="BD449" i="51"/>
  <c r="BD450" i="51"/>
  <c r="BD451" i="51"/>
  <c r="BD452" i="51"/>
  <c r="BD453" i="51"/>
  <c r="BD454" i="51"/>
  <c r="BD455" i="51"/>
  <c r="BD456" i="51"/>
  <c r="BD457" i="51"/>
  <c r="BD458" i="51"/>
  <c r="BD459" i="51"/>
  <c r="BD460" i="51"/>
  <c r="BD461" i="51"/>
  <c r="BD462" i="51"/>
  <c r="BD463" i="51"/>
  <c r="BD464" i="51"/>
  <c r="BD465" i="51"/>
  <c r="BD466" i="51"/>
  <c r="BD467" i="51"/>
  <c r="BD468" i="51"/>
  <c r="BD469" i="51"/>
  <c r="BD470" i="51"/>
  <c r="BD471" i="51"/>
  <c r="BD472" i="51"/>
  <c r="BD473" i="51"/>
  <c r="BD474" i="51"/>
  <c r="BD475" i="51"/>
  <c r="BD476" i="51"/>
  <c r="BD477" i="51"/>
  <c r="BD478" i="51"/>
  <c r="BD479" i="51"/>
  <c r="BD480" i="51"/>
  <c r="BD481" i="51"/>
  <c r="BD482" i="51"/>
  <c r="BD483" i="51"/>
  <c r="BD484" i="51"/>
  <c r="BD485" i="51"/>
  <c r="BD486" i="51"/>
  <c r="BD487" i="51"/>
  <c r="BD488" i="51"/>
  <c r="BD489" i="51"/>
  <c r="BD490" i="51"/>
  <c r="BD491" i="51"/>
  <c r="BD492" i="51"/>
  <c r="BD493" i="51"/>
  <c r="BD494" i="51"/>
  <c r="BD495" i="51"/>
  <c r="BD496" i="51"/>
  <c r="BD497" i="51"/>
  <c r="BD498" i="51"/>
  <c r="BD499" i="51"/>
  <c r="BD500" i="51"/>
  <c r="BD501" i="51"/>
  <c r="BD502" i="51"/>
  <c r="BD503" i="51"/>
  <c r="BD504" i="51"/>
  <c r="BD505" i="51"/>
  <c r="BD506" i="51"/>
  <c r="BD507" i="51"/>
  <c r="BD508" i="51"/>
  <c r="BD509" i="51"/>
  <c r="BD510" i="51"/>
  <c r="BD511" i="51"/>
  <c r="BD512" i="51"/>
  <c r="BD513" i="51"/>
  <c r="BD514" i="51"/>
  <c r="BD515" i="51"/>
  <c r="BD516" i="51"/>
  <c r="BD517" i="51"/>
  <c r="BD518" i="51"/>
  <c r="BD519" i="51"/>
  <c r="BD520" i="51"/>
  <c r="BD521" i="51"/>
  <c r="BD522" i="51"/>
  <c r="BD523" i="51"/>
  <c r="BD524" i="51"/>
  <c r="BD525" i="51"/>
  <c r="BD526" i="51"/>
  <c r="BD527" i="51"/>
  <c r="BD528" i="51"/>
  <c r="BD529" i="51"/>
  <c r="BD530" i="51"/>
  <c r="BD531" i="51"/>
  <c r="BD532" i="51"/>
  <c r="BD533" i="51"/>
  <c r="BD534" i="51"/>
  <c r="BD535" i="51"/>
  <c r="BD536" i="51"/>
  <c r="BD537" i="51"/>
  <c r="BD538" i="51"/>
  <c r="BD539" i="51"/>
  <c r="BD540" i="51"/>
  <c r="BD541" i="51"/>
  <c r="BD542" i="51"/>
  <c r="BD543" i="51"/>
  <c r="BD544" i="51"/>
  <c r="BD545" i="51"/>
  <c r="BD546" i="51"/>
  <c r="BD547" i="51"/>
  <c r="BD548" i="51"/>
  <c r="BD549" i="51"/>
  <c r="BD550" i="51"/>
  <c r="BD551" i="51"/>
  <c r="BD552" i="51"/>
  <c r="BD553" i="51"/>
  <c r="BD554" i="51"/>
  <c r="BD555" i="51"/>
  <c r="BD556" i="51"/>
  <c r="BD557" i="51"/>
  <c r="BD558" i="51"/>
  <c r="BD559" i="51"/>
  <c r="BD560" i="51"/>
  <c r="BD561" i="51"/>
  <c r="BD562" i="51"/>
  <c r="BD563" i="51"/>
  <c r="BD564" i="51"/>
  <c r="BD565" i="51"/>
  <c r="BD566" i="51"/>
  <c r="BD567" i="51"/>
  <c r="BD568" i="51"/>
  <c r="BD569" i="51"/>
  <c r="BD570" i="51"/>
  <c r="BD571" i="51"/>
  <c r="BD572" i="51"/>
  <c r="BD573" i="51"/>
  <c r="BD574" i="51"/>
  <c r="BD575" i="51"/>
  <c r="BD576" i="51"/>
  <c r="BD577" i="51"/>
  <c r="BD578" i="51"/>
  <c r="BD579" i="51"/>
  <c r="BD580" i="51"/>
  <c r="BD581" i="51"/>
  <c r="BD582" i="51"/>
  <c r="BD583" i="51"/>
  <c r="BD584" i="51"/>
  <c r="BD585" i="51"/>
  <c r="BD586" i="51"/>
  <c r="BD587" i="51"/>
  <c r="BD588" i="51"/>
  <c r="BD589" i="51"/>
  <c r="BD590" i="51"/>
  <c r="BD591" i="51"/>
  <c r="BD592" i="51"/>
  <c r="BD593" i="51"/>
  <c r="BD594" i="51"/>
  <c r="BD595" i="51"/>
  <c r="BD596" i="51"/>
  <c r="BD597" i="51"/>
  <c r="BD598" i="51"/>
  <c r="BD599" i="51"/>
  <c r="BD600" i="51"/>
  <c r="BD601" i="51"/>
  <c r="BD602" i="51"/>
  <c r="BD603" i="51"/>
  <c r="BD604" i="51"/>
  <c r="BD605" i="51"/>
  <c r="BD606" i="51"/>
  <c r="BD607" i="51"/>
  <c r="BD608" i="51"/>
  <c r="BD609" i="51"/>
  <c r="BD610" i="51"/>
  <c r="BD611" i="51"/>
  <c r="BD612" i="51"/>
  <c r="BD613" i="51"/>
  <c r="BD614" i="51"/>
  <c r="BD615" i="51"/>
  <c r="BD616" i="51"/>
  <c r="BD617" i="51"/>
  <c r="BD618" i="51"/>
  <c r="BD619" i="51"/>
  <c r="BD620" i="51"/>
  <c r="BD621" i="51"/>
  <c r="BD622" i="51"/>
  <c r="BD623" i="51"/>
  <c r="BD624" i="51"/>
  <c r="BD625" i="51"/>
  <c r="BD626" i="51"/>
  <c r="BD627" i="51"/>
  <c r="BD628" i="51"/>
  <c r="BD629" i="51"/>
  <c r="BD630" i="51"/>
  <c r="BD631" i="51"/>
  <c r="BD632" i="51"/>
  <c r="BD633" i="51"/>
  <c r="BD634" i="51"/>
  <c r="BD635" i="51"/>
  <c r="BD636" i="51"/>
  <c r="BD637" i="51"/>
  <c r="BD638" i="51"/>
  <c r="BD639" i="51"/>
  <c r="BD640" i="51"/>
  <c r="BD641" i="51"/>
  <c r="BD642" i="51"/>
  <c r="BD643" i="51"/>
  <c r="BD644" i="51"/>
  <c r="BD645" i="51"/>
  <c r="BD646" i="51"/>
  <c r="BD647" i="51"/>
  <c r="BD648" i="51"/>
  <c r="BD649" i="51"/>
  <c r="BD650" i="51"/>
  <c r="BD651" i="51"/>
  <c r="BD652" i="51"/>
  <c r="BD653" i="51"/>
  <c r="BD654" i="51"/>
  <c r="BD655" i="51"/>
  <c r="BD656" i="51"/>
  <c r="BD657" i="51"/>
  <c r="BD658" i="51"/>
  <c r="BD659" i="51"/>
  <c r="BD660" i="51"/>
  <c r="BD661" i="51"/>
  <c r="BD662" i="51"/>
  <c r="BD663" i="51"/>
  <c r="BD664" i="51"/>
  <c r="BD665" i="51"/>
  <c r="BD666" i="51"/>
  <c r="BD667" i="51"/>
  <c r="BD668" i="51"/>
  <c r="BD669" i="51"/>
  <c r="BD670" i="51"/>
  <c r="BD671" i="51"/>
  <c r="BD672" i="51"/>
  <c r="BD673" i="51"/>
  <c r="BD674" i="51"/>
  <c r="BD675" i="51"/>
  <c r="BD676" i="51"/>
  <c r="BD677" i="51"/>
  <c r="BD678" i="51"/>
  <c r="BD679" i="51"/>
  <c r="BD680" i="51"/>
  <c r="BD681" i="51"/>
  <c r="BD682" i="51"/>
  <c r="BD683" i="51"/>
  <c r="BD684" i="51"/>
  <c r="BD685" i="51"/>
  <c r="BD686" i="51"/>
  <c r="BD687" i="51"/>
  <c r="BD688" i="51"/>
  <c r="BD689" i="51"/>
  <c r="BD690" i="51"/>
  <c r="BD691" i="51"/>
  <c r="BD692" i="51"/>
  <c r="BD693" i="51"/>
  <c r="BD694" i="51"/>
  <c r="BD695" i="51"/>
  <c r="BD696" i="51"/>
  <c r="BD697" i="51"/>
  <c r="BD698" i="51"/>
  <c r="BD699" i="51"/>
  <c r="BD700" i="51"/>
  <c r="BD701" i="51"/>
  <c r="BD702" i="51"/>
  <c r="BD703" i="51"/>
  <c r="BD704" i="51"/>
  <c r="BD705" i="51"/>
  <c r="BD706" i="51"/>
  <c r="BD707" i="51"/>
  <c r="BD708" i="51"/>
  <c r="BD709" i="51"/>
  <c r="BD710" i="51"/>
  <c r="BD711" i="51"/>
  <c r="BD712" i="51"/>
  <c r="BD713" i="51"/>
  <c r="BD714" i="51"/>
  <c r="BD715" i="51"/>
  <c r="BD716" i="51"/>
  <c r="BD717" i="51"/>
  <c r="BD718" i="51"/>
  <c r="BD719" i="51"/>
  <c r="BD720" i="51"/>
  <c r="BD721" i="51"/>
  <c r="BD722" i="51"/>
  <c r="BD723" i="51"/>
  <c r="BD724" i="51"/>
  <c r="BD725" i="51"/>
  <c r="BD726" i="51"/>
  <c r="BD727" i="51"/>
  <c r="BD728" i="51"/>
  <c r="BD729" i="51"/>
  <c r="BD730" i="51"/>
  <c r="BD731" i="51"/>
  <c r="BD732" i="51"/>
  <c r="BD733" i="51"/>
  <c r="BD734" i="51"/>
  <c r="BD735" i="51"/>
  <c r="BD736" i="51"/>
  <c r="BD737" i="51"/>
  <c r="BD738" i="51"/>
  <c r="BD739" i="51"/>
  <c r="BD740" i="51"/>
  <c r="BD741" i="51"/>
  <c r="BD742" i="51"/>
  <c r="BD743" i="51"/>
  <c r="BD744" i="51"/>
  <c r="BD745" i="51"/>
  <c r="BD746" i="51"/>
  <c r="BD747" i="51"/>
  <c r="BD748" i="51"/>
  <c r="BD749" i="51"/>
  <c r="BD750" i="51"/>
  <c r="BD751" i="51"/>
  <c r="BD752" i="51"/>
  <c r="BD753" i="51"/>
  <c r="BD754" i="51"/>
  <c r="BD755" i="51"/>
  <c r="BD756" i="51"/>
  <c r="BD757" i="51"/>
  <c r="BD758" i="51"/>
  <c r="BD759" i="51"/>
  <c r="BD760" i="51"/>
  <c r="BD761" i="51"/>
  <c r="BD762" i="51"/>
  <c r="BD763" i="51"/>
  <c r="BD764" i="51"/>
  <c r="BD765" i="51"/>
  <c r="BD766" i="51"/>
  <c r="BD767" i="51"/>
  <c r="BD768" i="51"/>
  <c r="BD769" i="51"/>
  <c r="BD770" i="51"/>
  <c r="BD771" i="51"/>
  <c r="BD772" i="51"/>
  <c r="BD773" i="51"/>
  <c r="BD774" i="51"/>
  <c r="BD775" i="51"/>
  <c r="BD776" i="51"/>
  <c r="BD777" i="51"/>
  <c r="BD778" i="51"/>
  <c r="BD779" i="51"/>
  <c r="BD780" i="51"/>
  <c r="BD781" i="51"/>
  <c r="BD782" i="51"/>
  <c r="BD783" i="51"/>
  <c r="BD784" i="51"/>
  <c r="BD785" i="51"/>
  <c r="BD786" i="51"/>
  <c r="BD787" i="51"/>
  <c r="BD788" i="51"/>
  <c r="BD789" i="51"/>
  <c r="BD790" i="51"/>
  <c r="BD791" i="51"/>
  <c r="BD792" i="51"/>
  <c r="BD793" i="51"/>
  <c r="BD794" i="51"/>
  <c r="BD795" i="51"/>
  <c r="BD796" i="51"/>
  <c r="BD797" i="51"/>
  <c r="BD798" i="51"/>
  <c r="BD799" i="51"/>
  <c r="BD800" i="51"/>
  <c r="BD801" i="51"/>
  <c r="BD802" i="51"/>
  <c r="BD803" i="51"/>
  <c r="BD804" i="51"/>
  <c r="BD805" i="51"/>
  <c r="BD806" i="51"/>
  <c r="BD807" i="51"/>
  <c r="BD808" i="51"/>
  <c r="BD809" i="51"/>
  <c r="BD810" i="51"/>
  <c r="BD811" i="51"/>
  <c r="BD812" i="51"/>
  <c r="BD813" i="51"/>
  <c r="BD814" i="51"/>
  <c r="BD815" i="51"/>
  <c r="BD816" i="51"/>
  <c r="BD817" i="51"/>
  <c r="BD818" i="51"/>
  <c r="BD819" i="51"/>
  <c r="BD820" i="51"/>
  <c r="BD821" i="51"/>
  <c r="BD822" i="51"/>
  <c r="BD823" i="51"/>
  <c r="BD824" i="51"/>
  <c r="BD825" i="51"/>
  <c r="BD826" i="51"/>
  <c r="BD827" i="51"/>
  <c r="BD828" i="51"/>
  <c r="BD829" i="51"/>
  <c r="BD830" i="51"/>
  <c r="BD831" i="51"/>
  <c r="BD832" i="51"/>
  <c r="BD833" i="51"/>
  <c r="BD834" i="51"/>
  <c r="BD835" i="51"/>
  <c r="BD836" i="51"/>
  <c r="BD837" i="51"/>
  <c r="BD838" i="51"/>
  <c r="BD839" i="51"/>
  <c r="BD840" i="51"/>
  <c r="BD841" i="51"/>
  <c r="BD842" i="51"/>
  <c r="BD843" i="51"/>
  <c r="BD844" i="51"/>
  <c r="BD845" i="51"/>
  <c r="BD846" i="51"/>
  <c r="BD847" i="51"/>
  <c r="BD848" i="51"/>
  <c r="BD849" i="51"/>
  <c r="BD850" i="51"/>
  <c r="BD851" i="51"/>
  <c r="BD852" i="51"/>
  <c r="BD853" i="51"/>
  <c r="BD854" i="51"/>
  <c r="BD855" i="51"/>
  <c r="BD856" i="51"/>
  <c r="BD857" i="51"/>
  <c r="BD858" i="51"/>
  <c r="BD859" i="51"/>
  <c r="BD860" i="51"/>
  <c r="BD861" i="51"/>
  <c r="BD862" i="51"/>
  <c r="BD863" i="51"/>
  <c r="BD864" i="51"/>
  <c r="BD865" i="51"/>
  <c r="BD866" i="51"/>
  <c r="BD867" i="51"/>
  <c r="BD868" i="51"/>
  <c r="BD869" i="51"/>
  <c r="BD870" i="51"/>
  <c r="BD871" i="51"/>
  <c r="BD872" i="51"/>
  <c r="BD873" i="51"/>
  <c r="BD874" i="51"/>
  <c r="BD875" i="51"/>
  <c r="BD876" i="51"/>
  <c r="BD877" i="51"/>
  <c r="BD878" i="51"/>
  <c r="BD879" i="51"/>
  <c r="BD880" i="51"/>
  <c r="BD881" i="51"/>
  <c r="BD882" i="51"/>
  <c r="BD883" i="51"/>
  <c r="BD884" i="51"/>
  <c r="BD885" i="51"/>
  <c r="BD886" i="51"/>
  <c r="BD887" i="51"/>
  <c r="BD888" i="51"/>
  <c r="BD889" i="51"/>
  <c r="BD890" i="51"/>
  <c r="BD891" i="51"/>
  <c r="BD892" i="51"/>
  <c r="BD893" i="51"/>
  <c r="BD894" i="51"/>
  <c r="BD895" i="51"/>
  <c r="BD896" i="51"/>
  <c r="BD897" i="51"/>
  <c r="BD898" i="51"/>
  <c r="BD899" i="51"/>
  <c r="BD900" i="51"/>
  <c r="BD901" i="51"/>
  <c r="BD902" i="51"/>
  <c r="BD903" i="51"/>
  <c r="BD904" i="51"/>
  <c r="BD905" i="51"/>
  <c r="BD906" i="51"/>
  <c r="BD907" i="51"/>
  <c r="BD908" i="51"/>
  <c r="BD909" i="51"/>
  <c r="BD910" i="51"/>
  <c r="BD911" i="51"/>
  <c r="BD912" i="51"/>
  <c r="BD913" i="51"/>
  <c r="BD914" i="51"/>
  <c r="BD915" i="51"/>
  <c r="BD916" i="51"/>
  <c r="BD917" i="51"/>
  <c r="BD918" i="51"/>
  <c r="BD919" i="51"/>
  <c r="BD920" i="51"/>
  <c r="BD921" i="51"/>
  <c r="BD922" i="51"/>
  <c r="BD923" i="51"/>
  <c r="BD924" i="51"/>
  <c r="BD925" i="51"/>
  <c r="BD926" i="51"/>
  <c r="BD927" i="51"/>
  <c r="BD928" i="51"/>
  <c r="BD929" i="51"/>
  <c r="BD930" i="51"/>
  <c r="BD931" i="51"/>
  <c r="BD932" i="51"/>
  <c r="BD933" i="51"/>
  <c r="BD934" i="51"/>
  <c r="BD935" i="51"/>
  <c r="BD936" i="51"/>
  <c r="BD937" i="51"/>
  <c r="BD938" i="51"/>
  <c r="BD939" i="51"/>
  <c r="BD940" i="51"/>
  <c r="BD941" i="51"/>
  <c r="BD942" i="51"/>
  <c r="BD943" i="51"/>
  <c r="BD944" i="51"/>
  <c r="BD945" i="51"/>
  <c r="BD946" i="51"/>
  <c r="BD947" i="51"/>
  <c r="BD948" i="51"/>
  <c r="BD949" i="51"/>
  <c r="BD950" i="51"/>
  <c r="BD951" i="51"/>
  <c r="BD952" i="51"/>
  <c r="BD953" i="51"/>
  <c r="BD954" i="51"/>
  <c r="BD955" i="51"/>
  <c r="BD956" i="51"/>
  <c r="BD957" i="51"/>
  <c r="BD958" i="51"/>
  <c r="BD959" i="51"/>
  <c r="BD960" i="51"/>
  <c r="BD961" i="51"/>
  <c r="BD962" i="51"/>
  <c r="BD963" i="51"/>
  <c r="BD964" i="51"/>
  <c r="BD965" i="51"/>
  <c r="BD966" i="51"/>
  <c r="BD967" i="51"/>
  <c r="BD968" i="51"/>
  <c r="BD969" i="51"/>
  <c r="BD970" i="51"/>
  <c r="BD971" i="51"/>
  <c r="BD972" i="51"/>
  <c r="BD973" i="51"/>
  <c r="BD974" i="51"/>
  <c r="BD975" i="51"/>
  <c r="BD976" i="51"/>
  <c r="BD977" i="51"/>
  <c r="BD978" i="51"/>
  <c r="BD979" i="51"/>
  <c r="BD980" i="51"/>
  <c r="BD981" i="51"/>
  <c r="BD982" i="51"/>
  <c r="BD983" i="51"/>
  <c r="BD984" i="51"/>
  <c r="BD985" i="51"/>
  <c r="BD986" i="51"/>
  <c r="BD987" i="51"/>
  <c r="BD988" i="51"/>
  <c r="BD989" i="51"/>
  <c r="BD990" i="51"/>
  <c r="BD991" i="51"/>
  <c r="BD992" i="51"/>
  <c r="BD993" i="51"/>
  <c r="BD994" i="51"/>
  <c r="BD995" i="51"/>
  <c r="BD996" i="51"/>
  <c r="BD997" i="51"/>
  <c r="BD998" i="51"/>
  <c r="BD999" i="51"/>
  <c r="BD1000" i="51"/>
  <c r="BD1001" i="51"/>
  <c r="BD1002" i="51"/>
  <c r="BD1003" i="51"/>
  <c r="BD1004" i="51"/>
  <c r="BD1005" i="51"/>
  <c r="BD1006" i="51"/>
  <c r="BD1007" i="51"/>
  <c r="BD1008" i="51"/>
  <c r="BD1009" i="51"/>
  <c r="BD1010" i="51"/>
  <c r="BD1011" i="51"/>
  <c r="BD1012" i="51"/>
  <c r="BD1013" i="51"/>
  <c r="BD1014" i="51"/>
  <c r="BD1015" i="51"/>
  <c r="BD1016" i="51"/>
  <c r="BD1017" i="51"/>
  <c r="BD1018" i="51"/>
  <c r="BD1019" i="51"/>
  <c r="BD1020" i="51"/>
  <c r="BD1021" i="51"/>
  <c r="BD1022" i="51"/>
  <c r="BD1023" i="51"/>
  <c r="BD1024" i="51"/>
  <c r="BD1025" i="51"/>
  <c r="BD1026" i="51"/>
  <c r="BD1027" i="51"/>
  <c r="BD1028" i="51"/>
  <c r="BD1029" i="51"/>
  <c r="BD1030" i="51"/>
  <c r="BD1031" i="51"/>
  <c r="BD1032" i="51"/>
  <c r="BD1033" i="51"/>
  <c r="BD1034" i="51"/>
  <c r="BD1035" i="51"/>
  <c r="BD1036" i="51"/>
  <c r="BD1037" i="51"/>
  <c r="BD1038" i="51"/>
  <c r="BD1039" i="51"/>
  <c r="BD1040" i="51"/>
  <c r="BD1041" i="51"/>
  <c r="BD1042" i="51"/>
  <c r="BD1043" i="51"/>
  <c r="BD1044" i="51"/>
  <c r="BD1045" i="51"/>
  <c r="BD1046" i="51"/>
  <c r="BD1047" i="51"/>
  <c r="BD1048" i="51"/>
  <c r="BD1049" i="51"/>
  <c r="BD1050" i="51"/>
  <c r="BD1051" i="51"/>
  <c r="BD1052" i="51"/>
  <c r="BD1053" i="51"/>
  <c r="BD1054" i="51"/>
  <c r="BD1055" i="51"/>
  <c r="BD1056" i="51"/>
  <c r="BD1057" i="51"/>
  <c r="BD1058" i="51"/>
  <c r="BD1059" i="51"/>
  <c r="BD1060" i="51"/>
  <c r="BD1061" i="51"/>
  <c r="BD1062" i="51"/>
  <c r="BD1063" i="51"/>
  <c r="BD1064" i="51"/>
  <c r="BD1065" i="51"/>
  <c r="BD1066" i="51"/>
  <c r="BD1067" i="51"/>
  <c r="BD1068" i="51"/>
  <c r="BD1069" i="51"/>
  <c r="BD1070" i="51"/>
  <c r="BD1071" i="51"/>
  <c r="BD1072" i="51"/>
  <c r="BD1073" i="51"/>
  <c r="BD1074" i="51"/>
  <c r="BD1075" i="51"/>
  <c r="BD1076" i="51"/>
  <c r="BD1077" i="51"/>
  <c r="BD1078" i="51"/>
  <c r="BD1079" i="51"/>
  <c r="BD1080" i="51"/>
  <c r="BD1081" i="51"/>
  <c r="BD1082" i="51"/>
  <c r="BD1083" i="51"/>
  <c r="BD1084" i="51"/>
  <c r="BD1085" i="51"/>
  <c r="BD1086" i="51"/>
  <c r="BD1087" i="51"/>
  <c r="BD1088" i="51"/>
  <c r="BD1089" i="51"/>
  <c r="BD1090" i="51"/>
  <c r="BD1091" i="51"/>
  <c r="BD1092" i="51"/>
  <c r="BD1093" i="51"/>
  <c r="BD1094" i="51"/>
  <c r="BD1095" i="51"/>
  <c r="BD1096" i="51"/>
  <c r="BD1097" i="51"/>
  <c r="BD1098" i="51"/>
  <c r="BD1099" i="51"/>
  <c r="BD1100" i="51"/>
  <c r="BD1101" i="51"/>
  <c r="BD1102" i="51"/>
  <c r="BD1103" i="51"/>
  <c r="BD1104" i="51"/>
  <c r="BD1105" i="51"/>
  <c r="BD1106" i="51"/>
  <c r="BD1107" i="51"/>
  <c r="BD1108" i="51"/>
  <c r="BD1109" i="51"/>
  <c r="BD1110" i="51"/>
  <c r="BD1111" i="51"/>
  <c r="BD1112" i="51"/>
  <c r="BD1113" i="51"/>
  <c r="BD1114" i="51"/>
  <c r="BD1115" i="51"/>
  <c r="BD1116" i="51"/>
  <c r="BD1117" i="51"/>
  <c r="BD1118" i="51"/>
  <c r="BD1119" i="51"/>
  <c r="BD1120" i="51"/>
  <c r="BD1121" i="51"/>
  <c r="BD1122" i="51"/>
  <c r="BD1123" i="51"/>
  <c r="BD1124" i="51"/>
  <c r="BD1125" i="51"/>
  <c r="BD1126" i="51"/>
  <c r="BD1127" i="51"/>
  <c r="BD1128" i="51"/>
  <c r="BD1129" i="51"/>
  <c r="BD1130" i="51"/>
  <c r="BD1131" i="51"/>
  <c r="BD1132" i="51"/>
  <c r="BD1133" i="51"/>
  <c r="BD1134" i="51"/>
  <c r="BD1135" i="51"/>
  <c r="BD1136" i="51"/>
  <c r="BD1137" i="51"/>
  <c r="BD1138" i="51"/>
  <c r="BD1139" i="51"/>
  <c r="BD1140" i="51"/>
  <c r="BD1141" i="51"/>
  <c r="BD1142" i="51"/>
  <c r="BD1143" i="51"/>
  <c r="BD1144" i="51"/>
  <c r="BD1145" i="51"/>
  <c r="BD1146" i="51"/>
  <c r="BD1147" i="51"/>
  <c r="BD1148" i="51"/>
  <c r="BD1149" i="51"/>
  <c r="BD1150" i="51"/>
  <c r="BD1151" i="51"/>
  <c r="BD1152" i="51"/>
  <c r="BD1153" i="51"/>
  <c r="BD1154" i="51"/>
  <c r="BD1155" i="51"/>
  <c r="BD1156" i="51"/>
  <c r="BD1157" i="51"/>
  <c r="BD1158" i="51"/>
  <c r="BD1159" i="51"/>
  <c r="BD1160" i="51"/>
  <c r="BD1161" i="51"/>
  <c r="BD1162" i="51"/>
  <c r="BD1163" i="51"/>
  <c r="BD1164" i="51"/>
  <c r="BD1165" i="51"/>
  <c r="BD1166" i="51"/>
  <c r="BD1167" i="51"/>
  <c r="BD1168" i="51"/>
  <c r="BD1169" i="51"/>
  <c r="BD1170" i="51"/>
  <c r="BD1171" i="51"/>
  <c r="BD1172" i="51"/>
  <c r="BD1173" i="51"/>
  <c r="BD1174" i="51"/>
  <c r="BD1175" i="51"/>
  <c r="BD1176" i="51"/>
  <c r="BD1177" i="51"/>
  <c r="BD1178" i="51"/>
  <c r="BD1179" i="51"/>
  <c r="BD1180" i="51"/>
  <c r="BD1181" i="51"/>
  <c r="BD1182" i="51"/>
  <c r="BD1183" i="51"/>
  <c r="BD1184" i="51"/>
  <c r="BD1185" i="51"/>
  <c r="BD1186" i="51"/>
  <c r="BD1187" i="51"/>
  <c r="BD1188" i="51"/>
  <c r="BD1189" i="51"/>
  <c r="BD1190" i="51"/>
  <c r="BD1191" i="51"/>
  <c r="BD1192" i="51"/>
  <c r="BD1193" i="51"/>
  <c r="BD1194" i="51"/>
  <c r="BD1195" i="51"/>
  <c r="BD1196" i="51"/>
  <c r="BD1197" i="51"/>
  <c r="BD1198" i="51"/>
  <c r="BD1199" i="51"/>
  <c r="BD1200" i="51"/>
  <c r="BD1201" i="51"/>
  <c r="BD1202" i="51"/>
  <c r="BD1203" i="51"/>
  <c r="BD1204" i="51"/>
  <c r="BD1205" i="51"/>
  <c r="BD1206" i="51"/>
  <c r="BD1207" i="51"/>
  <c r="BD1208" i="51"/>
  <c r="BD1209" i="51"/>
  <c r="BD1210" i="51"/>
  <c r="BD1211" i="51"/>
  <c r="BD1212" i="51"/>
  <c r="BD1213" i="51"/>
  <c r="BD1214" i="51"/>
  <c r="BD1215" i="51"/>
  <c r="BD1216" i="51"/>
  <c r="BD1217" i="51"/>
  <c r="BD1218" i="51"/>
  <c r="BD1219" i="51"/>
  <c r="BD1220" i="51"/>
  <c r="BD1221" i="51"/>
  <c r="BD1222" i="51"/>
  <c r="BD1223" i="51"/>
  <c r="BD1224" i="51"/>
  <c r="BD1225" i="51"/>
  <c r="BD1226" i="51"/>
  <c r="BD1227" i="51"/>
  <c r="BD1228" i="51"/>
  <c r="BD1229" i="51"/>
  <c r="BD1230" i="51"/>
  <c r="BD1231" i="51"/>
  <c r="BD1232" i="51"/>
  <c r="BD1233" i="51"/>
  <c r="BD1234" i="51"/>
  <c r="BD1235" i="51"/>
  <c r="BD1236" i="51"/>
  <c r="BD1237" i="51"/>
  <c r="BD1238" i="51"/>
  <c r="BD1239" i="51"/>
  <c r="BD1240" i="51"/>
  <c r="BD1241" i="51"/>
  <c r="BD1242" i="51"/>
  <c r="BD1243" i="51"/>
  <c r="BD1244" i="51"/>
  <c r="BD1245" i="51"/>
  <c r="BD1246" i="51"/>
  <c r="BD1247" i="51"/>
  <c r="BD1248" i="51"/>
  <c r="BD1249" i="51"/>
  <c r="BD1250" i="51"/>
  <c r="BD1251" i="51"/>
  <c r="BD1252" i="51"/>
  <c r="BD1253" i="51"/>
  <c r="BD1254" i="51"/>
  <c r="BD1255" i="51"/>
  <c r="BD1256" i="51"/>
  <c r="BD1257" i="51"/>
  <c r="BD1258" i="51"/>
  <c r="BD1259" i="51"/>
  <c r="BD1260" i="51"/>
  <c r="BD1261" i="51"/>
  <c r="BD1262" i="51"/>
  <c r="BD1263" i="51"/>
  <c r="BD1264" i="51"/>
  <c r="BD1265" i="51"/>
  <c r="BD1266" i="51"/>
  <c r="BD1267" i="51"/>
  <c r="BD1268" i="51"/>
  <c r="BD1269" i="51"/>
  <c r="BD1270" i="51"/>
  <c r="BD1271" i="51"/>
  <c r="BD1272" i="51"/>
  <c r="BD1273" i="51"/>
  <c r="BD1274" i="51"/>
  <c r="BD1275" i="51"/>
  <c r="BD1276" i="51"/>
  <c r="BD1277" i="51"/>
  <c r="BD1278" i="51"/>
  <c r="BD1279" i="51"/>
  <c r="BD1280" i="51"/>
  <c r="BD1281" i="51"/>
  <c r="BD1282" i="51"/>
  <c r="BD1283" i="51"/>
  <c r="BD1284" i="51"/>
  <c r="BD1285" i="51"/>
  <c r="BD1286" i="51"/>
  <c r="BD1287" i="51"/>
  <c r="BD1288" i="51"/>
  <c r="BD1289" i="51"/>
  <c r="BD1290" i="51"/>
  <c r="BD1291" i="51"/>
  <c r="BD1292" i="51"/>
  <c r="BD1293" i="51"/>
  <c r="BD1294" i="51"/>
  <c r="BD1295" i="51"/>
  <c r="BD1296" i="51"/>
  <c r="BD1297" i="51"/>
  <c r="BD1298" i="51"/>
  <c r="BD1299" i="51"/>
  <c r="BD1300" i="51"/>
  <c r="BD1301" i="51"/>
  <c r="BD1302" i="51"/>
  <c r="BD1303" i="51"/>
  <c r="BD1304" i="51"/>
  <c r="BD1305" i="51"/>
  <c r="BD1306" i="51"/>
  <c r="BD1307" i="51"/>
  <c r="BD1308" i="51"/>
  <c r="BD1309" i="51"/>
  <c r="BD1310" i="51"/>
  <c r="BD1311" i="51"/>
  <c r="BD1312" i="51"/>
  <c r="BD1313" i="51"/>
  <c r="BD1314" i="51"/>
  <c r="BD1315" i="51"/>
  <c r="BD1316" i="51"/>
  <c r="BD1317" i="51"/>
  <c r="BD1318" i="51"/>
  <c r="BD1319" i="51"/>
  <c r="BD1320" i="51"/>
  <c r="BD1321" i="51"/>
  <c r="BD1322" i="51"/>
  <c r="BD1323" i="51"/>
  <c r="BD1324" i="51"/>
  <c r="BD1325" i="51"/>
  <c r="BD1326" i="51"/>
  <c r="BD1327" i="51"/>
  <c r="BD1328" i="51"/>
  <c r="BD1329" i="51"/>
  <c r="BD1330" i="51"/>
  <c r="BD1331" i="51"/>
  <c r="BD1332" i="51"/>
  <c r="BD1333" i="51"/>
  <c r="BD1334" i="51"/>
  <c r="BD1335" i="51"/>
  <c r="BD1336" i="51"/>
  <c r="BD1337" i="51"/>
  <c r="BD1338" i="51"/>
  <c r="BD1339" i="51"/>
  <c r="BD1340" i="51"/>
  <c r="BD1341" i="51"/>
  <c r="BD1342" i="51"/>
  <c r="BD1343" i="51"/>
  <c r="BD1344" i="51"/>
  <c r="BD1345" i="51"/>
  <c r="BD1346" i="51"/>
  <c r="BD1347" i="51"/>
  <c r="BD1348" i="51"/>
  <c r="BD1349" i="51"/>
  <c r="BD1350" i="51"/>
  <c r="BD1351" i="51"/>
  <c r="BD1352" i="51"/>
  <c r="BD1353" i="51"/>
  <c r="BD1354" i="51"/>
  <c r="BD1355" i="51"/>
  <c r="BD1356" i="51"/>
  <c r="BD1357" i="51"/>
  <c r="BD1358" i="51"/>
  <c r="BD1359" i="51"/>
  <c r="BD1360" i="51"/>
  <c r="BD1361" i="51"/>
  <c r="BD1362" i="51"/>
  <c r="BD1363" i="51"/>
  <c r="BD1364" i="51"/>
  <c r="BD1365" i="51"/>
  <c r="BD1366" i="51"/>
  <c r="BD1367" i="51"/>
  <c r="BD1368" i="51"/>
  <c r="BD1369" i="51"/>
  <c r="BD1370" i="51"/>
  <c r="BD1371" i="51"/>
  <c r="BD1372" i="51"/>
  <c r="BD1373" i="51"/>
  <c r="BD1374" i="51"/>
  <c r="BD1375" i="51"/>
  <c r="BD1376" i="51"/>
  <c r="BD1377" i="51"/>
  <c r="BD1378" i="51"/>
  <c r="BD1379" i="51"/>
  <c r="BD1380" i="51"/>
  <c r="BD1381" i="51"/>
  <c r="BD1382" i="51"/>
  <c r="BD1383" i="51"/>
  <c r="BD1384" i="51"/>
  <c r="BD1385" i="51"/>
  <c r="BD1386" i="51"/>
  <c r="BD1387" i="51"/>
  <c r="BD1388" i="51"/>
  <c r="BD1389" i="51"/>
  <c r="BD1390" i="51"/>
  <c r="BD1391" i="51"/>
  <c r="BD1392" i="51"/>
  <c r="BD1393" i="51"/>
  <c r="BD1394" i="51"/>
  <c r="BD1395" i="51"/>
  <c r="BD1396" i="51"/>
  <c r="BD1397" i="51"/>
  <c r="BD1398" i="51"/>
  <c r="BD1399" i="51"/>
  <c r="BD1400" i="51"/>
  <c r="BD1401" i="51"/>
  <c r="BD1402" i="51"/>
  <c r="BD1403" i="51"/>
  <c r="BD1404" i="51"/>
  <c r="BD1405" i="51"/>
  <c r="BD1406" i="51"/>
  <c r="BD1407" i="51"/>
  <c r="BD1408" i="51"/>
  <c r="BD1409" i="51"/>
  <c r="BD1410" i="51"/>
  <c r="BD1411" i="51"/>
  <c r="BD1412" i="51"/>
  <c r="BD1413" i="51"/>
  <c r="BD1414" i="51"/>
  <c r="BD1415" i="51"/>
  <c r="BD1416" i="51"/>
  <c r="BD1417" i="51"/>
  <c r="BD1418" i="51"/>
  <c r="BD1419" i="51"/>
  <c r="BD1420" i="51"/>
  <c r="BD1421" i="51"/>
  <c r="BD1422" i="51"/>
  <c r="BD1423" i="51"/>
  <c r="BD1424" i="51"/>
  <c r="BD1425" i="51"/>
  <c r="BD1426" i="51"/>
  <c r="BD1427" i="51"/>
  <c r="BD1428" i="51"/>
  <c r="BD1429" i="51"/>
  <c r="BD1430" i="51"/>
  <c r="BD1431" i="51"/>
  <c r="BD1432" i="51"/>
  <c r="BD1433" i="51"/>
  <c r="BD1434" i="51"/>
  <c r="BD1435" i="51"/>
  <c r="BD1436" i="51"/>
  <c r="BD1437" i="51"/>
  <c r="BD1438" i="51"/>
  <c r="BD1439" i="51"/>
  <c r="BD1440" i="51"/>
  <c r="BD1441" i="51"/>
  <c r="BD1442" i="51"/>
  <c r="BD1443" i="51"/>
  <c r="BD1444" i="51"/>
  <c r="BD1445" i="51"/>
  <c r="BD1446" i="51"/>
  <c r="BD1447" i="51"/>
  <c r="BD1448" i="51"/>
  <c r="BD1449" i="51"/>
  <c r="BD1450" i="51"/>
  <c r="BD1451" i="51"/>
  <c r="BD1452" i="51"/>
  <c r="BD1453" i="51"/>
  <c r="BD1454" i="51"/>
  <c r="BD1455" i="51"/>
  <c r="BD1456" i="51"/>
  <c r="BD1457" i="51"/>
  <c r="BD1458" i="51"/>
  <c r="BD1459" i="51"/>
  <c r="BD1460" i="51"/>
  <c r="BD1461" i="51"/>
  <c r="BD1462" i="51"/>
  <c r="BD1463" i="51"/>
  <c r="BD1464" i="51"/>
  <c r="BD1465" i="51"/>
  <c r="BD1466" i="51"/>
  <c r="BD1467" i="51"/>
  <c r="BD1468" i="51"/>
  <c r="BD1469" i="51"/>
  <c r="BD1470" i="51"/>
  <c r="BD1471" i="51"/>
  <c r="BD1472" i="51"/>
  <c r="BD1473" i="51"/>
  <c r="BD1474" i="51"/>
  <c r="BD1475" i="51"/>
  <c r="BD1476" i="51"/>
  <c r="BD1477" i="51"/>
  <c r="BD1478" i="51"/>
  <c r="BD1479" i="51"/>
  <c r="BD1480" i="51"/>
  <c r="BD1481" i="51"/>
  <c r="BD1482" i="51"/>
  <c r="BD1483" i="51"/>
  <c r="BD1484" i="51"/>
  <c r="BD1485" i="51"/>
  <c r="BD1486" i="51"/>
  <c r="BD1487" i="51"/>
  <c r="BD1488" i="51"/>
  <c r="BD1489" i="51"/>
  <c r="BD1490" i="51"/>
  <c r="BD1491" i="51"/>
  <c r="BD1492" i="51"/>
  <c r="BD1493" i="51"/>
  <c r="BD1494" i="51"/>
  <c r="BD1495" i="51"/>
  <c r="BD1496" i="51"/>
  <c r="BD1497" i="51"/>
  <c r="BD1498" i="51"/>
  <c r="BD1499" i="51"/>
  <c r="BD1500" i="51"/>
  <c r="BD1501" i="51"/>
  <c r="BD1502" i="51"/>
  <c r="BD1503" i="51"/>
  <c r="BD1504" i="51"/>
  <c r="BD1505" i="51"/>
  <c r="BD1506" i="51"/>
  <c r="BD1507" i="51"/>
  <c r="BD1508" i="51"/>
  <c r="BD1509" i="51"/>
  <c r="BD1510" i="51"/>
  <c r="BD1511" i="51"/>
  <c r="BD1512" i="51"/>
  <c r="BD1513" i="51"/>
  <c r="BD1514" i="51"/>
  <c r="BD1515" i="51"/>
  <c r="BD1516" i="51"/>
  <c r="BD1517" i="51"/>
  <c r="BD1518" i="51"/>
  <c r="BD1519" i="51"/>
  <c r="BD1520" i="51"/>
  <c r="BD1521" i="51"/>
  <c r="BD1522" i="51"/>
  <c r="BD1523" i="51"/>
  <c r="BD1524" i="51"/>
  <c r="BD1525" i="51"/>
  <c r="BD1526" i="51"/>
  <c r="BD1527" i="51"/>
  <c r="BD1528" i="51"/>
  <c r="BD1529" i="51"/>
  <c r="BD1530" i="51"/>
  <c r="BD1531" i="51"/>
  <c r="BD1532" i="51"/>
  <c r="BD1533" i="51"/>
  <c r="BD1534" i="51"/>
  <c r="BD1535" i="51"/>
  <c r="BD1536" i="51"/>
  <c r="BD1537" i="51"/>
  <c r="BD1538" i="51"/>
  <c r="BD1539" i="51"/>
  <c r="BD1540" i="51"/>
  <c r="BD1541" i="51"/>
  <c r="BD1542" i="51"/>
  <c r="BD1543" i="51"/>
  <c r="BD1544" i="51"/>
  <c r="BD1545" i="51"/>
  <c r="BD1546" i="51"/>
  <c r="BD1547" i="51"/>
  <c r="BD1548" i="51"/>
  <c r="BD1549" i="51"/>
  <c r="BD1550" i="51"/>
  <c r="BD1551" i="51"/>
  <c r="BD1552" i="51"/>
  <c r="BD1553" i="51"/>
  <c r="BD1554" i="51"/>
  <c r="BD1555" i="51"/>
  <c r="BD1556" i="51"/>
  <c r="BD1557" i="51"/>
  <c r="BD1558" i="51"/>
  <c r="BD1559" i="51"/>
  <c r="BD1560" i="51"/>
  <c r="BD1561" i="51"/>
  <c r="BD1562" i="51"/>
  <c r="BD1563" i="51"/>
  <c r="BD1564" i="51"/>
  <c r="BD1565" i="51"/>
  <c r="BD1566" i="51"/>
  <c r="BD1567" i="51"/>
  <c r="BD1568" i="51"/>
  <c r="BD1569" i="51"/>
  <c r="BD1570" i="51"/>
  <c r="BD1571" i="51"/>
  <c r="BD1572" i="51"/>
  <c r="BD1573" i="51"/>
  <c r="BD1574" i="51"/>
  <c r="BD1575" i="51"/>
  <c r="BD1576" i="51"/>
  <c r="BD1577" i="51"/>
  <c r="BD1578" i="51"/>
  <c r="BD1579" i="51"/>
  <c r="BD1580" i="51"/>
  <c r="BD1581" i="51"/>
  <c r="BD1582" i="51"/>
  <c r="BD1583" i="51"/>
  <c r="BD1584" i="51"/>
  <c r="BD1585" i="51"/>
  <c r="BD1586" i="51"/>
  <c r="BD1587" i="51"/>
  <c r="BD1588" i="51"/>
  <c r="BD1589" i="51"/>
  <c r="BD1590" i="51"/>
  <c r="BD1591" i="51"/>
  <c r="BD1592" i="51"/>
  <c r="BD1593" i="51"/>
  <c r="BD1594" i="51"/>
  <c r="BD1595" i="51"/>
  <c r="BD1596" i="51"/>
  <c r="BD1597" i="51"/>
  <c r="BD1598" i="51"/>
  <c r="BD1599" i="51"/>
  <c r="BD1600" i="51"/>
  <c r="BD1601" i="51"/>
  <c r="BD1602" i="51"/>
  <c r="BD1603" i="51"/>
  <c r="BD1604" i="51"/>
  <c r="BD1605" i="51"/>
  <c r="BD1606" i="51"/>
  <c r="BD1607" i="51"/>
  <c r="BD1608" i="51"/>
  <c r="BD1609" i="51"/>
  <c r="BD1610" i="51"/>
  <c r="BD1611" i="51"/>
  <c r="BD1612" i="51"/>
  <c r="BD1613" i="51"/>
  <c r="BD1614" i="51"/>
  <c r="BD1615" i="51"/>
  <c r="BD1616" i="51"/>
  <c r="BD1617" i="51"/>
  <c r="BD1618" i="51"/>
  <c r="BD1619" i="51"/>
  <c r="BD1620" i="51"/>
  <c r="BD1621" i="51"/>
  <c r="BD1622" i="51"/>
  <c r="BD1623" i="51"/>
  <c r="BD1624" i="51"/>
  <c r="BD1625" i="51"/>
  <c r="BD1626" i="51"/>
  <c r="BD1627" i="51"/>
  <c r="BD1628" i="51"/>
  <c r="BD1629" i="51"/>
  <c r="BD1630" i="51"/>
  <c r="BD1631" i="51"/>
  <c r="BD1632" i="51"/>
  <c r="BD1633" i="51"/>
  <c r="BD1634" i="51"/>
  <c r="BD1635" i="51"/>
  <c r="BD1636" i="51"/>
  <c r="BD1637" i="51"/>
  <c r="BD1638" i="51"/>
  <c r="BD1639" i="51"/>
  <c r="BD1640" i="51"/>
  <c r="BD1641" i="51"/>
  <c r="BD1642" i="51"/>
  <c r="BD1643" i="51"/>
  <c r="BD1644" i="51"/>
  <c r="BD1645" i="51"/>
  <c r="BD1646" i="51"/>
  <c r="BD1647" i="51"/>
  <c r="BD1648" i="51"/>
  <c r="BD1649" i="51"/>
  <c r="BD1650" i="51"/>
  <c r="BD1651" i="51"/>
  <c r="BD1652" i="51"/>
  <c r="BD1653" i="51"/>
  <c r="BD1654" i="51"/>
  <c r="BD1655" i="51"/>
  <c r="BD1656" i="51"/>
  <c r="BD1657" i="51"/>
  <c r="BD1658" i="51"/>
  <c r="BD1659" i="51"/>
  <c r="BD1660" i="51"/>
  <c r="BD1661" i="51"/>
  <c r="BD1662" i="51"/>
  <c r="BD1663" i="51"/>
  <c r="BD1664" i="51"/>
  <c r="BD1665" i="51"/>
  <c r="BD1666" i="51"/>
  <c r="BD1667" i="51"/>
  <c r="BD1668" i="51"/>
  <c r="BD1669" i="51"/>
  <c r="BD1670" i="51"/>
  <c r="BD1671" i="51"/>
  <c r="BD1672" i="51"/>
  <c r="BD1673" i="51"/>
  <c r="BD1674" i="51"/>
  <c r="BD1675" i="51"/>
  <c r="BD1676" i="51"/>
  <c r="BD1677" i="51"/>
  <c r="BD1678" i="51"/>
  <c r="BD1679" i="51"/>
  <c r="BD1680" i="51"/>
  <c r="BD1681" i="51"/>
  <c r="BD1682" i="51"/>
  <c r="BD1683" i="51"/>
  <c r="BD1684" i="51"/>
  <c r="BD1685" i="51"/>
  <c r="BD1686" i="51"/>
  <c r="BD1687" i="51"/>
  <c r="BD1688" i="51"/>
  <c r="BD1689" i="51"/>
  <c r="BD1690" i="51"/>
  <c r="BD1691" i="51"/>
  <c r="BD1692" i="51"/>
  <c r="BD1693" i="51"/>
  <c r="BD1694" i="51"/>
  <c r="BD1695" i="51"/>
  <c r="BD1696" i="51"/>
  <c r="BD1697" i="51"/>
  <c r="BD1698" i="51"/>
  <c r="BD1699" i="51"/>
  <c r="BD1700" i="51"/>
  <c r="BD1701" i="51"/>
  <c r="BD1702" i="51"/>
  <c r="BD1703" i="51"/>
  <c r="BD1704" i="51"/>
  <c r="BD1705" i="51"/>
  <c r="BD1706" i="51"/>
  <c r="BD1707" i="51"/>
  <c r="BD1708" i="51"/>
  <c r="BD1709" i="51"/>
  <c r="BD1710" i="51"/>
  <c r="BD1711" i="51"/>
  <c r="BD1712" i="51"/>
  <c r="BD1713" i="51"/>
  <c r="BD1714" i="51"/>
  <c r="BD1715" i="51"/>
  <c r="BD1716" i="51"/>
  <c r="BD1717" i="51"/>
  <c r="BD1718" i="51"/>
  <c r="BD1719" i="51"/>
  <c r="BD1720" i="51"/>
  <c r="BD1721" i="51"/>
  <c r="BD1722" i="51"/>
  <c r="BD1723" i="51"/>
  <c r="BD1724" i="51"/>
  <c r="BD1725" i="51"/>
  <c r="BD1726" i="51"/>
  <c r="BD1727" i="51"/>
  <c r="BD1728" i="51"/>
  <c r="BD1729" i="51"/>
  <c r="BD1730" i="51"/>
  <c r="BD1731" i="51"/>
  <c r="BD1732" i="51"/>
  <c r="BD1733" i="51"/>
  <c r="BD1734" i="51"/>
  <c r="BD1735" i="51"/>
  <c r="BD1736" i="51"/>
  <c r="BD1737" i="51"/>
  <c r="BD1738" i="51"/>
  <c r="BD1739" i="51"/>
  <c r="BD1740" i="51"/>
  <c r="BD1741" i="51"/>
  <c r="BD1742" i="51"/>
  <c r="BD1743" i="51"/>
  <c r="BD1744" i="51"/>
  <c r="BD1745" i="51"/>
  <c r="BD1746" i="51"/>
  <c r="BD1747" i="51"/>
  <c r="BD1748" i="51"/>
  <c r="BD1749" i="51"/>
  <c r="BD1750" i="51"/>
  <c r="BD1751" i="51"/>
  <c r="BD1752" i="51"/>
  <c r="BD1753" i="51"/>
  <c r="BD1754" i="51"/>
  <c r="BD1755" i="51"/>
  <c r="BD1756" i="51"/>
  <c r="BD1757" i="51"/>
  <c r="BD1758" i="51"/>
  <c r="BD1759" i="51"/>
  <c r="BD1760" i="51"/>
  <c r="BD1761" i="51"/>
  <c r="BD1762" i="51"/>
  <c r="BD1763" i="51"/>
  <c r="BD1764" i="51"/>
  <c r="BD1765" i="51"/>
  <c r="BD1766" i="51"/>
  <c r="BD1767" i="51"/>
  <c r="BD1768" i="51"/>
  <c r="BD1769" i="51"/>
  <c r="BD1770" i="51"/>
  <c r="BD1771" i="51"/>
  <c r="BD1772" i="51"/>
  <c r="BD1773" i="51"/>
  <c r="BD1774" i="51"/>
  <c r="BD1775" i="51"/>
  <c r="BD1776" i="51"/>
  <c r="BD1777" i="51"/>
  <c r="BD1778" i="51"/>
  <c r="BD1779" i="51"/>
  <c r="BD1780" i="51"/>
  <c r="BD1781" i="51"/>
  <c r="BD1782" i="51"/>
  <c r="BD1783" i="51"/>
  <c r="BD1784" i="51"/>
  <c r="BD1785" i="51"/>
  <c r="BD1786" i="51"/>
  <c r="BD1787" i="51"/>
  <c r="BD1788" i="51"/>
  <c r="BD1789" i="51"/>
  <c r="BD1790" i="51"/>
  <c r="BD1791" i="51"/>
  <c r="BD1792" i="51"/>
  <c r="BD1793" i="51"/>
  <c r="BD1794" i="51"/>
  <c r="BD1795" i="51"/>
  <c r="BD1796" i="51"/>
  <c r="BD1797" i="51"/>
  <c r="BD1798" i="51"/>
  <c r="BD1799" i="51"/>
  <c r="BD1800" i="51"/>
  <c r="BD1801" i="51"/>
  <c r="BD1802" i="51"/>
  <c r="BD1803" i="51"/>
  <c r="BD1804" i="51"/>
  <c r="BD1805" i="51"/>
  <c r="BD1806" i="51"/>
  <c r="BD1807" i="51"/>
  <c r="BD1808" i="51"/>
  <c r="BD1809" i="51"/>
  <c r="BD1810" i="51"/>
  <c r="BD1811" i="51"/>
  <c r="BD1812" i="51"/>
  <c r="BD1813" i="51"/>
  <c r="BD1814" i="51"/>
  <c r="BD1815" i="51"/>
  <c r="BD1816" i="51"/>
  <c r="BD1817" i="51"/>
  <c r="BD1818" i="51"/>
  <c r="BD1819" i="51"/>
  <c r="BD1820" i="51"/>
  <c r="BD1821" i="51"/>
  <c r="BD1822" i="51"/>
  <c r="BD1823" i="51"/>
  <c r="BD1824" i="51"/>
  <c r="BD1825" i="51"/>
  <c r="BD1826" i="51"/>
  <c r="BD1827" i="51"/>
  <c r="BD1828" i="51"/>
  <c r="BD1829" i="51"/>
  <c r="BD1830" i="51"/>
  <c r="BD1831" i="51"/>
  <c r="BD1832" i="51"/>
  <c r="BD1833" i="51"/>
  <c r="BD1834" i="51"/>
  <c r="BD1835" i="51"/>
  <c r="BD1836" i="51"/>
  <c r="BD1837" i="51"/>
  <c r="BD1838" i="51"/>
  <c r="BD1839" i="51"/>
  <c r="BD1840" i="51"/>
  <c r="BD1841" i="51"/>
  <c r="BD1842" i="51"/>
  <c r="BD1843" i="51"/>
  <c r="BD1844" i="51"/>
  <c r="BD1845" i="51"/>
  <c r="BD1846" i="51"/>
  <c r="BD1847" i="51"/>
  <c r="BD1848" i="51"/>
  <c r="BD1849" i="51"/>
  <c r="BD1850" i="51"/>
  <c r="BD1851" i="51"/>
  <c r="BD1852" i="51"/>
  <c r="BD1853" i="51"/>
  <c r="BD1854" i="51"/>
  <c r="BD1855" i="51"/>
  <c r="BD1856" i="51"/>
  <c r="BD1857" i="51"/>
  <c r="BD1858" i="51"/>
  <c r="BD1859" i="51"/>
  <c r="BD1860" i="51"/>
  <c r="BD1861" i="51"/>
  <c r="BD1862" i="51"/>
  <c r="BD1863" i="51"/>
  <c r="BD1864" i="51"/>
  <c r="BD1865" i="51"/>
  <c r="BD1866" i="51"/>
  <c r="BD1867" i="51"/>
  <c r="BD1868" i="51"/>
  <c r="BD1869" i="51"/>
  <c r="BD1870" i="51"/>
  <c r="BD1871" i="51"/>
  <c r="BD1872" i="51"/>
  <c r="BD1873" i="51"/>
  <c r="BD1874" i="51"/>
  <c r="BD1875" i="51"/>
  <c r="BD1876" i="51"/>
  <c r="BD1877" i="51"/>
  <c r="BD1878" i="51"/>
  <c r="BD1879" i="51"/>
  <c r="BD1880" i="51"/>
  <c r="BD1881" i="51"/>
  <c r="BD1882" i="51"/>
  <c r="BD1883" i="51"/>
  <c r="BD1884" i="51"/>
  <c r="BD1885" i="51"/>
  <c r="BD1886" i="51"/>
  <c r="BD1887" i="51"/>
  <c r="BD1888" i="51"/>
  <c r="BD1889" i="51"/>
  <c r="BD1890" i="51"/>
  <c r="BD1891" i="51"/>
  <c r="BD1892" i="51"/>
  <c r="BD1893" i="51"/>
  <c r="BD1894" i="51"/>
  <c r="BD1895" i="51"/>
  <c r="BD1896" i="51"/>
  <c r="BD1897" i="51"/>
  <c r="BD1898" i="51"/>
  <c r="BD1899" i="51"/>
  <c r="BD1900" i="51"/>
  <c r="BD1901" i="51"/>
  <c r="BD1902" i="51"/>
  <c r="BD1903" i="51"/>
  <c r="BD1904" i="51"/>
  <c r="BD1905" i="51"/>
  <c r="BD1906" i="51"/>
  <c r="BD1907" i="51"/>
  <c r="BD1908" i="51"/>
  <c r="BD1909" i="51"/>
  <c r="BD1910" i="51"/>
  <c r="BD1911" i="51"/>
  <c r="BD1912" i="51"/>
  <c r="BD1913" i="51"/>
  <c r="BD1914" i="51"/>
  <c r="BD1915" i="51"/>
  <c r="BD1916" i="51"/>
  <c r="BD1917" i="51"/>
  <c r="BD1918" i="51"/>
  <c r="BD1919" i="51"/>
  <c r="BD1920" i="51"/>
  <c r="BD1921" i="51"/>
  <c r="BD1922" i="51"/>
  <c r="BD1923" i="51"/>
  <c r="BD1924" i="51"/>
  <c r="BD1925" i="51"/>
  <c r="BD1926" i="51"/>
  <c r="BD1927" i="51"/>
  <c r="BD1928" i="51"/>
  <c r="BD1929" i="51"/>
  <c r="BD1930" i="51"/>
  <c r="BD1931" i="51"/>
  <c r="BD1932" i="51"/>
  <c r="BD1933" i="51"/>
  <c r="BD1934" i="51"/>
  <c r="BD1935" i="51"/>
  <c r="BD1936" i="51"/>
  <c r="BD1937" i="51"/>
  <c r="BD1938" i="51"/>
  <c r="BD1939" i="51"/>
  <c r="BD1940" i="51"/>
  <c r="BD1941" i="51"/>
  <c r="BD1942" i="51"/>
  <c r="BD1943" i="51"/>
  <c r="BD1944" i="51"/>
  <c r="BD1945" i="51"/>
  <c r="BD1946" i="51"/>
  <c r="BD1947" i="51"/>
  <c r="BD1948" i="51"/>
  <c r="BD1949" i="51"/>
  <c r="BD1950" i="51"/>
  <c r="BD1951" i="51"/>
  <c r="BD1952" i="51"/>
  <c r="BD1953" i="51"/>
  <c r="BD1954" i="51"/>
  <c r="BD1955" i="51"/>
  <c r="BD1956" i="51"/>
  <c r="BD1957" i="51"/>
  <c r="BD1958" i="51"/>
  <c r="BD1959" i="51"/>
  <c r="BD1960" i="51"/>
  <c r="BD1961" i="51"/>
  <c r="BD1962" i="51"/>
  <c r="BD1963" i="51"/>
  <c r="BD1964" i="51"/>
  <c r="BD1965" i="51"/>
  <c r="BD1966" i="51"/>
  <c r="BD1967" i="51"/>
  <c r="BD1968" i="51"/>
  <c r="BD1969" i="51"/>
  <c r="BD1970" i="51"/>
  <c r="BD1971" i="51"/>
  <c r="BD1972" i="51"/>
  <c r="BD1973" i="51"/>
  <c r="BD1974" i="51"/>
  <c r="BD1975" i="51"/>
  <c r="BD1976" i="51"/>
  <c r="BD1977" i="51"/>
  <c r="BD1978" i="51"/>
  <c r="BD1979" i="51"/>
  <c r="BD1980" i="51"/>
  <c r="BD1981" i="51"/>
  <c r="BD1982" i="51"/>
  <c r="BD1983" i="51"/>
  <c r="BD1984" i="51"/>
  <c r="BD1985" i="51"/>
  <c r="BD1986" i="51"/>
  <c r="BD1987" i="51"/>
  <c r="BD1988" i="51"/>
  <c r="BD1989" i="51"/>
  <c r="BD1990" i="51"/>
  <c r="BD1991" i="51"/>
  <c r="BD1992" i="51"/>
  <c r="BD1993" i="51"/>
  <c r="BD1994" i="51"/>
  <c r="BD1995" i="51"/>
  <c r="BD1996" i="51"/>
  <c r="BD1997" i="51"/>
  <c r="BD1998" i="51"/>
  <c r="BD1999" i="51"/>
  <c r="BD2000" i="51"/>
  <c r="BD2001" i="51"/>
  <c r="BD2002" i="51"/>
  <c r="BD2003" i="51"/>
  <c r="BD2004" i="51"/>
  <c r="BD2005" i="51"/>
  <c r="BD2006" i="51"/>
  <c r="BD2007" i="51"/>
  <c r="BD2008" i="51"/>
  <c r="BD2009" i="51"/>
  <c r="BD2010" i="51"/>
  <c r="BD2011" i="51"/>
  <c r="BD2012" i="51"/>
  <c r="BD2013" i="51"/>
  <c r="BD2014" i="51"/>
  <c r="BD2015" i="51"/>
  <c r="BD2016" i="51"/>
  <c r="BD2017" i="51"/>
  <c r="BD2018" i="51"/>
  <c r="BD2019" i="51"/>
  <c r="BD2020" i="51"/>
  <c r="BD2021" i="51"/>
  <c r="BD2022" i="51"/>
  <c r="BD2023" i="51"/>
  <c r="BD2024" i="51"/>
  <c r="BD2025" i="51"/>
  <c r="BD2026" i="51"/>
  <c r="BD2027" i="51"/>
  <c r="BD2028" i="51"/>
  <c r="BD2029" i="51"/>
  <c r="BD2030" i="51"/>
  <c r="BD2031" i="51"/>
  <c r="BD2032" i="51"/>
  <c r="BD2033" i="51"/>
  <c r="BD2034" i="51"/>
  <c r="BD2035" i="51"/>
  <c r="BD2036" i="51"/>
  <c r="BD2037" i="51"/>
  <c r="BD2038" i="51"/>
  <c r="BD2039" i="51"/>
  <c r="BD2040" i="51"/>
  <c r="BD2041" i="51"/>
  <c r="BD2042" i="51"/>
  <c r="BD2043" i="51"/>
  <c r="BD2044" i="51"/>
  <c r="BD2045" i="51"/>
  <c r="BD2046" i="51"/>
  <c r="BD2047" i="51"/>
  <c r="BD2048" i="51"/>
  <c r="BD2049" i="51"/>
  <c r="BD2050" i="51"/>
  <c r="BD2051" i="51"/>
  <c r="BD2052" i="51"/>
  <c r="BD2053" i="51"/>
  <c r="BD2054" i="51"/>
  <c r="BD2055" i="51"/>
  <c r="BD2056" i="51"/>
  <c r="BD2057" i="51"/>
  <c r="BD2058" i="51"/>
  <c r="BD2059" i="51"/>
  <c r="BD2060" i="51"/>
  <c r="BD2061" i="51"/>
  <c r="BD2062" i="51"/>
  <c r="BD2063" i="51"/>
  <c r="BD2064" i="51"/>
  <c r="BD2065" i="51"/>
  <c r="BD2066" i="51"/>
  <c r="BD2067" i="51"/>
  <c r="BD2068" i="51"/>
  <c r="BD2069" i="51"/>
  <c r="BD2070" i="51"/>
  <c r="BD2071" i="51"/>
  <c r="BD2072" i="51"/>
  <c r="BD2073" i="51"/>
  <c r="BD2074" i="51"/>
  <c r="BD2075" i="51"/>
  <c r="BD2076" i="51"/>
  <c r="BD2077" i="51"/>
  <c r="BD2078" i="51"/>
  <c r="BD2079" i="51"/>
  <c r="BD2080" i="51"/>
  <c r="BD2081" i="51"/>
  <c r="BD2082" i="51"/>
  <c r="BD2083" i="51"/>
  <c r="BD2084" i="51"/>
  <c r="BD2085" i="51"/>
  <c r="BD2086" i="51"/>
  <c r="BD2087" i="51"/>
  <c r="BD2088" i="51"/>
  <c r="BD2089" i="51"/>
  <c r="BD2090" i="51"/>
  <c r="BD2091" i="51"/>
  <c r="BD2092" i="51"/>
  <c r="BD2093" i="51"/>
  <c r="BD2094" i="51"/>
  <c r="BD2095" i="51"/>
  <c r="BD2096" i="51"/>
  <c r="BD2097" i="51"/>
  <c r="BD2098" i="51"/>
  <c r="BD2099" i="51"/>
  <c r="BD2100" i="51"/>
  <c r="BD2101" i="51"/>
  <c r="BD2102" i="51"/>
  <c r="BD2103" i="51"/>
  <c r="BD2104" i="51"/>
  <c r="BD2105" i="51"/>
  <c r="BD2106" i="51"/>
  <c r="BD2107" i="51"/>
  <c r="BD2108" i="51"/>
  <c r="BD2109" i="51"/>
  <c r="BD2110" i="51"/>
  <c r="BD2111" i="51"/>
  <c r="BD2112" i="51"/>
  <c r="BD2113" i="51"/>
  <c r="BD2114" i="51"/>
  <c r="BD2115" i="51"/>
  <c r="BD2116" i="51"/>
  <c r="BD2117" i="51"/>
  <c r="BD2118" i="51"/>
  <c r="BD2119" i="51"/>
  <c r="BD2120" i="51"/>
  <c r="BD2121" i="51"/>
  <c r="BD2122" i="51"/>
  <c r="BD2123" i="51"/>
  <c r="BD2124" i="51"/>
  <c r="BD2125" i="51"/>
  <c r="BD2126" i="51"/>
  <c r="BD2127" i="51"/>
  <c r="BD2128" i="51"/>
  <c r="BD2129" i="51"/>
  <c r="BD2130" i="51"/>
  <c r="BD2131" i="51"/>
  <c r="BD2132" i="51"/>
  <c r="BD2133" i="51"/>
  <c r="BD2134" i="51"/>
  <c r="BD2135" i="51"/>
  <c r="BD2136" i="51"/>
  <c r="BD2137" i="51"/>
  <c r="BD2138" i="51"/>
  <c r="BD2139" i="51"/>
  <c r="BD2140" i="51"/>
  <c r="BD2141" i="51"/>
  <c r="BD2142" i="51"/>
  <c r="BD2143" i="51"/>
  <c r="BD2144" i="51"/>
  <c r="BD2145" i="51"/>
  <c r="BD2146" i="51"/>
  <c r="BD2147" i="51"/>
  <c r="BD2148" i="51"/>
  <c r="BD2149" i="51"/>
  <c r="BD2150" i="51"/>
  <c r="BD2151" i="51"/>
  <c r="BD2152" i="51"/>
  <c r="BD2153" i="51"/>
  <c r="BD2154" i="51"/>
  <c r="BD2155" i="51"/>
  <c r="BD2156" i="51"/>
  <c r="BD2157" i="51"/>
  <c r="BD2158" i="51"/>
  <c r="BD2159" i="51"/>
  <c r="BD2160" i="51"/>
  <c r="BD2161" i="51"/>
  <c r="BD2162" i="51"/>
  <c r="BD2163" i="51"/>
  <c r="BD2164" i="51"/>
  <c r="BD2165" i="51"/>
  <c r="BD2166" i="51"/>
  <c r="BD2167" i="51"/>
  <c r="BD2168" i="51"/>
  <c r="BD2169" i="51"/>
  <c r="BD2170" i="51"/>
  <c r="BD2171" i="51"/>
  <c r="BD2172" i="51"/>
  <c r="BD2173" i="51"/>
  <c r="BD2174" i="51"/>
  <c r="BD2175" i="51"/>
  <c r="BD2176" i="51"/>
  <c r="BD2177" i="51"/>
  <c r="BD2178" i="51"/>
  <c r="BD2179" i="51"/>
  <c r="BD2180" i="51"/>
  <c r="BD2181" i="51"/>
  <c r="BD2182" i="51"/>
  <c r="BD2183" i="51"/>
  <c r="BD2184" i="51"/>
  <c r="BD2185" i="51"/>
  <c r="BD2186" i="51"/>
  <c r="BD2187" i="51"/>
  <c r="BD2188" i="51"/>
  <c r="BD2189" i="51"/>
  <c r="BD2190" i="51"/>
  <c r="BD2191" i="51"/>
  <c r="BD2192" i="51"/>
  <c r="BD2193" i="51"/>
  <c r="BD2194" i="51"/>
  <c r="BD2195" i="51"/>
  <c r="BD2196" i="51"/>
  <c r="BD2197" i="51"/>
  <c r="BD2198" i="51"/>
  <c r="BD2199" i="51"/>
  <c r="BD2200" i="51"/>
  <c r="BD2201" i="51"/>
  <c r="BD2202" i="51"/>
  <c r="BD2203" i="51"/>
  <c r="BD2204" i="51"/>
  <c r="BD2205" i="51"/>
  <c r="BD2206" i="51"/>
  <c r="BD2207" i="51"/>
  <c r="BD2208" i="51"/>
  <c r="BD2209" i="51"/>
  <c r="BD2210" i="51"/>
  <c r="BD2211" i="51"/>
  <c r="BD2212" i="51"/>
  <c r="BD2213" i="51"/>
  <c r="BD2214" i="51"/>
  <c r="BD2215" i="51"/>
  <c r="BD2216" i="51"/>
  <c r="BD2217" i="51"/>
  <c r="BD2218" i="51"/>
  <c r="BD2219" i="51"/>
  <c r="BD2220" i="51"/>
  <c r="BD2221" i="51"/>
  <c r="BD2222" i="51"/>
  <c r="BD2223" i="51"/>
  <c r="BD2224" i="51"/>
  <c r="BD2225" i="51"/>
  <c r="BD2226" i="51"/>
  <c r="BD2227" i="51"/>
  <c r="BD2228" i="51"/>
  <c r="BD2229" i="51"/>
  <c r="BD2230" i="51"/>
  <c r="BD2231" i="51"/>
  <c r="BD2232" i="51"/>
  <c r="BD2233" i="51"/>
  <c r="BD2234" i="51"/>
  <c r="BD2235" i="51"/>
  <c r="BD2236" i="51"/>
  <c r="BD2237" i="51"/>
  <c r="BD2238" i="51"/>
  <c r="BD2239" i="51"/>
  <c r="BD2240" i="51"/>
  <c r="BD2241" i="51"/>
  <c r="BD2242" i="51"/>
  <c r="BD2243" i="51"/>
  <c r="BD2244" i="51"/>
  <c r="BD2245" i="51"/>
  <c r="BD2246" i="51"/>
  <c r="BD2247" i="51"/>
  <c r="BD2248" i="51"/>
  <c r="BD2249" i="51"/>
  <c r="BD2250" i="51"/>
  <c r="BD2251" i="51"/>
  <c r="BD2252" i="51"/>
  <c r="BD2253" i="51"/>
  <c r="BD2254" i="51"/>
  <c r="BD2255" i="51"/>
  <c r="BD2256" i="51"/>
  <c r="BD2257" i="51"/>
  <c r="BD2258" i="51"/>
  <c r="BD2259" i="51"/>
  <c r="BD2260" i="51"/>
  <c r="BD2261" i="51"/>
  <c r="BD2262" i="51"/>
  <c r="BD2263" i="51"/>
  <c r="BD2264" i="51"/>
  <c r="BD2265" i="51"/>
  <c r="BD2266" i="51"/>
  <c r="BD2267" i="51"/>
  <c r="BD2268" i="51"/>
  <c r="BD2269" i="51"/>
  <c r="BD2270" i="51"/>
  <c r="BD2271" i="51"/>
  <c r="BD2272" i="51"/>
  <c r="BD2273" i="51"/>
  <c r="BD2274" i="51"/>
  <c r="BD2275" i="51"/>
  <c r="BD2276" i="51"/>
  <c r="BD2277" i="51"/>
  <c r="BD2278" i="51"/>
  <c r="BD2279" i="51"/>
  <c r="BD2280" i="51"/>
  <c r="BD2281" i="51"/>
  <c r="BD2282" i="51"/>
  <c r="BD2283" i="51"/>
  <c r="BD2284" i="51"/>
  <c r="BD2285" i="51"/>
  <c r="BD2286" i="51"/>
  <c r="BD2287" i="51"/>
  <c r="BD2288" i="51"/>
  <c r="BD2289" i="51"/>
  <c r="BD2290" i="51"/>
  <c r="BD2291" i="51"/>
  <c r="BD2292" i="51"/>
  <c r="BD2293" i="51"/>
  <c r="BD2294" i="51"/>
  <c r="BD2295" i="51"/>
  <c r="BD2296" i="51"/>
  <c r="BD2297" i="51"/>
  <c r="BD2298" i="51"/>
  <c r="BD2299" i="51"/>
  <c r="BD2300" i="51"/>
  <c r="BD2301" i="51"/>
  <c r="BD2302" i="51"/>
  <c r="BD2303" i="51"/>
  <c r="BD2304" i="51"/>
  <c r="BD2305" i="51"/>
  <c r="BD2306" i="51"/>
  <c r="BD2307" i="51"/>
  <c r="BD2308" i="51"/>
  <c r="BD2309" i="51"/>
  <c r="BD2310" i="51"/>
  <c r="BD2311" i="51"/>
  <c r="BD2312" i="51"/>
  <c r="BD2313" i="51"/>
  <c r="BD2314" i="51"/>
  <c r="BD2315" i="51"/>
  <c r="BD2316" i="51"/>
  <c r="BD2317" i="51"/>
  <c r="BD2318" i="51"/>
  <c r="BD2319" i="51"/>
  <c r="BD2320" i="51"/>
  <c r="BD2321" i="51"/>
  <c r="BD2322" i="51"/>
  <c r="BD2323" i="51"/>
  <c r="BD2324" i="51"/>
  <c r="BD2325" i="51"/>
  <c r="BD2326" i="51"/>
  <c r="BD2327" i="51"/>
  <c r="BD2328" i="51"/>
  <c r="BD2329" i="51"/>
  <c r="BD2330" i="51"/>
  <c r="BD2331" i="51"/>
  <c r="BD2332" i="51"/>
  <c r="BD2333" i="51"/>
  <c r="BD2334" i="51"/>
  <c r="BD2335" i="51"/>
  <c r="BD2336" i="51"/>
  <c r="BD2337" i="51"/>
  <c r="BD2338" i="51"/>
  <c r="BD2339" i="51"/>
  <c r="BD2340" i="51"/>
  <c r="BD2341" i="51"/>
  <c r="BD2342" i="51"/>
  <c r="BD2343" i="51"/>
  <c r="BD2344" i="51"/>
  <c r="BD2345" i="51"/>
  <c r="BD2346" i="51"/>
  <c r="BD2347" i="51"/>
  <c r="BD2348" i="51"/>
  <c r="BD2349" i="51"/>
  <c r="BD2350" i="51"/>
  <c r="BD2351" i="51"/>
  <c r="BD2352" i="51"/>
  <c r="BD2353" i="51"/>
  <c r="BD2354" i="51"/>
  <c r="BD2355" i="51"/>
  <c r="BD2356" i="51"/>
  <c r="BD2357" i="51"/>
  <c r="BD2358" i="51"/>
  <c r="BD2359" i="51"/>
  <c r="BD2360" i="51"/>
  <c r="BD2361" i="51"/>
  <c r="BD2362" i="51"/>
  <c r="BD2363" i="51"/>
  <c r="BD2364" i="51"/>
  <c r="BD2365" i="51"/>
  <c r="BD2366" i="51"/>
  <c r="BD2367" i="51"/>
  <c r="BD2368" i="51"/>
  <c r="BD2369" i="51"/>
  <c r="BD2370" i="51"/>
  <c r="BD2371" i="51"/>
  <c r="BD2372" i="51"/>
  <c r="BD2373" i="51"/>
  <c r="BD2374" i="51"/>
  <c r="BD2375" i="51"/>
  <c r="BD2376" i="51"/>
  <c r="BD2377" i="51"/>
  <c r="BD2378" i="51"/>
  <c r="BD2379" i="51"/>
  <c r="BD2380" i="51"/>
  <c r="BD2381" i="51"/>
  <c r="BD2382" i="51"/>
  <c r="BD2383" i="51"/>
  <c r="BD2384" i="51"/>
  <c r="BD2385" i="51"/>
  <c r="BD2386" i="51"/>
  <c r="BD2387" i="51"/>
  <c r="BD2388" i="51"/>
  <c r="BD2389" i="51"/>
  <c r="BD2390" i="51"/>
  <c r="BD2391" i="51"/>
  <c r="BD2392" i="51"/>
  <c r="BD2393" i="51"/>
  <c r="BD2394" i="51"/>
  <c r="BD2395" i="51"/>
  <c r="BD2396" i="51"/>
  <c r="BD2397" i="51"/>
  <c r="BD2398" i="51"/>
  <c r="BD2399" i="51"/>
  <c r="BD2400" i="51"/>
  <c r="BD2401" i="51"/>
  <c r="BD2402" i="51"/>
  <c r="BD2403" i="51"/>
  <c r="BD2404" i="51"/>
  <c r="BD2405" i="51"/>
  <c r="BD2406" i="51"/>
  <c r="BD2407" i="51"/>
  <c r="BD2408" i="51"/>
  <c r="BD2409" i="51"/>
  <c r="BD2410" i="51"/>
  <c r="BD2411" i="51"/>
  <c r="BD2412" i="51"/>
  <c r="BD2413" i="51"/>
  <c r="BD2414" i="51"/>
  <c r="BD2415" i="51"/>
  <c r="BD2416" i="51"/>
  <c r="BD2417" i="51"/>
  <c r="BD2418" i="51"/>
  <c r="BD2419" i="51"/>
  <c r="BD2420" i="51"/>
  <c r="BD2421" i="51"/>
  <c r="BD2422" i="51"/>
  <c r="BD2423" i="51"/>
  <c r="BD2424" i="51"/>
  <c r="BD2425" i="51"/>
  <c r="BD2426" i="51"/>
  <c r="BD2427" i="51"/>
  <c r="BD2428" i="51"/>
  <c r="BD2429" i="51"/>
  <c r="BD2430" i="51"/>
  <c r="BD2431" i="51"/>
  <c r="BD2432" i="51"/>
  <c r="BD2433" i="51"/>
  <c r="BD2434" i="51"/>
  <c r="BD2435" i="51"/>
  <c r="BD2436" i="51"/>
  <c r="BD2437" i="51"/>
  <c r="BD2438" i="51"/>
  <c r="BD2439" i="51"/>
  <c r="BD2440" i="51"/>
  <c r="BD2441" i="51"/>
  <c r="BD2442" i="51"/>
  <c r="BD2443" i="51"/>
  <c r="BD2444" i="51"/>
  <c r="BD2445" i="51"/>
  <c r="BD2446" i="51"/>
  <c r="BD2447" i="51"/>
  <c r="BD2448" i="51"/>
  <c r="BD2449" i="51"/>
  <c r="BD2450" i="51"/>
  <c r="BD2451" i="51"/>
  <c r="BD2452" i="51"/>
  <c r="BD2453" i="51"/>
  <c r="BD2454" i="51"/>
  <c r="BD2455" i="51"/>
  <c r="BD2456" i="51"/>
  <c r="BD2457" i="51"/>
  <c r="BD2458" i="51"/>
  <c r="BD2459" i="51"/>
  <c r="BD2460" i="51"/>
  <c r="BD2461" i="51"/>
  <c r="BD2462" i="51"/>
  <c r="BD2463" i="51"/>
  <c r="BD2464" i="51"/>
  <c r="BD2465" i="51"/>
  <c r="BD2466" i="51"/>
  <c r="BD2467" i="51"/>
  <c r="BD2468" i="51"/>
  <c r="BD2469" i="51"/>
  <c r="BD2470" i="51"/>
  <c r="BD2471" i="51"/>
  <c r="BD2472" i="51"/>
  <c r="BD2473" i="51"/>
  <c r="BD2474" i="51"/>
  <c r="BD2475" i="51"/>
  <c r="BD2476" i="51"/>
  <c r="BD2477" i="51"/>
  <c r="BD2478" i="51"/>
  <c r="BD2479" i="51"/>
  <c r="BD2480" i="51"/>
  <c r="BD2481" i="51"/>
  <c r="BD2482" i="51"/>
  <c r="BD2483" i="51"/>
  <c r="BD2484" i="51"/>
  <c r="BD2485" i="51"/>
  <c r="BD2486" i="51"/>
  <c r="BD2487" i="51"/>
  <c r="BD2488" i="51"/>
  <c r="BD2489" i="51"/>
  <c r="BD2490" i="51"/>
  <c r="BD2491" i="51"/>
  <c r="BD2492" i="51"/>
  <c r="BD2493" i="51"/>
  <c r="BD2494" i="51"/>
  <c r="BD2495" i="51"/>
  <c r="BD2496" i="51"/>
  <c r="BD2497" i="51"/>
  <c r="BD2498" i="51"/>
  <c r="BD2499" i="51"/>
  <c r="BD2500" i="51"/>
  <c r="BD2501" i="51"/>
  <c r="BD2502" i="51"/>
  <c r="BD2503" i="51"/>
  <c r="BD2504" i="51"/>
  <c r="BD2505" i="51"/>
  <c r="BD2506" i="51"/>
  <c r="BD2507" i="51"/>
  <c r="BD2508" i="51"/>
  <c r="BD2509" i="51"/>
  <c r="BD2510" i="51"/>
  <c r="BD2511" i="51"/>
  <c r="BD2512" i="51"/>
  <c r="BD2513" i="51"/>
  <c r="BD2514" i="51"/>
  <c r="BD2515" i="51"/>
  <c r="BD2516" i="51"/>
  <c r="BD2517" i="51"/>
  <c r="BD2518" i="51"/>
  <c r="BD2519" i="51"/>
  <c r="BD2520" i="51"/>
  <c r="BD2521" i="51"/>
  <c r="BD2522" i="51"/>
  <c r="BD2523" i="51"/>
  <c r="BD2524" i="51"/>
  <c r="BD2525" i="51"/>
  <c r="BD2526" i="51"/>
  <c r="BD2527" i="51"/>
  <c r="BD2528" i="51"/>
  <c r="BD2529" i="51"/>
  <c r="BD2530" i="51"/>
  <c r="BD2531" i="51"/>
  <c r="BD2532" i="51"/>
  <c r="BD2533" i="51"/>
  <c r="BD2534" i="51"/>
  <c r="BD2535" i="51"/>
  <c r="BD2536" i="51"/>
  <c r="BD2537" i="51"/>
  <c r="BD2538" i="51"/>
  <c r="BD2539" i="51"/>
  <c r="BD2540" i="51"/>
  <c r="BD2541" i="51"/>
  <c r="BD2542" i="51"/>
  <c r="BD2543" i="51"/>
  <c r="BD2544" i="51"/>
  <c r="BD2545" i="51"/>
  <c r="BD2546" i="51"/>
  <c r="BD2547" i="51"/>
  <c r="BD2548" i="51"/>
  <c r="BD2549" i="51"/>
  <c r="BD2550" i="51"/>
  <c r="BD2551" i="51"/>
  <c r="BD2552" i="51"/>
  <c r="BD2553" i="51"/>
  <c r="BD2554" i="51"/>
  <c r="BD2555" i="51"/>
  <c r="BD2556" i="51"/>
  <c r="BD2557" i="51"/>
  <c r="BD2558" i="51"/>
  <c r="BD2559" i="51"/>
  <c r="BD2560" i="51"/>
  <c r="BD2561" i="51"/>
  <c r="BD2562" i="51"/>
  <c r="BD2563" i="51"/>
  <c r="BD2564" i="51"/>
  <c r="BD2565" i="51"/>
  <c r="BD2566" i="51"/>
  <c r="BD2567" i="51"/>
  <c r="BD2568" i="51"/>
  <c r="BD2569" i="51"/>
  <c r="BD2570" i="51"/>
  <c r="BD2571" i="51"/>
  <c r="BD2572" i="51"/>
  <c r="BD2573" i="51"/>
  <c r="BD2574" i="51"/>
  <c r="BD2575" i="51"/>
  <c r="BD2576" i="51"/>
  <c r="BD2577" i="51"/>
  <c r="BD2578" i="51"/>
  <c r="BD2579" i="51"/>
  <c r="BD2580" i="51"/>
  <c r="BD2581" i="51"/>
  <c r="BD2582" i="51"/>
  <c r="BD2583" i="51"/>
  <c r="BD2584" i="51"/>
  <c r="BD2585" i="51"/>
  <c r="BD2586" i="51"/>
  <c r="BD2587" i="51"/>
  <c r="BD2588" i="51"/>
  <c r="BD2589" i="51"/>
  <c r="BD2590" i="51"/>
  <c r="BD2591" i="51"/>
  <c r="BD2592" i="51"/>
  <c r="BD2593" i="51"/>
  <c r="BD2594" i="51"/>
  <c r="BD2595" i="51"/>
  <c r="BD2596" i="51"/>
  <c r="BD2597" i="51"/>
  <c r="BD2598" i="51"/>
  <c r="BD2599" i="51"/>
  <c r="BD2600" i="51"/>
  <c r="BD2601" i="51"/>
  <c r="BD2602" i="51"/>
  <c r="BD2603" i="51"/>
  <c r="BD2604" i="51"/>
  <c r="BD2605" i="51"/>
  <c r="BD2606" i="51"/>
  <c r="BD2607" i="51"/>
  <c r="BD2608" i="51"/>
  <c r="BD2609" i="51"/>
  <c r="BD2610" i="51"/>
  <c r="BD2611" i="51"/>
  <c r="BD2612" i="51"/>
  <c r="BD2613" i="51"/>
  <c r="BD2614" i="51"/>
  <c r="BD2615" i="51"/>
  <c r="BD2616" i="51"/>
  <c r="BD2617" i="51"/>
  <c r="BD2618" i="51"/>
  <c r="BD2619" i="51"/>
  <c r="BD2620" i="51"/>
  <c r="BD2621" i="51"/>
  <c r="BD2622" i="51"/>
  <c r="BD2623" i="51"/>
  <c r="BD2624" i="51"/>
  <c r="BD2625" i="51"/>
  <c r="BD2626" i="51"/>
  <c r="BD2627" i="51"/>
  <c r="BD2628" i="51"/>
  <c r="BD2629" i="51"/>
  <c r="BD2630" i="51"/>
  <c r="BD2631" i="51"/>
  <c r="BD2632" i="51"/>
  <c r="BD2633" i="51"/>
  <c r="BD2634" i="51"/>
  <c r="BD2635" i="51"/>
  <c r="BD2636" i="51"/>
  <c r="BD2637" i="51"/>
  <c r="BD2638" i="51"/>
  <c r="BD2639" i="51"/>
  <c r="BD2640" i="51"/>
  <c r="BD2641" i="51"/>
  <c r="BD2642" i="51"/>
  <c r="BD2643" i="51"/>
  <c r="BD2644" i="51"/>
  <c r="BD2645" i="51"/>
  <c r="BD2646" i="51"/>
  <c r="BD2647" i="51"/>
  <c r="BD2648" i="51"/>
  <c r="BD2649" i="51"/>
  <c r="BD2650" i="51"/>
  <c r="BD2651" i="51"/>
  <c r="BD2652" i="51"/>
  <c r="BD2653" i="51"/>
  <c r="BD2654" i="51"/>
  <c r="BD2655" i="51"/>
  <c r="BD2656" i="51"/>
  <c r="BD2657" i="51"/>
  <c r="BD2658" i="51"/>
  <c r="BD2659" i="51"/>
  <c r="BD2660" i="51"/>
  <c r="BD2661" i="51"/>
  <c r="BD2662" i="51"/>
  <c r="BD2663" i="51"/>
  <c r="BD2664" i="51"/>
  <c r="BD2665" i="51"/>
  <c r="BD2666" i="51"/>
  <c r="BD2667" i="51"/>
  <c r="BD2668" i="51"/>
  <c r="BD2669" i="51"/>
  <c r="BD2670" i="51"/>
  <c r="BD2671" i="51"/>
  <c r="BD2672" i="51"/>
  <c r="BD2673" i="51"/>
  <c r="BD2674" i="51"/>
  <c r="BD2675" i="51"/>
  <c r="BD2676" i="51"/>
  <c r="BD2677" i="51"/>
  <c r="BD2678" i="51"/>
  <c r="BD2679" i="51"/>
  <c r="BD2680" i="51"/>
  <c r="BD2681" i="51"/>
  <c r="BD2682" i="51"/>
  <c r="BD2683" i="51"/>
  <c r="BD2684" i="51"/>
  <c r="BD2685" i="51"/>
  <c r="BD2686" i="51"/>
  <c r="BD2687" i="51"/>
  <c r="BD2688" i="51"/>
  <c r="BD2689" i="51"/>
  <c r="BD2690" i="51"/>
  <c r="BD2691" i="51"/>
  <c r="BD2692" i="51"/>
  <c r="BD2693" i="51"/>
  <c r="BD2694" i="51"/>
  <c r="BD2695" i="51"/>
  <c r="BD2696" i="51"/>
  <c r="BD2697" i="51"/>
  <c r="BD2698" i="51"/>
  <c r="BD2699" i="51"/>
  <c r="BD2700" i="51"/>
  <c r="BD2701" i="51"/>
  <c r="BD2702" i="51"/>
  <c r="BD2703" i="51"/>
  <c r="BD2704" i="51"/>
  <c r="BD2705" i="51"/>
  <c r="BD2706" i="51"/>
  <c r="BD2707" i="51"/>
  <c r="BD2708" i="51"/>
  <c r="BD2709" i="51"/>
  <c r="BD2710" i="51"/>
  <c r="BD2711" i="51"/>
  <c r="BD2712" i="51"/>
  <c r="BD2713" i="51"/>
  <c r="BD2714" i="51"/>
  <c r="BD2715" i="51"/>
  <c r="BD2716" i="51"/>
  <c r="BD2717" i="51"/>
  <c r="BD2718" i="51"/>
  <c r="BD2719" i="51"/>
  <c r="BD2720" i="51"/>
  <c r="BD2721" i="51"/>
  <c r="BD2722" i="51"/>
  <c r="BD2723" i="51"/>
  <c r="BD2724" i="51"/>
  <c r="BD2725" i="51"/>
  <c r="BD2726" i="51"/>
  <c r="BD2727" i="51"/>
  <c r="BD2728" i="51"/>
  <c r="BD2729" i="51"/>
  <c r="BD2730" i="51"/>
  <c r="BD2731" i="51"/>
  <c r="BD2732" i="51"/>
  <c r="BD2733" i="51"/>
  <c r="BD2734" i="51"/>
  <c r="BD2735" i="51"/>
  <c r="BD2736" i="51"/>
  <c r="BD2737" i="51"/>
  <c r="BD2738" i="51"/>
  <c r="BD2739" i="51"/>
  <c r="BD2740" i="51"/>
  <c r="BD2741" i="51"/>
  <c r="BD2742" i="51"/>
  <c r="BD2743" i="51"/>
  <c r="BD2744" i="51"/>
  <c r="BD2745" i="51"/>
  <c r="BD2746" i="51"/>
  <c r="BD2747" i="51"/>
  <c r="BD2748" i="51"/>
  <c r="BD2749" i="51"/>
  <c r="BD2750" i="51"/>
  <c r="BD2751" i="51"/>
  <c r="BD2752" i="51"/>
  <c r="BD2753" i="51"/>
  <c r="BD2754" i="51"/>
  <c r="BD2755" i="51"/>
  <c r="BD2756" i="51"/>
  <c r="BD2757" i="51"/>
  <c r="BD2758" i="51"/>
  <c r="BD2759" i="51"/>
  <c r="BD2760" i="51"/>
  <c r="BD2761" i="51"/>
  <c r="BD2762" i="51"/>
  <c r="BD2763" i="51"/>
  <c r="BD2764" i="51"/>
  <c r="BD2765" i="51"/>
  <c r="BD2766" i="51"/>
  <c r="BD2767" i="51"/>
  <c r="BD2768" i="51"/>
  <c r="BD2769" i="51"/>
  <c r="BD2770" i="51"/>
  <c r="BD2771" i="51"/>
  <c r="BD2772" i="51"/>
  <c r="BD2773" i="51"/>
  <c r="BD2774" i="51"/>
  <c r="BD2775" i="51"/>
  <c r="BD2776" i="51"/>
  <c r="BD2777" i="51"/>
  <c r="BD2778" i="51"/>
  <c r="BD2779" i="51"/>
  <c r="BD2780" i="51"/>
  <c r="BD2781" i="51"/>
  <c r="BD2782" i="51"/>
  <c r="BD2783" i="51"/>
  <c r="BD2784" i="51"/>
  <c r="BD2785" i="51"/>
  <c r="BD2786" i="51"/>
  <c r="BD2787" i="51"/>
  <c r="BD2788" i="51"/>
  <c r="BD2789" i="51"/>
  <c r="BD2790" i="51"/>
  <c r="BD2791" i="51"/>
  <c r="BD2792" i="51"/>
  <c r="BD2793" i="51"/>
  <c r="BD2794" i="51"/>
  <c r="BD2795" i="51"/>
  <c r="BD2796" i="51"/>
  <c r="BD2797" i="51"/>
  <c r="BD2798" i="51"/>
  <c r="BD2799" i="51"/>
  <c r="BD2800" i="51"/>
  <c r="BD2801" i="51"/>
  <c r="BD2802" i="51"/>
  <c r="BD2803" i="51"/>
  <c r="BD2804" i="51"/>
  <c r="BD2805" i="51"/>
  <c r="BD2806" i="51"/>
  <c r="BD2807" i="51"/>
  <c r="BD2808" i="51"/>
  <c r="BD2809" i="51"/>
  <c r="BD2810" i="51"/>
  <c r="BD2811" i="51"/>
  <c r="BD2812" i="51"/>
  <c r="BD2813" i="51"/>
  <c r="BD2814" i="51"/>
  <c r="BD2815" i="51"/>
  <c r="BD2816" i="51"/>
  <c r="BD2817" i="51"/>
  <c r="BD2818" i="51"/>
  <c r="BD2819" i="51"/>
  <c r="BD2820" i="51"/>
  <c r="BD2821" i="51"/>
  <c r="BD2822" i="51"/>
  <c r="BD2823" i="51"/>
  <c r="BD2824" i="51"/>
  <c r="BD2825" i="51"/>
  <c r="BD2826" i="51"/>
  <c r="BD2827" i="51"/>
  <c r="BD2828" i="51"/>
  <c r="BD2829" i="51"/>
  <c r="BD2830" i="51"/>
  <c r="BD2831" i="51"/>
  <c r="BD2832" i="51"/>
  <c r="BD2833" i="51"/>
  <c r="BD2834" i="51"/>
  <c r="BD2835" i="51"/>
  <c r="BD2836" i="51"/>
  <c r="BD2837" i="51"/>
  <c r="BD2838" i="51"/>
  <c r="BD2839" i="51"/>
  <c r="BD2840" i="51"/>
  <c r="BD2841" i="51"/>
  <c r="BD2842" i="51"/>
  <c r="BD2843" i="51"/>
  <c r="BD2844" i="51"/>
  <c r="BD2845" i="51"/>
  <c r="BD2846" i="51"/>
  <c r="BD2847" i="51"/>
  <c r="BD2848" i="51"/>
  <c r="BD2849" i="51"/>
  <c r="BD2850" i="51"/>
  <c r="BD2851" i="51"/>
  <c r="BD2852" i="51"/>
  <c r="BD2853" i="51"/>
  <c r="BD2854" i="51"/>
  <c r="BD2855" i="51"/>
  <c r="BD2856" i="51"/>
  <c r="BD2857" i="51"/>
  <c r="BD2858" i="51"/>
  <c r="BD2859" i="51"/>
  <c r="BD2860" i="51"/>
  <c r="BD2861" i="51"/>
  <c r="BD2862" i="51"/>
  <c r="BD2863" i="51"/>
  <c r="BD2864" i="51"/>
  <c r="BD2865" i="51"/>
  <c r="BD2866" i="51"/>
  <c r="BD2867" i="51"/>
  <c r="BD2868" i="51"/>
  <c r="BD2869" i="51"/>
  <c r="BD2870" i="51"/>
  <c r="BD2871" i="51"/>
  <c r="BD2872" i="51"/>
  <c r="BD2873" i="51"/>
  <c r="BD2874" i="51"/>
  <c r="BD2875" i="51"/>
  <c r="BD2876" i="51"/>
  <c r="BD2877" i="51"/>
  <c r="BD2878" i="51"/>
  <c r="BD2879" i="51"/>
  <c r="BD2880" i="51"/>
  <c r="BD2881" i="51"/>
  <c r="BD2882" i="51"/>
  <c r="BD2883" i="51"/>
  <c r="BD2884" i="51"/>
  <c r="BD2885" i="51"/>
  <c r="BD2886" i="51"/>
  <c r="BD2887" i="51"/>
  <c r="BD2888" i="51"/>
  <c r="BD2889" i="51"/>
  <c r="BD2890" i="51"/>
  <c r="BD2891" i="51"/>
  <c r="BD2892" i="51"/>
  <c r="BD2893" i="51"/>
  <c r="BD2894" i="51"/>
  <c r="BD2895" i="51"/>
  <c r="BD2896" i="51"/>
  <c r="BD2897" i="51"/>
  <c r="BD2898" i="51"/>
  <c r="BD2899" i="51"/>
  <c r="BD2900" i="51"/>
  <c r="BD2901" i="51"/>
  <c r="BD2902" i="51"/>
  <c r="BD2903" i="51"/>
  <c r="BD2904" i="51"/>
  <c r="BD2905" i="51"/>
  <c r="BD2906" i="51"/>
  <c r="BD2907" i="51"/>
  <c r="BD2908" i="51"/>
  <c r="BD2909" i="51"/>
  <c r="BD2910" i="51"/>
  <c r="BD2911" i="51"/>
  <c r="BD2912" i="51"/>
  <c r="BD2913" i="51"/>
  <c r="BD2914" i="51"/>
  <c r="BD2915" i="51"/>
  <c r="BD2916" i="51"/>
  <c r="BD2917" i="51"/>
  <c r="BD2918" i="51"/>
  <c r="BD2919" i="51"/>
  <c r="BD2920" i="51"/>
  <c r="BD2921" i="51"/>
  <c r="BD2922" i="51"/>
  <c r="BD2923" i="51"/>
  <c r="BD2924" i="51"/>
  <c r="BD2925" i="51"/>
  <c r="BD2926" i="51"/>
  <c r="BD2927" i="51"/>
  <c r="BD2928" i="51"/>
  <c r="BD2929" i="51"/>
  <c r="BD2930" i="51"/>
  <c r="BD2931" i="51"/>
  <c r="BD2932" i="51"/>
  <c r="BD2933" i="51"/>
  <c r="BD2934" i="51"/>
  <c r="BD2935" i="51"/>
  <c r="BD2936" i="51"/>
  <c r="BD2937" i="51"/>
  <c r="BD2938" i="51"/>
  <c r="BD2939" i="51"/>
  <c r="BD2940" i="51"/>
  <c r="BD2941" i="51"/>
  <c r="BD2942" i="51"/>
  <c r="BD2943" i="51"/>
  <c r="BD2944" i="51"/>
  <c r="BD2945" i="51"/>
  <c r="BD2946" i="51"/>
  <c r="BD2947" i="51"/>
  <c r="BD2948" i="51"/>
  <c r="BD2949" i="51"/>
  <c r="BD2950" i="51"/>
  <c r="BD2951" i="51"/>
  <c r="BD2952" i="51"/>
  <c r="BD2953" i="51"/>
  <c r="BD2954" i="51"/>
  <c r="BD2955" i="51"/>
  <c r="BD2956" i="51"/>
  <c r="BD2957" i="51"/>
  <c r="BD2958" i="51"/>
  <c r="BD2959" i="51"/>
  <c r="BD2960" i="51"/>
  <c r="BD2961" i="51"/>
  <c r="BD2962" i="51"/>
  <c r="BD2963" i="51"/>
  <c r="BD2964" i="51"/>
  <c r="BD2965" i="51"/>
  <c r="BD2966" i="51"/>
  <c r="BD2967" i="51"/>
  <c r="BD2968" i="51"/>
  <c r="BD2969" i="51"/>
  <c r="BD2970" i="51"/>
  <c r="BD2971" i="51"/>
  <c r="BD2972" i="51"/>
  <c r="BD2973" i="51"/>
  <c r="BD2974" i="51"/>
  <c r="BD2975" i="51"/>
  <c r="BD2976" i="51"/>
  <c r="BD2977" i="51"/>
  <c r="BD2978" i="51"/>
  <c r="BD2979" i="51"/>
  <c r="BD2980" i="51"/>
  <c r="BD2981" i="51"/>
  <c r="BD2982" i="51"/>
  <c r="BD2983" i="51"/>
  <c r="BD2984" i="51"/>
  <c r="BD2985" i="51"/>
  <c r="BD2986" i="51"/>
  <c r="BD2987" i="51"/>
  <c r="BD2988" i="51"/>
  <c r="BD2989" i="51"/>
  <c r="BD2990" i="51"/>
  <c r="BD2991" i="51"/>
  <c r="BD2992" i="51"/>
  <c r="BD2993" i="51"/>
  <c r="BD2994" i="51"/>
  <c r="BD2995" i="51"/>
  <c r="BD2996" i="51"/>
  <c r="BD2997" i="51"/>
  <c r="BD2998" i="51"/>
  <c r="BD2999" i="51"/>
  <c r="BD3000" i="51"/>
  <c r="BD3001" i="51"/>
  <c r="BD3002" i="51"/>
  <c r="BD3003" i="51"/>
  <c r="BD3004" i="51"/>
  <c r="BD3005" i="51"/>
  <c r="BD3006" i="51"/>
  <c r="BD3007" i="51"/>
  <c r="BD3008" i="51"/>
  <c r="BD3009" i="51"/>
  <c r="BD3010" i="51"/>
  <c r="BD3011" i="51"/>
  <c r="BD3012" i="51"/>
  <c r="BD3013" i="51"/>
  <c r="BD3014" i="51"/>
  <c r="BD3015" i="51"/>
  <c r="BD3016" i="51"/>
  <c r="BD3017" i="51"/>
  <c r="BD3018" i="51"/>
  <c r="BD3019" i="51"/>
  <c r="BD3020" i="51"/>
  <c r="BD3021" i="51"/>
  <c r="BD3022" i="51"/>
  <c r="BD3023" i="51"/>
  <c r="BD3024" i="51"/>
  <c r="BD3025" i="51"/>
  <c r="BD3026" i="51"/>
  <c r="BD3027" i="51"/>
  <c r="BD3028" i="51"/>
  <c r="BD3029" i="51"/>
  <c r="BD3030" i="51"/>
  <c r="BD3031" i="51"/>
  <c r="BD3032" i="51"/>
  <c r="BD3033" i="51"/>
  <c r="BD3034" i="51"/>
  <c r="BD3035" i="51"/>
  <c r="BD3036" i="51"/>
  <c r="BD3037" i="51"/>
  <c r="BD3038" i="51"/>
  <c r="BD3039" i="51"/>
  <c r="BD3040" i="51"/>
  <c r="BD3041" i="51"/>
  <c r="BD3042" i="51"/>
  <c r="BD3043" i="51"/>
  <c r="BD3044" i="51"/>
  <c r="BD3045" i="51"/>
  <c r="BD3046" i="51"/>
  <c r="BD3047" i="51"/>
  <c r="BD3048" i="51"/>
  <c r="BD3049" i="51"/>
  <c r="BD3050" i="51"/>
  <c r="BD3051" i="51"/>
  <c r="BD3052" i="51"/>
  <c r="BD3053" i="51"/>
  <c r="BD3054" i="51"/>
  <c r="BD3055" i="51"/>
  <c r="BD3056" i="51"/>
  <c r="BD3057" i="51"/>
  <c r="BD3058" i="51"/>
  <c r="BD3059" i="51"/>
  <c r="BD3060" i="51"/>
  <c r="BD3061" i="51"/>
  <c r="BD3062" i="51"/>
  <c r="BD3063" i="51"/>
  <c r="BD3064" i="51"/>
  <c r="BD3065" i="51"/>
  <c r="BD3066" i="51"/>
  <c r="BD3067" i="51"/>
  <c r="BD3068" i="51"/>
  <c r="BD3069" i="51"/>
  <c r="BD3070" i="51"/>
  <c r="BD3071" i="51"/>
  <c r="BD3072" i="51"/>
  <c r="BD3073" i="51"/>
  <c r="BD3074" i="51"/>
  <c r="BD3075" i="51"/>
  <c r="BD3076" i="51"/>
  <c r="BD3077" i="51"/>
  <c r="BD3078" i="51"/>
  <c r="BD3079" i="51"/>
  <c r="BD3080" i="51"/>
  <c r="BD3081" i="51"/>
  <c r="BD3082" i="51"/>
  <c r="BD3083" i="51"/>
  <c r="BD3084" i="51"/>
  <c r="BD3085" i="51"/>
  <c r="BD3086" i="51"/>
  <c r="BD3087" i="51"/>
  <c r="BD3088" i="51"/>
  <c r="BD3089" i="51"/>
  <c r="BD3090" i="51"/>
  <c r="BD3091" i="51"/>
  <c r="BD3092" i="51"/>
  <c r="BD3093" i="51"/>
  <c r="BD3094" i="51"/>
  <c r="BD3095" i="51"/>
  <c r="BD3096" i="51"/>
  <c r="BD3097" i="51"/>
  <c r="BD3098" i="51"/>
  <c r="BD3099" i="51"/>
  <c r="BD3100" i="51"/>
  <c r="BD3101" i="51"/>
  <c r="BD3102" i="51"/>
  <c r="BD3103" i="51"/>
  <c r="BD3104" i="51"/>
  <c r="BD3105" i="51"/>
  <c r="BD3106" i="51"/>
  <c r="BD3107" i="51"/>
  <c r="BD3108" i="51"/>
  <c r="BD3109" i="51"/>
  <c r="BD3110" i="51"/>
  <c r="BD3111" i="51"/>
  <c r="BD3112" i="51"/>
  <c r="BD3113" i="51"/>
  <c r="BD3114" i="51"/>
  <c r="BD3115" i="51"/>
  <c r="BD3116" i="51"/>
  <c r="BD3117" i="51"/>
  <c r="BD3118" i="51"/>
  <c r="BD3119" i="51"/>
  <c r="BD3120" i="51"/>
  <c r="BD3121" i="51"/>
  <c r="BD3122" i="51"/>
  <c r="BD3123" i="51"/>
  <c r="BD3124" i="51"/>
  <c r="BD3125" i="51"/>
  <c r="BD3126" i="51"/>
  <c r="BD3127" i="51"/>
  <c r="BD3128" i="51"/>
  <c r="BD3129" i="51"/>
  <c r="BD3130" i="51"/>
  <c r="BD3131" i="51"/>
  <c r="BD3132" i="51"/>
  <c r="BD3133" i="51"/>
  <c r="BD3134" i="51"/>
  <c r="BD3135" i="51"/>
  <c r="BD3136" i="51"/>
  <c r="BD3137" i="51"/>
  <c r="BD3138" i="51"/>
  <c r="BD3139" i="51"/>
  <c r="BD3140" i="51"/>
  <c r="BD3141" i="51"/>
  <c r="BD3142" i="51"/>
  <c r="BD3143" i="51"/>
  <c r="BD3144" i="51"/>
  <c r="BD3145" i="51"/>
  <c r="BD3146" i="51"/>
  <c r="BD3147" i="51"/>
  <c r="BD3148" i="51"/>
  <c r="BD3149" i="51"/>
  <c r="BD3150" i="51"/>
  <c r="BD3151" i="51"/>
  <c r="BD3152" i="51"/>
  <c r="BD3153" i="51"/>
  <c r="BD3154" i="51"/>
  <c r="BD3155" i="51"/>
  <c r="BD3156" i="51"/>
  <c r="BD3157" i="51"/>
  <c r="BD3158" i="51"/>
  <c r="BD3159" i="51"/>
  <c r="BD3160" i="51"/>
  <c r="BD3161" i="51"/>
  <c r="BD3162" i="51"/>
  <c r="BD3163" i="51"/>
  <c r="BD3164" i="51"/>
  <c r="BD3165" i="51"/>
  <c r="BD3166" i="51"/>
  <c r="BD3167" i="51"/>
  <c r="BD3168" i="51"/>
  <c r="BD3169" i="51"/>
  <c r="BD3170" i="51"/>
  <c r="BD3171" i="51"/>
  <c r="BD3172" i="51"/>
  <c r="BD3173" i="51"/>
  <c r="BD3174" i="51"/>
  <c r="BD3175" i="51"/>
  <c r="BD3176" i="51"/>
  <c r="BD3177" i="51"/>
  <c r="BD3178" i="51"/>
  <c r="BD3179" i="51"/>
  <c r="BD3180" i="51"/>
  <c r="BD3181" i="51"/>
  <c r="BD3182" i="51"/>
  <c r="BD3183" i="51"/>
  <c r="BD3184" i="51"/>
  <c r="BD3185" i="51"/>
  <c r="BD3186" i="51"/>
  <c r="BD3187" i="51"/>
  <c r="BD3188" i="51"/>
  <c r="BD3189" i="51"/>
  <c r="BD3190" i="51"/>
  <c r="BD3191" i="51"/>
  <c r="BD3192" i="51"/>
  <c r="BD3193" i="51"/>
  <c r="BD3194" i="51"/>
  <c r="BD3195" i="51"/>
  <c r="BD3196" i="51"/>
  <c r="BD3197" i="51"/>
  <c r="BD3198" i="51"/>
  <c r="BD3199" i="51"/>
  <c r="BD3200" i="51"/>
  <c r="BD3201" i="51"/>
  <c r="BD3202" i="51"/>
  <c r="BD3203" i="51"/>
  <c r="BD3204" i="51"/>
  <c r="BD3205" i="51"/>
  <c r="BD3206" i="51"/>
  <c r="BD3207" i="51"/>
  <c r="BD3208" i="51"/>
  <c r="BD3209" i="51"/>
  <c r="BD3210" i="51"/>
  <c r="BD3211" i="51"/>
  <c r="BD3212" i="51"/>
  <c r="BD3213" i="51"/>
  <c r="BD3214" i="51"/>
  <c r="BD3215" i="51"/>
  <c r="BD3216" i="51"/>
  <c r="BD3217" i="51"/>
  <c r="BD3218" i="51"/>
  <c r="BD3219" i="51"/>
  <c r="BD3220" i="51"/>
  <c r="BD3221" i="51"/>
  <c r="BD3222" i="51"/>
  <c r="BD3223" i="51"/>
  <c r="BD3224" i="51"/>
  <c r="BD3225" i="51"/>
  <c r="BD3226" i="51"/>
  <c r="BD3227" i="51"/>
  <c r="BD3228" i="51"/>
  <c r="BD3229" i="51"/>
  <c r="BD3230" i="51"/>
  <c r="BD3231" i="51"/>
  <c r="BD3232" i="51"/>
  <c r="BD3233" i="51"/>
  <c r="BD3234" i="51"/>
  <c r="BD3235" i="51"/>
  <c r="BD3236" i="51"/>
  <c r="BD3237" i="51"/>
  <c r="BD3238" i="51"/>
  <c r="BD3239" i="51"/>
  <c r="BD3240" i="51"/>
  <c r="BD3241" i="51"/>
  <c r="BD3242" i="51"/>
  <c r="BD3243" i="51"/>
  <c r="BD3244" i="51"/>
  <c r="BD3245" i="51"/>
  <c r="BD3246" i="51"/>
  <c r="BD3247" i="51"/>
  <c r="BD3248" i="51"/>
  <c r="BD3249" i="51"/>
  <c r="BD3250" i="51"/>
  <c r="BD3251" i="51"/>
  <c r="BD3252" i="51"/>
  <c r="BD3253" i="51"/>
  <c r="BD3254" i="51"/>
  <c r="BD3255" i="51"/>
  <c r="BD3256" i="51"/>
  <c r="BD3257" i="51"/>
  <c r="BD3258" i="51"/>
  <c r="BD3259" i="51"/>
  <c r="BD3260" i="51"/>
  <c r="BD3261" i="51"/>
  <c r="BD3262" i="51"/>
  <c r="BD3263" i="51"/>
  <c r="BD3264" i="51"/>
  <c r="BD3265" i="51"/>
  <c r="BD3266" i="51"/>
  <c r="BD3267" i="51"/>
  <c r="BD3268" i="51"/>
  <c r="BD3269" i="51"/>
  <c r="BD3270" i="51"/>
  <c r="BD3271" i="51"/>
  <c r="BD3272" i="51"/>
  <c r="BD3273" i="51"/>
  <c r="BD3274" i="51"/>
  <c r="BD3275" i="51"/>
  <c r="BD3276" i="51"/>
  <c r="BD3277" i="51"/>
  <c r="BD3278" i="51"/>
  <c r="BD3279" i="51"/>
  <c r="BD3280" i="51"/>
  <c r="BD3281" i="51"/>
  <c r="BD3282" i="51"/>
  <c r="BD3283" i="51"/>
  <c r="BD3284" i="51"/>
  <c r="BD3285" i="51"/>
  <c r="BD3286" i="51"/>
  <c r="BD3287" i="51"/>
  <c r="BD3288" i="51"/>
  <c r="BD3289" i="51"/>
  <c r="BD3290" i="51"/>
  <c r="BD3291" i="51"/>
  <c r="BD3292" i="51"/>
  <c r="BD3293" i="51"/>
  <c r="BD3294" i="51"/>
  <c r="BD3295" i="51"/>
  <c r="BD3296" i="51"/>
  <c r="BD3297" i="51"/>
  <c r="BD3298" i="51"/>
  <c r="BD3299" i="51"/>
  <c r="BD3300" i="51"/>
  <c r="BD3301" i="51"/>
  <c r="BD3302" i="51"/>
  <c r="BD3303" i="51"/>
  <c r="BD3304" i="51"/>
  <c r="BD3305" i="51"/>
  <c r="BD3306" i="51"/>
  <c r="BD3307" i="51"/>
  <c r="BD3308" i="51"/>
  <c r="BD3309" i="51"/>
  <c r="BD3310" i="51"/>
  <c r="BD3311" i="51"/>
  <c r="BD3312" i="51"/>
  <c r="BD3313" i="51"/>
  <c r="BD3314" i="51"/>
  <c r="BD3315" i="51"/>
  <c r="BD3316" i="51"/>
  <c r="BD3317" i="51"/>
  <c r="BD3318" i="51"/>
  <c r="BD3319" i="51"/>
  <c r="BD3320" i="51"/>
  <c r="BD3321" i="51"/>
  <c r="BD3322" i="51"/>
  <c r="BD3323" i="51"/>
  <c r="BD3324" i="51"/>
  <c r="BD3325" i="51"/>
  <c r="BD3326" i="51"/>
  <c r="BD3327" i="51"/>
  <c r="BD3328" i="51"/>
  <c r="BD3329" i="51"/>
  <c r="BD3330" i="51"/>
  <c r="BD3331" i="51"/>
  <c r="BD3332" i="51"/>
  <c r="BD3333" i="51"/>
  <c r="BD3334" i="51"/>
  <c r="BD3335" i="51"/>
  <c r="BD3336" i="51"/>
  <c r="BD3337" i="51"/>
  <c r="BD3338" i="51"/>
  <c r="BD3339" i="51"/>
  <c r="BD3340" i="51"/>
  <c r="BD3341" i="51"/>
  <c r="BD3342" i="51"/>
  <c r="BD3343" i="51"/>
  <c r="BD3344" i="51"/>
  <c r="BD3345" i="51"/>
  <c r="BD3346" i="51"/>
  <c r="BD3347" i="51"/>
  <c r="BD3348" i="51"/>
  <c r="BD3349" i="51"/>
  <c r="BD3350" i="51"/>
  <c r="BD3351" i="51"/>
  <c r="BD3352" i="51"/>
  <c r="BD3353" i="51"/>
  <c r="BD3354" i="51"/>
  <c r="BD3355" i="51"/>
  <c r="BD3356" i="51"/>
  <c r="BD3357" i="51"/>
  <c r="BD3358" i="51"/>
  <c r="BD3359" i="51"/>
  <c r="BD3360" i="51"/>
  <c r="BD3361" i="51"/>
  <c r="BD3362" i="51"/>
  <c r="BD3363" i="51"/>
  <c r="BD3364" i="51"/>
  <c r="BD3365" i="51"/>
  <c r="BD3366" i="51"/>
  <c r="BD3367" i="51"/>
  <c r="BD3368" i="51"/>
  <c r="BD3369" i="51"/>
  <c r="BD3370" i="51"/>
  <c r="BD3371" i="51"/>
  <c r="BD3372" i="51"/>
  <c r="BD3373" i="51"/>
  <c r="BD3374" i="51"/>
  <c r="BD3375" i="51"/>
  <c r="BD3376" i="51"/>
  <c r="BD3377" i="51"/>
  <c r="BD3378" i="51"/>
  <c r="BD3379" i="51"/>
  <c r="BD3380" i="51"/>
  <c r="BD3381" i="51"/>
  <c r="BD3382" i="51"/>
  <c r="BD3383" i="51"/>
  <c r="BD3384" i="51"/>
  <c r="BD3385" i="51"/>
  <c r="BD3386" i="51"/>
  <c r="BD3387" i="51"/>
  <c r="BD3388" i="51"/>
  <c r="BD3389" i="51"/>
  <c r="BD3390" i="51"/>
  <c r="BD3391" i="51"/>
  <c r="BD3392" i="51"/>
  <c r="BD3393" i="51"/>
  <c r="BD3394" i="51"/>
  <c r="BD3395" i="51"/>
  <c r="BD3396" i="51"/>
  <c r="BD3397" i="51"/>
  <c r="BD3398" i="51"/>
  <c r="BD3399" i="51"/>
  <c r="BD3400" i="51"/>
  <c r="BD3401" i="51"/>
  <c r="BD3402" i="51"/>
  <c r="BD3403" i="51"/>
  <c r="BD3404" i="51"/>
  <c r="BD3405" i="51"/>
  <c r="BD3406" i="51"/>
  <c r="BD3407" i="51"/>
  <c r="BD3408" i="51"/>
  <c r="BD3409" i="51"/>
  <c r="BD3410" i="51"/>
  <c r="BD3411" i="51"/>
  <c r="BD3412" i="51"/>
  <c r="BD3413" i="51"/>
  <c r="BD3414" i="51"/>
  <c r="BD3415" i="51"/>
  <c r="BD3416" i="51"/>
  <c r="BD3417" i="51"/>
  <c r="BD3418" i="51"/>
  <c r="BD3419" i="51"/>
  <c r="BD3420" i="51"/>
  <c r="BD3421" i="51"/>
  <c r="BD3422" i="51"/>
  <c r="BD3423" i="51"/>
  <c r="BD3424" i="51"/>
  <c r="BD3425" i="51"/>
  <c r="BD3426" i="51"/>
  <c r="BD3427" i="51"/>
  <c r="BD3428" i="51"/>
  <c r="BD3429" i="51"/>
  <c r="BD3430" i="51"/>
  <c r="BD3431" i="51"/>
  <c r="BD3432" i="51"/>
  <c r="BD3433" i="51"/>
  <c r="BD3434" i="51"/>
  <c r="BD3435" i="51"/>
  <c r="BD3436" i="51"/>
  <c r="BD3437" i="51"/>
  <c r="BD3438" i="51"/>
  <c r="BD3439" i="51"/>
  <c r="BD3440" i="51"/>
  <c r="BD3441" i="51"/>
  <c r="BD3442" i="51"/>
  <c r="BD3443" i="51"/>
  <c r="BD3444" i="51"/>
  <c r="BD3445" i="51"/>
  <c r="BD3446" i="51"/>
  <c r="BD3447" i="51"/>
  <c r="BD3448" i="51"/>
  <c r="BD3449" i="51"/>
  <c r="BD3450" i="51"/>
  <c r="BD3451" i="51"/>
  <c r="BD3452" i="51"/>
  <c r="BD3453" i="51"/>
  <c r="BD3454" i="51"/>
  <c r="BD3455" i="51"/>
  <c r="BD3456" i="51"/>
  <c r="BD3457" i="51"/>
  <c r="BD3458" i="51"/>
  <c r="BD3459" i="51"/>
  <c r="BD3460" i="51"/>
  <c r="BD3461" i="51"/>
  <c r="BD3462" i="51"/>
  <c r="BD3463" i="51"/>
  <c r="BD3464" i="51"/>
  <c r="BD3465" i="51"/>
  <c r="BD3466" i="51"/>
  <c r="BD3467" i="51"/>
  <c r="BD3468" i="51"/>
  <c r="BD3469" i="51"/>
  <c r="BD3470" i="51"/>
  <c r="BD3471" i="51"/>
  <c r="BD3472" i="51"/>
  <c r="BD3473" i="51"/>
  <c r="BD3474" i="51"/>
  <c r="BD3475" i="51"/>
  <c r="BD3476" i="51"/>
  <c r="BD3477" i="51"/>
  <c r="BD3478" i="51"/>
  <c r="BD3479" i="51"/>
  <c r="BD3480" i="51"/>
  <c r="BD3481" i="51"/>
  <c r="BD3482" i="51"/>
  <c r="BD3483" i="51"/>
  <c r="BD3484" i="51"/>
  <c r="BD3485" i="51"/>
  <c r="BD3486" i="51"/>
  <c r="BD3487" i="51"/>
  <c r="BD3488" i="51"/>
  <c r="BD3489" i="51"/>
  <c r="BD3490" i="51"/>
  <c r="BD3491" i="51"/>
  <c r="BD3492" i="51"/>
  <c r="BD3493" i="51"/>
  <c r="BD3494" i="51"/>
  <c r="BD3495" i="51"/>
  <c r="BD3496" i="51"/>
  <c r="BD3497" i="51"/>
  <c r="BD3498" i="51"/>
  <c r="BD3499" i="51"/>
  <c r="BD3500" i="51"/>
  <c r="BD3501" i="51"/>
  <c r="BD3502" i="51"/>
  <c r="BD3503" i="51"/>
  <c r="BD3504" i="51"/>
  <c r="BD3505" i="51"/>
  <c r="BD3506" i="51"/>
  <c r="BD3507" i="51"/>
  <c r="BD3508" i="51"/>
  <c r="BD3509" i="51"/>
  <c r="BD3510" i="51"/>
  <c r="BD3511" i="51"/>
  <c r="BD3512" i="51"/>
  <c r="BD3513" i="51"/>
  <c r="BD3514" i="51"/>
  <c r="BD3515" i="51"/>
  <c r="BD3516" i="51"/>
  <c r="BD3517" i="51"/>
  <c r="BD3518" i="51"/>
  <c r="BD3519" i="51"/>
  <c r="BD3520" i="51"/>
  <c r="BD3521" i="51"/>
  <c r="BD3522" i="51"/>
  <c r="BD3523" i="51"/>
  <c r="BD3524" i="51"/>
  <c r="BD3525" i="51"/>
  <c r="BD3526" i="51"/>
  <c r="BD3527" i="51"/>
  <c r="BD3528" i="51"/>
  <c r="BD3529" i="51"/>
  <c r="BD3530" i="51"/>
  <c r="BD3531" i="51"/>
  <c r="BD3532" i="51"/>
  <c r="BD3533" i="51"/>
  <c r="BD3534" i="51"/>
  <c r="BD3535" i="51"/>
  <c r="BD3536" i="51"/>
  <c r="BD3537" i="51"/>
  <c r="BD3538" i="51"/>
  <c r="BD3539" i="51"/>
  <c r="BD3540" i="51"/>
  <c r="BD3541" i="51"/>
  <c r="BD3542" i="51"/>
  <c r="BD3543" i="51"/>
  <c r="BD3544" i="51"/>
  <c r="BD3545" i="51"/>
  <c r="BD3546" i="51"/>
  <c r="BD3547" i="51"/>
  <c r="BD3548" i="51"/>
  <c r="BD3549" i="51"/>
  <c r="BD3550" i="51"/>
  <c r="BD3551" i="51"/>
  <c r="BD3552" i="51"/>
  <c r="BD3553" i="51"/>
  <c r="BD3554" i="51"/>
  <c r="BD3555" i="51"/>
  <c r="BD3556" i="51"/>
  <c r="BD3557" i="51"/>
  <c r="BD3558" i="51"/>
  <c r="BD3559" i="51"/>
  <c r="BD3560" i="51"/>
  <c r="BD3561" i="51"/>
  <c r="BD3562" i="51"/>
  <c r="BD3563" i="51"/>
  <c r="BD3564" i="51"/>
  <c r="BD3565" i="51"/>
  <c r="BD3566" i="51"/>
  <c r="BD3567" i="51"/>
  <c r="BD3568" i="51"/>
  <c r="BD3569" i="51"/>
  <c r="BD3570" i="51"/>
  <c r="BD3571" i="51"/>
  <c r="BD3572" i="51"/>
  <c r="BD3573" i="51"/>
  <c r="BD3574" i="51"/>
  <c r="BD3575" i="51"/>
  <c r="BD3576" i="51"/>
  <c r="BD3577" i="51"/>
  <c r="BD3578" i="51"/>
  <c r="BD3579" i="51"/>
  <c r="BD3580" i="51"/>
  <c r="BD3581" i="51"/>
  <c r="BD3582" i="51"/>
  <c r="BD3583" i="51"/>
  <c r="BD3584" i="51"/>
  <c r="BD3585" i="51"/>
  <c r="BD3586" i="51"/>
  <c r="BD3587" i="51"/>
  <c r="BD3588" i="51"/>
  <c r="BD3589" i="51"/>
  <c r="BD3590" i="51"/>
  <c r="BD3591" i="51"/>
  <c r="BD3592" i="51"/>
  <c r="BD3593" i="51"/>
  <c r="BD3594" i="51"/>
  <c r="BD3595" i="51"/>
  <c r="BD3596" i="51"/>
  <c r="BD3597" i="51"/>
  <c r="BD3598" i="51"/>
  <c r="BD3599" i="51"/>
  <c r="BD3600" i="51"/>
  <c r="BD3601" i="51"/>
  <c r="BD3602" i="51"/>
  <c r="BD3603" i="51"/>
  <c r="BD3604" i="51"/>
  <c r="BD3605" i="51"/>
  <c r="BD3606" i="51"/>
  <c r="BD3607" i="51"/>
  <c r="BD3608" i="51"/>
  <c r="BD3609" i="51"/>
  <c r="BD3610" i="51"/>
  <c r="BD3611" i="51"/>
  <c r="BD3612" i="51"/>
  <c r="BD3613" i="51"/>
  <c r="BD3614" i="51"/>
  <c r="BD3615" i="51"/>
  <c r="BD3616" i="51"/>
  <c r="BD3617" i="51"/>
  <c r="BD3618" i="51"/>
  <c r="BD3619" i="51"/>
  <c r="BD3620" i="51"/>
  <c r="BD3621" i="51"/>
  <c r="BD3622" i="51"/>
  <c r="BD3623" i="51"/>
  <c r="BD3624" i="51"/>
  <c r="BD3625" i="51"/>
  <c r="BD3626" i="51"/>
  <c r="BD3627" i="51"/>
  <c r="BD3628" i="51"/>
  <c r="BD3629" i="51"/>
  <c r="BD3630" i="51"/>
  <c r="BD3631" i="51"/>
  <c r="BD3632" i="51"/>
  <c r="BD3633" i="51"/>
  <c r="BD3634" i="51"/>
  <c r="BD3635" i="51"/>
  <c r="BD3636" i="51"/>
  <c r="BD3637" i="51"/>
  <c r="BD3638" i="51"/>
  <c r="BD3639" i="51"/>
  <c r="BD3640" i="51"/>
  <c r="BD3641" i="51"/>
  <c r="BD3642" i="51"/>
  <c r="BD3643" i="51"/>
  <c r="BD3644" i="51"/>
  <c r="BD3645" i="51"/>
  <c r="BD3646" i="51"/>
  <c r="BD3647" i="51"/>
  <c r="BD3648" i="51"/>
  <c r="BD3649" i="51"/>
  <c r="BD3650" i="51"/>
  <c r="BD3651" i="51"/>
  <c r="BD3652" i="51"/>
  <c r="BD3653" i="51"/>
  <c r="BD3654" i="51"/>
  <c r="BD3655" i="51"/>
  <c r="BD3656" i="51"/>
  <c r="BD3657" i="51"/>
  <c r="BD3658" i="51"/>
  <c r="BD3659" i="51"/>
  <c r="BD3660" i="51"/>
  <c r="BD3661" i="51"/>
  <c r="BD3662" i="51"/>
  <c r="BD3663" i="51"/>
  <c r="BD3664" i="51"/>
  <c r="BD3665" i="51"/>
  <c r="BD3666" i="51"/>
  <c r="BD3667" i="51"/>
  <c r="BD3668" i="51"/>
  <c r="BD3669" i="51"/>
  <c r="BD3670" i="51"/>
  <c r="BD3671" i="51"/>
  <c r="BD3672" i="51"/>
  <c r="BD3673" i="51"/>
  <c r="BD3674" i="51"/>
  <c r="BD3675" i="51"/>
  <c r="BD3676" i="51"/>
  <c r="BD3677" i="51"/>
  <c r="BD3678" i="51"/>
  <c r="BD3679" i="51"/>
  <c r="BD3680" i="51"/>
  <c r="BD3681" i="51"/>
  <c r="BD3682" i="51"/>
  <c r="BD3683" i="51"/>
  <c r="BD3684" i="51"/>
  <c r="BD3685" i="51"/>
  <c r="BD3686" i="51"/>
  <c r="BD3687" i="51"/>
  <c r="BD3688" i="51"/>
  <c r="BD3689" i="51"/>
  <c r="BD3690" i="51"/>
  <c r="BD3691" i="51"/>
  <c r="BD3692" i="51"/>
  <c r="BD3693" i="51"/>
  <c r="BD3694" i="51"/>
  <c r="BD3695" i="51"/>
  <c r="BD3696" i="51"/>
  <c r="BD3697" i="51"/>
  <c r="BD3698" i="51"/>
  <c r="BD3699" i="51"/>
  <c r="BD3700" i="51"/>
  <c r="BD3701" i="51"/>
  <c r="BD3702" i="51"/>
  <c r="BD3703" i="51"/>
  <c r="BD3704" i="51"/>
  <c r="BD3705" i="51"/>
  <c r="BD3706" i="51"/>
  <c r="BD3707" i="51"/>
  <c r="BD3708" i="51"/>
  <c r="BD3709" i="51"/>
  <c r="BD3710" i="51"/>
  <c r="BD3711" i="51"/>
  <c r="BD3712" i="51"/>
  <c r="BD3713" i="51"/>
  <c r="BD3714" i="51"/>
  <c r="BD3715" i="51"/>
  <c r="BD3716" i="51"/>
  <c r="BD3717" i="51"/>
  <c r="BD3718" i="51"/>
  <c r="BD3719" i="51"/>
  <c r="BD3720" i="51"/>
  <c r="BD3721" i="51"/>
  <c r="BD3722" i="51"/>
  <c r="BD3723" i="51"/>
  <c r="BD3724" i="51"/>
  <c r="BD3725" i="51"/>
  <c r="BD3726" i="51"/>
  <c r="BD3727" i="51"/>
  <c r="BD3728" i="51"/>
  <c r="BD3729" i="51"/>
  <c r="BD3730" i="51"/>
  <c r="BD3731" i="51"/>
  <c r="BD3732" i="51"/>
  <c r="BD3733" i="51"/>
  <c r="BD3734" i="51"/>
  <c r="BD3735" i="51"/>
  <c r="BD3736" i="51"/>
  <c r="BD3737" i="51"/>
  <c r="BD3738" i="51"/>
  <c r="BD3739" i="51"/>
  <c r="BD3740" i="51"/>
  <c r="BD3741" i="51"/>
  <c r="BD3742" i="51"/>
  <c r="BD3743" i="51"/>
  <c r="BD3744" i="51"/>
  <c r="BD3745" i="51"/>
  <c r="BD3746" i="51"/>
  <c r="BD3747" i="51"/>
  <c r="BD3748" i="51"/>
  <c r="BD3749" i="51"/>
  <c r="BD3750" i="51"/>
  <c r="BD3751" i="51"/>
  <c r="BD3752" i="51"/>
  <c r="BD3753" i="51"/>
  <c r="BD3754" i="51"/>
  <c r="BD3755" i="51"/>
  <c r="BD3756" i="51"/>
  <c r="BD3757" i="51"/>
  <c r="BD3758" i="51"/>
  <c r="BD3759" i="51"/>
  <c r="BD3760" i="51"/>
  <c r="BD3761" i="51"/>
  <c r="BD3762" i="51"/>
  <c r="BD3763" i="51"/>
  <c r="BD3764" i="51"/>
  <c r="BD3765" i="51"/>
  <c r="BD3766" i="51"/>
  <c r="BD3767" i="51"/>
  <c r="BD3768" i="51"/>
  <c r="BD3769" i="51"/>
  <c r="BD3770" i="51"/>
  <c r="BD3771" i="51"/>
  <c r="BD3772" i="51"/>
  <c r="BD3773" i="51"/>
  <c r="BD3774" i="51"/>
  <c r="BD3775" i="51"/>
  <c r="BD3776" i="51"/>
  <c r="BD3777" i="51"/>
  <c r="BD3778" i="51"/>
  <c r="BD3779" i="51"/>
  <c r="BD3780" i="51"/>
  <c r="BD3781" i="51"/>
  <c r="BD3782" i="51"/>
  <c r="BD3783" i="51"/>
  <c r="BD3784" i="51"/>
  <c r="BD3785" i="51"/>
  <c r="BD3786" i="51"/>
  <c r="BD3787" i="51"/>
  <c r="BD3788" i="51"/>
  <c r="BD3789" i="51"/>
  <c r="BD3790" i="51"/>
  <c r="BD3791" i="51"/>
  <c r="BD3792" i="51"/>
  <c r="BD3793" i="51"/>
  <c r="BD3794" i="51"/>
  <c r="BD3795" i="51"/>
  <c r="BD3796" i="51"/>
  <c r="BD3797" i="51"/>
  <c r="BD3798" i="51"/>
  <c r="BD3799" i="51"/>
  <c r="BD3800" i="51"/>
  <c r="BD3801" i="51"/>
  <c r="BD3802" i="51"/>
  <c r="BD3803" i="51"/>
  <c r="BD3804" i="51"/>
  <c r="BD3805" i="51"/>
  <c r="BD3806" i="51"/>
  <c r="BD3807" i="51"/>
  <c r="BD3808" i="51"/>
  <c r="BD3809" i="51"/>
  <c r="BD3810" i="51"/>
  <c r="BD3811" i="51"/>
  <c r="BD3812" i="51"/>
  <c r="BD3813" i="51"/>
  <c r="BD3814" i="51"/>
  <c r="BD3815" i="51"/>
  <c r="BD3816" i="51"/>
  <c r="BD3817" i="51"/>
  <c r="BD3818" i="51"/>
  <c r="BD3819" i="51"/>
  <c r="BD3820" i="51"/>
  <c r="BD3821" i="51"/>
  <c r="BD3822" i="51"/>
  <c r="BD3823" i="51"/>
  <c r="BD3824" i="51"/>
  <c r="BD3825" i="51"/>
  <c r="BD3826" i="51"/>
  <c r="BD3827" i="51"/>
  <c r="BD3828" i="51"/>
  <c r="BD3829" i="51"/>
  <c r="BD3830" i="51"/>
  <c r="BD3831" i="51"/>
  <c r="BD3832" i="51"/>
  <c r="BD3833" i="51"/>
  <c r="BD3834" i="51"/>
  <c r="BD3835" i="51"/>
  <c r="BD3836" i="51"/>
  <c r="BD3837" i="51"/>
  <c r="BD3838" i="51"/>
  <c r="BD3839" i="51"/>
  <c r="BD3840" i="51"/>
  <c r="BD3841" i="51"/>
  <c r="BD3842" i="51"/>
  <c r="BD3843" i="51"/>
  <c r="BD3844" i="51"/>
  <c r="BD3845" i="51"/>
  <c r="BD3846" i="51"/>
  <c r="BD3847" i="51"/>
  <c r="BD3848" i="51"/>
  <c r="BD3849" i="51"/>
  <c r="BD3850" i="51"/>
  <c r="BD3851" i="51"/>
  <c r="BD3852" i="51"/>
  <c r="BD3853" i="51"/>
  <c r="BD3854" i="51"/>
  <c r="BD3855" i="51"/>
  <c r="BD3856" i="51"/>
  <c r="BD3857" i="51"/>
  <c r="BD3858" i="51"/>
  <c r="BD3859" i="51"/>
  <c r="BD3860" i="51"/>
  <c r="BD3861" i="51"/>
  <c r="BD3862" i="51"/>
  <c r="BD3863" i="51"/>
  <c r="BD3864" i="51"/>
  <c r="BD3865" i="51"/>
  <c r="BD3866" i="51"/>
  <c r="BD3867" i="51"/>
  <c r="BD3868" i="51"/>
  <c r="BD3869" i="51"/>
  <c r="BD3870" i="51"/>
  <c r="BD3871" i="51"/>
  <c r="BD3872" i="51"/>
  <c r="BD3873" i="51"/>
  <c r="BD3874" i="51"/>
  <c r="BD3875" i="51"/>
  <c r="BD3876" i="51"/>
  <c r="BD3877" i="51"/>
  <c r="BD3878" i="51"/>
  <c r="BD3879" i="51"/>
  <c r="BD3880" i="51"/>
  <c r="BD3881" i="51"/>
  <c r="BD3882" i="51"/>
  <c r="BD3883" i="51"/>
  <c r="BD3884" i="51"/>
  <c r="BD3885" i="51"/>
  <c r="BD3886" i="51"/>
  <c r="BD3887" i="51"/>
  <c r="BD3888" i="51"/>
  <c r="BD3889" i="51"/>
  <c r="BD3890" i="51"/>
  <c r="BD3891" i="51"/>
  <c r="BD3892" i="51"/>
  <c r="BD3893" i="51"/>
  <c r="BD3894" i="51"/>
  <c r="BD3895" i="51"/>
  <c r="BD3896" i="51"/>
  <c r="BD3897" i="51"/>
  <c r="BD3898" i="51"/>
  <c r="BD3899" i="51"/>
  <c r="BD3900" i="51"/>
  <c r="BD3901" i="51"/>
  <c r="BD3902" i="51"/>
  <c r="BD3903" i="51"/>
  <c r="BD3904" i="51"/>
  <c r="BD3905" i="51"/>
  <c r="BD3906" i="51"/>
  <c r="BD3907" i="51"/>
  <c r="BD3908" i="51"/>
  <c r="BD3909" i="51"/>
  <c r="BD3910" i="51"/>
  <c r="BD3911" i="51"/>
  <c r="BD3912" i="51"/>
  <c r="BD3913" i="51"/>
  <c r="BD3914" i="51"/>
  <c r="BD3915" i="51"/>
  <c r="BD3916" i="51"/>
  <c r="BD3917" i="51"/>
  <c r="BD3918" i="51"/>
  <c r="BD3919" i="51"/>
  <c r="BD3920" i="51"/>
  <c r="BD3921" i="51"/>
  <c r="BD3922" i="51"/>
  <c r="BD3923" i="51"/>
  <c r="BD3924" i="51"/>
  <c r="BD3925" i="51"/>
  <c r="BD3926" i="51"/>
  <c r="BD3927" i="51"/>
  <c r="BD3928" i="51"/>
  <c r="BD3929" i="51"/>
  <c r="BD3930" i="51"/>
  <c r="BD3931" i="51"/>
  <c r="BD3932" i="51"/>
  <c r="BD3933" i="51"/>
  <c r="BD3934" i="51"/>
  <c r="BD3935" i="51"/>
  <c r="BD3936" i="51"/>
  <c r="BD3937" i="51"/>
  <c r="BD3938" i="51"/>
  <c r="BD3939" i="51"/>
  <c r="BD3940" i="51"/>
  <c r="BD3941" i="51"/>
  <c r="BD3942" i="51"/>
  <c r="BD3943" i="51"/>
  <c r="BD3944" i="51"/>
  <c r="BD3945" i="51"/>
  <c r="BD3946" i="51"/>
  <c r="BD3947" i="51"/>
  <c r="BD3948" i="51"/>
  <c r="BD3949" i="51"/>
  <c r="BD3950" i="51"/>
  <c r="BD3951" i="51"/>
  <c r="BD3952" i="51"/>
  <c r="BD3953" i="51"/>
  <c r="BD3954" i="51"/>
  <c r="BD3955" i="51"/>
  <c r="BD3956" i="51"/>
  <c r="BD3957" i="51"/>
  <c r="BD3958" i="51"/>
  <c r="BD3959" i="51"/>
  <c r="BD3960" i="51"/>
  <c r="BD3961" i="51"/>
  <c r="BD3962" i="51"/>
  <c r="BD3963" i="51"/>
  <c r="BD3964" i="51"/>
  <c r="BD3965" i="51"/>
  <c r="BD3966" i="51"/>
  <c r="BD3967" i="51"/>
  <c r="BD3968" i="51"/>
  <c r="BD3969" i="51"/>
  <c r="BD3970" i="51"/>
  <c r="BD3971" i="51"/>
  <c r="BD3972" i="51"/>
  <c r="BD3973" i="51"/>
  <c r="BD3974" i="51"/>
  <c r="BD3975" i="51"/>
  <c r="BD3976" i="51"/>
  <c r="BD3977" i="51"/>
  <c r="BD3978" i="51"/>
  <c r="BD3979" i="51"/>
  <c r="BD3980" i="51"/>
  <c r="BD3981" i="51"/>
  <c r="BD3982" i="51"/>
  <c r="BD3983" i="51"/>
  <c r="BD3984" i="51"/>
  <c r="BD3985" i="51"/>
  <c r="BD3986" i="51"/>
  <c r="BD3987" i="51"/>
  <c r="BD3988" i="51"/>
  <c r="BD3989" i="51"/>
  <c r="BD3990" i="51"/>
  <c r="BD3991" i="51"/>
  <c r="BD3992" i="51"/>
  <c r="BD3993" i="51"/>
  <c r="BD3994" i="51"/>
  <c r="BD3995" i="51"/>
  <c r="BD3996" i="51"/>
  <c r="BD3997" i="51"/>
  <c r="BD3998" i="51"/>
  <c r="BD3999" i="51"/>
  <c r="BD4000" i="51"/>
  <c r="BD4001" i="51"/>
  <c r="BD4002" i="51"/>
  <c r="BD4003" i="51"/>
  <c r="BD4004" i="51"/>
  <c r="BD4005" i="51"/>
  <c r="BD4006" i="51"/>
  <c r="BD4007" i="51"/>
  <c r="BD4008" i="51"/>
  <c r="BD4009" i="51"/>
  <c r="BD4010" i="51"/>
  <c r="BD4011" i="51"/>
  <c r="BD4012" i="51"/>
  <c r="BD4013" i="51"/>
  <c r="BD4014" i="51"/>
  <c r="BD4015" i="51"/>
  <c r="BD4016" i="51"/>
  <c r="BD4017" i="51"/>
  <c r="BD4018" i="51"/>
  <c r="BD4019" i="51"/>
  <c r="BD4020" i="51"/>
  <c r="BD4021" i="51"/>
  <c r="BD4022" i="51"/>
  <c r="BD4023" i="51"/>
  <c r="BD4024" i="51"/>
  <c r="BD4025" i="51"/>
  <c r="BD4026" i="51"/>
  <c r="BD4027" i="51"/>
  <c r="BD4028" i="51"/>
  <c r="BD4029" i="51"/>
  <c r="BD4030" i="51"/>
  <c r="BD4031" i="51"/>
  <c r="BD4032" i="51"/>
  <c r="BD4033" i="51"/>
  <c r="BD4034" i="51"/>
  <c r="BD4035" i="51"/>
  <c r="BD4036" i="51"/>
  <c r="BD4037" i="51"/>
  <c r="BD4038" i="51"/>
  <c r="BD4039" i="51"/>
  <c r="BD4040" i="51"/>
  <c r="BD4041" i="51"/>
  <c r="BD4042" i="51"/>
  <c r="BD4043" i="51"/>
  <c r="BD4044" i="51"/>
  <c r="BD4045" i="51"/>
  <c r="BD4046" i="51"/>
  <c r="BD4047" i="51"/>
  <c r="BD4048" i="51"/>
  <c r="BD4049" i="51"/>
  <c r="BD4050" i="51"/>
  <c r="BD4051" i="51"/>
  <c r="BD4052" i="51"/>
  <c r="BD4053" i="51"/>
  <c r="BD4054" i="51"/>
  <c r="BD4055" i="51"/>
  <c r="BD4056" i="51"/>
  <c r="BD4057" i="51"/>
  <c r="BD4058" i="51"/>
  <c r="BD4059" i="51"/>
  <c r="BD4060" i="51"/>
  <c r="BD4061" i="51"/>
  <c r="BD4062" i="51"/>
  <c r="BD4063" i="51"/>
  <c r="BD4064" i="51"/>
  <c r="BD4065" i="51"/>
  <c r="BD4066" i="51"/>
  <c r="BD4067" i="51"/>
  <c r="BD4068" i="51"/>
  <c r="BD4069" i="51"/>
  <c r="BD4070" i="51"/>
  <c r="BD4071" i="51"/>
  <c r="BD4072" i="51"/>
  <c r="BD4073" i="51"/>
  <c r="BD4074" i="51"/>
  <c r="BD4075" i="51"/>
  <c r="BD4076" i="51"/>
  <c r="BD4077" i="51"/>
  <c r="BD4078" i="51"/>
  <c r="BD4079" i="51"/>
  <c r="BD4080" i="51"/>
  <c r="BD4081" i="51"/>
  <c r="BD4082" i="51"/>
  <c r="BD4083" i="51"/>
  <c r="BD4084" i="51"/>
  <c r="BD4085" i="51"/>
  <c r="BD4086" i="51"/>
  <c r="BD4087" i="51"/>
  <c r="BD4088" i="51"/>
  <c r="BD4089" i="51"/>
  <c r="BD4090" i="51"/>
  <c r="BD4091" i="51"/>
  <c r="BD4092" i="51"/>
  <c r="BD4093" i="51"/>
  <c r="BD4094" i="51"/>
  <c r="BD4095" i="51"/>
  <c r="BD4096" i="51"/>
  <c r="BD4097" i="51"/>
  <c r="BD4098" i="51"/>
  <c r="BD4099" i="51"/>
  <c r="BD4100" i="51"/>
  <c r="BD4101" i="51"/>
  <c r="BD4102" i="51"/>
  <c r="BD4103" i="51"/>
  <c r="BD4104" i="51"/>
  <c r="BD4105" i="51"/>
  <c r="BD4106" i="51"/>
  <c r="BD4107" i="51"/>
  <c r="BD4108" i="51"/>
  <c r="BD4109" i="51"/>
  <c r="BD4110" i="51"/>
  <c r="BD4111" i="51"/>
  <c r="BD4112" i="51"/>
  <c r="BD4113" i="51"/>
  <c r="BD4114" i="51"/>
  <c r="BD4115" i="51"/>
  <c r="BD4116" i="51"/>
  <c r="BD4117" i="51"/>
  <c r="BD4118" i="51"/>
  <c r="BJ3" i="51"/>
  <c r="BF7" i="51" l="1"/>
  <c r="BE7" i="51"/>
  <c r="BE5" i="51" s="1"/>
  <c r="BC10" i="51"/>
  <c r="BC11" i="51"/>
  <c r="BC14" i="51"/>
  <c r="BC15" i="51"/>
  <c r="BC18" i="51"/>
  <c r="BC19" i="51"/>
  <c r="BC22" i="51"/>
  <c r="BC23" i="51"/>
  <c r="BC26" i="51"/>
  <c r="BC27" i="51"/>
  <c r="BC30" i="51"/>
  <c r="BC31" i="51"/>
  <c r="BC34" i="51"/>
  <c r="BC35" i="51"/>
  <c r="BC38" i="51"/>
  <c r="BC39" i="51"/>
  <c r="BC42" i="51"/>
  <c r="BC43" i="51"/>
  <c r="BC46" i="51"/>
  <c r="BC47" i="51"/>
  <c r="BC50" i="51"/>
  <c r="BC51" i="51"/>
  <c r="BC54" i="51"/>
  <c r="BC55" i="51"/>
  <c r="BC58" i="51"/>
  <c r="BC59" i="51"/>
  <c r="BC62" i="51"/>
  <c r="BC63" i="51"/>
  <c r="BC66" i="51"/>
  <c r="BC67" i="51"/>
  <c r="BC70" i="51"/>
  <c r="BC71" i="51"/>
  <c r="BC74" i="51"/>
  <c r="BC75" i="51"/>
  <c r="BC78" i="51"/>
  <c r="BC79" i="51"/>
  <c r="BC82" i="51"/>
  <c r="BC83" i="51"/>
  <c r="BC86" i="51"/>
  <c r="BC87" i="51"/>
  <c r="BC90" i="51"/>
  <c r="BC91" i="51"/>
  <c r="BC94" i="51"/>
  <c r="BC95" i="51"/>
  <c r="BC98" i="51"/>
  <c r="BC99" i="51"/>
  <c r="BC102" i="51"/>
  <c r="BC103" i="51"/>
  <c r="BC106" i="51"/>
  <c r="BC107" i="51"/>
  <c r="BC110" i="51"/>
  <c r="BC111" i="51"/>
  <c r="BC114" i="51"/>
  <c r="BC115" i="51"/>
  <c r="BC118" i="51"/>
  <c r="BC119" i="51"/>
  <c r="BC122" i="51"/>
  <c r="BC123" i="51"/>
  <c r="BC126" i="51"/>
  <c r="BC127" i="51"/>
  <c r="BC130" i="51"/>
  <c r="BC131" i="51"/>
  <c r="BC134" i="51"/>
  <c r="BC135" i="51"/>
  <c r="BC138" i="51"/>
  <c r="BC139" i="51"/>
  <c r="BC142" i="51"/>
  <c r="BC143" i="51"/>
  <c r="BC146" i="51"/>
  <c r="BC147" i="51"/>
  <c r="BC150" i="51"/>
  <c r="BC151" i="51"/>
  <c r="BC154" i="51"/>
  <c r="BC155" i="51"/>
  <c r="BC158" i="51"/>
  <c r="BC159" i="51"/>
  <c r="BC160" i="51"/>
  <c r="BC162" i="51"/>
  <c r="BC163" i="51"/>
  <c r="BC164" i="51"/>
  <c r="BC166" i="51"/>
  <c r="BC167" i="51"/>
  <c r="BC168" i="51"/>
  <c r="BC170" i="51"/>
  <c r="BC171" i="51"/>
  <c r="BC172" i="51"/>
  <c r="BC174" i="51"/>
  <c r="BC175" i="51"/>
  <c r="BC176" i="51"/>
  <c r="BC178" i="51"/>
  <c r="BC179" i="51"/>
  <c r="BC180" i="51"/>
  <c r="BC182" i="51"/>
  <c r="BC183" i="51"/>
  <c r="BC184" i="51"/>
  <c r="BC186" i="51"/>
  <c r="BC187" i="51"/>
  <c r="BC188" i="51"/>
  <c r="BC190" i="51"/>
  <c r="BC191" i="51"/>
  <c r="BC192" i="51"/>
  <c r="BC194" i="51"/>
  <c r="BC195" i="51"/>
  <c r="BC196" i="51"/>
  <c r="BC198" i="51"/>
  <c r="BC199" i="51"/>
  <c r="BC200" i="51"/>
  <c r="BC202" i="51"/>
  <c r="BC203" i="51"/>
  <c r="BC204" i="51"/>
  <c r="BC206" i="51"/>
  <c r="BC207" i="51"/>
  <c r="BC208" i="51"/>
  <c r="BC210" i="51"/>
  <c r="BC211" i="51"/>
  <c r="BC212" i="51"/>
  <c r="BC214" i="51"/>
  <c r="BC215" i="51"/>
  <c r="BC216" i="51"/>
  <c r="BC218" i="51"/>
  <c r="BC219" i="51"/>
  <c r="BC220" i="51"/>
  <c r="BC222" i="51"/>
  <c r="BC223" i="51"/>
  <c r="BC224" i="51"/>
  <c r="BC226" i="51"/>
  <c r="BC227" i="51"/>
  <c r="BC228" i="51"/>
  <c r="BC230" i="51"/>
  <c r="BC231" i="51"/>
  <c r="BC232" i="51"/>
  <c r="BC234" i="51"/>
  <c r="BC235" i="51"/>
  <c r="BC236" i="51"/>
  <c r="BC238" i="51"/>
  <c r="BC239" i="51"/>
  <c r="BC240" i="51"/>
  <c r="BC242" i="51"/>
  <c r="BC243" i="51"/>
  <c r="BC244" i="51"/>
  <c r="BC246" i="51"/>
  <c r="BC247" i="51"/>
  <c r="BC248" i="51"/>
  <c r="BC250" i="51"/>
  <c r="BC251" i="51"/>
  <c r="BC252" i="51"/>
  <c r="BC254" i="51"/>
  <c r="BC255" i="51"/>
  <c r="BC256" i="51"/>
  <c r="BC258" i="51"/>
  <c r="BC259" i="51"/>
  <c r="BC7" i="51"/>
  <c r="BD7" i="51"/>
  <c r="BC8" i="51" s="1"/>
  <c r="BC257" i="51" l="1"/>
  <c r="BC253" i="51"/>
  <c r="BC249" i="51"/>
  <c r="BC245" i="51"/>
  <c r="BC241" i="51"/>
  <c r="BC237" i="51"/>
  <c r="BC233" i="51"/>
  <c r="BC229" i="51"/>
  <c r="BC225" i="51"/>
  <c r="BC221" i="51"/>
  <c r="BC217" i="51"/>
  <c r="BC213" i="51"/>
  <c r="BC209" i="51"/>
  <c r="BC205" i="51"/>
  <c r="BC201" i="51"/>
  <c r="BC197" i="51"/>
  <c r="BC193" i="51"/>
  <c r="BC189" i="51"/>
  <c r="BC185" i="51"/>
  <c r="BC181" i="51"/>
  <c r="BC177" i="51"/>
  <c r="BC173" i="51"/>
  <c r="BC169" i="51"/>
  <c r="BC165" i="51"/>
  <c r="BC161" i="51"/>
  <c r="BC157" i="51"/>
  <c r="BC153" i="51"/>
  <c r="BC149" i="51"/>
  <c r="BC145" i="51"/>
  <c r="BC141" i="51"/>
  <c r="BC137" i="51"/>
  <c r="BC133" i="51"/>
  <c r="BC129" i="51"/>
  <c r="BC125" i="51"/>
  <c r="BC121" i="51"/>
  <c r="BC117" i="51"/>
  <c r="BC113" i="51"/>
  <c r="BC109" i="51"/>
  <c r="BC105" i="51"/>
  <c r="BC101" i="51"/>
  <c r="BC97" i="51"/>
  <c r="BC93" i="51"/>
  <c r="BC89" i="51"/>
  <c r="BC85" i="51"/>
  <c r="BC81" i="51"/>
  <c r="BC77" i="51"/>
  <c r="BC73" i="51"/>
  <c r="BC69" i="51"/>
  <c r="BC65" i="51"/>
  <c r="BC61" i="51"/>
  <c r="BC57" i="51"/>
  <c r="BC53" i="51"/>
  <c r="BC49" i="51"/>
  <c r="BC45" i="51"/>
  <c r="BC41" i="51"/>
  <c r="BC37" i="51"/>
  <c r="BC33" i="51"/>
  <c r="BC29" i="51"/>
  <c r="BC25" i="51"/>
  <c r="BC21" i="51"/>
  <c r="BC17" i="51"/>
  <c r="BC13" i="51"/>
  <c r="BC9" i="51"/>
  <c r="BC156" i="51"/>
  <c r="BC152" i="51"/>
  <c r="BC148" i="51"/>
  <c r="BC144" i="51"/>
  <c r="BC140" i="51"/>
  <c r="BC136" i="51"/>
  <c r="BC132" i="51"/>
  <c r="BC128" i="51"/>
  <c r="BC124" i="51"/>
  <c r="BC120" i="51"/>
  <c r="BC116" i="51"/>
  <c r="BC112" i="51"/>
  <c r="BC108" i="51"/>
  <c r="BC104" i="51"/>
  <c r="BC100" i="51"/>
  <c r="BC96" i="51"/>
  <c r="BC92" i="51"/>
  <c r="BC88" i="51"/>
  <c r="BC84" i="51"/>
  <c r="BC80" i="51"/>
  <c r="BC76" i="51"/>
  <c r="BC72" i="51"/>
  <c r="BC68" i="51"/>
  <c r="BC64" i="51"/>
  <c r="BC60" i="51"/>
  <c r="BC56" i="51"/>
  <c r="BC52" i="51"/>
  <c r="BC48" i="51"/>
  <c r="BC44" i="51"/>
  <c r="BC40" i="51"/>
  <c r="BC36" i="51"/>
  <c r="BC32" i="51"/>
  <c r="BC28" i="51"/>
  <c r="BC24" i="51"/>
  <c r="BC20" i="51"/>
  <c r="BC16" i="51"/>
  <c r="BC12" i="51"/>
  <c r="BJ8" i="51"/>
  <c r="BC4046" i="51"/>
  <c r="BC3115" i="51"/>
  <c r="BC4116" i="51"/>
  <c r="BC4104" i="51"/>
  <c r="BC4092" i="51"/>
  <c r="BC4080" i="51"/>
  <c r="BC4068" i="51"/>
  <c r="BC4056" i="51"/>
  <c r="BC4044" i="51"/>
  <c r="BC4016" i="51"/>
  <c r="BC4004" i="51"/>
  <c r="BC3992" i="51"/>
  <c r="BC3964" i="51"/>
  <c r="BC3956" i="51"/>
  <c r="BC3948" i="51"/>
  <c r="BC3940" i="51"/>
  <c r="BC3932" i="51"/>
  <c r="BC3924" i="51"/>
  <c r="BC3916" i="51"/>
  <c r="BC3892" i="51"/>
  <c r="BC3884" i="51"/>
  <c r="BC3876" i="51"/>
  <c r="BC3868" i="51"/>
  <c r="BC3860" i="51"/>
  <c r="BC3852" i="51"/>
  <c r="BC3844" i="51"/>
  <c r="BC3840" i="51"/>
  <c r="BC3832" i="51"/>
  <c r="BC3828" i="51"/>
  <c r="BC3824" i="51"/>
  <c r="BC3820" i="51"/>
  <c r="BC3816" i="51"/>
  <c r="BC3812" i="51"/>
  <c r="BC3808" i="51"/>
  <c r="BC3804" i="51"/>
  <c r="BC3800" i="51"/>
  <c r="BC3796" i="51"/>
  <c r="BC3792" i="51"/>
  <c r="BC3788" i="51"/>
  <c r="BC3784" i="51"/>
  <c r="BC3780" i="51"/>
  <c r="BC3776" i="51"/>
  <c r="BC3772" i="51"/>
  <c r="BC3768" i="51"/>
  <c r="BC3764" i="51"/>
  <c r="BC3760" i="51"/>
  <c r="BC3756" i="51"/>
  <c r="BC3752" i="51"/>
  <c r="BC3748" i="51"/>
  <c r="BC3744" i="51"/>
  <c r="BC3740" i="51"/>
  <c r="BC3736" i="51"/>
  <c r="BC3732" i="51"/>
  <c r="BC3728" i="51"/>
  <c r="BC3724" i="51"/>
  <c r="BC3720" i="51"/>
  <c r="BC3716" i="51"/>
  <c r="BC3712" i="51"/>
  <c r="BC3708" i="51"/>
  <c r="BC3704" i="51"/>
  <c r="BC3700" i="51"/>
  <c r="BC3696" i="51"/>
  <c r="BC3692" i="51"/>
  <c r="BC3688" i="51"/>
  <c r="BC3684" i="51"/>
  <c r="BC3680" i="51"/>
  <c r="BC3676" i="51"/>
  <c r="BC3672" i="51"/>
  <c r="BC3668" i="51"/>
  <c r="BC3664" i="51"/>
  <c r="BC3660" i="51"/>
  <c r="BC3656" i="51"/>
  <c r="BC3652" i="51"/>
  <c r="BC3648" i="51"/>
  <c r="BC3644" i="51"/>
  <c r="BC3640" i="51"/>
  <c r="BC3636" i="51"/>
  <c r="BC3632" i="51"/>
  <c r="BC3628" i="51"/>
  <c r="BC3624" i="51"/>
  <c r="BC3620" i="51"/>
  <c r="BC3616" i="51"/>
  <c r="BC3612" i="51"/>
  <c r="BC3608" i="51"/>
  <c r="BC3604" i="51"/>
  <c r="BC3600" i="51"/>
  <c r="BC3596" i="51"/>
  <c r="BC3592" i="51"/>
  <c r="BC3588" i="51"/>
  <c r="BC3584" i="51"/>
  <c r="BC3580" i="51"/>
  <c r="BC3576" i="51"/>
  <c r="BC3572" i="51"/>
  <c r="BC3568" i="51"/>
  <c r="BC3564" i="51"/>
  <c r="BC3560" i="51"/>
  <c r="BC3556" i="51"/>
  <c r="BC3552" i="51"/>
  <c r="BC3548" i="51"/>
  <c r="BC3544" i="51"/>
  <c r="BC3540" i="51"/>
  <c r="BC3536" i="51"/>
  <c r="BC3532" i="51"/>
  <c r="BC3528" i="51"/>
  <c r="BC3524" i="51"/>
  <c r="BC3520" i="51"/>
  <c r="BC3516" i="51"/>
  <c r="BC3512" i="51"/>
  <c r="BC3508" i="51"/>
  <c r="BC3504" i="51"/>
  <c r="BC3500" i="51"/>
  <c r="BC3496" i="51"/>
  <c r="BC3492" i="51"/>
  <c r="BC3488" i="51"/>
  <c r="BC3484" i="51"/>
  <c r="BC3480" i="51"/>
  <c r="BC3476" i="51"/>
  <c r="BC3472" i="51"/>
  <c r="BC3468" i="51"/>
  <c r="BC3464" i="51"/>
  <c r="BC3460" i="51"/>
  <c r="BC3456" i="51"/>
  <c r="BC3452" i="51"/>
  <c r="BC3448" i="51"/>
  <c r="BC3444" i="51"/>
  <c r="BC3440" i="51"/>
  <c r="BC3436" i="51"/>
  <c r="BC3432" i="51"/>
  <c r="BC3428" i="51"/>
  <c r="BC3424" i="51"/>
  <c r="BC3420" i="51"/>
  <c r="BC3416" i="51"/>
  <c r="BC3412" i="51"/>
  <c r="BC3408" i="51"/>
  <c r="BC3404" i="51"/>
  <c r="BC3400" i="51"/>
  <c r="BC3396" i="51"/>
  <c r="BC3392" i="51"/>
  <c r="BC3388" i="51"/>
  <c r="BC3384" i="51"/>
  <c r="BC3380" i="51"/>
  <c r="BC3376" i="51"/>
  <c r="BC3372" i="51"/>
  <c r="BC3368" i="51"/>
  <c r="BC3364" i="51"/>
  <c r="BC3360" i="51"/>
  <c r="BC3356" i="51"/>
  <c r="BC3352" i="51"/>
  <c r="BC3348" i="51"/>
  <c r="BC3344" i="51"/>
  <c r="BC3340" i="51"/>
  <c r="BC3336" i="51"/>
  <c r="BC3332" i="51"/>
  <c r="BC3328" i="51"/>
  <c r="BC3324" i="51"/>
  <c r="BC3320" i="51"/>
  <c r="BC3316" i="51"/>
  <c r="BC3312" i="51"/>
  <c r="BC3308" i="51"/>
  <c r="BC3304" i="51"/>
  <c r="BC3300" i="51"/>
  <c r="BC3296" i="51"/>
  <c r="BC3292" i="51"/>
  <c r="BC3288" i="51"/>
  <c r="BC3284" i="51"/>
  <c r="BC3280" i="51"/>
  <c r="BC3276" i="51"/>
  <c r="BC3272" i="51"/>
  <c r="BC3268" i="51"/>
  <c r="BC3264" i="51"/>
  <c r="BC3260" i="51"/>
  <c r="BC3256" i="51"/>
  <c r="BC3252" i="51"/>
  <c r="BC3248" i="51"/>
  <c r="BC3244" i="51"/>
  <c r="BC3240" i="51"/>
  <c r="BC3236" i="51"/>
  <c r="BC3232" i="51"/>
  <c r="BC3228" i="51"/>
  <c r="BC3224" i="51"/>
  <c r="BC3220" i="51"/>
  <c r="BC3216" i="51"/>
  <c r="BC3212" i="51"/>
  <c r="BC3208" i="51"/>
  <c r="BC3204" i="51"/>
  <c r="BC3199" i="51"/>
  <c r="BC3187" i="51"/>
  <c r="BC3171" i="51"/>
  <c r="BC3155" i="51"/>
  <c r="BC3139" i="51"/>
  <c r="BC3123" i="51"/>
  <c r="BC3107" i="51"/>
  <c r="BC4112" i="51"/>
  <c r="BC4096" i="51"/>
  <c r="BC4084" i="51"/>
  <c r="BC4072" i="51"/>
  <c r="BC4060" i="51"/>
  <c r="BC4048" i="51"/>
  <c r="BC4040" i="51"/>
  <c r="BC4032" i="51"/>
  <c r="BC4024" i="51"/>
  <c r="BC4012" i="51"/>
  <c r="BC4008" i="51"/>
  <c r="BC4000" i="51"/>
  <c r="BC3996" i="51"/>
  <c r="BC3984" i="51"/>
  <c r="BC3980" i="51"/>
  <c r="BC3976" i="51"/>
  <c r="BC3972" i="51"/>
  <c r="BC3968" i="51"/>
  <c r="BC3960" i="51"/>
  <c r="BC3952" i="51"/>
  <c r="BC3944" i="51"/>
  <c r="BC3936" i="51"/>
  <c r="BC3928" i="51"/>
  <c r="BC3920" i="51"/>
  <c r="BC3912" i="51"/>
  <c r="BC3908" i="51"/>
  <c r="BC3904" i="51"/>
  <c r="BC3900" i="51"/>
  <c r="BC3896" i="51"/>
  <c r="BC3888" i="51"/>
  <c r="BC3880" i="51"/>
  <c r="BC3872" i="51"/>
  <c r="BC3864" i="51"/>
  <c r="BC3856" i="51"/>
  <c r="BC3848" i="51"/>
  <c r="BC3836" i="51"/>
  <c r="BC4115" i="51"/>
  <c r="BC4111" i="51"/>
  <c r="BC4107" i="51"/>
  <c r="BC4103" i="51"/>
  <c r="BC4099" i="51"/>
  <c r="BC4095" i="51"/>
  <c r="BC4091" i="51"/>
  <c r="BC4087" i="51"/>
  <c r="BC4083" i="51"/>
  <c r="BC4079" i="51"/>
  <c r="BC4075" i="51"/>
  <c r="BC4071" i="51"/>
  <c r="BC4067" i="51"/>
  <c r="BC4063" i="51"/>
  <c r="BC4059" i="51"/>
  <c r="BC4055" i="51"/>
  <c r="BC4051" i="51"/>
  <c r="BC4047" i="51"/>
  <c r="BC4043" i="51"/>
  <c r="BC4039" i="51"/>
  <c r="BC4035" i="51"/>
  <c r="BC4031" i="51"/>
  <c r="BC4027" i="51"/>
  <c r="BC4023" i="51"/>
  <c r="BC4019" i="51"/>
  <c r="BC4015" i="51"/>
  <c r="BC4011" i="51"/>
  <c r="BC4007" i="51"/>
  <c r="BC4003" i="51"/>
  <c r="BC3999" i="51"/>
  <c r="BC3995" i="51"/>
  <c r="BC3991" i="51"/>
  <c r="BC3987" i="51"/>
  <c r="BC3983" i="51"/>
  <c r="BC3979" i="51"/>
  <c r="BC3975" i="51"/>
  <c r="BC3971" i="51"/>
  <c r="BC3967" i="51"/>
  <c r="BC3963" i="51"/>
  <c r="BC3959" i="51"/>
  <c r="BC3955" i="51"/>
  <c r="BC3951" i="51"/>
  <c r="BC3947" i="51"/>
  <c r="BC3943" i="51"/>
  <c r="BC3939" i="51"/>
  <c r="BC3935" i="51"/>
  <c r="BC3931" i="51"/>
  <c r="BC3927" i="51"/>
  <c r="BC3923" i="51"/>
  <c r="BC3919" i="51"/>
  <c r="BC3915" i="51"/>
  <c r="BC3911" i="51"/>
  <c r="BC3907" i="51"/>
  <c r="BC3903" i="51"/>
  <c r="BC3899" i="51"/>
  <c r="BC3895" i="51"/>
  <c r="BC3891" i="51"/>
  <c r="BC3887" i="51"/>
  <c r="BC3883" i="51"/>
  <c r="BC3879" i="51"/>
  <c r="BC3875" i="51"/>
  <c r="BC3871" i="51"/>
  <c r="BC3867" i="51"/>
  <c r="BC3863" i="51"/>
  <c r="BC3859" i="51"/>
  <c r="BC3855" i="51"/>
  <c r="BC3851" i="51"/>
  <c r="BC3847" i="51"/>
  <c r="BC3843" i="51"/>
  <c r="BC3839" i="51"/>
  <c r="BC3835" i="51"/>
  <c r="BC3831" i="51"/>
  <c r="BC3827" i="51"/>
  <c r="BC3823" i="51"/>
  <c r="BC3819" i="51"/>
  <c r="BC3815" i="51"/>
  <c r="BC3811" i="51"/>
  <c r="BC3807" i="51"/>
  <c r="BC3803" i="51"/>
  <c r="BC3799" i="51"/>
  <c r="BC3795" i="51"/>
  <c r="BC3791" i="51"/>
  <c r="BC3787" i="51"/>
  <c r="BC3783" i="51"/>
  <c r="BC3779" i="51"/>
  <c r="BC3775" i="51"/>
  <c r="BC3771" i="51"/>
  <c r="BC3767" i="51"/>
  <c r="BC3763" i="51"/>
  <c r="BC3759" i="51"/>
  <c r="BC3755" i="51"/>
  <c r="BC3751" i="51"/>
  <c r="BC3747" i="51"/>
  <c r="BC3743" i="51"/>
  <c r="BC3739" i="51"/>
  <c r="BC3735" i="51"/>
  <c r="BC3731" i="51"/>
  <c r="BC3727" i="51"/>
  <c r="BC3723" i="51"/>
  <c r="BC3719" i="51"/>
  <c r="BC3715" i="51"/>
  <c r="BC3711" i="51"/>
  <c r="BC3707" i="51"/>
  <c r="BC3703" i="51"/>
  <c r="BC3699" i="51"/>
  <c r="BC3695" i="51"/>
  <c r="BC3691" i="51"/>
  <c r="BC3687" i="51"/>
  <c r="BC3683" i="51"/>
  <c r="BC3679" i="51"/>
  <c r="BC3675" i="51"/>
  <c r="BC3671" i="51"/>
  <c r="BC3667" i="51"/>
  <c r="BC3663" i="51"/>
  <c r="BC3659" i="51"/>
  <c r="BC3655" i="51"/>
  <c r="BC3651" i="51"/>
  <c r="BC3647" i="51"/>
  <c r="BC3643" i="51"/>
  <c r="BC3639" i="51"/>
  <c r="BC3635" i="51"/>
  <c r="BC3631" i="51"/>
  <c r="BC3627" i="51"/>
  <c r="BC3623" i="51"/>
  <c r="BC3619" i="51"/>
  <c r="BC3615" i="51"/>
  <c r="BC3611" i="51"/>
  <c r="BC3607" i="51"/>
  <c r="BC3603" i="51"/>
  <c r="BC3599" i="51"/>
  <c r="BC3595" i="51"/>
  <c r="BC3591" i="51"/>
  <c r="BC3587" i="51"/>
  <c r="BC3583" i="51"/>
  <c r="BC3579" i="51"/>
  <c r="BC3575" i="51"/>
  <c r="BC3571" i="51"/>
  <c r="BC3567" i="51"/>
  <c r="BC3563" i="51"/>
  <c r="BC3559" i="51"/>
  <c r="BC3555" i="51"/>
  <c r="BC3551" i="51"/>
  <c r="BC3547" i="51"/>
  <c r="BC3543" i="51"/>
  <c r="BC3539" i="51"/>
  <c r="BC3535" i="51"/>
  <c r="BC3531" i="51"/>
  <c r="BC3527" i="51"/>
  <c r="BC3523" i="51"/>
  <c r="BC3519" i="51"/>
  <c r="BC3515" i="51"/>
  <c r="BC3511" i="51"/>
  <c r="BC3507" i="51"/>
  <c r="BC3503" i="51"/>
  <c r="BC3499" i="51"/>
  <c r="BC3495" i="51"/>
  <c r="BC3491" i="51"/>
  <c r="BC3487" i="51"/>
  <c r="BC3483" i="51"/>
  <c r="BC3479" i="51"/>
  <c r="BC3475" i="51"/>
  <c r="BC3471" i="51"/>
  <c r="BC3467" i="51"/>
  <c r="BC3463" i="51"/>
  <c r="BC3459" i="51"/>
  <c r="BC3455" i="51"/>
  <c r="BC3451" i="51"/>
  <c r="BC3447" i="51"/>
  <c r="BC3443" i="51"/>
  <c r="BC3439" i="51"/>
  <c r="BC3435" i="51"/>
  <c r="BC3431" i="51"/>
  <c r="BC3427" i="51"/>
  <c r="BC3423" i="51"/>
  <c r="BC3419" i="51"/>
  <c r="BC3415" i="51"/>
  <c r="BC3411" i="51"/>
  <c r="BC3407" i="51"/>
  <c r="BC3403" i="51"/>
  <c r="BC3399" i="51"/>
  <c r="BC3395" i="51"/>
  <c r="BC3391" i="51"/>
  <c r="BC3387" i="51"/>
  <c r="BC3383" i="51"/>
  <c r="BC3379" i="51"/>
  <c r="BC3375" i="51"/>
  <c r="BC3371" i="51"/>
  <c r="BC3367" i="51"/>
  <c r="BC3363" i="51"/>
  <c r="BC3359" i="51"/>
  <c r="BC3355" i="51"/>
  <c r="BC3351" i="51"/>
  <c r="BC3347" i="51"/>
  <c r="BC3343" i="51"/>
  <c r="BC3339" i="51"/>
  <c r="BC3335" i="51"/>
  <c r="BC3331" i="51"/>
  <c r="BC3327" i="51"/>
  <c r="BC3323" i="51"/>
  <c r="BC3319" i="51"/>
  <c r="BC3315" i="51"/>
  <c r="BC3311" i="51"/>
  <c r="BC3307" i="51"/>
  <c r="BC3303" i="51"/>
  <c r="BC3299" i="51"/>
  <c r="BC3295" i="51"/>
  <c r="BC3291" i="51"/>
  <c r="BC3287" i="51"/>
  <c r="BC3283" i="51"/>
  <c r="BC3279" i="51"/>
  <c r="BC3275" i="51"/>
  <c r="BC3271" i="51"/>
  <c r="BC3267" i="51"/>
  <c r="BC3263" i="51"/>
  <c r="BC3259" i="51"/>
  <c r="BC3255" i="51"/>
  <c r="BC3251" i="51"/>
  <c r="BC3247" i="51"/>
  <c r="BC3243" i="51"/>
  <c r="BC3239" i="51"/>
  <c r="BC3235" i="51"/>
  <c r="BC3231" i="51"/>
  <c r="BC3227" i="51"/>
  <c r="BC3223" i="51"/>
  <c r="BC3219" i="51"/>
  <c r="BC3215" i="51"/>
  <c r="BC3211" i="51"/>
  <c r="BC3207" i="51"/>
  <c r="BC3203" i="51"/>
  <c r="BC3197" i="51"/>
  <c r="BC3183" i="51"/>
  <c r="BC3167" i="51"/>
  <c r="BC3151" i="51"/>
  <c r="BC3135" i="51"/>
  <c r="BC3119" i="51"/>
  <c r="BC3103" i="51"/>
  <c r="BC4042" i="51"/>
  <c r="BC4038" i="51"/>
  <c r="BC4034" i="51"/>
  <c r="BC4030" i="51"/>
  <c r="BC4026" i="51"/>
  <c r="BC4022" i="51"/>
  <c r="BC4018" i="51"/>
  <c r="BC4014" i="51"/>
  <c r="BC4010" i="51"/>
  <c r="BC4006" i="51"/>
  <c r="BC4002" i="51"/>
  <c r="BC3998" i="51"/>
  <c r="BC3994" i="51"/>
  <c r="BC3990" i="51"/>
  <c r="BC3986" i="51"/>
  <c r="BC3982" i="51"/>
  <c r="BC3978" i="51"/>
  <c r="BC3974" i="51"/>
  <c r="BC3970" i="51"/>
  <c r="BC3966" i="51"/>
  <c r="BC3962" i="51"/>
  <c r="BC3958" i="51"/>
  <c r="BC3954" i="51"/>
  <c r="BC3950" i="51"/>
  <c r="BC3946" i="51"/>
  <c r="BC3942" i="51"/>
  <c r="BC3938" i="51"/>
  <c r="BC3934" i="51"/>
  <c r="BC3930" i="51"/>
  <c r="BC3926" i="51"/>
  <c r="BC3922" i="51"/>
  <c r="BC3918" i="51"/>
  <c r="BC3914" i="51"/>
  <c r="BC3910" i="51"/>
  <c r="BC3906" i="51"/>
  <c r="BC3902" i="51"/>
  <c r="BC3898" i="51"/>
  <c r="BC3894" i="51"/>
  <c r="BC3890" i="51"/>
  <c r="BC3886" i="51"/>
  <c r="BC3882" i="51"/>
  <c r="BC3878" i="51"/>
  <c r="BC3874" i="51"/>
  <c r="BC3870" i="51"/>
  <c r="BC3866" i="51"/>
  <c r="BC3862" i="51"/>
  <c r="BC3858" i="51"/>
  <c r="BC3854" i="51"/>
  <c r="BC3850" i="51"/>
  <c r="BC3846" i="51"/>
  <c r="BC3842" i="51"/>
  <c r="BC3838" i="51"/>
  <c r="BC3834" i="51"/>
  <c r="BC3830" i="51"/>
  <c r="BC3826" i="51"/>
  <c r="BC3822" i="51"/>
  <c r="BC3818" i="51"/>
  <c r="BC3814" i="51"/>
  <c r="BC3810" i="51"/>
  <c r="BC3806" i="51"/>
  <c r="BC3802" i="51"/>
  <c r="BC3798" i="51"/>
  <c r="BC3794" i="51"/>
  <c r="BC3790" i="51"/>
  <c r="BC3786" i="51"/>
  <c r="BC3782" i="51"/>
  <c r="BC3778" i="51"/>
  <c r="BC3774" i="51"/>
  <c r="BC3770" i="51"/>
  <c r="BC3766" i="51"/>
  <c r="BC3762" i="51"/>
  <c r="BC3758" i="51"/>
  <c r="BC3754" i="51"/>
  <c r="BC3750" i="51"/>
  <c r="BC3746" i="51"/>
  <c r="BC3742" i="51"/>
  <c r="BC3738" i="51"/>
  <c r="BC3734" i="51"/>
  <c r="BC3730" i="51"/>
  <c r="BC3726" i="51"/>
  <c r="BC3722" i="51"/>
  <c r="BC3718" i="51"/>
  <c r="BC3714" i="51"/>
  <c r="BC3710" i="51"/>
  <c r="BC3706" i="51"/>
  <c r="BC3702" i="51"/>
  <c r="BC3698" i="51"/>
  <c r="BC3694" i="51"/>
  <c r="BC3690" i="51"/>
  <c r="BC3686" i="51"/>
  <c r="BC3682" i="51"/>
  <c r="BC3678" i="51"/>
  <c r="BC3674" i="51"/>
  <c r="BC3670" i="51"/>
  <c r="BC3666" i="51"/>
  <c r="BC3662" i="51"/>
  <c r="BC3658" i="51"/>
  <c r="BC3654" i="51"/>
  <c r="BC3650" i="51"/>
  <c r="BC3646" i="51"/>
  <c r="BC3642" i="51"/>
  <c r="BC3638" i="51"/>
  <c r="BC3634" i="51"/>
  <c r="BC3630" i="51"/>
  <c r="BC3626" i="51"/>
  <c r="BC3622" i="51"/>
  <c r="BC3618" i="51"/>
  <c r="BC3614" i="51"/>
  <c r="BC3610" i="51"/>
  <c r="BC3606" i="51"/>
  <c r="BC3602" i="51"/>
  <c r="BC3598" i="51"/>
  <c r="BC3594" i="51"/>
  <c r="BC3590" i="51"/>
  <c r="BC3586" i="51"/>
  <c r="BC3582" i="51"/>
  <c r="BC3578" i="51"/>
  <c r="BC3574" i="51"/>
  <c r="BC3570" i="51"/>
  <c r="BC3566" i="51"/>
  <c r="BC3562" i="51"/>
  <c r="BC3558" i="51"/>
  <c r="BC3554" i="51"/>
  <c r="BC3550" i="51"/>
  <c r="BC3546" i="51"/>
  <c r="BC3542" i="51"/>
  <c r="BC3538" i="51"/>
  <c r="BC3534" i="51"/>
  <c r="BC3530" i="51"/>
  <c r="BC3526" i="51"/>
  <c r="BC3522" i="51"/>
  <c r="BC3518" i="51"/>
  <c r="BC3514" i="51"/>
  <c r="BC3510" i="51"/>
  <c r="BC3506" i="51"/>
  <c r="BC3502" i="51"/>
  <c r="BC3498" i="51"/>
  <c r="BC3494" i="51"/>
  <c r="BC3490" i="51"/>
  <c r="BC3486" i="51"/>
  <c r="BC3482" i="51"/>
  <c r="BC3478" i="51"/>
  <c r="BC3474" i="51"/>
  <c r="BC3470" i="51"/>
  <c r="BC3466" i="51"/>
  <c r="BC3462" i="51"/>
  <c r="BC3458" i="51"/>
  <c r="BC3454" i="51"/>
  <c r="BC3450" i="51"/>
  <c r="BC3446" i="51"/>
  <c r="BC3442" i="51"/>
  <c r="BC3438" i="51"/>
  <c r="BC3434" i="51"/>
  <c r="BC3430" i="51"/>
  <c r="BC3426" i="51"/>
  <c r="BC3422" i="51"/>
  <c r="BC3418" i="51"/>
  <c r="BC3414" i="51"/>
  <c r="BC3410" i="51"/>
  <c r="BC3406" i="51"/>
  <c r="BC3402" i="51"/>
  <c r="BC3398" i="51"/>
  <c r="BC3394" i="51"/>
  <c r="BC3390" i="51"/>
  <c r="BC3386" i="51"/>
  <c r="BC3382" i="51"/>
  <c r="BC3378" i="51"/>
  <c r="BC3374" i="51"/>
  <c r="BC3370" i="51"/>
  <c r="BC3366" i="51"/>
  <c r="BC3362" i="51"/>
  <c r="BC3358" i="51"/>
  <c r="BC3354" i="51"/>
  <c r="BC3350" i="51"/>
  <c r="BC3346" i="51"/>
  <c r="BC3342" i="51"/>
  <c r="BC3338" i="51"/>
  <c r="BC3334" i="51"/>
  <c r="BC3330" i="51"/>
  <c r="BC3326" i="51"/>
  <c r="BC3322" i="51"/>
  <c r="BC3318" i="51"/>
  <c r="BC3314" i="51"/>
  <c r="BC3310" i="51"/>
  <c r="BC3306" i="51"/>
  <c r="BC3302" i="51"/>
  <c r="BC3298" i="51"/>
  <c r="BC3294" i="51"/>
  <c r="BC3290" i="51"/>
  <c r="BC3286" i="51"/>
  <c r="BC3282" i="51"/>
  <c r="BC3278" i="51"/>
  <c r="BC3274" i="51"/>
  <c r="BC3270" i="51"/>
  <c r="BC3266" i="51"/>
  <c r="BC3262" i="51"/>
  <c r="BC3258" i="51"/>
  <c r="BC3254" i="51"/>
  <c r="BC3250" i="51"/>
  <c r="BC3246" i="51"/>
  <c r="BC3242" i="51"/>
  <c r="BC3238" i="51"/>
  <c r="BC3234" i="51"/>
  <c r="BC3230" i="51"/>
  <c r="BC3226" i="51"/>
  <c r="BC3222" i="51"/>
  <c r="BC3218" i="51"/>
  <c r="BC3214" i="51"/>
  <c r="BC3210" i="51"/>
  <c r="BC3206" i="51"/>
  <c r="BC3201" i="51"/>
  <c r="BC3195" i="51"/>
  <c r="BC3179" i="51"/>
  <c r="BC3163" i="51"/>
  <c r="BC3147" i="51"/>
  <c r="BC3131" i="51"/>
  <c r="BC260" i="51"/>
  <c r="BL279" i="51" s="1"/>
  <c r="BC264" i="51"/>
  <c r="BC268" i="51"/>
  <c r="BC272" i="51"/>
  <c r="BC276" i="51"/>
  <c r="BC280" i="51"/>
  <c r="BC284" i="51"/>
  <c r="BC288" i="51"/>
  <c r="BC292" i="51"/>
  <c r="BC296" i="51"/>
  <c r="BC300" i="51"/>
  <c r="BC304" i="51"/>
  <c r="BC308" i="51"/>
  <c r="BC312" i="51"/>
  <c r="BC316" i="51"/>
  <c r="BC320" i="51"/>
  <c r="BC324" i="51"/>
  <c r="BC328" i="51"/>
  <c r="BC332" i="51"/>
  <c r="BC336" i="51"/>
  <c r="BC340" i="51"/>
  <c r="BC344" i="51"/>
  <c r="BC348" i="51"/>
  <c r="BC352" i="51"/>
  <c r="BC261" i="51"/>
  <c r="BC265" i="51"/>
  <c r="BC269" i="51"/>
  <c r="BC273" i="51"/>
  <c r="BC277" i="51"/>
  <c r="BC281" i="51"/>
  <c r="BC285" i="51"/>
  <c r="BC289" i="51"/>
  <c r="BC293" i="51"/>
  <c r="BC297" i="51"/>
  <c r="BC301" i="51"/>
  <c r="BC305" i="51"/>
  <c r="BC309" i="51"/>
  <c r="BC313" i="51"/>
  <c r="BC317" i="51"/>
  <c r="BC321" i="51"/>
  <c r="BC325" i="51"/>
  <c r="BC329" i="51"/>
  <c r="BC333" i="51"/>
  <c r="BC337" i="51"/>
  <c r="BC341" i="51"/>
  <c r="BC345" i="51"/>
  <c r="BC349" i="51"/>
  <c r="BC353" i="51"/>
  <c r="BC357" i="51"/>
  <c r="BC361" i="51"/>
  <c r="BC365" i="51"/>
  <c r="BC369" i="51"/>
  <c r="BC373" i="51"/>
  <c r="BC377" i="51"/>
  <c r="BC381" i="51"/>
  <c r="BC385" i="51"/>
  <c r="BC389" i="51"/>
  <c r="BC393" i="51"/>
  <c r="BC263" i="51"/>
  <c r="BC271" i="51"/>
  <c r="BC279" i="51"/>
  <c r="BC287" i="51"/>
  <c r="BC295" i="51"/>
  <c r="BC303" i="51"/>
  <c r="BC311" i="51"/>
  <c r="BC319" i="51"/>
  <c r="BC327" i="51"/>
  <c r="BC335" i="51"/>
  <c r="BC343" i="51"/>
  <c r="BC351" i="51"/>
  <c r="BC358" i="51"/>
  <c r="BC363" i="51"/>
  <c r="BC368" i="51"/>
  <c r="BC374" i="51"/>
  <c r="BC379" i="51"/>
  <c r="BC384" i="51"/>
  <c r="BC390" i="51"/>
  <c r="BC395" i="51"/>
  <c r="BC399" i="51"/>
  <c r="BC403" i="51"/>
  <c r="BC407" i="51"/>
  <c r="BC411" i="51"/>
  <c r="BC415" i="51"/>
  <c r="BC419" i="51"/>
  <c r="BC423" i="51"/>
  <c r="BC427" i="51"/>
  <c r="BC431" i="51"/>
  <c r="BC435" i="51"/>
  <c r="BC439" i="51"/>
  <c r="BC443" i="51"/>
  <c r="BC447" i="51"/>
  <c r="BC451" i="51"/>
  <c r="BC455" i="51"/>
  <c r="BC459" i="51"/>
  <c r="BC463" i="51"/>
  <c r="BC467" i="51"/>
  <c r="BC471" i="51"/>
  <c r="BC475" i="51"/>
  <c r="BC479" i="51"/>
  <c r="BC483" i="51"/>
  <c r="BC487" i="51"/>
  <c r="BC491" i="51"/>
  <c r="BC495" i="51"/>
  <c r="BC267" i="51"/>
  <c r="BC275" i="51"/>
  <c r="BC283" i="51"/>
  <c r="BC291" i="51"/>
  <c r="BC299" i="51"/>
  <c r="BC307" i="51"/>
  <c r="BC315" i="51"/>
  <c r="BC323" i="51"/>
  <c r="BC331" i="51"/>
  <c r="BC339" i="51"/>
  <c r="BC347" i="51"/>
  <c r="BC355" i="51"/>
  <c r="BC360" i="51"/>
  <c r="BC366" i="51"/>
  <c r="BC371" i="51"/>
  <c r="BC376" i="51"/>
  <c r="BC382" i="51"/>
  <c r="BC387" i="51"/>
  <c r="BC392" i="51"/>
  <c r="BC397" i="51"/>
  <c r="BC401" i="51"/>
  <c r="BC405" i="51"/>
  <c r="BC409" i="51"/>
  <c r="BC413" i="51"/>
  <c r="BC417" i="51"/>
  <c r="BC421" i="51"/>
  <c r="BC425" i="51"/>
  <c r="BC429" i="51"/>
  <c r="BC433" i="51"/>
  <c r="BC437" i="51"/>
  <c r="BC441" i="51"/>
  <c r="BC445" i="51"/>
  <c r="BC449" i="51"/>
  <c r="BC453" i="51"/>
  <c r="BC457" i="51"/>
  <c r="BC461" i="51"/>
  <c r="BC465" i="51"/>
  <c r="BC469" i="51"/>
  <c r="BC473" i="51"/>
  <c r="BC477" i="51"/>
  <c r="BC481" i="51"/>
  <c r="BC485" i="51"/>
  <c r="BC489" i="51"/>
  <c r="BC493" i="51"/>
  <c r="BC497" i="51"/>
  <c r="BC501" i="51"/>
  <c r="BC505" i="51"/>
  <c r="BC509" i="51"/>
  <c r="BC513" i="51"/>
  <c r="BC517" i="51"/>
  <c r="BC521" i="51"/>
  <c r="BC525" i="51"/>
  <c r="BC529" i="51"/>
  <c r="BC533" i="51"/>
  <c r="BC537" i="51"/>
  <c r="BC541" i="51"/>
  <c r="BC545" i="51"/>
  <c r="BC549" i="51"/>
  <c r="BC553" i="51"/>
  <c r="BC557" i="51"/>
  <c r="BC561" i="51"/>
  <c r="BC565" i="51"/>
  <c r="BC569" i="51"/>
  <c r="BC573" i="51"/>
  <c r="BC577" i="51"/>
  <c r="BC581" i="51"/>
  <c r="BC585" i="51"/>
  <c r="BC262" i="51"/>
  <c r="BC270" i="51"/>
  <c r="BC278" i="51"/>
  <c r="BC286" i="51"/>
  <c r="BC294" i="51"/>
  <c r="BC302" i="51"/>
  <c r="BC310" i="51"/>
  <c r="BC318" i="51"/>
  <c r="BC326" i="51"/>
  <c r="BC334" i="51"/>
  <c r="BC342" i="51"/>
  <c r="BC350" i="51"/>
  <c r="BC356" i="51"/>
  <c r="BC362" i="51"/>
  <c r="BC367" i="51"/>
  <c r="BC372" i="51"/>
  <c r="BC378" i="51"/>
  <c r="BC383" i="51"/>
  <c r="BC388" i="51"/>
  <c r="BC394" i="51"/>
  <c r="BC398" i="51"/>
  <c r="BC402" i="51"/>
  <c r="BC406" i="51"/>
  <c r="BC410" i="51"/>
  <c r="BC414" i="51"/>
  <c r="BC418" i="51"/>
  <c r="BC422" i="51"/>
  <c r="BC426" i="51"/>
  <c r="BC430" i="51"/>
  <c r="BC434" i="51"/>
  <c r="BC438" i="51"/>
  <c r="BC442" i="51"/>
  <c r="BC446" i="51"/>
  <c r="BC450" i="51"/>
  <c r="BC454" i="51"/>
  <c r="BC458" i="51"/>
  <c r="BC462" i="51"/>
  <c r="BC466" i="51"/>
  <c r="BC470" i="51"/>
  <c r="BC474" i="51"/>
  <c r="BC478" i="51"/>
  <c r="BC482" i="51"/>
  <c r="BC486" i="51"/>
  <c r="BC490" i="51"/>
  <c r="BC494" i="51"/>
  <c r="BC498" i="51"/>
  <c r="BC502" i="51"/>
  <c r="BC506" i="51"/>
  <c r="BC510" i="51"/>
  <c r="BC514" i="51"/>
  <c r="BC518" i="51"/>
  <c r="BC522" i="51"/>
  <c r="BC526" i="51"/>
  <c r="BC530" i="51"/>
  <c r="BC534" i="51"/>
  <c r="BC538" i="51"/>
  <c r="BC542" i="51"/>
  <c r="BC546" i="51"/>
  <c r="BC550" i="51"/>
  <c r="BC554" i="51"/>
  <c r="BC558" i="51"/>
  <c r="BC562" i="51"/>
  <c r="BC566" i="51"/>
  <c r="BC570" i="51"/>
  <c r="BC574" i="51"/>
  <c r="BC578" i="51"/>
  <c r="BC582" i="51"/>
  <c r="BC586" i="51"/>
  <c r="BC590" i="51"/>
  <c r="BC594" i="51"/>
  <c r="BC598" i="51"/>
  <c r="BC602" i="51"/>
  <c r="BC606" i="51"/>
  <c r="BC282" i="51"/>
  <c r="BC314" i="51"/>
  <c r="BC346" i="51"/>
  <c r="BC370" i="51"/>
  <c r="BC391" i="51"/>
  <c r="BC408" i="51"/>
  <c r="BC424" i="51"/>
  <c r="BC440" i="51"/>
  <c r="BC456" i="51"/>
  <c r="BC472" i="51"/>
  <c r="BC488" i="51"/>
  <c r="BC500" i="51"/>
  <c r="BC508" i="51"/>
  <c r="BC516" i="51"/>
  <c r="BC524" i="51"/>
  <c r="BC532" i="51"/>
  <c r="BC540" i="51"/>
  <c r="BC548" i="51"/>
  <c r="BC556" i="51"/>
  <c r="BC564" i="51"/>
  <c r="BC572" i="51"/>
  <c r="BC580" i="51"/>
  <c r="BC588" i="51"/>
  <c r="BC593" i="51"/>
  <c r="BC599" i="51"/>
  <c r="BC604" i="51"/>
  <c r="BC609" i="51"/>
  <c r="BC613" i="51"/>
  <c r="BC617" i="51"/>
  <c r="BC621" i="51"/>
  <c r="BC625" i="51"/>
  <c r="BC629" i="51"/>
  <c r="BC633" i="51"/>
  <c r="BC637" i="51"/>
  <c r="BC641" i="51"/>
  <c r="BC645" i="51"/>
  <c r="BC649" i="51"/>
  <c r="BC653" i="51"/>
  <c r="BC657" i="51"/>
  <c r="BC661" i="51"/>
  <c r="BC665" i="51"/>
  <c r="BC669" i="51"/>
  <c r="BC673" i="51"/>
  <c r="BC677" i="51"/>
  <c r="BC681" i="51"/>
  <c r="BC685" i="51"/>
  <c r="BC689" i="51"/>
  <c r="BC693" i="51"/>
  <c r="BC697" i="51"/>
  <c r="BC701" i="51"/>
  <c r="BC705" i="51"/>
  <c r="BC709" i="51"/>
  <c r="BC713" i="51"/>
  <c r="BC717" i="51"/>
  <c r="BC721" i="51"/>
  <c r="BC725" i="51"/>
  <c r="BC729" i="51"/>
  <c r="BC733" i="51"/>
  <c r="BC737" i="51"/>
  <c r="BC741" i="51"/>
  <c r="BC745" i="51"/>
  <c r="BC749" i="51"/>
  <c r="BC753" i="51"/>
  <c r="BC757" i="51"/>
  <c r="BC761" i="51"/>
  <c r="BC765" i="51"/>
  <c r="BC769" i="51"/>
  <c r="BC773" i="51"/>
  <c r="BC777" i="51"/>
  <c r="BC781" i="51"/>
  <c r="BC785" i="51"/>
  <c r="BC789" i="51"/>
  <c r="BC793" i="51"/>
  <c r="BC797" i="51"/>
  <c r="BC801" i="51"/>
  <c r="BC805" i="51"/>
  <c r="BC809" i="51"/>
  <c r="BC813" i="51"/>
  <c r="BC817" i="51"/>
  <c r="BC821" i="51"/>
  <c r="BC825" i="51"/>
  <c r="BC829" i="51"/>
  <c r="BC833" i="51"/>
  <c r="BC837" i="51"/>
  <c r="BC841" i="51"/>
  <c r="BC845" i="51"/>
  <c r="BC849" i="51"/>
  <c r="BC853" i="51"/>
  <c r="BC857" i="51"/>
  <c r="BC861" i="51"/>
  <c r="BC865" i="51"/>
  <c r="BC869" i="51"/>
  <c r="BC873" i="51"/>
  <c r="BC877" i="51"/>
  <c r="BC881" i="51"/>
  <c r="BC885" i="51"/>
  <c r="BC889" i="51"/>
  <c r="BC893" i="51"/>
  <c r="BC897" i="51"/>
  <c r="BC901" i="51"/>
  <c r="BC905" i="51"/>
  <c r="BC909" i="51"/>
  <c r="BC913" i="51"/>
  <c r="BC917" i="51"/>
  <c r="BC921" i="51"/>
  <c r="BC925" i="51"/>
  <c r="BC929" i="51"/>
  <c r="BC933" i="51"/>
  <c r="BC937" i="51"/>
  <c r="BC941" i="51"/>
  <c r="BC945" i="51"/>
  <c r="BC949" i="51"/>
  <c r="BC953" i="51"/>
  <c r="BC957" i="51"/>
  <c r="BC961" i="51"/>
  <c r="BC965" i="51"/>
  <c r="BC969" i="51"/>
  <c r="BC973" i="51"/>
  <c r="BC977" i="51"/>
  <c r="BC981" i="51"/>
  <c r="BC985" i="51"/>
  <c r="BC989" i="51"/>
  <c r="BC993" i="51"/>
  <c r="BC997" i="51"/>
  <c r="BC1001" i="51"/>
  <c r="BC1005" i="51"/>
  <c r="BC1009" i="51"/>
  <c r="BC1013" i="51"/>
  <c r="BC1017" i="51"/>
  <c r="BC1021" i="51"/>
  <c r="BC1025" i="51"/>
  <c r="BC1029" i="51"/>
  <c r="BC1033" i="51"/>
  <c r="BC1037" i="51"/>
  <c r="BC1041" i="51"/>
  <c r="BC1045" i="51"/>
  <c r="BC1049" i="51"/>
  <c r="BC1053" i="51"/>
  <c r="BC1057" i="51"/>
  <c r="BC1061" i="51"/>
  <c r="BC1065" i="51"/>
  <c r="BC1069" i="51"/>
  <c r="BC1073" i="51"/>
  <c r="BC1077" i="51"/>
  <c r="BC1081" i="51"/>
  <c r="BC1085" i="51"/>
  <c r="BC1089" i="51"/>
  <c r="BC1093" i="51"/>
  <c r="BC1097" i="51"/>
  <c r="BC1101" i="51"/>
  <c r="BC1105" i="51"/>
  <c r="BC1109" i="51"/>
  <c r="BC1113" i="51"/>
  <c r="BC1117" i="51"/>
  <c r="BC1121" i="51"/>
  <c r="BC1125" i="51"/>
  <c r="BC1129" i="51"/>
  <c r="BC1133" i="51"/>
  <c r="BC1137" i="51"/>
  <c r="BC1141" i="51"/>
  <c r="BC1145" i="51"/>
  <c r="BC1149" i="51"/>
  <c r="BC1153" i="51"/>
  <c r="BC1157" i="51"/>
  <c r="BC1161" i="51"/>
  <c r="BC1165" i="51"/>
  <c r="BC1169" i="51"/>
  <c r="BC1173" i="51"/>
  <c r="BC1177" i="51"/>
  <c r="BC1181" i="51"/>
  <c r="BC290" i="51"/>
  <c r="BC322" i="51"/>
  <c r="BC354" i="51"/>
  <c r="BC375" i="51"/>
  <c r="BC396" i="51"/>
  <c r="BC412" i="51"/>
  <c r="BC428" i="51"/>
  <c r="BC444" i="51"/>
  <c r="BC460" i="51"/>
  <c r="BC476" i="51"/>
  <c r="BC492" i="51"/>
  <c r="BC503" i="51"/>
  <c r="BC511" i="51"/>
  <c r="BC519" i="51"/>
  <c r="BC527" i="51"/>
  <c r="BC535" i="51"/>
  <c r="BC543" i="51"/>
  <c r="BC551" i="51"/>
  <c r="BC559" i="51"/>
  <c r="BC567" i="51"/>
  <c r="BC575" i="51"/>
  <c r="BC583" i="51"/>
  <c r="BC589" i="51"/>
  <c r="BC595" i="51"/>
  <c r="BC600" i="51"/>
  <c r="BC605" i="51"/>
  <c r="BC610" i="51"/>
  <c r="BC614" i="51"/>
  <c r="BC618" i="51"/>
  <c r="BC622" i="51"/>
  <c r="BC626" i="51"/>
  <c r="BC630" i="51"/>
  <c r="BC634" i="51"/>
  <c r="BC638" i="51"/>
  <c r="BC642" i="51"/>
  <c r="BC646" i="51"/>
  <c r="BC650" i="51"/>
  <c r="BC654" i="51"/>
  <c r="BC266" i="51"/>
  <c r="BC298" i="51"/>
  <c r="BC330" i="51"/>
  <c r="BC359" i="51"/>
  <c r="BC380" i="51"/>
  <c r="BC400" i="51"/>
  <c r="BC416" i="51"/>
  <c r="BC432" i="51"/>
  <c r="BC448" i="51"/>
  <c r="BC464" i="51"/>
  <c r="BC480" i="51"/>
  <c r="BC496" i="51"/>
  <c r="BC504" i="51"/>
  <c r="BC512" i="51"/>
  <c r="BC520" i="51"/>
  <c r="BC528" i="51"/>
  <c r="BC536" i="51"/>
  <c r="BC544" i="51"/>
  <c r="BC552" i="51"/>
  <c r="BC560" i="51"/>
  <c r="BC568" i="51"/>
  <c r="BC576" i="51"/>
  <c r="BC584" i="51"/>
  <c r="BC591" i="51"/>
  <c r="BC596" i="51"/>
  <c r="BC601" i="51"/>
  <c r="BC607" i="51"/>
  <c r="BC611" i="51"/>
  <c r="BC615" i="51"/>
  <c r="BC619" i="51"/>
  <c r="BC623" i="51"/>
  <c r="BC627" i="51"/>
  <c r="BC631" i="51"/>
  <c r="BC635" i="51"/>
  <c r="BC639" i="51"/>
  <c r="BC643" i="51"/>
  <c r="BC647" i="51"/>
  <c r="BC651" i="51"/>
  <c r="BC655" i="51"/>
  <c r="BC659" i="51"/>
  <c r="BC663" i="51"/>
  <c r="BC667" i="51"/>
  <c r="BC671" i="51"/>
  <c r="BC675" i="51"/>
  <c r="BC679" i="51"/>
  <c r="BC683" i="51"/>
  <c r="BC687" i="51"/>
  <c r="BC691" i="51"/>
  <c r="BC695" i="51"/>
  <c r="BC699" i="51"/>
  <c r="BC703" i="51"/>
  <c r="BC707" i="51"/>
  <c r="BC711" i="51"/>
  <c r="BC715" i="51"/>
  <c r="BC719" i="51"/>
  <c r="BC723" i="51"/>
  <c r="BC727" i="51"/>
  <c r="BC731" i="51"/>
  <c r="BC735" i="51"/>
  <c r="BC739" i="51"/>
  <c r="BC743" i="51"/>
  <c r="BC747" i="51"/>
  <c r="BC751" i="51"/>
  <c r="BC755" i="51"/>
  <c r="BC759" i="51"/>
  <c r="BC763" i="51"/>
  <c r="BC767" i="51"/>
  <c r="BC771" i="51"/>
  <c r="BC775" i="51"/>
  <c r="BC779" i="51"/>
  <c r="BC783" i="51"/>
  <c r="BC787" i="51"/>
  <c r="BC791" i="51"/>
  <c r="BC795" i="51"/>
  <c r="BC799" i="51"/>
  <c r="BC803" i="51"/>
  <c r="BC807" i="51"/>
  <c r="BC811" i="51"/>
  <c r="BC815" i="51"/>
  <c r="BC819" i="51"/>
  <c r="BC823" i="51"/>
  <c r="BC827" i="51"/>
  <c r="BC831" i="51"/>
  <c r="BC835" i="51"/>
  <c r="BC839" i="51"/>
  <c r="BC843" i="51"/>
  <c r="BC274" i="51"/>
  <c r="BC306" i="51"/>
  <c r="BC338" i="51"/>
  <c r="BC364" i="51"/>
  <c r="BC386" i="51"/>
  <c r="BC404" i="51"/>
  <c r="BC420" i="51"/>
  <c r="BC436" i="51"/>
  <c r="BC452" i="51"/>
  <c r="BC468" i="51"/>
  <c r="BC484" i="51"/>
  <c r="BC499" i="51"/>
  <c r="BC507" i="51"/>
  <c r="BC515" i="51"/>
  <c r="BC523" i="51"/>
  <c r="BC531" i="51"/>
  <c r="BC539" i="51"/>
  <c r="BC547" i="51"/>
  <c r="BC555" i="51"/>
  <c r="BC563" i="51"/>
  <c r="BC571" i="51"/>
  <c r="BC579" i="51"/>
  <c r="BC587" i="51"/>
  <c r="BC592" i="51"/>
  <c r="BC597" i="51"/>
  <c r="BC603" i="51"/>
  <c r="BC608" i="51"/>
  <c r="BC612" i="51"/>
  <c r="BC616" i="51"/>
  <c r="BC620" i="51"/>
  <c r="BC624" i="51"/>
  <c r="BC628" i="51"/>
  <c r="BC632" i="51"/>
  <c r="BC636" i="51"/>
  <c r="BC640" i="51"/>
  <c r="BC644" i="51"/>
  <c r="BC648" i="51"/>
  <c r="BC652" i="51"/>
  <c r="BC656" i="51"/>
  <c r="BC660" i="51"/>
  <c r="BC664" i="51"/>
  <c r="BC668" i="51"/>
  <c r="BC672" i="51"/>
  <c r="BC676" i="51"/>
  <c r="BC680" i="51"/>
  <c r="BC684" i="51"/>
  <c r="BC688" i="51"/>
  <c r="BC692" i="51"/>
  <c r="BC696" i="51"/>
  <c r="BC700" i="51"/>
  <c r="BC704" i="51"/>
  <c r="BC708" i="51"/>
  <c r="BC712" i="51"/>
  <c r="BC716" i="51"/>
  <c r="BC720" i="51"/>
  <c r="BC724" i="51"/>
  <c r="BC728" i="51"/>
  <c r="BC732" i="51"/>
  <c r="BC736" i="51"/>
  <c r="BC740" i="51"/>
  <c r="BC744" i="51"/>
  <c r="BC748" i="51"/>
  <c r="BC752" i="51"/>
  <c r="BC756" i="51"/>
  <c r="BC760" i="51"/>
  <c r="BC764" i="51"/>
  <c r="BC768" i="51"/>
  <c r="BC772" i="51"/>
  <c r="BC776" i="51"/>
  <c r="BC780" i="51"/>
  <c r="BC784" i="51"/>
  <c r="BC788" i="51"/>
  <c r="BC792" i="51"/>
  <c r="BC796" i="51"/>
  <c r="BC800" i="51"/>
  <c r="BC804" i="51"/>
  <c r="BC808" i="51"/>
  <c r="BC812" i="51"/>
  <c r="BC816" i="51"/>
  <c r="BC820" i="51"/>
  <c r="BC824" i="51"/>
  <c r="BC828" i="51"/>
  <c r="BC832" i="51"/>
  <c r="BC836" i="51"/>
  <c r="BC840" i="51"/>
  <c r="BC844" i="51"/>
  <c r="BC848" i="51"/>
  <c r="BC852" i="51"/>
  <c r="BC856" i="51"/>
  <c r="BC860" i="51"/>
  <c r="BC864" i="51"/>
  <c r="BC868" i="51"/>
  <c r="BC872" i="51"/>
  <c r="BC876" i="51"/>
  <c r="BC880" i="51"/>
  <c r="BC884" i="51"/>
  <c r="BC888" i="51"/>
  <c r="BC892" i="51"/>
  <c r="BC896" i="51"/>
  <c r="BC900" i="51"/>
  <c r="BC904" i="51"/>
  <c r="BC908" i="51"/>
  <c r="BC912" i="51"/>
  <c r="BC916" i="51"/>
  <c r="BC920" i="51"/>
  <c r="BC924" i="51"/>
  <c r="BC928" i="51"/>
  <c r="BC932" i="51"/>
  <c r="BC936" i="51"/>
  <c r="BC940" i="51"/>
  <c r="BC944" i="51"/>
  <c r="BC948" i="51"/>
  <c r="BC952" i="51"/>
  <c r="BC956" i="51"/>
  <c r="BC960" i="51"/>
  <c r="BC964" i="51"/>
  <c r="BC968" i="51"/>
  <c r="BC972" i="51"/>
  <c r="BC976" i="51"/>
  <c r="BC980" i="51"/>
  <c r="BC984" i="51"/>
  <c r="BC988" i="51"/>
  <c r="BC992" i="51"/>
  <c r="BC996" i="51"/>
  <c r="BC1000" i="51"/>
  <c r="BC1004" i="51"/>
  <c r="BC1008" i="51"/>
  <c r="BC1012" i="51"/>
  <c r="BC1016" i="51"/>
  <c r="BC1020" i="51"/>
  <c r="BC1024" i="51"/>
  <c r="BC1028" i="51"/>
  <c r="BC1032" i="51"/>
  <c r="BC1036" i="51"/>
  <c r="BC1040" i="51"/>
  <c r="BC1044" i="51"/>
  <c r="BC1048" i="51"/>
  <c r="BC1052" i="51"/>
  <c r="BC1056" i="51"/>
  <c r="BC1060" i="51"/>
  <c r="BC1064" i="51"/>
  <c r="BC1068" i="51"/>
  <c r="BC1072" i="51"/>
  <c r="BC1076" i="51"/>
  <c r="BC1080" i="51"/>
  <c r="BC1084" i="51"/>
  <c r="BC666" i="51"/>
  <c r="BC682" i="51"/>
  <c r="BC698" i="51"/>
  <c r="BC714" i="51"/>
  <c r="BC730" i="51"/>
  <c r="BC746" i="51"/>
  <c r="BC762" i="51"/>
  <c r="BC778" i="51"/>
  <c r="BC794" i="51"/>
  <c r="BC810" i="51"/>
  <c r="BC826" i="51"/>
  <c r="BC842" i="51"/>
  <c r="BC851" i="51"/>
  <c r="BC859" i="51"/>
  <c r="BC867" i="51"/>
  <c r="BC875" i="51"/>
  <c r="BC883" i="51"/>
  <c r="BC891" i="51"/>
  <c r="BC899" i="51"/>
  <c r="BC907" i="51"/>
  <c r="BC915" i="51"/>
  <c r="BC923" i="51"/>
  <c r="BC931" i="51"/>
  <c r="BC939" i="51"/>
  <c r="BC947" i="51"/>
  <c r="BC955" i="51"/>
  <c r="BC963" i="51"/>
  <c r="BC971" i="51"/>
  <c r="BC979" i="51"/>
  <c r="BC987" i="51"/>
  <c r="BC995" i="51"/>
  <c r="BC1003" i="51"/>
  <c r="BC1011" i="51"/>
  <c r="BC1019" i="51"/>
  <c r="BC1027" i="51"/>
  <c r="BC1035" i="51"/>
  <c r="BC1043" i="51"/>
  <c r="BC1051" i="51"/>
  <c r="BC1059" i="51"/>
  <c r="BC1067" i="51"/>
  <c r="BC1075" i="51"/>
  <c r="BC1083" i="51"/>
  <c r="BC1090" i="51"/>
  <c r="BC1095" i="51"/>
  <c r="BC1100" i="51"/>
  <c r="BC1106" i="51"/>
  <c r="BC1111" i="51"/>
  <c r="BC1116" i="51"/>
  <c r="BC1122" i="51"/>
  <c r="BC1127" i="51"/>
  <c r="BC1132" i="51"/>
  <c r="BC1138" i="51"/>
  <c r="BC1143" i="51"/>
  <c r="BC1148" i="51"/>
  <c r="BC1154" i="51"/>
  <c r="BC1159" i="51"/>
  <c r="BC1164" i="51"/>
  <c r="BC1170" i="51"/>
  <c r="BC1175" i="51"/>
  <c r="BC1180" i="51"/>
  <c r="BC1185" i="51"/>
  <c r="BC1189" i="51"/>
  <c r="BC1193" i="51"/>
  <c r="BC1197" i="51"/>
  <c r="BC1201" i="51"/>
  <c r="BC1205" i="51"/>
  <c r="BC1209" i="51"/>
  <c r="BC1213" i="51"/>
  <c r="BC1217" i="51"/>
  <c r="BC1221" i="51"/>
  <c r="BC1225" i="51"/>
  <c r="BC1229" i="51"/>
  <c r="BC1233" i="51"/>
  <c r="BC1237" i="51"/>
  <c r="BC1241" i="51"/>
  <c r="BC1245" i="51"/>
  <c r="BC1249" i="51"/>
  <c r="BC1253" i="51"/>
  <c r="BC1257" i="51"/>
  <c r="BC1261" i="51"/>
  <c r="BC1265" i="51"/>
  <c r="BC1269" i="51"/>
  <c r="BC1273" i="51"/>
  <c r="BC1277" i="51"/>
  <c r="BC1281" i="51"/>
  <c r="BC1285" i="51"/>
  <c r="BC1289" i="51"/>
  <c r="BC1293" i="51"/>
  <c r="BC1297" i="51"/>
  <c r="BC1301" i="51"/>
  <c r="BC1305" i="51"/>
  <c r="BC1309" i="51"/>
  <c r="BC1313" i="51"/>
  <c r="BC1317" i="51"/>
  <c r="BC1321" i="51"/>
  <c r="BC1325" i="51"/>
  <c r="BC1329" i="51"/>
  <c r="BC1333" i="51"/>
  <c r="BC1337" i="51"/>
  <c r="BC1341" i="51"/>
  <c r="BC1345" i="51"/>
  <c r="BC1349" i="51"/>
  <c r="BC1353" i="51"/>
  <c r="BC1357" i="51"/>
  <c r="BC1361" i="51"/>
  <c r="BC1365" i="51"/>
  <c r="BC1369" i="51"/>
  <c r="BC1373" i="51"/>
  <c r="BC1377" i="51"/>
  <c r="BC1381" i="51"/>
  <c r="BC1385" i="51"/>
  <c r="BC1389" i="51"/>
  <c r="BC1393" i="51"/>
  <c r="BC1397" i="51"/>
  <c r="BC1401" i="51"/>
  <c r="BC1405" i="51"/>
  <c r="BC1409" i="51"/>
  <c r="BC1413" i="51"/>
  <c r="BC1417" i="51"/>
  <c r="BC1421" i="51"/>
  <c r="BC1425" i="51"/>
  <c r="BC1429" i="51"/>
  <c r="BC1433" i="51"/>
  <c r="BC1437" i="51"/>
  <c r="BC1441" i="51"/>
  <c r="BC1445" i="51"/>
  <c r="BC1449" i="51"/>
  <c r="BC1453" i="51"/>
  <c r="BC1457" i="51"/>
  <c r="BC1461" i="51"/>
  <c r="BC1465" i="51"/>
  <c r="BC1469" i="51"/>
  <c r="BC1473" i="51"/>
  <c r="BC1477" i="51"/>
  <c r="BC1481" i="51"/>
  <c r="BC1485" i="51"/>
  <c r="BC1489" i="51"/>
  <c r="BC1493" i="51"/>
  <c r="BC1497" i="51"/>
  <c r="BC1501" i="51"/>
  <c r="BC1505" i="51"/>
  <c r="BC1509" i="51"/>
  <c r="BC1513" i="51"/>
  <c r="BC1517" i="51"/>
  <c r="BC1521" i="51"/>
  <c r="BC1525" i="51"/>
  <c r="BC1529" i="51"/>
  <c r="BC1533" i="51"/>
  <c r="BC1537" i="51"/>
  <c r="BC1541" i="51"/>
  <c r="BC1545" i="51"/>
  <c r="BC1549" i="51"/>
  <c r="BC1553" i="51"/>
  <c r="BC1557" i="51"/>
  <c r="BC1561" i="51"/>
  <c r="BC1565" i="51"/>
  <c r="BC1569" i="51"/>
  <c r="BC670" i="51"/>
  <c r="BC686" i="51"/>
  <c r="BC702" i="51"/>
  <c r="BC718" i="51"/>
  <c r="BC734" i="51"/>
  <c r="BC750" i="51"/>
  <c r="BC766" i="51"/>
  <c r="BC782" i="51"/>
  <c r="BC798" i="51"/>
  <c r="BC814" i="51"/>
  <c r="BC830" i="51"/>
  <c r="BC846" i="51"/>
  <c r="BC854" i="51"/>
  <c r="BC862" i="51"/>
  <c r="BC870" i="51"/>
  <c r="BC878" i="51"/>
  <c r="BC886" i="51"/>
  <c r="BC894" i="51"/>
  <c r="BC902" i="51"/>
  <c r="BC910" i="51"/>
  <c r="BC918" i="51"/>
  <c r="BC926" i="51"/>
  <c r="BC934" i="51"/>
  <c r="BC942" i="51"/>
  <c r="BC950" i="51"/>
  <c r="BC958" i="51"/>
  <c r="BC966" i="51"/>
  <c r="BC974" i="51"/>
  <c r="BC982" i="51"/>
  <c r="BC990" i="51"/>
  <c r="BC998" i="51"/>
  <c r="BC1006" i="51"/>
  <c r="BC1014" i="51"/>
  <c r="BC1022" i="51"/>
  <c r="BC1030" i="51"/>
  <c r="BC1038" i="51"/>
  <c r="BC1046" i="51"/>
  <c r="BC1054" i="51"/>
  <c r="BC1062" i="51"/>
  <c r="BC1070" i="51"/>
  <c r="BC1078" i="51"/>
  <c r="BC1086" i="51"/>
  <c r="BC1091" i="51"/>
  <c r="BC1096" i="51"/>
  <c r="BC1102" i="51"/>
  <c r="BC1107" i="51"/>
  <c r="BC1112" i="51"/>
  <c r="BC1118" i="51"/>
  <c r="BC1123" i="51"/>
  <c r="BC1128" i="51"/>
  <c r="BC1134" i="51"/>
  <c r="BC1139" i="51"/>
  <c r="BC1144" i="51"/>
  <c r="BC1150" i="51"/>
  <c r="BC1155" i="51"/>
  <c r="BC1160" i="51"/>
  <c r="BC1166" i="51"/>
  <c r="BC1171" i="51"/>
  <c r="BC1176" i="51"/>
  <c r="BC1182" i="51"/>
  <c r="BC1186" i="51"/>
  <c r="BC1190" i="51"/>
  <c r="BC1194" i="51"/>
  <c r="BC1198" i="51"/>
  <c r="BC1202" i="51"/>
  <c r="BC1206" i="51"/>
  <c r="BC1210" i="51"/>
  <c r="BC1214" i="51"/>
  <c r="BC1218" i="51"/>
  <c r="BC1222" i="51"/>
  <c r="BC1226" i="51"/>
  <c r="BC1230" i="51"/>
  <c r="BC1234" i="51"/>
  <c r="BC1238" i="51"/>
  <c r="BC1242" i="51"/>
  <c r="BC1246" i="51"/>
  <c r="BC1250" i="51"/>
  <c r="BC1254" i="51"/>
  <c r="BC1258" i="51"/>
  <c r="BC1262" i="51"/>
  <c r="BC1266" i="51"/>
  <c r="BC1270" i="51"/>
  <c r="BC1274" i="51"/>
  <c r="BC1278" i="51"/>
  <c r="BC1282" i="51"/>
  <c r="BC658" i="51"/>
  <c r="BC674" i="51"/>
  <c r="BC690" i="51"/>
  <c r="BC706" i="51"/>
  <c r="BC722" i="51"/>
  <c r="BC738" i="51"/>
  <c r="BC754" i="51"/>
  <c r="BC770" i="51"/>
  <c r="BC786" i="51"/>
  <c r="BC802" i="51"/>
  <c r="BC818" i="51"/>
  <c r="BC834" i="51"/>
  <c r="BC847" i="51"/>
  <c r="BC855" i="51"/>
  <c r="BC863" i="51"/>
  <c r="BC871" i="51"/>
  <c r="BC879" i="51"/>
  <c r="BC887" i="51"/>
  <c r="BC895" i="51"/>
  <c r="BC903" i="51"/>
  <c r="BC911" i="51"/>
  <c r="BC919" i="51"/>
  <c r="BC927" i="51"/>
  <c r="BC935" i="51"/>
  <c r="BC943" i="51"/>
  <c r="BC951" i="51"/>
  <c r="BC959" i="51"/>
  <c r="BC967" i="51"/>
  <c r="BC975" i="51"/>
  <c r="BC983" i="51"/>
  <c r="BC991" i="51"/>
  <c r="BC999" i="51"/>
  <c r="BC1007" i="51"/>
  <c r="BC1015" i="51"/>
  <c r="BC1023" i="51"/>
  <c r="BC1031" i="51"/>
  <c r="BC1039" i="51"/>
  <c r="BC1047" i="51"/>
  <c r="BC1055" i="51"/>
  <c r="BC1063" i="51"/>
  <c r="BC1071" i="51"/>
  <c r="BC1079" i="51"/>
  <c r="BC1087" i="51"/>
  <c r="BC1092" i="51"/>
  <c r="BC1098" i="51"/>
  <c r="BC1103" i="51"/>
  <c r="BC1108" i="51"/>
  <c r="BC1114" i="51"/>
  <c r="BC1119" i="51"/>
  <c r="BC1124" i="51"/>
  <c r="BC1130" i="51"/>
  <c r="BC1135" i="51"/>
  <c r="BC1140" i="51"/>
  <c r="BC1146" i="51"/>
  <c r="BC1151" i="51"/>
  <c r="BC1156" i="51"/>
  <c r="BC1162" i="51"/>
  <c r="BC1167" i="51"/>
  <c r="BC1172" i="51"/>
  <c r="BC1178" i="51"/>
  <c r="BC1183" i="51"/>
  <c r="BC1187" i="51"/>
  <c r="BC1191" i="51"/>
  <c r="BC1195" i="51"/>
  <c r="BC1199" i="51"/>
  <c r="BC1203" i="51"/>
  <c r="BC1207" i="51"/>
  <c r="BC1211" i="51"/>
  <c r="BC1215" i="51"/>
  <c r="BC1219" i="51"/>
  <c r="BC1223" i="51"/>
  <c r="BC1227" i="51"/>
  <c r="BC1231" i="51"/>
  <c r="BC1235" i="51"/>
  <c r="BC1239" i="51"/>
  <c r="BC1243" i="51"/>
  <c r="BC1247" i="51"/>
  <c r="BC1251" i="51"/>
  <c r="BC1255" i="51"/>
  <c r="BC1259" i="51"/>
  <c r="BC1263" i="51"/>
  <c r="BC1267" i="51"/>
  <c r="BC1271" i="51"/>
  <c r="BC1275" i="51"/>
  <c r="BC1279" i="51"/>
  <c r="BC1283" i="51"/>
  <c r="BC1287" i="51"/>
  <c r="BC1291" i="51"/>
  <c r="BC1295" i="51"/>
  <c r="BC1299" i="51"/>
  <c r="BC1303" i="51"/>
  <c r="BC1307" i="51"/>
  <c r="BC1311" i="51"/>
  <c r="BC1315" i="51"/>
  <c r="BC1319" i="51"/>
  <c r="BC1323" i="51"/>
  <c r="BC1327" i="51"/>
  <c r="BC1331" i="51"/>
  <c r="BC1335" i="51"/>
  <c r="BC1339" i="51"/>
  <c r="BC1343" i="51"/>
  <c r="BC1347" i="51"/>
  <c r="BC1351" i="51"/>
  <c r="BC1355" i="51"/>
  <c r="BC1359" i="51"/>
  <c r="BC1363" i="51"/>
  <c r="BC1367" i="51"/>
  <c r="BC1371" i="51"/>
  <c r="BC1375" i="51"/>
  <c r="BC1379" i="51"/>
  <c r="BC1383" i="51"/>
  <c r="BC1387" i="51"/>
  <c r="BC1391" i="51"/>
  <c r="BC1395" i="51"/>
  <c r="BC1399" i="51"/>
  <c r="BC1403" i="51"/>
  <c r="BC1407" i="51"/>
  <c r="BC1411" i="51"/>
  <c r="BC1415" i="51"/>
  <c r="BC1419" i="51"/>
  <c r="BC1423" i="51"/>
  <c r="BC1427" i="51"/>
  <c r="BC1431" i="51"/>
  <c r="BC1435" i="51"/>
  <c r="BC1439" i="51"/>
  <c r="BC1443" i="51"/>
  <c r="BC1447" i="51"/>
  <c r="BC1451" i="51"/>
  <c r="BC1455" i="51"/>
  <c r="BC1459" i="51"/>
  <c r="BC1463" i="51"/>
  <c r="BC1467" i="51"/>
  <c r="BC1471" i="51"/>
  <c r="BC1475" i="51"/>
  <c r="BC1479" i="51"/>
  <c r="BC1483" i="51"/>
  <c r="BC1487" i="51"/>
  <c r="BC1491" i="51"/>
  <c r="BC1495" i="51"/>
  <c r="BC1499" i="51"/>
  <c r="BC1503" i="51"/>
  <c r="BC1507" i="51"/>
  <c r="BC1511" i="51"/>
  <c r="BC1515" i="51"/>
  <c r="BC1519" i="51"/>
  <c r="BC1523" i="51"/>
  <c r="BC1527" i="51"/>
  <c r="BC1531" i="51"/>
  <c r="BC1535" i="51"/>
  <c r="BC1539" i="51"/>
  <c r="BC1543" i="51"/>
  <c r="BC1547" i="51"/>
  <c r="BC1551" i="51"/>
  <c r="BC1555" i="51"/>
  <c r="BC1559" i="51"/>
  <c r="BC662" i="51"/>
  <c r="BC678" i="51"/>
  <c r="BC694" i="51"/>
  <c r="BC710" i="51"/>
  <c r="BC726" i="51"/>
  <c r="BC742" i="51"/>
  <c r="BC758" i="51"/>
  <c r="BC774" i="51"/>
  <c r="BC790" i="51"/>
  <c r="BC806" i="51"/>
  <c r="BC822" i="51"/>
  <c r="BC838" i="51"/>
  <c r="BC850" i="51"/>
  <c r="BC858" i="51"/>
  <c r="BC866" i="51"/>
  <c r="BC874" i="51"/>
  <c r="BC882" i="51"/>
  <c r="BC890" i="51"/>
  <c r="BC898" i="51"/>
  <c r="BC906" i="51"/>
  <c r="BC914" i="51"/>
  <c r="BC922" i="51"/>
  <c r="BC930" i="51"/>
  <c r="BC938" i="51"/>
  <c r="BC946" i="51"/>
  <c r="BC954" i="51"/>
  <c r="BC962" i="51"/>
  <c r="BC970" i="51"/>
  <c r="BC978" i="51"/>
  <c r="BC986" i="51"/>
  <c r="BC994" i="51"/>
  <c r="BC1002" i="51"/>
  <c r="BC1010" i="51"/>
  <c r="BC1018" i="51"/>
  <c r="BC1026" i="51"/>
  <c r="BC1034" i="51"/>
  <c r="BC1042" i="51"/>
  <c r="BC1050" i="51"/>
  <c r="BC1058" i="51"/>
  <c r="BC1066" i="51"/>
  <c r="BC1074" i="51"/>
  <c r="BC1082" i="51"/>
  <c r="BC1088" i="51"/>
  <c r="BC1094" i="51"/>
  <c r="BC1099" i="51"/>
  <c r="BC1104" i="51"/>
  <c r="BC1110" i="51"/>
  <c r="BC1115" i="51"/>
  <c r="BC1120" i="51"/>
  <c r="BC1126" i="51"/>
  <c r="BC1131" i="51"/>
  <c r="BC1136" i="51"/>
  <c r="BC1142" i="51"/>
  <c r="BC1147" i="51"/>
  <c r="BC1152" i="51"/>
  <c r="BC1158" i="51"/>
  <c r="BC1163" i="51"/>
  <c r="BC1168" i="51"/>
  <c r="BC1174" i="51"/>
  <c r="BC1179" i="51"/>
  <c r="BC1184" i="51"/>
  <c r="BC1188" i="51"/>
  <c r="BC1200" i="51"/>
  <c r="BC1216" i="51"/>
  <c r="BC1232" i="51"/>
  <c r="BC1248" i="51"/>
  <c r="BC1264" i="51"/>
  <c r="BC1280" i="51"/>
  <c r="BC1290" i="51"/>
  <c r="BC1298" i="51"/>
  <c r="BC1306" i="51"/>
  <c r="BC1314" i="51"/>
  <c r="BC1322" i="51"/>
  <c r="BC1330" i="51"/>
  <c r="BC1338" i="51"/>
  <c r="BC1346" i="51"/>
  <c r="BC1354" i="51"/>
  <c r="BC1362" i="51"/>
  <c r="BC1370" i="51"/>
  <c r="BC1378" i="51"/>
  <c r="BC1386" i="51"/>
  <c r="BC1394" i="51"/>
  <c r="BC1402" i="51"/>
  <c r="BC1410" i="51"/>
  <c r="BC1418" i="51"/>
  <c r="BC1426" i="51"/>
  <c r="BC1434" i="51"/>
  <c r="BC1442" i="51"/>
  <c r="BC1450" i="51"/>
  <c r="BC1458" i="51"/>
  <c r="BC1466" i="51"/>
  <c r="BC1474" i="51"/>
  <c r="BC1482" i="51"/>
  <c r="BC1490" i="51"/>
  <c r="BC1498" i="51"/>
  <c r="BC1506" i="51"/>
  <c r="BC1514" i="51"/>
  <c r="BC1522" i="51"/>
  <c r="BC1530" i="51"/>
  <c r="BC1538" i="51"/>
  <c r="BC1546" i="51"/>
  <c r="BC1554" i="51"/>
  <c r="BC1562" i="51"/>
  <c r="BC1567" i="51"/>
  <c r="BC1572" i="51"/>
  <c r="BC1576" i="51"/>
  <c r="BC1580" i="51"/>
  <c r="BC1584" i="51"/>
  <c r="BC1588" i="51"/>
  <c r="BC1592" i="51"/>
  <c r="BC1596" i="51"/>
  <c r="BC1600" i="51"/>
  <c r="BC1604" i="51"/>
  <c r="BC1608" i="51"/>
  <c r="BC1612" i="51"/>
  <c r="BC1616" i="51"/>
  <c r="BC1620" i="51"/>
  <c r="BC1624" i="51"/>
  <c r="BC1628" i="51"/>
  <c r="BC1632" i="51"/>
  <c r="BC1636" i="51"/>
  <c r="BC1640" i="51"/>
  <c r="BC1644" i="51"/>
  <c r="BC1648" i="51"/>
  <c r="BC1652" i="51"/>
  <c r="BC1656" i="51"/>
  <c r="BC1660" i="51"/>
  <c r="BC1664" i="51"/>
  <c r="BC1668" i="51"/>
  <c r="BC1672" i="51"/>
  <c r="BC1676" i="51"/>
  <c r="BC1680" i="51"/>
  <c r="BC1684" i="51"/>
  <c r="BC1688" i="51"/>
  <c r="BC1692" i="51"/>
  <c r="BC1696" i="51"/>
  <c r="BC1700" i="51"/>
  <c r="BC1704" i="51"/>
  <c r="BC1708" i="51"/>
  <c r="BC1712" i="51"/>
  <c r="BC1716" i="51"/>
  <c r="BC1720" i="51"/>
  <c r="BC1724" i="51"/>
  <c r="BC1728" i="51"/>
  <c r="BC1732" i="51"/>
  <c r="BC1736" i="51"/>
  <c r="BC1740" i="51"/>
  <c r="BC1744" i="51"/>
  <c r="BC1748" i="51"/>
  <c r="BC1752" i="51"/>
  <c r="BC1756" i="51"/>
  <c r="BC1760" i="51"/>
  <c r="BC1764" i="51"/>
  <c r="BC1768" i="51"/>
  <c r="BC1772" i="51"/>
  <c r="BC1776" i="51"/>
  <c r="BC1780" i="51"/>
  <c r="BC1784" i="51"/>
  <c r="BC1788" i="51"/>
  <c r="BC1792" i="51"/>
  <c r="BC1796" i="51"/>
  <c r="BC1800" i="51"/>
  <c r="BC1804" i="51"/>
  <c r="BC1808" i="51"/>
  <c r="BC1812" i="51"/>
  <c r="BC1816" i="51"/>
  <c r="BC1820" i="51"/>
  <c r="BC1824" i="51"/>
  <c r="BC1828" i="51"/>
  <c r="BC1832" i="51"/>
  <c r="BC1836" i="51"/>
  <c r="BC1204" i="51"/>
  <c r="BC1220" i="51"/>
  <c r="BC1236" i="51"/>
  <c r="BC1252" i="51"/>
  <c r="BC1268" i="51"/>
  <c r="BC1284" i="51"/>
  <c r="BC1292" i="51"/>
  <c r="BC1300" i="51"/>
  <c r="BC1308" i="51"/>
  <c r="BC1316" i="51"/>
  <c r="BC1324" i="51"/>
  <c r="BC1332" i="51"/>
  <c r="BC1340" i="51"/>
  <c r="BC1348" i="51"/>
  <c r="BC1356" i="51"/>
  <c r="BC1364" i="51"/>
  <c r="BC1372" i="51"/>
  <c r="BC1380" i="51"/>
  <c r="BC1388" i="51"/>
  <c r="BC1396" i="51"/>
  <c r="BC1404" i="51"/>
  <c r="BC1412" i="51"/>
  <c r="BC1420" i="51"/>
  <c r="BC1428" i="51"/>
  <c r="BC1436" i="51"/>
  <c r="BC1444" i="51"/>
  <c r="BC1452" i="51"/>
  <c r="BC1460" i="51"/>
  <c r="BC1468" i="51"/>
  <c r="BC1476" i="51"/>
  <c r="BC1484" i="51"/>
  <c r="BC1492" i="51"/>
  <c r="BC1500" i="51"/>
  <c r="BC1508" i="51"/>
  <c r="BC1516" i="51"/>
  <c r="BC1524" i="51"/>
  <c r="BC1532" i="51"/>
  <c r="BC1540" i="51"/>
  <c r="BC1548" i="51"/>
  <c r="BC1556" i="51"/>
  <c r="BC1563" i="51"/>
  <c r="BC1568" i="51"/>
  <c r="BC1573" i="51"/>
  <c r="BC1577" i="51"/>
  <c r="BC1581" i="51"/>
  <c r="BC1585" i="51"/>
  <c r="BC1589" i="51"/>
  <c r="BC1593" i="51"/>
  <c r="BC1597" i="51"/>
  <c r="BC1601" i="51"/>
  <c r="BC1605" i="51"/>
  <c r="BC1609" i="51"/>
  <c r="BC1613" i="51"/>
  <c r="BC1617" i="51"/>
  <c r="BC1621" i="51"/>
  <c r="BC1625" i="51"/>
  <c r="BC1629" i="51"/>
  <c r="BC1633" i="51"/>
  <c r="BC1637" i="51"/>
  <c r="BC1641" i="51"/>
  <c r="BC1645" i="51"/>
  <c r="BC1649" i="51"/>
  <c r="BC1653" i="51"/>
  <c r="BC1657" i="51"/>
  <c r="BC1661" i="51"/>
  <c r="BC1665" i="51"/>
  <c r="BC1669" i="51"/>
  <c r="BC1673" i="51"/>
  <c r="BC1677" i="51"/>
  <c r="BC1681" i="51"/>
  <c r="BC1685" i="51"/>
  <c r="BC1689" i="51"/>
  <c r="BC1693" i="51"/>
  <c r="BC1697" i="51"/>
  <c r="BC1701" i="51"/>
  <c r="BC1705" i="51"/>
  <c r="BC1709" i="51"/>
  <c r="BC1713" i="51"/>
  <c r="BC1717" i="51"/>
  <c r="BC1721" i="51"/>
  <c r="BC1725" i="51"/>
  <c r="BC1729" i="51"/>
  <c r="BC1733" i="51"/>
  <c r="BC1737" i="51"/>
  <c r="BC1741" i="51"/>
  <c r="BC1745" i="51"/>
  <c r="BC1749" i="51"/>
  <c r="BC1753" i="51"/>
  <c r="BC1757" i="51"/>
  <c r="BC1761" i="51"/>
  <c r="BC1765" i="51"/>
  <c r="BC1769" i="51"/>
  <c r="BC1773" i="51"/>
  <c r="BC1777" i="51"/>
  <c r="BC1781" i="51"/>
  <c r="BC1785" i="51"/>
  <c r="BC1789" i="51"/>
  <c r="BC1793" i="51"/>
  <c r="BC1797" i="51"/>
  <c r="BC1801" i="51"/>
  <c r="BC1805" i="51"/>
  <c r="BC1809" i="51"/>
  <c r="BC1813" i="51"/>
  <c r="BC1817" i="51"/>
  <c r="BC1821" i="51"/>
  <c r="BC1825" i="51"/>
  <c r="BC1829" i="51"/>
  <c r="BC1833" i="51"/>
  <c r="BC1837" i="51"/>
  <c r="BC1841" i="51"/>
  <c r="BC1845" i="51"/>
  <c r="BC1849" i="51"/>
  <c r="BC1853" i="51"/>
  <c r="BC1857" i="51"/>
  <c r="BC1861" i="51"/>
  <c r="BC1865" i="51"/>
  <c r="BC1869" i="51"/>
  <c r="BC1873" i="51"/>
  <c r="BC1877" i="51"/>
  <c r="BC1881" i="51"/>
  <c r="BC1885" i="51"/>
  <c r="BC1889" i="51"/>
  <c r="BC1893" i="51"/>
  <c r="BC1897" i="51"/>
  <c r="BC1901" i="51"/>
  <c r="BC1905" i="51"/>
  <c r="BC1909" i="51"/>
  <c r="BC1913" i="51"/>
  <c r="BC1917" i="51"/>
  <c r="BC1921" i="51"/>
  <c r="BC1925" i="51"/>
  <c r="BC1929" i="51"/>
  <c r="BC1933" i="51"/>
  <c r="BC1937" i="51"/>
  <c r="BC1941" i="51"/>
  <c r="BC1945" i="51"/>
  <c r="BC1949" i="51"/>
  <c r="BC1953" i="51"/>
  <c r="BC1957" i="51"/>
  <c r="BC1961" i="51"/>
  <c r="BC1965" i="51"/>
  <c r="BC1969" i="51"/>
  <c r="BC1973" i="51"/>
  <c r="BC1977" i="51"/>
  <c r="BC1981" i="51"/>
  <c r="BC1985" i="51"/>
  <c r="BC1989" i="51"/>
  <c r="BC1993" i="51"/>
  <c r="BC1997" i="51"/>
  <c r="BC2001" i="51"/>
  <c r="BC2005" i="51"/>
  <c r="BC2009" i="51"/>
  <c r="BC1192" i="51"/>
  <c r="BC1208" i="51"/>
  <c r="BC1224" i="51"/>
  <c r="BC1240" i="51"/>
  <c r="BC1256" i="51"/>
  <c r="BC1272" i="51"/>
  <c r="BC1286" i="51"/>
  <c r="BC1294" i="51"/>
  <c r="BC1302" i="51"/>
  <c r="BC1310" i="51"/>
  <c r="BC1318" i="51"/>
  <c r="BC1326" i="51"/>
  <c r="BC1334" i="51"/>
  <c r="BC1342" i="51"/>
  <c r="BC1350" i="51"/>
  <c r="BC1358" i="51"/>
  <c r="BC1366" i="51"/>
  <c r="BC1374" i="51"/>
  <c r="BC1382" i="51"/>
  <c r="BC1390" i="51"/>
  <c r="BC1398" i="51"/>
  <c r="BC1406" i="51"/>
  <c r="BC1414" i="51"/>
  <c r="BC1422" i="51"/>
  <c r="BC1430" i="51"/>
  <c r="BC1438" i="51"/>
  <c r="BC1446" i="51"/>
  <c r="BC1454" i="51"/>
  <c r="BC1462" i="51"/>
  <c r="BC1470" i="51"/>
  <c r="BC1478" i="51"/>
  <c r="BC1486" i="51"/>
  <c r="BC1494" i="51"/>
  <c r="BC1502" i="51"/>
  <c r="BC1510" i="51"/>
  <c r="BC1518" i="51"/>
  <c r="BC1526" i="51"/>
  <c r="BC1534" i="51"/>
  <c r="BC1542" i="51"/>
  <c r="BC1550" i="51"/>
  <c r="BC1558" i="51"/>
  <c r="BC1564" i="51"/>
  <c r="BC1570" i="51"/>
  <c r="BC1574" i="51"/>
  <c r="BC1578" i="51"/>
  <c r="BC1582" i="51"/>
  <c r="BC1586" i="51"/>
  <c r="BC1590" i="51"/>
  <c r="BC1594" i="51"/>
  <c r="BC1598" i="51"/>
  <c r="BC1602" i="51"/>
  <c r="BC1606" i="51"/>
  <c r="BC1610" i="51"/>
  <c r="BC1614" i="51"/>
  <c r="BC1618" i="51"/>
  <c r="BC1622" i="51"/>
  <c r="BC1626" i="51"/>
  <c r="BC1630" i="51"/>
  <c r="BC1634" i="51"/>
  <c r="BC1638" i="51"/>
  <c r="BC1642" i="51"/>
  <c r="BC1646" i="51"/>
  <c r="BC1650" i="51"/>
  <c r="BC1654" i="51"/>
  <c r="BC1658" i="51"/>
  <c r="BC1662" i="51"/>
  <c r="BC1666" i="51"/>
  <c r="BC1670" i="51"/>
  <c r="BC1674" i="51"/>
  <c r="BC1678" i="51"/>
  <c r="BC1682" i="51"/>
  <c r="BC1686" i="51"/>
  <c r="BC1690" i="51"/>
  <c r="BC1694" i="51"/>
  <c r="BC1698" i="51"/>
  <c r="BC1702" i="51"/>
  <c r="BC1706" i="51"/>
  <c r="BC1710" i="51"/>
  <c r="BC1714" i="51"/>
  <c r="BC1718" i="51"/>
  <c r="BC1722" i="51"/>
  <c r="BC1726" i="51"/>
  <c r="BC1730" i="51"/>
  <c r="BC1734" i="51"/>
  <c r="BC1738" i="51"/>
  <c r="BC1742" i="51"/>
  <c r="BC1746" i="51"/>
  <c r="BC1750" i="51"/>
  <c r="BC1754" i="51"/>
  <c r="BC1758" i="51"/>
  <c r="BC1762" i="51"/>
  <c r="BC1766" i="51"/>
  <c r="BC1770" i="51"/>
  <c r="BC1774" i="51"/>
  <c r="BC1778" i="51"/>
  <c r="BC1782" i="51"/>
  <c r="BC1786" i="51"/>
  <c r="BC1790" i="51"/>
  <c r="BC1794" i="51"/>
  <c r="BC1798" i="51"/>
  <c r="BC1802" i="51"/>
  <c r="BC1806" i="51"/>
  <c r="BC1810" i="51"/>
  <c r="BC1814" i="51"/>
  <c r="BC1818" i="51"/>
  <c r="BC1822" i="51"/>
  <c r="BC1826" i="51"/>
  <c r="BC1830" i="51"/>
  <c r="BC1834" i="51"/>
  <c r="BC1838" i="51"/>
  <c r="BC1842" i="51"/>
  <c r="BC1846" i="51"/>
  <c r="BC1850" i="51"/>
  <c r="BC1854" i="51"/>
  <c r="BC1858" i="51"/>
  <c r="BC1862" i="51"/>
  <c r="BC1866" i="51"/>
  <c r="BC1870" i="51"/>
  <c r="BC1874" i="51"/>
  <c r="BC1878" i="51"/>
  <c r="BC1882" i="51"/>
  <c r="BC1886" i="51"/>
  <c r="BC1890" i="51"/>
  <c r="BC1894" i="51"/>
  <c r="BC1898" i="51"/>
  <c r="BC1902" i="51"/>
  <c r="BC1906" i="51"/>
  <c r="BC1910" i="51"/>
  <c r="BC1914" i="51"/>
  <c r="BC1918" i="51"/>
  <c r="BC1922" i="51"/>
  <c r="BC1926" i="51"/>
  <c r="BC1930" i="51"/>
  <c r="BC1934" i="51"/>
  <c r="BC1938" i="51"/>
  <c r="BC1942" i="51"/>
  <c r="BC1946" i="51"/>
  <c r="BC1950" i="51"/>
  <c r="BC1954" i="51"/>
  <c r="BC1958" i="51"/>
  <c r="BC1962" i="51"/>
  <c r="BC1966" i="51"/>
  <c r="BC1970" i="51"/>
  <c r="BC1974" i="51"/>
  <c r="BC1978" i="51"/>
  <c r="BC1982" i="51"/>
  <c r="BC1986" i="51"/>
  <c r="BC1990" i="51"/>
  <c r="BC1994" i="51"/>
  <c r="BC1998" i="51"/>
  <c r="BC2002" i="51"/>
  <c r="BC2006" i="51"/>
  <c r="BC2010" i="51"/>
  <c r="BC2014" i="51"/>
  <c r="BC2018" i="51"/>
  <c r="BC2022" i="51"/>
  <c r="BC2026" i="51"/>
  <c r="BC2030" i="51"/>
  <c r="BC2034" i="51"/>
  <c r="BC2038" i="51"/>
  <c r="BC2042" i="51"/>
  <c r="BC2046" i="51"/>
  <c r="BC2050" i="51"/>
  <c r="BC2054" i="51"/>
  <c r="BC2058" i="51"/>
  <c r="BC2062" i="51"/>
  <c r="BC2066" i="51"/>
  <c r="BC2070" i="51"/>
  <c r="BC2074" i="51"/>
  <c r="BC2078" i="51"/>
  <c r="BC1196" i="51"/>
  <c r="BC1212" i="51"/>
  <c r="BC1228" i="51"/>
  <c r="BC1244" i="51"/>
  <c r="BC1260" i="51"/>
  <c r="BC1276" i="51"/>
  <c r="BC1288" i="51"/>
  <c r="BC1296" i="51"/>
  <c r="BC1304" i="51"/>
  <c r="BC1312" i="51"/>
  <c r="BC1320" i="51"/>
  <c r="BC1328" i="51"/>
  <c r="BC1336" i="51"/>
  <c r="BC1344" i="51"/>
  <c r="BC1352" i="51"/>
  <c r="BC1360" i="51"/>
  <c r="BC1368" i="51"/>
  <c r="BC1376" i="51"/>
  <c r="BC1384" i="51"/>
  <c r="BC1392" i="51"/>
  <c r="BC1400" i="51"/>
  <c r="BC1408" i="51"/>
  <c r="BC1416" i="51"/>
  <c r="BC1424" i="51"/>
  <c r="BC1432" i="51"/>
  <c r="BC1440" i="51"/>
  <c r="BC1448" i="51"/>
  <c r="BC1456" i="51"/>
  <c r="BC1464" i="51"/>
  <c r="BC1472" i="51"/>
  <c r="BC1480" i="51"/>
  <c r="BC1488" i="51"/>
  <c r="BC1496" i="51"/>
  <c r="BC1504" i="51"/>
  <c r="BC1512" i="51"/>
  <c r="BC1520" i="51"/>
  <c r="BC1528" i="51"/>
  <c r="BC1536" i="51"/>
  <c r="BC1544" i="51"/>
  <c r="BC1552" i="51"/>
  <c r="BC1560" i="51"/>
  <c r="BC1566" i="51"/>
  <c r="BC1571" i="51"/>
  <c r="BC1575" i="51"/>
  <c r="BC1579" i="51"/>
  <c r="BC1583" i="51"/>
  <c r="BC1595" i="51"/>
  <c r="BC1611" i="51"/>
  <c r="BC1627" i="51"/>
  <c r="BC1643" i="51"/>
  <c r="BC1659" i="51"/>
  <c r="BC1675" i="51"/>
  <c r="BC1691" i="51"/>
  <c r="BC1707" i="51"/>
  <c r="BC1723" i="51"/>
  <c r="BC1739" i="51"/>
  <c r="BC1755" i="51"/>
  <c r="BC1771" i="51"/>
  <c r="BC1787" i="51"/>
  <c r="BC1803" i="51"/>
  <c r="BC1819" i="51"/>
  <c r="BC1835" i="51"/>
  <c r="BC1844" i="51"/>
  <c r="BC1852" i="51"/>
  <c r="BC1860" i="51"/>
  <c r="BC1868" i="51"/>
  <c r="BC1876" i="51"/>
  <c r="BC1884" i="51"/>
  <c r="BC1892" i="51"/>
  <c r="BC1900" i="51"/>
  <c r="BC1908" i="51"/>
  <c r="BC1916" i="51"/>
  <c r="BC1924" i="51"/>
  <c r="BC1932" i="51"/>
  <c r="BC1940" i="51"/>
  <c r="BC1948" i="51"/>
  <c r="BC1956" i="51"/>
  <c r="BC1964" i="51"/>
  <c r="BC1972" i="51"/>
  <c r="BC1980" i="51"/>
  <c r="BC1988" i="51"/>
  <c r="BC1996" i="51"/>
  <c r="BC2004" i="51"/>
  <c r="BC2012" i="51"/>
  <c r="BC2017" i="51"/>
  <c r="BC2023" i="51"/>
  <c r="BC2028" i="51"/>
  <c r="BC2033" i="51"/>
  <c r="BC2039" i="51"/>
  <c r="BC2044" i="51"/>
  <c r="BC2049" i="51"/>
  <c r="BC2055" i="51"/>
  <c r="BC2060" i="51"/>
  <c r="BC2065" i="51"/>
  <c r="BC2071" i="51"/>
  <c r="BC2076" i="51"/>
  <c r="BC2081" i="51"/>
  <c r="BC2085" i="51"/>
  <c r="BC2089" i="51"/>
  <c r="BC2093" i="51"/>
  <c r="BC2097" i="51"/>
  <c r="BC2101" i="51"/>
  <c r="BC2105" i="51"/>
  <c r="BC2109" i="51"/>
  <c r="BC2113" i="51"/>
  <c r="BC2117" i="51"/>
  <c r="BC2121" i="51"/>
  <c r="BC2125" i="51"/>
  <c r="BC2129" i="51"/>
  <c r="BC2133" i="51"/>
  <c r="BC2137" i="51"/>
  <c r="BC2141" i="51"/>
  <c r="BC2145" i="51"/>
  <c r="BC2149" i="51"/>
  <c r="BC2153" i="51"/>
  <c r="BC2157" i="51"/>
  <c r="BC2161" i="51"/>
  <c r="BC2165" i="51"/>
  <c r="BC2169" i="51"/>
  <c r="BC2173" i="51"/>
  <c r="BC2177" i="51"/>
  <c r="BC2181" i="51"/>
  <c r="BC2185" i="51"/>
  <c r="BC2189" i="51"/>
  <c r="BC2193" i="51"/>
  <c r="BC2197" i="51"/>
  <c r="BC2201" i="51"/>
  <c r="BC2205" i="51"/>
  <c r="BC2209" i="51"/>
  <c r="BC2213" i="51"/>
  <c r="BC2217" i="51"/>
  <c r="BC2221" i="51"/>
  <c r="BC2225" i="51"/>
  <c r="BC2229" i="51"/>
  <c r="BC2233" i="51"/>
  <c r="BC2237" i="51"/>
  <c r="BC2241" i="51"/>
  <c r="BC2245" i="51"/>
  <c r="BC2249" i="51"/>
  <c r="BC2253" i="51"/>
  <c r="BC2257" i="51"/>
  <c r="BC2261" i="51"/>
  <c r="BC2265" i="51"/>
  <c r="BC2269" i="51"/>
  <c r="BC2273" i="51"/>
  <c r="BC2277" i="51"/>
  <c r="BC2281" i="51"/>
  <c r="BC2285" i="51"/>
  <c r="BC2289" i="51"/>
  <c r="BC2293" i="51"/>
  <c r="BC2297" i="51"/>
  <c r="BC2301" i="51"/>
  <c r="BC2305" i="51"/>
  <c r="BC2309" i="51"/>
  <c r="BC2313" i="51"/>
  <c r="BC2317" i="51"/>
  <c r="BC2321" i="51"/>
  <c r="BC2325" i="51"/>
  <c r="BC2329" i="51"/>
  <c r="BC2333" i="51"/>
  <c r="BC2337" i="51"/>
  <c r="BC2341" i="51"/>
  <c r="BC2345" i="51"/>
  <c r="BC2349" i="51"/>
  <c r="BC2353" i="51"/>
  <c r="BC2357" i="51"/>
  <c r="BC2361" i="51"/>
  <c r="BC2365" i="51"/>
  <c r="BC2369" i="51"/>
  <c r="BC2373" i="51"/>
  <c r="BC2377" i="51"/>
  <c r="BC2381" i="51"/>
  <c r="BC2385" i="51"/>
  <c r="BC2389" i="51"/>
  <c r="BC2393" i="51"/>
  <c r="BC2397" i="51"/>
  <c r="BC2401" i="51"/>
  <c r="BC1599" i="51"/>
  <c r="BC1615" i="51"/>
  <c r="BC1631" i="51"/>
  <c r="BC1647" i="51"/>
  <c r="BC1663" i="51"/>
  <c r="BC1679" i="51"/>
  <c r="BC1695" i="51"/>
  <c r="BC1711" i="51"/>
  <c r="BC1727" i="51"/>
  <c r="BC1743" i="51"/>
  <c r="BC1759" i="51"/>
  <c r="BC1775" i="51"/>
  <c r="BC1791" i="51"/>
  <c r="BC1807" i="51"/>
  <c r="BC1823" i="51"/>
  <c r="BC1839" i="51"/>
  <c r="BC1847" i="51"/>
  <c r="BC1855" i="51"/>
  <c r="BC1863" i="51"/>
  <c r="BC1871" i="51"/>
  <c r="BC1879" i="51"/>
  <c r="BC1887" i="51"/>
  <c r="BC1895" i="51"/>
  <c r="BC1903" i="51"/>
  <c r="BC1911" i="51"/>
  <c r="BC1919" i="51"/>
  <c r="BC1927" i="51"/>
  <c r="BC1935" i="51"/>
  <c r="BC1943" i="51"/>
  <c r="BC1951" i="51"/>
  <c r="BC1959" i="51"/>
  <c r="BC1967" i="51"/>
  <c r="BC1975" i="51"/>
  <c r="BC1983" i="51"/>
  <c r="BC1991" i="51"/>
  <c r="BC1999" i="51"/>
  <c r="BC2007" i="51"/>
  <c r="BC2013" i="51"/>
  <c r="BC2019" i="51"/>
  <c r="BC2024" i="51"/>
  <c r="BC2029" i="51"/>
  <c r="BC2035" i="51"/>
  <c r="BC2040" i="51"/>
  <c r="BC2045" i="51"/>
  <c r="BC2051" i="51"/>
  <c r="BC2056" i="51"/>
  <c r="BC2061" i="51"/>
  <c r="BC2067" i="51"/>
  <c r="BC2072" i="51"/>
  <c r="BC2077" i="51"/>
  <c r="BC2082" i="51"/>
  <c r="BC2086" i="51"/>
  <c r="BC2090" i="51"/>
  <c r="BC2094" i="51"/>
  <c r="BC2098" i="51"/>
  <c r="BC2102" i="51"/>
  <c r="BC2106" i="51"/>
  <c r="BC2110" i="51"/>
  <c r="BC2114" i="51"/>
  <c r="BC2118" i="51"/>
  <c r="BC2122" i="51"/>
  <c r="BC2126" i="51"/>
  <c r="BC2130" i="51"/>
  <c r="BC2134" i="51"/>
  <c r="BC2138" i="51"/>
  <c r="BC2142" i="51"/>
  <c r="BC2146" i="51"/>
  <c r="BC2150" i="51"/>
  <c r="BC2154" i="51"/>
  <c r="BC2158" i="51"/>
  <c r="BC2162" i="51"/>
  <c r="BC2166" i="51"/>
  <c r="BC2170" i="51"/>
  <c r="BC2174" i="51"/>
  <c r="BC2178" i="51"/>
  <c r="BC2182" i="51"/>
  <c r="BC2186" i="51"/>
  <c r="BC2190" i="51"/>
  <c r="BC2194" i="51"/>
  <c r="BC2198" i="51"/>
  <c r="BC2202" i="51"/>
  <c r="BC2206" i="51"/>
  <c r="BC2210" i="51"/>
  <c r="BC2214" i="51"/>
  <c r="BC2218" i="51"/>
  <c r="BC2222" i="51"/>
  <c r="BC2226" i="51"/>
  <c r="BC2230" i="51"/>
  <c r="BC2234" i="51"/>
  <c r="BC2238" i="51"/>
  <c r="BC2242" i="51"/>
  <c r="BC2246" i="51"/>
  <c r="BC2250" i="51"/>
  <c r="BC2254" i="51"/>
  <c r="BC2258" i="51"/>
  <c r="BC2262" i="51"/>
  <c r="BC2266" i="51"/>
  <c r="BC2270" i="51"/>
  <c r="BC2274" i="51"/>
  <c r="BC2278" i="51"/>
  <c r="BC2282" i="51"/>
  <c r="BC2286" i="51"/>
  <c r="BC2290" i="51"/>
  <c r="BC2294" i="51"/>
  <c r="BC2298" i="51"/>
  <c r="BC2302" i="51"/>
  <c r="BC2306" i="51"/>
  <c r="BC2310" i="51"/>
  <c r="BC2314" i="51"/>
  <c r="BC2318" i="51"/>
  <c r="BC2322" i="51"/>
  <c r="BC2326" i="51"/>
  <c r="BC2330" i="51"/>
  <c r="BC2334" i="51"/>
  <c r="BC2338" i="51"/>
  <c r="BC2342" i="51"/>
  <c r="BC2346" i="51"/>
  <c r="BC2350" i="51"/>
  <c r="BC2354" i="51"/>
  <c r="BC2358" i="51"/>
  <c r="BC2362" i="51"/>
  <c r="BC2366" i="51"/>
  <c r="BC2370" i="51"/>
  <c r="BC2374" i="51"/>
  <c r="BC2378" i="51"/>
  <c r="BC2382" i="51"/>
  <c r="BC2386" i="51"/>
  <c r="BC2390" i="51"/>
  <c r="BC2394" i="51"/>
  <c r="BC2398" i="51"/>
  <c r="BC2402" i="51"/>
  <c r="BC2406" i="51"/>
  <c r="BC2410" i="51"/>
  <c r="BC2414" i="51"/>
  <c r="BC2418" i="51"/>
  <c r="BC2422" i="51"/>
  <c r="BC2426" i="51"/>
  <c r="BC2430" i="51"/>
  <c r="BC2434" i="51"/>
  <c r="BC2438" i="51"/>
  <c r="BC2442" i="51"/>
  <c r="BC2446" i="51"/>
  <c r="BC2450" i="51"/>
  <c r="BC2454" i="51"/>
  <c r="BC2458" i="51"/>
  <c r="BC2462" i="51"/>
  <c r="BC2466" i="51"/>
  <c r="BC2470" i="51"/>
  <c r="BC2474" i="51"/>
  <c r="BC2478" i="51"/>
  <c r="BC2482" i="51"/>
  <c r="BC2486" i="51"/>
  <c r="BC2490" i="51"/>
  <c r="BC2494" i="51"/>
  <c r="BC2498" i="51"/>
  <c r="BC2502" i="51"/>
  <c r="BC2506" i="51"/>
  <c r="BC2510" i="51"/>
  <c r="BC2514" i="51"/>
  <c r="BC2518" i="51"/>
  <c r="BC2522" i="51"/>
  <c r="BC2526" i="51"/>
  <c r="BC2530" i="51"/>
  <c r="BC2534" i="51"/>
  <c r="BC2538" i="51"/>
  <c r="BC2542" i="51"/>
  <c r="BC2546" i="51"/>
  <c r="BC2550" i="51"/>
  <c r="BC2554" i="51"/>
  <c r="BC2558" i="51"/>
  <c r="BC1587" i="51"/>
  <c r="BC1603" i="51"/>
  <c r="BC1619" i="51"/>
  <c r="BC1635" i="51"/>
  <c r="BC1651" i="51"/>
  <c r="BC1667" i="51"/>
  <c r="BC1683" i="51"/>
  <c r="BC1699" i="51"/>
  <c r="BC1715" i="51"/>
  <c r="BC1731" i="51"/>
  <c r="BC1747" i="51"/>
  <c r="BC1763" i="51"/>
  <c r="BC1779" i="51"/>
  <c r="BC1795" i="51"/>
  <c r="BC1811" i="51"/>
  <c r="BC1827" i="51"/>
  <c r="BC1840" i="51"/>
  <c r="BC1848" i="51"/>
  <c r="BC1856" i="51"/>
  <c r="BC1864" i="51"/>
  <c r="BC1872" i="51"/>
  <c r="BC1880" i="51"/>
  <c r="BC1888" i="51"/>
  <c r="BC1896" i="51"/>
  <c r="BC1904" i="51"/>
  <c r="BC1912" i="51"/>
  <c r="BC1920" i="51"/>
  <c r="BC1928" i="51"/>
  <c r="BC1936" i="51"/>
  <c r="BC1944" i="51"/>
  <c r="BC1952" i="51"/>
  <c r="BC1960" i="51"/>
  <c r="BC1968" i="51"/>
  <c r="BC1976" i="51"/>
  <c r="BC1984" i="51"/>
  <c r="BC1992" i="51"/>
  <c r="BC2000" i="51"/>
  <c r="BC2008" i="51"/>
  <c r="BC2015" i="51"/>
  <c r="BC2020" i="51"/>
  <c r="BC2025" i="51"/>
  <c r="BC2031" i="51"/>
  <c r="BC2036" i="51"/>
  <c r="BC2041" i="51"/>
  <c r="BC2047" i="51"/>
  <c r="BC2052" i="51"/>
  <c r="BC2057" i="51"/>
  <c r="BC2063" i="51"/>
  <c r="BC2068" i="51"/>
  <c r="BC2073" i="51"/>
  <c r="BC2079" i="51"/>
  <c r="BC2083" i="51"/>
  <c r="BC2087" i="51"/>
  <c r="BC2091" i="51"/>
  <c r="BC2095" i="51"/>
  <c r="BC2099" i="51"/>
  <c r="BC2103" i="51"/>
  <c r="BC2107" i="51"/>
  <c r="BC2111" i="51"/>
  <c r="BC2115" i="51"/>
  <c r="BC2119" i="51"/>
  <c r="BC2123" i="51"/>
  <c r="BC2127" i="51"/>
  <c r="BC2131" i="51"/>
  <c r="BC2135" i="51"/>
  <c r="BC2139" i="51"/>
  <c r="BC2143" i="51"/>
  <c r="BC2147" i="51"/>
  <c r="BC2151" i="51"/>
  <c r="BC2155" i="51"/>
  <c r="BC2159" i="51"/>
  <c r="BC2163" i="51"/>
  <c r="BC2167" i="51"/>
  <c r="BC2171" i="51"/>
  <c r="BC2175" i="51"/>
  <c r="BC2179" i="51"/>
  <c r="BC2183" i="51"/>
  <c r="BC2187" i="51"/>
  <c r="BC2191" i="51"/>
  <c r="BC2195" i="51"/>
  <c r="BC2199" i="51"/>
  <c r="BC2203" i="51"/>
  <c r="BC2207" i="51"/>
  <c r="BC2211" i="51"/>
  <c r="BC2215" i="51"/>
  <c r="BC2219" i="51"/>
  <c r="BC2223" i="51"/>
  <c r="BC2227" i="51"/>
  <c r="BC2231" i="51"/>
  <c r="BC2235" i="51"/>
  <c r="BC2239" i="51"/>
  <c r="BC2243" i="51"/>
  <c r="BC2247" i="51"/>
  <c r="BC2251" i="51"/>
  <c r="BC2255" i="51"/>
  <c r="BC2259" i="51"/>
  <c r="BC2263" i="51"/>
  <c r="BC2267" i="51"/>
  <c r="BC2271" i="51"/>
  <c r="BC2275" i="51"/>
  <c r="BC2279" i="51"/>
  <c r="BC2283" i="51"/>
  <c r="BC2287" i="51"/>
  <c r="BC2291" i="51"/>
  <c r="BC2295" i="51"/>
  <c r="BC2299" i="51"/>
  <c r="BC2303" i="51"/>
  <c r="BC2307" i="51"/>
  <c r="BC2311" i="51"/>
  <c r="BC2315" i="51"/>
  <c r="BC2319" i="51"/>
  <c r="BC2323" i="51"/>
  <c r="BC2327" i="51"/>
  <c r="BC2331" i="51"/>
  <c r="BC2335" i="51"/>
  <c r="BC2339" i="51"/>
  <c r="BC2343" i="51"/>
  <c r="BC2347" i="51"/>
  <c r="BC2351" i="51"/>
  <c r="BC2355" i="51"/>
  <c r="BC2359" i="51"/>
  <c r="BC2363" i="51"/>
  <c r="BC2367" i="51"/>
  <c r="BC2371" i="51"/>
  <c r="BC2375" i="51"/>
  <c r="BC2379" i="51"/>
  <c r="BC2383" i="51"/>
  <c r="BC2387" i="51"/>
  <c r="BC2391" i="51"/>
  <c r="BC2395" i="51"/>
  <c r="BC2399" i="51"/>
  <c r="BC2403" i="51"/>
  <c r="BC2407" i="51"/>
  <c r="BC2411" i="51"/>
  <c r="BC2415" i="51"/>
  <c r="BC2419" i="51"/>
  <c r="BC2423" i="51"/>
  <c r="BC2427" i="51"/>
  <c r="BC2431" i="51"/>
  <c r="BC2435" i="51"/>
  <c r="BC2439" i="51"/>
  <c r="BC2443" i="51"/>
  <c r="BC2447" i="51"/>
  <c r="BC2451" i="51"/>
  <c r="BC2455" i="51"/>
  <c r="BC2459" i="51"/>
  <c r="BC2463" i="51"/>
  <c r="BC2467" i="51"/>
  <c r="BC2471" i="51"/>
  <c r="BC2475" i="51"/>
  <c r="BC2479" i="51"/>
  <c r="BC2483" i="51"/>
  <c r="BC2487" i="51"/>
  <c r="BC2491" i="51"/>
  <c r="BC2495" i="51"/>
  <c r="BC2499" i="51"/>
  <c r="BC2503" i="51"/>
  <c r="BC2507" i="51"/>
  <c r="BC2511" i="51"/>
  <c r="BC2515" i="51"/>
  <c r="BC2519" i="51"/>
  <c r="BC2523" i="51"/>
  <c r="BC2527" i="51"/>
  <c r="BC2531" i="51"/>
  <c r="BC1591" i="51"/>
  <c r="BC1607" i="51"/>
  <c r="BC1623" i="51"/>
  <c r="BC1639" i="51"/>
  <c r="BC1655" i="51"/>
  <c r="BC1671" i="51"/>
  <c r="BC1687" i="51"/>
  <c r="BC1703" i="51"/>
  <c r="BC1719" i="51"/>
  <c r="BC1735" i="51"/>
  <c r="BC1751" i="51"/>
  <c r="BC1767" i="51"/>
  <c r="BC1783" i="51"/>
  <c r="BC1799" i="51"/>
  <c r="BC1815" i="51"/>
  <c r="BC1831" i="51"/>
  <c r="BC1843" i="51"/>
  <c r="BC1851" i="51"/>
  <c r="BC1859" i="51"/>
  <c r="BC1867" i="51"/>
  <c r="BC1875" i="51"/>
  <c r="BC1883" i="51"/>
  <c r="BC1891" i="51"/>
  <c r="BC1899" i="51"/>
  <c r="BC1907" i="51"/>
  <c r="BC1915" i="51"/>
  <c r="BC1923" i="51"/>
  <c r="BC1931" i="51"/>
  <c r="BC1939" i="51"/>
  <c r="BC1947" i="51"/>
  <c r="BC1955" i="51"/>
  <c r="BC1963" i="51"/>
  <c r="BC1971" i="51"/>
  <c r="BC1979" i="51"/>
  <c r="BC1987" i="51"/>
  <c r="BC1995" i="51"/>
  <c r="BC2003" i="51"/>
  <c r="BC2011" i="51"/>
  <c r="BC2016" i="51"/>
  <c r="BC2021" i="51"/>
  <c r="BC2027" i="51"/>
  <c r="BC2032" i="51"/>
  <c r="BC2037" i="51"/>
  <c r="BC2043" i="51"/>
  <c r="BC2048" i="51"/>
  <c r="BC2053" i="51"/>
  <c r="BC2059" i="51"/>
  <c r="BC2064" i="51"/>
  <c r="BC2069" i="51"/>
  <c r="BC2075" i="51"/>
  <c r="BC2080" i="51"/>
  <c r="BC2084" i="51"/>
  <c r="BC2088" i="51"/>
  <c r="BC2092" i="51"/>
  <c r="BC2096" i="51"/>
  <c r="BC2100" i="51"/>
  <c r="BC2104" i="51"/>
  <c r="BC2108" i="51"/>
  <c r="BC2112" i="51"/>
  <c r="BC2116" i="51"/>
  <c r="BC2120" i="51"/>
  <c r="BC2124" i="51"/>
  <c r="BC2128" i="51"/>
  <c r="BC2132" i="51"/>
  <c r="BC2136" i="51"/>
  <c r="BC2140" i="51"/>
  <c r="BC2144" i="51"/>
  <c r="BC2148" i="51"/>
  <c r="BC2152" i="51"/>
  <c r="BC2156" i="51"/>
  <c r="BC2160" i="51"/>
  <c r="BC2164" i="51"/>
  <c r="BC2168" i="51"/>
  <c r="BC2172" i="51"/>
  <c r="BC2176" i="51"/>
  <c r="BC2180" i="51"/>
  <c r="BC2184" i="51"/>
  <c r="BC2188" i="51"/>
  <c r="BC2192" i="51"/>
  <c r="BC2196" i="51"/>
  <c r="BC2200" i="51"/>
  <c r="BC2204" i="51"/>
  <c r="BC2208" i="51"/>
  <c r="BC2212" i="51"/>
  <c r="BC2216" i="51"/>
  <c r="BC2220" i="51"/>
  <c r="BC2224" i="51"/>
  <c r="BC2228" i="51"/>
  <c r="BC2232" i="51"/>
  <c r="BC2236" i="51"/>
  <c r="BC2240" i="51"/>
  <c r="BC2244" i="51"/>
  <c r="BC2248" i="51"/>
  <c r="BC2252" i="51"/>
  <c r="BC2256" i="51"/>
  <c r="BC2260" i="51"/>
  <c r="BC2264" i="51"/>
  <c r="BC2268" i="51"/>
  <c r="BC2272" i="51"/>
  <c r="BC2276" i="51"/>
  <c r="BC2280" i="51"/>
  <c r="BC2284" i="51"/>
  <c r="BC2288" i="51"/>
  <c r="BC2292" i="51"/>
  <c r="BC2296" i="51"/>
  <c r="BC2300" i="51"/>
  <c r="BC2304" i="51"/>
  <c r="BC2308" i="51"/>
  <c r="BC2312" i="51"/>
  <c r="BC2316" i="51"/>
  <c r="BC2320" i="51"/>
  <c r="BC2324" i="51"/>
  <c r="BC2328" i="51"/>
  <c r="BC2332" i="51"/>
  <c r="BC2336" i="51"/>
  <c r="BC2340" i="51"/>
  <c r="BC2344" i="51"/>
  <c r="BC2348" i="51"/>
  <c r="BC2352" i="51"/>
  <c r="BC2356" i="51"/>
  <c r="BC2360" i="51"/>
  <c r="BC2364" i="51"/>
  <c r="BC2368" i="51"/>
  <c r="BC2372" i="51"/>
  <c r="BC2376" i="51"/>
  <c r="BC2380" i="51"/>
  <c r="BC2384" i="51"/>
  <c r="BC2388" i="51"/>
  <c r="BC2392" i="51"/>
  <c r="BC2396" i="51"/>
  <c r="BC2400" i="51"/>
  <c r="BC2404" i="51"/>
  <c r="BC2408" i="51"/>
  <c r="BC2412" i="51"/>
  <c r="BC2416" i="51"/>
  <c r="BC2420" i="51"/>
  <c r="BC2424" i="51"/>
  <c r="BC2428" i="51"/>
  <c r="BC2432" i="51"/>
  <c r="BC2436" i="51"/>
  <c r="BC2440" i="51"/>
  <c r="BC2444" i="51"/>
  <c r="BC2448" i="51"/>
  <c r="BC2452" i="51"/>
  <c r="BC2456" i="51"/>
  <c r="BC2460" i="51"/>
  <c r="BC2464" i="51"/>
  <c r="BC2468" i="51"/>
  <c r="BC2472" i="51"/>
  <c r="BC2476" i="51"/>
  <c r="BC2480" i="51"/>
  <c r="BC2484" i="51"/>
  <c r="BC2488" i="51"/>
  <c r="BC2492" i="51"/>
  <c r="BC2496" i="51"/>
  <c r="BC2500" i="51"/>
  <c r="BC2504" i="51"/>
  <c r="BC2508" i="51"/>
  <c r="BC2512" i="51"/>
  <c r="BC2516" i="51"/>
  <c r="BC2520" i="51"/>
  <c r="BC2524" i="51"/>
  <c r="BC2528" i="51"/>
  <c r="BC2532" i="51"/>
  <c r="BC2536" i="51"/>
  <c r="BC2540" i="51"/>
  <c r="BC2544" i="51"/>
  <c r="BC2548" i="51"/>
  <c r="BC2552" i="51"/>
  <c r="BC2556" i="51"/>
  <c r="BC2413" i="51"/>
  <c r="BC2429" i="51"/>
  <c r="BC2445" i="51"/>
  <c r="BC2461" i="51"/>
  <c r="BC2477" i="51"/>
  <c r="BC2493" i="51"/>
  <c r="BC2509" i="51"/>
  <c r="BC2525" i="51"/>
  <c r="BC2537" i="51"/>
  <c r="BC2545" i="51"/>
  <c r="BC2553" i="51"/>
  <c r="BC2560" i="51"/>
  <c r="BC2564" i="51"/>
  <c r="BC2568" i="51"/>
  <c r="BC2572" i="51"/>
  <c r="BC2576" i="51"/>
  <c r="BC2580" i="51"/>
  <c r="BC2584" i="51"/>
  <c r="BC2588" i="51"/>
  <c r="BC2592" i="51"/>
  <c r="BC2596" i="51"/>
  <c r="BC2600" i="51"/>
  <c r="BC2604" i="51"/>
  <c r="BC2608" i="51"/>
  <c r="BC2612" i="51"/>
  <c r="BC2616" i="51"/>
  <c r="BC2620" i="51"/>
  <c r="BC2624" i="51"/>
  <c r="BC2628" i="51"/>
  <c r="BC2632" i="51"/>
  <c r="BC2636" i="51"/>
  <c r="BC2640" i="51"/>
  <c r="BC2644" i="51"/>
  <c r="BC2648" i="51"/>
  <c r="BC2652" i="51"/>
  <c r="BC2656" i="51"/>
  <c r="BC2660" i="51"/>
  <c r="BC2664" i="51"/>
  <c r="BC2668" i="51"/>
  <c r="BC2672" i="51"/>
  <c r="BC2676" i="51"/>
  <c r="BC2680" i="51"/>
  <c r="BC2684" i="51"/>
  <c r="BC2688" i="51"/>
  <c r="BC2692" i="51"/>
  <c r="BC2696" i="51"/>
  <c r="BC2700" i="51"/>
  <c r="BC2704" i="51"/>
  <c r="BC2708" i="51"/>
  <c r="BC2712" i="51"/>
  <c r="BC2716" i="51"/>
  <c r="BC2720" i="51"/>
  <c r="BC2724" i="51"/>
  <c r="BC2728" i="51"/>
  <c r="BC2732" i="51"/>
  <c r="BC2736" i="51"/>
  <c r="BC2740" i="51"/>
  <c r="BC2744" i="51"/>
  <c r="BC2748" i="51"/>
  <c r="BC2752" i="51"/>
  <c r="BC2756" i="51"/>
  <c r="BC2760" i="51"/>
  <c r="BC2764" i="51"/>
  <c r="BC2768" i="51"/>
  <c r="BC2772" i="51"/>
  <c r="BC2776" i="51"/>
  <c r="BC2780" i="51"/>
  <c r="BC2784" i="51"/>
  <c r="BC2788" i="51"/>
  <c r="BC2792" i="51"/>
  <c r="BC2796" i="51"/>
  <c r="BC2800" i="51"/>
  <c r="BC2804" i="51"/>
  <c r="BC2808" i="51"/>
  <c r="BC2812" i="51"/>
  <c r="BC2816" i="51"/>
  <c r="BC2820" i="51"/>
  <c r="BC2824" i="51"/>
  <c r="BC2828" i="51"/>
  <c r="BC2832" i="51"/>
  <c r="BC2836" i="51"/>
  <c r="BC2840" i="51"/>
  <c r="BC2844" i="51"/>
  <c r="BC2848" i="51"/>
  <c r="BC2852" i="51"/>
  <c r="BC2856" i="51"/>
  <c r="BC2860" i="51"/>
  <c r="BC2864" i="51"/>
  <c r="BC2868" i="51"/>
  <c r="BC2872" i="51"/>
  <c r="BC2876" i="51"/>
  <c r="BC2880" i="51"/>
  <c r="BC2884" i="51"/>
  <c r="BC2888" i="51"/>
  <c r="BC2892" i="51"/>
  <c r="BC2896" i="51"/>
  <c r="BC2900" i="51"/>
  <c r="BC2904" i="51"/>
  <c r="BC2908" i="51"/>
  <c r="BC2912" i="51"/>
  <c r="BC2916" i="51"/>
  <c r="BC2920" i="51"/>
  <c r="BC2924" i="51"/>
  <c r="BC2928" i="51"/>
  <c r="BC2932" i="51"/>
  <c r="BC2936" i="51"/>
  <c r="BC2940" i="51"/>
  <c r="BC2944" i="51"/>
  <c r="BC2948" i="51"/>
  <c r="BC2952" i="51"/>
  <c r="BC2956" i="51"/>
  <c r="BC2960" i="51"/>
  <c r="BC2964" i="51"/>
  <c r="BC2968" i="51"/>
  <c r="BC2972" i="51"/>
  <c r="BC2976" i="51"/>
  <c r="BC2980" i="51"/>
  <c r="BC2984" i="51"/>
  <c r="BC2988" i="51"/>
  <c r="BC2992" i="51"/>
  <c r="BC2996" i="51"/>
  <c r="BC3000" i="51"/>
  <c r="BC3004" i="51"/>
  <c r="BC3008" i="51"/>
  <c r="BC3012" i="51"/>
  <c r="BC3016" i="51"/>
  <c r="BC3020" i="51"/>
  <c r="BC3024" i="51"/>
  <c r="BC3028" i="51"/>
  <c r="BC3032" i="51"/>
  <c r="BC3036" i="51"/>
  <c r="BC3040" i="51"/>
  <c r="BC3044" i="51"/>
  <c r="BC3048" i="51"/>
  <c r="BC3052" i="51"/>
  <c r="BC3056" i="51"/>
  <c r="BC3060" i="51"/>
  <c r="BC3064" i="51"/>
  <c r="BC3068" i="51"/>
  <c r="BC3072" i="51"/>
  <c r="BC3076" i="51"/>
  <c r="BC3080" i="51"/>
  <c r="BC3084" i="51"/>
  <c r="BC3088" i="51"/>
  <c r="BC3092" i="51"/>
  <c r="BC3096" i="51"/>
  <c r="BC3100" i="51"/>
  <c r="BC3104" i="51"/>
  <c r="BC3108" i="51"/>
  <c r="BC3112" i="51"/>
  <c r="BC3116" i="51"/>
  <c r="BC3120" i="51"/>
  <c r="BC3124" i="51"/>
  <c r="BC3128" i="51"/>
  <c r="BC3132" i="51"/>
  <c r="BC3136" i="51"/>
  <c r="BC3140" i="51"/>
  <c r="BC3144" i="51"/>
  <c r="BC3148" i="51"/>
  <c r="BC3152" i="51"/>
  <c r="BC3156" i="51"/>
  <c r="BC3160" i="51"/>
  <c r="BC3164" i="51"/>
  <c r="BC3168" i="51"/>
  <c r="BC3172" i="51"/>
  <c r="BC3176" i="51"/>
  <c r="BC3180" i="51"/>
  <c r="BC3184" i="51"/>
  <c r="BC3188" i="51"/>
  <c r="BC3192" i="51"/>
  <c r="BC3196" i="51"/>
  <c r="BC2417" i="51"/>
  <c r="BC2433" i="51"/>
  <c r="BC2449" i="51"/>
  <c r="BC2465" i="51"/>
  <c r="BC2481" i="51"/>
  <c r="BC2497" i="51"/>
  <c r="BC2513" i="51"/>
  <c r="BC2529" i="51"/>
  <c r="BC2539" i="51"/>
  <c r="BC2547" i="51"/>
  <c r="BC2555" i="51"/>
  <c r="BC2561" i="51"/>
  <c r="BC2565" i="51"/>
  <c r="BC2569" i="51"/>
  <c r="BC2573" i="51"/>
  <c r="BC2577" i="51"/>
  <c r="BC2581" i="51"/>
  <c r="BC2585" i="51"/>
  <c r="BC2589" i="51"/>
  <c r="BC2593" i="51"/>
  <c r="BC2597" i="51"/>
  <c r="BC2601" i="51"/>
  <c r="BC2605" i="51"/>
  <c r="BC2609" i="51"/>
  <c r="BC2613" i="51"/>
  <c r="BC2617" i="51"/>
  <c r="BC2621" i="51"/>
  <c r="BC2625" i="51"/>
  <c r="BC2629" i="51"/>
  <c r="BC2633" i="51"/>
  <c r="BC2637" i="51"/>
  <c r="BC2641" i="51"/>
  <c r="BC2645" i="51"/>
  <c r="BC2649" i="51"/>
  <c r="BC2653" i="51"/>
  <c r="BC2657" i="51"/>
  <c r="BC2661" i="51"/>
  <c r="BC2665" i="51"/>
  <c r="BC2669" i="51"/>
  <c r="BC2673" i="51"/>
  <c r="BC2677" i="51"/>
  <c r="BC2681" i="51"/>
  <c r="BC2685" i="51"/>
  <c r="BC2689" i="51"/>
  <c r="BC2693" i="51"/>
  <c r="BC2697" i="51"/>
  <c r="BC2701" i="51"/>
  <c r="BC2705" i="51"/>
  <c r="BC2709" i="51"/>
  <c r="BC2713" i="51"/>
  <c r="BC2717" i="51"/>
  <c r="BC2721" i="51"/>
  <c r="BC2725" i="51"/>
  <c r="BC2729" i="51"/>
  <c r="BC2733" i="51"/>
  <c r="BC2737" i="51"/>
  <c r="BC2741" i="51"/>
  <c r="BC2745" i="51"/>
  <c r="BC2749" i="51"/>
  <c r="BC2753" i="51"/>
  <c r="BC2757" i="51"/>
  <c r="BC2761" i="51"/>
  <c r="BC2765" i="51"/>
  <c r="BC2769" i="51"/>
  <c r="BC2773" i="51"/>
  <c r="BC2777" i="51"/>
  <c r="BC2781" i="51"/>
  <c r="BC2785" i="51"/>
  <c r="BC2789" i="51"/>
  <c r="BC2793" i="51"/>
  <c r="BC2797" i="51"/>
  <c r="BC2801" i="51"/>
  <c r="BC2805" i="51"/>
  <c r="BC2809" i="51"/>
  <c r="BC2813" i="51"/>
  <c r="BC2817" i="51"/>
  <c r="BC2821" i="51"/>
  <c r="BC2825" i="51"/>
  <c r="BC2829" i="51"/>
  <c r="BC2833" i="51"/>
  <c r="BC2837" i="51"/>
  <c r="BC2841" i="51"/>
  <c r="BC2845" i="51"/>
  <c r="BC2849" i="51"/>
  <c r="BC2853" i="51"/>
  <c r="BC2857" i="51"/>
  <c r="BC2861" i="51"/>
  <c r="BC2865" i="51"/>
  <c r="BC2869" i="51"/>
  <c r="BC2873" i="51"/>
  <c r="BC2877" i="51"/>
  <c r="BC2881" i="51"/>
  <c r="BC2885" i="51"/>
  <c r="BC2889" i="51"/>
  <c r="BC2893" i="51"/>
  <c r="BC2897" i="51"/>
  <c r="BC2901" i="51"/>
  <c r="BC2905" i="51"/>
  <c r="BC2909" i="51"/>
  <c r="BC2913" i="51"/>
  <c r="BC2917" i="51"/>
  <c r="BC2921" i="51"/>
  <c r="BC2925" i="51"/>
  <c r="BC2929" i="51"/>
  <c r="BC2933" i="51"/>
  <c r="BC2937" i="51"/>
  <c r="BC2941" i="51"/>
  <c r="BC2945" i="51"/>
  <c r="BC2949" i="51"/>
  <c r="BC2953" i="51"/>
  <c r="BC2957" i="51"/>
  <c r="BC2961" i="51"/>
  <c r="BC2965" i="51"/>
  <c r="BC2969" i="51"/>
  <c r="BC2973" i="51"/>
  <c r="BC2977" i="51"/>
  <c r="BC2981" i="51"/>
  <c r="BC2985" i="51"/>
  <c r="BC2989" i="51"/>
  <c r="BC2993" i="51"/>
  <c r="BC2997" i="51"/>
  <c r="BC3001" i="51"/>
  <c r="BC3005" i="51"/>
  <c r="BC3009" i="51"/>
  <c r="BC3013" i="51"/>
  <c r="BC3017" i="51"/>
  <c r="BC3021" i="51"/>
  <c r="BC3025" i="51"/>
  <c r="BC3029" i="51"/>
  <c r="BC3033" i="51"/>
  <c r="BC3037" i="51"/>
  <c r="BC3041" i="51"/>
  <c r="BC3045" i="51"/>
  <c r="BC3049" i="51"/>
  <c r="BC3053" i="51"/>
  <c r="BC3057" i="51"/>
  <c r="BC3061" i="51"/>
  <c r="BC3065" i="51"/>
  <c r="BC3069" i="51"/>
  <c r="BC3073" i="51"/>
  <c r="BC3077" i="51"/>
  <c r="BC3081" i="51"/>
  <c r="BC3085" i="51"/>
  <c r="BC3089" i="51"/>
  <c r="BC3093" i="51"/>
  <c r="BC3097" i="51"/>
  <c r="BC3101" i="51"/>
  <c r="BC3105" i="51"/>
  <c r="BC3109" i="51"/>
  <c r="BC3113" i="51"/>
  <c r="BC3117" i="51"/>
  <c r="BC3121" i="51"/>
  <c r="BC3125" i="51"/>
  <c r="BC3129" i="51"/>
  <c r="BC3133" i="51"/>
  <c r="BC3137" i="51"/>
  <c r="BC3141" i="51"/>
  <c r="BC3145" i="51"/>
  <c r="BC3149" i="51"/>
  <c r="BC3153" i="51"/>
  <c r="BC3157" i="51"/>
  <c r="BC3161" i="51"/>
  <c r="BC3165" i="51"/>
  <c r="BC3169" i="51"/>
  <c r="BC3173" i="51"/>
  <c r="BC3177" i="51"/>
  <c r="BC3181" i="51"/>
  <c r="BC3185" i="51"/>
  <c r="BC3189" i="51"/>
  <c r="BC3193" i="51"/>
  <c r="BC2405" i="51"/>
  <c r="BC2421" i="51"/>
  <c r="BC2437" i="51"/>
  <c r="BC2453" i="51"/>
  <c r="BC2469" i="51"/>
  <c r="BC2485" i="51"/>
  <c r="BC2501" i="51"/>
  <c r="BC2517" i="51"/>
  <c r="BC2533" i="51"/>
  <c r="BC2541" i="51"/>
  <c r="BC2549" i="51"/>
  <c r="BC2557" i="51"/>
  <c r="BC2562" i="51"/>
  <c r="BC2566" i="51"/>
  <c r="BC2570" i="51"/>
  <c r="BC2574" i="51"/>
  <c r="BC2578" i="51"/>
  <c r="BC2582" i="51"/>
  <c r="BC2586" i="51"/>
  <c r="BC2590" i="51"/>
  <c r="BC2594" i="51"/>
  <c r="BC2598" i="51"/>
  <c r="BC2602" i="51"/>
  <c r="BC2606" i="51"/>
  <c r="BC2610" i="51"/>
  <c r="BC2614" i="51"/>
  <c r="BC2618" i="51"/>
  <c r="BC2622" i="51"/>
  <c r="BC2626" i="51"/>
  <c r="BC2630" i="51"/>
  <c r="BC2634" i="51"/>
  <c r="BC2638" i="51"/>
  <c r="BC2642" i="51"/>
  <c r="BC2646" i="51"/>
  <c r="BC2650" i="51"/>
  <c r="BC2654" i="51"/>
  <c r="BC2658" i="51"/>
  <c r="BC2662" i="51"/>
  <c r="BC2666" i="51"/>
  <c r="BC2670" i="51"/>
  <c r="BC2674" i="51"/>
  <c r="BC2678" i="51"/>
  <c r="BC2682" i="51"/>
  <c r="BC2686" i="51"/>
  <c r="BC2690" i="51"/>
  <c r="BC2694" i="51"/>
  <c r="BC2698" i="51"/>
  <c r="BC2702" i="51"/>
  <c r="BC2706" i="51"/>
  <c r="BC2710" i="51"/>
  <c r="BC2714" i="51"/>
  <c r="BC2718" i="51"/>
  <c r="BC2722" i="51"/>
  <c r="BC2726" i="51"/>
  <c r="BC2730" i="51"/>
  <c r="BC2734" i="51"/>
  <c r="BC2738" i="51"/>
  <c r="BC2742" i="51"/>
  <c r="BC2746" i="51"/>
  <c r="BC2750" i="51"/>
  <c r="BC2754" i="51"/>
  <c r="BC2758" i="51"/>
  <c r="BC2762" i="51"/>
  <c r="BC2766" i="51"/>
  <c r="BC2770" i="51"/>
  <c r="BC2774" i="51"/>
  <c r="BC2778" i="51"/>
  <c r="BC2782" i="51"/>
  <c r="BC2786" i="51"/>
  <c r="BC2790" i="51"/>
  <c r="BC2794" i="51"/>
  <c r="BC2798" i="51"/>
  <c r="BC2802" i="51"/>
  <c r="BC2806" i="51"/>
  <c r="BC2810" i="51"/>
  <c r="BC2814" i="51"/>
  <c r="BC2818" i="51"/>
  <c r="BC2822" i="51"/>
  <c r="BC2826" i="51"/>
  <c r="BC2830" i="51"/>
  <c r="BC2834" i="51"/>
  <c r="BC2838" i="51"/>
  <c r="BC2842" i="51"/>
  <c r="BC2846" i="51"/>
  <c r="BC2850" i="51"/>
  <c r="BC2854" i="51"/>
  <c r="BC2858" i="51"/>
  <c r="BC2862" i="51"/>
  <c r="BC2866" i="51"/>
  <c r="BC2870" i="51"/>
  <c r="BC2874" i="51"/>
  <c r="BC2878" i="51"/>
  <c r="BC2882" i="51"/>
  <c r="BC2886" i="51"/>
  <c r="BC2890" i="51"/>
  <c r="BC2894" i="51"/>
  <c r="BC2898" i="51"/>
  <c r="BC2902" i="51"/>
  <c r="BC2906" i="51"/>
  <c r="BC2910" i="51"/>
  <c r="BC2914" i="51"/>
  <c r="BC2918" i="51"/>
  <c r="BC2922" i="51"/>
  <c r="BC2926" i="51"/>
  <c r="BC2930" i="51"/>
  <c r="BC2934" i="51"/>
  <c r="BC2938" i="51"/>
  <c r="BC2942" i="51"/>
  <c r="BC2946" i="51"/>
  <c r="BC2950" i="51"/>
  <c r="BC2954" i="51"/>
  <c r="BC2958" i="51"/>
  <c r="BC2962" i="51"/>
  <c r="BC2966" i="51"/>
  <c r="BC2970" i="51"/>
  <c r="BC2974" i="51"/>
  <c r="BC2978" i="51"/>
  <c r="BC2982" i="51"/>
  <c r="BC2986" i="51"/>
  <c r="BC2990" i="51"/>
  <c r="BC2994" i="51"/>
  <c r="BC2998" i="51"/>
  <c r="BC3002" i="51"/>
  <c r="BC3006" i="51"/>
  <c r="BC3010" i="51"/>
  <c r="BC3014" i="51"/>
  <c r="BC3018" i="51"/>
  <c r="BC3022" i="51"/>
  <c r="BC3026" i="51"/>
  <c r="BC3030" i="51"/>
  <c r="BC3034" i="51"/>
  <c r="BC3038" i="51"/>
  <c r="BC3042" i="51"/>
  <c r="BC3046" i="51"/>
  <c r="BC3050" i="51"/>
  <c r="BC3054" i="51"/>
  <c r="BC3058" i="51"/>
  <c r="BC3062" i="51"/>
  <c r="BC3066" i="51"/>
  <c r="BC3070" i="51"/>
  <c r="BC3074" i="51"/>
  <c r="BC3078" i="51"/>
  <c r="BC3082" i="51"/>
  <c r="BC3086" i="51"/>
  <c r="BC3090" i="51"/>
  <c r="BC3094" i="51"/>
  <c r="BC3098" i="51"/>
  <c r="BC3102" i="51"/>
  <c r="BC3106" i="51"/>
  <c r="BC3110" i="51"/>
  <c r="BC3114" i="51"/>
  <c r="BC3118" i="51"/>
  <c r="BC3122" i="51"/>
  <c r="BC3126" i="51"/>
  <c r="BC3130" i="51"/>
  <c r="BC3134" i="51"/>
  <c r="BC3138" i="51"/>
  <c r="BC3142" i="51"/>
  <c r="BC3146" i="51"/>
  <c r="BC3150" i="51"/>
  <c r="BC3154" i="51"/>
  <c r="BC3158" i="51"/>
  <c r="BC3162" i="51"/>
  <c r="BC3166" i="51"/>
  <c r="BC3170" i="51"/>
  <c r="BC3174" i="51"/>
  <c r="BC3178" i="51"/>
  <c r="BC3182" i="51"/>
  <c r="BC3186" i="51"/>
  <c r="BC3190" i="51"/>
  <c r="BC3194" i="51"/>
  <c r="BC3198" i="51"/>
  <c r="BC3202" i="51"/>
  <c r="BC2409" i="51"/>
  <c r="BC2425" i="51"/>
  <c r="BC2441" i="51"/>
  <c r="BC2457" i="51"/>
  <c r="BC2473" i="51"/>
  <c r="BC2489" i="51"/>
  <c r="BC2505" i="51"/>
  <c r="BC2521" i="51"/>
  <c r="BC2535" i="51"/>
  <c r="BC2543" i="51"/>
  <c r="BC2551" i="51"/>
  <c r="BC2559" i="51"/>
  <c r="BC2563" i="51"/>
  <c r="BC2567" i="51"/>
  <c r="BC2571" i="51"/>
  <c r="BC2575" i="51"/>
  <c r="BC2579" i="51"/>
  <c r="BC2583" i="51"/>
  <c r="BC2587" i="51"/>
  <c r="BC2591" i="51"/>
  <c r="BC2595" i="51"/>
  <c r="BC2599" i="51"/>
  <c r="BC2603" i="51"/>
  <c r="BC2607" i="51"/>
  <c r="BC2611" i="51"/>
  <c r="BC2615" i="51"/>
  <c r="BC2619" i="51"/>
  <c r="BC2623" i="51"/>
  <c r="BC2627" i="51"/>
  <c r="BC2631" i="51"/>
  <c r="BC2635" i="51"/>
  <c r="BC2639" i="51"/>
  <c r="BC2643" i="51"/>
  <c r="BC2647" i="51"/>
  <c r="BC2651" i="51"/>
  <c r="BC2655" i="51"/>
  <c r="BC2659" i="51"/>
  <c r="BC2663" i="51"/>
  <c r="BC2667" i="51"/>
  <c r="BC2671" i="51"/>
  <c r="BC2675" i="51"/>
  <c r="BC2679" i="51"/>
  <c r="BC2683" i="51"/>
  <c r="BC2687" i="51"/>
  <c r="BC2691" i="51"/>
  <c r="BC2695" i="51"/>
  <c r="BC2699" i="51"/>
  <c r="BC2703" i="51"/>
  <c r="BC2707" i="51"/>
  <c r="BC2711" i="51"/>
  <c r="BC2715" i="51"/>
  <c r="BC2719" i="51"/>
  <c r="BC2723" i="51"/>
  <c r="BC2727" i="51"/>
  <c r="BC2731" i="51"/>
  <c r="BC2735" i="51"/>
  <c r="BC2739" i="51"/>
  <c r="BC2743" i="51"/>
  <c r="BC2747" i="51"/>
  <c r="BC2751" i="51"/>
  <c r="BC2755" i="51"/>
  <c r="BC2759" i="51"/>
  <c r="BC2763" i="51"/>
  <c r="BC2767" i="51"/>
  <c r="BC2771" i="51"/>
  <c r="BC2775" i="51"/>
  <c r="BC2779" i="51"/>
  <c r="BC2783" i="51"/>
  <c r="BC2787" i="51"/>
  <c r="BC2791" i="51"/>
  <c r="BC2795" i="51"/>
  <c r="BC2799" i="51"/>
  <c r="BC2803" i="51"/>
  <c r="BC2807" i="51"/>
  <c r="BC2811" i="51"/>
  <c r="BC2815" i="51"/>
  <c r="BC2819" i="51"/>
  <c r="BC2823" i="51"/>
  <c r="BC2827" i="51"/>
  <c r="BC2831" i="51"/>
  <c r="BC2835" i="51"/>
  <c r="BC2839" i="51"/>
  <c r="BC2843" i="51"/>
  <c r="BC2847" i="51"/>
  <c r="BC2851" i="51"/>
  <c r="BC2855" i="51"/>
  <c r="BC2859" i="51"/>
  <c r="BC2863" i="51"/>
  <c r="BC2867" i="51"/>
  <c r="BC2871" i="51"/>
  <c r="BC2875" i="51"/>
  <c r="BC2879" i="51"/>
  <c r="BC2883" i="51"/>
  <c r="BC2887" i="51"/>
  <c r="BC2891" i="51"/>
  <c r="BC2895" i="51"/>
  <c r="BC2899" i="51"/>
  <c r="BC2903" i="51"/>
  <c r="BC2907" i="51"/>
  <c r="BC2911" i="51"/>
  <c r="BC2915" i="51"/>
  <c r="BC2919" i="51"/>
  <c r="BC2923" i="51"/>
  <c r="BC2927" i="51"/>
  <c r="BC2931" i="51"/>
  <c r="BC2935" i="51"/>
  <c r="BC2939" i="51"/>
  <c r="BC2943" i="51"/>
  <c r="BC2947" i="51"/>
  <c r="BC2951" i="51"/>
  <c r="BC2955" i="51"/>
  <c r="BC2959" i="51"/>
  <c r="BC2963" i="51"/>
  <c r="BC2967" i="51"/>
  <c r="BC2971" i="51"/>
  <c r="BC2975" i="51"/>
  <c r="BC2979" i="51"/>
  <c r="BC2983" i="51"/>
  <c r="BC2987" i="51"/>
  <c r="BC2991" i="51"/>
  <c r="BC2995" i="51"/>
  <c r="BC2999" i="51"/>
  <c r="BC3003" i="51"/>
  <c r="BC3007" i="51"/>
  <c r="BC3011" i="51"/>
  <c r="BC3015" i="51"/>
  <c r="BC3019" i="51"/>
  <c r="BC3023" i="51"/>
  <c r="BC3027" i="51"/>
  <c r="BC3031" i="51"/>
  <c r="BC3035" i="51"/>
  <c r="BC3039" i="51"/>
  <c r="BC3043" i="51"/>
  <c r="BC3047" i="51"/>
  <c r="BC3051" i="51"/>
  <c r="BC3055" i="51"/>
  <c r="BC3059" i="51"/>
  <c r="BC3063" i="51"/>
  <c r="BC3067" i="51"/>
  <c r="BC3071" i="51"/>
  <c r="BC3075" i="51"/>
  <c r="BC3079" i="51"/>
  <c r="BC3083" i="51"/>
  <c r="BC3087" i="51"/>
  <c r="BC3091" i="51"/>
  <c r="BC3095" i="51"/>
  <c r="BC3099" i="51"/>
  <c r="BC4108" i="51"/>
  <c r="BC4100" i="51"/>
  <c r="BC4088" i="51"/>
  <c r="BC4076" i="51"/>
  <c r="BC4064" i="51"/>
  <c r="BC4052" i="51"/>
  <c r="BC4036" i="51"/>
  <c r="BC4028" i="51"/>
  <c r="BC4020" i="51"/>
  <c r="BC3988" i="51"/>
  <c r="BC4118" i="51"/>
  <c r="BC4114" i="51"/>
  <c r="BC4110" i="51"/>
  <c r="BC4106" i="51"/>
  <c r="BC4102" i="51"/>
  <c r="BC4098" i="51"/>
  <c r="BC4094" i="51"/>
  <c r="BC4090" i="51"/>
  <c r="BC4086" i="51"/>
  <c r="BC4082" i="51"/>
  <c r="BC4078" i="51"/>
  <c r="BC4074" i="51"/>
  <c r="BC4070" i="51"/>
  <c r="BC4066" i="51"/>
  <c r="BC4062" i="51"/>
  <c r="BC4058" i="51"/>
  <c r="BC4054" i="51"/>
  <c r="BC4050" i="51"/>
  <c r="BC4117" i="51"/>
  <c r="BC4113" i="51"/>
  <c r="BC4109" i="51"/>
  <c r="BC4105" i="51"/>
  <c r="BC4101" i="51"/>
  <c r="BC4097" i="51"/>
  <c r="BC4093" i="51"/>
  <c r="BC4089" i="51"/>
  <c r="BC4085" i="51"/>
  <c r="BC4081" i="51"/>
  <c r="BC4077" i="51"/>
  <c r="BC4073" i="51"/>
  <c r="BC4069" i="51"/>
  <c r="BC4065" i="51"/>
  <c r="BC4061" i="51"/>
  <c r="BC4057" i="51"/>
  <c r="BC4053" i="51"/>
  <c r="BC4049" i="51"/>
  <c r="BC4045" i="51"/>
  <c r="BC4041" i="51"/>
  <c r="BC4037" i="51"/>
  <c r="BC4033" i="51"/>
  <c r="BC4029" i="51"/>
  <c r="BC4025" i="51"/>
  <c r="BC4021" i="51"/>
  <c r="BC4017" i="51"/>
  <c r="BC4013" i="51"/>
  <c r="BC4009" i="51"/>
  <c r="BC4005" i="51"/>
  <c r="BC4001" i="51"/>
  <c r="BC3997" i="51"/>
  <c r="BC3993" i="51"/>
  <c r="BC3989" i="51"/>
  <c r="BC3985" i="51"/>
  <c r="BC3981" i="51"/>
  <c r="BC3977" i="51"/>
  <c r="BC3973" i="51"/>
  <c r="BC3969" i="51"/>
  <c r="BC3965" i="51"/>
  <c r="BC3961" i="51"/>
  <c r="BC3957" i="51"/>
  <c r="BC3953" i="51"/>
  <c r="BC3949" i="51"/>
  <c r="BC3945" i="51"/>
  <c r="BC3941" i="51"/>
  <c r="BC3937" i="51"/>
  <c r="BC3933" i="51"/>
  <c r="BC3929" i="51"/>
  <c r="BC3925" i="51"/>
  <c r="BC3921" i="51"/>
  <c r="BC3917" i="51"/>
  <c r="BC3913" i="51"/>
  <c r="BC3909" i="51"/>
  <c r="BC3905" i="51"/>
  <c r="BC3901" i="51"/>
  <c r="BC3897" i="51"/>
  <c r="BC3893" i="51"/>
  <c r="BC3889" i="51"/>
  <c r="BC3885" i="51"/>
  <c r="BC3881" i="51"/>
  <c r="BC3877" i="51"/>
  <c r="BC3873" i="51"/>
  <c r="BC3869" i="51"/>
  <c r="BC3865" i="51"/>
  <c r="BC3861" i="51"/>
  <c r="BC3857" i="51"/>
  <c r="BC3853" i="51"/>
  <c r="BC3849" i="51"/>
  <c r="BC3845" i="51"/>
  <c r="BC3841" i="51"/>
  <c r="BC3837" i="51"/>
  <c r="BC3833" i="51"/>
  <c r="BC3829" i="51"/>
  <c r="BC3825" i="51"/>
  <c r="BC3821" i="51"/>
  <c r="BC3817" i="51"/>
  <c r="BC3813" i="51"/>
  <c r="BC3809" i="51"/>
  <c r="BC3805" i="51"/>
  <c r="BC3801" i="51"/>
  <c r="BC3797" i="51"/>
  <c r="BC3793" i="51"/>
  <c r="BC3789" i="51"/>
  <c r="BC3785" i="51"/>
  <c r="BC3781" i="51"/>
  <c r="BC3777" i="51"/>
  <c r="BC3773" i="51"/>
  <c r="BC3769" i="51"/>
  <c r="BC3765" i="51"/>
  <c r="BC3761" i="51"/>
  <c r="BC3757" i="51"/>
  <c r="BC3753" i="51"/>
  <c r="BC3749" i="51"/>
  <c r="BC3745" i="51"/>
  <c r="BC3741" i="51"/>
  <c r="BC3737" i="51"/>
  <c r="BC3733" i="51"/>
  <c r="BC3729" i="51"/>
  <c r="BC3725" i="51"/>
  <c r="BC3721" i="51"/>
  <c r="BC3717" i="51"/>
  <c r="BC3713" i="51"/>
  <c r="BC3709" i="51"/>
  <c r="BC3705" i="51"/>
  <c r="BC3701" i="51"/>
  <c r="BC3697" i="51"/>
  <c r="BC3693" i="51"/>
  <c r="BC3689" i="51"/>
  <c r="BC3685" i="51"/>
  <c r="BC3681" i="51"/>
  <c r="BC3677" i="51"/>
  <c r="BC3673" i="51"/>
  <c r="BC3669" i="51"/>
  <c r="BC3665" i="51"/>
  <c r="BC3661" i="51"/>
  <c r="BC3657" i="51"/>
  <c r="BC3653" i="51"/>
  <c r="BC3649" i="51"/>
  <c r="BC3645" i="51"/>
  <c r="BC3641" i="51"/>
  <c r="BC3637" i="51"/>
  <c r="BC3633" i="51"/>
  <c r="BC3629" i="51"/>
  <c r="BC3625" i="51"/>
  <c r="BC3621" i="51"/>
  <c r="BC3617" i="51"/>
  <c r="BC3613" i="51"/>
  <c r="BC3609" i="51"/>
  <c r="BC3605" i="51"/>
  <c r="BC3601" i="51"/>
  <c r="BC3597" i="51"/>
  <c r="BC3593" i="51"/>
  <c r="BC3589" i="51"/>
  <c r="BC3585" i="51"/>
  <c r="BC3581" i="51"/>
  <c r="BC3577" i="51"/>
  <c r="BC3573" i="51"/>
  <c r="BC3569" i="51"/>
  <c r="BC3565" i="51"/>
  <c r="BC3561" i="51"/>
  <c r="BC3557" i="51"/>
  <c r="BC3553" i="51"/>
  <c r="BC3549" i="51"/>
  <c r="BC3545" i="51"/>
  <c r="BC3541" i="51"/>
  <c r="BC3537" i="51"/>
  <c r="BC3533" i="51"/>
  <c r="BC3529" i="51"/>
  <c r="BC3525" i="51"/>
  <c r="BC3521" i="51"/>
  <c r="BC3517" i="51"/>
  <c r="BC3513" i="51"/>
  <c r="BC3509" i="51"/>
  <c r="BC3505" i="51"/>
  <c r="BC3501" i="51"/>
  <c r="BC3497" i="51"/>
  <c r="BC3493" i="51"/>
  <c r="BC3489" i="51"/>
  <c r="BC3485" i="51"/>
  <c r="BC3481" i="51"/>
  <c r="BC3477" i="51"/>
  <c r="BC3473" i="51"/>
  <c r="BC3469" i="51"/>
  <c r="BC3465" i="51"/>
  <c r="BC3461" i="51"/>
  <c r="BC3457" i="51"/>
  <c r="BC3453" i="51"/>
  <c r="BC3449" i="51"/>
  <c r="BC3445" i="51"/>
  <c r="BC3441" i="51"/>
  <c r="BC3437" i="51"/>
  <c r="BC3433" i="51"/>
  <c r="BC3429" i="51"/>
  <c r="BC3425" i="51"/>
  <c r="BC3421" i="51"/>
  <c r="BC3417" i="51"/>
  <c r="BC3413" i="51"/>
  <c r="BC3409" i="51"/>
  <c r="BC3405" i="51"/>
  <c r="BC3401" i="51"/>
  <c r="BC3397" i="51"/>
  <c r="BC3393" i="51"/>
  <c r="BC3389" i="51"/>
  <c r="BC3385" i="51"/>
  <c r="BC3381" i="51"/>
  <c r="BC3377" i="51"/>
  <c r="BC3373" i="51"/>
  <c r="BC3369" i="51"/>
  <c r="BC3365" i="51"/>
  <c r="BC3361" i="51"/>
  <c r="BC3357" i="51"/>
  <c r="BC3353" i="51"/>
  <c r="BC3349" i="51"/>
  <c r="BC3345" i="51"/>
  <c r="BC3341" i="51"/>
  <c r="BC3337" i="51"/>
  <c r="BC3333" i="51"/>
  <c r="BC3329" i="51"/>
  <c r="BC3325" i="51"/>
  <c r="BC3321" i="51"/>
  <c r="BC3317" i="51"/>
  <c r="BC3313" i="51"/>
  <c r="BC3309" i="51"/>
  <c r="BC3305" i="51"/>
  <c r="BC3301" i="51"/>
  <c r="BC3297" i="51"/>
  <c r="BC3293" i="51"/>
  <c r="BC3289" i="51"/>
  <c r="BC3285" i="51"/>
  <c r="BC3281" i="51"/>
  <c r="BC3277" i="51"/>
  <c r="BC3273" i="51"/>
  <c r="BC3269" i="51"/>
  <c r="BC3265" i="51"/>
  <c r="BC3261" i="51"/>
  <c r="BC3257" i="51"/>
  <c r="BC3253" i="51"/>
  <c r="BC3249" i="51"/>
  <c r="BC3245" i="51"/>
  <c r="BC3241" i="51"/>
  <c r="BC3237" i="51"/>
  <c r="BC3233" i="51"/>
  <c r="BC3229" i="51"/>
  <c r="BC3225" i="51"/>
  <c r="BC3221" i="51"/>
  <c r="BC3217" i="51"/>
  <c r="BC3213" i="51"/>
  <c r="BC3209" i="51"/>
  <c r="BC3205" i="51"/>
  <c r="BC3200" i="51"/>
  <c r="BC3191" i="51"/>
  <c r="BC3175" i="51"/>
  <c r="BC3159" i="51"/>
  <c r="BC3143" i="51"/>
  <c r="BC3127" i="51"/>
  <c r="BC3111" i="51"/>
  <c r="F142" i="51"/>
  <c r="BF143" i="51" s="1"/>
  <c r="BF5" i="51" s="1"/>
  <c r="G6" i="51"/>
  <c r="ZD809" i="42"/>
  <c r="ZD1065" i="42"/>
  <c r="ZE712" i="42"/>
  <c r="ZF712" i="42"/>
  <c r="ZG712" i="42"/>
  <c r="ZD712" i="42" s="1"/>
  <c r="ZH712" i="42"/>
  <c r="ZI712" i="42"/>
  <c r="ZJ712" i="42"/>
  <c r="ZK712" i="42"/>
  <c r="ZL712" i="42"/>
  <c r="ZM712" i="42"/>
  <c r="ZN712" i="42"/>
  <c r="ZO712" i="42"/>
  <c r="ZP712" i="42"/>
  <c r="ZQ712" i="42"/>
  <c r="ZR712" i="42"/>
  <c r="ZS712" i="42"/>
  <c r="ZE713" i="42"/>
  <c r="ZF713" i="42"/>
  <c r="ZG713" i="42"/>
  <c r="ZD713" i="42" s="1"/>
  <c r="ZH713" i="42"/>
  <c r="ZI713" i="42"/>
  <c r="ZJ713" i="42"/>
  <c r="ZK713" i="42"/>
  <c r="ZL713" i="42"/>
  <c r="ZM713" i="42"/>
  <c r="ZN713" i="42"/>
  <c r="ZO713" i="42"/>
  <c r="ZP713" i="42"/>
  <c r="ZQ713" i="42"/>
  <c r="ZR713" i="42"/>
  <c r="ZS713" i="42"/>
  <c r="ZE714" i="42"/>
  <c r="ZF714" i="42"/>
  <c r="ZG714" i="42"/>
  <c r="ZD714" i="42" s="1"/>
  <c r="ZH714" i="42"/>
  <c r="ZI714" i="42"/>
  <c r="ZJ714" i="42"/>
  <c r="ZK714" i="42"/>
  <c r="ZL714" i="42"/>
  <c r="ZM714" i="42"/>
  <c r="ZN714" i="42"/>
  <c r="ZO714" i="42"/>
  <c r="ZP714" i="42"/>
  <c r="ZQ714" i="42"/>
  <c r="ZR714" i="42"/>
  <c r="ZS714" i="42"/>
  <c r="ZE715" i="42"/>
  <c r="ZF715" i="42"/>
  <c r="ZG715" i="42"/>
  <c r="ZD715" i="42" s="1"/>
  <c r="ZH715" i="42"/>
  <c r="ZI715" i="42"/>
  <c r="ZJ715" i="42"/>
  <c r="ZK715" i="42"/>
  <c r="ZL715" i="42"/>
  <c r="ZM715" i="42"/>
  <c r="ZN715" i="42"/>
  <c r="ZO715" i="42"/>
  <c r="ZP715" i="42"/>
  <c r="ZQ715" i="42"/>
  <c r="ZR715" i="42"/>
  <c r="ZS715" i="42"/>
  <c r="ZE716" i="42"/>
  <c r="ZF716" i="42"/>
  <c r="ZG716" i="42"/>
  <c r="ZD716" i="42" s="1"/>
  <c r="ZH716" i="42"/>
  <c r="ZI716" i="42"/>
  <c r="ZJ716" i="42"/>
  <c r="ZK716" i="42"/>
  <c r="ZL716" i="42"/>
  <c r="ZM716" i="42"/>
  <c r="ZN716" i="42"/>
  <c r="ZO716" i="42"/>
  <c r="ZP716" i="42"/>
  <c r="ZQ716" i="42"/>
  <c r="ZR716" i="42"/>
  <c r="ZS716" i="42"/>
  <c r="ZE717" i="42"/>
  <c r="ZF717" i="42"/>
  <c r="ZG717" i="42"/>
  <c r="ZD717" i="42" s="1"/>
  <c r="ZH717" i="42"/>
  <c r="ZI717" i="42"/>
  <c r="ZJ717" i="42"/>
  <c r="ZK717" i="42"/>
  <c r="ZL717" i="42"/>
  <c r="ZM717" i="42"/>
  <c r="ZN717" i="42"/>
  <c r="ZO717" i="42"/>
  <c r="ZP717" i="42"/>
  <c r="ZQ717" i="42"/>
  <c r="ZR717" i="42"/>
  <c r="ZS717" i="42"/>
  <c r="ZE718" i="42"/>
  <c r="ZF718" i="42"/>
  <c r="ZG718" i="42"/>
  <c r="ZD718" i="42" s="1"/>
  <c r="ZH718" i="42"/>
  <c r="ZI718" i="42"/>
  <c r="ZJ718" i="42"/>
  <c r="ZK718" i="42"/>
  <c r="ZL718" i="42"/>
  <c r="ZM718" i="42"/>
  <c r="ZN718" i="42"/>
  <c r="ZO718" i="42"/>
  <c r="ZP718" i="42"/>
  <c r="ZQ718" i="42"/>
  <c r="ZR718" i="42"/>
  <c r="ZS718" i="42"/>
  <c r="ZE719" i="42"/>
  <c r="ZF719" i="42"/>
  <c r="ZG719" i="42"/>
  <c r="ZD719" i="42" s="1"/>
  <c r="ZH719" i="42"/>
  <c r="ZI719" i="42"/>
  <c r="ZJ719" i="42"/>
  <c r="ZK719" i="42"/>
  <c r="ZL719" i="42"/>
  <c r="ZM719" i="42"/>
  <c r="ZN719" i="42"/>
  <c r="ZO719" i="42"/>
  <c r="ZP719" i="42"/>
  <c r="ZQ719" i="42"/>
  <c r="ZR719" i="42"/>
  <c r="ZS719" i="42"/>
  <c r="ZE720" i="42"/>
  <c r="ZF720" i="42"/>
  <c r="ZG720" i="42"/>
  <c r="ZD720" i="42" s="1"/>
  <c r="ZH720" i="42"/>
  <c r="ZI720" i="42"/>
  <c r="ZJ720" i="42"/>
  <c r="ZK720" i="42"/>
  <c r="ZL720" i="42"/>
  <c r="ZM720" i="42"/>
  <c r="ZN720" i="42"/>
  <c r="ZO720" i="42"/>
  <c r="ZP720" i="42"/>
  <c r="ZQ720" i="42"/>
  <c r="ZR720" i="42"/>
  <c r="ZS720" i="42"/>
  <c r="ZE721" i="42"/>
  <c r="ZF721" i="42"/>
  <c r="ZG721" i="42"/>
  <c r="ZD721" i="42" s="1"/>
  <c r="ZH721" i="42"/>
  <c r="ZI721" i="42"/>
  <c r="ZJ721" i="42"/>
  <c r="ZK721" i="42"/>
  <c r="ZL721" i="42"/>
  <c r="ZM721" i="42"/>
  <c r="ZN721" i="42"/>
  <c r="ZO721" i="42"/>
  <c r="ZP721" i="42"/>
  <c r="ZQ721" i="42"/>
  <c r="ZR721" i="42"/>
  <c r="ZS721" i="42"/>
  <c r="ZE722" i="42"/>
  <c r="ZF722" i="42"/>
  <c r="ZG722" i="42"/>
  <c r="ZD722" i="42" s="1"/>
  <c r="ZH722" i="42"/>
  <c r="ZI722" i="42"/>
  <c r="ZJ722" i="42"/>
  <c r="ZK722" i="42"/>
  <c r="ZL722" i="42"/>
  <c r="ZM722" i="42"/>
  <c r="ZN722" i="42"/>
  <c r="ZO722" i="42"/>
  <c r="ZP722" i="42"/>
  <c r="ZQ722" i="42"/>
  <c r="ZR722" i="42"/>
  <c r="ZS722" i="42"/>
  <c r="ZE723" i="42"/>
  <c r="ZF723" i="42"/>
  <c r="ZG723" i="42"/>
  <c r="ZD723" i="42" s="1"/>
  <c r="ZH723" i="42"/>
  <c r="ZI723" i="42"/>
  <c r="ZJ723" i="42"/>
  <c r="ZK723" i="42"/>
  <c r="ZL723" i="42"/>
  <c r="ZM723" i="42"/>
  <c r="ZN723" i="42"/>
  <c r="ZO723" i="42"/>
  <c r="ZP723" i="42"/>
  <c r="ZQ723" i="42"/>
  <c r="ZR723" i="42"/>
  <c r="ZS723" i="42"/>
  <c r="ZE724" i="42"/>
  <c r="ZF724" i="42"/>
  <c r="ZG724" i="42"/>
  <c r="ZD724" i="42" s="1"/>
  <c r="ZH724" i="42"/>
  <c r="ZI724" i="42"/>
  <c r="ZJ724" i="42"/>
  <c r="ZK724" i="42"/>
  <c r="ZL724" i="42"/>
  <c r="ZM724" i="42"/>
  <c r="ZN724" i="42"/>
  <c r="ZO724" i="42"/>
  <c r="ZP724" i="42"/>
  <c r="ZQ724" i="42"/>
  <c r="ZR724" i="42"/>
  <c r="ZS724" i="42"/>
  <c r="ZE725" i="42"/>
  <c r="ZF725" i="42"/>
  <c r="ZG725" i="42"/>
  <c r="ZD725" i="42" s="1"/>
  <c r="ZH725" i="42"/>
  <c r="ZI725" i="42"/>
  <c r="ZJ725" i="42"/>
  <c r="ZK725" i="42"/>
  <c r="ZL725" i="42"/>
  <c r="ZM725" i="42"/>
  <c r="ZN725" i="42"/>
  <c r="ZO725" i="42"/>
  <c r="ZP725" i="42"/>
  <c r="ZQ725" i="42"/>
  <c r="ZR725" i="42"/>
  <c r="ZS725" i="42"/>
  <c r="ZE726" i="42"/>
  <c r="ZF726" i="42"/>
  <c r="ZG726" i="42"/>
  <c r="ZD726" i="42" s="1"/>
  <c r="ZH726" i="42"/>
  <c r="ZI726" i="42"/>
  <c r="ZJ726" i="42"/>
  <c r="ZK726" i="42"/>
  <c r="ZL726" i="42"/>
  <c r="ZM726" i="42"/>
  <c r="ZN726" i="42"/>
  <c r="ZO726" i="42"/>
  <c r="ZP726" i="42"/>
  <c r="ZQ726" i="42"/>
  <c r="ZR726" i="42"/>
  <c r="ZS726" i="42"/>
  <c r="ZE727" i="42"/>
  <c r="ZF727" i="42"/>
  <c r="ZG727" i="42"/>
  <c r="ZD727" i="42" s="1"/>
  <c r="ZH727" i="42"/>
  <c r="ZI727" i="42"/>
  <c r="ZJ727" i="42"/>
  <c r="ZK727" i="42"/>
  <c r="ZL727" i="42"/>
  <c r="ZM727" i="42"/>
  <c r="ZN727" i="42"/>
  <c r="ZO727" i="42"/>
  <c r="ZP727" i="42"/>
  <c r="ZQ727" i="42"/>
  <c r="ZR727" i="42"/>
  <c r="ZS727" i="42"/>
  <c r="ZE728" i="42"/>
  <c r="ZF728" i="42"/>
  <c r="ZG728" i="42"/>
  <c r="ZD728" i="42" s="1"/>
  <c r="ZH728" i="42"/>
  <c r="ZI728" i="42"/>
  <c r="ZJ728" i="42"/>
  <c r="ZK728" i="42"/>
  <c r="ZL728" i="42"/>
  <c r="ZM728" i="42"/>
  <c r="ZN728" i="42"/>
  <c r="ZO728" i="42"/>
  <c r="ZP728" i="42"/>
  <c r="ZQ728" i="42"/>
  <c r="ZR728" i="42"/>
  <c r="ZS728" i="42"/>
  <c r="ZE729" i="42"/>
  <c r="ZF729" i="42"/>
  <c r="ZG729" i="42"/>
  <c r="ZD729" i="42" s="1"/>
  <c r="ZH729" i="42"/>
  <c r="ZI729" i="42"/>
  <c r="ZJ729" i="42"/>
  <c r="ZK729" i="42"/>
  <c r="ZL729" i="42"/>
  <c r="ZM729" i="42"/>
  <c r="ZN729" i="42"/>
  <c r="ZO729" i="42"/>
  <c r="ZP729" i="42"/>
  <c r="ZQ729" i="42"/>
  <c r="ZR729" i="42"/>
  <c r="ZS729" i="42"/>
  <c r="ZE730" i="42"/>
  <c r="ZF730" i="42"/>
  <c r="ZG730" i="42"/>
  <c r="ZD730" i="42" s="1"/>
  <c r="ZH730" i="42"/>
  <c r="ZI730" i="42"/>
  <c r="ZJ730" i="42"/>
  <c r="ZK730" i="42"/>
  <c r="ZL730" i="42"/>
  <c r="ZM730" i="42"/>
  <c r="ZN730" i="42"/>
  <c r="ZO730" i="42"/>
  <c r="ZP730" i="42"/>
  <c r="ZQ730" i="42"/>
  <c r="ZR730" i="42"/>
  <c r="ZS730" i="42"/>
  <c r="ZE731" i="42"/>
  <c r="ZF731" i="42"/>
  <c r="ZG731" i="42"/>
  <c r="ZD731" i="42" s="1"/>
  <c r="ZH731" i="42"/>
  <c r="ZI731" i="42"/>
  <c r="ZJ731" i="42"/>
  <c r="ZK731" i="42"/>
  <c r="ZL731" i="42"/>
  <c r="ZM731" i="42"/>
  <c r="ZN731" i="42"/>
  <c r="ZO731" i="42"/>
  <c r="ZP731" i="42"/>
  <c r="ZQ731" i="42"/>
  <c r="ZR731" i="42"/>
  <c r="ZS731" i="42"/>
  <c r="ZE732" i="42"/>
  <c r="ZF732" i="42"/>
  <c r="ZG732" i="42"/>
  <c r="ZD732" i="42" s="1"/>
  <c r="ZH732" i="42"/>
  <c r="ZI732" i="42"/>
  <c r="ZJ732" i="42"/>
  <c r="ZK732" i="42"/>
  <c r="ZL732" i="42"/>
  <c r="ZM732" i="42"/>
  <c r="ZN732" i="42"/>
  <c r="ZO732" i="42"/>
  <c r="ZP732" i="42"/>
  <c r="ZQ732" i="42"/>
  <c r="ZR732" i="42"/>
  <c r="ZS732" i="42"/>
  <c r="ZE733" i="42"/>
  <c r="ZF733" i="42"/>
  <c r="ZG733" i="42"/>
  <c r="ZD733" i="42" s="1"/>
  <c r="ZH733" i="42"/>
  <c r="ZI733" i="42"/>
  <c r="ZJ733" i="42"/>
  <c r="ZK733" i="42"/>
  <c r="ZL733" i="42"/>
  <c r="ZM733" i="42"/>
  <c r="ZN733" i="42"/>
  <c r="ZO733" i="42"/>
  <c r="ZP733" i="42"/>
  <c r="ZQ733" i="42"/>
  <c r="ZR733" i="42"/>
  <c r="ZS733" i="42"/>
  <c r="ZE734" i="42"/>
  <c r="ZF734" i="42"/>
  <c r="ZG734" i="42"/>
  <c r="ZD734" i="42" s="1"/>
  <c r="ZH734" i="42"/>
  <c r="ZI734" i="42"/>
  <c r="ZJ734" i="42"/>
  <c r="ZK734" i="42"/>
  <c r="ZL734" i="42"/>
  <c r="ZM734" i="42"/>
  <c r="ZN734" i="42"/>
  <c r="ZO734" i="42"/>
  <c r="ZP734" i="42"/>
  <c r="ZQ734" i="42"/>
  <c r="ZR734" i="42"/>
  <c r="ZS734" i="42"/>
  <c r="ZE735" i="42"/>
  <c r="ZF735" i="42"/>
  <c r="ZG735" i="42"/>
  <c r="ZD735" i="42" s="1"/>
  <c r="ZH735" i="42"/>
  <c r="ZI735" i="42"/>
  <c r="ZJ735" i="42"/>
  <c r="ZK735" i="42"/>
  <c r="ZL735" i="42"/>
  <c r="ZM735" i="42"/>
  <c r="ZN735" i="42"/>
  <c r="ZO735" i="42"/>
  <c r="ZP735" i="42"/>
  <c r="ZQ735" i="42"/>
  <c r="ZR735" i="42"/>
  <c r="ZS735" i="42"/>
  <c r="ZE736" i="42"/>
  <c r="ZF736" i="42"/>
  <c r="ZG736" i="42"/>
  <c r="ZD736" i="42" s="1"/>
  <c r="ZH736" i="42"/>
  <c r="ZI736" i="42"/>
  <c r="ZJ736" i="42"/>
  <c r="ZK736" i="42"/>
  <c r="ZL736" i="42"/>
  <c r="ZM736" i="42"/>
  <c r="ZN736" i="42"/>
  <c r="ZO736" i="42"/>
  <c r="ZP736" i="42"/>
  <c r="ZQ736" i="42"/>
  <c r="ZR736" i="42"/>
  <c r="ZS736" i="42"/>
  <c r="ZE737" i="42"/>
  <c r="ZF737" i="42"/>
  <c r="ZG737" i="42"/>
  <c r="ZD737" i="42" s="1"/>
  <c r="ZH737" i="42"/>
  <c r="ZI737" i="42"/>
  <c r="ZJ737" i="42"/>
  <c r="ZK737" i="42"/>
  <c r="ZL737" i="42"/>
  <c r="ZM737" i="42"/>
  <c r="ZN737" i="42"/>
  <c r="ZO737" i="42"/>
  <c r="ZP737" i="42"/>
  <c r="ZQ737" i="42"/>
  <c r="ZR737" i="42"/>
  <c r="ZS737" i="42"/>
  <c r="ZE738" i="42"/>
  <c r="ZF738" i="42"/>
  <c r="ZG738" i="42"/>
  <c r="ZD738" i="42" s="1"/>
  <c r="ZH738" i="42"/>
  <c r="ZI738" i="42"/>
  <c r="ZJ738" i="42"/>
  <c r="ZK738" i="42"/>
  <c r="ZL738" i="42"/>
  <c r="ZM738" i="42"/>
  <c r="ZN738" i="42"/>
  <c r="ZO738" i="42"/>
  <c r="ZP738" i="42"/>
  <c r="ZQ738" i="42"/>
  <c r="ZR738" i="42"/>
  <c r="ZS738" i="42"/>
  <c r="ZE739" i="42"/>
  <c r="ZF739" i="42"/>
  <c r="ZG739" i="42"/>
  <c r="ZD739" i="42" s="1"/>
  <c r="ZH739" i="42"/>
  <c r="ZI739" i="42"/>
  <c r="ZJ739" i="42"/>
  <c r="ZK739" i="42"/>
  <c r="ZL739" i="42"/>
  <c r="ZM739" i="42"/>
  <c r="ZN739" i="42"/>
  <c r="ZO739" i="42"/>
  <c r="ZP739" i="42"/>
  <c r="ZQ739" i="42"/>
  <c r="ZR739" i="42"/>
  <c r="ZS739" i="42"/>
  <c r="ZE740" i="42"/>
  <c r="ZF740" i="42"/>
  <c r="ZG740" i="42"/>
  <c r="ZD740" i="42" s="1"/>
  <c r="ZH740" i="42"/>
  <c r="ZI740" i="42"/>
  <c r="ZJ740" i="42"/>
  <c r="ZK740" i="42"/>
  <c r="ZL740" i="42"/>
  <c r="ZM740" i="42"/>
  <c r="ZN740" i="42"/>
  <c r="ZO740" i="42"/>
  <c r="ZP740" i="42"/>
  <c r="ZQ740" i="42"/>
  <c r="ZR740" i="42"/>
  <c r="ZS740" i="42"/>
  <c r="ZE741" i="42"/>
  <c r="ZF741" i="42"/>
  <c r="ZG741" i="42"/>
  <c r="ZD741" i="42" s="1"/>
  <c r="ZH741" i="42"/>
  <c r="ZI741" i="42"/>
  <c r="ZJ741" i="42"/>
  <c r="ZK741" i="42"/>
  <c r="ZL741" i="42"/>
  <c r="ZM741" i="42"/>
  <c r="ZN741" i="42"/>
  <c r="ZO741" i="42"/>
  <c r="ZP741" i="42"/>
  <c r="ZQ741" i="42"/>
  <c r="ZR741" i="42"/>
  <c r="ZS741" i="42"/>
  <c r="ZE742" i="42"/>
  <c r="ZF742" i="42"/>
  <c r="ZG742" i="42"/>
  <c r="ZD742" i="42" s="1"/>
  <c r="ZH742" i="42"/>
  <c r="ZI742" i="42"/>
  <c r="ZJ742" i="42"/>
  <c r="ZK742" i="42"/>
  <c r="ZL742" i="42"/>
  <c r="ZM742" i="42"/>
  <c r="ZN742" i="42"/>
  <c r="ZO742" i="42"/>
  <c r="ZP742" i="42"/>
  <c r="ZQ742" i="42"/>
  <c r="ZR742" i="42"/>
  <c r="ZS742" i="42"/>
  <c r="ZE743" i="42"/>
  <c r="ZF743" i="42"/>
  <c r="ZG743" i="42"/>
  <c r="ZD743" i="42" s="1"/>
  <c r="ZH743" i="42"/>
  <c r="ZI743" i="42"/>
  <c r="ZJ743" i="42"/>
  <c r="ZK743" i="42"/>
  <c r="ZL743" i="42"/>
  <c r="ZM743" i="42"/>
  <c r="ZN743" i="42"/>
  <c r="ZO743" i="42"/>
  <c r="ZP743" i="42"/>
  <c r="ZQ743" i="42"/>
  <c r="ZR743" i="42"/>
  <c r="ZS743" i="42"/>
  <c r="ZE744" i="42"/>
  <c r="ZF744" i="42"/>
  <c r="ZG744" i="42"/>
  <c r="ZD744" i="42" s="1"/>
  <c r="ZH744" i="42"/>
  <c r="ZI744" i="42"/>
  <c r="ZJ744" i="42"/>
  <c r="ZK744" i="42"/>
  <c r="ZL744" i="42"/>
  <c r="ZM744" i="42"/>
  <c r="ZN744" i="42"/>
  <c r="ZO744" i="42"/>
  <c r="ZP744" i="42"/>
  <c r="ZQ744" i="42"/>
  <c r="ZR744" i="42"/>
  <c r="ZS744" i="42"/>
  <c r="ZE745" i="42"/>
  <c r="ZF745" i="42"/>
  <c r="ZG745" i="42"/>
  <c r="ZD745" i="42" s="1"/>
  <c r="ZH745" i="42"/>
  <c r="ZI745" i="42"/>
  <c r="ZJ745" i="42"/>
  <c r="ZK745" i="42"/>
  <c r="ZL745" i="42"/>
  <c r="ZM745" i="42"/>
  <c r="ZN745" i="42"/>
  <c r="ZO745" i="42"/>
  <c r="ZP745" i="42"/>
  <c r="ZQ745" i="42"/>
  <c r="ZR745" i="42"/>
  <c r="ZS745" i="42"/>
  <c r="ZE746" i="42"/>
  <c r="ZF746" i="42"/>
  <c r="ZG746" i="42"/>
  <c r="ZD746" i="42" s="1"/>
  <c r="ZH746" i="42"/>
  <c r="ZI746" i="42"/>
  <c r="ZJ746" i="42"/>
  <c r="ZK746" i="42"/>
  <c r="ZL746" i="42"/>
  <c r="ZM746" i="42"/>
  <c r="ZN746" i="42"/>
  <c r="ZO746" i="42"/>
  <c r="ZP746" i="42"/>
  <c r="ZQ746" i="42"/>
  <c r="ZR746" i="42"/>
  <c r="ZS746" i="42"/>
  <c r="ZE747" i="42"/>
  <c r="ZF747" i="42"/>
  <c r="ZG747" i="42"/>
  <c r="ZD747" i="42" s="1"/>
  <c r="ZH747" i="42"/>
  <c r="ZI747" i="42"/>
  <c r="ZJ747" i="42"/>
  <c r="ZK747" i="42"/>
  <c r="ZL747" i="42"/>
  <c r="ZM747" i="42"/>
  <c r="ZN747" i="42"/>
  <c r="ZO747" i="42"/>
  <c r="ZP747" i="42"/>
  <c r="ZQ747" i="42"/>
  <c r="ZR747" i="42"/>
  <c r="ZS747" i="42"/>
  <c r="ZE748" i="42"/>
  <c r="ZF748" i="42"/>
  <c r="ZG748" i="42"/>
  <c r="ZD748" i="42" s="1"/>
  <c r="ZH748" i="42"/>
  <c r="ZI748" i="42"/>
  <c r="ZJ748" i="42"/>
  <c r="ZK748" i="42"/>
  <c r="ZL748" i="42"/>
  <c r="ZM748" i="42"/>
  <c r="ZN748" i="42"/>
  <c r="ZO748" i="42"/>
  <c r="ZP748" i="42"/>
  <c r="ZQ748" i="42"/>
  <c r="ZR748" i="42"/>
  <c r="ZS748" i="42"/>
  <c r="ZE749" i="42"/>
  <c r="ZF749" i="42"/>
  <c r="ZG749" i="42"/>
  <c r="ZD749" i="42" s="1"/>
  <c r="ZH749" i="42"/>
  <c r="ZI749" i="42"/>
  <c r="ZJ749" i="42"/>
  <c r="ZK749" i="42"/>
  <c r="ZL749" i="42"/>
  <c r="ZM749" i="42"/>
  <c r="ZN749" i="42"/>
  <c r="ZO749" i="42"/>
  <c r="ZP749" i="42"/>
  <c r="ZQ749" i="42"/>
  <c r="ZR749" i="42"/>
  <c r="ZS749" i="42"/>
  <c r="ZE750" i="42"/>
  <c r="ZF750" i="42"/>
  <c r="ZG750" i="42"/>
  <c r="ZD750" i="42" s="1"/>
  <c r="ZH750" i="42"/>
  <c r="ZI750" i="42"/>
  <c r="ZJ750" i="42"/>
  <c r="ZK750" i="42"/>
  <c r="ZL750" i="42"/>
  <c r="ZM750" i="42"/>
  <c r="ZN750" i="42"/>
  <c r="ZO750" i="42"/>
  <c r="ZP750" i="42"/>
  <c r="ZQ750" i="42"/>
  <c r="ZR750" i="42"/>
  <c r="ZS750" i="42"/>
  <c r="ZE751" i="42"/>
  <c r="ZF751" i="42"/>
  <c r="ZG751" i="42"/>
  <c r="ZD751" i="42" s="1"/>
  <c r="ZH751" i="42"/>
  <c r="ZI751" i="42"/>
  <c r="ZJ751" i="42"/>
  <c r="ZK751" i="42"/>
  <c r="ZL751" i="42"/>
  <c r="ZM751" i="42"/>
  <c r="ZN751" i="42"/>
  <c r="ZO751" i="42"/>
  <c r="ZP751" i="42"/>
  <c r="ZQ751" i="42"/>
  <c r="ZR751" i="42"/>
  <c r="ZS751" i="42"/>
  <c r="ZE752" i="42"/>
  <c r="ZF752" i="42"/>
  <c r="ZG752" i="42"/>
  <c r="ZD752" i="42" s="1"/>
  <c r="ZH752" i="42"/>
  <c r="ZI752" i="42"/>
  <c r="ZJ752" i="42"/>
  <c r="ZK752" i="42"/>
  <c r="ZL752" i="42"/>
  <c r="ZM752" i="42"/>
  <c r="ZN752" i="42"/>
  <c r="ZO752" i="42"/>
  <c r="ZP752" i="42"/>
  <c r="ZQ752" i="42"/>
  <c r="ZR752" i="42"/>
  <c r="ZS752" i="42"/>
  <c r="ZE753" i="42"/>
  <c r="ZF753" i="42"/>
  <c r="ZG753" i="42"/>
  <c r="ZD753" i="42" s="1"/>
  <c r="ZH753" i="42"/>
  <c r="ZI753" i="42"/>
  <c r="ZJ753" i="42"/>
  <c r="ZK753" i="42"/>
  <c r="ZL753" i="42"/>
  <c r="ZM753" i="42"/>
  <c r="ZN753" i="42"/>
  <c r="ZO753" i="42"/>
  <c r="ZP753" i="42"/>
  <c r="ZQ753" i="42"/>
  <c r="ZR753" i="42"/>
  <c r="ZS753" i="42"/>
  <c r="ZE754" i="42"/>
  <c r="ZF754" i="42"/>
  <c r="ZG754" i="42"/>
  <c r="ZD754" i="42" s="1"/>
  <c r="ZH754" i="42"/>
  <c r="ZI754" i="42"/>
  <c r="ZJ754" i="42"/>
  <c r="ZK754" i="42"/>
  <c r="ZL754" i="42"/>
  <c r="ZM754" i="42"/>
  <c r="ZN754" i="42"/>
  <c r="ZO754" i="42"/>
  <c r="ZP754" i="42"/>
  <c r="ZQ754" i="42"/>
  <c r="ZR754" i="42"/>
  <c r="ZS754" i="42"/>
  <c r="ZE755" i="42"/>
  <c r="ZF755" i="42"/>
  <c r="ZG755" i="42"/>
  <c r="ZD755" i="42" s="1"/>
  <c r="ZH755" i="42"/>
  <c r="ZI755" i="42"/>
  <c r="ZJ755" i="42"/>
  <c r="ZK755" i="42"/>
  <c r="ZL755" i="42"/>
  <c r="ZM755" i="42"/>
  <c r="ZN755" i="42"/>
  <c r="ZO755" i="42"/>
  <c r="ZP755" i="42"/>
  <c r="ZQ755" i="42"/>
  <c r="ZR755" i="42"/>
  <c r="ZS755" i="42"/>
  <c r="ZE756" i="42"/>
  <c r="ZF756" i="42"/>
  <c r="ZG756" i="42"/>
  <c r="ZD756" i="42" s="1"/>
  <c r="ZH756" i="42"/>
  <c r="ZI756" i="42"/>
  <c r="ZJ756" i="42"/>
  <c r="ZK756" i="42"/>
  <c r="ZL756" i="42"/>
  <c r="ZM756" i="42"/>
  <c r="ZN756" i="42"/>
  <c r="ZO756" i="42"/>
  <c r="ZP756" i="42"/>
  <c r="ZQ756" i="42"/>
  <c r="ZR756" i="42"/>
  <c r="ZS756" i="42"/>
  <c r="ZE757" i="42"/>
  <c r="ZF757" i="42"/>
  <c r="ZG757" i="42"/>
  <c r="ZD757" i="42" s="1"/>
  <c r="ZH757" i="42"/>
  <c r="ZI757" i="42"/>
  <c r="ZJ757" i="42"/>
  <c r="ZK757" i="42"/>
  <c r="ZL757" i="42"/>
  <c r="ZM757" i="42"/>
  <c r="ZN757" i="42"/>
  <c r="ZO757" i="42"/>
  <c r="ZP757" i="42"/>
  <c r="ZQ757" i="42"/>
  <c r="ZR757" i="42"/>
  <c r="ZS757" i="42"/>
  <c r="ZE758" i="42"/>
  <c r="ZF758" i="42"/>
  <c r="ZG758" i="42"/>
  <c r="ZD758" i="42" s="1"/>
  <c r="ZH758" i="42"/>
  <c r="ZI758" i="42"/>
  <c r="ZJ758" i="42"/>
  <c r="ZK758" i="42"/>
  <c r="ZL758" i="42"/>
  <c r="ZM758" i="42"/>
  <c r="ZN758" i="42"/>
  <c r="ZO758" i="42"/>
  <c r="ZP758" i="42"/>
  <c r="ZQ758" i="42"/>
  <c r="ZR758" i="42"/>
  <c r="ZS758" i="42"/>
  <c r="ZE759" i="42"/>
  <c r="ZF759" i="42"/>
  <c r="ZG759" i="42"/>
  <c r="ZD759" i="42" s="1"/>
  <c r="ZH759" i="42"/>
  <c r="ZI759" i="42"/>
  <c r="ZJ759" i="42"/>
  <c r="ZK759" i="42"/>
  <c r="ZL759" i="42"/>
  <c r="ZM759" i="42"/>
  <c r="ZN759" i="42"/>
  <c r="ZO759" i="42"/>
  <c r="ZP759" i="42"/>
  <c r="ZQ759" i="42"/>
  <c r="ZR759" i="42"/>
  <c r="ZS759" i="42"/>
  <c r="ZE760" i="42"/>
  <c r="ZF760" i="42"/>
  <c r="ZG760" i="42"/>
  <c r="ZD760" i="42" s="1"/>
  <c r="ZH760" i="42"/>
  <c r="ZI760" i="42"/>
  <c r="ZJ760" i="42"/>
  <c r="ZK760" i="42"/>
  <c r="ZL760" i="42"/>
  <c r="ZM760" i="42"/>
  <c r="ZN760" i="42"/>
  <c r="ZO760" i="42"/>
  <c r="ZP760" i="42"/>
  <c r="ZQ760" i="42"/>
  <c r="ZR760" i="42"/>
  <c r="ZS760" i="42"/>
  <c r="ZE761" i="42"/>
  <c r="ZF761" i="42"/>
  <c r="ZG761" i="42"/>
  <c r="ZD761" i="42" s="1"/>
  <c r="ZH761" i="42"/>
  <c r="ZI761" i="42"/>
  <c r="ZJ761" i="42"/>
  <c r="ZK761" i="42"/>
  <c r="ZL761" i="42"/>
  <c r="ZM761" i="42"/>
  <c r="ZN761" i="42"/>
  <c r="ZO761" i="42"/>
  <c r="ZP761" i="42"/>
  <c r="ZQ761" i="42"/>
  <c r="ZR761" i="42"/>
  <c r="ZS761" i="42"/>
  <c r="ZE762" i="42"/>
  <c r="ZF762" i="42"/>
  <c r="ZG762" i="42"/>
  <c r="ZD762" i="42" s="1"/>
  <c r="ZH762" i="42"/>
  <c r="ZI762" i="42"/>
  <c r="ZJ762" i="42"/>
  <c r="ZK762" i="42"/>
  <c r="ZL762" i="42"/>
  <c r="ZM762" i="42"/>
  <c r="ZN762" i="42"/>
  <c r="ZO762" i="42"/>
  <c r="ZP762" i="42"/>
  <c r="ZQ762" i="42"/>
  <c r="ZR762" i="42"/>
  <c r="ZS762" i="42"/>
  <c r="ZE763" i="42"/>
  <c r="ZF763" i="42"/>
  <c r="ZG763" i="42"/>
  <c r="ZD763" i="42" s="1"/>
  <c r="ZH763" i="42"/>
  <c r="ZI763" i="42"/>
  <c r="ZJ763" i="42"/>
  <c r="ZK763" i="42"/>
  <c r="ZL763" i="42"/>
  <c r="ZM763" i="42"/>
  <c r="ZN763" i="42"/>
  <c r="ZO763" i="42"/>
  <c r="ZP763" i="42"/>
  <c r="ZQ763" i="42"/>
  <c r="ZR763" i="42"/>
  <c r="ZS763" i="42"/>
  <c r="ZE764" i="42"/>
  <c r="ZF764" i="42"/>
  <c r="ZG764" i="42"/>
  <c r="ZD764" i="42" s="1"/>
  <c r="ZH764" i="42"/>
  <c r="ZI764" i="42"/>
  <c r="ZJ764" i="42"/>
  <c r="ZK764" i="42"/>
  <c r="ZL764" i="42"/>
  <c r="ZM764" i="42"/>
  <c r="ZN764" i="42"/>
  <c r="ZO764" i="42"/>
  <c r="ZP764" i="42"/>
  <c r="ZQ764" i="42"/>
  <c r="ZR764" i="42"/>
  <c r="ZS764" i="42"/>
  <c r="ZE765" i="42"/>
  <c r="ZF765" i="42"/>
  <c r="ZG765" i="42"/>
  <c r="ZD765" i="42" s="1"/>
  <c r="ZH765" i="42"/>
  <c r="ZI765" i="42"/>
  <c r="ZJ765" i="42"/>
  <c r="ZK765" i="42"/>
  <c r="ZL765" i="42"/>
  <c r="ZM765" i="42"/>
  <c r="ZN765" i="42"/>
  <c r="ZO765" i="42"/>
  <c r="ZP765" i="42"/>
  <c r="ZQ765" i="42"/>
  <c r="ZR765" i="42"/>
  <c r="ZS765" i="42"/>
  <c r="ZE766" i="42"/>
  <c r="ZF766" i="42"/>
  <c r="ZG766" i="42"/>
  <c r="ZD766" i="42" s="1"/>
  <c r="ZH766" i="42"/>
  <c r="ZI766" i="42"/>
  <c r="ZJ766" i="42"/>
  <c r="ZK766" i="42"/>
  <c r="ZL766" i="42"/>
  <c r="ZM766" i="42"/>
  <c r="ZN766" i="42"/>
  <c r="ZO766" i="42"/>
  <c r="ZP766" i="42"/>
  <c r="ZQ766" i="42"/>
  <c r="ZR766" i="42"/>
  <c r="ZS766" i="42"/>
  <c r="ZE767" i="42"/>
  <c r="ZF767" i="42"/>
  <c r="ZG767" i="42"/>
  <c r="ZD767" i="42" s="1"/>
  <c r="ZH767" i="42"/>
  <c r="ZI767" i="42"/>
  <c r="ZJ767" i="42"/>
  <c r="ZK767" i="42"/>
  <c r="ZL767" i="42"/>
  <c r="ZM767" i="42"/>
  <c r="ZN767" i="42"/>
  <c r="ZO767" i="42"/>
  <c r="ZP767" i="42"/>
  <c r="ZQ767" i="42"/>
  <c r="ZR767" i="42"/>
  <c r="ZS767" i="42"/>
  <c r="ZE768" i="42"/>
  <c r="ZF768" i="42"/>
  <c r="ZG768" i="42"/>
  <c r="ZD768" i="42" s="1"/>
  <c r="ZH768" i="42"/>
  <c r="ZI768" i="42"/>
  <c r="ZJ768" i="42"/>
  <c r="ZK768" i="42"/>
  <c r="ZL768" i="42"/>
  <c r="ZM768" i="42"/>
  <c r="ZN768" i="42"/>
  <c r="ZO768" i="42"/>
  <c r="ZP768" i="42"/>
  <c r="ZQ768" i="42"/>
  <c r="ZR768" i="42"/>
  <c r="ZS768" i="42"/>
  <c r="ZE769" i="42"/>
  <c r="ZF769" i="42"/>
  <c r="ZG769" i="42"/>
  <c r="ZD769" i="42" s="1"/>
  <c r="ZH769" i="42"/>
  <c r="ZI769" i="42"/>
  <c r="ZJ769" i="42"/>
  <c r="ZK769" i="42"/>
  <c r="ZL769" i="42"/>
  <c r="ZM769" i="42"/>
  <c r="ZN769" i="42"/>
  <c r="ZO769" i="42"/>
  <c r="ZP769" i="42"/>
  <c r="ZQ769" i="42"/>
  <c r="ZR769" i="42"/>
  <c r="ZS769" i="42"/>
  <c r="ZE770" i="42"/>
  <c r="ZF770" i="42"/>
  <c r="ZG770" i="42"/>
  <c r="ZD770" i="42" s="1"/>
  <c r="ZH770" i="42"/>
  <c r="ZI770" i="42"/>
  <c r="ZJ770" i="42"/>
  <c r="ZK770" i="42"/>
  <c r="ZL770" i="42"/>
  <c r="ZM770" i="42"/>
  <c r="ZN770" i="42"/>
  <c r="ZO770" i="42"/>
  <c r="ZP770" i="42"/>
  <c r="ZQ770" i="42"/>
  <c r="ZR770" i="42"/>
  <c r="ZS770" i="42"/>
  <c r="ZE771" i="42"/>
  <c r="ZF771" i="42"/>
  <c r="ZG771" i="42"/>
  <c r="ZD771" i="42" s="1"/>
  <c r="ZH771" i="42"/>
  <c r="ZI771" i="42"/>
  <c r="ZJ771" i="42"/>
  <c r="ZK771" i="42"/>
  <c r="ZL771" i="42"/>
  <c r="ZM771" i="42"/>
  <c r="ZN771" i="42"/>
  <c r="ZO771" i="42"/>
  <c r="ZP771" i="42"/>
  <c r="ZQ771" i="42"/>
  <c r="ZR771" i="42"/>
  <c r="ZS771" i="42"/>
  <c r="ZE772" i="42"/>
  <c r="ZF772" i="42"/>
  <c r="ZG772" i="42"/>
  <c r="ZD772" i="42" s="1"/>
  <c r="ZH772" i="42"/>
  <c r="ZI772" i="42"/>
  <c r="ZJ772" i="42"/>
  <c r="ZK772" i="42"/>
  <c r="ZL772" i="42"/>
  <c r="ZM772" i="42"/>
  <c r="ZN772" i="42"/>
  <c r="ZO772" i="42"/>
  <c r="ZP772" i="42"/>
  <c r="ZQ772" i="42"/>
  <c r="ZR772" i="42"/>
  <c r="ZS772" i="42"/>
  <c r="ZE773" i="42"/>
  <c r="ZF773" i="42"/>
  <c r="ZG773" i="42"/>
  <c r="ZD773" i="42" s="1"/>
  <c r="ZH773" i="42"/>
  <c r="ZI773" i="42"/>
  <c r="ZJ773" i="42"/>
  <c r="ZK773" i="42"/>
  <c r="ZL773" i="42"/>
  <c r="ZM773" i="42"/>
  <c r="ZN773" i="42"/>
  <c r="ZO773" i="42"/>
  <c r="ZP773" i="42"/>
  <c r="ZQ773" i="42"/>
  <c r="ZR773" i="42"/>
  <c r="ZS773" i="42"/>
  <c r="ZE774" i="42"/>
  <c r="ZF774" i="42"/>
  <c r="ZG774" i="42"/>
  <c r="ZD774" i="42" s="1"/>
  <c r="ZH774" i="42"/>
  <c r="ZI774" i="42"/>
  <c r="ZJ774" i="42"/>
  <c r="ZK774" i="42"/>
  <c r="ZL774" i="42"/>
  <c r="ZM774" i="42"/>
  <c r="ZN774" i="42"/>
  <c r="ZO774" i="42"/>
  <c r="ZP774" i="42"/>
  <c r="ZQ774" i="42"/>
  <c r="ZR774" i="42"/>
  <c r="ZS774" i="42"/>
  <c r="ZE775" i="42"/>
  <c r="ZF775" i="42"/>
  <c r="ZG775" i="42"/>
  <c r="ZD775" i="42" s="1"/>
  <c r="ZH775" i="42"/>
  <c r="ZI775" i="42"/>
  <c r="ZJ775" i="42"/>
  <c r="ZK775" i="42"/>
  <c r="ZL775" i="42"/>
  <c r="ZM775" i="42"/>
  <c r="ZN775" i="42"/>
  <c r="ZO775" i="42"/>
  <c r="ZP775" i="42"/>
  <c r="ZQ775" i="42"/>
  <c r="ZR775" i="42"/>
  <c r="ZS775" i="42"/>
  <c r="ZE776" i="42"/>
  <c r="ZF776" i="42"/>
  <c r="ZG776" i="42"/>
  <c r="ZD776" i="42" s="1"/>
  <c r="ZH776" i="42"/>
  <c r="ZI776" i="42"/>
  <c r="ZJ776" i="42"/>
  <c r="ZK776" i="42"/>
  <c r="ZL776" i="42"/>
  <c r="ZM776" i="42"/>
  <c r="ZN776" i="42"/>
  <c r="ZO776" i="42"/>
  <c r="ZP776" i="42"/>
  <c r="ZQ776" i="42"/>
  <c r="ZR776" i="42"/>
  <c r="ZS776" i="42"/>
  <c r="ZE777" i="42"/>
  <c r="ZF777" i="42"/>
  <c r="ZG777" i="42"/>
  <c r="ZD777" i="42" s="1"/>
  <c r="ZH777" i="42"/>
  <c r="ZI777" i="42"/>
  <c r="ZJ777" i="42"/>
  <c r="ZK777" i="42"/>
  <c r="ZL777" i="42"/>
  <c r="ZM777" i="42"/>
  <c r="ZN777" i="42"/>
  <c r="ZO777" i="42"/>
  <c r="ZP777" i="42"/>
  <c r="ZQ777" i="42"/>
  <c r="ZR777" i="42"/>
  <c r="ZS777" i="42"/>
  <c r="ZE778" i="42"/>
  <c r="ZF778" i="42"/>
  <c r="ZG778" i="42"/>
  <c r="ZD778" i="42" s="1"/>
  <c r="ZH778" i="42"/>
  <c r="ZI778" i="42"/>
  <c r="ZJ778" i="42"/>
  <c r="ZK778" i="42"/>
  <c r="ZL778" i="42"/>
  <c r="ZM778" i="42"/>
  <c r="ZN778" i="42"/>
  <c r="ZO778" i="42"/>
  <c r="ZP778" i="42"/>
  <c r="ZQ778" i="42"/>
  <c r="ZR778" i="42"/>
  <c r="ZS778" i="42"/>
  <c r="ZE779" i="42"/>
  <c r="ZF779" i="42"/>
  <c r="ZG779" i="42"/>
  <c r="ZD779" i="42" s="1"/>
  <c r="ZH779" i="42"/>
  <c r="ZI779" i="42"/>
  <c r="ZJ779" i="42"/>
  <c r="ZK779" i="42"/>
  <c r="ZL779" i="42"/>
  <c r="ZM779" i="42"/>
  <c r="ZN779" i="42"/>
  <c r="ZO779" i="42"/>
  <c r="ZP779" i="42"/>
  <c r="ZQ779" i="42"/>
  <c r="ZR779" i="42"/>
  <c r="ZS779" i="42"/>
  <c r="ZE780" i="42"/>
  <c r="ZF780" i="42"/>
  <c r="ZG780" i="42"/>
  <c r="ZD780" i="42" s="1"/>
  <c r="ZH780" i="42"/>
  <c r="ZI780" i="42"/>
  <c r="ZJ780" i="42"/>
  <c r="ZK780" i="42"/>
  <c r="ZL780" i="42"/>
  <c r="ZM780" i="42"/>
  <c r="ZN780" i="42"/>
  <c r="ZO780" i="42"/>
  <c r="ZP780" i="42"/>
  <c r="ZQ780" i="42"/>
  <c r="ZR780" i="42"/>
  <c r="ZS780" i="42"/>
  <c r="ZE781" i="42"/>
  <c r="ZF781" i="42"/>
  <c r="ZG781" i="42"/>
  <c r="ZD781" i="42" s="1"/>
  <c r="ZH781" i="42"/>
  <c r="ZI781" i="42"/>
  <c r="ZJ781" i="42"/>
  <c r="ZK781" i="42"/>
  <c r="ZL781" i="42"/>
  <c r="ZM781" i="42"/>
  <c r="ZN781" i="42"/>
  <c r="ZO781" i="42"/>
  <c r="ZP781" i="42"/>
  <c r="ZQ781" i="42"/>
  <c r="ZR781" i="42"/>
  <c r="ZS781" i="42"/>
  <c r="ZE782" i="42"/>
  <c r="ZF782" i="42"/>
  <c r="ZG782" i="42"/>
  <c r="ZD782" i="42" s="1"/>
  <c r="ZH782" i="42"/>
  <c r="ZI782" i="42"/>
  <c r="ZJ782" i="42"/>
  <c r="ZK782" i="42"/>
  <c r="ZL782" i="42"/>
  <c r="ZM782" i="42"/>
  <c r="ZN782" i="42"/>
  <c r="ZO782" i="42"/>
  <c r="ZP782" i="42"/>
  <c r="ZQ782" i="42"/>
  <c r="ZR782" i="42"/>
  <c r="ZS782" i="42"/>
  <c r="ZE783" i="42"/>
  <c r="ZF783" i="42"/>
  <c r="ZG783" i="42"/>
  <c r="ZD783" i="42" s="1"/>
  <c r="ZH783" i="42"/>
  <c r="ZI783" i="42"/>
  <c r="ZJ783" i="42"/>
  <c r="ZK783" i="42"/>
  <c r="ZL783" i="42"/>
  <c r="ZM783" i="42"/>
  <c r="ZN783" i="42"/>
  <c r="ZO783" i="42"/>
  <c r="ZP783" i="42"/>
  <c r="ZQ783" i="42"/>
  <c r="ZR783" i="42"/>
  <c r="ZS783" i="42"/>
  <c r="ZE784" i="42"/>
  <c r="ZF784" i="42"/>
  <c r="ZG784" i="42"/>
  <c r="ZD784" i="42" s="1"/>
  <c r="ZH784" i="42"/>
  <c r="ZI784" i="42"/>
  <c r="ZJ784" i="42"/>
  <c r="ZK784" i="42"/>
  <c r="ZL784" i="42"/>
  <c r="ZM784" i="42"/>
  <c r="ZN784" i="42"/>
  <c r="ZO784" i="42"/>
  <c r="ZP784" i="42"/>
  <c r="ZQ784" i="42"/>
  <c r="ZR784" i="42"/>
  <c r="ZS784" i="42"/>
  <c r="ZE785" i="42"/>
  <c r="ZF785" i="42"/>
  <c r="ZG785" i="42"/>
  <c r="ZD785" i="42" s="1"/>
  <c r="ZH785" i="42"/>
  <c r="ZI785" i="42"/>
  <c r="ZJ785" i="42"/>
  <c r="ZK785" i="42"/>
  <c r="ZL785" i="42"/>
  <c r="ZM785" i="42"/>
  <c r="ZN785" i="42"/>
  <c r="ZO785" i="42"/>
  <c r="ZP785" i="42"/>
  <c r="ZQ785" i="42"/>
  <c r="ZR785" i="42"/>
  <c r="ZS785" i="42"/>
  <c r="ZE786" i="42"/>
  <c r="ZF786" i="42"/>
  <c r="ZG786" i="42"/>
  <c r="ZD786" i="42" s="1"/>
  <c r="ZH786" i="42"/>
  <c r="ZI786" i="42"/>
  <c r="ZJ786" i="42"/>
  <c r="ZK786" i="42"/>
  <c r="ZL786" i="42"/>
  <c r="ZM786" i="42"/>
  <c r="ZN786" i="42"/>
  <c r="ZO786" i="42"/>
  <c r="ZP786" i="42"/>
  <c r="ZQ786" i="42"/>
  <c r="ZR786" i="42"/>
  <c r="ZS786" i="42"/>
  <c r="ZE787" i="42"/>
  <c r="ZF787" i="42"/>
  <c r="ZG787" i="42"/>
  <c r="ZD787" i="42" s="1"/>
  <c r="ZH787" i="42"/>
  <c r="ZI787" i="42"/>
  <c r="ZJ787" i="42"/>
  <c r="ZK787" i="42"/>
  <c r="ZL787" i="42"/>
  <c r="ZM787" i="42"/>
  <c r="ZN787" i="42"/>
  <c r="ZO787" i="42"/>
  <c r="ZP787" i="42"/>
  <c r="ZQ787" i="42"/>
  <c r="ZR787" i="42"/>
  <c r="ZS787" i="42"/>
  <c r="ZE788" i="42"/>
  <c r="ZF788" i="42"/>
  <c r="ZG788" i="42"/>
  <c r="ZD788" i="42" s="1"/>
  <c r="ZH788" i="42"/>
  <c r="ZI788" i="42"/>
  <c r="ZJ788" i="42"/>
  <c r="ZK788" i="42"/>
  <c r="ZL788" i="42"/>
  <c r="ZM788" i="42"/>
  <c r="ZN788" i="42"/>
  <c r="ZO788" i="42"/>
  <c r="ZP788" i="42"/>
  <c r="ZQ788" i="42"/>
  <c r="ZR788" i="42"/>
  <c r="ZS788" i="42"/>
  <c r="ZE789" i="42"/>
  <c r="ZF789" i="42"/>
  <c r="ZG789" i="42"/>
  <c r="ZD789" i="42" s="1"/>
  <c r="ZH789" i="42"/>
  <c r="ZI789" i="42"/>
  <c r="ZJ789" i="42"/>
  <c r="ZK789" i="42"/>
  <c r="ZL789" i="42"/>
  <c r="ZM789" i="42"/>
  <c r="ZN789" i="42"/>
  <c r="ZO789" i="42"/>
  <c r="ZP789" i="42"/>
  <c r="ZQ789" i="42"/>
  <c r="ZR789" i="42"/>
  <c r="ZS789" i="42"/>
  <c r="ZE790" i="42"/>
  <c r="ZF790" i="42"/>
  <c r="ZG790" i="42"/>
  <c r="ZD790" i="42" s="1"/>
  <c r="ZH790" i="42"/>
  <c r="ZI790" i="42"/>
  <c r="ZJ790" i="42"/>
  <c r="ZK790" i="42"/>
  <c r="ZL790" i="42"/>
  <c r="ZM790" i="42"/>
  <c r="ZN790" i="42"/>
  <c r="ZO790" i="42"/>
  <c r="ZP790" i="42"/>
  <c r="ZQ790" i="42"/>
  <c r="ZR790" i="42"/>
  <c r="ZS790" i="42"/>
  <c r="ZE791" i="42"/>
  <c r="ZF791" i="42"/>
  <c r="ZG791" i="42"/>
  <c r="ZD791" i="42" s="1"/>
  <c r="ZH791" i="42"/>
  <c r="ZI791" i="42"/>
  <c r="ZJ791" i="42"/>
  <c r="ZK791" i="42"/>
  <c r="ZL791" i="42"/>
  <c r="ZM791" i="42"/>
  <c r="ZN791" i="42"/>
  <c r="ZO791" i="42"/>
  <c r="ZP791" i="42"/>
  <c r="ZQ791" i="42"/>
  <c r="ZR791" i="42"/>
  <c r="ZS791" i="42"/>
  <c r="ZE792" i="42"/>
  <c r="ZF792" i="42"/>
  <c r="ZG792" i="42"/>
  <c r="ZD792" i="42" s="1"/>
  <c r="ZH792" i="42"/>
  <c r="ZI792" i="42"/>
  <c r="ZJ792" i="42"/>
  <c r="ZK792" i="42"/>
  <c r="ZL792" i="42"/>
  <c r="ZM792" i="42"/>
  <c r="ZN792" i="42"/>
  <c r="ZO792" i="42"/>
  <c r="ZP792" i="42"/>
  <c r="ZQ792" i="42"/>
  <c r="ZR792" i="42"/>
  <c r="ZS792" i="42"/>
  <c r="ZE793" i="42"/>
  <c r="ZF793" i="42"/>
  <c r="ZG793" i="42"/>
  <c r="ZD793" i="42" s="1"/>
  <c r="ZH793" i="42"/>
  <c r="ZI793" i="42"/>
  <c r="ZJ793" i="42"/>
  <c r="ZK793" i="42"/>
  <c r="ZL793" i="42"/>
  <c r="ZM793" i="42"/>
  <c r="ZN793" i="42"/>
  <c r="ZO793" i="42"/>
  <c r="ZP793" i="42"/>
  <c r="ZQ793" i="42"/>
  <c r="ZR793" i="42"/>
  <c r="ZS793" i="42"/>
  <c r="ZE794" i="42"/>
  <c r="ZF794" i="42"/>
  <c r="ZG794" i="42"/>
  <c r="ZD794" i="42" s="1"/>
  <c r="ZH794" i="42"/>
  <c r="ZI794" i="42"/>
  <c r="ZJ794" i="42"/>
  <c r="ZK794" i="42"/>
  <c r="ZL794" i="42"/>
  <c r="ZM794" i="42"/>
  <c r="ZN794" i="42"/>
  <c r="ZO794" i="42"/>
  <c r="ZP794" i="42"/>
  <c r="ZQ794" i="42"/>
  <c r="ZR794" i="42"/>
  <c r="ZS794" i="42"/>
  <c r="ZE795" i="42"/>
  <c r="ZF795" i="42"/>
  <c r="ZG795" i="42"/>
  <c r="ZD795" i="42" s="1"/>
  <c r="ZH795" i="42"/>
  <c r="ZI795" i="42"/>
  <c r="ZJ795" i="42"/>
  <c r="ZK795" i="42"/>
  <c r="ZL795" i="42"/>
  <c r="ZM795" i="42"/>
  <c r="ZN795" i="42"/>
  <c r="ZO795" i="42"/>
  <c r="ZP795" i="42"/>
  <c r="ZQ795" i="42"/>
  <c r="ZR795" i="42"/>
  <c r="ZS795" i="42"/>
  <c r="ZE796" i="42"/>
  <c r="ZF796" i="42"/>
  <c r="ZG796" i="42"/>
  <c r="ZD796" i="42" s="1"/>
  <c r="ZH796" i="42"/>
  <c r="ZI796" i="42"/>
  <c r="ZJ796" i="42"/>
  <c r="ZK796" i="42"/>
  <c r="ZL796" i="42"/>
  <c r="ZM796" i="42"/>
  <c r="ZN796" i="42"/>
  <c r="ZO796" i="42"/>
  <c r="ZP796" i="42"/>
  <c r="ZQ796" i="42"/>
  <c r="ZR796" i="42"/>
  <c r="ZS796" i="42"/>
  <c r="ZE797" i="42"/>
  <c r="ZF797" i="42"/>
  <c r="ZG797" i="42"/>
  <c r="ZD797" i="42" s="1"/>
  <c r="ZH797" i="42"/>
  <c r="ZI797" i="42"/>
  <c r="ZJ797" i="42"/>
  <c r="ZK797" i="42"/>
  <c r="ZL797" i="42"/>
  <c r="ZM797" i="42"/>
  <c r="ZN797" i="42"/>
  <c r="ZO797" i="42"/>
  <c r="ZP797" i="42"/>
  <c r="ZQ797" i="42"/>
  <c r="ZR797" i="42"/>
  <c r="ZS797" i="42"/>
  <c r="ZE798" i="42"/>
  <c r="ZF798" i="42"/>
  <c r="ZG798" i="42"/>
  <c r="ZD798" i="42" s="1"/>
  <c r="ZH798" i="42"/>
  <c r="ZI798" i="42"/>
  <c r="ZJ798" i="42"/>
  <c r="ZK798" i="42"/>
  <c r="ZL798" i="42"/>
  <c r="ZM798" i="42"/>
  <c r="ZN798" i="42"/>
  <c r="ZO798" i="42"/>
  <c r="ZP798" i="42"/>
  <c r="ZQ798" i="42"/>
  <c r="ZR798" i="42"/>
  <c r="ZS798" i="42"/>
  <c r="ZE799" i="42"/>
  <c r="ZF799" i="42"/>
  <c r="ZG799" i="42"/>
  <c r="ZD799" i="42" s="1"/>
  <c r="ZH799" i="42"/>
  <c r="ZI799" i="42"/>
  <c r="ZJ799" i="42"/>
  <c r="ZK799" i="42"/>
  <c r="ZL799" i="42"/>
  <c r="ZM799" i="42"/>
  <c r="ZN799" i="42"/>
  <c r="ZO799" i="42"/>
  <c r="ZP799" i="42"/>
  <c r="ZQ799" i="42"/>
  <c r="ZR799" i="42"/>
  <c r="ZS799" i="42"/>
  <c r="ZE800" i="42"/>
  <c r="ZF800" i="42"/>
  <c r="ZG800" i="42"/>
  <c r="ZD800" i="42" s="1"/>
  <c r="ZH800" i="42"/>
  <c r="ZI800" i="42"/>
  <c r="ZJ800" i="42"/>
  <c r="ZK800" i="42"/>
  <c r="ZL800" i="42"/>
  <c r="ZM800" i="42"/>
  <c r="ZN800" i="42"/>
  <c r="ZO800" i="42"/>
  <c r="ZP800" i="42"/>
  <c r="ZQ800" i="42"/>
  <c r="ZR800" i="42"/>
  <c r="ZS800" i="42"/>
  <c r="ZE801" i="42"/>
  <c r="ZF801" i="42"/>
  <c r="ZG801" i="42"/>
  <c r="ZD801" i="42" s="1"/>
  <c r="ZH801" i="42"/>
  <c r="ZI801" i="42"/>
  <c r="ZJ801" i="42"/>
  <c r="ZK801" i="42"/>
  <c r="ZL801" i="42"/>
  <c r="ZM801" i="42"/>
  <c r="ZN801" i="42"/>
  <c r="ZO801" i="42"/>
  <c r="ZP801" i="42"/>
  <c r="ZQ801" i="42"/>
  <c r="ZR801" i="42"/>
  <c r="ZS801" i="42"/>
  <c r="ZE802" i="42"/>
  <c r="ZF802" i="42"/>
  <c r="ZG802" i="42"/>
  <c r="ZD802" i="42" s="1"/>
  <c r="ZH802" i="42"/>
  <c r="ZI802" i="42"/>
  <c r="ZJ802" i="42"/>
  <c r="ZK802" i="42"/>
  <c r="ZL802" i="42"/>
  <c r="ZM802" i="42"/>
  <c r="ZN802" i="42"/>
  <c r="ZO802" i="42"/>
  <c r="ZP802" i="42"/>
  <c r="ZQ802" i="42"/>
  <c r="ZR802" i="42"/>
  <c r="ZS802" i="42"/>
  <c r="ZE803" i="42"/>
  <c r="ZF803" i="42"/>
  <c r="ZG803" i="42"/>
  <c r="ZD803" i="42" s="1"/>
  <c r="ZH803" i="42"/>
  <c r="ZI803" i="42"/>
  <c r="ZJ803" i="42"/>
  <c r="ZK803" i="42"/>
  <c r="ZL803" i="42"/>
  <c r="ZM803" i="42"/>
  <c r="ZN803" i="42"/>
  <c r="ZO803" i="42"/>
  <c r="ZP803" i="42"/>
  <c r="ZQ803" i="42"/>
  <c r="ZR803" i="42"/>
  <c r="ZS803" i="42"/>
  <c r="ZE804" i="42"/>
  <c r="ZF804" i="42"/>
  <c r="ZG804" i="42"/>
  <c r="ZD804" i="42" s="1"/>
  <c r="ZH804" i="42"/>
  <c r="ZI804" i="42"/>
  <c r="ZJ804" i="42"/>
  <c r="ZK804" i="42"/>
  <c r="ZL804" i="42"/>
  <c r="ZM804" i="42"/>
  <c r="ZN804" i="42"/>
  <c r="ZO804" i="42"/>
  <c r="ZP804" i="42"/>
  <c r="ZQ804" i="42"/>
  <c r="ZR804" i="42"/>
  <c r="ZS804" i="42"/>
  <c r="ZE805" i="42"/>
  <c r="ZF805" i="42"/>
  <c r="ZG805" i="42"/>
  <c r="ZD805" i="42" s="1"/>
  <c r="ZH805" i="42"/>
  <c r="ZI805" i="42"/>
  <c r="ZJ805" i="42"/>
  <c r="ZK805" i="42"/>
  <c r="ZL805" i="42"/>
  <c r="ZM805" i="42"/>
  <c r="ZN805" i="42"/>
  <c r="ZO805" i="42"/>
  <c r="ZP805" i="42"/>
  <c r="ZQ805" i="42"/>
  <c r="ZR805" i="42"/>
  <c r="ZS805" i="42"/>
  <c r="ZE806" i="42"/>
  <c r="ZF806" i="42"/>
  <c r="ZG806" i="42"/>
  <c r="ZD806" i="42" s="1"/>
  <c r="ZH806" i="42"/>
  <c r="ZI806" i="42"/>
  <c r="ZJ806" i="42"/>
  <c r="ZK806" i="42"/>
  <c r="ZL806" i="42"/>
  <c r="ZM806" i="42"/>
  <c r="ZN806" i="42"/>
  <c r="ZO806" i="42"/>
  <c r="ZP806" i="42"/>
  <c r="ZQ806" i="42"/>
  <c r="ZR806" i="42"/>
  <c r="ZS806" i="42"/>
  <c r="ZE807" i="42"/>
  <c r="ZF807" i="42"/>
  <c r="ZG807" i="42"/>
  <c r="ZD807" i="42" s="1"/>
  <c r="ZH807" i="42"/>
  <c r="ZI807" i="42"/>
  <c r="ZJ807" i="42"/>
  <c r="ZK807" i="42"/>
  <c r="ZL807" i="42"/>
  <c r="ZM807" i="42"/>
  <c r="ZN807" i="42"/>
  <c r="ZO807" i="42"/>
  <c r="ZP807" i="42"/>
  <c r="ZQ807" i="42"/>
  <c r="ZR807" i="42"/>
  <c r="ZS807" i="42"/>
  <c r="ZE808" i="42"/>
  <c r="ZF808" i="42"/>
  <c r="ZG808" i="42"/>
  <c r="ZD808" i="42" s="1"/>
  <c r="ZH808" i="42"/>
  <c r="ZI808" i="42"/>
  <c r="ZJ808" i="42"/>
  <c r="ZK808" i="42"/>
  <c r="ZL808" i="42"/>
  <c r="ZM808" i="42"/>
  <c r="ZN808" i="42"/>
  <c r="ZO808" i="42"/>
  <c r="ZP808" i="42"/>
  <c r="ZQ808" i="42"/>
  <c r="ZR808" i="42"/>
  <c r="ZS808" i="42"/>
  <c r="ZE809" i="42"/>
  <c r="ZF809" i="42"/>
  <c r="ZG809" i="42"/>
  <c r="ZH809" i="42"/>
  <c r="ZI809" i="42"/>
  <c r="ZJ809" i="42"/>
  <c r="ZK809" i="42"/>
  <c r="ZL809" i="42"/>
  <c r="ZM809" i="42"/>
  <c r="ZN809" i="42"/>
  <c r="ZO809" i="42"/>
  <c r="ZP809" i="42"/>
  <c r="ZQ809" i="42"/>
  <c r="ZR809" i="42"/>
  <c r="ZS809" i="42"/>
  <c r="ZE810" i="42"/>
  <c r="ZF810" i="42"/>
  <c r="ZG810" i="42"/>
  <c r="ZD810" i="42" s="1"/>
  <c r="ZH810" i="42"/>
  <c r="ZI810" i="42"/>
  <c r="ZJ810" i="42"/>
  <c r="ZK810" i="42"/>
  <c r="ZL810" i="42"/>
  <c r="ZM810" i="42"/>
  <c r="ZN810" i="42"/>
  <c r="ZO810" i="42"/>
  <c r="ZP810" i="42"/>
  <c r="ZQ810" i="42"/>
  <c r="ZR810" i="42"/>
  <c r="ZS810" i="42"/>
  <c r="ZE811" i="42"/>
  <c r="ZF811" i="42"/>
  <c r="ZG811" i="42"/>
  <c r="ZD811" i="42" s="1"/>
  <c r="ZH811" i="42"/>
  <c r="ZI811" i="42"/>
  <c r="ZJ811" i="42"/>
  <c r="ZK811" i="42"/>
  <c r="ZL811" i="42"/>
  <c r="ZM811" i="42"/>
  <c r="ZN811" i="42"/>
  <c r="ZO811" i="42"/>
  <c r="ZP811" i="42"/>
  <c r="ZQ811" i="42"/>
  <c r="ZR811" i="42"/>
  <c r="ZS811" i="42"/>
  <c r="ZE812" i="42"/>
  <c r="ZF812" i="42"/>
  <c r="ZG812" i="42"/>
  <c r="ZD812" i="42" s="1"/>
  <c r="ZH812" i="42"/>
  <c r="ZI812" i="42"/>
  <c r="ZJ812" i="42"/>
  <c r="ZK812" i="42"/>
  <c r="ZL812" i="42"/>
  <c r="ZM812" i="42"/>
  <c r="ZN812" i="42"/>
  <c r="ZO812" i="42"/>
  <c r="ZP812" i="42"/>
  <c r="ZQ812" i="42"/>
  <c r="ZR812" i="42"/>
  <c r="ZS812" i="42"/>
  <c r="ZE813" i="42"/>
  <c r="ZF813" i="42"/>
  <c r="ZG813" i="42"/>
  <c r="ZD813" i="42" s="1"/>
  <c r="ZH813" i="42"/>
  <c r="ZI813" i="42"/>
  <c r="ZJ813" i="42"/>
  <c r="ZK813" i="42"/>
  <c r="ZL813" i="42"/>
  <c r="ZM813" i="42"/>
  <c r="ZN813" i="42"/>
  <c r="ZO813" i="42"/>
  <c r="ZP813" i="42"/>
  <c r="ZQ813" i="42"/>
  <c r="ZR813" i="42"/>
  <c r="ZS813" i="42"/>
  <c r="ZE814" i="42"/>
  <c r="ZF814" i="42"/>
  <c r="ZG814" i="42"/>
  <c r="ZD814" i="42" s="1"/>
  <c r="ZH814" i="42"/>
  <c r="ZI814" i="42"/>
  <c r="ZJ814" i="42"/>
  <c r="ZK814" i="42"/>
  <c r="ZL814" i="42"/>
  <c r="ZM814" i="42"/>
  <c r="ZN814" i="42"/>
  <c r="ZO814" i="42"/>
  <c r="ZP814" i="42"/>
  <c r="ZQ814" i="42"/>
  <c r="ZR814" i="42"/>
  <c r="ZS814" i="42"/>
  <c r="ZE815" i="42"/>
  <c r="ZF815" i="42"/>
  <c r="ZG815" i="42"/>
  <c r="ZD815" i="42" s="1"/>
  <c r="ZH815" i="42"/>
  <c r="ZI815" i="42"/>
  <c r="ZJ815" i="42"/>
  <c r="ZK815" i="42"/>
  <c r="ZL815" i="42"/>
  <c r="ZM815" i="42"/>
  <c r="ZN815" i="42"/>
  <c r="ZO815" i="42"/>
  <c r="ZP815" i="42"/>
  <c r="ZQ815" i="42"/>
  <c r="ZR815" i="42"/>
  <c r="ZS815" i="42"/>
  <c r="ZE816" i="42"/>
  <c r="ZF816" i="42"/>
  <c r="ZG816" i="42"/>
  <c r="ZD816" i="42" s="1"/>
  <c r="ZH816" i="42"/>
  <c r="ZI816" i="42"/>
  <c r="ZJ816" i="42"/>
  <c r="ZK816" i="42"/>
  <c r="ZL816" i="42"/>
  <c r="ZM816" i="42"/>
  <c r="ZN816" i="42"/>
  <c r="ZO816" i="42"/>
  <c r="ZP816" i="42"/>
  <c r="ZQ816" i="42"/>
  <c r="ZR816" i="42"/>
  <c r="ZS816" i="42"/>
  <c r="ZE817" i="42"/>
  <c r="ZF817" i="42"/>
  <c r="ZG817" i="42"/>
  <c r="ZD817" i="42" s="1"/>
  <c r="ZH817" i="42"/>
  <c r="ZI817" i="42"/>
  <c r="ZJ817" i="42"/>
  <c r="ZK817" i="42"/>
  <c r="ZL817" i="42"/>
  <c r="ZM817" i="42"/>
  <c r="ZN817" i="42"/>
  <c r="ZO817" i="42"/>
  <c r="ZP817" i="42"/>
  <c r="ZQ817" i="42"/>
  <c r="ZR817" i="42"/>
  <c r="ZS817" i="42"/>
  <c r="ZE818" i="42"/>
  <c r="ZF818" i="42"/>
  <c r="ZG818" i="42"/>
  <c r="ZD818" i="42" s="1"/>
  <c r="ZH818" i="42"/>
  <c r="ZI818" i="42"/>
  <c r="ZJ818" i="42"/>
  <c r="ZK818" i="42"/>
  <c r="ZL818" i="42"/>
  <c r="ZM818" i="42"/>
  <c r="ZN818" i="42"/>
  <c r="ZO818" i="42"/>
  <c r="ZP818" i="42"/>
  <c r="ZQ818" i="42"/>
  <c r="ZR818" i="42"/>
  <c r="ZS818" i="42"/>
  <c r="ZE819" i="42"/>
  <c r="ZF819" i="42"/>
  <c r="ZG819" i="42"/>
  <c r="ZD819" i="42" s="1"/>
  <c r="ZH819" i="42"/>
  <c r="ZI819" i="42"/>
  <c r="ZJ819" i="42"/>
  <c r="ZK819" i="42"/>
  <c r="ZL819" i="42"/>
  <c r="ZM819" i="42"/>
  <c r="ZN819" i="42"/>
  <c r="ZO819" i="42"/>
  <c r="ZP819" i="42"/>
  <c r="ZQ819" i="42"/>
  <c r="ZR819" i="42"/>
  <c r="ZS819" i="42"/>
  <c r="ZE820" i="42"/>
  <c r="ZF820" i="42"/>
  <c r="ZG820" i="42"/>
  <c r="ZD820" i="42" s="1"/>
  <c r="ZH820" i="42"/>
  <c r="ZI820" i="42"/>
  <c r="ZJ820" i="42"/>
  <c r="ZK820" i="42"/>
  <c r="ZL820" i="42"/>
  <c r="ZM820" i="42"/>
  <c r="ZN820" i="42"/>
  <c r="ZO820" i="42"/>
  <c r="ZP820" i="42"/>
  <c r="ZQ820" i="42"/>
  <c r="ZR820" i="42"/>
  <c r="ZS820" i="42"/>
  <c r="ZE821" i="42"/>
  <c r="ZF821" i="42"/>
  <c r="ZG821" i="42"/>
  <c r="ZD821" i="42" s="1"/>
  <c r="ZH821" i="42"/>
  <c r="ZI821" i="42"/>
  <c r="ZJ821" i="42"/>
  <c r="ZK821" i="42"/>
  <c r="ZL821" i="42"/>
  <c r="ZM821" i="42"/>
  <c r="ZN821" i="42"/>
  <c r="ZO821" i="42"/>
  <c r="ZP821" i="42"/>
  <c r="ZQ821" i="42"/>
  <c r="ZR821" i="42"/>
  <c r="ZS821" i="42"/>
  <c r="ZE822" i="42"/>
  <c r="ZF822" i="42"/>
  <c r="ZG822" i="42"/>
  <c r="ZD822" i="42" s="1"/>
  <c r="ZH822" i="42"/>
  <c r="ZI822" i="42"/>
  <c r="ZJ822" i="42"/>
  <c r="ZK822" i="42"/>
  <c r="ZL822" i="42"/>
  <c r="ZM822" i="42"/>
  <c r="ZN822" i="42"/>
  <c r="ZO822" i="42"/>
  <c r="ZP822" i="42"/>
  <c r="ZQ822" i="42"/>
  <c r="ZR822" i="42"/>
  <c r="ZS822" i="42"/>
  <c r="ZE823" i="42"/>
  <c r="ZF823" i="42"/>
  <c r="ZG823" i="42"/>
  <c r="ZD823" i="42" s="1"/>
  <c r="ZH823" i="42"/>
  <c r="ZI823" i="42"/>
  <c r="ZJ823" i="42"/>
  <c r="ZK823" i="42"/>
  <c r="ZL823" i="42"/>
  <c r="ZM823" i="42"/>
  <c r="ZN823" i="42"/>
  <c r="ZO823" i="42"/>
  <c r="ZP823" i="42"/>
  <c r="ZQ823" i="42"/>
  <c r="ZR823" i="42"/>
  <c r="ZS823" i="42"/>
  <c r="ZE824" i="42"/>
  <c r="ZF824" i="42"/>
  <c r="ZG824" i="42"/>
  <c r="ZD824" i="42" s="1"/>
  <c r="ZH824" i="42"/>
  <c r="ZI824" i="42"/>
  <c r="ZJ824" i="42"/>
  <c r="ZK824" i="42"/>
  <c r="ZL824" i="42"/>
  <c r="ZM824" i="42"/>
  <c r="ZN824" i="42"/>
  <c r="ZO824" i="42"/>
  <c r="ZP824" i="42"/>
  <c r="ZQ824" i="42"/>
  <c r="ZR824" i="42"/>
  <c r="ZS824" i="42"/>
  <c r="ZE825" i="42"/>
  <c r="ZF825" i="42"/>
  <c r="ZG825" i="42"/>
  <c r="ZD825" i="42" s="1"/>
  <c r="ZH825" i="42"/>
  <c r="ZI825" i="42"/>
  <c r="ZJ825" i="42"/>
  <c r="ZK825" i="42"/>
  <c r="ZL825" i="42"/>
  <c r="ZM825" i="42"/>
  <c r="ZN825" i="42"/>
  <c r="ZO825" i="42"/>
  <c r="ZP825" i="42"/>
  <c r="ZQ825" i="42"/>
  <c r="ZR825" i="42"/>
  <c r="ZS825" i="42"/>
  <c r="ZE826" i="42"/>
  <c r="ZF826" i="42"/>
  <c r="ZG826" i="42"/>
  <c r="ZD826" i="42" s="1"/>
  <c r="ZH826" i="42"/>
  <c r="ZI826" i="42"/>
  <c r="ZJ826" i="42"/>
  <c r="ZK826" i="42"/>
  <c r="ZL826" i="42"/>
  <c r="ZM826" i="42"/>
  <c r="ZN826" i="42"/>
  <c r="ZO826" i="42"/>
  <c r="ZP826" i="42"/>
  <c r="ZQ826" i="42"/>
  <c r="ZR826" i="42"/>
  <c r="ZS826" i="42"/>
  <c r="ZE827" i="42"/>
  <c r="ZF827" i="42"/>
  <c r="ZG827" i="42"/>
  <c r="ZD827" i="42" s="1"/>
  <c r="ZH827" i="42"/>
  <c r="ZI827" i="42"/>
  <c r="ZJ827" i="42"/>
  <c r="ZK827" i="42"/>
  <c r="ZL827" i="42"/>
  <c r="ZM827" i="42"/>
  <c r="ZN827" i="42"/>
  <c r="ZO827" i="42"/>
  <c r="ZP827" i="42"/>
  <c r="ZQ827" i="42"/>
  <c r="ZR827" i="42"/>
  <c r="ZS827" i="42"/>
  <c r="ZE828" i="42"/>
  <c r="ZF828" i="42"/>
  <c r="ZG828" i="42"/>
  <c r="ZD828" i="42" s="1"/>
  <c r="ZH828" i="42"/>
  <c r="ZI828" i="42"/>
  <c r="ZJ828" i="42"/>
  <c r="ZK828" i="42"/>
  <c r="ZL828" i="42"/>
  <c r="ZM828" i="42"/>
  <c r="ZN828" i="42"/>
  <c r="ZO828" i="42"/>
  <c r="ZP828" i="42"/>
  <c r="ZQ828" i="42"/>
  <c r="ZR828" i="42"/>
  <c r="ZS828" i="42"/>
  <c r="ZE829" i="42"/>
  <c r="ZF829" i="42"/>
  <c r="ZG829" i="42"/>
  <c r="ZD829" i="42" s="1"/>
  <c r="ZH829" i="42"/>
  <c r="ZI829" i="42"/>
  <c r="ZJ829" i="42"/>
  <c r="ZK829" i="42"/>
  <c r="ZL829" i="42"/>
  <c r="ZM829" i="42"/>
  <c r="ZN829" i="42"/>
  <c r="ZO829" i="42"/>
  <c r="ZP829" i="42"/>
  <c r="ZQ829" i="42"/>
  <c r="ZR829" i="42"/>
  <c r="ZS829" i="42"/>
  <c r="ZE830" i="42"/>
  <c r="ZF830" i="42"/>
  <c r="ZG830" i="42"/>
  <c r="ZD830" i="42" s="1"/>
  <c r="ZH830" i="42"/>
  <c r="ZI830" i="42"/>
  <c r="ZJ830" i="42"/>
  <c r="ZK830" i="42"/>
  <c r="ZL830" i="42"/>
  <c r="ZM830" i="42"/>
  <c r="ZN830" i="42"/>
  <c r="ZO830" i="42"/>
  <c r="ZP830" i="42"/>
  <c r="ZQ830" i="42"/>
  <c r="ZR830" i="42"/>
  <c r="ZS830" i="42"/>
  <c r="ZE831" i="42"/>
  <c r="ZF831" i="42"/>
  <c r="ZG831" i="42"/>
  <c r="ZD831" i="42" s="1"/>
  <c r="ZH831" i="42"/>
  <c r="ZI831" i="42"/>
  <c r="ZJ831" i="42"/>
  <c r="ZK831" i="42"/>
  <c r="ZL831" i="42"/>
  <c r="ZM831" i="42"/>
  <c r="ZN831" i="42"/>
  <c r="ZO831" i="42"/>
  <c r="ZP831" i="42"/>
  <c r="ZQ831" i="42"/>
  <c r="ZR831" i="42"/>
  <c r="ZS831" i="42"/>
  <c r="ZE832" i="42"/>
  <c r="ZF832" i="42"/>
  <c r="ZG832" i="42"/>
  <c r="ZD832" i="42" s="1"/>
  <c r="ZH832" i="42"/>
  <c r="ZI832" i="42"/>
  <c r="ZJ832" i="42"/>
  <c r="ZK832" i="42"/>
  <c r="ZL832" i="42"/>
  <c r="ZM832" i="42"/>
  <c r="ZN832" i="42"/>
  <c r="ZO832" i="42"/>
  <c r="ZP832" i="42"/>
  <c r="ZQ832" i="42"/>
  <c r="ZR832" i="42"/>
  <c r="ZS832" i="42"/>
  <c r="ZE833" i="42"/>
  <c r="ZF833" i="42"/>
  <c r="ZG833" i="42"/>
  <c r="ZD833" i="42" s="1"/>
  <c r="ZH833" i="42"/>
  <c r="ZI833" i="42"/>
  <c r="ZJ833" i="42"/>
  <c r="ZK833" i="42"/>
  <c r="ZL833" i="42"/>
  <c r="ZM833" i="42"/>
  <c r="ZN833" i="42"/>
  <c r="ZO833" i="42"/>
  <c r="ZP833" i="42"/>
  <c r="ZQ833" i="42"/>
  <c r="ZR833" i="42"/>
  <c r="ZS833" i="42"/>
  <c r="ZE834" i="42"/>
  <c r="ZF834" i="42"/>
  <c r="ZG834" i="42"/>
  <c r="ZD834" i="42" s="1"/>
  <c r="ZH834" i="42"/>
  <c r="ZI834" i="42"/>
  <c r="ZJ834" i="42"/>
  <c r="ZK834" i="42"/>
  <c r="ZL834" i="42"/>
  <c r="ZM834" i="42"/>
  <c r="ZN834" i="42"/>
  <c r="ZO834" i="42"/>
  <c r="ZP834" i="42"/>
  <c r="ZQ834" i="42"/>
  <c r="ZR834" i="42"/>
  <c r="ZS834" i="42"/>
  <c r="ZE835" i="42"/>
  <c r="ZF835" i="42"/>
  <c r="ZG835" i="42"/>
  <c r="ZD835" i="42" s="1"/>
  <c r="ZH835" i="42"/>
  <c r="ZI835" i="42"/>
  <c r="ZJ835" i="42"/>
  <c r="ZK835" i="42"/>
  <c r="ZL835" i="42"/>
  <c r="ZM835" i="42"/>
  <c r="ZN835" i="42"/>
  <c r="ZO835" i="42"/>
  <c r="ZP835" i="42"/>
  <c r="ZQ835" i="42"/>
  <c r="ZR835" i="42"/>
  <c r="ZS835" i="42"/>
  <c r="ZE836" i="42"/>
  <c r="ZF836" i="42"/>
  <c r="ZG836" i="42"/>
  <c r="ZD836" i="42" s="1"/>
  <c r="ZH836" i="42"/>
  <c r="ZI836" i="42"/>
  <c r="ZJ836" i="42"/>
  <c r="ZK836" i="42"/>
  <c r="ZL836" i="42"/>
  <c r="ZM836" i="42"/>
  <c r="ZN836" i="42"/>
  <c r="ZO836" i="42"/>
  <c r="ZP836" i="42"/>
  <c r="ZQ836" i="42"/>
  <c r="ZR836" i="42"/>
  <c r="ZS836" i="42"/>
  <c r="ZE837" i="42"/>
  <c r="ZF837" i="42"/>
  <c r="ZG837" i="42"/>
  <c r="ZD837" i="42" s="1"/>
  <c r="ZH837" i="42"/>
  <c r="ZI837" i="42"/>
  <c r="ZJ837" i="42"/>
  <c r="ZK837" i="42"/>
  <c r="ZL837" i="42"/>
  <c r="ZM837" i="42"/>
  <c r="ZN837" i="42"/>
  <c r="ZO837" i="42"/>
  <c r="ZP837" i="42"/>
  <c r="ZQ837" i="42"/>
  <c r="ZR837" i="42"/>
  <c r="ZS837" i="42"/>
  <c r="ZE838" i="42"/>
  <c r="ZF838" i="42"/>
  <c r="ZG838" i="42"/>
  <c r="ZD838" i="42" s="1"/>
  <c r="ZH838" i="42"/>
  <c r="ZI838" i="42"/>
  <c r="ZJ838" i="42"/>
  <c r="ZK838" i="42"/>
  <c r="ZL838" i="42"/>
  <c r="ZM838" i="42"/>
  <c r="ZN838" i="42"/>
  <c r="ZO838" i="42"/>
  <c r="ZP838" i="42"/>
  <c r="ZQ838" i="42"/>
  <c r="ZR838" i="42"/>
  <c r="ZS838" i="42"/>
  <c r="ZE839" i="42"/>
  <c r="ZF839" i="42"/>
  <c r="ZG839" i="42"/>
  <c r="ZD839" i="42" s="1"/>
  <c r="ZH839" i="42"/>
  <c r="ZI839" i="42"/>
  <c r="ZJ839" i="42"/>
  <c r="ZK839" i="42"/>
  <c r="ZL839" i="42"/>
  <c r="ZM839" i="42"/>
  <c r="ZN839" i="42"/>
  <c r="ZO839" i="42"/>
  <c r="ZP839" i="42"/>
  <c r="ZQ839" i="42"/>
  <c r="ZR839" i="42"/>
  <c r="ZS839" i="42"/>
  <c r="ZE840" i="42"/>
  <c r="ZF840" i="42"/>
  <c r="ZG840" i="42"/>
  <c r="ZD840" i="42" s="1"/>
  <c r="ZH840" i="42"/>
  <c r="ZI840" i="42"/>
  <c r="ZJ840" i="42"/>
  <c r="ZK840" i="42"/>
  <c r="ZL840" i="42"/>
  <c r="ZM840" i="42"/>
  <c r="ZN840" i="42"/>
  <c r="ZO840" i="42"/>
  <c r="ZP840" i="42"/>
  <c r="ZQ840" i="42"/>
  <c r="ZR840" i="42"/>
  <c r="ZS840" i="42"/>
  <c r="ZE841" i="42"/>
  <c r="ZF841" i="42"/>
  <c r="ZG841" i="42"/>
  <c r="ZD841" i="42" s="1"/>
  <c r="ZH841" i="42"/>
  <c r="ZI841" i="42"/>
  <c r="ZJ841" i="42"/>
  <c r="ZK841" i="42"/>
  <c r="ZL841" i="42"/>
  <c r="ZM841" i="42"/>
  <c r="ZN841" i="42"/>
  <c r="ZO841" i="42"/>
  <c r="ZP841" i="42"/>
  <c r="ZQ841" i="42"/>
  <c r="ZR841" i="42"/>
  <c r="ZS841" i="42"/>
  <c r="ZE842" i="42"/>
  <c r="ZF842" i="42"/>
  <c r="ZG842" i="42"/>
  <c r="ZD842" i="42" s="1"/>
  <c r="ZH842" i="42"/>
  <c r="ZI842" i="42"/>
  <c r="ZJ842" i="42"/>
  <c r="ZK842" i="42"/>
  <c r="ZL842" i="42"/>
  <c r="ZM842" i="42"/>
  <c r="ZN842" i="42"/>
  <c r="ZO842" i="42"/>
  <c r="ZP842" i="42"/>
  <c r="ZQ842" i="42"/>
  <c r="ZR842" i="42"/>
  <c r="ZS842" i="42"/>
  <c r="ZE843" i="42"/>
  <c r="ZF843" i="42"/>
  <c r="ZG843" i="42"/>
  <c r="ZD843" i="42" s="1"/>
  <c r="ZH843" i="42"/>
  <c r="ZI843" i="42"/>
  <c r="ZJ843" i="42"/>
  <c r="ZK843" i="42"/>
  <c r="ZL843" i="42"/>
  <c r="ZM843" i="42"/>
  <c r="ZN843" i="42"/>
  <c r="ZO843" i="42"/>
  <c r="ZP843" i="42"/>
  <c r="ZQ843" i="42"/>
  <c r="ZR843" i="42"/>
  <c r="ZS843" i="42"/>
  <c r="ZE844" i="42"/>
  <c r="ZF844" i="42"/>
  <c r="ZG844" i="42"/>
  <c r="ZD844" i="42" s="1"/>
  <c r="ZH844" i="42"/>
  <c r="ZI844" i="42"/>
  <c r="ZJ844" i="42"/>
  <c r="ZK844" i="42"/>
  <c r="ZL844" i="42"/>
  <c r="ZM844" i="42"/>
  <c r="ZN844" i="42"/>
  <c r="ZO844" i="42"/>
  <c r="ZP844" i="42"/>
  <c r="ZQ844" i="42"/>
  <c r="ZR844" i="42"/>
  <c r="ZS844" i="42"/>
  <c r="ZE845" i="42"/>
  <c r="ZF845" i="42"/>
  <c r="ZG845" i="42"/>
  <c r="ZD845" i="42" s="1"/>
  <c r="ZH845" i="42"/>
  <c r="ZI845" i="42"/>
  <c r="ZJ845" i="42"/>
  <c r="ZK845" i="42"/>
  <c r="ZL845" i="42"/>
  <c r="ZM845" i="42"/>
  <c r="ZN845" i="42"/>
  <c r="ZO845" i="42"/>
  <c r="ZP845" i="42"/>
  <c r="ZQ845" i="42"/>
  <c r="ZR845" i="42"/>
  <c r="ZS845" i="42"/>
  <c r="ZE846" i="42"/>
  <c r="ZF846" i="42"/>
  <c r="ZG846" i="42"/>
  <c r="ZD846" i="42" s="1"/>
  <c r="ZH846" i="42"/>
  <c r="ZI846" i="42"/>
  <c r="ZJ846" i="42"/>
  <c r="ZK846" i="42"/>
  <c r="ZL846" i="42"/>
  <c r="ZM846" i="42"/>
  <c r="ZN846" i="42"/>
  <c r="ZO846" i="42"/>
  <c r="ZP846" i="42"/>
  <c r="ZQ846" i="42"/>
  <c r="ZR846" i="42"/>
  <c r="ZS846" i="42"/>
  <c r="ZE847" i="42"/>
  <c r="ZF847" i="42"/>
  <c r="ZG847" i="42"/>
  <c r="ZD847" i="42" s="1"/>
  <c r="ZH847" i="42"/>
  <c r="ZI847" i="42"/>
  <c r="ZJ847" i="42"/>
  <c r="ZK847" i="42"/>
  <c r="ZL847" i="42"/>
  <c r="ZM847" i="42"/>
  <c r="ZN847" i="42"/>
  <c r="ZO847" i="42"/>
  <c r="ZP847" i="42"/>
  <c r="ZQ847" i="42"/>
  <c r="ZR847" i="42"/>
  <c r="ZS847" i="42"/>
  <c r="ZE848" i="42"/>
  <c r="ZF848" i="42"/>
  <c r="ZG848" i="42"/>
  <c r="ZD848" i="42" s="1"/>
  <c r="ZH848" i="42"/>
  <c r="ZI848" i="42"/>
  <c r="ZJ848" i="42"/>
  <c r="ZK848" i="42"/>
  <c r="ZL848" i="42"/>
  <c r="ZM848" i="42"/>
  <c r="ZN848" i="42"/>
  <c r="ZO848" i="42"/>
  <c r="ZP848" i="42"/>
  <c r="ZQ848" i="42"/>
  <c r="ZR848" i="42"/>
  <c r="ZS848" i="42"/>
  <c r="ZE849" i="42"/>
  <c r="ZF849" i="42"/>
  <c r="ZG849" i="42"/>
  <c r="ZD849" i="42" s="1"/>
  <c r="ZH849" i="42"/>
  <c r="ZI849" i="42"/>
  <c r="ZJ849" i="42"/>
  <c r="ZK849" i="42"/>
  <c r="ZL849" i="42"/>
  <c r="ZM849" i="42"/>
  <c r="ZN849" i="42"/>
  <c r="ZO849" i="42"/>
  <c r="ZP849" i="42"/>
  <c r="ZQ849" i="42"/>
  <c r="ZR849" i="42"/>
  <c r="ZS849" i="42"/>
  <c r="ZE850" i="42"/>
  <c r="ZF850" i="42"/>
  <c r="ZG850" i="42"/>
  <c r="ZD850" i="42" s="1"/>
  <c r="ZH850" i="42"/>
  <c r="ZI850" i="42"/>
  <c r="ZJ850" i="42"/>
  <c r="ZK850" i="42"/>
  <c r="ZL850" i="42"/>
  <c r="ZM850" i="42"/>
  <c r="ZN850" i="42"/>
  <c r="ZO850" i="42"/>
  <c r="ZP850" i="42"/>
  <c r="ZQ850" i="42"/>
  <c r="ZR850" i="42"/>
  <c r="ZS850" i="42"/>
  <c r="ZE851" i="42"/>
  <c r="ZF851" i="42"/>
  <c r="ZG851" i="42"/>
  <c r="ZD851" i="42" s="1"/>
  <c r="ZH851" i="42"/>
  <c r="ZI851" i="42"/>
  <c r="ZJ851" i="42"/>
  <c r="ZK851" i="42"/>
  <c r="ZL851" i="42"/>
  <c r="ZM851" i="42"/>
  <c r="ZN851" i="42"/>
  <c r="ZO851" i="42"/>
  <c r="ZP851" i="42"/>
  <c r="ZQ851" i="42"/>
  <c r="ZR851" i="42"/>
  <c r="ZS851" i="42"/>
  <c r="ZE852" i="42"/>
  <c r="ZF852" i="42"/>
  <c r="ZG852" i="42"/>
  <c r="ZD852" i="42" s="1"/>
  <c r="ZH852" i="42"/>
  <c r="ZI852" i="42"/>
  <c r="ZJ852" i="42"/>
  <c r="ZK852" i="42"/>
  <c r="ZL852" i="42"/>
  <c r="ZM852" i="42"/>
  <c r="ZN852" i="42"/>
  <c r="ZO852" i="42"/>
  <c r="ZP852" i="42"/>
  <c r="ZQ852" i="42"/>
  <c r="ZR852" i="42"/>
  <c r="ZS852" i="42"/>
  <c r="ZE853" i="42"/>
  <c r="ZF853" i="42"/>
  <c r="ZG853" i="42"/>
  <c r="ZD853" i="42" s="1"/>
  <c r="ZH853" i="42"/>
  <c r="ZI853" i="42"/>
  <c r="ZJ853" i="42"/>
  <c r="ZK853" i="42"/>
  <c r="ZL853" i="42"/>
  <c r="ZM853" i="42"/>
  <c r="ZN853" i="42"/>
  <c r="ZO853" i="42"/>
  <c r="ZP853" i="42"/>
  <c r="ZQ853" i="42"/>
  <c r="ZR853" i="42"/>
  <c r="ZS853" i="42"/>
  <c r="ZE854" i="42"/>
  <c r="ZF854" i="42"/>
  <c r="ZG854" i="42"/>
  <c r="ZD854" i="42" s="1"/>
  <c r="ZH854" i="42"/>
  <c r="ZI854" i="42"/>
  <c r="ZJ854" i="42"/>
  <c r="ZK854" i="42"/>
  <c r="ZL854" i="42"/>
  <c r="ZM854" i="42"/>
  <c r="ZN854" i="42"/>
  <c r="ZO854" i="42"/>
  <c r="ZP854" i="42"/>
  <c r="ZQ854" i="42"/>
  <c r="ZR854" i="42"/>
  <c r="ZS854" i="42"/>
  <c r="ZE855" i="42"/>
  <c r="ZF855" i="42"/>
  <c r="ZG855" i="42"/>
  <c r="ZD855" i="42" s="1"/>
  <c r="ZH855" i="42"/>
  <c r="ZI855" i="42"/>
  <c r="ZJ855" i="42"/>
  <c r="ZK855" i="42"/>
  <c r="ZL855" i="42"/>
  <c r="ZM855" i="42"/>
  <c r="ZN855" i="42"/>
  <c r="ZO855" i="42"/>
  <c r="ZP855" i="42"/>
  <c r="ZQ855" i="42"/>
  <c r="ZR855" i="42"/>
  <c r="ZS855" i="42"/>
  <c r="ZE856" i="42"/>
  <c r="ZF856" i="42"/>
  <c r="ZG856" i="42"/>
  <c r="ZD856" i="42" s="1"/>
  <c r="ZH856" i="42"/>
  <c r="ZI856" i="42"/>
  <c r="ZJ856" i="42"/>
  <c r="ZK856" i="42"/>
  <c r="ZL856" i="42"/>
  <c r="ZM856" i="42"/>
  <c r="ZN856" i="42"/>
  <c r="ZO856" i="42"/>
  <c r="ZP856" i="42"/>
  <c r="ZQ856" i="42"/>
  <c r="ZR856" i="42"/>
  <c r="ZS856" i="42"/>
  <c r="ZE857" i="42"/>
  <c r="ZF857" i="42"/>
  <c r="ZG857" i="42"/>
  <c r="ZD857" i="42" s="1"/>
  <c r="ZH857" i="42"/>
  <c r="ZI857" i="42"/>
  <c r="ZJ857" i="42"/>
  <c r="ZK857" i="42"/>
  <c r="ZL857" i="42"/>
  <c r="ZM857" i="42"/>
  <c r="ZN857" i="42"/>
  <c r="ZO857" i="42"/>
  <c r="ZP857" i="42"/>
  <c r="ZQ857" i="42"/>
  <c r="ZR857" i="42"/>
  <c r="ZS857" i="42"/>
  <c r="ZE858" i="42"/>
  <c r="ZF858" i="42"/>
  <c r="ZG858" i="42"/>
  <c r="ZD858" i="42" s="1"/>
  <c r="ZH858" i="42"/>
  <c r="ZI858" i="42"/>
  <c r="ZJ858" i="42"/>
  <c r="ZK858" i="42"/>
  <c r="ZL858" i="42"/>
  <c r="ZM858" i="42"/>
  <c r="ZN858" i="42"/>
  <c r="ZO858" i="42"/>
  <c r="ZP858" i="42"/>
  <c r="ZQ858" i="42"/>
  <c r="ZR858" i="42"/>
  <c r="ZS858" i="42"/>
  <c r="ZE859" i="42"/>
  <c r="ZF859" i="42"/>
  <c r="ZG859" i="42"/>
  <c r="ZD859" i="42" s="1"/>
  <c r="ZH859" i="42"/>
  <c r="ZI859" i="42"/>
  <c r="ZJ859" i="42"/>
  <c r="ZK859" i="42"/>
  <c r="ZL859" i="42"/>
  <c r="ZM859" i="42"/>
  <c r="ZN859" i="42"/>
  <c r="ZO859" i="42"/>
  <c r="ZP859" i="42"/>
  <c r="ZQ859" i="42"/>
  <c r="ZR859" i="42"/>
  <c r="ZS859" i="42"/>
  <c r="ZE860" i="42"/>
  <c r="ZF860" i="42"/>
  <c r="ZG860" i="42"/>
  <c r="ZD860" i="42" s="1"/>
  <c r="ZH860" i="42"/>
  <c r="ZI860" i="42"/>
  <c r="ZJ860" i="42"/>
  <c r="ZK860" i="42"/>
  <c r="ZL860" i="42"/>
  <c r="ZM860" i="42"/>
  <c r="ZN860" i="42"/>
  <c r="ZO860" i="42"/>
  <c r="ZP860" i="42"/>
  <c r="ZQ860" i="42"/>
  <c r="ZR860" i="42"/>
  <c r="ZS860" i="42"/>
  <c r="ZE861" i="42"/>
  <c r="ZF861" i="42"/>
  <c r="ZG861" i="42"/>
  <c r="ZD861" i="42" s="1"/>
  <c r="ZH861" i="42"/>
  <c r="ZI861" i="42"/>
  <c r="ZJ861" i="42"/>
  <c r="ZK861" i="42"/>
  <c r="ZL861" i="42"/>
  <c r="ZM861" i="42"/>
  <c r="ZN861" i="42"/>
  <c r="ZO861" i="42"/>
  <c r="ZP861" i="42"/>
  <c r="ZQ861" i="42"/>
  <c r="ZR861" i="42"/>
  <c r="ZS861" i="42"/>
  <c r="ZE862" i="42"/>
  <c r="ZF862" i="42"/>
  <c r="ZG862" i="42"/>
  <c r="ZD862" i="42" s="1"/>
  <c r="ZH862" i="42"/>
  <c r="ZI862" i="42"/>
  <c r="ZJ862" i="42"/>
  <c r="ZK862" i="42"/>
  <c r="ZL862" i="42"/>
  <c r="ZM862" i="42"/>
  <c r="ZN862" i="42"/>
  <c r="ZO862" i="42"/>
  <c r="ZP862" i="42"/>
  <c r="ZQ862" i="42"/>
  <c r="ZR862" i="42"/>
  <c r="ZS862" i="42"/>
  <c r="ZE863" i="42"/>
  <c r="ZF863" i="42"/>
  <c r="ZG863" i="42"/>
  <c r="ZD863" i="42" s="1"/>
  <c r="ZH863" i="42"/>
  <c r="ZI863" i="42"/>
  <c r="ZJ863" i="42"/>
  <c r="ZK863" i="42"/>
  <c r="ZL863" i="42"/>
  <c r="ZM863" i="42"/>
  <c r="ZN863" i="42"/>
  <c r="ZO863" i="42"/>
  <c r="ZP863" i="42"/>
  <c r="ZQ863" i="42"/>
  <c r="ZR863" i="42"/>
  <c r="ZS863" i="42"/>
  <c r="ZE864" i="42"/>
  <c r="ZF864" i="42"/>
  <c r="ZG864" i="42"/>
  <c r="ZD864" i="42" s="1"/>
  <c r="ZH864" i="42"/>
  <c r="ZI864" i="42"/>
  <c r="ZJ864" i="42"/>
  <c r="ZK864" i="42"/>
  <c r="ZL864" i="42"/>
  <c r="ZM864" i="42"/>
  <c r="ZN864" i="42"/>
  <c r="ZO864" i="42"/>
  <c r="ZP864" i="42"/>
  <c r="ZQ864" i="42"/>
  <c r="ZR864" i="42"/>
  <c r="ZS864" i="42"/>
  <c r="ZE865" i="42"/>
  <c r="ZF865" i="42"/>
  <c r="ZG865" i="42"/>
  <c r="ZD865" i="42" s="1"/>
  <c r="ZH865" i="42"/>
  <c r="ZI865" i="42"/>
  <c r="ZJ865" i="42"/>
  <c r="ZK865" i="42"/>
  <c r="ZL865" i="42"/>
  <c r="ZM865" i="42"/>
  <c r="ZN865" i="42"/>
  <c r="ZO865" i="42"/>
  <c r="ZP865" i="42"/>
  <c r="ZQ865" i="42"/>
  <c r="ZR865" i="42"/>
  <c r="ZS865" i="42"/>
  <c r="ZE866" i="42"/>
  <c r="ZF866" i="42"/>
  <c r="ZG866" i="42"/>
  <c r="ZD866" i="42" s="1"/>
  <c r="ZH866" i="42"/>
  <c r="ZI866" i="42"/>
  <c r="ZJ866" i="42"/>
  <c r="ZK866" i="42"/>
  <c r="ZL866" i="42"/>
  <c r="ZM866" i="42"/>
  <c r="ZN866" i="42"/>
  <c r="ZO866" i="42"/>
  <c r="ZP866" i="42"/>
  <c r="ZQ866" i="42"/>
  <c r="ZR866" i="42"/>
  <c r="ZS866" i="42"/>
  <c r="ZE867" i="42"/>
  <c r="ZF867" i="42"/>
  <c r="ZG867" i="42"/>
  <c r="ZD867" i="42" s="1"/>
  <c r="ZH867" i="42"/>
  <c r="ZI867" i="42"/>
  <c r="ZJ867" i="42"/>
  <c r="ZK867" i="42"/>
  <c r="ZL867" i="42"/>
  <c r="ZM867" i="42"/>
  <c r="ZN867" i="42"/>
  <c r="ZO867" i="42"/>
  <c r="ZP867" i="42"/>
  <c r="ZQ867" i="42"/>
  <c r="ZR867" i="42"/>
  <c r="ZS867" i="42"/>
  <c r="ZE868" i="42"/>
  <c r="ZF868" i="42"/>
  <c r="ZG868" i="42"/>
  <c r="ZD868" i="42" s="1"/>
  <c r="ZH868" i="42"/>
  <c r="ZI868" i="42"/>
  <c r="ZJ868" i="42"/>
  <c r="ZK868" i="42"/>
  <c r="ZL868" i="42"/>
  <c r="ZM868" i="42"/>
  <c r="ZN868" i="42"/>
  <c r="ZO868" i="42"/>
  <c r="ZP868" i="42"/>
  <c r="ZQ868" i="42"/>
  <c r="ZR868" i="42"/>
  <c r="ZS868" i="42"/>
  <c r="ZE869" i="42"/>
  <c r="ZF869" i="42"/>
  <c r="ZG869" i="42"/>
  <c r="ZD869" i="42" s="1"/>
  <c r="ZH869" i="42"/>
  <c r="ZI869" i="42"/>
  <c r="ZJ869" i="42"/>
  <c r="ZK869" i="42"/>
  <c r="ZL869" i="42"/>
  <c r="ZM869" i="42"/>
  <c r="ZN869" i="42"/>
  <c r="ZO869" i="42"/>
  <c r="ZP869" i="42"/>
  <c r="ZQ869" i="42"/>
  <c r="ZR869" i="42"/>
  <c r="ZS869" i="42"/>
  <c r="ZE870" i="42"/>
  <c r="ZF870" i="42"/>
  <c r="ZG870" i="42"/>
  <c r="ZD870" i="42" s="1"/>
  <c r="ZH870" i="42"/>
  <c r="ZI870" i="42"/>
  <c r="ZJ870" i="42"/>
  <c r="ZK870" i="42"/>
  <c r="ZL870" i="42"/>
  <c r="ZM870" i="42"/>
  <c r="ZN870" i="42"/>
  <c r="ZO870" i="42"/>
  <c r="ZP870" i="42"/>
  <c r="ZQ870" i="42"/>
  <c r="ZR870" i="42"/>
  <c r="ZS870" i="42"/>
  <c r="ZE871" i="42"/>
  <c r="ZF871" i="42"/>
  <c r="ZG871" i="42"/>
  <c r="ZD871" i="42" s="1"/>
  <c r="ZH871" i="42"/>
  <c r="ZI871" i="42"/>
  <c r="ZJ871" i="42"/>
  <c r="ZK871" i="42"/>
  <c r="ZL871" i="42"/>
  <c r="ZM871" i="42"/>
  <c r="ZN871" i="42"/>
  <c r="ZO871" i="42"/>
  <c r="ZP871" i="42"/>
  <c r="ZQ871" i="42"/>
  <c r="ZR871" i="42"/>
  <c r="ZS871" i="42"/>
  <c r="ZE872" i="42"/>
  <c r="ZF872" i="42"/>
  <c r="ZG872" i="42"/>
  <c r="ZD872" i="42" s="1"/>
  <c r="ZH872" i="42"/>
  <c r="ZI872" i="42"/>
  <c r="ZJ872" i="42"/>
  <c r="ZK872" i="42"/>
  <c r="ZL872" i="42"/>
  <c r="ZM872" i="42"/>
  <c r="ZN872" i="42"/>
  <c r="ZO872" i="42"/>
  <c r="ZP872" i="42"/>
  <c r="ZQ872" i="42"/>
  <c r="ZR872" i="42"/>
  <c r="ZS872" i="42"/>
  <c r="ZE873" i="42"/>
  <c r="ZF873" i="42"/>
  <c r="ZG873" i="42"/>
  <c r="ZD873" i="42" s="1"/>
  <c r="ZH873" i="42"/>
  <c r="ZI873" i="42"/>
  <c r="ZJ873" i="42"/>
  <c r="ZK873" i="42"/>
  <c r="ZL873" i="42"/>
  <c r="ZM873" i="42"/>
  <c r="ZN873" i="42"/>
  <c r="ZO873" i="42"/>
  <c r="ZP873" i="42"/>
  <c r="ZQ873" i="42"/>
  <c r="ZR873" i="42"/>
  <c r="ZS873" i="42"/>
  <c r="ZE874" i="42"/>
  <c r="ZF874" i="42"/>
  <c r="ZG874" i="42"/>
  <c r="ZD874" i="42" s="1"/>
  <c r="ZH874" i="42"/>
  <c r="ZI874" i="42"/>
  <c r="ZJ874" i="42"/>
  <c r="ZK874" i="42"/>
  <c r="ZL874" i="42"/>
  <c r="ZM874" i="42"/>
  <c r="ZN874" i="42"/>
  <c r="ZO874" i="42"/>
  <c r="ZP874" i="42"/>
  <c r="ZQ874" i="42"/>
  <c r="ZR874" i="42"/>
  <c r="ZS874" i="42"/>
  <c r="ZE875" i="42"/>
  <c r="ZF875" i="42"/>
  <c r="ZG875" i="42"/>
  <c r="ZD875" i="42" s="1"/>
  <c r="ZH875" i="42"/>
  <c r="ZI875" i="42"/>
  <c r="ZJ875" i="42"/>
  <c r="ZK875" i="42"/>
  <c r="ZL875" i="42"/>
  <c r="ZM875" i="42"/>
  <c r="ZN875" i="42"/>
  <c r="ZO875" i="42"/>
  <c r="ZP875" i="42"/>
  <c r="ZQ875" i="42"/>
  <c r="ZR875" i="42"/>
  <c r="ZS875" i="42"/>
  <c r="ZE876" i="42"/>
  <c r="ZF876" i="42"/>
  <c r="ZG876" i="42"/>
  <c r="ZD876" i="42" s="1"/>
  <c r="ZH876" i="42"/>
  <c r="ZI876" i="42"/>
  <c r="ZJ876" i="42"/>
  <c r="ZK876" i="42"/>
  <c r="ZL876" i="42"/>
  <c r="ZM876" i="42"/>
  <c r="ZN876" i="42"/>
  <c r="ZO876" i="42"/>
  <c r="ZP876" i="42"/>
  <c r="ZQ876" i="42"/>
  <c r="ZR876" i="42"/>
  <c r="ZS876" i="42"/>
  <c r="ZE877" i="42"/>
  <c r="ZF877" i="42"/>
  <c r="ZG877" i="42"/>
  <c r="ZD877" i="42" s="1"/>
  <c r="ZH877" i="42"/>
  <c r="ZI877" i="42"/>
  <c r="ZJ877" i="42"/>
  <c r="ZK877" i="42"/>
  <c r="ZL877" i="42"/>
  <c r="ZM877" i="42"/>
  <c r="ZN877" i="42"/>
  <c r="ZO877" i="42"/>
  <c r="ZP877" i="42"/>
  <c r="ZQ877" i="42"/>
  <c r="ZR877" i="42"/>
  <c r="ZS877" i="42"/>
  <c r="ZE878" i="42"/>
  <c r="ZF878" i="42"/>
  <c r="ZG878" i="42"/>
  <c r="ZD878" i="42" s="1"/>
  <c r="ZH878" i="42"/>
  <c r="ZI878" i="42"/>
  <c r="ZJ878" i="42"/>
  <c r="ZK878" i="42"/>
  <c r="ZL878" i="42"/>
  <c r="ZM878" i="42"/>
  <c r="ZN878" i="42"/>
  <c r="ZO878" i="42"/>
  <c r="ZP878" i="42"/>
  <c r="ZQ878" i="42"/>
  <c r="ZR878" i="42"/>
  <c r="ZS878" i="42"/>
  <c r="ZE879" i="42"/>
  <c r="ZF879" i="42"/>
  <c r="ZG879" i="42"/>
  <c r="ZD879" i="42" s="1"/>
  <c r="ZH879" i="42"/>
  <c r="ZI879" i="42"/>
  <c r="ZJ879" i="42"/>
  <c r="ZK879" i="42"/>
  <c r="ZL879" i="42"/>
  <c r="ZM879" i="42"/>
  <c r="ZN879" i="42"/>
  <c r="ZO879" i="42"/>
  <c r="ZP879" i="42"/>
  <c r="ZQ879" i="42"/>
  <c r="ZR879" i="42"/>
  <c r="ZS879" i="42"/>
  <c r="ZE880" i="42"/>
  <c r="ZF880" i="42"/>
  <c r="ZG880" i="42"/>
  <c r="ZD880" i="42" s="1"/>
  <c r="ZH880" i="42"/>
  <c r="ZI880" i="42"/>
  <c r="ZJ880" i="42"/>
  <c r="ZK880" i="42"/>
  <c r="ZL880" i="42"/>
  <c r="ZM880" i="42"/>
  <c r="ZN880" i="42"/>
  <c r="ZO880" i="42"/>
  <c r="ZP880" i="42"/>
  <c r="ZQ880" i="42"/>
  <c r="ZR880" i="42"/>
  <c r="ZS880" i="42"/>
  <c r="ZE881" i="42"/>
  <c r="ZF881" i="42"/>
  <c r="ZG881" i="42"/>
  <c r="ZD881" i="42" s="1"/>
  <c r="ZH881" i="42"/>
  <c r="ZI881" i="42"/>
  <c r="ZJ881" i="42"/>
  <c r="ZK881" i="42"/>
  <c r="ZL881" i="42"/>
  <c r="ZM881" i="42"/>
  <c r="ZN881" i="42"/>
  <c r="ZO881" i="42"/>
  <c r="ZP881" i="42"/>
  <c r="ZQ881" i="42"/>
  <c r="ZR881" i="42"/>
  <c r="ZS881" i="42"/>
  <c r="ZE882" i="42"/>
  <c r="ZF882" i="42"/>
  <c r="ZG882" i="42"/>
  <c r="ZD882" i="42" s="1"/>
  <c r="ZH882" i="42"/>
  <c r="ZI882" i="42"/>
  <c r="ZJ882" i="42"/>
  <c r="ZK882" i="42"/>
  <c r="ZL882" i="42"/>
  <c r="ZM882" i="42"/>
  <c r="ZN882" i="42"/>
  <c r="ZO882" i="42"/>
  <c r="ZP882" i="42"/>
  <c r="ZQ882" i="42"/>
  <c r="ZR882" i="42"/>
  <c r="ZS882" i="42"/>
  <c r="ZE883" i="42"/>
  <c r="ZF883" i="42"/>
  <c r="ZG883" i="42"/>
  <c r="ZD883" i="42" s="1"/>
  <c r="ZH883" i="42"/>
  <c r="ZI883" i="42"/>
  <c r="ZJ883" i="42"/>
  <c r="ZK883" i="42"/>
  <c r="ZL883" i="42"/>
  <c r="ZM883" i="42"/>
  <c r="ZN883" i="42"/>
  <c r="ZO883" i="42"/>
  <c r="ZP883" i="42"/>
  <c r="ZQ883" i="42"/>
  <c r="ZR883" i="42"/>
  <c r="ZS883" i="42"/>
  <c r="ZE884" i="42"/>
  <c r="ZF884" i="42"/>
  <c r="ZG884" i="42"/>
  <c r="ZD884" i="42" s="1"/>
  <c r="ZH884" i="42"/>
  <c r="ZI884" i="42"/>
  <c r="ZJ884" i="42"/>
  <c r="ZK884" i="42"/>
  <c r="ZL884" i="42"/>
  <c r="ZM884" i="42"/>
  <c r="ZN884" i="42"/>
  <c r="ZO884" i="42"/>
  <c r="ZP884" i="42"/>
  <c r="ZQ884" i="42"/>
  <c r="ZR884" i="42"/>
  <c r="ZS884" i="42"/>
  <c r="ZE885" i="42"/>
  <c r="ZF885" i="42"/>
  <c r="ZG885" i="42"/>
  <c r="ZD885" i="42" s="1"/>
  <c r="ZH885" i="42"/>
  <c r="ZI885" i="42"/>
  <c r="ZJ885" i="42"/>
  <c r="ZK885" i="42"/>
  <c r="ZL885" i="42"/>
  <c r="ZM885" i="42"/>
  <c r="ZN885" i="42"/>
  <c r="ZO885" i="42"/>
  <c r="ZP885" i="42"/>
  <c r="ZQ885" i="42"/>
  <c r="ZR885" i="42"/>
  <c r="ZS885" i="42"/>
  <c r="ZE886" i="42"/>
  <c r="ZF886" i="42"/>
  <c r="ZG886" i="42"/>
  <c r="ZD886" i="42" s="1"/>
  <c r="ZH886" i="42"/>
  <c r="ZI886" i="42"/>
  <c r="ZJ886" i="42"/>
  <c r="ZK886" i="42"/>
  <c r="ZL886" i="42"/>
  <c r="ZM886" i="42"/>
  <c r="ZN886" i="42"/>
  <c r="ZO886" i="42"/>
  <c r="ZP886" i="42"/>
  <c r="ZQ886" i="42"/>
  <c r="ZR886" i="42"/>
  <c r="ZS886" i="42"/>
  <c r="ZE887" i="42"/>
  <c r="ZF887" i="42"/>
  <c r="ZG887" i="42"/>
  <c r="ZD887" i="42" s="1"/>
  <c r="ZH887" i="42"/>
  <c r="ZI887" i="42"/>
  <c r="ZJ887" i="42"/>
  <c r="ZK887" i="42"/>
  <c r="ZL887" i="42"/>
  <c r="ZM887" i="42"/>
  <c r="ZN887" i="42"/>
  <c r="ZO887" i="42"/>
  <c r="ZP887" i="42"/>
  <c r="ZQ887" i="42"/>
  <c r="ZR887" i="42"/>
  <c r="ZS887" i="42"/>
  <c r="ZE888" i="42"/>
  <c r="ZF888" i="42"/>
  <c r="ZG888" i="42"/>
  <c r="ZD888" i="42" s="1"/>
  <c r="ZH888" i="42"/>
  <c r="ZI888" i="42"/>
  <c r="ZJ888" i="42"/>
  <c r="ZK888" i="42"/>
  <c r="ZL888" i="42"/>
  <c r="ZM888" i="42"/>
  <c r="ZN888" i="42"/>
  <c r="ZO888" i="42"/>
  <c r="ZP888" i="42"/>
  <c r="ZQ888" i="42"/>
  <c r="ZR888" i="42"/>
  <c r="ZS888" i="42"/>
  <c r="ZE889" i="42"/>
  <c r="ZF889" i="42"/>
  <c r="ZG889" i="42"/>
  <c r="ZD889" i="42" s="1"/>
  <c r="ZH889" i="42"/>
  <c r="ZI889" i="42"/>
  <c r="ZJ889" i="42"/>
  <c r="ZK889" i="42"/>
  <c r="ZL889" i="42"/>
  <c r="ZM889" i="42"/>
  <c r="ZN889" i="42"/>
  <c r="ZO889" i="42"/>
  <c r="ZP889" i="42"/>
  <c r="ZQ889" i="42"/>
  <c r="ZR889" i="42"/>
  <c r="ZS889" i="42"/>
  <c r="ZE890" i="42"/>
  <c r="ZF890" i="42"/>
  <c r="ZG890" i="42"/>
  <c r="ZD890" i="42" s="1"/>
  <c r="ZH890" i="42"/>
  <c r="ZI890" i="42"/>
  <c r="ZJ890" i="42"/>
  <c r="ZK890" i="42"/>
  <c r="ZL890" i="42"/>
  <c r="ZM890" i="42"/>
  <c r="ZN890" i="42"/>
  <c r="ZO890" i="42"/>
  <c r="ZP890" i="42"/>
  <c r="ZQ890" i="42"/>
  <c r="ZR890" i="42"/>
  <c r="ZS890" i="42"/>
  <c r="ZE891" i="42"/>
  <c r="ZF891" i="42"/>
  <c r="ZG891" i="42"/>
  <c r="ZD891" i="42" s="1"/>
  <c r="ZH891" i="42"/>
  <c r="ZI891" i="42"/>
  <c r="ZJ891" i="42"/>
  <c r="ZK891" i="42"/>
  <c r="ZL891" i="42"/>
  <c r="ZM891" i="42"/>
  <c r="ZN891" i="42"/>
  <c r="ZO891" i="42"/>
  <c r="ZP891" i="42"/>
  <c r="ZQ891" i="42"/>
  <c r="ZR891" i="42"/>
  <c r="ZS891" i="42"/>
  <c r="ZE892" i="42"/>
  <c r="ZF892" i="42"/>
  <c r="ZG892" i="42"/>
  <c r="ZD892" i="42" s="1"/>
  <c r="ZH892" i="42"/>
  <c r="ZI892" i="42"/>
  <c r="ZJ892" i="42"/>
  <c r="ZK892" i="42"/>
  <c r="ZL892" i="42"/>
  <c r="ZM892" i="42"/>
  <c r="ZN892" i="42"/>
  <c r="ZO892" i="42"/>
  <c r="ZP892" i="42"/>
  <c r="ZQ892" i="42"/>
  <c r="ZR892" i="42"/>
  <c r="ZS892" i="42"/>
  <c r="ZE893" i="42"/>
  <c r="ZF893" i="42"/>
  <c r="ZG893" i="42"/>
  <c r="ZD893" i="42" s="1"/>
  <c r="ZH893" i="42"/>
  <c r="ZI893" i="42"/>
  <c r="ZJ893" i="42"/>
  <c r="ZK893" i="42"/>
  <c r="ZL893" i="42"/>
  <c r="ZM893" i="42"/>
  <c r="ZN893" i="42"/>
  <c r="ZO893" i="42"/>
  <c r="ZP893" i="42"/>
  <c r="ZQ893" i="42"/>
  <c r="ZR893" i="42"/>
  <c r="ZS893" i="42"/>
  <c r="ZE894" i="42"/>
  <c r="ZF894" i="42"/>
  <c r="ZG894" i="42"/>
  <c r="ZD894" i="42" s="1"/>
  <c r="ZH894" i="42"/>
  <c r="ZI894" i="42"/>
  <c r="ZJ894" i="42"/>
  <c r="ZK894" i="42"/>
  <c r="ZL894" i="42"/>
  <c r="ZM894" i="42"/>
  <c r="ZN894" i="42"/>
  <c r="ZO894" i="42"/>
  <c r="ZP894" i="42"/>
  <c r="ZQ894" i="42"/>
  <c r="ZR894" i="42"/>
  <c r="ZS894" i="42"/>
  <c r="ZE895" i="42"/>
  <c r="ZF895" i="42"/>
  <c r="ZG895" i="42"/>
  <c r="ZD895" i="42" s="1"/>
  <c r="ZH895" i="42"/>
  <c r="ZI895" i="42"/>
  <c r="ZJ895" i="42"/>
  <c r="ZK895" i="42"/>
  <c r="ZL895" i="42"/>
  <c r="ZM895" i="42"/>
  <c r="ZN895" i="42"/>
  <c r="ZO895" i="42"/>
  <c r="ZP895" i="42"/>
  <c r="ZQ895" i="42"/>
  <c r="ZR895" i="42"/>
  <c r="ZS895" i="42"/>
  <c r="ZE896" i="42"/>
  <c r="ZF896" i="42"/>
  <c r="ZG896" i="42"/>
  <c r="ZD896" i="42" s="1"/>
  <c r="ZH896" i="42"/>
  <c r="ZI896" i="42"/>
  <c r="ZJ896" i="42"/>
  <c r="ZK896" i="42"/>
  <c r="ZL896" i="42"/>
  <c r="ZM896" i="42"/>
  <c r="ZN896" i="42"/>
  <c r="ZO896" i="42"/>
  <c r="ZP896" i="42"/>
  <c r="ZQ896" i="42"/>
  <c r="ZR896" i="42"/>
  <c r="ZS896" i="42"/>
  <c r="ZE897" i="42"/>
  <c r="ZF897" i="42"/>
  <c r="ZG897" i="42"/>
  <c r="ZD897" i="42" s="1"/>
  <c r="ZH897" i="42"/>
  <c r="ZI897" i="42"/>
  <c r="ZJ897" i="42"/>
  <c r="ZK897" i="42"/>
  <c r="ZL897" i="42"/>
  <c r="ZM897" i="42"/>
  <c r="ZN897" i="42"/>
  <c r="ZO897" i="42"/>
  <c r="ZP897" i="42"/>
  <c r="ZQ897" i="42"/>
  <c r="ZR897" i="42"/>
  <c r="ZS897" i="42"/>
  <c r="ZE898" i="42"/>
  <c r="ZF898" i="42"/>
  <c r="ZG898" i="42"/>
  <c r="ZD898" i="42" s="1"/>
  <c r="ZH898" i="42"/>
  <c r="ZI898" i="42"/>
  <c r="ZJ898" i="42"/>
  <c r="ZK898" i="42"/>
  <c r="ZL898" i="42"/>
  <c r="ZM898" i="42"/>
  <c r="ZN898" i="42"/>
  <c r="ZO898" i="42"/>
  <c r="ZP898" i="42"/>
  <c r="ZQ898" i="42"/>
  <c r="ZR898" i="42"/>
  <c r="ZS898" i="42"/>
  <c r="ZE899" i="42"/>
  <c r="ZF899" i="42"/>
  <c r="ZG899" i="42"/>
  <c r="ZD899" i="42" s="1"/>
  <c r="ZH899" i="42"/>
  <c r="ZI899" i="42"/>
  <c r="ZJ899" i="42"/>
  <c r="ZK899" i="42"/>
  <c r="ZL899" i="42"/>
  <c r="ZM899" i="42"/>
  <c r="ZN899" i="42"/>
  <c r="ZO899" i="42"/>
  <c r="ZP899" i="42"/>
  <c r="ZQ899" i="42"/>
  <c r="ZR899" i="42"/>
  <c r="ZS899" i="42"/>
  <c r="ZE900" i="42"/>
  <c r="ZF900" i="42"/>
  <c r="ZG900" i="42"/>
  <c r="ZD900" i="42" s="1"/>
  <c r="ZH900" i="42"/>
  <c r="ZI900" i="42"/>
  <c r="ZJ900" i="42"/>
  <c r="ZK900" i="42"/>
  <c r="ZL900" i="42"/>
  <c r="ZM900" i="42"/>
  <c r="ZN900" i="42"/>
  <c r="ZO900" i="42"/>
  <c r="ZP900" i="42"/>
  <c r="ZQ900" i="42"/>
  <c r="ZR900" i="42"/>
  <c r="ZS900" i="42"/>
  <c r="ZE901" i="42"/>
  <c r="ZF901" i="42"/>
  <c r="ZG901" i="42"/>
  <c r="ZD901" i="42" s="1"/>
  <c r="ZH901" i="42"/>
  <c r="ZI901" i="42"/>
  <c r="ZJ901" i="42"/>
  <c r="ZK901" i="42"/>
  <c r="ZL901" i="42"/>
  <c r="ZM901" i="42"/>
  <c r="ZN901" i="42"/>
  <c r="ZO901" i="42"/>
  <c r="ZP901" i="42"/>
  <c r="ZQ901" i="42"/>
  <c r="ZR901" i="42"/>
  <c r="ZS901" i="42"/>
  <c r="ZE902" i="42"/>
  <c r="ZF902" i="42"/>
  <c r="ZG902" i="42"/>
  <c r="ZD902" i="42" s="1"/>
  <c r="ZH902" i="42"/>
  <c r="ZI902" i="42"/>
  <c r="ZJ902" i="42"/>
  <c r="ZK902" i="42"/>
  <c r="ZL902" i="42"/>
  <c r="ZM902" i="42"/>
  <c r="ZN902" i="42"/>
  <c r="ZO902" i="42"/>
  <c r="ZP902" i="42"/>
  <c r="ZQ902" i="42"/>
  <c r="ZR902" i="42"/>
  <c r="ZS902" i="42"/>
  <c r="ZE903" i="42"/>
  <c r="ZF903" i="42"/>
  <c r="ZG903" i="42"/>
  <c r="ZD903" i="42" s="1"/>
  <c r="ZH903" i="42"/>
  <c r="ZI903" i="42"/>
  <c r="ZJ903" i="42"/>
  <c r="ZK903" i="42"/>
  <c r="ZL903" i="42"/>
  <c r="ZM903" i="42"/>
  <c r="ZN903" i="42"/>
  <c r="ZO903" i="42"/>
  <c r="ZP903" i="42"/>
  <c r="ZQ903" i="42"/>
  <c r="ZR903" i="42"/>
  <c r="ZS903" i="42"/>
  <c r="ZE904" i="42"/>
  <c r="ZF904" i="42"/>
  <c r="ZG904" i="42"/>
  <c r="ZD904" i="42" s="1"/>
  <c r="ZH904" i="42"/>
  <c r="ZI904" i="42"/>
  <c r="ZJ904" i="42"/>
  <c r="ZK904" i="42"/>
  <c r="ZL904" i="42"/>
  <c r="ZM904" i="42"/>
  <c r="ZN904" i="42"/>
  <c r="ZO904" i="42"/>
  <c r="ZP904" i="42"/>
  <c r="ZQ904" i="42"/>
  <c r="ZR904" i="42"/>
  <c r="ZS904" i="42"/>
  <c r="ZE905" i="42"/>
  <c r="ZF905" i="42"/>
  <c r="ZG905" i="42"/>
  <c r="ZD905" i="42" s="1"/>
  <c r="ZH905" i="42"/>
  <c r="ZI905" i="42"/>
  <c r="ZJ905" i="42"/>
  <c r="ZK905" i="42"/>
  <c r="ZL905" i="42"/>
  <c r="ZM905" i="42"/>
  <c r="ZN905" i="42"/>
  <c r="ZO905" i="42"/>
  <c r="ZP905" i="42"/>
  <c r="ZQ905" i="42"/>
  <c r="ZR905" i="42"/>
  <c r="ZS905" i="42"/>
  <c r="ZE906" i="42"/>
  <c r="ZF906" i="42"/>
  <c r="ZG906" i="42"/>
  <c r="ZD906" i="42" s="1"/>
  <c r="ZH906" i="42"/>
  <c r="ZI906" i="42"/>
  <c r="ZJ906" i="42"/>
  <c r="ZK906" i="42"/>
  <c r="ZL906" i="42"/>
  <c r="ZM906" i="42"/>
  <c r="ZN906" i="42"/>
  <c r="ZO906" i="42"/>
  <c r="ZP906" i="42"/>
  <c r="ZQ906" i="42"/>
  <c r="ZR906" i="42"/>
  <c r="ZS906" i="42"/>
  <c r="ZE907" i="42"/>
  <c r="ZF907" i="42"/>
  <c r="ZG907" i="42"/>
  <c r="ZD907" i="42" s="1"/>
  <c r="ZH907" i="42"/>
  <c r="ZI907" i="42"/>
  <c r="ZJ907" i="42"/>
  <c r="ZK907" i="42"/>
  <c r="ZL907" i="42"/>
  <c r="ZM907" i="42"/>
  <c r="ZN907" i="42"/>
  <c r="ZO907" i="42"/>
  <c r="ZP907" i="42"/>
  <c r="ZQ907" i="42"/>
  <c r="ZR907" i="42"/>
  <c r="ZS907" i="42"/>
  <c r="ZE908" i="42"/>
  <c r="ZF908" i="42"/>
  <c r="ZG908" i="42"/>
  <c r="ZD908" i="42" s="1"/>
  <c r="ZH908" i="42"/>
  <c r="ZI908" i="42"/>
  <c r="ZJ908" i="42"/>
  <c r="ZK908" i="42"/>
  <c r="ZL908" i="42"/>
  <c r="ZM908" i="42"/>
  <c r="ZN908" i="42"/>
  <c r="ZO908" i="42"/>
  <c r="ZP908" i="42"/>
  <c r="ZQ908" i="42"/>
  <c r="ZR908" i="42"/>
  <c r="ZS908" i="42"/>
  <c r="ZE909" i="42"/>
  <c r="ZF909" i="42"/>
  <c r="ZG909" i="42"/>
  <c r="ZD909" i="42" s="1"/>
  <c r="ZH909" i="42"/>
  <c r="ZI909" i="42"/>
  <c r="ZJ909" i="42"/>
  <c r="ZK909" i="42"/>
  <c r="ZL909" i="42"/>
  <c r="ZM909" i="42"/>
  <c r="ZN909" i="42"/>
  <c r="ZO909" i="42"/>
  <c r="ZP909" i="42"/>
  <c r="ZQ909" i="42"/>
  <c r="ZR909" i="42"/>
  <c r="ZS909" i="42"/>
  <c r="ZE910" i="42"/>
  <c r="ZF910" i="42"/>
  <c r="ZG910" i="42"/>
  <c r="ZD910" i="42" s="1"/>
  <c r="ZH910" i="42"/>
  <c r="ZI910" i="42"/>
  <c r="ZJ910" i="42"/>
  <c r="ZK910" i="42"/>
  <c r="ZL910" i="42"/>
  <c r="ZM910" i="42"/>
  <c r="ZN910" i="42"/>
  <c r="ZO910" i="42"/>
  <c r="ZP910" i="42"/>
  <c r="ZQ910" i="42"/>
  <c r="ZR910" i="42"/>
  <c r="ZS910" i="42"/>
  <c r="ZE911" i="42"/>
  <c r="ZF911" i="42"/>
  <c r="ZG911" i="42"/>
  <c r="ZD911" i="42" s="1"/>
  <c r="ZH911" i="42"/>
  <c r="ZI911" i="42"/>
  <c r="ZJ911" i="42"/>
  <c r="ZK911" i="42"/>
  <c r="ZL911" i="42"/>
  <c r="ZM911" i="42"/>
  <c r="ZN911" i="42"/>
  <c r="ZO911" i="42"/>
  <c r="ZP911" i="42"/>
  <c r="ZQ911" i="42"/>
  <c r="ZR911" i="42"/>
  <c r="ZS911" i="42"/>
  <c r="ZE912" i="42"/>
  <c r="ZF912" i="42"/>
  <c r="ZG912" i="42"/>
  <c r="ZD912" i="42" s="1"/>
  <c r="ZH912" i="42"/>
  <c r="ZI912" i="42"/>
  <c r="ZJ912" i="42"/>
  <c r="ZK912" i="42"/>
  <c r="ZL912" i="42"/>
  <c r="ZM912" i="42"/>
  <c r="ZN912" i="42"/>
  <c r="ZO912" i="42"/>
  <c r="ZP912" i="42"/>
  <c r="ZQ912" i="42"/>
  <c r="ZR912" i="42"/>
  <c r="ZS912" i="42"/>
  <c r="ZE913" i="42"/>
  <c r="ZF913" i="42"/>
  <c r="ZG913" i="42"/>
  <c r="ZD913" i="42" s="1"/>
  <c r="ZH913" i="42"/>
  <c r="ZI913" i="42"/>
  <c r="ZJ913" i="42"/>
  <c r="ZK913" i="42"/>
  <c r="ZL913" i="42"/>
  <c r="ZM913" i="42"/>
  <c r="ZN913" i="42"/>
  <c r="ZO913" i="42"/>
  <c r="ZP913" i="42"/>
  <c r="ZQ913" i="42"/>
  <c r="ZR913" i="42"/>
  <c r="ZS913" i="42"/>
  <c r="ZE914" i="42"/>
  <c r="ZF914" i="42"/>
  <c r="ZG914" i="42"/>
  <c r="ZD914" i="42" s="1"/>
  <c r="ZH914" i="42"/>
  <c r="ZI914" i="42"/>
  <c r="ZJ914" i="42"/>
  <c r="ZK914" i="42"/>
  <c r="ZL914" i="42"/>
  <c r="ZM914" i="42"/>
  <c r="ZN914" i="42"/>
  <c r="ZO914" i="42"/>
  <c r="ZP914" i="42"/>
  <c r="ZQ914" i="42"/>
  <c r="ZR914" i="42"/>
  <c r="ZS914" i="42"/>
  <c r="ZE915" i="42"/>
  <c r="ZF915" i="42"/>
  <c r="ZG915" i="42"/>
  <c r="ZD915" i="42" s="1"/>
  <c r="ZH915" i="42"/>
  <c r="ZI915" i="42"/>
  <c r="ZJ915" i="42"/>
  <c r="ZK915" i="42"/>
  <c r="ZL915" i="42"/>
  <c r="ZM915" i="42"/>
  <c r="ZN915" i="42"/>
  <c r="ZO915" i="42"/>
  <c r="ZP915" i="42"/>
  <c r="ZQ915" i="42"/>
  <c r="ZR915" i="42"/>
  <c r="ZS915" i="42"/>
  <c r="ZE916" i="42"/>
  <c r="ZF916" i="42"/>
  <c r="ZG916" i="42"/>
  <c r="ZD916" i="42" s="1"/>
  <c r="ZH916" i="42"/>
  <c r="ZI916" i="42"/>
  <c r="ZJ916" i="42"/>
  <c r="ZK916" i="42"/>
  <c r="ZL916" i="42"/>
  <c r="ZM916" i="42"/>
  <c r="ZN916" i="42"/>
  <c r="ZO916" i="42"/>
  <c r="ZP916" i="42"/>
  <c r="ZQ916" i="42"/>
  <c r="ZR916" i="42"/>
  <c r="ZS916" i="42"/>
  <c r="ZE917" i="42"/>
  <c r="ZF917" i="42"/>
  <c r="ZG917" i="42"/>
  <c r="ZD917" i="42" s="1"/>
  <c r="ZH917" i="42"/>
  <c r="ZI917" i="42"/>
  <c r="ZJ917" i="42"/>
  <c r="ZK917" i="42"/>
  <c r="ZL917" i="42"/>
  <c r="ZM917" i="42"/>
  <c r="ZN917" i="42"/>
  <c r="ZO917" i="42"/>
  <c r="ZP917" i="42"/>
  <c r="ZQ917" i="42"/>
  <c r="ZR917" i="42"/>
  <c r="ZS917" i="42"/>
  <c r="ZE918" i="42"/>
  <c r="ZF918" i="42"/>
  <c r="ZG918" i="42"/>
  <c r="ZD918" i="42" s="1"/>
  <c r="ZH918" i="42"/>
  <c r="ZI918" i="42"/>
  <c r="ZJ918" i="42"/>
  <c r="ZK918" i="42"/>
  <c r="ZL918" i="42"/>
  <c r="ZM918" i="42"/>
  <c r="ZN918" i="42"/>
  <c r="ZO918" i="42"/>
  <c r="ZP918" i="42"/>
  <c r="ZQ918" i="42"/>
  <c r="ZR918" i="42"/>
  <c r="ZS918" i="42"/>
  <c r="ZE919" i="42"/>
  <c r="ZF919" i="42"/>
  <c r="ZG919" i="42"/>
  <c r="ZD919" i="42" s="1"/>
  <c r="ZH919" i="42"/>
  <c r="ZI919" i="42"/>
  <c r="ZJ919" i="42"/>
  <c r="ZK919" i="42"/>
  <c r="ZL919" i="42"/>
  <c r="ZM919" i="42"/>
  <c r="ZN919" i="42"/>
  <c r="ZO919" i="42"/>
  <c r="ZP919" i="42"/>
  <c r="ZQ919" i="42"/>
  <c r="ZR919" i="42"/>
  <c r="ZS919" i="42"/>
  <c r="ZE920" i="42"/>
  <c r="ZF920" i="42"/>
  <c r="ZG920" i="42"/>
  <c r="ZD920" i="42" s="1"/>
  <c r="ZH920" i="42"/>
  <c r="ZI920" i="42"/>
  <c r="ZJ920" i="42"/>
  <c r="ZK920" i="42"/>
  <c r="ZL920" i="42"/>
  <c r="ZM920" i="42"/>
  <c r="ZN920" i="42"/>
  <c r="ZO920" i="42"/>
  <c r="ZP920" i="42"/>
  <c r="ZQ920" i="42"/>
  <c r="ZR920" i="42"/>
  <c r="ZS920" i="42"/>
  <c r="ZE921" i="42"/>
  <c r="ZF921" i="42"/>
  <c r="ZG921" i="42"/>
  <c r="ZD921" i="42" s="1"/>
  <c r="ZH921" i="42"/>
  <c r="ZI921" i="42"/>
  <c r="ZJ921" i="42"/>
  <c r="ZK921" i="42"/>
  <c r="ZL921" i="42"/>
  <c r="ZM921" i="42"/>
  <c r="ZN921" i="42"/>
  <c r="ZO921" i="42"/>
  <c r="ZP921" i="42"/>
  <c r="ZQ921" i="42"/>
  <c r="ZR921" i="42"/>
  <c r="ZS921" i="42"/>
  <c r="ZE922" i="42"/>
  <c r="ZF922" i="42"/>
  <c r="ZG922" i="42"/>
  <c r="ZD922" i="42" s="1"/>
  <c r="ZH922" i="42"/>
  <c r="ZI922" i="42"/>
  <c r="ZJ922" i="42"/>
  <c r="ZK922" i="42"/>
  <c r="ZL922" i="42"/>
  <c r="ZM922" i="42"/>
  <c r="ZN922" i="42"/>
  <c r="ZO922" i="42"/>
  <c r="ZP922" i="42"/>
  <c r="ZQ922" i="42"/>
  <c r="ZR922" i="42"/>
  <c r="ZS922" i="42"/>
  <c r="ZE923" i="42"/>
  <c r="ZF923" i="42"/>
  <c r="ZG923" i="42"/>
  <c r="ZD923" i="42" s="1"/>
  <c r="ZH923" i="42"/>
  <c r="ZI923" i="42"/>
  <c r="ZJ923" i="42"/>
  <c r="ZK923" i="42"/>
  <c r="ZL923" i="42"/>
  <c r="ZM923" i="42"/>
  <c r="ZN923" i="42"/>
  <c r="ZO923" i="42"/>
  <c r="ZP923" i="42"/>
  <c r="ZQ923" i="42"/>
  <c r="ZR923" i="42"/>
  <c r="ZS923" i="42"/>
  <c r="ZE924" i="42"/>
  <c r="ZF924" i="42"/>
  <c r="ZG924" i="42"/>
  <c r="ZD924" i="42" s="1"/>
  <c r="ZH924" i="42"/>
  <c r="ZI924" i="42"/>
  <c r="ZJ924" i="42"/>
  <c r="ZK924" i="42"/>
  <c r="ZL924" i="42"/>
  <c r="ZM924" i="42"/>
  <c r="ZN924" i="42"/>
  <c r="ZO924" i="42"/>
  <c r="ZP924" i="42"/>
  <c r="ZQ924" i="42"/>
  <c r="ZR924" i="42"/>
  <c r="ZS924" i="42"/>
  <c r="ZE925" i="42"/>
  <c r="ZF925" i="42"/>
  <c r="ZG925" i="42"/>
  <c r="ZD925" i="42" s="1"/>
  <c r="ZH925" i="42"/>
  <c r="ZI925" i="42"/>
  <c r="ZJ925" i="42"/>
  <c r="ZK925" i="42"/>
  <c r="ZL925" i="42"/>
  <c r="ZM925" i="42"/>
  <c r="ZN925" i="42"/>
  <c r="ZO925" i="42"/>
  <c r="ZP925" i="42"/>
  <c r="ZQ925" i="42"/>
  <c r="ZR925" i="42"/>
  <c r="ZS925" i="42"/>
  <c r="ZE926" i="42"/>
  <c r="ZF926" i="42"/>
  <c r="ZG926" i="42"/>
  <c r="ZD926" i="42" s="1"/>
  <c r="ZH926" i="42"/>
  <c r="ZI926" i="42"/>
  <c r="ZJ926" i="42"/>
  <c r="ZK926" i="42"/>
  <c r="ZL926" i="42"/>
  <c r="ZM926" i="42"/>
  <c r="ZN926" i="42"/>
  <c r="ZO926" i="42"/>
  <c r="ZP926" i="42"/>
  <c r="ZQ926" i="42"/>
  <c r="ZR926" i="42"/>
  <c r="ZS926" i="42"/>
  <c r="ZE927" i="42"/>
  <c r="ZF927" i="42"/>
  <c r="ZG927" i="42"/>
  <c r="ZD927" i="42" s="1"/>
  <c r="ZH927" i="42"/>
  <c r="ZI927" i="42"/>
  <c r="ZJ927" i="42"/>
  <c r="ZK927" i="42"/>
  <c r="ZL927" i="42"/>
  <c r="ZM927" i="42"/>
  <c r="ZN927" i="42"/>
  <c r="ZO927" i="42"/>
  <c r="ZP927" i="42"/>
  <c r="ZQ927" i="42"/>
  <c r="ZR927" i="42"/>
  <c r="ZS927" i="42"/>
  <c r="ZE928" i="42"/>
  <c r="ZF928" i="42"/>
  <c r="ZG928" i="42"/>
  <c r="ZD928" i="42" s="1"/>
  <c r="ZH928" i="42"/>
  <c r="ZI928" i="42"/>
  <c r="ZJ928" i="42"/>
  <c r="ZK928" i="42"/>
  <c r="ZL928" i="42"/>
  <c r="ZM928" i="42"/>
  <c r="ZN928" i="42"/>
  <c r="ZO928" i="42"/>
  <c r="ZP928" i="42"/>
  <c r="ZQ928" i="42"/>
  <c r="ZR928" i="42"/>
  <c r="ZS928" i="42"/>
  <c r="ZE929" i="42"/>
  <c r="ZF929" i="42"/>
  <c r="ZG929" i="42"/>
  <c r="ZD929" i="42" s="1"/>
  <c r="ZH929" i="42"/>
  <c r="ZI929" i="42"/>
  <c r="ZJ929" i="42"/>
  <c r="ZK929" i="42"/>
  <c r="ZL929" i="42"/>
  <c r="ZM929" i="42"/>
  <c r="ZN929" i="42"/>
  <c r="ZO929" i="42"/>
  <c r="ZP929" i="42"/>
  <c r="ZQ929" i="42"/>
  <c r="ZR929" i="42"/>
  <c r="ZS929" i="42"/>
  <c r="ZE930" i="42"/>
  <c r="ZF930" i="42"/>
  <c r="ZG930" i="42"/>
  <c r="ZD930" i="42" s="1"/>
  <c r="ZH930" i="42"/>
  <c r="ZI930" i="42"/>
  <c r="ZJ930" i="42"/>
  <c r="ZK930" i="42"/>
  <c r="ZL930" i="42"/>
  <c r="ZM930" i="42"/>
  <c r="ZN930" i="42"/>
  <c r="ZO930" i="42"/>
  <c r="ZP930" i="42"/>
  <c r="ZQ930" i="42"/>
  <c r="ZR930" i="42"/>
  <c r="ZS930" i="42"/>
  <c r="ZE931" i="42"/>
  <c r="ZF931" i="42"/>
  <c r="ZG931" i="42"/>
  <c r="ZD931" i="42" s="1"/>
  <c r="ZH931" i="42"/>
  <c r="ZI931" i="42"/>
  <c r="ZJ931" i="42"/>
  <c r="ZK931" i="42"/>
  <c r="ZL931" i="42"/>
  <c r="ZM931" i="42"/>
  <c r="ZN931" i="42"/>
  <c r="ZO931" i="42"/>
  <c r="ZP931" i="42"/>
  <c r="ZQ931" i="42"/>
  <c r="ZR931" i="42"/>
  <c r="ZS931" i="42"/>
  <c r="ZE932" i="42"/>
  <c r="ZF932" i="42"/>
  <c r="ZG932" i="42"/>
  <c r="ZD932" i="42" s="1"/>
  <c r="ZH932" i="42"/>
  <c r="ZI932" i="42"/>
  <c r="ZJ932" i="42"/>
  <c r="ZK932" i="42"/>
  <c r="ZL932" i="42"/>
  <c r="ZM932" i="42"/>
  <c r="ZN932" i="42"/>
  <c r="ZO932" i="42"/>
  <c r="ZP932" i="42"/>
  <c r="ZQ932" i="42"/>
  <c r="ZR932" i="42"/>
  <c r="ZS932" i="42"/>
  <c r="ZE933" i="42"/>
  <c r="ZF933" i="42"/>
  <c r="ZG933" i="42"/>
  <c r="ZD933" i="42" s="1"/>
  <c r="ZH933" i="42"/>
  <c r="ZI933" i="42"/>
  <c r="ZJ933" i="42"/>
  <c r="ZK933" i="42"/>
  <c r="ZL933" i="42"/>
  <c r="ZM933" i="42"/>
  <c r="ZN933" i="42"/>
  <c r="ZO933" i="42"/>
  <c r="ZP933" i="42"/>
  <c r="ZQ933" i="42"/>
  <c r="ZR933" i="42"/>
  <c r="ZS933" i="42"/>
  <c r="ZE934" i="42"/>
  <c r="ZF934" i="42"/>
  <c r="ZG934" i="42"/>
  <c r="ZD934" i="42" s="1"/>
  <c r="ZH934" i="42"/>
  <c r="ZI934" i="42"/>
  <c r="ZJ934" i="42"/>
  <c r="ZK934" i="42"/>
  <c r="ZL934" i="42"/>
  <c r="ZM934" i="42"/>
  <c r="ZN934" i="42"/>
  <c r="ZO934" i="42"/>
  <c r="ZP934" i="42"/>
  <c r="ZQ934" i="42"/>
  <c r="ZR934" i="42"/>
  <c r="ZS934" i="42"/>
  <c r="ZE935" i="42"/>
  <c r="ZF935" i="42"/>
  <c r="ZG935" i="42"/>
  <c r="ZD935" i="42" s="1"/>
  <c r="ZH935" i="42"/>
  <c r="ZI935" i="42"/>
  <c r="ZJ935" i="42"/>
  <c r="ZK935" i="42"/>
  <c r="ZL935" i="42"/>
  <c r="ZM935" i="42"/>
  <c r="ZN935" i="42"/>
  <c r="ZO935" i="42"/>
  <c r="ZP935" i="42"/>
  <c r="ZQ935" i="42"/>
  <c r="ZR935" i="42"/>
  <c r="ZS935" i="42"/>
  <c r="ZE936" i="42"/>
  <c r="ZF936" i="42"/>
  <c r="ZG936" i="42"/>
  <c r="ZD936" i="42" s="1"/>
  <c r="ZH936" i="42"/>
  <c r="ZI936" i="42"/>
  <c r="ZJ936" i="42"/>
  <c r="ZK936" i="42"/>
  <c r="ZL936" i="42"/>
  <c r="ZM936" i="42"/>
  <c r="ZN936" i="42"/>
  <c r="ZO936" i="42"/>
  <c r="ZP936" i="42"/>
  <c r="ZQ936" i="42"/>
  <c r="ZR936" i="42"/>
  <c r="ZS936" i="42"/>
  <c r="ZE937" i="42"/>
  <c r="ZF937" i="42"/>
  <c r="ZG937" i="42"/>
  <c r="ZD937" i="42" s="1"/>
  <c r="ZH937" i="42"/>
  <c r="ZI937" i="42"/>
  <c r="ZJ937" i="42"/>
  <c r="ZK937" i="42"/>
  <c r="ZL937" i="42"/>
  <c r="ZM937" i="42"/>
  <c r="ZN937" i="42"/>
  <c r="ZO937" i="42"/>
  <c r="ZP937" i="42"/>
  <c r="ZQ937" i="42"/>
  <c r="ZR937" i="42"/>
  <c r="ZS937" i="42"/>
  <c r="ZE938" i="42"/>
  <c r="ZF938" i="42"/>
  <c r="ZG938" i="42"/>
  <c r="ZD938" i="42" s="1"/>
  <c r="ZH938" i="42"/>
  <c r="ZI938" i="42"/>
  <c r="ZJ938" i="42"/>
  <c r="ZK938" i="42"/>
  <c r="ZL938" i="42"/>
  <c r="ZM938" i="42"/>
  <c r="ZN938" i="42"/>
  <c r="ZO938" i="42"/>
  <c r="ZP938" i="42"/>
  <c r="ZQ938" i="42"/>
  <c r="ZR938" i="42"/>
  <c r="ZS938" i="42"/>
  <c r="ZE939" i="42"/>
  <c r="ZF939" i="42"/>
  <c r="ZG939" i="42"/>
  <c r="ZD939" i="42" s="1"/>
  <c r="ZH939" i="42"/>
  <c r="ZI939" i="42"/>
  <c r="ZJ939" i="42"/>
  <c r="ZK939" i="42"/>
  <c r="ZL939" i="42"/>
  <c r="ZM939" i="42"/>
  <c r="ZN939" i="42"/>
  <c r="ZO939" i="42"/>
  <c r="ZP939" i="42"/>
  <c r="ZQ939" i="42"/>
  <c r="ZR939" i="42"/>
  <c r="ZS939" i="42"/>
  <c r="ZE940" i="42"/>
  <c r="ZF940" i="42"/>
  <c r="ZG940" i="42"/>
  <c r="ZD940" i="42" s="1"/>
  <c r="ZH940" i="42"/>
  <c r="ZI940" i="42"/>
  <c r="ZJ940" i="42"/>
  <c r="ZK940" i="42"/>
  <c r="ZL940" i="42"/>
  <c r="ZM940" i="42"/>
  <c r="ZN940" i="42"/>
  <c r="ZO940" i="42"/>
  <c r="ZP940" i="42"/>
  <c r="ZQ940" i="42"/>
  <c r="ZR940" i="42"/>
  <c r="ZS940" i="42"/>
  <c r="ZE941" i="42"/>
  <c r="ZF941" i="42"/>
  <c r="ZG941" i="42"/>
  <c r="ZD941" i="42" s="1"/>
  <c r="ZH941" i="42"/>
  <c r="ZI941" i="42"/>
  <c r="ZJ941" i="42"/>
  <c r="ZK941" i="42"/>
  <c r="ZL941" i="42"/>
  <c r="ZM941" i="42"/>
  <c r="ZN941" i="42"/>
  <c r="ZO941" i="42"/>
  <c r="ZP941" i="42"/>
  <c r="ZQ941" i="42"/>
  <c r="ZR941" i="42"/>
  <c r="ZS941" i="42"/>
  <c r="ZE942" i="42"/>
  <c r="ZF942" i="42"/>
  <c r="ZG942" i="42"/>
  <c r="ZD942" i="42" s="1"/>
  <c r="ZH942" i="42"/>
  <c r="ZI942" i="42"/>
  <c r="ZJ942" i="42"/>
  <c r="ZK942" i="42"/>
  <c r="ZL942" i="42"/>
  <c r="ZM942" i="42"/>
  <c r="ZN942" i="42"/>
  <c r="ZO942" i="42"/>
  <c r="ZP942" i="42"/>
  <c r="ZQ942" i="42"/>
  <c r="ZR942" i="42"/>
  <c r="ZS942" i="42"/>
  <c r="ZE943" i="42"/>
  <c r="ZF943" i="42"/>
  <c r="ZG943" i="42"/>
  <c r="ZD943" i="42" s="1"/>
  <c r="ZH943" i="42"/>
  <c r="ZI943" i="42"/>
  <c r="ZJ943" i="42"/>
  <c r="ZK943" i="42"/>
  <c r="ZL943" i="42"/>
  <c r="ZM943" i="42"/>
  <c r="ZN943" i="42"/>
  <c r="ZO943" i="42"/>
  <c r="ZP943" i="42"/>
  <c r="ZQ943" i="42"/>
  <c r="ZR943" i="42"/>
  <c r="ZS943" i="42"/>
  <c r="ZE944" i="42"/>
  <c r="ZF944" i="42"/>
  <c r="ZG944" i="42"/>
  <c r="ZD944" i="42" s="1"/>
  <c r="ZH944" i="42"/>
  <c r="ZI944" i="42"/>
  <c r="ZJ944" i="42"/>
  <c r="ZK944" i="42"/>
  <c r="ZL944" i="42"/>
  <c r="ZM944" i="42"/>
  <c r="ZN944" i="42"/>
  <c r="ZO944" i="42"/>
  <c r="ZP944" i="42"/>
  <c r="ZQ944" i="42"/>
  <c r="ZR944" i="42"/>
  <c r="ZS944" i="42"/>
  <c r="ZE945" i="42"/>
  <c r="ZF945" i="42"/>
  <c r="ZG945" i="42"/>
  <c r="ZD945" i="42" s="1"/>
  <c r="ZH945" i="42"/>
  <c r="ZI945" i="42"/>
  <c r="ZJ945" i="42"/>
  <c r="ZK945" i="42"/>
  <c r="ZL945" i="42"/>
  <c r="ZM945" i="42"/>
  <c r="ZN945" i="42"/>
  <c r="ZO945" i="42"/>
  <c r="ZP945" i="42"/>
  <c r="ZQ945" i="42"/>
  <c r="ZR945" i="42"/>
  <c r="ZS945" i="42"/>
  <c r="ZE946" i="42"/>
  <c r="ZF946" i="42"/>
  <c r="ZG946" i="42"/>
  <c r="ZD946" i="42" s="1"/>
  <c r="ZH946" i="42"/>
  <c r="ZI946" i="42"/>
  <c r="ZJ946" i="42"/>
  <c r="ZK946" i="42"/>
  <c r="ZL946" i="42"/>
  <c r="ZM946" i="42"/>
  <c r="ZN946" i="42"/>
  <c r="ZO946" i="42"/>
  <c r="ZP946" i="42"/>
  <c r="ZQ946" i="42"/>
  <c r="ZR946" i="42"/>
  <c r="ZS946" i="42"/>
  <c r="ZE947" i="42"/>
  <c r="ZF947" i="42"/>
  <c r="ZG947" i="42"/>
  <c r="ZD947" i="42" s="1"/>
  <c r="ZH947" i="42"/>
  <c r="ZI947" i="42"/>
  <c r="ZJ947" i="42"/>
  <c r="ZK947" i="42"/>
  <c r="ZL947" i="42"/>
  <c r="ZM947" i="42"/>
  <c r="ZN947" i="42"/>
  <c r="ZO947" i="42"/>
  <c r="ZP947" i="42"/>
  <c r="ZQ947" i="42"/>
  <c r="ZR947" i="42"/>
  <c r="ZS947" i="42"/>
  <c r="ZE948" i="42"/>
  <c r="ZF948" i="42"/>
  <c r="ZG948" i="42"/>
  <c r="ZD948" i="42" s="1"/>
  <c r="ZH948" i="42"/>
  <c r="ZI948" i="42"/>
  <c r="ZJ948" i="42"/>
  <c r="ZK948" i="42"/>
  <c r="ZL948" i="42"/>
  <c r="ZM948" i="42"/>
  <c r="ZN948" i="42"/>
  <c r="ZO948" i="42"/>
  <c r="ZP948" i="42"/>
  <c r="ZQ948" i="42"/>
  <c r="ZR948" i="42"/>
  <c r="ZS948" i="42"/>
  <c r="ZE949" i="42"/>
  <c r="ZF949" i="42"/>
  <c r="ZG949" i="42"/>
  <c r="ZD949" i="42" s="1"/>
  <c r="ZH949" i="42"/>
  <c r="ZI949" i="42"/>
  <c r="ZJ949" i="42"/>
  <c r="ZK949" i="42"/>
  <c r="ZL949" i="42"/>
  <c r="ZM949" i="42"/>
  <c r="ZN949" i="42"/>
  <c r="ZO949" i="42"/>
  <c r="ZP949" i="42"/>
  <c r="ZQ949" i="42"/>
  <c r="ZR949" i="42"/>
  <c r="ZS949" i="42"/>
  <c r="ZE950" i="42"/>
  <c r="ZF950" i="42"/>
  <c r="ZG950" i="42"/>
  <c r="ZD950" i="42" s="1"/>
  <c r="ZH950" i="42"/>
  <c r="ZI950" i="42"/>
  <c r="ZJ950" i="42"/>
  <c r="ZK950" i="42"/>
  <c r="ZL950" i="42"/>
  <c r="ZM950" i="42"/>
  <c r="ZN950" i="42"/>
  <c r="ZO950" i="42"/>
  <c r="ZP950" i="42"/>
  <c r="ZQ950" i="42"/>
  <c r="ZR950" i="42"/>
  <c r="ZS950" i="42"/>
  <c r="ZE951" i="42"/>
  <c r="ZF951" i="42"/>
  <c r="ZG951" i="42"/>
  <c r="ZD951" i="42" s="1"/>
  <c r="ZH951" i="42"/>
  <c r="ZI951" i="42"/>
  <c r="ZJ951" i="42"/>
  <c r="ZK951" i="42"/>
  <c r="ZL951" i="42"/>
  <c r="ZM951" i="42"/>
  <c r="ZN951" i="42"/>
  <c r="ZO951" i="42"/>
  <c r="ZP951" i="42"/>
  <c r="ZQ951" i="42"/>
  <c r="ZR951" i="42"/>
  <c r="ZS951" i="42"/>
  <c r="ZE952" i="42"/>
  <c r="ZF952" i="42"/>
  <c r="ZG952" i="42"/>
  <c r="ZD952" i="42" s="1"/>
  <c r="ZH952" i="42"/>
  <c r="ZI952" i="42"/>
  <c r="ZJ952" i="42"/>
  <c r="ZK952" i="42"/>
  <c r="ZL952" i="42"/>
  <c r="ZM952" i="42"/>
  <c r="ZN952" i="42"/>
  <c r="ZO952" i="42"/>
  <c r="ZP952" i="42"/>
  <c r="ZQ952" i="42"/>
  <c r="ZR952" i="42"/>
  <c r="ZS952" i="42"/>
  <c r="ZE953" i="42"/>
  <c r="ZF953" i="42"/>
  <c r="ZG953" i="42"/>
  <c r="ZD953" i="42" s="1"/>
  <c r="ZH953" i="42"/>
  <c r="ZI953" i="42"/>
  <c r="ZJ953" i="42"/>
  <c r="ZK953" i="42"/>
  <c r="ZL953" i="42"/>
  <c r="ZM953" i="42"/>
  <c r="ZN953" i="42"/>
  <c r="ZO953" i="42"/>
  <c r="ZP953" i="42"/>
  <c r="ZQ953" i="42"/>
  <c r="ZR953" i="42"/>
  <c r="ZS953" i="42"/>
  <c r="ZE954" i="42"/>
  <c r="ZF954" i="42"/>
  <c r="ZG954" i="42"/>
  <c r="ZD954" i="42" s="1"/>
  <c r="ZH954" i="42"/>
  <c r="ZI954" i="42"/>
  <c r="ZJ954" i="42"/>
  <c r="ZK954" i="42"/>
  <c r="ZL954" i="42"/>
  <c r="ZM954" i="42"/>
  <c r="ZN954" i="42"/>
  <c r="ZO954" i="42"/>
  <c r="ZP954" i="42"/>
  <c r="ZQ954" i="42"/>
  <c r="ZR954" i="42"/>
  <c r="ZS954" i="42"/>
  <c r="ZE955" i="42"/>
  <c r="ZF955" i="42"/>
  <c r="ZG955" i="42"/>
  <c r="ZD955" i="42" s="1"/>
  <c r="ZH955" i="42"/>
  <c r="ZI955" i="42"/>
  <c r="ZJ955" i="42"/>
  <c r="ZK955" i="42"/>
  <c r="ZL955" i="42"/>
  <c r="ZM955" i="42"/>
  <c r="ZN955" i="42"/>
  <c r="ZO955" i="42"/>
  <c r="ZP955" i="42"/>
  <c r="ZQ955" i="42"/>
  <c r="ZR955" i="42"/>
  <c r="ZS955" i="42"/>
  <c r="ZE956" i="42"/>
  <c r="ZF956" i="42"/>
  <c r="ZG956" i="42"/>
  <c r="ZD956" i="42" s="1"/>
  <c r="ZH956" i="42"/>
  <c r="ZI956" i="42"/>
  <c r="ZJ956" i="42"/>
  <c r="ZK956" i="42"/>
  <c r="ZL956" i="42"/>
  <c r="ZM956" i="42"/>
  <c r="ZN956" i="42"/>
  <c r="ZO956" i="42"/>
  <c r="ZP956" i="42"/>
  <c r="ZQ956" i="42"/>
  <c r="ZR956" i="42"/>
  <c r="ZS956" i="42"/>
  <c r="ZE957" i="42"/>
  <c r="ZF957" i="42"/>
  <c r="ZG957" i="42"/>
  <c r="ZD957" i="42" s="1"/>
  <c r="ZH957" i="42"/>
  <c r="ZI957" i="42"/>
  <c r="ZJ957" i="42"/>
  <c r="ZK957" i="42"/>
  <c r="ZL957" i="42"/>
  <c r="ZM957" i="42"/>
  <c r="ZN957" i="42"/>
  <c r="ZO957" i="42"/>
  <c r="ZP957" i="42"/>
  <c r="ZQ957" i="42"/>
  <c r="ZR957" i="42"/>
  <c r="ZS957" i="42"/>
  <c r="ZE958" i="42"/>
  <c r="ZF958" i="42"/>
  <c r="ZG958" i="42"/>
  <c r="ZD958" i="42" s="1"/>
  <c r="ZH958" i="42"/>
  <c r="ZI958" i="42"/>
  <c r="ZJ958" i="42"/>
  <c r="ZK958" i="42"/>
  <c r="ZL958" i="42"/>
  <c r="ZM958" i="42"/>
  <c r="ZN958" i="42"/>
  <c r="ZO958" i="42"/>
  <c r="ZP958" i="42"/>
  <c r="ZQ958" i="42"/>
  <c r="ZR958" i="42"/>
  <c r="ZS958" i="42"/>
  <c r="ZE959" i="42"/>
  <c r="ZF959" i="42"/>
  <c r="ZG959" i="42"/>
  <c r="ZD959" i="42" s="1"/>
  <c r="ZH959" i="42"/>
  <c r="ZI959" i="42"/>
  <c r="ZJ959" i="42"/>
  <c r="ZK959" i="42"/>
  <c r="ZL959" i="42"/>
  <c r="ZM959" i="42"/>
  <c r="ZN959" i="42"/>
  <c r="ZO959" i="42"/>
  <c r="ZP959" i="42"/>
  <c r="ZQ959" i="42"/>
  <c r="ZR959" i="42"/>
  <c r="ZS959" i="42"/>
  <c r="ZE960" i="42"/>
  <c r="ZF960" i="42"/>
  <c r="ZG960" i="42"/>
  <c r="ZD960" i="42" s="1"/>
  <c r="ZH960" i="42"/>
  <c r="ZI960" i="42"/>
  <c r="ZJ960" i="42"/>
  <c r="ZK960" i="42"/>
  <c r="ZL960" i="42"/>
  <c r="ZM960" i="42"/>
  <c r="ZN960" i="42"/>
  <c r="ZO960" i="42"/>
  <c r="ZP960" i="42"/>
  <c r="ZQ960" i="42"/>
  <c r="ZR960" i="42"/>
  <c r="ZS960" i="42"/>
  <c r="ZE961" i="42"/>
  <c r="ZF961" i="42"/>
  <c r="ZG961" i="42"/>
  <c r="ZD961" i="42" s="1"/>
  <c r="ZH961" i="42"/>
  <c r="ZI961" i="42"/>
  <c r="ZJ961" i="42"/>
  <c r="ZK961" i="42"/>
  <c r="ZL961" i="42"/>
  <c r="ZM961" i="42"/>
  <c r="ZN961" i="42"/>
  <c r="ZO961" i="42"/>
  <c r="ZP961" i="42"/>
  <c r="ZQ961" i="42"/>
  <c r="ZR961" i="42"/>
  <c r="ZS961" i="42"/>
  <c r="ZE962" i="42"/>
  <c r="ZF962" i="42"/>
  <c r="ZG962" i="42"/>
  <c r="ZD962" i="42" s="1"/>
  <c r="ZH962" i="42"/>
  <c r="ZI962" i="42"/>
  <c r="ZJ962" i="42"/>
  <c r="ZK962" i="42"/>
  <c r="ZL962" i="42"/>
  <c r="ZM962" i="42"/>
  <c r="ZN962" i="42"/>
  <c r="ZO962" i="42"/>
  <c r="ZP962" i="42"/>
  <c r="ZQ962" i="42"/>
  <c r="ZR962" i="42"/>
  <c r="ZS962" i="42"/>
  <c r="ZE963" i="42"/>
  <c r="ZF963" i="42"/>
  <c r="ZG963" i="42"/>
  <c r="ZD963" i="42" s="1"/>
  <c r="ZH963" i="42"/>
  <c r="ZI963" i="42"/>
  <c r="ZJ963" i="42"/>
  <c r="ZK963" i="42"/>
  <c r="ZL963" i="42"/>
  <c r="ZM963" i="42"/>
  <c r="ZN963" i="42"/>
  <c r="ZO963" i="42"/>
  <c r="ZP963" i="42"/>
  <c r="ZQ963" i="42"/>
  <c r="ZR963" i="42"/>
  <c r="ZS963" i="42"/>
  <c r="ZE964" i="42"/>
  <c r="ZF964" i="42"/>
  <c r="ZG964" i="42"/>
  <c r="ZD964" i="42" s="1"/>
  <c r="ZH964" i="42"/>
  <c r="ZI964" i="42"/>
  <c r="ZJ964" i="42"/>
  <c r="ZK964" i="42"/>
  <c r="ZL964" i="42"/>
  <c r="ZM964" i="42"/>
  <c r="ZN964" i="42"/>
  <c r="ZO964" i="42"/>
  <c r="ZP964" i="42"/>
  <c r="ZQ964" i="42"/>
  <c r="ZR964" i="42"/>
  <c r="ZS964" i="42"/>
  <c r="ZE965" i="42"/>
  <c r="ZF965" i="42"/>
  <c r="ZG965" i="42"/>
  <c r="ZD965" i="42" s="1"/>
  <c r="ZH965" i="42"/>
  <c r="ZI965" i="42"/>
  <c r="ZJ965" i="42"/>
  <c r="ZK965" i="42"/>
  <c r="ZL965" i="42"/>
  <c r="ZM965" i="42"/>
  <c r="ZN965" i="42"/>
  <c r="ZO965" i="42"/>
  <c r="ZP965" i="42"/>
  <c r="ZQ965" i="42"/>
  <c r="ZR965" i="42"/>
  <c r="ZS965" i="42"/>
  <c r="ZE966" i="42"/>
  <c r="ZF966" i="42"/>
  <c r="ZG966" i="42"/>
  <c r="ZD966" i="42" s="1"/>
  <c r="ZH966" i="42"/>
  <c r="ZI966" i="42"/>
  <c r="ZJ966" i="42"/>
  <c r="ZK966" i="42"/>
  <c r="ZL966" i="42"/>
  <c r="ZM966" i="42"/>
  <c r="ZN966" i="42"/>
  <c r="ZO966" i="42"/>
  <c r="ZP966" i="42"/>
  <c r="ZQ966" i="42"/>
  <c r="ZR966" i="42"/>
  <c r="ZS966" i="42"/>
  <c r="ZE967" i="42"/>
  <c r="ZF967" i="42"/>
  <c r="ZG967" i="42"/>
  <c r="ZD967" i="42" s="1"/>
  <c r="ZH967" i="42"/>
  <c r="ZI967" i="42"/>
  <c r="ZJ967" i="42"/>
  <c r="ZK967" i="42"/>
  <c r="ZL967" i="42"/>
  <c r="ZM967" i="42"/>
  <c r="ZN967" i="42"/>
  <c r="ZO967" i="42"/>
  <c r="ZP967" i="42"/>
  <c r="ZQ967" i="42"/>
  <c r="ZR967" i="42"/>
  <c r="ZS967" i="42"/>
  <c r="ZE968" i="42"/>
  <c r="ZF968" i="42"/>
  <c r="ZG968" i="42"/>
  <c r="ZD968" i="42" s="1"/>
  <c r="ZH968" i="42"/>
  <c r="ZI968" i="42"/>
  <c r="ZJ968" i="42"/>
  <c r="ZK968" i="42"/>
  <c r="ZL968" i="42"/>
  <c r="ZM968" i="42"/>
  <c r="ZN968" i="42"/>
  <c r="ZO968" i="42"/>
  <c r="ZP968" i="42"/>
  <c r="ZQ968" i="42"/>
  <c r="ZR968" i="42"/>
  <c r="ZS968" i="42"/>
  <c r="ZE969" i="42"/>
  <c r="ZF969" i="42"/>
  <c r="ZG969" i="42"/>
  <c r="ZD969" i="42" s="1"/>
  <c r="ZH969" i="42"/>
  <c r="ZI969" i="42"/>
  <c r="ZJ969" i="42"/>
  <c r="ZK969" i="42"/>
  <c r="ZL969" i="42"/>
  <c r="ZM969" i="42"/>
  <c r="ZN969" i="42"/>
  <c r="ZO969" i="42"/>
  <c r="ZP969" i="42"/>
  <c r="ZQ969" i="42"/>
  <c r="ZR969" i="42"/>
  <c r="ZS969" i="42"/>
  <c r="ZE970" i="42"/>
  <c r="ZF970" i="42"/>
  <c r="ZG970" i="42"/>
  <c r="ZD970" i="42" s="1"/>
  <c r="ZH970" i="42"/>
  <c r="ZI970" i="42"/>
  <c r="ZJ970" i="42"/>
  <c r="ZK970" i="42"/>
  <c r="ZL970" i="42"/>
  <c r="ZM970" i="42"/>
  <c r="ZN970" i="42"/>
  <c r="ZO970" i="42"/>
  <c r="ZP970" i="42"/>
  <c r="ZQ970" i="42"/>
  <c r="ZR970" i="42"/>
  <c r="ZS970" i="42"/>
  <c r="ZE971" i="42"/>
  <c r="ZF971" i="42"/>
  <c r="ZG971" i="42"/>
  <c r="ZD971" i="42" s="1"/>
  <c r="ZH971" i="42"/>
  <c r="ZI971" i="42"/>
  <c r="ZJ971" i="42"/>
  <c r="ZK971" i="42"/>
  <c r="ZL971" i="42"/>
  <c r="ZM971" i="42"/>
  <c r="ZN971" i="42"/>
  <c r="ZO971" i="42"/>
  <c r="ZP971" i="42"/>
  <c r="ZQ971" i="42"/>
  <c r="ZR971" i="42"/>
  <c r="ZS971" i="42"/>
  <c r="ZE972" i="42"/>
  <c r="ZF972" i="42"/>
  <c r="ZG972" i="42"/>
  <c r="ZD972" i="42" s="1"/>
  <c r="ZH972" i="42"/>
  <c r="ZI972" i="42"/>
  <c r="ZJ972" i="42"/>
  <c r="ZK972" i="42"/>
  <c r="ZL972" i="42"/>
  <c r="ZM972" i="42"/>
  <c r="ZN972" i="42"/>
  <c r="ZO972" i="42"/>
  <c r="ZP972" i="42"/>
  <c r="ZQ972" i="42"/>
  <c r="ZR972" i="42"/>
  <c r="ZS972" i="42"/>
  <c r="ZE973" i="42"/>
  <c r="ZF973" i="42"/>
  <c r="ZG973" i="42"/>
  <c r="ZD973" i="42" s="1"/>
  <c r="ZH973" i="42"/>
  <c r="ZI973" i="42"/>
  <c r="ZJ973" i="42"/>
  <c r="ZK973" i="42"/>
  <c r="ZL973" i="42"/>
  <c r="ZM973" i="42"/>
  <c r="ZN973" i="42"/>
  <c r="ZO973" i="42"/>
  <c r="ZP973" i="42"/>
  <c r="ZQ973" i="42"/>
  <c r="ZR973" i="42"/>
  <c r="ZS973" i="42"/>
  <c r="ZE974" i="42"/>
  <c r="ZF974" i="42"/>
  <c r="ZG974" i="42"/>
  <c r="ZD974" i="42" s="1"/>
  <c r="ZH974" i="42"/>
  <c r="ZI974" i="42"/>
  <c r="ZJ974" i="42"/>
  <c r="ZK974" i="42"/>
  <c r="ZL974" i="42"/>
  <c r="ZM974" i="42"/>
  <c r="ZN974" i="42"/>
  <c r="ZO974" i="42"/>
  <c r="ZP974" i="42"/>
  <c r="ZQ974" i="42"/>
  <c r="ZR974" i="42"/>
  <c r="ZS974" i="42"/>
  <c r="ZE975" i="42"/>
  <c r="ZF975" i="42"/>
  <c r="ZG975" i="42"/>
  <c r="ZD975" i="42" s="1"/>
  <c r="ZH975" i="42"/>
  <c r="ZI975" i="42"/>
  <c r="ZJ975" i="42"/>
  <c r="ZK975" i="42"/>
  <c r="ZL975" i="42"/>
  <c r="ZM975" i="42"/>
  <c r="ZN975" i="42"/>
  <c r="ZO975" i="42"/>
  <c r="ZP975" i="42"/>
  <c r="ZQ975" i="42"/>
  <c r="ZR975" i="42"/>
  <c r="ZS975" i="42"/>
  <c r="ZE976" i="42"/>
  <c r="ZF976" i="42"/>
  <c r="ZG976" i="42"/>
  <c r="ZD976" i="42" s="1"/>
  <c r="ZH976" i="42"/>
  <c r="ZI976" i="42"/>
  <c r="ZJ976" i="42"/>
  <c r="ZK976" i="42"/>
  <c r="ZL976" i="42"/>
  <c r="ZM976" i="42"/>
  <c r="ZN976" i="42"/>
  <c r="ZO976" i="42"/>
  <c r="ZP976" i="42"/>
  <c r="ZQ976" i="42"/>
  <c r="ZR976" i="42"/>
  <c r="ZS976" i="42"/>
  <c r="ZE977" i="42"/>
  <c r="ZF977" i="42"/>
  <c r="ZG977" i="42"/>
  <c r="ZD977" i="42" s="1"/>
  <c r="ZH977" i="42"/>
  <c r="ZI977" i="42"/>
  <c r="ZJ977" i="42"/>
  <c r="ZK977" i="42"/>
  <c r="ZL977" i="42"/>
  <c r="ZM977" i="42"/>
  <c r="ZN977" i="42"/>
  <c r="ZO977" i="42"/>
  <c r="ZP977" i="42"/>
  <c r="ZQ977" i="42"/>
  <c r="ZR977" i="42"/>
  <c r="ZS977" i="42"/>
  <c r="ZE978" i="42"/>
  <c r="ZF978" i="42"/>
  <c r="ZG978" i="42"/>
  <c r="ZD978" i="42" s="1"/>
  <c r="ZH978" i="42"/>
  <c r="ZI978" i="42"/>
  <c r="ZJ978" i="42"/>
  <c r="ZK978" i="42"/>
  <c r="ZL978" i="42"/>
  <c r="ZM978" i="42"/>
  <c r="ZN978" i="42"/>
  <c r="ZO978" i="42"/>
  <c r="ZP978" i="42"/>
  <c r="ZQ978" i="42"/>
  <c r="ZR978" i="42"/>
  <c r="ZS978" i="42"/>
  <c r="ZE979" i="42"/>
  <c r="ZF979" i="42"/>
  <c r="ZG979" i="42"/>
  <c r="ZD979" i="42" s="1"/>
  <c r="ZH979" i="42"/>
  <c r="ZI979" i="42"/>
  <c r="ZJ979" i="42"/>
  <c r="ZK979" i="42"/>
  <c r="ZL979" i="42"/>
  <c r="ZM979" i="42"/>
  <c r="ZN979" i="42"/>
  <c r="ZO979" i="42"/>
  <c r="ZP979" i="42"/>
  <c r="ZQ979" i="42"/>
  <c r="ZR979" i="42"/>
  <c r="ZS979" i="42"/>
  <c r="ZE980" i="42"/>
  <c r="ZF980" i="42"/>
  <c r="ZG980" i="42"/>
  <c r="ZD980" i="42" s="1"/>
  <c r="ZH980" i="42"/>
  <c r="ZI980" i="42"/>
  <c r="ZJ980" i="42"/>
  <c r="ZK980" i="42"/>
  <c r="ZL980" i="42"/>
  <c r="ZM980" i="42"/>
  <c r="ZN980" i="42"/>
  <c r="ZO980" i="42"/>
  <c r="ZP980" i="42"/>
  <c r="ZQ980" i="42"/>
  <c r="ZR980" i="42"/>
  <c r="ZS980" i="42"/>
  <c r="ZE981" i="42"/>
  <c r="ZF981" i="42"/>
  <c r="ZG981" i="42"/>
  <c r="ZD981" i="42" s="1"/>
  <c r="ZH981" i="42"/>
  <c r="ZI981" i="42"/>
  <c r="ZJ981" i="42"/>
  <c r="ZK981" i="42"/>
  <c r="ZL981" i="42"/>
  <c r="ZM981" i="42"/>
  <c r="ZN981" i="42"/>
  <c r="ZO981" i="42"/>
  <c r="ZP981" i="42"/>
  <c r="ZQ981" i="42"/>
  <c r="ZR981" i="42"/>
  <c r="ZS981" i="42"/>
  <c r="ZE982" i="42"/>
  <c r="ZF982" i="42"/>
  <c r="ZG982" i="42"/>
  <c r="ZD982" i="42" s="1"/>
  <c r="ZH982" i="42"/>
  <c r="ZI982" i="42"/>
  <c r="ZJ982" i="42"/>
  <c r="ZK982" i="42"/>
  <c r="ZL982" i="42"/>
  <c r="ZM982" i="42"/>
  <c r="ZN982" i="42"/>
  <c r="ZO982" i="42"/>
  <c r="ZP982" i="42"/>
  <c r="ZQ982" i="42"/>
  <c r="ZR982" i="42"/>
  <c r="ZS982" i="42"/>
  <c r="ZE983" i="42"/>
  <c r="ZF983" i="42"/>
  <c r="ZG983" i="42"/>
  <c r="ZD983" i="42" s="1"/>
  <c r="ZH983" i="42"/>
  <c r="ZI983" i="42"/>
  <c r="ZJ983" i="42"/>
  <c r="ZK983" i="42"/>
  <c r="ZL983" i="42"/>
  <c r="ZM983" i="42"/>
  <c r="ZN983" i="42"/>
  <c r="ZO983" i="42"/>
  <c r="ZP983" i="42"/>
  <c r="ZQ983" i="42"/>
  <c r="ZR983" i="42"/>
  <c r="ZS983" i="42"/>
  <c r="ZE984" i="42"/>
  <c r="ZF984" i="42"/>
  <c r="ZG984" i="42"/>
  <c r="ZD984" i="42" s="1"/>
  <c r="ZH984" i="42"/>
  <c r="ZI984" i="42"/>
  <c r="ZJ984" i="42"/>
  <c r="ZK984" i="42"/>
  <c r="ZL984" i="42"/>
  <c r="ZM984" i="42"/>
  <c r="ZN984" i="42"/>
  <c r="ZO984" i="42"/>
  <c r="ZP984" i="42"/>
  <c r="ZQ984" i="42"/>
  <c r="ZR984" i="42"/>
  <c r="ZS984" i="42"/>
  <c r="ZE985" i="42"/>
  <c r="ZF985" i="42"/>
  <c r="ZG985" i="42"/>
  <c r="ZD985" i="42" s="1"/>
  <c r="ZH985" i="42"/>
  <c r="ZI985" i="42"/>
  <c r="ZJ985" i="42"/>
  <c r="ZK985" i="42"/>
  <c r="ZL985" i="42"/>
  <c r="ZM985" i="42"/>
  <c r="ZN985" i="42"/>
  <c r="ZO985" i="42"/>
  <c r="ZP985" i="42"/>
  <c r="ZQ985" i="42"/>
  <c r="ZR985" i="42"/>
  <c r="ZS985" i="42"/>
  <c r="ZE986" i="42"/>
  <c r="ZF986" i="42"/>
  <c r="ZG986" i="42"/>
  <c r="ZD986" i="42" s="1"/>
  <c r="ZH986" i="42"/>
  <c r="ZI986" i="42"/>
  <c r="ZJ986" i="42"/>
  <c r="ZK986" i="42"/>
  <c r="ZL986" i="42"/>
  <c r="ZM986" i="42"/>
  <c r="ZN986" i="42"/>
  <c r="ZO986" i="42"/>
  <c r="ZP986" i="42"/>
  <c r="ZQ986" i="42"/>
  <c r="ZR986" i="42"/>
  <c r="ZS986" i="42"/>
  <c r="ZE987" i="42"/>
  <c r="ZF987" i="42"/>
  <c r="ZG987" i="42"/>
  <c r="ZD987" i="42" s="1"/>
  <c r="ZH987" i="42"/>
  <c r="ZI987" i="42"/>
  <c r="ZJ987" i="42"/>
  <c r="ZK987" i="42"/>
  <c r="ZL987" i="42"/>
  <c r="ZM987" i="42"/>
  <c r="ZN987" i="42"/>
  <c r="ZO987" i="42"/>
  <c r="ZP987" i="42"/>
  <c r="ZQ987" i="42"/>
  <c r="ZR987" i="42"/>
  <c r="ZS987" i="42"/>
  <c r="ZE988" i="42"/>
  <c r="ZF988" i="42"/>
  <c r="ZG988" i="42"/>
  <c r="ZD988" i="42" s="1"/>
  <c r="ZH988" i="42"/>
  <c r="ZI988" i="42"/>
  <c r="ZJ988" i="42"/>
  <c r="ZK988" i="42"/>
  <c r="ZL988" i="42"/>
  <c r="ZM988" i="42"/>
  <c r="ZN988" i="42"/>
  <c r="ZO988" i="42"/>
  <c r="ZP988" i="42"/>
  <c r="ZQ988" i="42"/>
  <c r="ZR988" i="42"/>
  <c r="ZS988" i="42"/>
  <c r="ZE989" i="42"/>
  <c r="ZF989" i="42"/>
  <c r="ZG989" i="42"/>
  <c r="ZD989" i="42" s="1"/>
  <c r="ZH989" i="42"/>
  <c r="ZI989" i="42"/>
  <c r="ZJ989" i="42"/>
  <c r="ZK989" i="42"/>
  <c r="ZL989" i="42"/>
  <c r="ZM989" i="42"/>
  <c r="ZN989" i="42"/>
  <c r="ZO989" i="42"/>
  <c r="ZP989" i="42"/>
  <c r="ZQ989" i="42"/>
  <c r="ZR989" i="42"/>
  <c r="ZS989" i="42"/>
  <c r="ZE990" i="42"/>
  <c r="ZF990" i="42"/>
  <c r="ZG990" i="42"/>
  <c r="ZD990" i="42" s="1"/>
  <c r="ZH990" i="42"/>
  <c r="ZI990" i="42"/>
  <c r="ZJ990" i="42"/>
  <c r="ZK990" i="42"/>
  <c r="ZL990" i="42"/>
  <c r="ZM990" i="42"/>
  <c r="ZN990" i="42"/>
  <c r="ZO990" i="42"/>
  <c r="ZP990" i="42"/>
  <c r="ZQ990" i="42"/>
  <c r="ZR990" i="42"/>
  <c r="ZS990" i="42"/>
  <c r="ZE991" i="42"/>
  <c r="ZF991" i="42"/>
  <c r="ZG991" i="42"/>
  <c r="ZD991" i="42" s="1"/>
  <c r="ZH991" i="42"/>
  <c r="ZI991" i="42"/>
  <c r="ZJ991" i="42"/>
  <c r="ZK991" i="42"/>
  <c r="ZL991" i="42"/>
  <c r="ZM991" i="42"/>
  <c r="ZN991" i="42"/>
  <c r="ZO991" i="42"/>
  <c r="ZP991" i="42"/>
  <c r="ZQ991" i="42"/>
  <c r="ZR991" i="42"/>
  <c r="ZS991" i="42"/>
  <c r="ZE992" i="42"/>
  <c r="ZF992" i="42"/>
  <c r="ZG992" i="42"/>
  <c r="ZD992" i="42" s="1"/>
  <c r="ZH992" i="42"/>
  <c r="ZI992" i="42"/>
  <c r="ZJ992" i="42"/>
  <c r="ZK992" i="42"/>
  <c r="ZL992" i="42"/>
  <c r="ZM992" i="42"/>
  <c r="ZN992" i="42"/>
  <c r="ZO992" i="42"/>
  <c r="ZP992" i="42"/>
  <c r="ZQ992" i="42"/>
  <c r="ZR992" i="42"/>
  <c r="ZS992" i="42"/>
  <c r="ZE993" i="42"/>
  <c r="ZF993" i="42"/>
  <c r="ZG993" i="42"/>
  <c r="ZD993" i="42" s="1"/>
  <c r="ZH993" i="42"/>
  <c r="ZI993" i="42"/>
  <c r="ZJ993" i="42"/>
  <c r="ZK993" i="42"/>
  <c r="ZL993" i="42"/>
  <c r="ZM993" i="42"/>
  <c r="ZN993" i="42"/>
  <c r="ZO993" i="42"/>
  <c r="ZP993" i="42"/>
  <c r="ZQ993" i="42"/>
  <c r="ZR993" i="42"/>
  <c r="ZS993" i="42"/>
  <c r="ZE994" i="42"/>
  <c r="ZF994" i="42"/>
  <c r="ZG994" i="42"/>
  <c r="ZD994" i="42" s="1"/>
  <c r="ZH994" i="42"/>
  <c r="ZI994" i="42"/>
  <c r="ZJ994" i="42"/>
  <c r="ZK994" i="42"/>
  <c r="ZL994" i="42"/>
  <c r="ZM994" i="42"/>
  <c r="ZN994" i="42"/>
  <c r="ZO994" i="42"/>
  <c r="ZP994" i="42"/>
  <c r="ZQ994" i="42"/>
  <c r="ZR994" i="42"/>
  <c r="ZS994" i="42"/>
  <c r="ZE995" i="42"/>
  <c r="ZF995" i="42"/>
  <c r="ZG995" i="42"/>
  <c r="ZD995" i="42" s="1"/>
  <c r="ZH995" i="42"/>
  <c r="ZI995" i="42"/>
  <c r="ZJ995" i="42"/>
  <c r="ZK995" i="42"/>
  <c r="ZL995" i="42"/>
  <c r="ZM995" i="42"/>
  <c r="ZN995" i="42"/>
  <c r="ZO995" i="42"/>
  <c r="ZP995" i="42"/>
  <c r="ZQ995" i="42"/>
  <c r="ZR995" i="42"/>
  <c r="ZS995" i="42"/>
  <c r="ZE996" i="42"/>
  <c r="ZF996" i="42"/>
  <c r="ZG996" i="42"/>
  <c r="ZD996" i="42" s="1"/>
  <c r="ZH996" i="42"/>
  <c r="ZI996" i="42"/>
  <c r="ZJ996" i="42"/>
  <c r="ZK996" i="42"/>
  <c r="ZL996" i="42"/>
  <c r="ZM996" i="42"/>
  <c r="ZN996" i="42"/>
  <c r="ZO996" i="42"/>
  <c r="ZP996" i="42"/>
  <c r="ZQ996" i="42"/>
  <c r="ZR996" i="42"/>
  <c r="ZS996" i="42"/>
  <c r="ZE997" i="42"/>
  <c r="ZF997" i="42"/>
  <c r="ZG997" i="42"/>
  <c r="ZD997" i="42" s="1"/>
  <c r="ZH997" i="42"/>
  <c r="ZI997" i="42"/>
  <c r="ZJ997" i="42"/>
  <c r="ZK997" i="42"/>
  <c r="ZL997" i="42"/>
  <c r="ZM997" i="42"/>
  <c r="ZN997" i="42"/>
  <c r="ZO997" i="42"/>
  <c r="ZP997" i="42"/>
  <c r="ZQ997" i="42"/>
  <c r="ZR997" i="42"/>
  <c r="ZS997" i="42"/>
  <c r="ZE998" i="42"/>
  <c r="ZF998" i="42"/>
  <c r="ZG998" i="42"/>
  <c r="ZD998" i="42" s="1"/>
  <c r="ZH998" i="42"/>
  <c r="ZI998" i="42"/>
  <c r="ZJ998" i="42"/>
  <c r="ZK998" i="42"/>
  <c r="ZL998" i="42"/>
  <c r="ZM998" i="42"/>
  <c r="ZN998" i="42"/>
  <c r="ZO998" i="42"/>
  <c r="ZP998" i="42"/>
  <c r="ZQ998" i="42"/>
  <c r="ZR998" i="42"/>
  <c r="ZS998" i="42"/>
  <c r="ZE999" i="42"/>
  <c r="ZF999" i="42"/>
  <c r="ZG999" i="42"/>
  <c r="ZD999" i="42" s="1"/>
  <c r="ZH999" i="42"/>
  <c r="ZI999" i="42"/>
  <c r="ZJ999" i="42"/>
  <c r="ZK999" i="42"/>
  <c r="ZL999" i="42"/>
  <c r="ZM999" i="42"/>
  <c r="ZN999" i="42"/>
  <c r="ZO999" i="42"/>
  <c r="ZP999" i="42"/>
  <c r="ZQ999" i="42"/>
  <c r="ZR999" i="42"/>
  <c r="ZS999" i="42"/>
  <c r="ZE1000" i="42"/>
  <c r="ZF1000" i="42"/>
  <c r="ZG1000" i="42"/>
  <c r="ZD1000" i="42" s="1"/>
  <c r="ZH1000" i="42"/>
  <c r="ZI1000" i="42"/>
  <c r="ZJ1000" i="42"/>
  <c r="ZK1000" i="42"/>
  <c r="ZL1000" i="42"/>
  <c r="ZM1000" i="42"/>
  <c r="ZN1000" i="42"/>
  <c r="ZO1000" i="42"/>
  <c r="ZP1000" i="42"/>
  <c r="ZQ1000" i="42"/>
  <c r="ZR1000" i="42"/>
  <c r="ZS1000" i="42"/>
  <c r="ZE1001" i="42"/>
  <c r="ZF1001" i="42"/>
  <c r="ZG1001" i="42"/>
  <c r="ZD1001" i="42" s="1"/>
  <c r="ZH1001" i="42"/>
  <c r="ZI1001" i="42"/>
  <c r="ZJ1001" i="42"/>
  <c r="ZK1001" i="42"/>
  <c r="ZL1001" i="42"/>
  <c r="ZM1001" i="42"/>
  <c r="ZN1001" i="42"/>
  <c r="ZO1001" i="42"/>
  <c r="ZP1001" i="42"/>
  <c r="ZQ1001" i="42"/>
  <c r="ZR1001" i="42"/>
  <c r="ZS1001" i="42"/>
  <c r="ZE1002" i="42"/>
  <c r="ZF1002" i="42"/>
  <c r="ZG1002" i="42"/>
  <c r="ZD1002" i="42" s="1"/>
  <c r="ZH1002" i="42"/>
  <c r="ZI1002" i="42"/>
  <c r="ZJ1002" i="42"/>
  <c r="ZK1002" i="42"/>
  <c r="ZL1002" i="42"/>
  <c r="ZM1002" i="42"/>
  <c r="ZN1002" i="42"/>
  <c r="ZO1002" i="42"/>
  <c r="ZP1002" i="42"/>
  <c r="ZQ1002" i="42"/>
  <c r="ZR1002" i="42"/>
  <c r="ZS1002" i="42"/>
  <c r="ZE1003" i="42"/>
  <c r="ZF1003" i="42"/>
  <c r="ZG1003" i="42"/>
  <c r="ZD1003" i="42" s="1"/>
  <c r="ZH1003" i="42"/>
  <c r="ZI1003" i="42"/>
  <c r="ZJ1003" i="42"/>
  <c r="ZK1003" i="42"/>
  <c r="ZL1003" i="42"/>
  <c r="ZM1003" i="42"/>
  <c r="ZN1003" i="42"/>
  <c r="ZO1003" i="42"/>
  <c r="ZP1003" i="42"/>
  <c r="ZQ1003" i="42"/>
  <c r="ZR1003" i="42"/>
  <c r="ZS1003" i="42"/>
  <c r="ZE1004" i="42"/>
  <c r="ZF1004" i="42"/>
  <c r="ZG1004" i="42"/>
  <c r="ZD1004" i="42" s="1"/>
  <c r="ZH1004" i="42"/>
  <c r="ZI1004" i="42"/>
  <c r="ZJ1004" i="42"/>
  <c r="ZK1004" i="42"/>
  <c r="ZL1004" i="42"/>
  <c r="ZM1004" i="42"/>
  <c r="ZN1004" i="42"/>
  <c r="ZO1004" i="42"/>
  <c r="ZP1004" i="42"/>
  <c r="ZQ1004" i="42"/>
  <c r="ZR1004" i="42"/>
  <c r="ZS1004" i="42"/>
  <c r="ZE1005" i="42"/>
  <c r="ZF1005" i="42"/>
  <c r="ZG1005" i="42"/>
  <c r="ZD1005" i="42" s="1"/>
  <c r="ZH1005" i="42"/>
  <c r="ZI1005" i="42"/>
  <c r="ZJ1005" i="42"/>
  <c r="ZK1005" i="42"/>
  <c r="ZL1005" i="42"/>
  <c r="ZM1005" i="42"/>
  <c r="ZN1005" i="42"/>
  <c r="ZO1005" i="42"/>
  <c r="ZP1005" i="42"/>
  <c r="ZQ1005" i="42"/>
  <c r="ZR1005" i="42"/>
  <c r="ZS1005" i="42"/>
  <c r="ZE1006" i="42"/>
  <c r="ZF1006" i="42"/>
  <c r="ZG1006" i="42"/>
  <c r="ZD1006" i="42" s="1"/>
  <c r="ZH1006" i="42"/>
  <c r="ZI1006" i="42"/>
  <c r="ZJ1006" i="42"/>
  <c r="ZK1006" i="42"/>
  <c r="ZL1006" i="42"/>
  <c r="ZM1006" i="42"/>
  <c r="ZN1006" i="42"/>
  <c r="ZO1006" i="42"/>
  <c r="ZP1006" i="42"/>
  <c r="ZQ1006" i="42"/>
  <c r="ZR1006" i="42"/>
  <c r="ZS1006" i="42"/>
  <c r="ZE1007" i="42"/>
  <c r="ZF1007" i="42"/>
  <c r="ZG1007" i="42"/>
  <c r="ZD1007" i="42" s="1"/>
  <c r="ZH1007" i="42"/>
  <c r="ZI1007" i="42"/>
  <c r="ZJ1007" i="42"/>
  <c r="ZK1007" i="42"/>
  <c r="ZL1007" i="42"/>
  <c r="ZM1007" i="42"/>
  <c r="ZN1007" i="42"/>
  <c r="ZO1007" i="42"/>
  <c r="ZP1007" i="42"/>
  <c r="ZQ1007" i="42"/>
  <c r="ZR1007" i="42"/>
  <c r="ZS1007" i="42"/>
  <c r="ZE1008" i="42"/>
  <c r="ZF1008" i="42"/>
  <c r="ZG1008" i="42"/>
  <c r="ZD1008" i="42" s="1"/>
  <c r="ZH1008" i="42"/>
  <c r="ZI1008" i="42"/>
  <c r="ZJ1008" i="42"/>
  <c r="ZK1008" i="42"/>
  <c r="ZL1008" i="42"/>
  <c r="ZM1008" i="42"/>
  <c r="ZN1008" i="42"/>
  <c r="ZO1008" i="42"/>
  <c r="ZP1008" i="42"/>
  <c r="ZQ1008" i="42"/>
  <c r="ZR1008" i="42"/>
  <c r="ZS1008" i="42"/>
  <c r="ZE1009" i="42"/>
  <c r="ZF1009" i="42"/>
  <c r="ZG1009" i="42"/>
  <c r="ZD1009" i="42" s="1"/>
  <c r="ZH1009" i="42"/>
  <c r="ZI1009" i="42"/>
  <c r="ZJ1009" i="42"/>
  <c r="ZK1009" i="42"/>
  <c r="ZL1009" i="42"/>
  <c r="ZM1009" i="42"/>
  <c r="ZN1009" i="42"/>
  <c r="ZO1009" i="42"/>
  <c r="ZP1009" i="42"/>
  <c r="ZQ1009" i="42"/>
  <c r="ZR1009" i="42"/>
  <c r="ZS1009" i="42"/>
  <c r="ZE1010" i="42"/>
  <c r="ZF1010" i="42"/>
  <c r="ZG1010" i="42"/>
  <c r="ZD1010" i="42" s="1"/>
  <c r="ZH1010" i="42"/>
  <c r="ZI1010" i="42"/>
  <c r="ZJ1010" i="42"/>
  <c r="ZK1010" i="42"/>
  <c r="ZL1010" i="42"/>
  <c r="ZM1010" i="42"/>
  <c r="ZN1010" i="42"/>
  <c r="ZO1010" i="42"/>
  <c r="ZP1010" i="42"/>
  <c r="ZQ1010" i="42"/>
  <c r="ZR1010" i="42"/>
  <c r="ZS1010" i="42"/>
  <c r="ZE1011" i="42"/>
  <c r="ZF1011" i="42"/>
  <c r="ZG1011" i="42"/>
  <c r="ZD1011" i="42" s="1"/>
  <c r="ZH1011" i="42"/>
  <c r="ZI1011" i="42"/>
  <c r="ZJ1011" i="42"/>
  <c r="ZK1011" i="42"/>
  <c r="ZL1011" i="42"/>
  <c r="ZM1011" i="42"/>
  <c r="ZN1011" i="42"/>
  <c r="ZO1011" i="42"/>
  <c r="ZP1011" i="42"/>
  <c r="ZQ1011" i="42"/>
  <c r="ZR1011" i="42"/>
  <c r="ZS1011" i="42"/>
  <c r="ZE1012" i="42"/>
  <c r="ZF1012" i="42"/>
  <c r="ZG1012" i="42"/>
  <c r="ZD1012" i="42" s="1"/>
  <c r="ZH1012" i="42"/>
  <c r="ZI1012" i="42"/>
  <c r="ZJ1012" i="42"/>
  <c r="ZK1012" i="42"/>
  <c r="ZL1012" i="42"/>
  <c r="ZM1012" i="42"/>
  <c r="ZN1012" i="42"/>
  <c r="ZO1012" i="42"/>
  <c r="ZP1012" i="42"/>
  <c r="ZQ1012" i="42"/>
  <c r="ZR1012" i="42"/>
  <c r="ZS1012" i="42"/>
  <c r="ZE1013" i="42"/>
  <c r="ZF1013" i="42"/>
  <c r="ZG1013" i="42"/>
  <c r="ZD1013" i="42" s="1"/>
  <c r="ZH1013" i="42"/>
  <c r="ZI1013" i="42"/>
  <c r="ZJ1013" i="42"/>
  <c r="ZK1013" i="42"/>
  <c r="ZL1013" i="42"/>
  <c r="ZM1013" i="42"/>
  <c r="ZN1013" i="42"/>
  <c r="ZO1013" i="42"/>
  <c r="ZP1013" i="42"/>
  <c r="ZQ1013" i="42"/>
  <c r="ZR1013" i="42"/>
  <c r="ZS1013" i="42"/>
  <c r="ZE1014" i="42"/>
  <c r="ZF1014" i="42"/>
  <c r="ZG1014" i="42"/>
  <c r="ZD1014" i="42" s="1"/>
  <c r="ZH1014" i="42"/>
  <c r="ZI1014" i="42"/>
  <c r="ZJ1014" i="42"/>
  <c r="ZK1014" i="42"/>
  <c r="ZL1014" i="42"/>
  <c r="ZM1014" i="42"/>
  <c r="ZN1014" i="42"/>
  <c r="ZO1014" i="42"/>
  <c r="ZP1014" i="42"/>
  <c r="ZQ1014" i="42"/>
  <c r="ZR1014" i="42"/>
  <c r="ZS1014" i="42"/>
  <c r="ZE1015" i="42"/>
  <c r="ZF1015" i="42"/>
  <c r="ZG1015" i="42"/>
  <c r="ZD1015" i="42" s="1"/>
  <c r="ZH1015" i="42"/>
  <c r="ZI1015" i="42"/>
  <c r="ZJ1015" i="42"/>
  <c r="ZK1015" i="42"/>
  <c r="ZL1015" i="42"/>
  <c r="ZM1015" i="42"/>
  <c r="ZN1015" i="42"/>
  <c r="ZO1015" i="42"/>
  <c r="ZP1015" i="42"/>
  <c r="ZQ1015" i="42"/>
  <c r="ZR1015" i="42"/>
  <c r="ZS1015" i="42"/>
  <c r="ZE1016" i="42"/>
  <c r="ZF1016" i="42"/>
  <c r="ZG1016" i="42"/>
  <c r="ZD1016" i="42" s="1"/>
  <c r="ZH1016" i="42"/>
  <c r="ZI1016" i="42"/>
  <c r="ZJ1016" i="42"/>
  <c r="ZK1016" i="42"/>
  <c r="ZL1016" i="42"/>
  <c r="ZM1016" i="42"/>
  <c r="ZN1016" i="42"/>
  <c r="ZO1016" i="42"/>
  <c r="ZP1016" i="42"/>
  <c r="ZQ1016" i="42"/>
  <c r="ZR1016" i="42"/>
  <c r="ZS1016" i="42"/>
  <c r="ZE1017" i="42"/>
  <c r="ZF1017" i="42"/>
  <c r="ZG1017" i="42"/>
  <c r="ZD1017" i="42" s="1"/>
  <c r="ZH1017" i="42"/>
  <c r="ZI1017" i="42"/>
  <c r="ZJ1017" i="42"/>
  <c r="ZK1017" i="42"/>
  <c r="ZL1017" i="42"/>
  <c r="ZM1017" i="42"/>
  <c r="ZN1017" i="42"/>
  <c r="ZO1017" i="42"/>
  <c r="ZP1017" i="42"/>
  <c r="ZQ1017" i="42"/>
  <c r="ZR1017" i="42"/>
  <c r="ZS1017" i="42"/>
  <c r="ZE1018" i="42"/>
  <c r="ZF1018" i="42"/>
  <c r="ZG1018" i="42"/>
  <c r="ZD1018" i="42" s="1"/>
  <c r="ZH1018" i="42"/>
  <c r="ZI1018" i="42"/>
  <c r="ZJ1018" i="42"/>
  <c r="ZK1018" i="42"/>
  <c r="ZL1018" i="42"/>
  <c r="ZM1018" i="42"/>
  <c r="ZN1018" i="42"/>
  <c r="ZO1018" i="42"/>
  <c r="ZP1018" i="42"/>
  <c r="ZQ1018" i="42"/>
  <c r="ZR1018" i="42"/>
  <c r="ZS1018" i="42"/>
  <c r="ZE1019" i="42"/>
  <c r="ZF1019" i="42"/>
  <c r="ZG1019" i="42"/>
  <c r="ZD1019" i="42" s="1"/>
  <c r="ZH1019" i="42"/>
  <c r="ZI1019" i="42"/>
  <c r="ZJ1019" i="42"/>
  <c r="ZK1019" i="42"/>
  <c r="ZL1019" i="42"/>
  <c r="ZM1019" i="42"/>
  <c r="ZN1019" i="42"/>
  <c r="ZO1019" i="42"/>
  <c r="ZP1019" i="42"/>
  <c r="ZQ1019" i="42"/>
  <c r="ZR1019" i="42"/>
  <c r="ZS1019" i="42"/>
  <c r="ZE1020" i="42"/>
  <c r="ZF1020" i="42"/>
  <c r="ZG1020" i="42"/>
  <c r="ZD1020" i="42" s="1"/>
  <c r="ZH1020" i="42"/>
  <c r="ZI1020" i="42"/>
  <c r="ZJ1020" i="42"/>
  <c r="ZK1020" i="42"/>
  <c r="ZL1020" i="42"/>
  <c r="ZM1020" i="42"/>
  <c r="ZN1020" i="42"/>
  <c r="ZO1020" i="42"/>
  <c r="ZP1020" i="42"/>
  <c r="ZQ1020" i="42"/>
  <c r="ZR1020" i="42"/>
  <c r="ZS1020" i="42"/>
  <c r="ZE1021" i="42"/>
  <c r="ZF1021" i="42"/>
  <c r="ZG1021" i="42"/>
  <c r="ZD1021" i="42" s="1"/>
  <c r="ZH1021" i="42"/>
  <c r="ZI1021" i="42"/>
  <c r="ZJ1021" i="42"/>
  <c r="ZK1021" i="42"/>
  <c r="ZL1021" i="42"/>
  <c r="ZM1021" i="42"/>
  <c r="ZN1021" i="42"/>
  <c r="ZO1021" i="42"/>
  <c r="ZP1021" i="42"/>
  <c r="ZQ1021" i="42"/>
  <c r="ZR1021" i="42"/>
  <c r="ZS1021" i="42"/>
  <c r="ZE1022" i="42"/>
  <c r="ZF1022" i="42"/>
  <c r="ZG1022" i="42"/>
  <c r="ZD1022" i="42" s="1"/>
  <c r="ZH1022" i="42"/>
  <c r="ZI1022" i="42"/>
  <c r="ZJ1022" i="42"/>
  <c r="ZK1022" i="42"/>
  <c r="ZL1022" i="42"/>
  <c r="ZM1022" i="42"/>
  <c r="ZN1022" i="42"/>
  <c r="ZO1022" i="42"/>
  <c r="ZP1022" i="42"/>
  <c r="ZQ1022" i="42"/>
  <c r="ZR1022" i="42"/>
  <c r="ZS1022" i="42"/>
  <c r="ZE1023" i="42"/>
  <c r="ZF1023" i="42"/>
  <c r="ZG1023" i="42"/>
  <c r="ZD1023" i="42" s="1"/>
  <c r="ZH1023" i="42"/>
  <c r="ZI1023" i="42"/>
  <c r="ZJ1023" i="42"/>
  <c r="ZK1023" i="42"/>
  <c r="ZL1023" i="42"/>
  <c r="ZM1023" i="42"/>
  <c r="ZN1023" i="42"/>
  <c r="ZO1023" i="42"/>
  <c r="ZP1023" i="42"/>
  <c r="ZQ1023" i="42"/>
  <c r="ZR1023" i="42"/>
  <c r="ZS1023" i="42"/>
  <c r="ZE1024" i="42"/>
  <c r="ZF1024" i="42"/>
  <c r="ZG1024" i="42"/>
  <c r="ZD1024" i="42" s="1"/>
  <c r="ZH1024" i="42"/>
  <c r="ZI1024" i="42"/>
  <c r="ZJ1024" i="42"/>
  <c r="ZK1024" i="42"/>
  <c r="ZL1024" i="42"/>
  <c r="ZM1024" i="42"/>
  <c r="ZN1024" i="42"/>
  <c r="ZO1024" i="42"/>
  <c r="ZP1024" i="42"/>
  <c r="ZQ1024" i="42"/>
  <c r="ZR1024" i="42"/>
  <c r="ZS1024" i="42"/>
  <c r="ZE1025" i="42"/>
  <c r="ZF1025" i="42"/>
  <c r="ZG1025" i="42"/>
  <c r="ZD1025" i="42" s="1"/>
  <c r="ZH1025" i="42"/>
  <c r="ZI1025" i="42"/>
  <c r="ZJ1025" i="42"/>
  <c r="ZK1025" i="42"/>
  <c r="ZL1025" i="42"/>
  <c r="ZM1025" i="42"/>
  <c r="ZN1025" i="42"/>
  <c r="ZO1025" i="42"/>
  <c r="ZP1025" i="42"/>
  <c r="ZQ1025" i="42"/>
  <c r="ZR1025" i="42"/>
  <c r="ZS1025" i="42"/>
  <c r="ZE1026" i="42"/>
  <c r="ZF1026" i="42"/>
  <c r="ZG1026" i="42"/>
  <c r="ZD1026" i="42" s="1"/>
  <c r="ZH1026" i="42"/>
  <c r="ZI1026" i="42"/>
  <c r="ZJ1026" i="42"/>
  <c r="ZK1026" i="42"/>
  <c r="ZL1026" i="42"/>
  <c r="ZM1026" i="42"/>
  <c r="ZN1026" i="42"/>
  <c r="ZO1026" i="42"/>
  <c r="ZP1026" i="42"/>
  <c r="ZQ1026" i="42"/>
  <c r="ZR1026" i="42"/>
  <c r="ZS1026" i="42"/>
  <c r="ZE1027" i="42"/>
  <c r="ZF1027" i="42"/>
  <c r="ZG1027" i="42"/>
  <c r="ZD1027" i="42" s="1"/>
  <c r="ZH1027" i="42"/>
  <c r="ZI1027" i="42"/>
  <c r="ZJ1027" i="42"/>
  <c r="ZK1027" i="42"/>
  <c r="ZL1027" i="42"/>
  <c r="ZM1027" i="42"/>
  <c r="ZN1027" i="42"/>
  <c r="ZO1027" i="42"/>
  <c r="ZP1027" i="42"/>
  <c r="ZQ1027" i="42"/>
  <c r="ZR1027" i="42"/>
  <c r="ZS1027" i="42"/>
  <c r="ZE1028" i="42"/>
  <c r="ZF1028" i="42"/>
  <c r="ZG1028" i="42"/>
  <c r="ZD1028" i="42" s="1"/>
  <c r="ZH1028" i="42"/>
  <c r="ZI1028" i="42"/>
  <c r="ZJ1028" i="42"/>
  <c r="ZK1028" i="42"/>
  <c r="ZL1028" i="42"/>
  <c r="ZM1028" i="42"/>
  <c r="ZN1028" i="42"/>
  <c r="ZO1028" i="42"/>
  <c r="ZP1028" i="42"/>
  <c r="ZQ1028" i="42"/>
  <c r="ZR1028" i="42"/>
  <c r="ZS1028" i="42"/>
  <c r="ZE1029" i="42"/>
  <c r="ZF1029" i="42"/>
  <c r="ZG1029" i="42"/>
  <c r="ZD1029" i="42" s="1"/>
  <c r="ZH1029" i="42"/>
  <c r="ZI1029" i="42"/>
  <c r="ZJ1029" i="42"/>
  <c r="ZK1029" i="42"/>
  <c r="ZL1029" i="42"/>
  <c r="ZM1029" i="42"/>
  <c r="ZN1029" i="42"/>
  <c r="ZO1029" i="42"/>
  <c r="ZP1029" i="42"/>
  <c r="ZQ1029" i="42"/>
  <c r="ZR1029" i="42"/>
  <c r="ZS1029" i="42"/>
  <c r="ZE1030" i="42"/>
  <c r="ZF1030" i="42"/>
  <c r="ZG1030" i="42"/>
  <c r="ZD1030" i="42" s="1"/>
  <c r="ZH1030" i="42"/>
  <c r="ZI1030" i="42"/>
  <c r="ZJ1030" i="42"/>
  <c r="ZK1030" i="42"/>
  <c r="ZL1030" i="42"/>
  <c r="ZM1030" i="42"/>
  <c r="ZN1030" i="42"/>
  <c r="ZO1030" i="42"/>
  <c r="ZP1030" i="42"/>
  <c r="ZQ1030" i="42"/>
  <c r="ZR1030" i="42"/>
  <c r="ZS1030" i="42"/>
  <c r="ZE1031" i="42"/>
  <c r="ZF1031" i="42"/>
  <c r="ZG1031" i="42"/>
  <c r="ZD1031" i="42" s="1"/>
  <c r="ZH1031" i="42"/>
  <c r="ZI1031" i="42"/>
  <c r="ZJ1031" i="42"/>
  <c r="ZK1031" i="42"/>
  <c r="ZL1031" i="42"/>
  <c r="ZM1031" i="42"/>
  <c r="ZN1031" i="42"/>
  <c r="ZO1031" i="42"/>
  <c r="ZP1031" i="42"/>
  <c r="ZQ1031" i="42"/>
  <c r="ZR1031" i="42"/>
  <c r="ZS1031" i="42"/>
  <c r="ZE1032" i="42"/>
  <c r="ZF1032" i="42"/>
  <c r="ZG1032" i="42"/>
  <c r="ZD1032" i="42" s="1"/>
  <c r="ZH1032" i="42"/>
  <c r="ZI1032" i="42"/>
  <c r="ZJ1032" i="42"/>
  <c r="ZK1032" i="42"/>
  <c r="ZL1032" i="42"/>
  <c r="ZM1032" i="42"/>
  <c r="ZN1032" i="42"/>
  <c r="ZO1032" i="42"/>
  <c r="ZP1032" i="42"/>
  <c r="ZQ1032" i="42"/>
  <c r="ZR1032" i="42"/>
  <c r="ZS1032" i="42"/>
  <c r="ZE1033" i="42"/>
  <c r="ZF1033" i="42"/>
  <c r="ZG1033" i="42"/>
  <c r="ZD1033" i="42" s="1"/>
  <c r="ZH1033" i="42"/>
  <c r="ZI1033" i="42"/>
  <c r="ZJ1033" i="42"/>
  <c r="ZK1033" i="42"/>
  <c r="ZL1033" i="42"/>
  <c r="ZM1033" i="42"/>
  <c r="ZN1033" i="42"/>
  <c r="ZO1033" i="42"/>
  <c r="ZP1033" i="42"/>
  <c r="ZQ1033" i="42"/>
  <c r="ZR1033" i="42"/>
  <c r="ZS1033" i="42"/>
  <c r="ZE1034" i="42"/>
  <c r="ZF1034" i="42"/>
  <c r="ZG1034" i="42"/>
  <c r="ZD1034" i="42" s="1"/>
  <c r="ZH1034" i="42"/>
  <c r="ZI1034" i="42"/>
  <c r="ZJ1034" i="42"/>
  <c r="ZK1034" i="42"/>
  <c r="ZL1034" i="42"/>
  <c r="ZM1034" i="42"/>
  <c r="ZN1034" i="42"/>
  <c r="ZO1034" i="42"/>
  <c r="ZP1034" i="42"/>
  <c r="ZQ1034" i="42"/>
  <c r="ZR1034" i="42"/>
  <c r="ZS1034" i="42"/>
  <c r="ZE1035" i="42"/>
  <c r="ZF1035" i="42"/>
  <c r="ZG1035" i="42"/>
  <c r="ZD1035" i="42" s="1"/>
  <c r="ZH1035" i="42"/>
  <c r="ZI1035" i="42"/>
  <c r="ZJ1035" i="42"/>
  <c r="ZK1035" i="42"/>
  <c r="ZL1035" i="42"/>
  <c r="ZM1035" i="42"/>
  <c r="ZN1035" i="42"/>
  <c r="ZO1035" i="42"/>
  <c r="ZP1035" i="42"/>
  <c r="ZQ1035" i="42"/>
  <c r="ZR1035" i="42"/>
  <c r="ZS1035" i="42"/>
  <c r="ZE1036" i="42"/>
  <c r="ZF1036" i="42"/>
  <c r="ZG1036" i="42"/>
  <c r="ZD1036" i="42" s="1"/>
  <c r="ZH1036" i="42"/>
  <c r="ZI1036" i="42"/>
  <c r="ZJ1036" i="42"/>
  <c r="ZK1036" i="42"/>
  <c r="ZL1036" i="42"/>
  <c r="ZM1036" i="42"/>
  <c r="ZN1036" i="42"/>
  <c r="ZO1036" i="42"/>
  <c r="ZP1036" i="42"/>
  <c r="ZQ1036" i="42"/>
  <c r="ZR1036" i="42"/>
  <c r="ZS1036" i="42"/>
  <c r="ZE1037" i="42"/>
  <c r="ZF1037" i="42"/>
  <c r="ZG1037" i="42"/>
  <c r="ZD1037" i="42" s="1"/>
  <c r="ZH1037" i="42"/>
  <c r="ZI1037" i="42"/>
  <c r="ZJ1037" i="42"/>
  <c r="ZK1037" i="42"/>
  <c r="ZL1037" i="42"/>
  <c r="ZM1037" i="42"/>
  <c r="ZN1037" i="42"/>
  <c r="ZO1037" i="42"/>
  <c r="ZP1037" i="42"/>
  <c r="ZQ1037" i="42"/>
  <c r="ZR1037" i="42"/>
  <c r="ZS1037" i="42"/>
  <c r="ZE1038" i="42"/>
  <c r="ZF1038" i="42"/>
  <c r="ZG1038" i="42"/>
  <c r="ZD1038" i="42" s="1"/>
  <c r="ZH1038" i="42"/>
  <c r="ZI1038" i="42"/>
  <c r="ZJ1038" i="42"/>
  <c r="ZK1038" i="42"/>
  <c r="ZL1038" i="42"/>
  <c r="ZM1038" i="42"/>
  <c r="ZN1038" i="42"/>
  <c r="ZO1038" i="42"/>
  <c r="ZP1038" i="42"/>
  <c r="ZQ1038" i="42"/>
  <c r="ZR1038" i="42"/>
  <c r="ZS1038" i="42"/>
  <c r="ZE1039" i="42"/>
  <c r="ZF1039" i="42"/>
  <c r="ZG1039" i="42"/>
  <c r="ZD1039" i="42" s="1"/>
  <c r="ZH1039" i="42"/>
  <c r="ZI1039" i="42"/>
  <c r="ZJ1039" i="42"/>
  <c r="ZK1039" i="42"/>
  <c r="ZL1039" i="42"/>
  <c r="ZM1039" i="42"/>
  <c r="ZN1039" i="42"/>
  <c r="ZO1039" i="42"/>
  <c r="ZP1039" i="42"/>
  <c r="ZQ1039" i="42"/>
  <c r="ZR1039" i="42"/>
  <c r="ZS1039" i="42"/>
  <c r="ZE1040" i="42"/>
  <c r="ZF1040" i="42"/>
  <c r="ZG1040" i="42"/>
  <c r="ZD1040" i="42" s="1"/>
  <c r="ZH1040" i="42"/>
  <c r="ZI1040" i="42"/>
  <c r="ZJ1040" i="42"/>
  <c r="ZK1040" i="42"/>
  <c r="ZL1040" i="42"/>
  <c r="ZM1040" i="42"/>
  <c r="ZN1040" i="42"/>
  <c r="ZO1040" i="42"/>
  <c r="ZP1040" i="42"/>
  <c r="ZQ1040" i="42"/>
  <c r="ZR1040" i="42"/>
  <c r="ZS1040" i="42"/>
  <c r="ZE1041" i="42"/>
  <c r="ZF1041" i="42"/>
  <c r="ZG1041" i="42"/>
  <c r="ZD1041" i="42" s="1"/>
  <c r="ZH1041" i="42"/>
  <c r="ZI1041" i="42"/>
  <c r="ZJ1041" i="42"/>
  <c r="ZK1041" i="42"/>
  <c r="ZL1041" i="42"/>
  <c r="ZM1041" i="42"/>
  <c r="ZN1041" i="42"/>
  <c r="ZO1041" i="42"/>
  <c r="ZP1041" i="42"/>
  <c r="ZQ1041" i="42"/>
  <c r="ZR1041" i="42"/>
  <c r="ZS1041" i="42"/>
  <c r="ZE1042" i="42"/>
  <c r="ZF1042" i="42"/>
  <c r="ZG1042" i="42"/>
  <c r="ZD1042" i="42" s="1"/>
  <c r="ZH1042" i="42"/>
  <c r="ZI1042" i="42"/>
  <c r="ZJ1042" i="42"/>
  <c r="ZK1042" i="42"/>
  <c r="ZL1042" i="42"/>
  <c r="ZM1042" i="42"/>
  <c r="ZN1042" i="42"/>
  <c r="ZO1042" i="42"/>
  <c r="ZP1042" i="42"/>
  <c r="ZQ1042" i="42"/>
  <c r="ZR1042" i="42"/>
  <c r="ZS1042" i="42"/>
  <c r="ZE1043" i="42"/>
  <c r="ZF1043" i="42"/>
  <c r="ZG1043" i="42"/>
  <c r="ZD1043" i="42" s="1"/>
  <c r="ZH1043" i="42"/>
  <c r="ZI1043" i="42"/>
  <c r="ZJ1043" i="42"/>
  <c r="ZK1043" i="42"/>
  <c r="ZL1043" i="42"/>
  <c r="ZM1043" i="42"/>
  <c r="ZN1043" i="42"/>
  <c r="ZO1043" i="42"/>
  <c r="ZP1043" i="42"/>
  <c r="ZQ1043" i="42"/>
  <c r="ZR1043" i="42"/>
  <c r="ZS1043" i="42"/>
  <c r="ZE1044" i="42"/>
  <c r="ZF1044" i="42"/>
  <c r="ZG1044" i="42"/>
  <c r="ZD1044" i="42" s="1"/>
  <c r="ZH1044" i="42"/>
  <c r="ZI1044" i="42"/>
  <c r="ZJ1044" i="42"/>
  <c r="ZK1044" i="42"/>
  <c r="ZL1044" i="42"/>
  <c r="ZM1044" i="42"/>
  <c r="ZN1044" i="42"/>
  <c r="ZO1044" i="42"/>
  <c r="ZP1044" i="42"/>
  <c r="ZQ1044" i="42"/>
  <c r="ZR1044" i="42"/>
  <c r="ZS1044" i="42"/>
  <c r="ZE1045" i="42"/>
  <c r="ZF1045" i="42"/>
  <c r="ZG1045" i="42"/>
  <c r="ZD1045" i="42" s="1"/>
  <c r="ZH1045" i="42"/>
  <c r="ZI1045" i="42"/>
  <c r="ZJ1045" i="42"/>
  <c r="ZK1045" i="42"/>
  <c r="ZL1045" i="42"/>
  <c r="ZM1045" i="42"/>
  <c r="ZN1045" i="42"/>
  <c r="ZO1045" i="42"/>
  <c r="ZP1045" i="42"/>
  <c r="ZQ1045" i="42"/>
  <c r="ZR1045" i="42"/>
  <c r="ZS1045" i="42"/>
  <c r="ZE1046" i="42"/>
  <c r="ZF1046" i="42"/>
  <c r="ZG1046" i="42"/>
  <c r="ZD1046" i="42" s="1"/>
  <c r="ZH1046" i="42"/>
  <c r="ZI1046" i="42"/>
  <c r="ZJ1046" i="42"/>
  <c r="ZK1046" i="42"/>
  <c r="ZL1046" i="42"/>
  <c r="ZM1046" i="42"/>
  <c r="ZN1046" i="42"/>
  <c r="ZO1046" i="42"/>
  <c r="ZP1046" i="42"/>
  <c r="ZQ1046" i="42"/>
  <c r="ZR1046" i="42"/>
  <c r="ZS1046" i="42"/>
  <c r="ZE1047" i="42"/>
  <c r="ZF1047" i="42"/>
  <c r="ZG1047" i="42"/>
  <c r="ZD1047" i="42" s="1"/>
  <c r="ZH1047" i="42"/>
  <c r="ZI1047" i="42"/>
  <c r="ZJ1047" i="42"/>
  <c r="ZK1047" i="42"/>
  <c r="ZL1047" i="42"/>
  <c r="ZM1047" i="42"/>
  <c r="ZN1047" i="42"/>
  <c r="ZO1047" i="42"/>
  <c r="ZP1047" i="42"/>
  <c r="ZQ1047" i="42"/>
  <c r="ZR1047" i="42"/>
  <c r="ZS1047" i="42"/>
  <c r="ZE1048" i="42"/>
  <c r="ZF1048" i="42"/>
  <c r="ZG1048" i="42"/>
  <c r="ZD1048" i="42" s="1"/>
  <c r="ZH1048" i="42"/>
  <c r="ZI1048" i="42"/>
  <c r="ZJ1048" i="42"/>
  <c r="ZK1048" i="42"/>
  <c r="ZL1048" i="42"/>
  <c r="ZM1048" i="42"/>
  <c r="ZN1048" i="42"/>
  <c r="ZO1048" i="42"/>
  <c r="ZP1048" i="42"/>
  <c r="ZQ1048" i="42"/>
  <c r="ZR1048" i="42"/>
  <c r="ZS1048" i="42"/>
  <c r="ZE1049" i="42"/>
  <c r="ZF1049" i="42"/>
  <c r="ZG1049" i="42"/>
  <c r="ZD1049" i="42" s="1"/>
  <c r="ZH1049" i="42"/>
  <c r="ZI1049" i="42"/>
  <c r="ZJ1049" i="42"/>
  <c r="ZK1049" i="42"/>
  <c r="ZL1049" i="42"/>
  <c r="ZM1049" i="42"/>
  <c r="ZN1049" i="42"/>
  <c r="ZO1049" i="42"/>
  <c r="ZP1049" i="42"/>
  <c r="ZQ1049" i="42"/>
  <c r="ZR1049" i="42"/>
  <c r="ZS1049" i="42"/>
  <c r="ZE1050" i="42"/>
  <c r="ZF1050" i="42"/>
  <c r="ZG1050" i="42"/>
  <c r="ZD1050" i="42" s="1"/>
  <c r="ZH1050" i="42"/>
  <c r="ZI1050" i="42"/>
  <c r="ZJ1050" i="42"/>
  <c r="ZK1050" i="42"/>
  <c r="ZL1050" i="42"/>
  <c r="ZM1050" i="42"/>
  <c r="ZN1050" i="42"/>
  <c r="ZO1050" i="42"/>
  <c r="ZP1050" i="42"/>
  <c r="ZQ1050" i="42"/>
  <c r="ZR1050" i="42"/>
  <c r="ZS1050" i="42"/>
  <c r="ZE1051" i="42"/>
  <c r="ZF1051" i="42"/>
  <c r="ZG1051" i="42"/>
  <c r="ZD1051" i="42" s="1"/>
  <c r="ZH1051" i="42"/>
  <c r="ZI1051" i="42"/>
  <c r="ZJ1051" i="42"/>
  <c r="ZK1051" i="42"/>
  <c r="ZL1051" i="42"/>
  <c r="ZM1051" i="42"/>
  <c r="ZN1051" i="42"/>
  <c r="ZO1051" i="42"/>
  <c r="ZP1051" i="42"/>
  <c r="ZQ1051" i="42"/>
  <c r="ZR1051" i="42"/>
  <c r="ZS1051" i="42"/>
  <c r="ZE1052" i="42"/>
  <c r="ZF1052" i="42"/>
  <c r="ZG1052" i="42"/>
  <c r="ZD1052" i="42" s="1"/>
  <c r="ZH1052" i="42"/>
  <c r="ZI1052" i="42"/>
  <c r="ZJ1052" i="42"/>
  <c r="ZK1052" i="42"/>
  <c r="ZL1052" i="42"/>
  <c r="ZM1052" i="42"/>
  <c r="ZN1052" i="42"/>
  <c r="ZO1052" i="42"/>
  <c r="ZP1052" i="42"/>
  <c r="ZQ1052" i="42"/>
  <c r="ZR1052" i="42"/>
  <c r="ZS1052" i="42"/>
  <c r="ZE1053" i="42"/>
  <c r="ZF1053" i="42"/>
  <c r="ZG1053" i="42"/>
  <c r="ZD1053" i="42" s="1"/>
  <c r="ZH1053" i="42"/>
  <c r="ZI1053" i="42"/>
  <c r="ZJ1053" i="42"/>
  <c r="ZK1053" i="42"/>
  <c r="ZL1053" i="42"/>
  <c r="ZM1053" i="42"/>
  <c r="ZN1053" i="42"/>
  <c r="ZO1053" i="42"/>
  <c r="ZP1053" i="42"/>
  <c r="ZQ1053" i="42"/>
  <c r="ZR1053" i="42"/>
  <c r="ZS1053" i="42"/>
  <c r="ZE1054" i="42"/>
  <c r="ZF1054" i="42"/>
  <c r="ZG1054" i="42"/>
  <c r="ZD1054" i="42" s="1"/>
  <c r="ZH1054" i="42"/>
  <c r="ZI1054" i="42"/>
  <c r="ZJ1054" i="42"/>
  <c r="ZK1054" i="42"/>
  <c r="ZL1054" i="42"/>
  <c r="ZM1054" i="42"/>
  <c r="ZN1054" i="42"/>
  <c r="ZO1054" i="42"/>
  <c r="ZP1054" i="42"/>
  <c r="ZQ1054" i="42"/>
  <c r="ZR1054" i="42"/>
  <c r="ZS1054" i="42"/>
  <c r="ZE1055" i="42"/>
  <c r="ZF1055" i="42"/>
  <c r="ZG1055" i="42"/>
  <c r="ZD1055" i="42" s="1"/>
  <c r="ZH1055" i="42"/>
  <c r="ZI1055" i="42"/>
  <c r="ZJ1055" i="42"/>
  <c r="ZK1055" i="42"/>
  <c r="ZL1055" i="42"/>
  <c r="ZM1055" i="42"/>
  <c r="ZN1055" i="42"/>
  <c r="ZO1055" i="42"/>
  <c r="ZP1055" i="42"/>
  <c r="ZQ1055" i="42"/>
  <c r="ZR1055" i="42"/>
  <c r="ZS1055" i="42"/>
  <c r="ZE1056" i="42"/>
  <c r="ZF1056" i="42"/>
  <c r="ZG1056" i="42"/>
  <c r="ZD1056" i="42" s="1"/>
  <c r="ZH1056" i="42"/>
  <c r="ZI1056" i="42"/>
  <c r="ZJ1056" i="42"/>
  <c r="ZK1056" i="42"/>
  <c r="ZL1056" i="42"/>
  <c r="ZM1056" i="42"/>
  <c r="ZN1056" i="42"/>
  <c r="ZO1056" i="42"/>
  <c r="ZP1056" i="42"/>
  <c r="ZQ1056" i="42"/>
  <c r="ZR1056" i="42"/>
  <c r="ZS1056" i="42"/>
  <c r="ZE1057" i="42"/>
  <c r="ZF1057" i="42"/>
  <c r="ZG1057" i="42"/>
  <c r="ZD1057" i="42" s="1"/>
  <c r="ZH1057" i="42"/>
  <c r="ZI1057" i="42"/>
  <c r="ZJ1057" i="42"/>
  <c r="ZK1057" i="42"/>
  <c r="ZL1057" i="42"/>
  <c r="ZM1057" i="42"/>
  <c r="ZN1057" i="42"/>
  <c r="ZO1057" i="42"/>
  <c r="ZP1057" i="42"/>
  <c r="ZQ1057" i="42"/>
  <c r="ZR1057" i="42"/>
  <c r="ZS1057" i="42"/>
  <c r="ZE1058" i="42"/>
  <c r="ZF1058" i="42"/>
  <c r="ZG1058" i="42"/>
  <c r="ZD1058" i="42" s="1"/>
  <c r="ZH1058" i="42"/>
  <c r="ZI1058" i="42"/>
  <c r="ZJ1058" i="42"/>
  <c r="ZK1058" i="42"/>
  <c r="ZL1058" i="42"/>
  <c r="ZM1058" i="42"/>
  <c r="ZN1058" i="42"/>
  <c r="ZO1058" i="42"/>
  <c r="ZP1058" i="42"/>
  <c r="ZQ1058" i="42"/>
  <c r="ZR1058" i="42"/>
  <c r="ZS1058" i="42"/>
  <c r="ZE1059" i="42"/>
  <c r="ZF1059" i="42"/>
  <c r="ZG1059" i="42"/>
  <c r="ZD1059" i="42" s="1"/>
  <c r="ZH1059" i="42"/>
  <c r="ZI1059" i="42"/>
  <c r="ZJ1059" i="42"/>
  <c r="ZK1059" i="42"/>
  <c r="ZL1059" i="42"/>
  <c r="ZM1059" i="42"/>
  <c r="ZN1059" i="42"/>
  <c r="ZO1059" i="42"/>
  <c r="ZP1059" i="42"/>
  <c r="ZQ1059" i="42"/>
  <c r="ZR1059" i="42"/>
  <c r="ZS1059" i="42"/>
  <c r="ZE1060" i="42"/>
  <c r="ZF1060" i="42"/>
  <c r="ZG1060" i="42"/>
  <c r="ZD1060" i="42" s="1"/>
  <c r="ZH1060" i="42"/>
  <c r="ZI1060" i="42"/>
  <c r="ZJ1060" i="42"/>
  <c r="ZK1060" i="42"/>
  <c r="ZL1060" i="42"/>
  <c r="ZM1060" i="42"/>
  <c r="ZN1060" i="42"/>
  <c r="ZO1060" i="42"/>
  <c r="ZP1060" i="42"/>
  <c r="ZQ1060" i="42"/>
  <c r="ZR1060" i="42"/>
  <c r="ZS1060" i="42"/>
  <c r="ZE1061" i="42"/>
  <c r="ZF1061" i="42"/>
  <c r="ZG1061" i="42"/>
  <c r="ZD1061" i="42" s="1"/>
  <c r="ZH1061" i="42"/>
  <c r="ZI1061" i="42"/>
  <c r="ZJ1061" i="42"/>
  <c r="ZK1061" i="42"/>
  <c r="ZL1061" i="42"/>
  <c r="ZM1061" i="42"/>
  <c r="ZN1061" i="42"/>
  <c r="ZO1061" i="42"/>
  <c r="ZP1061" i="42"/>
  <c r="ZQ1061" i="42"/>
  <c r="ZR1061" i="42"/>
  <c r="ZS1061" i="42"/>
  <c r="ZE1062" i="42"/>
  <c r="ZF1062" i="42"/>
  <c r="ZG1062" i="42"/>
  <c r="ZD1062" i="42" s="1"/>
  <c r="ZH1062" i="42"/>
  <c r="ZI1062" i="42"/>
  <c r="ZJ1062" i="42"/>
  <c r="ZK1062" i="42"/>
  <c r="ZL1062" i="42"/>
  <c r="ZM1062" i="42"/>
  <c r="ZN1062" i="42"/>
  <c r="ZO1062" i="42"/>
  <c r="ZP1062" i="42"/>
  <c r="ZQ1062" i="42"/>
  <c r="ZR1062" i="42"/>
  <c r="ZS1062" i="42"/>
  <c r="ZE1063" i="42"/>
  <c r="ZF1063" i="42"/>
  <c r="ZG1063" i="42"/>
  <c r="ZD1063" i="42" s="1"/>
  <c r="ZH1063" i="42"/>
  <c r="ZI1063" i="42"/>
  <c r="ZJ1063" i="42"/>
  <c r="ZK1063" i="42"/>
  <c r="ZL1063" i="42"/>
  <c r="ZM1063" i="42"/>
  <c r="ZN1063" i="42"/>
  <c r="ZO1063" i="42"/>
  <c r="ZP1063" i="42"/>
  <c r="ZQ1063" i="42"/>
  <c r="ZR1063" i="42"/>
  <c r="ZS1063" i="42"/>
  <c r="ZE1064" i="42"/>
  <c r="ZF1064" i="42"/>
  <c r="ZG1064" i="42"/>
  <c r="ZD1064" i="42" s="1"/>
  <c r="ZH1064" i="42"/>
  <c r="ZI1064" i="42"/>
  <c r="ZJ1064" i="42"/>
  <c r="ZK1064" i="42"/>
  <c r="ZL1064" i="42"/>
  <c r="ZM1064" i="42"/>
  <c r="ZN1064" i="42"/>
  <c r="ZO1064" i="42"/>
  <c r="ZP1064" i="42"/>
  <c r="ZQ1064" i="42"/>
  <c r="ZR1064" i="42"/>
  <c r="ZS1064" i="42"/>
  <c r="ZE1065" i="42"/>
  <c r="ZF1065" i="42"/>
  <c r="ZG1065" i="42"/>
  <c r="ZH1065" i="42"/>
  <c r="ZI1065" i="42"/>
  <c r="ZJ1065" i="42"/>
  <c r="ZK1065" i="42"/>
  <c r="ZL1065" i="42"/>
  <c r="ZM1065" i="42"/>
  <c r="ZN1065" i="42"/>
  <c r="ZO1065" i="42"/>
  <c r="ZP1065" i="42"/>
  <c r="ZQ1065" i="42"/>
  <c r="ZR1065" i="42"/>
  <c r="ZS1065" i="42"/>
  <c r="ZE1066" i="42"/>
  <c r="ZF1066" i="42"/>
  <c r="ZG1066" i="42"/>
  <c r="ZD1066" i="42" s="1"/>
  <c r="ZH1066" i="42"/>
  <c r="ZI1066" i="42"/>
  <c r="ZJ1066" i="42"/>
  <c r="ZK1066" i="42"/>
  <c r="ZL1066" i="42"/>
  <c r="ZM1066" i="42"/>
  <c r="ZN1066" i="42"/>
  <c r="ZO1066" i="42"/>
  <c r="ZP1066" i="42"/>
  <c r="ZQ1066" i="42"/>
  <c r="ZR1066" i="42"/>
  <c r="ZS1066" i="42"/>
  <c r="ZE1067" i="42"/>
  <c r="ZF1067" i="42"/>
  <c r="ZG1067" i="42"/>
  <c r="ZD1067" i="42" s="1"/>
  <c r="ZH1067" i="42"/>
  <c r="ZI1067" i="42"/>
  <c r="ZJ1067" i="42"/>
  <c r="ZK1067" i="42"/>
  <c r="ZL1067" i="42"/>
  <c r="ZM1067" i="42"/>
  <c r="ZN1067" i="42"/>
  <c r="ZO1067" i="42"/>
  <c r="ZP1067" i="42"/>
  <c r="ZQ1067" i="42"/>
  <c r="ZR1067" i="42"/>
  <c r="ZS1067" i="42"/>
  <c r="ZE1068" i="42"/>
  <c r="ZF1068" i="42"/>
  <c r="ZG1068" i="42"/>
  <c r="ZD1068" i="42" s="1"/>
  <c r="ZH1068" i="42"/>
  <c r="ZI1068" i="42"/>
  <c r="ZJ1068" i="42"/>
  <c r="ZK1068" i="42"/>
  <c r="ZL1068" i="42"/>
  <c r="ZM1068" i="42"/>
  <c r="ZN1068" i="42"/>
  <c r="ZO1068" i="42"/>
  <c r="ZP1068" i="42"/>
  <c r="ZQ1068" i="42"/>
  <c r="ZR1068" i="42"/>
  <c r="ZS1068" i="42"/>
  <c r="ZE1069" i="42"/>
  <c r="ZF1069" i="42"/>
  <c r="ZG1069" i="42"/>
  <c r="ZD1069" i="42" s="1"/>
  <c r="ZH1069" i="42"/>
  <c r="ZI1069" i="42"/>
  <c r="ZJ1069" i="42"/>
  <c r="ZK1069" i="42"/>
  <c r="ZL1069" i="42"/>
  <c r="ZM1069" i="42"/>
  <c r="ZN1069" i="42"/>
  <c r="ZO1069" i="42"/>
  <c r="ZP1069" i="42"/>
  <c r="ZQ1069" i="42"/>
  <c r="ZR1069" i="42"/>
  <c r="ZS1069" i="42"/>
  <c r="ZE1070" i="42"/>
  <c r="ZF1070" i="42"/>
  <c r="ZG1070" i="42"/>
  <c r="ZD1070" i="42" s="1"/>
  <c r="ZH1070" i="42"/>
  <c r="ZI1070" i="42"/>
  <c r="ZJ1070" i="42"/>
  <c r="ZK1070" i="42"/>
  <c r="ZL1070" i="42"/>
  <c r="ZM1070" i="42"/>
  <c r="ZN1070" i="42"/>
  <c r="ZO1070" i="42"/>
  <c r="ZP1070" i="42"/>
  <c r="ZQ1070" i="42"/>
  <c r="ZR1070" i="42"/>
  <c r="ZS1070" i="42"/>
  <c r="ZE1071" i="42"/>
  <c r="ZF1071" i="42"/>
  <c r="ZG1071" i="42"/>
  <c r="ZD1071" i="42" s="1"/>
  <c r="ZH1071" i="42"/>
  <c r="ZI1071" i="42"/>
  <c r="ZJ1071" i="42"/>
  <c r="ZK1071" i="42"/>
  <c r="ZL1071" i="42"/>
  <c r="ZM1071" i="42"/>
  <c r="ZN1071" i="42"/>
  <c r="ZO1071" i="42"/>
  <c r="ZP1071" i="42"/>
  <c r="ZQ1071" i="42"/>
  <c r="ZR1071" i="42"/>
  <c r="ZS1071" i="42"/>
  <c r="ZE1072" i="42"/>
  <c r="ZF1072" i="42"/>
  <c r="ZG1072" i="42"/>
  <c r="ZD1072" i="42" s="1"/>
  <c r="ZH1072" i="42"/>
  <c r="ZI1072" i="42"/>
  <c r="ZJ1072" i="42"/>
  <c r="ZK1072" i="42"/>
  <c r="ZL1072" i="42"/>
  <c r="ZM1072" i="42"/>
  <c r="ZN1072" i="42"/>
  <c r="ZO1072" i="42"/>
  <c r="ZP1072" i="42"/>
  <c r="ZQ1072" i="42"/>
  <c r="ZR1072" i="42"/>
  <c r="ZS1072" i="42"/>
  <c r="ZE1073" i="42"/>
  <c r="ZF1073" i="42"/>
  <c r="ZG1073" i="42"/>
  <c r="ZD1073" i="42" s="1"/>
  <c r="ZH1073" i="42"/>
  <c r="ZI1073" i="42"/>
  <c r="ZJ1073" i="42"/>
  <c r="ZK1073" i="42"/>
  <c r="ZL1073" i="42"/>
  <c r="ZM1073" i="42"/>
  <c r="ZN1073" i="42"/>
  <c r="ZO1073" i="42"/>
  <c r="ZP1073" i="42"/>
  <c r="ZQ1073" i="42"/>
  <c r="ZR1073" i="42"/>
  <c r="ZS1073" i="42"/>
  <c r="ZE1074" i="42"/>
  <c r="ZF1074" i="42"/>
  <c r="ZG1074" i="42"/>
  <c r="ZD1074" i="42" s="1"/>
  <c r="ZH1074" i="42"/>
  <c r="ZI1074" i="42"/>
  <c r="ZJ1074" i="42"/>
  <c r="ZK1074" i="42"/>
  <c r="ZL1074" i="42"/>
  <c r="ZM1074" i="42"/>
  <c r="ZN1074" i="42"/>
  <c r="ZO1074" i="42"/>
  <c r="ZP1074" i="42"/>
  <c r="ZQ1074" i="42"/>
  <c r="ZR1074" i="42"/>
  <c r="ZS1074" i="42"/>
  <c r="ZE1075" i="42"/>
  <c r="ZF1075" i="42"/>
  <c r="ZG1075" i="42"/>
  <c r="ZD1075" i="42" s="1"/>
  <c r="ZH1075" i="42"/>
  <c r="ZI1075" i="42"/>
  <c r="ZJ1075" i="42"/>
  <c r="ZK1075" i="42"/>
  <c r="ZL1075" i="42"/>
  <c r="ZM1075" i="42"/>
  <c r="ZN1075" i="42"/>
  <c r="ZO1075" i="42"/>
  <c r="ZP1075" i="42"/>
  <c r="ZQ1075" i="42"/>
  <c r="ZR1075" i="42"/>
  <c r="ZS1075" i="42"/>
  <c r="ZE1076" i="42"/>
  <c r="ZF1076" i="42"/>
  <c r="ZG1076" i="42"/>
  <c r="ZD1076" i="42" s="1"/>
  <c r="ZH1076" i="42"/>
  <c r="ZI1076" i="42"/>
  <c r="ZJ1076" i="42"/>
  <c r="ZK1076" i="42"/>
  <c r="ZL1076" i="42"/>
  <c r="ZM1076" i="42"/>
  <c r="ZN1076" i="42"/>
  <c r="ZO1076" i="42"/>
  <c r="ZP1076" i="42"/>
  <c r="ZQ1076" i="42"/>
  <c r="ZR1076" i="42"/>
  <c r="ZS1076" i="42"/>
  <c r="ZE1077" i="42"/>
  <c r="ZF1077" i="42"/>
  <c r="ZG1077" i="42"/>
  <c r="ZD1077" i="42" s="1"/>
  <c r="ZH1077" i="42"/>
  <c r="ZI1077" i="42"/>
  <c r="ZJ1077" i="42"/>
  <c r="ZK1077" i="42"/>
  <c r="ZL1077" i="42"/>
  <c r="ZM1077" i="42"/>
  <c r="ZN1077" i="42"/>
  <c r="ZO1077" i="42"/>
  <c r="ZP1077" i="42"/>
  <c r="ZQ1077" i="42"/>
  <c r="ZR1077" i="42"/>
  <c r="ZS1077" i="42"/>
  <c r="ZE1078" i="42"/>
  <c r="ZF1078" i="42"/>
  <c r="ZG1078" i="42"/>
  <c r="ZD1078" i="42" s="1"/>
  <c r="ZH1078" i="42"/>
  <c r="ZI1078" i="42"/>
  <c r="ZJ1078" i="42"/>
  <c r="ZK1078" i="42"/>
  <c r="ZL1078" i="42"/>
  <c r="ZM1078" i="42"/>
  <c r="ZN1078" i="42"/>
  <c r="ZO1078" i="42"/>
  <c r="ZP1078" i="42"/>
  <c r="ZQ1078" i="42"/>
  <c r="ZR1078" i="42"/>
  <c r="ZS1078" i="42"/>
  <c r="ZE1079" i="42"/>
  <c r="ZF1079" i="42"/>
  <c r="ZG1079" i="42"/>
  <c r="ZD1079" i="42" s="1"/>
  <c r="ZH1079" i="42"/>
  <c r="ZI1079" i="42"/>
  <c r="ZJ1079" i="42"/>
  <c r="ZK1079" i="42"/>
  <c r="ZL1079" i="42"/>
  <c r="ZM1079" i="42"/>
  <c r="ZN1079" i="42"/>
  <c r="ZO1079" i="42"/>
  <c r="ZP1079" i="42"/>
  <c r="ZQ1079" i="42"/>
  <c r="ZR1079" i="42"/>
  <c r="ZS1079" i="42"/>
  <c r="ZE1080" i="42"/>
  <c r="ZF1080" i="42"/>
  <c r="ZG1080" i="42"/>
  <c r="ZD1080" i="42" s="1"/>
  <c r="ZH1080" i="42"/>
  <c r="ZI1080" i="42"/>
  <c r="ZJ1080" i="42"/>
  <c r="ZK1080" i="42"/>
  <c r="ZL1080" i="42"/>
  <c r="ZM1080" i="42"/>
  <c r="ZN1080" i="42"/>
  <c r="ZO1080" i="42"/>
  <c r="ZP1080" i="42"/>
  <c r="ZQ1080" i="42"/>
  <c r="ZR1080" i="42"/>
  <c r="ZS1080" i="42"/>
  <c r="ZE1081" i="42"/>
  <c r="ZF1081" i="42"/>
  <c r="ZG1081" i="42"/>
  <c r="ZD1081" i="42" s="1"/>
  <c r="ZH1081" i="42"/>
  <c r="ZI1081" i="42"/>
  <c r="ZJ1081" i="42"/>
  <c r="ZK1081" i="42"/>
  <c r="ZL1081" i="42"/>
  <c r="ZM1081" i="42"/>
  <c r="ZN1081" i="42"/>
  <c r="ZO1081" i="42"/>
  <c r="ZP1081" i="42"/>
  <c r="ZQ1081" i="42"/>
  <c r="ZR1081" i="42"/>
  <c r="ZS1081" i="42"/>
  <c r="ZE1082" i="42"/>
  <c r="ZF1082" i="42"/>
  <c r="ZG1082" i="42"/>
  <c r="ZD1082" i="42" s="1"/>
  <c r="ZH1082" i="42"/>
  <c r="ZI1082" i="42"/>
  <c r="ZJ1082" i="42"/>
  <c r="ZK1082" i="42"/>
  <c r="ZL1082" i="42"/>
  <c r="ZM1082" i="42"/>
  <c r="ZN1082" i="42"/>
  <c r="ZO1082" i="42"/>
  <c r="ZP1082" i="42"/>
  <c r="ZQ1082" i="42"/>
  <c r="ZR1082" i="42"/>
  <c r="ZS1082" i="42"/>
  <c r="ZE1083" i="42"/>
  <c r="ZF1083" i="42"/>
  <c r="ZG1083" i="42"/>
  <c r="ZD1083" i="42" s="1"/>
  <c r="ZH1083" i="42"/>
  <c r="ZI1083" i="42"/>
  <c r="ZJ1083" i="42"/>
  <c r="ZK1083" i="42"/>
  <c r="ZL1083" i="42"/>
  <c r="ZM1083" i="42"/>
  <c r="ZN1083" i="42"/>
  <c r="ZO1083" i="42"/>
  <c r="ZP1083" i="42"/>
  <c r="ZQ1083" i="42"/>
  <c r="ZR1083" i="42"/>
  <c r="ZS1083" i="42"/>
  <c r="ZE1084" i="42"/>
  <c r="ZF1084" i="42"/>
  <c r="ZG1084" i="42"/>
  <c r="ZD1084" i="42" s="1"/>
  <c r="ZH1084" i="42"/>
  <c r="ZI1084" i="42"/>
  <c r="ZJ1084" i="42"/>
  <c r="ZK1084" i="42"/>
  <c r="ZL1084" i="42"/>
  <c r="ZM1084" i="42"/>
  <c r="ZN1084" i="42"/>
  <c r="ZO1084" i="42"/>
  <c r="ZP1084" i="42"/>
  <c r="ZQ1084" i="42"/>
  <c r="ZR1084" i="42"/>
  <c r="ZS1084" i="42"/>
  <c r="ZE1085" i="42"/>
  <c r="ZF1085" i="42"/>
  <c r="ZG1085" i="42"/>
  <c r="ZD1085" i="42" s="1"/>
  <c r="ZH1085" i="42"/>
  <c r="ZI1085" i="42"/>
  <c r="ZJ1085" i="42"/>
  <c r="ZK1085" i="42"/>
  <c r="ZL1085" i="42"/>
  <c r="ZM1085" i="42"/>
  <c r="ZN1085" i="42"/>
  <c r="ZO1085" i="42"/>
  <c r="ZP1085" i="42"/>
  <c r="ZQ1085" i="42"/>
  <c r="ZR1085" i="42"/>
  <c r="ZS1085" i="42"/>
  <c r="ZE1086" i="42"/>
  <c r="ZF1086" i="42"/>
  <c r="ZG1086" i="42"/>
  <c r="ZD1086" i="42" s="1"/>
  <c r="ZH1086" i="42"/>
  <c r="ZI1086" i="42"/>
  <c r="ZJ1086" i="42"/>
  <c r="ZK1086" i="42"/>
  <c r="ZL1086" i="42"/>
  <c r="ZM1086" i="42"/>
  <c r="ZN1086" i="42"/>
  <c r="ZO1086" i="42"/>
  <c r="ZP1086" i="42"/>
  <c r="ZQ1086" i="42"/>
  <c r="ZR1086" i="42"/>
  <c r="ZS1086" i="42"/>
  <c r="ZE1087" i="42"/>
  <c r="ZF1087" i="42"/>
  <c r="ZG1087" i="42"/>
  <c r="ZD1087" i="42" s="1"/>
  <c r="ZH1087" i="42"/>
  <c r="ZI1087" i="42"/>
  <c r="ZJ1087" i="42"/>
  <c r="ZK1087" i="42"/>
  <c r="ZL1087" i="42"/>
  <c r="ZM1087" i="42"/>
  <c r="ZN1087" i="42"/>
  <c r="ZO1087" i="42"/>
  <c r="ZP1087" i="42"/>
  <c r="ZQ1087" i="42"/>
  <c r="ZR1087" i="42"/>
  <c r="ZS1087" i="42"/>
  <c r="ZE1088" i="42"/>
  <c r="ZF1088" i="42"/>
  <c r="ZG1088" i="42"/>
  <c r="ZD1088" i="42" s="1"/>
  <c r="ZH1088" i="42"/>
  <c r="ZI1088" i="42"/>
  <c r="ZJ1088" i="42"/>
  <c r="ZK1088" i="42"/>
  <c r="ZL1088" i="42"/>
  <c r="ZM1088" i="42"/>
  <c r="ZN1088" i="42"/>
  <c r="ZO1088" i="42"/>
  <c r="ZP1088" i="42"/>
  <c r="ZQ1088" i="42"/>
  <c r="ZR1088" i="42"/>
  <c r="ZS1088" i="42"/>
  <c r="ZE1089" i="42"/>
  <c r="ZF1089" i="42"/>
  <c r="ZG1089" i="42"/>
  <c r="ZD1089" i="42" s="1"/>
  <c r="ZH1089" i="42"/>
  <c r="ZI1089" i="42"/>
  <c r="ZJ1089" i="42"/>
  <c r="ZK1089" i="42"/>
  <c r="ZL1089" i="42"/>
  <c r="ZM1089" i="42"/>
  <c r="ZN1089" i="42"/>
  <c r="ZO1089" i="42"/>
  <c r="ZP1089" i="42"/>
  <c r="ZQ1089" i="42"/>
  <c r="ZR1089" i="42"/>
  <c r="ZS1089" i="42"/>
  <c r="ZE1090" i="42"/>
  <c r="ZF1090" i="42"/>
  <c r="ZG1090" i="42"/>
  <c r="ZD1090" i="42" s="1"/>
  <c r="ZH1090" i="42"/>
  <c r="ZI1090" i="42"/>
  <c r="ZJ1090" i="42"/>
  <c r="ZK1090" i="42"/>
  <c r="ZL1090" i="42"/>
  <c r="ZM1090" i="42"/>
  <c r="ZN1090" i="42"/>
  <c r="ZO1090" i="42"/>
  <c r="ZP1090" i="42"/>
  <c r="ZQ1090" i="42"/>
  <c r="ZR1090" i="42"/>
  <c r="ZS1090" i="42"/>
  <c r="ZE1091" i="42"/>
  <c r="ZF1091" i="42"/>
  <c r="ZG1091" i="42"/>
  <c r="ZD1091" i="42" s="1"/>
  <c r="ZH1091" i="42"/>
  <c r="ZI1091" i="42"/>
  <c r="ZJ1091" i="42"/>
  <c r="ZK1091" i="42"/>
  <c r="ZL1091" i="42"/>
  <c r="ZM1091" i="42"/>
  <c r="ZN1091" i="42"/>
  <c r="ZO1091" i="42"/>
  <c r="ZP1091" i="42"/>
  <c r="ZQ1091" i="42"/>
  <c r="ZR1091" i="42"/>
  <c r="ZS1091" i="42"/>
  <c r="ZE1092" i="42"/>
  <c r="ZF1092" i="42"/>
  <c r="ZG1092" i="42"/>
  <c r="ZD1092" i="42" s="1"/>
  <c r="ZH1092" i="42"/>
  <c r="ZI1092" i="42"/>
  <c r="ZJ1092" i="42"/>
  <c r="ZK1092" i="42"/>
  <c r="ZL1092" i="42"/>
  <c r="ZM1092" i="42"/>
  <c r="ZN1092" i="42"/>
  <c r="ZO1092" i="42"/>
  <c r="ZP1092" i="42"/>
  <c r="ZQ1092" i="42"/>
  <c r="ZR1092" i="42"/>
  <c r="ZS1092" i="42"/>
  <c r="ZE1093" i="42"/>
  <c r="ZF1093" i="42"/>
  <c r="ZG1093" i="42"/>
  <c r="ZD1093" i="42" s="1"/>
  <c r="ZH1093" i="42"/>
  <c r="ZI1093" i="42"/>
  <c r="ZJ1093" i="42"/>
  <c r="ZK1093" i="42"/>
  <c r="ZL1093" i="42"/>
  <c r="ZM1093" i="42"/>
  <c r="ZN1093" i="42"/>
  <c r="ZO1093" i="42"/>
  <c r="ZP1093" i="42"/>
  <c r="ZQ1093" i="42"/>
  <c r="ZR1093" i="42"/>
  <c r="ZS1093" i="42"/>
  <c r="ZE1094" i="42"/>
  <c r="ZF1094" i="42"/>
  <c r="ZG1094" i="42"/>
  <c r="ZD1094" i="42" s="1"/>
  <c r="ZH1094" i="42"/>
  <c r="ZI1094" i="42"/>
  <c r="ZJ1094" i="42"/>
  <c r="ZK1094" i="42"/>
  <c r="ZL1094" i="42"/>
  <c r="ZM1094" i="42"/>
  <c r="ZN1094" i="42"/>
  <c r="ZO1094" i="42"/>
  <c r="ZP1094" i="42"/>
  <c r="ZQ1094" i="42"/>
  <c r="ZR1094" i="42"/>
  <c r="ZS1094" i="42"/>
  <c r="ZE1095" i="42"/>
  <c r="ZF1095" i="42"/>
  <c r="ZG1095" i="42"/>
  <c r="ZD1095" i="42" s="1"/>
  <c r="ZH1095" i="42"/>
  <c r="ZI1095" i="42"/>
  <c r="ZJ1095" i="42"/>
  <c r="ZK1095" i="42"/>
  <c r="ZL1095" i="42"/>
  <c r="ZM1095" i="42"/>
  <c r="ZN1095" i="42"/>
  <c r="ZO1095" i="42"/>
  <c r="ZP1095" i="42"/>
  <c r="ZQ1095" i="42"/>
  <c r="ZR1095" i="42"/>
  <c r="ZS1095" i="42"/>
  <c r="ZE1096" i="42"/>
  <c r="ZF1096" i="42"/>
  <c r="ZG1096" i="42"/>
  <c r="ZD1096" i="42" s="1"/>
  <c r="ZH1096" i="42"/>
  <c r="ZI1096" i="42"/>
  <c r="ZJ1096" i="42"/>
  <c r="ZK1096" i="42"/>
  <c r="ZL1096" i="42"/>
  <c r="ZM1096" i="42"/>
  <c r="ZN1096" i="42"/>
  <c r="ZO1096" i="42"/>
  <c r="ZP1096" i="42"/>
  <c r="ZQ1096" i="42"/>
  <c r="ZR1096" i="42"/>
  <c r="ZS1096" i="42"/>
  <c r="ZE1097" i="42"/>
  <c r="ZF1097" i="42"/>
  <c r="ZG1097" i="42"/>
  <c r="ZD1097" i="42" s="1"/>
  <c r="ZH1097" i="42"/>
  <c r="ZI1097" i="42"/>
  <c r="ZJ1097" i="42"/>
  <c r="ZK1097" i="42"/>
  <c r="ZL1097" i="42"/>
  <c r="ZM1097" i="42"/>
  <c r="ZN1097" i="42"/>
  <c r="ZO1097" i="42"/>
  <c r="ZP1097" i="42"/>
  <c r="ZQ1097" i="42"/>
  <c r="ZR1097" i="42"/>
  <c r="ZS1097" i="42"/>
  <c r="ZE1098" i="42"/>
  <c r="ZF1098" i="42"/>
  <c r="ZG1098" i="42"/>
  <c r="ZD1098" i="42" s="1"/>
  <c r="ZH1098" i="42"/>
  <c r="ZI1098" i="42"/>
  <c r="ZJ1098" i="42"/>
  <c r="ZK1098" i="42"/>
  <c r="ZL1098" i="42"/>
  <c r="ZM1098" i="42"/>
  <c r="ZN1098" i="42"/>
  <c r="ZO1098" i="42"/>
  <c r="ZP1098" i="42"/>
  <c r="ZQ1098" i="42"/>
  <c r="ZR1098" i="42"/>
  <c r="ZS1098" i="42"/>
  <c r="ZE1099" i="42"/>
  <c r="ZF1099" i="42"/>
  <c r="ZG1099" i="42"/>
  <c r="ZD1099" i="42" s="1"/>
  <c r="ZH1099" i="42"/>
  <c r="ZI1099" i="42"/>
  <c r="ZJ1099" i="42"/>
  <c r="ZK1099" i="42"/>
  <c r="ZL1099" i="42"/>
  <c r="ZM1099" i="42"/>
  <c r="ZN1099" i="42"/>
  <c r="ZO1099" i="42"/>
  <c r="ZP1099" i="42"/>
  <c r="ZQ1099" i="42"/>
  <c r="ZR1099" i="42"/>
  <c r="ZS1099" i="42"/>
  <c r="ZE1100" i="42"/>
  <c r="ZF1100" i="42"/>
  <c r="ZG1100" i="42"/>
  <c r="ZD1100" i="42" s="1"/>
  <c r="ZH1100" i="42"/>
  <c r="ZI1100" i="42"/>
  <c r="ZJ1100" i="42"/>
  <c r="ZK1100" i="42"/>
  <c r="ZL1100" i="42"/>
  <c r="ZM1100" i="42"/>
  <c r="ZN1100" i="42"/>
  <c r="ZO1100" i="42"/>
  <c r="ZP1100" i="42"/>
  <c r="ZQ1100" i="42"/>
  <c r="ZR1100" i="42"/>
  <c r="ZS1100" i="42"/>
  <c r="ZE1101" i="42"/>
  <c r="ZF1101" i="42"/>
  <c r="ZG1101" i="42"/>
  <c r="ZD1101" i="42" s="1"/>
  <c r="ZH1101" i="42"/>
  <c r="ZI1101" i="42"/>
  <c r="ZJ1101" i="42"/>
  <c r="ZK1101" i="42"/>
  <c r="ZL1101" i="42"/>
  <c r="ZM1101" i="42"/>
  <c r="ZN1101" i="42"/>
  <c r="ZO1101" i="42"/>
  <c r="ZP1101" i="42"/>
  <c r="ZQ1101" i="42"/>
  <c r="ZR1101" i="42"/>
  <c r="ZS1101" i="42"/>
  <c r="ZE1102" i="42"/>
  <c r="ZF1102" i="42"/>
  <c r="ZG1102" i="42"/>
  <c r="ZD1102" i="42" s="1"/>
  <c r="ZH1102" i="42"/>
  <c r="ZI1102" i="42"/>
  <c r="ZJ1102" i="42"/>
  <c r="ZK1102" i="42"/>
  <c r="ZL1102" i="42"/>
  <c r="ZM1102" i="42"/>
  <c r="ZN1102" i="42"/>
  <c r="ZO1102" i="42"/>
  <c r="ZP1102" i="42"/>
  <c r="ZQ1102" i="42"/>
  <c r="ZR1102" i="42"/>
  <c r="ZS1102" i="42"/>
  <c r="ZE1103" i="42"/>
  <c r="ZF1103" i="42"/>
  <c r="ZG1103" i="42"/>
  <c r="ZD1103" i="42" s="1"/>
  <c r="ZH1103" i="42"/>
  <c r="ZI1103" i="42"/>
  <c r="ZJ1103" i="42"/>
  <c r="ZK1103" i="42"/>
  <c r="ZL1103" i="42"/>
  <c r="ZM1103" i="42"/>
  <c r="ZN1103" i="42"/>
  <c r="ZO1103" i="42"/>
  <c r="ZP1103" i="42"/>
  <c r="ZQ1103" i="42"/>
  <c r="ZR1103" i="42"/>
  <c r="ZS1103" i="42"/>
  <c r="ZE1104" i="42"/>
  <c r="ZF1104" i="42"/>
  <c r="ZG1104" i="42"/>
  <c r="ZD1104" i="42" s="1"/>
  <c r="ZH1104" i="42"/>
  <c r="ZI1104" i="42"/>
  <c r="ZJ1104" i="42"/>
  <c r="ZK1104" i="42"/>
  <c r="ZL1104" i="42"/>
  <c r="ZM1104" i="42"/>
  <c r="ZN1104" i="42"/>
  <c r="ZO1104" i="42"/>
  <c r="ZP1104" i="42"/>
  <c r="ZQ1104" i="42"/>
  <c r="ZR1104" i="42"/>
  <c r="ZS1104" i="42"/>
  <c r="ZE1105" i="42"/>
  <c r="ZF1105" i="42"/>
  <c r="ZG1105" i="42"/>
  <c r="ZD1105" i="42" s="1"/>
  <c r="ZH1105" i="42"/>
  <c r="ZI1105" i="42"/>
  <c r="ZJ1105" i="42"/>
  <c r="ZK1105" i="42"/>
  <c r="ZL1105" i="42"/>
  <c r="ZM1105" i="42"/>
  <c r="ZN1105" i="42"/>
  <c r="ZO1105" i="42"/>
  <c r="ZP1105" i="42"/>
  <c r="ZQ1105" i="42"/>
  <c r="ZR1105" i="42"/>
  <c r="ZS1105" i="42"/>
  <c r="ZE1106" i="42"/>
  <c r="ZF1106" i="42"/>
  <c r="ZG1106" i="42"/>
  <c r="ZD1106" i="42" s="1"/>
  <c r="ZH1106" i="42"/>
  <c r="ZI1106" i="42"/>
  <c r="ZJ1106" i="42"/>
  <c r="ZK1106" i="42"/>
  <c r="ZL1106" i="42"/>
  <c r="ZM1106" i="42"/>
  <c r="ZN1106" i="42"/>
  <c r="ZO1106" i="42"/>
  <c r="ZP1106" i="42"/>
  <c r="ZQ1106" i="42"/>
  <c r="ZR1106" i="42"/>
  <c r="ZS1106" i="42"/>
  <c r="ZE1107" i="42"/>
  <c r="ZF1107" i="42"/>
  <c r="ZG1107" i="42"/>
  <c r="ZD1107" i="42" s="1"/>
  <c r="ZH1107" i="42"/>
  <c r="ZI1107" i="42"/>
  <c r="ZJ1107" i="42"/>
  <c r="ZK1107" i="42"/>
  <c r="ZL1107" i="42"/>
  <c r="ZM1107" i="42"/>
  <c r="ZN1107" i="42"/>
  <c r="ZO1107" i="42"/>
  <c r="ZP1107" i="42"/>
  <c r="ZQ1107" i="42"/>
  <c r="ZR1107" i="42"/>
  <c r="ZS1107" i="42"/>
  <c r="ZE1108" i="42"/>
  <c r="ZF1108" i="42"/>
  <c r="ZG1108" i="42"/>
  <c r="ZD1108" i="42" s="1"/>
  <c r="ZH1108" i="42"/>
  <c r="ZI1108" i="42"/>
  <c r="ZJ1108" i="42"/>
  <c r="ZK1108" i="42"/>
  <c r="ZL1108" i="42"/>
  <c r="ZM1108" i="42"/>
  <c r="ZN1108" i="42"/>
  <c r="ZO1108" i="42"/>
  <c r="ZP1108" i="42"/>
  <c r="ZQ1108" i="42"/>
  <c r="ZR1108" i="42"/>
  <c r="ZS1108" i="42"/>
  <c r="ZE1109" i="42"/>
  <c r="ZF1109" i="42"/>
  <c r="ZG1109" i="42"/>
  <c r="ZD1109" i="42" s="1"/>
  <c r="ZH1109" i="42"/>
  <c r="ZI1109" i="42"/>
  <c r="ZJ1109" i="42"/>
  <c r="ZK1109" i="42"/>
  <c r="ZL1109" i="42"/>
  <c r="ZM1109" i="42"/>
  <c r="ZN1109" i="42"/>
  <c r="ZO1109" i="42"/>
  <c r="ZP1109" i="42"/>
  <c r="ZQ1109" i="42"/>
  <c r="ZR1109" i="42"/>
  <c r="ZS1109" i="42"/>
  <c r="ZE1110" i="42"/>
  <c r="ZF1110" i="42"/>
  <c r="ZG1110" i="42"/>
  <c r="ZD1110" i="42" s="1"/>
  <c r="ZH1110" i="42"/>
  <c r="ZI1110" i="42"/>
  <c r="ZJ1110" i="42"/>
  <c r="ZK1110" i="42"/>
  <c r="ZL1110" i="42"/>
  <c r="ZM1110" i="42"/>
  <c r="ZN1110" i="42"/>
  <c r="ZO1110" i="42"/>
  <c r="ZP1110" i="42"/>
  <c r="ZQ1110" i="42"/>
  <c r="ZR1110" i="42"/>
  <c r="ZS1110" i="42"/>
  <c r="ZE1111" i="42"/>
  <c r="ZF1111" i="42"/>
  <c r="ZG1111" i="42"/>
  <c r="ZD1111" i="42" s="1"/>
  <c r="ZH1111" i="42"/>
  <c r="ZI1111" i="42"/>
  <c r="ZJ1111" i="42"/>
  <c r="ZK1111" i="42"/>
  <c r="ZL1111" i="42"/>
  <c r="ZM1111" i="42"/>
  <c r="ZN1111" i="42"/>
  <c r="ZO1111" i="42"/>
  <c r="ZP1111" i="42"/>
  <c r="ZQ1111" i="42"/>
  <c r="ZR1111" i="42"/>
  <c r="ZS1111" i="42"/>
  <c r="ZE1112" i="42"/>
  <c r="ZF1112" i="42"/>
  <c r="ZG1112" i="42"/>
  <c r="ZD1112" i="42" s="1"/>
  <c r="ZH1112" i="42"/>
  <c r="ZI1112" i="42"/>
  <c r="ZJ1112" i="42"/>
  <c r="ZK1112" i="42"/>
  <c r="ZL1112" i="42"/>
  <c r="ZM1112" i="42"/>
  <c r="ZN1112" i="42"/>
  <c r="ZO1112" i="42"/>
  <c r="ZP1112" i="42"/>
  <c r="ZQ1112" i="42"/>
  <c r="ZR1112" i="42"/>
  <c r="ZS1112" i="42"/>
  <c r="ZE1113" i="42"/>
  <c r="ZF1113" i="42"/>
  <c r="ZG1113" i="42"/>
  <c r="ZD1113" i="42" s="1"/>
  <c r="ZH1113" i="42"/>
  <c r="ZI1113" i="42"/>
  <c r="ZJ1113" i="42"/>
  <c r="ZK1113" i="42"/>
  <c r="ZL1113" i="42"/>
  <c r="ZM1113" i="42"/>
  <c r="ZN1113" i="42"/>
  <c r="ZO1113" i="42"/>
  <c r="ZP1113" i="42"/>
  <c r="ZQ1113" i="42"/>
  <c r="ZR1113" i="42"/>
  <c r="ZS1113" i="42"/>
  <c r="ZE1114" i="42"/>
  <c r="ZF1114" i="42"/>
  <c r="ZG1114" i="42"/>
  <c r="ZD1114" i="42" s="1"/>
  <c r="ZH1114" i="42"/>
  <c r="ZI1114" i="42"/>
  <c r="ZJ1114" i="42"/>
  <c r="ZK1114" i="42"/>
  <c r="ZL1114" i="42"/>
  <c r="ZM1114" i="42"/>
  <c r="ZN1114" i="42"/>
  <c r="ZO1114" i="42"/>
  <c r="ZP1114" i="42"/>
  <c r="ZQ1114" i="42"/>
  <c r="ZR1114" i="42"/>
  <c r="ZS1114" i="42"/>
  <c r="ZE1115" i="42"/>
  <c r="ZF1115" i="42"/>
  <c r="ZG1115" i="42"/>
  <c r="ZD1115" i="42" s="1"/>
  <c r="ZH1115" i="42"/>
  <c r="ZI1115" i="42"/>
  <c r="ZJ1115" i="42"/>
  <c r="ZK1115" i="42"/>
  <c r="ZL1115" i="42"/>
  <c r="ZM1115" i="42"/>
  <c r="ZN1115" i="42"/>
  <c r="ZO1115" i="42"/>
  <c r="ZP1115" i="42"/>
  <c r="ZQ1115" i="42"/>
  <c r="ZR1115" i="42"/>
  <c r="ZS1115" i="42"/>
  <c r="ZE1116" i="42"/>
  <c r="ZF1116" i="42"/>
  <c r="ZG1116" i="42"/>
  <c r="ZD1116" i="42" s="1"/>
  <c r="ZH1116" i="42"/>
  <c r="ZI1116" i="42"/>
  <c r="ZJ1116" i="42"/>
  <c r="ZK1116" i="42"/>
  <c r="ZL1116" i="42"/>
  <c r="ZM1116" i="42"/>
  <c r="ZN1116" i="42"/>
  <c r="ZO1116" i="42"/>
  <c r="ZP1116" i="42"/>
  <c r="ZQ1116" i="42"/>
  <c r="ZR1116" i="42"/>
  <c r="ZS1116" i="42"/>
  <c r="ZE1117" i="42"/>
  <c r="ZF1117" i="42"/>
  <c r="ZG1117" i="42"/>
  <c r="ZD1117" i="42" s="1"/>
  <c r="ZH1117" i="42"/>
  <c r="ZI1117" i="42"/>
  <c r="ZJ1117" i="42"/>
  <c r="ZK1117" i="42"/>
  <c r="ZL1117" i="42"/>
  <c r="ZM1117" i="42"/>
  <c r="ZN1117" i="42"/>
  <c r="ZO1117" i="42"/>
  <c r="ZP1117" i="42"/>
  <c r="ZQ1117" i="42"/>
  <c r="ZR1117" i="42"/>
  <c r="ZS1117" i="42"/>
  <c r="ZE1118" i="42"/>
  <c r="ZF1118" i="42"/>
  <c r="ZG1118" i="42"/>
  <c r="ZD1118" i="42" s="1"/>
  <c r="ZH1118" i="42"/>
  <c r="ZI1118" i="42"/>
  <c r="ZJ1118" i="42"/>
  <c r="ZK1118" i="42"/>
  <c r="ZL1118" i="42"/>
  <c r="ZM1118" i="42"/>
  <c r="ZN1118" i="42"/>
  <c r="ZO1118" i="42"/>
  <c r="ZP1118" i="42"/>
  <c r="ZQ1118" i="42"/>
  <c r="ZR1118" i="42"/>
  <c r="ZS1118" i="42"/>
  <c r="ZE1119" i="42"/>
  <c r="ZF1119" i="42"/>
  <c r="ZG1119" i="42"/>
  <c r="ZD1119" i="42" s="1"/>
  <c r="ZH1119" i="42"/>
  <c r="ZI1119" i="42"/>
  <c r="ZJ1119" i="42"/>
  <c r="ZK1119" i="42"/>
  <c r="ZL1119" i="42"/>
  <c r="ZM1119" i="42"/>
  <c r="ZN1119" i="42"/>
  <c r="ZO1119" i="42"/>
  <c r="ZP1119" i="42"/>
  <c r="ZQ1119" i="42"/>
  <c r="ZR1119" i="42"/>
  <c r="ZS1119" i="42"/>
  <c r="ZE1120" i="42"/>
  <c r="ZF1120" i="42"/>
  <c r="ZG1120" i="42"/>
  <c r="ZD1120" i="42" s="1"/>
  <c r="ZH1120" i="42"/>
  <c r="ZI1120" i="42"/>
  <c r="ZJ1120" i="42"/>
  <c r="ZK1120" i="42"/>
  <c r="ZL1120" i="42"/>
  <c r="ZM1120" i="42"/>
  <c r="ZN1120" i="42"/>
  <c r="ZO1120" i="42"/>
  <c r="ZP1120" i="42"/>
  <c r="ZQ1120" i="42"/>
  <c r="ZR1120" i="42"/>
  <c r="ZS1120" i="42"/>
  <c r="ZE1121" i="42"/>
  <c r="ZF1121" i="42"/>
  <c r="ZG1121" i="42"/>
  <c r="ZD1121" i="42" s="1"/>
  <c r="ZH1121" i="42"/>
  <c r="ZI1121" i="42"/>
  <c r="ZJ1121" i="42"/>
  <c r="ZK1121" i="42"/>
  <c r="ZL1121" i="42"/>
  <c r="ZM1121" i="42"/>
  <c r="ZN1121" i="42"/>
  <c r="ZO1121" i="42"/>
  <c r="ZP1121" i="42"/>
  <c r="ZQ1121" i="42"/>
  <c r="ZR1121" i="42"/>
  <c r="ZS1121" i="42"/>
  <c r="ZE1122" i="42"/>
  <c r="ZF1122" i="42"/>
  <c r="ZG1122" i="42"/>
  <c r="ZD1122" i="42" s="1"/>
  <c r="ZH1122" i="42"/>
  <c r="ZI1122" i="42"/>
  <c r="ZJ1122" i="42"/>
  <c r="ZK1122" i="42"/>
  <c r="ZL1122" i="42"/>
  <c r="ZM1122" i="42"/>
  <c r="ZN1122" i="42"/>
  <c r="ZO1122" i="42"/>
  <c r="ZP1122" i="42"/>
  <c r="ZQ1122" i="42"/>
  <c r="ZR1122" i="42"/>
  <c r="ZS1122" i="42"/>
  <c r="ZE1123" i="42"/>
  <c r="ZF1123" i="42"/>
  <c r="ZG1123" i="42"/>
  <c r="ZD1123" i="42" s="1"/>
  <c r="ZH1123" i="42"/>
  <c r="ZI1123" i="42"/>
  <c r="ZJ1123" i="42"/>
  <c r="ZK1123" i="42"/>
  <c r="ZL1123" i="42"/>
  <c r="ZM1123" i="42"/>
  <c r="ZN1123" i="42"/>
  <c r="ZO1123" i="42"/>
  <c r="ZP1123" i="42"/>
  <c r="ZQ1123" i="42"/>
  <c r="ZR1123" i="42"/>
  <c r="ZS1123" i="42"/>
  <c r="ZE1124" i="42"/>
  <c r="ZF1124" i="42"/>
  <c r="ZG1124" i="42"/>
  <c r="ZD1124" i="42" s="1"/>
  <c r="ZH1124" i="42"/>
  <c r="ZI1124" i="42"/>
  <c r="ZJ1124" i="42"/>
  <c r="ZK1124" i="42"/>
  <c r="ZL1124" i="42"/>
  <c r="ZM1124" i="42"/>
  <c r="ZN1124" i="42"/>
  <c r="ZO1124" i="42"/>
  <c r="ZP1124" i="42"/>
  <c r="ZQ1124" i="42"/>
  <c r="ZR1124" i="42"/>
  <c r="ZS1124" i="42"/>
  <c r="ZE1125" i="42"/>
  <c r="ZF1125" i="42"/>
  <c r="ZG1125" i="42"/>
  <c r="ZD1125" i="42" s="1"/>
  <c r="ZH1125" i="42"/>
  <c r="ZI1125" i="42"/>
  <c r="ZJ1125" i="42"/>
  <c r="ZK1125" i="42"/>
  <c r="ZL1125" i="42"/>
  <c r="ZM1125" i="42"/>
  <c r="ZN1125" i="42"/>
  <c r="ZO1125" i="42"/>
  <c r="ZP1125" i="42"/>
  <c r="ZQ1125" i="42"/>
  <c r="ZR1125" i="42"/>
  <c r="ZS1125" i="42"/>
  <c r="ZE1126" i="42"/>
  <c r="ZF1126" i="42"/>
  <c r="ZG1126" i="42"/>
  <c r="ZD1126" i="42" s="1"/>
  <c r="ZH1126" i="42"/>
  <c r="ZI1126" i="42"/>
  <c r="ZJ1126" i="42"/>
  <c r="ZK1126" i="42"/>
  <c r="ZL1126" i="42"/>
  <c r="ZM1126" i="42"/>
  <c r="ZN1126" i="42"/>
  <c r="ZO1126" i="42"/>
  <c r="ZP1126" i="42"/>
  <c r="ZQ1126" i="42"/>
  <c r="ZR1126" i="42"/>
  <c r="ZS1126" i="42"/>
  <c r="ZE1127" i="42"/>
  <c r="ZF1127" i="42"/>
  <c r="ZG1127" i="42"/>
  <c r="ZD1127" i="42" s="1"/>
  <c r="ZH1127" i="42"/>
  <c r="ZI1127" i="42"/>
  <c r="ZJ1127" i="42"/>
  <c r="ZK1127" i="42"/>
  <c r="ZL1127" i="42"/>
  <c r="ZM1127" i="42"/>
  <c r="ZN1127" i="42"/>
  <c r="ZO1127" i="42"/>
  <c r="ZP1127" i="42"/>
  <c r="ZQ1127" i="42"/>
  <c r="ZR1127" i="42"/>
  <c r="ZS1127" i="42"/>
  <c r="ZE1128" i="42"/>
  <c r="ZF1128" i="42"/>
  <c r="ZG1128" i="42"/>
  <c r="ZD1128" i="42" s="1"/>
  <c r="ZH1128" i="42"/>
  <c r="ZI1128" i="42"/>
  <c r="ZJ1128" i="42"/>
  <c r="ZK1128" i="42"/>
  <c r="ZL1128" i="42"/>
  <c r="ZM1128" i="42"/>
  <c r="ZN1128" i="42"/>
  <c r="ZO1128" i="42"/>
  <c r="ZP1128" i="42"/>
  <c r="ZQ1128" i="42"/>
  <c r="ZR1128" i="42"/>
  <c r="ZS1128" i="42"/>
  <c r="ZE1129" i="42"/>
  <c r="ZF1129" i="42"/>
  <c r="ZG1129" i="42"/>
  <c r="ZD1129" i="42" s="1"/>
  <c r="ZH1129" i="42"/>
  <c r="ZI1129" i="42"/>
  <c r="ZJ1129" i="42"/>
  <c r="ZK1129" i="42"/>
  <c r="ZL1129" i="42"/>
  <c r="ZM1129" i="42"/>
  <c r="ZN1129" i="42"/>
  <c r="ZO1129" i="42"/>
  <c r="ZP1129" i="42"/>
  <c r="ZQ1129" i="42"/>
  <c r="ZR1129" i="42"/>
  <c r="ZS1129" i="42"/>
  <c r="ZE1130" i="42"/>
  <c r="ZF1130" i="42"/>
  <c r="ZG1130" i="42"/>
  <c r="ZD1130" i="42" s="1"/>
  <c r="ZH1130" i="42"/>
  <c r="ZI1130" i="42"/>
  <c r="ZJ1130" i="42"/>
  <c r="ZK1130" i="42"/>
  <c r="ZL1130" i="42"/>
  <c r="ZM1130" i="42"/>
  <c r="ZN1130" i="42"/>
  <c r="ZO1130" i="42"/>
  <c r="ZP1130" i="42"/>
  <c r="ZQ1130" i="42"/>
  <c r="ZR1130" i="42"/>
  <c r="ZS1130" i="42"/>
  <c r="ZE1131" i="42"/>
  <c r="ZF1131" i="42"/>
  <c r="ZG1131" i="42"/>
  <c r="ZD1131" i="42" s="1"/>
  <c r="ZH1131" i="42"/>
  <c r="ZI1131" i="42"/>
  <c r="ZJ1131" i="42"/>
  <c r="ZK1131" i="42"/>
  <c r="ZL1131" i="42"/>
  <c r="ZM1131" i="42"/>
  <c r="ZN1131" i="42"/>
  <c r="ZO1131" i="42"/>
  <c r="ZP1131" i="42"/>
  <c r="ZQ1131" i="42"/>
  <c r="ZR1131" i="42"/>
  <c r="ZS1131" i="42"/>
  <c r="ZE1132" i="42"/>
  <c r="ZF1132" i="42"/>
  <c r="ZG1132" i="42"/>
  <c r="ZD1132" i="42" s="1"/>
  <c r="ZH1132" i="42"/>
  <c r="ZI1132" i="42"/>
  <c r="ZJ1132" i="42"/>
  <c r="ZK1132" i="42"/>
  <c r="ZL1132" i="42"/>
  <c r="ZM1132" i="42"/>
  <c r="ZN1132" i="42"/>
  <c r="ZO1132" i="42"/>
  <c r="ZP1132" i="42"/>
  <c r="ZQ1132" i="42"/>
  <c r="ZR1132" i="42"/>
  <c r="ZS1132" i="42"/>
  <c r="ZE1133" i="42"/>
  <c r="ZF1133" i="42"/>
  <c r="ZG1133" i="42"/>
  <c r="ZD1133" i="42" s="1"/>
  <c r="ZH1133" i="42"/>
  <c r="ZI1133" i="42"/>
  <c r="ZJ1133" i="42"/>
  <c r="ZK1133" i="42"/>
  <c r="ZL1133" i="42"/>
  <c r="ZM1133" i="42"/>
  <c r="ZN1133" i="42"/>
  <c r="ZO1133" i="42"/>
  <c r="ZP1133" i="42"/>
  <c r="ZQ1133" i="42"/>
  <c r="ZR1133" i="42"/>
  <c r="ZS1133" i="42"/>
  <c r="ZE1134" i="42"/>
  <c r="ZF1134" i="42"/>
  <c r="ZG1134" i="42"/>
  <c r="ZD1134" i="42" s="1"/>
  <c r="ZH1134" i="42"/>
  <c r="ZI1134" i="42"/>
  <c r="ZJ1134" i="42"/>
  <c r="ZK1134" i="42"/>
  <c r="ZL1134" i="42"/>
  <c r="ZM1134" i="42"/>
  <c r="ZN1134" i="42"/>
  <c r="ZO1134" i="42"/>
  <c r="ZP1134" i="42"/>
  <c r="ZQ1134" i="42"/>
  <c r="ZR1134" i="42"/>
  <c r="ZS1134" i="42"/>
  <c r="ZE1135" i="42"/>
  <c r="ZF1135" i="42"/>
  <c r="ZG1135" i="42"/>
  <c r="ZD1135" i="42" s="1"/>
  <c r="ZH1135" i="42"/>
  <c r="ZI1135" i="42"/>
  <c r="ZJ1135" i="42"/>
  <c r="ZK1135" i="42"/>
  <c r="ZL1135" i="42"/>
  <c r="ZM1135" i="42"/>
  <c r="ZN1135" i="42"/>
  <c r="ZO1135" i="42"/>
  <c r="ZP1135" i="42"/>
  <c r="ZQ1135" i="42"/>
  <c r="ZR1135" i="42"/>
  <c r="ZS1135" i="42"/>
  <c r="ZE1136" i="42"/>
  <c r="ZF1136" i="42"/>
  <c r="ZG1136" i="42"/>
  <c r="ZD1136" i="42" s="1"/>
  <c r="ZH1136" i="42"/>
  <c r="ZI1136" i="42"/>
  <c r="ZJ1136" i="42"/>
  <c r="ZK1136" i="42"/>
  <c r="ZL1136" i="42"/>
  <c r="ZM1136" i="42"/>
  <c r="ZN1136" i="42"/>
  <c r="ZO1136" i="42"/>
  <c r="ZP1136" i="42"/>
  <c r="ZQ1136" i="42"/>
  <c r="ZR1136" i="42"/>
  <c r="ZS1136" i="42"/>
  <c r="ZE1137" i="42"/>
  <c r="ZF1137" i="42"/>
  <c r="ZG1137" i="42"/>
  <c r="ZD1137" i="42" s="1"/>
  <c r="ZH1137" i="42"/>
  <c r="ZI1137" i="42"/>
  <c r="ZJ1137" i="42"/>
  <c r="ZK1137" i="42"/>
  <c r="ZL1137" i="42"/>
  <c r="ZM1137" i="42"/>
  <c r="ZN1137" i="42"/>
  <c r="ZO1137" i="42"/>
  <c r="ZP1137" i="42"/>
  <c r="ZQ1137" i="42"/>
  <c r="ZR1137" i="42"/>
  <c r="ZS1137" i="42"/>
  <c r="ZE1138" i="42"/>
  <c r="ZF1138" i="42"/>
  <c r="ZG1138" i="42"/>
  <c r="ZD1138" i="42" s="1"/>
  <c r="ZH1138" i="42"/>
  <c r="ZI1138" i="42"/>
  <c r="ZJ1138" i="42"/>
  <c r="ZK1138" i="42"/>
  <c r="ZL1138" i="42"/>
  <c r="ZM1138" i="42"/>
  <c r="ZN1138" i="42"/>
  <c r="ZO1138" i="42"/>
  <c r="ZP1138" i="42"/>
  <c r="ZQ1138" i="42"/>
  <c r="ZR1138" i="42"/>
  <c r="ZS1138" i="42"/>
  <c r="ZE1139" i="42"/>
  <c r="ZF1139" i="42"/>
  <c r="ZG1139" i="42"/>
  <c r="ZD1139" i="42" s="1"/>
  <c r="ZH1139" i="42"/>
  <c r="ZI1139" i="42"/>
  <c r="ZJ1139" i="42"/>
  <c r="ZK1139" i="42"/>
  <c r="ZL1139" i="42"/>
  <c r="ZM1139" i="42"/>
  <c r="ZN1139" i="42"/>
  <c r="ZO1139" i="42"/>
  <c r="ZP1139" i="42"/>
  <c r="ZQ1139" i="42"/>
  <c r="ZR1139" i="42"/>
  <c r="ZS1139" i="42"/>
  <c r="ZE1140" i="42"/>
  <c r="ZF1140" i="42"/>
  <c r="ZG1140" i="42"/>
  <c r="ZD1140" i="42" s="1"/>
  <c r="ZH1140" i="42"/>
  <c r="ZI1140" i="42"/>
  <c r="ZJ1140" i="42"/>
  <c r="ZK1140" i="42"/>
  <c r="ZL1140" i="42"/>
  <c r="ZM1140" i="42"/>
  <c r="ZN1140" i="42"/>
  <c r="ZO1140" i="42"/>
  <c r="ZP1140" i="42"/>
  <c r="ZQ1140" i="42"/>
  <c r="ZR1140" i="42"/>
  <c r="ZS1140" i="42"/>
  <c r="ZE1141" i="42"/>
  <c r="ZF1141" i="42"/>
  <c r="ZG1141" i="42"/>
  <c r="ZD1141" i="42" s="1"/>
  <c r="ZH1141" i="42"/>
  <c r="ZI1141" i="42"/>
  <c r="ZJ1141" i="42"/>
  <c r="ZK1141" i="42"/>
  <c r="ZL1141" i="42"/>
  <c r="ZM1141" i="42"/>
  <c r="ZN1141" i="42"/>
  <c r="ZO1141" i="42"/>
  <c r="ZP1141" i="42"/>
  <c r="ZQ1141" i="42"/>
  <c r="ZR1141" i="42"/>
  <c r="ZS1141" i="42"/>
  <c r="ZE1142" i="42"/>
  <c r="ZF1142" i="42"/>
  <c r="ZG1142" i="42"/>
  <c r="ZD1142" i="42" s="1"/>
  <c r="ZH1142" i="42"/>
  <c r="ZI1142" i="42"/>
  <c r="ZJ1142" i="42"/>
  <c r="ZK1142" i="42"/>
  <c r="ZL1142" i="42"/>
  <c r="ZM1142" i="42"/>
  <c r="ZN1142" i="42"/>
  <c r="ZO1142" i="42"/>
  <c r="ZP1142" i="42"/>
  <c r="ZQ1142" i="42"/>
  <c r="ZR1142" i="42"/>
  <c r="ZS1142" i="42"/>
  <c r="ZE1143" i="42"/>
  <c r="ZF1143" i="42"/>
  <c r="ZG1143" i="42"/>
  <c r="ZD1143" i="42" s="1"/>
  <c r="ZH1143" i="42"/>
  <c r="ZI1143" i="42"/>
  <c r="ZJ1143" i="42"/>
  <c r="ZK1143" i="42"/>
  <c r="ZL1143" i="42"/>
  <c r="ZM1143" i="42"/>
  <c r="ZN1143" i="42"/>
  <c r="ZO1143" i="42"/>
  <c r="ZP1143" i="42"/>
  <c r="ZQ1143" i="42"/>
  <c r="ZR1143" i="42"/>
  <c r="ZS1143" i="42"/>
  <c r="ZE1144" i="42"/>
  <c r="ZF1144" i="42"/>
  <c r="ZG1144" i="42"/>
  <c r="ZD1144" i="42" s="1"/>
  <c r="ZH1144" i="42"/>
  <c r="ZI1144" i="42"/>
  <c r="ZJ1144" i="42"/>
  <c r="ZK1144" i="42"/>
  <c r="ZL1144" i="42"/>
  <c r="ZM1144" i="42"/>
  <c r="ZN1144" i="42"/>
  <c r="ZO1144" i="42"/>
  <c r="ZP1144" i="42"/>
  <c r="ZQ1144" i="42"/>
  <c r="ZR1144" i="42"/>
  <c r="ZS1144" i="42"/>
  <c r="ZE1145" i="42"/>
  <c r="ZF1145" i="42"/>
  <c r="ZG1145" i="42"/>
  <c r="ZD1145" i="42" s="1"/>
  <c r="ZH1145" i="42"/>
  <c r="ZI1145" i="42"/>
  <c r="ZJ1145" i="42"/>
  <c r="ZK1145" i="42"/>
  <c r="ZL1145" i="42"/>
  <c r="ZM1145" i="42"/>
  <c r="ZN1145" i="42"/>
  <c r="ZO1145" i="42"/>
  <c r="ZP1145" i="42"/>
  <c r="ZQ1145" i="42"/>
  <c r="ZR1145" i="42"/>
  <c r="ZS1145" i="42"/>
  <c r="ZE1146" i="42"/>
  <c r="ZF1146" i="42"/>
  <c r="ZG1146" i="42"/>
  <c r="ZD1146" i="42" s="1"/>
  <c r="ZH1146" i="42"/>
  <c r="ZI1146" i="42"/>
  <c r="ZJ1146" i="42"/>
  <c r="ZK1146" i="42"/>
  <c r="ZL1146" i="42"/>
  <c r="ZM1146" i="42"/>
  <c r="ZN1146" i="42"/>
  <c r="ZO1146" i="42"/>
  <c r="ZP1146" i="42"/>
  <c r="ZQ1146" i="42"/>
  <c r="ZR1146" i="42"/>
  <c r="ZS1146" i="42"/>
  <c r="ZE1147" i="42"/>
  <c r="ZF1147" i="42"/>
  <c r="ZG1147" i="42"/>
  <c r="ZD1147" i="42" s="1"/>
  <c r="ZH1147" i="42"/>
  <c r="ZI1147" i="42"/>
  <c r="ZJ1147" i="42"/>
  <c r="ZK1147" i="42"/>
  <c r="ZL1147" i="42"/>
  <c r="ZM1147" i="42"/>
  <c r="ZN1147" i="42"/>
  <c r="ZO1147" i="42"/>
  <c r="ZP1147" i="42"/>
  <c r="ZQ1147" i="42"/>
  <c r="ZR1147" i="42"/>
  <c r="ZS1147" i="42"/>
  <c r="ZE1148" i="42"/>
  <c r="ZF1148" i="42"/>
  <c r="ZG1148" i="42"/>
  <c r="ZD1148" i="42" s="1"/>
  <c r="ZH1148" i="42"/>
  <c r="ZI1148" i="42"/>
  <c r="ZJ1148" i="42"/>
  <c r="ZK1148" i="42"/>
  <c r="ZL1148" i="42"/>
  <c r="ZM1148" i="42"/>
  <c r="ZN1148" i="42"/>
  <c r="ZO1148" i="42"/>
  <c r="ZP1148" i="42"/>
  <c r="ZQ1148" i="42"/>
  <c r="ZR1148" i="42"/>
  <c r="ZS1148" i="42"/>
  <c r="ZE1149" i="42"/>
  <c r="ZF1149" i="42"/>
  <c r="ZG1149" i="42"/>
  <c r="ZD1149" i="42" s="1"/>
  <c r="ZH1149" i="42"/>
  <c r="ZI1149" i="42"/>
  <c r="ZJ1149" i="42"/>
  <c r="ZK1149" i="42"/>
  <c r="ZL1149" i="42"/>
  <c r="ZM1149" i="42"/>
  <c r="ZN1149" i="42"/>
  <c r="ZO1149" i="42"/>
  <c r="ZP1149" i="42"/>
  <c r="ZQ1149" i="42"/>
  <c r="ZR1149" i="42"/>
  <c r="ZS1149" i="42"/>
  <c r="ZE1150" i="42"/>
  <c r="ZF1150" i="42"/>
  <c r="ZG1150" i="42"/>
  <c r="ZD1150" i="42" s="1"/>
  <c r="ZH1150" i="42"/>
  <c r="ZI1150" i="42"/>
  <c r="ZJ1150" i="42"/>
  <c r="ZK1150" i="42"/>
  <c r="ZL1150" i="42"/>
  <c r="ZM1150" i="42"/>
  <c r="ZN1150" i="42"/>
  <c r="ZO1150" i="42"/>
  <c r="ZP1150" i="42"/>
  <c r="ZQ1150" i="42"/>
  <c r="ZR1150" i="42"/>
  <c r="ZS1150" i="42"/>
  <c r="ZE1151" i="42"/>
  <c r="ZF1151" i="42"/>
  <c r="ZG1151" i="42"/>
  <c r="ZD1151" i="42" s="1"/>
  <c r="ZH1151" i="42"/>
  <c r="ZI1151" i="42"/>
  <c r="ZJ1151" i="42"/>
  <c r="ZK1151" i="42"/>
  <c r="ZL1151" i="42"/>
  <c r="ZM1151" i="42"/>
  <c r="ZN1151" i="42"/>
  <c r="ZO1151" i="42"/>
  <c r="ZP1151" i="42"/>
  <c r="ZQ1151" i="42"/>
  <c r="ZR1151" i="42"/>
  <c r="ZS1151" i="42"/>
  <c r="ZE1152" i="42"/>
  <c r="ZF1152" i="42"/>
  <c r="ZG1152" i="42"/>
  <c r="ZD1152" i="42" s="1"/>
  <c r="ZH1152" i="42"/>
  <c r="ZI1152" i="42"/>
  <c r="ZJ1152" i="42"/>
  <c r="ZK1152" i="42"/>
  <c r="ZL1152" i="42"/>
  <c r="ZM1152" i="42"/>
  <c r="ZN1152" i="42"/>
  <c r="ZO1152" i="42"/>
  <c r="ZP1152" i="42"/>
  <c r="ZQ1152" i="42"/>
  <c r="ZR1152" i="42"/>
  <c r="ZS1152" i="42"/>
  <c r="ZE1153" i="42"/>
  <c r="ZF1153" i="42"/>
  <c r="ZG1153" i="42"/>
  <c r="ZD1153" i="42" s="1"/>
  <c r="ZH1153" i="42"/>
  <c r="ZI1153" i="42"/>
  <c r="ZJ1153" i="42"/>
  <c r="ZK1153" i="42"/>
  <c r="ZL1153" i="42"/>
  <c r="ZM1153" i="42"/>
  <c r="ZN1153" i="42"/>
  <c r="ZO1153" i="42"/>
  <c r="ZP1153" i="42"/>
  <c r="ZQ1153" i="42"/>
  <c r="ZR1153" i="42"/>
  <c r="ZS1153" i="42"/>
  <c r="ZE1154" i="42"/>
  <c r="ZF1154" i="42"/>
  <c r="ZG1154" i="42"/>
  <c r="ZD1154" i="42" s="1"/>
  <c r="ZH1154" i="42"/>
  <c r="ZI1154" i="42"/>
  <c r="ZJ1154" i="42"/>
  <c r="ZK1154" i="42"/>
  <c r="ZL1154" i="42"/>
  <c r="ZM1154" i="42"/>
  <c r="ZN1154" i="42"/>
  <c r="ZO1154" i="42"/>
  <c r="ZP1154" i="42"/>
  <c r="ZQ1154" i="42"/>
  <c r="ZR1154" i="42"/>
  <c r="ZS1154" i="42"/>
  <c r="ZE1155" i="42"/>
  <c r="ZF1155" i="42"/>
  <c r="ZG1155" i="42"/>
  <c r="ZD1155" i="42" s="1"/>
  <c r="ZH1155" i="42"/>
  <c r="ZI1155" i="42"/>
  <c r="ZJ1155" i="42"/>
  <c r="ZK1155" i="42"/>
  <c r="ZL1155" i="42"/>
  <c r="ZM1155" i="42"/>
  <c r="ZN1155" i="42"/>
  <c r="ZO1155" i="42"/>
  <c r="ZP1155" i="42"/>
  <c r="ZQ1155" i="42"/>
  <c r="ZR1155" i="42"/>
  <c r="ZS1155" i="42"/>
  <c r="ZE1156" i="42"/>
  <c r="ZF1156" i="42"/>
  <c r="ZG1156" i="42"/>
  <c r="ZD1156" i="42" s="1"/>
  <c r="ZH1156" i="42"/>
  <c r="ZI1156" i="42"/>
  <c r="ZJ1156" i="42"/>
  <c r="ZK1156" i="42"/>
  <c r="ZL1156" i="42"/>
  <c r="ZM1156" i="42"/>
  <c r="ZN1156" i="42"/>
  <c r="ZO1156" i="42"/>
  <c r="ZP1156" i="42"/>
  <c r="ZQ1156" i="42"/>
  <c r="ZR1156" i="42"/>
  <c r="ZS1156" i="42"/>
  <c r="ZE1157" i="42"/>
  <c r="ZF1157" i="42"/>
  <c r="ZG1157" i="42"/>
  <c r="ZD1157" i="42" s="1"/>
  <c r="ZH1157" i="42"/>
  <c r="ZI1157" i="42"/>
  <c r="ZJ1157" i="42"/>
  <c r="ZK1157" i="42"/>
  <c r="ZL1157" i="42"/>
  <c r="ZM1157" i="42"/>
  <c r="ZN1157" i="42"/>
  <c r="ZO1157" i="42"/>
  <c r="ZP1157" i="42"/>
  <c r="ZQ1157" i="42"/>
  <c r="ZR1157" i="42"/>
  <c r="ZS1157" i="42"/>
  <c r="ZE1158" i="42"/>
  <c r="ZF1158" i="42"/>
  <c r="ZG1158" i="42"/>
  <c r="ZD1158" i="42" s="1"/>
  <c r="ZH1158" i="42"/>
  <c r="ZI1158" i="42"/>
  <c r="ZJ1158" i="42"/>
  <c r="ZK1158" i="42"/>
  <c r="ZL1158" i="42"/>
  <c r="ZM1158" i="42"/>
  <c r="ZN1158" i="42"/>
  <c r="ZO1158" i="42"/>
  <c r="ZP1158" i="42"/>
  <c r="ZQ1158" i="42"/>
  <c r="ZR1158" i="42"/>
  <c r="ZS1158" i="42"/>
  <c r="ZE1159" i="42"/>
  <c r="ZF1159" i="42"/>
  <c r="ZG1159" i="42"/>
  <c r="ZD1159" i="42" s="1"/>
  <c r="ZH1159" i="42"/>
  <c r="ZI1159" i="42"/>
  <c r="ZJ1159" i="42"/>
  <c r="ZK1159" i="42"/>
  <c r="ZL1159" i="42"/>
  <c r="ZM1159" i="42"/>
  <c r="ZN1159" i="42"/>
  <c r="ZO1159" i="42"/>
  <c r="ZP1159" i="42"/>
  <c r="ZQ1159" i="42"/>
  <c r="ZR1159" i="42"/>
  <c r="ZS1159" i="42"/>
  <c r="ZE1160" i="42"/>
  <c r="ZF1160" i="42"/>
  <c r="ZG1160" i="42"/>
  <c r="ZD1160" i="42" s="1"/>
  <c r="ZH1160" i="42"/>
  <c r="ZI1160" i="42"/>
  <c r="ZJ1160" i="42"/>
  <c r="ZK1160" i="42"/>
  <c r="ZL1160" i="42"/>
  <c r="ZM1160" i="42"/>
  <c r="ZN1160" i="42"/>
  <c r="ZO1160" i="42"/>
  <c r="ZP1160" i="42"/>
  <c r="ZQ1160" i="42"/>
  <c r="ZR1160" i="42"/>
  <c r="ZS1160" i="42"/>
  <c r="ZE1161" i="42"/>
  <c r="ZF1161" i="42"/>
  <c r="ZG1161" i="42"/>
  <c r="ZD1161" i="42" s="1"/>
  <c r="ZH1161" i="42"/>
  <c r="ZI1161" i="42"/>
  <c r="ZJ1161" i="42"/>
  <c r="ZK1161" i="42"/>
  <c r="ZL1161" i="42"/>
  <c r="ZM1161" i="42"/>
  <c r="ZN1161" i="42"/>
  <c r="ZO1161" i="42"/>
  <c r="ZP1161" i="42"/>
  <c r="ZQ1161" i="42"/>
  <c r="ZR1161" i="42"/>
  <c r="ZS1161" i="42"/>
  <c r="ZE1162" i="42"/>
  <c r="ZF1162" i="42"/>
  <c r="ZG1162" i="42"/>
  <c r="ZD1162" i="42" s="1"/>
  <c r="ZH1162" i="42"/>
  <c r="ZI1162" i="42"/>
  <c r="ZJ1162" i="42"/>
  <c r="ZK1162" i="42"/>
  <c r="ZL1162" i="42"/>
  <c r="ZM1162" i="42"/>
  <c r="ZN1162" i="42"/>
  <c r="ZO1162" i="42"/>
  <c r="ZP1162" i="42"/>
  <c r="ZQ1162" i="42"/>
  <c r="ZR1162" i="42"/>
  <c r="ZS1162" i="42"/>
  <c r="ZE1163" i="42"/>
  <c r="ZF1163" i="42"/>
  <c r="ZG1163" i="42"/>
  <c r="ZD1163" i="42" s="1"/>
  <c r="ZH1163" i="42"/>
  <c r="ZI1163" i="42"/>
  <c r="ZJ1163" i="42"/>
  <c r="ZK1163" i="42"/>
  <c r="ZL1163" i="42"/>
  <c r="ZM1163" i="42"/>
  <c r="ZN1163" i="42"/>
  <c r="ZO1163" i="42"/>
  <c r="ZP1163" i="42"/>
  <c r="ZQ1163" i="42"/>
  <c r="ZR1163" i="42"/>
  <c r="ZS1163" i="42"/>
  <c r="ZE1164" i="42"/>
  <c r="ZF1164" i="42"/>
  <c r="ZG1164" i="42"/>
  <c r="ZD1164" i="42" s="1"/>
  <c r="ZH1164" i="42"/>
  <c r="ZI1164" i="42"/>
  <c r="ZJ1164" i="42"/>
  <c r="ZK1164" i="42"/>
  <c r="ZL1164" i="42"/>
  <c r="ZM1164" i="42"/>
  <c r="ZN1164" i="42"/>
  <c r="ZO1164" i="42"/>
  <c r="ZP1164" i="42"/>
  <c r="ZQ1164" i="42"/>
  <c r="ZR1164" i="42"/>
  <c r="ZS1164" i="42"/>
  <c r="ZE1165" i="42"/>
  <c r="ZF1165" i="42"/>
  <c r="ZG1165" i="42"/>
  <c r="ZD1165" i="42" s="1"/>
  <c r="ZH1165" i="42"/>
  <c r="ZI1165" i="42"/>
  <c r="ZJ1165" i="42"/>
  <c r="ZK1165" i="42"/>
  <c r="ZL1165" i="42"/>
  <c r="ZM1165" i="42"/>
  <c r="ZN1165" i="42"/>
  <c r="ZO1165" i="42"/>
  <c r="ZP1165" i="42"/>
  <c r="ZQ1165" i="42"/>
  <c r="ZR1165" i="42"/>
  <c r="ZS1165" i="42"/>
  <c r="ZE1166" i="42"/>
  <c r="ZF1166" i="42"/>
  <c r="ZG1166" i="42"/>
  <c r="ZD1166" i="42" s="1"/>
  <c r="ZH1166" i="42"/>
  <c r="ZI1166" i="42"/>
  <c r="ZJ1166" i="42"/>
  <c r="ZK1166" i="42"/>
  <c r="ZL1166" i="42"/>
  <c r="ZM1166" i="42"/>
  <c r="ZN1166" i="42"/>
  <c r="ZO1166" i="42"/>
  <c r="ZP1166" i="42"/>
  <c r="ZQ1166" i="42"/>
  <c r="ZR1166" i="42"/>
  <c r="ZS1166" i="42"/>
  <c r="ZE1167" i="42"/>
  <c r="ZF1167" i="42"/>
  <c r="ZG1167" i="42"/>
  <c r="ZD1167" i="42" s="1"/>
  <c r="ZH1167" i="42"/>
  <c r="ZI1167" i="42"/>
  <c r="ZJ1167" i="42"/>
  <c r="ZK1167" i="42"/>
  <c r="ZL1167" i="42"/>
  <c r="ZM1167" i="42"/>
  <c r="ZN1167" i="42"/>
  <c r="ZO1167" i="42"/>
  <c r="ZP1167" i="42"/>
  <c r="ZQ1167" i="42"/>
  <c r="ZR1167" i="42"/>
  <c r="ZS1167" i="42"/>
  <c r="ZE1168" i="42"/>
  <c r="ZF1168" i="42"/>
  <c r="ZG1168" i="42"/>
  <c r="ZD1168" i="42" s="1"/>
  <c r="ZH1168" i="42"/>
  <c r="ZI1168" i="42"/>
  <c r="ZJ1168" i="42"/>
  <c r="ZK1168" i="42"/>
  <c r="ZL1168" i="42"/>
  <c r="ZM1168" i="42"/>
  <c r="ZN1168" i="42"/>
  <c r="ZO1168" i="42"/>
  <c r="ZP1168" i="42"/>
  <c r="ZQ1168" i="42"/>
  <c r="ZR1168" i="42"/>
  <c r="ZS1168" i="42"/>
  <c r="ZE1169" i="42"/>
  <c r="ZF1169" i="42"/>
  <c r="ZG1169" i="42"/>
  <c r="ZD1169" i="42" s="1"/>
  <c r="ZH1169" i="42"/>
  <c r="ZI1169" i="42"/>
  <c r="ZJ1169" i="42"/>
  <c r="ZK1169" i="42"/>
  <c r="ZL1169" i="42"/>
  <c r="ZM1169" i="42"/>
  <c r="ZN1169" i="42"/>
  <c r="ZO1169" i="42"/>
  <c r="ZP1169" i="42"/>
  <c r="ZQ1169" i="42"/>
  <c r="ZR1169" i="42"/>
  <c r="ZS1169" i="42"/>
  <c r="ZE1170" i="42"/>
  <c r="ZF1170" i="42"/>
  <c r="ZG1170" i="42"/>
  <c r="ZD1170" i="42" s="1"/>
  <c r="ZH1170" i="42"/>
  <c r="ZI1170" i="42"/>
  <c r="ZJ1170" i="42"/>
  <c r="ZK1170" i="42"/>
  <c r="ZL1170" i="42"/>
  <c r="ZM1170" i="42"/>
  <c r="ZN1170" i="42"/>
  <c r="ZO1170" i="42"/>
  <c r="ZP1170" i="42"/>
  <c r="ZQ1170" i="42"/>
  <c r="ZR1170" i="42"/>
  <c r="ZS1170" i="42"/>
  <c r="ZE1171" i="42"/>
  <c r="ZF1171" i="42"/>
  <c r="ZG1171" i="42"/>
  <c r="ZD1171" i="42" s="1"/>
  <c r="ZH1171" i="42"/>
  <c r="ZI1171" i="42"/>
  <c r="ZJ1171" i="42"/>
  <c r="ZK1171" i="42"/>
  <c r="ZL1171" i="42"/>
  <c r="ZM1171" i="42"/>
  <c r="ZN1171" i="42"/>
  <c r="ZO1171" i="42"/>
  <c r="ZP1171" i="42"/>
  <c r="ZQ1171" i="42"/>
  <c r="ZR1171" i="42"/>
  <c r="ZS1171" i="42"/>
  <c r="ZE1172" i="42"/>
  <c r="ZF1172" i="42"/>
  <c r="ZG1172" i="42"/>
  <c r="ZD1172" i="42" s="1"/>
  <c r="ZH1172" i="42"/>
  <c r="ZI1172" i="42"/>
  <c r="ZJ1172" i="42"/>
  <c r="ZK1172" i="42"/>
  <c r="ZL1172" i="42"/>
  <c r="ZM1172" i="42"/>
  <c r="ZN1172" i="42"/>
  <c r="ZO1172" i="42"/>
  <c r="ZP1172" i="42"/>
  <c r="ZQ1172" i="42"/>
  <c r="ZR1172" i="42"/>
  <c r="ZS1172" i="42"/>
  <c r="ZE1173" i="42"/>
  <c r="ZF1173" i="42"/>
  <c r="ZG1173" i="42"/>
  <c r="ZD1173" i="42" s="1"/>
  <c r="ZH1173" i="42"/>
  <c r="ZI1173" i="42"/>
  <c r="ZJ1173" i="42"/>
  <c r="ZK1173" i="42"/>
  <c r="ZL1173" i="42"/>
  <c r="ZM1173" i="42"/>
  <c r="ZN1173" i="42"/>
  <c r="ZO1173" i="42"/>
  <c r="ZP1173" i="42"/>
  <c r="ZQ1173" i="42"/>
  <c r="ZR1173" i="42"/>
  <c r="ZS1173" i="42"/>
  <c r="ZE1174" i="42"/>
  <c r="ZF1174" i="42"/>
  <c r="ZG1174" i="42"/>
  <c r="ZD1174" i="42" s="1"/>
  <c r="ZH1174" i="42"/>
  <c r="ZI1174" i="42"/>
  <c r="ZJ1174" i="42"/>
  <c r="ZK1174" i="42"/>
  <c r="ZL1174" i="42"/>
  <c r="ZM1174" i="42"/>
  <c r="ZN1174" i="42"/>
  <c r="ZO1174" i="42"/>
  <c r="ZP1174" i="42"/>
  <c r="ZQ1174" i="42"/>
  <c r="ZR1174" i="42"/>
  <c r="ZS1174" i="42"/>
  <c r="ZE1175" i="42"/>
  <c r="ZF1175" i="42"/>
  <c r="ZG1175" i="42"/>
  <c r="ZD1175" i="42" s="1"/>
  <c r="ZH1175" i="42"/>
  <c r="ZI1175" i="42"/>
  <c r="ZJ1175" i="42"/>
  <c r="ZK1175" i="42"/>
  <c r="ZL1175" i="42"/>
  <c r="ZM1175" i="42"/>
  <c r="ZN1175" i="42"/>
  <c r="ZO1175" i="42"/>
  <c r="ZP1175" i="42"/>
  <c r="ZQ1175" i="42"/>
  <c r="ZR1175" i="42"/>
  <c r="ZS1175" i="42"/>
  <c r="ZE1176" i="42"/>
  <c r="ZF1176" i="42"/>
  <c r="ZG1176" i="42"/>
  <c r="ZD1176" i="42" s="1"/>
  <c r="ZH1176" i="42"/>
  <c r="ZI1176" i="42"/>
  <c r="ZJ1176" i="42"/>
  <c r="ZK1176" i="42"/>
  <c r="ZL1176" i="42"/>
  <c r="ZM1176" i="42"/>
  <c r="ZN1176" i="42"/>
  <c r="ZO1176" i="42"/>
  <c r="ZP1176" i="42"/>
  <c r="ZQ1176" i="42"/>
  <c r="ZR1176" i="42"/>
  <c r="ZS1176" i="42"/>
  <c r="ZE1177" i="42"/>
  <c r="ZF1177" i="42"/>
  <c r="ZG1177" i="42"/>
  <c r="ZD1177" i="42" s="1"/>
  <c r="ZH1177" i="42"/>
  <c r="ZI1177" i="42"/>
  <c r="ZJ1177" i="42"/>
  <c r="ZK1177" i="42"/>
  <c r="ZL1177" i="42"/>
  <c r="ZM1177" i="42"/>
  <c r="ZN1177" i="42"/>
  <c r="ZO1177" i="42"/>
  <c r="ZP1177" i="42"/>
  <c r="ZQ1177" i="42"/>
  <c r="ZR1177" i="42"/>
  <c r="ZS1177" i="42"/>
  <c r="ZE1178" i="42"/>
  <c r="ZF1178" i="42"/>
  <c r="ZG1178" i="42"/>
  <c r="ZD1178" i="42" s="1"/>
  <c r="ZH1178" i="42"/>
  <c r="ZI1178" i="42"/>
  <c r="ZJ1178" i="42"/>
  <c r="ZK1178" i="42"/>
  <c r="ZL1178" i="42"/>
  <c r="ZM1178" i="42"/>
  <c r="ZN1178" i="42"/>
  <c r="ZO1178" i="42"/>
  <c r="ZP1178" i="42"/>
  <c r="ZQ1178" i="42"/>
  <c r="ZR1178" i="42"/>
  <c r="ZS1178" i="42"/>
  <c r="ZE1179" i="42"/>
  <c r="ZF1179" i="42"/>
  <c r="ZG1179" i="42"/>
  <c r="ZD1179" i="42" s="1"/>
  <c r="ZH1179" i="42"/>
  <c r="ZI1179" i="42"/>
  <c r="ZJ1179" i="42"/>
  <c r="ZK1179" i="42"/>
  <c r="ZL1179" i="42"/>
  <c r="ZM1179" i="42"/>
  <c r="ZN1179" i="42"/>
  <c r="ZO1179" i="42"/>
  <c r="ZP1179" i="42"/>
  <c r="ZQ1179" i="42"/>
  <c r="ZR1179" i="42"/>
  <c r="ZS1179" i="42"/>
  <c r="ZE1180" i="42"/>
  <c r="ZF1180" i="42"/>
  <c r="ZG1180" i="42"/>
  <c r="ZD1180" i="42" s="1"/>
  <c r="ZH1180" i="42"/>
  <c r="ZI1180" i="42"/>
  <c r="ZJ1180" i="42"/>
  <c r="ZK1180" i="42"/>
  <c r="ZL1180" i="42"/>
  <c r="ZM1180" i="42"/>
  <c r="ZN1180" i="42"/>
  <c r="ZO1180" i="42"/>
  <c r="ZP1180" i="42"/>
  <c r="ZQ1180" i="42"/>
  <c r="ZR1180" i="42"/>
  <c r="ZS1180" i="42"/>
  <c r="ZE1181" i="42"/>
  <c r="ZF1181" i="42"/>
  <c r="ZG1181" i="42"/>
  <c r="ZD1181" i="42" s="1"/>
  <c r="ZH1181" i="42"/>
  <c r="ZI1181" i="42"/>
  <c r="ZJ1181" i="42"/>
  <c r="ZK1181" i="42"/>
  <c r="ZL1181" i="42"/>
  <c r="ZM1181" i="42"/>
  <c r="ZN1181" i="42"/>
  <c r="ZO1181" i="42"/>
  <c r="ZP1181" i="42"/>
  <c r="ZQ1181" i="42"/>
  <c r="ZR1181" i="42"/>
  <c r="ZS1181" i="42"/>
  <c r="ZE1182" i="42"/>
  <c r="ZF1182" i="42"/>
  <c r="ZG1182" i="42"/>
  <c r="ZD1182" i="42" s="1"/>
  <c r="ZH1182" i="42"/>
  <c r="ZI1182" i="42"/>
  <c r="ZJ1182" i="42"/>
  <c r="ZK1182" i="42"/>
  <c r="ZL1182" i="42"/>
  <c r="ZM1182" i="42"/>
  <c r="ZN1182" i="42"/>
  <c r="ZO1182" i="42"/>
  <c r="ZP1182" i="42"/>
  <c r="ZQ1182" i="42"/>
  <c r="ZR1182" i="42"/>
  <c r="ZS1182" i="42"/>
  <c r="ZE1183" i="42"/>
  <c r="ZF1183" i="42"/>
  <c r="ZG1183" i="42"/>
  <c r="ZD1183" i="42" s="1"/>
  <c r="ZH1183" i="42"/>
  <c r="ZI1183" i="42"/>
  <c r="ZJ1183" i="42"/>
  <c r="ZK1183" i="42"/>
  <c r="ZL1183" i="42"/>
  <c r="ZM1183" i="42"/>
  <c r="ZN1183" i="42"/>
  <c r="ZO1183" i="42"/>
  <c r="ZP1183" i="42"/>
  <c r="ZQ1183" i="42"/>
  <c r="ZR1183" i="42"/>
  <c r="ZS1183" i="42"/>
  <c r="ZE1184" i="42"/>
  <c r="ZF1184" i="42"/>
  <c r="ZG1184" i="42"/>
  <c r="ZD1184" i="42" s="1"/>
  <c r="ZH1184" i="42"/>
  <c r="ZI1184" i="42"/>
  <c r="ZJ1184" i="42"/>
  <c r="ZK1184" i="42"/>
  <c r="ZL1184" i="42"/>
  <c r="ZM1184" i="42"/>
  <c r="ZN1184" i="42"/>
  <c r="ZO1184" i="42"/>
  <c r="ZP1184" i="42"/>
  <c r="ZQ1184" i="42"/>
  <c r="ZR1184" i="42"/>
  <c r="ZS1184" i="42"/>
  <c r="ZE1185" i="42"/>
  <c r="ZF1185" i="42"/>
  <c r="ZG1185" i="42"/>
  <c r="ZD1185" i="42" s="1"/>
  <c r="ZH1185" i="42"/>
  <c r="ZI1185" i="42"/>
  <c r="ZJ1185" i="42"/>
  <c r="ZK1185" i="42"/>
  <c r="ZL1185" i="42"/>
  <c r="ZM1185" i="42"/>
  <c r="ZN1185" i="42"/>
  <c r="ZO1185" i="42"/>
  <c r="ZP1185" i="42"/>
  <c r="ZQ1185" i="42"/>
  <c r="ZR1185" i="42"/>
  <c r="ZS1185" i="42"/>
  <c r="ZE1186" i="42"/>
  <c r="ZF1186" i="42"/>
  <c r="ZG1186" i="42"/>
  <c r="ZD1186" i="42" s="1"/>
  <c r="ZH1186" i="42"/>
  <c r="ZI1186" i="42"/>
  <c r="ZJ1186" i="42"/>
  <c r="ZK1186" i="42"/>
  <c r="ZL1186" i="42"/>
  <c r="ZM1186" i="42"/>
  <c r="ZN1186" i="42"/>
  <c r="ZO1186" i="42"/>
  <c r="ZP1186" i="42"/>
  <c r="ZQ1186" i="42"/>
  <c r="ZR1186" i="42"/>
  <c r="ZS1186" i="42"/>
  <c r="ZE1187" i="42"/>
  <c r="ZF1187" i="42"/>
  <c r="ZG1187" i="42"/>
  <c r="ZD1187" i="42" s="1"/>
  <c r="ZH1187" i="42"/>
  <c r="ZI1187" i="42"/>
  <c r="ZJ1187" i="42"/>
  <c r="ZK1187" i="42"/>
  <c r="ZL1187" i="42"/>
  <c r="ZM1187" i="42"/>
  <c r="ZN1187" i="42"/>
  <c r="ZO1187" i="42"/>
  <c r="ZP1187" i="42"/>
  <c r="ZQ1187" i="42"/>
  <c r="ZR1187" i="42"/>
  <c r="ZS1187" i="42"/>
  <c r="ZE1188" i="42"/>
  <c r="ZF1188" i="42"/>
  <c r="ZG1188" i="42"/>
  <c r="ZD1188" i="42" s="1"/>
  <c r="ZH1188" i="42"/>
  <c r="ZI1188" i="42"/>
  <c r="ZJ1188" i="42"/>
  <c r="ZK1188" i="42"/>
  <c r="ZL1188" i="42"/>
  <c r="ZM1188" i="42"/>
  <c r="ZN1188" i="42"/>
  <c r="ZO1188" i="42"/>
  <c r="ZP1188" i="42"/>
  <c r="ZQ1188" i="42"/>
  <c r="ZR1188" i="42"/>
  <c r="ZS1188" i="42"/>
  <c r="ZE1189" i="42"/>
  <c r="ZF1189" i="42"/>
  <c r="ZG1189" i="42"/>
  <c r="ZD1189" i="42" s="1"/>
  <c r="ZH1189" i="42"/>
  <c r="ZI1189" i="42"/>
  <c r="ZJ1189" i="42"/>
  <c r="ZK1189" i="42"/>
  <c r="ZL1189" i="42"/>
  <c r="ZM1189" i="42"/>
  <c r="ZN1189" i="42"/>
  <c r="ZO1189" i="42"/>
  <c r="ZP1189" i="42"/>
  <c r="ZQ1189" i="42"/>
  <c r="ZR1189" i="42"/>
  <c r="ZS1189" i="42"/>
  <c r="ZE1190" i="42"/>
  <c r="ZF1190" i="42"/>
  <c r="ZG1190" i="42"/>
  <c r="ZD1190" i="42" s="1"/>
  <c r="ZH1190" i="42"/>
  <c r="ZI1190" i="42"/>
  <c r="ZJ1190" i="42"/>
  <c r="ZK1190" i="42"/>
  <c r="ZL1190" i="42"/>
  <c r="ZM1190" i="42"/>
  <c r="ZN1190" i="42"/>
  <c r="ZO1190" i="42"/>
  <c r="ZP1190" i="42"/>
  <c r="ZQ1190" i="42"/>
  <c r="ZR1190" i="42"/>
  <c r="ZS1190" i="42"/>
  <c r="ZE1191" i="42"/>
  <c r="ZF1191" i="42"/>
  <c r="ZG1191" i="42"/>
  <c r="ZD1191" i="42" s="1"/>
  <c r="ZH1191" i="42"/>
  <c r="ZI1191" i="42"/>
  <c r="ZJ1191" i="42"/>
  <c r="ZK1191" i="42"/>
  <c r="ZL1191" i="42"/>
  <c r="ZM1191" i="42"/>
  <c r="ZN1191" i="42"/>
  <c r="ZO1191" i="42"/>
  <c r="ZP1191" i="42"/>
  <c r="ZQ1191" i="42"/>
  <c r="ZR1191" i="42"/>
  <c r="ZS1191" i="42"/>
  <c r="ZE1192" i="42"/>
  <c r="ZF1192" i="42"/>
  <c r="ZG1192" i="42"/>
  <c r="ZD1192" i="42" s="1"/>
  <c r="ZH1192" i="42"/>
  <c r="ZI1192" i="42"/>
  <c r="ZJ1192" i="42"/>
  <c r="ZK1192" i="42"/>
  <c r="ZL1192" i="42"/>
  <c r="ZM1192" i="42"/>
  <c r="ZN1192" i="42"/>
  <c r="ZO1192" i="42"/>
  <c r="ZP1192" i="42"/>
  <c r="ZQ1192" i="42"/>
  <c r="ZR1192" i="42"/>
  <c r="ZS1192" i="42"/>
  <c r="ZE1193" i="42"/>
  <c r="ZF1193" i="42"/>
  <c r="ZG1193" i="42"/>
  <c r="ZD1193" i="42" s="1"/>
  <c r="ZH1193" i="42"/>
  <c r="ZI1193" i="42"/>
  <c r="ZJ1193" i="42"/>
  <c r="ZK1193" i="42"/>
  <c r="ZL1193" i="42"/>
  <c r="ZM1193" i="42"/>
  <c r="ZN1193" i="42"/>
  <c r="ZO1193" i="42"/>
  <c r="ZP1193" i="42"/>
  <c r="ZQ1193" i="42"/>
  <c r="ZR1193" i="42"/>
  <c r="ZS1193" i="42"/>
  <c r="ZE1194" i="42"/>
  <c r="ZF1194" i="42"/>
  <c r="ZG1194" i="42"/>
  <c r="ZD1194" i="42" s="1"/>
  <c r="ZH1194" i="42"/>
  <c r="ZI1194" i="42"/>
  <c r="ZJ1194" i="42"/>
  <c r="ZK1194" i="42"/>
  <c r="ZL1194" i="42"/>
  <c r="ZM1194" i="42"/>
  <c r="ZN1194" i="42"/>
  <c r="ZO1194" i="42"/>
  <c r="ZP1194" i="42"/>
  <c r="ZQ1194" i="42"/>
  <c r="ZR1194" i="42"/>
  <c r="ZS1194" i="42"/>
  <c r="ZE1195" i="42"/>
  <c r="ZF1195" i="42"/>
  <c r="ZG1195" i="42"/>
  <c r="ZD1195" i="42" s="1"/>
  <c r="ZH1195" i="42"/>
  <c r="ZI1195" i="42"/>
  <c r="ZJ1195" i="42"/>
  <c r="ZK1195" i="42"/>
  <c r="ZL1195" i="42"/>
  <c r="ZM1195" i="42"/>
  <c r="ZN1195" i="42"/>
  <c r="ZO1195" i="42"/>
  <c r="ZP1195" i="42"/>
  <c r="ZQ1195" i="42"/>
  <c r="ZR1195" i="42"/>
  <c r="ZS1195" i="42"/>
  <c r="ZE1196" i="42"/>
  <c r="ZF1196" i="42"/>
  <c r="ZG1196" i="42"/>
  <c r="ZD1196" i="42" s="1"/>
  <c r="ZH1196" i="42"/>
  <c r="ZI1196" i="42"/>
  <c r="ZJ1196" i="42"/>
  <c r="ZK1196" i="42"/>
  <c r="ZL1196" i="42"/>
  <c r="ZM1196" i="42"/>
  <c r="ZN1196" i="42"/>
  <c r="ZO1196" i="42"/>
  <c r="ZP1196" i="42"/>
  <c r="ZQ1196" i="42"/>
  <c r="ZR1196" i="42"/>
  <c r="ZS1196" i="42"/>
  <c r="ZE1197" i="42"/>
  <c r="ZF1197" i="42"/>
  <c r="ZG1197" i="42"/>
  <c r="ZD1197" i="42" s="1"/>
  <c r="ZH1197" i="42"/>
  <c r="ZI1197" i="42"/>
  <c r="ZJ1197" i="42"/>
  <c r="ZK1197" i="42"/>
  <c r="ZL1197" i="42"/>
  <c r="ZM1197" i="42"/>
  <c r="ZN1197" i="42"/>
  <c r="ZO1197" i="42"/>
  <c r="ZP1197" i="42"/>
  <c r="ZQ1197" i="42"/>
  <c r="ZR1197" i="42"/>
  <c r="ZS1197" i="42"/>
  <c r="ZE1198" i="42"/>
  <c r="ZF1198" i="42"/>
  <c r="ZG1198" i="42"/>
  <c r="ZD1198" i="42" s="1"/>
  <c r="ZH1198" i="42"/>
  <c r="ZI1198" i="42"/>
  <c r="ZJ1198" i="42"/>
  <c r="ZK1198" i="42"/>
  <c r="ZL1198" i="42"/>
  <c r="ZM1198" i="42"/>
  <c r="ZN1198" i="42"/>
  <c r="ZO1198" i="42"/>
  <c r="ZP1198" i="42"/>
  <c r="ZQ1198" i="42"/>
  <c r="ZR1198" i="42"/>
  <c r="ZS1198" i="42"/>
  <c r="ZE1199" i="42"/>
  <c r="ZF1199" i="42"/>
  <c r="ZG1199" i="42"/>
  <c r="ZD1199" i="42" s="1"/>
  <c r="ZH1199" i="42"/>
  <c r="ZI1199" i="42"/>
  <c r="ZJ1199" i="42"/>
  <c r="ZK1199" i="42"/>
  <c r="ZL1199" i="42"/>
  <c r="ZM1199" i="42"/>
  <c r="ZN1199" i="42"/>
  <c r="ZO1199" i="42"/>
  <c r="ZP1199" i="42"/>
  <c r="ZQ1199" i="42"/>
  <c r="ZR1199" i="42"/>
  <c r="ZS1199" i="42"/>
  <c r="ZE1200" i="42"/>
  <c r="ZF1200" i="42"/>
  <c r="ZG1200" i="42"/>
  <c r="ZD1200" i="42" s="1"/>
  <c r="ZH1200" i="42"/>
  <c r="ZI1200" i="42"/>
  <c r="ZJ1200" i="42"/>
  <c r="ZK1200" i="42"/>
  <c r="ZL1200" i="42"/>
  <c r="ZM1200" i="42"/>
  <c r="ZN1200" i="42"/>
  <c r="ZO1200" i="42"/>
  <c r="ZP1200" i="42"/>
  <c r="ZQ1200" i="42"/>
  <c r="ZR1200" i="42"/>
  <c r="ZS1200" i="42"/>
  <c r="ZE1201" i="42"/>
  <c r="ZF1201" i="42"/>
  <c r="ZG1201" i="42"/>
  <c r="ZD1201" i="42" s="1"/>
  <c r="ZH1201" i="42"/>
  <c r="ZI1201" i="42"/>
  <c r="ZJ1201" i="42"/>
  <c r="ZK1201" i="42"/>
  <c r="ZL1201" i="42"/>
  <c r="ZM1201" i="42"/>
  <c r="ZN1201" i="42"/>
  <c r="ZO1201" i="42"/>
  <c r="ZP1201" i="42"/>
  <c r="ZQ1201" i="42"/>
  <c r="ZR1201" i="42"/>
  <c r="ZS1201" i="42"/>
  <c r="ZE1202" i="42"/>
  <c r="ZF1202" i="42"/>
  <c r="ZG1202" i="42"/>
  <c r="ZD1202" i="42" s="1"/>
  <c r="ZH1202" i="42"/>
  <c r="ZI1202" i="42"/>
  <c r="ZJ1202" i="42"/>
  <c r="ZK1202" i="42"/>
  <c r="ZL1202" i="42"/>
  <c r="ZM1202" i="42"/>
  <c r="ZN1202" i="42"/>
  <c r="ZO1202" i="42"/>
  <c r="ZP1202" i="42"/>
  <c r="ZQ1202" i="42"/>
  <c r="ZR1202" i="42"/>
  <c r="ZS1202" i="42"/>
  <c r="ZE1203" i="42"/>
  <c r="ZF1203" i="42"/>
  <c r="ZG1203" i="42"/>
  <c r="ZD1203" i="42" s="1"/>
  <c r="ZH1203" i="42"/>
  <c r="ZI1203" i="42"/>
  <c r="ZJ1203" i="42"/>
  <c r="ZK1203" i="42"/>
  <c r="ZL1203" i="42"/>
  <c r="ZM1203" i="42"/>
  <c r="ZN1203" i="42"/>
  <c r="ZO1203" i="42"/>
  <c r="ZP1203" i="42"/>
  <c r="ZQ1203" i="42"/>
  <c r="ZR1203" i="42"/>
  <c r="ZS1203" i="42"/>
  <c r="ZE1204" i="42"/>
  <c r="ZF1204" i="42"/>
  <c r="ZG1204" i="42"/>
  <c r="ZD1204" i="42" s="1"/>
  <c r="ZH1204" i="42"/>
  <c r="ZI1204" i="42"/>
  <c r="ZJ1204" i="42"/>
  <c r="ZK1204" i="42"/>
  <c r="ZL1204" i="42"/>
  <c r="ZM1204" i="42"/>
  <c r="ZN1204" i="42"/>
  <c r="ZO1204" i="42"/>
  <c r="ZP1204" i="42"/>
  <c r="ZQ1204" i="42"/>
  <c r="ZR1204" i="42"/>
  <c r="ZS1204" i="42"/>
  <c r="ZE1205" i="42"/>
  <c r="ZF1205" i="42"/>
  <c r="ZG1205" i="42"/>
  <c r="ZD1205" i="42" s="1"/>
  <c r="ZH1205" i="42"/>
  <c r="ZI1205" i="42"/>
  <c r="ZJ1205" i="42"/>
  <c r="ZK1205" i="42"/>
  <c r="ZL1205" i="42"/>
  <c r="ZM1205" i="42"/>
  <c r="ZN1205" i="42"/>
  <c r="ZO1205" i="42"/>
  <c r="ZP1205" i="42"/>
  <c r="ZQ1205" i="42"/>
  <c r="ZR1205" i="42"/>
  <c r="ZS1205" i="42"/>
  <c r="ZE1206" i="42"/>
  <c r="ZF1206" i="42"/>
  <c r="ZG1206" i="42"/>
  <c r="ZD1206" i="42" s="1"/>
  <c r="ZH1206" i="42"/>
  <c r="ZI1206" i="42"/>
  <c r="ZJ1206" i="42"/>
  <c r="ZK1206" i="42"/>
  <c r="ZL1206" i="42"/>
  <c r="ZM1206" i="42"/>
  <c r="ZN1206" i="42"/>
  <c r="ZO1206" i="42"/>
  <c r="ZP1206" i="42"/>
  <c r="ZQ1206" i="42"/>
  <c r="ZR1206" i="42"/>
  <c r="ZS1206" i="42"/>
  <c r="ZE1207" i="42"/>
  <c r="ZF1207" i="42"/>
  <c r="ZG1207" i="42"/>
  <c r="ZD1207" i="42" s="1"/>
  <c r="ZH1207" i="42"/>
  <c r="ZI1207" i="42"/>
  <c r="ZJ1207" i="42"/>
  <c r="ZK1207" i="42"/>
  <c r="ZL1207" i="42"/>
  <c r="ZM1207" i="42"/>
  <c r="ZN1207" i="42"/>
  <c r="ZO1207" i="42"/>
  <c r="ZP1207" i="42"/>
  <c r="ZQ1207" i="42"/>
  <c r="ZR1207" i="42"/>
  <c r="ZS1207" i="42"/>
  <c r="ZE1208" i="42"/>
  <c r="ZF1208" i="42"/>
  <c r="ZG1208" i="42"/>
  <c r="ZD1208" i="42" s="1"/>
  <c r="ZH1208" i="42"/>
  <c r="ZI1208" i="42"/>
  <c r="ZJ1208" i="42"/>
  <c r="ZK1208" i="42"/>
  <c r="ZL1208" i="42"/>
  <c r="ZM1208" i="42"/>
  <c r="ZN1208" i="42"/>
  <c r="ZO1208" i="42"/>
  <c r="ZP1208" i="42"/>
  <c r="ZQ1208" i="42"/>
  <c r="ZR1208" i="42"/>
  <c r="ZS1208" i="42"/>
  <c r="ZE1209" i="42"/>
  <c r="ZF1209" i="42"/>
  <c r="ZG1209" i="42"/>
  <c r="ZD1209" i="42" s="1"/>
  <c r="ZH1209" i="42"/>
  <c r="ZI1209" i="42"/>
  <c r="ZJ1209" i="42"/>
  <c r="ZK1209" i="42"/>
  <c r="ZL1209" i="42"/>
  <c r="ZM1209" i="42"/>
  <c r="ZN1209" i="42"/>
  <c r="ZO1209" i="42"/>
  <c r="ZP1209" i="42"/>
  <c r="ZQ1209" i="42"/>
  <c r="ZR1209" i="42"/>
  <c r="ZS1209" i="42"/>
  <c r="ZE1210" i="42"/>
  <c r="ZF1210" i="42"/>
  <c r="ZG1210" i="42"/>
  <c r="ZD1210" i="42" s="1"/>
  <c r="ZH1210" i="42"/>
  <c r="ZI1210" i="42"/>
  <c r="ZJ1210" i="42"/>
  <c r="ZK1210" i="42"/>
  <c r="ZL1210" i="42"/>
  <c r="ZM1210" i="42"/>
  <c r="ZN1210" i="42"/>
  <c r="ZO1210" i="42"/>
  <c r="ZP1210" i="42"/>
  <c r="ZQ1210" i="42"/>
  <c r="ZR1210" i="42"/>
  <c r="ZS1210" i="42"/>
  <c r="ZE1211" i="42"/>
  <c r="ZF1211" i="42"/>
  <c r="ZG1211" i="42"/>
  <c r="ZD1211" i="42" s="1"/>
  <c r="ZH1211" i="42"/>
  <c r="ZI1211" i="42"/>
  <c r="ZJ1211" i="42"/>
  <c r="ZK1211" i="42"/>
  <c r="ZL1211" i="42"/>
  <c r="ZM1211" i="42"/>
  <c r="ZN1211" i="42"/>
  <c r="ZO1211" i="42"/>
  <c r="ZP1211" i="42"/>
  <c r="ZQ1211" i="42"/>
  <c r="ZR1211" i="42"/>
  <c r="ZS1211" i="42"/>
  <c r="ZE1212" i="42"/>
  <c r="ZF1212" i="42"/>
  <c r="ZG1212" i="42"/>
  <c r="ZD1212" i="42" s="1"/>
  <c r="ZH1212" i="42"/>
  <c r="ZI1212" i="42"/>
  <c r="ZJ1212" i="42"/>
  <c r="ZK1212" i="42"/>
  <c r="ZL1212" i="42"/>
  <c r="ZM1212" i="42"/>
  <c r="ZN1212" i="42"/>
  <c r="ZO1212" i="42"/>
  <c r="ZP1212" i="42"/>
  <c r="ZQ1212" i="42"/>
  <c r="ZR1212" i="42"/>
  <c r="ZS1212" i="42"/>
  <c r="ZE1213" i="42"/>
  <c r="ZF1213" i="42"/>
  <c r="ZG1213" i="42"/>
  <c r="ZD1213" i="42" s="1"/>
  <c r="ZH1213" i="42"/>
  <c r="ZI1213" i="42"/>
  <c r="ZJ1213" i="42"/>
  <c r="ZK1213" i="42"/>
  <c r="ZL1213" i="42"/>
  <c r="ZM1213" i="42"/>
  <c r="ZN1213" i="42"/>
  <c r="ZO1213" i="42"/>
  <c r="ZP1213" i="42"/>
  <c r="ZQ1213" i="42"/>
  <c r="ZR1213" i="42"/>
  <c r="ZS1213" i="42"/>
  <c r="ZE1214" i="42"/>
  <c r="ZF1214" i="42"/>
  <c r="ZG1214" i="42"/>
  <c r="ZD1214" i="42" s="1"/>
  <c r="ZH1214" i="42"/>
  <c r="ZI1214" i="42"/>
  <c r="ZJ1214" i="42"/>
  <c r="ZK1214" i="42"/>
  <c r="ZL1214" i="42"/>
  <c r="ZM1214" i="42"/>
  <c r="ZN1214" i="42"/>
  <c r="ZO1214" i="42"/>
  <c r="ZP1214" i="42"/>
  <c r="ZQ1214" i="42"/>
  <c r="ZR1214" i="42"/>
  <c r="ZS1214" i="42"/>
  <c r="ZE1215" i="42"/>
  <c r="ZF1215" i="42"/>
  <c r="ZG1215" i="42"/>
  <c r="ZD1215" i="42" s="1"/>
  <c r="ZH1215" i="42"/>
  <c r="ZI1215" i="42"/>
  <c r="ZJ1215" i="42"/>
  <c r="ZK1215" i="42"/>
  <c r="ZL1215" i="42"/>
  <c r="ZM1215" i="42"/>
  <c r="ZN1215" i="42"/>
  <c r="ZO1215" i="42"/>
  <c r="ZP1215" i="42"/>
  <c r="ZQ1215" i="42"/>
  <c r="ZR1215" i="42"/>
  <c r="ZS1215" i="42"/>
  <c r="ZE1216" i="42"/>
  <c r="ZF1216" i="42"/>
  <c r="ZG1216" i="42"/>
  <c r="ZD1216" i="42" s="1"/>
  <c r="ZH1216" i="42"/>
  <c r="ZI1216" i="42"/>
  <c r="ZJ1216" i="42"/>
  <c r="ZK1216" i="42"/>
  <c r="ZL1216" i="42"/>
  <c r="ZM1216" i="42"/>
  <c r="ZN1216" i="42"/>
  <c r="ZO1216" i="42"/>
  <c r="ZP1216" i="42"/>
  <c r="ZQ1216" i="42"/>
  <c r="ZR1216" i="42"/>
  <c r="ZS1216" i="42"/>
  <c r="ZE1217" i="42"/>
  <c r="ZF1217" i="42"/>
  <c r="ZG1217" i="42"/>
  <c r="ZD1217" i="42" s="1"/>
  <c r="ZH1217" i="42"/>
  <c r="ZI1217" i="42"/>
  <c r="ZJ1217" i="42"/>
  <c r="ZK1217" i="42"/>
  <c r="ZL1217" i="42"/>
  <c r="ZM1217" i="42"/>
  <c r="ZN1217" i="42"/>
  <c r="ZO1217" i="42"/>
  <c r="ZP1217" i="42"/>
  <c r="ZQ1217" i="42"/>
  <c r="ZR1217" i="42"/>
  <c r="ZS1217" i="42"/>
  <c r="ZE1218" i="42"/>
  <c r="ZF1218" i="42"/>
  <c r="ZG1218" i="42"/>
  <c r="ZD1218" i="42" s="1"/>
  <c r="ZH1218" i="42"/>
  <c r="ZI1218" i="42"/>
  <c r="ZJ1218" i="42"/>
  <c r="ZK1218" i="42"/>
  <c r="ZL1218" i="42"/>
  <c r="ZM1218" i="42"/>
  <c r="ZN1218" i="42"/>
  <c r="ZO1218" i="42"/>
  <c r="ZP1218" i="42"/>
  <c r="ZQ1218" i="42"/>
  <c r="ZR1218" i="42"/>
  <c r="ZS1218" i="42"/>
  <c r="ZE1219" i="42"/>
  <c r="ZF1219" i="42"/>
  <c r="ZG1219" i="42"/>
  <c r="ZD1219" i="42" s="1"/>
  <c r="ZH1219" i="42"/>
  <c r="ZI1219" i="42"/>
  <c r="ZJ1219" i="42"/>
  <c r="ZK1219" i="42"/>
  <c r="ZL1219" i="42"/>
  <c r="ZM1219" i="42"/>
  <c r="ZN1219" i="42"/>
  <c r="ZO1219" i="42"/>
  <c r="ZP1219" i="42"/>
  <c r="ZQ1219" i="42"/>
  <c r="ZR1219" i="42"/>
  <c r="ZS1219" i="42"/>
  <c r="ZE1220" i="42"/>
  <c r="ZF1220" i="42"/>
  <c r="ZG1220" i="42"/>
  <c r="ZD1220" i="42" s="1"/>
  <c r="ZH1220" i="42"/>
  <c r="ZI1220" i="42"/>
  <c r="ZJ1220" i="42"/>
  <c r="ZK1220" i="42"/>
  <c r="ZL1220" i="42"/>
  <c r="ZM1220" i="42"/>
  <c r="ZN1220" i="42"/>
  <c r="ZO1220" i="42"/>
  <c r="ZP1220" i="42"/>
  <c r="ZQ1220" i="42"/>
  <c r="ZR1220" i="42"/>
  <c r="ZS1220" i="42"/>
  <c r="ZE1221" i="42"/>
  <c r="ZF1221" i="42"/>
  <c r="ZG1221" i="42"/>
  <c r="ZD1221" i="42" s="1"/>
  <c r="ZH1221" i="42"/>
  <c r="ZI1221" i="42"/>
  <c r="ZJ1221" i="42"/>
  <c r="ZK1221" i="42"/>
  <c r="ZL1221" i="42"/>
  <c r="ZM1221" i="42"/>
  <c r="ZN1221" i="42"/>
  <c r="ZO1221" i="42"/>
  <c r="ZP1221" i="42"/>
  <c r="ZQ1221" i="42"/>
  <c r="ZR1221" i="42"/>
  <c r="ZS1221" i="42"/>
  <c r="ZE1222" i="42"/>
  <c r="ZF1222" i="42"/>
  <c r="ZG1222" i="42"/>
  <c r="ZD1222" i="42" s="1"/>
  <c r="ZH1222" i="42"/>
  <c r="ZI1222" i="42"/>
  <c r="ZJ1222" i="42"/>
  <c r="ZK1222" i="42"/>
  <c r="ZL1222" i="42"/>
  <c r="ZM1222" i="42"/>
  <c r="ZN1222" i="42"/>
  <c r="ZO1222" i="42"/>
  <c r="ZP1222" i="42"/>
  <c r="ZQ1222" i="42"/>
  <c r="ZR1222" i="42"/>
  <c r="ZS1222" i="42"/>
  <c r="ZE1223" i="42"/>
  <c r="ZF1223" i="42"/>
  <c r="ZG1223" i="42"/>
  <c r="ZD1223" i="42" s="1"/>
  <c r="ZH1223" i="42"/>
  <c r="ZI1223" i="42"/>
  <c r="ZJ1223" i="42"/>
  <c r="ZK1223" i="42"/>
  <c r="ZL1223" i="42"/>
  <c r="ZM1223" i="42"/>
  <c r="ZN1223" i="42"/>
  <c r="ZO1223" i="42"/>
  <c r="ZP1223" i="42"/>
  <c r="ZQ1223" i="42"/>
  <c r="ZR1223" i="42"/>
  <c r="ZS1223" i="42"/>
  <c r="ZE1224" i="42"/>
  <c r="ZF1224" i="42"/>
  <c r="ZG1224" i="42"/>
  <c r="ZD1224" i="42" s="1"/>
  <c r="ZH1224" i="42"/>
  <c r="ZI1224" i="42"/>
  <c r="ZJ1224" i="42"/>
  <c r="ZK1224" i="42"/>
  <c r="ZL1224" i="42"/>
  <c r="ZM1224" i="42"/>
  <c r="ZN1224" i="42"/>
  <c r="ZO1224" i="42"/>
  <c r="ZP1224" i="42"/>
  <c r="ZQ1224" i="42"/>
  <c r="ZR1224" i="42"/>
  <c r="ZS1224" i="42"/>
  <c r="ZE1225" i="42"/>
  <c r="ZF1225" i="42"/>
  <c r="ZG1225" i="42"/>
  <c r="ZD1225" i="42" s="1"/>
  <c r="ZH1225" i="42"/>
  <c r="ZI1225" i="42"/>
  <c r="ZJ1225" i="42"/>
  <c r="ZK1225" i="42"/>
  <c r="ZL1225" i="42"/>
  <c r="ZM1225" i="42"/>
  <c r="ZN1225" i="42"/>
  <c r="ZO1225" i="42"/>
  <c r="ZP1225" i="42"/>
  <c r="ZQ1225" i="42"/>
  <c r="ZR1225" i="42"/>
  <c r="ZS1225" i="42"/>
  <c r="ZE1226" i="42"/>
  <c r="ZF1226" i="42"/>
  <c r="ZG1226" i="42"/>
  <c r="ZD1226" i="42" s="1"/>
  <c r="ZH1226" i="42"/>
  <c r="ZI1226" i="42"/>
  <c r="ZJ1226" i="42"/>
  <c r="ZK1226" i="42"/>
  <c r="ZL1226" i="42"/>
  <c r="ZM1226" i="42"/>
  <c r="ZN1226" i="42"/>
  <c r="ZO1226" i="42"/>
  <c r="ZP1226" i="42"/>
  <c r="ZQ1226" i="42"/>
  <c r="ZR1226" i="42"/>
  <c r="ZS1226" i="42"/>
  <c r="ZE1227" i="42"/>
  <c r="ZF1227" i="42"/>
  <c r="ZG1227" i="42"/>
  <c r="ZD1227" i="42" s="1"/>
  <c r="ZH1227" i="42"/>
  <c r="ZI1227" i="42"/>
  <c r="ZJ1227" i="42"/>
  <c r="ZK1227" i="42"/>
  <c r="ZL1227" i="42"/>
  <c r="ZM1227" i="42"/>
  <c r="ZN1227" i="42"/>
  <c r="ZO1227" i="42"/>
  <c r="ZP1227" i="42"/>
  <c r="ZQ1227" i="42"/>
  <c r="ZR1227" i="42"/>
  <c r="ZS1227" i="42"/>
  <c r="ZE1228" i="42"/>
  <c r="ZF1228" i="42"/>
  <c r="ZG1228" i="42"/>
  <c r="ZD1228" i="42" s="1"/>
  <c r="ZH1228" i="42"/>
  <c r="ZI1228" i="42"/>
  <c r="ZJ1228" i="42"/>
  <c r="ZK1228" i="42"/>
  <c r="ZL1228" i="42"/>
  <c r="ZM1228" i="42"/>
  <c r="ZN1228" i="42"/>
  <c r="ZO1228" i="42"/>
  <c r="ZP1228" i="42"/>
  <c r="ZQ1228" i="42"/>
  <c r="ZR1228" i="42"/>
  <c r="ZS1228" i="42"/>
  <c r="ZE1229" i="42"/>
  <c r="ZF1229" i="42"/>
  <c r="ZG1229" i="42"/>
  <c r="ZD1229" i="42" s="1"/>
  <c r="ZH1229" i="42"/>
  <c r="ZI1229" i="42"/>
  <c r="ZJ1229" i="42"/>
  <c r="ZK1229" i="42"/>
  <c r="ZL1229" i="42"/>
  <c r="ZM1229" i="42"/>
  <c r="ZN1229" i="42"/>
  <c r="ZO1229" i="42"/>
  <c r="ZP1229" i="42"/>
  <c r="ZQ1229" i="42"/>
  <c r="ZR1229" i="42"/>
  <c r="ZS1229" i="42"/>
  <c r="ZE1230" i="42"/>
  <c r="ZF1230" i="42"/>
  <c r="ZG1230" i="42"/>
  <c r="ZD1230" i="42" s="1"/>
  <c r="ZH1230" i="42"/>
  <c r="ZI1230" i="42"/>
  <c r="ZJ1230" i="42"/>
  <c r="ZK1230" i="42"/>
  <c r="ZL1230" i="42"/>
  <c r="ZM1230" i="42"/>
  <c r="ZN1230" i="42"/>
  <c r="ZO1230" i="42"/>
  <c r="ZP1230" i="42"/>
  <c r="ZQ1230" i="42"/>
  <c r="ZR1230" i="42"/>
  <c r="ZS1230" i="42"/>
  <c r="ZE1231" i="42"/>
  <c r="ZF1231" i="42"/>
  <c r="ZG1231" i="42"/>
  <c r="ZD1231" i="42" s="1"/>
  <c r="ZH1231" i="42"/>
  <c r="ZI1231" i="42"/>
  <c r="ZJ1231" i="42"/>
  <c r="ZK1231" i="42"/>
  <c r="ZL1231" i="42"/>
  <c r="ZM1231" i="42"/>
  <c r="ZN1231" i="42"/>
  <c r="ZO1231" i="42"/>
  <c r="ZP1231" i="42"/>
  <c r="ZQ1231" i="42"/>
  <c r="ZR1231" i="42"/>
  <c r="ZS1231" i="42"/>
  <c r="ZE1232" i="42"/>
  <c r="ZF1232" i="42"/>
  <c r="ZG1232" i="42"/>
  <c r="ZD1232" i="42" s="1"/>
  <c r="ZH1232" i="42"/>
  <c r="ZI1232" i="42"/>
  <c r="ZJ1232" i="42"/>
  <c r="ZK1232" i="42"/>
  <c r="ZL1232" i="42"/>
  <c r="ZM1232" i="42"/>
  <c r="ZN1232" i="42"/>
  <c r="ZO1232" i="42"/>
  <c r="ZP1232" i="42"/>
  <c r="ZQ1232" i="42"/>
  <c r="ZR1232" i="42"/>
  <c r="ZS1232" i="42"/>
  <c r="ZE1233" i="42"/>
  <c r="ZF1233" i="42"/>
  <c r="ZG1233" i="42"/>
  <c r="ZD1233" i="42" s="1"/>
  <c r="ZH1233" i="42"/>
  <c r="ZI1233" i="42"/>
  <c r="ZJ1233" i="42"/>
  <c r="ZK1233" i="42"/>
  <c r="ZL1233" i="42"/>
  <c r="ZM1233" i="42"/>
  <c r="ZN1233" i="42"/>
  <c r="ZO1233" i="42"/>
  <c r="ZP1233" i="42"/>
  <c r="ZQ1233" i="42"/>
  <c r="ZR1233" i="42"/>
  <c r="ZS1233" i="42"/>
  <c r="ZE1234" i="42"/>
  <c r="ZF1234" i="42"/>
  <c r="ZG1234" i="42"/>
  <c r="ZD1234" i="42" s="1"/>
  <c r="ZH1234" i="42"/>
  <c r="ZI1234" i="42"/>
  <c r="ZJ1234" i="42"/>
  <c r="ZK1234" i="42"/>
  <c r="ZL1234" i="42"/>
  <c r="ZM1234" i="42"/>
  <c r="ZN1234" i="42"/>
  <c r="ZO1234" i="42"/>
  <c r="ZP1234" i="42"/>
  <c r="ZQ1234" i="42"/>
  <c r="ZR1234" i="42"/>
  <c r="ZS1234" i="42"/>
  <c r="ZE1235" i="42"/>
  <c r="ZF1235" i="42"/>
  <c r="ZG1235" i="42"/>
  <c r="ZD1235" i="42" s="1"/>
  <c r="ZH1235" i="42"/>
  <c r="ZI1235" i="42"/>
  <c r="ZJ1235" i="42"/>
  <c r="ZK1235" i="42"/>
  <c r="ZL1235" i="42"/>
  <c r="ZM1235" i="42"/>
  <c r="ZN1235" i="42"/>
  <c r="ZO1235" i="42"/>
  <c r="ZP1235" i="42"/>
  <c r="ZQ1235" i="42"/>
  <c r="ZR1235" i="42"/>
  <c r="ZS1235" i="42"/>
  <c r="ZE1236" i="42"/>
  <c r="ZF1236" i="42"/>
  <c r="ZG1236" i="42"/>
  <c r="ZD1236" i="42" s="1"/>
  <c r="ZH1236" i="42"/>
  <c r="ZI1236" i="42"/>
  <c r="ZJ1236" i="42"/>
  <c r="ZK1236" i="42"/>
  <c r="ZL1236" i="42"/>
  <c r="ZM1236" i="42"/>
  <c r="ZN1236" i="42"/>
  <c r="ZO1236" i="42"/>
  <c r="ZP1236" i="42"/>
  <c r="ZQ1236" i="42"/>
  <c r="ZR1236" i="42"/>
  <c r="ZS1236" i="42"/>
  <c r="ZE1237" i="42"/>
  <c r="ZF1237" i="42"/>
  <c r="ZG1237" i="42"/>
  <c r="ZD1237" i="42" s="1"/>
  <c r="ZH1237" i="42"/>
  <c r="ZI1237" i="42"/>
  <c r="ZJ1237" i="42"/>
  <c r="ZK1237" i="42"/>
  <c r="ZL1237" i="42"/>
  <c r="ZM1237" i="42"/>
  <c r="ZN1237" i="42"/>
  <c r="ZO1237" i="42"/>
  <c r="ZP1237" i="42"/>
  <c r="ZQ1237" i="42"/>
  <c r="ZR1237" i="42"/>
  <c r="ZS1237" i="42"/>
  <c r="ZE1238" i="42"/>
  <c r="ZF1238" i="42"/>
  <c r="ZG1238" i="42"/>
  <c r="ZD1238" i="42" s="1"/>
  <c r="ZH1238" i="42"/>
  <c r="ZI1238" i="42"/>
  <c r="ZJ1238" i="42"/>
  <c r="ZK1238" i="42"/>
  <c r="ZL1238" i="42"/>
  <c r="ZM1238" i="42"/>
  <c r="ZN1238" i="42"/>
  <c r="ZO1238" i="42"/>
  <c r="ZP1238" i="42"/>
  <c r="ZQ1238" i="42"/>
  <c r="ZR1238" i="42"/>
  <c r="ZS1238" i="42"/>
  <c r="ZE1239" i="42"/>
  <c r="ZF1239" i="42"/>
  <c r="ZG1239" i="42"/>
  <c r="ZD1239" i="42" s="1"/>
  <c r="ZH1239" i="42"/>
  <c r="ZI1239" i="42"/>
  <c r="ZJ1239" i="42"/>
  <c r="ZK1239" i="42"/>
  <c r="ZL1239" i="42"/>
  <c r="ZM1239" i="42"/>
  <c r="ZN1239" i="42"/>
  <c r="ZO1239" i="42"/>
  <c r="ZP1239" i="42"/>
  <c r="ZQ1239" i="42"/>
  <c r="ZR1239" i="42"/>
  <c r="ZS1239" i="42"/>
  <c r="ZE1240" i="42"/>
  <c r="ZF1240" i="42"/>
  <c r="ZG1240" i="42"/>
  <c r="ZD1240" i="42" s="1"/>
  <c r="ZH1240" i="42"/>
  <c r="ZI1240" i="42"/>
  <c r="ZJ1240" i="42"/>
  <c r="ZK1240" i="42"/>
  <c r="ZL1240" i="42"/>
  <c r="ZM1240" i="42"/>
  <c r="ZN1240" i="42"/>
  <c r="ZO1240" i="42"/>
  <c r="ZP1240" i="42"/>
  <c r="ZQ1240" i="42"/>
  <c r="ZR1240" i="42"/>
  <c r="ZS1240" i="42"/>
  <c r="ZE1241" i="42"/>
  <c r="ZF1241" i="42"/>
  <c r="ZG1241" i="42"/>
  <c r="ZD1241" i="42" s="1"/>
  <c r="ZH1241" i="42"/>
  <c r="ZI1241" i="42"/>
  <c r="ZJ1241" i="42"/>
  <c r="ZK1241" i="42"/>
  <c r="ZL1241" i="42"/>
  <c r="ZM1241" i="42"/>
  <c r="ZN1241" i="42"/>
  <c r="ZO1241" i="42"/>
  <c r="ZP1241" i="42"/>
  <c r="ZQ1241" i="42"/>
  <c r="ZR1241" i="42"/>
  <c r="ZS1241" i="42"/>
  <c r="ZE1242" i="42"/>
  <c r="ZF1242" i="42"/>
  <c r="ZG1242" i="42"/>
  <c r="ZD1242" i="42" s="1"/>
  <c r="ZH1242" i="42"/>
  <c r="ZI1242" i="42"/>
  <c r="ZJ1242" i="42"/>
  <c r="ZK1242" i="42"/>
  <c r="ZL1242" i="42"/>
  <c r="ZM1242" i="42"/>
  <c r="ZN1242" i="42"/>
  <c r="ZO1242" i="42"/>
  <c r="ZP1242" i="42"/>
  <c r="ZQ1242" i="42"/>
  <c r="ZR1242" i="42"/>
  <c r="ZS1242" i="42"/>
  <c r="ZE1243" i="42"/>
  <c r="ZF1243" i="42"/>
  <c r="ZG1243" i="42"/>
  <c r="ZD1243" i="42" s="1"/>
  <c r="ZH1243" i="42"/>
  <c r="ZI1243" i="42"/>
  <c r="ZJ1243" i="42"/>
  <c r="ZK1243" i="42"/>
  <c r="ZL1243" i="42"/>
  <c r="ZM1243" i="42"/>
  <c r="ZN1243" i="42"/>
  <c r="ZO1243" i="42"/>
  <c r="ZP1243" i="42"/>
  <c r="ZQ1243" i="42"/>
  <c r="ZR1243" i="42"/>
  <c r="ZS1243" i="42"/>
  <c r="ZE1244" i="42"/>
  <c r="ZF1244" i="42"/>
  <c r="ZG1244" i="42"/>
  <c r="ZD1244" i="42" s="1"/>
  <c r="ZH1244" i="42"/>
  <c r="ZI1244" i="42"/>
  <c r="ZJ1244" i="42"/>
  <c r="ZK1244" i="42"/>
  <c r="ZL1244" i="42"/>
  <c r="ZM1244" i="42"/>
  <c r="ZN1244" i="42"/>
  <c r="ZO1244" i="42"/>
  <c r="ZP1244" i="42"/>
  <c r="ZQ1244" i="42"/>
  <c r="ZR1244" i="42"/>
  <c r="ZS1244" i="42"/>
  <c r="ZE1245" i="42"/>
  <c r="ZF1245" i="42"/>
  <c r="ZG1245" i="42"/>
  <c r="ZD1245" i="42" s="1"/>
  <c r="ZH1245" i="42"/>
  <c r="ZI1245" i="42"/>
  <c r="ZJ1245" i="42"/>
  <c r="ZK1245" i="42"/>
  <c r="ZL1245" i="42"/>
  <c r="ZM1245" i="42"/>
  <c r="ZN1245" i="42"/>
  <c r="ZO1245" i="42"/>
  <c r="ZP1245" i="42"/>
  <c r="ZQ1245" i="42"/>
  <c r="ZR1245" i="42"/>
  <c r="ZS1245" i="42"/>
  <c r="ZE1246" i="42"/>
  <c r="ZF1246" i="42"/>
  <c r="ZG1246" i="42"/>
  <c r="ZD1246" i="42" s="1"/>
  <c r="ZH1246" i="42"/>
  <c r="ZI1246" i="42"/>
  <c r="ZJ1246" i="42"/>
  <c r="ZK1246" i="42"/>
  <c r="ZL1246" i="42"/>
  <c r="ZM1246" i="42"/>
  <c r="ZN1246" i="42"/>
  <c r="ZO1246" i="42"/>
  <c r="ZP1246" i="42"/>
  <c r="ZQ1246" i="42"/>
  <c r="ZR1246" i="42"/>
  <c r="ZS1246" i="42"/>
  <c r="ZE1247" i="42"/>
  <c r="ZF1247" i="42"/>
  <c r="ZG1247" i="42"/>
  <c r="ZD1247" i="42" s="1"/>
  <c r="ZH1247" i="42"/>
  <c r="ZI1247" i="42"/>
  <c r="ZJ1247" i="42"/>
  <c r="ZK1247" i="42"/>
  <c r="ZL1247" i="42"/>
  <c r="ZM1247" i="42"/>
  <c r="ZN1247" i="42"/>
  <c r="ZO1247" i="42"/>
  <c r="ZP1247" i="42"/>
  <c r="ZQ1247" i="42"/>
  <c r="ZR1247" i="42"/>
  <c r="ZS1247" i="42"/>
  <c r="ZE1248" i="42"/>
  <c r="ZF1248" i="42"/>
  <c r="ZG1248" i="42"/>
  <c r="ZD1248" i="42" s="1"/>
  <c r="ZH1248" i="42"/>
  <c r="ZI1248" i="42"/>
  <c r="ZJ1248" i="42"/>
  <c r="ZK1248" i="42"/>
  <c r="ZL1248" i="42"/>
  <c r="ZM1248" i="42"/>
  <c r="ZN1248" i="42"/>
  <c r="ZO1248" i="42"/>
  <c r="ZP1248" i="42"/>
  <c r="ZQ1248" i="42"/>
  <c r="ZR1248" i="42"/>
  <c r="ZS1248" i="42"/>
  <c r="ZE1249" i="42"/>
  <c r="ZF1249" i="42"/>
  <c r="ZG1249" i="42"/>
  <c r="ZD1249" i="42" s="1"/>
  <c r="ZH1249" i="42"/>
  <c r="ZI1249" i="42"/>
  <c r="ZJ1249" i="42"/>
  <c r="ZK1249" i="42"/>
  <c r="ZL1249" i="42"/>
  <c r="ZM1249" i="42"/>
  <c r="ZN1249" i="42"/>
  <c r="ZO1249" i="42"/>
  <c r="ZP1249" i="42"/>
  <c r="ZQ1249" i="42"/>
  <c r="ZR1249" i="42"/>
  <c r="ZS1249" i="42"/>
  <c r="ZE1250" i="42"/>
  <c r="ZF1250" i="42"/>
  <c r="ZG1250" i="42"/>
  <c r="ZD1250" i="42" s="1"/>
  <c r="ZH1250" i="42"/>
  <c r="ZI1250" i="42"/>
  <c r="ZJ1250" i="42"/>
  <c r="ZK1250" i="42"/>
  <c r="ZL1250" i="42"/>
  <c r="ZM1250" i="42"/>
  <c r="ZN1250" i="42"/>
  <c r="ZO1250" i="42"/>
  <c r="ZP1250" i="42"/>
  <c r="ZQ1250" i="42"/>
  <c r="ZR1250" i="42"/>
  <c r="ZS1250" i="42"/>
  <c r="ZE1251" i="42"/>
  <c r="ZF1251" i="42"/>
  <c r="ZG1251" i="42"/>
  <c r="ZD1251" i="42" s="1"/>
  <c r="ZH1251" i="42"/>
  <c r="ZI1251" i="42"/>
  <c r="ZJ1251" i="42"/>
  <c r="ZK1251" i="42"/>
  <c r="ZL1251" i="42"/>
  <c r="ZM1251" i="42"/>
  <c r="ZN1251" i="42"/>
  <c r="ZO1251" i="42"/>
  <c r="ZP1251" i="42"/>
  <c r="ZQ1251" i="42"/>
  <c r="ZR1251" i="42"/>
  <c r="ZS1251" i="42"/>
  <c r="ZE1252" i="42"/>
  <c r="ZF1252" i="42"/>
  <c r="ZG1252" i="42"/>
  <c r="ZD1252" i="42" s="1"/>
  <c r="ZH1252" i="42"/>
  <c r="ZI1252" i="42"/>
  <c r="ZJ1252" i="42"/>
  <c r="ZK1252" i="42"/>
  <c r="ZL1252" i="42"/>
  <c r="ZM1252" i="42"/>
  <c r="ZN1252" i="42"/>
  <c r="ZO1252" i="42"/>
  <c r="ZP1252" i="42"/>
  <c r="ZQ1252" i="42"/>
  <c r="ZR1252" i="42"/>
  <c r="ZS1252" i="42"/>
  <c r="ZE1253" i="42"/>
  <c r="ZF1253" i="42"/>
  <c r="ZG1253" i="42"/>
  <c r="ZD1253" i="42" s="1"/>
  <c r="ZH1253" i="42"/>
  <c r="ZI1253" i="42"/>
  <c r="ZJ1253" i="42"/>
  <c r="ZK1253" i="42"/>
  <c r="ZL1253" i="42"/>
  <c r="ZM1253" i="42"/>
  <c r="ZN1253" i="42"/>
  <c r="ZO1253" i="42"/>
  <c r="ZP1253" i="42"/>
  <c r="ZQ1253" i="42"/>
  <c r="ZR1253" i="42"/>
  <c r="ZS1253" i="42"/>
  <c r="ZE1254" i="42"/>
  <c r="ZF1254" i="42"/>
  <c r="ZG1254" i="42"/>
  <c r="ZD1254" i="42" s="1"/>
  <c r="ZH1254" i="42"/>
  <c r="ZI1254" i="42"/>
  <c r="ZJ1254" i="42"/>
  <c r="ZK1254" i="42"/>
  <c r="ZL1254" i="42"/>
  <c r="ZM1254" i="42"/>
  <c r="ZN1254" i="42"/>
  <c r="ZO1254" i="42"/>
  <c r="ZP1254" i="42"/>
  <c r="ZQ1254" i="42"/>
  <c r="ZR1254" i="42"/>
  <c r="ZS1254" i="42"/>
  <c r="ZE1255" i="42"/>
  <c r="ZF1255" i="42"/>
  <c r="ZG1255" i="42"/>
  <c r="ZD1255" i="42" s="1"/>
  <c r="ZH1255" i="42"/>
  <c r="ZI1255" i="42"/>
  <c r="ZJ1255" i="42"/>
  <c r="ZK1255" i="42"/>
  <c r="ZL1255" i="42"/>
  <c r="ZM1255" i="42"/>
  <c r="ZN1255" i="42"/>
  <c r="ZO1255" i="42"/>
  <c r="ZP1255" i="42"/>
  <c r="ZQ1255" i="42"/>
  <c r="ZR1255" i="42"/>
  <c r="ZS1255" i="42"/>
  <c r="ZE1256" i="42"/>
  <c r="ZF1256" i="42"/>
  <c r="ZG1256" i="42"/>
  <c r="ZD1256" i="42" s="1"/>
  <c r="ZH1256" i="42"/>
  <c r="ZI1256" i="42"/>
  <c r="ZJ1256" i="42"/>
  <c r="ZK1256" i="42"/>
  <c r="ZL1256" i="42"/>
  <c r="ZM1256" i="42"/>
  <c r="ZN1256" i="42"/>
  <c r="ZO1256" i="42"/>
  <c r="ZP1256" i="42"/>
  <c r="ZQ1256" i="42"/>
  <c r="ZR1256" i="42"/>
  <c r="ZS1256" i="42"/>
  <c r="ZE1257" i="42"/>
  <c r="ZF1257" i="42"/>
  <c r="ZG1257" i="42"/>
  <c r="ZD1257" i="42" s="1"/>
  <c r="ZH1257" i="42"/>
  <c r="ZI1257" i="42"/>
  <c r="ZJ1257" i="42"/>
  <c r="ZK1257" i="42"/>
  <c r="ZL1257" i="42"/>
  <c r="ZM1257" i="42"/>
  <c r="ZN1257" i="42"/>
  <c r="ZO1257" i="42"/>
  <c r="ZP1257" i="42"/>
  <c r="ZQ1257" i="42"/>
  <c r="ZR1257" i="42"/>
  <c r="ZS1257" i="42"/>
  <c r="ZE1258" i="42"/>
  <c r="ZF1258" i="42"/>
  <c r="ZG1258" i="42"/>
  <c r="ZD1258" i="42" s="1"/>
  <c r="ZH1258" i="42"/>
  <c r="ZI1258" i="42"/>
  <c r="ZJ1258" i="42"/>
  <c r="ZK1258" i="42"/>
  <c r="ZL1258" i="42"/>
  <c r="ZM1258" i="42"/>
  <c r="ZN1258" i="42"/>
  <c r="ZO1258" i="42"/>
  <c r="ZP1258" i="42"/>
  <c r="ZQ1258" i="42"/>
  <c r="ZR1258" i="42"/>
  <c r="ZS1258" i="42"/>
  <c r="ZE1259" i="42"/>
  <c r="ZF1259" i="42"/>
  <c r="ZG1259" i="42"/>
  <c r="ZD1259" i="42" s="1"/>
  <c r="ZH1259" i="42"/>
  <c r="ZI1259" i="42"/>
  <c r="ZJ1259" i="42"/>
  <c r="ZK1259" i="42"/>
  <c r="ZL1259" i="42"/>
  <c r="ZM1259" i="42"/>
  <c r="ZN1259" i="42"/>
  <c r="ZO1259" i="42"/>
  <c r="ZP1259" i="42"/>
  <c r="ZQ1259" i="42"/>
  <c r="ZR1259" i="42"/>
  <c r="ZS1259" i="42"/>
  <c r="ZE1260" i="42"/>
  <c r="ZF1260" i="42"/>
  <c r="ZG1260" i="42"/>
  <c r="ZD1260" i="42" s="1"/>
  <c r="ZH1260" i="42"/>
  <c r="ZI1260" i="42"/>
  <c r="ZJ1260" i="42"/>
  <c r="ZK1260" i="42"/>
  <c r="ZL1260" i="42"/>
  <c r="ZM1260" i="42"/>
  <c r="ZN1260" i="42"/>
  <c r="ZO1260" i="42"/>
  <c r="ZP1260" i="42"/>
  <c r="ZQ1260" i="42"/>
  <c r="ZR1260" i="42"/>
  <c r="ZS1260" i="42"/>
  <c r="ZE1261" i="42"/>
  <c r="ZF1261" i="42"/>
  <c r="ZG1261" i="42"/>
  <c r="ZD1261" i="42" s="1"/>
  <c r="ZH1261" i="42"/>
  <c r="ZI1261" i="42"/>
  <c r="ZJ1261" i="42"/>
  <c r="ZK1261" i="42"/>
  <c r="ZL1261" i="42"/>
  <c r="ZM1261" i="42"/>
  <c r="ZN1261" i="42"/>
  <c r="ZO1261" i="42"/>
  <c r="ZP1261" i="42"/>
  <c r="ZQ1261" i="42"/>
  <c r="ZR1261" i="42"/>
  <c r="ZS1261" i="42"/>
  <c r="ZE1262" i="42"/>
  <c r="ZF1262" i="42"/>
  <c r="ZG1262" i="42"/>
  <c r="ZD1262" i="42" s="1"/>
  <c r="ZH1262" i="42"/>
  <c r="ZI1262" i="42"/>
  <c r="ZJ1262" i="42"/>
  <c r="ZK1262" i="42"/>
  <c r="ZL1262" i="42"/>
  <c r="ZM1262" i="42"/>
  <c r="ZN1262" i="42"/>
  <c r="ZO1262" i="42"/>
  <c r="ZP1262" i="42"/>
  <c r="ZQ1262" i="42"/>
  <c r="ZR1262" i="42"/>
  <c r="ZS1262" i="42"/>
  <c r="ZE1263" i="42"/>
  <c r="ZF1263" i="42"/>
  <c r="ZG1263" i="42"/>
  <c r="ZD1263" i="42" s="1"/>
  <c r="ZH1263" i="42"/>
  <c r="ZI1263" i="42"/>
  <c r="ZJ1263" i="42"/>
  <c r="ZK1263" i="42"/>
  <c r="ZL1263" i="42"/>
  <c r="ZM1263" i="42"/>
  <c r="ZN1263" i="42"/>
  <c r="ZO1263" i="42"/>
  <c r="ZP1263" i="42"/>
  <c r="ZQ1263" i="42"/>
  <c r="ZR1263" i="42"/>
  <c r="ZS1263" i="42"/>
  <c r="ZE1264" i="42"/>
  <c r="ZF1264" i="42"/>
  <c r="ZG1264" i="42"/>
  <c r="ZD1264" i="42" s="1"/>
  <c r="ZH1264" i="42"/>
  <c r="ZI1264" i="42"/>
  <c r="ZJ1264" i="42"/>
  <c r="ZK1264" i="42"/>
  <c r="ZL1264" i="42"/>
  <c r="ZM1264" i="42"/>
  <c r="ZN1264" i="42"/>
  <c r="ZO1264" i="42"/>
  <c r="ZP1264" i="42"/>
  <c r="ZQ1264" i="42"/>
  <c r="ZR1264" i="42"/>
  <c r="ZS1264" i="42"/>
  <c r="ZE1265" i="42"/>
  <c r="ZF1265" i="42"/>
  <c r="ZG1265" i="42"/>
  <c r="ZD1265" i="42" s="1"/>
  <c r="ZH1265" i="42"/>
  <c r="ZI1265" i="42"/>
  <c r="ZJ1265" i="42"/>
  <c r="ZK1265" i="42"/>
  <c r="ZL1265" i="42"/>
  <c r="ZM1265" i="42"/>
  <c r="ZN1265" i="42"/>
  <c r="ZO1265" i="42"/>
  <c r="ZP1265" i="42"/>
  <c r="ZQ1265" i="42"/>
  <c r="ZR1265" i="42"/>
  <c r="ZS1265" i="42"/>
  <c r="ZE1266" i="42"/>
  <c r="ZF1266" i="42"/>
  <c r="ZG1266" i="42"/>
  <c r="ZD1266" i="42" s="1"/>
  <c r="ZH1266" i="42"/>
  <c r="ZI1266" i="42"/>
  <c r="ZJ1266" i="42"/>
  <c r="ZK1266" i="42"/>
  <c r="ZL1266" i="42"/>
  <c r="ZM1266" i="42"/>
  <c r="ZN1266" i="42"/>
  <c r="ZO1266" i="42"/>
  <c r="ZP1266" i="42"/>
  <c r="ZQ1266" i="42"/>
  <c r="ZR1266" i="42"/>
  <c r="ZS1266" i="42"/>
  <c r="ZE1267" i="42"/>
  <c r="ZF1267" i="42"/>
  <c r="ZG1267" i="42"/>
  <c r="ZD1267" i="42" s="1"/>
  <c r="ZH1267" i="42"/>
  <c r="ZI1267" i="42"/>
  <c r="ZJ1267" i="42"/>
  <c r="ZK1267" i="42"/>
  <c r="ZL1267" i="42"/>
  <c r="ZM1267" i="42"/>
  <c r="ZN1267" i="42"/>
  <c r="ZO1267" i="42"/>
  <c r="ZP1267" i="42"/>
  <c r="ZQ1267" i="42"/>
  <c r="ZR1267" i="42"/>
  <c r="ZS1267" i="42"/>
  <c r="ZE1268" i="42"/>
  <c r="ZF1268" i="42"/>
  <c r="ZG1268" i="42"/>
  <c r="ZD1268" i="42" s="1"/>
  <c r="ZH1268" i="42"/>
  <c r="ZI1268" i="42"/>
  <c r="ZJ1268" i="42"/>
  <c r="ZK1268" i="42"/>
  <c r="ZL1268" i="42"/>
  <c r="ZM1268" i="42"/>
  <c r="ZN1268" i="42"/>
  <c r="ZO1268" i="42"/>
  <c r="ZP1268" i="42"/>
  <c r="ZQ1268" i="42"/>
  <c r="ZR1268" i="42"/>
  <c r="ZS1268" i="42"/>
  <c r="ZE1269" i="42"/>
  <c r="ZF1269" i="42"/>
  <c r="ZG1269" i="42"/>
  <c r="ZD1269" i="42" s="1"/>
  <c r="ZH1269" i="42"/>
  <c r="ZI1269" i="42"/>
  <c r="ZJ1269" i="42"/>
  <c r="ZK1269" i="42"/>
  <c r="ZL1269" i="42"/>
  <c r="ZM1269" i="42"/>
  <c r="ZN1269" i="42"/>
  <c r="ZO1269" i="42"/>
  <c r="ZP1269" i="42"/>
  <c r="ZQ1269" i="42"/>
  <c r="ZR1269" i="42"/>
  <c r="ZS1269" i="42"/>
  <c r="ZE1270" i="42"/>
  <c r="ZF1270" i="42"/>
  <c r="ZG1270" i="42"/>
  <c r="ZD1270" i="42" s="1"/>
  <c r="ZH1270" i="42"/>
  <c r="ZI1270" i="42"/>
  <c r="ZJ1270" i="42"/>
  <c r="ZK1270" i="42"/>
  <c r="ZL1270" i="42"/>
  <c r="ZM1270" i="42"/>
  <c r="ZN1270" i="42"/>
  <c r="ZO1270" i="42"/>
  <c r="ZP1270" i="42"/>
  <c r="ZQ1270" i="42"/>
  <c r="ZR1270" i="42"/>
  <c r="ZS1270" i="42"/>
  <c r="ZE1271" i="42"/>
  <c r="ZF1271" i="42"/>
  <c r="ZG1271" i="42"/>
  <c r="ZD1271" i="42" s="1"/>
  <c r="ZH1271" i="42"/>
  <c r="ZI1271" i="42"/>
  <c r="ZJ1271" i="42"/>
  <c r="ZK1271" i="42"/>
  <c r="ZL1271" i="42"/>
  <c r="ZM1271" i="42"/>
  <c r="ZN1271" i="42"/>
  <c r="ZO1271" i="42"/>
  <c r="ZP1271" i="42"/>
  <c r="ZQ1271" i="42"/>
  <c r="ZR1271" i="42"/>
  <c r="ZS1271" i="42"/>
  <c r="ZE1272" i="42"/>
  <c r="ZF1272" i="42"/>
  <c r="ZG1272" i="42"/>
  <c r="ZD1272" i="42" s="1"/>
  <c r="ZH1272" i="42"/>
  <c r="ZI1272" i="42"/>
  <c r="ZJ1272" i="42"/>
  <c r="ZK1272" i="42"/>
  <c r="ZL1272" i="42"/>
  <c r="ZM1272" i="42"/>
  <c r="ZN1272" i="42"/>
  <c r="ZO1272" i="42"/>
  <c r="ZP1272" i="42"/>
  <c r="ZQ1272" i="42"/>
  <c r="ZR1272" i="42"/>
  <c r="ZS1272" i="42"/>
  <c r="ZE1273" i="42"/>
  <c r="ZF1273" i="42"/>
  <c r="ZG1273" i="42"/>
  <c r="ZD1273" i="42" s="1"/>
  <c r="ZH1273" i="42"/>
  <c r="ZI1273" i="42"/>
  <c r="ZJ1273" i="42"/>
  <c r="ZK1273" i="42"/>
  <c r="ZL1273" i="42"/>
  <c r="ZM1273" i="42"/>
  <c r="ZN1273" i="42"/>
  <c r="ZO1273" i="42"/>
  <c r="ZP1273" i="42"/>
  <c r="ZQ1273" i="42"/>
  <c r="ZR1273" i="42"/>
  <c r="ZS1273" i="42"/>
  <c r="ZE1274" i="42"/>
  <c r="ZF1274" i="42"/>
  <c r="ZG1274" i="42"/>
  <c r="ZD1274" i="42" s="1"/>
  <c r="ZH1274" i="42"/>
  <c r="ZI1274" i="42"/>
  <c r="ZJ1274" i="42"/>
  <c r="ZK1274" i="42"/>
  <c r="ZL1274" i="42"/>
  <c r="ZM1274" i="42"/>
  <c r="ZN1274" i="42"/>
  <c r="ZO1274" i="42"/>
  <c r="ZP1274" i="42"/>
  <c r="ZQ1274" i="42"/>
  <c r="ZR1274" i="42"/>
  <c r="ZS1274" i="42"/>
  <c r="ZE1275" i="42"/>
  <c r="ZF1275" i="42"/>
  <c r="ZG1275" i="42"/>
  <c r="ZD1275" i="42" s="1"/>
  <c r="ZH1275" i="42"/>
  <c r="ZI1275" i="42"/>
  <c r="ZJ1275" i="42"/>
  <c r="ZK1275" i="42"/>
  <c r="ZL1275" i="42"/>
  <c r="ZM1275" i="42"/>
  <c r="ZN1275" i="42"/>
  <c r="ZO1275" i="42"/>
  <c r="ZP1275" i="42"/>
  <c r="ZQ1275" i="42"/>
  <c r="ZR1275" i="42"/>
  <c r="ZS1275" i="42"/>
  <c r="ZE1276" i="42"/>
  <c r="ZF1276" i="42"/>
  <c r="ZG1276" i="42"/>
  <c r="ZD1276" i="42" s="1"/>
  <c r="ZH1276" i="42"/>
  <c r="ZI1276" i="42"/>
  <c r="ZJ1276" i="42"/>
  <c r="ZK1276" i="42"/>
  <c r="ZL1276" i="42"/>
  <c r="ZM1276" i="42"/>
  <c r="ZN1276" i="42"/>
  <c r="ZO1276" i="42"/>
  <c r="ZP1276" i="42"/>
  <c r="ZQ1276" i="42"/>
  <c r="ZR1276" i="42"/>
  <c r="ZS1276" i="42"/>
  <c r="ZE1277" i="42"/>
  <c r="ZF1277" i="42"/>
  <c r="ZG1277" i="42"/>
  <c r="ZD1277" i="42" s="1"/>
  <c r="ZH1277" i="42"/>
  <c r="ZI1277" i="42"/>
  <c r="ZJ1277" i="42"/>
  <c r="ZK1277" i="42"/>
  <c r="ZL1277" i="42"/>
  <c r="ZM1277" i="42"/>
  <c r="ZN1277" i="42"/>
  <c r="ZO1277" i="42"/>
  <c r="ZP1277" i="42"/>
  <c r="ZQ1277" i="42"/>
  <c r="ZR1277" i="42"/>
  <c r="ZS1277" i="42"/>
  <c r="ZE1278" i="42"/>
  <c r="ZF1278" i="42"/>
  <c r="ZG1278" i="42"/>
  <c r="ZD1278" i="42" s="1"/>
  <c r="ZH1278" i="42"/>
  <c r="ZI1278" i="42"/>
  <c r="ZJ1278" i="42"/>
  <c r="ZK1278" i="42"/>
  <c r="ZL1278" i="42"/>
  <c r="ZM1278" i="42"/>
  <c r="ZN1278" i="42"/>
  <c r="ZO1278" i="42"/>
  <c r="ZP1278" i="42"/>
  <c r="ZQ1278" i="42"/>
  <c r="ZR1278" i="42"/>
  <c r="ZS1278" i="42"/>
  <c r="ZE1279" i="42"/>
  <c r="ZF1279" i="42"/>
  <c r="ZG1279" i="42"/>
  <c r="ZD1279" i="42" s="1"/>
  <c r="ZH1279" i="42"/>
  <c r="ZI1279" i="42"/>
  <c r="ZJ1279" i="42"/>
  <c r="ZK1279" i="42"/>
  <c r="ZL1279" i="42"/>
  <c r="ZM1279" i="42"/>
  <c r="ZN1279" i="42"/>
  <c r="ZO1279" i="42"/>
  <c r="ZP1279" i="42"/>
  <c r="ZQ1279" i="42"/>
  <c r="ZR1279" i="42"/>
  <c r="ZS1279" i="42"/>
  <c r="ZE1280" i="42"/>
  <c r="ZF1280" i="42"/>
  <c r="ZG1280" i="42"/>
  <c r="ZD1280" i="42" s="1"/>
  <c r="ZH1280" i="42"/>
  <c r="ZI1280" i="42"/>
  <c r="ZJ1280" i="42"/>
  <c r="ZK1280" i="42"/>
  <c r="ZL1280" i="42"/>
  <c r="ZM1280" i="42"/>
  <c r="ZN1280" i="42"/>
  <c r="ZO1280" i="42"/>
  <c r="ZP1280" i="42"/>
  <c r="ZQ1280" i="42"/>
  <c r="ZR1280" i="42"/>
  <c r="ZS1280" i="42"/>
  <c r="ZE1281" i="42"/>
  <c r="ZF1281" i="42"/>
  <c r="ZG1281" i="42"/>
  <c r="ZD1281" i="42" s="1"/>
  <c r="ZH1281" i="42"/>
  <c r="ZI1281" i="42"/>
  <c r="ZJ1281" i="42"/>
  <c r="ZK1281" i="42"/>
  <c r="ZL1281" i="42"/>
  <c r="ZM1281" i="42"/>
  <c r="ZN1281" i="42"/>
  <c r="ZO1281" i="42"/>
  <c r="ZP1281" i="42"/>
  <c r="ZQ1281" i="42"/>
  <c r="ZR1281" i="42"/>
  <c r="ZS1281" i="42"/>
  <c r="ZE1282" i="42"/>
  <c r="ZF1282" i="42"/>
  <c r="ZG1282" i="42"/>
  <c r="ZD1282" i="42" s="1"/>
  <c r="ZH1282" i="42"/>
  <c r="ZI1282" i="42"/>
  <c r="ZJ1282" i="42"/>
  <c r="ZK1282" i="42"/>
  <c r="ZL1282" i="42"/>
  <c r="ZM1282" i="42"/>
  <c r="ZN1282" i="42"/>
  <c r="ZO1282" i="42"/>
  <c r="ZP1282" i="42"/>
  <c r="ZQ1282" i="42"/>
  <c r="ZR1282" i="42"/>
  <c r="ZS1282" i="42"/>
  <c r="ZE1283" i="42"/>
  <c r="ZF1283" i="42"/>
  <c r="ZG1283" i="42"/>
  <c r="ZD1283" i="42" s="1"/>
  <c r="ZH1283" i="42"/>
  <c r="ZI1283" i="42"/>
  <c r="ZJ1283" i="42"/>
  <c r="ZK1283" i="42"/>
  <c r="ZL1283" i="42"/>
  <c r="ZM1283" i="42"/>
  <c r="ZN1283" i="42"/>
  <c r="ZO1283" i="42"/>
  <c r="ZP1283" i="42"/>
  <c r="ZQ1283" i="42"/>
  <c r="ZR1283" i="42"/>
  <c r="ZS1283" i="42"/>
  <c r="ZE1284" i="42"/>
  <c r="ZF1284" i="42"/>
  <c r="ZG1284" i="42"/>
  <c r="ZD1284" i="42" s="1"/>
  <c r="ZH1284" i="42"/>
  <c r="ZI1284" i="42"/>
  <c r="ZJ1284" i="42"/>
  <c r="ZK1284" i="42"/>
  <c r="ZL1284" i="42"/>
  <c r="ZM1284" i="42"/>
  <c r="ZN1284" i="42"/>
  <c r="ZO1284" i="42"/>
  <c r="ZP1284" i="42"/>
  <c r="ZQ1284" i="42"/>
  <c r="ZR1284" i="42"/>
  <c r="ZS1284" i="42"/>
  <c r="ZE1285" i="42"/>
  <c r="ZF1285" i="42"/>
  <c r="ZG1285" i="42"/>
  <c r="ZD1285" i="42" s="1"/>
  <c r="ZH1285" i="42"/>
  <c r="ZI1285" i="42"/>
  <c r="ZJ1285" i="42"/>
  <c r="ZK1285" i="42"/>
  <c r="ZL1285" i="42"/>
  <c r="ZM1285" i="42"/>
  <c r="ZN1285" i="42"/>
  <c r="ZO1285" i="42"/>
  <c r="ZP1285" i="42"/>
  <c r="ZQ1285" i="42"/>
  <c r="ZR1285" i="42"/>
  <c r="ZS1285" i="42"/>
  <c r="ZE1286" i="42"/>
  <c r="ZF1286" i="42"/>
  <c r="ZG1286" i="42"/>
  <c r="ZD1286" i="42" s="1"/>
  <c r="ZH1286" i="42"/>
  <c r="ZI1286" i="42"/>
  <c r="ZJ1286" i="42"/>
  <c r="ZK1286" i="42"/>
  <c r="ZL1286" i="42"/>
  <c r="ZM1286" i="42"/>
  <c r="ZN1286" i="42"/>
  <c r="ZO1286" i="42"/>
  <c r="ZP1286" i="42"/>
  <c r="ZQ1286" i="42"/>
  <c r="ZR1286" i="42"/>
  <c r="ZS1286" i="42"/>
  <c r="ZE1287" i="42"/>
  <c r="ZF1287" i="42"/>
  <c r="ZG1287" i="42"/>
  <c r="ZD1287" i="42" s="1"/>
  <c r="ZH1287" i="42"/>
  <c r="ZI1287" i="42"/>
  <c r="ZJ1287" i="42"/>
  <c r="ZK1287" i="42"/>
  <c r="ZL1287" i="42"/>
  <c r="ZM1287" i="42"/>
  <c r="ZN1287" i="42"/>
  <c r="ZO1287" i="42"/>
  <c r="ZP1287" i="42"/>
  <c r="ZQ1287" i="42"/>
  <c r="ZR1287" i="42"/>
  <c r="ZS1287" i="42"/>
  <c r="ZE1288" i="42"/>
  <c r="ZF1288" i="42"/>
  <c r="ZG1288" i="42"/>
  <c r="ZD1288" i="42" s="1"/>
  <c r="ZH1288" i="42"/>
  <c r="ZI1288" i="42"/>
  <c r="ZJ1288" i="42"/>
  <c r="ZK1288" i="42"/>
  <c r="ZL1288" i="42"/>
  <c r="ZM1288" i="42"/>
  <c r="ZN1288" i="42"/>
  <c r="ZO1288" i="42"/>
  <c r="ZP1288" i="42"/>
  <c r="ZQ1288" i="42"/>
  <c r="ZR1288" i="42"/>
  <c r="ZS1288" i="42"/>
  <c r="ZE1289" i="42"/>
  <c r="ZF1289" i="42"/>
  <c r="ZG1289" i="42"/>
  <c r="ZD1289" i="42" s="1"/>
  <c r="ZH1289" i="42"/>
  <c r="ZI1289" i="42"/>
  <c r="ZJ1289" i="42"/>
  <c r="ZK1289" i="42"/>
  <c r="ZL1289" i="42"/>
  <c r="ZM1289" i="42"/>
  <c r="ZN1289" i="42"/>
  <c r="ZO1289" i="42"/>
  <c r="ZP1289" i="42"/>
  <c r="ZQ1289" i="42"/>
  <c r="ZR1289" i="42"/>
  <c r="ZS1289" i="42"/>
  <c r="ZE1290" i="42"/>
  <c r="ZF1290" i="42"/>
  <c r="ZG1290" i="42"/>
  <c r="ZD1290" i="42" s="1"/>
  <c r="ZH1290" i="42"/>
  <c r="ZI1290" i="42"/>
  <c r="ZJ1290" i="42"/>
  <c r="ZK1290" i="42"/>
  <c r="ZL1290" i="42"/>
  <c r="ZM1290" i="42"/>
  <c r="ZN1290" i="42"/>
  <c r="ZO1290" i="42"/>
  <c r="ZP1290" i="42"/>
  <c r="ZQ1290" i="42"/>
  <c r="ZR1290" i="42"/>
  <c r="ZS1290" i="42"/>
  <c r="ZE1291" i="42"/>
  <c r="ZF1291" i="42"/>
  <c r="ZG1291" i="42"/>
  <c r="ZD1291" i="42" s="1"/>
  <c r="ZH1291" i="42"/>
  <c r="ZI1291" i="42"/>
  <c r="ZJ1291" i="42"/>
  <c r="ZK1291" i="42"/>
  <c r="ZL1291" i="42"/>
  <c r="ZM1291" i="42"/>
  <c r="ZN1291" i="42"/>
  <c r="ZO1291" i="42"/>
  <c r="ZP1291" i="42"/>
  <c r="ZQ1291" i="42"/>
  <c r="ZR1291" i="42"/>
  <c r="ZS1291" i="42"/>
  <c r="ZE1292" i="42"/>
  <c r="ZF1292" i="42"/>
  <c r="ZG1292" i="42"/>
  <c r="ZD1292" i="42" s="1"/>
  <c r="ZH1292" i="42"/>
  <c r="ZI1292" i="42"/>
  <c r="ZJ1292" i="42"/>
  <c r="ZK1292" i="42"/>
  <c r="ZL1292" i="42"/>
  <c r="ZM1292" i="42"/>
  <c r="ZN1292" i="42"/>
  <c r="ZO1292" i="42"/>
  <c r="ZP1292" i="42"/>
  <c r="ZQ1292" i="42"/>
  <c r="ZR1292" i="42"/>
  <c r="ZS1292" i="42"/>
  <c r="ZE1293" i="42"/>
  <c r="ZF1293" i="42"/>
  <c r="ZG1293" i="42"/>
  <c r="ZD1293" i="42" s="1"/>
  <c r="ZH1293" i="42"/>
  <c r="ZI1293" i="42"/>
  <c r="ZJ1293" i="42"/>
  <c r="ZK1293" i="42"/>
  <c r="ZL1293" i="42"/>
  <c r="ZM1293" i="42"/>
  <c r="ZN1293" i="42"/>
  <c r="ZO1293" i="42"/>
  <c r="ZP1293" i="42"/>
  <c r="ZQ1293" i="42"/>
  <c r="ZR1293" i="42"/>
  <c r="ZS1293" i="42"/>
  <c r="ZE1294" i="42"/>
  <c r="ZF1294" i="42"/>
  <c r="ZG1294" i="42"/>
  <c r="ZD1294" i="42" s="1"/>
  <c r="ZH1294" i="42"/>
  <c r="ZI1294" i="42"/>
  <c r="ZJ1294" i="42"/>
  <c r="ZK1294" i="42"/>
  <c r="ZL1294" i="42"/>
  <c r="ZM1294" i="42"/>
  <c r="ZN1294" i="42"/>
  <c r="ZO1294" i="42"/>
  <c r="ZP1294" i="42"/>
  <c r="ZQ1294" i="42"/>
  <c r="ZR1294" i="42"/>
  <c r="ZS1294" i="42"/>
  <c r="ZE1295" i="42"/>
  <c r="ZF1295" i="42"/>
  <c r="ZG1295" i="42"/>
  <c r="ZD1295" i="42" s="1"/>
  <c r="ZH1295" i="42"/>
  <c r="ZI1295" i="42"/>
  <c r="ZJ1295" i="42"/>
  <c r="ZK1295" i="42"/>
  <c r="ZL1295" i="42"/>
  <c r="ZM1295" i="42"/>
  <c r="ZN1295" i="42"/>
  <c r="ZO1295" i="42"/>
  <c r="ZP1295" i="42"/>
  <c r="ZQ1295" i="42"/>
  <c r="ZR1295" i="42"/>
  <c r="ZS1295" i="42"/>
  <c r="ZE1296" i="42"/>
  <c r="ZF1296" i="42"/>
  <c r="ZG1296" i="42"/>
  <c r="ZD1296" i="42" s="1"/>
  <c r="ZH1296" i="42"/>
  <c r="ZI1296" i="42"/>
  <c r="ZJ1296" i="42"/>
  <c r="ZK1296" i="42"/>
  <c r="ZL1296" i="42"/>
  <c r="ZM1296" i="42"/>
  <c r="ZN1296" i="42"/>
  <c r="ZO1296" i="42"/>
  <c r="ZP1296" i="42"/>
  <c r="ZQ1296" i="42"/>
  <c r="ZR1296" i="42"/>
  <c r="ZS1296" i="42"/>
  <c r="ZE1297" i="42"/>
  <c r="ZF1297" i="42"/>
  <c r="ZG1297" i="42"/>
  <c r="ZD1297" i="42" s="1"/>
  <c r="ZH1297" i="42"/>
  <c r="ZI1297" i="42"/>
  <c r="ZJ1297" i="42"/>
  <c r="ZK1297" i="42"/>
  <c r="ZL1297" i="42"/>
  <c r="ZM1297" i="42"/>
  <c r="ZN1297" i="42"/>
  <c r="ZO1297" i="42"/>
  <c r="ZP1297" i="42"/>
  <c r="ZQ1297" i="42"/>
  <c r="ZR1297" i="42"/>
  <c r="ZS1297" i="42"/>
  <c r="ZE1298" i="42"/>
  <c r="ZF1298" i="42"/>
  <c r="ZG1298" i="42"/>
  <c r="ZD1298" i="42" s="1"/>
  <c r="ZH1298" i="42"/>
  <c r="ZI1298" i="42"/>
  <c r="ZJ1298" i="42"/>
  <c r="ZK1298" i="42"/>
  <c r="ZL1298" i="42"/>
  <c r="ZM1298" i="42"/>
  <c r="ZN1298" i="42"/>
  <c r="ZO1298" i="42"/>
  <c r="ZP1298" i="42"/>
  <c r="ZQ1298" i="42"/>
  <c r="ZR1298" i="42"/>
  <c r="ZS1298" i="42"/>
  <c r="ZE1299" i="42"/>
  <c r="ZF1299" i="42"/>
  <c r="ZG1299" i="42"/>
  <c r="ZD1299" i="42" s="1"/>
  <c r="ZH1299" i="42"/>
  <c r="ZI1299" i="42"/>
  <c r="ZJ1299" i="42"/>
  <c r="ZK1299" i="42"/>
  <c r="ZL1299" i="42"/>
  <c r="ZM1299" i="42"/>
  <c r="ZN1299" i="42"/>
  <c r="ZO1299" i="42"/>
  <c r="ZP1299" i="42"/>
  <c r="ZQ1299" i="42"/>
  <c r="ZR1299" i="42"/>
  <c r="ZS1299" i="42"/>
  <c r="ZE1300" i="42"/>
  <c r="ZF1300" i="42"/>
  <c r="ZG1300" i="42"/>
  <c r="ZD1300" i="42" s="1"/>
  <c r="ZH1300" i="42"/>
  <c r="ZI1300" i="42"/>
  <c r="ZJ1300" i="42"/>
  <c r="ZK1300" i="42"/>
  <c r="ZL1300" i="42"/>
  <c r="ZM1300" i="42"/>
  <c r="ZN1300" i="42"/>
  <c r="ZO1300" i="42"/>
  <c r="ZP1300" i="42"/>
  <c r="ZQ1300" i="42"/>
  <c r="ZR1300" i="42"/>
  <c r="ZS1300" i="42"/>
  <c r="ZE1301" i="42"/>
  <c r="ZF1301" i="42"/>
  <c r="ZG1301" i="42"/>
  <c r="ZD1301" i="42" s="1"/>
  <c r="ZH1301" i="42"/>
  <c r="ZI1301" i="42"/>
  <c r="ZJ1301" i="42"/>
  <c r="ZK1301" i="42"/>
  <c r="ZL1301" i="42"/>
  <c r="ZM1301" i="42"/>
  <c r="ZN1301" i="42"/>
  <c r="ZO1301" i="42"/>
  <c r="ZP1301" i="42"/>
  <c r="ZQ1301" i="42"/>
  <c r="ZR1301" i="42"/>
  <c r="ZS1301" i="42"/>
  <c r="ZE1302" i="42"/>
  <c r="ZF1302" i="42"/>
  <c r="ZG1302" i="42"/>
  <c r="ZD1302" i="42" s="1"/>
  <c r="ZH1302" i="42"/>
  <c r="ZI1302" i="42"/>
  <c r="ZJ1302" i="42"/>
  <c r="ZK1302" i="42"/>
  <c r="ZL1302" i="42"/>
  <c r="ZM1302" i="42"/>
  <c r="ZN1302" i="42"/>
  <c r="ZO1302" i="42"/>
  <c r="ZP1302" i="42"/>
  <c r="ZQ1302" i="42"/>
  <c r="ZR1302" i="42"/>
  <c r="ZS1302" i="42"/>
  <c r="ZE1303" i="42"/>
  <c r="ZF1303" i="42"/>
  <c r="ZG1303" i="42"/>
  <c r="ZD1303" i="42" s="1"/>
  <c r="ZH1303" i="42"/>
  <c r="ZI1303" i="42"/>
  <c r="ZJ1303" i="42"/>
  <c r="ZK1303" i="42"/>
  <c r="ZL1303" i="42"/>
  <c r="ZM1303" i="42"/>
  <c r="ZN1303" i="42"/>
  <c r="ZO1303" i="42"/>
  <c r="ZP1303" i="42"/>
  <c r="ZQ1303" i="42"/>
  <c r="ZR1303" i="42"/>
  <c r="ZS1303" i="42"/>
  <c r="ZE1304" i="42"/>
  <c r="ZF1304" i="42"/>
  <c r="ZG1304" i="42"/>
  <c r="ZD1304" i="42" s="1"/>
  <c r="ZH1304" i="42"/>
  <c r="ZI1304" i="42"/>
  <c r="ZJ1304" i="42"/>
  <c r="ZK1304" i="42"/>
  <c r="ZL1304" i="42"/>
  <c r="ZM1304" i="42"/>
  <c r="ZN1304" i="42"/>
  <c r="ZO1304" i="42"/>
  <c r="ZP1304" i="42"/>
  <c r="ZQ1304" i="42"/>
  <c r="ZR1304" i="42"/>
  <c r="ZS1304" i="42"/>
  <c r="ZE1305" i="42"/>
  <c r="ZF1305" i="42"/>
  <c r="ZG1305" i="42"/>
  <c r="ZD1305" i="42" s="1"/>
  <c r="ZH1305" i="42"/>
  <c r="ZI1305" i="42"/>
  <c r="ZJ1305" i="42"/>
  <c r="ZK1305" i="42"/>
  <c r="ZL1305" i="42"/>
  <c r="ZM1305" i="42"/>
  <c r="ZN1305" i="42"/>
  <c r="ZO1305" i="42"/>
  <c r="ZP1305" i="42"/>
  <c r="ZQ1305" i="42"/>
  <c r="ZR1305" i="42"/>
  <c r="ZS1305" i="42"/>
  <c r="ZE1306" i="42"/>
  <c r="ZF1306" i="42"/>
  <c r="ZG1306" i="42"/>
  <c r="ZD1306" i="42" s="1"/>
  <c r="ZH1306" i="42"/>
  <c r="ZI1306" i="42"/>
  <c r="ZJ1306" i="42"/>
  <c r="ZK1306" i="42"/>
  <c r="ZL1306" i="42"/>
  <c r="ZM1306" i="42"/>
  <c r="ZN1306" i="42"/>
  <c r="ZO1306" i="42"/>
  <c r="ZP1306" i="42"/>
  <c r="ZQ1306" i="42"/>
  <c r="ZR1306" i="42"/>
  <c r="ZS1306" i="42"/>
  <c r="ZE1307" i="42"/>
  <c r="ZF1307" i="42"/>
  <c r="ZG1307" i="42"/>
  <c r="ZD1307" i="42" s="1"/>
  <c r="ZH1307" i="42"/>
  <c r="ZI1307" i="42"/>
  <c r="ZJ1307" i="42"/>
  <c r="ZK1307" i="42"/>
  <c r="ZL1307" i="42"/>
  <c r="ZM1307" i="42"/>
  <c r="ZN1307" i="42"/>
  <c r="ZO1307" i="42"/>
  <c r="ZP1307" i="42"/>
  <c r="ZQ1307" i="42"/>
  <c r="ZR1307" i="42"/>
  <c r="ZS1307" i="42"/>
  <c r="ZE1308" i="42"/>
  <c r="ZF1308" i="42"/>
  <c r="ZG1308" i="42"/>
  <c r="ZD1308" i="42" s="1"/>
  <c r="ZH1308" i="42"/>
  <c r="ZI1308" i="42"/>
  <c r="ZJ1308" i="42"/>
  <c r="ZK1308" i="42"/>
  <c r="ZL1308" i="42"/>
  <c r="ZM1308" i="42"/>
  <c r="ZN1308" i="42"/>
  <c r="ZO1308" i="42"/>
  <c r="ZP1308" i="42"/>
  <c r="ZQ1308" i="42"/>
  <c r="ZR1308" i="42"/>
  <c r="ZS1308" i="42"/>
  <c r="ZE1309" i="42"/>
  <c r="ZF1309" i="42"/>
  <c r="ZG1309" i="42"/>
  <c r="ZD1309" i="42" s="1"/>
  <c r="ZH1309" i="42"/>
  <c r="ZI1309" i="42"/>
  <c r="ZJ1309" i="42"/>
  <c r="ZK1309" i="42"/>
  <c r="ZL1309" i="42"/>
  <c r="ZM1309" i="42"/>
  <c r="ZN1309" i="42"/>
  <c r="ZO1309" i="42"/>
  <c r="ZP1309" i="42"/>
  <c r="ZQ1309" i="42"/>
  <c r="ZR1309" i="42"/>
  <c r="ZS1309" i="42"/>
  <c r="ZE1310" i="42"/>
  <c r="ZF1310" i="42"/>
  <c r="ZG1310" i="42"/>
  <c r="ZD1310" i="42" s="1"/>
  <c r="ZH1310" i="42"/>
  <c r="ZI1310" i="42"/>
  <c r="ZJ1310" i="42"/>
  <c r="ZK1310" i="42"/>
  <c r="ZL1310" i="42"/>
  <c r="ZM1310" i="42"/>
  <c r="ZN1310" i="42"/>
  <c r="ZO1310" i="42"/>
  <c r="ZP1310" i="42"/>
  <c r="ZQ1310" i="42"/>
  <c r="ZR1310" i="42"/>
  <c r="ZS1310" i="42"/>
  <c r="ZE1311" i="42"/>
  <c r="ZF1311" i="42"/>
  <c r="ZG1311" i="42"/>
  <c r="ZD1311" i="42" s="1"/>
  <c r="ZH1311" i="42"/>
  <c r="ZI1311" i="42"/>
  <c r="ZJ1311" i="42"/>
  <c r="ZK1311" i="42"/>
  <c r="ZL1311" i="42"/>
  <c r="ZM1311" i="42"/>
  <c r="ZN1311" i="42"/>
  <c r="ZO1311" i="42"/>
  <c r="ZP1311" i="42"/>
  <c r="ZQ1311" i="42"/>
  <c r="ZR1311" i="42"/>
  <c r="ZS1311" i="42"/>
  <c r="ZE1312" i="42"/>
  <c r="ZF1312" i="42"/>
  <c r="ZG1312" i="42"/>
  <c r="ZD1312" i="42" s="1"/>
  <c r="ZH1312" i="42"/>
  <c r="ZI1312" i="42"/>
  <c r="ZJ1312" i="42"/>
  <c r="ZK1312" i="42"/>
  <c r="ZL1312" i="42"/>
  <c r="ZM1312" i="42"/>
  <c r="ZN1312" i="42"/>
  <c r="ZO1312" i="42"/>
  <c r="ZP1312" i="42"/>
  <c r="ZQ1312" i="42"/>
  <c r="ZR1312" i="42"/>
  <c r="ZS1312" i="42"/>
  <c r="ZE1313" i="42"/>
  <c r="ZF1313" i="42"/>
  <c r="ZG1313" i="42"/>
  <c r="ZD1313" i="42" s="1"/>
  <c r="ZH1313" i="42"/>
  <c r="ZI1313" i="42"/>
  <c r="ZJ1313" i="42"/>
  <c r="ZK1313" i="42"/>
  <c r="ZL1313" i="42"/>
  <c r="ZM1313" i="42"/>
  <c r="ZN1313" i="42"/>
  <c r="ZO1313" i="42"/>
  <c r="ZP1313" i="42"/>
  <c r="ZQ1313" i="42"/>
  <c r="ZR1313" i="42"/>
  <c r="ZS1313" i="42"/>
  <c r="ZE1314" i="42"/>
  <c r="ZF1314" i="42"/>
  <c r="ZG1314" i="42"/>
  <c r="ZD1314" i="42" s="1"/>
  <c r="ZH1314" i="42"/>
  <c r="ZI1314" i="42"/>
  <c r="ZJ1314" i="42"/>
  <c r="ZK1314" i="42"/>
  <c r="ZL1314" i="42"/>
  <c r="ZM1314" i="42"/>
  <c r="ZN1314" i="42"/>
  <c r="ZO1314" i="42"/>
  <c r="ZP1314" i="42"/>
  <c r="ZQ1314" i="42"/>
  <c r="ZR1314" i="42"/>
  <c r="ZS1314" i="42"/>
  <c r="ZE1315" i="42"/>
  <c r="ZF1315" i="42"/>
  <c r="ZG1315" i="42"/>
  <c r="ZD1315" i="42" s="1"/>
  <c r="ZH1315" i="42"/>
  <c r="ZI1315" i="42"/>
  <c r="ZJ1315" i="42"/>
  <c r="ZK1315" i="42"/>
  <c r="ZL1315" i="42"/>
  <c r="ZM1315" i="42"/>
  <c r="ZN1315" i="42"/>
  <c r="ZO1315" i="42"/>
  <c r="ZP1315" i="42"/>
  <c r="ZQ1315" i="42"/>
  <c r="ZR1315" i="42"/>
  <c r="ZS1315" i="42"/>
  <c r="ZE1316" i="42"/>
  <c r="ZF1316" i="42"/>
  <c r="ZG1316" i="42"/>
  <c r="ZD1316" i="42" s="1"/>
  <c r="ZH1316" i="42"/>
  <c r="ZI1316" i="42"/>
  <c r="ZJ1316" i="42"/>
  <c r="ZK1316" i="42"/>
  <c r="ZL1316" i="42"/>
  <c r="ZM1316" i="42"/>
  <c r="ZN1316" i="42"/>
  <c r="ZO1316" i="42"/>
  <c r="ZP1316" i="42"/>
  <c r="ZQ1316" i="42"/>
  <c r="ZR1316" i="42"/>
  <c r="ZS1316" i="42"/>
  <c r="ZE1317" i="42"/>
  <c r="ZF1317" i="42"/>
  <c r="ZG1317" i="42"/>
  <c r="ZD1317" i="42" s="1"/>
  <c r="ZH1317" i="42"/>
  <c r="ZI1317" i="42"/>
  <c r="ZJ1317" i="42"/>
  <c r="ZK1317" i="42"/>
  <c r="ZL1317" i="42"/>
  <c r="ZM1317" i="42"/>
  <c r="ZN1317" i="42"/>
  <c r="ZO1317" i="42"/>
  <c r="ZP1317" i="42"/>
  <c r="ZQ1317" i="42"/>
  <c r="ZR1317" i="42"/>
  <c r="ZS1317" i="42"/>
  <c r="ZE1318" i="42"/>
  <c r="ZF1318" i="42"/>
  <c r="ZG1318" i="42"/>
  <c r="ZD1318" i="42" s="1"/>
  <c r="ZH1318" i="42"/>
  <c r="ZI1318" i="42"/>
  <c r="ZJ1318" i="42"/>
  <c r="ZK1318" i="42"/>
  <c r="ZL1318" i="42"/>
  <c r="ZM1318" i="42"/>
  <c r="ZN1318" i="42"/>
  <c r="ZO1318" i="42"/>
  <c r="ZP1318" i="42"/>
  <c r="ZQ1318" i="42"/>
  <c r="ZR1318" i="42"/>
  <c r="ZS1318" i="42"/>
  <c r="ZE1319" i="42"/>
  <c r="ZF1319" i="42"/>
  <c r="ZG1319" i="42"/>
  <c r="ZD1319" i="42" s="1"/>
  <c r="ZH1319" i="42"/>
  <c r="ZI1319" i="42"/>
  <c r="ZJ1319" i="42"/>
  <c r="ZK1319" i="42"/>
  <c r="ZL1319" i="42"/>
  <c r="ZM1319" i="42"/>
  <c r="ZN1319" i="42"/>
  <c r="ZO1319" i="42"/>
  <c r="ZP1319" i="42"/>
  <c r="ZQ1319" i="42"/>
  <c r="ZR1319" i="42"/>
  <c r="ZS1319" i="42"/>
  <c r="ZE1320" i="42"/>
  <c r="ZF1320" i="42"/>
  <c r="ZG1320" i="42"/>
  <c r="ZD1320" i="42" s="1"/>
  <c r="ZH1320" i="42"/>
  <c r="ZI1320" i="42"/>
  <c r="ZJ1320" i="42"/>
  <c r="ZK1320" i="42"/>
  <c r="ZL1320" i="42"/>
  <c r="ZM1320" i="42"/>
  <c r="ZN1320" i="42"/>
  <c r="ZO1320" i="42"/>
  <c r="ZP1320" i="42"/>
  <c r="ZQ1320" i="42"/>
  <c r="ZR1320" i="42"/>
  <c r="ZS1320" i="42"/>
  <c r="ZE1321" i="42"/>
  <c r="ZF1321" i="42"/>
  <c r="ZG1321" i="42"/>
  <c r="ZD1321" i="42" s="1"/>
  <c r="ZH1321" i="42"/>
  <c r="ZI1321" i="42"/>
  <c r="ZJ1321" i="42"/>
  <c r="ZK1321" i="42"/>
  <c r="ZL1321" i="42"/>
  <c r="ZM1321" i="42"/>
  <c r="ZN1321" i="42"/>
  <c r="ZO1321" i="42"/>
  <c r="ZP1321" i="42"/>
  <c r="ZQ1321" i="42"/>
  <c r="ZR1321" i="42"/>
  <c r="ZS1321" i="42"/>
  <c r="ZE1322" i="42"/>
  <c r="ZF1322" i="42"/>
  <c r="ZG1322" i="42"/>
  <c r="ZD1322" i="42" s="1"/>
  <c r="ZH1322" i="42"/>
  <c r="ZI1322" i="42"/>
  <c r="ZJ1322" i="42"/>
  <c r="ZK1322" i="42"/>
  <c r="ZL1322" i="42"/>
  <c r="ZM1322" i="42"/>
  <c r="ZN1322" i="42"/>
  <c r="ZO1322" i="42"/>
  <c r="ZP1322" i="42"/>
  <c r="ZQ1322" i="42"/>
  <c r="ZR1322" i="42"/>
  <c r="ZS1322" i="42"/>
  <c r="ZE1323" i="42"/>
  <c r="ZF1323" i="42"/>
  <c r="ZG1323" i="42"/>
  <c r="ZD1323" i="42" s="1"/>
  <c r="ZH1323" i="42"/>
  <c r="ZI1323" i="42"/>
  <c r="ZJ1323" i="42"/>
  <c r="ZK1323" i="42"/>
  <c r="ZL1323" i="42"/>
  <c r="ZM1323" i="42"/>
  <c r="ZN1323" i="42"/>
  <c r="ZO1323" i="42"/>
  <c r="ZP1323" i="42"/>
  <c r="ZQ1323" i="42"/>
  <c r="ZR1323" i="42"/>
  <c r="ZS1323" i="42"/>
  <c r="ZE1324" i="42"/>
  <c r="ZF1324" i="42"/>
  <c r="ZG1324" i="42"/>
  <c r="ZD1324" i="42" s="1"/>
  <c r="ZH1324" i="42"/>
  <c r="ZI1324" i="42"/>
  <c r="ZJ1324" i="42"/>
  <c r="ZK1324" i="42"/>
  <c r="ZL1324" i="42"/>
  <c r="ZM1324" i="42"/>
  <c r="ZN1324" i="42"/>
  <c r="ZO1324" i="42"/>
  <c r="ZP1324" i="42"/>
  <c r="ZQ1324" i="42"/>
  <c r="ZR1324" i="42"/>
  <c r="ZS1324" i="42"/>
  <c r="ZE1325" i="42"/>
  <c r="ZF1325" i="42"/>
  <c r="ZG1325" i="42"/>
  <c r="ZD1325" i="42" s="1"/>
  <c r="ZH1325" i="42"/>
  <c r="ZI1325" i="42"/>
  <c r="ZJ1325" i="42"/>
  <c r="ZK1325" i="42"/>
  <c r="ZL1325" i="42"/>
  <c r="ZM1325" i="42"/>
  <c r="ZN1325" i="42"/>
  <c r="ZO1325" i="42"/>
  <c r="ZP1325" i="42"/>
  <c r="ZQ1325" i="42"/>
  <c r="ZR1325" i="42"/>
  <c r="ZS1325" i="42"/>
  <c r="ZE1326" i="42"/>
  <c r="ZF1326" i="42"/>
  <c r="ZG1326" i="42"/>
  <c r="ZD1326" i="42" s="1"/>
  <c r="ZH1326" i="42"/>
  <c r="ZI1326" i="42"/>
  <c r="ZJ1326" i="42"/>
  <c r="ZK1326" i="42"/>
  <c r="ZL1326" i="42"/>
  <c r="ZM1326" i="42"/>
  <c r="ZN1326" i="42"/>
  <c r="ZO1326" i="42"/>
  <c r="ZP1326" i="42"/>
  <c r="ZQ1326" i="42"/>
  <c r="ZR1326" i="42"/>
  <c r="ZS1326" i="42"/>
  <c r="ZE1327" i="42"/>
  <c r="ZF1327" i="42"/>
  <c r="ZG1327" i="42"/>
  <c r="ZD1327" i="42" s="1"/>
  <c r="ZH1327" i="42"/>
  <c r="ZI1327" i="42"/>
  <c r="ZJ1327" i="42"/>
  <c r="ZK1327" i="42"/>
  <c r="ZL1327" i="42"/>
  <c r="ZM1327" i="42"/>
  <c r="ZN1327" i="42"/>
  <c r="ZO1327" i="42"/>
  <c r="ZP1327" i="42"/>
  <c r="ZQ1327" i="42"/>
  <c r="ZR1327" i="42"/>
  <c r="ZS1327" i="42"/>
  <c r="ZE1328" i="42"/>
  <c r="ZF1328" i="42"/>
  <c r="ZG1328" i="42"/>
  <c r="ZD1328" i="42" s="1"/>
  <c r="ZH1328" i="42"/>
  <c r="ZI1328" i="42"/>
  <c r="ZJ1328" i="42"/>
  <c r="ZK1328" i="42"/>
  <c r="ZL1328" i="42"/>
  <c r="ZM1328" i="42"/>
  <c r="ZN1328" i="42"/>
  <c r="ZO1328" i="42"/>
  <c r="ZP1328" i="42"/>
  <c r="ZQ1328" i="42"/>
  <c r="ZR1328" i="42"/>
  <c r="ZS1328" i="42"/>
  <c r="ZE1329" i="42"/>
  <c r="ZF1329" i="42"/>
  <c r="ZG1329" i="42"/>
  <c r="ZD1329" i="42" s="1"/>
  <c r="ZH1329" i="42"/>
  <c r="ZI1329" i="42"/>
  <c r="ZJ1329" i="42"/>
  <c r="ZK1329" i="42"/>
  <c r="ZL1329" i="42"/>
  <c r="ZM1329" i="42"/>
  <c r="ZN1329" i="42"/>
  <c r="ZO1329" i="42"/>
  <c r="ZP1329" i="42"/>
  <c r="ZQ1329" i="42"/>
  <c r="ZR1329" i="42"/>
  <c r="ZS1329" i="42"/>
  <c r="ZE1330" i="42"/>
  <c r="ZF1330" i="42"/>
  <c r="ZG1330" i="42"/>
  <c r="ZD1330" i="42" s="1"/>
  <c r="ZH1330" i="42"/>
  <c r="ZI1330" i="42"/>
  <c r="ZJ1330" i="42"/>
  <c r="ZK1330" i="42"/>
  <c r="ZL1330" i="42"/>
  <c r="ZM1330" i="42"/>
  <c r="ZN1330" i="42"/>
  <c r="ZO1330" i="42"/>
  <c r="ZP1330" i="42"/>
  <c r="ZQ1330" i="42"/>
  <c r="ZR1330" i="42"/>
  <c r="ZS1330" i="42"/>
  <c r="ZE1331" i="42"/>
  <c r="ZF1331" i="42"/>
  <c r="ZG1331" i="42"/>
  <c r="ZD1331" i="42" s="1"/>
  <c r="ZH1331" i="42"/>
  <c r="ZI1331" i="42"/>
  <c r="ZJ1331" i="42"/>
  <c r="ZK1331" i="42"/>
  <c r="ZL1331" i="42"/>
  <c r="ZM1331" i="42"/>
  <c r="ZN1331" i="42"/>
  <c r="ZO1331" i="42"/>
  <c r="ZP1331" i="42"/>
  <c r="ZQ1331" i="42"/>
  <c r="ZR1331" i="42"/>
  <c r="ZS1331" i="42"/>
  <c r="ZE1332" i="42"/>
  <c r="ZF1332" i="42"/>
  <c r="ZG1332" i="42"/>
  <c r="ZD1332" i="42" s="1"/>
  <c r="ZH1332" i="42"/>
  <c r="ZI1332" i="42"/>
  <c r="ZJ1332" i="42"/>
  <c r="ZK1332" i="42"/>
  <c r="ZL1332" i="42"/>
  <c r="ZM1332" i="42"/>
  <c r="ZN1332" i="42"/>
  <c r="ZO1332" i="42"/>
  <c r="ZP1332" i="42"/>
  <c r="ZQ1332" i="42"/>
  <c r="ZR1332" i="42"/>
  <c r="ZS1332" i="42"/>
  <c r="ZE1333" i="42"/>
  <c r="ZF1333" i="42"/>
  <c r="ZG1333" i="42"/>
  <c r="ZD1333" i="42" s="1"/>
  <c r="ZH1333" i="42"/>
  <c r="ZI1333" i="42"/>
  <c r="ZJ1333" i="42"/>
  <c r="ZK1333" i="42"/>
  <c r="ZL1333" i="42"/>
  <c r="ZM1333" i="42"/>
  <c r="ZN1333" i="42"/>
  <c r="ZO1333" i="42"/>
  <c r="ZP1333" i="42"/>
  <c r="ZQ1333" i="42"/>
  <c r="ZR1333" i="42"/>
  <c r="ZS1333" i="42"/>
  <c r="ZE1334" i="42"/>
  <c r="ZF1334" i="42"/>
  <c r="ZG1334" i="42"/>
  <c r="ZD1334" i="42" s="1"/>
  <c r="ZH1334" i="42"/>
  <c r="ZI1334" i="42"/>
  <c r="ZJ1334" i="42"/>
  <c r="ZK1334" i="42"/>
  <c r="ZL1334" i="42"/>
  <c r="ZM1334" i="42"/>
  <c r="ZN1334" i="42"/>
  <c r="ZO1334" i="42"/>
  <c r="ZP1334" i="42"/>
  <c r="ZQ1334" i="42"/>
  <c r="ZR1334" i="42"/>
  <c r="ZS1334" i="42"/>
  <c r="ZE1335" i="42"/>
  <c r="ZF1335" i="42"/>
  <c r="ZG1335" i="42"/>
  <c r="ZD1335" i="42" s="1"/>
  <c r="ZH1335" i="42"/>
  <c r="ZI1335" i="42"/>
  <c r="ZJ1335" i="42"/>
  <c r="ZK1335" i="42"/>
  <c r="ZL1335" i="42"/>
  <c r="ZM1335" i="42"/>
  <c r="ZN1335" i="42"/>
  <c r="ZO1335" i="42"/>
  <c r="ZP1335" i="42"/>
  <c r="ZQ1335" i="42"/>
  <c r="ZR1335" i="42"/>
  <c r="ZS1335" i="42"/>
  <c r="ZE1336" i="42"/>
  <c r="ZF1336" i="42"/>
  <c r="ZG1336" i="42"/>
  <c r="ZD1336" i="42" s="1"/>
  <c r="ZH1336" i="42"/>
  <c r="ZI1336" i="42"/>
  <c r="ZJ1336" i="42"/>
  <c r="ZK1336" i="42"/>
  <c r="ZL1336" i="42"/>
  <c r="ZM1336" i="42"/>
  <c r="ZN1336" i="42"/>
  <c r="ZO1336" i="42"/>
  <c r="ZP1336" i="42"/>
  <c r="ZQ1336" i="42"/>
  <c r="ZR1336" i="42"/>
  <c r="ZS1336" i="42"/>
  <c r="ZE1337" i="42"/>
  <c r="ZF1337" i="42"/>
  <c r="ZG1337" i="42"/>
  <c r="ZD1337" i="42" s="1"/>
  <c r="ZH1337" i="42"/>
  <c r="ZI1337" i="42"/>
  <c r="ZJ1337" i="42"/>
  <c r="ZK1337" i="42"/>
  <c r="ZL1337" i="42"/>
  <c r="ZM1337" i="42"/>
  <c r="ZN1337" i="42"/>
  <c r="ZO1337" i="42"/>
  <c r="ZP1337" i="42"/>
  <c r="ZQ1337" i="42"/>
  <c r="ZR1337" i="42"/>
  <c r="ZS1337" i="42"/>
  <c r="ZE1338" i="42"/>
  <c r="ZF1338" i="42"/>
  <c r="ZG1338" i="42"/>
  <c r="ZD1338" i="42" s="1"/>
  <c r="ZH1338" i="42"/>
  <c r="ZI1338" i="42"/>
  <c r="ZJ1338" i="42"/>
  <c r="ZK1338" i="42"/>
  <c r="ZL1338" i="42"/>
  <c r="ZM1338" i="42"/>
  <c r="ZN1338" i="42"/>
  <c r="ZO1338" i="42"/>
  <c r="ZP1338" i="42"/>
  <c r="ZQ1338" i="42"/>
  <c r="ZR1338" i="42"/>
  <c r="ZS1338" i="42"/>
  <c r="ZE1339" i="42"/>
  <c r="ZF1339" i="42"/>
  <c r="ZG1339" i="42"/>
  <c r="ZD1339" i="42" s="1"/>
  <c r="ZH1339" i="42"/>
  <c r="ZI1339" i="42"/>
  <c r="ZJ1339" i="42"/>
  <c r="ZK1339" i="42"/>
  <c r="ZL1339" i="42"/>
  <c r="ZM1339" i="42"/>
  <c r="ZN1339" i="42"/>
  <c r="ZO1339" i="42"/>
  <c r="ZP1339" i="42"/>
  <c r="ZQ1339" i="42"/>
  <c r="ZR1339" i="42"/>
  <c r="ZS1339" i="42"/>
  <c r="ZE1340" i="42"/>
  <c r="ZF1340" i="42"/>
  <c r="ZG1340" i="42"/>
  <c r="ZD1340" i="42" s="1"/>
  <c r="ZH1340" i="42"/>
  <c r="ZI1340" i="42"/>
  <c r="ZJ1340" i="42"/>
  <c r="ZK1340" i="42"/>
  <c r="ZL1340" i="42"/>
  <c r="ZM1340" i="42"/>
  <c r="ZN1340" i="42"/>
  <c r="ZO1340" i="42"/>
  <c r="ZP1340" i="42"/>
  <c r="ZQ1340" i="42"/>
  <c r="ZR1340" i="42"/>
  <c r="ZS1340" i="42"/>
  <c r="ZE1341" i="42"/>
  <c r="ZF1341" i="42"/>
  <c r="ZG1341" i="42"/>
  <c r="ZD1341" i="42" s="1"/>
  <c r="ZH1341" i="42"/>
  <c r="ZI1341" i="42"/>
  <c r="ZJ1341" i="42"/>
  <c r="ZK1341" i="42"/>
  <c r="ZL1341" i="42"/>
  <c r="ZM1341" i="42"/>
  <c r="ZN1341" i="42"/>
  <c r="ZO1341" i="42"/>
  <c r="ZP1341" i="42"/>
  <c r="ZQ1341" i="42"/>
  <c r="ZR1341" i="42"/>
  <c r="ZS1341" i="42"/>
  <c r="ZE1342" i="42"/>
  <c r="ZF1342" i="42"/>
  <c r="ZG1342" i="42"/>
  <c r="ZD1342" i="42" s="1"/>
  <c r="ZH1342" i="42"/>
  <c r="ZI1342" i="42"/>
  <c r="ZJ1342" i="42"/>
  <c r="ZK1342" i="42"/>
  <c r="ZL1342" i="42"/>
  <c r="ZM1342" i="42"/>
  <c r="ZN1342" i="42"/>
  <c r="ZO1342" i="42"/>
  <c r="ZP1342" i="42"/>
  <c r="ZQ1342" i="42"/>
  <c r="ZR1342" i="42"/>
  <c r="ZS1342" i="42"/>
  <c r="ZE1343" i="42"/>
  <c r="ZF1343" i="42"/>
  <c r="ZG1343" i="42"/>
  <c r="ZD1343" i="42" s="1"/>
  <c r="ZH1343" i="42"/>
  <c r="ZI1343" i="42"/>
  <c r="ZJ1343" i="42"/>
  <c r="ZK1343" i="42"/>
  <c r="ZL1343" i="42"/>
  <c r="ZM1343" i="42"/>
  <c r="ZN1343" i="42"/>
  <c r="ZO1343" i="42"/>
  <c r="ZP1343" i="42"/>
  <c r="ZQ1343" i="42"/>
  <c r="ZR1343" i="42"/>
  <c r="ZS1343" i="42"/>
  <c r="ZE1344" i="42"/>
  <c r="ZF1344" i="42"/>
  <c r="ZG1344" i="42"/>
  <c r="ZD1344" i="42" s="1"/>
  <c r="ZH1344" i="42"/>
  <c r="ZI1344" i="42"/>
  <c r="ZJ1344" i="42"/>
  <c r="ZK1344" i="42"/>
  <c r="ZL1344" i="42"/>
  <c r="ZM1344" i="42"/>
  <c r="ZN1344" i="42"/>
  <c r="ZO1344" i="42"/>
  <c r="ZP1344" i="42"/>
  <c r="ZQ1344" i="42"/>
  <c r="ZR1344" i="42"/>
  <c r="ZS1344" i="42"/>
  <c r="ZE1345" i="42"/>
  <c r="ZF1345" i="42"/>
  <c r="ZG1345" i="42"/>
  <c r="ZD1345" i="42" s="1"/>
  <c r="ZH1345" i="42"/>
  <c r="ZI1345" i="42"/>
  <c r="ZJ1345" i="42"/>
  <c r="ZK1345" i="42"/>
  <c r="ZL1345" i="42"/>
  <c r="ZM1345" i="42"/>
  <c r="ZN1345" i="42"/>
  <c r="ZO1345" i="42"/>
  <c r="ZP1345" i="42"/>
  <c r="ZQ1345" i="42"/>
  <c r="ZR1345" i="42"/>
  <c r="ZS1345" i="42"/>
  <c r="ZE1346" i="42"/>
  <c r="ZF1346" i="42"/>
  <c r="ZG1346" i="42"/>
  <c r="ZD1346" i="42" s="1"/>
  <c r="ZH1346" i="42"/>
  <c r="ZI1346" i="42"/>
  <c r="ZJ1346" i="42"/>
  <c r="ZK1346" i="42"/>
  <c r="ZL1346" i="42"/>
  <c r="ZM1346" i="42"/>
  <c r="ZN1346" i="42"/>
  <c r="ZO1346" i="42"/>
  <c r="ZP1346" i="42"/>
  <c r="ZQ1346" i="42"/>
  <c r="ZR1346" i="42"/>
  <c r="ZS1346" i="42"/>
  <c r="ZE1347" i="42"/>
  <c r="ZF1347" i="42"/>
  <c r="ZG1347" i="42"/>
  <c r="ZD1347" i="42" s="1"/>
  <c r="ZH1347" i="42"/>
  <c r="ZI1347" i="42"/>
  <c r="ZJ1347" i="42"/>
  <c r="ZK1347" i="42"/>
  <c r="ZL1347" i="42"/>
  <c r="ZM1347" i="42"/>
  <c r="ZN1347" i="42"/>
  <c r="ZO1347" i="42"/>
  <c r="ZP1347" i="42"/>
  <c r="ZQ1347" i="42"/>
  <c r="ZR1347" i="42"/>
  <c r="ZS1347" i="42"/>
  <c r="ZE1348" i="42"/>
  <c r="ZF1348" i="42"/>
  <c r="ZG1348" i="42"/>
  <c r="ZD1348" i="42" s="1"/>
  <c r="ZH1348" i="42"/>
  <c r="ZI1348" i="42"/>
  <c r="ZJ1348" i="42"/>
  <c r="ZK1348" i="42"/>
  <c r="ZL1348" i="42"/>
  <c r="ZM1348" i="42"/>
  <c r="ZN1348" i="42"/>
  <c r="ZO1348" i="42"/>
  <c r="ZP1348" i="42"/>
  <c r="ZQ1348" i="42"/>
  <c r="ZR1348" i="42"/>
  <c r="ZS1348" i="42"/>
  <c r="ZE1349" i="42"/>
  <c r="ZF1349" i="42"/>
  <c r="ZG1349" i="42"/>
  <c r="ZD1349" i="42" s="1"/>
  <c r="ZH1349" i="42"/>
  <c r="ZI1349" i="42"/>
  <c r="ZJ1349" i="42"/>
  <c r="ZK1349" i="42"/>
  <c r="ZL1349" i="42"/>
  <c r="ZM1349" i="42"/>
  <c r="ZN1349" i="42"/>
  <c r="ZO1349" i="42"/>
  <c r="ZP1349" i="42"/>
  <c r="ZQ1349" i="42"/>
  <c r="ZR1349" i="42"/>
  <c r="ZS1349" i="42"/>
  <c r="ZE1350" i="42"/>
  <c r="ZF1350" i="42"/>
  <c r="ZG1350" i="42"/>
  <c r="ZD1350" i="42" s="1"/>
  <c r="ZH1350" i="42"/>
  <c r="ZI1350" i="42"/>
  <c r="ZJ1350" i="42"/>
  <c r="ZK1350" i="42"/>
  <c r="ZL1350" i="42"/>
  <c r="ZM1350" i="42"/>
  <c r="ZN1350" i="42"/>
  <c r="ZO1350" i="42"/>
  <c r="ZP1350" i="42"/>
  <c r="ZQ1350" i="42"/>
  <c r="ZR1350" i="42"/>
  <c r="ZS1350" i="42"/>
  <c r="ZE1351" i="42"/>
  <c r="ZF1351" i="42"/>
  <c r="ZG1351" i="42"/>
  <c r="ZD1351" i="42" s="1"/>
  <c r="ZH1351" i="42"/>
  <c r="ZI1351" i="42"/>
  <c r="ZJ1351" i="42"/>
  <c r="ZK1351" i="42"/>
  <c r="ZL1351" i="42"/>
  <c r="ZM1351" i="42"/>
  <c r="ZN1351" i="42"/>
  <c r="ZO1351" i="42"/>
  <c r="ZP1351" i="42"/>
  <c r="ZQ1351" i="42"/>
  <c r="ZR1351" i="42"/>
  <c r="ZS1351" i="42"/>
  <c r="ZE1352" i="42"/>
  <c r="ZF1352" i="42"/>
  <c r="ZG1352" i="42"/>
  <c r="ZD1352" i="42" s="1"/>
  <c r="ZH1352" i="42"/>
  <c r="ZI1352" i="42"/>
  <c r="ZJ1352" i="42"/>
  <c r="ZK1352" i="42"/>
  <c r="ZL1352" i="42"/>
  <c r="ZM1352" i="42"/>
  <c r="ZN1352" i="42"/>
  <c r="ZO1352" i="42"/>
  <c r="ZP1352" i="42"/>
  <c r="ZQ1352" i="42"/>
  <c r="ZR1352" i="42"/>
  <c r="ZS1352" i="42"/>
  <c r="ZE1353" i="42"/>
  <c r="ZF1353" i="42"/>
  <c r="ZG1353" i="42"/>
  <c r="ZD1353" i="42" s="1"/>
  <c r="ZH1353" i="42"/>
  <c r="ZI1353" i="42"/>
  <c r="ZJ1353" i="42"/>
  <c r="ZK1353" i="42"/>
  <c r="ZL1353" i="42"/>
  <c r="ZM1353" i="42"/>
  <c r="ZN1353" i="42"/>
  <c r="ZO1353" i="42"/>
  <c r="ZP1353" i="42"/>
  <c r="ZQ1353" i="42"/>
  <c r="ZR1353" i="42"/>
  <c r="ZS1353" i="42"/>
  <c r="ZE1354" i="42"/>
  <c r="ZF1354" i="42"/>
  <c r="ZG1354" i="42"/>
  <c r="ZD1354" i="42" s="1"/>
  <c r="ZH1354" i="42"/>
  <c r="ZI1354" i="42"/>
  <c r="ZJ1354" i="42"/>
  <c r="ZK1354" i="42"/>
  <c r="ZL1354" i="42"/>
  <c r="ZM1354" i="42"/>
  <c r="ZN1354" i="42"/>
  <c r="ZO1354" i="42"/>
  <c r="ZP1354" i="42"/>
  <c r="ZQ1354" i="42"/>
  <c r="ZR1354" i="42"/>
  <c r="ZS1354" i="42"/>
  <c r="ZE1355" i="42"/>
  <c r="ZF1355" i="42"/>
  <c r="ZG1355" i="42"/>
  <c r="ZD1355" i="42" s="1"/>
  <c r="ZH1355" i="42"/>
  <c r="ZI1355" i="42"/>
  <c r="ZJ1355" i="42"/>
  <c r="ZK1355" i="42"/>
  <c r="ZL1355" i="42"/>
  <c r="ZM1355" i="42"/>
  <c r="ZN1355" i="42"/>
  <c r="ZO1355" i="42"/>
  <c r="ZP1355" i="42"/>
  <c r="ZQ1355" i="42"/>
  <c r="ZR1355" i="42"/>
  <c r="ZS1355" i="42"/>
  <c r="ZE1356" i="42"/>
  <c r="ZF1356" i="42"/>
  <c r="ZG1356" i="42"/>
  <c r="ZD1356" i="42" s="1"/>
  <c r="ZH1356" i="42"/>
  <c r="ZI1356" i="42"/>
  <c r="ZJ1356" i="42"/>
  <c r="ZK1356" i="42"/>
  <c r="ZL1356" i="42"/>
  <c r="ZM1356" i="42"/>
  <c r="ZN1356" i="42"/>
  <c r="ZO1356" i="42"/>
  <c r="ZP1356" i="42"/>
  <c r="ZQ1356" i="42"/>
  <c r="ZR1356" i="42"/>
  <c r="ZS1356" i="42"/>
  <c r="ZE1357" i="42"/>
  <c r="ZF1357" i="42"/>
  <c r="ZG1357" i="42"/>
  <c r="ZD1357" i="42" s="1"/>
  <c r="ZH1357" i="42"/>
  <c r="ZI1357" i="42"/>
  <c r="ZJ1357" i="42"/>
  <c r="ZK1357" i="42"/>
  <c r="ZL1357" i="42"/>
  <c r="ZM1357" i="42"/>
  <c r="ZN1357" i="42"/>
  <c r="ZO1357" i="42"/>
  <c r="ZP1357" i="42"/>
  <c r="ZQ1357" i="42"/>
  <c r="ZR1357" i="42"/>
  <c r="ZS1357" i="42"/>
  <c r="ZE1358" i="42"/>
  <c r="ZF1358" i="42"/>
  <c r="ZG1358" i="42"/>
  <c r="ZD1358" i="42" s="1"/>
  <c r="ZH1358" i="42"/>
  <c r="ZI1358" i="42"/>
  <c r="ZJ1358" i="42"/>
  <c r="ZK1358" i="42"/>
  <c r="ZL1358" i="42"/>
  <c r="ZM1358" i="42"/>
  <c r="ZN1358" i="42"/>
  <c r="ZO1358" i="42"/>
  <c r="ZP1358" i="42"/>
  <c r="ZQ1358" i="42"/>
  <c r="ZR1358" i="42"/>
  <c r="ZS1358" i="42"/>
  <c r="ZE1359" i="42"/>
  <c r="ZF1359" i="42"/>
  <c r="ZG1359" i="42"/>
  <c r="ZD1359" i="42" s="1"/>
  <c r="ZH1359" i="42"/>
  <c r="ZI1359" i="42"/>
  <c r="ZJ1359" i="42"/>
  <c r="ZK1359" i="42"/>
  <c r="ZL1359" i="42"/>
  <c r="ZM1359" i="42"/>
  <c r="ZN1359" i="42"/>
  <c r="ZO1359" i="42"/>
  <c r="ZP1359" i="42"/>
  <c r="ZQ1359" i="42"/>
  <c r="ZR1359" i="42"/>
  <c r="ZS1359" i="42"/>
  <c r="ZE1360" i="42"/>
  <c r="ZF1360" i="42"/>
  <c r="ZG1360" i="42"/>
  <c r="ZD1360" i="42" s="1"/>
  <c r="ZH1360" i="42"/>
  <c r="ZI1360" i="42"/>
  <c r="ZJ1360" i="42"/>
  <c r="ZK1360" i="42"/>
  <c r="ZL1360" i="42"/>
  <c r="ZM1360" i="42"/>
  <c r="ZN1360" i="42"/>
  <c r="ZO1360" i="42"/>
  <c r="ZP1360" i="42"/>
  <c r="ZQ1360" i="42"/>
  <c r="ZR1360" i="42"/>
  <c r="ZS1360" i="42"/>
  <c r="ZE1361" i="42"/>
  <c r="ZF1361" i="42"/>
  <c r="ZG1361" i="42"/>
  <c r="ZD1361" i="42" s="1"/>
  <c r="ZH1361" i="42"/>
  <c r="ZI1361" i="42"/>
  <c r="ZJ1361" i="42"/>
  <c r="ZK1361" i="42"/>
  <c r="ZL1361" i="42"/>
  <c r="ZM1361" i="42"/>
  <c r="ZN1361" i="42"/>
  <c r="ZO1361" i="42"/>
  <c r="ZP1361" i="42"/>
  <c r="ZQ1361" i="42"/>
  <c r="ZR1361" i="42"/>
  <c r="ZS1361" i="42"/>
  <c r="ZE1362" i="42"/>
  <c r="ZF1362" i="42"/>
  <c r="ZG1362" i="42"/>
  <c r="ZD1362" i="42" s="1"/>
  <c r="ZH1362" i="42"/>
  <c r="ZI1362" i="42"/>
  <c r="ZJ1362" i="42"/>
  <c r="ZK1362" i="42"/>
  <c r="ZL1362" i="42"/>
  <c r="ZM1362" i="42"/>
  <c r="ZN1362" i="42"/>
  <c r="ZO1362" i="42"/>
  <c r="ZP1362" i="42"/>
  <c r="ZQ1362" i="42"/>
  <c r="ZR1362" i="42"/>
  <c r="ZS1362" i="42"/>
  <c r="ZE1363" i="42"/>
  <c r="ZF1363" i="42"/>
  <c r="ZG1363" i="42"/>
  <c r="ZD1363" i="42" s="1"/>
  <c r="ZH1363" i="42"/>
  <c r="ZI1363" i="42"/>
  <c r="ZJ1363" i="42"/>
  <c r="ZK1363" i="42"/>
  <c r="ZL1363" i="42"/>
  <c r="ZM1363" i="42"/>
  <c r="ZN1363" i="42"/>
  <c r="ZO1363" i="42"/>
  <c r="ZP1363" i="42"/>
  <c r="ZQ1363" i="42"/>
  <c r="ZR1363" i="42"/>
  <c r="ZS1363" i="42"/>
  <c r="ZE1364" i="42"/>
  <c r="ZF1364" i="42"/>
  <c r="ZG1364" i="42"/>
  <c r="ZD1364" i="42" s="1"/>
  <c r="ZH1364" i="42"/>
  <c r="ZI1364" i="42"/>
  <c r="ZJ1364" i="42"/>
  <c r="ZK1364" i="42"/>
  <c r="ZL1364" i="42"/>
  <c r="ZM1364" i="42"/>
  <c r="ZN1364" i="42"/>
  <c r="ZO1364" i="42"/>
  <c r="ZP1364" i="42"/>
  <c r="ZQ1364" i="42"/>
  <c r="ZR1364" i="42"/>
  <c r="ZS1364" i="42"/>
  <c r="ZE1365" i="42"/>
  <c r="ZF1365" i="42"/>
  <c r="ZG1365" i="42"/>
  <c r="ZD1365" i="42" s="1"/>
  <c r="ZH1365" i="42"/>
  <c r="ZI1365" i="42"/>
  <c r="ZJ1365" i="42"/>
  <c r="ZK1365" i="42"/>
  <c r="ZL1365" i="42"/>
  <c r="ZM1365" i="42"/>
  <c r="ZN1365" i="42"/>
  <c r="ZO1365" i="42"/>
  <c r="ZP1365" i="42"/>
  <c r="ZQ1365" i="42"/>
  <c r="ZR1365" i="42"/>
  <c r="ZS1365" i="42"/>
  <c r="ZE1366" i="42"/>
  <c r="ZF1366" i="42"/>
  <c r="ZG1366" i="42"/>
  <c r="ZD1366" i="42" s="1"/>
  <c r="ZH1366" i="42"/>
  <c r="ZI1366" i="42"/>
  <c r="ZJ1366" i="42"/>
  <c r="ZK1366" i="42"/>
  <c r="ZL1366" i="42"/>
  <c r="ZM1366" i="42"/>
  <c r="ZN1366" i="42"/>
  <c r="ZO1366" i="42"/>
  <c r="ZP1366" i="42"/>
  <c r="ZQ1366" i="42"/>
  <c r="ZR1366" i="42"/>
  <c r="ZS1366" i="42"/>
  <c r="ZE1367" i="42"/>
  <c r="ZF1367" i="42"/>
  <c r="ZG1367" i="42"/>
  <c r="ZD1367" i="42" s="1"/>
  <c r="ZH1367" i="42"/>
  <c r="ZI1367" i="42"/>
  <c r="ZJ1367" i="42"/>
  <c r="ZK1367" i="42"/>
  <c r="ZL1367" i="42"/>
  <c r="ZM1367" i="42"/>
  <c r="ZN1367" i="42"/>
  <c r="ZO1367" i="42"/>
  <c r="ZP1367" i="42"/>
  <c r="ZQ1367" i="42"/>
  <c r="ZR1367" i="42"/>
  <c r="ZS1367" i="42"/>
  <c r="ZE1368" i="42"/>
  <c r="ZF1368" i="42"/>
  <c r="ZG1368" i="42"/>
  <c r="ZD1368" i="42" s="1"/>
  <c r="ZH1368" i="42"/>
  <c r="ZI1368" i="42"/>
  <c r="ZJ1368" i="42"/>
  <c r="ZK1368" i="42"/>
  <c r="ZL1368" i="42"/>
  <c r="ZM1368" i="42"/>
  <c r="ZN1368" i="42"/>
  <c r="ZO1368" i="42"/>
  <c r="ZP1368" i="42"/>
  <c r="ZQ1368" i="42"/>
  <c r="ZR1368" i="42"/>
  <c r="ZS1368" i="42"/>
  <c r="ZE1369" i="42"/>
  <c r="ZF1369" i="42"/>
  <c r="ZG1369" i="42"/>
  <c r="ZD1369" i="42" s="1"/>
  <c r="ZH1369" i="42"/>
  <c r="ZI1369" i="42"/>
  <c r="ZJ1369" i="42"/>
  <c r="ZK1369" i="42"/>
  <c r="ZL1369" i="42"/>
  <c r="ZM1369" i="42"/>
  <c r="ZN1369" i="42"/>
  <c r="ZO1369" i="42"/>
  <c r="ZP1369" i="42"/>
  <c r="ZQ1369" i="42"/>
  <c r="ZR1369" i="42"/>
  <c r="ZS1369" i="42"/>
  <c r="ZE1370" i="42"/>
  <c r="ZF1370" i="42"/>
  <c r="ZG1370" i="42"/>
  <c r="ZD1370" i="42" s="1"/>
  <c r="ZH1370" i="42"/>
  <c r="ZI1370" i="42"/>
  <c r="ZJ1370" i="42"/>
  <c r="ZK1370" i="42"/>
  <c r="ZL1370" i="42"/>
  <c r="ZM1370" i="42"/>
  <c r="ZN1370" i="42"/>
  <c r="ZO1370" i="42"/>
  <c r="ZP1370" i="42"/>
  <c r="ZQ1370" i="42"/>
  <c r="ZR1370" i="42"/>
  <c r="ZS1370" i="42"/>
  <c r="ZE1371" i="42"/>
  <c r="ZF1371" i="42"/>
  <c r="ZG1371" i="42"/>
  <c r="ZD1371" i="42" s="1"/>
  <c r="ZH1371" i="42"/>
  <c r="ZI1371" i="42"/>
  <c r="ZJ1371" i="42"/>
  <c r="ZK1371" i="42"/>
  <c r="ZL1371" i="42"/>
  <c r="ZM1371" i="42"/>
  <c r="ZN1371" i="42"/>
  <c r="ZO1371" i="42"/>
  <c r="ZP1371" i="42"/>
  <c r="ZQ1371" i="42"/>
  <c r="ZR1371" i="42"/>
  <c r="ZS1371" i="42"/>
  <c r="ZE1372" i="42"/>
  <c r="ZF1372" i="42"/>
  <c r="ZG1372" i="42"/>
  <c r="ZD1372" i="42" s="1"/>
  <c r="ZH1372" i="42"/>
  <c r="ZI1372" i="42"/>
  <c r="ZJ1372" i="42"/>
  <c r="ZK1372" i="42"/>
  <c r="ZL1372" i="42"/>
  <c r="ZM1372" i="42"/>
  <c r="ZN1372" i="42"/>
  <c r="ZO1372" i="42"/>
  <c r="ZP1372" i="42"/>
  <c r="ZQ1372" i="42"/>
  <c r="ZR1372" i="42"/>
  <c r="ZS1372" i="42"/>
  <c r="ZE1373" i="42"/>
  <c r="ZF1373" i="42"/>
  <c r="ZG1373" i="42"/>
  <c r="ZD1373" i="42" s="1"/>
  <c r="ZH1373" i="42"/>
  <c r="ZI1373" i="42"/>
  <c r="ZJ1373" i="42"/>
  <c r="ZK1373" i="42"/>
  <c r="ZL1373" i="42"/>
  <c r="ZM1373" i="42"/>
  <c r="ZN1373" i="42"/>
  <c r="ZO1373" i="42"/>
  <c r="ZP1373" i="42"/>
  <c r="ZQ1373" i="42"/>
  <c r="ZR1373" i="42"/>
  <c r="ZS1373" i="42"/>
  <c r="ZE1374" i="42"/>
  <c r="ZF1374" i="42"/>
  <c r="ZG1374" i="42"/>
  <c r="ZD1374" i="42" s="1"/>
  <c r="ZH1374" i="42"/>
  <c r="ZI1374" i="42"/>
  <c r="ZJ1374" i="42"/>
  <c r="ZK1374" i="42"/>
  <c r="ZL1374" i="42"/>
  <c r="ZM1374" i="42"/>
  <c r="ZN1374" i="42"/>
  <c r="ZO1374" i="42"/>
  <c r="ZP1374" i="42"/>
  <c r="ZQ1374" i="42"/>
  <c r="ZR1374" i="42"/>
  <c r="ZS1374" i="42"/>
  <c r="ZE1375" i="42"/>
  <c r="ZF1375" i="42"/>
  <c r="ZG1375" i="42"/>
  <c r="ZD1375" i="42" s="1"/>
  <c r="ZH1375" i="42"/>
  <c r="ZI1375" i="42"/>
  <c r="ZJ1375" i="42"/>
  <c r="ZK1375" i="42"/>
  <c r="ZL1375" i="42"/>
  <c r="ZM1375" i="42"/>
  <c r="ZN1375" i="42"/>
  <c r="ZO1375" i="42"/>
  <c r="ZP1375" i="42"/>
  <c r="ZQ1375" i="42"/>
  <c r="ZR1375" i="42"/>
  <c r="ZS1375" i="42"/>
  <c r="ZE1376" i="42"/>
  <c r="ZF1376" i="42"/>
  <c r="ZG1376" i="42"/>
  <c r="ZD1376" i="42" s="1"/>
  <c r="ZH1376" i="42"/>
  <c r="ZI1376" i="42"/>
  <c r="ZJ1376" i="42"/>
  <c r="ZK1376" i="42"/>
  <c r="ZL1376" i="42"/>
  <c r="ZM1376" i="42"/>
  <c r="ZN1376" i="42"/>
  <c r="ZO1376" i="42"/>
  <c r="ZP1376" i="42"/>
  <c r="ZQ1376" i="42"/>
  <c r="ZR1376" i="42"/>
  <c r="ZS1376" i="42"/>
  <c r="ZE1377" i="42"/>
  <c r="ZF1377" i="42"/>
  <c r="ZG1377" i="42"/>
  <c r="ZD1377" i="42" s="1"/>
  <c r="ZH1377" i="42"/>
  <c r="ZI1377" i="42"/>
  <c r="ZJ1377" i="42"/>
  <c r="ZK1377" i="42"/>
  <c r="ZL1377" i="42"/>
  <c r="ZM1377" i="42"/>
  <c r="ZN1377" i="42"/>
  <c r="ZO1377" i="42"/>
  <c r="ZP1377" i="42"/>
  <c r="ZQ1377" i="42"/>
  <c r="ZR1377" i="42"/>
  <c r="ZS1377" i="42"/>
  <c r="ZE1378" i="42"/>
  <c r="ZF1378" i="42"/>
  <c r="ZG1378" i="42"/>
  <c r="ZD1378" i="42" s="1"/>
  <c r="ZH1378" i="42"/>
  <c r="ZI1378" i="42"/>
  <c r="ZJ1378" i="42"/>
  <c r="ZK1378" i="42"/>
  <c r="ZL1378" i="42"/>
  <c r="ZM1378" i="42"/>
  <c r="ZN1378" i="42"/>
  <c r="ZO1378" i="42"/>
  <c r="ZP1378" i="42"/>
  <c r="ZQ1378" i="42"/>
  <c r="ZR1378" i="42"/>
  <c r="ZS1378" i="42"/>
  <c r="ZE1379" i="42"/>
  <c r="ZF1379" i="42"/>
  <c r="ZG1379" i="42"/>
  <c r="ZD1379" i="42" s="1"/>
  <c r="ZH1379" i="42"/>
  <c r="ZI1379" i="42"/>
  <c r="ZJ1379" i="42"/>
  <c r="ZK1379" i="42"/>
  <c r="ZL1379" i="42"/>
  <c r="ZM1379" i="42"/>
  <c r="ZN1379" i="42"/>
  <c r="ZO1379" i="42"/>
  <c r="ZP1379" i="42"/>
  <c r="ZQ1379" i="42"/>
  <c r="ZR1379" i="42"/>
  <c r="ZS1379" i="42"/>
  <c r="ZE1380" i="42"/>
  <c r="ZF1380" i="42"/>
  <c r="ZG1380" i="42"/>
  <c r="ZD1380" i="42" s="1"/>
  <c r="ZH1380" i="42"/>
  <c r="ZI1380" i="42"/>
  <c r="ZJ1380" i="42"/>
  <c r="ZK1380" i="42"/>
  <c r="ZL1380" i="42"/>
  <c r="ZM1380" i="42"/>
  <c r="ZN1380" i="42"/>
  <c r="ZO1380" i="42"/>
  <c r="ZP1380" i="42"/>
  <c r="ZQ1380" i="42"/>
  <c r="ZR1380" i="42"/>
  <c r="ZS1380" i="42"/>
  <c r="ZE1381" i="42"/>
  <c r="ZF1381" i="42"/>
  <c r="ZG1381" i="42"/>
  <c r="ZD1381" i="42" s="1"/>
  <c r="ZH1381" i="42"/>
  <c r="ZI1381" i="42"/>
  <c r="ZJ1381" i="42"/>
  <c r="ZK1381" i="42"/>
  <c r="ZL1381" i="42"/>
  <c r="ZM1381" i="42"/>
  <c r="ZN1381" i="42"/>
  <c r="ZO1381" i="42"/>
  <c r="ZP1381" i="42"/>
  <c r="ZQ1381" i="42"/>
  <c r="ZR1381" i="42"/>
  <c r="ZS1381" i="42"/>
  <c r="ZE1382" i="42"/>
  <c r="ZF1382" i="42"/>
  <c r="ZG1382" i="42"/>
  <c r="ZD1382" i="42" s="1"/>
  <c r="ZH1382" i="42"/>
  <c r="ZI1382" i="42"/>
  <c r="ZJ1382" i="42"/>
  <c r="ZK1382" i="42"/>
  <c r="ZL1382" i="42"/>
  <c r="ZM1382" i="42"/>
  <c r="ZN1382" i="42"/>
  <c r="ZO1382" i="42"/>
  <c r="ZP1382" i="42"/>
  <c r="ZQ1382" i="42"/>
  <c r="ZR1382" i="42"/>
  <c r="ZS1382" i="42"/>
  <c r="ZE1383" i="42"/>
  <c r="ZF1383" i="42"/>
  <c r="ZG1383" i="42"/>
  <c r="ZD1383" i="42" s="1"/>
  <c r="ZH1383" i="42"/>
  <c r="ZI1383" i="42"/>
  <c r="ZJ1383" i="42"/>
  <c r="ZK1383" i="42"/>
  <c r="ZL1383" i="42"/>
  <c r="ZM1383" i="42"/>
  <c r="ZN1383" i="42"/>
  <c r="ZO1383" i="42"/>
  <c r="ZP1383" i="42"/>
  <c r="ZQ1383" i="42"/>
  <c r="ZR1383" i="42"/>
  <c r="ZS1383" i="42"/>
  <c r="ZE1384" i="42"/>
  <c r="ZF1384" i="42"/>
  <c r="ZG1384" i="42"/>
  <c r="ZD1384" i="42" s="1"/>
  <c r="ZH1384" i="42"/>
  <c r="ZI1384" i="42"/>
  <c r="ZJ1384" i="42"/>
  <c r="ZK1384" i="42"/>
  <c r="ZL1384" i="42"/>
  <c r="ZM1384" i="42"/>
  <c r="ZN1384" i="42"/>
  <c r="ZO1384" i="42"/>
  <c r="ZP1384" i="42"/>
  <c r="ZQ1384" i="42"/>
  <c r="ZR1384" i="42"/>
  <c r="ZS1384" i="42"/>
  <c r="ZE1385" i="42"/>
  <c r="ZF1385" i="42"/>
  <c r="ZG1385" i="42"/>
  <c r="ZD1385" i="42" s="1"/>
  <c r="ZH1385" i="42"/>
  <c r="ZI1385" i="42"/>
  <c r="ZJ1385" i="42"/>
  <c r="ZK1385" i="42"/>
  <c r="ZL1385" i="42"/>
  <c r="ZM1385" i="42"/>
  <c r="ZN1385" i="42"/>
  <c r="ZO1385" i="42"/>
  <c r="ZP1385" i="42"/>
  <c r="ZQ1385" i="42"/>
  <c r="ZR1385" i="42"/>
  <c r="ZS1385" i="42"/>
  <c r="ZE1386" i="42"/>
  <c r="ZF1386" i="42"/>
  <c r="ZG1386" i="42"/>
  <c r="ZD1386" i="42" s="1"/>
  <c r="ZH1386" i="42"/>
  <c r="ZI1386" i="42"/>
  <c r="ZJ1386" i="42"/>
  <c r="ZK1386" i="42"/>
  <c r="ZL1386" i="42"/>
  <c r="ZM1386" i="42"/>
  <c r="ZN1386" i="42"/>
  <c r="ZO1386" i="42"/>
  <c r="ZP1386" i="42"/>
  <c r="ZQ1386" i="42"/>
  <c r="ZR1386" i="42"/>
  <c r="ZS1386" i="42"/>
  <c r="ZE1387" i="42"/>
  <c r="ZF1387" i="42"/>
  <c r="ZG1387" i="42"/>
  <c r="ZD1387" i="42" s="1"/>
  <c r="ZH1387" i="42"/>
  <c r="ZI1387" i="42"/>
  <c r="ZJ1387" i="42"/>
  <c r="ZK1387" i="42"/>
  <c r="ZL1387" i="42"/>
  <c r="ZM1387" i="42"/>
  <c r="ZN1387" i="42"/>
  <c r="ZO1387" i="42"/>
  <c r="ZP1387" i="42"/>
  <c r="ZQ1387" i="42"/>
  <c r="ZR1387" i="42"/>
  <c r="ZS1387" i="42"/>
  <c r="ZE1388" i="42"/>
  <c r="ZF1388" i="42"/>
  <c r="ZG1388" i="42"/>
  <c r="ZD1388" i="42" s="1"/>
  <c r="ZH1388" i="42"/>
  <c r="ZI1388" i="42"/>
  <c r="ZJ1388" i="42"/>
  <c r="ZK1388" i="42"/>
  <c r="ZL1388" i="42"/>
  <c r="ZM1388" i="42"/>
  <c r="ZN1388" i="42"/>
  <c r="ZO1388" i="42"/>
  <c r="ZP1388" i="42"/>
  <c r="ZQ1388" i="42"/>
  <c r="ZR1388" i="42"/>
  <c r="ZS1388" i="42"/>
  <c r="ZE1389" i="42"/>
  <c r="ZF1389" i="42"/>
  <c r="ZG1389" i="42"/>
  <c r="ZD1389" i="42" s="1"/>
  <c r="ZH1389" i="42"/>
  <c r="ZI1389" i="42"/>
  <c r="ZJ1389" i="42"/>
  <c r="ZK1389" i="42"/>
  <c r="ZL1389" i="42"/>
  <c r="ZM1389" i="42"/>
  <c r="ZN1389" i="42"/>
  <c r="ZO1389" i="42"/>
  <c r="ZP1389" i="42"/>
  <c r="ZQ1389" i="42"/>
  <c r="ZR1389" i="42"/>
  <c r="ZS1389" i="42"/>
  <c r="ZE1390" i="42"/>
  <c r="ZF1390" i="42"/>
  <c r="ZG1390" i="42"/>
  <c r="ZD1390" i="42" s="1"/>
  <c r="ZH1390" i="42"/>
  <c r="ZI1390" i="42"/>
  <c r="ZJ1390" i="42"/>
  <c r="ZK1390" i="42"/>
  <c r="ZL1390" i="42"/>
  <c r="ZM1390" i="42"/>
  <c r="ZN1390" i="42"/>
  <c r="ZO1390" i="42"/>
  <c r="ZP1390" i="42"/>
  <c r="ZQ1390" i="42"/>
  <c r="ZR1390" i="42"/>
  <c r="ZS1390" i="42"/>
  <c r="ZE1391" i="42"/>
  <c r="ZF1391" i="42"/>
  <c r="ZG1391" i="42"/>
  <c r="ZD1391" i="42" s="1"/>
  <c r="ZH1391" i="42"/>
  <c r="ZI1391" i="42"/>
  <c r="ZJ1391" i="42"/>
  <c r="ZK1391" i="42"/>
  <c r="ZL1391" i="42"/>
  <c r="ZM1391" i="42"/>
  <c r="ZN1391" i="42"/>
  <c r="ZO1391" i="42"/>
  <c r="ZP1391" i="42"/>
  <c r="ZQ1391" i="42"/>
  <c r="ZR1391" i="42"/>
  <c r="ZS1391" i="42"/>
  <c r="ZE1392" i="42"/>
  <c r="ZF1392" i="42"/>
  <c r="ZG1392" i="42"/>
  <c r="ZD1392" i="42" s="1"/>
  <c r="ZH1392" i="42"/>
  <c r="ZI1392" i="42"/>
  <c r="ZJ1392" i="42"/>
  <c r="ZK1392" i="42"/>
  <c r="ZL1392" i="42"/>
  <c r="ZM1392" i="42"/>
  <c r="ZN1392" i="42"/>
  <c r="ZO1392" i="42"/>
  <c r="ZP1392" i="42"/>
  <c r="ZQ1392" i="42"/>
  <c r="ZR1392" i="42"/>
  <c r="ZS1392" i="42"/>
  <c r="ZE1393" i="42"/>
  <c r="ZF1393" i="42"/>
  <c r="ZG1393" i="42"/>
  <c r="ZD1393" i="42" s="1"/>
  <c r="ZH1393" i="42"/>
  <c r="ZI1393" i="42"/>
  <c r="ZJ1393" i="42"/>
  <c r="ZK1393" i="42"/>
  <c r="ZL1393" i="42"/>
  <c r="ZM1393" i="42"/>
  <c r="ZN1393" i="42"/>
  <c r="ZO1393" i="42"/>
  <c r="ZP1393" i="42"/>
  <c r="ZQ1393" i="42"/>
  <c r="ZR1393" i="42"/>
  <c r="ZS1393" i="42"/>
  <c r="ZE1394" i="42"/>
  <c r="ZF1394" i="42"/>
  <c r="ZG1394" i="42"/>
  <c r="ZD1394" i="42" s="1"/>
  <c r="ZH1394" i="42"/>
  <c r="ZI1394" i="42"/>
  <c r="ZJ1394" i="42"/>
  <c r="ZK1394" i="42"/>
  <c r="ZL1394" i="42"/>
  <c r="ZM1394" i="42"/>
  <c r="ZN1394" i="42"/>
  <c r="ZO1394" i="42"/>
  <c r="ZP1394" i="42"/>
  <c r="ZQ1394" i="42"/>
  <c r="ZR1394" i="42"/>
  <c r="ZS1394" i="42"/>
  <c r="ZE1395" i="42"/>
  <c r="ZF1395" i="42"/>
  <c r="ZG1395" i="42"/>
  <c r="ZD1395" i="42" s="1"/>
  <c r="ZH1395" i="42"/>
  <c r="ZI1395" i="42"/>
  <c r="ZJ1395" i="42"/>
  <c r="ZK1395" i="42"/>
  <c r="ZL1395" i="42"/>
  <c r="ZM1395" i="42"/>
  <c r="ZN1395" i="42"/>
  <c r="ZO1395" i="42"/>
  <c r="ZP1395" i="42"/>
  <c r="ZQ1395" i="42"/>
  <c r="ZR1395" i="42"/>
  <c r="ZS1395" i="42"/>
  <c r="ZE1396" i="42"/>
  <c r="ZF1396" i="42"/>
  <c r="ZG1396" i="42"/>
  <c r="ZD1396" i="42" s="1"/>
  <c r="ZH1396" i="42"/>
  <c r="ZI1396" i="42"/>
  <c r="ZJ1396" i="42"/>
  <c r="ZK1396" i="42"/>
  <c r="ZL1396" i="42"/>
  <c r="ZM1396" i="42"/>
  <c r="ZN1396" i="42"/>
  <c r="ZO1396" i="42"/>
  <c r="ZP1396" i="42"/>
  <c r="ZQ1396" i="42"/>
  <c r="ZR1396" i="42"/>
  <c r="ZS1396" i="42"/>
  <c r="ZE1397" i="42"/>
  <c r="ZF1397" i="42"/>
  <c r="ZG1397" i="42"/>
  <c r="ZD1397" i="42" s="1"/>
  <c r="ZH1397" i="42"/>
  <c r="ZI1397" i="42"/>
  <c r="ZJ1397" i="42"/>
  <c r="ZK1397" i="42"/>
  <c r="ZL1397" i="42"/>
  <c r="ZM1397" i="42"/>
  <c r="ZN1397" i="42"/>
  <c r="ZO1397" i="42"/>
  <c r="ZP1397" i="42"/>
  <c r="ZQ1397" i="42"/>
  <c r="ZR1397" i="42"/>
  <c r="ZS1397" i="42"/>
  <c r="ZE1398" i="42"/>
  <c r="ZF1398" i="42"/>
  <c r="ZG1398" i="42"/>
  <c r="ZD1398" i="42" s="1"/>
  <c r="ZH1398" i="42"/>
  <c r="ZI1398" i="42"/>
  <c r="ZJ1398" i="42"/>
  <c r="ZK1398" i="42"/>
  <c r="ZL1398" i="42"/>
  <c r="ZM1398" i="42"/>
  <c r="ZN1398" i="42"/>
  <c r="ZO1398" i="42"/>
  <c r="ZP1398" i="42"/>
  <c r="ZQ1398" i="42"/>
  <c r="ZR1398" i="42"/>
  <c r="ZS1398" i="42"/>
  <c r="ZE1399" i="42"/>
  <c r="ZF1399" i="42"/>
  <c r="ZG1399" i="42"/>
  <c r="ZD1399" i="42" s="1"/>
  <c r="ZH1399" i="42"/>
  <c r="ZI1399" i="42"/>
  <c r="ZJ1399" i="42"/>
  <c r="ZK1399" i="42"/>
  <c r="ZL1399" i="42"/>
  <c r="ZM1399" i="42"/>
  <c r="ZN1399" i="42"/>
  <c r="ZO1399" i="42"/>
  <c r="ZP1399" i="42"/>
  <c r="ZQ1399" i="42"/>
  <c r="ZR1399" i="42"/>
  <c r="ZS1399" i="42"/>
  <c r="ZE1400" i="42"/>
  <c r="ZF1400" i="42"/>
  <c r="ZG1400" i="42"/>
  <c r="ZD1400" i="42" s="1"/>
  <c r="ZH1400" i="42"/>
  <c r="ZI1400" i="42"/>
  <c r="ZJ1400" i="42"/>
  <c r="ZK1400" i="42"/>
  <c r="ZL1400" i="42"/>
  <c r="ZM1400" i="42"/>
  <c r="ZN1400" i="42"/>
  <c r="ZO1400" i="42"/>
  <c r="ZP1400" i="42"/>
  <c r="ZQ1400" i="42"/>
  <c r="ZR1400" i="42"/>
  <c r="ZS1400" i="42"/>
  <c r="ZE1401" i="42"/>
  <c r="ZF1401" i="42"/>
  <c r="ZG1401" i="42"/>
  <c r="ZD1401" i="42" s="1"/>
  <c r="ZH1401" i="42"/>
  <c r="ZI1401" i="42"/>
  <c r="ZJ1401" i="42"/>
  <c r="ZK1401" i="42"/>
  <c r="ZL1401" i="42"/>
  <c r="ZM1401" i="42"/>
  <c r="ZN1401" i="42"/>
  <c r="ZO1401" i="42"/>
  <c r="ZP1401" i="42"/>
  <c r="ZQ1401" i="42"/>
  <c r="ZR1401" i="42"/>
  <c r="ZS1401" i="42"/>
  <c r="ZE1402" i="42"/>
  <c r="ZF1402" i="42"/>
  <c r="ZG1402" i="42"/>
  <c r="ZD1402" i="42" s="1"/>
  <c r="ZH1402" i="42"/>
  <c r="ZI1402" i="42"/>
  <c r="ZJ1402" i="42"/>
  <c r="ZK1402" i="42"/>
  <c r="ZL1402" i="42"/>
  <c r="ZM1402" i="42"/>
  <c r="ZN1402" i="42"/>
  <c r="ZO1402" i="42"/>
  <c r="ZP1402" i="42"/>
  <c r="ZQ1402" i="42"/>
  <c r="ZR1402" i="42"/>
  <c r="ZS1402" i="42"/>
  <c r="ZE1403" i="42"/>
  <c r="ZF1403" i="42"/>
  <c r="ZG1403" i="42"/>
  <c r="ZD1403" i="42" s="1"/>
  <c r="ZH1403" i="42"/>
  <c r="ZI1403" i="42"/>
  <c r="ZJ1403" i="42"/>
  <c r="ZK1403" i="42"/>
  <c r="ZL1403" i="42"/>
  <c r="ZM1403" i="42"/>
  <c r="ZN1403" i="42"/>
  <c r="ZO1403" i="42"/>
  <c r="ZP1403" i="42"/>
  <c r="ZQ1403" i="42"/>
  <c r="ZR1403" i="42"/>
  <c r="ZS1403" i="42"/>
  <c r="ZE1404" i="42"/>
  <c r="ZF1404" i="42"/>
  <c r="ZG1404" i="42"/>
  <c r="ZD1404" i="42" s="1"/>
  <c r="ZH1404" i="42"/>
  <c r="ZI1404" i="42"/>
  <c r="ZJ1404" i="42"/>
  <c r="ZK1404" i="42"/>
  <c r="ZL1404" i="42"/>
  <c r="ZM1404" i="42"/>
  <c r="ZN1404" i="42"/>
  <c r="ZO1404" i="42"/>
  <c r="ZP1404" i="42"/>
  <c r="ZQ1404" i="42"/>
  <c r="ZR1404" i="42"/>
  <c r="ZS1404" i="42"/>
  <c r="ZE1405" i="42"/>
  <c r="ZF1405" i="42"/>
  <c r="ZG1405" i="42"/>
  <c r="ZD1405" i="42" s="1"/>
  <c r="ZH1405" i="42"/>
  <c r="ZI1405" i="42"/>
  <c r="ZJ1405" i="42"/>
  <c r="ZK1405" i="42"/>
  <c r="ZL1405" i="42"/>
  <c r="ZM1405" i="42"/>
  <c r="ZN1405" i="42"/>
  <c r="ZO1405" i="42"/>
  <c r="ZP1405" i="42"/>
  <c r="ZQ1405" i="42"/>
  <c r="ZR1405" i="42"/>
  <c r="ZS1405" i="42"/>
  <c r="ZE1406" i="42"/>
  <c r="ZF1406" i="42"/>
  <c r="ZG1406" i="42"/>
  <c r="ZD1406" i="42" s="1"/>
  <c r="ZH1406" i="42"/>
  <c r="ZI1406" i="42"/>
  <c r="ZJ1406" i="42"/>
  <c r="ZK1406" i="42"/>
  <c r="ZL1406" i="42"/>
  <c r="ZM1406" i="42"/>
  <c r="ZN1406" i="42"/>
  <c r="ZO1406" i="42"/>
  <c r="ZP1406" i="42"/>
  <c r="ZQ1406" i="42"/>
  <c r="ZR1406" i="42"/>
  <c r="ZS1406" i="42"/>
  <c r="ZE1407" i="42"/>
  <c r="ZF1407" i="42"/>
  <c r="ZG1407" i="42"/>
  <c r="ZD1407" i="42" s="1"/>
  <c r="ZH1407" i="42"/>
  <c r="ZI1407" i="42"/>
  <c r="ZJ1407" i="42"/>
  <c r="ZK1407" i="42"/>
  <c r="ZL1407" i="42"/>
  <c r="ZM1407" i="42"/>
  <c r="ZN1407" i="42"/>
  <c r="ZO1407" i="42"/>
  <c r="ZP1407" i="42"/>
  <c r="ZQ1407" i="42"/>
  <c r="ZR1407" i="42"/>
  <c r="ZS1407" i="42"/>
  <c r="ZE1408" i="42"/>
  <c r="ZF1408" i="42"/>
  <c r="ZG1408" i="42"/>
  <c r="ZD1408" i="42" s="1"/>
  <c r="ZH1408" i="42"/>
  <c r="ZI1408" i="42"/>
  <c r="ZJ1408" i="42"/>
  <c r="ZK1408" i="42"/>
  <c r="ZL1408" i="42"/>
  <c r="ZM1408" i="42"/>
  <c r="ZN1408" i="42"/>
  <c r="ZO1408" i="42"/>
  <c r="ZP1408" i="42"/>
  <c r="ZQ1408" i="42"/>
  <c r="ZR1408" i="42"/>
  <c r="ZS1408" i="42"/>
  <c r="ZE1409" i="42"/>
  <c r="ZF1409" i="42"/>
  <c r="ZG1409" i="42"/>
  <c r="ZD1409" i="42" s="1"/>
  <c r="ZH1409" i="42"/>
  <c r="ZI1409" i="42"/>
  <c r="ZJ1409" i="42"/>
  <c r="ZK1409" i="42"/>
  <c r="ZL1409" i="42"/>
  <c r="ZM1409" i="42"/>
  <c r="ZN1409" i="42"/>
  <c r="ZO1409" i="42"/>
  <c r="ZP1409" i="42"/>
  <c r="ZQ1409" i="42"/>
  <c r="ZR1409" i="42"/>
  <c r="ZS1409" i="42"/>
  <c r="ZE1410" i="42"/>
  <c r="ZF1410" i="42"/>
  <c r="ZG1410" i="42"/>
  <c r="ZD1410" i="42" s="1"/>
  <c r="ZH1410" i="42"/>
  <c r="ZI1410" i="42"/>
  <c r="ZJ1410" i="42"/>
  <c r="ZK1410" i="42"/>
  <c r="ZL1410" i="42"/>
  <c r="ZM1410" i="42"/>
  <c r="ZN1410" i="42"/>
  <c r="ZO1410" i="42"/>
  <c r="ZP1410" i="42"/>
  <c r="ZQ1410" i="42"/>
  <c r="ZR1410" i="42"/>
  <c r="ZS1410" i="42"/>
  <c r="ZE1411" i="42"/>
  <c r="ZF1411" i="42"/>
  <c r="ZG1411" i="42"/>
  <c r="ZD1411" i="42" s="1"/>
  <c r="ZH1411" i="42"/>
  <c r="ZI1411" i="42"/>
  <c r="ZJ1411" i="42"/>
  <c r="ZK1411" i="42"/>
  <c r="ZL1411" i="42"/>
  <c r="ZM1411" i="42"/>
  <c r="ZN1411" i="42"/>
  <c r="ZO1411" i="42"/>
  <c r="ZP1411" i="42"/>
  <c r="ZQ1411" i="42"/>
  <c r="ZR1411" i="42"/>
  <c r="ZS1411" i="42"/>
  <c r="ZE1412" i="42"/>
  <c r="ZF1412" i="42"/>
  <c r="ZG1412" i="42"/>
  <c r="ZD1412" i="42" s="1"/>
  <c r="ZH1412" i="42"/>
  <c r="ZI1412" i="42"/>
  <c r="ZJ1412" i="42"/>
  <c r="ZK1412" i="42"/>
  <c r="ZL1412" i="42"/>
  <c r="ZM1412" i="42"/>
  <c r="ZN1412" i="42"/>
  <c r="ZO1412" i="42"/>
  <c r="ZP1412" i="42"/>
  <c r="ZQ1412" i="42"/>
  <c r="ZR1412" i="42"/>
  <c r="ZS1412" i="42"/>
  <c r="ZE1413" i="42"/>
  <c r="ZF1413" i="42"/>
  <c r="ZG1413" i="42"/>
  <c r="ZD1413" i="42" s="1"/>
  <c r="ZH1413" i="42"/>
  <c r="ZI1413" i="42"/>
  <c r="ZJ1413" i="42"/>
  <c r="ZK1413" i="42"/>
  <c r="ZL1413" i="42"/>
  <c r="ZM1413" i="42"/>
  <c r="ZN1413" i="42"/>
  <c r="ZO1413" i="42"/>
  <c r="ZP1413" i="42"/>
  <c r="ZQ1413" i="42"/>
  <c r="ZR1413" i="42"/>
  <c r="ZS1413" i="42"/>
  <c r="ZE1414" i="42"/>
  <c r="ZF1414" i="42"/>
  <c r="ZG1414" i="42"/>
  <c r="ZD1414" i="42" s="1"/>
  <c r="ZH1414" i="42"/>
  <c r="ZI1414" i="42"/>
  <c r="ZJ1414" i="42"/>
  <c r="ZK1414" i="42"/>
  <c r="ZL1414" i="42"/>
  <c r="ZM1414" i="42"/>
  <c r="ZN1414" i="42"/>
  <c r="ZO1414" i="42"/>
  <c r="ZP1414" i="42"/>
  <c r="ZQ1414" i="42"/>
  <c r="ZR1414" i="42"/>
  <c r="ZS1414" i="42"/>
  <c r="ZE1415" i="42"/>
  <c r="ZF1415" i="42"/>
  <c r="ZG1415" i="42"/>
  <c r="ZD1415" i="42" s="1"/>
  <c r="ZH1415" i="42"/>
  <c r="ZI1415" i="42"/>
  <c r="ZJ1415" i="42"/>
  <c r="ZK1415" i="42"/>
  <c r="ZL1415" i="42"/>
  <c r="ZM1415" i="42"/>
  <c r="ZN1415" i="42"/>
  <c r="ZO1415" i="42"/>
  <c r="ZP1415" i="42"/>
  <c r="ZQ1415" i="42"/>
  <c r="ZR1415" i="42"/>
  <c r="ZS1415" i="42"/>
  <c r="ZE1416" i="42"/>
  <c r="ZF1416" i="42"/>
  <c r="ZG1416" i="42"/>
  <c r="ZD1416" i="42" s="1"/>
  <c r="ZH1416" i="42"/>
  <c r="ZI1416" i="42"/>
  <c r="ZJ1416" i="42"/>
  <c r="ZK1416" i="42"/>
  <c r="ZL1416" i="42"/>
  <c r="ZM1416" i="42"/>
  <c r="ZN1416" i="42"/>
  <c r="ZO1416" i="42"/>
  <c r="ZP1416" i="42"/>
  <c r="ZQ1416" i="42"/>
  <c r="ZR1416" i="42"/>
  <c r="ZS1416" i="42"/>
  <c r="ZE1417" i="42"/>
  <c r="ZF1417" i="42"/>
  <c r="ZG1417" i="42"/>
  <c r="ZD1417" i="42" s="1"/>
  <c r="ZH1417" i="42"/>
  <c r="ZI1417" i="42"/>
  <c r="ZJ1417" i="42"/>
  <c r="ZK1417" i="42"/>
  <c r="ZL1417" i="42"/>
  <c r="ZM1417" i="42"/>
  <c r="ZN1417" i="42"/>
  <c r="ZO1417" i="42"/>
  <c r="ZP1417" i="42"/>
  <c r="ZQ1417" i="42"/>
  <c r="ZR1417" i="42"/>
  <c r="ZS1417" i="42"/>
  <c r="ZE1418" i="42"/>
  <c r="ZF1418" i="42"/>
  <c r="ZG1418" i="42"/>
  <c r="ZD1418" i="42" s="1"/>
  <c r="ZH1418" i="42"/>
  <c r="ZI1418" i="42"/>
  <c r="ZJ1418" i="42"/>
  <c r="ZK1418" i="42"/>
  <c r="ZL1418" i="42"/>
  <c r="ZM1418" i="42"/>
  <c r="ZN1418" i="42"/>
  <c r="ZO1418" i="42"/>
  <c r="ZP1418" i="42"/>
  <c r="ZQ1418" i="42"/>
  <c r="ZR1418" i="42"/>
  <c r="ZS1418" i="42"/>
  <c r="ZE1419" i="42"/>
  <c r="ZF1419" i="42"/>
  <c r="ZG1419" i="42"/>
  <c r="ZD1419" i="42" s="1"/>
  <c r="ZH1419" i="42"/>
  <c r="ZI1419" i="42"/>
  <c r="ZJ1419" i="42"/>
  <c r="ZK1419" i="42"/>
  <c r="ZL1419" i="42"/>
  <c r="ZM1419" i="42"/>
  <c r="ZN1419" i="42"/>
  <c r="ZO1419" i="42"/>
  <c r="ZP1419" i="42"/>
  <c r="ZQ1419" i="42"/>
  <c r="ZR1419" i="42"/>
  <c r="ZS1419" i="42"/>
  <c r="ZE1420" i="42"/>
  <c r="ZF1420" i="42"/>
  <c r="ZG1420" i="42"/>
  <c r="ZD1420" i="42" s="1"/>
  <c r="ZH1420" i="42"/>
  <c r="ZI1420" i="42"/>
  <c r="ZJ1420" i="42"/>
  <c r="ZK1420" i="42"/>
  <c r="ZL1420" i="42"/>
  <c r="ZM1420" i="42"/>
  <c r="ZN1420" i="42"/>
  <c r="ZO1420" i="42"/>
  <c r="ZP1420" i="42"/>
  <c r="ZQ1420" i="42"/>
  <c r="ZR1420" i="42"/>
  <c r="ZS1420" i="42"/>
  <c r="ZE1421" i="42"/>
  <c r="ZF1421" i="42"/>
  <c r="ZG1421" i="42"/>
  <c r="ZD1421" i="42" s="1"/>
  <c r="ZH1421" i="42"/>
  <c r="ZI1421" i="42"/>
  <c r="ZJ1421" i="42"/>
  <c r="ZK1421" i="42"/>
  <c r="ZL1421" i="42"/>
  <c r="ZM1421" i="42"/>
  <c r="ZN1421" i="42"/>
  <c r="ZO1421" i="42"/>
  <c r="ZP1421" i="42"/>
  <c r="ZQ1421" i="42"/>
  <c r="ZR1421" i="42"/>
  <c r="ZS1421" i="42"/>
  <c r="ZE1422" i="42"/>
  <c r="ZF1422" i="42"/>
  <c r="ZG1422" i="42"/>
  <c r="ZD1422" i="42" s="1"/>
  <c r="ZH1422" i="42"/>
  <c r="ZI1422" i="42"/>
  <c r="ZJ1422" i="42"/>
  <c r="ZK1422" i="42"/>
  <c r="ZL1422" i="42"/>
  <c r="ZM1422" i="42"/>
  <c r="ZN1422" i="42"/>
  <c r="ZO1422" i="42"/>
  <c r="ZP1422" i="42"/>
  <c r="ZQ1422" i="42"/>
  <c r="ZR1422" i="42"/>
  <c r="ZS1422" i="42"/>
  <c r="ZE1423" i="42"/>
  <c r="ZF1423" i="42"/>
  <c r="ZG1423" i="42"/>
  <c r="ZD1423" i="42" s="1"/>
  <c r="ZH1423" i="42"/>
  <c r="ZI1423" i="42"/>
  <c r="ZJ1423" i="42"/>
  <c r="ZK1423" i="42"/>
  <c r="ZL1423" i="42"/>
  <c r="ZM1423" i="42"/>
  <c r="ZN1423" i="42"/>
  <c r="ZO1423" i="42"/>
  <c r="ZP1423" i="42"/>
  <c r="ZQ1423" i="42"/>
  <c r="ZR1423" i="42"/>
  <c r="ZS1423" i="42"/>
  <c r="ZE1424" i="42"/>
  <c r="ZF1424" i="42"/>
  <c r="ZG1424" i="42"/>
  <c r="ZD1424" i="42" s="1"/>
  <c r="ZH1424" i="42"/>
  <c r="ZI1424" i="42"/>
  <c r="ZJ1424" i="42"/>
  <c r="ZK1424" i="42"/>
  <c r="ZL1424" i="42"/>
  <c r="ZM1424" i="42"/>
  <c r="ZN1424" i="42"/>
  <c r="ZO1424" i="42"/>
  <c r="ZP1424" i="42"/>
  <c r="ZQ1424" i="42"/>
  <c r="ZR1424" i="42"/>
  <c r="ZS1424" i="42"/>
  <c r="ZE1425" i="42"/>
  <c r="ZF1425" i="42"/>
  <c r="ZG1425" i="42"/>
  <c r="ZD1425" i="42" s="1"/>
  <c r="ZH1425" i="42"/>
  <c r="ZI1425" i="42"/>
  <c r="ZJ1425" i="42"/>
  <c r="ZK1425" i="42"/>
  <c r="ZL1425" i="42"/>
  <c r="ZM1425" i="42"/>
  <c r="ZN1425" i="42"/>
  <c r="ZO1425" i="42"/>
  <c r="ZP1425" i="42"/>
  <c r="ZQ1425" i="42"/>
  <c r="ZR1425" i="42"/>
  <c r="ZS1425" i="42"/>
  <c r="ZE1426" i="42"/>
  <c r="ZF1426" i="42"/>
  <c r="ZG1426" i="42"/>
  <c r="ZD1426" i="42" s="1"/>
  <c r="ZH1426" i="42"/>
  <c r="ZI1426" i="42"/>
  <c r="ZJ1426" i="42"/>
  <c r="ZK1426" i="42"/>
  <c r="ZL1426" i="42"/>
  <c r="ZM1426" i="42"/>
  <c r="ZN1426" i="42"/>
  <c r="ZO1426" i="42"/>
  <c r="ZP1426" i="42"/>
  <c r="ZQ1426" i="42"/>
  <c r="ZR1426" i="42"/>
  <c r="ZS1426" i="42"/>
  <c r="ZE1427" i="42"/>
  <c r="ZF1427" i="42"/>
  <c r="ZG1427" i="42"/>
  <c r="ZD1427" i="42" s="1"/>
  <c r="ZH1427" i="42"/>
  <c r="ZI1427" i="42"/>
  <c r="ZJ1427" i="42"/>
  <c r="ZK1427" i="42"/>
  <c r="ZL1427" i="42"/>
  <c r="ZM1427" i="42"/>
  <c r="ZN1427" i="42"/>
  <c r="ZO1427" i="42"/>
  <c r="ZP1427" i="42"/>
  <c r="ZQ1427" i="42"/>
  <c r="ZR1427" i="42"/>
  <c r="ZS1427" i="42"/>
  <c r="ZE1428" i="42"/>
  <c r="ZF1428" i="42"/>
  <c r="ZG1428" i="42"/>
  <c r="ZD1428" i="42" s="1"/>
  <c r="ZH1428" i="42"/>
  <c r="ZI1428" i="42"/>
  <c r="ZJ1428" i="42"/>
  <c r="ZK1428" i="42"/>
  <c r="ZL1428" i="42"/>
  <c r="ZM1428" i="42"/>
  <c r="ZN1428" i="42"/>
  <c r="ZO1428" i="42"/>
  <c r="ZP1428" i="42"/>
  <c r="ZQ1428" i="42"/>
  <c r="ZR1428" i="42"/>
  <c r="ZS1428" i="42"/>
  <c r="ZE1429" i="42"/>
  <c r="ZF1429" i="42"/>
  <c r="ZG1429" i="42"/>
  <c r="ZD1429" i="42" s="1"/>
  <c r="ZH1429" i="42"/>
  <c r="ZI1429" i="42"/>
  <c r="ZJ1429" i="42"/>
  <c r="ZK1429" i="42"/>
  <c r="ZL1429" i="42"/>
  <c r="ZM1429" i="42"/>
  <c r="ZN1429" i="42"/>
  <c r="ZO1429" i="42"/>
  <c r="ZP1429" i="42"/>
  <c r="ZQ1429" i="42"/>
  <c r="ZR1429" i="42"/>
  <c r="ZS1429" i="42"/>
  <c r="ZE1430" i="42"/>
  <c r="ZF1430" i="42"/>
  <c r="ZG1430" i="42"/>
  <c r="ZD1430" i="42" s="1"/>
  <c r="ZH1430" i="42"/>
  <c r="ZI1430" i="42"/>
  <c r="ZJ1430" i="42"/>
  <c r="ZK1430" i="42"/>
  <c r="ZL1430" i="42"/>
  <c r="ZM1430" i="42"/>
  <c r="ZN1430" i="42"/>
  <c r="ZO1430" i="42"/>
  <c r="ZP1430" i="42"/>
  <c r="ZQ1430" i="42"/>
  <c r="ZR1430" i="42"/>
  <c r="ZS1430" i="42"/>
  <c r="ZE1431" i="42"/>
  <c r="ZF1431" i="42"/>
  <c r="ZG1431" i="42"/>
  <c r="ZD1431" i="42" s="1"/>
  <c r="ZH1431" i="42"/>
  <c r="ZI1431" i="42"/>
  <c r="ZJ1431" i="42"/>
  <c r="ZK1431" i="42"/>
  <c r="ZL1431" i="42"/>
  <c r="ZM1431" i="42"/>
  <c r="ZN1431" i="42"/>
  <c r="ZO1431" i="42"/>
  <c r="ZP1431" i="42"/>
  <c r="ZQ1431" i="42"/>
  <c r="ZR1431" i="42"/>
  <c r="ZS1431" i="42"/>
  <c r="ZE1432" i="42"/>
  <c r="ZF1432" i="42"/>
  <c r="ZG1432" i="42"/>
  <c r="ZD1432" i="42" s="1"/>
  <c r="ZH1432" i="42"/>
  <c r="ZI1432" i="42"/>
  <c r="ZJ1432" i="42"/>
  <c r="ZK1432" i="42"/>
  <c r="ZL1432" i="42"/>
  <c r="ZM1432" i="42"/>
  <c r="ZN1432" i="42"/>
  <c r="ZO1432" i="42"/>
  <c r="ZP1432" i="42"/>
  <c r="ZQ1432" i="42"/>
  <c r="ZR1432" i="42"/>
  <c r="ZS1432" i="42"/>
  <c r="ZE1433" i="42"/>
  <c r="ZF1433" i="42"/>
  <c r="ZG1433" i="42"/>
  <c r="ZD1433" i="42" s="1"/>
  <c r="ZH1433" i="42"/>
  <c r="ZI1433" i="42"/>
  <c r="ZJ1433" i="42"/>
  <c r="ZK1433" i="42"/>
  <c r="ZL1433" i="42"/>
  <c r="ZM1433" i="42"/>
  <c r="ZN1433" i="42"/>
  <c r="ZO1433" i="42"/>
  <c r="ZP1433" i="42"/>
  <c r="ZQ1433" i="42"/>
  <c r="ZR1433" i="42"/>
  <c r="ZS1433" i="42"/>
  <c r="ZE1434" i="42"/>
  <c r="ZF1434" i="42"/>
  <c r="ZG1434" i="42"/>
  <c r="ZD1434" i="42" s="1"/>
  <c r="ZH1434" i="42"/>
  <c r="ZI1434" i="42"/>
  <c r="ZJ1434" i="42"/>
  <c r="ZK1434" i="42"/>
  <c r="ZL1434" i="42"/>
  <c r="ZM1434" i="42"/>
  <c r="ZN1434" i="42"/>
  <c r="ZO1434" i="42"/>
  <c r="ZP1434" i="42"/>
  <c r="ZQ1434" i="42"/>
  <c r="ZR1434" i="42"/>
  <c r="ZS1434" i="42"/>
  <c r="ZE1435" i="42"/>
  <c r="ZF1435" i="42"/>
  <c r="ZG1435" i="42"/>
  <c r="ZD1435" i="42" s="1"/>
  <c r="ZH1435" i="42"/>
  <c r="ZI1435" i="42"/>
  <c r="ZJ1435" i="42"/>
  <c r="ZK1435" i="42"/>
  <c r="ZL1435" i="42"/>
  <c r="ZM1435" i="42"/>
  <c r="ZN1435" i="42"/>
  <c r="ZO1435" i="42"/>
  <c r="ZP1435" i="42"/>
  <c r="ZQ1435" i="42"/>
  <c r="ZR1435" i="42"/>
  <c r="ZS1435" i="42"/>
  <c r="ZE1436" i="42"/>
  <c r="ZF1436" i="42"/>
  <c r="ZG1436" i="42"/>
  <c r="ZD1436" i="42" s="1"/>
  <c r="ZH1436" i="42"/>
  <c r="ZI1436" i="42"/>
  <c r="ZJ1436" i="42"/>
  <c r="ZK1436" i="42"/>
  <c r="ZL1436" i="42"/>
  <c r="ZM1436" i="42"/>
  <c r="ZN1436" i="42"/>
  <c r="ZO1436" i="42"/>
  <c r="ZP1436" i="42"/>
  <c r="ZQ1436" i="42"/>
  <c r="ZR1436" i="42"/>
  <c r="ZS1436" i="42"/>
  <c r="ZE1437" i="42"/>
  <c r="ZF1437" i="42"/>
  <c r="ZG1437" i="42"/>
  <c r="ZD1437" i="42" s="1"/>
  <c r="ZH1437" i="42"/>
  <c r="ZI1437" i="42"/>
  <c r="ZJ1437" i="42"/>
  <c r="ZK1437" i="42"/>
  <c r="ZL1437" i="42"/>
  <c r="ZM1437" i="42"/>
  <c r="ZN1437" i="42"/>
  <c r="ZO1437" i="42"/>
  <c r="ZP1437" i="42"/>
  <c r="ZQ1437" i="42"/>
  <c r="ZR1437" i="42"/>
  <c r="ZS1437" i="42"/>
  <c r="ZE1438" i="42"/>
  <c r="ZF1438" i="42"/>
  <c r="ZG1438" i="42"/>
  <c r="ZD1438" i="42" s="1"/>
  <c r="ZH1438" i="42"/>
  <c r="ZI1438" i="42"/>
  <c r="ZJ1438" i="42"/>
  <c r="ZK1438" i="42"/>
  <c r="ZL1438" i="42"/>
  <c r="ZM1438" i="42"/>
  <c r="ZN1438" i="42"/>
  <c r="ZO1438" i="42"/>
  <c r="ZP1438" i="42"/>
  <c r="ZQ1438" i="42"/>
  <c r="ZR1438" i="42"/>
  <c r="ZS1438" i="42"/>
  <c r="ZE1439" i="42"/>
  <c r="ZF1439" i="42"/>
  <c r="ZG1439" i="42"/>
  <c r="ZD1439" i="42" s="1"/>
  <c r="ZH1439" i="42"/>
  <c r="ZI1439" i="42"/>
  <c r="ZJ1439" i="42"/>
  <c r="ZK1439" i="42"/>
  <c r="ZL1439" i="42"/>
  <c r="ZM1439" i="42"/>
  <c r="ZN1439" i="42"/>
  <c r="ZO1439" i="42"/>
  <c r="ZP1439" i="42"/>
  <c r="ZQ1439" i="42"/>
  <c r="ZR1439" i="42"/>
  <c r="ZS1439" i="42"/>
  <c r="ZE1440" i="42"/>
  <c r="ZF1440" i="42"/>
  <c r="ZG1440" i="42"/>
  <c r="ZD1440" i="42" s="1"/>
  <c r="ZH1440" i="42"/>
  <c r="ZI1440" i="42"/>
  <c r="ZJ1440" i="42"/>
  <c r="ZK1440" i="42"/>
  <c r="ZL1440" i="42"/>
  <c r="ZM1440" i="42"/>
  <c r="ZN1440" i="42"/>
  <c r="ZO1440" i="42"/>
  <c r="ZP1440" i="42"/>
  <c r="ZQ1440" i="42"/>
  <c r="ZR1440" i="42"/>
  <c r="ZS1440" i="42"/>
  <c r="ZE1441" i="42"/>
  <c r="ZF1441" i="42"/>
  <c r="ZG1441" i="42"/>
  <c r="ZD1441" i="42" s="1"/>
  <c r="ZH1441" i="42"/>
  <c r="ZI1441" i="42"/>
  <c r="ZJ1441" i="42"/>
  <c r="ZK1441" i="42"/>
  <c r="ZL1441" i="42"/>
  <c r="ZM1441" i="42"/>
  <c r="ZN1441" i="42"/>
  <c r="ZO1441" i="42"/>
  <c r="ZP1441" i="42"/>
  <c r="ZQ1441" i="42"/>
  <c r="ZR1441" i="42"/>
  <c r="ZS1441" i="42"/>
  <c r="ZE1442" i="42"/>
  <c r="ZF1442" i="42"/>
  <c r="ZG1442" i="42"/>
  <c r="ZD1442" i="42" s="1"/>
  <c r="ZH1442" i="42"/>
  <c r="ZI1442" i="42"/>
  <c r="ZJ1442" i="42"/>
  <c r="ZK1442" i="42"/>
  <c r="ZL1442" i="42"/>
  <c r="ZM1442" i="42"/>
  <c r="ZN1442" i="42"/>
  <c r="ZO1442" i="42"/>
  <c r="ZP1442" i="42"/>
  <c r="ZQ1442" i="42"/>
  <c r="ZR1442" i="42"/>
  <c r="ZS1442" i="42"/>
  <c r="ZE1443" i="42"/>
  <c r="ZF1443" i="42"/>
  <c r="ZG1443" i="42"/>
  <c r="ZD1443" i="42" s="1"/>
  <c r="ZH1443" i="42"/>
  <c r="ZI1443" i="42"/>
  <c r="ZJ1443" i="42"/>
  <c r="ZK1443" i="42"/>
  <c r="ZL1443" i="42"/>
  <c r="ZM1443" i="42"/>
  <c r="ZN1443" i="42"/>
  <c r="ZO1443" i="42"/>
  <c r="ZP1443" i="42"/>
  <c r="ZQ1443" i="42"/>
  <c r="ZR1443" i="42"/>
  <c r="ZS1443" i="42"/>
  <c r="ZE1444" i="42"/>
  <c r="ZF1444" i="42"/>
  <c r="ZG1444" i="42"/>
  <c r="ZD1444" i="42" s="1"/>
  <c r="ZH1444" i="42"/>
  <c r="ZI1444" i="42"/>
  <c r="ZJ1444" i="42"/>
  <c r="ZK1444" i="42"/>
  <c r="ZL1444" i="42"/>
  <c r="ZM1444" i="42"/>
  <c r="ZN1444" i="42"/>
  <c r="ZO1444" i="42"/>
  <c r="ZP1444" i="42"/>
  <c r="ZQ1444" i="42"/>
  <c r="ZR1444" i="42"/>
  <c r="ZS1444" i="42"/>
  <c r="ZE1445" i="42"/>
  <c r="ZF1445" i="42"/>
  <c r="ZG1445" i="42"/>
  <c r="ZD1445" i="42" s="1"/>
  <c r="ZH1445" i="42"/>
  <c r="ZI1445" i="42"/>
  <c r="ZJ1445" i="42"/>
  <c r="ZK1445" i="42"/>
  <c r="ZL1445" i="42"/>
  <c r="ZM1445" i="42"/>
  <c r="ZN1445" i="42"/>
  <c r="ZO1445" i="42"/>
  <c r="ZP1445" i="42"/>
  <c r="ZQ1445" i="42"/>
  <c r="ZR1445" i="42"/>
  <c r="ZS1445" i="42"/>
  <c r="ZE1446" i="42"/>
  <c r="ZF1446" i="42"/>
  <c r="ZG1446" i="42"/>
  <c r="ZD1446" i="42" s="1"/>
  <c r="ZH1446" i="42"/>
  <c r="ZI1446" i="42"/>
  <c r="ZJ1446" i="42"/>
  <c r="ZK1446" i="42"/>
  <c r="ZL1446" i="42"/>
  <c r="ZM1446" i="42"/>
  <c r="ZN1446" i="42"/>
  <c r="ZO1446" i="42"/>
  <c r="ZP1446" i="42"/>
  <c r="ZQ1446" i="42"/>
  <c r="ZR1446" i="42"/>
  <c r="ZS1446" i="42"/>
  <c r="ZE1447" i="42"/>
  <c r="ZF1447" i="42"/>
  <c r="ZG1447" i="42"/>
  <c r="ZD1447" i="42" s="1"/>
  <c r="ZH1447" i="42"/>
  <c r="ZI1447" i="42"/>
  <c r="ZJ1447" i="42"/>
  <c r="ZK1447" i="42"/>
  <c r="ZL1447" i="42"/>
  <c r="ZM1447" i="42"/>
  <c r="ZN1447" i="42"/>
  <c r="ZO1447" i="42"/>
  <c r="ZP1447" i="42"/>
  <c r="ZQ1447" i="42"/>
  <c r="ZR1447" i="42"/>
  <c r="ZS1447" i="42"/>
  <c r="ZE1448" i="42"/>
  <c r="ZF1448" i="42"/>
  <c r="ZG1448" i="42"/>
  <c r="ZD1448" i="42" s="1"/>
  <c r="ZH1448" i="42"/>
  <c r="ZI1448" i="42"/>
  <c r="ZJ1448" i="42"/>
  <c r="ZK1448" i="42"/>
  <c r="ZL1448" i="42"/>
  <c r="ZM1448" i="42"/>
  <c r="ZN1448" i="42"/>
  <c r="ZO1448" i="42"/>
  <c r="ZP1448" i="42"/>
  <c r="ZQ1448" i="42"/>
  <c r="ZR1448" i="42"/>
  <c r="ZS1448" i="42"/>
  <c r="ZE1449" i="42"/>
  <c r="ZF1449" i="42"/>
  <c r="ZG1449" i="42"/>
  <c r="ZD1449" i="42" s="1"/>
  <c r="ZH1449" i="42"/>
  <c r="ZI1449" i="42"/>
  <c r="ZJ1449" i="42"/>
  <c r="ZK1449" i="42"/>
  <c r="ZL1449" i="42"/>
  <c r="ZM1449" i="42"/>
  <c r="ZN1449" i="42"/>
  <c r="ZO1449" i="42"/>
  <c r="ZP1449" i="42"/>
  <c r="ZQ1449" i="42"/>
  <c r="ZR1449" i="42"/>
  <c r="ZS1449" i="42"/>
  <c r="ZE1450" i="42"/>
  <c r="ZF1450" i="42"/>
  <c r="ZG1450" i="42"/>
  <c r="ZD1450" i="42" s="1"/>
  <c r="ZH1450" i="42"/>
  <c r="ZI1450" i="42"/>
  <c r="ZJ1450" i="42"/>
  <c r="ZK1450" i="42"/>
  <c r="ZL1450" i="42"/>
  <c r="ZM1450" i="42"/>
  <c r="ZN1450" i="42"/>
  <c r="ZO1450" i="42"/>
  <c r="ZP1450" i="42"/>
  <c r="ZQ1450" i="42"/>
  <c r="ZR1450" i="42"/>
  <c r="ZS1450" i="42"/>
  <c r="ZE1451" i="42"/>
  <c r="ZF1451" i="42"/>
  <c r="ZG1451" i="42"/>
  <c r="ZD1451" i="42" s="1"/>
  <c r="ZH1451" i="42"/>
  <c r="ZI1451" i="42"/>
  <c r="ZJ1451" i="42"/>
  <c r="ZK1451" i="42"/>
  <c r="ZL1451" i="42"/>
  <c r="ZM1451" i="42"/>
  <c r="ZN1451" i="42"/>
  <c r="ZO1451" i="42"/>
  <c r="ZP1451" i="42"/>
  <c r="ZQ1451" i="42"/>
  <c r="ZR1451" i="42"/>
  <c r="ZS1451" i="42"/>
  <c r="ZE1452" i="42"/>
  <c r="ZF1452" i="42"/>
  <c r="ZG1452" i="42"/>
  <c r="ZD1452" i="42" s="1"/>
  <c r="ZH1452" i="42"/>
  <c r="ZI1452" i="42"/>
  <c r="ZJ1452" i="42"/>
  <c r="ZK1452" i="42"/>
  <c r="ZL1452" i="42"/>
  <c r="ZM1452" i="42"/>
  <c r="ZN1452" i="42"/>
  <c r="ZO1452" i="42"/>
  <c r="ZP1452" i="42"/>
  <c r="ZQ1452" i="42"/>
  <c r="ZR1452" i="42"/>
  <c r="ZS1452" i="42"/>
  <c r="ZE1453" i="42"/>
  <c r="ZF1453" i="42"/>
  <c r="ZG1453" i="42"/>
  <c r="ZD1453" i="42" s="1"/>
  <c r="ZH1453" i="42"/>
  <c r="ZI1453" i="42"/>
  <c r="ZJ1453" i="42"/>
  <c r="ZK1453" i="42"/>
  <c r="ZL1453" i="42"/>
  <c r="ZM1453" i="42"/>
  <c r="ZN1453" i="42"/>
  <c r="ZO1453" i="42"/>
  <c r="ZP1453" i="42"/>
  <c r="ZQ1453" i="42"/>
  <c r="ZR1453" i="42"/>
  <c r="ZS1453" i="42"/>
  <c r="ZE1454" i="42"/>
  <c r="ZF1454" i="42"/>
  <c r="ZG1454" i="42"/>
  <c r="ZD1454" i="42" s="1"/>
  <c r="ZH1454" i="42"/>
  <c r="ZI1454" i="42"/>
  <c r="ZJ1454" i="42"/>
  <c r="ZK1454" i="42"/>
  <c r="ZL1454" i="42"/>
  <c r="ZM1454" i="42"/>
  <c r="ZN1454" i="42"/>
  <c r="ZO1454" i="42"/>
  <c r="ZP1454" i="42"/>
  <c r="ZQ1454" i="42"/>
  <c r="ZR1454" i="42"/>
  <c r="ZS1454" i="42"/>
  <c r="ZE1455" i="42"/>
  <c r="ZF1455" i="42"/>
  <c r="ZG1455" i="42"/>
  <c r="ZD1455" i="42" s="1"/>
  <c r="ZH1455" i="42"/>
  <c r="ZI1455" i="42"/>
  <c r="ZJ1455" i="42"/>
  <c r="ZK1455" i="42"/>
  <c r="ZL1455" i="42"/>
  <c r="ZM1455" i="42"/>
  <c r="ZN1455" i="42"/>
  <c r="ZO1455" i="42"/>
  <c r="ZP1455" i="42"/>
  <c r="ZQ1455" i="42"/>
  <c r="ZR1455" i="42"/>
  <c r="ZS1455" i="42"/>
  <c r="ZE1456" i="42"/>
  <c r="ZF1456" i="42"/>
  <c r="ZG1456" i="42"/>
  <c r="ZD1456" i="42" s="1"/>
  <c r="ZH1456" i="42"/>
  <c r="ZI1456" i="42"/>
  <c r="ZJ1456" i="42"/>
  <c r="ZK1456" i="42"/>
  <c r="ZL1456" i="42"/>
  <c r="ZM1456" i="42"/>
  <c r="ZN1456" i="42"/>
  <c r="ZO1456" i="42"/>
  <c r="ZP1456" i="42"/>
  <c r="ZQ1456" i="42"/>
  <c r="ZR1456" i="42"/>
  <c r="ZS1456" i="42"/>
  <c r="ZE1457" i="42"/>
  <c r="ZF1457" i="42"/>
  <c r="ZG1457" i="42"/>
  <c r="ZD1457" i="42" s="1"/>
  <c r="ZH1457" i="42"/>
  <c r="ZI1457" i="42"/>
  <c r="ZJ1457" i="42"/>
  <c r="ZK1457" i="42"/>
  <c r="ZL1457" i="42"/>
  <c r="ZM1457" i="42"/>
  <c r="ZN1457" i="42"/>
  <c r="ZO1457" i="42"/>
  <c r="ZP1457" i="42"/>
  <c r="ZQ1457" i="42"/>
  <c r="ZR1457" i="42"/>
  <c r="ZS1457" i="42"/>
  <c r="ZE1458" i="42"/>
  <c r="ZF1458" i="42"/>
  <c r="ZG1458" i="42"/>
  <c r="ZD1458" i="42" s="1"/>
  <c r="ZH1458" i="42"/>
  <c r="ZI1458" i="42"/>
  <c r="ZJ1458" i="42"/>
  <c r="ZK1458" i="42"/>
  <c r="ZL1458" i="42"/>
  <c r="ZM1458" i="42"/>
  <c r="ZN1458" i="42"/>
  <c r="ZO1458" i="42"/>
  <c r="ZP1458" i="42"/>
  <c r="ZQ1458" i="42"/>
  <c r="ZR1458" i="42"/>
  <c r="ZS1458" i="42"/>
  <c r="ZE1459" i="42"/>
  <c r="ZF1459" i="42"/>
  <c r="ZG1459" i="42"/>
  <c r="ZD1459" i="42" s="1"/>
  <c r="ZH1459" i="42"/>
  <c r="ZI1459" i="42"/>
  <c r="ZJ1459" i="42"/>
  <c r="ZK1459" i="42"/>
  <c r="ZL1459" i="42"/>
  <c r="ZM1459" i="42"/>
  <c r="ZN1459" i="42"/>
  <c r="ZO1459" i="42"/>
  <c r="ZP1459" i="42"/>
  <c r="ZQ1459" i="42"/>
  <c r="ZR1459" i="42"/>
  <c r="ZS1459" i="42"/>
  <c r="ZE1460" i="42"/>
  <c r="ZF1460" i="42"/>
  <c r="ZG1460" i="42"/>
  <c r="ZD1460" i="42" s="1"/>
  <c r="ZH1460" i="42"/>
  <c r="ZI1460" i="42"/>
  <c r="ZJ1460" i="42"/>
  <c r="ZK1460" i="42"/>
  <c r="ZL1460" i="42"/>
  <c r="ZM1460" i="42"/>
  <c r="ZN1460" i="42"/>
  <c r="ZO1460" i="42"/>
  <c r="ZP1460" i="42"/>
  <c r="ZQ1460" i="42"/>
  <c r="ZR1460" i="42"/>
  <c r="ZS1460" i="42"/>
  <c r="ZE1461" i="42"/>
  <c r="ZF1461" i="42"/>
  <c r="ZG1461" i="42"/>
  <c r="ZD1461" i="42" s="1"/>
  <c r="ZH1461" i="42"/>
  <c r="ZI1461" i="42"/>
  <c r="ZJ1461" i="42"/>
  <c r="ZK1461" i="42"/>
  <c r="ZL1461" i="42"/>
  <c r="ZM1461" i="42"/>
  <c r="ZN1461" i="42"/>
  <c r="ZO1461" i="42"/>
  <c r="ZP1461" i="42"/>
  <c r="ZQ1461" i="42"/>
  <c r="ZR1461" i="42"/>
  <c r="ZS1461" i="42"/>
  <c r="ZE1462" i="42"/>
  <c r="ZF1462" i="42"/>
  <c r="ZG1462" i="42"/>
  <c r="ZD1462" i="42" s="1"/>
  <c r="ZH1462" i="42"/>
  <c r="ZI1462" i="42"/>
  <c r="ZJ1462" i="42"/>
  <c r="ZK1462" i="42"/>
  <c r="ZL1462" i="42"/>
  <c r="ZM1462" i="42"/>
  <c r="ZN1462" i="42"/>
  <c r="ZO1462" i="42"/>
  <c r="ZP1462" i="42"/>
  <c r="ZQ1462" i="42"/>
  <c r="ZR1462" i="42"/>
  <c r="ZS1462" i="42"/>
  <c r="ZE1463" i="42"/>
  <c r="ZF1463" i="42"/>
  <c r="ZG1463" i="42"/>
  <c r="ZD1463" i="42" s="1"/>
  <c r="ZH1463" i="42"/>
  <c r="ZI1463" i="42"/>
  <c r="ZJ1463" i="42"/>
  <c r="ZK1463" i="42"/>
  <c r="ZL1463" i="42"/>
  <c r="ZM1463" i="42"/>
  <c r="ZN1463" i="42"/>
  <c r="ZO1463" i="42"/>
  <c r="ZP1463" i="42"/>
  <c r="ZQ1463" i="42"/>
  <c r="ZR1463" i="42"/>
  <c r="ZS1463" i="42"/>
  <c r="ZE1464" i="42"/>
  <c r="ZF1464" i="42"/>
  <c r="ZG1464" i="42"/>
  <c r="ZD1464" i="42" s="1"/>
  <c r="ZH1464" i="42"/>
  <c r="ZI1464" i="42"/>
  <c r="ZJ1464" i="42"/>
  <c r="ZK1464" i="42"/>
  <c r="ZL1464" i="42"/>
  <c r="ZM1464" i="42"/>
  <c r="ZN1464" i="42"/>
  <c r="ZO1464" i="42"/>
  <c r="ZP1464" i="42"/>
  <c r="ZQ1464" i="42"/>
  <c r="ZR1464" i="42"/>
  <c r="ZS1464" i="42"/>
  <c r="ZE1465" i="42"/>
  <c r="ZF1465" i="42"/>
  <c r="ZG1465" i="42"/>
  <c r="ZD1465" i="42" s="1"/>
  <c r="ZH1465" i="42"/>
  <c r="ZI1465" i="42"/>
  <c r="ZJ1465" i="42"/>
  <c r="ZK1465" i="42"/>
  <c r="ZL1465" i="42"/>
  <c r="ZM1465" i="42"/>
  <c r="ZN1465" i="42"/>
  <c r="ZO1465" i="42"/>
  <c r="ZP1465" i="42"/>
  <c r="ZQ1465" i="42"/>
  <c r="ZR1465" i="42"/>
  <c r="ZS1465" i="42"/>
  <c r="ZE1466" i="42"/>
  <c r="ZF1466" i="42"/>
  <c r="ZG1466" i="42"/>
  <c r="ZD1466" i="42" s="1"/>
  <c r="ZH1466" i="42"/>
  <c r="ZI1466" i="42"/>
  <c r="ZJ1466" i="42"/>
  <c r="ZK1466" i="42"/>
  <c r="ZL1466" i="42"/>
  <c r="ZM1466" i="42"/>
  <c r="ZN1466" i="42"/>
  <c r="ZO1466" i="42"/>
  <c r="ZP1466" i="42"/>
  <c r="ZQ1466" i="42"/>
  <c r="ZR1466" i="42"/>
  <c r="ZS1466" i="42"/>
  <c r="ZE1467" i="42"/>
  <c r="ZF1467" i="42"/>
  <c r="ZG1467" i="42"/>
  <c r="ZD1467" i="42" s="1"/>
  <c r="ZH1467" i="42"/>
  <c r="ZI1467" i="42"/>
  <c r="ZJ1467" i="42"/>
  <c r="ZK1467" i="42"/>
  <c r="ZL1467" i="42"/>
  <c r="ZM1467" i="42"/>
  <c r="ZN1467" i="42"/>
  <c r="ZO1467" i="42"/>
  <c r="ZP1467" i="42"/>
  <c r="ZQ1467" i="42"/>
  <c r="ZR1467" i="42"/>
  <c r="ZS1467" i="42"/>
  <c r="ZE1468" i="42"/>
  <c r="ZF1468" i="42"/>
  <c r="ZG1468" i="42"/>
  <c r="ZD1468" i="42" s="1"/>
  <c r="ZH1468" i="42"/>
  <c r="ZI1468" i="42"/>
  <c r="ZJ1468" i="42"/>
  <c r="ZK1468" i="42"/>
  <c r="ZL1468" i="42"/>
  <c r="ZM1468" i="42"/>
  <c r="ZN1468" i="42"/>
  <c r="ZO1468" i="42"/>
  <c r="ZP1468" i="42"/>
  <c r="ZQ1468" i="42"/>
  <c r="ZR1468" i="42"/>
  <c r="ZS1468" i="42"/>
  <c r="ZE1469" i="42"/>
  <c r="ZF1469" i="42"/>
  <c r="ZG1469" i="42"/>
  <c r="ZD1469" i="42" s="1"/>
  <c r="ZH1469" i="42"/>
  <c r="ZI1469" i="42"/>
  <c r="ZJ1469" i="42"/>
  <c r="ZK1469" i="42"/>
  <c r="ZL1469" i="42"/>
  <c r="ZM1469" i="42"/>
  <c r="ZN1469" i="42"/>
  <c r="ZO1469" i="42"/>
  <c r="ZP1469" i="42"/>
  <c r="ZQ1469" i="42"/>
  <c r="ZR1469" i="42"/>
  <c r="ZS1469" i="42"/>
  <c r="ZE1470" i="42"/>
  <c r="ZF1470" i="42"/>
  <c r="ZG1470" i="42"/>
  <c r="ZD1470" i="42" s="1"/>
  <c r="ZH1470" i="42"/>
  <c r="ZI1470" i="42"/>
  <c r="ZJ1470" i="42"/>
  <c r="ZK1470" i="42"/>
  <c r="ZL1470" i="42"/>
  <c r="ZM1470" i="42"/>
  <c r="ZN1470" i="42"/>
  <c r="ZO1470" i="42"/>
  <c r="ZP1470" i="42"/>
  <c r="ZQ1470" i="42"/>
  <c r="ZR1470" i="42"/>
  <c r="ZS1470" i="42"/>
  <c r="ZE1471" i="42"/>
  <c r="ZF1471" i="42"/>
  <c r="ZG1471" i="42"/>
  <c r="ZD1471" i="42" s="1"/>
  <c r="ZH1471" i="42"/>
  <c r="ZI1471" i="42"/>
  <c r="ZJ1471" i="42"/>
  <c r="ZK1471" i="42"/>
  <c r="ZL1471" i="42"/>
  <c r="ZM1471" i="42"/>
  <c r="ZN1471" i="42"/>
  <c r="ZO1471" i="42"/>
  <c r="ZP1471" i="42"/>
  <c r="ZQ1471" i="42"/>
  <c r="ZR1471" i="42"/>
  <c r="ZS1471" i="42"/>
  <c r="ZE1472" i="42"/>
  <c r="ZF1472" i="42"/>
  <c r="ZG1472" i="42"/>
  <c r="ZD1472" i="42" s="1"/>
  <c r="ZH1472" i="42"/>
  <c r="ZI1472" i="42"/>
  <c r="ZJ1472" i="42"/>
  <c r="ZK1472" i="42"/>
  <c r="ZL1472" i="42"/>
  <c r="ZM1472" i="42"/>
  <c r="ZN1472" i="42"/>
  <c r="ZO1472" i="42"/>
  <c r="ZP1472" i="42"/>
  <c r="ZQ1472" i="42"/>
  <c r="ZR1472" i="42"/>
  <c r="ZS1472" i="42"/>
  <c r="ZE1473" i="42"/>
  <c r="ZF1473" i="42"/>
  <c r="ZG1473" i="42"/>
  <c r="ZD1473" i="42" s="1"/>
  <c r="ZH1473" i="42"/>
  <c r="ZI1473" i="42"/>
  <c r="ZJ1473" i="42"/>
  <c r="ZK1473" i="42"/>
  <c r="ZL1473" i="42"/>
  <c r="ZM1473" i="42"/>
  <c r="ZN1473" i="42"/>
  <c r="ZO1473" i="42"/>
  <c r="ZP1473" i="42"/>
  <c r="ZQ1473" i="42"/>
  <c r="ZR1473" i="42"/>
  <c r="ZS1473" i="42"/>
  <c r="ZE1474" i="42"/>
  <c r="ZF1474" i="42"/>
  <c r="ZG1474" i="42"/>
  <c r="ZD1474" i="42" s="1"/>
  <c r="ZH1474" i="42"/>
  <c r="ZI1474" i="42"/>
  <c r="ZJ1474" i="42"/>
  <c r="ZK1474" i="42"/>
  <c r="ZL1474" i="42"/>
  <c r="ZM1474" i="42"/>
  <c r="ZN1474" i="42"/>
  <c r="ZO1474" i="42"/>
  <c r="ZP1474" i="42"/>
  <c r="ZQ1474" i="42"/>
  <c r="ZR1474" i="42"/>
  <c r="ZS1474" i="42"/>
  <c r="ZE1475" i="42"/>
  <c r="ZF1475" i="42"/>
  <c r="ZG1475" i="42"/>
  <c r="ZD1475" i="42" s="1"/>
  <c r="ZH1475" i="42"/>
  <c r="ZI1475" i="42"/>
  <c r="ZJ1475" i="42"/>
  <c r="ZK1475" i="42"/>
  <c r="ZL1475" i="42"/>
  <c r="ZM1475" i="42"/>
  <c r="ZN1475" i="42"/>
  <c r="ZO1475" i="42"/>
  <c r="ZP1475" i="42"/>
  <c r="ZQ1475" i="42"/>
  <c r="ZR1475" i="42"/>
  <c r="ZS1475" i="42"/>
  <c r="ZE1476" i="42"/>
  <c r="ZF1476" i="42"/>
  <c r="ZG1476" i="42"/>
  <c r="ZD1476" i="42" s="1"/>
  <c r="ZH1476" i="42"/>
  <c r="ZI1476" i="42"/>
  <c r="ZJ1476" i="42"/>
  <c r="ZK1476" i="42"/>
  <c r="ZL1476" i="42"/>
  <c r="ZM1476" i="42"/>
  <c r="ZN1476" i="42"/>
  <c r="ZO1476" i="42"/>
  <c r="ZP1476" i="42"/>
  <c r="ZQ1476" i="42"/>
  <c r="ZR1476" i="42"/>
  <c r="ZS1476" i="42"/>
  <c r="ZE1477" i="42"/>
  <c r="ZF1477" i="42"/>
  <c r="ZG1477" i="42"/>
  <c r="ZD1477" i="42" s="1"/>
  <c r="ZH1477" i="42"/>
  <c r="ZI1477" i="42"/>
  <c r="ZJ1477" i="42"/>
  <c r="ZK1477" i="42"/>
  <c r="ZL1477" i="42"/>
  <c r="ZM1477" i="42"/>
  <c r="ZN1477" i="42"/>
  <c r="ZO1477" i="42"/>
  <c r="ZP1477" i="42"/>
  <c r="ZQ1477" i="42"/>
  <c r="ZR1477" i="42"/>
  <c r="ZS1477" i="42"/>
  <c r="ZE1478" i="42"/>
  <c r="ZF1478" i="42"/>
  <c r="ZG1478" i="42"/>
  <c r="ZD1478" i="42" s="1"/>
  <c r="ZH1478" i="42"/>
  <c r="ZI1478" i="42"/>
  <c r="ZJ1478" i="42"/>
  <c r="ZK1478" i="42"/>
  <c r="ZL1478" i="42"/>
  <c r="ZM1478" i="42"/>
  <c r="ZN1478" i="42"/>
  <c r="ZO1478" i="42"/>
  <c r="ZP1478" i="42"/>
  <c r="ZQ1478" i="42"/>
  <c r="ZR1478" i="42"/>
  <c r="ZS1478" i="42"/>
  <c r="ZE1479" i="42"/>
  <c r="ZF1479" i="42"/>
  <c r="ZG1479" i="42"/>
  <c r="ZD1479" i="42" s="1"/>
  <c r="ZH1479" i="42"/>
  <c r="ZI1479" i="42"/>
  <c r="ZJ1479" i="42"/>
  <c r="ZK1479" i="42"/>
  <c r="ZL1479" i="42"/>
  <c r="ZM1479" i="42"/>
  <c r="ZN1479" i="42"/>
  <c r="ZO1479" i="42"/>
  <c r="ZP1479" i="42"/>
  <c r="ZQ1479" i="42"/>
  <c r="ZR1479" i="42"/>
  <c r="ZS1479" i="42"/>
  <c r="ZE1480" i="42"/>
  <c r="ZF1480" i="42"/>
  <c r="ZG1480" i="42"/>
  <c r="ZD1480" i="42" s="1"/>
  <c r="ZH1480" i="42"/>
  <c r="ZI1480" i="42"/>
  <c r="ZJ1480" i="42"/>
  <c r="ZK1480" i="42"/>
  <c r="ZL1480" i="42"/>
  <c r="ZM1480" i="42"/>
  <c r="ZN1480" i="42"/>
  <c r="ZO1480" i="42"/>
  <c r="ZP1480" i="42"/>
  <c r="ZQ1480" i="42"/>
  <c r="ZR1480" i="42"/>
  <c r="ZS1480" i="42"/>
  <c r="ZE1481" i="42"/>
  <c r="ZF1481" i="42"/>
  <c r="ZG1481" i="42"/>
  <c r="ZD1481" i="42" s="1"/>
  <c r="ZH1481" i="42"/>
  <c r="ZI1481" i="42"/>
  <c r="ZJ1481" i="42"/>
  <c r="ZK1481" i="42"/>
  <c r="ZL1481" i="42"/>
  <c r="ZM1481" i="42"/>
  <c r="ZN1481" i="42"/>
  <c r="ZO1481" i="42"/>
  <c r="ZP1481" i="42"/>
  <c r="ZQ1481" i="42"/>
  <c r="ZR1481" i="42"/>
  <c r="ZS1481" i="42"/>
  <c r="ZE1482" i="42"/>
  <c r="ZF1482" i="42"/>
  <c r="ZG1482" i="42"/>
  <c r="ZD1482" i="42" s="1"/>
  <c r="ZH1482" i="42"/>
  <c r="ZI1482" i="42"/>
  <c r="ZJ1482" i="42"/>
  <c r="ZK1482" i="42"/>
  <c r="ZL1482" i="42"/>
  <c r="ZM1482" i="42"/>
  <c r="ZN1482" i="42"/>
  <c r="ZO1482" i="42"/>
  <c r="ZP1482" i="42"/>
  <c r="ZQ1482" i="42"/>
  <c r="ZR1482" i="42"/>
  <c r="ZS1482" i="42"/>
  <c r="ZE1483" i="42"/>
  <c r="ZF1483" i="42"/>
  <c r="ZG1483" i="42"/>
  <c r="ZD1483" i="42" s="1"/>
  <c r="ZH1483" i="42"/>
  <c r="ZI1483" i="42"/>
  <c r="ZJ1483" i="42"/>
  <c r="ZK1483" i="42"/>
  <c r="ZL1483" i="42"/>
  <c r="ZM1483" i="42"/>
  <c r="ZN1483" i="42"/>
  <c r="ZO1483" i="42"/>
  <c r="ZP1483" i="42"/>
  <c r="ZQ1483" i="42"/>
  <c r="ZR1483" i="42"/>
  <c r="ZS1483" i="42"/>
  <c r="ZE213" i="42"/>
  <c r="ZF213" i="42"/>
  <c r="ZG213" i="42"/>
  <c r="ZH213" i="42"/>
  <c r="ZI213" i="42"/>
  <c r="ZJ213" i="42"/>
  <c r="ZK213" i="42"/>
  <c r="ZL213" i="42"/>
  <c r="ZM213" i="42"/>
  <c r="ZN213" i="42"/>
  <c r="ZO213" i="42"/>
  <c r="ZP213" i="42"/>
  <c r="ZQ213" i="42"/>
  <c r="ZR213" i="42"/>
  <c r="ZS213" i="42"/>
  <c r="ZE214" i="42"/>
  <c r="ZF214" i="42"/>
  <c r="ZG214" i="42"/>
  <c r="ZH214" i="42"/>
  <c r="ZI214" i="42"/>
  <c r="ZJ214" i="42"/>
  <c r="ZK214" i="42"/>
  <c r="ZL214" i="42"/>
  <c r="ZM214" i="42"/>
  <c r="ZN214" i="42"/>
  <c r="ZO214" i="42"/>
  <c r="ZP214" i="42"/>
  <c r="ZQ214" i="42"/>
  <c r="ZR214" i="42"/>
  <c r="ZS214" i="42"/>
  <c r="ZE215" i="42"/>
  <c r="ZF215" i="42"/>
  <c r="ZG215" i="42"/>
  <c r="ZH215" i="42"/>
  <c r="ZI215" i="42"/>
  <c r="ZJ215" i="42"/>
  <c r="ZK215" i="42"/>
  <c r="ZL215" i="42"/>
  <c r="ZM215" i="42"/>
  <c r="ZN215" i="42"/>
  <c r="ZO215" i="42"/>
  <c r="ZP215" i="42"/>
  <c r="ZQ215" i="42"/>
  <c r="ZR215" i="42"/>
  <c r="ZS215" i="42"/>
  <c r="ZE216" i="42"/>
  <c r="ZF216" i="42"/>
  <c r="ZG216" i="42"/>
  <c r="ZH216" i="42"/>
  <c r="ZI216" i="42"/>
  <c r="ZJ216" i="42"/>
  <c r="ZK216" i="42"/>
  <c r="ZL216" i="42"/>
  <c r="ZM216" i="42"/>
  <c r="ZN216" i="42"/>
  <c r="ZO216" i="42"/>
  <c r="ZP216" i="42"/>
  <c r="ZQ216" i="42"/>
  <c r="ZR216" i="42"/>
  <c r="ZS216" i="42"/>
  <c r="ZE217" i="42"/>
  <c r="ZF217" i="42"/>
  <c r="ZG217" i="42"/>
  <c r="ZH217" i="42"/>
  <c r="ZI217" i="42"/>
  <c r="ZJ217" i="42"/>
  <c r="ZK217" i="42"/>
  <c r="ZL217" i="42"/>
  <c r="ZM217" i="42"/>
  <c r="ZN217" i="42"/>
  <c r="ZO217" i="42"/>
  <c r="ZP217" i="42"/>
  <c r="ZQ217" i="42"/>
  <c r="ZR217" i="42"/>
  <c r="ZS217" i="42"/>
  <c r="ZE218" i="42"/>
  <c r="ZF218" i="42"/>
  <c r="ZG218" i="42"/>
  <c r="ZH218" i="42"/>
  <c r="ZI218" i="42"/>
  <c r="ZJ218" i="42"/>
  <c r="ZK218" i="42"/>
  <c r="ZL218" i="42"/>
  <c r="ZM218" i="42"/>
  <c r="ZN218" i="42"/>
  <c r="ZO218" i="42"/>
  <c r="ZP218" i="42"/>
  <c r="ZQ218" i="42"/>
  <c r="ZR218" i="42"/>
  <c r="ZS218" i="42"/>
  <c r="ZE219" i="42"/>
  <c r="ZF219" i="42"/>
  <c r="ZG219" i="42"/>
  <c r="ZH219" i="42"/>
  <c r="ZI219" i="42"/>
  <c r="ZJ219" i="42"/>
  <c r="ZK219" i="42"/>
  <c r="ZL219" i="42"/>
  <c r="ZM219" i="42"/>
  <c r="ZN219" i="42"/>
  <c r="ZO219" i="42"/>
  <c r="ZP219" i="42"/>
  <c r="ZQ219" i="42"/>
  <c r="ZR219" i="42"/>
  <c r="ZS219" i="42"/>
  <c r="ZE220" i="42"/>
  <c r="ZF220" i="42"/>
  <c r="ZG220" i="42"/>
  <c r="ZH220" i="42"/>
  <c r="ZI220" i="42"/>
  <c r="ZJ220" i="42"/>
  <c r="ZK220" i="42"/>
  <c r="ZL220" i="42"/>
  <c r="ZM220" i="42"/>
  <c r="ZN220" i="42"/>
  <c r="ZO220" i="42"/>
  <c r="ZP220" i="42"/>
  <c r="ZQ220" i="42"/>
  <c r="ZR220" i="42"/>
  <c r="ZS220" i="42"/>
  <c r="ZE221" i="42"/>
  <c r="ZF221" i="42"/>
  <c r="ZG221" i="42"/>
  <c r="ZH221" i="42"/>
  <c r="ZI221" i="42"/>
  <c r="ZJ221" i="42"/>
  <c r="ZK221" i="42"/>
  <c r="ZL221" i="42"/>
  <c r="ZM221" i="42"/>
  <c r="ZN221" i="42"/>
  <c r="ZO221" i="42"/>
  <c r="ZP221" i="42"/>
  <c r="ZQ221" i="42"/>
  <c r="ZR221" i="42"/>
  <c r="ZS221" i="42"/>
  <c r="ZE222" i="42"/>
  <c r="ZF222" i="42"/>
  <c r="ZG222" i="42"/>
  <c r="ZH222" i="42"/>
  <c r="ZI222" i="42"/>
  <c r="ZJ222" i="42"/>
  <c r="ZK222" i="42"/>
  <c r="ZL222" i="42"/>
  <c r="ZM222" i="42"/>
  <c r="ZN222" i="42"/>
  <c r="ZO222" i="42"/>
  <c r="ZP222" i="42"/>
  <c r="ZQ222" i="42"/>
  <c r="ZR222" i="42"/>
  <c r="ZS222" i="42"/>
  <c r="ZE223" i="42"/>
  <c r="ZF223" i="42"/>
  <c r="ZG223" i="42"/>
  <c r="ZH223" i="42"/>
  <c r="ZI223" i="42"/>
  <c r="ZJ223" i="42"/>
  <c r="ZK223" i="42"/>
  <c r="ZL223" i="42"/>
  <c r="ZM223" i="42"/>
  <c r="ZN223" i="42"/>
  <c r="ZO223" i="42"/>
  <c r="ZP223" i="42"/>
  <c r="ZQ223" i="42"/>
  <c r="ZR223" i="42"/>
  <c r="ZS223" i="42"/>
  <c r="ZE224" i="42"/>
  <c r="ZF224" i="42"/>
  <c r="ZG224" i="42"/>
  <c r="ZH224" i="42"/>
  <c r="ZI224" i="42"/>
  <c r="ZJ224" i="42"/>
  <c r="ZK224" i="42"/>
  <c r="ZL224" i="42"/>
  <c r="ZM224" i="42"/>
  <c r="ZN224" i="42"/>
  <c r="ZO224" i="42"/>
  <c r="ZP224" i="42"/>
  <c r="ZQ224" i="42"/>
  <c r="ZR224" i="42"/>
  <c r="ZS224" i="42"/>
  <c r="ZE225" i="42"/>
  <c r="ZF225" i="42"/>
  <c r="ZG225" i="42"/>
  <c r="ZH225" i="42"/>
  <c r="ZI225" i="42"/>
  <c r="ZJ225" i="42"/>
  <c r="ZK225" i="42"/>
  <c r="ZL225" i="42"/>
  <c r="ZM225" i="42"/>
  <c r="ZN225" i="42"/>
  <c r="ZO225" i="42"/>
  <c r="ZP225" i="42"/>
  <c r="ZQ225" i="42"/>
  <c r="ZR225" i="42"/>
  <c r="ZS225" i="42"/>
  <c r="ZE226" i="42"/>
  <c r="ZF226" i="42"/>
  <c r="ZG226" i="42"/>
  <c r="ZH226" i="42"/>
  <c r="ZI226" i="42"/>
  <c r="ZJ226" i="42"/>
  <c r="ZK226" i="42"/>
  <c r="ZL226" i="42"/>
  <c r="ZM226" i="42"/>
  <c r="ZN226" i="42"/>
  <c r="ZO226" i="42"/>
  <c r="ZP226" i="42"/>
  <c r="ZQ226" i="42"/>
  <c r="ZR226" i="42"/>
  <c r="ZS226" i="42"/>
  <c r="ZE227" i="42"/>
  <c r="ZF227" i="42"/>
  <c r="ZG227" i="42"/>
  <c r="ZH227" i="42"/>
  <c r="ZI227" i="42"/>
  <c r="ZJ227" i="42"/>
  <c r="ZK227" i="42"/>
  <c r="ZL227" i="42"/>
  <c r="ZM227" i="42"/>
  <c r="ZN227" i="42"/>
  <c r="ZO227" i="42"/>
  <c r="ZP227" i="42"/>
  <c r="ZQ227" i="42"/>
  <c r="ZR227" i="42"/>
  <c r="ZS227" i="42"/>
  <c r="ZE228" i="42"/>
  <c r="ZF228" i="42"/>
  <c r="ZG228" i="42"/>
  <c r="ZH228" i="42"/>
  <c r="ZI228" i="42"/>
  <c r="ZJ228" i="42"/>
  <c r="ZK228" i="42"/>
  <c r="ZL228" i="42"/>
  <c r="ZM228" i="42"/>
  <c r="ZN228" i="42"/>
  <c r="ZO228" i="42"/>
  <c r="ZP228" i="42"/>
  <c r="ZQ228" i="42"/>
  <c r="ZR228" i="42"/>
  <c r="ZS228" i="42"/>
  <c r="ZE229" i="42"/>
  <c r="ZF229" i="42"/>
  <c r="ZG229" i="42"/>
  <c r="ZH229" i="42"/>
  <c r="ZI229" i="42"/>
  <c r="ZJ229" i="42"/>
  <c r="ZK229" i="42"/>
  <c r="ZL229" i="42"/>
  <c r="ZM229" i="42"/>
  <c r="ZN229" i="42"/>
  <c r="ZO229" i="42"/>
  <c r="ZP229" i="42"/>
  <c r="ZQ229" i="42"/>
  <c r="ZR229" i="42"/>
  <c r="ZS229" i="42"/>
  <c r="ZE230" i="42"/>
  <c r="ZF230" i="42"/>
  <c r="ZG230" i="42"/>
  <c r="ZH230" i="42"/>
  <c r="ZI230" i="42"/>
  <c r="ZJ230" i="42"/>
  <c r="ZK230" i="42"/>
  <c r="ZL230" i="42"/>
  <c r="ZM230" i="42"/>
  <c r="ZN230" i="42"/>
  <c r="ZO230" i="42"/>
  <c r="ZP230" i="42"/>
  <c r="ZQ230" i="42"/>
  <c r="ZR230" i="42"/>
  <c r="ZS230" i="42"/>
  <c r="ZE231" i="42"/>
  <c r="ZF231" i="42"/>
  <c r="ZG231" i="42"/>
  <c r="ZH231" i="42"/>
  <c r="ZI231" i="42"/>
  <c r="ZJ231" i="42"/>
  <c r="ZK231" i="42"/>
  <c r="ZL231" i="42"/>
  <c r="ZM231" i="42"/>
  <c r="ZN231" i="42"/>
  <c r="ZO231" i="42"/>
  <c r="ZP231" i="42"/>
  <c r="ZQ231" i="42"/>
  <c r="ZR231" i="42"/>
  <c r="ZS231" i="42"/>
  <c r="ZE232" i="42"/>
  <c r="ZF232" i="42"/>
  <c r="ZG232" i="42"/>
  <c r="ZH232" i="42"/>
  <c r="ZI232" i="42"/>
  <c r="ZJ232" i="42"/>
  <c r="ZK232" i="42"/>
  <c r="ZL232" i="42"/>
  <c r="ZM232" i="42"/>
  <c r="ZN232" i="42"/>
  <c r="ZO232" i="42"/>
  <c r="ZP232" i="42"/>
  <c r="ZQ232" i="42"/>
  <c r="ZR232" i="42"/>
  <c r="ZS232" i="42"/>
  <c r="ZE233" i="42"/>
  <c r="ZF233" i="42"/>
  <c r="ZG233" i="42"/>
  <c r="ZH233" i="42"/>
  <c r="ZI233" i="42"/>
  <c r="ZJ233" i="42"/>
  <c r="ZK233" i="42"/>
  <c r="ZL233" i="42"/>
  <c r="ZM233" i="42"/>
  <c r="ZN233" i="42"/>
  <c r="ZO233" i="42"/>
  <c r="ZP233" i="42"/>
  <c r="ZQ233" i="42"/>
  <c r="ZR233" i="42"/>
  <c r="ZS233" i="42"/>
  <c r="ZE234" i="42"/>
  <c r="ZF234" i="42"/>
  <c r="ZG234" i="42"/>
  <c r="ZH234" i="42"/>
  <c r="ZI234" i="42"/>
  <c r="ZJ234" i="42"/>
  <c r="ZK234" i="42"/>
  <c r="ZL234" i="42"/>
  <c r="ZM234" i="42"/>
  <c r="ZN234" i="42"/>
  <c r="ZO234" i="42"/>
  <c r="ZP234" i="42"/>
  <c r="ZQ234" i="42"/>
  <c r="ZR234" i="42"/>
  <c r="ZS234" i="42"/>
  <c r="ZE235" i="42"/>
  <c r="ZF235" i="42"/>
  <c r="ZG235" i="42"/>
  <c r="ZH235" i="42"/>
  <c r="ZI235" i="42"/>
  <c r="ZJ235" i="42"/>
  <c r="ZK235" i="42"/>
  <c r="ZL235" i="42"/>
  <c r="ZM235" i="42"/>
  <c r="ZN235" i="42"/>
  <c r="ZO235" i="42"/>
  <c r="ZP235" i="42"/>
  <c r="ZQ235" i="42"/>
  <c r="ZR235" i="42"/>
  <c r="ZS235" i="42"/>
  <c r="ZE236" i="42"/>
  <c r="ZF236" i="42"/>
  <c r="ZG236" i="42"/>
  <c r="ZH236" i="42"/>
  <c r="ZI236" i="42"/>
  <c r="ZJ236" i="42"/>
  <c r="ZK236" i="42"/>
  <c r="ZL236" i="42"/>
  <c r="ZM236" i="42"/>
  <c r="ZN236" i="42"/>
  <c r="ZO236" i="42"/>
  <c r="ZP236" i="42"/>
  <c r="ZQ236" i="42"/>
  <c r="ZR236" i="42"/>
  <c r="ZS236" i="42"/>
  <c r="ZE237" i="42"/>
  <c r="ZF237" i="42"/>
  <c r="ZG237" i="42"/>
  <c r="ZH237" i="42"/>
  <c r="ZI237" i="42"/>
  <c r="ZJ237" i="42"/>
  <c r="ZK237" i="42"/>
  <c r="ZL237" i="42"/>
  <c r="ZM237" i="42"/>
  <c r="ZN237" i="42"/>
  <c r="ZO237" i="42"/>
  <c r="ZP237" i="42"/>
  <c r="ZQ237" i="42"/>
  <c r="ZR237" i="42"/>
  <c r="ZS237" i="42"/>
  <c r="ZE238" i="42"/>
  <c r="ZF238" i="42"/>
  <c r="ZG238" i="42"/>
  <c r="ZH238" i="42"/>
  <c r="ZI238" i="42"/>
  <c r="ZJ238" i="42"/>
  <c r="ZK238" i="42"/>
  <c r="ZL238" i="42"/>
  <c r="ZM238" i="42"/>
  <c r="ZN238" i="42"/>
  <c r="ZO238" i="42"/>
  <c r="ZP238" i="42"/>
  <c r="ZQ238" i="42"/>
  <c r="ZR238" i="42"/>
  <c r="ZS238" i="42"/>
  <c r="ZE239" i="42"/>
  <c r="ZF239" i="42"/>
  <c r="ZG239" i="42"/>
  <c r="ZH239" i="42"/>
  <c r="ZI239" i="42"/>
  <c r="ZJ239" i="42"/>
  <c r="ZK239" i="42"/>
  <c r="ZL239" i="42"/>
  <c r="ZM239" i="42"/>
  <c r="ZN239" i="42"/>
  <c r="ZO239" i="42"/>
  <c r="ZP239" i="42"/>
  <c r="ZQ239" i="42"/>
  <c r="ZR239" i="42"/>
  <c r="ZS239" i="42"/>
  <c r="ZE240" i="42"/>
  <c r="ZF240" i="42"/>
  <c r="ZG240" i="42"/>
  <c r="ZH240" i="42"/>
  <c r="ZI240" i="42"/>
  <c r="ZJ240" i="42"/>
  <c r="ZK240" i="42"/>
  <c r="ZL240" i="42"/>
  <c r="ZM240" i="42"/>
  <c r="ZN240" i="42"/>
  <c r="ZO240" i="42"/>
  <c r="ZP240" i="42"/>
  <c r="ZQ240" i="42"/>
  <c r="ZR240" i="42"/>
  <c r="ZS240" i="42"/>
  <c r="ZE241" i="42"/>
  <c r="ZF241" i="42"/>
  <c r="ZG241" i="42"/>
  <c r="ZH241" i="42"/>
  <c r="ZI241" i="42"/>
  <c r="ZJ241" i="42"/>
  <c r="ZK241" i="42"/>
  <c r="ZL241" i="42"/>
  <c r="ZM241" i="42"/>
  <c r="ZN241" i="42"/>
  <c r="ZO241" i="42"/>
  <c r="ZP241" i="42"/>
  <c r="ZQ241" i="42"/>
  <c r="ZR241" i="42"/>
  <c r="ZS241" i="42"/>
  <c r="ZE242" i="42"/>
  <c r="ZF242" i="42"/>
  <c r="ZG242" i="42"/>
  <c r="ZH242" i="42"/>
  <c r="ZI242" i="42"/>
  <c r="ZJ242" i="42"/>
  <c r="ZK242" i="42"/>
  <c r="ZL242" i="42"/>
  <c r="ZM242" i="42"/>
  <c r="ZN242" i="42"/>
  <c r="ZO242" i="42"/>
  <c r="ZP242" i="42"/>
  <c r="ZQ242" i="42"/>
  <c r="ZR242" i="42"/>
  <c r="ZS242" i="42"/>
  <c r="ZE243" i="42"/>
  <c r="ZF243" i="42"/>
  <c r="ZG243" i="42"/>
  <c r="ZH243" i="42"/>
  <c r="ZI243" i="42"/>
  <c r="ZJ243" i="42"/>
  <c r="ZK243" i="42"/>
  <c r="ZL243" i="42"/>
  <c r="ZM243" i="42"/>
  <c r="ZN243" i="42"/>
  <c r="ZO243" i="42"/>
  <c r="ZP243" i="42"/>
  <c r="ZQ243" i="42"/>
  <c r="ZR243" i="42"/>
  <c r="ZS243" i="42"/>
  <c r="ZE244" i="42"/>
  <c r="ZF244" i="42"/>
  <c r="ZG244" i="42"/>
  <c r="ZH244" i="42"/>
  <c r="ZI244" i="42"/>
  <c r="ZJ244" i="42"/>
  <c r="ZK244" i="42"/>
  <c r="ZL244" i="42"/>
  <c r="ZM244" i="42"/>
  <c r="ZN244" i="42"/>
  <c r="ZO244" i="42"/>
  <c r="ZP244" i="42"/>
  <c r="ZQ244" i="42"/>
  <c r="ZR244" i="42"/>
  <c r="ZS244" i="42"/>
  <c r="ZE245" i="42"/>
  <c r="ZF245" i="42"/>
  <c r="ZG245" i="42"/>
  <c r="ZH245" i="42"/>
  <c r="ZI245" i="42"/>
  <c r="ZJ245" i="42"/>
  <c r="ZK245" i="42"/>
  <c r="ZL245" i="42"/>
  <c r="ZM245" i="42"/>
  <c r="ZN245" i="42"/>
  <c r="ZO245" i="42"/>
  <c r="ZP245" i="42"/>
  <c r="ZQ245" i="42"/>
  <c r="ZR245" i="42"/>
  <c r="ZS245" i="42"/>
  <c r="ZE246" i="42"/>
  <c r="ZF246" i="42"/>
  <c r="ZG246" i="42"/>
  <c r="ZH246" i="42"/>
  <c r="ZI246" i="42"/>
  <c r="ZJ246" i="42"/>
  <c r="ZK246" i="42"/>
  <c r="ZL246" i="42"/>
  <c r="ZM246" i="42"/>
  <c r="ZN246" i="42"/>
  <c r="ZO246" i="42"/>
  <c r="ZP246" i="42"/>
  <c r="ZQ246" i="42"/>
  <c r="ZR246" i="42"/>
  <c r="ZS246" i="42"/>
  <c r="ZE247" i="42"/>
  <c r="ZF247" i="42"/>
  <c r="ZG247" i="42"/>
  <c r="ZH247" i="42"/>
  <c r="ZI247" i="42"/>
  <c r="ZJ247" i="42"/>
  <c r="ZK247" i="42"/>
  <c r="ZL247" i="42"/>
  <c r="ZM247" i="42"/>
  <c r="ZN247" i="42"/>
  <c r="ZO247" i="42"/>
  <c r="ZP247" i="42"/>
  <c r="ZQ247" i="42"/>
  <c r="ZR247" i="42"/>
  <c r="ZS247" i="42"/>
  <c r="ZE248" i="42"/>
  <c r="ZF248" i="42"/>
  <c r="ZG248" i="42"/>
  <c r="ZH248" i="42"/>
  <c r="ZI248" i="42"/>
  <c r="ZJ248" i="42"/>
  <c r="ZK248" i="42"/>
  <c r="ZL248" i="42"/>
  <c r="ZM248" i="42"/>
  <c r="ZN248" i="42"/>
  <c r="ZO248" i="42"/>
  <c r="ZP248" i="42"/>
  <c r="ZQ248" i="42"/>
  <c r="ZR248" i="42"/>
  <c r="ZS248" i="42"/>
  <c r="ZE249" i="42"/>
  <c r="ZF249" i="42"/>
  <c r="ZG249" i="42"/>
  <c r="ZH249" i="42"/>
  <c r="ZI249" i="42"/>
  <c r="ZJ249" i="42"/>
  <c r="ZK249" i="42"/>
  <c r="ZL249" i="42"/>
  <c r="ZM249" i="42"/>
  <c r="ZN249" i="42"/>
  <c r="ZO249" i="42"/>
  <c r="ZP249" i="42"/>
  <c r="ZQ249" i="42"/>
  <c r="ZR249" i="42"/>
  <c r="ZS249" i="42"/>
  <c r="ZE250" i="42"/>
  <c r="ZF250" i="42"/>
  <c r="ZG250" i="42"/>
  <c r="ZH250" i="42"/>
  <c r="ZI250" i="42"/>
  <c r="ZJ250" i="42"/>
  <c r="ZK250" i="42"/>
  <c r="ZL250" i="42"/>
  <c r="ZM250" i="42"/>
  <c r="ZN250" i="42"/>
  <c r="ZO250" i="42"/>
  <c r="ZP250" i="42"/>
  <c r="ZQ250" i="42"/>
  <c r="ZR250" i="42"/>
  <c r="ZS250" i="42"/>
  <c r="ZE251" i="42"/>
  <c r="ZF251" i="42"/>
  <c r="ZG251" i="42"/>
  <c r="ZH251" i="42"/>
  <c r="ZI251" i="42"/>
  <c r="ZJ251" i="42"/>
  <c r="ZK251" i="42"/>
  <c r="ZL251" i="42"/>
  <c r="ZM251" i="42"/>
  <c r="ZN251" i="42"/>
  <c r="ZO251" i="42"/>
  <c r="ZP251" i="42"/>
  <c r="ZQ251" i="42"/>
  <c r="ZR251" i="42"/>
  <c r="ZS251" i="42"/>
  <c r="ZE252" i="42"/>
  <c r="ZF252" i="42"/>
  <c r="ZG252" i="42"/>
  <c r="ZH252" i="42"/>
  <c r="ZI252" i="42"/>
  <c r="ZJ252" i="42"/>
  <c r="ZK252" i="42"/>
  <c r="ZL252" i="42"/>
  <c r="ZM252" i="42"/>
  <c r="ZN252" i="42"/>
  <c r="ZO252" i="42"/>
  <c r="ZP252" i="42"/>
  <c r="ZQ252" i="42"/>
  <c r="ZR252" i="42"/>
  <c r="ZS252" i="42"/>
  <c r="ZE253" i="42"/>
  <c r="ZF253" i="42"/>
  <c r="ZG253" i="42"/>
  <c r="ZH253" i="42"/>
  <c r="ZI253" i="42"/>
  <c r="ZJ253" i="42"/>
  <c r="ZK253" i="42"/>
  <c r="ZL253" i="42"/>
  <c r="ZM253" i="42"/>
  <c r="ZN253" i="42"/>
  <c r="ZO253" i="42"/>
  <c r="ZP253" i="42"/>
  <c r="ZQ253" i="42"/>
  <c r="ZR253" i="42"/>
  <c r="ZS253" i="42"/>
  <c r="ZE254" i="42"/>
  <c r="ZF254" i="42"/>
  <c r="ZG254" i="42"/>
  <c r="ZH254" i="42"/>
  <c r="ZI254" i="42"/>
  <c r="ZJ254" i="42"/>
  <c r="ZK254" i="42"/>
  <c r="ZL254" i="42"/>
  <c r="ZM254" i="42"/>
  <c r="ZN254" i="42"/>
  <c r="ZO254" i="42"/>
  <c r="ZP254" i="42"/>
  <c r="ZQ254" i="42"/>
  <c r="ZR254" i="42"/>
  <c r="ZS254" i="42"/>
  <c r="ZE255" i="42"/>
  <c r="ZF255" i="42"/>
  <c r="ZG255" i="42"/>
  <c r="ZH255" i="42"/>
  <c r="ZI255" i="42"/>
  <c r="ZJ255" i="42"/>
  <c r="ZK255" i="42"/>
  <c r="ZL255" i="42"/>
  <c r="ZM255" i="42"/>
  <c r="ZN255" i="42"/>
  <c r="ZO255" i="42"/>
  <c r="ZP255" i="42"/>
  <c r="ZQ255" i="42"/>
  <c r="ZR255" i="42"/>
  <c r="ZS255" i="42"/>
  <c r="ZE256" i="42"/>
  <c r="ZF256" i="42"/>
  <c r="ZG256" i="42"/>
  <c r="ZH256" i="42"/>
  <c r="ZI256" i="42"/>
  <c r="ZJ256" i="42"/>
  <c r="ZK256" i="42"/>
  <c r="ZL256" i="42"/>
  <c r="ZM256" i="42"/>
  <c r="ZN256" i="42"/>
  <c r="ZO256" i="42"/>
  <c r="ZP256" i="42"/>
  <c r="ZQ256" i="42"/>
  <c r="ZR256" i="42"/>
  <c r="ZS256" i="42"/>
  <c r="ZE257" i="42"/>
  <c r="ZF257" i="42"/>
  <c r="ZG257" i="42"/>
  <c r="ZH257" i="42"/>
  <c r="ZI257" i="42"/>
  <c r="ZJ257" i="42"/>
  <c r="ZK257" i="42"/>
  <c r="ZL257" i="42"/>
  <c r="ZM257" i="42"/>
  <c r="ZN257" i="42"/>
  <c r="ZO257" i="42"/>
  <c r="ZP257" i="42"/>
  <c r="ZQ257" i="42"/>
  <c r="ZR257" i="42"/>
  <c r="ZS257" i="42"/>
  <c r="ZE258" i="42"/>
  <c r="ZF258" i="42"/>
  <c r="ZG258" i="42"/>
  <c r="ZH258" i="42"/>
  <c r="ZI258" i="42"/>
  <c r="ZJ258" i="42"/>
  <c r="ZK258" i="42"/>
  <c r="ZL258" i="42"/>
  <c r="ZM258" i="42"/>
  <c r="ZN258" i="42"/>
  <c r="ZO258" i="42"/>
  <c r="ZP258" i="42"/>
  <c r="ZQ258" i="42"/>
  <c r="ZR258" i="42"/>
  <c r="ZS258" i="42"/>
  <c r="ZE259" i="42"/>
  <c r="ZF259" i="42"/>
  <c r="ZG259" i="42"/>
  <c r="ZH259" i="42"/>
  <c r="ZI259" i="42"/>
  <c r="ZJ259" i="42"/>
  <c r="ZK259" i="42"/>
  <c r="ZL259" i="42"/>
  <c r="ZM259" i="42"/>
  <c r="ZN259" i="42"/>
  <c r="ZO259" i="42"/>
  <c r="ZP259" i="42"/>
  <c r="ZQ259" i="42"/>
  <c r="ZR259" i="42"/>
  <c r="ZS259" i="42"/>
  <c r="ZE260" i="42"/>
  <c r="ZF260" i="42"/>
  <c r="ZG260" i="42"/>
  <c r="ZH260" i="42"/>
  <c r="ZI260" i="42"/>
  <c r="ZJ260" i="42"/>
  <c r="ZK260" i="42"/>
  <c r="ZL260" i="42"/>
  <c r="ZM260" i="42"/>
  <c r="ZN260" i="42"/>
  <c r="ZO260" i="42"/>
  <c r="ZP260" i="42"/>
  <c r="ZQ260" i="42"/>
  <c r="ZR260" i="42"/>
  <c r="ZS260" i="42"/>
  <c r="ZE261" i="42"/>
  <c r="ZF261" i="42"/>
  <c r="ZG261" i="42"/>
  <c r="ZH261" i="42"/>
  <c r="ZI261" i="42"/>
  <c r="ZJ261" i="42"/>
  <c r="ZK261" i="42"/>
  <c r="ZL261" i="42"/>
  <c r="ZM261" i="42"/>
  <c r="ZN261" i="42"/>
  <c r="ZO261" i="42"/>
  <c r="ZP261" i="42"/>
  <c r="ZQ261" i="42"/>
  <c r="ZR261" i="42"/>
  <c r="ZS261" i="42"/>
  <c r="ZE262" i="42"/>
  <c r="ZF262" i="42"/>
  <c r="ZG262" i="42"/>
  <c r="ZH262" i="42"/>
  <c r="ZI262" i="42"/>
  <c r="ZJ262" i="42"/>
  <c r="ZK262" i="42"/>
  <c r="ZL262" i="42"/>
  <c r="ZM262" i="42"/>
  <c r="ZN262" i="42"/>
  <c r="ZO262" i="42"/>
  <c r="ZP262" i="42"/>
  <c r="ZQ262" i="42"/>
  <c r="ZR262" i="42"/>
  <c r="ZS262" i="42"/>
  <c r="ZE263" i="42"/>
  <c r="ZF263" i="42"/>
  <c r="ZG263" i="42"/>
  <c r="ZH263" i="42"/>
  <c r="ZI263" i="42"/>
  <c r="ZJ263" i="42"/>
  <c r="ZK263" i="42"/>
  <c r="ZL263" i="42"/>
  <c r="ZM263" i="42"/>
  <c r="ZN263" i="42"/>
  <c r="ZO263" i="42"/>
  <c r="ZP263" i="42"/>
  <c r="ZQ263" i="42"/>
  <c r="ZR263" i="42"/>
  <c r="ZS263" i="42"/>
  <c r="ZE264" i="42"/>
  <c r="ZF264" i="42"/>
  <c r="ZG264" i="42"/>
  <c r="ZD264" i="42" s="1"/>
  <c r="ZH264" i="42"/>
  <c r="ZI264" i="42"/>
  <c r="ZJ264" i="42"/>
  <c r="ZK264" i="42"/>
  <c r="ZL264" i="42"/>
  <c r="ZM264" i="42"/>
  <c r="ZN264" i="42"/>
  <c r="ZO264" i="42"/>
  <c r="ZP264" i="42"/>
  <c r="ZQ264" i="42"/>
  <c r="ZR264" i="42"/>
  <c r="ZS264" i="42"/>
  <c r="ZE265" i="42"/>
  <c r="ZF265" i="42"/>
  <c r="ZG265" i="42"/>
  <c r="ZD265" i="42" s="1"/>
  <c r="ZH265" i="42"/>
  <c r="ZI265" i="42"/>
  <c r="ZJ265" i="42"/>
  <c r="ZK265" i="42"/>
  <c r="ZL265" i="42"/>
  <c r="ZM265" i="42"/>
  <c r="ZN265" i="42"/>
  <c r="ZO265" i="42"/>
  <c r="ZP265" i="42"/>
  <c r="ZQ265" i="42"/>
  <c r="ZR265" i="42"/>
  <c r="ZS265" i="42"/>
  <c r="ZE266" i="42"/>
  <c r="ZF266" i="42"/>
  <c r="ZG266" i="42"/>
  <c r="ZD266" i="42" s="1"/>
  <c r="ZH266" i="42"/>
  <c r="ZI266" i="42"/>
  <c r="ZJ266" i="42"/>
  <c r="ZK266" i="42"/>
  <c r="ZL266" i="42"/>
  <c r="ZM266" i="42"/>
  <c r="ZN266" i="42"/>
  <c r="ZO266" i="42"/>
  <c r="ZP266" i="42"/>
  <c r="ZQ266" i="42"/>
  <c r="ZR266" i="42"/>
  <c r="ZS266" i="42"/>
  <c r="ZE267" i="42"/>
  <c r="ZF267" i="42"/>
  <c r="ZG267" i="42"/>
  <c r="ZD267" i="42" s="1"/>
  <c r="ZH267" i="42"/>
  <c r="ZI267" i="42"/>
  <c r="ZJ267" i="42"/>
  <c r="ZK267" i="42"/>
  <c r="ZL267" i="42"/>
  <c r="ZM267" i="42"/>
  <c r="ZN267" i="42"/>
  <c r="ZO267" i="42"/>
  <c r="ZP267" i="42"/>
  <c r="ZQ267" i="42"/>
  <c r="ZR267" i="42"/>
  <c r="ZS267" i="42"/>
  <c r="ZE268" i="42"/>
  <c r="ZF268" i="42"/>
  <c r="ZG268" i="42"/>
  <c r="ZD268" i="42" s="1"/>
  <c r="ZH268" i="42"/>
  <c r="ZI268" i="42"/>
  <c r="ZJ268" i="42"/>
  <c r="ZK268" i="42"/>
  <c r="ZL268" i="42"/>
  <c r="ZM268" i="42"/>
  <c r="ZN268" i="42"/>
  <c r="ZO268" i="42"/>
  <c r="ZP268" i="42"/>
  <c r="ZQ268" i="42"/>
  <c r="ZR268" i="42"/>
  <c r="ZS268" i="42"/>
  <c r="ZE269" i="42"/>
  <c r="ZF269" i="42"/>
  <c r="ZG269" i="42"/>
  <c r="ZD269" i="42" s="1"/>
  <c r="ZH269" i="42"/>
  <c r="ZI269" i="42"/>
  <c r="ZJ269" i="42"/>
  <c r="ZK269" i="42"/>
  <c r="ZL269" i="42"/>
  <c r="ZM269" i="42"/>
  <c r="ZN269" i="42"/>
  <c r="ZO269" i="42"/>
  <c r="ZP269" i="42"/>
  <c r="ZQ269" i="42"/>
  <c r="ZR269" i="42"/>
  <c r="ZS269" i="42"/>
  <c r="ZE270" i="42"/>
  <c r="ZF270" i="42"/>
  <c r="ZG270" i="42"/>
  <c r="ZD270" i="42" s="1"/>
  <c r="ZH270" i="42"/>
  <c r="ZI270" i="42"/>
  <c r="ZJ270" i="42"/>
  <c r="ZK270" i="42"/>
  <c r="ZL270" i="42"/>
  <c r="ZM270" i="42"/>
  <c r="ZN270" i="42"/>
  <c r="ZO270" i="42"/>
  <c r="ZP270" i="42"/>
  <c r="ZQ270" i="42"/>
  <c r="ZR270" i="42"/>
  <c r="ZS270" i="42"/>
  <c r="ZE271" i="42"/>
  <c r="ZF271" i="42"/>
  <c r="ZG271" i="42"/>
  <c r="ZD271" i="42" s="1"/>
  <c r="ZH271" i="42"/>
  <c r="ZI271" i="42"/>
  <c r="ZJ271" i="42"/>
  <c r="ZK271" i="42"/>
  <c r="ZL271" i="42"/>
  <c r="ZM271" i="42"/>
  <c r="ZN271" i="42"/>
  <c r="ZO271" i="42"/>
  <c r="ZP271" i="42"/>
  <c r="ZQ271" i="42"/>
  <c r="ZR271" i="42"/>
  <c r="ZS271" i="42"/>
  <c r="ZE272" i="42"/>
  <c r="ZF272" i="42"/>
  <c r="ZG272" i="42"/>
  <c r="ZD272" i="42" s="1"/>
  <c r="ZH272" i="42"/>
  <c r="ZI272" i="42"/>
  <c r="ZJ272" i="42"/>
  <c r="ZK272" i="42"/>
  <c r="ZL272" i="42"/>
  <c r="ZM272" i="42"/>
  <c r="ZN272" i="42"/>
  <c r="ZO272" i="42"/>
  <c r="ZP272" i="42"/>
  <c r="ZQ272" i="42"/>
  <c r="ZR272" i="42"/>
  <c r="ZS272" i="42"/>
  <c r="ZE273" i="42"/>
  <c r="ZF273" i="42"/>
  <c r="ZG273" i="42"/>
  <c r="ZD273" i="42" s="1"/>
  <c r="ZH273" i="42"/>
  <c r="ZI273" i="42"/>
  <c r="ZJ273" i="42"/>
  <c r="ZK273" i="42"/>
  <c r="ZL273" i="42"/>
  <c r="ZM273" i="42"/>
  <c r="ZN273" i="42"/>
  <c r="ZO273" i="42"/>
  <c r="ZP273" i="42"/>
  <c r="ZQ273" i="42"/>
  <c r="ZR273" i="42"/>
  <c r="ZS273" i="42"/>
  <c r="ZE274" i="42"/>
  <c r="ZF274" i="42"/>
  <c r="ZG274" i="42"/>
  <c r="ZD274" i="42" s="1"/>
  <c r="ZH274" i="42"/>
  <c r="ZI274" i="42"/>
  <c r="ZJ274" i="42"/>
  <c r="ZK274" i="42"/>
  <c r="ZL274" i="42"/>
  <c r="ZM274" i="42"/>
  <c r="ZN274" i="42"/>
  <c r="ZO274" i="42"/>
  <c r="ZP274" i="42"/>
  <c r="ZQ274" i="42"/>
  <c r="ZR274" i="42"/>
  <c r="ZS274" i="42"/>
  <c r="ZE275" i="42"/>
  <c r="ZF275" i="42"/>
  <c r="ZG275" i="42"/>
  <c r="ZD275" i="42" s="1"/>
  <c r="ZH275" i="42"/>
  <c r="ZI275" i="42"/>
  <c r="ZJ275" i="42"/>
  <c r="ZK275" i="42"/>
  <c r="ZL275" i="42"/>
  <c r="ZM275" i="42"/>
  <c r="ZN275" i="42"/>
  <c r="ZO275" i="42"/>
  <c r="ZP275" i="42"/>
  <c r="ZQ275" i="42"/>
  <c r="ZR275" i="42"/>
  <c r="ZS275" i="42"/>
  <c r="ZE276" i="42"/>
  <c r="ZF276" i="42"/>
  <c r="ZG276" i="42"/>
  <c r="ZD276" i="42" s="1"/>
  <c r="ZH276" i="42"/>
  <c r="ZI276" i="42"/>
  <c r="ZJ276" i="42"/>
  <c r="ZK276" i="42"/>
  <c r="ZL276" i="42"/>
  <c r="ZM276" i="42"/>
  <c r="ZN276" i="42"/>
  <c r="ZO276" i="42"/>
  <c r="ZP276" i="42"/>
  <c r="ZQ276" i="42"/>
  <c r="ZR276" i="42"/>
  <c r="ZS276" i="42"/>
  <c r="ZE277" i="42"/>
  <c r="ZF277" i="42"/>
  <c r="ZG277" i="42"/>
  <c r="ZD277" i="42" s="1"/>
  <c r="ZH277" i="42"/>
  <c r="ZI277" i="42"/>
  <c r="ZJ277" i="42"/>
  <c r="ZK277" i="42"/>
  <c r="ZL277" i="42"/>
  <c r="ZM277" i="42"/>
  <c r="ZN277" i="42"/>
  <c r="ZO277" i="42"/>
  <c r="ZP277" i="42"/>
  <c r="ZQ277" i="42"/>
  <c r="ZR277" i="42"/>
  <c r="ZS277" i="42"/>
  <c r="ZE278" i="42"/>
  <c r="ZF278" i="42"/>
  <c r="ZG278" i="42"/>
  <c r="ZD278" i="42" s="1"/>
  <c r="ZH278" i="42"/>
  <c r="ZI278" i="42"/>
  <c r="ZJ278" i="42"/>
  <c r="ZK278" i="42"/>
  <c r="ZL278" i="42"/>
  <c r="ZM278" i="42"/>
  <c r="ZN278" i="42"/>
  <c r="ZO278" i="42"/>
  <c r="ZP278" i="42"/>
  <c r="ZQ278" i="42"/>
  <c r="ZR278" i="42"/>
  <c r="ZS278" i="42"/>
  <c r="ZE279" i="42"/>
  <c r="ZF279" i="42"/>
  <c r="ZG279" i="42"/>
  <c r="ZD279" i="42" s="1"/>
  <c r="ZH279" i="42"/>
  <c r="ZI279" i="42"/>
  <c r="ZJ279" i="42"/>
  <c r="ZK279" i="42"/>
  <c r="ZL279" i="42"/>
  <c r="ZM279" i="42"/>
  <c r="ZN279" i="42"/>
  <c r="ZO279" i="42"/>
  <c r="ZP279" i="42"/>
  <c r="ZQ279" i="42"/>
  <c r="ZR279" i="42"/>
  <c r="ZS279" i="42"/>
  <c r="ZE280" i="42"/>
  <c r="ZF280" i="42"/>
  <c r="ZG280" i="42"/>
  <c r="ZD280" i="42" s="1"/>
  <c r="ZH280" i="42"/>
  <c r="ZI280" i="42"/>
  <c r="ZJ280" i="42"/>
  <c r="ZK280" i="42"/>
  <c r="ZL280" i="42"/>
  <c r="ZM280" i="42"/>
  <c r="ZN280" i="42"/>
  <c r="ZO280" i="42"/>
  <c r="ZP280" i="42"/>
  <c r="ZQ280" i="42"/>
  <c r="ZR280" i="42"/>
  <c r="ZS280" i="42"/>
  <c r="ZE281" i="42"/>
  <c r="ZF281" i="42"/>
  <c r="ZG281" i="42"/>
  <c r="ZD281" i="42" s="1"/>
  <c r="ZH281" i="42"/>
  <c r="ZI281" i="42"/>
  <c r="ZJ281" i="42"/>
  <c r="ZK281" i="42"/>
  <c r="ZL281" i="42"/>
  <c r="ZM281" i="42"/>
  <c r="ZN281" i="42"/>
  <c r="ZO281" i="42"/>
  <c r="ZP281" i="42"/>
  <c r="ZQ281" i="42"/>
  <c r="ZR281" i="42"/>
  <c r="ZS281" i="42"/>
  <c r="ZE282" i="42"/>
  <c r="ZF282" i="42"/>
  <c r="ZG282" i="42"/>
  <c r="ZD282" i="42" s="1"/>
  <c r="ZH282" i="42"/>
  <c r="ZI282" i="42"/>
  <c r="ZJ282" i="42"/>
  <c r="ZK282" i="42"/>
  <c r="ZL282" i="42"/>
  <c r="ZM282" i="42"/>
  <c r="ZN282" i="42"/>
  <c r="ZO282" i="42"/>
  <c r="ZP282" i="42"/>
  <c r="ZQ282" i="42"/>
  <c r="ZR282" i="42"/>
  <c r="ZS282" i="42"/>
  <c r="ZE283" i="42"/>
  <c r="ZF283" i="42"/>
  <c r="ZG283" i="42"/>
  <c r="ZD283" i="42" s="1"/>
  <c r="ZH283" i="42"/>
  <c r="ZI283" i="42"/>
  <c r="ZJ283" i="42"/>
  <c r="ZK283" i="42"/>
  <c r="ZL283" i="42"/>
  <c r="ZM283" i="42"/>
  <c r="ZN283" i="42"/>
  <c r="ZO283" i="42"/>
  <c r="ZP283" i="42"/>
  <c r="ZQ283" i="42"/>
  <c r="ZR283" i="42"/>
  <c r="ZS283" i="42"/>
  <c r="ZE284" i="42"/>
  <c r="ZF284" i="42"/>
  <c r="ZG284" i="42"/>
  <c r="ZD284" i="42" s="1"/>
  <c r="ZH284" i="42"/>
  <c r="ZI284" i="42"/>
  <c r="ZJ284" i="42"/>
  <c r="ZK284" i="42"/>
  <c r="ZL284" i="42"/>
  <c r="ZM284" i="42"/>
  <c r="ZN284" i="42"/>
  <c r="ZO284" i="42"/>
  <c r="ZP284" i="42"/>
  <c r="ZQ284" i="42"/>
  <c r="ZR284" i="42"/>
  <c r="ZS284" i="42"/>
  <c r="ZE285" i="42"/>
  <c r="ZF285" i="42"/>
  <c r="ZG285" i="42"/>
  <c r="ZD285" i="42" s="1"/>
  <c r="ZH285" i="42"/>
  <c r="ZI285" i="42"/>
  <c r="ZJ285" i="42"/>
  <c r="ZK285" i="42"/>
  <c r="ZL285" i="42"/>
  <c r="ZM285" i="42"/>
  <c r="ZN285" i="42"/>
  <c r="ZO285" i="42"/>
  <c r="ZP285" i="42"/>
  <c r="ZQ285" i="42"/>
  <c r="ZR285" i="42"/>
  <c r="ZS285" i="42"/>
  <c r="ZE286" i="42"/>
  <c r="ZF286" i="42"/>
  <c r="ZG286" i="42"/>
  <c r="ZD286" i="42" s="1"/>
  <c r="ZH286" i="42"/>
  <c r="ZI286" i="42"/>
  <c r="ZJ286" i="42"/>
  <c r="ZK286" i="42"/>
  <c r="ZL286" i="42"/>
  <c r="ZM286" i="42"/>
  <c r="ZN286" i="42"/>
  <c r="ZO286" i="42"/>
  <c r="ZP286" i="42"/>
  <c r="ZQ286" i="42"/>
  <c r="ZR286" i="42"/>
  <c r="ZS286" i="42"/>
  <c r="ZE287" i="42"/>
  <c r="ZF287" i="42"/>
  <c r="ZG287" i="42"/>
  <c r="ZD287" i="42" s="1"/>
  <c r="ZH287" i="42"/>
  <c r="ZI287" i="42"/>
  <c r="ZJ287" i="42"/>
  <c r="ZK287" i="42"/>
  <c r="ZL287" i="42"/>
  <c r="ZM287" i="42"/>
  <c r="ZN287" i="42"/>
  <c r="ZO287" i="42"/>
  <c r="ZP287" i="42"/>
  <c r="ZQ287" i="42"/>
  <c r="ZR287" i="42"/>
  <c r="ZS287" i="42"/>
  <c r="ZE288" i="42"/>
  <c r="ZF288" i="42"/>
  <c r="ZG288" i="42"/>
  <c r="ZD288" i="42" s="1"/>
  <c r="ZH288" i="42"/>
  <c r="ZI288" i="42"/>
  <c r="ZJ288" i="42"/>
  <c r="ZK288" i="42"/>
  <c r="ZL288" i="42"/>
  <c r="ZM288" i="42"/>
  <c r="ZN288" i="42"/>
  <c r="ZO288" i="42"/>
  <c r="ZP288" i="42"/>
  <c r="ZQ288" i="42"/>
  <c r="ZR288" i="42"/>
  <c r="ZS288" i="42"/>
  <c r="ZE289" i="42"/>
  <c r="ZF289" i="42"/>
  <c r="ZG289" i="42"/>
  <c r="ZD289" i="42" s="1"/>
  <c r="ZH289" i="42"/>
  <c r="ZI289" i="42"/>
  <c r="ZJ289" i="42"/>
  <c r="ZK289" i="42"/>
  <c r="ZL289" i="42"/>
  <c r="ZM289" i="42"/>
  <c r="ZN289" i="42"/>
  <c r="ZO289" i="42"/>
  <c r="ZP289" i="42"/>
  <c r="ZQ289" i="42"/>
  <c r="ZR289" i="42"/>
  <c r="ZS289" i="42"/>
  <c r="ZE290" i="42"/>
  <c r="ZF290" i="42"/>
  <c r="ZG290" i="42"/>
  <c r="ZD290" i="42" s="1"/>
  <c r="ZH290" i="42"/>
  <c r="ZI290" i="42"/>
  <c r="ZJ290" i="42"/>
  <c r="ZK290" i="42"/>
  <c r="ZL290" i="42"/>
  <c r="ZM290" i="42"/>
  <c r="ZN290" i="42"/>
  <c r="ZO290" i="42"/>
  <c r="ZP290" i="42"/>
  <c r="ZQ290" i="42"/>
  <c r="ZR290" i="42"/>
  <c r="ZS290" i="42"/>
  <c r="ZE291" i="42"/>
  <c r="ZF291" i="42"/>
  <c r="ZG291" i="42"/>
  <c r="ZD291" i="42" s="1"/>
  <c r="ZH291" i="42"/>
  <c r="ZI291" i="42"/>
  <c r="ZJ291" i="42"/>
  <c r="ZK291" i="42"/>
  <c r="ZL291" i="42"/>
  <c r="ZM291" i="42"/>
  <c r="ZN291" i="42"/>
  <c r="ZO291" i="42"/>
  <c r="ZP291" i="42"/>
  <c r="ZQ291" i="42"/>
  <c r="ZR291" i="42"/>
  <c r="ZS291" i="42"/>
  <c r="ZE292" i="42"/>
  <c r="ZF292" i="42"/>
  <c r="ZG292" i="42"/>
  <c r="ZD292" i="42" s="1"/>
  <c r="ZH292" i="42"/>
  <c r="ZI292" i="42"/>
  <c r="ZJ292" i="42"/>
  <c r="ZK292" i="42"/>
  <c r="ZL292" i="42"/>
  <c r="ZM292" i="42"/>
  <c r="ZN292" i="42"/>
  <c r="ZO292" i="42"/>
  <c r="ZP292" i="42"/>
  <c r="ZQ292" i="42"/>
  <c r="ZR292" i="42"/>
  <c r="ZS292" i="42"/>
  <c r="ZE293" i="42"/>
  <c r="ZF293" i="42"/>
  <c r="ZG293" i="42"/>
  <c r="ZD293" i="42" s="1"/>
  <c r="ZH293" i="42"/>
  <c r="ZI293" i="42"/>
  <c r="ZJ293" i="42"/>
  <c r="ZK293" i="42"/>
  <c r="ZL293" i="42"/>
  <c r="ZM293" i="42"/>
  <c r="ZN293" i="42"/>
  <c r="ZO293" i="42"/>
  <c r="ZP293" i="42"/>
  <c r="ZQ293" i="42"/>
  <c r="ZR293" i="42"/>
  <c r="ZS293" i="42"/>
  <c r="ZE294" i="42"/>
  <c r="ZF294" i="42"/>
  <c r="ZG294" i="42"/>
  <c r="ZD294" i="42" s="1"/>
  <c r="ZH294" i="42"/>
  <c r="ZI294" i="42"/>
  <c r="ZJ294" i="42"/>
  <c r="ZK294" i="42"/>
  <c r="ZL294" i="42"/>
  <c r="ZM294" i="42"/>
  <c r="ZN294" i="42"/>
  <c r="ZO294" i="42"/>
  <c r="ZP294" i="42"/>
  <c r="ZQ294" i="42"/>
  <c r="ZR294" i="42"/>
  <c r="ZS294" i="42"/>
  <c r="ZE295" i="42"/>
  <c r="ZF295" i="42"/>
  <c r="ZG295" i="42"/>
  <c r="ZD295" i="42" s="1"/>
  <c r="ZH295" i="42"/>
  <c r="ZI295" i="42"/>
  <c r="ZJ295" i="42"/>
  <c r="ZK295" i="42"/>
  <c r="ZL295" i="42"/>
  <c r="ZM295" i="42"/>
  <c r="ZN295" i="42"/>
  <c r="ZO295" i="42"/>
  <c r="ZP295" i="42"/>
  <c r="ZQ295" i="42"/>
  <c r="ZR295" i="42"/>
  <c r="ZS295" i="42"/>
  <c r="ZE296" i="42"/>
  <c r="ZF296" i="42"/>
  <c r="ZG296" i="42"/>
  <c r="ZD296" i="42" s="1"/>
  <c r="ZH296" i="42"/>
  <c r="ZI296" i="42"/>
  <c r="ZJ296" i="42"/>
  <c r="ZK296" i="42"/>
  <c r="ZL296" i="42"/>
  <c r="ZM296" i="42"/>
  <c r="ZN296" i="42"/>
  <c r="ZO296" i="42"/>
  <c r="ZP296" i="42"/>
  <c r="ZQ296" i="42"/>
  <c r="ZR296" i="42"/>
  <c r="ZS296" i="42"/>
  <c r="ZE297" i="42"/>
  <c r="ZF297" i="42"/>
  <c r="ZG297" i="42"/>
  <c r="ZD297" i="42" s="1"/>
  <c r="ZH297" i="42"/>
  <c r="ZI297" i="42"/>
  <c r="ZJ297" i="42"/>
  <c r="ZK297" i="42"/>
  <c r="ZL297" i="42"/>
  <c r="ZM297" i="42"/>
  <c r="ZN297" i="42"/>
  <c r="ZO297" i="42"/>
  <c r="ZP297" i="42"/>
  <c r="ZQ297" i="42"/>
  <c r="ZR297" i="42"/>
  <c r="ZS297" i="42"/>
  <c r="ZE298" i="42"/>
  <c r="ZF298" i="42"/>
  <c r="ZG298" i="42"/>
  <c r="ZD298" i="42" s="1"/>
  <c r="ZH298" i="42"/>
  <c r="ZI298" i="42"/>
  <c r="ZJ298" i="42"/>
  <c r="ZK298" i="42"/>
  <c r="ZL298" i="42"/>
  <c r="ZM298" i="42"/>
  <c r="ZN298" i="42"/>
  <c r="ZO298" i="42"/>
  <c r="ZP298" i="42"/>
  <c r="ZQ298" i="42"/>
  <c r="ZR298" i="42"/>
  <c r="ZS298" i="42"/>
  <c r="ZE299" i="42"/>
  <c r="ZF299" i="42"/>
  <c r="ZG299" i="42"/>
  <c r="ZD299" i="42" s="1"/>
  <c r="ZH299" i="42"/>
  <c r="ZI299" i="42"/>
  <c r="ZJ299" i="42"/>
  <c r="ZK299" i="42"/>
  <c r="ZL299" i="42"/>
  <c r="ZM299" i="42"/>
  <c r="ZN299" i="42"/>
  <c r="ZO299" i="42"/>
  <c r="ZP299" i="42"/>
  <c r="ZQ299" i="42"/>
  <c r="ZR299" i="42"/>
  <c r="ZS299" i="42"/>
  <c r="ZE300" i="42"/>
  <c r="ZF300" i="42"/>
  <c r="ZG300" i="42"/>
  <c r="ZD300" i="42" s="1"/>
  <c r="ZH300" i="42"/>
  <c r="ZI300" i="42"/>
  <c r="ZJ300" i="42"/>
  <c r="ZK300" i="42"/>
  <c r="ZL300" i="42"/>
  <c r="ZM300" i="42"/>
  <c r="ZN300" i="42"/>
  <c r="ZO300" i="42"/>
  <c r="ZP300" i="42"/>
  <c r="ZQ300" i="42"/>
  <c r="ZR300" i="42"/>
  <c r="ZS300" i="42"/>
  <c r="ZE301" i="42"/>
  <c r="ZF301" i="42"/>
  <c r="ZG301" i="42"/>
  <c r="ZD301" i="42" s="1"/>
  <c r="ZH301" i="42"/>
  <c r="ZI301" i="42"/>
  <c r="ZJ301" i="42"/>
  <c r="ZK301" i="42"/>
  <c r="ZL301" i="42"/>
  <c r="ZM301" i="42"/>
  <c r="ZN301" i="42"/>
  <c r="ZO301" i="42"/>
  <c r="ZP301" i="42"/>
  <c r="ZQ301" i="42"/>
  <c r="ZR301" i="42"/>
  <c r="ZS301" i="42"/>
  <c r="ZE302" i="42"/>
  <c r="ZF302" i="42"/>
  <c r="ZG302" i="42"/>
  <c r="ZD302" i="42" s="1"/>
  <c r="ZH302" i="42"/>
  <c r="ZI302" i="42"/>
  <c r="ZJ302" i="42"/>
  <c r="ZK302" i="42"/>
  <c r="ZL302" i="42"/>
  <c r="ZM302" i="42"/>
  <c r="ZN302" i="42"/>
  <c r="ZO302" i="42"/>
  <c r="ZP302" i="42"/>
  <c r="ZQ302" i="42"/>
  <c r="ZR302" i="42"/>
  <c r="ZS302" i="42"/>
  <c r="ZE303" i="42"/>
  <c r="ZF303" i="42"/>
  <c r="ZG303" i="42"/>
  <c r="ZD303" i="42" s="1"/>
  <c r="ZH303" i="42"/>
  <c r="ZI303" i="42"/>
  <c r="ZJ303" i="42"/>
  <c r="ZK303" i="42"/>
  <c r="ZL303" i="42"/>
  <c r="ZM303" i="42"/>
  <c r="ZN303" i="42"/>
  <c r="ZO303" i="42"/>
  <c r="ZP303" i="42"/>
  <c r="ZQ303" i="42"/>
  <c r="ZR303" i="42"/>
  <c r="ZS303" i="42"/>
  <c r="ZE304" i="42"/>
  <c r="ZF304" i="42"/>
  <c r="ZG304" i="42"/>
  <c r="ZD304" i="42" s="1"/>
  <c r="ZH304" i="42"/>
  <c r="ZI304" i="42"/>
  <c r="ZJ304" i="42"/>
  <c r="ZK304" i="42"/>
  <c r="ZL304" i="42"/>
  <c r="ZM304" i="42"/>
  <c r="ZN304" i="42"/>
  <c r="ZO304" i="42"/>
  <c r="ZP304" i="42"/>
  <c r="ZQ304" i="42"/>
  <c r="ZR304" i="42"/>
  <c r="ZS304" i="42"/>
  <c r="ZE305" i="42"/>
  <c r="ZF305" i="42"/>
  <c r="ZG305" i="42"/>
  <c r="ZD305" i="42" s="1"/>
  <c r="ZH305" i="42"/>
  <c r="ZI305" i="42"/>
  <c r="ZJ305" i="42"/>
  <c r="ZK305" i="42"/>
  <c r="ZL305" i="42"/>
  <c r="ZM305" i="42"/>
  <c r="ZN305" i="42"/>
  <c r="ZO305" i="42"/>
  <c r="ZP305" i="42"/>
  <c r="ZQ305" i="42"/>
  <c r="ZR305" i="42"/>
  <c r="ZS305" i="42"/>
  <c r="ZE306" i="42"/>
  <c r="ZF306" i="42"/>
  <c r="ZG306" i="42"/>
  <c r="ZD306" i="42" s="1"/>
  <c r="ZH306" i="42"/>
  <c r="ZI306" i="42"/>
  <c r="ZJ306" i="42"/>
  <c r="ZK306" i="42"/>
  <c r="ZL306" i="42"/>
  <c r="ZM306" i="42"/>
  <c r="ZN306" i="42"/>
  <c r="ZO306" i="42"/>
  <c r="ZP306" i="42"/>
  <c r="ZQ306" i="42"/>
  <c r="ZR306" i="42"/>
  <c r="ZS306" i="42"/>
  <c r="ZE307" i="42"/>
  <c r="ZF307" i="42"/>
  <c r="ZG307" i="42"/>
  <c r="ZD307" i="42" s="1"/>
  <c r="ZH307" i="42"/>
  <c r="ZI307" i="42"/>
  <c r="ZJ307" i="42"/>
  <c r="ZK307" i="42"/>
  <c r="ZL307" i="42"/>
  <c r="ZM307" i="42"/>
  <c r="ZN307" i="42"/>
  <c r="ZO307" i="42"/>
  <c r="ZP307" i="42"/>
  <c r="ZQ307" i="42"/>
  <c r="ZR307" i="42"/>
  <c r="ZS307" i="42"/>
  <c r="ZE308" i="42"/>
  <c r="ZF308" i="42"/>
  <c r="ZG308" i="42"/>
  <c r="ZD308" i="42" s="1"/>
  <c r="ZH308" i="42"/>
  <c r="ZI308" i="42"/>
  <c r="ZJ308" i="42"/>
  <c r="ZK308" i="42"/>
  <c r="ZL308" i="42"/>
  <c r="ZM308" i="42"/>
  <c r="ZN308" i="42"/>
  <c r="ZO308" i="42"/>
  <c r="ZP308" i="42"/>
  <c r="ZQ308" i="42"/>
  <c r="ZR308" i="42"/>
  <c r="ZS308" i="42"/>
  <c r="ZE309" i="42"/>
  <c r="ZF309" i="42"/>
  <c r="ZG309" i="42"/>
  <c r="ZD309" i="42" s="1"/>
  <c r="ZH309" i="42"/>
  <c r="ZI309" i="42"/>
  <c r="ZJ309" i="42"/>
  <c r="ZK309" i="42"/>
  <c r="ZL309" i="42"/>
  <c r="ZM309" i="42"/>
  <c r="ZN309" i="42"/>
  <c r="ZO309" i="42"/>
  <c r="ZP309" i="42"/>
  <c r="ZQ309" i="42"/>
  <c r="ZR309" i="42"/>
  <c r="ZS309" i="42"/>
  <c r="ZE310" i="42"/>
  <c r="ZF310" i="42"/>
  <c r="ZG310" i="42"/>
  <c r="ZD310" i="42" s="1"/>
  <c r="ZH310" i="42"/>
  <c r="ZI310" i="42"/>
  <c r="ZJ310" i="42"/>
  <c r="ZK310" i="42"/>
  <c r="ZL310" i="42"/>
  <c r="ZM310" i="42"/>
  <c r="ZN310" i="42"/>
  <c r="ZO310" i="42"/>
  <c r="ZP310" i="42"/>
  <c r="ZQ310" i="42"/>
  <c r="ZR310" i="42"/>
  <c r="ZS310" i="42"/>
  <c r="ZE311" i="42"/>
  <c r="ZF311" i="42"/>
  <c r="ZG311" i="42"/>
  <c r="ZD311" i="42" s="1"/>
  <c r="ZH311" i="42"/>
  <c r="ZI311" i="42"/>
  <c r="ZJ311" i="42"/>
  <c r="ZK311" i="42"/>
  <c r="ZL311" i="42"/>
  <c r="ZM311" i="42"/>
  <c r="ZN311" i="42"/>
  <c r="ZO311" i="42"/>
  <c r="ZP311" i="42"/>
  <c r="ZQ311" i="42"/>
  <c r="ZR311" i="42"/>
  <c r="ZS311" i="42"/>
  <c r="ZE312" i="42"/>
  <c r="ZF312" i="42"/>
  <c r="ZG312" i="42"/>
  <c r="ZD312" i="42" s="1"/>
  <c r="ZH312" i="42"/>
  <c r="ZI312" i="42"/>
  <c r="ZJ312" i="42"/>
  <c r="ZK312" i="42"/>
  <c r="ZL312" i="42"/>
  <c r="ZM312" i="42"/>
  <c r="ZN312" i="42"/>
  <c r="ZO312" i="42"/>
  <c r="ZP312" i="42"/>
  <c r="ZQ312" i="42"/>
  <c r="ZR312" i="42"/>
  <c r="ZS312" i="42"/>
  <c r="ZE313" i="42"/>
  <c r="ZF313" i="42"/>
  <c r="ZG313" i="42"/>
  <c r="ZD313" i="42" s="1"/>
  <c r="ZH313" i="42"/>
  <c r="ZI313" i="42"/>
  <c r="ZJ313" i="42"/>
  <c r="ZK313" i="42"/>
  <c r="ZL313" i="42"/>
  <c r="ZM313" i="42"/>
  <c r="ZN313" i="42"/>
  <c r="ZO313" i="42"/>
  <c r="ZP313" i="42"/>
  <c r="ZQ313" i="42"/>
  <c r="ZR313" i="42"/>
  <c r="ZS313" i="42"/>
  <c r="ZE314" i="42"/>
  <c r="ZF314" i="42"/>
  <c r="ZG314" i="42"/>
  <c r="ZD314" i="42" s="1"/>
  <c r="ZH314" i="42"/>
  <c r="ZI314" i="42"/>
  <c r="ZJ314" i="42"/>
  <c r="ZK314" i="42"/>
  <c r="ZL314" i="42"/>
  <c r="ZM314" i="42"/>
  <c r="ZN314" i="42"/>
  <c r="ZO314" i="42"/>
  <c r="ZP314" i="42"/>
  <c r="ZQ314" i="42"/>
  <c r="ZR314" i="42"/>
  <c r="ZS314" i="42"/>
  <c r="ZE315" i="42"/>
  <c r="ZF315" i="42"/>
  <c r="ZG315" i="42"/>
  <c r="ZD315" i="42" s="1"/>
  <c r="ZH315" i="42"/>
  <c r="ZI315" i="42"/>
  <c r="ZJ315" i="42"/>
  <c r="ZK315" i="42"/>
  <c r="ZL315" i="42"/>
  <c r="ZM315" i="42"/>
  <c r="ZN315" i="42"/>
  <c r="ZO315" i="42"/>
  <c r="ZP315" i="42"/>
  <c r="ZQ315" i="42"/>
  <c r="ZR315" i="42"/>
  <c r="ZS315" i="42"/>
  <c r="ZE316" i="42"/>
  <c r="ZF316" i="42"/>
  <c r="ZG316" i="42"/>
  <c r="ZD316" i="42" s="1"/>
  <c r="ZH316" i="42"/>
  <c r="ZI316" i="42"/>
  <c r="ZJ316" i="42"/>
  <c r="ZK316" i="42"/>
  <c r="ZL316" i="42"/>
  <c r="ZM316" i="42"/>
  <c r="ZN316" i="42"/>
  <c r="ZO316" i="42"/>
  <c r="ZP316" i="42"/>
  <c r="ZQ316" i="42"/>
  <c r="ZR316" i="42"/>
  <c r="ZS316" i="42"/>
  <c r="ZE317" i="42"/>
  <c r="ZF317" i="42"/>
  <c r="ZG317" i="42"/>
  <c r="ZD317" i="42" s="1"/>
  <c r="ZH317" i="42"/>
  <c r="ZI317" i="42"/>
  <c r="ZJ317" i="42"/>
  <c r="ZK317" i="42"/>
  <c r="ZL317" i="42"/>
  <c r="ZM317" i="42"/>
  <c r="ZN317" i="42"/>
  <c r="ZO317" i="42"/>
  <c r="ZP317" i="42"/>
  <c r="ZQ317" i="42"/>
  <c r="ZR317" i="42"/>
  <c r="ZS317" i="42"/>
  <c r="ZE318" i="42"/>
  <c r="ZF318" i="42"/>
  <c r="ZG318" i="42"/>
  <c r="ZD318" i="42" s="1"/>
  <c r="ZH318" i="42"/>
  <c r="ZI318" i="42"/>
  <c r="ZJ318" i="42"/>
  <c r="ZK318" i="42"/>
  <c r="ZL318" i="42"/>
  <c r="ZM318" i="42"/>
  <c r="ZN318" i="42"/>
  <c r="ZO318" i="42"/>
  <c r="ZP318" i="42"/>
  <c r="ZQ318" i="42"/>
  <c r="ZR318" i="42"/>
  <c r="ZS318" i="42"/>
  <c r="ZE319" i="42"/>
  <c r="ZF319" i="42"/>
  <c r="ZG319" i="42"/>
  <c r="ZD319" i="42" s="1"/>
  <c r="ZH319" i="42"/>
  <c r="ZI319" i="42"/>
  <c r="ZJ319" i="42"/>
  <c r="ZK319" i="42"/>
  <c r="ZL319" i="42"/>
  <c r="ZM319" i="42"/>
  <c r="ZN319" i="42"/>
  <c r="ZO319" i="42"/>
  <c r="ZP319" i="42"/>
  <c r="ZQ319" i="42"/>
  <c r="ZR319" i="42"/>
  <c r="ZS319" i="42"/>
  <c r="ZE320" i="42"/>
  <c r="ZF320" i="42"/>
  <c r="ZG320" i="42"/>
  <c r="ZD320" i="42" s="1"/>
  <c r="ZH320" i="42"/>
  <c r="ZI320" i="42"/>
  <c r="ZJ320" i="42"/>
  <c r="ZK320" i="42"/>
  <c r="ZL320" i="42"/>
  <c r="ZM320" i="42"/>
  <c r="ZN320" i="42"/>
  <c r="ZO320" i="42"/>
  <c r="ZP320" i="42"/>
  <c r="ZQ320" i="42"/>
  <c r="ZR320" i="42"/>
  <c r="ZS320" i="42"/>
  <c r="ZE321" i="42"/>
  <c r="ZF321" i="42"/>
  <c r="ZG321" i="42"/>
  <c r="ZD321" i="42" s="1"/>
  <c r="ZH321" i="42"/>
  <c r="ZI321" i="42"/>
  <c r="ZJ321" i="42"/>
  <c r="ZK321" i="42"/>
  <c r="ZL321" i="42"/>
  <c r="ZM321" i="42"/>
  <c r="ZN321" i="42"/>
  <c r="ZO321" i="42"/>
  <c r="ZP321" i="42"/>
  <c r="ZQ321" i="42"/>
  <c r="ZR321" i="42"/>
  <c r="ZS321" i="42"/>
  <c r="ZE322" i="42"/>
  <c r="ZF322" i="42"/>
  <c r="ZG322" i="42"/>
  <c r="ZD322" i="42" s="1"/>
  <c r="ZH322" i="42"/>
  <c r="ZI322" i="42"/>
  <c r="ZJ322" i="42"/>
  <c r="ZK322" i="42"/>
  <c r="ZL322" i="42"/>
  <c r="ZM322" i="42"/>
  <c r="ZN322" i="42"/>
  <c r="ZO322" i="42"/>
  <c r="ZP322" i="42"/>
  <c r="ZQ322" i="42"/>
  <c r="ZR322" i="42"/>
  <c r="ZS322" i="42"/>
  <c r="ZE323" i="42"/>
  <c r="ZF323" i="42"/>
  <c r="ZG323" i="42"/>
  <c r="ZD323" i="42" s="1"/>
  <c r="ZH323" i="42"/>
  <c r="ZI323" i="42"/>
  <c r="ZJ323" i="42"/>
  <c r="ZK323" i="42"/>
  <c r="ZL323" i="42"/>
  <c r="ZM323" i="42"/>
  <c r="ZN323" i="42"/>
  <c r="ZO323" i="42"/>
  <c r="ZP323" i="42"/>
  <c r="ZQ323" i="42"/>
  <c r="ZR323" i="42"/>
  <c r="ZS323" i="42"/>
  <c r="ZE324" i="42"/>
  <c r="ZF324" i="42"/>
  <c r="ZG324" i="42"/>
  <c r="ZD324" i="42" s="1"/>
  <c r="ZH324" i="42"/>
  <c r="ZI324" i="42"/>
  <c r="ZJ324" i="42"/>
  <c r="ZK324" i="42"/>
  <c r="ZL324" i="42"/>
  <c r="ZM324" i="42"/>
  <c r="ZN324" i="42"/>
  <c r="ZO324" i="42"/>
  <c r="ZP324" i="42"/>
  <c r="ZQ324" i="42"/>
  <c r="ZR324" i="42"/>
  <c r="ZS324" i="42"/>
  <c r="ZE325" i="42"/>
  <c r="ZF325" i="42"/>
  <c r="ZG325" i="42"/>
  <c r="ZD325" i="42" s="1"/>
  <c r="ZH325" i="42"/>
  <c r="ZI325" i="42"/>
  <c r="ZJ325" i="42"/>
  <c r="ZK325" i="42"/>
  <c r="ZL325" i="42"/>
  <c r="ZM325" i="42"/>
  <c r="ZN325" i="42"/>
  <c r="ZO325" i="42"/>
  <c r="ZP325" i="42"/>
  <c r="ZQ325" i="42"/>
  <c r="ZR325" i="42"/>
  <c r="ZS325" i="42"/>
  <c r="ZE326" i="42"/>
  <c r="ZF326" i="42"/>
  <c r="ZG326" i="42"/>
  <c r="ZD326" i="42" s="1"/>
  <c r="ZH326" i="42"/>
  <c r="ZI326" i="42"/>
  <c r="ZJ326" i="42"/>
  <c r="ZK326" i="42"/>
  <c r="ZL326" i="42"/>
  <c r="ZM326" i="42"/>
  <c r="ZN326" i="42"/>
  <c r="ZO326" i="42"/>
  <c r="ZP326" i="42"/>
  <c r="ZQ326" i="42"/>
  <c r="ZR326" i="42"/>
  <c r="ZS326" i="42"/>
  <c r="ZE327" i="42"/>
  <c r="ZF327" i="42"/>
  <c r="ZG327" i="42"/>
  <c r="ZD327" i="42" s="1"/>
  <c r="ZH327" i="42"/>
  <c r="ZI327" i="42"/>
  <c r="ZJ327" i="42"/>
  <c r="ZK327" i="42"/>
  <c r="ZL327" i="42"/>
  <c r="ZM327" i="42"/>
  <c r="ZN327" i="42"/>
  <c r="ZO327" i="42"/>
  <c r="ZP327" i="42"/>
  <c r="ZQ327" i="42"/>
  <c r="ZR327" i="42"/>
  <c r="ZS327" i="42"/>
  <c r="ZE328" i="42"/>
  <c r="ZF328" i="42"/>
  <c r="ZG328" i="42"/>
  <c r="ZD328" i="42" s="1"/>
  <c r="ZH328" i="42"/>
  <c r="ZI328" i="42"/>
  <c r="ZJ328" i="42"/>
  <c r="ZK328" i="42"/>
  <c r="ZL328" i="42"/>
  <c r="ZM328" i="42"/>
  <c r="ZN328" i="42"/>
  <c r="ZO328" i="42"/>
  <c r="ZP328" i="42"/>
  <c r="ZQ328" i="42"/>
  <c r="ZR328" i="42"/>
  <c r="ZS328" i="42"/>
  <c r="ZE329" i="42"/>
  <c r="ZF329" i="42"/>
  <c r="ZG329" i="42"/>
  <c r="ZD329" i="42" s="1"/>
  <c r="ZH329" i="42"/>
  <c r="ZI329" i="42"/>
  <c r="ZJ329" i="42"/>
  <c r="ZK329" i="42"/>
  <c r="ZL329" i="42"/>
  <c r="ZM329" i="42"/>
  <c r="ZN329" i="42"/>
  <c r="ZO329" i="42"/>
  <c r="ZP329" i="42"/>
  <c r="ZQ329" i="42"/>
  <c r="ZR329" i="42"/>
  <c r="ZS329" i="42"/>
  <c r="ZE330" i="42"/>
  <c r="ZF330" i="42"/>
  <c r="ZG330" i="42"/>
  <c r="ZD330" i="42" s="1"/>
  <c r="ZH330" i="42"/>
  <c r="ZI330" i="42"/>
  <c r="ZJ330" i="42"/>
  <c r="ZK330" i="42"/>
  <c r="ZL330" i="42"/>
  <c r="ZM330" i="42"/>
  <c r="ZN330" i="42"/>
  <c r="ZO330" i="42"/>
  <c r="ZP330" i="42"/>
  <c r="ZQ330" i="42"/>
  <c r="ZR330" i="42"/>
  <c r="ZS330" i="42"/>
  <c r="ZE331" i="42"/>
  <c r="ZF331" i="42"/>
  <c r="ZG331" i="42"/>
  <c r="ZD331" i="42" s="1"/>
  <c r="ZH331" i="42"/>
  <c r="ZI331" i="42"/>
  <c r="ZJ331" i="42"/>
  <c r="ZK331" i="42"/>
  <c r="ZL331" i="42"/>
  <c r="ZM331" i="42"/>
  <c r="ZN331" i="42"/>
  <c r="ZO331" i="42"/>
  <c r="ZP331" i="42"/>
  <c r="ZQ331" i="42"/>
  <c r="ZR331" i="42"/>
  <c r="ZS331" i="42"/>
  <c r="ZE332" i="42"/>
  <c r="ZF332" i="42"/>
  <c r="ZG332" i="42"/>
  <c r="ZD332" i="42" s="1"/>
  <c r="ZH332" i="42"/>
  <c r="ZI332" i="42"/>
  <c r="ZJ332" i="42"/>
  <c r="ZK332" i="42"/>
  <c r="ZL332" i="42"/>
  <c r="ZM332" i="42"/>
  <c r="ZN332" i="42"/>
  <c r="ZO332" i="42"/>
  <c r="ZP332" i="42"/>
  <c r="ZQ332" i="42"/>
  <c r="ZR332" i="42"/>
  <c r="ZS332" i="42"/>
  <c r="ZE333" i="42"/>
  <c r="ZF333" i="42"/>
  <c r="ZG333" i="42"/>
  <c r="ZD333" i="42" s="1"/>
  <c r="ZH333" i="42"/>
  <c r="ZI333" i="42"/>
  <c r="ZJ333" i="42"/>
  <c r="ZK333" i="42"/>
  <c r="ZL333" i="42"/>
  <c r="ZM333" i="42"/>
  <c r="ZN333" i="42"/>
  <c r="ZO333" i="42"/>
  <c r="ZP333" i="42"/>
  <c r="ZQ333" i="42"/>
  <c r="ZR333" i="42"/>
  <c r="ZS333" i="42"/>
  <c r="ZE334" i="42"/>
  <c r="ZF334" i="42"/>
  <c r="ZG334" i="42"/>
  <c r="ZD334" i="42" s="1"/>
  <c r="ZH334" i="42"/>
  <c r="ZI334" i="42"/>
  <c r="ZJ334" i="42"/>
  <c r="ZK334" i="42"/>
  <c r="ZL334" i="42"/>
  <c r="ZM334" i="42"/>
  <c r="ZN334" i="42"/>
  <c r="ZO334" i="42"/>
  <c r="ZP334" i="42"/>
  <c r="ZQ334" i="42"/>
  <c r="ZR334" i="42"/>
  <c r="ZS334" i="42"/>
  <c r="ZE335" i="42"/>
  <c r="ZF335" i="42"/>
  <c r="ZG335" i="42"/>
  <c r="ZD335" i="42" s="1"/>
  <c r="ZH335" i="42"/>
  <c r="ZI335" i="42"/>
  <c r="ZJ335" i="42"/>
  <c r="ZK335" i="42"/>
  <c r="ZL335" i="42"/>
  <c r="ZM335" i="42"/>
  <c r="ZN335" i="42"/>
  <c r="ZO335" i="42"/>
  <c r="ZP335" i="42"/>
  <c r="ZQ335" i="42"/>
  <c r="ZR335" i="42"/>
  <c r="ZS335" i="42"/>
  <c r="ZE336" i="42"/>
  <c r="ZF336" i="42"/>
  <c r="ZG336" i="42"/>
  <c r="ZD336" i="42" s="1"/>
  <c r="ZH336" i="42"/>
  <c r="ZI336" i="42"/>
  <c r="ZJ336" i="42"/>
  <c r="ZK336" i="42"/>
  <c r="ZL336" i="42"/>
  <c r="ZM336" i="42"/>
  <c r="ZN336" i="42"/>
  <c r="ZO336" i="42"/>
  <c r="ZP336" i="42"/>
  <c r="ZQ336" i="42"/>
  <c r="ZR336" i="42"/>
  <c r="ZS336" i="42"/>
  <c r="ZE337" i="42"/>
  <c r="ZF337" i="42"/>
  <c r="ZG337" i="42"/>
  <c r="ZD337" i="42" s="1"/>
  <c r="ZH337" i="42"/>
  <c r="ZI337" i="42"/>
  <c r="ZJ337" i="42"/>
  <c r="ZK337" i="42"/>
  <c r="ZL337" i="42"/>
  <c r="ZM337" i="42"/>
  <c r="ZN337" i="42"/>
  <c r="ZO337" i="42"/>
  <c r="ZP337" i="42"/>
  <c r="ZQ337" i="42"/>
  <c r="ZR337" i="42"/>
  <c r="ZS337" i="42"/>
  <c r="ZE338" i="42"/>
  <c r="ZF338" i="42"/>
  <c r="ZG338" i="42"/>
  <c r="ZD338" i="42" s="1"/>
  <c r="ZH338" i="42"/>
  <c r="ZI338" i="42"/>
  <c r="ZJ338" i="42"/>
  <c r="ZK338" i="42"/>
  <c r="ZL338" i="42"/>
  <c r="ZM338" i="42"/>
  <c r="ZN338" i="42"/>
  <c r="ZO338" i="42"/>
  <c r="ZP338" i="42"/>
  <c r="ZQ338" i="42"/>
  <c r="ZR338" i="42"/>
  <c r="ZS338" i="42"/>
  <c r="ZE339" i="42"/>
  <c r="ZF339" i="42"/>
  <c r="ZG339" i="42"/>
  <c r="ZD339" i="42" s="1"/>
  <c r="ZH339" i="42"/>
  <c r="ZI339" i="42"/>
  <c r="ZJ339" i="42"/>
  <c r="ZK339" i="42"/>
  <c r="ZL339" i="42"/>
  <c r="ZM339" i="42"/>
  <c r="ZN339" i="42"/>
  <c r="ZO339" i="42"/>
  <c r="ZP339" i="42"/>
  <c r="ZQ339" i="42"/>
  <c r="ZR339" i="42"/>
  <c r="ZS339" i="42"/>
  <c r="ZE340" i="42"/>
  <c r="ZF340" i="42"/>
  <c r="ZG340" i="42"/>
  <c r="ZD340" i="42" s="1"/>
  <c r="ZH340" i="42"/>
  <c r="ZI340" i="42"/>
  <c r="ZJ340" i="42"/>
  <c r="ZK340" i="42"/>
  <c r="ZL340" i="42"/>
  <c r="ZM340" i="42"/>
  <c r="ZN340" i="42"/>
  <c r="ZO340" i="42"/>
  <c r="ZP340" i="42"/>
  <c r="ZQ340" i="42"/>
  <c r="ZR340" i="42"/>
  <c r="ZS340" i="42"/>
  <c r="ZE341" i="42"/>
  <c r="ZF341" i="42"/>
  <c r="ZG341" i="42"/>
  <c r="ZD341" i="42" s="1"/>
  <c r="ZH341" i="42"/>
  <c r="ZI341" i="42"/>
  <c r="ZJ341" i="42"/>
  <c r="ZK341" i="42"/>
  <c r="ZL341" i="42"/>
  <c r="ZM341" i="42"/>
  <c r="ZN341" i="42"/>
  <c r="ZO341" i="42"/>
  <c r="ZP341" i="42"/>
  <c r="ZQ341" i="42"/>
  <c r="ZR341" i="42"/>
  <c r="ZS341" i="42"/>
  <c r="ZE342" i="42"/>
  <c r="ZF342" i="42"/>
  <c r="ZG342" i="42"/>
  <c r="ZD342" i="42" s="1"/>
  <c r="ZH342" i="42"/>
  <c r="ZI342" i="42"/>
  <c r="ZJ342" i="42"/>
  <c r="ZK342" i="42"/>
  <c r="ZL342" i="42"/>
  <c r="ZM342" i="42"/>
  <c r="ZN342" i="42"/>
  <c r="ZO342" i="42"/>
  <c r="ZP342" i="42"/>
  <c r="ZQ342" i="42"/>
  <c r="ZR342" i="42"/>
  <c r="ZS342" i="42"/>
  <c r="ZE343" i="42"/>
  <c r="ZF343" i="42"/>
  <c r="ZG343" i="42"/>
  <c r="ZD343" i="42" s="1"/>
  <c r="ZH343" i="42"/>
  <c r="ZI343" i="42"/>
  <c r="ZJ343" i="42"/>
  <c r="ZK343" i="42"/>
  <c r="ZL343" i="42"/>
  <c r="ZM343" i="42"/>
  <c r="ZN343" i="42"/>
  <c r="ZO343" i="42"/>
  <c r="ZP343" i="42"/>
  <c r="ZQ343" i="42"/>
  <c r="ZR343" i="42"/>
  <c r="ZS343" i="42"/>
  <c r="ZE344" i="42"/>
  <c r="ZF344" i="42"/>
  <c r="ZG344" i="42"/>
  <c r="ZD344" i="42" s="1"/>
  <c r="ZH344" i="42"/>
  <c r="ZI344" i="42"/>
  <c r="ZJ344" i="42"/>
  <c r="ZK344" i="42"/>
  <c r="ZL344" i="42"/>
  <c r="ZM344" i="42"/>
  <c r="ZN344" i="42"/>
  <c r="ZO344" i="42"/>
  <c r="ZP344" i="42"/>
  <c r="ZQ344" i="42"/>
  <c r="ZR344" i="42"/>
  <c r="ZS344" i="42"/>
  <c r="ZE345" i="42"/>
  <c r="ZF345" i="42"/>
  <c r="ZG345" i="42"/>
  <c r="ZD345" i="42" s="1"/>
  <c r="ZH345" i="42"/>
  <c r="ZI345" i="42"/>
  <c r="ZJ345" i="42"/>
  <c r="ZK345" i="42"/>
  <c r="ZL345" i="42"/>
  <c r="ZM345" i="42"/>
  <c r="ZN345" i="42"/>
  <c r="ZO345" i="42"/>
  <c r="ZP345" i="42"/>
  <c r="ZQ345" i="42"/>
  <c r="ZR345" i="42"/>
  <c r="ZS345" i="42"/>
  <c r="ZE346" i="42"/>
  <c r="ZF346" i="42"/>
  <c r="ZG346" i="42"/>
  <c r="ZD346" i="42" s="1"/>
  <c r="ZH346" i="42"/>
  <c r="ZI346" i="42"/>
  <c r="ZJ346" i="42"/>
  <c r="ZK346" i="42"/>
  <c r="ZL346" i="42"/>
  <c r="ZM346" i="42"/>
  <c r="ZN346" i="42"/>
  <c r="ZO346" i="42"/>
  <c r="ZP346" i="42"/>
  <c r="ZQ346" i="42"/>
  <c r="ZR346" i="42"/>
  <c r="ZS346" i="42"/>
  <c r="ZE347" i="42"/>
  <c r="ZF347" i="42"/>
  <c r="ZG347" i="42"/>
  <c r="ZD347" i="42" s="1"/>
  <c r="ZH347" i="42"/>
  <c r="ZI347" i="42"/>
  <c r="ZJ347" i="42"/>
  <c r="ZK347" i="42"/>
  <c r="ZL347" i="42"/>
  <c r="ZM347" i="42"/>
  <c r="ZN347" i="42"/>
  <c r="ZO347" i="42"/>
  <c r="ZP347" i="42"/>
  <c r="ZQ347" i="42"/>
  <c r="ZR347" i="42"/>
  <c r="ZS347" i="42"/>
  <c r="ZE348" i="42"/>
  <c r="ZF348" i="42"/>
  <c r="ZG348" i="42"/>
  <c r="ZD348" i="42" s="1"/>
  <c r="ZH348" i="42"/>
  <c r="ZI348" i="42"/>
  <c r="ZJ348" i="42"/>
  <c r="ZK348" i="42"/>
  <c r="ZL348" i="42"/>
  <c r="ZM348" i="42"/>
  <c r="ZN348" i="42"/>
  <c r="ZO348" i="42"/>
  <c r="ZP348" i="42"/>
  <c r="ZQ348" i="42"/>
  <c r="ZR348" i="42"/>
  <c r="ZS348" i="42"/>
  <c r="ZE349" i="42"/>
  <c r="ZF349" i="42"/>
  <c r="ZG349" i="42"/>
  <c r="ZD349" i="42" s="1"/>
  <c r="ZH349" i="42"/>
  <c r="ZI349" i="42"/>
  <c r="ZJ349" i="42"/>
  <c r="ZK349" i="42"/>
  <c r="ZL349" i="42"/>
  <c r="ZM349" i="42"/>
  <c r="ZN349" i="42"/>
  <c r="ZO349" i="42"/>
  <c r="ZP349" i="42"/>
  <c r="ZQ349" i="42"/>
  <c r="ZR349" i="42"/>
  <c r="ZS349" i="42"/>
  <c r="ZE350" i="42"/>
  <c r="ZF350" i="42"/>
  <c r="ZG350" i="42"/>
  <c r="ZD350" i="42" s="1"/>
  <c r="ZH350" i="42"/>
  <c r="ZI350" i="42"/>
  <c r="ZJ350" i="42"/>
  <c r="ZK350" i="42"/>
  <c r="ZL350" i="42"/>
  <c r="ZM350" i="42"/>
  <c r="ZN350" i="42"/>
  <c r="ZO350" i="42"/>
  <c r="ZP350" i="42"/>
  <c r="ZQ350" i="42"/>
  <c r="ZR350" i="42"/>
  <c r="ZS350" i="42"/>
  <c r="ZE351" i="42"/>
  <c r="ZF351" i="42"/>
  <c r="ZG351" i="42"/>
  <c r="ZD351" i="42" s="1"/>
  <c r="ZH351" i="42"/>
  <c r="ZI351" i="42"/>
  <c r="ZJ351" i="42"/>
  <c r="ZK351" i="42"/>
  <c r="ZL351" i="42"/>
  <c r="ZM351" i="42"/>
  <c r="ZN351" i="42"/>
  <c r="ZO351" i="42"/>
  <c r="ZP351" i="42"/>
  <c r="ZQ351" i="42"/>
  <c r="ZR351" i="42"/>
  <c r="ZS351" i="42"/>
  <c r="ZE352" i="42"/>
  <c r="ZF352" i="42"/>
  <c r="ZG352" i="42"/>
  <c r="ZD352" i="42" s="1"/>
  <c r="ZH352" i="42"/>
  <c r="ZI352" i="42"/>
  <c r="ZJ352" i="42"/>
  <c r="ZK352" i="42"/>
  <c r="ZL352" i="42"/>
  <c r="ZM352" i="42"/>
  <c r="ZN352" i="42"/>
  <c r="ZO352" i="42"/>
  <c r="ZP352" i="42"/>
  <c r="ZQ352" i="42"/>
  <c r="ZR352" i="42"/>
  <c r="ZS352" i="42"/>
  <c r="ZE353" i="42"/>
  <c r="ZF353" i="42"/>
  <c r="ZG353" i="42"/>
  <c r="ZD353" i="42" s="1"/>
  <c r="ZH353" i="42"/>
  <c r="ZI353" i="42"/>
  <c r="ZJ353" i="42"/>
  <c r="ZK353" i="42"/>
  <c r="ZL353" i="42"/>
  <c r="ZM353" i="42"/>
  <c r="ZN353" i="42"/>
  <c r="ZO353" i="42"/>
  <c r="ZP353" i="42"/>
  <c r="ZQ353" i="42"/>
  <c r="ZR353" i="42"/>
  <c r="ZS353" i="42"/>
  <c r="ZE354" i="42"/>
  <c r="ZF354" i="42"/>
  <c r="ZG354" i="42"/>
  <c r="ZD354" i="42" s="1"/>
  <c r="ZH354" i="42"/>
  <c r="ZI354" i="42"/>
  <c r="ZJ354" i="42"/>
  <c r="ZK354" i="42"/>
  <c r="ZL354" i="42"/>
  <c r="ZM354" i="42"/>
  <c r="ZN354" i="42"/>
  <c r="ZO354" i="42"/>
  <c r="ZP354" i="42"/>
  <c r="ZQ354" i="42"/>
  <c r="ZR354" i="42"/>
  <c r="ZS354" i="42"/>
  <c r="ZE355" i="42"/>
  <c r="ZF355" i="42"/>
  <c r="ZG355" i="42"/>
  <c r="ZD355" i="42" s="1"/>
  <c r="ZH355" i="42"/>
  <c r="ZI355" i="42"/>
  <c r="ZJ355" i="42"/>
  <c r="ZK355" i="42"/>
  <c r="ZL355" i="42"/>
  <c r="ZM355" i="42"/>
  <c r="ZN355" i="42"/>
  <c r="ZO355" i="42"/>
  <c r="ZP355" i="42"/>
  <c r="ZQ355" i="42"/>
  <c r="ZR355" i="42"/>
  <c r="ZS355" i="42"/>
  <c r="ZE356" i="42"/>
  <c r="ZF356" i="42"/>
  <c r="ZG356" i="42"/>
  <c r="ZD356" i="42" s="1"/>
  <c r="ZH356" i="42"/>
  <c r="ZI356" i="42"/>
  <c r="ZJ356" i="42"/>
  <c r="ZK356" i="42"/>
  <c r="ZL356" i="42"/>
  <c r="ZM356" i="42"/>
  <c r="ZN356" i="42"/>
  <c r="ZO356" i="42"/>
  <c r="ZP356" i="42"/>
  <c r="ZQ356" i="42"/>
  <c r="ZR356" i="42"/>
  <c r="ZS356" i="42"/>
  <c r="ZE357" i="42"/>
  <c r="ZF357" i="42"/>
  <c r="ZG357" i="42"/>
  <c r="ZD357" i="42" s="1"/>
  <c r="ZH357" i="42"/>
  <c r="ZI357" i="42"/>
  <c r="ZJ357" i="42"/>
  <c r="ZK357" i="42"/>
  <c r="ZL357" i="42"/>
  <c r="ZM357" i="42"/>
  <c r="ZN357" i="42"/>
  <c r="ZO357" i="42"/>
  <c r="ZP357" i="42"/>
  <c r="ZQ357" i="42"/>
  <c r="ZR357" i="42"/>
  <c r="ZS357" i="42"/>
  <c r="ZE358" i="42"/>
  <c r="ZF358" i="42"/>
  <c r="ZG358" i="42"/>
  <c r="ZD358" i="42" s="1"/>
  <c r="ZH358" i="42"/>
  <c r="ZI358" i="42"/>
  <c r="ZJ358" i="42"/>
  <c r="ZK358" i="42"/>
  <c r="ZL358" i="42"/>
  <c r="ZM358" i="42"/>
  <c r="ZN358" i="42"/>
  <c r="ZO358" i="42"/>
  <c r="ZP358" i="42"/>
  <c r="ZQ358" i="42"/>
  <c r="ZR358" i="42"/>
  <c r="ZS358" i="42"/>
  <c r="ZE359" i="42"/>
  <c r="ZF359" i="42"/>
  <c r="ZG359" i="42"/>
  <c r="ZD359" i="42" s="1"/>
  <c r="ZH359" i="42"/>
  <c r="ZI359" i="42"/>
  <c r="ZJ359" i="42"/>
  <c r="ZK359" i="42"/>
  <c r="ZL359" i="42"/>
  <c r="ZM359" i="42"/>
  <c r="ZN359" i="42"/>
  <c r="ZO359" i="42"/>
  <c r="ZP359" i="42"/>
  <c r="ZQ359" i="42"/>
  <c r="ZR359" i="42"/>
  <c r="ZS359" i="42"/>
  <c r="ZE360" i="42"/>
  <c r="ZF360" i="42"/>
  <c r="ZG360" i="42"/>
  <c r="ZD360" i="42" s="1"/>
  <c r="ZH360" i="42"/>
  <c r="ZI360" i="42"/>
  <c r="ZJ360" i="42"/>
  <c r="ZK360" i="42"/>
  <c r="ZL360" i="42"/>
  <c r="ZM360" i="42"/>
  <c r="ZN360" i="42"/>
  <c r="ZO360" i="42"/>
  <c r="ZP360" i="42"/>
  <c r="ZQ360" i="42"/>
  <c r="ZR360" i="42"/>
  <c r="ZS360" i="42"/>
  <c r="ZE361" i="42"/>
  <c r="ZF361" i="42"/>
  <c r="ZG361" i="42"/>
  <c r="ZD361" i="42" s="1"/>
  <c r="ZH361" i="42"/>
  <c r="ZI361" i="42"/>
  <c r="ZJ361" i="42"/>
  <c r="ZK361" i="42"/>
  <c r="ZL361" i="42"/>
  <c r="ZM361" i="42"/>
  <c r="ZN361" i="42"/>
  <c r="ZO361" i="42"/>
  <c r="ZP361" i="42"/>
  <c r="ZQ361" i="42"/>
  <c r="ZR361" i="42"/>
  <c r="ZS361" i="42"/>
  <c r="ZE362" i="42"/>
  <c r="ZF362" i="42"/>
  <c r="ZG362" i="42"/>
  <c r="ZD362" i="42" s="1"/>
  <c r="ZH362" i="42"/>
  <c r="ZI362" i="42"/>
  <c r="ZJ362" i="42"/>
  <c r="ZK362" i="42"/>
  <c r="ZL362" i="42"/>
  <c r="ZM362" i="42"/>
  <c r="ZN362" i="42"/>
  <c r="ZO362" i="42"/>
  <c r="ZP362" i="42"/>
  <c r="ZQ362" i="42"/>
  <c r="ZR362" i="42"/>
  <c r="ZS362" i="42"/>
  <c r="ZE363" i="42"/>
  <c r="ZF363" i="42"/>
  <c r="ZG363" i="42"/>
  <c r="ZD363" i="42" s="1"/>
  <c r="ZH363" i="42"/>
  <c r="ZI363" i="42"/>
  <c r="ZJ363" i="42"/>
  <c r="ZK363" i="42"/>
  <c r="ZL363" i="42"/>
  <c r="ZM363" i="42"/>
  <c r="ZN363" i="42"/>
  <c r="ZO363" i="42"/>
  <c r="ZP363" i="42"/>
  <c r="ZQ363" i="42"/>
  <c r="ZR363" i="42"/>
  <c r="ZS363" i="42"/>
  <c r="ZE364" i="42"/>
  <c r="ZF364" i="42"/>
  <c r="ZG364" i="42"/>
  <c r="ZD364" i="42" s="1"/>
  <c r="ZH364" i="42"/>
  <c r="ZI364" i="42"/>
  <c r="ZJ364" i="42"/>
  <c r="ZK364" i="42"/>
  <c r="ZL364" i="42"/>
  <c r="ZM364" i="42"/>
  <c r="ZN364" i="42"/>
  <c r="ZO364" i="42"/>
  <c r="ZP364" i="42"/>
  <c r="ZQ364" i="42"/>
  <c r="ZR364" i="42"/>
  <c r="ZS364" i="42"/>
  <c r="ZE365" i="42"/>
  <c r="ZF365" i="42"/>
  <c r="ZG365" i="42"/>
  <c r="ZD365" i="42" s="1"/>
  <c r="ZH365" i="42"/>
  <c r="ZI365" i="42"/>
  <c r="ZJ365" i="42"/>
  <c r="ZK365" i="42"/>
  <c r="ZL365" i="42"/>
  <c r="ZM365" i="42"/>
  <c r="ZN365" i="42"/>
  <c r="ZO365" i="42"/>
  <c r="ZP365" i="42"/>
  <c r="ZQ365" i="42"/>
  <c r="ZR365" i="42"/>
  <c r="ZS365" i="42"/>
  <c r="ZE366" i="42"/>
  <c r="ZF366" i="42"/>
  <c r="ZG366" i="42"/>
  <c r="ZD366" i="42" s="1"/>
  <c r="ZH366" i="42"/>
  <c r="ZI366" i="42"/>
  <c r="ZJ366" i="42"/>
  <c r="ZK366" i="42"/>
  <c r="ZL366" i="42"/>
  <c r="ZM366" i="42"/>
  <c r="ZN366" i="42"/>
  <c r="ZO366" i="42"/>
  <c r="ZP366" i="42"/>
  <c r="ZQ366" i="42"/>
  <c r="ZR366" i="42"/>
  <c r="ZS366" i="42"/>
  <c r="ZE367" i="42"/>
  <c r="ZF367" i="42"/>
  <c r="ZG367" i="42"/>
  <c r="ZD367" i="42" s="1"/>
  <c r="ZH367" i="42"/>
  <c r="ZI367" i="42"/>
  <c r="ZJ367" i="42"/>
  <c r="ZK367" i="42"/>
  <c r="ZL367" i="42"/>
  <c r="ZM367" i="42"/>
  <c r="ZN367" i="42"/>
  <c r="ZO367" i="42"/>
  <c r="ZP367" i="42"/>
  <c r="ZQ367" i="42"/>
  <c r="ZR367" i="42"/>
  <c r="ZS367" i="42"/>
  <c r="ZE368" i="42"/>
  <c r="ZF368" i="42"/>
  <c r="ZG368" i="42"/>
  <c r="ZD368" i="42" s="1"/>
  <c r="ZH368" i="42"/>
  <c r="ZI368" i="42"/>
  <c r="ZJ368" i="42"/>
  <c r="ZK368" i="42"/>
  <c r="ZL368" i="42"/>
  <c r="ZM368" i="42"/>
  <c r="ZN368" i="42"/>
  <c r="ZO368" i="42"/>
  <c r="ZP368" i="42"/>
  <c r="ZQ368" i="42"/>
  <c r="ZR368" i="42"/>
  <c r="ZS368" i="42"/>
  <c r="ZE369" i="42"/>
  <c r="ZF369" i="42"/>
  <c r="ZG369" i="42"/>
  <c r="ZD369" i="42" s="1"/>
  <c r="ZH369" i="42"/>
  <c r="ZI369" i="42"/>
  <c r="ZJ369" i="42"/>
  <c r="ZK369" i="42"/>
  <c r="ZL369" i="42"/>
  <c r="ZM369" i="42"/>
  <c r="ZN369" i="42"/>
  <c r="ZO369" i="42"/>
  <c r="ZP369" i="42"/>
  <c r="ZQ369" i="42"/>
  <c r="ZR369" i="42"/>
  <c r="ZS369" i="42"/>
  <c r="ZE370" i="42"/>
  <c r="ZF370" i="42"/>
  <c r="ZG370" i="42"/>
  <c r="ZD370" i="42" s="1"/>
  <c r="ZH370" i="42"/>
  <c r="ZI370" i="42"/>
  <c r="ZJ370" i="42"/>
  <c r="ZK370" i="42"/>
  <c r="ZL370" i="42"/>
  <c r="ZM370" i="42"/>
  <c r="ZN370" i="42"/>
  <c r="ZO370" i="42"/>
  <c r="ZP370" i="42"/>
  <c r="ZQ370" i="42"/>
  <c r="ZR370" i="42"/>
  <c r="ZS370" i="42"/>
  <c r="ZE371" i="42"/>
  <c r="ZF371" i="42"/>
  <c r="ZG371" i="42"/>
  <c r="ZD371" i="42" s="1"/>
  <c r="ZH371" i="42"/>
  <c r="ZI371" i="42"/>
  <c r="ZJ371" i="42"/>
  <c r="ZK371" i="42"/>
  <c r="ZL371" i="42"/>
  <c r="ZM371" i="42"/>
  <c r="ZN371" i="42"/>
  <c r="ZO371" i="42"/>
  <c r="ZP371" i="42"/>
  <c r="ZQ371" i="42"/>
  <c r="ZR371" i="42"/>
  <c r="ZS371" i="42"/>
  <c r="ZE372" i="42"/>
  <c r="ZF372" i="42"/>
  <c r="ZG372" i="42"/>
  <c r="ZD372" i="42" s="1"/>
  <c r="ZH372" i="42"/>
  <c r="ZI372" i="42"/>
  <c r="ZJ372" i="42"/>
  <c r="ZK372" i="42"/>
  <c r="ZL372" i="42"/>
  <c r="ZM372" i="42"/>
  <c r="ZN372" i="42"/>
  <c r="ZO372" i="42"/>
  <c r="ZP372" i="42"/>
  <c r="ZQ372" i="42"/>
  <c r="ZR372" i="42"/>
  <c r="ZS372" i="42"/>
  <c r="ZE373" i="42"/>
  <c r="ZF373" i="42"/>
  <c r="ZG373" i="42"/>
  <c r="ZD373" i="42" s="1"/>
  <c r="ZH373" i="42"/>
  <c r="ZI373" i="42"/>
  <c r="ZJ373" i="42"/>
  <c r="ZK373" i="42"/>
  <c r="ZL373" i="42"/>
  <c r="ZM373" i="42"/>
  <c r="ZN373" i="42"/>
  <c r="ZO373" i="42"/>
  <c r="ZP373" i="42"/>
  <c r="ZQ373" i="42"/>
  <c r="ZR373" i="42"/>
  <c r="ZS373" i="42"/>
  <c r="ZE374" i="42"/>
  <c r="ZF374" i="42"/>
  <c r="ZG374" i="42"/>
  <c r="ZD374" i="42" s="1"/>
  <c r="ZH374" i="42"/>
  <c r="ZI374" i="42"/>
  <c r="ZJ374" i="42"/>
  <c r="ZK374" i="42"/>
  <c r="ZL374" i="42"/>
  <c r="ZM374" i="42"/>
  <c r="ZN374" i="42"/>
  <c r="ZO374" i="42"/>
  <c r="ZP374" i="42"/>
  <c r="ZQ374" i="42"/>
  <c r="ZR374" i="42"/>
  <c r="ZS374" i="42"/>
  <c r="ZE375" i="42"/>
  <c r="ZF375" i="42"/>
  <c r="ZG375" i="42"/>
  <c r="ZD375" i="42" s="1"/>
  <c r="ZH375" i="42"/>
  <c r="ZI375" i="42"/>
  <c r="ZJ375" i="42"/>
  <c r="ZK375" i="42"/>
  <c r="ZL375" i="42"/>
  <c r="ZM375" i="42"/>
  <c r="ZN375" i="42"/>
  <c r="ZO375" i="42"/>
  <c r="ZP375" i="42"/>
  <c r="ZQ375" i="42"/>
  <c r="ZR375" i="42"/>
  <c r="ZS375" i="42"/>
  <c r="ZE376" i="42"/>
  <c r="ZF376" i="42"/>
  <c r="ZG376" i="42"/>
  <c r="ZD376" i="42" s="1"/>
  <c r="ZH376" i="42"/>
  <c r="ZI376" i="42"/>
  <c r="ZJ376" i="42"/>
  <c r="ZK376" i="42"/>
  <c r="ZL376" i="42"/>
  <c r="ZM376" i="42"/>
  <c r="ZN376" i="42"/>
  <c r="ZO376" i="42"/>
  <c r="ZP376" i="42"/>
  <c r="ZQ376" i="42"/>
  <c r="ZR376" i="42"/>
  <c r="ZS376" i="42"/>
  <c r="ZE377" i="42"/>
  <c r="ZF377" i="42"/>
  <c r="ZG377" i="42"/>
  <c r="ZD377" i="42" s="1"/>
  <c r="ZH377" i="42"/>
  <c r="ZI377" i="42"/>
  <c r="ZJ377" i="42"/>
  <c r="ZK377" i="42"/>
  <c r="ZL377" i="42"/>
  <c r="ZM377" i="42"/>
  <c r="ZN377" i="42"/>
  <c r="ZO377" i="42"/>
  <c r="ZP377" i="42"/>
  <c r="ZQ377" i="42"/>
  <c r="ZR377" i="42"/>
  <c r="ZS377" i="42"/>
  <c r="ZE378" i="42"/>
  <c r="ZF378" i="42"/>
  <c r="ZG378" i="42"/>
  <c r="ZD378" i="42" s="1"/>
  <c r="ZH378" i="42"/>
  <c r="ZI378" i="42"/>
  <c r="ZJ378" i="42"/>
  <c r="ZK378" i="42"/>
  <c r="ZL378" i="42"/>
  <c r="ZM378" i="42"/>
  <c r="ZN378" i="42"/>
  <c r="ZO378" i="42"/>
  <c r="ZP378" i="42"/>
  <c r="ZQ378" i="42"/>
  <c r="ZR378" i="42"/>
  <c r="ZS378" i="42"/>
  <c r="ZE379" i="42"/>
  <c r="ZF379" i="42"/>
  <c r="ZG379" i="42"/>
  <c r="ZD379" i="42" s="1"/>
  <c r="ZH379" i="42"/>
  <c r="ZI379" i="42"/>
  <c r="ZJ379" i="42"/>
  <c r="ZK379" i="42"/>
  <c r="ZL379" i="42"/>
  <c r="ZM379" i="42"/>
  <c r="ZN379" i="42"/>
  <c r="ZO379" i="42"/>
  <c r="ZP379" i="42"/>
  <c r="ZQ379" i="42"/>
  <c r="ZR379" i="42"/>
  <c r="ZS379" i="42"/>
  <c r="ZE380" i="42"/>
  <c r="ZF380" i="42"/>
  <c r="ZG380" i="42"/>
  <c r="ZD380" i="42" s="1"/>
  <c r="ZH380" i="42"/>
  <c r="ZI380" i="42"/>
  <c r="ZJ380" i="42"/>
  <c r="ZK380" i="42"/>
  <c r="ZL380" i="42"/>
  <c r="ZM380" i="42"/>
  <c r="ZN380" i="42"/>
  <c r="ZO380" i="42"/>
  <c r="ZP380" i="42"/>
  <c r="ZQ380" i="42"/>
  <c r="ZR380" i="42"/>
  <c r="ZS380" i="42"/>
  <c r="ZE381" i="42"/>
  <c r="ZF381" i="42"/>
  <c r="ZG381" i="42"/>
  <c r="ZD381" i="42" s="1"/>
  <c r="ZH381" i="42"/>
  <c r="ZI381" i="42"/>
  <c r="ZJ381" i="42"/>
  <c r="ZK381" i="42"/>
  <c r="ZL381" i="42"/>
  <c r="ZM381" i="42"/>
  <c r="ZN381" i="42"/>
  <c r="ZO381" i="42"/>
  <c r="ZP381" i="42"/>
  <c r="ZQ381" i="42"/>
  <c r="ZR381" i="42"/>
  <c r="ZS381" i="42"/>
  <c r="ZE382" i="42"/>
  <c r="ZF382" i="42"/>
  <c r="ZG382" i="42"/>
  <c r="ZD382" i="42" s="1"/>
  <c r="ZH382" i="42"/>
  <c r="ZI382" i="42"/>
  <c r="ZJ382" i="42"/>
  <c r="ZK382" i="42"/>
  <c r="ZL382" i="42"/>
  <c r="ZM382" i="42"/>
  <c r="ZN382" i="42"/>
  <c r="ZO382" i="42"/>
  <c r="ZP382" i="42"/>
  <c r="ZQ382" i="42"/>
  <c r="ZR382" i="42"/>
  <c r="ZS382" i="42"/>
  <c r="ZE383" i="42"/>
  <c r="ZF383" i="42"/>
  <c r="ZG383" i="42"/>
  <c r="ZD383" i="42" s="1"/>
  <c r="ZH383" i="42"/>
  <c r="ZI383" i="42"/>
  <c r="ZJ383" i="42"/>
  <c r="ZK383" i="42"/>
  <c r="ZL383" i="42"/>
  <c r="ZM383" i="42"/>
  <c r="ZN383" i="42"/>
  <c r="ZO383" i="42"/>
  <c r="ZP383" i="42"/>
  <c r="ZQ383" i="42"/>
  <c r="ZR383" i="42"/>
  <c r="ZS383" i="42"/>
  <c r="ZE384" i="42"/>
  <c r="ZF384" i="42"/>
  <c r="ZG384" i="42"/>
  <c r="ZD384" i="42" s="1"/>
  <c r="ZH384" i="42"/>
  <c r="ZI384" i="42"/>
  <c r="ZJ384" i="42"/>
  <c r="ZK384" i="42"/>
  <c r="ZL384" i="42"/>
  <c r="ZM384" i="42"/>
  <c r="ZN384" i="42"/>
  <c r="ZO384" i="42"/>
  <c r="ZP384" i="42"/>
  <c r="ZQ384" i="42"/>
  <c r="ZR384" i="42"/>
  <c r="ZS384" i="42"/>
  <c r="ZE385" i="42"/>
  <c r="ZF385" i="42"/>
  <c r="ZG385" i="42"/>
  <c r="ZD385" i="42" s="1"/>
  <c r="ZH385" i="42"/>
  <c r="ZI385" i="42"/>
  <c r="ZJ385" i="42"/>
  <c r="ZK385" i="42"/>
  <c r="ZL385" i="42"/>
  <c r="ZM385" i="42"/>
  <c r="ZN385" i="42"/>
  <c r="ZO385" i="42"/>
  <c r="ZP385" i="42"/>
  <c r="ZQ385" i="42"/>
  <c r="ZR385" i="42"/>
  <c r="ZS385" i="42"/>
  <c r="ZE386" i="42"/>
  <c r="ZF386" i="42"/>
  <c r="ZG386" i="42"/>
  <c r="ZD386" i="42" s="1"/>
  <c r="ZH386" i="42"/>
  <c r="ZI386" i="42"/>
  <c r="ZJ386" i="42"/>
  <c r="ZK386" i="42"/>
  <c r="ZL386" i="42"/>
  <c r="ZM386" i="42"/>
  <c r="ZN386" i="42"/>
  <c r="ZO386" i="42"/>
  <c r="ZP386" i="42"/>
  <c r="ZQ386" i="42"/>
  <c r="ZR386" i="42"/>
  <c r="ZS386" i="42"/>
  <c r="ZE387" i="42"/>
  <c r="ZF387" i="42"/>
  <c r="ZG387" i="42"/>
  <c r="ZD387" i="42" s="1"/>
  <c r="ZH387" i="42"/>
  <c r="ZI387" i="42"/>
  <c r="ZJ387" i="42"/>
  <c r="ZK387" i="42"/>
  <c r="ZL387" i="42"/>
  <c r="ZM387" i="42"/>
  <c r="ZN387" i="42"/>
  <c r="ZO387" i="42"/>
  <c r="ZP387" i="42"/>
  <c r="ZQ387" i="42"/>
  <c r="ZR387" i="42"/>
  <c r="ZS387" i="42"/>
  <c r="ZE388" i="42"/>
  <c r="ZF388" i="42"/>
  <c r="ZG388" i="42"/>
  <c r="ZD388" i="42" s="1"/>
  <c r="ZH388" i="42"/>
  <c r="ZI388" i="42"/>
  <c r="ZJ388" i="42"/>
  <c r="ZK388" i="42"/>
  <c r="ZL388" i="42"/>
  <c r="ZM388" i="42"/>
  <c r="ZN388" i="42"/>
  <c r="ZO388" i="42"/>
  <c r="ZP388" i="42"/>
  <c r="ZQ388" i="42"/>
  <c r="ZR388" i="42"/>
  <c r="ZS388" i="42"/>
  <c r="ZE389" i="42"/>
  <c r="ZF389" i="42"/>
  <c r="ZG389" i="42"/>
  <c r="ZD389" i="42" s="1"/>
  <c r="ZH389" i="42"/>
  <c r="ZI389" i="42"/>
  <c r="ZJ389" i="42"/>
  <c r="ZK389" i="42"/>
  <c r="ZL389" i="42"/>
  <c r="ZM389" i="42"/>
  <c r="ZN389" i="42"/>
  <c r="ZO389" i="42"/>
  <c r="ZP389" i="42"/>
  <c r="ZQ389" i="42"/>
  <c r="ZR389" i="42"/>
  <c r="ZS389" i="42"/>
  <c r="ZE390" i="42"/>
  <c r="ZF390" i="42"/>
  <c r="ZG390" i="42"/>
  <c r="ZD390" i="42" s="1"/>
  <c r="ZH390" i="42"/>
  <c r="ZI390" i="42"/>
  <c r="ZJ390" i="42"/>
  <c r="ZK390" i="42"/>
  <c r="ZL390" i="42"/>
  <c r="ZM390" i="42"/>
  <c r="ZN390" i="42"/>
  <c r="ZO390" i="42"/>
  <c r="ZP390" i="42"/>
  <c r="ZQ390" i="42"/>
  <c r="ZR390" i="42"/>
  <c r="ZS390" i="42"/>
  <c r="ZE391" i="42"/>
  <c r="ZF391" i="42"/>
  <c r="ZG391" i="42"/>
  <c r="ZD391" i="42" s="1"/>
  <c r="ZH391" i="42"/>
  <c r="ZI391" i="42"/>
  <c r="ZJ391" i="42"/>
  <c r="ZK391" i="42"/>
  <c r="ZL391" i="42"/>
  <c r="ZM391" i="42"/>
  <c r="ZN391" i="42"/>
  <c r="ZO391" i="42"/>
  <c r="ZP391" i="42"/>
  <c r="ZQ391" i="42"/>
  <c r="ZR391" i="42"/>
  <c r="ZS391" i="42"/>
  <c r="ZE392" i="42"/>
  <c r="ZF392" i="42"/>
  <c r="ZG392" i="42"/>
  <c r="ZD392" i="42" s="1"/>
  <c r="ZH392" i="42"/>
  <c r="ZI392" i="42"/>
  <c r="ZJ392" i="42"/>
  <c r="ZK392" i="42"/>
  <c r="ZL392" i="42"/>
  <c r="ZM392" i="42"/>
  <c r="ZN392" i="42"/>
  <c r="ZO392" i="42"/>
  <c r="ZP392" i="42"/>
  <c r="ZQ392" i="42"/>
  <c r="ZR392" i="42"/>
  <c r="ZS392" i="42"/>
  <c r="ZE393" i="42"/>
  <c r="ZF393" i="42"/>
  <c r="ZG393" i="42"/>
  <c r="ZD393" i="42" s="1"/>
  <c r="ZH393" i="42"/>
  <c r="ZI393" i="42"/>
  <c r="ZJ393" i="42"/>
  <c r="ZK393" i="42"/>
  <c r="ZL393" i="42"/>
  <c r="ZM393" i="42"/>
  <c r="ZN393" i="42"/>
  <c r="ZO393" i="42"/>
  <c r="ZP393" i="42"/>
  <c r="ZQ393" i="42"/>
  <c r="ZR393" i="42"/>
  <c r="ZS393" i="42"/>
  <c r="ZE394" i="42"/>
  <c r="ZF394" i="42"/>
  <c r="ZG394" i="42"/>
  <c r="ZD394" i="42" s="1"/>
  <c r="ZH394" i="42"/>
  <c r="ZI394" i="42"/>
  <c r="ZJ394" i="42"/>
  <c r="ZK394" i="42"/>
  <c r="ZL394" i="42"/>
  <c r="ZM394" i="42"/>
  <c r="ZN394" i="42"/>
  <c r="ZO394" i="42"/>
  <c r="ZP394" i="42"/>
  <c r="ZQ394" i="42"/>
  <c r="ZR394" i="42"/>
  <c r="ZS394" i="42"/>
  <c r="ZE395" i="42"/>
  <c r="ZF395" i="42"/>
  <c r="ZG395" i="42"/>
  <c r="ZD395" i="42" s="1"/>
  <c r="ZH395" i="42"/>
  <c r="ZI395" i="42"/>
  <c r="ZJ395" i="42"/>
  <c r="ZK395" i="42"/>
  <c r="ZL395" i="42"/>
  <c r="ZM395" i="42"/>
  <c r="ZN395" i="42"/>
  <c r="ZO395" i="42"/>
  <c r="ZP395" i="42"/>
  <c r="ZQ395" i="42"/>
  <c r="ZR395" i="42"/>
  <c r="ZS395" i="42"/>
  <c r="ZE396" i="42"/>
  <c r="ZF396" i="42"/>
  <c r="ZG396" i="42"/>
  <c r="ZD396" i="42" s="1"/>
  <c r="ZH396" i="42"/>
  <c r="ZI396" i="42"/>
  <c r="ZJ396" i="42"/>
  <c r="ZK396" i="42"/>
  <c r="ZL396" i="42"/>
  <c r="ZM396" i="42"/>
  <c r="ZN396" i="42"/>
  <c r="ZO396" i="42"/>
  <c r="ZP396" i="42"/>
  <c r="ZQ396" i="42"/>
  <c r="ZR396" i="42"/>
  <c r="ZS396" i="42"/>
  <c r="ZE397" i="42"/>
  <c r="ZF397" i="42"/>
  <c r="ZG397" i="42"/>
  <c r="ZD397" i="42" s="1"/>
  <c r="ZH397" i="42"/>
  <c r="ZI397" i="42"/>
  <c r="ZJ397" i="42"/>
  <c r="ZK397" i="42"/>
  <c r="ZL397" i="42"/>
  <c r="ZM397" i="42"/>
  <c r="ZN397" i="42"/>
  <c r="ZO397" i="42"/>
  <c r="ZP397" i="42"/>
  <c r="ZQ397" i="42"/>
  <c r="ZR397" i="42"/>
  <c r="ZS397" i="42"/>
  <c r="ZE398" i="42"/>
  <c r="ZF398" i="42"/>
  <c r="ZG398" i="42"/>
  <c r="ZD398" i="42" s="1"/>
  <c r="ZH398" i="42"/>
  <c r="ZI398" i="42"/>
  <c r="ZJ398" i="42"/>
  <c r="ZK398" i="42"/>
  <c r="ZL398" i="42"/>
  <c r="ZM398" i="42"/>
  <c r="ZN398" i="42"/>
  <c r="ZO398" i="42"/>
  <c r="ZP398" i="42"/>
  <c r="ZQ398" i="42"/>
  <c r="ZR398" i="42"/>
  <c r="ZS398" i="42"/>
  <c r="ZE399" i="42"/>
  <c r="ZF399" i="42"/>
  <c r="ZG399" i="42"/>
  <c r="ZD399" i="42" s="1"/>
  <c r="ZH399" i="42"/>
  <c r="ZI399" i="42"/>
  <c r="ZJ399" i="42"/>
  <c r="ZK399" i="42"/>
  <c r="ZL399" i="42"/>
  <c r="ZM399" i="42"/>
  <c r="ZN399" i="42"/>
  <c r="ZO399" i="42"/>
  <c r="ZP399" i="42"/>
  <c r="ZQ399" i="42"/>
  <c r="ZR399" i="42"/>
  <c r="ZS399" i="42"/>
  <c r="ZE400" i="42"/>
  <c r="ZF400" i="42"/>
  <c r="ZG400" i="42"/>
  <c r="ZD400" i="42" s="1"/>
  <c r="ZH400" i="42"/>
  <c r="ZI400" i="42"/>
  <c r="ZJ400" i="42"/>
  <c r="ZK400" i="42"/>
  <c r="ZL400" i="42"/>
  <c r="ZM400" i="42"/>
  <c r="ZN400" i="42"/>
  <c r="ZO400" i="42"/>
  <c r="ZP400" i="42"/>
  <c r="ZQ400" i="42"/>
  <c r="ZR400" i="42"/>
  <c r="ZS400" i="42"/>
  <c r="ZE401" i="42"/>
  <c r="ZF401" i="42"/>
  <c r="ZG401" i="42"/>
  <c r="ZD401" i="42" s="1"/>
  <c r="ZH401" i="42"/>
  <c r="ZI401" i="42"/>
  <c r="ZJ401" i="42"/>
  <c r="ZK401" i="42"/>
  <c r="ZL401" i="42"/>
  <c r="ZM401" i="42"/>
  <c r="ZN401" i="42"/>
  <c r="ZO401" i="42"/>
  <c r="ZP401" i="42"/>
  <c r="ZQ401" i="42"/>
  <c r="ZR401" i="42"/>
  <c r="ZS401" i="42"/>
  <c r="ZE402" i="42"/>
  <c r="ZF402" i="42"/>
  <c r="ZG402" i="42"/>
  <c r="ZD402" i="42" s="1"/>
  <c r="ZH402" i="42"/>
  <c r="ZI402" i="42"/>
  <c r="ZJ402" i="42"/>
  <c r="ZK402" i="42"/>
  <c r="ZL402" i="42"/>
  <c r="ZM402" i="42"/>
  <c r="ZN402" i="42"/>
  <c r="ZO402" i="42"/>
  <c r="ZP402" i="42"/>
  <c r="ZQ402" i="42"/>
  <c r="ZR402" i="42"/>
  <c r="ZS402" i="42"/>
  <c r="ZE403" i="42"/>
  <c r="ZF403" i="42"/>
  <c r="ZG403" i="42"/>
  <c r="ZD403" i="42" s="1"/>
  <c r="ZH403" i="42"/>
  <c r="ZI403" i="42"/>
  <c r="ZJ403" i="42"/>
  <c r="ZK403" i="42"/>
  <c r="ZL403" i="42"/>
  <c r="ZM403" i="42"/>
  <c r="ZN403" i="42"/>
  <c r="ZO403" i="42"/>
  <c r="ZP403" i="42"/>
  <c r="ZQ403" i="42"/>
  <c r="ZR403" i="42"/>
  <c r="ZS403" i="42"/>
  <c r="ZE404" i="42"/>
  <c r="ZF404" i="42"/>
  <c r="ZG404" i="42"/>
  <c r="ZD404" i="42" s="1"/>
  <c r="ZH404" i="42"/>
  <c r="ZI404" i="42"/>
  <c r="ZJ404" i="42"/>
  <c r="ZK404" i="42"/>
  <c r="ZL404" i="42"/>
  <c r="ZM404" i="42"/>
  <c r="ZN404" i="42"/>
  <c r="ZO404" i="42"/>
  <c r="ZP404" i="42"/>
  <c r="ZQ404" i="42"/>
  <c r="ZR404" i="42"/>
  <c r="ZS404" i="42"/>
  <c r="ZE405" i="42"/>
  <c r="ZF405" i="42"/>
  <c r="ZG405" i="42"/>
  <c r="ZD405" i="42" s="1"/>
  <c r="ZH405" i="42"/>
  <c r="ZI405" i="42"/>
  <c r="ZJ405" i="42"/>
  <c r="ZK405" i="42"/>
  <c r="ZL405" i="42"/>
  <c r="ZM405" i="42"/>
  <c r="ZN405" i="42"/>
  <c r="ZO405" i="42"/>
  <c r="ZP405" i="42"/>
  <c r="ZQ405" i="42"/>
  <c r="ZR405" i="42"/>
  <c r="ZS405" i="42"/>
  <c r="ZE406" i="42"/>
  <c r="ZF406" i="42"/>
  <c r="ZG406" i="42"/>
  <c r="ZD406" i="42" s="1"/>
  <c r="ZH406" i="42"/>
  <c r="ZI406" i="42"/>
  <c r="ZJ406" i="42"/>
  <c r="ZK406" i="42"/>
  <c r="ZL406" i="42"/>
  <c r="ZM406" i="42"/>
  <c r="ZN406" i="42"/>
  <c r="ZO406" i="42"/>
  <c r="ZP406" i="42"/>
  <c r="ZQ406" i="42"/>
  <c r="ZR406" i="42"/>
  <c r="ZS406" i="42"/>
  <c r="ZE407" i="42"/>
  <c r="ZF407" i="42"/>
  <c r="ZG407" i="42"/>
  <c r="ZD407" i="42" s="1"/>
  <c r="ZH407" i="42"/>
  <c r="ZI407" i="42"/>
  <c r="ZJ407" i="42"/>
  <c r="ZK407" i="42"/>
  <c r="ZL407" i="42"/>
  <c r="ZM407" i="42"/>
  <c r="ZN407" i="42"/>
  <c r="ZO407" i="42"/>
  <c r="ZP407" i="42"/>
  <c r="ZQ407" i="42"/>
  <c r="ZR407" i="42"/>
  <c r="ZS407" i="42"/>
  <c r="ZE408" i="42"/>
  <c r="ZF408" i="42"/>
  <c r="ZG408" i="42"/>
  <c r="ZD408" i="42" s="1"/>
  <c r="ZH408" i="42"/>
  <c r="ZI408" i="42"/>
  <c r="ZJ408" i="42"/>
  <c r="ZK408" i="42"/>
  <c r="ZL408" i="42"/>
  <c r="ZM408" i="42"/>
  <c r="ZN408" i="42"/>
  <c r="ZO408" i="42"/>
  <c r="ZP408" i="42"/>
  <c r="ZQ408" i="42"/>
  <c r="ZR408" i="42"/>
  <c r="ZS408" i="42"/>
  <c r="ZE409" i="42"/>
  <c r="ZF409" i="42"/>
  <c r="ZG409" i="42"/>
  <c r="ZD409" i="42" s="1"/>
  <c r="ZH409" i="42"/>
  <c r="ZI409" i="42"/>
  <c r="ZJ409" i="42"/>
  <c r="ZK409" i="42"/>
  <c r="ZL409" i="42"/>
  <c r="ZM409" i="42"/>
  <c r="ZN409" i="42"/>
  <c r="ZO409" i="42"/>
  <c r="ZP409" i="42"/>
  <c r="ZQ409" i="42"/>
  <c r="ZR409" i="42"/>
  <c r="ZS409" i="42"/>
  <c r="ZE410" i="42"/>
  <c r="ZF410" i="42"/>
  <c r="ZG410" i="42"/>
  <c r="ZD410" i="42" s="1"/>
  <c r="ZH410" i="42"/>
  <c r="ZI410" i="42"/>
  <c r="ZJ410" i="42"/>
  <c r="ZK410" i="42"/>
  <c r="ZL410" i="42"/>
  <c r="ZM410" i="42"/>
  <c r="ZN410" i="42"/>
  <c r="ZO410" i="42"/>
  <c r="ZP410" i="42"/>
  <c r="ZQ410" i="42"/>
  <c r="ZR410" i="42"/>
  <c r="ZS410" i="42"/>
  <c r="ZE411" i="42"/>
  <c r="ZF411" i="42"/>
  <c r="ZG411" i="42"/>
  <c r="ZD411" i="42" s="1"/>
  <c r="ZH411" i="42"/>
  <c r="ZI411" i="42"/>
  <c r="ZJ411" i="42"/>
  <c r="ZK411" i="42"/>
  <c r="ZL411" i="42"/>
  <c r="ZM411" i="42"/>
  <c r="ZN411" i="42"/>
  <c r="ZO411" i="42"/>
  <c r="ZP411" i="42"/>
  <c r="ZQ411" i="42"/>
  <c r="ZR411" i="42"/>
  <c r="ZS411" i="42"/>
  <c r="ZE412" i="42"/>
  <c r="ZF412" i="42"/>
  <c r="ZG412" i="42"/>
  <c r="ZD412" i="42" s="1"/>
  <c r="ZH412" i="42"/>
  <c r="ZI412" i="42"/>
  <c r="ZJ412" i="42"/>
  <c r="ZK412" i="42"/>
  <c r="ZL412" i="42"/>
  <c r="ZM412" i="42"/>
  <c r="ZN412" i="42"/>
  <c r="ZO412" i="42"/>
  <c r="ZP412" i="42"/>
  <c r="ZQ412" i="42"/>
  <c r="ZR412" i="42"/>
  <c r="ZS412" i="42"/>
  <c r="ZE413" i="42"/>
  <c r="ZF413" i="42"/>
  <c r="ZG413" i="42"/>
  <c r="ZD413" i="42" s="1"/>
  <c r="ZH413" i="42"/>
  <c r="ZI413" i="42"/>
  <c r="ZJ413" i="42"/>
  <c r="ZK413" i="42"/>
  <c r="ZL413" i="42"/>
  <c r="ZM413" i="42"/>
  <c r="ZN413" i="42"/>
  <c r="ZO413" i="42"/>
  <c r="ZP413" i="42"/>
  <c r="ZQ413" i="42"/>
  <c r="ZR413" i="42"/>
  <c r="ZS413" i="42"/>
  <c r="ZE414" i="42"/>
  <c r="ZF414" i="42"/>
  <c r="ZG414" i="42"/>
  <c r="ZD414" i="42" s="1"/>
  <c r="ZH414" i="42"/>
  <c r="ZI414" i="42"/>
  <c r="ZJ414" i="42"/>
  <c r="ZK414" i="42"/>
  <c r="ZL414" i="42"/>
  <c r="ZM414" i="42"/>
  <c r="ZN414" i="42"/>
  <c r="ZO414" i="42"/>
  <c r="ZP414" i="42"/>
  <c r="ZQ414" i="42"/>
  <c r="ZR414" i="42"/>
  <c r="ZS414" i="42"/>
  <c r="ZE415" i="42"/>
  <c r="ZF415" i="42"/>
  <c r="ZG415" i="42"/>
  <c r="ZD415" i="42" s="1"/>
  <c r="ZH415" i="42"/>
  <c r="ZI415" i="42"/>
  <c r="ZJ415" i="42"/>
  <c r="ZK415" i="42"/>
  <c r="ZL415" i="42"/>
  <c r="ZM415" i="42"/>
  <c r="ZN415" i="42"/>
  <c r="ZO415" i="42"/>
  <c r="ZP415" i="42"/>
  <c r="ZQ415" i="42"/>
  <c r="ZR415" i="42"/>
  <c r="ZS415" i="42"/>
  <c r="ZE416" i="42"/>
  <c r="ZF416" i="42"/>
  <c r="ZG416" i="42"/>
  <c r="ZD416" i="42" s="1"/>
  <c r="ZH416" i="42"/>
  <c r="ZI416" i="42"/>
  <c r="ZJ416" i="42"/>
  <c r="ZK416" i="42"/>
  <c r="ZL416" i="42"/>
  <c r="ZM416" i="42"/>
  <c r="ZN416" i="42"/>
  <c r="ZO416" i="42"/>
  <c r="ZP416" i="42"/>
  <c r="ZQ416" i="42"/>
  <c r="ZR416" i="42"/>
  <c r="ZS416" i="42"/>
  <c r="ZE417" i="42"/>
  <c r="ZF417" i="42"/>
  <c r="ZG417" i="42"/>
  <c r="ZD417" i="42" s="1"/>
  <c r="ZH417" i="42"/>
  <c r="ZI417" i="42"/>
  <c r="ZJ417" i="42"/>
  <c r="ZK417" i="42"/>
  <c r="ZL417" i="42"/>
  <c r="ZM417" i="42"/>
  <c r="ZN417" i="42"/>
  <c r="ZO417" i="42"/>
  <c r="ZP417" i="42"/>
  <c r="ZQ417" i="42"/>
  <c r="ZR417" i="42"/>
  <c r="ZS417" i="42"/>
  <c r="ZE418" i="42"/>
  <c r="ZF418" i="42"/>
  <c r="ZG418" i="42"/>
  <c r="ZD418" i="42" s="1"/>
  <c r="ZH418" i="42"/>
  <c r="ZI418" i="42"/>
  <c r="ZJ418" i="42"/>
  <c r="ZK418" i="42"/>
  <c r="ZL418" i="42"/>
  <c r="ZM418" i="42"/>
  <c r="ZN418" i="42"/>
  <c r="ZO418" i="42"/>
  <c r="ZP418" i="42"/>
  <c r="ZQ418" i="42"/>
  <c r="ZR418" i="42"/>
  <c r="ZS418" i="42"/>
  <c r="ZE419" i="42"/>
  <c r="ZF419" i="42"/>
  <c r="ZG419" i="42"/>
  <c r="ZD419" i="42" s="1"/>
  <c r="ZH419" i="42"/>
  <c r="ZI419" i="42"/>
  <c r="ZJ419" i="42"/>
  <c r="ZK419" i="42"/>
  <c r="ZL419" i="42"/>
  <c r="ZM419" i="42"/>
  <c r="ZN419" i="42"/>
  <c r="ZO419" i="42"/>
  <c r="ZP419" i="42"/>
  <c r="ZQ419" i="42"/>
  <c r="ZR419" i="42"/>
  <c r="ZS419" i="42"/>
  <c r="ZE420" i="42"/>
  <c r="ZF420" i="42"/>
  <c r="ZG420" i="42"/>
  <c r="ZD420" i="42" s="1"/>
  <c r="ZH420" i="42"/>
  <c r="ZI420" i="42"/>
  <c r="ZJ420" i="42"/>
  <c r="ZK420" i="42"/>
  <c r="ZL420" i="42"/>
  <c r="ZM420" i="42"/>
  <c r="ZN420" i="42"/>
  <c r="ZO420" i="42"/>
  <c r="ZP420" i="42"/>
  <c r="ZQ420" i="42"/>
  <c r="ZR420" i="42"/>
  <c r="ZS420" i="42"/>
  <c r="ZE421" i="42"/>
  <c r="ZF421" i="42"/>
  <c r="ZG421" i="42"/>
  <c r="ZD421" i="42" s="1"/>
  <c r="ZH421" i="42"/>
  <c r="ZI421" i="42"/>
  <c r="ZJ421" i="42"/>
  <c r="ZK421" i="42"/>
  <c r="ZL421" i="42"/>
  <c r="ZM421" i="42"/>
  <c r="ZN421" i="42"/>
  <c r="ZO421" i="42"/>
  <c r="ZP421" i="42"/>
  <c r="ZQ421" i="42"/>
  <c r="ZR421" i="42"/>
  <c r="ZS421" i="42"/>
  <c r="ZE422" i="42"/>
  <c r="ZF422" i="42"/>
  <c r="ZG422" i="42"/>
  <c r="ZD422" i="42" s="1"/>
  <c r="ZH422" i="42"/>
  <c r="ZI422" i="42"/>
  <c r="ZJ422" i="42"/>
  <c r="ZK422" i="42"/>
  <c r="ZL422" i="42"/>
  <c r="ZM422" i="42"/>
  <c r="ZN422" i="42"/>
  <c r="ZO422" i="42"/>
  <c r="ZP422" i="42"/>
  <c r="ZQ422" i="42"/>
  <c r="ZR422" i="42"/>
  <c r="ZS422" i="42"/>
  <c r="ZE423" i="42"/>
  <c r="ZF423" i="42"/>
  <c r="ZG423" i="42"/>
  <c r="ZD423" i="42" s="1"/>
  <c r="ZH423" i="42"/>
  <c r="ZI423" i="42"/>
  <c r="ZJ423" i="42"/>
  <c r="ZK423" i="42"/>
  <c r="ZL423" i="42"/>
  <c r="ZM423" i="42"/>
  <c r="ZN423" i="42"/>
  <c r="ZO423" i="42"/>
  <c r="ZP423" i="42"/>
  <c r="ZQ423" i="42"/>
  <c r="ZR423" i="42"/>
  <c r="ZS423" i="42"/>
  <c r="ZE424" i="42"/>
  <c r="ZF424" i="42"/>
  <c r="ZG424" i="42"/>
  <c r="ZD424" i="42" s="1"/>
  <c r="ZH424" i="42"/>
  <c r="ZI424" i="42"/>
  <c r="ZJ424" i="42"/>
  <c r="ZK424" i="42"/>
  <c r="ZL424" i="42"/>
  <c r="ZM424" i="42"/>
  <c r="ZN424" i="42"/>
  <c r="ZO424" i="42"/>
  <c r="ZP424" i="42"/>
  <c r="ZQ424" i="42"/>
  <c r="ZR424" i="42"/>
  <c r="ZS424" i="42"/>
  <c r="ZE425" i="42"/>
  <c r="ZF425" i="42"/>
  <c r="ZG425" i="42"/>
  <c r="ZD425" i="42" s="1"/>
  <c r="ZH425" i="42"/>
  <c r="ZI425" i="42"/>
  <c r="ZJ425" i="42"/>
  <c r="ZK425" i="42"/>
  <c r="ZL425" i="42"/>
  <c r="ZM425" i="42"/>
  <c r="ZN425" i="42"/>
  <c r="ZO425" i="42"/>
  <c r="ZP425" i="42"/>
  <c r="ZQ425" i="42"/>
  <c r="ZR425" i="42"/>
  <c r="ZS425" i="42"/>
  <c r="ZE426" i="42"/>
  <c r="ZF426" i="42"/>
  <c r="ZG426" i="42"/>
  <c r="ZD426" i="42" s="1"/>
  <c r="ZH426" i="42"/>
  <c r="ZI426" i="42"/>
  <c r="ZJ426" i="42"/>
  <c r="ZK426" i="42"/>
  <c r="ZL426" i="42"/>
  <c r="ZM426" i="42"/>
  <c r="ZN426" i="42"/>
  <c r="ZO426" i="42"/>
  <c r="ZP426" i="42"/>
  <c r="ZQ426" i="42"/>
  <c r="ZR426" i="42"/>
  <c r="ZS426" i="42"/>
  <c r="ZE427" i="42"/>
  <c r="ZF427" i="42"/>
  <c r="ZG427" i="42"/>
  <c r="ZD427" i="42" s="1"/>
  <c r="ZH427" i="42"/>
  <c r="ZI427" i="42"/>
  <c r="ZJ427" i="42"/>
  <c r="ZK427" i="42"/>
  <c r="ZL427" i="42"/>
  <c r="ZM427" i="42"/>
  <c r="ZN427" i="42"/>
  <c r="ZO427" i="42"/>
  <c r="ZP427" i="42"/>
  <c r="ZQ427" i="42"/>
  <c r="ZR427" i="42"/>
  <c r="ZS427" i="42"/>
  <c r="ZE428" i="42"/>
  <c r="ZF428" i="42"/>
  <c r="ZG428" i="42"/>
  <c r="ZD428" i="42" s="1"/>
  <c r="ZH428" i="42"/>
  <c r="ZI428" i="42"/>
  <c r="ZJ428" i="42"/>
  <c r="ZK428" i="42"/>
  <c r="ZL428" i="42"/>
  <c r="ZM428" i="42"/>
  <c r="ZN428" i="42"/>
  <c r="ZO428" i="42"/>
  <c r="ZP428" i="42"/>
  <c r="ZQ428" i="42"/>
  <c r="ZR428" i="42"/>
  <c r="ZS428" i="42"/>
  <c r="ZE429" i="42"/>
  <c r="ZF429" i="42"/>
  <c r="ZG429" i="42"/>
  <c r="ZD429" i="42" s="1"/>
  <c r="ZH429" i="42"/>
  <c r="ZI429" i="42"/>
  <c r="ZJ429" i="42"/>
  <c r="ZK429" i="42"/>
  <c r="ZL429" i="42"/>
  <c r="ZM429" i="42"/>
  <c r="ZN429" i="42"/>
  <c r="ZO429" i="42"/>
  <c r="ZP429" i="42"/>
  <c r="ZQ429" i="42"/>
  <c r="ZR429" i="42"/>
  <c r="ZS429" i="42"/>
  <c r="ZE430" i="42"/>
  <c r="ZF430" i="42"/>
  <c r="ZG430" i="42"/>
  <c r="ZD430" i="42" s="1"/>
  <c r="ZH430" i="42"/>
  <c r="ZI430" i="42"/>
  <c r="ZJ430" i="42"/>
  <c r="ZK430" i="42"/>
  <c r="ZL430" i="42"/>
  <c r="ZM430" i="42"/>
  <c r="ZN430" i="42"/>
  <c r="ZO430" i="42"/>
  <c r="ZP430" i="42"/>
  <c r="ZQ430" i="42"/>
  <c r="ZR430" i="42"/>
  <c r="ZS430" i="42"/>
  <c r="ZE431" i="42"/>
  <c r="ZF431" i="42"/>
  <c r="ZG431" i="42"/>
  <c r="ZD431" i="42" s="1"/>
  <c r="ZH431" i="42"/>
  <c r="ZI431" i="42"/>
  <c r="ZJ431" i="42"/>
  <c r="ZK431" i="42"/>
  <c r="ZL431" i="42"/>
  <c r="ZM431" i="42"/>
  <c r="ZN431" i="42"/>
  <c r="ZO431" i="42"/>
  <c r="ZP431" i="42"/>
  <c r="ZQ431" i="42"/>
  <c r="ZR431" i="42"/>
  <c r="ZS431" i="42"/>
  <c r="ZE432" i="42"/>
  <c r="ZF432" i="42"/>
  <c r="ZG432" i="42"/>
  <c r="ZD432" i="42" s="1"/>
  <c r="ZH432" i="42"/>
  <c r="ZI432" i="42"/>
  <c r="ZJ432" i="42"/>
  <c r="ZK432" i="42"/>
  <c r="ZL432" i="42"/>
  <c r="ZM432" i="42"/>
  <c r="ZN432" i="42"/>
  <c r="ZO432" i="42"/>
  <c r="ZP432" i="42"/>
  <c r="ZQ432" i="42"/>
  <c r="ZR432" i="42"/>
  <c r="ZS432" i="42"/>
  <c r="ZE433" i="42"/>
  <c r="ZF433" i="42"/>
  <c r="ZG433" i="42"/>
  <c r="ZD433" i="42" s="1"/>
  <c r="ZH433" i="42"/>
  <c r="ZI433" i="42"/>
  <c r="ZJ433" i="42"/>
  <c r="ZK433" i="42"/>
  <c r="ZL433" i="42"/>
  <c r="ZM433" i="42"/>
  <c r="ZN433" i="42"/>
  <c r="ZO433" i="42"/>
  <c r="ZP433" i="42"/>
  <c r="ZQ433" i="42"/>
  <c r="ZR433" i="42"/>
  <c r="ZS433" i="42"/>
  <c r="ZE434" i="42"/>
  <c r="ZF434" i="42"/>
  <c r="ZG434" i="42"/>
  <c r="ZD434" i="42" s="1"/>
  <c r="ZH434" i="42"/>
  <c r="ZI434" i="42"/>
  <c r="ZJ434" i="42"/>
  <c r="ZK434" i="42"/>
  <c r="ZL434" i="42"/>
  <c r="ZM434" i="42"/>
  <c r="ZN434" i="42"/>
  <c r="ZO434" i="42"/>
  <c r="ZP434" i="42"/>
  <c r="ZQ434" i="42"/>
  <c r="ZR434" i="42"/>
  <c r="ZS434" i="42"/>
  <c r="ZE435" i="42"/>
  <c r="ZF435" i="42"/>
  <c r="ZG435" i="42"/>
  <c r="ZD435" i="42" s="1"/>
  <c r="ZH435" i="42"/>
  <c r="ZI435" i="42"/>
  <c r="ZJ435" i="42"/>
  <c r="ZK435" i="42"/>
  <c r="ZL435" i="42"/>
  <c r="ZM435" i="42"/>
  <c r="ZN435" i="42"/>
  <c r="ZO435" i="42"/>
  <c r="ZP435" i="42"/>
  <c r="ZQ435" i="42"/>
  <c r="ZR435" i="42"/>
  <c r="ZS435" i="42"/>
  <c r="ZE436" i="42"/>
  <c r="ZF436" i="42"/>
  <c r="ZG436" i="42"/>
  <c r="ZD436" i="42" s="1"/>
  <c r="ZH436" i="42"/>
  <c r="ZI436" i="42"/>
  <c r="ZJ436" i="42"/>
  <c r="ZK436" i="42"/>
  <c r="ZL436" i="42"/>
  <c r="ZM436" i="42"/>
  <c r="ZN436" i="42"/>
  <c r="ZO436" i="42"/>
  <c r="ZP436" i="42"/>
  <c r="ZQ436" i="42"/>
  <c r="ZR436" i="42"/>
  <c r="ZS436" i="42"/>
  <c r="ZE437" i="42"/>
  <c r="ZF437" i="42"/>
  <c r="ZG437" i="42"/>
  <c r="ZD437" i="42" s="1"/>
  <c r="ZH437" i="42"/>
  <c r="ZI437" i="42"/>
  <c r="ZJ437" i="42"/>
  <c r="ZK437" i="42"/>
  <c r="ZL437" i="42"/>
  <c r="ZM437" i="42"/>
  <c r="ZN437" i="42"/>
  <c r="ZO437" i="42"/>
  <c r="ZP437" i="42"/>
  <c r="ZQ437" i="42"/>
  <c r="ZR437" i="42"/>
  <c r="ZS437" i="42"/>
  <c r="ZE438" i="42"/>
  <c r="ZF438" i="42"/>
  <c r="ZG438" i="42"/>
  <c r="ZD438" i="42" s="1"/>
  <c r="ZH438" i="42"/>
  <c r="ZI438" i="42"/>
  <c r="ZJ438" i="42"/>
  <c r="ZK438" i="42"/>
  <c r="ZL438" i="42"/>
  <c r="ZM438" i="42"/>
  <c r="ZN438" i="42"/>
  <c r="ZO438" i="42"/>
  <c r="ZP438" i="42"/>
  <c r="ZQ438" i="42"/>
  <c r="ZR438" i="42"/>
  <c r="ZS438" i="42"/>
  <c r="ZE439" i="42"/>
  <c r="ZF439" i="42"/>
  <c r="ZG439" i="42"/>
  <c r="ZD439" i="42" s="1"/>
  <c r="ZH439" i="42"/>
  <c r="ZI439" i="42"/>
  <c r="ZJ439" i="42"/>
  <c r="ZK439" i="42"/>
  <c r="ZL439" i="42"/>
  <c r="ZM439" i="42"/>
  <c r="ZN439" i="42"/>
  <c r="ZO439" i="42"/>
  <c r="ZP439" i="42"/>
  <c r="ZQ439" i="42"/>
  <c r="ZR439" i="42"/>
  <c r="ZS439" i="42"/>
  <c r="ZE440" i="42"/>
  <c r="ZF440" i="42"/>
  <c r="ZG440" i="42"/>
  <c r="ZD440" i="42" s="1"/>
  <c r="ZH440" i="42"/>
  <c r="ZI440" i="42"/>
  <c r="ZJ440" i="42"/>
  <c r="ZK440" i="42"/>
  <c r="ZL440" i="42"/>
  <c r="ZM440" i="42"/>
  <c r="ZN440" i="42"/>
  <c r="ZO440" i="42"/>
  <c r="ZP440" i="42"/>
  <c r="ZQ440" i="42"/>
  <c r="ZR440" i="42"/>
  <c r="ZS440" i="42"/>
  <c r="ZE441" i="42"/>
  <c r="ZF441" i="42"/>
  <c r="ZG441" i="42"/>
  <c r="ZD441" i="42" s="1"/>
  <c r="ZH441" i="42"/>
  <c r="ZI441" i="42"/>
  <c r="ZJ441" i="42"/>
  <c r="ZK441" i="42"/>
  <c r="ZL441" i="42"/>
  <c r="ZM441" i="42"/>
  <c r="ZN441" i="42"/>
  <c r="ZO441" i="42"/>
  <c r="ZP441" i="42"/>
  <c r="ZQ441" i="42"/>
  <c r="ZR441" i="42"/>
  <c r="ZS441" i="42"/>
  <c r="ZE442" i="42"/>
  <c r="ZF442" i="42"/>
  <c r="ZG442" i="42"/>
  <c r="ZD442" i="42" s="1"/>
  <c r="ZH442" i="42"/>
  <c r="ZI442" i="42"/>
  <c r="ZJ442" i="42"/>
  <c r="ZK442" i="42"/>
  <c r="ZL442" i="42"/>
  <c r="ZM442" i="42"/>
  <c r="ZN442" i="42"/>
  <c r="ZO442" i="42"/>
  <c r="ZP442" i="42"/>
  <c r="ZQ442" i="42"/>
  <c r="ZR442" i="42"/>
  <c r="ZS442" i="42"/>
  <c r="ZE443" i="42"/>
  <c r="ZF443" i="42"/>
  <c r="ZG443" i="42"/>
  <c r="ZD443" i="42" s="1"/>
  <c r="ZH443" i="42"/>
  <c r="ZI443" i="42"/>
  <c r="ZJ443" i="42"/>
  <c r="ZK443" i="42"/>
  <c r="ZL443" i="42"/>
  <c r="ZM443" i="42"/>
  <c r="ZN443" i="42"/>
  <c r="ZO443" i="42"/>
  <c r="ZP443" i="42"/>
  <c r="ZQ443" i="42"/>
  <c r="ZR443" i="42"/>
  <c r="ZS443" i="42"/>
  <c r="ZE444" i="42"/>
  <c r="ZF444" i="42"/>
  <c r="ZG444" i="42"/>
  <c r="ZD444" i="42" s="1"/>
  <c r="ZH444" i="42"/>
  <c r="ZI444" i="42"/>
  <c r="ZJ444" i="42"/>
  <c r="ZK444" i="42"/>
  <c r="ZL444" i="42"/>
  <c r="ZM444" i="42"/>
  <c r="ZN444" i="42"/>
  <c r="ZO444" i="42"/>
  <c r="ZP444" i="42"/>
  <c r="ZQ444" i="42"/>
  <c r="ZR444" i="42"/>
  <c r="ZS444" i="42"/>
  <c r="ZE445" i="42"/>
  <c r="ZF445" i="42"/>
  <c r="ZG445" i="42"/>
  <c r="ZD445" i="42" s="1"/>
  <c r="ZH445" i="42"/>
  <c r="ZI445" i="42"/>
  <c r="ZJ445" i="42"/>
  <c r="ZK445" i="42"/>
  <c r="ZL445" i="42"/>
  <c r="ZM445" i="42"/>
  <c r="ZN445" i="42"/>
  <c r="ZO445" i="42"/>
  <c r="ZP445" i="42"/>
  <c r="ZQ445" i="42"/>
  <c r="ZR445" i="42"/>
  <c r="ZS445" i="42"/>
  <c r="ZE446" i="42"/>
  <c r="ZF446" i="42"/>
  <c r="ZG446" i="42"/>
  <c r="ZD446" i="42" s="1"/>
  <c r="ZH446" i="42"/>
  <c r="ZI446" i="42"/>
  <c r="ZJ446" i="42"/>
  <c r="ZK446" i="42"/>
  <c r="ZL446" i="42"/>
  <c r="ZM446" i="42"/>
  <c r="ZN446" i="42"/>
  <c r="ZO446" i="42"/>
  <c r="ZP446" i="42"/>
  <c r="ZQ446" i="42"/>
  <c r="ZR446" i="42"/>
  <c r="ZS446" i="42"/>
  <c r="ZE447" i="42"/>
  <c r="ZF447" i="42"/>
  <c r="ZG447" i="42"/>
  <c r="ZD447" i="42" s="1"/>
  <c r="ZH447" i="42"/>
  <c r="ZI447" i="42"/>
  <c r="ZJ447" i="42"/>
  <c r="ZK447" i="42"/>
  <c r="ZL447" i="42"/>
  <c r="ZM447" i="42"/>
  <c r="ZN447" i="42"/>
  <c r="ZO447" i="42"/>
  <c r="ZP447" i="42"/>
  <c r="ZQ447" i="42"/>
  <c r="ZR447" i="42"/>
  <c r="ZS447" i="42"/>
  <c r="ZE448" i="42"/>
  <c r="ZF448" i="42"/>
  <c r="ZG448" i="42"/>
  <c r="ZD448" i="42" s="1"/>
  <c r="ZH448" i="42"/>
  <c r="ZI448" i="42"/>
  <c r="ZJ448" i="42"/>
  <c r="ZK448" i="42"/>
  <c r="ZL448" i="42"/>
  <c r="ZM448" i="42"/>
  <c r="ZN448" i="42"/>
  <c r="ZO448" i="42"/>
  <c r="ZP448" i="42"/>
  <c r="ZQ448" i="42"/>
  <c r="ZR448" i="42"/>
  <c r="ZS448" i="42"/>
  <c r="ZE449" i="42"/>
  <c r="ZF449" i="42"/>
  <c r="ZG449" i="42"/>
  <c r="ZD449" i="42" s="1"/>
  <c r="ZH449" i="42"/>
  <c r="ZI449" i="42"/>
  <c r="ZJ449" i="42"/>
  <c r="ZK449" i="42"/>
  <c r="ZL449" i="42"/>
  <c r="ZM449" i="42"/>
  <c r="ZN449" i="42"/>
  <c r="ZO449" i="42"/>
  <c r="ZP449" i="42"/>
  <c r="ZQ449" i="42"/>
  <c r="ZR449" i="42"/>
  <c r="ZS449" i="42"/>
  <c r="ZE450" i="42"/>
  <c r="ZF450" i="42"/>
  <c r="ZG450" i="42"/>
  <c r="ZD450" i="42" s="1"/>
  <c r="ZH450" i="42"/>
  <c r="ZI450" i="42"/>
  <c r="ZJ450" i="42"/>
  <c r="ZK450" i="42"/>
  <c r="ZL450" i="42"/>
  <c r="ZM450" i="42"/>
  <c r="ZN450" i="42"/>
  <c r="ZO450" i="42"/>
  <c r="ZP450" i="42"/>
  <c r="ZQ450" i="42"/>
  <c r="ZR450" i="42"/>
  <c r="ZS450" i="42"/>
  <c r="ZE451" i="42"/>
  <c r="ZF451" i="42"/>
  <c r="ZG451" i="42"/>
  <c r="ZD451" i="42" s="1"/>
  <c r="ZH451" i="42"/>
  <c r="ZI451" i="42"/>
  <c r="ZJ451" i="42"/>
  <c r="ZK451" i="42"/>
  <c r="ZL451" i="42"/>
  <c r="ZM451" i="42"/>
  <c r="ZN451" i="42"/>
  <c r="ZO451" i="42"/>
  <c r="ZP451" i="42"/>
  <c r="ZQ451" i="42"/>
  <c r="ZR451" i="42"/>
  <c r="ZS451" i="42"/>
  <c r="ZE452" i="42"/>
  <c r="ZF452" i="42"/>
  <c r="ZG452" i="42"/>
  <c r="ZD452" i="42" s="1"/>
  <c r="ZH452" i="42"/>
  <c r="ZI452" i="42"/>
  <c r="ZJ452" i="42"/>
  <c r="ZK452" i="42"/>
  <c r="ZL452" i="42"/>
  <c r="ZM452" i="42"/>
  <c r="ZN452" i="42"/>
  <c r="ZO452" i="42"/>
  <c r="ZP452" i="42"/>
  <c r="ZQ452" i="42"/>
  <c r="ZR452" i="42"/>
  <c r="ZS452" i="42"/>
  <c r="ZE453" i="42"/>
  <c r="ZF453" i="42"/>
  <c r="ZG453" i="42"/>
  <c r="ZD453" i="42" s="1"/>
  <c r="ZH453" i="42"/>
  <c r="ZI453" i="42"/>
  <c r="ZJ453" i="42"/>
  <c r="ZK453" i="42"/>
  <c r="ZL453" i="42"/>
  <c r="ZM453" i="42"/>
  <c r="ZN453" i="42"/>
  <c r="ZO453" i="42"/>
  <c r="ZP453" i="42"/>
  <c r="ZQ453" i="42"/>
  <c r="ZR453" i="42"/>
  <c r="ZS453" i="42"/>
  <c r="ZE454" i="42"/>
  <c r="ZF454" i="42"/>
  <c r="ZG454" i="42"/>
  <c r="ZD454" i="42" s="1"/>
  <c r="ZH454" i="42"/>
  <c r="ZI454" i="42"/>
  <c r="ZJ454" i="42"/>
  <c r="ZK454" i="42"/>
  <c r="ZL454" i="42"/>
  <c r="ZM454" i="42"/>
  <c r="ZN454" i="42"/>
  <c r="ZO454" i="42"/>
  <c r="ZP454" i="42"/>
  <c r="ZQ454" i="42"/>
  <c r="ZR454" i="42"/>
  <c r="ZS454" i="42"/>
  <c r="ZE455" i="42"/>
  <c r="ZF455" i="42"/>
  <c r="ZG455" i="42"/>
  <c r="ZD455" i="42" s="1"/>
  <c r="ZH455" i="42"/>
  <c r="ZI455" i="42"/>
  <c r="ZJ455" i="42"/>
  <c r="ZK455" i="42"/>
  <c r="ZL455" i="42"/>
  <c r="ZM455" i="42"/>
  <c r="ZN455" i="42"/>
  <c r="ZO455" i="42"/>
  <c r="ZP455" i="42"/>
  <c r="ZQ455" i="42"/>
  <c r="ZR455" i="42"/>
  <c r="ZS455" i="42"/>
  <c r="ZE456" i="42"/>
  <c r="ZF456" i="42"/>
  <c r="ZG456" i="42"/>
  <c r="ZD456" i="42" s="1"/>
  <c r="ZH456" i="42"/>
  <c r="ZI456" i="42"/>
  <c r="ZJ456" i="42"/>
  <c r="ZK456" i="42"/>
  <c r="ZL456" i="42"/>
  <c r="ZM456" i="42"/>
  <c r="ZN456" i="42"/>
  <c r="ZO456" i="42"/>
  <c r="ZP456" i="42"/>
  <c r="ZQ456" i="42"/>
  <c r="ZR456" i="42"/>
  <c r="ZS456" i="42"/>
  <c r="ZE457" i="42"/>
  <c r="ZF457" i="42"/>
  <c r="ZG457" i="42"/>
  <c r="ZD457" i="42" s="1"/>
  <c r="ZH457" i="42"/>
  <c r="ZI457" i="42"/>
  <c r="ZJ457" i="42"/>
  <c r="ZK457" i="42"/>
  <c r="ZL457" i="42"/>
  <c r="ZM457" i="42"/>
  <c r="ZN457" i="42"/>
  <c r="ZO457" i="42"/>
  <c r="ZP457" i="42"/>
  <c r="ZQ457" i="42"/>
  <c r="ZR457" i="42"/>
  <c r="ZS457" i="42"/>
  <c r="ZE458" i="42"/>
  <c r="ZF458" i="42"/>
  <c r="ZG458" i="42"/>
  <c r="ZD458" i="42" s="1"/>
  <c r="ZH458" i="42"/>
  <c r="ZI458" i="42"/>
  <c r="ZJ458" i="42"/>
  <c r="ZK458" i="42"/>
  <c r="ZL458" i="42"/>
  <c r="ZM458" i="42"/>
  <c r="ZN458" i="42"/>
  <c r="ZO458" i="42"/>
  <c r="ZP458" i="42"/>
  <c r="ZQ458" i="42"/>
  <c r="ZR458" i="42"/>
  <c r="ZS458" i="42"/>
  <c r="ZE459" i="42"/>
  <c r="ZF459" i="42"/>
  <c r="ZG459" i="42"/>
  <c r="ZD459" i="42" s="1"/>
  <c r="ZH459" i="42"/>
  <c r="ZI459" i="42"/>
  <c r="ZJ459" i="42"/>
  <c r="ZK459" i="42"/>
  <c r="ZL459" i="42"/>
  <c r="ZM459" i="42"/>
  <c r="ZN459" i="42"/>
  <c r="ZO459" i="42"/>
  <c r="ZP459" i="42"/>
  <c r="ZQ459" i="42"/>
  <c r="ZR459" i="42"/>
  <c r="ZS459" i="42"/>
  <c r="ZE460" i="42"/>
  <c r="ZF460" i="42"/>
  <c r="ZG460" i="42"/>
  <c r="ZD460" i="42" s="1"/>
  <c r="ZH460" i="42"/>
  <c r="ZI460" i="42"/>
  <c r="ZJ460" i="42"/>
  <c r="ZK460" i="42"/>
  <c r="ZL460" i="42"/>
  <c r="ZM460" i="42"/>
  <c r="ZN460" i="42"/>
  <c r="ZO460" i="42"/>
  <c r="ZP460" i="42"/>
  <c r="ZQ460" i="42"/>
  <c r="ZR460" i="42"/>
  <c r="ZS460" i="42"/>
  <c r="ZE461" i="42"/>
  <c r="ZF461" i="42"/>
  <c r="ZG461" i="42"/>
  <c r="ZD461" i="42" s="1"/>
  <c r="ZH461" i="42"/>
  <c r="ZI461" i="42"/>
  <c r="ZJ461" i="42"/>
  <c r="ZK461" i="42"/>
  <c r="ZL461" i="42"/>
  <c r="ZM461" i="42"/>
  <c r="ZN461" i="42"/>
  <c r="ZO461" i="42"/>
  <c r="ZP461" i="42"/>
  <c r="ZQ461" i="42"/>
  <c r="ZR461" i="42"/>
  <c r="ZS461" i="42"/>
  <c r="ZE462" i="42"/>
  <c r="ZF462" i="42"/>
  <c r="ZG462" i="42"/>
  <c r="ZD462" i="42" s="1"/>
  <c r="ZH462" i="42"/>
  <c r="ZI462" i="42"/>
  <c r="ZJ462" i="42"/>
  <c r="ZK462" i="42"/>
  <c r="ZL462" i="42"/>
  <c r="ZM462" i="42"/>
  <c r="ZN462" i="42"/>
  <c r="ZO462" i="42"/>
  <c r="ZP462" i="42"/>
  <c r="ZQ462" i="42"/>
  <c r="ZR462" i="42"/>
  <c r="ZS462" i="42"/>
  <c r="ZE463" i="42"/>
  <c r="ZF463" i="42"/>
  <c r="ZG463" i="42"/>
  <c r="ZD463" i="42" s="1"/>
  <c r="ZH463" i="42"/>
  <c r="ZI463" i="42"/>
  <c r="ZJ463" i="42"/>
  <c r="ZK463" i="42"/>
  <c r="ZL463" i="42"/>
  <c r="ZM463" i="42"/>
  <c r="ZN463" i="42"/>
  <c r="ZO463" i="42"/>
  <c r="ZP463" i="42"/>
  <c r="ZQ463" i="42"/>
  <c r="ZR463" i="42"/>
  <c r="ZS463" i="42"/>
  <c r="ZE464" i="42"/>
  <c r="ZF464" i="42"/>
  <c r="ZG464" i="42"/>
  <c r="ZD464" i="42" s="1"/>
  <c r="ZH464" i="42"/>
  <c r="ZI464" i="42"/>
  <c r="ZJ464" i="42"/>
  <c r="ZK464" i="42"/>
  <c r="ZL464" i="42"/>
  <c r="ZM464" i="42"/>
  <c r="ZN464" i="42"/>
  <c r="ZO464" i="42"/>
  <c r="ZP464" i="42"/>
  <c r="ZQ464" i="42"/>
  <c r="ZR464" i="42"/>
  <c r="ZS464" i="42"/>
  <c r="ZE465" i="42"/>
  <c r="ZF465" i="42"/>
  <c r="ZG465" i="42"/>
  <c r="ZD465" i="42" s="1"/>
  <c r="ZH465" i="42"/>
  <c r="ZI465" i="42"/>
  <c r="ZJ465" i="42"/>
  <c r="ZK465" i="42"/>
  <c r="ZL465" i="42"/>
  <c r="ZM465" i="42"/>
  <c r="ZN465" i="42"/>
  <c r="ZO465" i="42"/>
  <c r="ZP465" i="42"/>
  <c r="ZQ465" i="42"/>
  <c r="ZR465" i="42"/>
  <c r="ZS465" i="42"/>
  <c r="ZE466" i="42"/>
  <c r="ZF466" i="42"/>
  <c r="ZG466" i="42"/>
  <c r="ZD466" i="42" s="1"/>
  <c r="ZH466" i="42"/>
  <c r="ZI466" i="42"/>
  <c r="ZJ466" i="42"/>
  <c r="ZK466" i="42"/>
  <c r="ZL466" i="42"/>
  <c r="ZM466" i="42"/>
  <c r="ZN466" i="42"/>
  <c r="ZO466" i="42"/>
  <c r="ZP466" i="42"/>
  <c r="ZQ466" i="42"/>
  <c r="ZR466" i="42"/>
  <c r="ZS466" i="42"/>
  <c r="ZE467" i="42"/>
  <c r="ZF467" i="42"/>
  <c r="ZG467" i="42"/>
  <c r="ZD467" i="42" s="1"/>
  <c r="ZH467" i="42"/>
  <c r="ZI467" i="42"/>
  <c r="ZJ467" i="42"/>
  <c r="ZK467" i="42"/>
  <c r="ZL467" i="42"/>
  <c r="ZM467" i="42"/>
  <c r="ZN467" i="42"/>
  <c r="ZO467" i="42"/>
  <c r="ZP467" i="42"/>
  <c r="ZQ467" i="42"/>
  <c r="ZR467" i="42"/>
  <c r="ZS467" i="42"/>
  <c r="ZE468" i="42"/>
  <c r="ZF468" i="42"/>
  <c r="ZG468" i="42"/>
  <c r="ZD468" i="42" s="1"/>
  <c r="ZH468" i="42"/>
  <c r="ZI468" i="42"/>
  <c r="ZJ468" i="42"/>
  <c r="ZK468" i="42"/>
  <c r="ZL468" i="42"/>
  <c r="ZM468" i="42"/>
  <c r="ZN468" i="42"/>
  <c r="ZO468" i="42"/>
  <c r="ZP468" i="42"/>
  <c r="ZQ468" i="42"/>
  <c r="ZR468" i="42"/>
  <c r="ZS468" i="42"/>
  <c r="ZE469" i="42"/>
  <c r="ZF469" i="42"/>
  <c r="ZG469" i="42"/>
  <c r="ZD469" i="42" s="1"/>
  <c r="ZH469" i="42"/>
  <c r="ZI469" i="42"/>
  <c r="ZJ469" i="42"/>
  <c r="ZK469" i="42"/>
  <c r="ZL469" i="42"/>
  <c r="ZM469" i="42"/>
  <c r="ZN469" i="42"/>
  <c r="ZO469" i="42"/>
  <c r="ZP469" i="42"/>
  <c r="ZQ469" i="42"/>
  <c r="ZR469" i="42"/>
  <c r="ZS469" i="42"/>
  <c r="ZE470" i="42"/>
  <c r="ZF470" i="42"/>
  <c r="ZG470" i="42"/>
  <c r="ZD470" i="42" s="1"/>
  <c r="ZH470" i="42"/>
  <c r="ZI470" i="42"/>
  <c r="ZJ470" i="42"/>
  <c r="ZK470" i="42"/>
  <c r="ZL470" i="42"/>
  <c r="ZM470" i="42"/>
  <c r="ZN470" i="42"/>
  <c r="ZO470" i="42"/>
  <c r="ZP470" i="42"/>
  <c r="ZQ470" i="42"/>
  <c r="ZR470" i="42"/>
  <c r="ZS470" i="42"/>
  <c r="ZE471" i="42"/>
  <c r="ZF471" i="42"/>
  <c r="ZG471" i="42"/>
  <c r="ZD471" i="42" s="1"/>
  <c r="ZH471" i="42"/>
  <c r="ZI471" i="42"/>
  <c r="ZJ471" i="42"/>
  <c r="ZK471" i="42"/>
  <c r="ZL471" i="42"/>
  <c r="ZM471" i="42"/>
  <c r="ZN471" i="42"/>
  <c r="ZO471" i="42"/>
  <c r="ZP471" i="42"/>
  <c r="ZQ471" i="42"/>
  <c r="ZR471" i="42"/>
  <c r="ZS471" i="42"/>
  <c r="ZE472" i="42"/>
  <c r="ZF472" i="42"/>
  <c r="ZG472" i="42"/>
  <c r="ZD472" i="42" s="1"/>
  <c r="ZH472" i="42"/>
  <c r="ZI472" i="42"/>
  <c r="ZJ472" i="42"/>
  <c r="ZK472" i="42"/>
  <c r="ZL472" i="42"/>
  <c r="ZM472" i="42"/>
  <c r="ZN472" i="42"/>
  <c r="ZO472" i="42"/>
  <c r="ZP472" i="42"/>
  <c r="ZQ472" i="42"/>
  <c r="ZR472" i="42"/>
  <c r="ZS472" i="42"/>
  <c r="ZE473" i="42"/>
  <c r="ZF473" i="42"/>
  <c r="ZG473" i="42"/>
  <c r="ZD473" i="42" s="1"/>
  <c r="ZH473" i="42"/>
  <c r="ZI473" i="42"/>
  <c r="ZJ473" i="42"/>
  <c r="ZK473" i="42"/>
  <c r="ZL473" i="42"/>
  <c r="ZM473" i="42"/>
  <c r="ZN473" i="42"/>
  <c r="ZO473" i="42"/>
  <c r="ZP473" i="42"/>
  <c r="ZQ473" i="42"/>
  <c r="ZR473" i="42"/>
  <c r="ZS473" i="42"/>
  <c r="ZE474" i="42"/>
  <c r="ZF474" i="42"/>
  <c r="ZG474" i="42"/>
  <c r="ZD474" i="42" s="1"/>
  <c r="ZH474" i="42"/>
  <c r="ZI474" i="42"/>
  <c r="ZJ474" i="42"/>
  <c r="ZK474" i="42"/>
  <c r="ZL474" i="42"/>
  <c r="ZM474" i="42"/>
  <c r="ZN474" i="42"/>
  <c r="ZO474" i="42"/>
  <c r="ZP474" i="42"/>
  <c r="ZQ474" i="42"/>
  <c r="ZR474" i="42"/>
  <c r="ZS474" i="42"/>
  <c r="ZE475" i="42"/>
  <c r="ZF475" i="42"/>
  <c r="ZG475" i="42"/>
  <c r="ZD475" i="42" s="1"/>
  <c r="ZH475" i="42"/>
  <c r="ZI475" i="42"/>
  <c r="ZJ475" i="42"/>
  <c r="ZK475" i="42"/>
  <c r="ZL475" i="42"/>
  <c r="ZM475" i="42"/>
  <c r="ZN475" i="42"/>
  <c r="ZO475" i="42"/>
  <c r="ZP475" i="42"/>
  <c r="ZQ475" i="42"/>
  <c r="ZR475" i="42"/>
  <c r="ZS475" i="42"/>
  <c r="ZE476" i="42"/>
  <c r="ZF476" i="42"/>
  <c r="ZG476" i="42"/>
  <c r="ZD476" i="42" s="1"/>
  <c r="ZH476" i="42"/>
  <c r="ZI476" i="42"/>
  <c r="ZJ476" i="42"/>
  <c r="ZK476" i="42"/>
  <c r="ZL476" i="42"/>
  <c r="ZM476" i="42"/>
  <c r="ZN476" i="42"/>
  <c r="ZO476" i="42"/>
  <c r="ZP476" i="42"/>
  <c r="ZQ476" i="42"/>
  <c r="ZR476" i="42"/>
  <c r="ZS476" i="42"/>
  <c r="ZE477" i="42"/>
  <c r="ZF477" i="42"/>
  <c r="ZG477" i="42"/>
  <c r="ZD477" i="42" s="1"/>
  <c r="ZH477" i="42"/>
  <c r="ZI477" i="42"/>
  <c r="ZJ477" i="42"/>
  <c r="ZK477" i="42"/>
  <c r="ZL477" i="42"/>
  <c r="ZM477" i="42"/>
  <c r="ZN477" i="42"/>
  <c r="ZO477" i="42"/>
  <c r="ZP477" i="42"/>
  <c r="ZQ477" i="42"/>
  <c r="ZR477" i="42"/>
  <c r="ZS477" i="42"/>
  <c r="ZE478" i="42"/>
  <c r="ZF478" i="42"/>
  <c r="ZG478" i="42"/>
  <c r="ZD478" i="42" s="1"/>
  <c r="ZH478" i="42"/>
  <c r="ZI478" i="42"/>
  <c r="ZJ478" i="42"/>
  <c r="ZK478" i="42"/>
  <c r="ZL478" i="42"/>
  <c r="ZM478" i="42"/>
  <c r="ZN478" i="42"/>
  <c r="ZO478" i="42"/>
  <c r="ZP478" i="42"/>
  <c r="ZQ478" i="42"/>
  <c r="ZR478" i="42"/>
  <c r="ZS478" i="42"/>
  <c r="ZE479" i="42"/>
  <c r="ZF479" i="42"/>
  <c r="ZG479" i="42"/>
  <c r="ZD479" i="42" s="1"/>
  <c r="ZH479" i="42"/>
  <c r="ZI479" i="42"/>
  <c r="ZJ479" i="42"/>
  <c r="ZK479" i="42"/>
  <c r="ZL479" i="42"/>
  <c r="ZM479" i="42"/>
  <c r="ZN479" i="42"/>
  <c r="ZO479" i="42"/>
  <c r="ZP479" i="42"/>
  <c r="ZQ479" i="42"/>
  <c r="ZR479" i="42"/>
  <c r="ZS479" i="42"/>
  <c r="ZE480" i="42"/>
  <c r="ZF480" i="42"/>
  <c r="ZG480" i="42"/>
  <c r="ZD480" i="42" s="1"/>
  <c r="ZH480" i="42"/>
  <c r="ZI480" i="42"/>
  <c r="ZJ480" i="42"/>
  <c r="ZK480" i="42"/>
  <c r="ZL480" i="42"/>
  <c r="ZM480" i="42"/>
  <c r="ZN480" i="42"/>
  <c r="ZO480" i="42"/>
  <c r="ZP480" i="42"/>
  <c r="ZQ480" i="42"/>
  <c r="ZR480" i="42"/>
  <c r="ZS480" i="42"/>
  <c r="ZE481" i="42"/>
  <c r="ZF481" i="42"/>
  <c r="ZG481" i="42"/>
  <c r="ZD481" i="42" s="1"/>
  <c r="ZH481" i="42"/>
  <c r="ZI481" i="42"/>
  <c r="ZJ481" i="42"/>
  <c r="ZK481" i="42"/>
  <c r="ZL481" i="42"/>
  <c r="ZM481" i="42"/>
  <c r="ZN481" i="42"/>
  <c r="ZO481" i="42"/>
  <c r="ZP481" i="42"/>
  <c r="ZQ481" i="42"/>
  <c r="ZR481" i="42"/>
  <c r="ZS481" i="42"/>
  <c r="ZE482" i="42"/>
  <c r="ZF482" i="42"/>
  <c r="ZG482" i="42"/>
  <c r="ZD482" i="42" s="1"/>
  <c r="ZH482" i="42"/>
  <c r="ZI482" i="42"/>
  <c r="ZJ482" i="42"/>
  <c r="ZK482" i="42"/>
  <c r="ZL482" i="42"/>
  <c r="ZM482" i="42"/>
  <c r="ZN482" i="42"/>
  <c r="ZO482" i="42"/>
  <c r="ZP482" i="42"/>
  <c r="ZQ482" i="42"/>
  <c r="ZR482" i="42"/>
  <c r="ZS482" i="42"/>
  <c r="ZE483" i="42"/>
  <c r="ZF483" i="42"/>
  <c r="ZG483" i="42"/>
  <c r="ZD483" i="42" s="1"/>
  <c r="ZH483" i="42"/>
  <c r="ZI483" i="42"/>
  <c r="ZJ483" i="42"/>
  <c r="ZK483" i="42"/>
  <c r="ZL483" i="42"/>
  <c r="ZM483" i="42"/>
  <c r="ZN483" i="42"/>
  <c r="ZO483" i="42"/>
  <c r="ZP483" i="42"/>
  <c r="ZQ483" i="42"/>
  <c r="ZR483" i="42"/>
  <c r="ZS483" i="42"/>
  <c r="ZE484" i="42"/>
  <c r="ZF484" i="42"/>
  <c r="ZG484" i="42"/>
  <c r="ZD484" i="42" s="1"/>
  <c r="ZH484" i="42"/>
  <c r="ZI484" i="42"/>
  <c r="ZJ484" i="42"/>
  <c r="ZK484" i="42"/>
  <c r="ZL484" i="42"/>
  <c r="ZM484" i="42"/>
  <c r="ZN484" i="42"/>
  <c r="ZO484" i="42"/>
  <c r="ZP484" i="42"/>
  <c r="ZQ484" i="42"/>
  <c r="ZR484" i="42"/>
  <c r="ZS484" i="42"/>
  <c r="ZE485" i="42"/>
  <c r="ZF485" i="42"/>
  <c r="ZG485" i="42"/>
  <c r="ZD485" i="42" s="1"/>
  <c r="ZH485" i="42"/>
  <c r="ZI485" i="42"/>
  <c r="ZJ485" i="42"/>
  <c r="ZK485" i="42"/>
  <c r="ZL485" i="42"/>
  <c r="ZM485" i="42"/>
  <c r="ZN485" i="42"/>
  <c r="ZO485" i="42"/>
  <c r="ZP485" i="42"/>
  <c r="ZQ485" i="42"/>
  <c r="ZR485" i="42"/>
  <c r="ZS485" i="42"/>
  <c r="ZE486" i="42"/>
  <c r="ZF486" i="42"/>
  <c r="ZG486" i="42"/>
  <c r="ZD486" i="42" s="1"/>
  <c r="ZH486" i="42"/>
  <c r="ZI486" i="42"/>
  <c r="ZJ486" i="42"/>
  <c r="ZK486" i="42"/>
  <c r="ZL486" i="42"/>
  <c r="ZM486" i="42"/>
  <c r="ZN486" i="42"/>
  <c r="ZO486" i="42"/>
  <c r="ZP486" i="42"/>
  <c r="ZQ486" i="42"/>
  <c r="ZR486" i="42"/>
  <c r="ZS486" i="42"/>
  <c r="ZE487" i="42"/>
  <c r="ZF487" i="42"/>
  <c r="ZG487" i="42"/>
  <c r="ZD487" i="42" s="1"/>
  <c r="ZH487" i="42"/>
  <c r="ZI487" i="42"/>
  <c r="ZJ487" i="42"/>
  <c r="ZK487" i="42"/>
  <c r="ZL487" i="42"/>
  <c r="ZM487" i="42"/>
  <c r="ZN487" i="42"/>
  <c r="ZO487" i="42"/>
  <c r="ZP487" i="42"/>
  <c r="ZQ487" i="42"/>
  <c r="ZR487" i="42"/>
  <c r="ZS487" i="42"/>
  <c r="ZE488" i="42"/>
  <c r="ZF488" i="42"/>
  <c r="ZG488" i="42"/>
  <c r="ZD488" i="42" s="1"/>
  <c r="ZH488" i="42"/>
  <c r="ZI488" i="42"/>
  <c r="ZJ488" i="42"/>
  <c r="ZK488" i="42"/>
  <c r="ZL488" i="42"/>
  <c r="ZM488" i="42"/>
  <c r="ZN488" i="42"/>
  <c r="ZO488" i="42"/>
  <c r="ZP488" i="42"/>
  <c r="ZQ488" i="42"/>
  <c r="ZR488" i="42"/>
  <c r="ZS488" i="42"/>
  <c r="ZE489" i="42"/>
  <c r="ZF489" i="42"/>
  <c r="ZG489" i="42"/>
  <c r="ZD489" i="42" s="1"/>
  <c r="ZH489" i="42"/>
  <c r="ZI489" i="42"/>
  <c r="ZJ489" i="42"/>
  <c r="ZK489" i="42"/>
  <c r="ZL489" i="42"/>
  <c r="ZM489" i="42"/>
  <c r="ZN489" i="42"/>
  <c r="ZO489" i="42"/>
  <c r="ZP489" i="42"/>
  <c r="ZQ489" i="42"/>
  <c r="ZR489" i="42"/>
  <c r="ZS489" i="42"/>
  <c r="ZE490" i="42"/>
  <c r="ZF490" i="42"/>
  <c r="ZG490" i="42"/>
  <c r="ZD490" i="42" s="1"/>
  <c r="ZH490" i="42"/>
  <c r="ZI490" i="42"/>
  <c r="ZJ490" i="42"/>
  <c r="ZK490" i="42"/>
  <c r="ZL490" i="42"/>
  <c r="ZM490" i="42"/>
  <c r="ZN490" i="42"/>
  <c r="ZO490" i="42"/>
  <c r="ZP490" i="42"/>
  <c r="ZQ490" i="42"/>
  <c r="ZR490" i="42"/>
  <c r="ZS490" i="42"/>
  <c r="ZE491" i="42"/>
  <c r="ZF491" i="42"/>
  <c r="ZG491" i="42"/>
  <c r="ZD491" i="42" s="1"/>
  <c r="ZH491" i="42"/>
  <c r="ZI491" i="42"/>
  <c r="ZJ491" i="42"/>
  <c r="ZK491" i="42"/>
  <c r="ZL491" i="42"/>
  <c r="ZM491" i="42"/>
  <c r="ZN491" i="42"/>
  <c r="ZO491" i="42"/>
  <c r="ZP491" i="42"/>
  <c r="ZQ491" i="42"/>
  <c r="ZR491" i="42"/>
  <c r="ZS491" i="42"/>
  <c r="ZE492" i="42"/>
  <c r="ZF492" i="42"/>
  <c r="ZG492" i="42"/>
  <c r="ZD492" i="42" s="1"/>
  <c r="ZH492" i="42"/>
  <c r="ZI492" i="42"/>
  <c r="ZJ492" i="42"/>
  <c r="ZK492" i="42"/>
  <c r="ZL492" i="42"/>
  <c r="ZM492" i="42"/>
  <c r="ZN492" i="42"/>
  <c r="ZO492" i="42"/>
  <c r="ZP492" i="42"/>
  <c r="ZQ492" i="42"/>
  <c r="ZR492" i="42"/>
  <c r="ZS492" i="42"/>
  <c r="ZE493" i="42"/>
  <c r="ZF493" i="42"/>
  <c r="ZG493" i="42"/>
  <c r="ZD493" i="42" s="1"/>
  <c r="ZH493" i="42"/>
  <c r="ZI493" i="42"/>
  <c r="ZJ493" i="42"/>
  <c r="ZK493" i="42"/>
  <c r="ZL493" i="42"/>
  <c r="ZM493" i="42"/>
  <c r="ZN493" i="42"/>
  <c r="ZO493" i="42"/>
  <c r="ZP493" i="42"/>
  <c r="ZQ493" i="42"/>
  <c r="ZR493" i="42"/>
  <c r="ZS493" i="42"/>
  <c r="ZE494" i="42"/>
  <c r="ZF494" i="42"/>
  <c r="ZG494" i="42"/>
  <c r="ZD494" i="42" s="1"/>
  <c r="ZH494" i="42"/>
  <c r="ZI494" i="42"/>
  <c r="ZJ494" i="42"/>
  <c r="ZK494" i="42"/>
  <c r="ZL494" i="42"/>
  <c r="ZM494" i="42"/>
  <c r="ZN494" i="42"/>
  <c r="ZO494" i="42"/>
  <c r="ZP494" i="42"/>
  <c r="ZQ494" i="42"/>
  <c r="ZR494" i="42"/>
  <c r="ZS494" i="42"/>
  <c r="ZE495" i="42"/>
  <c r="ZF495" i="42"/>
  <c r="ZG495" i="42"/>
  <c r="ZD495" i="42" s="1"/>
  <c r="ZH495" i="42"/>
  <c r="ZI495" i="42"/>
  <c r="ZJ495" i="42"/>
  <c r="ZK495" i="42"/>
  <c r="ZL495" i="42"/>
  <c r="ZM495" i="42"/>
  <c r="ZN495" i="42"/>
  <c r="ZO495" i="42"/>
  <c r="ZP495" i="42"/>
  <c r="ZQ495" i="42"/>
  <c r="ZR495" i="42"/>
  <c r="ZS495" i="42"/>
  <c r="ZE496" i="42"/>
  <c r="ZF496" i="42"/>
  <c r="ZG496" i="42"/>
  <c r="ZD496" i="42" s="1"/>
  <c r="ZH496" i="42"/>
  <c r="ZI496" i="42"/>
  <c r="ZJ496" i="42"/>
  <c r="ZK496" i="42"/>
  <c r="ZL496" i="42"/>
  <c r="ZM496" i="42"/>
  <c r="ZN496" i="42"/>
  <c r="ZO496" i="42"/>
  <c r="ZP496" i="42"/>
  <c r="ZQ496" i="42"/>
  <c r="ZR496" i="42"/>
  <c r="ZS496" i="42"/>
  <c r="ZE497" i="42"/>
  <c r="ZF497" i="42"/>
  <c r="ZG497" i="42"/>
  <c r="ZD497" i="42" s="1"/>
  <c r="ZH497" i="42"/>
  <c r="ZI497" i="42"/>
  <c r="ZJ497" i="42"/>
  <c r="ZK497" i="42"/>
  <c r="ZL497" i="42"/>
  <c r="ZM497" i="42"/>
  <c r="ZN497" i="42"/>
  <c r="ZO497" i="42"/>
  <c r="ZP497" i="42"/>
  <c r="ZQ497" i="42"/>
  <c r="ZR497" i="42"/>
  <c r="ZS497" i="42"/>
  <c r="ZE498" i="42"/>
  <c r="ZF498" i="42"/>
  <c r="ZG498" i="42"/>
  <c r="ZD498" i="42" s="1"/>
  <c r="ZH498" i="42"/>
  <c r="ZI498" i="42"/>
  <c r="ZJ498" i="42"/>
  <c r="ZK498" i="42"/>
  <c r="ZL498" i="42"/>
  <c r="ZM498" i="42"/>
  <c r="ZN498" i="42"/>
  <c r="ZO498" i="42"/>
  <c r="ZP498" i="42"/>
  <c r="ZQ498" i="42"/>
  <c r="ZR498" i="42"/>
  <c r="ZS498" i="42"/>
  <c r="ZE499" i="42"/>
  <c r="ZF499" i="42"/>
  <c r="ZG499" i="42"/>
  <c r="ZD499" i="42" s="1"/>
  <c r="ZH499" i="42"/>
  <c r="ZI499" i="42"/>
  <c r="ZJ499" i="42"/>
  <c r="ZK499" i="42"/>
  <c r="ZL499" i="42"/>
  <c r="ZM499" i="42"/>
  <c r="ZN499" i="42"/>
  <c r="ZO499" i="42"/>
  <c r="ZP499" i="42"/>
  <c r="ZQ499" i="42"/>
  <c r="ZR499" i="42"/>
  <c r="ZS499" i="42"/>
  <c r="ZE500" i="42"/>
  <c r="ZF500" i="42"/>
  <c r="ZG500" i="42"/>
  <c r="ZD500" i="42" s="1"/>
  <c r="ZH500" i="42"/>
  <c r="ZI500" i="42"/>
  <c r="ZJ500" i="42"/>
  <c r="ZK500" i="42"/>
  <c r="ZL500" i="42"/>
  <c r="ZM500" i="42"/>
  <c r="ZN500" i="42"/>
  <c r="ZO500" i="42"/>
  <c r="ZP500" i="42"/>
  <c r="ZQ500" i="42"/>
  <c r="ZR500" i="42"/>
  <c r="ZS500" i="42"/>
  <c r="ZE501" i="42"/>
  <c r="ZF501" i="42"/>
  <c r="ZG501" i="42"/>
  <c r="ZD501" i="42" s="1"/>
  <c r="ZH501" i="42"/>
  <c r="ZI501" i="42"/>
  <c r="ZJ501" i="42"/>
  <c r="ZK501" i="42"/>
  <c r="ZL501" i="42"/>
  <c r="ZM501" i="42"/>
  <c r="ZN501" i="42"/>
  <c r="ZO501" i="42"/>
  <c r="ZP501" i="42"/>
  <c r="ZQ501" i="42"/>
  <c r="ZR501" i="42"/>
  <c r="ZS501" i="42"/>
  <c r="ZE502" i="42"/>
  <c r="ZF502" i="42"/>
  <c r="ZG502" i="42"/>
  <c r="ZD502" i="42" s="1"/>
  <c r="ZH502" i="42"/>
  <c r="ZI502" i="42"/>
  <c r="ZJ502" i="42"/>
  <c r="ZK502" i="42"/>
  <c r="ZL502" i="42"/>
  <c r="ZM502" i="42"/>
  <c r="ZN502" i="42"/>
  <c r="ZO502" i="42"/>
  <c r="ZP502" i="42"/>
  <c r="ZQ502" i="42"/>
  <c r="ZR502" i="42"/>
  <c r="ZS502" i="42"/>
  <c r="ZE503" i="42"/>
  <c r="ZF503" i="42"/>
  <c r="ZG503" i="42"/>
  <c r="ZD503" i="42" s="1"/>
  <c r="ZH503" i="42"/>
  <c r="ZI503" i="42"/>
  <c r="ZJ503" i="42"/>
  <c r="ZK503" i="42"/>
  <c r="ZL503" i="42"/>
  <c r="ZM503" i="42"/>
  <c r="ZN503" i="42"/>
  <c r="ZO503" i="42"/>
  <c r="ZP503" i="42"/>
  <c r="ZQ503" i="42"/>
  <c r="ZR503" i="42"/>
  <c r="ZS503" i="42"/>
  <c r="ZE504" i="42"/>
  <c r="ZF504" i="42"/>
  <c r="ZG504" i="42"/>
  <c r="ZD504" i="42" s="1"/>
  <c r="ZH504" i="42"/>
  <c r="ZI504" i="42"/>
  <c r="ZJ504" i="42"/>
  <c r="ZK504" i="42"/>
  <c r="ZL504" i="42"/>
  <c r="ZM504" i="42"/>
  <c r="ZN504" i="42"/>
  <c r="ZO504" i="42"/>
  <c r="ZP504" i="42"/>
  <c r="ZQ504" i="42"/>
  <c r="ZR504" i="42"/>
  <c r="ZS504" i="42"/>
  <c r="ZE505" i="42"/>
  <c r="ZF505" i="42"/>
  <c r="ZG505" i="42"/>
  <c r="ZD505" i="42" s="1"/>
  <c r="ZH505" i="42"/>
  <c r="ZI505" i="42"/>
  <c r="ZJ505" i="42"/>
  <c r="ZK505" i="42"/>
  <c r="ZL505" i="42"/>
  <c r="ZM505" i="42"/>
  <c r="ZN505" i="42"/>
  <c r="ZO505" i="42"/>
  <c r="ZP505" i="42"/>
  <c r="ZQ505" i="42"/>
  <c r="ZR505" i="42"/>
  <c r="ZS505" i="42"/>
  <c r="ZE506" i="42"/>
  <c r="ZF506" i="42"/>
  <c r="ZG506" i="42"/>
  <c r="ZD506" i="42" s="1"/>
  <c r="ZH506" i="42"/>
  <c r="ZI506" i="42"/>
  <c r="ZJ506" i="42"/>
  <c r="ZK506" i="42"/>
  <c r="ZL506" i="42"/>
  <c r="ZM506" i="42"/>
  <c r="ZN506" i="42"/>
  <c r="ZO506" i="42"/>
  <c r="ZP506" i="42"/>
  <c r="ZQ506" i="42"/>
  <c r="ZR506" i="42"/>
  <c r="ZS506" i="42"/>
  <c r="ZE507" i="42"/>
  <c r="ZF507" i="42"/>
  <c r="ZG507" i="42"/>
  <c r="ZD507" i="42" s="1"/>
  <c r="ZH507" i="42"/>
  <c r="ZI507" i="42"/>
  <c r="ZJ507" i="42"/>
  <c r="ZK507" i="42"/>
  <c r="ZL507" i="42"/>
  <c r="ZM507" i="42"/>
  <c r="ZN507" i="42"/>
  <c r="ZO507" i="42"/>
  <c r="ZP507" i="42"/>
  <c r="ZQ507" i="42"/>
  <c r="ZR507" i="42"/>
  <c r="ZS507" i="42"/>
  <c r="ZE508" i="42"/>
  <c r="ZF508" i="42"/>
  <c r="ZG508" i="42"/>
  <c r="ZD508" i="42" s="1"/>
  <c r="ZH508" i="42"/>
  <c r="ZI508" i="42"/>
  <c r="ZJ508" i="42"/>
  <c r="ZK508" i="42"/>
  <c r="ZL508" i="42"/>
  <c r="ZM508" i="42"/>
  <c r="ZN508" i="42"/>
  <c r="ZO508" i="42"/>
  <c r="ZP508" i="42"/>
  <c r="ZQ508" i="42"/>
  <c r="ZR508" i="42"/>
  <c r="ZS508" i="42"/>
  <c r="ZE509" i="42"/>
  <c r="ZF509" i="42"/>
  <c r="ZG509" i="42"/>
  <c r="ZD509" i="42" s="1"/>
  <c r="ZH509" i="42"/>
  <c r="ZI509" i="42"/>
  <c r="ZJ509" i="42"/>
  <c r="ZK509" i="42"/>
  <c r="ZL509" i="42"/>
  <c r="ZM509" i="42"/>
  <c r="ZN509" i="42"/>
  <c r="ZO509" i="42"/>
  <c r="ZP509" i="42"/>
  <c r="ZQ509" i="42"/>
  <c r="ZR509" i="42"/>
  <c r="ZS509" i="42"/>
  <c r="ZE510" i="42"/>
  <c r="ZF510" i="42"/>
  <c r="ZG510" i="42"/>
  <c r="ZD510" i="42" s="1"/>
  <c r="ZH510" i="42"/>
  <c r="ZI510" i="42"/>
  <c r="ZJ510" i="42"/>
  <c r="ZK510" i="42"/>
  <c r="ZL510" i="42"/>
  <c r="ZM510" i="42"/>
  <c r="ZN510" i="42"/>
  <c r="ZO510" i="42"/>
  <c r="ZP510" i="42"/>
  <c r="ZQ510" i="42"/>
  <c r="ZR510" i="42"/>
  <c r="ZS510" i="42"/>
  <c r="ZE511" i="42"/>
  <c r="ZF511" i="42"/>
  <c r="ZG511" i="42"/>
  <c r="ZD511" i="42" s="1"/>
  <c r="ZH511" i="42"/>
  <c r="ZI511" i="42"/>
  <c r="ZJ511" i="42"/>
  <c r="ZK511" i="42"/>
  <c r="ZL511" i="42"/>
  <c r="ZM511" i="42"/>
  <c r="ZN511" i="42"/>
  <c r="ZO511" i="42"/>
  <c r="ZP511" i="42"/>
  <c r="ZQ511" i="42"/>
  <c r="ZR511" i="42"/>
  <c r="ZS511" i="42"/>
  <c r="ZE512" i="42"/>
  <c r="ZF512" i="42"/>
  <c r="ZG512" i="42"/>
  <c r="ZD512" i="42" s="1"/>
  <c r="ZH512" i="42"/>
  <c r="ZI512" i="42"/>
  <c r="ZJ512" i="42"/>
  <c r="ZK512" i="42"/>
  <c r="ZL512" i="42"/>
  <c r="ZM512" i="42"/>
  <c r="ZN512" i="42"/>
  <c r="ZO512" i="42"/>
  <c r="ZP512" i="42"/>
  <c r="ZQ512" i="42"/>
  <c r="ZR512" i="42"/>
  <c r="ZS512" i="42"/>
  <c r="ZE513" i="42"/>
  <c r="ZF513" i="42"/>
  <c r="ZG513" i="42"/>
  <c r="ZD513" i="42" s="1"/>
  <c r="ZH513" i="42"/>
  <c r="ZI513" i="42"/>
  <c r="ZJ513" i="42"/>
  <c r="ZK513" i="42"/>
  <c r="ZL513" i="42"/>
  <c r="ZM513" i="42"/>
  <c r="ZN513" i="42"/>
  <c r="ZO513" i="42"/>
  <c r="ZP513" i="42"/>
  <c r="ZQ513" i="42"/>
  <c r="ZR513" i="42"/>
  <c r="ZS513" i="42"/>
  <c r="ZE514" i="42"/>
  <c r="ZF514" i="42"/>
  <c r="ZG514" i="42"/>
  <c r="ZD514" i="42" s="1"/>
  <c r="ZH514" i="42"/>
  <c r="ZI514" i="42"/>
  <c r="ZJ514" i="42"/>
  <c r="ZK514" i="42"/>
  <c r="ZL514" i="42"/>
  <c r="ZM514" i="42"/>
  <c r="ZN514" i="42"/>
  <c r="ZO514" i="42"/>
  <c r="ZP514" i="42"/>
  <c r="ZQ514" i="42"/>
  <c r="ZR514" i="42"/>
  <c r="ZS514" i="42"/>
  <c r="ZE515" i="42"/>
  <c r="ZF515" i="42"/>
  <c r="ZG515" i="42"/>
  <c r="ZD515" i="42" s="1"/>
  <c r="ZH515" i="42"/>
  <c r="ZI515" i="42"/>
  <c r="ZJ515" i="42"/>
  <c r="ZK515" i="42"/>
  <c r="ZL515" i="42"/>
  <c r="ZM515" i="42"/>
  <c r="ZN515" i="42"/>
  <c r="ZO515" i="42"/>
  <c r="ZP515" i="42"/>
  <c r="ZQ515" i="42"/>
  <c r="ZR515" i="42"/>
  <c r="ZS515" i="42"/>
  <c r="ZE516" i="42"/>
  <c r="ZF516" i="42"/>
  <c r="ZG516" i="42"/>
  <c r="ZD516" i="42" s="1"/>
  <c r="ZH516" i="42"/>
  <c r="ZI516" i="42"/>
  <c r="ZJ516" i="42"/>
  <c r="ZK516" i="42"/>
  <c r="ZL516" i="42"/>
  <c r="ZM516" i="42"/>
  <c r="ZN516" i="42"/>
  <c r="ZO516" i="42"/>
  <c r="ZP516" i="42"/>
  <c r="ZQ516" i="42"/>
  <c r="ZR516" i="42"/>
  <c r="ZS516" i="42"/>
  <c r="ZE517" i="42"/>
  <c r="ZF517" i="42"/>
  <c r="ZG517" i="42"/>
  <c r="ZD517" i="42" s="1"/>
  <c r="ZH517" i="42"/>
  <c r="ZI517" i="42"/>
  <c r="ZJ517" i="42"/>
  <c r="ZK517" i="42"/>
  <c r="ZL517" i="42"/>
  <c r="ZM517" i="42"/>
  <c r="ZN517" i="42"/>
  <c r="ZO517" i="42"/>
  <c r="ZP517" i="42"/>
  <c r="ZQ517" i="42"/>
  <c r="ZR517" i="42"/>
  <c r="ZS517" i="42"/>
  <c r="ZE518" i="42"/>
  <c r="ZF518" i="42"/>
  <c r="ZG518" i="42"/>
  <c r="ZD518" i="42" s="1"/>
  <c r="ZH518" i="42"/>
  <c r="ZI518" i="42"/>
  <c r="ZJ518" i="42"/>
  <c r="ZK518" i="42"/>
  <c r="ZL518" i="42"/>
  <c r="ZM518" i="42"/>
  <c r="ZN518" i="42"/>
  <c r="ZO518" i="42"/>
  <c r="ZP518" i="42"/>
  <c r="ZQ518" i="42"/>
  <c r="ZR518" i="42"/>
  <c r="ZS518" i="42"/>
  <c r="ZE519" i="42"/>
  <c r="ZF519" i="42"/>
  <c r="ZG519" i="42"/>
  <c r="ZD519" i="42" s="1"/>
  <c r="ZH519" i="42"/>
  <c r="ZI519" i="42"/>
  <c r="ZJ519" i="42"/>
  <c r="ZK519" i="42"/>
  <c r="ZL519" i="42"/>
  <c r="ZM519" i="42"/>
  <c r="ZN519" i="42"/>
  <c r="ZO519" i="42"/>
  <c r="ZP519" i="42"/>
  <c r="ZQ519" i="42"/>
  <c r="ZR519" i="42"/>
  <c r="ZS519" i="42"/>
  <c r="ZE520" i="42"/>
  <c r="ZF520" i="42"/>
  <c r="ZG520" i="42"/>
  <c r="ZD520" i="42" s="1"/>
  <c r="ZH520" i="42"/>
  <c r="ZI520" i="42"/>
  <c r="ZJ520" i="42"/>
  <c r="ZK520" i="42"/>
  <c r="ZL520" i="42"/>
  <c r="ZM520" i="42"/>
  <c r="ZN520" i="42"/>
  <c r="ZO520" i="42"/>
  <c r="ZP520" i="42"/>
  <c r="ZQ520" i="42"/>
  <c r="ZR520" i="42"/>
  <c r="ZS520" i="42"/>
  <c r="ZE521" i="42"/>
  <c r="ZF521" i="42"/>
  <c r="ZG521" i="42"/>
  <c r="ZD521" i="42" s="1"/>
  <c r="ZH521" i="42"/>
  <c r="ZI521" i="42"/>
  <c r="ZJ521" i="42"/>
  <c r="ZK521" i="42"/>
  <c r="ZL521" i="42"/>
  <c r="ZM521" i="42"/>
  <c r="ZN521" i="42"/>
  <c r="ZO521" i="42"/>
  <c r="ZP521" i="42"/>
  <c r="ZQ521" i="42"/>
  <c r="ZR521" i="42"/>
  <c r="ZS521" i="42"/>
  <c r="ZE522" i="42"/>
  <c r="ZF522" i="42"/>
  <c r="ZG522" i="42"/>
  <c r="ZD522" i="42" s="1"/>
  <c r="ZH522" i="42"/>
  <c r="ZI522" i="42"/>
  <c r="ZJ522" i="42"/>
  <c r="ZK522" i="42"/>
  <c r="ZL522" i="42"/>
  <c r="ZM522" i="42"/>
  <c r="ZN522" i="42"/>
  <c r="ZO522" i="42"/>
  <c r="ZP522" i="42"/>
  <c r="ZQ522" i="42"/>
  <c r="ZR522" i="42"/>
  <c r="ZS522" i="42"/>
  <c r="ZE523" i="42"/>
  <c r="ZF523" i="42"/>
  <c r="ZG523" i="42"/>
  <c r="ZD523" i="42" s="1"/>
  <c r="ZH523" i="42"/>
  <c r="ZI523" i="42"/>
  <c r="ZJ523" i="42"/>
  <c r="ZK523" i="42"/>
  <c r="ZL523" i="42"/>
  <c r="ZM523" i="42"/>
  <c r="ZN523" i="42"/>
  <c r="ZO523" i="42"/>
  <c r="ZP523" i="42"/>
  <c r="ZQ523" i="42"/>
  <c r="ZR523" i="42"/>
  <c r="ZS523" i="42"/>
  <c r="ZE524" i="42"/>
  <c r="ZF524" i="42"/>
  <c r="ZG524" i="42"/>
  <c r="ZD524" i="42" s="1"/>
  <c r="ZH524" i="42"/>
  <c r="ZI524" i="42"/>
  <c r="ZJ524" i="42"/>
  <c r="ZK524" i="42"/>
  <c r="ZL524" i="42"/>
  <c r="ZM524" i="42"/>
  <c r="ZN524" i="42"/>
  <c r="ZO524" i="42"/>
  <c r="ZP524" i="42"/>
  <c r="ZQ524" i="42"/>
  <c r="ZR524" i="42"/>
  <c r="ZS524" i="42"/>
  <c r="ZE525" i="42"/>
  <c r="ZF525" i="42"/>
  <c r="ZG525" i="42"/>
  <c r="ZD525" i="42" s="1"/>
  <c r="ZH525" i="42"/>
  <c r="ZI525" i="42"/>
  <c r="ZJ525" i="42"/>
  <c r="ZK525" i="42"/>
  <c r="ZL525" i="42"/>
  <c r="ZM525" i="42"/>
  <c r="ZN525" i="42"/>
  <c r="ZO525" i="42"/>
  <c r="ZP525" i="42"/>
  <c r="ZQ525" i="42"/>
  <c r="ZR525" i="42"/>
  <c r="ZS525" i="42"/>
  <c r="ZE526" i="42"/>
  <c r="ZF526" i="42"/>
  <c r="ZG526" i="42"/>
  <c r="ZD526" i="42" s="1"/>
  <c r="ZH526" i="42"/>
  <c r="ZI526" i="42"/>
  <c r="ZJ526" i="42"/>
  <c r="ZK526" i="42"/>
  <c r="ZL526" i="42"/>
  <c r="ZM526" i="42"/>
  <c r="ZN526" i="42"/>
  <c r="ZO526" i="42"/>
  <c r="ZP526" i="42"/>
  <c r="ZQ526" i="42"/>
  <c r="ZR526" i="42"/>
  <c r="ZS526" i="42"/>
  <c r="ZE527" i="42"/>
  <c r="ZF527" i="42"/>
  <c r="ZG527" i="42"/>
  <c r="ZD527" i="42" s="1"/>
  <c r="ZH527" i="42"/>
  <c r="ZI527" i="42"/>
  <c r="ZJ527" i="42"/>
  <c r="ZK527" i="42"/>
  <c r="ZL527" i="42"/>
  <c r="ZM527" i="42"/>
  <c r="ZN527" i="42"/>
  <c r="ZO527" i="42"/>
  <c r="ZP527" i="42"/>
  <c r="ZQ527" i="42"/>
  <c r="ZR527" i="42"/>
  <c r="ZS527" i="42"/>
  <c r="ZE528" i="42"/>
  <c r="ZF528" i="42"/>
  <c r="ZG528" i="42"/>
  <c r="ZD528" i="42" s="1"/>
  <c r="ZH528" i="42"/>
  <c r="ZI528" i="42"/>
  <c r="ZJ528" i="42"/>
  <c r="ZK528" i="42"/>
  <c r="ZL528" i="42"/>
  <c r="ZM528" i="42"/>
  <c r="ZN528" i="42"/>
  <c r="ZO528" i="42"/>
  <c r="ZP528" i="42"/>
  <c r="ZQ528" i="42"/>
  <c r="ZR528" i="42"/>
  <c r="ZS528" i="42"/>
  <c r="ZE529" i="42"/>
  <c r="ZF529" i="42"/>
  <c r="ZG529" i="42"/>
  <c r="ZD529" i="42" s="1"/>
  <c r="ZH529" i="42"/>
  <c r="ZI529" i="42"/>
  <c r="ZJ529" i="42"/>
  <c r="ZK529" i="42"/>
  <c r="ZL529" i="42"/>
  <c r="ZM529" i="42"/>
  <c r="ZN529" i="42"/>
  <c r="ZO529" i="42"/>
  <c r="ZP529" i="42"/>
  <c r="ZQ529" i="42"/>
  <c r="ZR529" i="42"/>
  <c r="ZS529" i="42"/>
  <c r="ZE530" i="42"/>
  <c r="ZF530" i="42"/>
  <c r="ZG530" i="42"/>
  <c r="ZD530" i="42" s="1"/>
  <c r="ZH530" i="42"/>
  <c r="ZI530" i="42"/>
  <c r="ZJ530" i="42"/>
  <c r="ZK530" i="42"/>
  <c r="ZL530" i="42"/>
  <c r="ZM530" i="42"/>
  <c r="ZN530" i="42"/>
  <c r="ZO530" i="42"/>
  <c r="ZP530" i="42"/>
  <c r="ZQ530" i="42"/>
  <c r="ZR530" i="42"/>
  <c r="ZS530" i="42"/>
  <c r="ZE531" i="42"/>
  <c r="ZF531" i="42"/>
  <c r="ZG531" i="42"/>
  <c r="ZD531" i="42" s="1"/>
  <c r="ZH531" i="42"/>
  <c r="ZI531" i="42"/>
  <c r="ZJ531" i="42"/>
  <c r="ZK531" i="42"/>
  <c r="ZL531" i="42"/>
  <c r="ZM531" i="42"/>
  <c r="ZN531" i="42"/>
  <c r="ZO531" i="42"/>
  <c r="ZP531" i="42"/>
  <c r="ZQ531" i="42"/>
  <c r="ZR531" i="42"/>
  <c r="ZS531" i="42"/>
  <c r="ZE532" i="42"/>
  <c r="ZF532" i="42"/>
  <c r="ZG532" i="42"/>
  <c r="ZD532" i="42" s="1"/>
  <c r="ZH532" i="42"/>
  <c r="ZI532" i="42"/>
  <c r="ZJ532" i="42"/>
  <c r="ZK532" i="42"/>
  <c r="ZL532" i="42"/>
  <c r="ZM532" i="42"/>
  <c r="ZN532" i="42"/>
  <c r="ZO532" i="42"/>
  <c r="ZP532" i="42"/>
  <c r="ZQ532" i="42"/>
  <c r="ZR532" i="42"/>
  <c r="ZS532" i="42"/>
  <c r="ZE533" i="42"/>
  <c r="ZF533" i="42"/>
  <c r="ZG533" i="42"/>
  <c r="ZD533" i="42" s="1"/>
  <c r="ZH533" i="42"/>
  <c r="ZI533" i="42"/>
  <c r="ZJ533" i="42"/>
  <c r="ZK533" i="42"/>
  <c r="ZL533" i="42"/>
  <c r="ZM533" i="42"/>
  <c r="ZN533" i="42"/>
  <c r="ZO533" i="42"/>
  <c r="ZP533" i="42"/>
  <c r="ZQ533" i="42"/>
  <c r="ZR533" i="42"/>
  <c r="ZS533" i="42"/>
  <c r="ZE534" i="42"/>
  <c r="ZF534" i="42"/>
  <c r="ZG534" i="42"/>
  <c r="ZD534" i="42" s="1"/>
  <c r="ZH534" i="42"/>
  <c r="ZI534" i="42"/>
  <c r="ZJ534" i="42"/>
  <c r="ZK534" i="42"/>
  <c r="ZL534" i="42"/>
  <c r="ZM534" i="42"/>
  <c r="ZN534" i="42"/>
  <c r="ZO534" i="42"/>
  <c r="ZP534" i="42"/>
  <c r="ZQ534" i="42"/>
  <c r="ZR534" i="42"/>
  <c r="ZS534" i="42"/>
  <c r="ZE535" i="42"/>
  <c r="ZF535" i="42"/>
  <c r="ZG535" i="42"/>
  <c r="ZD535" i="42" s="1"/>
  <c r="ZH535" i="42"/>
  <c r="ZI535" i="42"/>
  <c r="ZJ535" i="42"/>
  <c r="ZK535" i="42"/>
  <c r="ZL535" i="42"/>
  <c r="ZM535" i="42"/>
  <c r="ZN535" i="42"/>
  <c r="ZO535" i="42"/>
  <c r="ZP535" i="42"/>
  <c r="ZQ535" i="42"/>
  <c r="ZR535" i="42"/>
  <c r="ZS535" i="42"/>
  <c r="ZE536" i="42"/>
  <c r="ZF536" i="42"/>
  <c r="ZG536" i="42"/>
  <c r="ZD536" i="42" s="1"/>
  <c r="ZH536" i="42"/>
  <c r="ZI536" i="42"/>
  <c r="ZJ536" i="42"/>
  <c r="ZK536" i="42"/>
  <c r="ZL536" i="42"/>
  <c r="ZM536" i="42"/>
  <c r="ZN536" i="42"/>
  <c r="ZO536" i="42"/>
  <c r="ZP536" i="42"/>
  <c r="ZQ536" i="42"/>
  <c r="ZR536" i="42"/>
  <c r="ZS536" i="42"/>
  <c r="ZE537" i="42"/>
  <c r="ZF537" i="42"/>
  <c r="ZG537" i="42"/>
  <c r="ZD537" i="42" s="1"/>
  <c r="ZH537" i="42"/>
  <c r="ZI537" i="42"/>
  <c r="ZJ537" i="42"/>
  <c r="ZK537" i="42"/>
  <c r="ZL537" i="42"/>
  <c r="ZM537" i="42"/>
  <c r="ZN537" i="42"/>
  <c r="ZO537" i="42"/>
  <c r="ZP537" i="42"/>
  <c r="ZQ537" i="42"/>
  <c r="ZR537" i="42"/>
  <c r="ZS537" i="42"/>
  <c r="ZE538" i="42"/>
  <c r="ZF538" i="42"/>
  <c r="ZG538" i="42"/>
  <c r="ZD538" i="42" s="1"/>
  <c r="ZH538" i="42"/>
  <c r="ZI538" i="42"/>
  <c r="ZJ538" i="42"/>
  <c r="ZK538" i="42"/>
  <c r="ZL538" i="42"/>
  <c r="ZM538" i="42"/>
  <c r="ZN538" i="42"/>
  <c r="ZO538" i="42"/>
  <c r="ZP538" i="42"/>
  <c r="ZQ538" i="42"/>
  <c r="ZR538" i="42"/>
  <c r="ZS538" i="42"/>
  <c r="ZE539" i="42"/>
  <c r="ZF539" i="42"/>
  <c r="ZG539" i="42"/>
  <c r="ZD539" i="42" s="1"/>
  <c r="ZH539" i="42"/>
  <c r="ZI539" i="42"/>
  <c r="ZJ539" i="42"/>
  <c r="ZK539" i="42"/>
  <c r="ZL539" i="42"/>
  <c r="ZM539" i="42"/>
  <c r="ZN539" i="42"/>
  <c r="ZO539" i="42"/>
  <c r="ZP539" i="42"/>
  <c r="ZQ539" i="42"/>
  <c r="ZR539" i="42"/>
  <c r="ZS539" i="42"/>
  <c r="ZE540" i="42"/>
  <c r="ZF540" i="42"/>
  <c r="ZG540" i="42"/>
  <c r="ZD540" i="42" s="1"/>
  <c r="ZH540" i="42"/>
  <c r="ZI540" i="42"/>
  <c r="ZJ540" i="42"/>
  <c r="ZK540" i="42"/>
  <c r="ZL540" i="42"/>
  <c r="ZM540" i="42"/>
  <c r="ZN540" i="42"/>
  <c r="ZO540" i="42"/>
  <c r="ZP540" i="42"/>
  <c r="ZQ540" i="42"/>
  <c r="ZR540" i="42"/>
  <c r="ZS540" i="42"/>
  <c r="ZE541" i="42"/>
  <c r="ZF541" i="42"/>
  <c r="ZG541" i="42"/>
  <c r="ZD541" i="42" s="1"/>
  <c r="ZH541" i="42"/>
  <c r="ZI541" i="42"/>
  <c r="ZJ541" i="42"/>
  <c r="ZK541" i="42"/>
  <c r="ZL541" i="42"/>
  <c r="ZM541" i="42"/>
  <c r="ZN541" i="42"/>
  <c r="ZO541" i="42"/>
  <c r="ZP541" i="42"/>
  <c r="ZQ541" i="42"/>
  <c r="ZR541" i="42"/>
  <c r="ZS541" i="42"/>
  <c r="ZE542" i="42"/>
  <c r="ZF542" i="42"/>
  <c r="ZG542" i="42"/>
  <c r="ZD542" i="42" s="1"/>
  <c r="ZH542" i="42"/>
  <c r="ZI542" i="42"/>
  <c r="ZJ542" i="42"/>
  <c r="ZK542" i="42"/>
  <c r="ZL542" i="42"/>
  <c r="ZM542" i="42"/>
  <c r="ZN542" i="42"/>
  <c r="ZO542" i="42"/>
  <c r="ZP542" i="42"/>
  <c r="ZQ542" i="42"/>
  <c r="ZR542" i="42"/>
  <c r="ZS542" i="42"/>
  <c r="ZE543" i="42"/>
  <c r="ZF543" i="42"/>
  <c r="ZG543" i="42"/>
  <c r="ZD543" i="42" s="1"/>
  <c r="ZH543" i="42"/>
  <c r="ZI543" i="42"/>
  <c r="ZJ543" i="42"/>
  <c r="ZK543" i="42"/>
  <c r="ZL543" i="42"/>
  <c r="ZM543" i="42"/>
  <c r="ZN543" i="42"/>
  <c r="ZO543" i="42"/>
  <c r="ZP543" i="42"/>
  <c r="ZQ543" i="42"/>
  <c r="ZR543" i="42"/>
  <c r="ZS543" i="42"/>
  <c r="ZE544" i="42"/>
  <c r="ZF544" i="42"/>
  <c r="ZG544" i="42"/>
  <c r="ZD544" i="42" s="1"/>
  <c r="ZH544" i="42"/>
  <c r="ZI544" i="42"/>
  <c r="ZJ544" i="42"/>
  <c r="ZK544" i="42"/>
  <c r="ZL544" i="42"/>
  <c r="ZM544" i="42"/>
  <c r="ZN544" i="42"/>
  <c r="ZO544" i="42"/>
  <c r="ZP544" i="42"/>
  <c r="ZQ544" i="42"/>
  <c r="ZR544" i="42"/>
  <c r="ZS544" i="42"/>
  <c r="ZE545" i="42"/>
  <c r="ZF545" i="42"/>
  <c r="ZG545" i="42"/>
  <c r="ZD545" i="42" s="1"/>
  <c r="ZH545" i="42"/>
  <c r="ZI545" i="42"/>
  <c r="ZJ545" i="42"/>
  <c r="ZK545" i="42"/>
  <c r="ZL545" i="42"/>
  <c r="ZM545" i="42"/>
  <c r="ZN545" i="42"/>
  <c r="ZO545" i="42"/>
  <c r="ZP545" i="42"/>
  <c r="ZQ545" i="42"/>
  <c r="ZR545" i="42"/>
  <c r="ZS545" i="42"/>
  <c r="ZE546" i="42"/>
  <c r="ZF546" i="42"/>
  <c r="ZG546" i="42"/>
  <c r="ZD546" i="42" s="1"/>
  <c r="ZH546" i="42"/>
  <c r="ZI546" i="42"/>
  <c r="ZJ546" i="42"/>
  <c r="ZK546" i="42"/>
  <c r="ZL546" i="42"/>
  <c r="ZM546" i="42"/>
  <c r="ZN546" i="42"/>
  <c r="ZO546" i="42"/>
  <c r="ZP546" i="42"/>
  <c r="ZQ546" i="42"/>
  <c r="ZR546" i="42"/>
  <c r="ZS546" i="42"/>
  <c r="ZE547" i="42"/>
  <c r="ZF547" i="42"/>
  <c r="ZG547" i="42"/>
  <c r="ZD547" i="42" s="1"/>
  <c r="ZH547" i="42"/>
  <c r="ZI547" i="42"/>
  <c r="ZJ547" i="42"/>
  <c r="ZK547" i="42"/>
  <c r="ZL547" i="42"/>
  <c r="ZM547" i="42"/>
  <c r="ZN547" i="42"/>
  <c r="ZO547" i="42"/>
  <c r="ZP547" i="42"/>
  <c r="ZQ547" i="42"/>
  <c r="ZR547" i="42"/>
  <c r="ZS547" i="42"/>
  <c r="ZE548" i="42"/>
  <c r="ZF548" i="42"/>
  <c r="ZG548" i="42"/>
  <c r="ZD548" i="42" s="1"/>
  <c r="ZH548" i="42"/>
  <c r="ZI548" i="42"/>
  <c r="ZJ548" i="42"/>
  <c r="ZK548" i="42"/>
  <c r="ZL548" i="42"/>
  <c r="ZM548" i="42"/>
  <c r="ZN548" i="42"/>
  <c r="ZO548" i="42"/>
  <c r="ZP548" i="42"/>
  <c r="ZQ548" i="42"/>
  <c r="ZR548" i="42"/>
  <c r="ZS548" i="42"/>
  <c r="ZE549" i="42"/>
  <c r="ZF549" i="42"/>
  <c r="ZG549" i="42"/>
  <c r="ZD549" i="42" s="1"/>
  <c r="ZH549" i="42"/>
  <c r="ZI549" i="42"/>
  <c r="ZJ549" i="42"/>
  <c r="ZK549" i="42"/>
  <c r="ZL549" i="42"/>
  <c r="ZM549" i="42"/>
  <c r="ZN549" i="42"/>
  <c r="ZO549" i="42"/>
  <c r="ZP549" i="42"/>
  <c r="ZQ549" i="42"/>
  <c r="ZR549" i="42"/>
  <c r="ZS549" i="42"/>
  <c r="ZE550" i="42"/>
  <c r="ZF550" i="42"/>
  <c r="ZG550" i="42"/>
  <c r="ZD550" i="42" s="1"/>
  <c r="ZH550" i="42"/>
  <c r="ZI550" i="42"/>
  <c r="ZJ550" i="42"/>
  <c r="ZK550" i="42"/>
  <c r="ZL550" i="42"/>
  <c r="ZM550" i="42"/>
  <c r="ZN550" i="42"/>
  <c r="ZO550" i="42"/>
  <c r="ZP550" i="42"/>
  <c r="ZQ550" i="42"/>
  <c r="ZR550" i="42"/>
  <c r="ZS550" i="42"/>
  <c r="ZE551" i="42"/>
  <c r="ZF551" i="42"/>
  <c r="ZG551" i="42"/>
  <c r="ZD551" i="42" s="1"/>
  <c r="ZH551" i="42"/>
  <c r="ZI551" i="42"/>
  <c r="ZJ551" i="42"/>
  <c r="ZK551" i="42"/>
  <c r="ZL551" i="42"/>
  <c r="ZM551" i="42"/>
  <c r="ZN551" i="42"/>
  <c r="ZO551" i="42"/>
  <c r="ZP551" i="42"/>
  <c r="ZQ551" i="42"/>
  <c r="ZR551" i="42"/>
  <c r="ZS551" i="42"/>
  <c r="ZE552" i="42"/>
  <c r="ZF552" i="42"/>
  <c r="ZG552" i="42"/>
  <c r="ZD552" i="42" s="1"/>
  <c r="ZH552" i="42"/>
  <c r="ZI552" i="42"/>
  <c r="ZJ552" i="42"/>
  <c r="ZK552" i="42"/>
  <c r="ZL552" i="42"/>
  <c r="ZM552" i="42"/>
  <c r="ZN552" i="42"/>
  <c r="ZO552" i="42"/>
  <c r="ZP552" i="42"/>
  <c r="ZQ552" i="42"/>
  <c r="ZR552" i="42"/>
  <c r="ZS552" i="42"/>
  <c r="ZE553" i="42"/>
  <c r="ZF553" i="42"/>
  <c r="ZG553" i="42"/>
  <c r="ZD553" i="42" s="1"/>
  <c r="ZH553" i="42"/>
  <c r="ZI553" i="42"/>
  <c r="ZJ553" i="42"/>
  <c r="ZK553" i="42"/>
  <c r="ZL553" i="42"/>
  <c r="ZM553" i="42"/>
  <c r="ZN553" i="42"/>
  <c r="ZO553" i="42"/>
  <c r="ZP553" i="42"/>
  <c r="ZQ553" i="42"/>
  <c r="ZR553" i="42"/>
  <c r="ZS553" i="42"/>
  <c r="ZE554" i="42"/>
  <c r="ZF554" i="42"/>
  <c r="ZG554" i="42"/>
  <c r="ZD554" i="42" s="1"/>
  <c r="ZH554" i="42"/>
  <c r="ZI554" i="42"/>
  <c r="ZJ554" i="42"/>
  <c r="ZK554" i="42"/>
  <c r="ZL554" i="42"/>
  <c r="ZM554" i="42"/>
  <c r="ZN554" i="42"/>
  <c r="ZO554" i="42"/>
  <c r="ZP554" i="42"/>
  <c r="ZQ554" i="42"/>
  <c r="ZR554" i="42"/>
  <c r="ZS554" i="42"/>
  <c r="ZE555" i="42"/>
  <c r="ZF555" i="42"/>
  <c r="ZG555" i="42"/>
  <c r="ZD555" i="42" s="1"/>
  <c r="ZH555" i="42"/>
  <c r="ZI555" i="42"/>
  <c r="ZJ555" i="42"/>
  <c r="ZK555" i="42"/>
  <c r="ZL555" i="42"/>
  <c r="ZM555" i="42"/>
  <c r="ZN555" i="42"/>
  <c r="ZO555" i="42"/>
  <c r="ZP555" i="42"/>
  <c r="ZQ555" i="42"/>
  <c r="ZR555" i="42"/>
  <c r="ZS555" i="42"/>
  <c r="ZE556" i="42"/>
  <c r="ZF556" i="42"/>
  <c r="ZG556" i="42"/>
  <c r="ZD556" i="42" s="1"/>
  <c r="ZH556" i="42"/>
  <c r="ZI556" i="42"/>
  <c r="ZJ556" i="42"/>
  <c r="ZK556" i="42"/>
  <c r="ZL556" i="42"/>
  <c r="ZM556" i="42"/>
  <c r="ZN556" i="42"/>
  <c r="ZO556" i="42"/>
  <c r="ZP556" i="42"/>
  <c r="ZQ556" i="42"/>
  <c r="ZR556" i="42"/>
  <c r="ZS556" i="42"/>
  <c r="ZE557" i="42"/>
  <c r="ZF557" i="42"/>
  <c r="ZG557" i="42"/>
  <c r="ZD557" i="42" s="1"/>
  <c r="ZH557" i="42"/>
  <c r="ZI557" i="42"/>
  <c r="ZJ557" i="42"/>
  <c r="ZK557" i="42"/>
  <c r="ZL557" i="42"/>
  <c r="ZM557" i="42"/>
  <c r="ZN557" i="42"/>
  <c r="ZO557" i="42"/>
  <c r="ZP557" i="42"/>
  <c r="ZQ557" i="42"/>
  <c r="ZR557" i="42"/>
  <c r="ZS557" i="42"/>
  <c r="ZE558" i="42"/>
  <c r="ZF558" i="42"/>
  <c r="ZG558" i="42"/>
  <c r="ZD558" i="42" s="1"/>
  <c r="ZH558" i="42"/>
  <c r="ZI558" i="42"/>
  <c r="ZJ558" i="42"/>
  <c r="ZK558" i="42"/>
  <c r="ZL558" i="42"/>
  <c r="ZM558" i="42"/>
  <c r="ZN558" i="42"/>
  <c r="ZO558" i="42"/>
  <c r="ZP558" i="42"/>
  <c r="ZQ558" i="42"/>
  <c r="ZR558" i="42"/>
  <c r="ZS558" i="42"/>
  <c r="ZE559" i="42"/>
  <c r="ZF559" i="42"/>
  <c r="ZG559" i="42"/>
  <c r="ZD559" i="42" s="1"/>
  <c r="ZH559" i="42"/>
  <c r="ZI559" i="42"/>
  <c r="ZJ559" i="42"/>
  <c r="ZK559" i="42"/>
  <c r="ZL559" i="42"/>
  <c r="ZM559" i="42"/>
  <c r="ZN559" i="42"/>
  <c r="ZO559" i="42"/>
  <c r="ZP559" i="42"/>
  <c r="ZQ559" i="42"/>
  <c r="ZR559" i="42"/>
  <c r="ZS559" i="42"/>
  <c r="ZE560" i="42"/>
  <c r="ZF560" i="42"/>
  <c r="ZG560" i="42"/>
  <c r="ZD560" i="42" s="1"/>
  <c r="ZH560" i="42"/>
  <c r="ZI560" i="42"/>
  <c r="ZJ560" i="42"/>
  <c r="ZK560" i="42"/>
  <c r="ZL560" i="42"/>
  <c r="ZM560" i="42"/>
  <c r="ZN560" i="42"/>
  <c r="ZO560" i="42"/>
  <c r="ZP560" i="42"/>
  <c r="ZQ560" i="42"/>
  <c r="ZR560" i="42"/>
  <c r="ZS560" i="42"/>
  <c r="ZE561" i="42"/>
  <c r="ZF561" i="42"/>
  <c r="ZG561" i="42"/>
  <c r="ZD561" i="42" s="1"/>
  <c r="ZH561" i="42"/>
  <c r="ZI561" i="42"/>
  <c r="ZJ561" i="42"/>
  <c r="ZK561" i="42"/>
  <c r="ZL561" i="42"/>
  <c r="ZM561" i="42"/>
  <c r="ZN561" i="42"/>
  <c r="ZO561" i="42"/>
  <c r="ZP561" i="42"/>
  <c r="ZQ561" i="42"/>
  <c r="ZR561" i="42"/>
  <c r="ZS561" i="42"/>
  <c r="ZE562" i="42"/>
  <c r="ZF562" i="42"/>
  <c r="ZG562" i="42"/>
  <c r="ZD562" i="42" s="1"/>
  <c r="ZH562" i="42"/>
  <c r="ZI562" i="42"/>
  <c r="ZJ562" i="42"/>
  <c r="ZK562" i="42"/>
  <c r="ZL562" i="42"/>
  <c r="ZM562" i="42"/>
  <c r="ZN562" i="42"/>
  <c r="ZO562" i="42"/>
  <c r="ZP562" i="42"/>
  <c r="ZQ562" i="42"/>
  <c r="ZR562" i="42"/>
  <c r="ZS562" i="42"/>
  <c r="ZE563" i="42"/>
  <c r="ZF563" i="42"/>
  <c r="ZG563" i="42"/>
  <c r="ZD563" i="42" s="1"/>
  <c r="ZH563" i="42"/>
  <c r="ZI563" i="42"/>
  <c r="ZJ563" i="42"/>
  <c r="ZK563" i="42"/>
  <c r="ZL563" i="42"/>
  <c r="ZM563" i="42"/>
  <c r="ZN563" i="42"/>
  <c r="ZO563" i="42"/>
  <c r="ZP563" i="42"/>
  <c r="ZQ563" i="42"/>
  <c r="ZR563" i="42"/>
  <c r="ZS563" i="42"/>
  <c r="ZE564" i="42"/>
  <c r="ZF564" i="42"/>
  <c r="ZG564" i="42"/>
  <c r="ZD564" i="42" s="1"/>
  <c r="ZH564" i="42"/>
  <c r="ZI564" i="42"/>
  <c r="ZJ564" i="42"/>
  <c r="ZK564" i="42"/>
  <c r="ZL564" i="42"/>
  <c r="ZM564" i="42"/>
  <c r="ZN564" i="42"/>
  <c r="ZO564" i="42"/>
  <c r="ZP564" i="42"/>
  <c r="ZQ564" i="42"/>
  <c r="ZR564" i="42"/>
  <c r="ZS564" i="42"/>
  <c r="ZE565" i="42"/>
  <c r="ZF565" i="42"/>
  <c r="ZG565" i="42"/>
  <c r="ZD565" i="42" s="1"/>
  <c r="ZH565" i="42"/>
  <c r="ZI565" i="42"/>
  <c r="ZJ565" i="42"/>
  <c r="ZK565" i="42"/>
  <c r="ZL565" i="42"/>
  <c r="ZM565" i="42"/>
  <c r="ZN565" i="42"/>
  <c r="ZO565" i="42"/>
  <c r="ZP565" i="42"/>
  <c r="ZQ565" i="42"/>
  <c r="ZR565" i="42"/>
  <c r="ZS565" i="42"/>
  <c r="ZE566" i="42"/>
  <c r="ZF566" i="42"/>
  <c r="ZG566" i="42"/>
  <c r="ZD566" i="42" s="1"/>
  <c r="ZH566" i="42"/>
  <c r="ZI566" i="42"/>
  <c r="ZJ566" i="42"/>
  <c r="ZK566" i="42"/>
  <c r="ZL566" i="42"/>
  <c r="ZM566" i="42"/>
  <c r="ZN566" i="42"/>
  <c r="ZO566" i="42"/>
  <c r="ZP566" i="42"/>
  <c r="ZQ566" i="42"/>
  <c r="ZR566" i="42"/>
  <c r="ZS566" i="42"/>
  <c r="ZE567" i="42"/>
  <c r="ZF567" i="42"/>
  <c r="ZG567" i="42"/>
  <c r="ZD567" i="42" s="1"/>
  <c r="ZH567" i="42"/>
  <c r="ZI567" i="42"/>
  <c r="ZJ567" i="42"/>
  <c r="ZK567" i="42"/>
  <c r="ZL567" i="42"/>
  <c r="ZM567" i="42"/>
  <c r="ZN567" i="42"/>
  <c r="ZO567" i="42"/>
  <c r="ZP567" i="42"/>
  <c r="ZQ567" i="42"/>
  <c r="ZR567" i="42"/>
  <c r="ZS567" i="42"/>
  <c r="ZE568" i="42"/>
  <c r="ZF568" i="42"/>
  <c r="ZG568" i="42"/>
  <c r="ZD568" i="42" s="1"/>
  <c r="ZH568" i="42"/>
  <c r="ZI568" i="42"/>
  <c r="ZJ568" i="42"/>
  <c r="ZK568" i="42"/>
  <c r="ZL568" i="42"/>
  <c r="ZM568" i="42"/>
  <c r="ZN568" i="42"/>
  <c r="ZO568" i="42"/>
  <c r="ZP568" i="42"/>
  <c r="ZQ568" i="42"/>
  <c r="ZR568" i="42"/>
  <c r="ZS568" i="42"/>
  <c r="ZE569" i="42"/>
  <c r="ZF569" i="42"/>
  <c r="ZG569" i="42"/>
  <c r="ZD569" i="42" s="1"/>
  <c r="ZH569" i="42"/>
  <c r="ZI569" i="42"/>
  <c r="ZJ569" i="42"/>
  <c r="ZK569" i="42"/>
  <c r="ZL569" i="42"/>
  <c r="ZM569" i="42"/>
  <c r="ZN569" i="42"/>
  <c r="ZO569" i="42"/>
  <c r="ZP569" i="42"/>
  <c r="ZQ569" i="42"/>
  <c r="ZR569" i="42"/>
  <c r="ZS569" i="42"/>
  <c r="ZE570" i="42"/>
  <c r="ZF570" i="42"/>
  <c r="ZG570" i="42"/>
  <c r="ZD570" i="42" s="1"/>
  <c r="ZH570" i="42"/>
  <c r="ZI570" i="42"/>
  <c r="ZJ570" i="42"/>
  <c r="ZK570" i="42"/>
  <c r="ZL570" i="42"/>
  <c r="ZM570" i="42"/>
  <c r="ZN570" i="42"/>
  <c r="ZO570" i="42"/>
  <c r="ZP570" i="42"/>
  <c r="ZQ570" i="42"/>
  <c r="ZR570" i="42"/>
  <c r="ZS570" i="42"/>
  <c r="ZE571" i="42"/>
  <c r="ZF571" i="42"/>
  <c r="ZG571" i="42"/>
  <c r="ZD571" i="42" s="1"/>
  <c r="ZH571" i="42"/>
  <c r="ZI571" i="42"/>
  <c r="ZJ571" i="42"/>
  <c r="ZK571" i="42"/>
  <c r="ZL571" i="42"/>
  <c r="ZM571" i="42"/>
  <c r="ZN571" i="42"/>
  <c r="ZO571" i="42"/>
  <c r="ZP571" i="42"/>
  <c r="ZQ571" i="42"/>
  <c r="ZR571" i="42"/>
  <c r="ZS571" i="42"/>
  <c r="ZE572" i="42"/>
  <c r="ZF572" i="42"/>
  <c r="ZG572" i="42"/>
  <c r="ZD572" i="42" s="1"/>
  <c r="ZH572" i="42"/>
  <c r="ZI572" i="42"/>
  <c r="ZJ572" i="42"/>
  <c r="ZK572" i="42"/>
  <c r="ZL572" i="42"/>
  <c r="ZM572" i="42"/>
  <c r="ZN572" i="42"/>
  <c r="ZO572" i="42"/>
  <c r="ZP572" i="42"/>
  <c r="ZQ572" i="42"/>
  <c r="ZR572" i="42"/>
  <c r="ZS572" i="42"/>
  <c r="ZE573" i="42"/>
  <c r="ZF573" i="42"/>
  <c r="ZG573" i="42"/>
  <c r="ZD573" i="42" s="1"/>
  <c r="ZH573" i="42"/>
  <c r="ZI573" i="42"/>
  <c r="ZJ573" i="42"/>
  <c r="ZK573" i="42"/>
  <c r="ZL573" i="42"/>
  <c r="ZM573" i="42"/>
  <c r="ZN573" i="42"/>
  <c r="ZO573" i="42"/>
  <c r="ZP573" i="42"/>
  <c r="ZQ573" i="42"/>
  <c r="ZR573" i="42"/>
  <c r="ZS573" i="42"/>
  <c r="ZE574" i="42"/>
  <c r="ZF574" i="42"/>
  <c r="ZG574" i="42"/>
  <c r="ZD574" i="42" s="1"/>
  <c r="ZH574" i="42"/>
  <c r="ZI574" i="42"/>
  <c r="ZJ574" i="42"/>
  <c r="ZK574" i="42"/>
  <c r="ZL574" i="42"/>
  <c r="ZM574" i="42"/>
  <c r="ZN574" i="42"/>
  <c r="ZO574" i="42"/>
  <c r="ZP574" i="42"/>
  <c r="ZQ574" i="42"/>
  <c r="ZR574" i="42"/>
  <c r="ZS574" i="42"/>
  <c r="ZE575" i="42"/>
  <c r="ZF575" i="42"/>
  <c r="ZG575" i="42"/>
  <c r="ZD575" i="42" s="1"/>
  <c r="ZH575" i="42"/>
  <c r="ZI575" i="42"/>
  <c r="ZJ575" i="42"/>
  <c r="ZK575" i="42"/>
  <c r="ZL575" i="42"/>
  <c r="ZM575" i="42"/>
  <c r="ZN575" i="42"/>
  <c r="ZO575" i="42"/>
  <c r="ZP575" i="42"/>
  <c r="ZQ575" i="42"/>
  <c r="ZR575" i="42"/>
  <c r="ZS575" i="42"/>
  <c r="ZE576" i="42"/>
  <c r="ZF576" i="42"/>
  <c r="ZG576" i="42"/>
  <c r="ZD576" i="42" s="1"/>
  <c r="ZH576" i="42"/>
  <c r="ZI576" i="42"/>
  <c r="ZJ576" i="42"/>
  <c r="ZK576" i="42"/>
  <c r="ZL576" i="42"/>
  <c r="ZM576" i="42"/>
  <c r="ZN576" i="42"/>
  <c r="ZO576" i="42"/>
  <c r="ZP576" i="42"/>
  <c r="ZQ576" i="42"/>
  <c r="ZR576" i="42"/>
  <c r="ZS576" i="42"/>
  <c r="ZE577" i="42"/>
  <c r="ZF577" i="42"/>
  <c r="ZG577" i="42"/>
  <c r="ZD577" i="42" s="1"/>
  <c r="ZH577" i="42"/>
  <c r="ZI577" i="42"/>
  <c r="ZJ577" i="42"/>
  <c r="ZK577" i="42"/>
  <c r="ZL577" i="42"/>
  <c r="ZM577" i="42"/>
  <c r="ZN577" i="42"/>
  <c r="ZO577" i="42"/>
  <c r="ZP577" i="42"/>
  <c r="ZQ577" i="42"/>
  <c r="ZR577" i="42"/>
  <c r="ZS577" i="42"/>
  <c r="ZE578" i="42"/>
  <c r="ZF578" i="42"/>
  <c r="ZG578" i="42"/>
  <c r="ZD578" i="42" s="1"/>
  <c r="ZH578" i="42"/>
  <c r="ZI578" i="42"/>
  <c r="ZJ578" i="42"/>
  <c r="ZK578" i="42"/>
  <c r="ZL578" i="42"/>
  <c r="ZM578" i="42"/>
  <c r="ZN578" i="42"/>
  <c r="ZO578" i="42"/>
  <c r="ZP578" i="42"/>
  <c r="ZQ578" i="42"/>
  <c r="ZR578" i="42"/>
  <c r="ZS578" i="42"/>
  <c r="ZE579" i="42"/>
  <c r="ZF579" i="42"/>
  <c r="ZG579" i="42"/>
  <c r="ZD579" i="42" s="1"/>
  <c r="ZH579" i="42"/>
  <c r="ZI579" i="42"/>
  <c r="ZJ579" i="42"/>
  <c r="ZK579" i="42"/>
  <c r="ZL579" i="42"/>
  <c r="ZM579" i="42"/>
  <c r="ZN579" i="42"/>
  <c r="ZO579" i="42"/>
  <c r="ZP579" i="42"/>
  <c r="ZQ579" i="42"/>
  <c r="ZR579" i="42"/>
  <c r="ZS579" i="42"/>
  <c r="ZE580" i="42"/>
  <c r="ZF580" i="42"/>
  <c r="ZG580" i="42"/>
  <c r="ZD580" i="42" s="1"/>
  <c r="ZH580" i="42"/>
  <c r="ZI580" i="42"/>
  <c r="ZJ580" i="42"/>
  <c r="ZK580" i="42"/>
  <c r="ZL580" i="42"/>
  <c r="ZM580" i="42"/>
  <c r="ZN580" i="42"/>
  <c r="ZO580" i="42"/>
  <c r="ZP580" i="42"/>
  <c r="ZQ580" i="42"/>
  <c r="ZR580" i="42"/>
  <c r="ZS580" i="42"/>
  <c r="ZE581" i="42"/>
  <c r="ZF581" i="42"/>
  <c r="ZG581" i="42"/>
  <c r="ZD581" i="42" s="1"/>
  <c r="ZH581" i="42"/>
  <c r="ZI581" i="42"/>
  <c r="ZJ581" i="42"/>
  <c r="ZK581" i="42"/>
  <c r="ZL581" i="42"/>
  <c r="ZM581" i="42"/>
  <c r="ZN581" i="42"/>
  <c r="ZO581" i="42"/>
  <c r="ZP581" i="42"/>
  <c r="ZQ581" i="42"/>
  <c r="ZR581" i="42"/>
  <c r="ZS581" i="42"/>
  <c r="ZE582" i="42"/>
  <c r="ZF582" i="42"/>
  <c r="ZG582" i="42"/>
  <c r="ZD582" i="42" s="1"/>
  <c r="ZH582" i="42"/>
  <c r="ZI582" i="42"/>
  <c r="ZJ582" i="42"/>
  <c r="ZK582" i="42"/>
  <c r="ZL582" i="42"/>
  <c r="ZM582" i="42"/>
  <c r="ZN582" i="42"/>
  <c r="ZO582" i="42"/>
  <c r="ZP582" i="42"/>
  <c r="ZQ582" i="42"/>
  <c r="ZR582" i="42"/>
  <c r="ZS582" i="42"/>
  <c r="ZE583" i="42"/>
  <c r="ZF583" i="42"/>
  <c r="ZG583" i="42"/>
  <c r="ZD583" i="42" s="1"/>
  <c r="ZH583" i="42"/>
  <c r="ZI583" i="42"/>
  <c r="ZJ583" i="42"/>
  <c r="ZK583" i="42"/>
  <c r="ZL583" i="42"/>
  <c r="ZM583" i="42"/>
  <c r="ZN583" i="42"/>
  <c r="ZO583" i="42"/>
  <c r="ZP583" i="42"/>
  <c r="ZQ583" i="42"/>
  <c r="ZR583" i="42"/>
  <c r="ZS583" i="42"/>
  <c r="ZE584" i="42"/>
  <c r="ZF584" i="42"/>
  <c r="ZG584" i="42"/>
  <c r="ZD584" i="42" s="1"/>
  <c r="ZH584" i="42"/>
  <c r="ZI584" i="42"/>
  <c r="ZJ584" i="42"/>
  <c r="ZK584" i="42"/>
  <c r="ZL584" i="42"/>
  <c r="ZM584" i="42"/>
  <c r="ZN584" i="42"/>
  <c r="ZO584" i="42"/>
  <c r="ZP584" i="42"/>
  <c r="ZQ584" i="42"/>
  <c r="ZR584" i="42"/>
  <c r="ZS584" i="42"/>
  <c r="ZE585" i="42"/>
  <c r="ZF585" i="42"/>
  <c r="ZG585" i="42"/>
  <c r="ZD585" i="42" s="1"/>
  <c r="ZH585" i="42"/>
  <c r="ZI585" i="42"/>
  <c r="ZJ585" i="42"/>
  <c r="ZK585" i="42"/>
  <c r="ZL585" i="42"/>
  <c r="ZM585" i="42"/>
  <c r="ZN585" i="42"/>
  <c r="ZO585" i="42"/>
  <c r="ZP585" i="42"/>
  <c r="ZQ585" i="42"/>
  <c r="ZR585" i="42"/>
  <c r="ZS585" i="42"/>
  <c r="ZE586" i="42"/>
  <c r="ZF586" i="42"/>
  <c r="ZG586" i="42"/>
  <c r="ZD586" i="42" s="1"/>
  <c r="ZH586" i="42"/>
  <c r="ZI586" i="42"/>
  <c r="ZJ586" i="42"/>
  <c r="ZK586" i="42"/>
  <c r="ZL586" i="42"/>
  <c r="ZM586" i="42"/>
  <c r="ZN586" i="42"/>
  <c r="ZO586" i="42"/>
  <c r="ZP586" i="42"/>
  <c r="ZQ586" i="42"/>
  <c r="ZR586" i="42"/>
  <c r="ZS586" i="42"/>
  <c r="ZE587" i="42"/>
  <c r="ZF587" i="42"/>
  <c r="ZG587" i="42"/>
  <c r="ZD587" i="42" s="1"/>
  <c r="ZH587" i="42"/>
  <c r="ZI587" i="42"/>
  <c r="ZJ587" i="42"/>
  <c r="ZK587" i="42"/>
  <c r="ZL587" i="42"/>
  <c r="ZM587" i="42"/>
  <c r="ZN587" i="42"/>
  <c r="ZO587" i="42"/>
  <c r="ZP587" i="42"/>
  <c r="ZQ587" i="42"/>
  <c r="ZR587" i="42"/>
  <c r="ZS587" i="42"/>
  <c r="ZE588" i="42"/>
  <c r="ZF588" i="42"/>
  <c r="ZG588" i="42"/>
  <c r="ZD588" i="42" s="1"/>
  <c r="ZH588" i="42"/>
  <c r="ZI588" i="42"/>
  <c r="ZJ588" i="42"/>
  <c r="ZK588" i="42"/>
  <c r="ZL588" i="42"/>
  <c r="ZM588" i="42"/>
  <c r="ZN588" i="42"/>
  <c r="ZO588" i="42"/>
  <c r="ZP588" i="42"/>
  <c r="ZQ588" i="42"/>
  <c r="ZR588" i="42"/>
  <c r="ZS588" i="42"/>
  <c r="ZE589" i="42"/>
  <c r="ZF589" i="42"/>
  <c r="ZG589" i="42"/>
  <c r="ZD589" i="42" s="1"/>
  <c r="ZH589" i="42"/>
  <c r="ZI589" i="42"/>
  <c r="ZJ589" i="42"/>
  <c r="ZK589" i="42"/>
  <c r="ZL589" i="42"/>
  <c r="ZM589" i="42"/>
  <c r="ZN589" i="42"/>
  <c r="ZO589" i="42"/>
  <c r="ZP589" i="42"/>
  <c r="ZQ589" i="42"/>
  <c r="ZR589" i="42"/>
  <c r="ZS589" i="42"/>
  <c r="ZE590" i="42"/>
  <c r="ZF590" i="42"/>
  <c r="ZG590" i="42"/>
  <c r="ZD590" i="42" s="1"/>
  <c r="ZH590" i="42"/>
  <c r="ZI590" i="42"/>
  <c r="ZJ590" i="42"/>
  <c r="ZK590" i="42"/>
  <c r="ZL590" i="42"/>
  <c r="ZM590" i="42"/>
  <c r="ZN590" i="42"/>
  <c r="ZO590" i="42"/>
  <c r="ZP590" i="42"/>
  <c r="ZQ590" i="42"/>
  <c r="ZR590" i="42"/>
  <c r="ZS590" i="42"/>
  <c r="ZE591" i="42"/>
  <c r="ZF591" i="42"/>
  <c r="ZG591" i="42"/>
  <c r="ZD591" i="42" s="1"/>
  <c r="ZH591" i="42"/>
  <c r="ZI591" i="42"/>
  <c r="ZJ591" i="42"/>
  <c r="ZK591" i="42"/>
  <c r="ZL591" i="42"/>
  <c r="ZM591" i="42"/>
  <c r="ZN591" i="42"/>
  <c r="ZO591" i="42"/>
  <c r="ZP591" i="42"/>
  <c r="ZQ591" i="42"/>
  <c r="ZR591" i="42"/>
  <c r="ZS591" i="42"/>
  <c r="ZE592" i="42"/>
  <c r="ZF592" i="42"/>
  <c r="ZG592" i="42"/>
  <c r="ZD592" i="42" s="1"/>
  <c r="ZH592" i="42"/>
  <c r="ZI592" i="42"/>
  <c r="ZJ592" i="42"/>
  <c r="ZK592" i="42"/>
  <c r="ZL592" i="42"/>
  <c r="ZM592" i="42"/>
  <c r="ZN592" i="42"/>
  <c r="ZO592" i="42"/>
  <c r="ZP592" i="42"/>
  <c r="ZQ592" i="42"/>
  <c r="ZR592" i="42"/>
  <c r="ZS592" i="42"/>
  <c r="ZE593" i="42"/>
  <c r="ZF593" i="42"/>
  <c r="ZG593" i="42"/>
  <c r="ZD593" i="42" s="1"/>
  <c r="ZH593" i="42"/>
  <c r="ZI593" i="42"/>
  <c r="ZJ593" i="42"/>
  <c r="ZK593" i="42"/>
  <c r="ZL593" i="42"/>
  <c r="ZM593" i="42"/>
  <c r="ZN593" i="42"/>
  <c r="ZO593" i="42"/>
  <c r="ZP593" i="42"/>
  <c r="ZQ593" i="42"/>
  <c r="ZR593" i="42"/>
  <c r="ZS593" i="42"/>
  <c r="ZE594" i="42"/>
  <c r="ZF594" i="42"/>
  <c r="ZG594" i="42"/>
  <c r="ZD594" i="42" s="1"/>
  <c r="ZH594" i="42"/>
  <c r="ZI594" i="42"/>
  <c r="ZJ594" i="42"/>
  <c r="ZK594" i="42"/>
  <c r="ZL594" i="42"/>
  <c r="ZM594" i="42"/>
  <c r="ZN594" i="42"/>
  <c r="ZO594" i="42"/>
  <c r="ZP594" i="42"/>
  <c r="ZQ594" i="42"/>
  <c r="ZR594" i="42"/>
  <c r="ZS594" i="42"/>
  <c r="ZE595" i="42"/>
  <c r="ZF595" i="42"/>
  <c r="ZG595" i="42"/>
  <c r="ZD595" i="42" s="1"/>
  <c r="ZH595" i="42"/>
  <c r="ZI595" i="42"/>
  <c r="ZJ595" i="42"/>
  <c r="ZK595" i="42"/>
  <c r="ZL595" i="42"/>
  <c r="ZM595" i="42"/>
  <c r="ZN595" i="42"/>
  <c r="ZO595" i="42"/>
  <c r="ZP595" i="42"/>
  <c r="ZQ595" i="42"/>
  <c r="ZR595" i="42"/>
  <c r="ZS595" i="42"/>
  <c r="ZE596" i="42"/>
  <c r="ZF596" i="42"/>
  <c r="ZG596" i="42"/>
  <c r="ZD596" i="42" s="1"/>
  <c r="ZH596" i="42"/>
  <c r="ZI596" i="42"/>
  <c r="ZJ596" i="42"/>
  <c r="ZK596" i="42"/>
  <c r="ZL596" i="42"/>
  <c r="ZM596" i="42"/>
  <c r="ZN596" i="42"/>
  <c r="ZO596" i="42"/>
  <c r="ZP596" i="42"/>
  <c r="ZQ596" i="42"/>
  <c r="ZR596" i="42"/>
  <c r="ZS596" i="42"/>
  <c r="ZE597" i="42"/>
  <c r="ZF597" i="42"/>
  <c r="ZG597" i="42"/>
  <c r="ZD597" i="42" s="1"/>
  <c r="ZH597" i="42"/>
  <c r="ZI597" i="42"/>
  <c r="ZJ597" i="42"/>
  <c r="ZK597" i="42"/>
  <c r="ZL597" i="42"/>
  <c r="ZM597" i="42"/>
  <c r="ZN597" i="42"/>
  <c r="ZO597" i="42"/>
  <c r="ZP597" i="42"/>
  <c r="ZQ597" i="42"/>
  <c r="ZR597" i="42"/>
  <c r="ZS597" i="42"/>
  <c r="ZE598" i="42"/>
  <c r="ZF598" i="42"/>
  <c r="ZG598" i="42"/>
  <c r="ZD598" i="42" s="1"/>
  <c r="ZH598" i="42"/>
  <c r="ZI598" i="42"/>
  <c r="ZJ598" i="42"/>
  <c r="ZK598" i="42"/>
  <c r="ZL598" i="42"/>
  <c r="ZM598" i="42"/>
  <c r="ZN598" i="42"/>
  <c r="ZO598" i="42"/>
  <c r="ZP598" i="42"/>
  <c r="ZQ598" i="42"/>
  <c r="ZR598" i="42"/>
  <c r="ZS598" i="42"/>
  <c r="ZE599" i="42"/>
  <c r="ZF599" i="42"/>
  <c r="ZG599" i="42"/>
  <c r="ZD599" i="42" s="1"/>
  <c r="ZH599" i="42"/>
  <c r="ZI599" i="42"/>
  <c r="ZJ599" i="42"/>
  <c r="ZK599" i="42"/>
  <c r="ZL599" i="42"/>
  <c r="ZM599" i="42"/>
  <c r="ZN599" i="42"/>
  <c r="ZO599" i="42"/>
  <c r="ZP599" i="42"/>
  <c r="ZQ599" i="42"/>
  <c r="ZR599" i="42"/>
  <c r="ZS599" i="42"/>
  <c r="ZE600" i="42"/>
  <c r="ZF600" i="42"/>
  <c r="ZG600" i="42"/>
  <c r="ZD600" i="42" s="1"/>
  <c r="ZH600" i="42"/>
  <c r="ZI600" i="42"/>
  <c r="ZJ600" i="42"/>
  <c r="ZK600" i="42"/>
  <c r="ZL600" i="42"/>
  <c r="ZM600" i="42"/>
  <c r="ZN600" i="42"/>
  <c r="ZO600" i="42"/>
  <c r="ZP600" i="42"/>
  <c r="ZQ600" i="42"/>
  <c r="ZR600" i="42"/>
  <c r="ZS600" i="42"/>
  <c r="ZE601" i="42"/>
  <c r="ZF601" i="42"/>
  <c r="ZG601" i="42"/>
  <c r="ZD601" i="42" s="1"/>
  <c r="ZH601" i="42"/>
  <c r="ZI601" i="42"/>
  <c r="ZJ601" i="42"/>
  <c r="ZK601" i="42"/>
  <c r="ZL601" i="42"/>
  <c r="ZM601" i="42"/>
  <c r="ZN601" i="42"/>
  <c r="ZO601" i="42"/>
  <c r="ZP601" i="42"/>
  <c r="ZQ601" i="42"/>
  <c r="ZR601" i="42"/>
  <c r="ZS601" i="42"/>
  <c r="ZE602" i="42"/>
  <c r="ZF602" i="42"/>
  <c r="ZG602" i="42"/>
  <c r="ZD602" i="42" s="1"/>
  <c r="ZH602" i="42"/>
  <c r="ZI602" i="42"/>
  <c r="ZJ602" i="42"/>
  <c r="ZK602" i="42"/>
  <c r="ZL602" i="42"/>
  <c r="ZM602" i="42"/>
  <c r="ZN602" i="42"/>
  <c r="ZO602" i="42"/>
  <c r="ZP602" i="42"/>
  <c r="ZQ602" i="42"/>
  <c r="ZR602" i="42"/>
  <c r="ZS602" i="42"/>
  <c r="ZE603" i="42"/>
  <c r="ZF603" i="42"/>
  <c r="ZG603" i="42"/>
  <c r="ZD603" i="42" s="1"/>
  <c r="ZH603" i="42"/>
  <c r="ZI603" i="42"/>
  <c r="ZJ603" i="42"/>
  <c r="ZK603" i="42"/>
  <c r="ZL603" i="42"/>
  <c r="ZM603" i="42"/>
  <c r="ZN603" i="42"/>
  <c r="ZO603" i="42"/>
  <c r="ZP603" i="42"/>
  <c r="ZQ603" i="42"/>
  <c r="ZR603" i="42"/>
  <c r="ZS603" i="42"/>
  <c r="ZE604" i="42"/>
  <c r="ZF604" i="42"/>
  <c r="ZG604" i="42"/>
  <c r="ZD604" i="42" s="1"/>
  <c r="ZH604" i="42"/>
  <c r="ZI604" i="42"/>
  <c r="ZJ604" i="42"/>
  <c r="ZK604" i="42"/>
  <c r="ZL604" i="42"/>
  <c r="ZM604" i="42"/>
  <c r="ZN604" i="42"/>
  <c r="ZO604" i="42"/>
  <c r="ZP604" i="42"/>
  <c r="ZQ604" i="42"/>
  <c r="ZR604" i="42"/>
  <c r="ZS604" i="42"/>
  <c r="ZE605" i="42"/>
  <c r="ZF605" i="42"/>
  <c r="ZG605" i="42"/>
  <c r="ZD605" i="42" s="1"/>
  <c r="ZH605" i="42"/>
  <c r="ZI605" i="42"/>
  <c r="ZJ605" i="42"/>
  <c r="ZK605" i="42"/>
  <c r="ZL605" i="42"/>
  <c r="ZM605" i="42"/>
  <c r="ZN605" i="42"/>
  <c r="ZO605" i="42"/>
  <c r="ZP605" i="42"/>
  <c r="ZQ605" i="42"/>
  <c r="ZR605" i="42"/>
  <c r="ZS605" i="42"/>
  <c r="ZE606" i="42"/>
  <c r="ZF606" i="42"/>
  <c r="ZG606" i="42"/>
  <c r="ZD606" i="42" s="1"/>
  <c r="ZH606" i="42"/>
  <c r="ZI606" i="42"/>
  <c r="ZJ606" i="42"/>
  <c r="ZK606" i="42"/>
  <c r="ZL606" i="42"/>
  <c r="ZM606" i="42"/>
  <c r="ZN606" i="42"/>
  <c r="ZO606" i="42"/>
  <c r="ZP606" i="42"/>
  <c r="ZQ606" i="42"/>
  <c r="ZR606" i="42"/>
  <c r="ZS606" i="42"/>
  <c r="ZE607" i="42"/>
  <c r="ZF607" i="42"/>
  <c r="ZG607" i="42"/>
  <c r="ZD607" i="42" s="1"/>
  <c r="ZH607" i="42"/>
  <c r="ZI607" i="42"/>
  <c r="ZJ607" i="42"/>
  <c r="ZK607" i="42"/>
  <c r="ZL607" i="42"/>
  <c r="ZM607" i="42"/>
  <c r="ZN607" i="42"/>
  <c r="ZO607" i="42"/>
  <c r="ZP607" i="42"/>
  <c r="ZQ607" i="42"/>
  <c r="ZR607" i="42"/>
  <c r="ZS607" i="42"/>
  <c r="ZE608" i="42"/>
  <c r="ZF608" i="42"/>
  <c r="ZG608" i="42"/>
  <c r="ZD608" i="42" s="1"/>
  <c r="ZH608" i="42"/>
  <c r="ZI608" i="42"/>
  <c r="ZJ608" i="42"/>
  <c r="ZK608" i="42"/>
  <c r="ZL608" i="42"/>
  <c r="ZM608" i="42"/>
  <c r="ZN608" i="42"/>
  <c r="ZO608" i="42"/>
  <c r="ZP608" i="42"/>
  <c r="ZQ608" i="42"/>
  <c r="ZR608" i="42"/>
  <c r="ZS608" i="42"/>
  <c r="ZE609" i="42"/>
  <c r="ZF609" i="42"/>
  <c r="ZG609" i="42"/>
  <c r="ZD609" i="42" s="1"/>
  <c r="ZH609" i="42"/>
  <c r="ZI609" i="42"/>
  <c r="ZJ609" i="42"/>
  <c r="ZK609" i="42"/>
  <c r="ZL609" i="42"/>
  <c r="ZM609" i="42"/>
  <c r="ZN609" i="42"/>
  <c r="ZO609" i="42"/>
  <c r="ZP609" i="42"/>
  <c r="ZQ609" i="42"/>
  <c r="ZR609" i="42"/>
  <c r="ZS609" i="42"/>
  <c r="ZE610" i="42"/>
  <c r="ZF610" i="42"/>
  <c r="ZG610" i="42"/>
  <c r="ZD610" i="42" s="1"/>
  <c r="ZH610" i="42"/>
  <c r="ZI610" i="42"/>
  <c r="ZJ610" i="42"/>
  <c r="ZK610" i="42"/>
  <c r="ZL610" i="42"/>
  <c r="ZM610" i="42"/>
  <c r="ZN610" i="42"/>
  <c r="ZO610" i="42"/>
  <c r="ZP610" i="42"/>
  <c r="ZQ610" i="42"/>
  <c r="ZR610" i="42"/>
  <c r="ZS610" i="42"/>
  <c r="ZE611" i="42"/>
  <c r="ZF611" i="42"/>
  <c r="ZG611" i="42"/>
  <c r="ZD611" i="42" s="1"/>
  <c r="ZH611" i="42"/>
  <c r="ZI611" i="42"/>
  <c r="ZJ611" i="42"/>
  <c r="ZK611" i="42"/>
  <c r="ZL611" i="42"/>
  <c r="ZM611" i="42"/>
  <c r="ZN611" i="42"/>
  <c r="ZO611" i="42"/>
  <c r="ZP611" i="42"/>
  <c r="ZQ611" i="42"/>
  <c r="ZR611" i="42"/>
  <c r="ZS611" i="42"/>
  <c r="ZE612" i="42"/>
  <c r="ZF612" i="42"/>
  <c r="ZG612" i="42"/>
  <c r="ZD612" i="42" s="1"/>
  <c r="ZH612" i="42"/>
  <c r="ZI612" i="42"/>
  <c r="ZJ612" i="42"/>
  <c r="ZK612" i="42"/>
  <c r="ZL612" i="42"/>
  <c r="ZM612" i="42"/>
  <c r="ZN612" i="42"/>
  <c r="ZO612" i="42"/>
  <c r="ZP612" i="42"/>
  <c r="ZQ612" i="42"/>
  <c r="ZR612" i="42"/>
  <c r="ZS612" i="42"/>
  <c r="ZE613" i="42"/>
  <c r="ZF613" i="42"/>
  <c r="ZG613" i="42"/>
  <c r="ZD613" i="42" s="1"/>
  <c r="ZH613" i="42"/>
  <c r="ZI613" i="42"/>
  <c r="ZJ613" i="42"/>
  <c r="ZK613" i="42"/>
  <c r="ZL613" i="42"/>
  <c r="ZM613" i="42"/>
  <c r="ZN613" i="42"/>
  <c r="ZO613" i="42"/>
  <c r="ZP613" i="42"/>
  <c r="ZQ613" i="42"/>
  <c r="ZR613" i="42"/>
  <c r="ZS613" i="42"/>
  <c r="ZE614" i="42"/>
  <c r="ZF614" i="42"/>
  <c r="ZG614" i="42"/>
  <c r="ZD614" i="42" s="1"/>
  <c r="ZH614" i="42"/>
  <c r="ZI614" i="42"/>
  <c r="ZJ614" i="42"/>
  <c r="ZK614" i="42"/>
  <c r="ZL614" i="42"/>
  <c r="ZM614" i="42"/>
  <c r="ZN614" i="42"/>
  <c r="ZO614" i="42"/>
  <c r="ZP614" i="42"/>
  <c r="ZQ614" i="42"/>
  <c r="ZR614" i="42"/>
  <c r="ZS614" i="42"/>
  <c r="ZE615" i="42"/>
  <c r="ZF615" i="42"/>
  <c r="ZG615" i="42"/>
  <c r="ZD615" i="42" s="1"/>
  <c r="ZH615" i="42"/>
  <c r="ZI615" i="42"/>
  <c r="ZJ615" i="42"/>
  <c r="ZK615" i="42"/>
  <c r="ZL615" i="42"/>
  <c r="ZM615" i="42"/>
  <c r="ZN615" i="42"/>
  <c r="ZO615" i="42"/>
  <c r="ZP615" i="42"/>
  <c r="ZQ615" i="42"/>
  <c r="ZR615" i="42"/>
  <c r="ZS615" i="42"/>
  <c r="ZE616" i="42"/>
  <c r="ZF616" i="42"/>
  <c r="ZG616" i="42"/>
  <c r="ZD616" i="42" s="1"/>
  <c r="ZH616" i="42"/>
  <c r="ZI616" i="42"/>
  <c r="ZJ616" i="42"/>
  <c r="ZK616" i="42"/>
  <c r="ZL616" i="42"/>
  <c r="ZM616" i="42"/>
  <c r="ZN616" i="42"/>
  <c r="ZO616" i="42"/>
  <c r="ZP616" i="42"/>
  <c r="ZQ616" i="42"/>
  <c r="ZR616" i="42"/>
  <c r="ZS616" i="42"/>
  <c r="ZE617" i="42"/>
  <c r="ZF617" i="42"/>
  <c r="ZG617" i="42"/>
  <c r="ZD617" i="42" s="1"/>
  <c r="ZH617" i="42"/>
  <c r="ZI617" i="42"/>
  <c r="ZJ617" i="42"/>
  <c r="ZK617" i="42"/>
  <c r="ZL617" i="42"/>
  <c r="ZM617" i="42"/>
  <c r="ZN617" i="42"/>
  <c r="ZO617" i="42"/>
  <c r="ZP617" i="42"/>
  <c r="ZQ617" i="42"/>
  <c r="ZR617" i="42"/>
  <c r="ZS617" i="42"/>
  <c r="ZE618" i="42"/>
  <c r="ZF618" i="42"/>
  <c r="ZG618" i="42"/>
  <c r="ZD618" i="42" s="1"/>
  <c r="ZH618" i="42"/>
  <c r="ZI618" i="42"/>
  <c r="ZJ618" i="42"/>
  <c r="ZK618" i="42"/>
  <c r="ZL618" i="42"/>
  <c r="ZM618" i="42"/>
  <c r="ZN618" i="42"/>
  <c r="ZO618" i="42"/>
  <c r="ZP618" i="42"/>
  <c r="ZQ618" i="42"/>
  <c r="ZR618" i="42"/>
  <c r="ZS618" i="42"/>
  <c r="ZE619" i="42"/>
  <c r="ZF619" i="42"/>
  <c r="ZG619" i="42"/>
  <c r="ZD619" i="42" s="1"/>
  <c r="ZH619" i="42"/>
  <c r="ZI619" i="42"/>
  <c r="ZJ619" i="42"/>
  <c r="ZK619" i="42"/>
  <c r="ZL619" i="42"/>
  <c r="ZM619" i="42"/>
  <c r="ZN619" i="42"/>
  <c r="ZO619" i="42"/>
  <c r="ZP619" i="42"/>
  <c r="ZQ619" i="42"/>
  <c r="ZR619" i="42"/>
  <c r="ZS619" i="42"/>
  <c r="ZE620" i="42"/>
  <c r="ZF620" i="42"/>
  <c r="ZG620" i="42"/>
  <c r="ZD620" i="42" s="1"/>
  <c r="ZH620" i="42"/>
  <c r="ZI620" i="42"/>
  <c r="ZJ620" i="42"/>
  <c r="ZK620" i="42"/>
  <c r="ZL620" i="42"/>
  <c r="ZM620" i="42"/>
  <c r="ZN620" i="42"/>
  <c r="ZO620" i="42"/>
  <c r="ZP620" i="42"/>
  <c r="ZQ620" i="42"/>
  <c r="ZR620" i="42"/>
  <c r="ZS620" i="42"/>
  <c r="ZE621" i="42"/>
  <c r="ZF621" i="42"/>
  <c r="ZG621" i="42"/>
  <c r="ZD621" i="42" s="1"/>
  <c r="ZH621" i="42"/>
  <c r="ZI621" i="42"/>
  <c r="ZJ621" i="42"/>
  <c r="ZK621" i="42"/>
  <c r="ZL621" i="42"/>
  <c r="ZM621" i="42"/>
  <c r="ZN621" i="42"/>
  <c r="ZO621" i="42"/>
  <c r="ZP621" i="42"/>
  <c r="ZQ621" i="42"/>
  <c r="ZR621" i="42"/>
  <c r="ZS621" i="42"/>
  <c r="ZE622" i="42"/>
  <c r="ZF622" i="42"/>
  <c r="ZG622" i="42"/>
  <c r="ZD622" i="42" s="1"/>
  <c r="ZH622" i="42"/>
  <c r="ZI622" i="42"/>
  <c r="ZJ622" i="42"/>
  <c r="ZK622" i="42"/>
  <c r="ZL622" i="42"/>
  <c r="ZM622" i="42"/>
  <c r="ZN622" i="42"/>
  <c r="ZO622" i="42"/>
  <c r="ZP622" i="42"/>
  <c r="ZQ622" i="42"/>
  <c r="ZR622" i="42"/>
  <c r="ZS622" i="42"/>
  <c r="ZE623" i="42"/>
  <c r="ZF623" i="42"/>
  <c r="ZG623" i="42"/>
  <c r="ZD623" i="42" s="1"/>
  <c r="ZH623" i="42"/>
  <c r="ZI623" i="42"/>
  <c r="ZJ623" i="42"/>
  <c r="ZK623" i="42"/>
  <c r="ZL623" i="42"/>
  <c r="ZM623" i="42"/>
  <c r="ZN623" i="42"/>
  <c r="ZO623" i="42"/>
  <c r="ZP623" i="42"/>
  <c r="ZQ623" i="42"/>
  <c r="ZR623" i="42"/>
  <c r="ZS623" i="42"/>
  <c r="ZE624" i="42"/>
  <c r="ZF624" i="42"/>
  <c r="ZG624" i="42"/>
  <c r="ZD624" i="42" s="1"/>
  <c r="ZH624" i="42"/>
  <c r="ZI624" i="42"/>
  <c r="ZJ624" i="42"/>
  <c r="ZK624" i="42"/>
  <c r="ZL624" i="42"/>
  <c r="ZM624" i="42"/>
  <c r="ZN624" i="42"/>
  <c r="ZO624" i="42"/>
  <c r="ZP624" i="42"/>
  <c r="ZQ624" i="42"/>
  <c r="ZR624" i="42"/>
  <c r="ZS624" i="42"/>
  <c r="ZE625" i="42"/>
  <c r="ZF625" i="42"/>
  <c r="ZG625" i="42"/>
  <c r="ZD625" i="42" s="1"/>
  <c r="ZH625" i="42"/>
  <c r="ZI625" i="42"/>
  <c r="ZJ625" i="42"/>
  <c r="ZK625" i="42"/>
  <c r="ZL625" i="42"/>
  <c r="ZM625" i="42"/>
  <c r="ZN625" i="42"/>
  <c r="ZO625" i="42"/>
  <c r="ZP625" i="42"/>
  <c r="ZQ625" i="42"/>
  <c r="ZR625" i="42"/>
  <c r="ZS625" i="42"/>
  <c r="ZE626" i="42"/>
  <c r="ZF626" i="42"/>
  <c r="ZG626" i="42"/>
  <c r="ZD626" i="42" s="1"/>
  <c r="ZH626" i="42"/>
  <c r="ZI626" i="42"/>
  <c r="ZJ626" i="42"/>
  <c r="ZK626" i="42"/>
  <c r="ZL626" i="42"/>
  <c r="ZM626" i="42"/>
  <c r="ZN626" i="42"/>
  <c r="ZO626" i="42"/>
  <c r="ZP626" i="42"/>
  <c r="ZQ626" i="42"/>
  <c r="ZR626" i="42"/>
  <c r="ZS626" i="42"/>
  <c r="ZE627" i="42"/>
  <c r="ZF627" i="42"/>
  <c r="ZG627" i="42"/>
  <c r="ZD627" i="42" s="1"/>
  <c r="ZH627" i="42"/>
  <c r="ZI627" i="42"/>
  <c r="ZJ627" i="42"/>
  <c r="ZK627" i="42"/>
  <c r="ZL627" i="42"/>
  <c r="ZM627" i="42"/>
  <c r="ZN627" i="42"/>
  <c r="ZO627" i="42"/>
  <c r="ZP627" i="42"/>
  <c r="ZQ627" i="42"/>
  <c r="ZR627" i="42"/>
  <c r="ZS627" i="42"/>
  <c r="ZE628" i="42"/>
  <c r="ZF628" i="42"/>
  <c r="ZG628" i="42"/>
  <c r="ZD628" i="42" s="1"/>
  <c r="ZH628" i="42"/>
  <c r="ZI628" i="42"/>
  <c r="ZJ628" i="42"/>
  <c r="ZK628" i="42"/>
  <c r="ZL628" i="42"/>
  <c r="ZM628" i="42"/>
  <c r="ZN628" i="42"/>
  <c r="ZO628" i="42"/>
  <c r="ZP628" i="42"/>
  <c r="ZQ628" i="42"/>
  <c r="ZR628" i="42"/>
  <c r="ZS628" i="42"/>
  <c r="ZE629" i="42"/>
  <c r="ZF629" i="42"/>
  <c r="ZG629" i="42"/>
  <c r="ZD629" i="42" s="1"/>
  <c r="ZH629" i="42"/>
  <c r="ZI629" i="42"/>
  <c r="ZJ629" i="42"/>
  <c r="ZK629" i="42"/>
  <c r="ZL629" i="42"/>
  <c r="ZM629" i="42"/>
  <c r="ZN629" i="42"/>
  <c r="ZO629" i="42"/>
  <c r="ZP629" i="42"/>
  <c r="ZQ629" i="42"/>
  <c r="ZR629" i="42"/>
  <c r="ZS629" i="42"/>
  <c r="ZE630" i="42"/>
  <c r="ZF630" i="42"/>
  <c r="ZG630" i="42"/>
  <c r="ZD630" i="42" s="1"/>
  <c r="ZH630" i="42"/>
  <c r="ZI630" i="42"/>
  <c r="ZJ630" i="42"/>
  <c r="ZK630" i="42"/>
  <c r="ZL630" i="42"/>
  <c r="ZM630" i="42"/>
  <c r="ZN630" i="42"/>
  <c r="ZO630" i="42"/>
  <c r="ZP630" i="42"/>
  <c r="ZQ630" i="42"/>
  <c r="ZR630" i="42"/>
  <c r="ZS630" i="42"/>
  <c r="ZE631" i="42"/>
  <c r="ZF631" i="42"/>
  <c r="ZG631" i="42"/>
  <c r="ZD631" i="42" s="1"/>
  <c r="ZH631" i="42"/>
  <c r="ZI631" i="42"/>
  <c r="ZJ631" i="42"/>
  <c r="ZK631" i="42"/>
  <c r="ZL631" i="42"/>
  <c r="ZM631" i="42"/>
  <c r="ZN631" i="42"/>
  <c r="ZO631" i="42"/>
  <c r="ZP631" i="42"/>
  <c r="ZQ631" i="42"/>
  <c r="ZR631" i="42"/>
  <c r="ZS631" i="42"/>
  <c r="ZE632" i="42"/>
  <c r="ZF632" i="42"/>
  <c r="ZG632" i="42"/>
  <c r="ZD632" i="42" s="1"/>
  <c r="ZH632" i="42"/>
  <c r="ZI632" i="42"/>
  <c r="ZJ632" i="42"/>
  <c r="ZK632" i="42"/>
  <c r="ZL632" i="42"/>
  <c r="ZM632" i="42"/>
  <c r="ZN632" i="42"/>
  <c r="ZO632" i="42"/>
  <c r="ZP632" i="42"/>
  <c r="ZQ632" i="42"/>
  <c r="ZR632" i="42"/>
  <c r="ZS632" i="42"/>
  <c r="ZE633" i="42"/>
  <c r="ZF633" i="42"/>
  <c r="ZG633" i="42"/>
  <c r="ZD633" i="42" s="1"/>
  <c r="ZH633" i="42"/>
  <c r="ZI633" i="42"/>
  <c r="ZJ633" i="42"/>
  <c r="ZK633" i="42"/>
  <c r="ZL633" i="42"/>
  <c r="ZM633" i="42"/>
  <c r="ZN633" i="42"/>
  <c r="ZO633" i="42"/>
  <c r="ZP633" i="42"/>
  <c r="ZQ633" i="42"/>
  <c r="ZR633" i="42"/>
  <c r="ZS633" i="42"/>
  <c r="ZE634" i="42"/>
  <c r="ZF634" i="42"/>
  <c r="ZG634" i="42"/>
  <c r="ZD634" i="42" s="1"/>
  <c r="ZH634" i="42"/>
  <c r="ZI634" i="42"/>
  <c r="ZJ634" i="42"/>
  <c r="ZK634" i="42"/>
  <c r="ZL634" i="42"/>
  <c r="ZM634" i="42"/>
  <c r="ZN634" i="42"/>
  <c r="ZO634" i="42"/>
  <c r="ZP634" i="42"/>
  <c r="ZQ634" i="42"/>
  <c r="ZR634" i="42"/>
  <c r="ZS634" i="42"/>
  <c r="ZE635" i="42"/>
  <c r="ZF635" i="42"/>
  <c r="ZG635" i="42"/>
  <c r="ZD635" i="42" s="1"/>
  <c r="ZH635" i="42"/>
  <c r="ZI635" i="42"/>
  <c r="ZJ635" i="42"/>
  <c r="ZK635" i="42"/>
  <c r="ZL635" i="42"/>
  <c r="ZM635" i="42"/>
  <c r="ZN635" i="42"/>
  <c r="ZO635" i="42"/>
  <c r="ZP635" i="42"/>
  <c r="ZQ635" i="42"/>
  <c r="ZR635" i="42"/>
  <c r="ZS635" i="42"/>
  <c r="ZE636" i="42"/>
  <c r="ZF636" i="42"/>
  <c r="ZG636" i="42"/>
  <c r="ZD636" i="42" s="1"/>
  <c r="ZH636" i="42"/>
  <c r="ZI636" i="42"/>
  <c r="ZJ636" i="42"/>
  <c r="ZK636" i="42"/>
  <c r="ZL636" i="42"/>
  <c r="ZM636" i="42"/>
  <c r="ZN636" i="42"/>
  <c r="ZO636" i="42"/>
  <c r="ZP636" i="42"/>
  <c r="ZQ636" i="42"/>
  <c r="ZR636" i="42"/>
  <c r="ZS636" i="42"/>
  <c r="ZE637" i="42"/>
  <c r="ZF637" i="42"/>
  <c r="ZG637" i="42"/>
  <c r="ZD637" i="42" s="1"/>
  <c r="ZH637" i="42"/>
  <c r="ZI637" i="42"/>
  <c r="ZJ637" i="42"/>
  <c r="ZK637" i="42"/>
  <c r="ZL637" i="42"/>
  <c r="ZM637" i="42"/>
  <c r="ZN637" i="42"/>
  <c r="ZO637" i="42"/>
  <c r="ZP637" i="42"/>
  <c r="ZQ637" i="42"/>
  <c r="ZR637" i="42"/>
  <c r="ZS637" i="42"/>
  <c r="ZE638" i="42"/>
  <c r="ZF638" i="42"/>
  <c r="ZG638" i="42"/>
  <c r="ZD638" i="42" s="1"/>
  <c r="ZH638" i="42"/>
  <c r="ZI638" i="42"/>
  <c r="ZJ638" i="42"/>
  <c r="ZK638" i="42"/>
  <c r="ZL638" i="42"/>
  <c r="ZM638" i="42"/>
  <c r="ZN638" i="42"/>
  <c r="ZO638" i="42"/>
  <c r="ZP638" i="42"/>
  <c r="ZQ638" i="42"/>
  <c r="ZR638" i="42"/>
  <c r="ZS638" i="42"/>
  <c r="ZE639" i="42"/>
  <c r="ZF639" i="42"/>
  <c r="ZG639" i="42"/>
  <c r="ZD639" i="42" s="1"/>
  <c r="ZH639" i="42"/>
  <c r="ZI639" i="42"/>
  <c r="ZJ639" i="42"/>
  <c r="ZK639" i="42"/>
  <c r="ZL639" i="42"/>
  <c r="ZM639" i="42"/>
  <c r="ZN639" i="42"/>
  <c r="ZO639" i="42"/>
  <c r="ZP639" i="42"/>
  <c r="ZQ639" i="42"/>
  <c r="ZR639" i="42"/>
  <c r="ZS639" i="42"/>
  <c r="ZE640" i="42"/>
  <c r="ZF640" i="42"/>
  <c r="ZG640" i="42"/>
  <c r="ZD640" i="42" s="1"/>
  <c r="ZH640" i="42"/>
  <c r="ZI640" i="42"/>
  <c r="ZJ640" i="42"/>
  <c r="ZK640" i="42"/>
  <c r="ZL640" i="42"/>
  <c r="ZM640" i="42"/>
  <c r="ZN640" i="42"/>
  <c r="ZO640" i="42"/>
  <c r="ZP640" i="42"/>
  <c r="ZQ640" i="42"/>
  <c r="ZR640" i="42"/>
  <c r="ZS640" i="42"/>
  <c r="ZE641" i="42"/>
  <c r="ZF641" i="42"/>
  <c r="ZG641" i="42"/>
  <c r="ZD641" i="42" s="1"/>
  <c r="ZH641" i="42"/>
  <c r="ZI641" i="42"/>
  <c r="ZJ641" i="42"/>
  <c r="ZK641" i="42"/>
  <c r="ZL641" i="42"/>
  <c r="ZM641" i="42"/>
  <c r="ZN641" i="42"/>
  <c r="ZO641" i="42"/>
  <c r="ZP641" i="42"/>
  <c r="ZQ641" i="42"/>
  <c r="ZR641" i="42"/>
  <c r="ZS641" i="42"/>
  <c r="ZE642" i="42"/>
  <c r="ZF642" i="42"/>
  <c r="ZG642" i="42"/>
  <c r="ZD642" i="42" s="1"/>
  <c r="ZH642" i="42"/>
  <c r="ZI642" i="42"/>
  <c r="ZJ642" i="42"/>
  <c r="ZK642" i="42"/>
  <c r="ZL642" i="42"/>
  <c r="ZM642" i="42"/>
  <c r="ZN642" i="42"/>
  <c r="ZO642" i="42"/>
  <c r="ZP642" i="42"/>
  <c r="ZQ642" i="42"/>
  <c r="ZR642" i="42"/>
  <c r="ZS642" i="42"/>
  <c r="ZE643" i="42"/>
  <c r="ZF643" i="42"/>
  <c r="ZG643" i="42"/>
  <c r="ZD643" i="42" s="1"/>
  <c r="ZH643" i="42"/>
  <c r="ZI643" i="42"/>
  <c r="ZJ643" i="42"/>
  <c r="ZK643" i="42"/>
  <c r="ZL643" i="42"/>
  <c r="ZM643" i="42"/>
  <c r="ZN643" i="42"/>
  <c r="ZO643" i="42"/>
  <c r="ZP643" i="42"/>
  <c r="ZQ643" i="42"/>
  <c r="ZR643" i="42"/>
  <c r="ZS643" i="42"/>
  <c r="ZE644" i="42"/>
  <c r="ZF644" i="42"/>
  <c r="ZG644" i="42"/>
  <c r="ZD644" i="42" s="1"/>
  <c r="ZH644" i="42"/>
  <c r="ZI644" i="42"/>
  <c r="ZJ644" i="42"/>
  <c r="ZK644" i="42"/>
  <c r="ZL644" i="42"/>
  <c r="ZM644" i="42"/>
  <c r="ZN644" i="42"/>
  <c r="ZO644" i="42"/>
  <c r="ZP644" i="42"/>
  <c r="ZQ644" i="42"/>
  <c r="ZR644" i="42"/>
  <c r="ZS644" i="42"/>
  <c r="ZE645" i="42"/>
  <c r="ZF645" i="42"/>
  <c r="ZG645" i="42"/>
  <c r="ZD645" i="42" s="1"/>
  <c r="ZH645" i="42"/>
  <c r="ZI645" i="42"/>
  <c r="ZJ645" i="42"/>
  <c r="ZK645" i="42"/>
  <c r="ZL645" i="42"/>
  <c r="ZM645" i="42"/>
  <c r="ZN645" i="42"/>
  <c r="ZO645" i="42"/>
  <c r="ZP645" i="42"/>
  <c r="ZQ645" i="42"/>
  <c r="ZR645" i="42"/>
  <c r="ZS645" i="42"/>
  <c r="ZE646" i="42"/>
  <c r="ZF646" i="42"/>
  <c r="ZG646" i="42"/>
  <c r="ZD646" i="42" s="1"/>
  <c r="ZH646" i="42"/>
  <c r="ZI646" i="42"/>
  <c r="ZJ646" i="42"/>
  <c r="ZK646" i="42"/>
  <c r="ZL646" i="42"/>
  <c r="ZM646" i="42"/>
  <c r="ZN646" i="42"/>
  <c r="ZO646" i="42"/>
  <c r="ZP646" i="42"/>
  <c r="ZQ646" i="42"/>
  <c r="ZR646" i="42"/>
  <c r="ZS646" i="42"/>
  <c r="ZE647" i="42"/>
  <c r="ZF647" i="42"/>
  <c r="ZG647" i="42"/>
  <c r="ZD647" i="42" s="1"/>
  <c r="ZH647" i="42"/>
  <c r="ZI647" i="42"/>
  <c r="ZJ647" i="42"/>
  <c r="ZK647" i="42"/>
  <c r="ZL647" i="42"/>
  <c r="ZM647" i="42"/>
  <c r="ZN647" i="42"/>
  <c r="ZO647" i="42"/>
  <c r="ZP647" i="42"/>
  <c r="ZQ647" i="42"/>
  <c r="ZR647" i="42"/>
  <c r="ZS647" i="42"/>
  <c r="ZE648" i="42"/>
  <c r="ZF648" i="42"/>
  <c r="ZG648" i="42"/>
  <c r="ZD648" i="42" s="1"/>
  <c r="ZH648" i="42"/>
  <c r="ZI648" i="42"/>
  <c r="ZJ648" i="42"/>
  <c r="ZK648" i="42"/>
  <c r="ZL648" i="42"/>
  <c r="ZM648" i="42"/>
  <c r="ZN648" i="42"/>
  <c r="ZO648" i="42"/>
  <c r="ZP648" i="42"/>
  <c r="ZQ648" i="42"/>
  <c r="ZR648" i="42"/>
  <c r="ZS648" i="42"/>
  <c r="ZE649" i="42"/>
  <c r="ZF649" i="42"/>
  <c r="ZG649" i="42"/>
  <c r="ZD649" i="42" s="1"/>
  <c r="ZH649" i="42"/>
  <c r="ZI649" i="42"/>
  <c r="ZJ649" i="42"/>
  <c r="ZK649" i="42"/>
  <c r="ZL649" i="42"/>
  <c r="ZM649" i="42"/>
  <c r="ZN649" i="42"/>
  <c r="ZO649" i="42"/>
  <c r="ZP649" i="42"/>
  <c r="ZQ649" i="42"/>
  <c r="ZR649" i="42"/>
  <c r="ZS649" i="42"/>
  <c r="ZE650" i="42"/>
  <c r="ZF650" i="42"/>
  <c r="ZG650" i="42"/>
  <c r="ZD650" i="42" s="1"/>
  <c r="ZH650" i="42"/>
  <c r="ZI650" i="42"/>
  <c r="ZJ650" i="42"/>
  <c r="ZK650" i="42"/>
  <c r="ZL650" i="42"/>
  <c r="ZM650" i="42"/>
  <c r="ZN650" i="42"/>
  <c r="ZO650" i="42"/>
  <c r="ZP650" i="42"/>
  <c r="ZQ650" i="42"/>
  <c r="ZR650" i="42"/>
  <c r="ZS650" i="42"/>
  <c r="ZE651" i="42"/>
  <c r="ZF651" i="42"/>
  <c r="ZG651" i="42"/>
  <c r="ZD651" i="42" s="1"/>
  <c r="ZH651" i="42"/>
  <c r="ZI651" i="42"/>
  <c r="ZJ651" i="42"/>
  <c r="ZK651" i="42"/>
  <c r="ZL651" i="42"/>
  <c r="ZM651" i="42"/>
  <c r="ZN651" i="42"/>
  <c r="ZO651" i="42"/>
  <c r="ZP651" i="42"/>
  <c r="ZQ651" i="42"/>
  <c r="ZR651" i="42"/>
  <c r="ZS651" i="42"/>
  <c r="ZE652" i="42"/>
  <c r="ZF652" i="42"/>
  <c r="ZG652" i="42"/>
  <c r="ZD652" i="42" s="1"/>
  <c r="ZH652" i="42"/>
  <c r="ZI652" i="42"/>
  <c r="ZJ652" i="42"/>
  <c r="ZK652" i="42"/>
  <c r="ZL652" i="42"/>
  <c r="ZM652" i="42"/>
  <c r="ZN652" i="42"/>
  <c r="ZO652" i="42"/>
  <c r="ZP652" i="42"/>
  <c r="ZQ652" i="42"/>
  <c r="ZR652" i="42"/>
  <c r="ZS652" i="42"/>
  <c r="ZE653" i="42"/>
  <c r="ZF653" i="42"/>
  <c r="ZG653" i="42"/>
  <c r="ZD653" i="42" s="1"/>
  <c r="ZH653" i="42"/>
  <c r="ZI653" i="42"/>
  <c r="ZJ653" i="42"/>
  <c r="ZK653" i="42"/>
  <c r="ZL653" i="42"/>
  <c r="ZM653" i="42"/>
  <c r="ZN653" i="42"/>
  <c r="ZO653" i="42"/>
  <c r="ZP653" i="42"/>
  <c r="ZQ653" i="42"/>
  <c r="ZR653" i="42"/>
  <c r="ZS653" i="42"/>
  <c r="ZE654" i="42"/>
  <c r="ZF654" i="42"/>
  <c r="ZG654" i="42"/>
  <c r="ZD654" i="42" s="1"/>
  <c r="ZH654" i="42"/>
  <c r="ZI654" i="42"/>
  <c r="ZJ654" i="42"/>
  <c r="ZK654" i="42"/>
  <c r="ZL654" i="42"/>
  <c r="ZM654" i="42"/>
  <c r="ZN654" i="42"/>
  <c r="ZO654" i="42"/>
  <c r="ZP654" i="42"/>
  <c r="ZQ654" i="42"/>
  <c r="ZR654" i="42"/>
  <c r="ZS654" i="42"/>
  <c r="ZE655" i="42"/>
  <c r="ZF655" i="42"/>
  <c r="ZG655" i="42"/>
  <c r="ZD655" i="42" s="1"/>
  <c r="ZH655" i="42"/>
  <c r="ZI655" i="42"/>
  <c r="ZJ655" i="42"/>
  <c r="ZK655" i="42"/>
  <c r="ZL655" i="42"/>
  <c r="ZM655" i="42"/>
  <c r="ZN655" i="42"/>
  <c r="ZO655" i="42"/>
  <c r="ZP655" i="42"/>
  <c r="ZQ655" i="42"/>
  <c r="ZR655" i="42"/>
  <c r="ZS655" i="42"/>
  <c r="ZE656" i="42"/>
  <c r="ZF656" i="42"/>
  <c r="ZG656" i="42"/>
  <c r="ZD656" i="42" s="1"/>
  <c r="ZH656" i="42"/>
  <c r="ZI656" i="42"/>
  <c r="ZJ656" i="42"/>
  <c r="ZK656" i="42"/>
  <c r="ZL656" i="42"/>
  <c r="ZM656" i="42"/>
  <c r="ZN656" i="42"/>
  <c r="ZO656" i="42"/>
  <c r="ZP656" i="42"/>
  <c r="ZQ656" i="42"/>
  <c r="ZR656" i="42"/>
  <c r="ZS656" i="42"/>
  <c r="ZE657" i="42"/>
  <c r="ZF657" i="42"/>
  <c r="ZG657" i="42"/>
  <c r="ZD657" i="42" s="1"/>
  <c r="ZH657" i="42"/>
  <c r="ZI657" i="42"/>
  <c r="ZJ657" i="42"/>
  <c r="ZK657" i="42"/>
  <c r="ZL657" i="42"/>
  <c r="ZM657" i="42"/>
  <c r="ZN657" i="42"/>
  <c r="ZO657" i="42"/>
  <c r="ZP657" i="42"/>
  <c r="ZQ657" i="42"/>
  <c r="ZR657" i="42"/>
  <c r="ZS657" i="42"/>
  <c r="ZE658" i="42"/>
  <c r="ZF658" i="42"/>
  <c r="ZG658" i="42"/>
  <c r="ZD658" i="42" s="1"/>
  <c r="ZH658" i="42"/>
  <c r="ZI658" i="42"/>
  <c r="ZJ658" i="42"/>
  <c r="ZK658" i="42"/>
  <c r="ZL658" i="42"/>
  <c r="ZM658" i="42"/>
  <c r="ZN658" i="42"/>
  <c r="ZO658" i="42"/>
  <c r="ZP658" i="42"/>
  <c r="ZQ658" i="42"/>
  <c r="ZR658" i="42"/>
  <c r="ZS658" i="42"/>
  <c r="ZE659" i="42"/>
  <c r="ZF659" i="42"/>
  <c r="ZG659" i="42"/>
  <c r="ZD659" i="42" s="1"/>
  <c r="ZH659" i="42"/>
  <c r="ZI659" i="42"/>
  <c r="ZJ659" i="42"/>
  <c r="ZK659" i="42"/>
  <c r="ZL659" i="42"/>
  <c r="ZM659" i="42"/>
  <c r="ZN659" i="42"/>
  <c r="ZO659" i="42"/>
  <c r="ZP659" i="42"/>
  <c r="ZQ659" i="42"/>
  <c r="ZR659" i="42"/>
  <c r="ZS659" i="42"/>
  <c r="ZE660" i="42"/>
  <c r="ZF660" i="42"/>
  <c r="ZG660" i="42"/>
  <c r="ZD660" i="42" s="1"/>
  <c r="ZH660" i="42"/>
  <c r="ZI660" i="42"/>
  <c r="ZJ660" i="42"/>
  <c r="ZK660" i="42"/>
  <c r="ZL660" i="42"/>
  <c r="ZM660" i="42"/>
  <c r="ZN660" i="42"/>
  <c r="ZO660" i="42"/>
  <c r="ZP660" i="42"/>
  <c r="ZQ660" i="42"/>
  <c r="ZR660" i="42"/>
  <c r="ZS660" i="42"/>
  <c r="ZE661" i="42"/>
  <c r="ZF661" i="42"/>
  <c r="ZG661" i="42"/>
  <c r="ZD661" i="42" s="1"/>
  <c r="ZH661" i="42"/>
  <c r="ZI661" i="42"/>
  <c r="ZJ661" i="42"/>
  <c r="ZK661" i="42"/>
  <c r="ZL661" i="42"/>
  <c r="ZM661" i="42"/>
  <c r="ZN661" i="42"/>
  <c r="ZO661" i="42"/>
  <c r="ZP661" i="42"/>
  <c r="ZQ661" i="42"/>
  <c r="ZR661" i="42"/>
  <c r="ZS661" i="42"/>
  <c r="ZE662" i="42"/>
  <c r="ZF662" i="42"/>
  <c r="ZG662" i="42"/>
  <c r="ZD662" i="42" s="1"/>
  <c r="ZH662" i="42"/>
  <c r="ZI662" i="42"/>
  <c r="ZJ662" i="42"/>
  <c r="ZK662" i="42"/>
  <c r="ZL662" i="42"/>
  <c r="ZM662" i="42"/>
  <c r="ZN662" i="42"/>
  <c r="ZO662" i="42"/>
  <c r="ZP662" i="42"/>
  <c r="ZQ662" i="42"/>
  <c r="ZR662" i="42"/>
  <c r="ZS662" i="42"/>
  <c r="ZE663" i="42"/>
  <c r="ZF663" i="42"/>
  <c r="ZG663" i="42"/>
  <c r="ZD663" i="42" s="1"/>
  <c r="ZH663" i="42"/>
  <c r="ZI663" i="42"/>
  <c r="ZJ663" i="42"/>
  <c r="ZK663" i="42"/>
  <c r="ZL663" i="42"/>
  <c r="ZM663" i="42"/>
  <c r="ZN663" i="42"/>
  <c r="ZO663" i="42"/>
  <c r="ZP663" i="42"/>
  <c r="ZQ663" i="42"/>
  <c r="ZR663" i="42"/>
  <c r="ZS663" i="42"/>
  <c r="ZE664" i="42"/>
  <c r="ZF664" i="42"/>
  <c r="ZG664" i="42"/>
  <c r="ZD664" i="42" s="1"/>
  <c r="ZH664" i="42"/>
  <c r="ZI664" i="42"/>
  <c r="ZJ664" i="42"/>
  <c r="ZK664" i="42"/>
  <c r="ZL664" i="42"/>
  <c r="ZM664" i="42"/>
  <c r="ZN664" i="42"/>
  <c r="ZO664" i="42"/>
  <c r="ZP664" i="42"/>
  <c r="ZQ664" i="42"/>
  <c r="ZR664" i="42"/>
  <c r="ZS664" i="42"/>
  <c r="ZE665" i="42"/>
  <c r="ZF665" i="42"/>
  <c r="ZG665" i="42"/>
  <c r="ZD665" i="42" s="1"/>
  <c r="ZH665" i="42"/>
  <c r="ZI665" i="42"/>
  <c r="ZJ665" i="42"/>
  <c r="ZK665" i="42"/>
  <c r="ZL665" i="42"/>
  <c r="ZM665" i="42"/>
  <c r="ZN665" i="42"/>
  <c r="ZO665" i="42"/>
  <c r="ZP665" i="42"/>
  <c r="ZQ665" i="42"/>
  <c r="ZR665" i="42"/>
  <c r="ZS665" i="42"/>
  <c r="ZE666" i="42"/>
  <c r="ZF666" i="42"/>
  <c r="ZG666" i="42"/>
  <c r="ZD666" i="42" s="1"/>
  <c r="ZH666" i="42"/>
  <c r="ZI666" i="42"/>
  <c r="ZJ666" i="42"/>
  <c r="ZK666" i="42"/>
  <c r="ZL666" i="42"/>
  <c r="ZM666" i="42"/>
  <c r="ZN666" i="42"/>
  <c r="ZO666" i="42"/>
  <c r="ZP666" i="42"/>
  <c r="ZQ666" i="42"/>
  <c r="ZR666" i="42"/>
  <c r="ZS666" i="42"/>
  <c r="ZE667" i="42"/>
  <c r="ZF667" i="42"/>
  <c r="ZG667" i="42"/>
  <c r="ZD667" i="42" s="1"/>
  <c r="ZH667" i="42"/>
  <c r="ZI667" i="42"/>
  <c r="ZJ667" i="42"/>
  <c r="ZK667" i="42"/>
  <c r="ZL667" i="42"/>
  <c r="ZM667" i="42"/>
  <c r="ZN667" i="42"/>
  <c r="ZO667" i="42"/>
  <c r="ZP667" i="42"/>
  <c r="ZQ667" i="42"/>
  <c r="ZR667" i="42"/>
  <c r="ZS667" i="42"/>
  <c r="ZE668" i="42"/>
  <c r="ZF668" i="42"/>
  <c r="ZG668" i="42"/>
  <c r="ZD668" i="42" s="1"/>
  <c r="ZH668" i="42"/>
  <c r="ZI668" i="42"/>
  <c r="ZJ668" i="42"/>
  <c r="ZK668" i="42"/>
  <c r="ZL668" i="42"/>
  <c r="ZM668" i="42"/>
  <c r="ZN668" i="42"/>
  <c r="ZO668" i="42"/>
  <c r="ZP668" i="42"/>
  <c r="ZQ668" i="42"/>
  <c r="ZR668" i="42"/>
  <c r="ZS668" i="42"/>
  <c r="ZE669" i="42"/>
  <c r="ZF669" i="42"/>
  <c r="ZG669" i="42"/>
  <c r="ZD669" i="42" s="1"/>
  <c r="ZH669" i="42"/>
  <c r="ZI669" i="42"/>
  <c r="ZJ669" i="42"/>
  <c r="ZK669" i="42"/>
  <c r="ZL669" i="42"/>
  <c r="ZM669" i="42"/>
  <c r="ZN669" i="42"/>
  <c r="ZO669" i="42"/>
  <c r="ZP669" i="42"/>
  <c r="ZQ669" i="42"/>
  <c r="ZR669" i="42"/>
  <c r="ZS669" i="42"/>
  <c r="ZE670" i="42"/>
  <c r="ZF670" i="42"/>
  <c r="ZG670" i="42"/>
  <c r="ZD670" i="42" s="1"/>
  <c r="ZH670" i="42"/>
  <c r="ZI670" i="42"/>
  <c r="ZJ670" i="42"/>
  <c r="ZK670" i="42"/>
  <c r="ZL670" i="42"/>
  <c r="ZM670" i="42"/>
  <c r="ZN670" i="42"/>
  <c r="ZO670" i="42"/>
  <c r="ZP670" i="42"/>
  <c r="ZQ670" i="42"/>
  <c r="ZR670" i="42"/>
  <c r="ZS670" i="42"/>
  <c r="ZE671" i="42"/>
  <c r="ZF671" i="42"/>
  <c r="ZG671" i="42"/>
  <c r="ZD671" i="42" s="1"/>
  <c r="ZH671" i="42"/>
  <c r="ZI671" i="42"/>
  <c r="ZJ671" i="42"/>
  <c r="ZK671" i="42"/>
  <c r="ZL671" i="42"/>
  <c r="ZM671" i="42"/>
  <c r="ZN671" i="42"/>
  <c r="ZO671" i="42"/>
  <c r="ZP671" i="42"/>
  <c r="ZQ671" i="42"/>
  <c r="ZR671" i="42"/>
  <c r="ZS671" i="42"/>
  <c r="ZE672" i="42"/>
  <c r="ZF672" i="42"/>
  <c r="ZG672" i="42"/>
  <c r="ZD672" i="42" s="1"/>
  <c r="ZH672" i="42"/>
  <c r="ZI672" i="42"/>
  <c r="ZJ672" i="42"/>
  <c r="ZK672" i="42"/>
  <c r="ZL672" i="42"/>
  <c r="ZM672" i="42"/>
  <c r="ZN672" i="42"/>
  <c r="ZO672" i="42"/>
  <c r="ZP672" i="42"/>
  <c r="ZQ672" i="42"/>
  <c r="ZR672" i="42"/>
  <c r="ZS672" i="42"/>
  <c r="ZE673" i="42"/>
  <c r="ZF673" i="42"/>
  <c r="ZG673" i="42"/>
  <c r="ZD673" i="42" s="1"/>
  <c r="ZH673" i="42"/>
  <c r="ZI673" i="42"/>
  <c r="ZJ673" i="42"/>
  <c r="ZK673" i="42"/>
  <c r="ZL673" i="42"/>
  <c r="ZM673" i="42"/>
  <c r="ZN673" i="42"/>
  <c r="ZO673" i="42"/>
  <c r="ZP673" i="42"/>
  <c r="ZQ673" i="42"/>
  <c r="ZR673" i="42"/>
  <c r="ZS673" i="42"/>
  <c r="ZE674" i="42"/>
  <c r="ZF674" i="42"/>
  <c r="ZG674" i="42"/>
  <c r="ZD674" i="42" s="1"/>
  <c r="ZH674" i="42"/>
  <c r="ZI674" i="42"/>
  <c r="ZJ674" i="42"/>
  <c r="ZK674" i="42"/>
  <c r="ZL674" i="42"/>
  <c r="ZM674" i="42"/>
  <c r="ZN674" i="42"/>
  <c r="ZO674" i="42"/>
  <c r="ZP674" i="42"/>
  <c r="ZQ674" i="42"/>
  <c r="ZR674" i="42"/>
  <c r="ZS674" i="42"/>
  <c r="ZE675" i="42"/>
  <c r="ZF675" i="42"/>
  <c r="ZG675" i="42"/>
  <c r="ZD675" i="42" s="1"/>
  <c r="ZH675" i="42"/>
  <c r="ZI675" i="42"/>
  <c r="ZJ675" i="42"/>
  <c r="ZK675" i="42"/>
  <c r="ZL675" i="42"/>
  <c r="ZM675" i="42"/>
  <c r="ZN675" i="42"/>
  <c r="ZO675" i="42"/>
  <c r="ZP675" i="42"/>
  <c r="ZQ675" i="42"/>
  <c r="ZR675" i="42"/>
  <c r="ZS675" i="42"/>
  <c r="ZE676" i="42"/>
  <c r="ZF676" i="42"/>
  <c r="ZG676" i="42"/>
  <c r="ZD676" i="42" s="1"/>
  <c r="ZH676" i="42"/>
  <c r="ZI676" i="42"/>
  <c r="ZJ676" i="42"/>
  <c r="ZK676" i="42"/>
  <c r="ZL676" i="42"/>
  <c r="ZM676" i="42"/>
  <c r="ZN676" i="42"/>
  <c r="ZO676" i="42"/>
  <c r="ZP676" i="42"/>
  <c r="ZQ676" i="42"/>
  <c r="ZR676" i="42"/>
  <c r="ZS676" i="42"/>
  <c r="ZE677" i="42"/>
  <c r="ZF677" i="42"/>
  <c r="ZG677" i="42"/>
  <c r="ZD677" i="42" s="1"/>
  <c r="ZH677" i="42"/>
  <c r="ZI677" i="42"/>
  <c r="ZJ677" i="42"/>
  <c r="ZK677" i="42"/>
  <c r="ZL677" i="42"/>
  <c r="ZM677" i="42"/>
  <c r="ZN677" i="42"/>
  <c r="ZO677" i="42"/>
  <c r="ZP677" i="42"/>
  <c r="ZQ677" i="42"/>
  <c r="ZR677" i="42"/>
  <c r="ZS677" i="42"/>
  <c r="ZE678" i="42"/>
  <c r="ZF678" i="42"/>
  <c r="ZG678" i="42"/>
  <c r="ZD678" i="42" s="1"/>
  <c r="ZH678" i="42"/>
  <c r="ZI678" i="42"/>
  <c r="ZJ678" i="42"/>
  <c r="ZK678" i="42"/>
  <c r="ZL678" i="42"/>
  <c r="ZM678" i="42"/>
  <c r="ZN678" i="42"/>
  <c r="ZO678" i="42"/>
  <c r="ZP678" i="42"/>
  <c r="ZQ678" i="42"/>
  <c r="ZR678" i="42"/>
  <c r="ZS678" i="42"/>
  <c r="ZE679" i="42"/>
  <c r="ZF679" i="42"/>
  <c r="ZG679" i="42"/>
  <c r="ZD679" i="42" s="1"/>
  <c r="ZH679" i="42"/>
  <c r="ZI679" i="42"/>
  <c r="ZJ679" i="42"/>
  <c r="ZK679" i="42"/>
  <c r="ZL679" i="42"/>
  <c r="ZM679" i="42"/>
  <c r="ZN679" i="42"/>
  <c r="ZO679" i="42"/>
  <c r="ZP679" i="42"/>
  <c r="ZQ679" i="42"/>
  <c r="ZR679" i="42"/>
  <c r="ZS679" i="42"/>
  <c r="ZE680" i="42"/>
  <c r="ZF680" i="42"/>
  <c r="ZG680" i="42"/>
  <c r="ZD680" i="42" s="1"/>
  <c r="ZH680" i="42"/>
  <c r="ZI680" i="42"/>
  <c r="ZJ680" i="42"/>
  <c r="ZK680" i="42"/>
  <c r="ZL680" i="42"/>
  <c r="ZM680" i="42"/>
  <c r="ZN680" i="42"/>
  <c r="ZO680" i="42"/>
  <c r="ZP680" i="42"/>
  <c r="ZQ680" i="42"/>
  <c r="ZR680" i="42"/>
  <c r="ZS680" i="42"/>
  <c r="ZE681" i="42"/>
  <c r="ZF681" i="42"/>
  <c r="ZG681" i="42"/>
  <c r="ZD681" i="42" s="1"/>
  <c r="ZH681" i="42"/>
  <c r="ZI681" i="42"/>
  <c r="ZJ681" i="42"/>
  <c r="ZK681" i="42"/>
  <c r="ZL681" i="42"/>
  <c r="ZM681" i="42"/>
  <c r="ZN681" i="42"/>
  <c r="ZO681" i="42"/>
  <c r="ZP681" i="42"/>
  <c r="ZQ681" i="42"/>
  <c r="ZR681" i="42"/>
  <c r="ZS681" i="42"/>
  <c r="ZE682" i="42"/>
  <c r="ZF682" i="42"/>
  <c r="ZG682" i="42"/>
  <c r="ZD682" i="42" s="1"/>
  <c r="ZH682" i="42"/>
  <c r="ZI682" i="42"/>
  <c r="ZJ682" i="42"/>
  <c r="ZK682" i="42"/>
  <c r="ZL682" i="42"/>
  <c r="ZM682" i="42"/>
  <c r="ZN682" i="42"/>
  <c r="ZO682" i="42"/>
  <c r="ZP682" i="42"/>
  <c r="ZQ682" i="42"/>
  <c r="ZR682" i="42"/>
  <c r="ZS682" i="42"/>
  <c r="ZE683" i="42"/>
  <c r="ZF683" i="42"/>
  <c r="ZG683" i="42"/>
  <c r="ZD683" i="42" s="1"/>
  <c r="ZH683" i="42"/>
  <c r="ZI683" i="42"/>
  <c r="ZJ683" i="42"/>
  <c r="ZK683" i="42"/>
  <c r="ZL683" i="42"/>
  <c r="ZM683" i="42"/>
  <c r="ZN683" i="42"/>
  <c r="ZO683" i="42"/>
  <c r="ZP683" i="42"/>
  <c r="ZQ683" i="42"/>
  <c r="ZR683" i="42"/>
  <c r="ZS683" i="42"/>
  <c r="ZE684" i="42"/>
  <c r="ZF684" i="42"/>
  <c r="ZG684" i="42"/>
  <c r="ZD684" i="42" s="1"/>
  <c r="ZH684" i="42"/>
  <c r="ZI684" i="42"/>
  <c r="ZJ684" i="42"/>
  <c r="ZK684" i="42"/>
  <c r="ZL684" i="42"/>
  <c r="ZM684" i="42"/>
  <c r="ZN684" i="42"/>
  <c r="ZO684" i="42"/>
  <c r="ZP684" i="42"/>
  <c r="ZQ684" i="42"/>
  <c r="ZR684" i="42"/>
  <c r="ZS684" i="42"/>
  <c r="ZE685" i="42"/>
  <c r="ZF685" i="42"/>
  <c r="ZG685" i="42"/>
  <c r="ZD685" i="42" s="1"/>
  <c r="ZH685" i="42"/>
  <c r="ZI685" i="42"/>
  <c r="ZJ685" i="42"/>
  <c r="ZK685" i="42"/>
  <c r="ZL685" i="42"/>
  <c r="ZM685" i="42"/>
  <c r="ZN685" i="42"/>
  <c r="ZO685" i="42"/>
  <c r="ZP685" i="42"/>
  <c r="ZQ685" i="42"/>
  <c r="ZR685" i="42"/>
  <c r="ZS685" i="42"/>
  <c r="ZE686" i="42"/>
  <c r="ZF686" i="42"/>
  <c r="ZG686" i="42"/>
  <c r="ZD686" i="42" s="1"/>
  <c r="ZH686" i="42"/>
  <c r="ZI686" i="42"/>
  <c r="ZJ686" i="42"/>
  <c r="ZK686" i="42"/>
  <c r="ZL686" i="42"/>
  <c r="ZM686" i="42"/>
  <c r="ZN686" i="42"/>
  <c r="ZO686" i="42"/>
  <c r="ZP686" i="42"/>
  <c r="ZQ686" i="42"/>
  <c r="ZR686" i="42"/>
  <c r="ZS686" i="42"/>
  <c r="ZE687" i="42"/>
  <c r="ZF687" i="42"/>
  <c r="ZG687" i="42"/>
  <c r="ZD687" i="42" s="1"/>
  <c r="ZH687" i="42"/>
  <c r="ZI687" i="42"/>
  <c r="ZJ687" i="42"/>
  <c r="ZK687" i="42"/>
  <c r="ZL687" i="42"/>
  <c r="ZM687" i="42"/>
  <c r="ZN687" i="42"/>
  <c r="ZO687" i="42"/>
  <c r="ZP687" i="42"/>
  <c r="ZQ687" i="42"/>
  <c r="ZR687" i="42"/>
  <c r="ZS687" i="42"/>
  <c r="ZE688" i="42"/>
  <c r="ZF688" i="42"/>
  <c r="ZG688" i="42"/>
  <c r="ZD688" i="42" s="1"/>
  <c r="ZH688" i="42"/>
  <c r="ZI688" i="42"/>
  <c r="ZJ688" i="42"/>
  <c r="ZK688" i="42"/>
  <c r="ZL688" i="42"/>
  <c r="ZM688" i="42"/>
  <c r="ZN688" i="42"/>
  <c r="ZO688" i="42"/>
  <c r="ZP688" i="42"/>
  <c r="ZQ688" i="42"/>
  <c r="ZR688" i="42"/>
  <c r="ZS688" i="42"/>
  <c r="ZE689" i="42"/>
  <c r="ZF689" i="42"/>
  <c r="ZG689" i="42"/>
  <c r="ZD689" i="42" s="1"/>
  <c r="ZH689" i="42"/>
  <c r="ZI689" i="42"/>
  <c r="ZJ689" i="42"/>
  <c r="ZK689" i="42"/>
  <c r="ZL689" i="42"/>
  <c r="ZM689" i="42"/>
  <c r="ZN689" i="42"/>
  <c r="ZO689" i="42"/>
  <c r="ZP689" i="42"/>
  <c r="ZQ689" i="42"/>
  <c r="ZR689" i="42"/>
  <c r="ZS689" i="42"/>
  <c r="ZE690" i="42"/>
  <c r="ZF690" i="42"/>
  <c r="ZG690" i="42"/>
  <c r="ZD690" i="42" s="1"/>
  <c r="ZH690" i="42"/>
  <c r="ZI690" i="42"/>
  <c r="ZJ690" i="42"/>
  <c r="ZK690" i="42"/>
  <c r="ZL690" i="42"/>
  <c r="ZM690" i="42"/>
  <c r="ZN690" i="42"/>
  <c r="ZO690" i="42"/>
  <c r="ZP690" i="42"/>
  <c r="ZQ690" i="42"/>
  <c r="ZR690" i="42"/>
  <c r="ZS690" i="42"/>
  <c r="ZE691" i="42"/>
  <c r="ZF691" i="42"/>
  <c r="ZG691" i="42"/>
  <c r="ZD691" i="42" s="1"/>
  <c r="ZH691" i="42"/>
  <c r="ZI691" i="42"/>
  <c r="ZJ691" i="42"/>
  <c r="ZK691" i="42"/>
  <c r="ZL691" i="42"/>
  <c r="ZM691" i="42"/>
  <c r="ZN691" i="42"/>
  <c r="ZO691" i="42"/>
  <c r="ZP691" i="42"/>
  <c r="ZQ691" i="42"/>
  <c r="ZR691" i="42"/>
  <c r="ZS691" i="42"/>
  <c r="ZE692" i="42"/>
  <c r="ZF692" i="42"/>
  <c r="ZG692" i="42"/>
  <c r="ZD692" i="42" s="1"/>
  <c r="ZH692" i="42"/>
  <c r="ZI692" i="42"/>
  <c r="ZJ692" i="42"/>
  <c r="ZK692" i="42"/>
  <c r="ZL692" i="42"/>
  <c r="ZM692" i="42"/>
  <c r="ZN692" i="42"/>
  <c r="ZO692" i="42"/>
  <c r="ZP692" i="42"/>
  <c r="ZQ692" i="42"/>
  <c r="ZR692" i="42"/>
  <c r="ZS692" i="42"/>
  <c r="ZE693" i="42"/>
  <c r="ZF693" i="42"/>
  <c r="ZG693" i="42"/>
  <c r="ZD693" i="42" s="1"/>
  <c r="ZH693" i="42"/>
  <c r="ZI693" i="42"/>
  <c r="ZJ693" i="42"/>
  <c r="ZK693" i="42"/>
  <c r="ZL693" i="42"/>
  <c r="ZM693" i="42"/>
  <c r="ZN693" i="42"/>
  <c r="ZO693" i="42"/>
  <c r="ZP693" i="42"/>
  <c r="ZQ693" i="42"/>
  <c r="ZR693" i="42"/>
  <c r="ZS693" i="42"/>
  <c r="ZE694" i="42"/>
  <c r="ZF694" i="42"/>
  <c r="ZG694" i="42"/>
  <c r="ZD694" i="42" s="1"/>
  <c r="ZH694" i="42"/>
  <c r="ZI694" i="42"/>
  <c r="ZJ694" i="42"/>
  <c r="ZK694" i="42"/>
  <c r="ZL694" i="42"/>
  <c r="ZM694" i="42"/>
  <c r="ZN694" i="42"/>
  <c r="ZO694" i="42"/>
  <c r="ZP694" i="42"/>
  <c r="ZQ694" i="42"/>
  <c r="ZR694" i="42"/>
  <c r="ZS694" i="42"/>
  <c r="ZE695" i="42"/>
  <c r="ZF695" i="42"/>
  <c r="ZG695" i="42"/>
  <c r="ZD695" i="42" s="1"/>
  <c r="ZH695" i="42"/>
  <c r="ZI695" i="42"/>
  <c r="ZJ695" i="42"/>
  <c r="ZK695" i="42"/>
  <c r="ZL695" i="42"/>
  <c r="ZM695" i="42"/>
  <c r="ZN695" i="42"/>
  <c r="ZO695" i="42"/>
  <c r="ZP695" i="42"/>
  <c r="ZQ695" i="42"/>
  <c r="ZR695" i="42"/>
  <c r="ZS695" i="42"/>
  <c r="ZE696" i="42"/>
  <c r="ZF696" i="42"/>
  <c r="ZG696" i="42"/>
  <c r="ZD696" i="42" s="1"/>
  <c r="ZH696" i="42"/>
  <c r="ZI696" i="42"/>
  <c r="ZJ696" i="42"/>
  <c r="ZK696" i="42"/>
  <c r="ZL696" i="42"/>
  <c r="ZM696" i="42"/>
  <c r="ZN696" i="42"/>
  <c r="ZO696" i="42"/>
  <c r="ZP696" i="42"/>
  <c r="ZQ696" i="42"/>
  <c r="ZR696" i="42"/>
  <c r="ZS696" i="42"/>
  <c r="ZE697" i="42"/>
  <c r="ZF697" i="42"/>
  <c r="ZG697" i="42"/>
  <c r="ZD697" i="42" s="1"/>
  <c r="ZH697" i="42"/>
  <c r="ZI697" i="42"/>
  <c r="ZJ697" i="42"/>
  <c r="ZK697" i="42"/>
  <c r="ZL697" i="42"/>
  <c r="ZM697" i="42"/>
  <c r="ZN697" i="42"/>
  <c r="ZO697" i="42"/>
  <c r="ZP697" i="42"/>
  <c r="ZQ697" i="42"/>
  <c r="ZR697" i="42"/>
  <c r="ZS697" i="42"/>
  <c r="ZE698" i="42"/>
  <c r="ZF698" i="42"/>
  <c r="ZG698" i="42"/>
  <c r="ZD698" i="42" s="1"/>
  <c r="ZH698" i="42"/>
  <c r="ZI698" i="42"/>
  <c r="ZJ698" i="42"/>
  <c r="ZK698" i="42"/>
  <c r="ZL698" i="42"/>
  <c r="ZM698" i="42"/>
  <c r="ZN698" i="42"/>
  <c r="ZO698" i="42"/>
  <c r="ZP698" i="42"/>
  <c r="ZQ698" i="42"/>
  <c r="ZR698" i="42"/>
  <c r="ZS698" i="42"/>
  <c r="ZE699" i="42"/>
  <c r="ZF699" i="42"/>
  <c r="ZG699" i="42"/>
  <c r="ZD699" i="42" s="1"/>
  <c r="ZH699" i="42"/>
  <c r="ZI699" i="42"/>
  <c r="ZJ699" i="42"/>
  <c r="ZK699" i="42"/>
  <c r="ZL699" i="42"/>
  <c r="ZM699" i="42"/>
  <c r="ZN699" i="42"/>
  <c r="ZO699" i="42"/>
  <c r="ZP699" i="42"/>
  <c r="ZQ699" i="42"/>
  <c r="ZR699" i="42"/>
  <c r="ZS699" i="42"/>
  <c r="ZE700" i="42"/>
  <c r="ZF700" i="42"/>
  <c r="ZG700" i="42"/>
  <c r="ZD700" i="42" s="1"/>
  <c r="ZH700" i="42"/>
  <c r="ZI700" i="42"/>
  <c r="ZJ700" i="42"/>
  <c r="ZK700" i="42"/>
  <c r="ZL700" i="42"/>
  <c r="ZM700" i="42"/>
  <c r="ZN700" i="42"/>
  <c r="ZO700" i="42"/>
  <c r="ZP700" i="42"/>
  <c r="ZQ700" i="42"/>
  <c r="ZR700" i="42"/>
  <c r="ZS700" i="42"/>
  <c r="ZE701" i="42"/>
  <c r="ZF701" i="42"/>
  <c r="ZG701" i="42"/>
  <c r="ZD701" i="42" s="1"/>
  <c r="ZH701" i="42"/>
  <c r="ZI701" i="42"/>
  <c r="ZJ701" i="42"/>
  <c r="ZK701" i="42"/>
  <c r="ZL701" i="42"/>
  <c r="ZM701" i="42"/>
  <c r="ZN701" i="42"/>
  <c r="ZO701" i="42"/>
  <c r="ZP701" i="42"/>
  <c r="ZQ701" i="42"/>
  <c r="ZR701" i="42"/>
  <c r="ZS701" i="42"/>
  <c r="ZE702" i="42"/>
  <c r="ZF702" i="42"/>
  <c r="ZG702" i="42"/>
  <c r="ZD702" i="42" s="1"/>
  <c r="ZH702" i="42"/>
  <c r="ZI702" i="42"/>
  <c r="ZJ702" i="42"/>
  <c r="ZK702" i="42"/>
  <c r="ZL702" i="42"/>
  <c r="ZM702" i="42"/>
  <c r="ZN702" i="42"/>
  <c r="ZO702" i="42"/>
  <c r="ZP702" i="42"/>
  <c r="ZQ702" i="42"/>
  <c r="ZR702" i="42"/>
  <c r="ZS702" i="42"/>
  <c r="ZE703" i="42"/>
  <c r="ZF703" i="42"/>
  <c r="ZG703" i="42"/>
  <c r="ZD703" i="42" s="1"/>
  <c r="ZH703" i="42"/>
  <c r="ZI703" i="42"/>
  <c r="ZJ703" i="42"/>
  <c r="ZK703" i="42"/>
  <c r="ZL703" i="42"/>
  <c r="ZM703" i="42"/>
  <c r="ZN703" i="42"/>
  <c r="ZO703" i="42"/>
  <c r="ZP703" i="42"/>
  <c r="ZQ703" i="42"/>
  <c r="ZR703" i="42"/>
  <c r="ZS703" i="42"/>
  <c r="ZE704" i="42"/>
  <c r="ZF704" i="42"/>
  <c r="ZG704" i="42"/>
  <c r="ZD704" i="42" s="1"/>
  <c r="ZH704" i="42"/>
  <c r="ZI704" i="42"/>
  <c r="ZJ704" i="42"/>
  <c r="ZK704" i="42"/>
  <c r="ZL704" i="42"/>
  <c r="ZM704" i="42"/>
  <c r="ZN704" i="42"/>
  <c r="ZO704" i="42"/>
  <c r="ZP704" i="42"/>
  <c r="ZQ704" i="42"/>
  <c r="ZR704" i="42"/>
  <c r="ZS704" i="42"/>
  <c r="ZE705" i="42"/>
  <c r="ZF705" i="42"/>
  <c r="ZG705" i="42"/>
  <c r="ZD705" i="42" s="1"/>
  <c r="ZH705" i="42"/>
  <c r="ZI705" i="42"/>
  <c r="ZJ705" i="42"/>
  <c r="ZK705" i="42"/>
  <c r="ZL705" i="42"/>
  <c r="ZM705" i="42"/>
  <c r="ZN705" i="42"/>
  <c r="ZO705" i="42"/>
  <c r="ZP705" i="42"/>
  <c r="ZQ705" i="42"/>
  <c r="ZR705" i="42"/>
  <c r="ZS705" i="42"/>
  <c r="ZE706" i="42"/>
  <c r="ZF706" i="42"/>
  <c r="ZG706" i="42"/>
  <c r="ZD706" i="42" s="1"/>
  <c r="ZH706" i="42"/>
  <c r="ZI706" i="42"/>
  <c r="ZJ706" i="42"/>
  <c r="ZK706" i="42"/>
  <c r="ZL706" i="42"/>
  <c r="ZM706" i="42"/>
  <c r="ZN706" i="42"/>
  <c r="ZO706" i="42"/>
  <c r="ZP706" i="42"/>
  <c r="ZQ706" i="42"/>
  <c r="ZR706" i="42"/>
  <c r="ZS706" i="42"/>
  <c r="ZE707" i="42"/>
  <c r="ZF707" i="42"/>
  <c r="ZG707" i="42"/>
  <c r="ZD707" i="42" s="1"/>
  <c r="ZH707" i="42"/>
  <c r="ZI707" i="42"/>
  <c r="ZJ707" i="42"/>
  <c r="ZK707" i="42"/>
  <c r="ZL707" i="42"/>
  <c r="ZM707" i="42"/>
  <c r="ZN707" i="42"/>
  <c r="ZO707" i="42"/>
  <c r="ZP707" i="42"/>
  <c r="ZQ707" i="42"/>
  <c r="ZR707" i="42"/>
  <c r="ZS707" i="42"/>
  <c r="ZE708" i="42"/>
  <c r="ZF708" i="42"/>
  <c r="ZG708" i="42"/>
  <c r="ZD708" i="42" s="1"/>
  <c r="ZH708" i="42"/>
  <c r="ZI708" i="42"/>
  <c r="ZJ708" i="42"/>
  <c r="ZK708" i="42"/>
  <c r="ZL708" i="42"/>
  <c r="ZM708" i="42"/>
  <c r="ZN708" i="42"/>
  <c r="ZO708" i="42"/>
  <c r="ZP708" i="42"/>
  <c r="ZQ708" i="42"/>
  <c r="ZR708" i="42"/>
  <c r="ZS708" i="42"/>
  <c r="ZE709" i="42"/>
  <c r="ZF709" i="42"/>
  <c r="ZG709" i="42"/>
  <c r="ZD709" i="42" s="1"/>
  <c r="ZH709" i="42"/>
  <c r="ZI709" i="42"/>
  <c r="ZJ709" i="42"/>
  <c r="ZK709" i="42"/>
  <c r="ZL709" i="42"/>
  <c r="ZM709" i="42"/>
  <c r="ZN709" i="42"/>
  <c r="ZO709" i="42"/>
  <c r="ZP709" i="42"/>
  <c r="ZQ709" i="42"/>
  <c r="ZR709" i="42"/>
  <c r="ZS709" i="42"/>
  <c r="ZE710" i="42"/>
  <c r="ZF710" i="42"/>
  <c r="ZG710" i="42"/>
  <c r="ZD710" i="42" s="1"/>
  <c r="ZH710" i="42"/>
  <c r="ZI710" i="42"/>
  <c r="ZJ710" i="42"/>
  <c r="ZK710" i="42"/>
  <c r="ZL710" i="42"/>
  <c r="ZM710" i="42"/>
  <c r="ZN710" i="42"/>
  <c r="ZO710" i="42"/>
  <c r="ZP710" i="42"/>
  <c r="ZQ710" i="42"/>
  <c r="ZR710" i="42"/>
  <c r="ZS710" i="42"/>
  <c r="ZE711" i="42"/>
  <c r="ZF711" i="42"/>
  <c r="ZG711" i="42"/>
  <c r="ZD711" i="42" s="1"/>
  <c r="ZH711" i="42"/>
  <c r="ZI711" i="42"/>
  <c r="ZJ711" i="42"/>
  <c r="ZK711" i="42"/>
  <c r="ZL711" i="42"/>
  <c r="ZM711" i="42"/>
  <c r="ZN711" i="42"/>
  <c r="ZO711" i="42"/>
  <c r="ZP711" i="42"/>
  <c r="ZQ711" i="42"/>
  <c r="ZR711" i="42"/>
  <c r="ZS711" i="42"/>
  <c r="ZF212" i="42"/>
  <c r="ZG212" i="42"/>
  <c r="ZH212" i="42"/>
  <c r="ZI212" i="42"/>
  <c r="ZJ212" i="42"/>
  <c r="ZK212" i="42"/>
  <c r="ZL212" i="42"/>
  <c r="ZM212" i="42"/>
  <c r="ZN212" i="42"/>
  <c r="ZO212" i="42"/>
  <c r="ZP212" i="42"/>
  <c r="ZQ212" i="42"/>
  <c r="ZR212" i="42"/>
  <c r="ZS212" i="42"/>
  <c r="ZE212" i="42"/>
  <c r="YB213" i="42"/>
  <c r="YC213" i="42"/>
  <c r="YD213" i="42"/>
  <c r="YE213" i="42"/>
  <c r="YF213" i="42"/>
  <c r="YG213" i="42"/>
  <c r="YH213" i="42"/>
  <c r="YI213" i="42"/>
  <c r="YJ213" i="42"/>
  <c r="YK213" i="42"/>
  <c r="YB214" i="42"/>
  <c r="YC214" i="42"/>
  <c r="YD214" i="42"/>
  <c r="YE214" i="42"/>
  <c r="YF214" i="42"/>
  <c r="YG214" i="42"/>
  <c r="YH214" i="42"/>
  <c r="YI214" i="42"/>
  <c r="YJ214" i="42"/>
  <c r="YK214" i="42"/>
  <c r="YB215" i="42"/>
  <c r="YC215" i="42"/>
  <c r="YD215" i="42"/>
  <c r="YE215" i="42"/>
  <c r="YF215" i="42"/>
  <c r="YG215" i="42"/>
  <c r="YH215" i="42"/>
  <c r="YI215" i="42"/>
  <c r="YJ215" i="42"/>
  <c r="YK215" i="42"/>
  <c r="YB216" i="42"/>
  <c r="YC216" i="42"/>
  <c r="YD216" i="42"/>
  <c r="YE216" i="42"/>
  <c r="YF216" i="42"/>
  <c r="YG216" i="42"/>
  <c r="YH216" i="42"/>
  <c r="YI216" i="42"/>
  <c r="YJ216" i="42"/>
  <c r="YK216" i="42"/>
  <c r="YB217" i="42"/>
  <c r="YC217" i="42"/>
  <c r="YD217" i="42"/>
  <c r="YE217" i="42"/>
  <c r="YF217" i="42"/>
  <c r="YG217" i="42"/>
  <c r="YH217" i="42"/>
  <c r="YI217" i="42"/>
  <c r="YJ217" i="42"/>
  <c r="YK217" i="42"/>
  <c r="YB218" i="42"/>
  <c r="YC218" i="42"/>
  <c r="YD218" i="42"/>
  <c r="YE218" i="42"/>
  <c r="YF218" i="42"/>
  <c r="YG218" i="42"/>
  <c r="YH218" i="42"/>
  <c r="YI218" i="42"/>
  <c r="YJ218" i="42"/>
  <c r="YK218" i="42"/>
  <c r="YB219" i="42"/>
  <c r="YC219" i="42"/>
  <c r="YD219" i="42"/>
  <c r="YE219" i="42"/>
  <c r="YF219" i="42"/>
  <c r="YG219" i="42"/>
  <c r="YH219" i="42"/>
  <c r="YI219" i="42"/>
  <c r="YJ219" i="42"/>
  <c r="YK219" i="42"/>
  <c r="YB220" i="42"/>
  <c r="YC220" i="42"/>
  <c r="YD220" i="42"/>
  <c r="YE220" i="42"/>
  <c r="YF220" i="42"/>
  <c r="YG220" i="42"/>
  <c r="YH220" i="42"/>
  <c r="YI220" i="42"/>
  <c r="YJ220" i="42"/>
  <c r="YK220" i="42"/>
  <c r="YB221" i="42"/>
  <c r="YC221" i="42"/>
  <c r="YD221" i="42"/>
  <c r="YE221" i="42"/>
  <c r="YF221" i="42"/>
  <c r="YG221" i="42"/>
  <c r="YH221" i="42"/>
  <c r="YI221" i="42"/>
  <c r="YJ221" i="42"/>
  <c r="YK221" i="42"/>
  <c r="YB222" i="42"/>
  <c r="YC222" i="42"/>
  <c r="YD222" i="42"/>
  <c r="YE222" i="42"/>
  <c r="YF222" i="42"/>
  <c r="YG222" i="42"/>
  <c r="YH222" i="42"/>
  <c r="YI222" i="42"/>
  <c r="YJ222" i="42"/>
  <c r="YK222" i="42"/>
  <c r="YB223" i="42"/>
  <c r="YC223" i="42"/>
  <c r="YD223" i="42"/>
  <c r="YE223" i="42"/>
  <c r="YF223" i="42"/>
  <c r="YG223" i="42"/>
  <c r="YH223" i="42"/>
  <c r="YI223" i="42"/>
  <c r="YJ223" i="42"/>
  <c r="YK223" i="42"/>
  <c r="YB224" i="42"/>
  <c r="YC224" i="42"/>
  <c r="YD224" i="42"/>
  <c r="YE224" i="42"/>
  <c r="YF224" i="42"/>
  <c r="YG224" i="42"/>
  <c r="YH224" i="42"/>
  <c r="YI224" i="42"/>
  <c r="YJ224" i="42"/>
  <c r="YK224" i="42"/>
  <c r="YB225" i="42"/>
  <c r="YC225" i="42"/>
  <c r="YD225" i="42"/>
  <c r="YE225" i="42"/>
  <c r="YF225" i="42"/>
  <c r="YG225" i="42"/>
  <c r="YH225" i="42"/>
  <c r="YI225" i="42"/>
  <c r="YJ225" i="42"/>
  <c r="YK225" i="42"/>
  <c r="YB226" i="42"/>
  <c r="YC226" i="42"/>
  <c r="YD226" i="42"/>
  <c r="YE226" i="42"/>
  <c r="YF226" i="42"/>
  <c r="YG226" i="42"/>
  <c r="YH226" i="42"/>
  <c r="YI226" i="42"/>
  <c r="YJ226" i="42"/>
  <c r="YK226" i="42"/>
  <c r="YB227" i="42"/>
  <c r="YC227" i="42"/>
  <c r="YD227" i="42"/>
  <c r="YE227" i="42"/>
  <c r="YF227" i="42"/>
  <c r="YG227" i="42"/>
  <c r="YH227" i="42"/>
  <c r="YI227" i="42"/>
  <c r="YJ227" i="42"/>
  <c r="YK227" i="42"/>
  <c r="YB228" i="42"/>
  <c r="YC228" i="42"/>
  <c r="YD228" i="42"/>
  <c r="YE228" i="42"/>
  <c r="YF228" i="42"/>
  <c r="YG228" i="42"/>
  <c r="YH228" i="42"/>
  <c r="YI228" i="42"/>
  <c r="YJ228" i="42"/>
  <c r="YK228" i="42"/>
  <c r="YB229" i="42"/>
  <c r="YC229" i="42"/>
  <c r="YD229" i="42"/>
  <c r="YE229" i="42"/>
  <c r="YF229" i="42"/>
  <c r="YG229" i="42"/>
  <c r="YH229" i="42"/>
  <c r="YI229" i="42"/>
  <c r="YJ229" i="42"/>
  <c r="YK229" i="42"/>
  <c r="YB230" i="42"/>
  <c r="YC230" i="42"/>
  <c r="YD230" i="42"/>
  <c r="YE230" i="42"/>
  <c r="YF230" i="42"/>
  <c r="YG230" i="42"/>
  <c r="YH230" i="42"/>
  <c r="YI230" i="42"/>
  <c r="YJ230" i="42"/>
  <c r="YK230" i="42"/>
  <c r="YB231" i="42"/>
  <c r="YC231" i="42"/>
  <c r="YD231" i="42"/>
  <c r="YE231" i="42"/>
  <c r="YF231" i="42"/>
  <c r="YG231" i="42"/>
  <c r="YH231" i="42"/>
  <c r="YI231" i="42"/>
  <c r="YJ231" i="42"/>
  <c r="YK231" i="42"/>
  <c r="YB232" i="42"/>
  <c r="YC232" i="42"/>
  <c r="YD232" i="42"/>
  <c r="YE232" i="42"/>
  <c r="YF232" i="42"/>
  <c r="YG232" i="42"/>
  <c r="YH232" i="42"/>
  <c r="YI232" i="42"/>
  <c r="YJ232" i="42"/>
  <c r="YK232" i="42"/>
  <c r="YB233" i="42"/>
  <c r="YC233" i="42"/>
  <c r="YD233" i="42"/>
  <c r="YE233" i="42"/>
  <c r="YF233" i="42"/>
  <c r="YG233" i="42"/>
  <c r="YH233" i="42"/>
  <c r="YI233" i="42"/>
  <c r="YJ233" i="42"/>
  <c r="YK233" i="42"/>
  <c r="YB234" i="42"/>
  <c r="YC234" i="42"/>
  <c r="YD234" i="42"/>
  <c r="YE234" i="42"/>
  <c r="YF234" i="42"/>
  <c r="YG234" i="42"/>
  <c r="YH234" i="42"/>
  <c r="YI234" i="42"/>
  <c r="YJ234" i="42"/>
  <c r="YK234" i="42"/>
  <c r="YB235" i="42"/>
  <c r="YC235" i="42"/>
  <c r="YD235" i="42"/>
  <c r="YE235" i="42"/>
  <c r="YF235" i="42"/>
  <c r="YG235" i="42"/>
  <c r="YH235" i="42"/>
  <c r="YI235" i="42"/>
  <c r="YJ235" i="42"/>
  <c r="YK235" i="42"/>
  <c r="YB236" i="42"/>
  <c r="YC236" i="42"/>
  <c r="YD236" i="42"/>
  <c r="YE236" i="42"/>
  <c r="YF236" i="42"/>
  <c r="YG236" i="42"/>
  <c r="YH236" i="42"/>
  <c r="YI236" i="42"/>
  <c r="YJ236" i="42"/>
  <c r="YK236" i="42"/>
  <c r="YB237" i="42"/>
  <c r="YC237" i="42"/>
  <c r="YD237" i="42"/>
  <c r="YE237" i="42"/>
  <c r="YF237" i="42"/>
  <c r="YG237" i="42"/>
  <c r="YH237" i="42"/>
  <c r="YI237" i="42"/>
  <c r="YJ237" i="42"/>
  <c r="YK237" i="42"/>
  <c r="YB238" i="42"/>
  <c r="YC238" i="42"/>
  <c r="YD238" i="42"/>
  <c r="YE238" i="42"/>
  <c r="YF238" i="42"/>
  <c r="YG238" i="42"/>
  <c r="YH238" i="42"/>
  <c r="YI238" i="42"/>
  <c r="YJ238" i="42"/>
  <c r="YK238" i="42"/>
  <c r="YB239" i="42"/>
  <c r="YC239" i="42"/>
  <c r="YD239" i="42"/>
  <c r="YE239" i="42"/>
  <c r="YF239" i="42"/>
  <c r="YG239" i="42"/>
  <c r="YH239" i="42"/>
  <c r="YI239" i="42"/>
  <c r="YJ239" i="42"/>
  <c r="YK239" i="42"/>
  <c r="YB240" i="42"/>
  <c r="YC240" i="42"/>
  <c r="YD240" i="42"/>
  <c r="YE240" i="42"/>
  <c r="YF240" i="42"/>
  <c r="YG240" i="42"/>
  <c r="YH240" i="42"/>
  <c r="YI240" i="42"/>
  <c r="YJ240" i="42"/>
  <c r="YK240" i="42"/>
  <c r="YB241" i="42"/>
  <c r="YC241" i="42"/>
  <c r="YD241" i="42"/>
  <c r="YE241" i="42"/>
  <c r="YF241" i="42"/>
  <c r="YG241" i="42"/>
  <c r="YH241" i="42"/>
  <c r="YI241" i="42"/>
  <c r="YJ241" i="42"/>
  <c r="YK241" i="42"/>
  <c r="YB242" i="42"/>
  <c r="YC242" i="42"/>
  <c r="YD242" i="42"/>
  <c r="YE242" i="42"/>
  <c r="YF242" i="42"/>
  <c r="YG242" i="42"/>
  <c r="YH242" i="42"/>
  <c r="YI242" i="42"/>
  <c r="YJ242" i="42"/>
  <c r="YK242" i="42"/>
  <c r="YB243" i="42"/>
  <c r="YC243" i="42"/>
  <c r="YD243" i="42"/>
  <c r="YE243" i="42"/>
  <c r="YF243" i="42"/>
  <c r="YG243" i="42"/>
  <c r="YH243" i="42"/>
  <c r="YI243" i="42"/>
  <c r="YJ243" i="42"/>
  <c r="YK243" i="42"/>
  <c r="YB244" i="42"/>
  <c r="YC244" i="42"/>
  <c r="YD244" i="42"/>
  <c r="YE244" i="42"/>
  <c r="YF244" i="42"/>
  <c r="YG244" i="42"/>
  <c r="YH244" i="42"/>
  <c r="YI244" i="42"/>
  <c r="YJ244" i="42"/>
  <c r="YK244" i="42"/>
  <c r="YB245" i="42"/>
  <c r="YC245" i="42"/>
  <c r="YD245" i="42"/>
  <c r="YE245" i="42"/>
  <c r="YF245" i="42"/>
  <c r="YG245" i="42"/>
  <c r="YH245" i="42"/>
  <c r="YI245" i="42"/>
  <c r="YJ245" i="42"/>
  <c r="YK245" i="42"/>
  <c r="YB246" i="42"/>
  <c r="YC246" i="42"/>
  <c r="YD246" i="42"/>
  <c r="YE246" i="42"/>
  <c r="YF246" i="42"/>
  <c r="YG246" i="42"/>
  <c r="YH246" i="42"/>
  <c r="YI246" i="42"/>
  <c r="YJ246" i="42"/>
  <c r="YK246" i="42"/>
  <c r="YB247" i="42"/>
  <c r="YC247" i="42"/>
  <c r="YD247" i="42"/>
  <c r="YE247" i="42"/>
  <c r="YF247" i="42"/>
  <c r="YG247" i="42"/>
  <c r="YH247" i="42"/>
  <c r="YI247" i="42"/>
  <c r="YJ247" i="42"/>
  <c r="YK247" i="42"/>
  <c r="YB248" i="42"/>
  <c r="YC248" i="42"/>
  <c r="YD248" i="42"/>
  <c r="YE248" i="42"/>
  <c r="YF248" i="42"/>
  <c r="YG248" i="42"/>
  <c r="YH248" i="42"/>
  <c r="YI248" i="42"/>
  <c r="YJ248" i="42"/>
  <c r="YK248" i="42"/>
  <c r="YB249" i="42"/>
  <c r="YC249" i="42"/>
  <c r="YD249" i="42"/>
  <c r="YE249" i="42"/>
  <c r="YF249" i="42"/>
  <c r="YG249" i="42"/>
  <c r="YH249" i="42"/>
  <c r="YI249" i="42"/>
  <c r="YJ249" i="42"/>
  <c r="YK249" i="42"/>
  <c r="YB250" i="42"/>
  <c r="YC250" i="42"/>
  <c r="YD250" i="42"/>
  <c r="YE250" i="42"/>
  <c r="YF250" i="42"/>
  <c r="YG250" i="42"/>
  <c r="YH250" i="42"/>
  <c r="YI250" i="42"/>
  <c r="YJ250" i="42"/>
  <c r="YK250" i="42"/>
  <c r="YB251" i="42"/>
  <c r="YC251" i="42"/>
  <c r="YD251" i="42"/>
  <c r="YE251" i="42"/>
  <c r="YF251" i="42"/>
  <c r="YG251" i="42"/>
  <c r="YH251" i="42"/>
  <c r="YI251" i="42"/>
  <c r="YJ251" i="42"/>
  <c r="YK251" i="42"/>
  <c r="YB252" i="42"/>
  <c r="YC252" i="42"/>
  <c r="YD252" i="42"/>
  <c r="YE252" i="42"/>
  <c r="YF252" i="42"/>
  <c r="YG252" i="42"/>
  <c r="YH252" i="42"/>
  <c r="YI252" i="42"/>
  <c r="YJ252" i="42"/>
  <c r="YK252" i="42"/>
  <c r="YB253" i="42"/>
  <c r="YC253" i="42"/>
  <c r="YD253" i="42"/>
  <c r="YE253" i="42"/>
  <c r="YF253" i="42"/>
  <c r="YG253" i="42"/>
  <c r="YH253" i="42"/>
  <c r="YI253" i="42"/>
  <c r="YJ253" i="42"/>
  <c r="YK253" i="42"/>
  <c r="YB254" i="42"/>
  <c r="YC254" i="42"/>
  <c r="YD254" i="42"/>
  <c r="YE254" i="42"/>
  <c r="YF254" i="42"/>
  <c r="YG254" i="42"/>
  <c r="YH254" i="42"/>
  <c r="YI254" i="42"/>
  <c r="YJ254" i="42"/>
  <c r="YK254" i="42"/>
  <c r="YB255" i="42"/>
  <c r="YC255" i="42"/>
  <c r="YD255" i="42"/>
  <c r="YE255" i="42"/>
  <c r="YF255" i="42"/>
  <c r="YG255" i="42"/>
  <c r="YH255" i="42"/>
  <c r="YI255" i="42"/>
  <c r="YJ255" i="42"/>
  <c r="YK255" i="42"/>
  <c r="YB256" i="42"/>
  <c r="YC256" i="42"/>
  <c r="YD256" i="42"/>
  <c r="YE256" i="42"/>
  <c r="YF256" i="42"/>
  <c r="YG256" i="42"/>
  <c r="YH256" i="42"/>
  <c r="YI256" i="42"/>
  <c r="YJ256" i="42"/>
  <c r="YK256" i="42"/>
  <c r="YB257" i="42"/>
  <c r="YC257" i="42"/>
  <c r="YD257" i="42"/>
  <c r="YE257" i="42"/>
  <c r="YF257" i="42"/>
  <c r="YG257" i="42"/>
  <c r="YH257" i="42"/>
  <c r="YI257" i="42"/>
  <c r="YJ257" i="42"/>
  <c r="YK257" i="42"/>
  <c r="YB258" i="42"/>
  <c r="YC258" i="42"/>
  <c r="YD258" i="42"/>
  <c r="YE258" i="42"/>
  <c r="YF258" i="42"/>
  <c r="YG258" i="42"/>
  <c r="YH258" i="42"/>
  <c r="YI258" i="42"/>
  <c r="YJ258" i="42"/>
  <c r="YK258" i="42"/>
  <c r="YB259" i="42"/>
  <c r="YC259" i="42"/>
  <c r="YD259" i="42"/>
  <c r="YE259" i="42"/>
  <c r="YF259" i="42"/>
  <c r="YG259" i="42"/>
  <c r="YH259" i="42"/>
  <c r="YI259" i="42"/>
  <c r="YJ259" i="42"/>
  <c r="YK259" i="42"/>
  <c r="YB260" i="42"/>
  <c r="YC260" i="42"/>
  <c r="YD260" i="42"/>
  <c r="YE260" i="42"/>
  <c r="YF260" i="42"/>
  <c r="YG260" i="42"/>
  <c r="YH260" i="42"/>
  <c r="YI260" i="42"/>
  <c r="YJ260" i="42"/>
  <c r="YK260" i="42"/>
  <c r="YB261" i="42"/>
  <c r="YC261" i="42"/>
  <c r="YD261" i="42"/>
  <c r="YE261" i="42"/>
  <c r="YF261" i="42"/>
  <c r="YG261" i="42"/>
  <c r="YH261" i="42"/>
  <c r="YI261" i="42"/>
  <c r="YJ261" i="42"/>
  <c r="YK261" i="42"/>
  <c r="YB262" i="42"/>
  <c r="YC262" i="42"/>
  <c r="YD262" i="42"/>
  <c r="YE262" i="42"/>
  <c r="YF262" i="42"/>
  <c r="YG262" i="42"/>
  <c r="YH262" i="42"/>
  <c r="YI262" i="42"/>
  <c r="YJ262" i="42"/>
  <c r="YK262" i="42"/>
  <c r="YB263" i="42"/>
  <c r="YC263" i="42"/>
  <c r="YD263" i="42"/>
  <c r="YE263" i="42"/>
  <c r="YF263" i="42"/>
  <c r="YG263" i="42"/>
  <c r="YH263" i="42"/>
  <c r="YI263" i="42"/>
  <c r="YJ263" i="42"/>
  <c r="YK263" i="42"/>
  <c r="YB264" i="42"/>
  <c r="YC264" i="42"/>
  <c r="YD264" i="42"/>
  <c r="YE264" i="42"/>
  <c r="YF264" i="42"/>
  <c r="YG264" i="42"/>
  <c r="YH264" i="42"/>
  <c r="YI264" i="42"/>
  <c r="YJ264" i="42"/>
  <c r="YK264" i="42"/>
  <c r="YB265" i="42"/>
  <c r="YC265" i="42"/>
  <c r="YD265" i="42"/>
  <c r="YE265" i="42"/>
  <c r="YF265" i="42"/>
  <c r="YG265" i="42"/>
  <c r="YH265" i="42"/>
  <c r="YI265" i="42"/>
  <c r="YJ265" i="42"/>
  <c r="YK265" i="42"/>
  <c r="YB266" i="42"/>
  <c r="YC266" i="42"/>
  <c r="YD266" i="42"/>
  <c r="YE266" i="42"/>
  <c r="YF266" i="42"/>
  <c r="YG266" i="42"/>
  <c r="YH266" i="42"/>
  <c r="YI266" i="42"/>
  <c r="YJ266" i="42"/>
  <c r="YK266" i="42"/>
  <c r="YB267" i="42"/>
  <c r="YC267" i="42"/>
  <c r="YD267" i="42"/>
  <c r="YE267" i="42"/>
  <c r="YF267" i="42"/>
  <c r="YG267" i="42"/>
  <c r="YH267" i="42"/>
  <c r="YI267" i="42"/>
  <c r="YJ267" i="42"/>
  <c r="YK267" i="42"/>
  <c r="YB268" i="42"/>
  <c r="YC268" i="42"/>
  <c r="YD268" i="42"/>
  <c r="YE268" i="42"/>
  <c r="YF268" i="42"/>
  <c r="YG268" i="42"/>
  <c r="YH268" i="42"/>
  <c r="YI268" i="42"/>
  <c r="YJ268" i="42"/>
  <c r="YK268" i="42"/>
  <c r="YB269" i="42"/>
  <c r="YC269" i="42"/>
  <c r="YD269" i="42"/>
  <c r="YE269" i="42"/>
  <c r="YF269" i="42"/>
  <c r="YG269" i="42"/>
  <c r="YH269" i="42"/>
  <c r="YI269" i="42"/>
  <c r="YJ269" i="42"/>
  <c r="YK269" i="42"/>
  <c r="YB270" i="42"/>
  <c r="YC270" i="42"/>
  <c r="YD270" i="42"/>
  <c r="YE270" i="42"/>
  <c r="YF270" i="42"/>
  <c r="YG270" i="42"/>
  <c r="YH270" i="42"/>
  <c r="YI270" i="42"/>
  <c r="YJ270" i="42"/>
  <c r="YK270" i="42"/>
  <c r="YB271" i="42"/>
  <c r="YC271" i="42"/>
  <c r="YD271" i="42"/>
  <c r="YE271" i="42"/>
  <c r="YF271" i="42"/>
  <c r="YG271" i="42"/>
  <c r="YH271" i="42"/>
  <c r="YI271" i="42"/>
  <c r="YJ271" i="42"/>
  <c r="YK271" i="42"/>
  <c r="YB272" i="42"/>
  <c r="YC272" i="42"/>
  <c r="YD272" i="42"/>
  <c r="YE272" i="42"/>
  <c r="YF272" i="42"/>
  <c r="YG272" i="42"/>
  <c r="YH272" i="42"/>
  <c r="YI272" i="42"/>
  <c r="YJ272" i="42"/>
  <c r="YK272" i="42"/>
  <c r="YB273" i="42"/>
  <c r="YC273" i="42"/>
  <c r="YD273" i="42"/>
  <c r="YE273" i="42"/>
  <c r="YF273" i="42"/>
  <c r="YG273" i="42"/>
  <c r="YH273" i="42"/>
  <c r="YI273" i="42"/>
  <c r="YJ273" i="42"/>
  <c r="YK273" i="42"/>
  <c r="YB274" i="42"/>
  <c r="YC274" i="42"/>
  <c r="YD274" i="42"/>
  <c r="YE274" i="42"/>
  <c r="YF274" i="42"/>
  <c r="YG274" i="42"/>
  <c r="YH274" i="42"/>
  <c r="YI274" i="42"/>
  <c r="YJ274" i="42"/>
  <c r="YK274" i="42"/>
  <c r="YB275" i="42"/>
  <c r="YC275" i="42"/>
  <c r="YA275" i="42" s="1"/>
  <c r="YD275" i="42"/>
  <c r="YE275" i="42"/>
  <c r="YF275" i="42"/>
  <c r="YG275" i="42"/>
  <c r="YH275" i="42"/>
  <c r="YI275" i="42"/>
  <c r="YJ275" i="42"/>
  <c r="YK275" i="42"/>
  <c r="YB276" i="42"/>
  <c r="YC276" i="42"/>
  <c r="YA276" i="42" s="1"/>
  <c r="YD276" i="42"/>
  <c r="YE276" i="42"/>
  <c r="YF276" i="42"/>
  <c r="YG276" i="42"/>
  <c r="YH276" i="42"/>
  <c r="YI276" i="42"/>
  <c r="YJ276" i="42"/>
  <c r="YK276" i="42"/>
  <c r="YB277" i="42"/>
  <c r="YC277" i="42"/>
  <c r="YA277" i="42" s="1"/>
  <c r="YD277" i="42"/>
  <c r="YE277" i="42"/>
  <c r="YF277" i="42"/>
  <c r="YG277" i="42"/>
  <c r="YH277" i="42"/>
  <c r="YI277" i="42"/>
  <c r="YJ277" i="42"/>
  <c r="YK277" i="42"/>
  <c r="YB278" i="42"/>
  <c r="YC278" i="42"/>
  <c r="YA278" i="42" s="1"/>
  <c r="YD278" i="42"/>
  <c r="YE278" i="42"/>
  <c r="YF278" i="42"/>
  <c r="YG278" i="42"/>
  <c r="YH278" i="42"/>
  <c r="YI278" i="42"/>
  <c r="YJ278" i="42"/>
  <c r="YK278" i="42"/>
  <c r="YB279" i="42"/>
  <c r="YC279" i="42"/>
  <c r="YA279" i="42" s="1"/>
  <c r="YD279" i="42"/>
  <c r="YE279" i="42"/>
  <c r="YF279" i="42"/>
  <c r="YG279" i="42"/>
  <c r="YH279" i="42"/>
  <c r="YI279" i="42"/>
  <c r="YJ279" i="42"/>
  <c r="YK279" i="42"/>
  <c r="YB280" i="42"/>
  <c r="YC280" i="42"/>
  <c r="YA280" i="42" s="1"/>
  <c r="YD280" i="42"/>
  <c r="YE280" i="42"/>
  <c r="YF280" i="42"/>
  <c r="YG280" i="42"/>
  <c r="YH280" i="42"/>
  <c r="YI280" i="42"/>
  <c r="YJ280" i="42"/>
  <c r="YK280" i="42"/>
  <c r="YB281" i="42"/>
  <c r="YC281" i="42"/>
  <c r="YA281" i="42" s="1"/>
  <c r="YD281" i="42"/>
  <c r="YE281" i="42"/>
  <c r="YF281" i="42"/>
  <c r="YG281" i="42"/>
  <c r="YH281" i="42"/>
  <c r="YI281" i="42"/>
  <c r="YJ281" i="42"/>
  <c r="YK281" i="42"/>
  <c r="YB282" i="42"/>
  <c r="YC282" i="42"/>
  <c r="YA282" i="42" s="1"/>
  <c r="YD282" i="42"/>
  <c r="YE282" i="42"/>
  <c r="YF282" i="42"/>
  <c r="YG282" i="42"/>
  <c r="YH282" i="42"/>
  <c r="YI282" i="42"/>
  <c r="YJ282" i="42"/>
  <c r="YK282" i="42"/>
  <c r="YB283" i="42"/>
  <c r="YC283" i="42"/>
  <c r="YA283" i="42" s="1"/>
  <c r="YD283" i="42"/>
  <c r="YE283" i="42"/>
  <c r="YF283" i="42"/>
  <c r="YG283" i="42"/>
  <c r="YH283" i="42"/>
  <c r="YI283" i="42"/>
  <c r="YJ283" i="42"/>
  <c r="YK283" i="42"/>
  <c r="YB284" i="42"/>
  <c r="YC284" i="42"/>
  <c r="YA284" i="42" s="1"/>
  <c r="YD284" i="42"/>
  <c r="YE284" i="42"/>
  <c r="YF284" i="42"/>
  <c r="YG284" i="42"/>
  <c r="YH284" i="42"/>
  <c r="YI284" i="42"/>
  <c r="YJ284" i="42"/>
  <c r="YK284" i="42"/>
  <c r="YB285" i="42"/>
  <c r="YC285" i="42"/>
  <c r="YA285" i="42" s="1"/>
  <c r="YD285" i="42"/>
  <c r="YE285" i="42"/>
  <c r="YF285" i="42"/>
  <c r="YG285" i="42"/>
  <c r="YH285" i="42"/>
  <c r="YI285" i="42"/>
  <c r="YJ285" i="42"/>
  <c r="YK285" i="42"/>
  <c r="YB286" i="42"/>
  <c r="YC286" i="42"/>
  <c r="YA286" i="42" s="1"/>
  <c r="YD286" i="42"/>
  <c r="YE286" i="42"/>
  <c r="YF286" i="42"/>
  <c r="YG286" i="42"/>
  <c r="YH286" i="42"/>
  <c r="YI286" i="42"/>
  <c r="YJ286" i="42"/>
  <c r="YK286" i="42"/>
  <c r="YB287" i="42"/>
  <c r="YC287" i="42"/>
  <c r="YA287" i="42" s="1"/>
  <c r="YD287" i="42"/>
  <c r="YE287" i="42"/>
  <c r="YF287" i="42"/>
  <c r="YG287" i="42"/>
  <c r="YH287" i="42"/>
  <c r="YI287" i="42"/>
  <c r="YJ287" i="42"/>
  <c r="YK287" i="42"/>
  <c r="YB288" i="42"/>
  <c r="YC288" i="42"/>
  <c r="YA288" i="42" s="1"/>
  <c r="YD288" i="42"/>
  <c r="YE288" i="42"/>
  <c r="YF288" i="42"/>
  <c r="YG288" i="42"/>
  <c r="YH288" i="42"/>
  <c r="YI288" i="42"/>
  <c r="YJ288" i="42"/>
  <c r="YK288" i="42"/>
  <c r="YB289" i="42"/>
  <c r="YC289" i="42"/>
  <c r="YA289" i="42" s="1"/>
  <c r="YD289" i="42"/>
  <c r="YE289" i="42"/>
  <c r="YF289" i="42"/>
  <c r="YG289" i="42"/>
  <c r="YH289" i="42"/>
  <c r="YI289" i="42"/>
  <c r="YJ289" i="42"/>
  <c r="YK289" i="42"/>
  <c r="YB290" i="42"/>
  <c r="YC290" i="42"/>
  <c r="YA290" i="42" s="1"/>
  <c r="YD290" i="42"/>
  <c r="YE290" i="42"/>
  <c r="YF290" i="42"/>
  <c r="YG290" i="42"/>
  <c r="YH290" i="42"/>
  <c r="YI290" i="42"/>
  <c r="YJ290" i="42"/>
  <c r="YK290" i="42"/>
  <c r="YB291" i="42"/>
  <c r="YC291" i="42"/>
  <c r="YA291" i="42" s="1"/>
  <c r="YD291" i="42"/>
  <c r="YE291" i="42"/>
  <c r="YF291" i="42"/>
  <c r="YG291" i="42"/>
  <c r="YH291" i="42"/>
  <c r="YI291" i="42"/>
  <c r="YJ291" i="42"/>
  <c r="YK291" i="42"/>
  <c r="YB292" i="42"/>
  <c r="YC292" i="42"/>
  <c r="YA292" i="42" s="1"/>
  <c r="YD292" i="42"/>
  <c r="YE292" i="42"/>
  <c r="YF292" i="42"/>
  <c r="YG292" i="42"/>
  <c r="YH292" i="42"/>
  <c r="YI292" i="42"/>
  <c r="YJ292" i="42"/>
  <c r="YK292" i="42"/>
  <c r="YB293" i="42"/>
  <c r="YC293" i="42"/>
  <c r="YA293" i="42" s="1"/>
  <c r="YD293" i="42"/>
  <c r="YE293" i="42"/>
  <c r="YF293" i="42"/>
  <c r="YG293" i="42"/>
  <c r="YH293" i="42"/>
  <c r="YI293" i="42"/>
  <c r="YJ293" i="42"/>
  <c r="YK293" i="42"/>
  <c r="YB294" i="42"/>
  <c r="YC294" i="42"/>
  <c r="YA294" i="42" s="1"/>
  <c r="YD294" i="42"/>
  <c r="YE294" i="42"/>
  <c r="YF294" i="42"/>
  <c r="YG294" i="42"/>
  <c r="YH294" i="42"/>
  <c r="YI294" i="42"/>
  <c r="YJ294" i="42"/>
  <c r="YK294" i="42"/>
  <c r="YB295" i="42"/>
  <c r="YC295" i="42"/>
  <c r="YA295" i="42" s="1"/>
  <c r="YD295" i="42"/>
  <c r="YE295" i="42"/>
  <c r="YF295" i="42"/>
  <c r="YG295" i="42"/>
  <c r="YH295" i="42"/>
  <c r="YI295" i="42"/>
  <c r="YJ295" i="42"/>
  <c r="YK295" i="42"/>
  <c r="YB296" i="42"/>
  <c r="YC296" i="42"/>
  <c r="YA296" i="42" s="1"/>
  <c r="YD296" i="42"/>
  <c r="YE296" i="42"/>
  <c r="YF296" i="42"/>
  <c r="YG296" i="42"/>
  <c r="YH296" i="42"/>
  <c r="YI296" i="42"/>
  <c r="YJ296" i="42"/>
  <c r="YK296" i="42"/>
  <c r="YB297" i="42"/>
  <c r="YC297" i="42"/>
  <c r="YA297" i="42" s="1"/>
  <c r="YD297" i="42"/>
  <c r="YE297" i="42"/>
  <c r="YF297" i="42"/>
  <c r="YG297" i="42"/>
  <c r="YH297" i="42"/>
  <c r="YI297" i="42"/>
  <c r="YJ297" i="42"/>
  <c r="YK297" i="42"/>
  <c r="YB298" i="42"/>
  <c r="YC298" i="42"/>
  <c r="YA298" i="42" s="1"/>
  <c r="YD298" i="42"/>
  <c r="YE298" i="42"/>
  <c r="YF298" i="42"/>
  <c r="YG298" i="42"/>
  <c r="YH298" i="42"/>
  <c r="YI298" i="42"/>
  <c r="YJ298" i="42"/>
  <c r="YK298" i="42"/>
  <c r="YB299" i="42"/>
  <c r="YC299" i="42"/>
  <c r="YA299" i="42" s="1"/>
  <c r="YD299" i="42"/>
  <c r="YE299" i="42"/>
  <c r="YF299" i="42"/>
  <c r="YG299" i="42"/>
  <c r="YH299" i="42"/>
  <c r="YI299" i="42"/>
  <c r="YJ299" i="42"/>
  <c r="YK299" i="42"/>
  <c r="YB300" i="42"/>
  <c r="YC300" i="42"/>
  <c r="YA300" i="42" s="1"/>
  <c r="YD300" i="42"/>
  <c r="YE300" i="42"/>
  <c r="YF300" i="42"/>
  <c r="YG300" i="42"/>
  <c r="YH300" i="42"/>
  <c r="YI300" i="42"/>
  <c r="YJ300" i="42"/>
  <c r="YK300" i="42"/>
  <c r="YB301" i="42"/>
  <c r="YC301" i="42"/>
  <c r="YA301" i="42" s="1"/>
  <c r="YD301" i="42"/>
  <c r="YE301" i="42"/>
  <c r="YF301" i="42"/>
  <c r="YG301" i="42"/>
  <c r="YH301" i="42"/>
  <c r="YI301" i="42"/>
  <c r="YJ301" i="42"/>
  <c r="YK301" i="42"/>
  <c r="YB302" i="42"/>
  <c r="YC302" i="42"/>
  <c r="YA302" i="42" s="1"/>
  <c r="YD302" i="42"/>
  <c r="YE302" i="42"/>
  <c r="YF302" i="42"/>
  <c r="YG302" i="42"/>
  <c r="YH302" i="42"/>
  <c r="YI302" i="42"/>
  <c r="YJ302" i="42"/>
  <c r="YK302" i="42"/>
  <c r="YB303" i="42"/>
  <c r="YC303" i="42"/>
  <c r="YA303" i="42" s="1"/>
  <c r="YD303" i="42"/>
  <c r="YE303" i="42"/>
  <c r="YF303" i="42"/>
  <c r="YG303" i="42"/>
  <c r="YH303" i="42"/>
  <c r="YI303" i="42"/>
  <c r="YJ303" i="42"/>
  <c r="YK303" i="42"/>
  <c r="YB304" i="42"/>
  <c r="YC304" i="42"/>
  <c r="YA304" i="42" s="1"/>
  <c r="YD304" i="42"/>
  <c r="YE304" i="42"/>
  <c r="YF304" i="42"/>
  <c r="YG304" i="42"/>
  <c r="YH304" i="42"/>
  <c r="YI304" i="42"/>
  <c r="YJ304" i="42"/>
  <c r="YK304" i="42"/>
  <c r="YB305" i="42"/>
  <c r="YC305" i="42"/>
  <c r="YA305" i="42" s="1"/>
  <c r="YD305" i="42"/>
  <c r="YE305" i="42"/>
  <c r="YF305" i="42"/>
  <c r="YG305" i="42"/>
  <c r="YH305" i="42"/>
  <c r="YI305" i="42"/>
  <c r="YJ305" i="42"/>
  <c r="YK305" i="42"/>
  <c r="YB306" i="42"/>
  <c r="YC306" i="42"/>
  <c r="YA306" i="42" s="1"/>
  <c r="YD306" i="42"/>
  <c r="YE306" i="42"/>
  <c r="YF306" i="42"/>
  <c r="YG306" i="42"/>
  <c r="YH306" i="42"/>
  <c r="YI306" i="42"/>
  <c r="YJ306" i="42"/>
  <c r="YK306" i="42"/>
  <c r="YB307" i="42"/>
  <c r="YC307" i="42"/>
  <c r="YA307" i="42" s="1"/>
  <c r="YD307" i="42"/>
  <c r="YE307" i="42"/>
  <c r="YF307" i="42"/>
  <c r="YG307" i="42"/>
  <c r="YH307" i="42"/>
  <c r="YI307" i="42"/>
  <c r="YJ307" i="42"/>
  <c r="YK307" i="42"/>
  <c r="YB308" i="42"/>
  <c r="YC308" i="42"/>
  <c r="YA308" i="42" s="1"/>
  <c r="YD308" i="42"/>
  <c r="YE308" i="42"/>
  <c r="YF308" i="42"/>
  <c r="YG308" i="42"/>
  <c r="YH308" i="42"/>
  <c r="YI308" i="42"/>
  <c r="YJ308" i="42"/>
  <c r="YK308" i="42"/>
  <c r="YB309" i="42"/>
  <c r="YC309" i="42"/>
  <c r="YA309" i="42" s="1"/>
  <c r="YD309" i="42"/>
  <c r="YE309" i="42"/>
  <c r="YF309" i="42"/>
  <c r="YG309" i="42"/>
  <c r="YH309" i="42"/>
  <c r="YI309" i="42"/>
  <c r="YJ309" i="42"/>
  <c r="YK309" i="42"/>
  <c r="YB310" i="42"/>
  <c r="YC310" i="42"/>
  <c r="YA310" i="42" s="1"/>
  <c r="YD310" i="42"/>
  <c r="YE310" i="42"/>
  <c r="YF310" i="42"/>
  <c r="YG310" i="42"/>
  <c r="YH310" i="42"/>
  <c r="YI310" i="42"/>
  <c r="YJ310" i="42"/>
  <c r="YK310" i="42"/>
  <c r="YB311" i="42"/>
  <c r="YC311" i="42"/>
  <c r="YA311" i="42" s="1"/>
  <c r="YD311" i="42"/>
  <c r="YE311" i="42"/>
  <c r="YF311" i="42"/>
  <c r="YG311" i="42"/>
  <c r="YH311" i="42"/>
  <c r="YI311" i="42"/>
  <c r="YJ311" i="42"/>
  <c r="YK311" i="42"/>
  <c r="YB312" i="42"/>
  <c r="YC312" i="42"/>
  <c r="YA312" i="42" s="1"/>
  <c r="YD312" i="42"/>
  <c r="YE312" i="42"/>
  <c r="YF312" i="42"/>
  <c r="YG312" i="42"/>
  <c r="YH312" i="42"/>
  <c r="YI312" i="42"/>
  <c r="YJ312" i="42"/>
  <c r="YK312" i="42"/>
  <c r="YB313" i="42"/>
  <c r="YC313" i="42"/>
  <c r="YA313" i="42" s="1"/>
  <c r="YD313" i="42"/>
  <c r="YE313" i="42"/>
  <c r="YF313" i="42"/>
  <c r="YG313" i="42"/>
  <c r="YH313" i="42"/>
  <c r="YI313" i="42"/>
  <c r="YJ313" i="42"/>
  <c r="YK313" i="42"/>
  <c r="YB314" i="42"/>
  <c r="YC314" i="42"/>
  <c r="YA314" i="42" s="1"/>
  <c r="YD314" i="42"/>
  <c r="YE314" i="42"/>
  <c r="YF314" i="42"/>
  <c r="YG314" i="42"/>
  <c r="YH314" i="42"/>
  <c r="YI314" i="42"/>
  <c r="YJ314" i="42"/>
  <c r="YK314" i="42"/>
  <c r="YB315" i="42"/>
  <c r="YC315" i="42"/>
  <c r="YA315" i="42" s="1"/>
  <c r="YD315" i="42"/>
  <c r="YE315" i="42"/>
  <c r="YF315" i="42"/>
  <c r="YG315" i="42"/>
  <c r="YH315" i="42"/>
  <c r="YI315" i="42"/>
  <c r="YJ315" i="42"/>
  <c r="YK315" i="42"/>
  <c r="YB316" i="42"/>
  <c r="YC316" i="42"/>
  <c r="YA316" i="42" s="1"/>
  <c r="YD316" i="42"/>
  <c r="YE316" i="42"/>
  <c r="YF316" i="42"/>
  <c r="YG316" i="42"/>
  <c r="YH316" i="42"/>
  <c r="YI316" i="42"/>
  <c r="YJ316" i="42"/>
  <c r="YK316" i="42"/>
  <c r="YB317" i="42"/>
  <c r="YC317" i="42"/>
  <c r="YA317" i="42" s="1"/>
  <c r="YD317" i="42"/>
  <c r="YE317" i="42"/>
  <c r="YF317" i="42"/>
  <c r="YG317" i="42"/>
  <c r="YH317" i="42"/>
  <c r="YI317" i="42"/>
  <c r="YJ317" i="42"/>
  <c r="YK317" i="42"/>
  <c r="YB318" i="42"/>
  <c r="YC318" i="42"/>
  <c r="YA318" i="42" s="1"/>
  <c r="YD318" i="42"/>
  <c r="YE318" i="42"/>
  <c r="YF318" i="42"/>
  <c r="YG318" i="42"/>
  <c r="YH318" i="42"/>
  <c r="YI318" i="42"/>
  <c r="YJ318" i="42"/>
  <c r="YK318" i="42"/>
  <c r="YB319" i="42"/>
  <c r="YC319" i="42"/>
  <c r="YA319" i="42" s="1"/>
  <c r="YD319" i="42"/>
  <c r="YE319" i="42"/>
  <c r="YF319" i="42"/>
  <c r="YG319" i="42"/>
  <c r="YH319" i="42"/>
  <c r="YI319" i="42"/>
  <c r="YJ319" i="42"/>
  <c r="YK319" i="42"/>
  <c r="YB320" i="42"/>
  <c r="YC320" i="42"/>
  <c r="YA320" i="42" s="1"/>
  <c r="YD320" i="42"/>
  <c r="YE320" i="42"/>
  <c r="YF320" i="42"/>
  <c r="YG320" i="42"/>
  <c r="YH320" i="42"/>
  <c r="YI320" i="42"/>
  <c r="YJ320" i="42"/>
  <c r="YK320" i="42"/>
  <c r="YB321" i="42"/>
  <c r="YC321" i="42"/>
  <c r="YA321" i="42" s="1"/>
  <c r="YD321" i="42"/>
  <c r="YE321" i="42"/>
  <c r="YF321" i="42"/>
  <c r="YG321" i="42"/>
  <c r="YH321" i="42"/>
  <c r="YI321" i="42"/>
  <c r="YJ321" i="42"/>
  <c r="YK321" i="42"/>
  <c r="YB322" i="42"/>
  <c r="YC322" i="42"/>
  <c r="YA322" i="42" s="1"/>
  <c r="YD322" i="42"/>
  <c r="YE322" i="42"/>
  <c r="YF322" i="42"/>
  <c r="YG322" i="42"/>
  <c r="YH322" i="42"/>
  <c r="YI322" i="42"/>
  <c r="YJ322" i="42"/>
  <c r="YK322" i="42"/>
  <c r="YB323" i="42"/>
  <c r="YC323" i="42"/>
  <c r="YA323" i="42" s="1"/>
  <c r="YD323" i="42"/>
  <c r="YE323" i="42"/>
  <c r="YF323" i="42"/>
  <c r="YG323" i="42"/>
  <c r="YH323" i="42"/>
  <c r="YI323" i="42"/>
  <c r="YJ323" i="42"/>
  <c r="YK323" i="42"/>
  <c r="YB324" i="42"/>
  <c r="YC324" i="42"/>
  <c r="YA324" i="42" s="1"/>
  <c r="YD324" i="42"/>
  <c r="YE324" i="42"/>
  <c r="YF324" i="42"/>
  <c r="YG324" i="42"/>
  <c r="YH324" i="42"/>
  <c r="YI324" i="42"/>
  <c r="YJ324" i="42"/>
  <c r="YK324" i="42"/>
  <c r="YB325" i="42"/>
  <c r="YC325" i="42"/>
  <c r="YA325" i="42" s="1"/>
  <c r="YD325" i="42"/>
  <c r="YE325" i="42"/>
  <c r="YF325" i="42"/>
  <c r="YG325" i="42"/>
  <c r="YH325" i="42"/>
  <c r="YI325" i="42"/>
  <c r="YJ325" i="42"/>
  <c r="YK325" i="42"/>
  <c r="YB326" i="42"/>
  <c r="YC326" i="42"/>
  <c r="YA326" i="42" s="1"/>
  <c r="YD326" i="42"/>
  <c r="YE326" i="42"/>
  <c r="YF326" i="42"/>
  <c r="YG326" i="42"/>
  <c r="YH326" i="42"/>
  <c r="YI326" i="42"/>
  <c r="YJ326" i="42"/>
  <c r="YK326" i="42"/>
  <c r="YB327" i="42"/>
  <c r="YC327" i="42"/>
  <c r="YA327" i="42" s="1"/>
  <c r="YD327" i="42"/>
  <c r="YE327" i="42"/>
  <c r="YF327" i="42"/>
  <c r="YG327" i="42"/>
  <c r="YH327" i="42"/>
  <c r="YI327" i="42"/>
  <c r="YJ327" i="42"/>
  <c r="YK327" i="42"/>
  <c r="YB328" i="42"/>
  <c r="YC328" i="42"/>
  <c r="YA328" i="42" s="1"/>
  <c r="YD328" i="42"/>
  <c r="YE328" i="42"/>
  <c r="YF328" i="42"/>
  <c r="YG328" i="42"/>
  <c r="YH328" i="42"/>
  <c r="YI328" i="42"/>
  <c r="YJ328" i="42"/>
  <c r="YK328" i="42"/>
  <c r="YB329" i="42"/>
  <c r="YC329" i="42"/>
  <c r="YA329" i="42" s="1"/>
  <c r="YD329" i="42"/>
  <c r="YE329" i="42"/>
  <c r="YF329" i="42"/>
  <c r="YG329" i="42"/>
  <c r="YH329" i="42"/>
  <c r="YI329" i="42"/>
  <c r="YJ329" i="42"/>
  <c r="YK329" i="42"/>
  <c r="YB330" i="42"/>
  <c r="YC330" i="42"/>
  <c r="YA330" i="42" s="1"/>
  <c r="YD330" i="42"/>
  <c r="YE330" i="42"/>
  <c r="YF330" i="42"/>
  <c r="YG330" i="42"/>
  <c r="YH330" i="42"/>
  <c r="YI330" i="42"/>
  <c r="YJ330" i="42"/>
  <c r="YK330" i="42"/>
  <c r="YB331" i="42"/>
  <c r="YC331" i="42"/>
  <c r="YA331" i="42" s="1"/>
  <c r="YD331" i="42"/>
  <c r="YE331" i="42"/>
  <c r="YF331" i="42"/>
  <c r="YG331" i="42"/>
  <c r="YH331" i="42"/>
  <c r="YI331" i="42"/>
  <c r="YJ331" i="42"/>
  <c r="YK331" i="42"/>
  <c r="YB332" i="42"/>
  <c r="YC332" i="42"/>
  <c r="YA332" i="42" s="1"/>
  <c r="YD332" i="42"/>
  <c r="YE332" i="42"/>
  <c r="YF332" i="42"/>
  <c r="YG332" i="42"/>
  <c r="YH332" i="42"/>
  <c r="YI332" i="42"/>
  <c r="YJ332" i="42"/>
  <c r="YK332" i="42"/>
  <c r="YB333" i="42"/>
  <c r="YC333" i="42"/>
  <c r="YA333" i="42" s="1"/>
  <c r="YD333" i="42"/>
  <c r="YE333" i="42"/>
  <c r="YF333" i="42"/>
  <c r="YG333" i="42"/>
  <c r="YH333" i="42"/>
  <c r="YI333" i="42"/>
  <c r="YJ333" i="42"/>
  <c r="YK333" i="42"/>
  <c r="YB334" i="42"/>
  <c r="YC334" i="42"/>
  <c r="YA334" i="42" s="1"/>
  <c r="YD334" i="42"/>
  <c r="YE334" i="42"/>
  <c r="YF334" i="42"/>
  <c r="YG334" i="42"/>
  <c r="YH334" i="42"/>
  <c r="YI334" i="42"/>
  <c r="YJ334" i="42"/>
  <c r="YK334" i="42"/>
  <c r="YB335" i="42"/>
  <c r="YC335" i="42"/>
  <c r="YA335" i="42" s="1"/>
  <c r="YD335" i="42"/>
  <c r="YE335" i="42"/>
  <c r="YF335" i="42"/>
  <c r="YG335" i="42"/>
  <c r="YH335" i="42"/>
  <c r="YI335" i="42"/>
  <c r="YJ335" i="42"/>
  <c r="YK335" i="42"/>
  <c r="YB336" i="42"/>
  <c r="YC336" i="42"/>
  <c r="YA336" i="42" s="1"/>
  <c r="YD336" i="42"/>
  <c r="YE336" i="42"/>
  <c r="YF336" i="42"/>
  <c r="YG336" i="42"/>
  <c r="YH336" i="42"/>
  <c r="YI336" i="42"/>
  <c r="YJ336" i="42"/>
  <c r="YK336" i="42"/>
  <c r="YB337" i="42"/>
  <c r="YC337" i="42"/>
  <c r="YA337" i="42" s="1"/>
  <c r="YD337" i="42"/>
  <c r="YE337" i="42"/>
  <c r="YF337" i="42"/>
  <c r="YG337" i="42"/>
  <c r="YH337" i="42"/>
  <c r="YI337" i="42"/>
  <c r="YJ337" i="42"/>
  <c r="YK337" i="42"/>
  <c r="YB338" i="42"/>
  <c r="YC338" i="42"/>
  <c r="YA338" i="42" s="1"/>
  <c r="YD338" i="42"/>
  <c r="YE338" i="42"/>
  <c r="YF338" i="42"/>
  <c r="YG338" i="42"/>
  <c r="YH338" i="42"/>
  <c r="YI338" i="42"/>
  <c r="YJ338" i="42"/>
  <c r="YK338" i="42"/>
  <c r="YB339" i="42"/>
  <c r="YC339" i="42"/>
  <c r="YA339" i="42" s="1"/>
  <c r="YD339" i="42"/>
  <c r="YE339" i="42"/>
  <c r="YF339" i="42"/>
  <c r="YG339" i="42"/>
  <c r="YH339" i="42"/>
  <c r="YI339" i="42"/>
  <c r="YJ339" i="42"/>
  <c r="YK339" i="42"/>
  <c r="YB340" i="42"/>
  <c r="YC340" i="42"/>
  <c r="YA340" i="42" s="1"/>
  <c r="YD340" i="42"/>
  <c r="YE340" i="42"/>
  <c r="YF340" i="42"/>
  <c r="YG340" i="42"/>
  <c r="YH340" i="42"/>
  <c r="YI340" i="42"/>
  <c r="YJ340" i="42"/>
  <c r="YK340" i="42"/>
  <c r="YB341" i="42"/>
  <c r="YC341" i="42"/>
  <c r="YA341" i="42" s="1"/>
  <c r="YD341" i="42"/>
  <c r="YE341" i="42"/>
  <c r="YF341" i="42"/>
  <c r="YG341" i="42"/>
  <c r="YH341" i="42"/>
  <c r="YI341" i="42"/>
  <c r="YJ341" i="42"/>
  <c r="YK341" i="42"/>
  <c r="YB342" i="42"/>
  <c r="YC342" i="42"/>
  <c r="YA342" i="42" s="1"/>
  <c r="YD342" i="42"/>
  <c r="YE342" i="42"/>
  <c r="YF342" i="42"/>
  <c r="YG342" i="42"/>
  <c r="YH342" i="42"/>
  <c r="YI342" i="42"/>
  <c r="YJ342" i="42"/>
  <c r="YK342" i="42"/>
  <c r="YB343" i="42"/>
  <c r="YC343" i="42"/>
  <c r="YA343" i="42" s="1"/>
  <c r="YD343" i="42"/>
  <c r="YE343" i="42"/>
  <c r="YF343" i="42"/>
  <c r="YG343" i="42"/>
  <c r="YH343" i="42"/>
  <c r="YI343" i="42"/>
  <c r="YJ343" i="42"/>
  <c r="YK343" i="42"/>
  <c r="YB344" i="42"/>
  <c r="YC344" i="42"/>
  <c r="YA344" i="42" s="1"/>
  <c r="YD344" i="42"/>
  <c r="YE344" i="42"/>
  <c r="YF344" i="42"/>
  <c r="YG344" i="42"/>
  <c r="YH344" i="42"/>
  <c r="YI344" i="42"/>
  <c r="YJ344" i="42"/>
  <c r="YK344" i="42"/>
  <c r="YB345" i="42"/>
  <c r="YC345" i="42"/>
  <c r="YA345" i="42" s="1"/>
  <c r="YD345" i="42"/>
  <c r="YE345" i="42"/>
  <c r="YF345" i="42"/>
  <c r="YG345" i="42"/>
  <c r="YH345" i="42"/>
  <c r="YI345" i="42"/>
  <c r="YJ345" i="42"/>
  <c r="YK345" i="42"/>
  <c r="YB346" i="42"/>
  <c r="YC346" i="42"/>
  <c r="YA346" i="42" s="1"/>
  <c r="YD346" i="42"/>
  <c r="YE346" i="42"/>
  <c r="YF346" i="42"/>
  <c r="YG346" i="42"/>
  <c r="YH346" i="42"/>
  <c r="YI346" i="42"/>
  <c r="YJ346" i="42"/>
  <c r="YK346" i="42"/>
  <c r="YB347" i="42"/>
  <c r="YC347" i="42"/>
  <c r="YA347" i="42" s="1"/>
  <c r="YD347" i="42"/>
  <c r="YE347" i="42"/>
  <c r="YF347" i="42"/>
  <c r="YG347" i="42"/>
  <c r="YH347" i="42"/>
  <c r="YI347" i="42"/>
  <c r="YJ347" i="42"/>
  <c r="YK347" i="42"/>
  <c r="YB348" i="42"/>
  <c r="YC348" i="42"/>
  <c r="YA348" i="42" s="1"/>
  <c r="YD348" i="42"/>
  <c r="YE348" i="42"/>
  <c r="YF348" i="42"/>
  <c r="YG348" i="42"/>
  <c r="YH348" i="42"/>
  <c r="YI348" i="42"/>
  <c r="YJ348" i="42"/>
  <c r="YK348" i="42"/>
  <c r="YB349" i="42"/>
  <c r="YC349" i="42"/>
  <c r="YA349" i="42" s="1"/>
  <c r="YD349" i="42"/>
  <c r="YE349" i="42"/>
  <c r="YF349" i="42"/>
  <c r="YG349" i="42"/>
  <c r="YH349" i="42"/>
  <c r="YI349" i="42"/>
  <c r="YJ349" i="42"/>
  <c r="YK349" i="42"/>
  <c r="YB350" i="42"/>
  <c r="YC350" i="42"/>
  <c r="YA350" i="42" s="1"/>
  <c r="YD350" i="42"/>
  <c r="YE350" i="42"/>
  <c r="YF350" i="42"/>
  <c r="YG350" i="42"/>
  <c r="YH350" i="42"/>
  <c r="YI350" i="42"/>
  <c r="YJ350" i="42"/>
  <c r="YK350" i="42"/>
  <c r="YB351" i="42"/>
  <c r="YC351" i="42"/>
  <c r="YA351" i="42" s="1"/>
  <c r="YD351" i="42"/>
  <c r="YE351" i="42"/>
  <c r="YF351" i="42"/>
  <c r="YG351" i="42"/>
  <c r="YH351" i="42"/>
  <c r="YI351" i="42"/>
  <c r="YJ351" i="42"/>
  <c r="YK351" i="42"/>
  <c r="YB352" i="42"/>
  <c r="YC352" i="42"/>
  <c r="YA352" i="42" s="1"/>
  <c r="YD352" i="42"/>
  <c r="YE352" i="42"/>
  <c r="YF352" i="42"/>
  <c r="YG352" i="42"/>
  <c r="YH352" i="42"/>
  <c r="YI352" i="42"/>
  <c r="YJ352" i="42"/>
  <c r="YK352" i="42"/>
  <c r="YB353" i="42"/>
  <c r="YC353" i="42"/>
  <c r="YA353" i="42" s="1"/>
  <c r="YD353" i="42"/>
  <c r="YE353" i="42"/>
  <c r="YF353" i="42"/>
  <c r="YG353" i="42"/>
  <c r="YH353" i="42"/>
  <c r="YI353" i="42"/>
  <c r="YJ353" i="42"/>
  <c r="YK353" i="42"/>
  <c r="YB354" i="42"/>
  <c r="YC354" i="42"/>
  <c r="YA354" i="42" s="1"/>
  <c r="YD354" i="42"/>
  <c r="YE354" i="42"/>
  <c r="YF354" i="42"/>
  <c r="YG354" i="42"/>
  <c r="YH354" i="42"/>
  <c r="YI354" i="42"/>
  <c r="YJ354" i="42"/>
  <c r="YK354" i="42"/>
  <c r="YB355" i="42"/>
  <c r="YC355" i="42"/>
  <c r="YA355" i="42" s="1"/>
  <c r="YD355" i="42"/>
  <c r="YE355" i="42"/>
  <c r="YF355" i="42"/>
  <c r="YG355" i="42"/>
  <c r="YH355" i="42"/>
  <c r="YI355" i="42"/>
  <c r="YJ355" i="42"/>
  <c r="YK355" i="42"/>
  <c r="YB356" i="42"/>
  <c r="YC356" i="42"/>
  <c r="YA356" i="42" s="1"/>
  <c r="YD356" i="42"/>
  <c r="YE356" i="42"/>
  <c r="YF356" i="42"/>
  <c r="YG356" i="42"/>
  <c r="YH356" i="42"/>
  <c r="YI356" i="42"/>
  <c r="YJ356" i="42"/>
  <c r="YK356" i="42"/>
  <c r="YB357" i="42"/>
  <c r="YC357" i="42"/>
  <c r="YA357" i="42" s="1"/>
  <c r="YD357" i="42"/>
  <c r="YE357" i="42"/>
  <c r="YF357" i="42"/>
  <c r="YG357" i="42"/>
  <c r="YH357" i="42"/>
  <c r="YI357" i="42"/>
  <c r="YJ357" i="42"/>
  <c r="YK357" i="42"/>
  <c r="YB358" i="42"/>
  <c r="YC358" i="42"/>
  <c r="YA358" i="42" s="1"/>
  <c r="YD358" i="42"/>
  <c r="YE358" i="42"/>
  <c r="YF358" i="42"/>
  <c r="YG358" i="42"/>
  <c r="YH358" i="42"/>
  <c r="YI358" i="42"/>
  <c r="YJ358" i="42"/>
  <c r="YK358" i="42"/>
  <c r="YB359" i="42"/>
  <c r="YC359" i="42"/>
  <c r="YA359" i="42" s="1"/>
  <c r="YD359" i="42"/>
  <c r="YE359" i="42"/>
  <c r="YF359" i="42"/>
  <c r="YG359" i="42"/>
  <c r="YH359" i="42"/>
  <c r="YI359" i="42"/>
  <c r="YJ359" i="42"/>
  <c r="YK359" i="42"/>
  <c r="YB360" i="42"/>
  <c r="YC360" i="42"/>
  <c r="YA360" i="42" s="1"/>
  <c r="YD360" i="42"/>
  <c r="YE360" i="42"/>
  <c r="YF360" i="42"/>
  <c r="YG360" i="42"/>
  <c r="YH360" i="42"/>
  <c r="YI360" i="42"/>
  <c r="YJ360" i="42"/>
  <c r="YK360" i="42"/>
  <c r="YB361" i="42"/>
  <c r="YC361" i="42"/>
  <c r="YA361" i="42" s="1"/>
  <c r="YD361" i="42"/>
  <c r="YE361" i="42"/>
  <c r="YF361" i="42"/>
  <c r="YG361" i="42"/>
  <c r="YH361" i="42"/>
  <c r="YI361" i="42"/>
  <c r="YJ361" i="42"/>
  <c r="YK361" i="42"/>
  <c r="YB362" i="42"/>
  <c r="YC362" i="42"/>
  <c r="YA362" i="42" s="1"/>
  <c r="YD362" i="42"/>
  <c r="YE362" i="42"/>
  <c r="YF362" i="42"/>
  <c r="YG362" i="42"/>
  <c r="YH362" i="42"/>
  <c r="YI362" i="42"/>
  <c r="YJ362" i="42"/>
  <c r="YK362" i="42"/>
  <c r="YB363" i="42"/>
  <c r="YC363" i="42"/>
  <c r="YA363" i="42" s="1"/>
  <c r="YD363" i="42"/>
  <c r="YE363" i="42"/>
  <c r="YF363" i="42"/>
  <c r="YG363" i="42"/>
  <c r="YH363" i="42"/>
  <c r="YI363" i="42"/>
  <c r="YJ363" i="42"/>
  <c r="YK363" i="42"/>
  <c r="YB364" i="42"/>
  <c r="YC364" i="42"/>
  <c r="YA364" i="42" s="1"/>
  <c r="YD364" i="42"/>
  <c r="YE364" i="42"/>
  <c r="YF364" i="42"/>
  <c r="YG364" i="42"/>
  <c r="YH364" i="42"/>
  <c r="YI364" i="42"/>
  <c r="YJ364" i="42"/>
  <c r="YK364" i="42"/>
  <c r="YB365" i="42"/>
  <c r="YC365" i="42"/>
  <c r="YA365" i="42" s="1"/>
  <c r="YD365" i="42"/>
  <c r="YE365" i="42"/>
  <c r="YF365" i="42"/>
  <c r="YG365" i="42"/>
  <c r="YH365" i="42"/>
  <c r="YI365" i="42"/>
  <c r="YJ365" i="42"/>
  <c r="YK365" i="42"/>
  <c r="YB366" i="42"/>
  <c r="YC366" i="42"/>
  <c r="YA366" i="42" s="1"/>
  <c r="YD366" i="42"/>
  <c r="YE366" i="42"/>
  <c r="YF366" i="42"/>
  <c r="YG366" i="42"/>
  <c r="YH366" i="42"/>
  <c r="YI366" i="42"/>
  <c r="YJ366" i="42"/>
  <c r="YK366" i="42"/>
  <c r="YB367" i="42"/>
  <c r="YC367" i="42"/>
  <c r="YA367" i="42" s="1"/>
  <c r="YD367" i="42"/>
  <c r="YE367" i="42"/>
  <c r="YF367" i="42"/>
  <c r="YG367" i="42"/>
  <c r="YH367" i="42"/>
  <c r="YI367" i="42"/>
  <c r="YJ367" i="42"/>
  <c r="YK367" i="42"/>
  <c r="YB368" i="42"/>
  <c r="YC368" i="42"/>
  <c r="YA368" i="42" s="1"/>
  <c r="YD368" i="42"/>
  <c r="YE368" i="42"/>
  <c r="YF368" i="42"/>
  <c r="YG368" i="42"/>
  <c r="YH368" i="42"/>
  <c r="YI368" i="42"/>
  <c r="YJ368" i="42"/>
  <c r="YK368" i="42"/>
  <c r="YB369" i="42"/>
  <c r="YC369" i="42"/>
  <c r="YA369" i="42" s="1"/>
  <c r="YD369" i="42"/>
  <c r="YE369" i="42"/>
  <c r="YF369" i="42"/>
  <c r="YG369" i="42"/>
  <c r="YH369" i="42"/>
  <c r="YI369" i="42"/>
  <c r="YJ369" i="42"/>
  <c r="YK369" i="42"/>
  <c r="YB370" i="42"/>
  <c r="YC370" i="42"/>
  <c r="YA370" i="42" s="1"/>
  <c r="YD370" i="42"/>
  <c r="YE370" i="42"/>
  <c r="YF370" i="42"/>
  <c r="YG370" i="42"/>
  <c r="YH370" i="42"/>
  <c r="YI370" i="42"/>
  <c r="YJ370" i="42"/>
  <c r="YK370" i="42"/>
  <c r="YB371" i="42"/>
  <c r="YC371" i="42"/>
  <c r="YA371" i="42" s="1"/>
  <c r="YD371" i="42"/>
  <c r="YE371" i="42"/>
  <c r="YF371" i="42"/>
  <c r="YG371" i="42"/>
  <c r="YH371" i="42"/>
  <c r="YI371" i="42"/>
  <c r="YJ371" i="42"/>
  <c r="YK371" i="42"/>
  <c r="YB372" i="42"/>
  <c r="YC372" i="42"/>
  <c r="YA372" i="42" s="1"/>
  <c r="YD372" i="42"/>
  <c r="YE372" i="42"/>
  <c r="YF372" i="42"/>
  <c r="YG372" i="42"/>
  <c r="YH372" i="42"/>
  <c r="YI372" i="42"/>
  <c r="YJ372" i="42"/>
  <c r="YK372" i="42"/>
  <c r="YB373" i="42"/>
  <c r="YC373" i="42"/>
  <c r="YA373" i="42" s="1"/>
  <c r="YD373" i="42"/>
  <c r="YE373" i="42"/>
  <c r="YF373" i="42"/>
  <c r="YG373" i="42"/>
  <c r="YH373" i="42"/>
  <c r="YI373" i="42"/>
  <c r="YJ373" i="42"/>
  <c r="YK373" i="42"/>
  <c r="YB374" i="42"/>
  <c r="YC374" i="42"/>
  <c r="YA374" i="42" s="1"/>
  <c r="YD374" i="42"/>
  <c r="YE374" i="42"/>
  <c r="YF374" i="42"/>
  <c r="YG374" i="42"/>
  <c r="YH374" i="42"/>
  <c r="YI374" i="42"/>
  <c r="YJ374" i="42"/>
  <c r="YK374" i="42"/>
  <c r="YB375" i="42"/>
  <c r="YC375" i="42"/>
  <c r="YA375" i="42" s="1"/>
  <c r="YD375" i="42"/>
  <c r="YE375" i="42"/>
  <c r="YF375" i="42"/>
  <c r="YG375" i="42"/>
  <c r="YH375" i="42"/>
  <c r="YI375" i="42"/>
  <c r="YJ375" i="42"/>
  <c r="YK375" i="42"/>
  <c r="YB376" i="42"/>
  <c r="YC376" i="42"/>
  <c r="YA376" i="42" s="1"/>
  <c r="YD376" i="42"/>
  <c r="YE376" i="42"/>
  <c r="YF376" i="42"/>
  <c r="YG376" i="42"/>
  <c r="YH376" i="42"/>
  <c r="YI376" i="42"/>
  <c r="YJ376" i="42"/>
  <c r="YK376" i="42"/>
  <c r="YB377" i="42"/>
  <c r="YC377" i="42"/>
  <c r="YA377" i="42" s="1"/>
  <c r="YD377" i="42"/>
  <c r="YE377" i="42"/>
  <c r="YF377" i="42"/>
  <c r="YG377" i="42"/>
  <c r="YH377" i="42"/>
  <c r="YI377" i="42"/>
  <c r="YJ377" i="42"/>
  <c r="YK377" i="42"/>
  <c r="YB378" i="42"/>
  <c r="YC378" i="42"/>
  <c r="YA378" i="42" s="1"/>
  <c r="YD378" i="42"/>
  <c r="YE378" i="42"/>
  <c r="YF378" i="42"/>
  <c r="YG378" i="42"/>
  <c r="YH378" i="42"/>
  <c r="YI378" i="42"/>
  <c r="YJ378" i="42"/>
  <c r="YK378" i="42"/>
  <c r="YB379" i="42"/>
  <c r="YC379" i="42"/>
  <c r="YA379" i="42" s="1"/>
  <c r="YD379" i="42"/>
  <c r="YE379" i="42"/>
  <c r="YF379" i="42"/>
  <c r="YG379" i="42"/>
  <c r="YH379" i="42"/>
  <c r="YI379" i="42"/>
  <c r="YJ379" i="42"/>
  <c r="YK379" i="42"/>
  <c r="YB380" i="42"/>
  <c r="YC380" i="42"/>
  <c r="YA380" i="42" s="1"/>
  <c r="YD380" i="42"/>
  <c r="YE380" i="42"/>
  <c r="YF380" i="42"/>
  <c r="YG380" i="42"/>
  <c r="YH380" i="42"/>
  <c r="YI380" i="42"/>
  <c r="YJ380" i="42"/>
  <c r="YK380" i="42"/>
  <c r="YB381" i="42"/>
  <c r="YC381" i="42"/>
  <c r="YA381" i="42" s="1"/>
  <c r="YD381" i="42"/>
  <c r="YE381" i="42"/>
  <c r="YF381" i="42"/>
  <c r="YG381" i="42"/>
  <c r="YH381" i="42"/>
  <c r="YI381" i="42"/>
  <c r="YJ381" i="42"/>
  <c r="YK381" i="42"/>
  <c r="YB382" i="42"/>
  <c r="YC382" i="42"/>
  <c r="YA382" i="42" s="1"/>
  <c r="YD382" i="42"/>
  <c r="YE382" i="42"/>
  <c r="YF382" i="42"/>
  <c r="YG382" i="42"/>
  <c r="YH382" i="42"/>
  <c r="YI382" i="42"/>
  <c r="YJ382" i="42"/>
  <c r="YK382" i="42"/>
  <c r="YB383" i="42"/>
  <c r="YC383" i="42"/>
  <c r="YA383" i="42" s="1"/>
  <c r="YD383" i="42"/>
  <c r="YE383" i="42"/>
  <c r="YF383" i="42"/>
  <c r="YG383" i="42"/>
  <c r="YH383" i="42"/>
  <c r="YI383" i="42"/>
  <c r="YJ383" i="42"/>
  <c r="YK383" i="42"/>
  <c r="YB384" i="42"/>
  <c r="YC384" i="42"/>
  <c r="YA384" i="42" s="1"/>
  <c r="YD384" i="42"/>
  <c r="YE384" i="42"/>
  <c r="YF384" i="42"/>
  <c r="YG384" i="42"/>
  <c r="YH384" i="42"/>
  <c r="YI384" i="42"/>
  <c r="YJ384" i="42"/>
  <c r="YK384" i="42"/>
  <c r="YB385" i="42"/>
  <c r="YC385" i="42"/>
  <c r="YA385" i="42" s="1"/>
  <c r="YD385" i="42"/>
  <c r="YE385" i="42"/>
  <c r="YF385" i="42"/>
  <c r="YG385" i="42"/>
  <c r="YH385" i="42"/>
  <c r="YI385" i="42"/>
  <c r="YJ385" i="42"/>
  <c r="YK385" i="42"/>
  <c r="YB386" i="42"/>
  <c r="YC386" i="42"/>
  <c r="YA386" i="42" s="1"/>
  <c r="YD386" i="42"/>
  <c r="YE386" i="42"/>
  <c r="YF386" i="42"/>
  <c r="YG386" i="42"/>
  <c r="YH386" i="42"/>
  <c r="YI386" i="42"/>
  <c r="YJ386" i="42"/>
  <c r="YK386" i="42"/>
  <c r="YB387" i="42"/>
  <c r="YC387" i="42"/>
  <c r="YA387" i="42" s="1"/>
  <c r="YD387" i="42"/>
  <c r="YE387" i="42"/>
  <c r="YF387" i="42"/>
  <c r="YG387" i="42"/>
  <c r="YH387" i="42"/>
  <c r="YI387" i="42"/>
  <c r="YJ387" i="42"/>
  <c r="YK387" i="42"/>
  <c r="YB388" i="42"/>
  <c r="YC388" i="42"/>
  <c r="YA388" i="42" s="1"/>
  <c r="YD388" i="42"/>
  <c r="YE388" i="42"/>
  <c r="YF388" i="42"/>
  <c r="YG388" i="42"/>
  <c r="YH388" i="42"/>
  <c r="YI388" i="42"/>
  <c r="YJ388" i="42"/>
  <c r="YK388" i="42"/>
  <c r="YB389" i="42"/>
  <c r="YC389" i="42"/>
  <c r="YA389" i="42" s="1"/>
  <c r="YD389" i="42"/>
  <c r="YE389" i="42"/>
  <c r="YF389" i="42"/>
  <c r="YG389" i="42"/>
  <c r="YH389" i="42"/>
  <c r="YI389" i="42"/>
  <c r="YJ389" i="42"/>
  <c r="YK389" i="42"/>
  <c r="YB390" i="42"/>
  <c r="YC390" i="42"/>
  <c r="YA390" i="42" s="1"/>
  <c r="YD390" i="42"/>
  <c r="YE390" i="42"/>
  <c r="YF390" i="42"/>
  <c r="YG390" i="42"/>
  <c r="YH390" i="42"/>
  <c r="YI390" i="42"/>
  <c r="YJ390" i="42"/>
  <c r="YK390" i="42"/>
  <c r="YB391" i="42"/>
  <c r="YC391" i="42"/>
  <c r="YA391" i="42" s="1"/>
  <c r="YD391" i="42"/>
  <c r="YE391" i="42"/>
  <c r="YF391" i="42"/>
  <c r="YG391" i="42"/>
  <c r="YH391" i="42"/>
  <c r="YI391" i="42"/>
  <c r="YJ391" i="42"/>
  <c r="YK391" i="42"/>
  <c r="YB392" i="42"/>
  <c r="YC392" i="42"/>
  <c r="YA392" i="42" s="1"/>
  <c r="YD392" i="42"/>
  <c r="YE392" i="42"/>
  <c r="YF392" i="42"/>
  <c r="YG392" i="42"/>
  <c r="YH392" i="42"/>
  <c r="YI392" i="42"/>
  <c r="YJ392" i="42"/>
  <c r="YK392" i="42"/>
  <c r="YB393" i="42"/>
  <c r="YC393" i="42"/>
  <c r="YA393" i="42" s="1"/>
  <c r="YD393" i="42"/>
  <c r="YE393" i="42"/>
  <c r="YF393" i="42"/>
  <c r="YG393" i="42"/>
  <c r="YH393" i="42"/>
  <c r="YI393" i="42"/>
  <c r="YJ393" i="42"/>
  <c r="YK393" i="42"/>
  <c r="YB394" i="42"/>
  <c r="YC394" i="42"/>
  <c r="YA394" i="42" s="1"/>
  <c r="YD394" i="42"/>
  <c r="YE394" i="42"/>
  <c r="YF394" i="42"/>
  <c r="YG394" i="42"/>
  <c r="YH394" i="42"/>
  <c r="YI394" i="42"/>
  <c r="YJ394" i="42"/>
  <c r="YK394" i="42"/>
  <c r="YB395" i="42"/>
  <c r="YC395" i="42"/>
  <c r="YA395" i="42" s="1"/>
  <c r="YD395" i="42"/>
  <c r="YE395" i="42"/>
  <c r="YF395" i="42"/>
  <c r="YG395" i="42"/>
  <c r="YH395" i="42"/>
  <c r="YI395" i="42"/>
  <c r="YJ395" i="42"/>
  <c r="YK395" i="42"/>
  <c r="YB396" i="42"/>
  <c r="YC396" i="42"/>
  <c r="YA396" i="42" s="1"/>
  <c r="YD396" i="42"/>
  <c r="YE396" i="42"/>
  <c r="YF396" i="42"/>
  <c r="YG396" i="42"/>
  <c r="YH396" i="42"/>
  <c r="YI396" i="42"/>
  <c r="YJ396" i="42"/>
  <c r="YK396" i="42"/>
  <c r="YB397" i="42"/>
  <c r="YC397" i="42"/>
  <c r="YA397" i="42" s="1"/>
  <c r="YD397" i="42"/>
  <c r="YE397" i="42"/>
  <c r="YF397" i="42"/>
  <c r="YG397" i="42"/>
  <c r="YH397" i="42"/>
  <c r="YI397" i="42"/>
  <c r="YJ397" i="42"/>
  <c r="YK397" i="42"/>
  <c r="YB398" i="42"/>
  <c r="YC398" i="42"/>
  <c r="YA398" i="42" s="1"/>
  <c r="YD398" i="42"/>
  <c r="YE398" i="42"/>
  <c r="YF398" i="42"/>
  <c r="YG398" i="42"/>
  <c r="YH398" i="42"/>
  <c r="YI398" i="42"/>
  <c r="YJ398" i="42"/>
  <c r="YK398" i="42"/>
  <c r="YB399" i="42"/>
  <c r="YC399" i="42"/>
  <c r="YA399" i="42" s="1"/>
  <c r="YD399" i="42"/>
  <c r="YE399" i="42"/>
  <c r="YF399" i="42"/>
  <c r="YG399" i="42"/>
  <c r="YH399" i="42"/>
  <c r="YI399" i="42"/>
  <c r="YJ399" i="42"/>
  <c r="YK399" i="42"/>
  <c r="YB400" i="42"/>
  <c r="YC400" i="42"/>
  <c r="YA400" i="42" s="1"/>
  <c r="YD400" i="42"/>
  <c r="YE400" i="42"/>
  <c r="YF400" i="42"/>
  <c r="YG400" i="42"/>
  <c r="YH400" i="42"/>
  <c r="YI400" i="42"/>
  <c r="YJ400" i="42"/>
  <c r="YK400" i="42"/>
  <c r="YB401" i="42"/>
  <c r="YC401" i="42"/>
  <c r="YA401" i="42" s="1"/>
  <c r="YD401" i="42"/>
  <c r="YE401" i="42"/>
  <c r="YF401" i="42"/>
  <c r="YG401" i="42"/>
  <c r="YH401" i="42"/>
  <c r="YI401" i="42"/>
  <c r="YJ401" i="42"/>
  <c r="YK401" i="42"/>
  <c r="YB402" i="42"/>
  <c r="YC402" i="42"/>
  <c r="YA402" i="42" s="1"/>
  <c r="YD402" i="42"/>
  <c r="YE402" i="42"/>
  <c r="YF402" i="42"/>
  <c r="YG402" i="42"/>
  <c r="YH402" i="42"/>
  <c r="YI402" i="42"/>
  <c r="YJ402" i="42"/>
  <c r="YK402" i="42"/>
  <c r="YB403" i="42"/>
  <c r="YC403" i="42"/>
  <c r="YA403" i="42" s="1"/>
  <c r="YD403" i="42"/>
  <c r="YE403" i="42"/>
  <c r="YF403" i="42"/>
  <c r="YG403" i="42"/>
  <c r="YH403" i="42"/>
  <c r="YI403" i="42"/>
  <c r="YJ403" i="42"/>
  <c r="YK403" i="42"/>
  <c r="YB404" i="42"/>
  <c r="YC404" i="42"/>
  <c r="YA404" i="42" s="1"/>
  <c r="YD404" i="42"/>
  <c r="YE404" i="42"/>
  <c r="YF404" i="42"/>
  <c r="YG404" i="42"/>
  <c r="YH404" i="42"/>
  <c r="YI404" i="42"/>
  <c r="YJ404" i="42"/>
  <c r="YK404" i="42"/>
  <c r="YB405" i="42"/>
  <c r="YC405" i="42"/>
  <c r="YA405" i="42" s="1"/>
  <c r="YD405" i="42"/>
  <c r="YE405" i="42"/>
  <c r="YF405" i="42"/>
  <c r="YG405" i="42"/>
  <c r="YH405" i="42"/>
  <c r="YI405" i="42"/>
  <c r="YJ405" i="42"/>
  <c r="YK405" i="42"/>
  <c r="YB406" i="42"/>
  <c r="YC406" i="42"/>
  <c r="YA406" i="42" s="1"/>
  <c r="YD406" i="42"/>
  <c r="YE406" i="42"/>
  <c r="YF406" i="42"/>
  <c r="YG406" i="42"/>
  <c r="YH406" i="42"/>
  <c r="YI406" i="42"/>
  <c r="YJ406" i="42"/>
  <c r="YK406" i="42"/>
  <c r="YB407" i="42"/>
  <c r="YC407" i="42"/>
  <c r="YA407" i="42" s="1"/>
  <c r="YD407" i="42"/>
  <c r="YE407" i="42"/>
  <c r="YF407" i="42"/>
  <c r="YG407" i="42"/>
  <c r="YH407" i="42"/>
  <c r="YI407" i="42"/>
  <c r="YJ407" i="42"/>
  <c r="YK407" i="42"/>
  <c r="YB408" i="42"/>
  <c r="YC408" i="42"/>
  <c r="YA408" i="42" s="1"/>
  <c r="YD408" i="42"/>
  <c r="YE408" i="42"/>
  <c r="YF408" i="42"/>
  <c r="YG408" i="42"/>
  <c r="YH408" i="42"/>
  <c r="YI408" i="42"/>
  <c r="YJ408" i="42"/>
  <c r="YK408" i="42"/>
  <c r="YB409" i="42"/>
  <c r="YC409" i="42"/>
  <c r="YA409" i="42" s="1"/>
  <c r="YD409" i="42"/>
  <c r="YE409" i="42"/>
  <c r="YF409" i="42"/>
  <c r="YG409" i="42"/>
  <c r="YH409" i="42"/>
  <c r="YI409" i="42"/>
  <c r="YJ409" i="42"/>
  <c r="YK409" i="42"/>
  <c r="YB410" i="42"/>
  <c r="YC410" i="42"/>
  <c r="YA410" i="42" s="1"/>
  <c r="YD410" i="42"/>
  <c r="YE410" i="42"/>
  <c r="YF410" i="42"/>
  <c r="YG410" i="42"/>
  <c r="YH410" i="42"/>
  <c r="YI410" i="42"/>
  <c r="YJ410" i="42"/>
  <c r="YK410" i="42"/>
  <c r="YB411" i="42"/>
  <c r="YC411" i="42"/>
  <c r="YA411" i="42" s="1"/>
  <c r="YD411" i="42"/>
  <c r="YE411" i="42"/>
  <c r="YF411" i="42"/>
  <c r="YG411" i="42"/>
  <c r="YH411" i="42"/>
  <c r="YI411" i="42"/>
  <c r="YJ411" i="42"/>
  <c r="YK411" i="42"/>
  <c r="YB412" i="42"/>
  <c r="YC412" i="42"/>
  <c r="YA412" i="42" s="1"/>
  <c r="YD412" i="42"/>
  <c r="YE412" i="42"/>
  <c r="YF412" i="42"/>
  <c r="YG412" i="42"/>
  <c r="YH412" i="42"/>
  <c r="YI412" i="42"/>
  <c r="YJ412" i="42"/>
  <c r="YK412" i="42"/>
  <c r="YB413" i="42"/>
  <c r="YC413" i="42"/>
  <c r="YA413" i="42" s="1"/>
  <c r="YD413" i="42"/>
  <c r="YE413" i="42"/>
  <c r="YF413" i="42"/>
  <c r="YG413" i="42"/>
  <c r="YH413" i="42"/>
  <c r="YI413" i="42"/>
  <c r="YJ413" i="42"/>
  <c r="YK413" i="42"/>
  <c r="YB414" i="42"/>
  <c r="YC414" i="42"/>
  <c r="YA414" i="42" s="1"/>
  <c r="YD414" i="42"/>
  <c r="YE414" i="42"/>
  <c r="YF414" i="42"/>
  <c r="YG414" i="42"/>
  <c r="YH414" i="42"/>
  <c r="YI414" i="42"/>
  <c r="YJ414" i="42"/>
  <c r="YK414" i="42"/>
  <c r="YB415" i="42"/>
  <c r="YC415" i="42"/>
  <c r="YA415" i="42" s="1"/>
  <c r="YD415" i="42"/>
  <c r="YE415" i="42"/>
  <c r="YF415" i="42"/>
  <c r="YG415" i="42"/>
  <c r="YH415" i="42"/>
  <c r="YI415" i="42"/>
  <c r="YJ415" i="42"/>
  <c r="YK415" i="42"/>
  <c r="YB416" i="42"/>
  <c r="YC416" i="42"/>
  <c r="YA416" i="42" s="1"/>
  <c r="YD416" i="42"/>
  <c r="YE416" i="42"/>
  <c r="YF416" i="42"/>
  <c r="YG416" i="42"/>
  <c r="YH416" i="42"/>
  <c r="YI416" i="42"/>
  <c r="YJ416" i="42"/>
  <c r="YK416" i="42"/>
  <c r="YB417" i="42"/>
  <c r="YC417" i="42"/>
  <c r="YA417" i="42" s="1"/>
  <c r="YD417" i="42"/>
  <c r="YE417" i="42"/>
  <c r="YF417" i="42"/>
  <c r="YG417" i="42"/>
  <c r="YH417" i="42"/>
  <c r="YI417" i="42"/>
  <c r="YJ417" i="42"/>
  <c r="YK417" i="42"/>
  <c r="YB418" i="42"/>
  <c r="YC418" i="42"/>
  <c r="YA418" i="42" s="1"/>
  <c r="YD418" i="42"/>
  <c r="YE418" i="42"/>
  <c r="YF418" i="42"/>
  <c r="YG418" i="42"/>
  <c r="YH418" i="42"/>
  <c r="YI418" i="42"/>
  <c r="YJ418" i="42"/>
  <c r="YK418" i="42"/>
  <c r="YB419" i="42"/>
  <c r="YC419" i="42"/>
  <c r="YA419" i="42" s="1"/>
  <c r="YD419" i="42"/>
  <c r="YE419" i="42"/>
  <c r="YF419" i="42"/>
  <c r="YG419" i="42"/>
  <c r="YH419" i="42"/>
  <c r="YI419" i="42"/>
  <c r="YJ419" i="42"/>
  <c r="YK419" i="42"/>
  <c r="YB420" i="42"/>
  <c r="YC420" i="42"/>
  <c r="YA420" i="42" s="1"/>
  <c r="YD420" i="42"/>
  <c r="YE420" i="42"/>
  <c r="YF420" i="42"/>
  <c r="YG420" i="42"/>
  <c r="YH420" i="42"/>
  <c r="YI420" i="42"/>
  <c r="YJ420" i="42"/>
  <c r="YK420" i="42"/>
  <c r="YB421" i="42"/>
  <c r="YC421" i="42"/>
  <c r="YA421" i="42" s="1"/>
  <c r="YD421" i="42"/>
  <c r="YE421" i="42"/>
  <c r="YF421" i="42"/>
  <c r="YG421" i="42"/>
  <c r="YH421" i="42"/>
  <c r="YI421" i="42"/>
  <c r="YJ421" i="42"/>
  <c r="YK421" i="42"/>
  <c r="YB422" i="42"/>
  <c r="YC422" i="42"/>
  <c r="YA422" i="42" s="1"/>
  <c r="YD422" i="42"/>
  <c r="YE422" i="42"/>
  <c r="YF422" i="42"/>
  <c r="YG422" i="42"/>
  <c r="YH422" i="42"/>
  <c r="YI422" i="42"/>
  <c r="YJ422" i="42"/>
  <c r="YK422" i="42"/>
  <c r="YB423" i="42"/>
  <c r="YC423" i="42"/>
  <c r="YA423" i="42" s="1"/>
  <c r="YD423" i="42"/>
  <c r="YE423" i="42"/>
  <c r="YF423" i="42"/>
  <c r="YG423" i="42"/>
  <c r="YH423" i="42"/>
  <c r="YI423" i="42"/>
  <c r="YJ423" i="42"/>
  <c r="YK423" i="42"/>
  <c r="YB424" i="42"/>
  <c r="YC424" i="42"/>
  <c r="YA424" i="42" s="1"/>
  <c r="YD424" i="42"/>
  <c r="YE424" i="42"/>
  <c r="YF424" i="42"/>
  <c r="YG424" i="42"/>
  <c r="YH424" i="42"/>
  <c r="YI424" i="42"/>
  <c r="YJ424" i="42"/>
  <c r="YK424" i="42"/>
  <c r="YB425" i="42"/>
  <c r="YC425" i="42"/>
  <c r="YA425" i="42" s="1"/>
  <c r="YD425" i="42"/>
  <c r="YE425" i="42"/>
  <c r="YF425" i="42"/>
  <c r="YG425" i="42"/>
  <c r="YH425" i="42"/>
  <c r="YI425" i="42"/>
  <c r="YJ425" i="42"/>
  <c r="YK425" i="42"/>
  <c r="YB426" i="42"/>
  <c r="YC426" i="42"/>
  <c r="YA426" i="42" s="1"/>
  <c r="YD426" i="42"/>
  <c r="YE426" i="42"/>
  <c r="YF426" i="42"/>
  <c r="YG426" i="42"/>
  <c r="YH426" i="42"/>
  <c r="YI426" i="42"/>
  <c r="YJ426" i="42"/>
  <c r="YK426" i="42"/>
  <c r="YB427" i="42"/>
  <c r="YC427" i="42"/>
  <c r="YA427" i="42" s="1"/>
  <c r="YD427" i="42"/>
  <c r="YE427" i="42"/>
  <c r="YF427" i="42"/>
  <c r="YG427" i="42"/>
  <c r="YH427" i="42"/>
  <c r="YI427" i="42"/>
  <c r="YJ427" i="42"/>
  <c r="YK427" i="42"/>
  <c r="YB428" i="42"/>
  <c r="YC428" i="42"/>
  <c r="YA428" i="42" s="1"/>
  <c r="YD428" i="42"/>
  <c r="YE428" i="42"/>
  <c r="YF428" i="42"/>
  <c r="YG428" i="42"/>
  <c r="YH428" i="42"/>
  <c r="YI428" i="42"/>
  <c r="YJ428" i="42"/>
  <c r="YK428" i="42"/>
  <c r="YB429" i="42"/>
  <c r="YC429" i="42"/>
  <c r="YA429" i="42" s="1"/>
  <c r="YD429" i="42"/>
  <c r="YE429" i="42"/>
  <c r="YF429" i="42"/>
  <c r="YG429" i="42"/>
  <c r="YH429" i="42"/>
  <c r="YI429" i="42"/>
  <c r="YJ429" i="42"/>
  <c r="YK429" i="42"/>
  <c r="YB430" i="42"/>
  <c r="YC430" i="42"/>
  <c r="YA430" i="42" s="1"/>
  <c r="YD430" i="42"/>
  <c r="YE430" i="42"/>
  <c r="YF430" i="42"/>
  <c r="YG430" i="42"/>
  <c r="YH430" i="42"/>
  <c r="YI430" i="42"/>
  <c r="YJ430" i="42"/>
  <c r="YK430" i="42"/>
  <c r="YB431" i="42"/>
  <c r="YC431" i="42"/>
  <c r="YA431" i="42" s="1"/>
  <c r="YD431" i="42"/>
  <c r="YE431" i="42"/>
  <c r="YF431" i="42"/>
  <c r="YG431" i="42"/>
  <c r="YH431" i="42"/>
  <c r="YI431" i="42"/>
  <c r="YJ431" i="42"/>
  <c r="YK431" i="42"/>
  <c r="YB432" i="42"/>
  <c r="YC432" i="42"/>
  <c r="YA432" i="42" s="1"/>
  <c r="YD432" i="42"/>
  <c r="YE432" i="42"/>
  <c r="YF432" i="42"/>
  <c r="YG432" i="42"/>
  <c r="YH432" i="42"/>
  <c r="YI432" i="42"/>
  <c r="YJ432" i="42"/>
  <c r="YK432" i="42"/>
  <c r="YB433" i="42"/>
  <c r="YC433" i="42"/>
  <c r="YA433" i="42" s="1"/>
  <c r="YD433" i="42"/>
  <c r="YE433" i="42"/>
  <c r="YF433" i="42"/>
  <c r="YG433" i="42"/>
  <c r="YH433" i="42"/>
  <c r="YI433" i="42"/>
  <c r="YJ433" i="42"/>
  <c r="YK433" i="42"/>
  <c r="YB434" i="42"/>
  <c r="YC434" i="42"/>
  <c r="YA434" i="42" s="1"/>
  <c r="YD434" i="42"/>
  <c r="YE434" i="42"/>
  <c r="YF434" i="42"/>
  <c r="YG434" i="42"/>
  <c r="YH434" i="42"/>
  <c r="YI434" i="42"/>
  <c r="YJ434" i="42"/>
  <c r="YK434" i="42"/>
  <c r="YB435" i="42"/>
  <c r="YC435" i="42"/>
  <c r="YA435" i="42" s="1"/>
  <c r="YD435" i="42"/>
  <c r="YE435" i="42"/>
  <c r="YF435" i="42"/>
  <c r="YG435" i="42"/>
  <c r="YH435" i="42"/>
  <c r="YI435" i="42"/>
  <c r="YJ435" i="42"/>
  <c r="YK435" i="42"/>
  <c r="YB436" i="42"/>
  <c r="YC436" i="42"/>
  <c r="YA436" i="42" s="1"/>
  <c r="YD436" i="42"/>
  <c r="YE436" i="42"/>
  <c r="YF436" i="42"/>
  <c r="YG436" i="42"/>
  <c r="YH436" i="42"/>
  <c r="YI436" i="42"/>
  <c r="YJ436" i="42"/>
  <c r="YK436" i="42"/>
  <c r="YB437" i="42"/>
  <c r="YC437" i="42"/>
  <c r="YA437" i="42" s="1"/>
  <c r="YD437" i="42"/>
  <c r="YE437" i="42"/>
  <c r="YF437" i="42"/>
  <c r="YG437" i="42"/>
  <c r="YH437" i="42"/>
  <c r="YI437" i="42"/>
  <c r="YJ437" i="42"/>
  <c r="YK437" i="42"/>
  <c r="YB438" i="42"/>
  <c r="YC438" i="42"/>
  <c r="YA438" i="42" s="1"/>
  <c r="YD438" i="42"/>
  <c r="YE438" i="42"/>
  <c r="YF438" i="42"/>
  <c r="YG438" i="42"/>
  <c r="YH438" i="42"/>
  <c r="YI438" i="42"/>
  <c r="YJ438" i="42"/>
  <c r="YK438" i="42"/>
  <c r="YB439" i="42"/>
  <c r="YC439" i="42"/>
  <c r="YA439" i="42" s="1"/>
  <c r="YD439" i="42"/>
  <c r="YE439" i="42"/>
  <c r="YF439" i="42"/>
  <c r="YG439" i="42"/>
  <c r="YH439" i="42"/>
  <c r="YI439" i="42"/>
  <c r="YJ439" i="42"/>
  <c r="YK439" i="42"/>
  <c r="YB440" i="42"/>
  <c r="YC440" i="42"/>
  <c r="YA440" i="42" s="1"/>
  <c r="YD440" i="42"/>
  <c r="YE440" i="42"/>
  <c r="YF440" i="42"/>
  <c r="YG440" i="42"/>
  <c r="YH440" i="42"/>
  <c r="YI440" i="42"/>
  <c r="YJ440" i="42"/>
  <c r="YK440" i="42"/>
  <c r="YB441" i="42"/>
  <c r="YC441" i="42"/>
  <c r="YA441" i="42" s="1"/>
  <c r="YD441" i="42"/>
  <c r="YE441" i="42"/>
  <c r="YF441" i="42"/>
  <c r="YG441" i="42"/>
  <c r="YH441" i="42"/>
  <c r="YI441" i="42"/>
  <c r="YJ441" i="42"/>
  <c r="YK441" i="42"/>
  <c r="YB442" i="42"/>
  <c r="YC442" i="42"/>
  <c r="YA442" i="42" s="1"/>
  <c r="YD442" i="42"/>
  <c r="YE442" i="42"/>
  <c r="YF442" i="42"/>
  <c r="YG442" i="42"/>
  <c r="YH442" i="42"/>
  <c r="YI442" i="42"/>
  <c r="YJ442" i="42"/>
  <c r="YK442" i="42"/>
  <c r="YB443" i="42"/>
  <c r="YC443" i="42"/>
  <c r="YA443" i="42" s="1"/>
  <c r="YD443" i="42"/>
  <c r="YE443" i="42"/>
  <c r="YF443" i="42"/>
  <c r="YG443" i="42"/>
  <c r="YH443" i="42"/>
  <c r="YI443" i="42"/>
  <c r="YJ443" i="42"/>
  <c r="YK443" i="42"/>
  <c r="YB444" i="42"/>
  <c r="YC444" i="42"/>
  <c r="YA444" i="42" s="1"/>
  <c r="YD444" i="42"/>
  <c r="YE444" i="42"/>
  <c r="YF444" i="42"/>
  <c r="YG444" i="42"/>
  <c r="YH444" i="42"/>
  <c r="YI444" i="42"/>
  <c r="YJ444" i="42"/>
  <c r="YK444" i="42"/>
  <c r="YB445" i="42"/>
  <c r="YC445" i="42"/>
  <c r="YA445" i="42" s="1"/>
  <c r="YD445" i="42"/>
  <c r="YE445" i="42"/>
  <c r="YF445" i="42"/>
  <c r="YG445" i="42"/>
  <c r="YH445" i="42"/>
  <c r="YI445" i="42"/>
  <c r="YJ445" i="42"/>
  <c r="YK445" i="42"/>
  <c r="YB446" i="42"/>
  <c r="YC446" i="42"/>
  <c r="YA446" i="42" s="1"/>
  <c r="YD446" i="42"/>
  <c r="YE446" i="42"/>
  <c r="YF446" i="42"/>
  <c r="YG446" i="42"/>
  <c r="YH446" i="42"/>
  <c r="YI446" i="42"/>
  <c r="YJ446" i="42"/>
  <c r="YK446" i="42"/>
  <c r="YB447" i="42"/>
  <c r="YC447" i="42"/>
  <c r="YA447" i="42" s="1"/>
  <c r="YD447" i="42"/>
  <c r="YE447" i="42"/>
  <c r="YF447" i="42"/>
  <c r="YG447" i="42"/>
  <c r="YH447" i="42"/>
  <c r="YI447" i="42"/>
  <c r="YJ447" i="42"/>
  <c r="YK447" i="42"/>
  <c r="YB448" i="42"/>
  <c r="YC448" i="42"/>
  <c r="YA448" i="42" s="1"/>
  <c r="YD448" i="42"/>
  <c r="YE448" i="42"/>
  <c r="YF448" i="42"/>
  <c r="YG448" i="42"/>
  <c r="YH448" i="42"/>
  <c r="YI448" i="42"/>
  <c r="YJ448" i="42"/>
  <c r="YK448" i="42"/>
  <c r="YB449" i="42"/>
  <c r="YC449" i="42"/>
  <c r="YA449" i="42" s="1"/>
  <c r="YD449" i="42"/>
  <c r="YE449" i="42"/>
  <c r="YF449" i="42"/>
  <c r="YG449" i="42"/>
  <c r="YH449" i="42"/>
  <c r="YI449" i="42"/>
  <c r="YJ449" i="42"/>
  <c r="YK449" i="42"/>
  <c r="YB450" i="42"/>
  <c r="YC450" i="42"/>
  <c r="YA450" i="42" s="1"/>
  <c r="YD450" i="42"/>
  <c r="YE450" i="42"/>
  <c r="YF450" i="42"/>
  <c r="YG450" i="42"/>
  <c r="YH450" i="42"/>
  <c r="YI450" i="42"/>
  <c r="YJ450" i="42"/>
  <c r="YK450" i="42"/>
  <c r="YB451" i="42"/>
  <c r="YC451" i="42"/>
  <c r="YA451" i="42" s="1"/>
  <c r="YD451" i="42"/>
  <c r="YE451" i="42"/>
  <c r="YF451" i="42"/>
  <c r="YG451" i="42"/>
  <c r="YH451" i="42"/>
  <c r="YI451" i="42"/>
  <c r="YJ451" i="42"/>
  <c r="YK451" i="42"/>
  <c r="YB452" i="42"/>
  <c r="YC452" i="42"/>
  <c r="YA452" i="42" s="1"/>
  <c r="YD452" i="42"/>
  <c r="YE452" i="42"/>
  <c r="YF452" i="42"/>
  <c r="YG452" i="42"/>
  <c r="YH452" i="42"/>
  <c r="YI452" i="42"/>
  <c r="YJ452" i="42"/>
  <c r="YK452" i="42"/>
  <c r="YB453" i="42"/>
  <c r="YC453" i="42"/>
  <c r="YA453" i="42" s="1"/>
  <c r="YD453" i="42"/>
  <c r="YE453" i="42"/>
  <c r="YF453" i="42"/>
  <c r="YG453" i="42"/>
  <c r="YH453" i="42"/>
  <c r="YI453" i="42"/>
  <c r="YJ453" i="42"/>
  <c r="YK453" i="42"/>
  <c r="YB454" i="42"/>
  <c r="YC454" i="42"/>
  <c r="YA454" i="42" s="1"/>
  <c r="YD454" i="42"/>
  <c r="YE454" i="42"/>
  <c r="YF454" i="42"/>
  <c r="YG454" i="42"/>
  <c r="YH454" i="42"/>
  <c r="YI454" i="42"/>
  <c r="YJ454" i="42"/>
  <c r="YK454" i="42"/>
  <c r="YB455" i="42"/>
  <c r="YC455" i="42"/>
  <c r="YA455" i="42" s="1"/>
  <c r="YD455" i="42"/>
  <c r="YE455" i="42"/>
  <c r="YF455" i="42"/>
  <c r="YG455" i="42"/>
  <c r="YH455" i="42"/>
  <c r="YI455" i="42"/>
  <c r="YJ455" i="42"/>
  <c r="YK455" i="42"/>
  <c r="YB456" i="42"/>
  <c r="YC456" i="42"/>
  <c r="YA456" i="42" s="1"/>
  <c r="YD456" i="42"/>
  <c r="YE456" i="42"/>
  <c r="YF456" i="42"/>
  <c r="YG456" i="42"/>
  <c r="YH456" i="42"/>
  <c r="YI456" i="42"/>
  <c r="YJ456" i="42"/>
  <c r="YK456" i="42"/>
  <c r="YB457" i="42"/>
  <c r="YC457" i="42"/>
  <c r="YA457" i="42" s="1"/>
  <c r="YD457" i="42"/>
  <c r="YE457" i="42"/>
  <c r="YF457" i="42"/>
  <c r="YG457" i="42"/>
  <c r="YH457" i="42"/>
  <c r="YI457" i="42"/>
  <c r="YJ457" i="42"/>
  <c r="YK457" i="42"/>
  <c r="YB458" i="42"/>
  <c r="YC458" i="42"/>
  <c r="YA458" i="42" s="1"/>
  <c r="YD458" i="42"/>
  <c r="YE458" i="42"/>
  <c r="YF458" i="42"/>
  <c r="YG458" i="42"/>
  <c r="YH458" i="42"/>
  <c r="YI458" i="42"/>
  <c r="YJ458" i="42"/>
  <c r="YK458" i="42"/>
  <c r="YB459" i="42"/>
  <c r="YC459" i="42"/>
  <c r="YA459" i="42" s="1"/>
  <c r="YD459" i="42"/>
  <c r="YE459" i="42"/>
  <c r="YF459" i="42"/>
  <c r="YG459" i="42"/>
  <c r="YH459" i="42"/>
  <c r="YI459" i="42"/>
  <c r="YJ459" i="42"/>
  <c r="YK459" i="42"/>
  <c r="YB460" i="42"/>
  <c r="YC460" i="42"/>
  <c r="YA460" i="42" s="1"/>
  <c r="YD460" i="42"/>
  <c r="YE460" i="42"/>
  <c r="YF460" i="42"/>
  <c r="YG460" i="42"/>
  <c r="YH460" i="42"/>
  <c r="YI460" i="42"/>
  <c r="YJ460" i="42"/>
  <c r="YK460" i="42"/>
  <c r="YB461" i="42"/>
  <c r="YC461" i="42"/>
  <c r="YA461" i="42" s="1"/>
  <c r="YD461" i="42"/>
  <c r="YE461" i="42"/>
  <c r="YF461" i="42"/>
  <c r="YG461" i="42"/>
  <c r="YH461" i="42"/>
  <c r="YI461" i="42"/>
  <c r="YJ461" i="42"/>
  <c r="YK461" i="42"/>
  <c r="YB462" i="42"/>
  <c r="YC462" i="42"/>
  <c r="YA462" i="42" s="1"/>
  <c r="YD462" i="42"/>
  <c r="YE462" i="42"/>
  <c r="YF462" i="42"/>
  <c r="YG462" i="42"/>
  <c r="YH462" i="42"/>
  <c r="YI462" i="42"/>
  <c r="YJ462" i="42"/>
  <c r="YK462" i="42"/>
  <c r="YB463" i="42"/>
  <c r="YC463" i="42"/>
  <c r="YA463" i="42" s="1"/>
  <c r="YD463" i="42"/>
  <c r="YE463" i="42"/>
  <c r="YF463" i="42"/>
  <c r="YG463" i="42"/>
  <c r="YH463" i="42"/>
  <c r="YI463" i="42"/>
  <c r="YJ463" i="42"/>
  <c r="YK463" i="42"/>
  <c r="YB464" i="42"/>
  <c r="YC464" i="42"/>
  <c r="YA464" i="42" s="1"/>
  <c r="YD464" i="42"/>
  <c r="YE464" i="42"/>
  <c r="YF464" i="42"/>
  <c r="YG464" i="42"/>
  <c r="YH464" i="42"/>
  <c r="YI464" i="42"/>
  <c r="YJ464" i="42"/>
  <c r="YK464" i="42"/>
  <c r="YB465" i="42"/>
  <c r="YC465" i="42"/>
  <c r="YA465" i="42" s="1"/>
  <c r="YD465" i="42"/>
  <c r="YE465" i="42"/>
  <c r="YF465" i="42"/>
  <c r="YG465" i="42"/>
  <c r="YH465" i="42"/>
  <c r="YI465" i="42"/>
  <c r="YJ465" i="42"/>
  <c r="YK465" i="42"/>
  <c r="YB466" i="42"/>
  <c r="YC466" i="42"/>
  <c r="YA466" i="42" s="1"/>
  <c r="YD466" i="42"/>
  <c r="YE466" i="42"/>
  <c r="YF466" i="42"/>
  <c r="YG466" i="42"/>
  <c r="YH466" i="42"/>
  <c r="YI466" i="42"/>
  <c r="YJ466" i="42"/>
  <c r="YK466" i="42"/>
  <c r="YB467" i="42"/>
  <c r="YC467" i="42"/>
  <c r="YA467" i="42" s="1"/>
  <c r="YD467" i="42"/>
  <c r="YE467" i="42"/>
  <c r="YF467" i="42"/>
  <c r="YG467" i="42"/>
  <c r="YH467" i="42"/>
  <c r="YI467" i="42"/>
  <c r="YJ467" i="42"/>
  <c r="YK467" i="42"/>
  <c r="YB468" i="42"/>
  <c r="YC468" i="42"/>
  <c r="YA468" i="42" s="1"/>
  <c r="YD468" i="42"/>
  <c r="YE468" i="42"/>
  <c r="YF468" i="42"/>
  <c r="YG468" i="42"/>
  <c r="YH468" i="42"/>
  <c r="YI468" i="42"/>
  <c r="YJ468" i="42"/>
  <c r="YK468" i="42"/>
  <c r="YB469" i="42"/>
  <c r="YC469" i="42"/>
  <c r="YA469" i="42" s="1"/>
  <c r="YD469" i="42"/>
  <c r="YE469" i="42"/>
  <c r="YF469" i="42"/>
  <c r="YG469" i="42"/>
  <c r="YH469" i="42"/>
  <c r="YI469" i="42"/>
  <c r="YJ469" i="42"/>
  <c r="YK469" i="42"/>
  <c r="YB470" i="42"/>
  <c r="YC470" i="42"/>
  <c r="YA470" i="42" s="1"/>
  <c r="YD470" i="42"/>
  <c r="YE470" i="42"/>
  <c r="YF470" i="42"/>
  <c r="YG470" i="42"/>
  <c r="YH470" i="42"/>
  <c r="YI470" i="42"/>
  <c r="YJ470" i="42"/>
  <c r="YK470" i="42"/>
  <c r="YB471" i="42"/>
  <c r="YC471" i="42"/>
  <c r="YA471" i="42" s="1"/>
  <c r="YD471" i="42"/>
  <c r="YE471" i="42"/>
  <c r="YF471" i="42"/>
  <c r="YG471" i="42"/>
  <c r="YH471" i="42"/>
  <c r="YI471" i="42"/>
  <c r="YJ471" i="42"/>
  <c r="YK471" i="42"/>
  <c r="YB472" i="42"/>
  <c r="YC472" i="42"/>
  <c r="YA472" i="42" s="1"/>
  <c r="YD472" i="42"/>
  <c r="YE472" i="42"/>
  <c r="YF472" i="42"/>
  <c r="YG472" i="42"/>
  <c r="YH472" i="42"/>
  <c r="YI472" i="42"/>
  <c r="YJ472" i="42"/>
  <c r="YK472" i="42"/>
  <c r="YB473" i="42"/>
  <c r="YC473" i="42"/>
  <c r="YA473" i="42" s="1"/>
  <c r="YD473" i="42"/>
  <c r="YE473" i="42"/>
  <c r="YF473" i="42"/>
  <c r="YG473" i="42"/>
  <c r="YH473" i="42"/>
  <c r="YI473" i="42"/>
  <c r="YJ473" i="42"/>
  <c r="YK473" i="42"/>
  <c r="YB474" i="42"/>
  <c r="YC474" i="42"/>
  <c r="YA474" i="42" s="1"/>
  <c r="YD474" i="42"/>
  <c r="YE474" i="42"/>
  <c r="YF474" i="42"/>
  <c r="YG474" i="42"/>
  <c r="YH474" i="42"/>
  <c r="YI474" i="42"/>
  <c r="YJ474" i="42"/>
  <c r="YK474" i="42"/>
  <c r="YB475" i="42"/>
  <c r="YC475" i="42"/>
  <c r="YA475" i="42" s="1"/>
  <c r="YD475" i="42"/>
  <c r="YE475" i="42"/>
  <c r="YF475" i="42"/>
  <c r="YG475" i="42"/>
  <c r="YH475" i="42"/>
  <c r="YI475" i="42"/>
  <c r="YJ475" i="42"/>
  <c r="YK475" i="42"/>
  <c r="YB476" i="42"/>
  <c r="YC476" i="42"/>
  <c r="YA476" i="42" s="1"/>
  <c r="YD476" i="42"/>
  <c r="YE476" i="42"/>
  <c r="YF476" i="42"/>
  <c r="YG476" i="42"/>
  <c r="YH476" i="42"/>
  <c r="YI476" i="42"/>
  <c r="YJ476" i="42"/>
  <c r="YK476" i="42"/>
  <c r="YB477" i="42"/>
  <c r="YC477" i="42"/>
  <c r="YA477" i="42" s="1"/>
  <c r="YD477" i="42"/>
  <c r="YE477" i="42"/>
  <c r="YF477" i="42"/>
  <c r="YG477" i="42"/>
  <c r="YH477" i="42"/>
  <c r="YI477" i="42"/>
  <c r="YJ477" i="42"/>
  <c r="YK477" i="42"/>
  <c r="YB478" i="42"/>
  <c r="YC478" i="42"/>
  <c r="YA478" i="42" s="1"/>
  <c r="YD478" i="42"/>
  <c r="YE478" i="42"/>
  <c r="YF478" i="42"/>
  <c r="YG478" i="42"/>
  <c r="YH478" i="42"/>
  <c r="YI478" i="42"/>
  <c r="YJ478" i="42"/>
  <c r="YK478" i="42"/>
  <c r="YB479" i="42"/>
  <c r="YC479" i="42"/>
  <c r="YA479" i="42" s="1"/>
  <c r="YD479" i="42"/>
  <c r="YE479" i="42"/>
  <c r="YF479" i="42"/>
  <c r="YG479" i="42"/>
  <c r="YH479" i="42"/>
  <c r="YI479" i="42"/>
  <c r="YJ479" i="42"/>
  <c r="YK479" i="42"/>
  <c r="YB480" i="42"/>
  <c r="YC480" i="42"/>
  <c r="YA480" i="42" s="1"/>
  <c r="YD480" i="42"/>
  <c r="YE480" i="42"/>
  <c r="YF480" i="42"/>
  <c r="YG480" i="42"/>
  <c r="YH480" i="42"/>
  <c r="YI480" i="42"/>
  <c r="YJ480" i="42"/>
  <c r="YK480" i="42"/>
  <c r="YB481" i="42"/>
  <c r="YC481" i="42"/>
  <c r="YA481" i="42" s="1"/>
  <c r="YD481" i="42"/>
  <c r="YE481" i="42"/>
  <c r="YF481" i="42"/>
  <c r="YG481" i="42"/>
  <c r="YH481" i="42"/>
  <c r="YI481" i="42"/>
  <c r="YJ481" i="42"/>
  <c r="YK481" i="42"/>
  <c r="YB482" i="42"/>
  <c r="YC482" i="42"/>
  <c r="YA482" i="42" s="1"/>
  <c r="YD482" i="42"/>
  <c r="YE482" i="42"/>
  <c r="YF482" i="42"/>
  <c r="YG482" i="42"/>
  <c r="YH482" i="42"/>
  <c r="YI482" i="42"/>
  <c r="YJ482" i="42"/>
  <c r="YK482" i="42"/>
  <c r="YB483" i="42"/>
  <c r="YC483" i="42"/>
  <c r="YA483" i="42" s="1"/>
  <c r="YD483" i="42"/>
  <c r="YE483" i="42"/>
  <c r="YF483" i="42"/>
  <c r="YG483" i="42"/>
  <c r="YH483" i="42"/>
  <c r="YI483" i="42"/>
  <c r="YJ483" i="42"/>
  <c r="YK483" i="42"/>
  <c r="YB484" i="42"/>
  <c r="YC484" i="42"/>
  <c r="YA484" i="42" s="1"/>
  <c r="YD484" i="42"/>
  <c r="YE484" i="42"/>
  <c r="YF484" i="42"/>
  <c r="YG484" i="42"/>
  <c r="YH484" i="42"/>
  <c r="YI484" i="42"/>
  <c r="YJ484" i="42"/>
  <c r="YK484" i="42"/>
  <c r="YB485" i="42"/>
  <c r="YC485" i="42"/>
  <c r="YA485" i="42" s="1"/>
  <c r="YD485" i="42"/>
  <c r="YE485" i="42"/>
  <c r="YF485" i="42"/>
  <c r="YG485" i="42"/>
  <c r="YH485" i="42"/>
  <c r="YI485" i="42"/>
  <c r="YJ485" i="42"/>
  <c r="YK485" i="42"/>
  <c r="YB486" i="42"/>
  <c r="YC486" i="42"/>
  <c r="YA486" i="42" s="1"/>
  <c r="YD486" i="42"/>
  <c r="YE486" i="42"/>
  <c r="YF486" i="42"/>
  <c r="YG486" i="42"/>
  <c r="YH486" i="42"/>
  <c r="YI486" i="42"/>
  <c r="YJ486" i="42"/>
  <c r="YK486" i="42"/>
  <c r="YB487" i="42"/>
  <c r="YC487" i="42"/>
  <c r="YA487" i="42" s="1"/>
  <c r="YD487" i="42"/>
  <c r="YE487" i="42"/>
  <c r="YF487" i="42"/>
  <c r="YG487" i="42"/>
  <c r="YH487" i="42"/>
  <c r="YI487" i="42"/>
  <c r="YJ487" i="42"/>
  <c r="YK487" i="42"/>
  <c r="YB488" i="42"/>
  <c r="YC488" i="42"/>
  <c r="YA488" i="42" s="1"/>
  <c r="YD488" i="42"/>
  <c r="YE488" i="42"/>
  <c r="YF488" i="42"/>
  <c r="YG488" i="42"/>
  <c r="YH488" i="42"/>
  <c r="YI488" i="42"/>
  <c r="YJ488" i="42"/>
  <c r="YK488" i="42"/>
  <c r="YB489" i="42"/>
  <c r="YC489" i="42"/>
  <c r="YA489" i="42" s="1"/>
  <c r="YD489" i="42"/>
  <c r="YE489" i="42"/>
  <c r="YF489" i="42"/>
  <c r="YG489" i="42"/>
  <c r="YH489" i="42"/>
  <c r="YI489" i="42"/>
  <c r="YJ489" i="42"/>
  <c r="YK489" i="42"/>
  <c r="YB490" i="42"/>
  <c r="YC490" i="42"/>
  <c r="YA490" i="42" s="1"/>
  <c r="YD490" i="42"/>
  <c r="YE490" i="42"/>
  <c r="YF490" i="42"/>
  <c r="YG490" i="42"/>
  <c r="YH490" i="42"/>
  <c r="YI490" i="42"/>
  <c r="YJ490" i="42"/>
  <c r="YK490" i="42"/>
  <c r="YB491" i="42"/>
  <c r="YC491" i="42"/>
  <c r="YA491" i="42" s="1"/>
  <c r="YD491" i="42"/>
  <c r="YE491" i="42"/>
  <c r="YF491" i="42"/>
  <c r="YG491" i="42"/>
  <c r="YH491" i="42"/>
  <c r="YI491" i="42"/>
  <c r="YJ491" i="42"/>
  <c r="YK491" i="42"/>
  <c r="YB492" i="42"/>
  <c r="YC492" i="42"/>
  <c r="YA492" i="42" s="1"/>
  <c r="YD492" i="42"/>
  <c r="YE492" i="42"/>
  <c r="YF492" i="42"/>
  <c r="YG492" i="42"/>
  <c r="YH492" i="42"/>
  <c r="YI492" i="42"/>
  <c r="YJ492" i="42"/>
  <c r="YK492" i="42"/>
  <c r="YB493" i="42"/>
  <c r="YC493" i="42"/>
  <c r="YA493" i="42" s="1"/>
  <c r="YD493" i="42"/>
  <c r="YE493" i="42"/>
  <c r="YF493" i="42"/>
  <c r="YG493" i="42"/>
  <c r="YH493" i="42"/>
  <c r="YI493" i="42"/>
  <c r="YJ493" i="42"/>
  <c r="YK493" i="42"/>
  <c r="YB494" i="42"/>
  <c r="YC494" i="42"/>
  <c r="YA494" i="42" s="1"/>
  <c r="YD494" i="42"/>
  <c r="YE494" i="42"/>
  <c r="YF494" i="42"/>
  <c r="YG494" i="42"/>
  <c r="YH494" i="42"/>
  <c r="YI494" i="42"/>
  <c r="YJ494" i="42"/>
  <c r="YK494" i="42"/>
  <c r="YB495" i="42"/>
  <c r="YC495" i="42"/>
  <c r="YA495" i="42" s="1"/>
  <c r="YD495" i="42"/>
  <c r="YE495" i="42"/>
  <c r="YF495" i="42"/>
  <c r="YG495" i="42"/>
  <c r="YH495" i="42"/>
  <c r="YI495" i="42"/>
  <c r="YJ495" i="42"/>
  <c r="YK495" i="42"/>
  <c r="YB496" i="42"/>
  <c r="YC496" i="42"/>
  <c r="YA496" i="42" s="1"/>
  <c r="YD496" i="42"/>
  <c r="YE496" i="42"/>
  <c r="YF496" i="42"/>
  <c r="YG496" i="42"/>
  <c r="YH496" i="42"/>
  <c r="YI496" i="42"/>
  <c r="YJ496" i="42"/>
  <c r="YK496" i="42"/>
  <c r="YB497" i="42"/>
  <c r="YC497" i="42"/>
  <c r="YA497" i="42" s="1"/>
  <c r="YD497" i="42"/>
  <c r="YE497" i="42"/>
  <c r="YF497" i="42"/>
  <c r="YG497" i="42"/>
  <c r="YH497" i="42"/>
  <c r="YI497" i="42"/>
  <c r="YJ497" i="42"/>
  <c r="YK497" i="42"/>
  <c r="YB498" i="42"/>
  <c r="YC498" i="42"/>
  <c r="YA498" i="42" s="1"/>
  <c r="YD498" i="42"/>
  <c r="YE498" i="42"/>
  <c r="YF498" i="42"/>
  <c r="YG498" i="42"/>
  <c r="YH498" i="42"/>
  <c r="YI498" i="42"/>
  <c r="YJ498" i="42"/>
  <c r="YK498" i="42"/>
  <c r="YB499" i="42"/>
  <c r="YC499" i="42"/>
  <c r="YA499" i="42" s="1"/>
  <c r="YD499" i="42"/>
  <c r="YE499" i="42"/>
  <c r="YF499" i="42"/>
  <c r="YG499" i="42"/>
  <c r="YH499" i="42"/>
  <c r="YI499" i="42"/>
  <c r="YJ499" i="42"/>
  <c r="YK499" i="42"/>
  <c r="YB500" i="42"/>
  <c r="YC500" i="42"/>
  <c r="YA500" i="42" s="1"/>
  <c r="YD500" i="42"/>
  <c r="YE500" i="42"/>
  <c r="YF500" i="42"/>
  <c r="YG500" i="42"/>
  <c r="YH500" i="42"/>
  <c r="YI500" i="42"/>
  <c r="YJ500" i="42"/>
  <c r="YK500" i="42"/>
  <c r="YB501" i="42"/>
  <c r="YC501" i="42"/>
  <c r="YA501" i="42" s="1"/>
  <c r="YD501" i="42"/>
  <c r="YE501" i="42"/>
  <c r="YF501" i="42"/>
  <c r="YG501" i="42"/>
  <c r="YH501" i="42"/>
  <c r="YI501" i="42"/>
  <c r="YJ501" i="42"/>
  <c r="YK501" i="42"/>
  <c r="YB502" i="42"/>
  <c r="YC502" i="42"/>
  <c r="YA502" i="42" s="1"/>
  <c r="YD502" i="42"/>
  <c r="YE502" i="42"/>
  <c r="YF502" i="42"/>
  <c r="YG502" i="42"/>
  <c r="YH502" i="42"/>
  <c r="YI502" i="42"/>
  <c r="YJ502" i="42"/>
  <c r="YK502" i="42"/>
  <c r="YB503" i="42"/>
  <c r="YC503" i="42"/>
  <c r="YA503" i="42" s="1"/>
  <c r="YD503" i="42"/>
  <c r="YE503" i="42"/>
  <c r="YF503" i="42"/>
  <c r="YG503" i="42"/>
  <c r="YH503" i="42"/>
  <c r="YI503" i="42"/>
  <c r="YJ503" i="42"/>
  <c r="YK503" i="42"/>
  <c r="YB504" i="42"/>
  <c r="YC504" i="42"/>
  <c r="YA504" i="42" s="1"/>
  <c r="YD504" i="42"/>
  <c r="YE504" i="42"/>
  <c r="YF504" i="42"/>
  <c r="YG504" i="42"/>
  <c r="YH504" i="42"/>
  <c r="YI504" i="42"/>
  <c r="YJ504" i="42"/>
  <c r="YK504" i="42"/>
  <c r="YB505" i="42"/>
  <c r="YC505" i="42"/>
  <c r="YA505" i="42" s="1"/>
  <c r="YD505" i="42"/>
  <c r="YE505" i="42"/>
  <c r="YF505" i="42"/>
  <c r="YG505" i="42"/>
  <c r="YH505" i="42"/>
  <c r="YI505" i="42"/>
  <c r="YJ505" i="42"/>
  <c r="YK505" i="42"/>
  <c r="YB506" i="42"/>
  <c r="YC506" i="42"/>
  <c r="YA506" i="42" s="1"/>
  <c r="YD506" i="42"/>
  <c r="YE506" i="42"/>
  <c r="YF506" i="42"/>
  <c r="YG506" i="42"/>
  <c r="YH506" i="42"/>
  <c r="YI506" i="42"/>
  <c r="YJ506" i="42"/>
  <c r="YK506" i="42"/>
  <c r="YB507" i="42"/>
  <c r="YC507" i="42"/>
  <c r="YA507" i="42" s="1"/>
  <c r="YD507" i="42"/>
  <c r="YE507" i="42"/>
  <c r="YF507" i="42"/>
  <c r="YG507" i="42"/>
  <c r="YH507" i="42"/>
  <c r="YI507" i="42"/>
  <c r="YJ507" i="42"/>
  <c r="YK507" i="42"/>
  <c r="YB508" i="42"/>
  <c r="YC508" i="42"/>
  <c r="YA508" i="42" s="1"/>
  <c r="YD508" i="42"/>
  <c r="YE508" i="42"/>
  <c r="YF508" i="42"/>
  <c r="YG508" i="42"/>
  <c r="YH508" i="42"/>
  <c r="YI508" i="42"/>
  <c r="YJ508" i="42"/>
  <c r="YK508" i="42"/>
  <c r="YB509" i="42"/>
  <c r="YC509" i="42"/>
  <c r="YA509" i="42" s="1"/>
  <c r="YD509" i="42"/>
  <c r="YE509" i="42"/>
  <c r="YF509" i="42"/>
  <c r="YG509" i="42"/>
  <c r="YH509" i="42"/>
  <c r="YI509" i="42"/>
  <c r="YJ509" i="42"/>
  <c r="YK509" i="42"/>
  <c r="YB510" i="42"/>
  <c r="YC510" i="42"/>
  <c r="YA510" i="42" s="1"/>
  <c r="YD510" i="42"/>
  <c r="YE510" i="42"/>
  <c r="YF510" i="42"/>
  <c r="YG510" i="42"/>
  <c r="YH510" i="42"/>
  <c r="YI510" i="42"/>
  <c r="YJ510" i="42"/>
  <c r="YK510" i="42"/>
  <c r="YB511" i="42"/>
  <c r="YC511" i="42"/>
  <c r="YA511" i="42" s="1"/>
  <c r="YD511" i="42"/>
  <c r="YE511" i="42"/>
  <c r="YF511" i="42"/>
  <c r="YG511" i="42"/>
  <c r="YH511" i="42"/>
  <c r="YI511" i="42"/>
  <c r="YJ511" i="42"/>
  <c r="YK511" i="42"/>
  <c r="YB512" i="42"/>
  <c r="YC512" i="42"/>
  <c r="YA512" i="42" s="1"/>
  <c r="YD512" i="42"/>
  <c r="YE512" i="42"/>
  <c r="YF512" i="42"/>
  <c r="YG512" i="42"/>
  <c r="YH512" i="42"/>
  <c r="YI512" i="42"/>
  <c r="YJ512" i="42"/>
  <c r="YK512" i="42"/>
  <c r="YB513" i="42"/>
  <c r="YC513" i="42"/>
  <c r="YA513" i="42" s="1"/>
  <c r="YD513" i="42"/>
  <c r="YE513" i="42"/>
  <c r="YF513" i="42"/>
  <c r="YG513" i="42"/>
  <c r="YH513" i="42"/>
  <c r="YI513" i="42"/>
  <c r="YJ513" i="42"/>
  <c r="YK513" i="42"/>
  <c r="YB514" i="42"/>
  <c r="YC514" i="42"/>
  <c r="YA514" i="42" s="1"/>
  <c r="YD514" i="42"/>
  <c r="YE514" i="42"/>
  <c r="YF514" i="42"/>
  <c r="YG514" i="42"/>
  <c r="YH514" i="42"/>
  <c r="YI514" i="42"/>
  <c r="YJ514" i="42"/>
  <c r="YK514" i="42"/>
  <c r="YB515" i="42"/>
  <c r="YC515" i="42"/>
  <c r="YA515" i="42" s="1"/>
  <c r="YD515" i="42"/>
  <c r="YE515" i="42"/>
  <c r="YF515" i="42"/>
  <c r="YG515" i="42"/>
  <c r="YH515" i="42"/>
  <c r="YI515" i="42"/>
  <c r="YJ515" i="42"/>
  <c r="YK515" i="42"/>
  <c r="YB516" i="42"/>
  <c r="YC516" i="42"/>
  <c r="YA516" i="42" s="1"/>
  <c r="YD516" i="42"/>
  <c r="YE516" i="42"/>
  <c r="YF516" i="42"/>
  <c r="YG516" i="42"/>
  <c r="YH516" i="42"/>
  <c r="YI516" i="42"/>
  <c r="YJ516" i="42"/>
  <c r="YK516" i="42"/>
  <c r="YB517" i="42"/>
  <c r="YC517" i="42"/>
  <c r="YA517" i="42" s="1"/>
  <c r="YD517" i="42"/>
  <c r="YE517" i="42"/>
  <c r="YF517" i="42"/>
  <c r="YG517" i="42"/>
  <c r="YH517" i="42"/>
  <c r="YI517" i="42"/>
  <c r="YJ517" i="42"/>
  <c r="YK517" i="42"/>
  <c r="YB518" i="42"/>
  <c r="YC518" i="42"/>
  <c r="YA518" i="42" s="1"/>
  <c r="YD518" i="42"/>
  <c r="YE518" i="42"/>
  <c r="YF518" i="42"/>
  <c r="YG518" i="42"/>
  <c r="YH518" i="42"/>
  <c r="YI518" i="42"/>
  <c r="YJ518" i="42"/>
  <c r="YK518" i="42"/>
  <c r="YB519" i="42"/>
  <c r="YC519" i="42"/>
  <c r="YA519" i="42" s="1"/>
  <c r="YD519" i="42"/>
  <c r="YE519" i="42"/>
  <c r="YF519" i="42"/>
  <c r="YG519" i="42"/>
  <c r="YH519" i="42"/>
  <c r="YI519" i="42"/>
  <c r="YJ519" i="42"/>
  <c r="YK519" i="42"/>
  <c r="YB520" i="42"/>
  <c r="YC520" i="42"/>
  <c r="YA520" i="42" s="1"/>
  <c r="YD520" i="42"/>
  <c r="YE520" i="42"/>
  <c r="YF520" i="42"/>
  <c r="YG520" i="42"/>
  <c r="YH520" i="42"/>
  <c r="YI520" i="42"/>
  <c r="YJ520" i="42"/>
  <c r="YK520" i="42"/>
  <c r="YB521" i="42"/>
  <c r="YC521" i="42"/>
  <c r="YA521" i="42" s="1"/>
  <c r="YD521" i="42"/>
  <c r="YE521" i="42"/>
  <c r="YF521" i="42"/>
  <c r="YG521" i="42"/>
  <c r="YH521" i="42"/>
  <c r="YI521" i="42"/>
  <c r="YJ521" i="42"/>
  <c r="YK521" i="42"/>
  <c r="YB522" i="42"/>
  <c r="YC522" i="42"/>
  <c r="YA522" i="42" s="1"/>
  <c r="YD522" i="42"/>
  <c r="YE522" i="42"/>
  <c r="YF522" i="42"/>
  <c r="YG522" i="42"/>
  <c r="YH522" i="42"/>
  <c r="YI522" i="42"/>
  <c r="YJ522" i="42"/>
  <c r="YK522" i="42"/>
  <c r="YB523" i="42"/>
  <c r="YC523" i="42"/>
  <c r="YA523" i="42" s="1"/>
  <c r="YD523" i="42"/>
  <c r="YE523" i="42"/>
  <c r="YF523" i="42"/>
  <c r="YG523" i="42"/>
  <c r="YH523" i="42"/>
  <c r="YI523" i="42"/>
  <c r="YJ523" i="42"/>
  <c r="YK523" i="42"/>
  <c r="YB524" i="42"/>
  <c r="YC524" i="42"/>
  <c r="YA524" i="42" s="1"/>
  <c r="YD524" i="42"/>
  <c r="YE524" i="42"/>
  <c r="YF524" i="42"/>
  <c r="YG524" i="42"/>
  <c r="YH524" i="42"/>
  <c r="YI524" i="42"/>
  <c r="YJ524" i="42"/>
  <c r="YK524" i="42"/>
  <c r="YB525" i="42"/>
  <c r="YC525" i="42"/>
  <c r="YA525" i="42" s="1"/>
  <c r="YD525" i="42"/>
  <c r="YE525" i="42"/>
  <c r="YF525" i="42"/>
  <c r="YG525" i="42"/>
  <c r="YH525" i="42"/>
  <c r="YI525" i="42"/>
  <c r="YJ525" i="42"/>
  <c r="YK525" i="42"/>
  <c r="YB526" i="42"/>
  <c r="YC526" i="42"/>
  <c r="YA526" i="42" s="1"/>
  <c r="YD526" i="42"/>
  <c r="YE526" i="42"/>
  <c r="YF526" i="42"/>
  <c r="YG526" i="42"/>
  <c r="YH526" i="42"/>
  <c r="YI526" i="42"/>
  <c r="YJ526" i="42"/>
  <c r="YK526" i="42"/>
  <c r="YB527" i="42"/>
  <c r="YC527" i="42"/>
  <c r="YA527" i="42" s="1"/>
  <c r="YD527" i="42"/>
  <c r="YE527" i="42"/>
  <c r="YF527" i="42"/>
  <c r="YG527" i="42"/>
  <c r="YH527" i="42"/>
  <c r="YI527" i="42"/>
  <c r="YJ527" i="42"/>
  <c r="YK527" i="42"/>
  <c r="YB528" i="42"/>
  <c r="YC528" i="42"/>
  <c r="YA528" i="42" s="1"/>
  <c r="YD528" i="42"/>
  <c r="YE528" i="42"/>
  <c r="YF528" i="42"/>
  <c r="YG528" i="42"/>
  <c r="YH528" i="42"/>
  <c r="YI528" i="42"/>
  <c r="YJ528" i="42"/>
  <c r="YK528" i="42"/>
  <c r="YB529" i="42"/>
  <c r="YC529" i="42"/>
  <c r="YA529" i="42" s="1"/>
  <c r="YD529" i="42"/>
  <c r="YE529" i="42"/>
  <c r="YF529" i="42"/>
  <c r="YG529" i="42"/>
  <c r="YH529" i="42"/>
  <c r="YI529" i="42"/>
  <c r="YJ529" i="42"/>
  <c r="YK529" i="42"/>
  <c r="YB530" i="42"/>
  <c r="YC530" i="42"/>
  <c r="YA530" i="42" s="1"/>
  <c r="YD530" i="42"/>
  <c r="YE530" i="42"/>
  <c r="YF530" i="42"/>
  <c r="YG530" i="42"/>
  <c r="YH530" i="42"/>
  <c r="YI530" i="42"/>
  <c r="YJ530" i="42"/>
  <c r="YK530" i="42"/>
  <c r="YB531" i="42"/>
  <c r="YC531" i="42"/>
  <c r="YA531" i="42" s="1"/>
  <c r="YD531" i="42"/>
  <c r="YE531" i="42"/>
  <c r="YF531" i="42"/>
  <c r="YG531" i="42"/>
  <c r="YH531" i="42"/>
  <c r="YI531" i="42"/>
  <c r="YJ531" i="42"/>
  <c r="YK531" i="42"/>
  <c r="YB532" i="42"/>
  <c r="YC532" i="42"/>
  <c r="YA532" i="42" s="1"/>
  <c r="YD532" i="42"/>
  <c r="YE532" i="42"/>
  <c r="YF532" i="42"/>
  <c r="YG532" i="42"/>
  <c r="YH532" i="42"/>
  <c r="YI532" i="42"/>
  <c r="YJ532" i="42"/>
  <c r="YK532" i="42"/>
  <c r="YB533" i="42"/>
  <c r="YC533" i="42"/>
  <c r="YA533" i="42" s="1"/>
  <c r="YD533" i="42"/>
  <c r="YE533" i="42"/>
  <c r="YF533" i="42"/>
  <c r="YG533" i="42"/>
  <c r="YH533" i="42"/>
  <c r="YI533" i="42"/>
  <c r="YJ533" i="42"/>
  <c r="YK533" i="42"/>
  <c r="YB534" i="42"/>
  <c r="YC534" i="42"/>
  <c r="YA534" i="42" s="1"/>
  <c r="YD534" i="42"/>
  <c r="YE534" i="42"/>
  <c r="YF534" i="42"/>
  <c r="YG534" i="42"/>
  <c r="YH534" i="42"/>
  <c r="YI534" i="42"/>
  <c r="YJ534" i="42"/>
  <c r="YK534" i="42"/>
  <c r="YB535" i="42"/>
  <c r="YC535" i="42"/>
  <c r="YA535" i="42" s="1"/>
  <c r="YD535" i="42"/>
  <c r="YE535" i="42"/>
  <c r="YF535" i="42"/>
  <c r="YG535" i="42"/>
  <c r="YH535" i="42"/>
  <c r="YI535" i="42"/>
  <c r="YJ535" i="42"/>
  <c r="YK535" i="42"/>
  <c r="YB536" i="42"/>
  <c r="YC536" i="42"/>
  <c r="YA536" i="42" s="1"/>
  <c r="YD536" i="42"/>
  <c r="YE536" i="42"/>
  <c r="YF536" i="42"/>
  <c r="YG536" i="42"/>
  <c r="YH536" i="42"/>
  <c r="YI536" i="42"/>
  <c r="YJ536" i="42"/>
  <c r="YK536" i="42"/>
  <c r="YB537" i="42"/>
  <c r="YC537" i="42"/>
  <c r="YA537" i="42" s="1"/>
  <c r="YD537" i="42"/>
  <c r="YE537" i="42"/>
  <c r="YF537" i="42"/>
  <c r="YG537" i="42"/>
  <c r="YH537" i="42"/>
  <c r="YI537" i="42"/>
  <c r="YJ537" i="42"/>
  <c r="YK537" i="42"/>
  <c r="YB538" i="42"/>
  <c r="YC538" i="42"/>
  <c r="YA538" i="42" s="1"/>
  <c r="YD538" i="42"/>
  <c r="YE538" i="42"/>
  <c r="YF538" i="42"/>
  <c r="YG538" i="42"/>
  <c r="YH538" i="42"/>
  <c r="YI538" i="42"/>
  <c r="YJ538" i="42"/>
  <c r="YK538" i="42"/>
  <c r="YB539" i="42"/>
  <c r="YC539" i="42"/>
  <c r="YA539" i="42" s="1"/>
  <c r="YD539" i="42"/>
  <c r="YE539" i="42"/>
  <c r="YF539" i="42"/>
  <c r="YG539" i="42"/>
  <c r="YH539" i="42"/>
  <c r="YI539" i="42"/>
  <c r="YJ539" i="42"/>
  <c r="YK539" i="42"/>
  <c r="YB540" i="42"/>
  <c r="YC540" i="42"/>
  <c r="YA540" i="42" s="1"/>
  <c r="YD540" i="42"/>
  <c r="YE540" i="42"/>
  <c r="YF540" i="42"/>
  <c r="YG540" i="42"/>
  <c r="YH540" i="42"/>
  <c r="YI540" i="42"/>
  <c r="YJ540" i="42"/>
  <c r="YK540" i="42"/>
  <c r="YB541" i="42"/>
  <c r="YC541" i="42"/>
  <c r="YA541" i="42" s="1"/>
  <c r="YD541" i="42"/>
  <c r="YE541" i="42"/>
  <c r="YF541" i="42"/>
  <c r="YG541" i="42"/>
  <c r="YH541" i="42"/>
  <c r="YI541" i="42"/>
  <c r="YJ541" i="42"/>
  <c r="YK541" i="42"/>
  <c r="YB542" i="42"/>
  <c r="YC542" i="42"/>
  <c r="YA542" i="42" s="1"/>
  <c r="YD542" i="42"/>
  <c r="YE542" i="42"/>
  <c r="YF542" i="42"/>
  <c r="YG542" i="42"/>
  <c r="YH542" i="42"/>
  <c r="YI542" i="42"/>
  <c r="YJ542" i="42"/>
  <c r="YK542" i="42"/>
  <c r="YB543" i="42"/>
  <c r="YC543" i="42"/>
  <c r="YA543" i="42" s="1"/>
  <c r="YD543" i="42"/>
  <c r="YE543" i="42"/>
  <c r="YF543" i="42"/>
  <c r="YG543" i="42"/>
  <c r="YH543" i="42"/>
  <c r="YI543" i="42"/>
  <c r="YJ543" i="42"/>
  <c r="YK543" i="42"/>
  <c r="YB544" i="42"/>
  <c r="YC544" i="42"/>
  <c r="YA544" i="42" s="1"/>
  <c r="YD544" i="42"/>
  <c r="YE544" i="42"/>
  <c r="YF544" i="42"/>
  <c r="YG544" i="42"/>
  <c r="YH544" i="42"/>
  <c r="YI544" i="42"/>
  <c r="YJ544" i="42"/>
  <c r="YK544" i="42"/>
  <c r="YB545" i="42"/>
  <c r="YC545" i="42"/>
  <c r="YA545" i="42" s="1"/>
  <c r="YD545" i="42"/>
  <c r="YE545" i="42"/>
  <c r="YF545" i="42"/>
  <c r="YG545" i="42"/>
  <c r="YH545" i="42"/>
  <c r="YI545" i="42"/>
  <c r="YJ545" i="42"/>
  <c r="YK545" i="42"/>
  <c r="YB546" i="42"/>
  <c r="YC546" i="42"/>
  <c r="YA546" i="42" s="1"/>
  <c r="YD546" i="42"/>
  <c r="YE546" i="42"/>
  <c r="YF546" i="42"/>
  <c r="YG546" i="42"/>
  <c r="YH546" i="42"/>
  <c r="YI546" i="42"/>
  <c r="YJ546" i="42"/>
  <c r="YK546" i="42"/>
  <c r="YB547" i="42"/>
  <c r="YC547" i="42"/>
  <c r="YA547" i="42" s="1"/>
  <c r="YD547" i="42"/>
  <c r="YE547" i="42"/>
  <c r="YF547" i="42"/>
  <c r="YG547" i="42"/>
  <c r="YH547" i="42"/>
  <c r="YI547" i="42"/>
  <c r="YJ547" i="42"/>
  <c r="YK547" i="42"/>
  <c r="YB548" i="42"/>
  <c r="YC548" i="42"/>
  <c r="YA548" i="42" s="1"/>
  <c r="YD548" i="42"/>
  <c r="YE548" i="42"/>
  <c r="YF548" i="42"/>
  <c r="YG548" i="42"/>
  <c r="YH548" i="42"/>
  <c r="YI548" i="42"/>
  <c r="YJ548" i="42"/>
  <c r="YK548" i="42"/>
  <c r="YB549" i="42"/>
  <c r="YC549" i="42"/>
  <c r="YA549" i="42" s="1"/>
  <c r="YD549" i="42"/>
  <c r="YE549" i="42"/>
  <c r="YF549" i="42"/>
  <c r="YG549" i="42"/>
  <c r="YH549" i="42"/>
  <c r="YI549" i="42"/>
  <c r="YJ549" i="42"/>
  <c r="YK549" i="42"/>
  <c r="YB550" i="42"/>
  <c r="YC550" i="42"/>
  <c r="YA550" i="42" s="1"/>
  <c r="YD550" i="42"/>
  <c r="YE550" i="42"/>
  <c r="YF550" i="42"/>
  <c r="YG550" i="42"/>
  <c r="YH550" i="42"/>
  <c r="YI550" i="42"/>
  <c r="YJ550" i="42"/>
  <c r="YK550" i="42"/>
  <c r="YB551" i="42"/>
  <c r="YC551" i="42"/>
  <c r="YA551" i="42" s="1"/>
  <c r="YD551" i="42"/>
  <c r="YE551" i="42"/>
  <c r="YF551" i="42"/>
  <c r="YG551" i="42"/>
  <c r="YH551" i="42"/>
  <c r="YI551" i="42"/>
  <c r="YJ551" i="42"/>
  <c r="YK551" i="42"/>
  <c r="YB552" i="42"/>
  <c r="YC552" i="42"/>
  <c r="YA552" i="42" s="1"/>
  <c r="YD552" i="42"/>
  <c r="YE552" i="42"/>
  <c r="YF552" i="42"/>
  <c r="YG552" i="42"/>
  <c r="YH552" i="42"/>
  <c r="YI552" i="42"/>
  <c r="YJ552" i="42"/>
  <c r="YK552" i="42"/>
  <c r="YB553" i="42"/>
  <c r="YC553" i="42"/>
  <c r="YA553" i="42" s="1"/>
  <c r="YD553" i="42"/>
  <c r="YE553" i="42"/>
  <c r="YF553" i="42"/>
  <c r="YG553" i="42"/>
  <c r="YH553" i="42"/>
  <c r="YI553" i="42"/>
  <c r="YJ553" i="42"/>
  <c r="YK553" i="42"/>
  <c r="YB554" i="42"/>
  <c r="YC554" i="42"/>
  <c r="YA554" i="42" s="1"/>
  <c r="YD554" i="42"/>
  <c r="YE554" i="42"/>
  <c r="YF554" i="42"/>
  <c r="YG554" i="42"/>
  <c r="YH554" i="42"/>
  <c r="YI554" i="42"/>
  <c r="YJ554" i="42"/>
  <c r="YK554" i="42"/>
  <c r="YB555" i="42"/>
  <c r="YC555" i="42"/>
  <c r="YA555" i="42" s="1"/>
  <c r="YD555" i="42"/>
  <c r="YE555" i="42"/>
  <c r="YF555" i="42"/>
  <c r="YG555" i="42"/>
  <c r="YH555" i="42"/>
  <c r="YI555" i="42"/>
  <c r="YJ555" i="42"/>
  <c r="YK555" i="42"/>
  <c r="YB556" i="42"/>
  <c r="YC556" i="42"/>
  <c r="YA556" i="42" s="1"/>
  <c r="YD556" i="42"/>
  <c r="YE556" i="42"/>
  <c r="YF556" i="42"/>
  <c r="YG556" i="42"/>
  <c r="YH556" i="42"/>
  <c r="YI556" i="42"/>
  <c r="YJ556" i="42"/>
  <c r="YK556" i="42"/>
  <c r="YB557" i="42"/>
  <c r="YC557" i="42"/>
  <c r="YA557" i="42" s="1"/>
  <c r="YD557" i="42"/>
  <c r="YE557" i="42"/>
  <c r="YF557" i="42"/>
  <c r="YG557" i="42"/>
  <c r="YH557" i="42"/>
  <c r="YI557" i="42"/>
  <c r="YJ557" i="42"/>
  <c r="YK557" i="42"/>
  <c r="YB558" i="42"/>
  <c r="YC558" i="42"/>
  <c r="YA558" i="42" s="1"/>
  <c r="YD558" i="42"/>
  <c r="YE558" i="42"/>
  <c r="YF558" i="42"/>
  <c r="YG558" i="42"/>
  <c r="YH558" i="42"/>
  <c r="YI558" i="42"/>
  <c r="YJ558" i="42"/>
  <c r="YK558" i="42"/>
  <c r="YB559" i="42"/>
  <c r="YC559" i="42"/>
  <c r="YA559" i="42" s="1"/>
  <c r="YD559" i="42"/>
  <c r="YE559" i="42"/>
  <c r="YF559" i="42"/>
  <c r="YG559" i="42"/>
  <c r="YH559" i="42"/>
  <c r="YI559" i="42"/>
  <c r="YJ559" i="42"/>
  <c r="YK559" i="42"/>
  <c r="YB560" i="42"/>
  <c r="YC560" i="42"/>
  <c r="YA560" i="42" s="1"/>
  <c r="YD560" i="42"/>
  <c r="YE560" i="42"/>
  <c r="YF560" i="42"/>
  <c r="YG560" i="42"/>
  <c r="YH560" i="42"/>
  <c r="YI560" i="42"/>
  <c r="YJ560" i="42"/>
  <c r="YK560" i="42"/>
  <c r="YB561" i="42"/>
  <c r="YC561" i="42"/>
  <c r="YA561" i="42" s="1"/>
  <c r="YD561" i="42"/>
  <c r="YE561" i="42"/>
  <c r="YF561" i="42"/>
  <c r="YG561" i="42"/>
  <c r="YH561" i="42"/>
  <c r="YI561" i="42"/>
  <c r="YJ561" i="42"/>
  <c r="YK561" i="42"/>
  <c r="YB562" i="42"/>
  <c r="YC562" i="42"/>
  <c r="YA562" i="42" s="1"/>
  <c r="YD562" i="42"/>
  <c r="YE562" i="42"/>
  <c r="YF562" i="42"/>
  <c r="YG562" i="42"/>
  <c r="YH562" i="42"/>
  <c r="YI562" i="42"/>
  <c r="YJ562" i="42"/>
  <c r="YK562" i="42"/>
  <c r="YB563" i="42"/>
  <c r="YC563" i="42"/>
  <c r="YA563" i="42" s="1"/>
  <c r="YD563" i="42"/>
  <c r="YE563" i="42"/>
  <c r="YF563" i="42"/>
  <c r="YG563" i="42"/>
  <c r="YH563" i="42"/>
  <c r="YI563" i="42"/>
  <c r="YJ563" i="42"/>
  <c r="YK563" i="42"/>
  <c r="YB564" i="42"/>
  <c r="YC564" i="42"/>
  <c r="YA564" i="42" s="1"/>
  <c r="YD564" i="42"/>
  <c r="YE564" i="42"/>
  <c r="YF564" i="42"/>
  <c r="YG564" i="42"/>
  <c r="YH564" i="42"/>
  <c r="YI564" i="42"/>
  <c r="YJ564" i="42"/>
  <c r="YK564" i="42"/>
  <c r="YB565" i="42"/>
  <c r="YC565" i="42"/>
  <c r="YA565" i="42" s="1"/>
  <c r="YD565" i="42"/>
  <c r="YE565" i="42"/>
  <c r="YF565" i="42"/>
  <c r="YG565" i="42"/>
  <c r="YH565" i="42"/>
  <c r="YI565" i="42"/>
  <c r="YJ565" i="42"/>
  <c r="YK565" i="42"/>
  <c r="YB566" i="42"/>
  <c r="YC566" i="42"/>
  <c r="YA566" i="42" s="1"/>
  <c r="YD566" i="42"/>
  <c r="YE566" i="42"/>
  <c r="YF566" i="42"/>
  <c r="YG566" i="42"/>
  <c r="YH566" i="42"/>
  <c r="YI566" i="42"/>
  <c r="YJ566" i="42"/>
  <c r="YK566" i="42"/>
  <c r="YB567" i="42"/>
  <c r="YC567" i="42"/>
  <c r="YA567" i="42" s="1"/>
  <c r="YD567" i="42"/>
  <c r="YE567" i="42"/>
  <c r="YF567" i="42"/>
  <c r="YG567" i="42"/>
  <c r="YH567" i="42"/>
  <c r="YI567" i="42"/>
  <c r="YJ567" i="42"/>
  <c r="YK567" i="42"/>
  <c r="YB568" i="42"/>
  <c r="YC568" i="42"/>
  <c r="YA568" i="42" s="1"/>
  <c r="YD568" i="42"/>
  <c r="YE568" i="42"/>
  <c r="YF568" i="42"/>
  <c r="YG568" i="42"/>
  <c r="YH568" i="42"/>
  <c r="YI568" i="42"/>
  <c r="YJ568" i="42"/>
  <c r="YK568" i="42"/>
  <c r="YB569" i="42"/>
  <c r="YC569" i="42"/>
  <c r="YA569" i="42" s="1"/>
  <c r="YD569" i="42"/>
  <c r="YE569" i="42"/>
  <c r="YF569" i="42"/>
  <c r="YG569" i="42"/>
  <c r="YH569" i="42"/>
  <c r="YI569" i="42"/>
  <c r="YJ569" i="42"/>
  <c r="YK569" i="42"/>
  <c r="YB570" i="42"/>
  <c r="YC570" i="42"/>
  <c r="YA570" i="42" s="1"/>
  <c r="YD570" i="42"/>
  <c r="YE570" i="42"/>
  <c r="YF570" i="42"/>
  <c r="YG570" i="42"/>
  <c r="YH570" i="42"/>
  <c r="YI570" i="42"/>
  <c r="YJ570" i="42"/>
  <c r="YK570" i="42"/>
  <c r="YB571" i="42"/>
  <c r="YC571" i="42"/>
  <c r="YA571" i="42" s="1"/>
  <c r="YD571" i="42"/>
  <c r="YE571" i="42"/>
  <c r="YF571" i="42"/>
  <c r="YG571" i="42"/>
  <c r="YH571" i="42"/>
  <c r="YI571" i="42"/>
  <c r="YJ571" i="42"/>
  <c r="YK571" i="42"/>
  <c r="YB572" i="42"/>
  <c r="YC572" i="42"/>
  <c r="YA572" i="42" s="1"/>
  <c r="YD572" i="42"/>
  <c r="YE572" i="42"/>
  <c r="YF572" i="42"/>
  <c r="YG572" i="42"/>
  <c r="YH572" i="42"/>
  <c r="YI572" i="42"/>
  <c r="YJ572" i="42"/>
  <c r="YK572" i="42"/>
  <c r="YB573" i="42"/>
  <c r="YC573" i="42"/>
  <c r="YA573" i="42" s="1"/>
  <c r="YD573" i="42"/>
  <c r="YE573" i="42"/>
  <c r="YF573" i="42"/>
  <c r="YG573" i="42"/>
  <c r="YH573" i="42"/>
  <c r="YI573" i="42"/>
  <c r="YJ573" i="42"/>
  <c r="YK573" i="42"/>
  <c r="YB574" i="42"/>
  <c r="YC574" i="42"/>
  <c r="YA574" i="42" s="1"/>
  <c r="YD574" i="42"/>
  <c r="YE574" i="42"/>
  <c r="YF574" i="42"/>
  <c r="YG574" i="42"/>
  <c r="YH574" i="42"/>
  <c r="YI574" i="42"/>
  <c r="YJ574" i="42"/>
  <c r="YK574" i="42"/>
  <c r="YB575" i="42"/>
  <c r="YC575" i="42"/>
  <c r="YA575" i="42" s="1"/>
  <c r="YD575" i="42"/>
  <c r="YE575" i="42"/>
  <c r="YF575" i="42"/>
  <c r="YG575" i="42"/>
  <c r="YH575" i="42"/>
  <c r="YI575" i="42"/>
  <c r="YJ575" i="42"/>
  <c r="YK575" i="42"/>
  <c r="YB576" i="42"/>
  <c r="YC576" i="42"/>
  <c r="YA576" i="42" s="1"/>
  <c r="YD576" i="42"/>
  <c r="YE576" i="42"/>
  <c r="YF576" i="42"/>
  <c r="YG576" i="42"/>
  <c r="YH576" i="42"/>
  <c r="YI576" i="42"/>
  <c r="YJ576" i="42"/>
  <c r="YK576" i="42"/>
  <c r="YB577" i="42"/>
  <c r="YC577" i="42"/>
  <c r="YA577" i="42" s="1"/>
  <c r="YD577" i="42"/>
  <c r="YE577" i="42"/>
  <c r="YF577" i="42"/>
  <c r="YG577" i="42"/>
  <c r="YH577" i="42"/>
  <c r="YI577" i="42"/>
  <c r="YJ577" i="42"/>
  <c r="YK577" i="42"/>
  <c r="YB578" i="42"/>
  <c r="YC578" i="42"/>
  <c r="YA578" i="42" s="1"/>
  <c r="YD578" i="42"/>
  <c r="YE578" i="42"/>
  <c r="YF578" i="42"/>
  <c r="YG578" i="42"/>
  <c r="YH578" i="42"/>
  <c r="YI578" i="42"/>
  <c r="YJ578" i="42"/>
  <c r="YK578" i="42"/>
  <c r="YB579" i="42"/>
  <c r="YC579" i="42"/>
  <c r="YA579" i="42" s="1"/>
  <c r="YD579" i="42"/>
  <c r="YE579" i="42"/>
  <c r="YF579" i="42"/>
  <c r="YG579" i="42"/>
  <c r="YH579" i="42"/>
  <c r="YI579" i="42"/>
  <c r="YJ579" i="42"/>
  <c r="YK579" i="42"/>
  <c r="YB580" i="42"/>
  <c r="YC580" i="42"/>
  <c r="YA580" i="42" s="1"/>
  <c r="YD580" i="42"/>
  <c r="YE580" i="42"/>
  <c r="YF580" i="42"/>
  <c r="YG580" i="42"/>
  <c r="YH580" i="42"/>
  <c r="YI580" i="42"/>
  <c r="YJ580" i="42"/>
  <c r="YK580" i="42"/>
  <c r="YB581" i="42"/>
  <c r="YC581" i="42"/>
  <c r="YA581" i="42" s="1"/>
  <c r="YD581" i="42"/>
  <c r="YE581" i="42"/>
  <c r="YF581" i="42"/>
  <c r="YG581" i="42"/>
  <c r="YH581" i="42"/>
  <c r="YI581" i="42"/>
  <c r="YJ581" i="42"/>
  <c r="YK581" i="42"/>
  <c r="YB582" i="42"/>
  <c r="YC582" i="42"/>
  <c r="YA582" i="42" s="1"/>
  <c r="YD582" i="42"/>
  <c r="YE582" i="42"/>
  <c r="YF582" i="42"/>
  <c r="YG582" i="42"/>
  <c r="YH582" i="42"/>
  <c r="YI582" i="42"/>
  <c r="YJ582" i="42"/>
  <c r="YK582" i="42"/>
  <c r="YB583" i="42"/>
  <c r="YC583" i="42"/>
  <c r="YA583" i="42" s="1"/>
  <c r="YD583" i="42"/>
  <c r="YE583" i="42"/>
  <c r="YF583" i="42"/>
  <c r="YG583" i="42"/>
  <c r="YH583" i="42"/>
  <c r="YI583" i="42"/>
  <c r="YJ583" i="42"/>
  <c r="YK583" i="42"/>
  <c r="YB584" i="42"/>
  <c r="YC584" i="42"/>
  <c r="YA584" i="42" s="1"/>
  <c r="YD584" i="42"/>
  <c r="YE584" i="42"/>
  <c r="YF584" i="42"/>
  <c r="YG584" i="42"/>
  <c r="YH584" i="42"/>
  <c r="YI584" i="42"/>
  <c r="YJ584" i="42"/>
  <c r="YK584" i="42"/>
  <c r="YB585" i="42"/>
  <c r="YC585" i="42"/>
  <c r="YA585" i="42" s="1"/>
  <c r="YD585" i="42"/>
  <c r="YE585" i="42"/>
  <c r="YF585" i="42"/>
  <c r="YG585" i="42"/>
  <c r="YH585" i="42"/>
  <c r="YI585" i="42"/>
  <c r="YJ585" i="42"/>
  <c r="YK585" i="42"/>
  <c r="YB586" i="42"/>
  <c r="YC586" i="42"/>
  <c r="YA586" i="42" s="1"/>
  <c r="YD586" i="42"/>
  <c r="YE586" i="42"/>
  <c r="YF586" i="42"/>
  <c r="YG586" i="42"/>
  <c r="YH586" i="42"/>
  <c r="YI586" i="42"/>
  <c r="YJ586" i="42"/>
  <c r="YK586" i="42"/>
  <c r="YB587" i="42"/>
  <c r="YC587" i="42"/>
  <c r="YA587" i="42" s="1"/>
  <c r="YD587" i="42"/>
  <c r="YE587" i="42"/>
  <c r="YF587" i="42"/>
  <c r="YG587" i="42"/>
  <c r="YH587" i="42"/>
  <c r="YI587" i="42"/>
  <c r="YJ587" i="42"/>
  <c r="YK587" i="42"/>
  <c r="YB588" i="42"/>
  <c r="YC588" i="42"/>
  <c r="YA588" i="42" s="1"/>
  <c r="YD588" i="42"/>
  <c r="YE588" i="42"/>
  <c r="YF588" i="42"/>
  <c r="YG588" i="42"/>
  <c r="YH588" i="42"/>
  <c r="YI588" i="42"/>
  <c r="YJ588" i="42"/>
  <c r="YK588" i="42"/>
  <c r="YB589" i="42"/>
  <c r="YC589" i="42"/>
  <c r="YA589" i="42" s="1"/>
  <c r="YD589" i="42"/>
  <c r="YE589" i="42"/>
  <c r="YF589" i="42"/>
  <c r="YG589" i="42"/>
  <c r="YH589" i="42"/>
  <c r="YI589" i="42"/>
  <c r="YJ589" i="42"/>
  <c r="YK589" i="42"/>
  <c r="YB590" i="42"/>
  <c r="YC590" i="42"/>
  <c r="YA590" i="42" s="1"/>
  <c r="YD590" i="42"/>
  <c r="YE590" i="42"/>
  <c r="YF590" i="42"/>
  <c r="YG590" i="42"/>
  <c r="YH590" i="42"/>
  <c r="YI590" i="42"/>
  <c r="YJ590" i="42"/>
  <c r="YK590" i="42"/>
  <c r="YB591" i="42"/>
  <c r="YC591" i="42"/>
  <c r="YA591" i="42" s="1"/>
  <c r="YD591" i="42"/>
  <c r="YE591" i="42"/>
  <c r="YF591" i="42"/>
  <c r="YG591" i="42"/>
  <c r="YH591" i="42"/>
  <c r="YI591" i="42"/>
  <c r="YJ591" i="42"/>
  <c r="YK591" i="42"/>
  <c r="YB592" i="42"/>
  <c r="YC592" i="42"/>
  <c r="YA592" i="42" s="1"/>
  <c r="YD592" i="42"/>
  <c r="YE592" i="42"/>
  <c r="YF592" i="42"/>
  <c r="YG592" i="42"/>
  <c r="YH592" i="42"/>
  <c r="YI592" i="42"/>
  <c r="YJ592" i="42"/>
  <c r="YK592" i="42"/>
  <c r="YB593" i="42"/>
  <c r="YC593" i="42"/>
  <c r="YA593" i="42" s="1"/>
  <c r="YD593" i="42"/>
  <c r="YE593" i="42"/>
  <c r="YF593" i="42"/>
  <c r="YG593" i="42"/>
  <c r="YH593" i="42"/>
  <c r="YI593" i="42"/>
  <c r="YJ593" i="42"/>
  <c r="YK593" i="42"/>
  <c r="YB594" i="42"/>
  <c r="YC594" i="42"/>
  <c r="YA594" i="42" s="1"/>
  <c r="YD594" i="42"/>
  <c r="YE594" i="42"/>
  <c r="YF594" i="42"/>
  <c r="YG594" i="42"/>
  <c r="YH594" i="42"/>
  <c r="YI594" i="42"/>
  <c r="YJ594" i="42"/>
  <c r="YK594" i="42"/>
  <c r="YB595" i="42"/>
  <c r="YC595" i="42"/>
  <c r="YA595" i="42" s="1"/>
  <c r="YD595" i="42"/>
  <c r="YE595" i="42"/>
  <c r="YF595" i="42"/>
  <c r="YG595" i="42"/>
  <c r="YH595" i="42"/>
  <c r="YI595" i="42"/>
  <c r="YJ595" i="42"/>
  <c r="YK595" i="42"/>
  <c r="YB596" i="42"/>
  <c r="YC596" i="42"/>
  <c r="YA596" i="42" s="1"/>
  <c r="YD596" i="42"/>
  <c r="YE596" i="42"/>
  <c r="YF596" i="42"/>
  <c r="YG596" i="42"/>
  <c r="YH596" i="42"/>
  <c r="YI596" i="42"/>
  <c r="YJ596" i="42"/>
  <c r="YK596" i="42"/>
  <c r="YB597" i="42"/>
  <c r="YC597" i="42"/>
  <c r="YA597" i="42" s="1"/>
  <c r="YD597" i="42"/>
  <c r="YE597" i="42"/>
  <c r="YF597" i="42"/>
  <c r="YG597" i="42"/>
  <c r="YH597" i="42"/>
  <c r="YI597" i="42"/>
  <c r="YJ597" i="42"/>
  <c r="YK597" i="42"/>
  <c r="YB598" i="42"/>
  <c r="YC598" i="42"/>
  <c r="YA598" i="42" s="1"/>
  <c r="YD598" i="42"/>
  <c r="YE598" i="42"/>
  <c r="YF598" i="42"/>
  <c r="YG598" i="42"/>
  <c r="YH598" i="42"/>
  <c r="YI598" i="42"/>
  <c r="YJ598" i="42"/>
  <c r="YK598" i="42"/>
  <c r="YB599" i="42"/>
  <c r="YC599" i="42"/>
  <c r="YA599" i="42" s="1"/>
  <c r="YD599" i="42"/>
  <c r="YE599" i="42"/>
  <c r="YF599" i="42"/>
  <c r="YG599" i="42"/>
  <c r="YH599" i="42"/>
  <c r="YI599" i="42"/>
  <c r="YJ599" i="42"/>
  <c r="YK599" i="42"/>
  <c r="YB600" i="42"/>
  <c r="YC600" i="42"/>
  <c r="YA600" i="42" s="1"/>
  <c r="YD600" i="42"/>
  <c r="YE600" i="42"/>
  <c r="YF600" i="42"/>
  <c r="YG600" i="42"/>
  <c r="YH600" i="42"/>
  <c r="YI600" i="42"/>
  <c r="YJ600" i="42"/>
  <c r="YK600" i="42"/>
  <c r="YB601" i="42"/>
  <c r="YC601" i="42"/>
  <c r="YA601" i="42" s="1"/>
  <c r="YD601" i="42"/>
  <c r="YE601" i="42"/>
  <c r="YF601" i="42"/>
  <c r="YG601" i="42"/>
  <c r="YH601" i="42"/>
  <c r="YI601" i="42"/>
  <c r="YJ601" i="42"/>
  <c r="YK601" i="42"/>
  <c r="YB602" i="42"/>
  <c r="YC602" i="42"/>
  <c r="YA602" i="42" s="1"/>
  <c r="YD602" i="42"/>
  <c r="YE602" i="42"/>
  <c r="YF602" i="42"/>
  <c r="YG602" i="42"/>
  <c r="YH602" i="42"/>
  <c r="YI602" i="42"/>
  <c r="YJ602" i="42"/>
  <c r="YK602" i="42"/>
  <c r="YB603" i="42"/>
  <c r="YC603" i="42"/>
  <c r="YA603" i="42" s="1"/>
  <c r="YD603" i="42"/>
  <c r="YE603" i="42"/>
  <c r="YF603" i="42"/>
  <c r="YG603" i="42"/>
  <c r="YH603" i="42"/>
  <c r="YI603" i="42"/>
  <c r="YJ603" i="42"/>
  <c r="YK603" i="42"/>
  <c r="YB604" i="42"/>
  <c r="YC604" i="42"/>
  <c r="YA604" i="42" s="1"/>
  <c r="YD604" i="42"/>
  <c r="YE604" i="42"/>
  <c r="YF604" i="42"/>
  <c r="YG604" i="42"/>
  <c r="YH604" i="42"/>
  <c r="YI604" i="42"/>
  <c r="YJ604" i="42"/>
  <c r="YK604" i="42"/>
  <c r="YB605" i="42"/>
  <c r="YC605" i="42"/>
  <c r="YA605" i="42" s="1"/>
  <c r="YD605" i="42"/>
  <c r="YE605" i="42"/>
  <c r="YF605" i="42"/>
  <c r="YG605" i="42"/>
  <c r="YH605" i="42"/>
  <c r="YI605" i="42"/>
  <c r="YJ605" i="42"/>
  <c r="YK605" i="42"/>
  <c r="YB606" i="42"/>
  <c r="YC606" i="42"/>
  <c r="YA606" i="42" s="1"/>
  <c r="YD606" i="42"/>
  <c r="YE606" i="42"/>
  <c r="YF606" i="42"/>
  <c r="YG606" i="42"/>
  <c r="YH606" i="42"/>
  <c r="YI606" i="42"/>
  <c r="YJ606" i="42"/>
  <c r="YK606" i="42"/>
  <c r="YB607" i="42"/>
  <c r="YC607" i="42"/>
  <c r="YA607" i="42" s="1"/>
  <c r="YD607" i="42"/>
  <c r="YE607" i="42"/>
  <c r="YF607" i="42"/>
  <c r="YG607" i="42"/>
  <c r="YH607" i="42"/>
  <c r="YI607" i="42"/>
  <c r="YJ607" i="42"/>
  <c r="YK607" i="42"/>
  <c r="YB608" i="42"/>
  <c r="YC608" i="42"/>
  <c r="YA608" i="42" s="1"/>
  <c r="YD608" i="42"/>
  <c r="YE608" i="42"/>
  <c r="YF608" i="42"/>
  <c r="YG608" i="42"/>
  <c r="YH608" i="42"/>
  <c r="YI608" i="42"/>
  <c r="YJ608" i="42"/>
  <c r="YK608" i="42"/>
  <c r="YB609" i="42"/>
  <c r="YC609" i="42"/>
  <c r="YA609" i="42" s="1"/>
  <c r="YD609" i="42"/>
  <c r="YE609" i="42"/>
  <c r="YF609" i="42"/>
  <c r="YG609" i="42"/>
  <c r="YH609" i="42"/>
  <c r="YI609" i="42"/>
  <c r="YJ609" i="42"/>
  <c r="YK609" i="42"/>
  <c r="YB610" i="42"/>
  <c r="YC610" i="42"/>
  <c r="YA610" i="42" s="1"/>
  <c r="YD610" i="42"/>
  <c r="YE610" i="42"/>
  <c r="YF610" i="42"/>
  <c r="YG610" i="42"/>
  <c r="YH610" i="42"/>
  <c r="YI610" i="42"/>
  <c r="YJ610" i="42"/>
  <c r="YK610" i="42"/>
  <c r="YB611" i="42"/>
  <c r="YC611" i="42"/>
  <c r="YA611" i="42" s="1"/>
  <c r="YD611" i="42"/>
  <c r="YE611" i="42"/>
  <c r="YF611" i="42"/>
  <c r="YG611" i="42"/>
  <c r="YH611" i="42"/>
  <c r="YI611" i="42"/>
  <c r="YJ611" i="42"/>
  <c r="YK611" i="42"/>
  <c r="YB612" i="42"/>
  <c r="YC612" i="42"/>
  <c r="YA612" i="42" s="1"/>
  <c r="YD612" i="42"/>
  <c r="YE612" i="42"/>
  <c r="YF612" i="42"/>
  <c r="YG612" i="42"/>
  <c r="YH612" i="42"/>
  <c r="YI612" i="42"/>
  <c r="YJ612" i="42"/>
  <c r="YK612" i="42"/>
  <c r="YB613" i="42"/>
  <c r="YC613" i="42"/>
  <c r="YA613" i="42" s="1"/>
  <c r="YD613" i="42"/>
  <c r="YE613" i="42"/>
  <c r="YF613" i="42"/>
  <c r="YG613" i="42"/>
  <c r="YH613" i="42"/>
  <c r="YI613" i="42"/>
  <c r="YJ613" i="42"/>
  <c r="YK613" i="42"/>
  <c r="YB614" i="42"/>
  <c r="YC614" i="42"/>
  <c r="YA614" i="42" s="1"/>
  <c r="YD614" i="42"/>
  <c r="YE614" i="42"/>
  <c r="YF614" i="42"/>
  <c r="YG614" i="42"/>
  <c r="YH614" i="42"/>
  <c r="YI614" i="42"/>
  <c r="YJ614" i="42"/>
  <c r="YK614" i="42"/>
  <c r="YB615" i="42"/>
  <c r="YC615" i="42"/>
  <c r="YA615" i="42" s="1"/>
  <c r="YD615" i="42"/>
  <c r="YE615" i="42"/>
  <c r="YF615" i="42"/>
  <c r="YG615" i="42"/>
  <c r="YH615" i="42"/>
  <c r="YI615" i="42"/>
  <c r="YJ615" i="42"/>
  <c r="YK615" i="42"/>
  <c r="YB616" i="42"/>
  <c r="YC616" i="42"/>
  <c r="YA616" i="42" s="1"/>
  <c r="YD616" i="42"/>
  <c r="YE616" i="42"/>
  <c r="YF616" i="42"/>
  <c r="YG616" i="42"/>
  <c r="YH616" i="42"/>
  <c r="YI616" i="42"/>
  <c r="YJ616" i="42"/>
  <c r="YK616" i="42"/>
  <c r="YB617" i="42"/>
  <c r="YC617" i="42"/>
  <c r="YA617" i="42" s="1"/>
  <c r="YD617" i="42"/>
  <c r="YE617" i="42"/>
  <c r="YF617" i="42"/>
  <c r="YG617" i="42"/>
  <c r="YH617" i="42"/>
  <c r="YI617" i="42"/>
  <c r="YJ617" i="42"/>
  <c r="YK617" i="42"/>
  <c r="YB618" i="42"/>
  <c r="YC618" i="42"/>
  <c r="YA618" i="42" s="1"/>
  <c r="YD618" i="42"/>
  <c r="YE618" i="42"/>
  <c r="YF618" i="42"/>
  <c r="YG618" i="42"/>
  <c r="YH618" i="42"/>
  <c r="YI618" i="42"/>
  <c r="YJ618" i="42"/>
  <c r="YK618" i="42"/>
  <c r="YB619" i="42"/>
  <c r="YC619" i="42"/>
  <c r="YA619" i="42" s="1"/>
  <c r="YD619" i="42"/>
  <c r="YE619" i="42"/>
  <c r="YF619" i="42"/>
  <c r="YG619" i="42"/>
  <c r="YH619" i="42"/>
  <c r="YI619" i="42"/>
  <c r="YJ619" i="42"/>
  <c r="YK619" i="42"/>
  <c r="YB620" i="42"/>
  <c r="YC620" i="42"/>
  <c r="YA620" i="42" s="1"/>
  <c r="YD620" i="42"/>
  <c r="YE620" i="42"/>
  <c r="YF620" i="42"/>
  <c r="YG620" i="42"/>
  <c r="YH620" i="42"/>
  <c r="YI620" i="42"/>
  <c r="YJ620" i="42"/>
  <c r="YK620" i="42"/>
  <c r="YB621" i="42"/>
  <c r="YC621" i="42"/>
  <c r="YA621" i="42" s="1"/>
  <c r="YD621" i="42"/>
  <c r="YE621" i="42"/>
  <c r="YF621" i="42"/>
  <c r="YG621" i="42"/>
  <c r="YH621" i="42"/>
  <c r="YI621" i="42"/>
  <c r="YJ621" i="42"/>
  <c r="YK621" i="42"/>
  <c r="YB622" i="42"/>
  <c r="YC622" i="42"/>
  <c r="YA622" i="42" s="1"/>
  <c r="YD622" i="42"/>
  <c r="YE622" i="42"/>
  <c r="YF622" i="42"/>
  <c r="YG622" i="42"/>
  <c r="YH622" i="42"/>
  <c r="YI622" i="42"/>
  <c r="YJ622" i="42"/>
  <c r="YK622" i="42"/>
  <c r="YB623" i="42"/>
  <c r="YC623" i="42"/>
  <c r="YA623" i="42" s="1"/>
  <c r="YD623" i="42"/>
  <c r="YE623" i="42"/>
  <c r="YF623" i="42"/>
  <c r="YG623" i="42"/>
  <c r="YH623" i="42"/>
  <c r="YI623" i="42"/>
  <c r="YJ623" i="42"/>
  <c r="YK623" i="42"/>
  <c r="YB624" i="42"/>
  <c r="YC624" i="42"/>
  <c r="YA624" i="42" s="1"/>
  <c r="YD624" i="42"/>
  <c r="YE624" i="42"/>
  <c r="YF624" i="42"/>
  <c r="YG624" i="42"/>
  <c r="YH624" i="42"/>
  <c r="YI624" i="42"/>
  <c r="YJ624" i="42"/>
  <c r="YK624" i="42"/>
  <c r="YB625" i="42"/>
  <c r="YC625" i="42"/>
  <c r="YA625" i="42" s="1"/>
  <c r="YD625" i="42"/>
  <c r="YE625" i="42"/>
  <c r="YF625" i="42"/>
  <c r="YG625" i="42"/>
  <c r="YH625" i="42"/>
  <c r="YI625" i="42"/>
  <c r="YJ625" i="42"/>
  <c r="YK625" i="42"/>
  <c r="YB626" i="42"/>
  <c r="YC626" i="42"/>
  <c r="YA626" i="42" s="1"/>
  <c r="YD626" i="42"/>
  <c r="YE626" i="42"/>
  <c r="YF626" i="42"/>
  <c r="YG626" i="42"/>
  <c r="YH626" i="42"/>
  <c r="YI626" i="42"/>
  <c r="YJ626" i="42"/>
  <c r="YK626" i="42"/>
  <c r="YB627" i="42"/>
  <c r="YC627" i="42"/>
  <c r="YA627" i="42" s="1"/>
  <c r="YD627" i="42"/>
  <c r="YE627" i="42"/>
  <c r="YF627" i="42"/>
  <c r="YG627" i="42"/>
  <c r="YH627" i="42"/>
  <c r="YI627" i="42"/>
  <c r="YJ627" i="42"/>
  <c r="YK627" i="42"/>
  <c r="YB628" i="42"/>
  <c r="YC628" i="42"/>
  <c r="YA628" i="42" s="1"/>
  <c r="YD628" i="42"/>
  <c r="YE628" i="42"/>
  <c r="YF628" i="42"/>
  <c r="YG628" i="42"/>
  <c r="YH628" i="42"/>
  <c r="YI628" i="42"/>
  <c r="YJ628" i="42"/>
  <c r="YK628" i="42"/>
  <c r="YB629" i="42"/>
  <c r="YC629" i="42"/>
  <c r="YA629" i="42" s="1"/>
  <c r="YD629" i="42"/>
  <c r="YE629" i="42"/>
  <c r="YF629" i="42"/>
  <c r="YG629" i="42"/>
  <c r="YH629" i="42"/>
  <c r="YI629" i="42"/>
  <c r="YJ629" i="42"/>
  <c r="YK629" i="42"/>
  <c r="YB630" i="42"/>
  <c r="YC630" i="42"/>
  <c r="YA630" i="42" s="1"/>
  <c r="YD630" i="42"/>
  <c r="YE630" i="42"/>
  <c r="YF630" i="42"/>
  <c r="YG630" i="42"/>
  <c r="YH630" i="42"/>
  <c r="YI630" i="42"/>
  <c r="YJ630" i="42"/>
  <c r="YK630" i="42"/>
  <c r="YB631" i="42"/>
  <c r="YC631" i="42"/>
  <c r="YA631" i="42" s="1"/>
  <c r="YD631" i="42"/>
  <c r="YE631" i="42"/>
  <c r="YF631" i="42"/>
  <c r="YG631" i="42"/>
  <c r="YH631" i="42"/>
  <c r="YI631" i="42"/>
  <c r="YJ631" i="42"/>
  <c r="YK631" i="42"/>
  <c r="YB632" i="42"/>
  <c r="YC632" i="42"/>
  <c r="YA632" i="42" s="1"/>
  <c r="YD632" i="42"/>
  <c r="YE632" i="42"/>
  <c r="YF632" i="42"/>
  <c r="YG632" i="42"/>
  <c r="YH632" i="42"/>
  <c r="YI632" i="42"/>
  <c r="YJ632" i="42"/>
  <c r="YK632" i="42"/>
  <c r="YB633" i="42"/>
  <c r="YC633" i="42"/>
  <c r="YA633" i="42" s="1"/>
  <c r="YD633" i="42"/>
  <c r="YE633" i="42"/>
  <c r="YF633" i="42"/>
  <c r="YG633" i="42"/>
  <c r="YH633" i="42"/>
  <c r="YI633" i="42"/>
  <c r="YJ633" i="42"/>
  <c r="YK633" i="42"/>
  <c r="YB634" i="42"/>
  <c r="YC634" i="42"/>
  <c r="YA634" i="42" s="1"/>
  <c r="YD634" i="42"/>
  <c r="YE634" i="42"/>
  <c r="YF634" i="42"/>
  <c r="YG634" i="42"/>
  <c r="YH634" i="42"/>
  <c r="YI634" i="42"/>
  <c r="YJ634" i="42"/>
  <c r="YK634" i="42"/>
  <c r="YB635" i="42"/>
  <c r="YC635" i="42"/>
  <c r="YA635" i="42" s="1"/>
  <c r="YD635" i="42"/>
  <c r="YE635" i="42"/>
  <c r="YF635" i="42"/>
  <c r="YG635" i="42"/>
  <c r="YH635" i="42"/>
  <c r="YI635" i="42"/>
  <c r="YJ635" i="42"/>
  <c r="YK635" i="42"/>
  <c r="YB636" i="42"/>
  <c r="YC636" i="42"/>
  <c r="YA636" i="42" s="1"/>
  <c r="YD636" i="42"/>
  <c r="YE636" i="42"/>
  <c r="YF636" i="42"/>
  <c r="YG636" i="42"/>
  <c r="YH636" i="42"/>
  <c r="YI636" i="42"/>
  <c r="YJ636" i="42"/>
  <c r="YK636" i="42"/>
  <c r="YB637" i="42"/>
  <c r="YC637" i="42"/>
  <c r="YA637" i="42" s="1"/>
  <c r="YD637" i="42"/>
  <c r="YE637" i="42"/>
  <c r="YF637" i="42"/>
  <c r="YG637" i="42"/>
  <c r="YH637" i="42"/>
  <c r="YI637" i="42"/>
  <c r="YJ637" i="42"/>
  <c r="YK637" i="42"/>
  <c r="YB638" i="42"/>
  <c r="YC638" i="42"/>
  <c r="YA638" i="42" s="1"/>
  <c r="YD638" i="42"/>
  <c r="YE638" i="42"/>
  <c r="YF638" i="42"/>
  <c r="YG638" i="42"/>
  <c r="YH638" i="42"/>
  <c r="YI638" i="42"/>
  <c r="YJ638" i="42"/>
  <c r="YK638" i="42"/>
  <c r="YB639" i="42"/>
  <c r="YC639" i="42"/>
  <c r="YA639" i="42" s="1"/>
  <c r="YD639" i="42"/>
  <c r="YE639" i="42"/>
  <c r="YF639" i="42"/>
  <c r="YG639" i="42"/>
  <c r="YH639" i="42"/>
  <c r="YI639" i="42"/>
  <c r="YJ639" i="42"/>
  <c r="YK639" i="42"/>
  <c r="YB640" i="42"/>
  <c r="YC640" i="42"/>
  <c r="YA640" i="42" s="1"/>
  <c r="YD640" i="42"/>
  <c r="YE640" i="42"/>
  <c r="YF640" i="42"/>
  <c r="YG640" i="42"/>
  <c r="YH640" i="42"/>
  <c r="YI640" i="42"/>
  <c r="YJ640" i="42"/>
  <c r="YK640" i="42"/>
  <c r="YB641" i="42"/>
  <c r="YC641" i="42"/>
  <c r="YA641" i="42" s="1"/>
  <c r="YD641" i="42"/>
  <c r="YE641" i="42"/>
  <c r="YF641" i="42"/>
  <c r="YG641" i="42"/>
  <c r="YH641" i="42"/>
  <c r="YI641" i="42"/>
  <c r="YJ641" i="42"/>
  <c r="YK641" i="42"/>
  <c r="YB642" i="42"/>
  <c r="YC642" i="42"/>
  <c r="YA642" i="42" s="1"/>
  <c r="YD642" i="42"/>
  <c r="YE642" i="42"/>
  <c r="YF642" i="42"/>
  <c r="YG642" i="42"/>
  <c r="YH642" i="42"/>
  <c r="YI642" i="42"/>
  <c r="YJ642" i="42"/>
  <c r="YK642" i="42"/>
  <c r="YB643" i="42"/>
  <c r="YC643" i="42"/>
  <c r="YA643" i="42" s="1"/>
  <c r="YD643" i="42"/>
  <c r="YE643" i="42"/>
  <c r="YF643" i="42"/>
  <c r="YG643" i="42"/>
  <c r="YH643" i="42"/>
  <c r="YI643" i="42"/>
  <c r="YJ643" i="42"/>
  <c r="YK643" i="42"/>
  <c r="YB644" i="42"/>
  <c r="YC644" i="42"/>
  <c r="YA644" i="42" s="1"/>
  <c r="YD644" i="42"/>
  <c r="YE644" i="42"/>
  <c r="YF644" i="42"/>
  <c r="YG644" i="42"/>
  <c r="YH644" i="42"/>
  <c r="YI644" i="42"/>
  <c r="YJ644" i="42"/>
  <c r="YK644" i="42"/>
  <c r="YB645" i="42"/>
  <c r="YC645" i="42"/>
  <c r="YA645" i="42" s="1"/>
  <c r="YD645" i="42"/>
  <c r="YE645" i="42"/>
  <c r="YF645" i="42"/>
  <c r="YG645" i="42"/>
  <c r="YH645" i="42"/>
  <c r="YI645" i="42"/>
  <c r="YJ645" i="42"/>
  <c r="YK645" i="42"/>
  <c r="YB646" i="42"/>
  <c r="YC646" i="42"/>
  <c r="YA646" i="42" s="1"/>
  <c r="YD646" i="42"/>
  <c r="YE646" i="42"/>
  <c r="YF646" i="42"/>
  <c r="YG646" i="42"/>
  <c r="YH646" i="42"/>
  <c r="YI646" i="42"/>
  <c r="YJ646" i="42"/>
  <c r="YK646" i="42"/>
  <c r="YB647" i="42"/>
  <c r="YC647" i="42"/>
  <c r="YA647" i="42" s="1"/>
  <c r="YD647" i="42"/>
  <c r="YE647" i="42"/>
  <c r="YF647" i="42"/>
  <c r="YG647" i="42"/>
  <c r="YH647" i="42"/>
  <c r="YI647" i="42"/>
  <c r="YJ647" i="42"/>
  <c r="YK647" i="42"/>
  <c r="YB648" i="42"/>
  <c r="YC648" i="42"/>
  <c r="YA648" i="42" s="1"/>
  <c r="YD648" i="42"/>
  <c r="YE648" i="42"/>
  <c r="YF648" i="42"/>
  <c r="YG648" i="42"/>
  <c r="YH648" i="42"/>
  <c r="YI648" i="42"/>
  <c r="YJ648" i="42"/>
  <c r="YK648" i="42"/>
  <c r="YB649" i="42"/>
  <c r="YC649" i="42"/>
  <c r="YA649" i="42" s="1"/>
  <c r="YD649" i="42"/>
  <c r="YE649" i="42"/>
  <c r="YF649" i="42"/>
  <c r="YG649" i="42"/>
  <c r="YH649" i="42"/>
  <c r="YI649" i="42"/>
  <c r="YJ649" i="42"/>
  <c r="YK649" i="42"/>
  <c r="YB650" i="42"/>
  <c r="YC650" i="42"/>
  <c r="YA650" i="42" s="1"/>
  <c r="YD650" i="42"/>
  <c r="YE650" i="42"/>
  <c r="YF650" i="42"/>
  <c r="YG650" i="42"/>
  <c r="YH650" i="42"/>
  <c r="YI650" i="42"/>
  <c r="YJ650" i="42"/>
  <c r="YK650" i="42"/>
  <c r="YB651" i="42"/>
  <c r="YC651" i="42"/>
  <c r="YA651" i="42" s="1"/>
  <c r="YD651" i="42"/>
  <c r="YE651" i="42"/>
  <c r="YF651" i="42"/>
  <c r="YG651" i="42"/>
  <c r="YH651" i="42"/>
  <c r="YI651" i="42"/>
  <c r="YJ651" i="42"/>
  <c r="YK651" i="42"/>
  <c r="YB652" i="42"/>
  <c r="YC652" i="42"/>
  <c r="YA652" i="42" s="1"/>
  <c r="YD652" i="42"/>
  <c r="YE652" i="42"/>
  <c r="YF652" i="42"/>
  <c r="YG652" i="42"/>
  <c r="YH652" i="42"/>
  <c r="YI652" i="42"/>
  <c r="YJ652" i="42"/>
  <c r="YK652" i="42"/>
  <c r="YB653" i="42"/>
  <c r="YC653" i="42"/>
  <c r="YA653" i="42" s="1"/>
  <c r="YD653" i="42"/>
  <c r="YE653" i="42"/>
  <c r="YF653" i="42"/>
  <c r="YG653" i="42"/>
  <c r="YH653" i="42"/>
  <c r="YI653" i="42"/>
  <c r="YJ653" i="42"/>
  <c r="YK653" i="42"/>
  <c r="YB654" i="42"/>
  <c r="YC654" i="42"/>
  <c r="YA654" i="42" s="1"/>
  <c r="YD654" i="42"/>
  <c r="YE654" i="42"/>
  <c r="YF654" i="42"/>
  <c r="YG654" i="42"/>
  <c r="YH654" i="42"/>
  <c r="YI654" i="42"/>
  <c r="YJ654" i="42"/>
  <c r="YK654" i="42"/>
  <c r="YB655" i="42"/>
  <c r="YC655" i="42"/>
  <c r="YA655" i="42" s="1"/>
  <c r="YD655" i="42"/>
  <c r="YE655" i="42"/>
  <c r="YF655" i="42"/>
  <c r="YG655" i="42"/>
  <c r="YH655" i="42"/>
  <c r="YI655" i="42"/>
  <c r="YJ655" i="42"/>
  <c r="YK655" i="42"/>
  <c r="YB656" i="42"/>
  <c r="YC656" i="42"/>
  <c r="YA656" i="42" s="1"/>
  <c r="YD656" i="42"/>
  <c r="YE656" i="42"/>
  <c r="YF656" i="42"/>
  <c r="YG656" i="42"/>
  <c r="YH656" i="42"/>
  <c r="YI656" i="42"/>
  <c r="YJ656" i="42"/>
  <c r="YK656" i="42"/>
  <c r="YB657" i="42"/>
  <c r="YC657" i="42"/>
  <c r="YA657" i="42" s="1"/>
  <c r="YD657" i="42"/>
  <c r="YE657" i="42"/>
  <c r="YF657" i="42"/>
  <c r="YG657" i="42"/>
  <c r="YH657" i="42"/>
  <c r="YI657" i="42"/>
  <c r="YJ657" i="42"/>
  <c r="YK657" i="42"/>
  <c r="YB658" i="42"/>
  <c r="YC658" i="42"/>
  <c r="YA658" i="42" s="1"/>
  <c r="YD658" i="42"/>
  <c r="YE658" i="42"/>
  <c r="YF658" i="42"/>
  <c r="YG658" i="42"/>
  <c r="YH658" i="42"/>
  <c r="YI658" i="42"/>
  <c r="YJ658" i="42"/>
  <c r="YK658" i="42"/>
  <c r="YB659" i="42"/>
  <c r="YC659" i="42"/>
  <c r="YA659" i="42" s="1"/>
  <c r="YD659" i="42"/>
  <c r="YE659" i="42"/>
  <c r="YF659" i="42"/>
  <c r="YG659" i="42"/>
  <c r="YH659" i="42"/>
  <c r="YI659" i="42"/>
  <c r="YJ659" i="42"/>
  <c r="YK659" i="42"/>
  <c r="YB660" i="42"/>
  <c r="YC660" i="42"/>
  <c r="YA660" i="42" s="1"/>
  <c r="YD660" i="42"/>
  <c r="YE660" i="42"/>
  <c r="YF660" i="42"/>
  <c r="YG660" i="42"/>
  <c r="YH660" i="42"/>
  <c r="YI660" i="42"/>
  <c r="YJ660" i="42"/>
  <c r="YK660" i="42"/>
  <c r="YB661" i="42"/>
  <c r="YC661" i="42"/>
  <c r="YA661" i="42" s="1"/>
  <c r="YD661" i="42"/>
  <c r="YE661" i="42"/>
  <c r="YF661" i="42"/>
  <c r="YG661" i="42"/>
  <c r="YH661" i="42"/>
  <c r="YI661" i="42"/>
  <c r="YJ661" i="42"/>
  <c r="YK661" i="42"/>
  <c r="YB662" i="42"/>
  <c r="YC662" i="42"/>
  <c r="YA662" i="42" s="1"/>
  <c r="YD662" i="42"/>
  <c r="YE662" i="42"/>
  <c r="YF662" i="42"/>
  <c r="YG662" i="42"/>
  <c r="YH662" i="42"/>
  <c r="YI662" i="42"/>
  <c r="YJ662" i="42"/>
  <c r="YK662" i="42"/>
  <c r="YB663" i="42"/>
  <c r="YC663" i="42"/>
  <c r="YA663" i="42" s="1"/>
  <c r="YD663" i="42"/>
  <c r="YE663" i="42"/>
  <c r="YF663" i="42"/>
  <c r="YG663" i="42"/>
  <c r="YH663" i="42"/>
  <c r="YI663" i="42"/>
  <c r="YJ663" i="42"/>
  <c r="YK663" i="42"/>
  <c r="YB664" i="42"/>
  <c r="YC664" i="42"/>
  <c r="YA664" i="42" s="1"/>
  <c r="YD664" i="42"/>
  <c r="YE664" i="42"/>
  <c r="YF664" i="42"/>
  <c r="YG664" i="42"/>
  <c r="YH664" i="42"/>
  <c r="YI664" i="42"/>
  <c r="YJ664" i="42"/>
  <c r="YK664" i="42"/>
  <c r="YB665" i="42"/>
  <c r="YC665" i="42"/>
  <c r="YA665" i="42" s="1"/>
  <c r="YD665" i="42"/>
  <c r="YE665" i="42"/>
  <c r="YF665" i="42"/>
  <c r="YG665" i="42"/>
  <c r="YH665" i="42"/>
  <c r="YI665" i="42"/>
  <c r="YJ665" i="42"/>
  <c r="YK665" i="42"/>
  <c r="YB666" i="42"/>
  <c r="YC666" i="42"/>
  <c r="YA666" i="42" s="1"/>
  <c r="YD666" i="42"/>
  <c r="YE666" i="42"/>
  <c r="YF666" i="42"/>
  <c r="YG666" i="42"/>
  <c r="YH666" i="42"/>
  <c r="YI666" i="42"/>
  <c r="YJ666" i="42"/>
  <c r="YK666" i="42"/>
  <c r="YB667" i="42"/>
  <c r="YC667" i="42"/>
  <c r="YA667" i="42" s="1"/>
  <c r="YD667" i="42"/>
  <c r="YE667" i="42"/>
  <c r="YF667" i="42"/>
  <c r="YG667" i="42"/>
  <c r="YH667" i="42"/>
  <c r="YI667" i="42"/>
  <c r="YJ667" i="42"/>
  <c r="YK667" i="42"/>
  <c r="YB668" i="42"/>
  <c r="YC668" i="42"/>
  <c r="YA668" i="42" s="1"/>
  <c r="YD668" i="42"/>
  <c r="YE668" i="42"/>
  <c r="YF668" i="42"/>
  <c r="YG668" i="42"/>
  <c r="YH668" i="42"/>
  <c r="YI668" i="42"/>
  <c r="YJ668" i="42"/>
  <c r="YK668" i="42"/>
  <c r="YB669" i="42"/>
  <c r="YC669" i="42"/>
  <c r="YA669" i="42" s="1"/>
  <c r="YD669" i="42"/>
  <c r="YE669" i="42"/>
  <c r="YF669" i="42"/>
  <c r="YG669" i="42"/>
  <c r="YH669" i="42"/>
  <c r="YI669" i="42"/>
  <c r="YJ669" i="42"/>
  <c r="YK669" i="42"/>
  <c r="YB670" i="42"/>
  <c r="YC670" i="42"/>
  <c r="YA670" i="42" s="1"/>
  <c r="YD670" i="42"/>
  <c r="YE670" i="42"/>
  <c r="YF670" i="42"/>
  <c r="YG670" i="42"/>
  <c r="YH670" i="42"/>
  <c r="YI670" i="42"/>
  <c r="YJ670" i="42"/>
  <c r="YK670" i="42"/>
  <c r="YB671" i="42"/>
  <c r="YC671" i="42"/>
  <c r="YA671" i="42" s="1"/>
  <c r="YD671" i="42"/>
  <c r="YE671" i="42"/>
  <c r="YF671" i="42"/>
  <c r="YG671" i="42"/>
  <c r="YH671" i="42"/>
  <c r="YI671" i="42"/>
  <c r="YJ671" i="42"/>
  <c r="YK671" i="42"/>
  <c r="YB672" i="42"/>
  <c r="YC672" i="42"/>
  <c r="YA672" i="42" s="1"/>
  <c r="YD672" i="42"/>
  <c r="YE672" i="42"/>
  <c r="YF672" i="42"/>
  <c r="YG672" i="42"/>
  <c r="YH672" i="42"/>
  <c r="YI672" i="42"/>
  <c r="YJ672" i="42"/>
  <c r="YK672" i="42"/>
  <c r="YB673" i="42"/>
  <c r="YC673" i="42"/>
  <c r="YA673" i="42" s="1"/>
  <c r="YD673" i="42"/>
  <c r="YE673" i="42"/>
  <c r="YF673" i="42"/>
  <c r="YG673" i="42"/>
  <c r="YH673" i="42"/>
  <c r="YI673" i="42"/>
  <c r="YJ673" i="42"/>
  <c r="YK673" i="42"/>
  <c r="YB674" i="42"/>
  <c r="YC674" i="42"/>
  <c r="YA674" i="42" s="1"/>
  <c r="YD674" i="42"/>
  <c r="YE674" i="42"/>
  <c r="YF674" i="42"/>
  <c r="YG674" i="42"/>
  <c r="YH674" i="42"/>
  <c r="YI674" i="42"/>
  <c r="YJ674" i="42"/>
  <c r="YK674" i="42"/>
  <c r="YB675" i="42"/>
  <c r="YC675" i="42"/>
  <c r="YA675" i="42" s="1"/>
  <c r="YD675" i="42"/>
  <c r="YE675" i="42"/>
  <c r="YF675" i="42"/>
  <c r="YG675" i="42"/>
  <c r="YH675" i="42"/>
  <c r="YI675" i="42"/>
  <c r="YJ675" i="42"/>
  <c r="YK675" i="42"/>
  <c r="YB676" i="42"/>
  <c r="YC676" i="42"/>
  <c r="YA676" i="42" s="1"/>
  <c r="YD676" i="42"/>
  <c r="YE676" i="42"/>
  <c r="YF676" i="42"/>
  <c r="YG676" i="42"/>
  <c r="YH676" i="42"/>
  <c r="YI676" i="42"/>
  <c r="YJ676" i="42"/>
  <c r="YK676" i="42"/>
  <c r="YB677" i="42"/>
  <c r="YC677" i="42"/>
  <c r="YA677" i="42" s="1"/>
  <c r="YD677" i="42"/>
  <c r="YE677" i="42"/>
  <c r="YF677" i="42"/>
  <c r="YG677" i="42"/>
  <c r="YH677" i="42"/>
  <c r="YI677" i="42"/>
  <c r="YJ677" i="42"/>
  <c r="YK677" i="42"/>
  <c r="YB678" i="42"/>
  <c r="YC678" i="42"/>
  <c r="YA678" i="42" s="1"/>
  <c r="YD678" i="42"/>
  <c r="YE678" i="42"/>
  <c r="YF678" i="42"/>
  <c r="YG678" i="42"/>
  <c r="YH678" i="42"/>
  <c r="YI678" i="42"/>
  <c r="YJ678" i="42"/>
  <c r="YK678" i="42"/>
  <c r="YB679" i="42"/>
  <c r="YC679" i="42"/>
  <c r="YA679" i="42" s="1"/>
  <c r="YD679" i="42"/>
  <c r="YE679" i="42"/>
  <c r="YF679" i="42"/>
  <c r="YG679" i="42"/>
  <c r="YH679" i="42"/>
  <c r="YI679" i="42"/>
  <c r="YJ679" i="42"/>
  <c r="YK679" i="42"/>
  <c r="YB680" i="42"/>
  <c r="YC680" i="42"/>
  <c r="YA680" i="42" s="1"/>
  <c r="YD680" i="42"/>
  <c r="YE680" i="42"/>
  <c r="YF680" i="42"/>
  <c r="YG680" i="42"/>
  <c r="YH680" i="42"/>
  <c r="YI680" i="42"/>
  <c r="YJ680" i="42"/>
  <c r="YK680" i="42"/>
  <c r="YB681" i="42"/>
  <c r="YC681" i="42"/>
  <c r="YA681" i="42" s="1"/>
  <c r="YD681" i="42"/>
  <c r="YE681" i="42"/>
  <c r="YF681" i="42"/>
  <c r="YG681" i="42"/>
  <c r="YH681" i="42"/>
  <c r="YI681" i="42"/>
  <c r="YJ681" i="42"/>
  <c r="YK681" i="42"/>
  <c r="YB682" i="42"/>
  <c r="YC682" i="42"/>
  <c r="YA682" i="42" s="1"/>
  <c r="YD682" i="42"/>
  <c r="YE682" i="42"/>
  <c r="YF682" i="42"/>
  <c r="YG682" i="42"/>
  <c r="YH682" i="42"/>
  <c r="YI682" i="42"/>
  <c r="YJ682" i="42"/>
  <c r="YK682" i="42"/>
  <c r="YB683" i="42"/>
  <c r="YC683" i="42"/>
  <c r="YA683" i="42" s="1"/>
  <c r="YD683" i="42"/>
  <c r="YE683" i="42"/>
  <c r="YF683" i="42"/>
  <c r="YG683" i="42"/>
  <c r="YH683" i="42"/>
  <c r="YI683" i="42"/>
  <c r="YJ683" i="42"/>
  <c r="YK683" i="42"/>
  <c r="YB684" i="42"/>
  <c r="YC684" i="42"/>
  <c r="YA684" i="42" s="1"/>
  <c r="YD684" i="42"/>
  <c r="YE684" i="42"/>
  <c r="YF684" i="42"/>
  <c r="YG684" i="42"/>
  <c r="YH684" i="42"/>
  <c r="YI684" i="42"/>
  <c r="YJ684" i="42"/>
  <c r="YK684" i="42"/>
  <c r="YB685" i="42"/>
  <c r="YC685" i="42"/>
  <c r="YA685" i="42" s="1"/>
  <c r="YD685" i="42"/>
  <c r="YE685" i="42"/>
  <c r="YF685" i="42"/>
  <c r="YG685" i="42"/>
  <c r="YH685" i="42"/>
  <c r="YI685" i="42"/>
  <c r="YJ685" i="42"/>
  <c r="YK685" i="42"/>
  <c r="YB686" i="42"/>
  <c r="YC686" i="42"/>
  <c r="YA686" i="42" s="1"/>
  <c r="YD686" i="42"/>
  <c r="YE686" i="42"/>
  <c r="YF686" i="42"/>
  <c r="YG686" i="42"/>
  <c r="YH686" i="42"/>
  <c r="YI686" i="42"/>
  <c r="YJ686" i="42"/>
  <c r="YK686" i="42"/>
  <c r="YB687" i="42"/>
  <c r="YC687" i="42"/>
  <c r="YA687" i="42" s="1"/>
  <c r="YD687" i="42"/>
  <c r="YE687" i="42"/>
  <c r="YF687" i="42"/>
  <c r="YG687" i="42"/>
  <c r="YH687" i="42"/>
  <c r="YI687" i="42"/>
  <c r="YJ687" i="42"/>
  <c r="YK687" i="42"/>
  <c r="YB688" i="42"/>
  <c r="YC688" i="42"/>
  <c r="YA688" i="42" s="1"/>
  <c r="YD688" i="42"/>
  <c r="YE688" i="42"/>
  <c r="YF688" i="42"/>
  <c r="YG688" i="42"/>
  <c r="YH688" i="42"/>
  <c r="YI688" i="42"/>
  <c r="YJ688" i="42"/>
  <c r="YK688" i="42"/>
  <c r="YB689" i="42"/>
  <c r="YC689" i="42"/>
  <c r="YA689" i="42" s="1"/>
  <c r="YD689" i="42"/>
  <c r="YE689" i="42"/>
  <c r="YF689" i="42"/>
  <c r="YG689" i="42"/>
  <c r="YH689" i="42"/>
  <c r="YI689" i="42"/>
  <c r="YJ689" i="42"/>
  <c r="YK689" i="42"/>
  <c r="YB690" i="42"/>
  <c r="YC690" i="42"/>
  <c r="YA690" i="42" s="1"/>
  <c r="YD690" i="42"/>
  <c r="YE690" i="42"/>
  <c r="YF690" i="42"/>
  <c r="YG690" i="42"/>
  <c r="YH690" i="42"/>
  <c r="YI690" i="42"/>
  <c r="YJ690" i="42"/>
  <c r="YK690" i="42"/>
  <c r="YB691" i="42"/>
  <c r="YC691" i="42"/>
  <c r="YA691" i="42" s="1"/>
  <c r="YD691" i="42"/>
  <c r="YE691" i="42"/>
  <c r="YF691" i="42"/>
  <c r="YG691" i="42"/>
  <c r="YH691" i="42"/>
  <c r="YI691" i="42"/>
  <c r="YJ691" i="42"/>
  <c r="YK691" i="42"/>
  <c r="YB692" i="42"/>
  <c r="YC692" i="42"/>
  <c r="YA692" i="42" s="1"/>
  <c r="YD692" i="42"/>
  <c r="YE692" i="42"/>
  <c r="YF692" i="42"/>
  <c r="YG692" i="42"/>
  <c r="YH692" i="42"/>
  <c r="YI692" i="42"/>
  <c r="YJ692" i="42"/>
  <c r="YK692" i="42"/>
  <c r="YB693" i="42"/>
  <c r="YC693" i="42"/>
  <c r="YA693" i="42" s="1"/>
  <c r="YD693" i="42"/>
  <c r="YE693" i="42"/>
  <c r="YF693" i="42"/>
  <c r="YG693" i="42"/>
  <c r="YH693" i="42"/>
  <c r="YI693" i="42"/>
  <c r="YJ693" i="42"/>
  <c r="YK693" i="42"/>
  <c r="YB694" i="42"/>
  <c r="YC694" i="42"/>
  <c r="YA694" i="42" s="1"/>
  <c r="YD694" i="42"/>
  <c r="YE694" i="42"/>
  <c r="YF694" i="42"/>
  <c r="YG694" i="42"/>
  <c r="YH694" i="42"/>
  <c r="YI694" i="42"/>
  <c r="YJ694" i="42"/>
  <c r="YK694" i="42"/>
  <c r="YB695" i="42"/>
  <c r="YC695" i="42"/>
  <c r="YA695" i="42" s="1"/>
  <c r="YD695" i="42"/>
  <c r="YE695" i="42"/>
  <c r="YF695" i="42"/>
  <c r="YG695" i="42"/>
  <c r="YH695" i="42"/>
  <c r="YI695" i="42"/>
  <c r="YJ695" i="42"/>
  <c r="YK695" i="42"/>
  <c r="YB696" i="42"/>
  <c r="YC696" i="42"/>
  <c r="YA696" i="42" s="1"/>
  <c r="YD696" i="42"/>
  <c r="YE696" i="42"/>
  <c r="YF696" i="42"/>
  <c r="YG696" i="42"/>
  <c r="YH696" i="42"/>
  <c r="YI696" i="42"/>
  <c r="YJ696" i="42"/>
  <c r="YK696" i="42"/>
  <c r="YB697" i="42"/>
  <c r="YC697" i="42"/>
  <c r="YA697" i="42" s="1"/>
  <c r="YD697" i="42"/>
  <c r="YE697" i="42"/>
  <c r="YF697" i="42"/>
  <c r="YG697" i="42"/>
  <c r="YH697" i="42"/>
  <c r="YI697" i="42"/>
  <c r="YJ697" i="42"/>
  <c r="YK697" i="42"/>
  <c r="YB698" i="42"/>
  <c r="YC698" i="42"/>
  <c r="YA698" i="42" s="1"/>
  <c r="YD698" i="42"/>
  <c r="YE698" i="42"/>
  <c r="YF698" i="42"/>
  <c r="YG698" i="42"/>
  <c r="YH698" i="42"/>
  <c r="YI698" i="42"/>
  <c r="YJ698" i="42"/>
  <c r="YK698" i="42"/>
  <c r="YB699" i="42"/>
  <c r="YC699" i="42"/>
  <c r="YA699" i="42" s="1"/>
  <c r="YD699" i="42"/>
  <c r="YE699" i="42"/>
  <c r="YF699" i="42"/>
  <c r="YG699" i="42"/>
  <c r="YH699" i="42"/>
  <c r="YI699" i="42"/>
  <c r="YJ699" i="42"/>
  <c r="YK699" i="42"/>
  <c r="YB700" i="42"/>
  <c r="YC700" i="42"/>
  <c r="YA700" i="42" s="1"/>
  <c r="YD700" i="42"/>
  <c r="YE700" i="42"/>
  <c r="YF700" i="42"/>
  <c r="YG700" i="42"/>
  <c r="YH700" i="42"/>
  <c r="YI700" i="42"/>
  <c r="YJ700" i="42"/>
  <c r="YK700" i="42"/>
  <c r="YB701" i="42"/>
  <c r="YC701" i="42"/>
  <c r="YA701" i="42" s="1"/>
  <c r="YD701" i="42"/>
  <c r="YE701" i="42"/>
  <c r="YF701" i="42"/>
  <c r="YG701" i="42"/>
  <c r="YH701" i="42"/>
  <c r="YI701" i="42"/>
  <c r="YJ701" i="42"/>
  <c r="YK701" i="42"/>
  <c r="YB702" i="42"/>
  <c r="YC702" i="42"/>
  <c r="YA702" i="42" s="1"/>
  <c r="YD702" i="42"/>
  <c r="YE702" i="42"/>
  <c r="YF702" i="42"/>
  <c r="YG702" i="42"/>
  <c r="YH702" i="42"/>
  <c r="YI702" i="42"/>
  <c r="YJ702" i="42"/>
  <c r="YK702" i="42"/>
  <c r="YB703" i="42"/>
  <c r="YC703" i="42"/>
  <c r="YA703" i="42" s="1"/>
  <c r="YD703" i="42"/>
  <c r="YE703" i="42"/>
  <c r="YF703" i="42"/>
  <c r="YG703" i="42"/>
  <c r="YH703" i="42"/>
  <c r="YI703" i="42"/>
  <c r="YJ703" i="42"/>
  <c r="YK703" i="42"/>
  <c r="YB704" i="42"/>
  <c r="YC704" i="42"/>
  <c r="YA704" i="42" s="1"/>
  <c r="YD704" i="42"/>
  <c r="YE704" i="42"/>
  <c r="YF704" i="42"/>
  <c r="YG704" i="42"/>
  <c r="YH704" i="42"/>
  <c r="YI704" i="42"/>
  <c r="YJ704" i="42"/>
  <c r="YK704" i="42"/>
  <c r="YB705" i="42"/>
  <c r="YC705" i="42"/>
  <c r="YA705" i="42" s="1"/>
  <c r="YD705" i="42"/>
  <c r="YE705" i="42"/>
  <c r="YF705" i="42"/>
  <c r="YG705" i="42"/>
  <c r="YH705" i="42"/>
  <c r="YI705" i="42"/>
  <c r="YJ705" i="42"/>
  <c r="YK705" i="42"/>
  <c r="YB706" i="42"/>
  <c r="YC706" i="42"/>
  <c r="YA706" i="42" s="1"/>
  <c r="YD706" i="42"/>
  <c r="YE706" i="42"/>
  <c r="YF706" i="42"/>
  <c r="YG706" i="42"/>
  <c r="YH706" i="42"/>
  <c r="YI706" i="42"/>
  <c r="YJ706" i="42"/>
  <c r="YK706" i="42"/>
  <c r="YB707" i="42"/>
  <c r="YC707" i="42"/>
  <c r="YA707" i="42" s="1"/>
  <c r="YD707" i="42"/>
  <c r="YE707" i="42"/>
  <c r="YF707" i="42"/>
  <c r="YG707" i="42"/>
  <c r="YH707" i="42"/>
  <c r="YI707" i="42"/>
  <c r="YJ707" i="42"/>
  <c r="YK707" i="42"/>
  <c r="YB708" i="42"/>
  <c r="YC708" i="42"/>
  <c r="YA708" i="42" s="1"/>
  <c r="YD708" i="42"/>
  <c r="YE708" i="42"/>
  <c r="YF708" i="42"/>
  <c r="YG708" i="42"/>
  <c r="YH708" i="42"/>
  <c r="YI708" i="42"/>
  <c r="YJ708" i="42"/>
  <c r="YK708" i="42"/>
  <c r="YB709" i="42"/>
  <c r="YC709" i="42"/>
  <c r="YA709" i="42" s="1"/>
  <c r="YD709" i="42"/>
  <c r="YE709" i="42"/>
  <c r="YF709" i="42"/>
  <c r="YG709" i="42"/>
  <c r="YH709" i="42"/>
  <c r="YI709" i="42"/>
  <c r="YJ709" i="42"/>
  <c r="YK709" i="42"/>
  <c r="YB710" i="42"/>
  <c r="YC710" i="42"/>
  <c r="YA710" i="42" s="1"/>
  <c r="YD710" i="42"/>
  <c r="YE710" i="42"/>
  <c r="YF710" i="42"/>
  <c r="YG710" i="42"/>
  <c r="YH710" i="42"/>
  <c r="YI710" i="42"/>
  <c r="YJ710" i="42"/>
  <c r="YK710" i="42"/>
  <c r="YB711" i="42"/>
  <c r="YC711" i="42"/>
  <c r="YA711" i="42" s="1"/>
  <c r="YD711" i="42"/>
  <c r="YE711" i="42"/>
  <c r="YF711" i="42"/>
  <c r="YG711" i="42"/>
  <c r="YH711" i="42"/>
  <c r="YI711" i="42"/>
  <c r="YJ711" i="42"/>
  <c r="YK711" i="42"/>
  <c r="YB712" i="42"/>
  <c r="YC712" i="42"/>
  <c r="YA712" i="42" s="1"/>
  <c r="YD712" i="42"/>
  <c r="YE712" i="42"/>
  <c r="YF712" i="42"/>
  <c r="YG712" i="42"/>
  <c r="YH712" i="42"/>
  <c r="YI712" i="42"/>
  <c r="YJ712" i="42"/>
  <c r="YK712" i="42"/>
  <c r="YB713" i="42"/>
  <c r="YC713" i="42"/>
  <c r="YA713" i="42" s="1"/>
  <c r="YD713" i="42"/>
  <c r="YE713" i="42"/>
  <c r="YF713" i="42"/>
  <c r="YG713" i="42"/>
  <c r="YH713" i="42"/>
  <c r="YI713" i="42"/>
  <c r="YJ713" i="42"/>
  <c r="YK713" i="42"/>
  <c r="YB714" i="42"/>
  <c r="YC714" i="42"/>
  <c r="YA714" i="42" s="1"/>
  <c r="YD714" i="42"/>
  <c r="YE714" i="42"/>
  <c r="YF714" i="42"/>
  <c r="YG714" i="42"/>
  <c r="YH714" i="42"/>
  <c r="YI714" i="42"/>
  <c r="YJ714" i="42"/>
  <c r="YK714" i="42"/>
  <c r="YB715" i="42"/>
  <c r="YC715" i="42"/>
  <c r="YA715" i="42" s="1"/>
  <c r="YD715" i="42"/>
  <c r="YE715" i="42"/>
  <c r="YF715" i="42"/>
  <c r="YG715" i="42"/>
  <c r="YH715" i="42"/>
  <c r="YI715" i="42"/>
  <c r="YJ715" i="42"/>
  <c r="YK715" i="42"/>
  <c r="YB716" i="42"/>
  <c r="YC716" i="42"/>
  <c r="YA716" i="42" s="1"/>
  <c r="YD716" i="42"/>
  <c r="YE716" i="42"/>
  <c r="YF716" i="42"/>
  <c r="YG716" i="42"/>
  <c r="YH716" i="42"/>
  <c r="YI716" i="42"/>
  <c r="YJ716" i="42"/>
  <c r="YK716" i="42"/>
  <c r="YB717" i="42"/>
  <c r="YC717" i="42"/>
  <c r="YA717" i="42" s="1"/>
  <c r="YD717" i="42"/>
  <c r="YE717" i="42"/>
  <c r="YF717" i="42"/>
  <c r="YG717" i="42"/>
  <c r="YH717" i="42"/>
  <c r="YI717" i="42"/>
  <c r="YJ717" i="42"/>
  <c r="YK717" i="42"/>
  <c r="YB718" i="42"/>
  <c r="YC718" i="42"/>
  <c r="YA718" i="42" s="1"/>
  <c r="YD718" i="42"/>
  <c r="YE718" i="42"/>
  <c r="YF718" i="42"/>
  <c r="YG718" i="42"/>
  <c r="YH718" i="42"/>
  <c r="YI718" i="42"/>
  <c r="YJ718" i="42"/>
  <c r="YK718" i="42"/>
  <c r="YB719" i="42"/>
  <c r="YC719" i="42"/>
  <c r="YA719" i="42" s="1"/>
  <c r="YD719" i="42"/>
  <c r="YE719" i="42"/>
  <c r="YF719" i="42"/>
  <c r="YG719" i="42"/>
  <c r="YH719" i="42"/>
  <c r="YI719" i="42"/>
  <c r="YJ719" i="42"/>
  <c r="YK719" i="42"/>
  <c r="YB720" i="42"/>
  <c r="YC720" i="42"/>
  <c r="YA720" i="42" s="1"/>
  <c r="YD720" i="42"/>
  <c r="YE720" i="42"/>
  <c r="YF720" i="42"/>
  <c r="YG720" i="42"/>
  <c r="YH720" i="42"/>
  <c r="YI720" i="42"/>
  <c r="YJ720" i="42"/>
  <c r="YK720" i="42"/>
  <c r="YB721" i="42"/>
  <c r="YC721" i="42"/>
  <c r="YA721" i="42" s="1"/>
  <c r="YD721" i="42"/>
  <c r="YE721" i="42"/>
  <c r="YF721" i="42"/>
  <c r="YG721" i="42"/>
  <c r="YH721" i="42"/>
  <c r="YI721" i="42"/>
  <c r="YJ721" i="42"/>
  <c r="YK721" i="42"/>
  <c r="YB722" i="42"/>
  <c r="YC722" i="42"/>
  <c r="YA722" i="42" s="1"/>
  <c r="YD722" i="42"/>
  <c r="YE722" i="42"/>
  <c r="YF722" i="42"/>
  <c r="YG722" i="42"/>
  <c r="YH722" i="42"/>
  <c r="YI722" i="42"/>
  <c r="YJ722" i="42"/>
  <c r="YK722" i="42"/>
  <c r="YB723" i="42"/>
  <c r="YC723" i="42"/>
  <c r="YA723" i="42" s="1"/>
  <c r="YD723" i="42"/>
  <c r="YE723" i="42"/>
  <c r="YF723" i="42"/>
  <c r="YG723" i="42"/>
  <c r="YH723" i="42"/>
  <c r="YI723" i="42"/>
  <c r="YJ723" i="42"/>
  <c r="YK723" i="42"/>
  <c r="YB724" i="42"/>
  <c r="YC724" i="42"/>
  <c r="YA724" i="42" s="1"/>
  <c r="YD724" i="42"/>
  <c r="YE724" i="42"/>
  <c r="YF724" i="42"/>
  <c r="YG724" i="42"/>
  <c r="YH724" i="42"/>
  <c r="YI724" i="42"/>
  <c r="YJ724" i="42"/>
  <c r="YK724" i="42"/>
  <c r="YB725" i="42"/>
  <c r="YC725" i="42"/>
  <c r="YA725" i="42" s="1"/>
  <c r="YD725" i="42"/>
  <c r="YE725" i="42"/>
  <c r="YF725" i="42"/>
  <c r="YG725" i="42"/>
  <c r="YH725" i="42"/>
  <c r="YI725" i="42"/>
  <c r="YJ725" i="42"/>
  <c r="YK725" i="42"/>
  <c r="YB726" i="42"/>
  <c r="YC726" i="42"/>
  <c r="YA726" i="42" s="1"/>
  <c r="YD726" i="42"/>
  <c r="YE726" i="42"/>
  <c r="YF726" i="42"/>
  <c r="YG726" i="42"/>
  <c r="YH726" i="42"/>
  <c r="YI726" i="42"/>
  <c r="YJ726" i="42"/>
  <c r="YK726" i="42"/>
  <c r="YB727" i="42"/>
  <c r="YC727" i="42"/>
  <c r="YA727" i="42" s="1"/>
  <c r="YD727" i="42"/>
  <c r="YE727" i="42"/>
  <c r="YF727" i="42"/>
  <c r="YG727" i="42"/>
  <c r="YH727" i="42"/>
  <c r="YI727" i="42"/>
  <c r="YJ727" i="42"/>
  <c r="YK727" i="42"/>
  <c r="YB728" i="42"/>
  <c r="YC728" i="42"/>
  <c r="YA728" i="42" s="1"/>
  <c r="YD728" i="42"/>
  <c r="YE728" i="42"/>
  <c r="YF728" i="42"/>
  <c r="YG728" i="42"/>
  <c r="YH728" i="42"/>
  <c r="YI728" i="42"/>
  <c r="YJ728" i="42"/>
  <c r="YK728" i="42"/>
  <c r="YB729" i="42"/>
  <c r="YC729" i="42"/>
  <c r="YA729" i="42" s="1"/>
  <c r="YD729" i="42"/>
  <c r="YE729" i="42"/>
  <c r="YF729" i="42"/>
  <c r="YG729" i="42"/>
  <c r="YH729" i="42"/>
  <c r="YI729" i="42"/>
  <c r="YJ729" i="42"/>
  <c r="YK729" i="42"/>
  <c r="YB730" i="42"/>
  <c r="YC730" i="42"/>
  <c r="YA730" i="42" s="1"/>
  <c r="YD730" i="42"/>
  <c r="YE730" i="42"/>
  <c r="YF730" i="42"/>
  <c r="YG730" i="42"/>
  <c r="YH730" i="42"/>
  <c r="YI730" i="42"/>
  <c r="YJ730" i="42"/>
  <c r="YK730" i="42"/>
  <c r="YB731" i="42"/>
  <c r="YC731" i="42"/>
  <c r="YA731" i="42" s="1"/>
  <c r="YD731" i="42"/>
  <c r="YE731" i="42"/>
  <c r="YF731" i="42"/>
  <c r="YG731" i="42"/>
  <c r="YH731" i="42"/>
  <c r="YI731" i="42"/>
  <c r="YJ731" i="42"/>
  <c r="YK731" i="42"/>
  <c r="YB732" i="42"/>
  <c r="YC732" i="42"/>
  <c r="YA732" i="42" s="1"/>
  <c r="YD732" i="42"/>
  <c r="YE732" i="42"/>
  <c r="YF732" i="42"/>
  <c r="YG732" i="42"/>
  <c r="YH732" i="42"/>
  <c r="YI732" i="42"/>
  <c r="YJ732" i="42"/>
  <c r="YK732" i="42"/>
  <c r="YB733" i="42"/>
  <c r="YC733" i="42"/>
  <c r="YA733" i="42" s="1"/>
  <c r="YD733" i="42"/>
  <c r="YE733" i="42"/>
  <c r="YF733" i="42"/>
  <c r="YG733" i="42"/>
  <c r="YH733" i="42"/>
  <c r="YI733" i="42"/>
  <c r="YJ733" i="42"/>
  <c r="YK733" i="42"/>
  <c r="YB734" i="42"/>
  <c r="YC734" i="42"/>
  <c r="YA734" i="42" s="1"/>
  <c r="YD734" i="42"/>
  <c r="YE734" i="42"/>
  <c r="YF734" i="42"/>
  <c r="YG734" i="42"/>
  <c r="YH734" i="42"/>
  <c r="YI734" i="42"/>
  <c r="YJ734" i="42"/>
  <c r="YK734" i="42"/>
  <c r="YB735" i="42"/>
  <c r="YC735" i="42"/>
  <c r="YA735" i="42" s="1"/>
  <c r="YD735" i="42"/>
  <c r="YE735" i="42"/>
  <c r="YF735" i="42"/>
  <c r="YG735" i="42"/>
  <c r="YH735" i="42"/>
  <c r="YI735" i="42"/>
  <c r="YJ735" i="42"/>
  <c r="YK735" i="42"/>
  <c r="YB736" i="42"/>
  <c r="YC736" i="42"/>
  <c r="YA736" i="42" s="1"/>
  <c r="YD736" i="42"/>
  <c r="YE736" i="42"/>
  <c r="YF736" i="42"/>
  <c r="YG736" i="42"/>
  <c r="YH736" i="42"/>
  <c r="YI736" i="42"/>
  <c r="YJ736" i="42"/>
  <c r="YK736" i="42"/>
  <c r="YB737" i="42"/>
  <c r="YC737" i="42"/>
  <c r="YA737" i="42" s="1"/>
  <c r="YD737" i="42"/>
  <c r="YE737" i="42"/>
  <c r="YF737" i="42"/>
  <c r="YG737" i="42"/>
  <c r="YH737" i="42"/>
  <c r="YI737" i="42"/>
  <c r="YJ737" i="42"/>
  <c r="YK737" i="42"/>
  <c r="YB738" i="42"/>
  <c r="YC738" i="42"/>
  <c r="YA738" i="42" s="1"/>
  <c r="YD738" i="42"/>
  <c r="YE738" i="42"/>
  <c r="YF738" i="42"/>
  <c r="YG738" i="42"/>
  <c r="YH738" i="42"/>
  <c r="YI738" i="42"/>
  <c r="YJ738" i="42"/>
  <c r="YK738" i="42"/>
  <c r="YB739" i="42"/>
  <c r="YC739" i="42"/>
  <c r="YA739" i="42" s="1"/>
  <c r="YD739" i="42"/>
  <c r="YE739" i="42"/>
  <c r="YF739" i="42"/>
  <c r="YG739" i="42"/>
  <c r="YH739" i="42"/>
  <c r="YI739" i="42"/>
  <c r="YJ739" i="42"/>
  <c r="YK739" i="42"/>
  <c r="YB740" i="42"/>
  <c r="YC740" i="42"/>
  <c r="YA740" i="42" s="1"/>
  <c r="YD740" i="42"/>
  <c r="YE740" i="42"/>
  <c r="YF740" i="42"/>
  <c r="YG740" i="42"/>
  <c r="YH740" i="42"/>
  <c r="YI740" i="42"/>
  <c r="YJ740" i="42"/>
  <c r="YK740" i="42"/>
  <c r="YB741" i="42"/>
  <c r="YC741" i="42"/>
  <c r="YA741" i="42" s="1"/>
  <c r="YD741" i="42"/>
  <c r="YE741" i="42"/>
  <c r="YF741" i="42"/>
  <c r="YG741" i="42"/>
  <c r="YH741" i="42"/>
  <c r="YI741" i="42"/>
  <c r="YJ741" i="42"/>
  <c r="YK741" i="42"/>
  <c r="YB742" i="42"/>
  <c r="YC742" i="42"/>
  <c r="YA742" i="42" s="1"/>
  <c r="YD742" i="42"/>
  <c r="YE742" i="42"/>
  <c r="YF742" i="42"/>
  <c r="YG742" i="42"/>
  <c r="YH742" i="42"/>
  <c r="YI742" i="42"/>
  <c r="YJ742" i="42"/>
  <c r="YK742" i="42"/>
  <c r="YB743" i="42"/>
  <c r="YC743" i="42"/>
  <c r="YA743" i="42" s="1"/>
  <c r="YD743" i="42"/>
  <c r="YE743" i="42"/>
  <c r="YF743" i="42"/>
  <c r="YG743" i="42"/>
  <c r="YH743" i="42"/>
  <c r="YI743" i="42"/>
  <c r="YJ743" i="42"/>
  <c r="YK743" i="42"/>
  <c r="YB744" i="42"/>
  <c r="YC744" i="42"/>
  <c r="YA744" i="42" s="1"/>
  <c r="YD744" i="42"/>
  <c r="YE744" i="42"/>
  <c r="YF744" i="42"/>
  <c r="YG744" i="42"/>
  <c r="YH744" i="42"/>
  <c r="YI744" i="42"/>
  <c r="YJ744" i="42"/>
  <c r="YK744" i="42"/>
  <c r="YB745" i="42"/>
  <c r="YC745" i="42"/>
  <c r="YA745" i="42" s="1"/>
  <c r="YD745" i="42"/>
  <c r="YE745" i="42"/>
  <c r="YF745" i="42"/>
  <c r="YG745" i="42"/>
  <c r="YH745" i="42"/>
  <c r="YI745" i="42"/>
  <c r="YJ745" i="42"/>
  <c r="YK745" i="42"/>
  <c r="YB746" i="42"/>
  <c r="YC746" i="42"/>
  <c r="YA746" i="42" s="1"/>
  <c r="YD746" i="42"/>
  <c r="YE746" i="42"/>
  <c r="YF746" i="42"/>
  <c r="YG746" i="42"/>
  <c r="YH746" i="42"/>
  <c r="YI746" i="42"/>
  <c r="YJ746" i="42"/>
  <c r="YK746" i="42"/>
  <c r="YB747" i="42"/>
  <c r="YC747" i="42"/>
  <c r="YA747" i="42" s="1"/>
  <c r="YD747" i="42"/>
  <c r="YE747" i="42"/>
  <c r="YF747" i="42"/>
  <c r="YG747" i="42"/>
  <c r="YH747" i="42"/>
  <c r="YI747" i="42"/>
  <c r="YJ747" i="42"/>
  <c r="YK747" i="42"/>
  <c r="YB748" i="42"/>
  <c r="YC748" i="42"/>
  <c r="YA748" i="42" s="1"/>
  <c r="YD748" i="42"/>
  <c r="YE748" i="42"/>
  <c r="YF748" i="42"/>
  <c r="YG748" i="42"/>
  <c r="YH748" i="42"/>
  <c r="YI748" i="42"/>
  <c r="YJ748" i="42"/>
  <c r="YK748" i="42"/>
  <c r="YB749" i="42"/>
  <c r="YC749" i="42"/>
  <c r="YA749" i="42" s="1"/>
  <c r="YD749" i="42"/>
  <c r="YE749" i="42"/>
  <c r="YF749" i="42"/>
  <c r="YG749" i="42"/>
  <c r="YH749" i="42"/>
  <c r="YI749" i="42"/>
  <c r="YJ749" i="42"/>
  <c r="YK749" i="42"/>
  <c r="YB750" i="42"/>
  <c r="YC750" i="42"/>
  <c r="YA750" i="42" s="1"/>
  <c r="YD750" i="42"/>
  <c r="YE750" i="42"/>
  <c r="YF750" i="42"/>
  <c r="YG750" i="42"/>
  <c r="YH750" i="42"/>
  <c r="YI750" i="42"/>
  <c r="YJ750" i="42"/>
  <c r="YK750" i="42"/>
  <c r="YB751" i="42"/>
  <c r="YC751" i="42"/>
  <c r="YA751" i="42" s="1"/>
  <c r="YD751" i="42"/>
  <c r="YE751" i="42"/>
  <c r="YF751" i="42"/>
  <c r="YG751" i="42"/>
  <c r="YH751" i="42"/>
  <c r="YI751" i="42"/>
  <c r="YJ751" i="42"/>
  <c r="YK751" i="42"/>
  <c r="YB752" i="42"/>
  <c r="YC752" i="42"/>
  <c r="YA752" i="42" s="1"/>
  <c r="YD752" i="42"/>
  <c r="YE752" i="42"/>
  <c r="YF752" i="42"/>
  <c r="YG752" i="42"/>
  <c r="YH752" i="42"/>
  <c r="YI752" i="42"/>
  <c r="YJ752" i="42"/>
  <c r="YK752" i="42"/>
  <c r="YB753" i="42"/>
  <c r="YC753" i="42"/>
  <c r="YA753" i="42" s="1"/>
  <c r="YD753" i="42"/>
  <c r="YE753" i="42"/>
  <c r="YF753" i="42"/>
  <c r="YG753" i="42"/>
  <c r="YH753" i="42"/>
  <c r="YI753" i="42"/>
  <c r="YJ753" i="42"/>
  <c r="YK753" i="42"/>
  <c r="YB754" i="42"/>
  <c r="YC754" i="42"/>
  <c r="YA754" i="42" s="1"/>
  <c r="YD754" i="42"/>
  <c r="YE754" i="42"/>
  <c r="YF754" i="42"/>
  <c r="YG754" i="42"/>
  <c r="YH754" i="42"/>
  <c r="YI754" i="42"/>
  <c r="YJ754" i="42"/>
  <c r="YK754" i="42"/>
  <c r="YB755" i="42"/>
  <c r="YC755" i="42"/>
  <c r="YA755" i="42" s="1"/>
  <c r="YD755" i="42"/>
  <c r="YE755" i="42"/>
  <c r="YF755" i="42"/>
  <c r="YG755" i="42"/>
  <c r="YH755" i="42"/>
  <c r="YI755" i="42"/>
  <c r="YJ755" i="42"/>
  <c r="YK755" i="42"/>
  <c r="YB756" i="42"/>
  <c r="YC756" i="42"/>
  <c r="YA756" i="42" s="1"/>
  <c r="YD756" i="42"/>
  <c r="YE756" i="42"/>
  <c r="YF756" i="42"/>
  <c r="YG756" i="42"/>
  <c r="YH756" i="42"/>
  <c r="YI756" i="42"/>
  <c r="YJ756" i="42"/>
  <c r="YK756" i="42"/>
  <c r="YB757" i="42"/>
  <c r="YC757" i="42"/>
  <c r="YA757" i="42" s="1"/>
  <c r="YD757" i="42"/>
  <c r="YE757" i="42"/>
  <c r="YF757" i="42"/>
  <c r="YG757" i="42"/>
  <c r="YH757" i="42"/>
  <c r="YI757" i="42"/>
  <c r="YJ757" i="42"/>
  <c r="YK757" i="42"/>
  <c r="YB758" i="42"/>
  <c r="YC758" i="42"/>
  <c r="YA758" i="42" s="1"/>
  <c r="YD758" i="42"/>
  <c r="YE758" i="42"/>
  <c r="YF758" i="42"/>
  <c r="YG758" i="42"/>
  <c r="YH758" i="42"/>
  <c r="YI758" i="42"/>
  <c r="YJ758" i="42"/>
  <c r="YK758" i="42"/>
  <c r="YB759" i="42"/>
  <c r="YC759" i="42"/>
  <c r="YA759" i="42" s="1"/>
  <c r="YD759" i="42"/>
  <c r="YE759" i="42"/>
  <c r="YF759" i="42"/>
  <c r="YG759" i="42"/>
  <c r="YH759" i="42"/>
  <c r="YI759" i="42"/>
  <c r="YJ759" i="42"/>
  <c r="YK759" i="42"/>
  <c r="YB760" i="42"/>
  <c r="YC760" i="42"/>
  <c r="YA760" i="42" s="1"/>
  <c r="YD760" i="42"/>
  <c r="YE760" i="42"/>
  <c r="YF760" i="42"/>
  <c r="YG760" i="42"/>
  <c r="YH760" i="42"/>
  <c r="YI760" i="42"/>
  <c r="YJ760" i="42"/>
  <c r="YK760" i="42"/>
  <c r="YB761" i="42"/>
  <c r="YC761" i="42"/>
  <c r="YA761" i="42" s="1"/>
  <c r="YD761" i="42"/>
  <c r="YE761" i="42"/>
  <c r="YF761" i="42"/>
  <c r="YG761" i="42"/>
  <c r="YH761" i="42"/>
  <c r="YI761" i="42"/>
  <c r="YJ761" i="42"/>
  <c r="YK761" i="42"/>
  <c r="YB762" i="42"/>
  <c r="YC762" i="42"/>
  <c r="YA762" i="42" s="1"/>
  <c r="YD762" i="42"/>
  <c r="YE762" i="42"/>
  <c r="YF762" i="42"/>
  <c r="YG762" i="42"/>
  <c r="YH762" i="42"/>
  <c r="YI762" i="42"/>
  <c r="YJ762" i="42"/>
  <c r="YK762" i="42"/>
  <c r="YB763" i="42"/>
  <c r="YC763" i="42"/>
  <c r="YA763" i="42" s="1"/>
  <c r="YD763" i="42"/>
  <c r="YE763" i="42"/>
  <c r="YF763" i="42"/>
  <c r="YG763" i="42"/>
  <c r="YH763" i="42"/>
  <c r="YI763" i="42"/>
  <c r="YJ763" i="42"/>
  <c r="YK763" i="42"/>
  <c r="YB764" i="42"/>
  <c r="YC764" i="42"/>
  <c r="YA764" i="42" s="1"/>
  <c r="YD764" i="42"/>
  <c r="YE764" i="42"/>
  <c r="YF764" i="42"/>
  <c r="YG764" i="42"/>
  <c r="YH764" i="42"/>
  <c r="YI764" i="42"/>
  <c r="YJ764" i="42"/>
  <c r="YK764" i="42"/>
  <c r="YB765" i="42"/>
  <c r="YC765" i="42"/>
  <c r="YA765" i="42" s="1"/>
  <c r="YD765" i="42"/>
  <c r="YE765" i="42"/>
  <c r="YF765" i="42"/>
  <c r="YG765" i="42"/>
  <c r="YH765" i="42"/>
  <c r="YI765" i="42"/>
  <c r="YJ765" i="42"/>
  <c r="YK765" i="42"/>
  <c r="YB766" i="42"/>
  <c r="YC766" i="42"/>
  <c r="YA766" i="42" s="1"/>
  <c r="YD766" i="42"/>
  <c r="YE766" i="42"/>
  <c r="YF766" i="42"/>
  <c r="YG766" i="42"/>
  <c r="YH766" i="42"/>
  <c r="YI766" i="42"/>
  <c r="YJ766" i="42"/>
  <c r="YK766" i="42"/>
  <c r="YB767" i="42"/>
  <c r="YC767" i="42"/>
  <c r="YA767" i="42" s="1"/>
  <c r="YD767" i="42"/>
  <c r="YE767" i="42"/>
  <c r="YF767" i="42"/>
  <c r="YG767" i="42"/>
  <c r="YH767" i="42"/>
  <c r="YI767" i="42"/>
  <c r="YJ767" i="42"/>
  <c r="YK767" i="42"/>
  <c r="YB768" i="42"/>
  <c r="YC768" i="42"/>
  <c r="YA768" i="42" s="1"/>
  <c r="YD768" i="42"/>
  <c r="YE768" i="42"/>
  <c r="YF768" i="42"/>
  <c r="YG768" i="42"/>
  <c r="YH768" i="42"/>
  <c r="YI768" i="42"/>
  <c r="YJ768" i="42"/>
  <c r="YK768" i="42"/>
  <c r="YB769" i="42"/>
  <c r="YC769" i="42"/>
  <c r="YA769" i="42" s="1"/>
  <c r="YD769" i="42"/>
  <c r="YE769" i="42"/>
  <c r="YF769" i="42"/>
  <c r="YG769" i="42"/>
  <c r="YH769" i="42"/>
  <c r="YI769" i="42"/>
  <c r="YJ769" i="42"/>
  <c r="YK769" i="42"/>
  <c r="YB770" i="42"/>
  <c r="YC770" i="42"/>
  <c r="YA770" i="42" s="1"/>
  <c r="YD770" i="42"/>
  <c r="YE770" i="42"/>
  <c r="YF770" i="42"/>
  <c r="YG770" i="42"/>
  <c r="YH770" i="42"/>
  <c r="YI770" i="42"/>
  <c r="YJ770" i="42"/>
  <c r="YK770" i="42"/>
  <c r="YB771" i="42"/>
  <c r="YC771" i="42"/>
  <c r="YA771" i="42" s="1"/>
  <c r="YD771" i="42"/>
  <c r="YE771" i="42"/>
  <c r="YF771" i="42"/>
  <c r="YG771" i="42"/>
  <c r="YH771" i="42"/>
  <c r="YI771" i="42"/>
  <c r="YJ771" i="42"/>
  <c r="YK771" i="42"/>
  <c r="YB772" i="42"/>
  <c r="YC772" i="42"/>
  <c r="YA772" i="42" s="1"/>
  <c r="YD772" i="42"/>
  <c r="YE772" i="42"/>
  <c r="YF772" i="42"/>
  <c r="YG772" i="42"/>
  <c r="YH772" i="42"/>
  <c r="YI772" i="42"/>
  <c r="YL772" i="42" s="1"/>
  <c r="YJ772" i="42"/>
  <c r="YK772" i="42"/>
  <c r="YB773" i="42"/>
  <c r="YC773" i="42"/>
  <c r="YA773" i="42" s="1"/>
  <c r="YD773" i="42"/>
  <c r="YE773" i="42"/>
  <c r="YF773" i="42"/>
  <c r="YG773" i="42"/>
  <c r="YH773" i="42"/>
  <c r="YI773" i="42"/>
  <c r="YJ773" i="42"/>
  <c r="YK773" i="42"/>
  <c r="YB774" i="42"/>
  <c r="YC774" i="42"/>
  <c r="YA774" i="42" s="1"/>
  <c r="YD774" i="42"/>
  <c r="YE774" i="42"/>
  <c r="YF774" i="42"/>
  <c r="YG774" i="42"/>
  <c r="YH774" i="42"/>
  <c r="YI774" i="42"/>
  <c r="YL774" i="42" s="1"/>
  <c r="YJ774" i="42"/>
  <c r="YK774" i="42"/>
  <c r="YB775" i="42"/>
  <c r="YC775" i="42"/>
  <c r="YA775" i="42" s="1"/>
  <c r="YD775" i="42"/>
  <c r="YE775" i="42"/>
  <c r="YF775" i="42"/>
  <c r="YG775" i="42"/>
  <c r="YH775" i="42"/>
  <c r="YI775" i="42"/>
  <c r="YJ775" i="42"/>
  <c r="YK775" i="42"/>
  <c r="YB776" i="42"/>
  <c r="YC776" i="42"/>
  <c r="YA776" i="42" s="1"/>
  <c r="YD776" i="42"/>
  <c r="YE776" i="42"/>
  <c r="YF776" i="42"/>
  <c r="YG776" i="42"/>
  <c r="YH776" i="42"/>
  <c r="YI776" i="42"/>
  <c r="YL776" i="42" s="1"/>
  <c r="YJ776" i="42"/>
  <c r="YK776" i="42"/>
  <c r="YB777" i="42"/>
  <c r="YC777" i="42"/>
  <c r="YA777" i="42" s="1"/>
  <c r="YD777" i="42"/>
  <c r="YE777" i="42"/>
  <c r="YF777" i="42"/>
  <c r="YG777" i="42"/>
  <c r="YH777" i="42"/>
  <c r="YI777" i="42"/>
  <c r="YJ777" i="42"/>
  <c r="YK777" i="42"/>
  <c r="YB778" i="42"/>
  <c r="YC778" i="42"/>
  <c r="YA778" i="42" s="1"/>
  <c r="YD778" i="42"/>
  <c r="YE778" i="42"/>
  <c r="YF778" i="42"/>
  <c r="YG778" i="42"/>
  <c r="YH778" i="42"/>
  <c r="YI778" i="42"/>
  <c r="YL778" i="42" s="1"/>
  <c r="YJ778" i="42"/>
  <c r="YK778" i="42"/>
  <c r="YB779" i="42"/>
  <c r="YC779" i="42"/>
  <c r="YA779" i="42" s="1"/>
  <c r="YD779" i="42"/>
  <c r="YE779" i="42"/>
  <c r="YF779" i="42"/>
  <c r="YG779" i="42"/>
  <c r="YH779" i="42"/>
  <c r="YI779" i="42"/>
  <c r="YJ779" i="42"/>
  <c r="YK779" i="42"/>
  <c r="YB780" i="42"/>
  <c r="YC780" i="42"/>
  <c r="YA780" i="42" s="1"/>
  <c r="YD780" i="42"/>
  <c r="YE780" i="42"/>
  <c r="YF780" i="42"/>
  <c r="YG780" i="42"/>
  <c r="YH780" i="42"/>
  <c r="YI780" i="42"/>
  <c r="YL780" i="42" s="1"/>
  <c r="YJ780" i="42"/>
  <c r="YK780" i="42"/>
  <c r="YB781" i="42"/>
  <c r="YC781" i="42"/>
  <c r="YA781" i="42" s="1"/>
  <c r="YD781" i="42"/>
  <c r="YE781" i="42"/>
  <c r="YF781" i="42"/>
  <c r="YG781" i="42"/>
  <c r="YH781" i="42"/>
  <c r="YI781" i="42"/>
  <c r="YJ781" i="42"/>
  <c r="YK781" i="42"/>
  <c r="YB782" i="42"/>
  <c r="YC782" i="42"/>
  <c r="YA782" i="42" s="1"/>
  <c r="YD782" i="42"/>
  <c r="YE782" i="42"/>
  <c r="YF782" i="42"/>
  <c r="YG782" i="42"/>
  <c r="YH782" i="42"/>
  <c r="YI782" i="42"/>
  <c r="YL782" i="42" s="1"/>
  <c r="YJ782" i="42"/>
  <c r="YK782" i="42"/>
  <c r="YB783" i="42"/>
  <c r="YC783" i="42"/>
  <c r="YA783" i="42" s="1"/>
  <c r="YD783" i="42"/>
  <c r="YE783" i="42"/>
  <c r="YF783" i="42"/>
  <c r="YG783" i="42"/>
  <c r="YH783" i="42"/>
  <c r="YI783" i="42"/>
  <c r="YJ783" i="42"/>
  <c r="YK783" i="42"/>
  <c r="YB784" i="42"/>
  <c r="YC784" i="42"/>
  <c r="YA784" i="42" s="1"/>
  <c r="YD784" i="42"/>
  <c r="YE784" i="42"/>
  <c r="YF784" i="42"/>
  <c r="YG784" i="42"/>
  <c r="YH784" i="42"/>
  <c r="YI784" i="42"/>
  <c r="YL784" i="42" s="1"/>
  <c r="YJ784" i="42"/>
  <c r="YK784" i="42"/>
  <c r="YB785" i="42"/>
  <c r="YC785" i="42"/>
  <c r="YA785" i="42" s="1"/>
  <c r="YD785" i="42"/>
  <c r="YE785" i="42"/>
  <c r="YF785" i="42"/>
  <c r="YG785" i="42"/>
  <c r="YH785" i="42"/>
  <c r="YI785" i="42"/>
  <c r="YJ785" i="42"/>
  <c r="YK785" i="42"/>
  <c r="YB786" i="42"/>
  <c r="YC786" i="42"/>
  <c r="YA786" i="42" s="1"/>
  <c r="YD786" i="42"/>
  <c r="YE786" i="42"/>
  <c r="YF786" i="42"/>
  <c r="YG786" i="42"/>
  <c r="YH786" i="42"/>
  <c r="YI786" i="42"/>
  <c r="YL786" i="42" s="1"/>
  <c r="YJ786" i="42"/>
  <c r="YK786" i="42"/>
  <c r="YB787" i="42"/>
  <c r="YC787" i="42"/>
  <c r="YA787" i="42" s="1"/>
  <c r="YD787" i="42"/>
  <c r="YE787" i="42"/>
  <c r="YF787" i="42"/>
  <c r="YG787" i="42"/>
  <c r="YH787" i="42"/>
  <c r="YI787" i="42"/>
  <c r="YJ787" i="42"/>
  <c r="YK787" i="42"/>
  <c r="YB788" i="42"/>
  <c r="YC788" i="42"/>
  <c r="YA788" i="42" s="1"/>
  <c r="YD788" i="42"/>
  <c r="YE788" i="42"/>
  <c r="YF788" i="42"/>
  <c r="YG788" i="42"/>
  <c r="YH788" i="42"/>
  <c r="YI788" i="42"/>
  <c r="YL788" i="42" s="1"/>
  <c r="YJ788" i="42"/>
  <c r="YK788" i="42"/>
  <c r="YB789" i="42"/>
  <c r="YC789" i="42"/>
  <c r="YA789" i="42" s="1"/>
  <c r="YD789" i="42"/>
  <c r="YE789" i="42"/>
  <c r="YF789" i="42"/>
  <c r="YG789" i="42"/>
  <c r="YH789" i="42"/>
  <c r="YI789" i="42"/>
  <c r="YJ789" i="42"/>
  <c r="YK789" i="42"/>
  <c r="YB790" i="42"/>
  <c r="YC790" i="42"/>
  <c r="YA790" i="42" s="1"/>
  <c r="YD790" i="42"/>
  <c r="YE790" i="42"/>
  <c r="YF790" i="42"/>
  <c r="YG790" i="42"/>
  <c r="YH790" i="42"/>
  <c r="YI790" i="42"/>
  <c r="YL790" i="42" s="1"/>
  <c r="YJ790" i="42"/>
  <c r="YK790" i="42"/>
  <c r="YB791" i="42"/>
  <c r="YC791" i="42"/>
  <c r="YA791" i="42" s="1"/>
  <c r="YD791" i="42"/>
  <c r="YE791" i="42"/>
  <c r="YF791" i="42"/>
  <c r="YG791" i="42"/>
  <c r="YH791" i="42"/>
  <c r="YI791" i="42"/>
  <c r="YJ791" i="42"/>
  <c r="YK791" i="42"/>
  <c r="YB792" i="42"/>
  <c r="YC792" i="42"/>
  <c r="YA792" i="42" s="1"/>
  <c r="YD792" i="42"/>
  <c r="YE792" i="42"/>
  <c r="YF792" i="42"/>
  <c r="YG792" i="42"/>
  <c r="YH792" i="42"/>
  <c r="YI792" i="42"/>
  <c r="YL792" i="42" s="1"/>
  <c r="YJ792" i="42"/>
  <c r="YK792" i="42"/>
  <c r="YB793" i="42"/>
  <c r="YC793" i="42"/>
  <c r="YA793" i="42" s="1"/>
  <c r="YD793" i="42"/>
  <c r="YE793" i="42"/>
  <c r="YF793" i="42"/>
  <c r="YG793" i="42"/>
  <c r="YH793" i="42"/>
  <c r="YI793" i="42"/>
  <c r="YJ793" i="42"/>
  <c r="YK793" i="42"/>
  <c r="YB794" i="42"/>
  <c r="YC794" i="42"/>
  <c r="YA794" i="42" s="1"/>
  <c r="YD794" i="42"/>
  <c r="YE794" i="42"/>
  <c r="YF794" i="42"/>
  <c r="YG794" i="42"/>
  <c r="YH794" i="42"/>
  <c r="YI794" i="42"/>
  <c r="YL794" i="42" s="1"/>
  <c r="YJ794" i="42"/>
  <c r="YK794" i="42"/>
  <c r="YB795" i="42"/>
  <c r="YC795" i="42"/>
  <c r="YA795" i="42" s="1"/>
  <c r="YD795" i="42"/>
  <c r="YE795" i="42"/>
  <c r="YF795" i="42"/>
  <c r="YG795" i="42"/>
  <c r="YH795" i="42"/>
  <c r="YI795" i="42"/>
  <c r="YJ795" i="42"/>
  <c r="YK795" i="42"/>
  <c r="YB796" i="42"/>
  <c r="YC796" i="42"/>
  <c r="YA796" i="42" s="1"/>
  <c r="YD796" i="42"/>
  <c r="YE796" i="42"/>
  <c r="YF796" i="42"/>
  <c r="YG796" i="42"/>
  <c r="YH796" i="42"/>
  <c r="YI796" i="42"/>
  <c r="YL796" i="42" s="1"/>
  <c r="YJ796" i="42"/>
  <c r="YK796" i="42"/>
  <c r="YB797" i="42"/>
  <c r="YC797" i="42"/>
  <c r="YA797" i="42" s="1"/>
  <c r="YD797" i="42"/>
  <c r="YE797" i="42"/>
  <c r="YF797" i="42"/>
  <c r="YG797" i="42"/>
  <c r="YH797" i="42"/>
  <c r="YI797" i="42"/>
  <c r="YJ797" i="42"/>
  <c r="YK797" i="42"/>
  <c r="YB798" i="42"/>
  <c r="YC798" i="42"/>
  <c r="YA798" i="42" s="1"/>
  <c r="YD798" i="42"/>
  <c r="YE798" i="42"/>
  <c r="YF798" i="42"/>
  <c r="YG798" i="42"/>
  <c r="YH798" i="42"/>
  <c r="YI798" i="42"/>
  <c r="YL798" i="42" s="1"/>
  <c r="YJ798" i="42"/>
  <c r="YK798" i="42"/>
  <c r="YB799" i="42"/>
  <c r="YC799" i="42"/>
  <c r="YA799" i="42" s="1"/>
  <c r="YD799" i="42"/>
  <c r="YE799" i="42"/>
  <c r="YF799" i="42"/>
  <c r="YG799" i="42"/>
  <c r="YH799" i="42"/>
  <c r="YI799" i="42"/>
  <c r="YJ799" i="42"/>
  <c r="YK799" i="42"/>
  <c r="YB800" i="42"/>
  <c r="YC800" i="42"/>
  <c r="YA800" i="42" s="1"/>
  <c r="YD800" i="42"/>
  <c r="YE800" i="42"/>
  <c r="YF800" i="42"/>
  <c r="YG800" i="42"/>
  <c r="YH800" i="42"/>
  <c r="YI800" i="42"/>
  <c r="YL800" i="42" s="1"/>
  <c r="YJ800" i="42"/>
  <c r="YK800" i="42"/>
  <c r="YB801" i="42"/>
  <c r="YC801" i="42"/>
  <c r="YA801" i="42" s="1"/>
  <c r="YD801" i="42"/>
  <c r="YE801" i="42"/>
  <c r="YF801" i="42"/>
  <c r="YG801" i="42"/>
  <c r="YH801" i="42"/>
  <c r="YI801" i="42"/>
  <c r="YJ801" i="42"/>
  <c r="YK801" i="42"/>
  <c r="YB802" i="42"/>
  <c r="YC802" i="42"/>
  <c r="YA802" i="42" s="1"/>
  <c r="YD802" i="42"/>
  <c r="YE802" i="42"/>
  <c r="YF802" i="42"/>
  <c r="YG802" i="42"/>
  <c r="YH802" i="42"/>
  <c r="YI802" i="42"/>
  <c r="YL802" i="42" s="1"/>
  <c r="YJ802" i="42"/>
  <c r="YK802" i="42"/>
  <c r="YB803" i="42"/>
  <c r="YC803" i="42"/>
  <c r="YA803" i="42" s="1"/>
  <c r="YD803" i="42"/>
  <c r="YE803" i="42"/>
  <c r="YF803" i="42"/>
  <c r="YG803" i="42"/>
  <c r="YH803" i="42"/>
  <c r="YI803" i="42"/>
  <c r="YJ803" i="42"/>
  <c r="YK803" i="42"/>
  <c r="YB804" i="42"/>
  <c r="YC804" i="42"/>
  <c r="YA804" i="42" s="1"/>
  <c r="YD804" i="42"/>
  <c r="YE804" i="42"/>
  <c r="YF804" i="42"/>
  <c r="YG804" i="42"/>
  <c r="YH804" i="42"/>
  <c r="YI804" i="42"/>
  <c r="YL804" i="42" s="1"/>
  <c r="YJ804" i="42"/>
  <c r="YK804" i="42"/>
  <c r="YB805" i="42"/>
  <c r="YC805" i="42"/>
  <c r="YA805" i="42" s="1"/>
  <c r="YD805" i="42"/>
  <c r="YE805" i="42"/>
  <c r="YF805" i="42"/>
  <c r="YG805" i="42"/>
  <c r="YH805" i="42"/>
  <c r="YI805" i="42"/>
  <c r="YJ805" i="42"/>
  <c r="YK805" i="42"/>
  <c r="YB806" i="42"/>
  <c r="YC806" i="42"/>
  <c r="YA806" i="42" s="1"/>
  <c r="YD806" i="42"/>
  <c r="YE806" i="42"/>
  <c r="YF806" i="42"/>
  <c r="YG806" i="42"/>
  <c r="YH806" i="42"/>
  <c r="YI806" i="42"/>
  <c r="YL806" i="42" s="1"/>
  <c r="YJ806" i="42"/>
  <c r="YK806" i="42"/>
  <c r="YB807" i="42"/>
  <c r="YC807" i="42"/>
  <c r="YA807" i="42" s="1"/>
  <c r="YD807" i="42"/>
  <c r="YE807" i="42"/>
  <c r="YF807" i="42"/>
  <c r="YG807" i="42"/>
  <c r="YH807" i="42"/>
  <c r="YI807" i="42"/>
  <c r="YJ807" i="42"/>
  <c r="YK807" i="42"/>
  <c r="YB808" i="42"/>
  <c r="YC808" i="42"/>
  <c r="YA808" i="42" s="1"/>
  <c r="YD808" i="42"/>
  <c r="YE808" i="42"/>
  <c r="YF808" i="42"/>
  <c r="YG808" i="42"/>
  <c r="YH808" i="42"/>
  <c r="YI808" i="42"/>
  <c r="YL808" i="42" s="1"/>
  <c r="YJ808" i="42"/>
  <c r="YK808" i="42"/>
  <c r="YB809" i="42"/>
  <c r="YC809" i="42"/>
  <c r="YA809" i="42" s="1"/>
  <c r="YD809" i="42"/>
  <c r="YE809" i="42"/>
  <c r="YF809" i="42"/>
  <c r="YG809" i="42"/>
  <c r="YH809" i="42"/>
  <c r="YI809" i="42"/>
  <c r="YJ809" i="42"/>
  <c r="YK809" i="42"/>
  <c r="YB810" i="42"/>
  <c r="YC810" i="42"/>
  <c r="YA810" i="42" s="1"/>
  <c r="YD810" i="42"/>
  <c r="YE810" i="42"/>
  <c r="YF810" i="42"/>
  <c r="YG810" i="42"/>
  <c r="YH810" i="42"/>
  <c r="YI810" i="42"/>
  <c r="YL810" i="42" s="1"/>
  <c r="YJ810" i="42"/>
  <c r="YK810" i="42"/>
  <c r="YB811" i="42"/>
  <c r="YC811" i="42"/>
  <c r="YA811" i="42" s="1"/>
  <c r="YD811" i="42"/>
  <c r="YE811" i="42"/>
  <c r="YF811" i="42"/>
  <c r="YG811" i="42"/>
  <c r="YH811" i="42"/>
  <c r="YI811" i="42"/>
  <c r="YJ811" i="42"/>
  <c r="YK811" i="42"/>
  <c r="YB812" i="42"/>
  <c r="YC812" i="42"/>
  <c r="YA812" i="42" s="1"/>
  <c r="YD812" i="42"/>
  <c r="YE812" i="42"/>
  <c r="YF812" i="42"/>
  <c r="YG812" i="42"/>
  <c r="YH812" i="42"/>
  <c r="YI812" i="42"/>
  <c r="YL812" i="42" s="1"/>
  <c r="YJ812" i="42"/>
  <c r="YK812" i="42"/>
  <c r="YB813" i="42"/>
  <c r="YC813" i="42"/>
  <c r="YA813" i="42" s="1"/>
  <c r="YD813" i="42"/>
  <c r="YE813" i="42"/>
  <c r="YF813" i="42"/>
  <c r="YG813" i="42"/>
  <c r="YH813" i="42"/>
  <c r="YI813" i="42"/>
  <c r="YJ813" i="42"/>
  <c r="YK813" i="42"/>
  <c r="YB814" i="42"/>
  <c r="YC814" i="42"/>
  <c r="YA814" i="42" s="1"/>
  <c r="YD814" i="42"/>
  <c r="YE814" i="42"/>
  <c r="YF814" i="42"/>
  <c r="YG814" i="42"/>
  <c r="YH814" i="42"/>
  <c r="YI814" i="42"/>
  <c r="YJ814" i="42"/>
  <c r="YK814" i="42"/>
  <c r="YB815" i="42"/>
  <c r="YC815" i="42"/>
  <c r="YA815" i="42" s="1"/>
  <c r="YD815" i="42"/>
  <c r="YE815" i="42"/>
  <c r="YF815" i="42"/>
  <c r="YG815" i="42"/>
  <c r="YH815" i="42"/>
  <c r="YI815" i="42"/>
  <c r="YJ815" i="42"/>
  <c r="YK815" i="42"/>
  <c r="YB816" i="42"/>
  <c r="YC816" i="42"/>
  <c r="YA816" i="42" s="1"/>
  <c r="YD816" i="42"/>
  <c r="YE816" i="42"/>
  <c r="YF816" i="42"/>
  <c r="YG816" i="42"/>
  <c r="YH816" i="42"/>
  <c r="YI816" i="42"/>
  <c r="YJ816" i="42"/>
  <c r="YK816" i="42"/>
  <c r="YB817" i="42"/>
  <c r="YC817" i="42"/>
  <c r="YA817" i="42" s="1"/>
  <c r="YD817" i="42"/>
  <c r="YE817" i="42"/>
  <c r="YF817" i="42"/>
  <c r="YG817" i="42"/>
  <c r="YH817" i="42"/>
  <c r="YI817" i="42"/>
  <c r="YJ817" i="42"/>
  <c r="YK817" i="42"/>
  <c r="YB818" i="42"/>
  <c r="YC818" i="42"/>
  <c r="YA818" i="42" s="1"/>
  <c r="YD818" i="42"/>
  <c r="YE818" i="42"/>
  <c r="YF818" i="42"/>
  <c r="YG818" i="42"/>
  <c r="YH818" i="42"/>
  <c r="YI818" i="42"/>
  <c r="YJ818" i="42"/>
  <c r="YK818" i="42"/>
  <c r="YB819" i="42"/>
  <c r="YC819" i="42"/>
  <c r="YA819" i="42" s="1"/>
  <c r="YD819" i="42"/>
  <c r="YE819" i="42"/>
  <c r="YF819" i="42"/>
  <c r="YG819" i="42"/>
  <c r="YH819" i="42"/>
  <c r="YI819" i="42"/>
  <c r="YJ819" i="42"/>
  <c r="YK819" i="42"/>
  <c r="YB820" i="42"/>
  <c r="YC820" i="42"/>
  <c r="YA820" i="42" s="1"/>
  <c r="YD820" i="42"/>
  <c r="YE820" i="42"/>
  <c r="YF820" i="42"/>
  <c r="YG820" i="42"/>
  <c r="YH820" i="42"/>
  <c r="YI820" i="42"/>
  <c r="YJ820" i="42"/>
  <c r="YK820" i="42"/>
  <c r="YB821" i="42"/>
  <c r="YC821" i="42"/>
  <c r="YA821" i="42" s="1"/>
  <c r="YD821" i="42"/>
  <c r="YE821" i="42"/>
  <c r="YF821" i="42"/>
  <c r="YG821" i="42"/>
  <c r="YH821" i="42"/>
  <c r="YI821" i="42"/>
  <c r="YJ821" i="42"/>
  <c r="YK821" i="42"/>
  <c r="YB822" i="42"/>
  <c r="YC822" i="42"/>
  <c r="YA822" i="42" s="1"/>
  <c r="YD822" i="42"/>
  <c r="YE822" i="42"/>
  <c r="YF822" i="42"/>
  <c r="YG822" i="42"/>
  <c r="YH822" i="42"/>
  <c r="YI822" i="42"/>
  <c r="YJ822" i="42"/>
  <c r="YK822" i="42"/>
  <c r="YB823" i="42"/>
  <c r="YC823" i="42"/>
  <c r="YA823" i="42" s="1"/>
  <c r="YD823" i="42"/>
  <c r="YE823" i="42"/>
  <c r="YF823" i="42"/>
  <c r="YG823" i="42"/>
  <c r="YH823" i="42"/>
  <c r="YI823" i="42"/>
  <c r="YJ823" i="42"/>
  <c r="YK823" i="42"/>
  <c r="YB824" i="42"/>
  <c r="YC824" i="42"/>
  <c r="YA824" i="42" s="1"/>
  <c r="YD824" i="42"/>
  <c r="YE824" i="42"/>
  <c r="YF824" i="42"/>
  <c r="YG824" i="42"/>
  <c r="YH824" i="42"/>
  <c r="YI824" i="42"/>
  <c r="YJ824" i="42"/>
  <c r="YK824" i="42"/>
  <c r="YB825" i="42"/>
  <c r="YC825" i="42"/>
  <c r="YA825" i="42" s="1"/>
  <c r="YD825" i="42"/>
  <c r="YE825" i="42"/>
  <c r="YF825" i="42"/>
  <c r="YG825" i="42"/>
  <c r="YH825" i="42"/>
  <c r="YI825" i="42"/>
  <c r="YJ825" i="42"/>
  <c r="YK825" i="42"/>
  <c r="YB826" i="42"/>
  <c r="YC826" i="42"/>
  <c r="YA826" i="42" s="1"/>
  <c r="YD826" i="42"/>
  <c r="YE826" i="42"/>
  <c r="YF826" i="42"/>
  <c r="YG826" i="42"/>
  <c r="YH826" i="42"/>
  <c r="YI826" i="42"/>
  <c r="YJ826" i="42"/>
  <c r="YK826" i="42"/>
  <c r="YB827" i="42"/>
  <c r="YC827" i="42"/>
  <c r="YA827" i="42" s="1"/>
  <c r="YD827" i="42"/>
  <c r="YE827" i="42"/>
  <c r="YF827" i="42"/>
  <c r="YG827" i="42"/>
  <c r="YH827" i="42"/>
  <c r="YI827" i="42"/>
  <c r="YJ827" i="42"/>
  <c r="YK827" i="42"/>
  <c r="YB828" i="42"/>
  <c r="YC828" i="42"/>
  <c r="YA828" i="42" s="1"/>
  <c r="YD828" i="42"/>
  <c r="YE828" i="42"/>
  <c r="YF828" i="42"/>
  <c r="YG828" i="42"/>
  <c r="YH828" i="42"/>
  <c r="YI828" i="42"/>
  <c r="YJ828" i="42"/>
  <c r="YK828" i="42"/>
  <c r="YB829" i="42"/>
  <c r="YC829" i="42"/>
  <c r="YA829" i="42" s="1"/>
  <c r="YD829" i="42"/>
  <c r="YE829" i="42"/>
  <c r="YF829" i="42"/>
  <c r="YG829" i="42"/>
  <c r="YH829" i="42"/>
  <c r="YI829" i="42"/>
  <c r="YJ829" i="42"/>
  <c r="YK829" i="42"/>
  <c r="YB830" i="42"/>
  <c r="YC830" i="42"/>
  <c r="YA830" i="42" s="1"/>
  <c r="YD830" i="42"/>
  <c r="YE830" i="42"/>
  <c r="YF830" i="42"/>
  <c r="YG830" i="42"/>
  <c r="YH830" i="42"/>
  <c r="YI830" i="42"/>
  <c r="YJ830" i="42"/>
  <c r="YK830" i="42"/>
  <c r="YB831" i="42"/>
  <c r="YC831" i="42"/>
  <c r="YA831" i="42" s="1"/>
  <c r="YD831" i="42"/>
  <c r="YE831" i="42"/>
  <c r="YF831" i="42"/>
  <c r="YG831" i="42"/>
  <c r="YH831" i="42"/>
  <c r="YI831" i="42"/>
  <c r="YJ831" i="42"/>
  <c r="YK831" i="42"/>
  <c r="YB832" i="42"/>
  <c r="YC832" i="42"/>
  <c r="YA832" i="42" s="1"/>
  <c r="YD832" i="42"/>
  <c r="YE832" i="42"/>
  <c r="YF832" i="42"/>
  <c r="YG832" i="42"/>
  <c r="YH832" i="42"/>
  <c r="YI832" i="42"/>
  <c r="YJ832" i="42"/>
  <c r="YK832" i="42"/>
  <c r="YB833" i="42"/>
  <c r="YC833" i="42"/>
  <c r="YA833" i="42" s="1"/>
  <c r="YD833" i="42"/>
  <c r="YE833" i="42"/>
  <c r="YF833" i="42"/>
  <c r="YG833" i="42"/>
  <c r="YH833" i="42"/>
  <c r="YI833" i="42"/>
  <c r="YJ833" i="42"/>
  <c r="YK833" i="42"/>
  <c r="YB834" i="42"/>
  <c r="YC834" i="42"/>
  <c r="YA834" i="42" s="1"/>
  <c r="YD834" i="42"/>
  <c r="YE834" i="42"/>
  <c r="YF834" i="42"/>
  <c r="YG834" i="42"/>
  <c r="YH834" i="42"/>
  <c r="YI834" i="42"/>
  <c r="YJ834" i="42"/>
  <c r="YK834" i="42"/>
  <c r="YB835" i="42"/>
  <c r="YC835" i="42"/>
  <c r="YA835" i="42" s="1"/>
  <c r="YD835" i="42"/>
  <c r="YE835" i="42"/>
  <c r="YF835" i="42"/>
  <c r="YG835" i="42"/>
  <c r="YH835" i="42"/>
  <c r="YI835" i="42"/>
  <c r="YJ835" i="42"/>
  <c r="YK835" i="42"/>
  <c r="YB836" i="42"/>
  <c r="YC836" i="42"/>
  <c r="YA836" i="42" s="1"/>
  <c r="YD836" i="42"/>
  <c r="YE836" i="42"/>
  <c r="YF836" i="42"/>
  <c r="YG836" i="42"/>
  <c r="YH836" i="42"/>
  <c r="YI836" i="42"/>
  <c r="YJ836" i="42"/>
  <c r="YK836" i="42"/>
  <c r="YB837" i="42"/>
  <c r="YC837" i="42"/>
  <c r="YA837" i="42" s="1"/>
  <c r="YD837" i="42"/>
  <c r="YE837" i="42"/>
  <c r="YF837" i="42"/>
  <c r="YG837" i="42"/>
  <c r="YH837" i="42"/>
  <c r="YI837" i="42"/>
  <c r="YJ837" i="42"/>
  <c r="YK837" i="42"/>
  <c r="YB838" i="42"/>
  <c r="YC838" i="42"/>
  <c r="YA838" i="42" s="1"/>
  <c r="YD838" i="42"/>
  <c r="YE838" i="42"/>
  <c r="YF838" i="42"/>
  <c r="YG838" i="42"/>
  <c r="YH838" i="42"/>
  <c r="YI838" i="42"/>
  <c r="YJ838" i="42"/>
  <c r="YK838" i="42"/>
  <c r="YB839" i="42"/>
  <c r="YC839" i="42"/>
  <c r="YA839" i="42" s="1"/>
  <c r="YD839" i="42"/>
  <c r="YE839" i="42"/>
  <c r="YF839" i="42"/>
  <c r="YG839" i="42"/>
  <c r="YH839" i="42"/>
  <c r="YI839" i="42"/>
  <c r="YJ839" i="42"/>
  <c r="YK839" i="42"/>
  <c r="YB840" i="42"/>
  <c r="YC840" i="42"/>
  <c r="YA840" i="42" s="1"/>
  <c r="YD840" i="42"/>
  <c r="YE840" i="42"/>
  <c r="YF840" i="42"/>
  <c r="YG840" i="42"/>
  <c r="YH840" i="42"/>
  <c r="YI840" i="42"/>
  <c r="YJ840" i="42"/>
  <c r="YK840" i="42"/>
  <c r="YB841" i="42"/>
  <c r="YC841" i="42"/>
  <c r="YA841" i="42" s="1"/>
  <c r="YD841" i="42"/>
  <c r="YE841" i="42"/>
  <c r="YF841" i="42"/>
  <c r="YG841" i="42"/>
  <c r="YH841" i="42"/>
  <c r="YI841" i="42"/>
  <c r="YJ841" i="42"/>
  <c r="YK841" i="42"/>
  <c r="YB842" i="42"/>
  <c r="YC842" i="42"/>
  <c r="YA842" i="42" s="1"/>
  <c r="YD842" i="42"/>
  <c r="YE842" i="42"/>
  <c r="YF842" i="42"/>
  <c r="YG842" i="42"/>
  <c r="YH842" i="42"/>
  <c r="YI842" i="42"/>
  <c r="YJ842" i="42"/>
  <c r="YK842" i="42"/>
  <c r="YB843" i="42"/>
  <c r="YC843" i="42"/>
  <c r="YA843" i="42" s="1"/>
  <c r="YD843" i="42"/>
  <c r="YE843" i="42"/>
  <c r="YF843" i="42"/>
  <c r="YG843" i="42"/>
  <c r="YH843" i="42"/>
  <c r="YI843" i="42"/>
  <c r="YJ843" i="42"/>
  <c r="YK843" i="42"/>
  <c r="YB844" i="42"/>
  <c r="YC844" i="42"/>
  <c r="YA844" i="42" s="1"/>
  <c r="YD844" i="42"/>
  <c r="YE844" i="42"/>
  <c r="YF844" i="42"/>
  <c r="YG844" i="42"/>
  <c r="YH844" i="42"/>
  <c r="YI844" i="42"/>
  <c r="YJ844" i="42"/>
  <c r="YK844" i="42"/>
  <c r="YB845" i="42"/>
  <c r="YC845" i="42"/>
  <c r="YA845" i="42" s="1"/>
  <c r="YD845" i="42"/>
  <c r="YE845" i="42"/>
  <c r="YF845" i="42"/>
  <c r="YG845" i="42"/>
  <c r="YH845" i="42"/>
  <c r="YI845" i="42"/>
  <c r="YJ845" i="42"/>
  <c r="YK845" i="42"/>
  <c r="YB846" i="42"/>
  <c r="YC846" i="42"/>
  <c r="YA846" i="42" s="1"/>
  <c r="YD846" i="42"/>
  <c r="YE846" i="42"/>
  <c r="YF846" i="42"/>
  <c r="YG846" i="42"/>
  <c r="YH846" i="42"/>
  <c r="YI846" i="42"/>
  <c r="YJ846" i="42"/>
  <c r="YK846" i="42"/>
  <c r="YB847" i="42"/>
  <c r="YC847" i="42"/>
  <c r="YA847" i="42" s="1"/>
  <c r="YD847" i="42"/>
  <c r="YE847" i="42"/>
  <c r="YF847" i="42"/>
  <c r="YG847" i="42"/>
  <c r="YH847" i="42"/>
  <c r="YI847" i="42"/>
  <c r="YJ847" i="42"/>
  <c r="YK847" i="42"/>
  <c r="YB848" i="42"/>
  <c r="YC848" i="42"/>
  <c r="YA848" i="42" s="1"/>
  <c r="YD848" i="42"/>
  <c r="YE848" i="42"/>
  <c r="YF848" i="42"/>
  <c r="YG848" i="42"/>
  <c r="YH848" i="42"/>
  <c r="YI848" i="42"/>
  <c r="YJ848" i="42"/>
  <c r="YK848" i="42"/>
  <c r="YB849" i="42"/>
  <c r="YC849" i="42"/>
  <c r="YA849" i="42" s="1"/>
  <c r="YD849" i="42"/>
  <c r="YE849" i="42"/>
  <c r="YF849" i="42"/>
  <c r="YG849" i="42"/>
  <c r="YH849" i="42"/>
  <c r="YI849" i="42"/>
  <c r="YJ849" i="42"/>
  <c r="YK849" i="42"/>
  <c r="YB850" i="42"/>
  <c r="YC850" i="42"/>
  <c r="YA850" i="42" s="1"/>
  <c r="YD850" i="42"/>
  <c r="YE850" i="42"/>
  <c r="YF850" i="42"/>
  <c r="YG850" i="42"/>
  <c r="YH850" i="42"/>
  <c r="YI850" i="42"/>
  <c r="YJ850" i="42"/>
  <c r="YK850" i="42"/>
  <c r="YB851" i="42"/>
  <c r="YC851" i="42"/>
  <c r="YA851" i="42" s="1"/>
  <c r="YD851" i="42"/>
  <c r="YE851" i="42"/>
  <c r="YF851" i="42"/>
  <c r="YG851" i="42"/>
  <c r="YH851" i="42"/>
  <c r="YI851" i="42"/>
  <c r="YJ851" i="42"/>
  <c r="YK851" i="42"/>
  <c r="YB852" i="42"/>
  <c r="YC852" i="42"/>
  <c r="YA852" i="42" s="1"/>
  <c r="YD852" i="42"/>
  <c r="YE852" i="42"/>
  <c r="YF852" i="42"/>
  <c r="YG852" i="42"/>
  <c r="YH852" i="42"/>
  <c r="YI852" i="42"/>
  <c r="YJ852" i="42"/>
  <c r="YK852" i="42"/>
  <c r="YB853" i="42"/>
  <c r="YC853" i="42"/>
  <c r="YA853" i="42" s="1"/>
  <c r="YD853" i="42"/>
  <c r="YE853" i="42"/>
  <c r="YF853" i="42"/>
  <c r="YG853" i="42"/>
  <c r="YH853" i="42"/>
  <c r="YI853" i="42"/>
  <c r="YJ853" i="42"/>
  <c r="YK853" i="42"/>
  <c r="YB854" i="42"/>
  <c r="YC854" i="42"/>
  <c r="YA854" i="42" s="1"/>
  <c r="YD854" i="42"/>
  <c r="YE854" i="42"/>
  <c r="YF854" i="42"/>
  <c r="YG854" i="42"/>
  <c r="YH854" i="42"/>
  <c r="YI854" i="42"/>
  <c r="YJ854" i="42"/>
  <c r="YK854" i="42"/>
  <c r="YB855" i="42"/>
  <c r="YC855" i="42"/>
  <c r="YA855" i="42" s="1"/>
  <c r="YD855" i="42"/>
  <c r="YE855" i="42"/>
  <c r="YF855" i="42"/>
  <c r="YG855" i="42"/>
  <c r="YH855" i="42"/>
  <c r="YI855" i="42"/>
  <c r="YJ855" i="42"/>
  <c r="YK855" i="42"/>
  <c r="YB856" i="42"/>
  <c r="YC856" i="42"/>
  <c r="YA856" i="42" s="1"/>
  <c r="YD856" i="42"/>
  <c r="YE856" i="42"/>
  <c r="YF856" i="42"/>
  <c r="YG856" i="42"/>
  <c r="YH856" i="42"/>
  <c r="YI856" i="42"/>
  <c r="YJ856" i="42"/>
  <c r="YK856" i="42"/>
  <c r="YB857" i="42"/>
  <c r="YC857" i="42"/>
  <c r="YA857" i="42" s="1"/>
  <c r="YD857" i="42"/>
  <c r="YE857" i="42"/>
  <c r="YF857" i="42"/>
  <c r="YG857" i="42"/>
  <c r="YH857" i="42"/>
  <c r="YI857" i="42"/>
  <c r="YJ857" i="42"/>
  <c r="YK857" i="42"/>
  <c r="YB858" i="42"/>
  <c r="YC858" i="42"/>
  <c r="YA858" i="42" s="1"/>
  <c r="YD858" i="42"/>
  <c r="YE858" i="42"/>
  <c r="YF858" i="42"/>
  <c r="YG858" i="42"/>
  <c r="YH858" i="42"/>
  <c r="YI858" i="42"/>
  <c r="YJ858" i="42"/>
  <c r="YK858" i="42"/>
  <c r="YB859" i="42"/>
  <c r="YC859" i="42"/>
  <c r="YA859" i="42" s="1"/>
  <c r="YD859" i="42"/>
  <c r="YE859" i="42"/>
  <c r="YF859" i="42"/>
  <c r="YG859" i="42"/>
  <c r="YH859" i="42"/>
  <c r="YI859" i="42"/>
  <c r="YJ859" i="42"/>
  <c r="YK859" i="42"/>
  <c r="YB860" i="42"/>
  <c r="YC860" i="42"/>
  <c r="YA860" i="42" s="1"/>
  <c r="YD860" i="42"/>
  <c r="YE860" i="42"/>
  <c r="YF860" i="42"/>
  <c r="YG860" i="42"/>
  <c r="YH860" i="42"/>
  <c r="YI860" i="42"/>
  <c r="YJ860" i="42"/>
  <c r="YK860" i="42"/>
  <c r="YB861" i="42"/>
  <c r="YC861" i="42"/>
  <c r="YA861" i="42" s="1"/>
  <c r="YD861" i="42"/>
  <c r="YE861" i="42"/>
  <c r="YF861" i="42"/>
  <c r="YG861" i="42"/>
  <c r="YH861" i="42"/>
  <c r="YI861" i="42"/>
  <c r="YJ861" i="42"/>
  <c r="YK861" i="42"/>
  <c r="YB862" i="42"/>
  <c r="YC862" i="42"/>
  <c r="YA862" i="42" s="1"/>
  <c r="YD862" i="42"/>
  <c r="YE862" i="42"/>
  <c r="YF862" i="42"/>
  <c r="YG862" i="42"/>
  <c r="YH862" i="42"/>
  <c r="YI862" i="42"/>
  <c r="YJ862" i="42"/>
  <c r="YK862" i="42"/>
  <c r="YB863" i="42"/>
  <c r="YC863" i="42"/>
  <c r="YA863" i="42" s="1"/>
  <c r="YD863" i="42"/>
  <c r="YE863" i="42"/>
  <c r="YF863" i="42"/>
  <c r="YG863" i="42"/>
  <c r="YH863" i="42"/>
  <c r="YI863" i="42"/>
  <c r="YJ863" i="42"/>
  <c r="YK863" i="42"/>
  <c r="YB864" i="42"/>
  <c r="YC864" i="42"/>
  <c r="YA864" i="42" s="1"/>
  <c r="YD864" i="42"/>
  <c r="YE864" i="42"/>
  <c r="YF864" i="42"/>
  <c r="YG864" i="42"/>
  <c r="YH864" i="42"/>
  <c r="YI864" i="42"/>
  <c r="YJ864" i="42"/>
  <c r="YK864" i="42"/>
  <c r="YB865" i="42"/>
  <c r="YC865" i="42"/>
  <c r="YA865" i="42" s="1"/>
  <c r="YD865" i="42"/>
  <c r="YE865" i="42"/>
  <c r="YF865" i="42"/>
  <c r="YG865" i="42"/>
  <c r="YH865" i="42"/>
  <c r="YI865" i="42"/>
  <c r="YJ865" i="42"/>
  <c r="YK865" i="42"/>
  <c r="YB866" i="42"/>
  <c r="YC866" i="42"/>
  <c r="YA866" i="42" s="1"/>
  <c r="YD866" i="42"/>
  <c r="YE866" i="42"/>
  <c r="YF866" i="42"/>
  <c r="YG866" i="42"/>
  <c r="YH866" i="42"/>
  <c r="YI866" i="42"/>
  <c r="YJ866" i="42"/>
  <c r="YK866" i="42"/>
  <c r="YB867" i="42"/>
  <c r="YC867" i="42"/>
  <c r="YA867" i="42" s="1"/>
  <c r="YD867" i="42"/>
  <c r="YE867" i="42"/>
  <c r="YF867" i="42"/>
  <c r="YG867" i="42"/>
  <c r="YH867" i="42"/>
  <c r="YI867" i="42"/>
  <c r="YJ867" i="42"/>
  <c r="YK867" i="42"/>
  <c r="YB868" i="42"/>
  <c r="YC868" i="42"/>
  <c r="YA868" i="42" s="1"/>
  <c r="YD868" i="42"/>
  <c r="YE868" i="42"/>
  <c r="YF868" i="42"/>
  <c r="YG868" i="42"/>
  <c r="YH868" i="42"/>
  <c r="YI868" i="42"/>
  <c r="YJ868" i="42"/>
  <c r="YK868" i="42"/>
  <c r="YB869" i="42"/>
  <c r="YC869" i="42"/>
  <c r="YA869" i="42" s="1"/>
  <c r="YD869" i="42"/>
  <c r="YE869" i="42"/>
  <c r="YF869" i="42"/>
  <c r="YG869" i="42"/>
  <c r="YH869" i="42"/>
  <c r="YI869" i="42"/>
  <c r="YJ869" i="42"/>
  <c r="YK869" i="42"/>
  <c r="YB870" i="42"/>
  <c r="YC870" i="42"/>
  <c r="YA870" i="42" s="1"/>
  <c r="YD870" i="42"/>
  <c r="YE870" i="42"/>
  <c r="YF870" i="42"/>
  <c r="YG870" i="42"/>
  <c r="YH870" i="42"/>
  <c r="YI870" i="42"/>
  <c r="YJ870" i="42"/>
  <c r="YK870" i="42"/>
  <c r="YB871" i="42"/>
  <c r="YC871" i="42"/>
  <c r="YA871" i="42" s="1"/>
  <c r="YD871" i="42"/>
  <c r="YE871" i="42"/>
  <c r="YF871" i="42"/>
  <c r="YG871" i="42"/>
  <c r="YH871" i="42"/>
  <c r="YI871" i="42"/>
  <c r="YJ871" i="42"/>
  <c r="YK871" i="42"/>
  <c r="YB872" i="42"/>
  <c r="YC872" i="42"/>
  <c r="YA872" i="42" s="1"/>
  <c r="YD872" i="42"/>
  <c r="YE872" i="42"/>
  <c r="YF872" i="42"/>
  <c r="YG872" i="42"/>
  <c r="YH872" i="42"/>
  <c r="YI872" i="42"/>
  <c r="YJ872" i="42"/>
  <c r="YK872" i="42"/>
  <c r="YB873" i="42"/>
  <c r="YC873" i="42"/>
  <c r="YA873" i="42" s="1"/>
  <c r="YD873" i="42"/>
  <c r="YE873" i="42"/>
  <c r="YF873" i="42"/>
  <c r="YG873" i="42"/>
  <c r="YH873" i="42"/>
  <c r="YI873" i="42"/>
  <c r="YJ873" i="42"/>
  <c r="YK873" i="42"/>
  <c r="YB874" i="42"/>
  <c r="YC874" i="42"/>
  <c r="YA874" i="42" s="1"/>
  <c r="YD874" i="42"/>
  <c r="YE874" i="42"/>
  <c r="YF874" i="42"/>
  <c r="YG874" i="42"/>
  <c r="YH874" i="42"/>
  <c r="YI874" i="42"/>
  <c r="YJ874" i="42"/>
  <c r="YK874" i="42"/>
  <c r="YB875" i="42"/>
  <c r="YC875" i="42"/>
  <c r="YA875" i="42" s="1"/>
  <c r="YD875" i="42"/>
  <c r="YE875" i="42"/>
  <c r="YF875" i="42"/>
  <c r="YG875" i="42"/>
  <c r="YH875" i="42"/>
  <c r="YI875" i="42"/>
  <c r="YJ875" i="42"/>
  <c r="YK875" i="42"/>
  <c r="YB876" i="42"/>
  <c r="YC876" i="42"/>
  <c r="YA876" i="42" s="1"/>
  <c r="YD876" i="42"/>
  <c r="YE876" i="42"/>
  <c r="YF876" i="42"/>
  <c r="YG876" i="42"/>
  <c r="YH876" i="42"/>
  <c r="YI876" i="42"/>
  <c r="YJ876" i="42"/>
  <c r="YK876" i="42"/>
  <c r="YB877" i="42"/>
  <c r="YC877" i="42"/>
  <c r="YA877" i="42" s="1"/>
  <c r="YD877" i="42"/>
  <c r="YE877" i="42"/>
  <c r="YF877" i="42"/>
  <c r="YG877" i="42"/>
  <c r="YH877" i="42"/>
  <c r="YI877" i="42"/>
  <c r="YJ877" i="42"/>
  <c r="YK877" i="42"/>
  <c r="YB878" i="42"/>
  <c r="YC878" i="42"/>
  <c r="YA878" i="42" s="1"/>
  <c r="YD878" i="42"/>
  <c r="YE878" i="42"/>
  <c r="YF878" i="42"/>
  <c r="YG878" i="42"/>
  <c r="YH878" i="42"/>
  <c r="YI878" i="42"/>
  <c r="YJ878" i="42"/>
  <c r="YK878" i="42"/>
  <c r="YB879" i="42"/>
  <c r="YC879" i="42"/>
  <c r="YA879" i="42" s="1"/>
  <c r="YD879" i="42"/>
  <c r="YE879" i="42"/>
  <c r="YF879" i="42"/>
  <c r="YG879" i="42"/>
  <c r="YH879" i="42"/>
  <c r="YI879" i="42"/>
  <c r="YJ879" i="42"/>
  <c r="YK879" i="42"/>
  <c r="YB880" i="42"/>
  <c r="YC880" i="42"/>
  <c r="YA880" i="42" s="1"/>
  <c r="YD880" i="42"/>
  <c r="YE880" i="42"/>
  <c r="YF880" i="42"/>
  <c r="YG880" i="42"/>
  <c r="YH880" i="42"/>
  <c r="YI880" i="42"/>
  <c r="YJ880" i="42"/>
  <c r="YK880" i="42"/>
  <c r="YB881" i="42"/>
  <c r="YC881" i="42"/>
  <c r="YA881" i="42" s="1"/>
  <c r="YD881" i="42"/>
  <c r="YE881" i="42"/>
  <c r="YF881" i="42"/>
  <c r="YG881" i="42"/>
  <c r="YH881" i="42"/>
  <c r="YI881" i="42"/>
  <c r="YJ881" i="42"/>
  <c r="YK881" i="42"/>
  <c r="YB882" i="42"/>
  <c r="YC882" i="42"/>
  <c r="YA882" i="42" s="1"/>
  <c r="YD882" i="42"/>
  <c r="YE882" i="42"/>
  <c r="YF882" i="42"/>
  <c r="YG882" i="42"/>
  <c r="YH882" i="42"/>
  <c r="YI882" i="42"/>
  <c r="YJ882" i="42"/>
  <c r="YK882" i="42"/>
  <c r="YB883" i="42"/>
  <c r="YC883" i="42"/>
  <c r="YA883" i="42" s="1"/>
  <c r="YD883" i="42"/>
  <c r="YE883" i="42"/>
  <c r="YF883" i="42"/>
  <c r="YG883" i="42"/>
  <c r="YH883" i="42"/>
  <c r="YI883" i="42"/>
  <c r="YJ883" i="42"/>
  <c r="YK883" i="42"/>
  <c r="YB884" i="42"/>
  <c r="YC884" i="42"/>
  <c r="YA884" i="42" s="1"/>
  <c r="YD884" i="42"/>
  <c r="YE884" i="42"/>
  <c r="YF884" i="42"/>
  <c r="YG884" i="42"/>
  <c r="YH884" i="42"/>
  <c r="YI884" i="42"/>
  <c r="YJ884" i="42"/>
  <c r="YK884" i="42"/>
  <c r="YB885" i="42"/>
  <c r="YC885" i="42"/>
  <c r="YA885" i="42" s="1"/>
  <c r="YD885" i="42"/>
  <c r="YE885" i="42"/>
  <c r="YF885" i="42"/>
  <c r="YG885" i="42"/>
  <c r="YH885" i="42"/>
  <c r="YI885" i="42"/>
  <c r="YJ885" i="42"/>
  <c r="YK885" i="42"/>
  <c r="YB886" i="42"/>
  <c r="YC886" i="42"/>
  <c r="YA886" i="42" s="1"/>
  <c r="YD886" i="42"/>
  <c r="YE886" i="42"/>
  <c r="YF886" i="42"/>
  <c r="YG886" i="42"/>
  <c r="YH886" i="42"/>
  <c r="YI886" i="42"/>
  <c r="YJ886" i="42"/>
  <c r="YK886" i="42"/>
  <c r="YB887" i="42"/>
  <c r="YC887" i="42"/>
  <c r="YA887" i="42" s="1"/>
  <c r="YD887" i="42"/>
  <c r="YE887" i="42"/>
  <c r="YF887" i="42"/>
  <c r="YG887" i="42"/>
  <c r="YH887" i="42"/>
  <c r="YI887" i="42"/>
  <c r="YJ887" i="42"/>
  <c r="YK887" i="42"/>
  <c r="YB888" i="42"/>
  <c r="YC888" i="42"/>
  <c r="YA888" i="42" s="1"/>
  <c r="YD888" i="42"/>
  <c r="YE888" i="42"/>
  <c r="YF888" i="42"/>
  <c r="YG888" i="42"/>
  <c r="YH888" i="42"/>
  <c r="YI888" i="42"/>
  <c r="YJ888" i="42"/>
  <c r="YK888" i="42"/>
  <c r="YB889" i="42"/>
  <c r="YC889" i="42"/>
  <c r="YA889" i="42" s="1"/>
  <c r="YD889" i="42"/>
  <c r="YE889" i="42"/>
  <c r="YF889" i="42"/>
  <c r="YG889" i="42"/>
  <c r="YH889" i="42"/>
  <c r="YI889" i="42"/>
  <c r="YJ889" i="42"/>
  <c r="YK889" i="42"/>
  <c r="YB890" i="42"/>
  <c r="YC890" i="42"/>
  <c r="YA890" i="42" s="1"/>
  <c r="YD890" i="42"/>
  <c r="YE890" i="42"/>
  <c r="YF890" i="42"/>
  <c r="YG890" i="42"/>
  <c r="YH890" i="42"/>
  <c r="YI890" i="42"/>
  <c r="YJ890" i="42"/>
  <c r="YK890" i="42"/>
  <c r="YB891" i="42"/>
  <c r="YC891" i="42"/>
  <c r="YA891" i="42" s="1"/>
  <c r="YD891" i="42"/>
  <c r="YE891" i="42"/>
  <c r="YF891" i="42"/>
  <c r="YG891" i="42"/>
  <c r="YH891" i="42"/>
  <c r="YI891" i="42"/>
  <c r="YJ891" i="42"/>
  <c r="YK891" i="42"/>
  <c r="YB892" i="42"/>
  <c r="YC892" i="42"/>
  <c r="YA892" i="42" s="1"/>
  <c r="YD892" i="42"/>
  <c r="YE892" i="42"/>
  <c r="YF892" i="42"/>
  <c r="YG892" i="42"/>
  <c r="YH892" i="42"/>
  <c r="YI892" i="42"/>
  <c r="YJ892" i="42"/>
  <c r="YK892" i="42"/>
  <c r="YB893" i="42"/>
  <c r="YC893" i="42"/>
  <c r="YA893" i="42" s="1"/>
  <c r="YD893" i="42"/>
  <c r="YE893" i="42"/>
  <c r="YF893" i="42"/>
  <c r="YG893" i="42"/>
  <c r="YH893" i="42"/>
  <c r="YI893" i="42"/>
  <c r="YJ893" i="42"/>
  <c r="YK893" i="42"/>
  <c r="YB894" i="42"/>
  <c r="YC894" i="42"/>
  <c r="YA894" i="42" s="1"/>
  <c r="YD894" i="42"/>
  <c r="YE894" i="42"/>
  <c r="YF894" i="42"/>
  <c r="YG894" i="42"/>
  <c r="YH894" i="42"/>
  <c r="YI894" i="42"/>
  <c r="YJ894" i="42"/>
  <c r="YK894" i="42"/>
  <c r="YB895" i="42"/>
  <c r="YC895" i="42"/>
  <c r="YA895" i="42" s="1"/>
  <c r="YD895" i="42"/>
  <c r="YE895" i="42"/>
  <c r="YF895" i="42"/>
  <c r="YG895" i="42"/>
  <c r="YH895" i="42"/>
  <c r="YI895" i="42"/>
  <c r="YJ895" i="42"/>
  <c r="YK895" i="42"/>
  <c r="YB896" i="42"/>
  <c r="YC896" i="42"/>
  <c r="YA896" i="42" s="1"/>
  <c r="YD896" i="42"/>
  <c r="YE896" i="42"/>
  <c r="YF896" i="42"/>
  <c r="YG896" i="42"/>
  <c r="YH896" i="42"/>
  <c r="YI896" i="42"/>
  <c r="YJ896" i="42"/>
  <c r="YK896" i="42"/>
  <c r="YB897" i="42"/>
  <c r="YC897" i="42"/>
  <c r="YA897" i="42" s="1"/>
  <c r="YD897" i="42"/>
  <c r="YE897" i="42"/>
  <c r="YF897" i="42"/>
  <c r="YG897" i="42"/>
  <c r="YH897" i="42"/>
  <c r="YI897" i="42"/>
  <c r="YJ897" i="42"/>
  <c r="YK897" i="42"/>
  <c r="YB898" i="42"/>
  <c r="YC898" i="42"/>
  <c r="YA898" i="42" s="1"/>
  <c r="YD898" i="42"/>
  <c r="YE898" i="42"/>
  <c r="YF898" i="42"/>
  <c r="YG898" i="42"/>
  <c r="YH898" i="42"/>
  <c r="YI898" i="42"/>
  <c r="YJ898" i="42"/>
  <c r="YK898" i="42"/>
  <c r="YB899" i="42"/>
  <c r="YC899" i="42"/>
  <c r="YA899" i="42" s="1"/>
  <c r="YD899" i="42"/>
  <c r="YE899" i="42"/>
  <c r="YF899" i="42"/>
  <c r="YG899" i="42"/>
  <c r="YH899" i="42"/>
  <c r="YI899" i="42"/>
  <c r="YJ899" i="42"/>
  <c r="YK899" i="42"/>
  <c r="YB900" i="42"/>
  <c r="YC900" i="42"/>
  <c r="YA900" i="42" s="1"/>
  <c r="YD900" i="42"/>
  <c r="YE900" i="42"/>
  <c r="YF900" i="42"/>
  <c r="YG900" i="42"/>
  <c r="YH900" i="42"/>
  <c r="YI900" i="42"/>
  <c r="YJ900" i="42"/>
  <c r="YK900" i="42"/>
  <c r="YB901" i="42"/>
  <c r="YC901" i="42"/>
  <c r="YA901" i="42" s="1"/>
  <c r="YD901" i="42"/>
  <c r="YE901" i="42"/>
  <c r="YF901" i="42"/>
  <c r="YG901" i="42"/>
  <c r="YH901" i="42"/>
  <c r="YI901" i="42"/>
  <c r="YJ901" i="42"/>
  <c r="YK901" i="42"/>
  <c r="YB902" i="42"/>
  <c r="YC902" i="42"/>
  <c r="YA902" i="42" s="1"/>
  <c r="YD902" i="42"/>
  <c r="YE902" i="42"/>
  <c r="YF902" i="42"/>
  <c r="YG902" i="42"/>
  <c r="YH902" i="42"/>
  <c r="YI902" i="42"/>
  <c r="YJ902" i="42"/>
  <c r="YK902" i="42"/>
  <c r="YB903" i="42"/>
  <c r="YC903" i="42"/>
  <c r="YA903" i="42" s="1"/>
  <c r="YD903" i="42"/>
  <c r="YE903" i="42"/>
  <c r="YF903" i="42"/>
  <c r="YG903" i="42"/>
  <c r="YH903" i="42"/>
  <c r="YI903" i="42"/>
  <c r="YJ903" i="42"/>
  <c r="YK903" i="42"/>
  <c r="YB904" i="42"/>
  <c r="YC904" i="42"/>
  <c r="YA904" i="42" s="1"/>
  <c r="YD904" i="42"/>
  <c r="YE904" i="42"/>
  <c r="YF904" i="42"/>
  <c r="YG904" i="42"/>
  <c r="YH904" i="42"/>
  <c r="YI904" i="42"/>
  <c r="YJ904" i="42"/>
  <c r="YK904" i="42"/>
  <c r="YB905" i="42"/>
  <c r="YC905" i="42"/>
  <c r="YA905" i="42" s="1"/>
  <c r="YD905" i="42"/>
  <c r="YE905" i="42"/>
  <c r="YF905" i="42"/>
  <c r="YG905" i="42"/>
  <c r="YH905" i="42"/>
  <c r="YI905" i="42"/>
  <c r="YJ905" i="42"/>
  <c r="YK905" i="42"/>
  <c r="YB906" i="42"/>
  <c r="YC906" i="42"/>
  <c r="YA906" i="42" s="1"/>
  <c r="YD906" i="42"/>
  <c r="YE906" i="42"/>
  <c r="YF906" i="42"/>
  <c r="YG906" i="42"/>
  <c r="YH906" i="42"/>
  <c r="YI906" i="42"/>
  <c r="YJ906" i="42"/>
  <c r="YK906" i="42"/>
  <c r="YB907" i="42"/>
  <c r="YC907" i="42"/>
  <c r="YA907" i="42" s="1"/>
  <c r="YD907" i="42"/>
  <c r="YE907" i="42"/>
  <c r="YF907" i="42"/>
  <c r="YG907" i="42"/>
  <c r="YH907" i="42"/>
  <c r="YI907" i="42"/>
  <c r="YJ907" i="42"/>
  <c r="YK907" i="42"/>
  <c r="YB908" i="42"/>
  <c r="YC908" i="42"/>
  <c r="YA908" i="42" s="1"/>
  <c r="YD908" i="42"/>
  <c r="YE908" i="42"/>
  <c r="YF908" i="42"/>
  <c r="YG908" i="42"/>
  <c r="YH908" i="42"/>
  <c r="YI908" i="42"/>
  <c r="YJ908" i="42"/>
  <c r="YK908" i="42"/>
  <c r="YB909" i="42"/>
  <c r="YC909" i="42"/>
  <c r="YA909" i="42" s="1"/>
  <c r="YD909" i="42"/>
  <c r="YE909" i="42"/>
  <c r="YF909" i="42"/>
  <c r="YG909" i="42"/>
  <c r="YH909" i="42"/>
  <c r="YI909" i="42"/>
  <c r="YJ909" i="42"/>
  <c r="YK909" i="42"/>
  <c r="YB910" i="42"/>
  <c r="YC910" i="42"/>
  <c r="YA910" i="42" s="1"/>
  <c r="YD910" i="42"/>
  <c r="YE910" i="42"/>
  <c r="YF910" i="42"/>
  <c r="YG910" i="42"/>
  <c r="YH910" i="42"/>
  <c r="YI910" i="42"/>
  <c r="YJ910" i="42"/>
  <c r="YK910" i="42"/>
  <c r="YB911" i="42"/>
  <c r="YC911" i="42"/>
  <c r="YA911" i="42" s="1"/>
  <c r="YD911" i="42"/>
  <c r="YE911" i="42"/>
  <c r="YF911" i="42"/>
  <c r="YG911" i="42"/>
  <c r="YH911" i="42"/>
  <c r="YI911" i="42"/>
  <c r="YJ911" i="42"/>
  <c r="YK911" i="42"/>
  <c r="YB912" i="42"/>
  <c r="YC912" i="42"/>
  <c r="YA912" i="42" s="1"/>
  <c r="YD912" i="42"/>
  <c r="YE912" i="42"/>
  <c r="YF912" i="42"/>
  <c r="YG912" i="42"/>
  <c r="YH912" i="42"/>
  <c r="YI912" i="42"/>
  <c r="YJ912" i="42"/>
  <c r="YK912" i="42"/>
  <c r="YB913" i="42"/>
  <c r="YC913" i="42"/>
  <c r="YA913" i="42" s="1"/>
  <c r="YD913" i="42"/>
  <c r="YE913" i="42"/>
  <c r="YF913" i="42"/>
  <c r="YG913" i="42"/>
  <c r="YH913" i="42"/>
  <c r="YI913" i="42"/>
  <c r="YJ913" i="42"/>
  <c r="YK913" i="42"/>
  <c r="YB914" i="42"/>
  <c r="YC914" i="42"/>
  <c r="YA914" i="42" s="1"/>
  <c r="YD914" i="42"/>
  <c r="YE914" i="42"/>
  <c r="YF914" i="42"/>
  <c r="YG914" i="42"/>
  <c r="YH914" i="42"/>
  <c r="YI914" i="42"/>
  <c r="YJ914" i="42"/>
  <c r="YK914" i="42"/>
  <c r="YB915" i="42"/>
  <c r="YC915" i="42"/>
  <c r="YA915" i="42" s="1"/>
  <c r="YD915" i="42"/>
  <c r="YE915" i="42"/>
  <c r="YF915" i="42"/>
  <c r="YG915" i="42"/>
  <c r="YH915" i="42"/>
  <c r="YI915" i="42"/>
  <c r="YJ915" i="42"/>
  <c r="YK915" i="42"/>
  <c r="YB916" i="42"/>
  <c r="YC916" i="42"/>
  <c r="YA916" i="42" s="1"/>
  <c r="YD916" i="42"/>
  <c r="YE916" i="42"/>
  <c r="YF916" i="42"/>
  <c r="YG916" i="42"/>
  <c r="YH916" i="42"/>
  <c r="YI916" i="42"/>
  <c r="YJ916" i="42"/>
  <c r="YK916" i="42"/>
  <c r="YB917" i="42"/>
  <c r="YC917" i="42"/>
  <c r="YA917" i="42" s="1"/>
  <c r="YD917" i="42"/>
  <c r="YE917" i="42"/>
  <c r="YF917" i="42"/>
  <c r="YG917" i="42"/>
  <c r="YH917" i="42"/>
  <c r="YI917" i="42"/>
  <c r="YJ917" i="42"/>
  <c r="YK917" i="42"/>
  <c r="YB918" i="42"/>
  <c r="YC918" i="42"/>
  <c r="YA918" i="42" s="1"/>
  <c r="YD918" i="42"/>
  <c r="YE918" i="42"/>
  <c r="YF918" i="42"/>
  <c r="YG918" i="42"/>
  <c r="YH918" i="42"/>
  <c r="YI918" i="42"/>
  <c r="YJ918" i="42"/>
  <c r="YK918" i="42"/>
  <c r="YB919" i="42"/>
  <c r="YC919" i="42"/>
  <c r="YA919" i="42" s="1"/>
  <c r="YD919" i="42"/>
  <c r="YE919" i="42"/>
  <c r="YF919" i="42"/>
  <c r="YG919" i="42"/>
  <c r="YH919" i="42"/>
  <c r="YI919" i="42"/>
  <c r="YJ919" i="42"/>
  <c r="YK919" i="42"/>
  <c r="YB920" i="42"/>
  <c r="YC920" i="42"/>
  <c r="YA920" i="42" s="1"/>
  <c r="YD920" i="42"/>
  <c r="YE920" i="42"/>
  <c r="YF920" i="42"/>
  <c r="YG920" i="42"/>
  <c r="YH920" i="42"/>
  <c r="YI920" i="42"/>
  <c r="YJ920" i="42"/>
  <c r="YK920" i="42"/>
  <c r="YB921" i="42"/>
  <c r="YC921" i="42"/>
  <c r="YA921" i="42" s="1"/>
  <c r="YD921" i="42"/>
  <c r="YE921" i="42"/>
  <c r="YF921" i="42"/>
  <c r="YG921" i="42"/>
  <c r="YH921" i="42"/>
  <c r="YI921" i="42"/>
  <c r="YJ921" i="42"/>
  <c r="YK921" i="42"/>
  <c r="YB922" i="42"/>
  <c r="YC922" i="42"/>
  <c r="YA922" i="42" s="1"/>
  <c r="YD922" i="42"/>
  <c r="YE922" i="42"/>
  <c r="YF922" i="42"/>
  <c r="YG922" i="42"/>
  <c r="YH922" i="42"/>
  <c r="YI922" i="42"/>
  <c r="YJ922" i="42"/>
  <c r="YK922" i="42"/>
  <c r="YB923" i="42"/>
  <c r="YC923" i="42"/>
  <c r="YA923" i="42" s="1"/>
  <c r="YD923" i="42"/>
  <c r="YE923" i="42"/>
  <c r="YF923" i="42"/>
  <c r="YG923" i="42"/>
  <c r="YH923" i="42"/>
  <c r="YI923" i="42"/>
  <c r="YJ923" i="42"/>
  <c r="YK923" i="42"/>
  <c r="YB924" i="42"/>
  <c r="YC924" i="42"/>
  <c r="YA924" i="42" s="1"/>
  <c r="YD924" i="42"/>
  <c r="YE924" i="42"/>
  <c r="YF924" i="42"/>
  <c r="YG924" i="42"/>
  <c r="YH924" i="42"/>
  <c r="YI924" i="42"/>
  <c r="YJ924" i="42"/>
  <c r="YK924" i="42"/>
  <c r="YB925" i="42"/>
  <c r="YC925" i="42"/>
  <c r="YA925" i="42" s="1"/>
  <c r="YD925" i="42"/>
  <c r="YE925" i="42"/>
  <c r="YF925" i="42"/>
  <c r="YG925" i="42"/>
  <c r="YH925" i="42"/>
  <c r="YI925" i="42"/>
  <c r="YJ925" i="42"/>
  <c r="YK925" i="42"/>
  <c r="YB926" i="42"/>
  <c r="YC926" i="42"/>
  <c r="YA926" i="42" s="1"/>
  <c r="YD926" i="42"/>
  <c r="YE926" i="42"/>
  <c r="YF926" i="42"/>
  <c r="YG926" i="42"/>
  <c r="YH926" i="42"/>
  <c r="YI926" i="42"/>
  <c r="YJ926" i="42"/>
  <c r="YK926" i="42"/>
  <c r="YB927" i="42"/>
  <c r="YC927" i="42"/>
  <c r="YA927" i="42" s="1"/>
  <c r="YD927" i="42"/>
  <c r="YE927" i="42"/>
  <c r="YF927" i="42"/>
  <c r="YG927" i="42"/>
  <c r="YH927" i="42"/>
  <c r="YI927" i="42"/>
  <c r="YJ927" i="42"/>
  <c r="YK927" i="42"/>
  <c r="YB928" i="42"/>
  <c r="YC928" i="42"/>
  <c r="YA928" i="42" s="1"/>
  <c r="YD928" i="42"/>
  <c r="YE928" i="42"/>
  <c r="YF928" i="42"/>
  <c r="YG928" i="42"/>
  <c r="YH928" i="42"/>
  <c r="YI928" i="42"/>
  <c r="YJ928" i="42"/>
  <c r="YK928" i="42"/>
  <c r="YB929" i="42"/>
  <c r="YC929" i="42"/>
  <c r="YA929" i="42" s="1"/>
  <c r="YD929" i="42"/>
  <c r="YE929" i="42"/>
  <c r="YF929" i="42"/>
  <c r="YG929" i="42"/>
  <c r="YH929" i="42"/>
  <c r="YI929" i="42"/>
  <c r="YJ929" i="42"/>
  <c r="YK929" i="42"/>
  <c r="YB930" i="42"/>
  <c r="YC930" i="42"/>
  <c r="YA930" i="42" s="1"/>
  <c r="YD930" i="42"/>
  <c r="YE930" i="42"/>
  <c r="YF930" i="42"/>
  <c r="YG930" i="42"/>
  <c r="YH930" i="42"/>
  <c r="YI930" i="42"/>
  <c r="YJ930" i="42"/>
  <c r="YK930" i="42"/>
  <c r="YB931" i="42"/>
  <c r="YC931" i="42"/>
  <c r="YA931" i="42" s="1"/>
  <c r="YD931" i="42"/>
  <c r="YE931" i="42"/>
  <c r="YF931" i="42"/>
  <c r="YG931" i="42"/>
  <c r="YH931" i="42"/>
  <c r="YI931" i="42"/>
  <c r="YJ931" i="42"/>
  <c r="YK931" i="42"/>
  <c r="YB932" i="42"/>
  <c r="YC932" i="42"/>
  <c r="YA932" i="42" s="1"/>
  <c r="YD932" i="42"/>
  <c r="YE932" i="42"/>
  <c r="YF932" i="42"/>
  <c r="YG932" i="42"/>
  <c r="YH932" i="42"/>
  <c r="YI932" i="42"/>
  <c r="YJ932" i="42"/>
  <c r="YK932" i="42"/>
  <c r="YB933" i="42"/>
  <c r="YC933" i="42"/>
  <c r="YA933" i="42" s="1"/>
  <c r="YD933" i="42"/>
  <c r="YE933" i="42"/>
  <c r="YF933" i="42"/>
  <c r="YG933" i="42"/>
  <c r="YH933" i="42"/>
  <c r="YI933" i="42"/>
  <c r="YJ933" i="42"/>
  <c r="YK933" i="42"/>
  <c r="YB934" i="42"/>
  <c r="YC934" i="42"/>
  <c r="YA934" i="42" s="1"/>
  <c r="YD934" i="42"/>
  <c r="YE934" i="42"/>
  <c r="YF934" i="42"/>
  <c r="YG934" i="42"/>
  <c r="YH934" i="42"/>
  <c r="YI934" i="42"/>
  <c r="YJ934" i="42"/>
  <c r="YK934" i="42"/>
  <c r="YB935" i="42"/>
  <c r="YC935" i="42"/>
  <c r="YA935" i="42" s="1"/>
  <c r="YD935" i="42"/>
  <c r="YE935" i="42"/>
  <c r="YF935" i="42"/>
  <c r="YG935" i="42"/>
  <c r="YH935" i="42"/>
  <c r="YI935" i="42"/>
  <c r="YJ935" i="42"/>
  <c r="YK935" i="42"/>
  <c r="YB936" i="42"/>
  <c r="YC936" i="42"/>
  <c r="YA936" i="42" s="1"/>
  <c r="YD936" i="42"/>
  <c r="YE936" i="42"/>
  <c r="YF936" i="42"/>
  <c r="YG936" i="42"/>
  <c r="YH936" i="42"/>
  <c r="YI936" i="42"/>
  <c r="YJ936" i="42"/>
  <c r="YK936" i="42"/>
  <c r="YB937" i="42"/>
  <c r="YC937" i="42"/>
  <c r="YA937" i="42" s="1"/>
  <c r="YD937" i="42"/>
  <c r="YE937" i="42"/>
  <c r="YF937" i="42"/>
  <c r="YG937" i="42"/>
  <c r="YH937" i="42"/>
  <c r="YI937" i="42"/>
  <c r="YJ937" i="42"/>
  <c r="YK937" i="42"/>
  <c r="YB938" i="42"/>
  <c r="YC938" i="42"/>
  <c r="YA938" i="42" s="1"/>
  <c r="YD938" i="42"/>
  <c r="YE938" i="42"/>
  <c r="YF938" i="42"/>
  <c r="YG938" i="42"/>
  <c r="YH938" i="42"/>
  <c r="YI938" i="42"/>
  <c r="YJ938" i="42"/>
  <c r="YK938" i="42"/>
  <c r="YB939" i="42"/>
  <c r="YC939" i="42"/>
  <c r="YA939" i="42" s="1"/>
  <c r="YD939" i="42"/>
  <c r="YE939" i="42"/>
  <c r="YF939" i="42"/>
  <c r="YG939" i="42"/>
  <c r="YH939" i="42"/>
  <c r="YI939" i="42"/>
  <c r="YJ939" i="42"/>
  <c r="YK939" i="42"/>
  <c r="YB940" i="42"/>
  <c r="YC940" i="42"/>
  <c r="YA940" i="42" s="1"/>
  <c r="YD940" i="42"/>
  <c r="YE940" i="42"/>
  <c r="YF940" i="42"/>
  <c r="YG940" i="42"/>
  <c r="YH940" i="42"/>
  <c r="YI940" i="42"/>
  <c r="YJ940" i="42"/>
  <c r="YK940" i="42"/>
  <c r="YB941" i="42"/>
  <c r="YC941" i="42"/>
  <c r="YA941" i="42" s="1"/>
  <c r="YD941" i="42"/>
  <c r="YE941" i="42"/>
  <c r="YF941" i="42"/>
  <c r="YG941" i="42"/>
  <c r="YH941" i="42"/>
  <c r="YI941" i="42"/>
  <c r="YJ941" i="42"/>
  <c r="YK941" i="42"/>
  <c r="YB942" i="42"/>
  <c r="YC942" i="42"/>
  <c r="YA942" i="42" s="1"/>
  <c r="YD942" i="42"/>
  <c r="YE942" i="42"/>
  <c r="YF942" i="42"/>
  <c r="YG942" i="42"/>
  <c r="YH942" i="42"/>
  <c r="YI942" i="42"/>
  <c r="YJ942" i="42"/>
  <c r="YK942" i="42"/>
  <c r="YB943" i="42"/>
  <c r="YC943" i="42"/>
  <c r="YA943" i="42" s="1"/>
  <c r="YD943" i="42"/>
  <c r="YE943" i="42"/>
  <c r="YF943" i="42"/>
  <c r="YG943" i="42"/>
  <c r="YH943" i="42"/>
  <c r="YI943" i="42"/>
  <c r="YJ943" i="42"/>
  <c r="YK943" i="42"/>
  <c r="YB944" i="42"/>
  <c r="YC944" i="42"/>
  <c r="YA944" i="42" s="1"/>
  <c r="YD944" i="42"/>
  <c r="YE944" i="42"/>
  <c r="YF944" i="42"/>
  <c r="YG944" i="42"/>
  <c r="YH944" i="42"/>
  <c r="YI944" i="42"/>
  <c r="YJ944" i="42"/>
  <c r="YK944" i="42"/>
  <c r="YB945" i="42"/>
  <c r="YC945" i="42"/>
  <c r="YA945" i="42" s="1"/>
  <c r="YD945" i="42"/>
  <c r="YE945" i="42"/>
  <c r="YF945" i="42"/>
  <c r="YG945" i="42"/>
  <c r="YH945" i="42"/>
  <c r="YI945" i="42"/>
  <c r="YJ945" i="42"/>
  <c r="YK945" i="42"/>
  <c r="YB946" i="42"/>
  <c r="YC946" i="42"/>
  <c r="YA946" i="42" s="1"/>
  <c r="YD946" i="42"/>
  <c r="YE946" i="42"/>
  <c r="YF946" i="42"/>
  <c r="YG946" i="42"/>
  <c r="YH946" i="42"/>
  <c r="YI946" i="42"/>
  <c r="YJ946" i="42"/>
  <c r="YK946" i="42"/>
  <c r="YB947" i="42"/>
  <c r="YC947" i="42"/>
  <c r="YA947" i="42" s="1"/>
  <c r="YD947" i="42"/>
  <c r="YE947" i="42"/>
  <c r="YF947" i="42"/>
  <c r="YG947" i="42"/>
  <c r="YH947" i="42"/>
  <c r="YI947" i="42"/>
  <c r="YJ947" i="42"/>
  <c r="YK947" i="42"/>
  <c r="YB948" i="42"/>
  <c r="YC948" i="42"/>
  <c r="YA948" i="42" s="1"/>
  <c r="YD948" i="42"/>
  <c r="YE948" i="42"/>
  <c r="YF948" i="42"/>
  <c r="YG948" i="42"/>
  <c r="YH948" i="42"/>
  <c r="YI948" i="42"/>
  <c r="YJ948" i="42"/>
  <c r="YK948" i="42"/>
  <c r="YB949" i="42"/>
  <c r="YC949" i="42"/>
  <c r="YA949" i="42" s="1"/>
  <c r="YD949" i="42"/>
  <c r="YE949" i="42"/>
  <c r="YF949" i="42"/>
  <c r="YG949" i="42"/>
  <c r="YH949" i="42"/>
  <c r="YI949" i="42"/>
  <c r="YJ949" i="42"/>
  <c r="YK949" i="42"/>
  <c r="YB950" i="42"/>
  <c r="YC950" i="42"/>
  <c r="YA950" i="42" s="1"/>
  <c r="YD950" i="42"/>
  <c r="YE950" i="42"/>
  <c r="YF950" i="42"/>
  <c r="YG950" i="42"/>
  <c r="YH950" i="42"/>
  <c r="YI950" i="42"/>
  <c r="YJ950" i="42"/>
  <c r="YK950" i="42"/>
  <c r="YB951" i="42"/>
  <c r="YC951" i="42"/>
  <c r="YA951" i="42" s="1"/>
  <c r="YD951" i="42"/>
  <c r="YE951" i="42"/>
  <c r="YF951" i="42"/>
  <c r="YG951" i="42"/>
  <c r="YH951" i="42"/>
  <c r="YI951" i="42"/>
  <c r="YJ951" i="42"/>
  <c r="YK951" i="42"/>
  <c r="YB952" i="42"/>
  <c r="YC952" i="42"/>
  <c r="YA952" i="42" s="1"/>
  <c r="YD952" i="42"/>
  <c r="YE952" i="42"/>
  <c r="YF952" i="42"/>
  <c r="YG952" i="42"/>
  <c r="YH952" i="42"/>
  <c r="YI952" i="42"/>
  <c r="YJ952" i="42"/>
  <c r="YK952" i="42"/>
  <c r="YB953" i="42"/>
  <c r="YC953" i="42"/>
  <c r="YA953" i="42" s="1"/>
  <c r="YD953" i="42"/>
  <c r="YE953" i="42"/>
  <c r="YF953" i="42"/>
  <c r="YG953" i="42"/>
  <c r="YH953" i="42"/>
  <c r="YI953" i="42"/>
  <c r="YJ953" i="42"/>
  <c r="YK953" i="42"/>
  <c r="YB954" i="42"/>
  <c r="YC954" i="42"/>
  <c r="YA954" i="42" s="1"/>
  <c r="YD954" i="42"/>
  <c r="YE954" i="42"/>
  <c r="YF954" i="42"/>
  <c r="YG954" i="42"/>
  <c r="YH954" i="42"/>
  <c r="YI954" i="42"/>
  <c r="YJ954" i="42"/>
  <c r="YK954" i="42"/>
  <c r="YB955" i="42"/>
  <c r="YC955" i="42"/>
  <c r="YA955" i="42" s="1"/>
  <c r="YD955" i="42"/>
  <c r="YE955" i="42"/>
  <c r="YF955" i="42"/>
  <c r="YG955" i="42"/>
  <c r="YH955" i="42"/>
  <c r="YI955" i="42"/>
  <c r="YJ955" i="42"/>
  <c r="YK955" i="42"/>
  <c r="YB956" i="42"/>
  <c r="YC956" i="42"/>
  <c r="YA956" i="42" s="1"/>
  <c r="YD956" i="42"/>
  <c r="YE956" i="42"/>
  <c r="YF956" i="42"/>
  <c r="YG956" i="42"/>
  <c r="YH956" i="42"/>
  <c r="YI956" i="42"/>
  <c r="YJ956" i="42"/>
  <c r="YK956" i="42"/>
  <c r="YB957" i="42"/>
  <c r="YC957" i="42"/>
  <c r="YA957" i="42" s="1"/>
  <c r="YD957" i="42"/>
  <c r="YE957" i="42"/>
  <c r="YF957" i="42"/>
  <c r="YG957" i="42"/>
  <c r="YH957" i="42"/>
  <c r="YI957" i="42"/>
  <c r="YJ957" i="42"/>
  <c r="YK957" i="42"/>
  <c r="YB958" i="42"/>
  <c r="YC958" i="42"/>
  <c r="YA958" i="42" s="1"/>
  <c r="YD958" i="42"/>
  <c r="YE958" i="42"/>
  <c r="YF958" i="42"/>
  <c r="YG958" i="42"/>
  <c r="YH958" i="42"/>
  <c r="YI958" i="42"/>
  <c r="YJ958" i="42"/>
  <c r="YK958" i="42"/>
  <c r="YB959" i="42"/>
  <c r="YC959" i="42"/>
  <c r="YA959" i="42" s="1"/>
  <c r="YD959" i="42"/>
  <c r="YE959" i="42"/>
  <c r="YF959" i="42"/>
  <c r="YG959" i="42"/>
  <c r="YH959" i="42"/>
  <c r="YI959" i="42"/>
  <c r="YJ959" i="42"/>
  <c r="YK959" i="42"/>
  <c r="YB960" i="42"/>
  <c r="YC960" i="42"/>
  <c r="YA960" i="42" s="1"/>
  <c r="YD960" i="42"/>
  <c r="YE960" i="42"/>
  <c r="YF960" i="42"/>
  <c r="YG960" i="42"/>
  <c r="YH960" i="42"/>
  <c r="YI960" i="42"/>
  <c r="YJ960" i="42"/>
  <c r="YK960" i="42"/>
  <c r="YB961" i="42"/>
  <c r="YC961" i="42"/>
  <c r="YA961" i="42" s="1"/>
  <c r="YD961" i="42"/>
  <c r="YE961" i="42"/>
  <c r="YF961" i="42"/>
  <c r="YG961" i="42"/>
  <c r="YH961" i="42"/>
  <c r="YI961" i="42"/>
  <c r="YJ961" i="42"/>
  <c r="YK961" i="42"/>
  <c r="YB962" i="42"/>
  <c r="YC962" i="42"/>
  <c r="YA962" i="42" s="1"/>
  <c r="YD962" i="42"/>
  <c r="YE962" i="42"/>
  <c r="YF962" i="42"/>
  <c r="YG962" i="42"/>
  <c r="YH962" i="42"/>
  <c r="YI962" i="42"/>
  <c r="YJ962" i="42"/>
  <c r="YK962" i="42"/>
  <c r="YB963" i="42"/>
  <c r="YC963" i="42"/>
  <c r="YA963" i="42" s="1"/>
  <c r="YD963" i="42"/>
  <c r="YE963" i="42"/>
  <c r="YF963" i="42"/>
  <c r="YG963" i="42"/>
  <c r="YH963" i="42"/>
  <c r="YI963" i="42"/>
  <c r="YJ963" i="42"/>
  <c r="YK963" i="42"/>
  <c r="YB964" i="42"/>
  <c r="YC964" i="42"/>
  <c r="YA964" i="42" s="1"/>
  <c r="YD964" i="42"/>
  <c r="YE964" i="42"/>
  <c r="YF964" i="42"/>
  <c r="YG964" i="42"/>
  <c r="YH964" i="42"/>
  <c r="YI964" i="42"/>
  <c r="YJ964" i="42"/>
  <c r="YK964" i="42"/>
  <c r="YB965" i="42"/>
  <c r="YC965" i="42"/>
  <c r="YA965" i="42" s="1"/>
  <c r="YD965" i="42"/>
  <c r="YE965" i="42"/>
  <c r="YF965" i="42"/>
  <c r="YG965" i="42"/>
  <c r="YH965" i="42"/>
  <c r="YI965" i="42"/>
  <c r="YJ965" i="42"/>
  <c r="YK965" i="42"/>
  <c r="YB966" i="42"/>
  <c r="YC966" i="42"/>
  <c r="YA966" i="42" s="1"/>
  <c r="YD966" i="42"/>
  <c r="YE966" i="42"/>
  <c r="YF966" i="42"/>
  <c r="YG966" i="42"/>
  <c r="YH966" i="42"/>
  <c r="YI966" i="42"/>
  <c r="YJ966" i="42"/>
  <c r="YK966" i="42"/>
  <c r="YB967" i="42"/>
  <c r="YC967" i="42"/>
  <c r="YA967" i="42" s="1"/>
  <c r="YD967" i="42"/>
  <c r="YE967" i="42"/>
  <c r="YF967" i="42"/>
  <c r="YG967" i="42"/>
  <c r="YH967" i="42"/>
  <c r="YI967" i="42"/>
  <c r="YJ967" i="42"/>
  <c r="YK967" i="42"/>
  <c r="YB968" i="42"/>
  <c r="YC968" i="42"/>
  <c r="YA968" i="42" s="1"/>
  <c r="YD968" i="42"/>
  <c r="YE968" i="42"/>
  <c r="YF968" i="42"/>
  <c r="YG968" i="42"/>
  <c r="YH968" i="42"/>
  <c r="YI968" i="42"/>
  <c r="YJ968" i="42"/>
  <c r="YK968" i="42"/>
  <c r="YB969" i="42"/>
  <c r="YC969" i="42"/>
  <c r="YA969" i="42" s="1"/>
  <c r="YD969" i="42"/>
  <c r="YE969" i="42"/>
  <c r="YF969" i="42"/>
  <c r="YG969" i="42"/>
  <c r="YH969" i="42"/>
  <c r="YI969" i="42"/>
  <c r="YJ969" i="42"/>
  <c r="YK969" i="42"/>
  <c r="YB970" i="42"/>
  <c r="YC970" i="42"/>
  <c r="YA970" i="42" s="1"/>
  <c r="YD970" i="42"/>
  <c r="YE970" i="42"/>
  <c r="YF970" i="42"/>
  <c r="YG970" i="42"/>
  <c r="YH970" i="42"/>
  <c r="YI970" i="42"/>
  <c r="YJ970" i="42"/>
  <c r="YK970" i="42"/>
  <c r="YB971" i="42"/>
  <c r="YC971" i="42"/>
  <c r="YA971" i="42" s="1"/>
  <c r="YD971" i="42"/>
  <c r="YE971" i="42"/>
  <c r="YF971" i="42"/>
  <c r="YG971" i="42"/>
  <c r="YH971" i="42"/>
  <c r="YI971" i="42"/>
  <c r="YJ971" i="42"/>
  <c r="YK971" i="42"/>
  <c r="YB972" i="42"/>
  <c r="YC972" i="42"/>
  <c r="YA972" i="42" s="1"/>
  <c r="YD972" i="42"/>
  <c r="YE972" i="42"/>
  <c r="YF972" i="42"/>
  <c r="YG972" i="42"/>
  <c r="YH972" i="42"/>
  <c r="YI972" i="42"/>
  <c r="YJ972" i="42"/>
  <c r="YK972" i="42"/>
  <c r="YB973" i="42"/>
  <c r="YC973" i="42"/>
  <c r="YA973" i="42" s="1"/>
  <c r="YD973" i="42"/>
  <c r="YE973" i="42"/>
  <c r="YF973" i="42"/>
  <c r="YG973" i="42"/>
  <c r="YH973" i="42"/>
  <c r="YI973" i="42"/>
  <c r="YJ973" i="42"/>
  <c r="YK973" i="42"/>
  <c r="YB974" i="42"/>
  <c r="YC974" i="42"/>
  <c r="YA974" i="42" s="1"/>
  <c r="YD974" i="42"/>
  <c r="YE974" i="42"/>
  <c r="YF974" i="42"/>
  <c r="YG974" i="42"/>
  <c r="YH974" i="42"/>
  <c r="YI974" i="42"/>
  <c r="YJ974" i="42"/>
  <c r="YK974" i="42"/>
  <c r="YB975" i="42"/>
  <c r="YC975" i="42"/>
  <c r="YA975" i="42" s="1"/>
  <c r="YD975" i="42"/>
  <c r="YE975" i="42"/>
  <c r="YF975" i="42"/>
  <c r="YG975" i="42"/>
  <c r="YH975" i="42"/>
  <c r="YI975" i="42"/>
  <c r="YJ975" i="42"/>
  <c r="YK975" i="42"/>
  <c r="YB976" i="42"/>
  <c r="YC976" i="42"/>
  <c r="YA976" i="42" s="1"/>
  <c r="YD976" i="42"/>
  <c r="YE976" i="42"/>
  <c r="YF976" i="42"/>
  <c r="YG976" i="42"/>
  <c r="YH976" i="42"/>
  <c r="YI976" i="42"/>
  <c r="YJ976" i="42"/>
  <c r="YK976" i="42"/>
  <c r="YB977" i="42"/>
  <c r="YC977" i="42"/>
  <c r="YA977" i="42" s="1"/>
  <c r="YD977" i="42"/>
  <c r="YE977" i="42"/>
  <c r="YF977" i="42"/>
  <c r="YG977" i="42"/>
  <c r="YH977" i="42"/>
  <c r="YI977" i="42"/>
  <c r="YJ977" i="42"/>
  <c r="YK977" i="42"/>
  <c r="YB978" i="42"/>
  <c r="YC978" i="42"/>
  <c r="YA978" i="42" s="1"/>
  <c r="YD978" i="42"/>
  <c r="YE978" i="42"/>
  <c r="YF978" i="42"/>
  <c r="YG978" i="42"/>
  <c r="YH978" i="42"/>
  <c r="YI978" i="42"/>
  <c r="YJ978" i="42"/>
  <c r="YK978" i="42"/>
  <c r="YB979" i="42"/>
  <c r="YC979" i="42"/>
  <c r="YA979" i="42" s="1"/>
  <c r="YD979" i="42"/>
  <c r="YE979" i="42"/>
  <c r="YF979" i="42"/>
  <c r="YG979" i="42"/>
  <c r="YH979" i="42"/>
  <c r="YI979" i="42"/>
  <c r="YJ979" i="42"/>
  <c r="YK979" i="42"/>
  <c r="YB980" i="42"/>
  <c r="YC980" i="42"/>
  <c r="YA980" i="42" s="1"/>
  <c r="YD980" i="42"/>
  <c r="YE980" i="42"/>
  <c r="YF980" i="42"/>
  <c r="YG980" i="42"/>
  <c r="YH980" i="42"/>
  <c r="YI980" i="42"/>
  <c r="YJ980" i="42"/>
  <c r="YK980" i="42"/>
  <c r="YB981" i="42"/>
  <c r="YC981" i="42"/>
  <c r="YA981" i="42" s="1"/>
  <c r="YD981" i="42"/>
  <c r="YE981" i="42"/>
  <c r="YF981" i="42"/>
  <c r="YG981" i="42"/>
  <c r="YH981" i="42"/>
  <c r="YI981" i="42"/>
  <c r="YJ981" i="42"/>
  <c r="YK981" i="42"/>
  <c r="YB982" i="42"/>
  <c r="YC982" i="42"/>
  <c r="YA982" i="42" s="1"/>
  <c r="YD982" i="42"/>
  <c r="YE982" i="42"/>
  <c r="YF982" i="42"/>
  <c r="YG982" i="42"/>
  <c r="YH982" i="42"/>
  <c r="YI982" i="42"/>
  <c r="YJ982" i="42"/>
  <c r="YK982" i="42"/>
  <c r="YB983" i="42"/>
  <c r="YC983" i="42"/>
  <c r="YA983" i="42" s="1"/>
  <c r="YD983" i="42"/>
  <c r="YE983" i="42"/>
  <c r="YF983" i="42"/>
  <c r="YG983" i="42"/>
  <c r="YH983" i="42"/>
  <c r="YI983" i="42"/>
  <c r="YJ983" i="42"/>
  <c r="YK983" i="42"/>
  <c r="YB984" i="42"/>
  <c r="YC984" i="42"/>
  <c r="YA984" i="42" s="1"/>
  <c r="YD984" i="42"/>
  <c r="YE984" i="42"/>
  <c r="YF984" i="42"/>
  <c r="YG984" i="42"/>
  <c r="YH984" i="42"/>
  <c r="YI984" i="42"/>
  <c r="YJ984" i="42"/>
  <c r="YK984" i="42"/>
  <c r="YB985" i="42"/>
  <c r="YC985" i="42"/>
  <c r="YA985" i="42" s="1"/>
  <c r="YD985" i="42"/>
  <c r="YE985" i="42"/>
  <c r="YF985" i="42"/>
  <c r="YG985" i="42"/>
  <c r="YH985" i="42"/>
  <c r="YI985" i="42"/>
  <c r="YJ985" i="42"/>
  <c r="YK985" i="42"/>
  <c r="YB986" i="42"/>
  <c r="YC986" i="42"/>
  <c r="YA986" i="42" s="1"/>
  <c r="YD986" i="42"/>
  <c r="YE986" i="42"/>
  <c r="YF986" i="42"/>
  <c r="YG986" i="42"/>
  <c r="YH986" i="42"/>
  <c r="YI986" i="42"/>
  <c r="YJ986" i="42"/>
  <c r="YK986" i="42"/>
  <c r="YB987" i="42"/>
  <c r="YC987" i="42"/>
  <c r="YA987" i="42" s="1"/>
  <c r="YD987" i="42"/>
  <c r="YE987" i="42"/>
  <c r="YF987" i="42"/>
  <c r="YG987" i="42"/>
  <c r="YH987" i="42"/>
  <c r="YI987" i="42"/>
  <c r="YJ987" i="42"/>
  <c r="YK987" i="42"/>
  <c r="YB988" i="42"/>
  <c r="YC988" i="42"/>
  <c r="YA988" i="42" s="1"/>
  <c r="YD988" i="42"/>
  <c r="YE988" i="42"/>
  <c r="YF988" i="42"/>
  <c r="YG988" i="42"/>
  <c r="YH988" i="42"/>
  <c r="YI988" i="42"/>
  <c r="YJ988" i="42"/>
  <c r="YK988" i="42"/>
  <c r="YB989" i="42"/>
  <c r="YC989" i="42"/>
  <c r="YA989" i="42" s="1"/>
  <c r="YD989" i="42"/>
  <c r="YE989" i="42"/>
  <c r="YF989" i="42"/>
  <c r="YG989" i="42"/>
  <c r="YH989" i="42"/>
  <c r="YI989" i="42"/>
  <c r="YJ989" i="42"/>
  <c r="YK989" i="42"/>
  <c r="YB990" i="42"/>
  <c r="YC990" i="42"/>
  <c r="YA990" i="42" s="1"/>
  <c r="YD990" i="42"/>
  <c r="YE990" i="42"/>
  <c r="YF990" i="42"/>
  <c r="YG990" i="42"/>
  <c r="YH990" i="42"/>
  <c r="YI990" i="42"/>
  <c r="YJ990" i="42"/>
  <c r="YK990" i="42"/>
  <c r="YB991" i="42"/>
  <c r="YC991" i="42"/>
  <c r="YA991" i="42" s="1"/>
  <c r="YD991" i="42"/>
  <c r="YE991" i="42"/>
  <c r="YF991" i="42"/>
  <c r="YG991" i="42"/>
  <c r="YH991" i="42"/>
  <c r="YI991" i="42"/>
  <c r="YJ991" i="42"/>
  <c r="YK991" i="42"/>
  <c r="YB992" i="42"/>
  <c r="YC992" i="42"/>
  <c r="YA992" i="42" s="1"/>
  <c r="YD992" i="42"/>
  <c r="YE992" i="42"/>
  <c r="YF992" i="42"/>
  <c r="YG992" i="42"/>
  <c r="YH992" i="42"/>
  <c r="YI992" i="42"/>
  <c r="YJ992" i="42"/>
  <c r="YK992" i="42"/>
  <c r="YB993" i="42"/>
  <c r="YC993" i="42"/>
  <c r="YA993" i="42" s="1"/>
  <c r="YD993" i="42"/>
  <c r="YE993" i="42"/>
  <c r="YF993" i="42"/>
  <c r="YG993" i="42"/>
  <c r="YH993" i="42"/>
  <c r="YI993" i="42"/>
  <c r="YJ993" i="42"/>
  <c r="YK993" i="42"/>
  <c r="YB994" i="42"/>
  <c r="YC994" i="42"/>
  <c r="YA994" i="42" s="1"/>
  <c r="YD994" i="42"/>
  <c r="YE994" i="42"/>
  <c r="YF994" i="42"/>
  <c r="YG994" i="42"/>
  <c r="YH994" i="42"/>
  <c r="YI994" i="42"/>
  <c r="YJ994" i="42"/>
  <c r="YK994" i="42"/>
  <c r="YB995" i="42"/>
  <c r="YC995" i="42"/>
  <c r="YA995" i="42" s="1"/>
  <c r="YD995" i="42"/>
  <c r="YE995" i="42"/>
  <c r="YF995" i="42"/>
  <c r="YG995" i="42"/>
  <c r="YH995" i="42"/>
  <c r="YI995" i="42"/>
  <c r="YJ995" i="42"/>
  <c r="YK995" i="42"/>
  <c r="YB996" i="42"/>
  <c r="YC996" i="42"/>
  <c r="YA996" i="42" s="1"/>
  <c r="YD996" i="42"/>
  <c r="YE996" i="42"/>
  <c r="YF996" i="42"/>
  <c r="YG996" i="42"/>
  <c r="YH996" i="42"/>
  <c r="YI996" i="42"/>
  <c r="YJ996" i="42"/>
  <c r="YK996" i="42"/>
  <c r="YB997" i="42"/>
  <c r="YC997" i="42"/>
  <c r="YA997" i="42" s="1"/>
  <c r="YD997" i="42"/>
  <c r="YE997" i="42"/>
  <c r="YF997" i="42"/>
  <c r="YG997" i="42"/>
  <c r="YH997" i="42"/>
  <c r="YI997" i="42"/>
  <c r="YJ997" i="42"/>
  <c r="YK997" i="42"/>
  <c r="YB998" i="42"/>
  <c r="YC998" i="42"/>
  <c r="YA998" i="42" s="1"/>
  <c r="YD998" i="42"/>
  <c r="YE998" i="42"/>
  <c r="YF998" i="42"/>
  <c r="YG998" i="42"/>
  <c r="YH998" i="42"/>
  <c r="YI998" i="42"/>
  <c r="YJ998" i="42"/>
  <c r="YK998" i="42"/>
  <c r="YB999" i="42"/>
  <c r="YC999" i="42"/>
  <c r="YA999" i="42" s="1"/>
  <c r="YD999" i="42"/>
  <c r="YE999" i="42"/>
  <c r="YF999" i="42"/>
  <c r="YG999" i="42"/>
  <c r="YH999" i="42"/>
  <c r="YI999" i="42"/>
  <c r="YJ999" i="42"/>
  <c r="YK999" i="42"/>
  <c r="YB1000" i="42"/>
  <c r="YC1000" i="42"/>
  <c r="YA1000" i="42" s="1"/>
  <c r="YD1000" i="42"/>
  <c r="YE1000" i="42"/>
  <c r="YF1000" i="42"/>
  <c r="YG1000" i="42"/>
  <c r="YH1000" i="42"/>
  <c r="YI1000" i="42"/>
  <c r="YJ1000" i="42"/>
  <c r="YK1000" i="42"/>
  <c r="YB1001" i="42"/>
  <c r="YC1001" i="42"/>
  <c r="YA1001" i="42" s="1"/>
  <c r="YD1001" i="42"/>
  <c r="YE1001" i="42"/>
  <c r="YF1001" i="42"/>
  <c r="YG1001" i="42"/>
  <c r="YH1001" i="42"/>
  <c r="YI1001" i="42"/>
  <c r="YJ1001" i="42"/>
  <c r="YK1001" i="42"/>
  <c r="YB1002" i="42"/>
  <c r="YC1002" i="42"/>
  <c r="YA1002" i="42" s="1"/>
  <c r="YD1002" i="42"/>
  <c r="YE1002" i="42"/>
  <c r="YF1002" i="42"/>
  <c r="YG1002" i="42"/>
  <c r="YH1002" i="42"/>
  <c r="YI1002" i="42"/>
  <c r="YJ1002" i="42"/>
  <c r="YK1002" i="42"/>
  <c r="YB1003" i="42"/>
  <c r="YC1003" i="42"/>
  <c r="YA1003" i="42" s="1"/>
  <c r="YD1003" i="42"/>
  <c r="YE1003" i="42"/>
  <c r="YF1003" i="42"/>
  <c r="YG1003" i="42"/>
  <c r="YH1003" i="42"/>
  <c r="YI1003" i="42"/>
  <c r="YJ1003" i="42"/>
  <c r="YK1003" i="42"/>
  <c r="YB1004" i="42"/>
  <c r="YC1004" i="42"/>
  <c r="YA1004" i="42" s="1"/>
  <c r="YD1004" i="42"/>
  <c r="YE1004" i="42"/>
  <c r="YF1004" i="42"/>
  <c r="YG1004" i="42"/>
  <c r="YH1004" i="42"/>
  <c r="YI1004" i="42"/>
  <c r="YJ1004" i="42"/>
  <c r="YK1004" i="42"/>
  <c r="YB1005" i="42"/>
  <c r="YC1005" i="42"/>
  <c r="YA1005" i="42" s="1"/>
  <c r="YD1005" i="42"/>
  <c r="YE1005" i="42"/>
  <c r="YF1005" i="42"/>
  <c r="YG1005" i="42"/>
  <c r="YH1005" i="42"/>
  <c r="YI1005" i="42"/>
  <c r="YJ1005" i="42"/>
  <c r="YK1005" i="42"/>
  <c r="YB1006" i="42"/>
  <c r="YC1006" i="42"/>
  <c r="YA1006" i="42" s="1"/>
  <c r="YD1006" i="42"/>
  <c r="YE1006" i="42"/>
  <c r="YF1006" i="42"/>
  <c r="YG1006" i="42"/>
  <c r="YH1006" i="42"/>
  <c r="YI1006" i="42"/>
  <c r="YJ1006" i="42"/>
  <c r="YK1006" i="42"/>
  <c r="YB1007" i="42"/>
  <c r="YC1007" i="42"/>
  <c r="YA1007" i="42" s="1"/>
  <c r="YD1007" i="42"/>
  <c r="YE1007" i="42"/>
  <c r="YF1007" i="42"/>
  <c r="YG1007" i="42"/>
  <c r="YH1007" i="42"/>
  <c r="YI1007" i="42"/>
  <c r="YJ1007" i="42"/>
  <c r="YK1007" i="42"/>
  <c r="YB1008" i="42"/>
  <c r="YC1008" i="42"/>
  <c r="YA1008" i="42" s="1"/>
  <c r="YD1008" i="42"/>
  <c r="YE1008" i="42"/>
  <c r="YF1008" i="42"/>
  <c r="YG1008" i="42"/>
  <c r="YH1008" i="42"/>
  <c r="YI1008" i="42"/>
  <c r="YJ1008" i="42"/>
  <c r="YK1008" i="42"/>
  <c r="YB1009" i="42"/>
  <c r="YC1009" i="42"/>
  <c r="YA1009" i="42" s="1"/>
  <c r="YD1009" i="42"/>
  <c r="YE1009" i="42"/>
  <c r="YF1009" i="42"/>
  <c r="YG1009" i="42"/>
  <c r="YH1009" i="42"/>
  <c r="YI1009" i="42"/>
  <c r="YJ1009" i="42"/>
  <c r="YK1009" i="42"/>
  <c r="YB1010" i="42"/>
  <c r="YC1010" i="42"/>
  <c r="YA1010" i="42" s="1"/>
  <c r="YD1010" i="42"/>
  <c r="YE1010" i="42"/>
  <c r="YF1010" i="42"/>
  <c r="YG1010" i="42"/>
  <c r="YH1010" i="42"/>
  <c r="YI1010" i="42"/>
  <c r="YJ1010" i="42"/>
  <c r="YK1010" i="42"/>
  <c r="YB1011" i="42"/>
  <c r="YC1011" i="42"/>
  <c r="YA1011" i="42" s="1"/>
  <c r="YD1011" i="42"/>
  <c r="YE1011" i="42"/>
  <c r="YF1011" i="42"/>
  <c r="YG1011" i="42"/>
  <c r="YH1011" i="42"/>
  <c r="YI1011" i="42"/>
  <c r="YJ1011" i="42"/>
  <c r="YK1011" i="42"/>
  <c r="YB1012" i="42"/>
  <c r="YC1012" i="42"/>
  <c r="YA1012" i="42" s="1"/>
  <c r="YD1012" i="42"/>
  <c r="YE1012" i="42"/>
  <c r="YF1012" i="42"/>
  <c r="YG1012" i="42"/>
  <c r="YH1012" i="42"/>
  <c r="YI1012" i="42"/>
  <c r="YJ1012" i="42"/>
  <c r="YK1012" i="42"/>
  <c r="YB1013" i="42"/>
  <c r="YC1013" i="42"/>
  <c r="YA1013" i="42" s="1"/>
  <c r="YD1013" i="42"/>
  <c r="YE1013" i="42"/>
  <c r="YF1013" i="42"/>
  <c r="YG1013" i="42"/>
  <c r="YH1013" i="42"/>
  <c r="YI1013" i="42"/>
  <c r="YJ1013" i="42"/>
  <c r="YK1013" i="42"/>
  <c r="YB1014" i="42"/>
  <c r="YC1014" i="42"/>
  <c r="YA1014" i="42" s="1"/>
  <c r="YD1014" i="42"/>
  <c r="YE1014" i="42"/>
  <c r="YF1014" i="42"/>
  <c r="YG1014" i="42"/>
  <c r="YH1014" i="42"/>
  <c r="YI1014" i="42"/>
  <c r="YJ1014" i="42"/>
  <c r="YK1014" i="42"/>
  <c r="YB1015" i="42"/>
  <c r="YC1015" i="42"/>
  <c r="YA1015" i="42" s="1"/>
  <c r="YD1015" i="42"/>
  <c r="YE1015" i="42"/>
  <c r="YF1015" i="42"/>
  <c r="YG1015" i="42"/>
  <c r="YH1015" i="42"/>
  <c r="YI1015" i="42"/>
  <c r="YJ1015" i="42"/>
  <c r="YK1015" i="42"/>
  <c r="YB1016" i="42"/>
  <c r="YC1016" i="42"/>
  <c r="YA1016" i="42" s="1"/>
  <c r="YD1016" i="42"/>
  <c r="YE1016" i="42"/>
  <c r="YF1016" i="42"/>
  <c r="YG1016" i="42"/>
  <c r="YH1016" i="42"/>
  <c r="YI1016" i="42"/>
  <c r="YJ1016" i="42"/>
  <c r="YK1016" i="42"/>
  <c r="YB1017" i="42"/>
  <c r="YC1017" i="42"/>
  <c r="YA1017" i="42" s="1"/>
  <c r="YD1017" i="42"/>
  <c r="YE1017" i="42"/>
  <c r="YF1017" i="42"/>
  <c r="YG1017" i="42"/>
  <c r="YH1017" i="42"/>
  <c r="YI1017" i="42"/>
  <c r="YJ1017" i="42"/>
  <c r="YK1017" i="42"/>
  <c r="YB1018" i="42"/>
  <c r="YC1018" i="42"/>
  <c r="YA1018" i="42" s="1"/>
  <c r="YD1018" i="42"/>
  <c r="YE1018" i="42"/>
  <c r="YF1018" i="42"/>
  <c r="YG1018" i="42"/>
  <c r="YH1018" i="42"/>
  <c r="YI1018" i="42"/>
  <c r="YJ1018" i="42"/>
  <c r="YK1018" i="42"/>
  <c r="YB1019" i="42"/>
  <c r="YC1019" i="42"/>
  <c r="YA1019" i="42" s="1"/>
  <c r="YD1019" i="42"/>
  <c r="YE1019" i="42"/>
  <c r="YF1019" i="42"/>
  <c r="YG1019" i="42"/>
  <c r="YH1019" i="42"/>
  <c r="YI1019" i="42"/>
  <c r="YJ1019" i="42"/>
  <c r="YK1019" i="42"/>
  <c r="YB1020" i="42"/>
  <c r="YC1020" i="42"/>
  <c r="YA1020" i="42" s="1"/>
  <c r="YD1020" i="42"/>
  <c r="YE1020" i="42"/>
  <c r="YF1020" i="42"/>
  <c r="YG1020" i="42"/>
  <c r="YH1020" i="42"/>
  <c r="YI1020" i="42"/>
  <c r="YJ1020" i="42"/>
  <c r="YK1020" i="42"/>
  <c r="YB1021" i="42"/>
  <c r="YC1021" i="42"/>
  <c r="YA1021" i="42" s="1"/>
  <c r="YD1021" i="42"/>
  <c r="YE1021" i="42"/>
  <c r="YF1021" i="42"/>
  <c r="YG1021" i="42"/>
  <c r="YH1021" i="42"/>
  <c r="YI1021" i="42"/>
  <c r="YJ1021" i="42"/>
  <c r="YK1021" i="42"/>
  <c r="YB1022" i="42"/>
  <c r="YC1022" i="42"/>
  <c r="YA1022" i="42" s="1"/>
  <c r="YD1022" i="42"/>
  <c r="YE1022" i="42"/>
  <c r="YF1022" i="42"/>
  <c r="YG1022" i="42"/>
  <c r="YH1022" i="42"/>
  <c r="YI1022" i="42"/>
  <c r="YJ1022" i="42"/>
  <c r="YK1022" i="42"/>
  <c r="YB1023" i="42"/>
  <c r="YC1023" i="42"/>
  <c r="YA1023" i="42" s="1"/>
  <c r="YD1023" i="42"/>
  <c r="YE1023" i="42"/>
  <c r="YF1023" i="42"/>
  <c r="YG1023" i="42"/>
  <c r="YH1023" i="42"/>
  <c r="YI1023" i="42"/>
  <c r="YJ1023" i="42"/>
  <c r="YK1023" i="42"/>
  <c r="YB1024" i="42"/>
  <c r="YC1024" i="42"/>
  <c r="YA1024" i="42" s="1"/>
  <c r="YD1024" i="42"/>
  <c r="YE1024" i="42"/>
  <c r="YF1024" i="42"/>
  <c r="YG1024" i="42"/>
  <c r="YH1024" i="42"/>
  <c r="YI1024" i="42"/>
  <c r="YJ1024" i="42"/>
  <c r="YK1024" i="42"/>
  <c r="YB1025" i="42"/>
  <c r="YC1025" i="42"/>
  <c r="YA1025" i="42" s="1"/>
  <c r="YD1025" i="42"/>
  <c r="YE1025" i="42"/>
  <c r="YF1025" i="42"/>
  <c r="YG1025" i="42"/>
  <c r="YH1025" i="42"/>
  <c r="YI1025" i="42"/>
  <c r="YJ1025" i="42"/>
  <c r="YK1025" i="42"/>
  <c r="YB1026" i="42"/>
  <c r="YC1026" i="42"/>
  <c r="YA1026" i="42" s="1"/>
  <c r="YD1026" i="42"/>
  <c r="YE1026" i="42"/>
  <c r="YF1026" i="42"/>
  <c r="YG1026" i="42"/>
  <c r="YH1026" i="42"/>
  <c r="YI1026" i="42"/>
  <c r="YJ1026" i="42"/>
  <c r="YK1026" i="42"/>
  <c r="YB1027" i="42"/>
  <c r="YC1027" i="42"/>
  <c r="YA1027" i="42" s="1"/>
  <c r="YD1027" i="42"/>
  <c r="YE1027" i="42"/>
  <c r="YF1027" i="42"/>
  <c r="YG1027" i="42"/>
  <c r="YH1027" i="42"/>
  <c r="YI1027" i="42"/>
  <c r="YJ1027" i="42"/>
  <c r="YK1027" i="42"/>
  <c r="YB1028" i="42"/>
  <c r="YC1028" i="42"/>
  <c r="YA1028" i="42" s="1"/>
  <c r="YD1028" i="42"/>
  <c r="YE1028" i="42"/>
  <c r="YF1028" i="42"/>
  <c r="YG1028" i="42"/>
  <c r="YH1028" i="42"/>
  <c r="YI1028" i="42"/>
  <c r="YJ1028" i="42"/>
  <c r="YK1028" i="42"/>
  <c r="YB1029" i="42"/>
  <c r="YC1029" i="42"/>
  <c r="YA1029" i="42" s="1"/>
  <c r="YD1029" i="42"/>
  <c r="YE1029" i="42"/>
  <c r="YF1029" i="42"/>
  <c r="YG1029" i="42"/>
  <c r="YH1029" i="42"/>
  <c r="YI1029" i="42"/>
  <c r="YJ1029" i="42"/>
  <c r="YK1029" i="42"/>
  <c r="YB1030" i="42"/>
  <c r="YC1030" i="42"/>
  <c r="YA1030" i="42" s="1"/>
  <c r="YD1030" i="42"/>
  <c r="YE1030" i="42"/>
  <c r="YF1030" i="42"/>
  <c r="YG1030" i="42"/>
  <c r="YH1030" i="42"/>
  <c r="YI1030" i="42"/>
  <c r="YJ1030" i="42"/>
  <c r="YK1030" i="42"/>
  <c r="YB1031" i="42"/>
  <c r="YC1031" i="42"/>
  <c r="YA1031" i="42" s="1"/>
  <c r="YD1031" i="42"/>
  <c r="YE1031" i="42"/>
  <c r="YF1031" i="42"/>
  <c r="YG1031" i="42"/>
  <c r="YH1031" i="42"/>
  <c r="YI1031" i="42"/>
  <c r="YJ1031" i="42"/>
  <c r="YK1031" i="42"/>
  <c r="YB1032" i="42"/>
  <c r="YC1032" i="42"/>
  <c r="YA1032" i="42" s="1"/>
  <c r="YD1032" i="42"/>
  <c r="YE1032" i="42"/>
  <c r="YF1032" i="42"/>
  <c r="YG1032" i="42"/>
  <c r="YH1032" i="42"/>
  <c r="YI1032" i="42"/>
  <c r="YJ1032" i="42"/>
  <c r="YK1032" i="42"/>
  <c r="YB1033" i="42"/>
  <c r="YC1033" i="42"/>
  <c r="YA1033" i="42" s="1"/>
  <c r="YD1033" i="42"/>
  <c r="YE1033" i="42"/>
  <c r="YF1033" i="42"/>
  <c r="YG1033" i="42"/>
  <c r="YH1033" i="42"/>
  <c r="YI1033" i="42"/>
  <c r="YJ1033" i="42"/>
  <c r="YK1033" i="42"/>
  <c r="YB1034" i="42"/>
  <c r="YC1034" i="42"/>
  <c r="YA1034" i="42" s="1"/>
  <c r="YD1034" i="42"/>
  <c r="YE1034" i="42"/>
  <c r="YF1034" i="42"/>
  <c r="YG1034" i="42"/>
  <c r="YH1034" i="42"/>
  <c r="YI1034" i="42"/>
  <c r="YJ1034" i="42"/>
  <c r="YK1034" i="42"/>
  <c r="YB1035" i="42"/>
  <c r="YC1035" i="42"/>
  <c r="YA1035" i="42" s="1"/>
  <c r="YD1035" i="42"/>
  <c r="YE1035" i="42"/>
  <c r="YF1035" i="42"/>
  <c r="YG1035" i="42"/>
  <c r="YH1035" i="42"/>
  <c r="YI1035" i="42"/>
  <c r="YJ1035" i="42"/>
  <c r="YK1035" i="42"/>
  <c r="YB1036" i="42"/>
  <c r="YC1036" i="42"/>
  <c r="YA1036" i="42" s="1"/>
  <c r="YD1036" i="42"/>
  <c r="YE1036" i="42"/>
  <c r="YF1036" i="42"/>
  <c r="YG1036" i="42"/>
  <c r="YH1036" i="42"/>
  <c r="YI1036" i="42"/>
  <c r="YJ1036" i="42"/>
  <c r="YK1036" i="42"/>
  <c r="YB1037" i="42"/>
  <c r="YC1037" i="42"/>
  <c r="YA1037" i="42" s="1"/>
  <c r="YD1037" i="42"/>
  <c r="YE1037" i="42"/>
  <c r="YF1037" i="42"/>
  <c r="YG1037" i="42"/>
  <c r="YH1037" i="42"/>
  <c r="YI1037" i="42"/>
  <c r="YJ1037" i="42"/>
  <c r="YK1037" i="42"/>
  <c r="YB1038" i="42"/>
  <c r="YC1038" i="42"/>
  <c r="YA1038" i="42" s="1"/>
  <c r="YD1038" i="42"/>
  <c r="YE1038" i="42"/>
  <c r="YF1038" i="42"/>
  <c r="YG1038" i="42"/>
  <c r="YH1038" i="42"/>
  <c r="YI1038" i="42"/>
  <c r="YJ1038" i="42"/>
  <c r="YK1038" i="42"/>
  <c r="YB1039" i="42"/>
  <c r="YC1039" i="42"/>
  <c r="YA1039" i="42" s="1"/>
  <c r="YD1039" i="42"/>
  <c r="YE1039" i="42"/>
  <c r="YF1039" i="42"/>
  <c r="YG1039" i="42"/>
  <c r="YH1039" i="42"/>
  <c r="YI1039" i="42"/>
  <c r="YJ1039" i="42"/>
  <c r="YK1039" i="42"/>
  <c r="YB1040" i="42"/>
  <c r="YC1040" i="42"/>
  <c r="YA1040" i="42" s="1"/>
  <c r="YD1040" i="42"/>
  <c r="YE1040" i="42"/>
  <c r="YF1040" i="42"/>
  <c r="YG1040" i="42"/>
  <c r="YH1040" i="42"/>
  <c r="YI1040" i="42"/>
  <c r="YJ1040" i="42"/>
  <c r="YK1040" i="42"/>
  <c r="YB1041" i="42"/>
  <c r="YC1041" i="42"/>
  <c r="YA1041" i="42" s="1"/>
  <c r="YD1041" i="42"/>
  <c r="YE1041" i="42"/>
  <c r="YF1041" i="42"/>
  <c r="YG1041" i="42"/>
  <c r="YH1041" i="42"/>
  <c r="YI1041" i="42"/>
  <c r="YJ1041" i="42"/>
  <c r="YK1041" i="42"/>
  <c r="YB1042" i="42"/>
  <c r="YC1042" i="42"/>
  <c r="YA1042" i="42" s="1"/>
  <c r="YD1042" i="42"/>
  <c r="YE1042" i="42"/>
  <c r="YF1042" i="42"/>
  <c r="YG1042" i="42"/>
  <c r="YH1042" i="42"/>
  <c r="YI1042" i="42"/>
  <c r="YJ1042" i="42"/>
  <c r="YK1042" i="42"/>
  <c r="YB1043" i="42"/>
  <c r="YC1043" i="42"/>
  <c r="YA1043" i="42" s="1"/>
  <c r="YD1043" i="42"/>
  <c r="YE1043" i="42"/>
  <c r="YF1043" i="42"/>
  <c r="YG1043" i="42"/>
  <c r="YH1043" i="42"/>
  <c r="YI1043" i="42"/>
  <c r="YJ1043" i="42"/>
  <c r="YK1043" i="42"/>
  <c r="YB1044" i="42"/>
  <c r="YC1044" i="42"/>
  <c r="YA1044" i="42" s="1"/>
  <c r="YD1044" i="42"/>
  <c r="YE1044" i="42"/>
  <c r="YF1044" i="42"/>
  <c r="YG1044" i="42"/>
  <c r="YH1044" i="42"/>
  <c r="YI1044" i="42"/>
  <c r="YJ1044" i="42"/>
  <c r="YK1044" i="42"/>
  <c r="YB1045" i="42"/>
  <c r="YC1045" i="42"/>
  <c r="YA1045" i="42" s="1"/>
  <c r="YD1045" i="42"/>
  <c r="YE1045" i="42"/>
  <c r="YF1045" i="42"/>
  <c r="YG1045" i="42"/>
  <c r="YH1045" i="42"/>
  <c r="YI1045" i="42"/>
  <c r="YJ1045" i="42"/>
  <c r="YK1045" i="42"/>
  <c r="YB1046" i="42"/>
  <c r="YC1046" i="42"/>
  <c r="YA1046" i="42" s="1"/>
  <c r="YD1046" i="42"/>
  <c r="YE1046" i="42"/>
  <c r="YF1046" i="42"/>
  <c r="YG1046" i="42"/>
  <c r="YH1046" i="42"/>
  <c r="YI1046" i="42"/>
  <c r="YJ1046" i="42"/>
  <c r="YK1046" i="42"/>
  <c r="YB1047" i="42"/>
  <c r="YC1047" i="42"/>
  <c r="YA1047" i="42" s="1"/>
  <c r="YD1047" i="42"/>
  <c r="YE1047" i="42"/>
  <c r="YF1047" i="42"/>
  <c r="YG1047" i="42"/>
  <c r="YH1047" i="42"/>
  <c r="YI1047" i="42"/>
  <c r="YJ1047" i="42"/>
  <c r="YK1047" i="42"/>
  <c r="YB1048" i="42"/>
  <c r="YC1048" i="42"/>
  <c r="YA1048" i="42" s="1"/>
  <c r="YD1048" i="42"/>
  <c r="YE1048" i="42"/>
  <c r="YF1048" i="42"/>
  <c r="YG1048" i="42"/>
  <c r="YH1048" i="42"/>
  <c r="YI1048" i="42"/>
  <c r="YJ1048" i="42"/>
  <c r="YK1048" i="42"/>
  <c r="YB1049" i="42"/>
  <c r="YC1049" i="42"/>
  <c r="YA1049" i="42" s="1"/>
  <c r="YD1049" i="42"/>
  <c r="YE1049" i="42"/>
  <c r="YF1049" i="42"/>
  <c r="YG1049" i="42"/>
  <c r="YH1049" i="42"/>
  <c r="YI1049" i="42"/>
  <c r="YJ1049" i="42"/>
  <c r="YK1049" i="42"/>
  <c r="YB1050" i="42"/>
  <c r="YC1050" i="42"/>
  <c r="YA1050" i="42" s="1"/>
  <c r="YD1050" i="42"/>
  <c r="YE1050" i="42"/>
  <c r="YF1050" i="42"/>
  <c r="YG1050" i="42"/>
  <c r="YH1050" i="42"/>
  <c r="YI1050" i="42"/>
  <c r="YJ1050" i="42"/>
  <c r="YK1050" i="42"/>
  <c r="YB1051" i="42"/>
  <c r="YC1051" i="42"/>
  <c r="YA1051" i="42" s="1"/>
  <c r="YD1051" i="42"/>
  <c r="YE1051" i="42"/>
  <c r="YF1051" i="42"/>
  <c r="YG1051" i="42"/>
  <c r="YH1051" i="42"/>
  <c r="YI1051" i="42"/>
  <c r="YJ1051" i="42"/>
  <c r="YK1051" i="42"/>
  <c r="YB1052" i="42"/>
  <c r="YC1052" i="42"/>
  <c r="YA1052" i="42" s="1"/>
  <c r="YD1052" i="42"/>
  <c r="YE1052" i="42"/>
  <c r="YF1052" i="42"/>
  <c r="YG1052" i="42"/>
  <c r="YH1052" i="42"/>
  <c r="YI1052" i="42"/>
  <c r="YJ1052" i="42"/>
  <c r="YK1052" i="42"/>
  <c r="YB1053" i="42"/>
  <c r="YC1053" i="42"/>
  <c r="YA1053" i="42" s="1"/>
  <c r="YD1053" i="42"/>
  <c r="YE1053" i="42"/>
  <c r="YF1053" i="42"/>
  <c r="YG1053" i="42"/>
  <c r="YH1053" i="42"/>
  <c r="YI1053" i="42"/>
  <c r="YJ1053" i="42"/>
  <c r="YK1053" i="42"/>
  <c r="YB1054" i="42"/>
  <c r="YC1054" i="42"/>
  <c r="YA1054" i="42" s="1"/>
  <c r="YD1054" i="42"/>
  <c r="YE1054" i="42"/>
  <c r="YF1054" i="42"/>
  <c r="YG1054" i="42"/>
  <c r="YH1054" i="42"/>
  <c r="YI1054" i="42"/>
  <c r="YJ1054" i="42"/>
  <c r="YK1054" i="42"/>
  <c r="YB1055" i="42"/>
  <c r="YC1055" i="42"/>
  <c r="YA1055" i="42" s="1"/>
  <c r="YD1055" i="42"/>
  <c r="YE1055" i="42"/>
  <c r="YF1055" i="42"/>
  <c r="YG1055" i="42"/>
  <c r="YH1055" i="42"/>
  <c r="YI1055" i="42"/>
  <c r="YJ1055" i="42"/>
  <c r="YK1055" i="42"/>
  <c r="YB1056" i="42"/>
  <c r="YC1056" i="42"/>
  <c r="YA1056" i="42" s="1"/>
  <c r="YD1056" i="42"/>
  <c r="YE1056" i="42"/>
  <c r="YF1056" i="42"/>
  <c r="YG1056" i="42"/>
  <c r="YH1056" i="42"/>
  <c r="YI1056" i="42"/>
  <c r="YJ1056" i="42"/>
  <c r="YK1056" i="42"/>
  <c r="YB1057" i="42"/>
  <c r="YC1057" i="42"/>
  <c r="YA1057" i="42" s="1"/>
  <c r="YD1057" i="42"/>
  <c r="YE1057" i="42"/>
  <c r="YF1057" i="42"/>
  <c r="YG1057" i="42"/>
  <c r="YH1057" i="42"/>
  <c r="YI1057" i="42"/>
  <c r="YJ1057" i="42"/>
  <c r="YK1057" i="42"/>
  <c r="YB1058" i="42"/>
  <c r="YC1058" i="42"/>
  <c r="YA1058" i="42" s="1"/>
  <c r="YD1058" i="42"/>
  <c r="YE1058" i="42"/>
  <c r="YF1058" i="42"/>
  <c r="YG1058" i="42"/>
  <c r="YH1058" i="42"/>
  <c r="YI1058" i="42"/>
  <c r="YJ1058" i="42"/>
  <c r="YK1058" i="42"/>
  <c r="YB1059" i="42"/>
  <c r="YC1059" i="42"/>
  <c r="YA1059" i="42" s="1"/>
  <c r="YD1059" i="42"/>
  <c r="YE1059" i="42"/>
  <c r="YF1059" i="42"/>
  <c r="YG1059" i="42"/>
  <c r="YH1059" i="42"/>
  <c r="YI1059" i="42"/>
  <c r="YJ1059" i="42"/>
  <c r="YK1059" i="42"/>
  <c r="YB1060" i="42"/>
  <c r="YC1060" i="42"/>
  <c r="YA1060" i="42" s="1"/>
  <c r="YD1060" i="42"/>
  <c r="YE1060" i="42"/>
  <c r="YF1060" i="42"/>
  <c r="YG1060" i="42"/>
  <c r="YH1060" i="42"/>
  <c r="YI1060" i="42"/>
  <c r="YJ1060" i="42"/>
  <c r="YK1060" i="42"/>
  <c r="YB1061" i="42"/>
  <c r="YC1061" i="42"/>
  <c r="YA1061" i="42" s="1"/>
  <c r="YD1061" i="42"/>
  <c r="YE1061" i="42"/>
  <c r="YF1061" i="42"/>
  <c r="YG1061" i="42"/>
  <c r="YH1061" i="42"/>
  <c r="YI1061" i="42"/>
  <c r="YJ1061" i="42"/>
  <c r="YK1061" i="42"/>
  <c r="YB1062" i="42"/>
  <c r="YC1062" i="42"/>
  <c r="YA1062" i="42" s="1"/>
  <c r="YD1062" i="42"/>
  <c r="YE1062" i="42"/>
  <c r="YF1062" i="42"/>
  <c r="YG1062" i="42"/>
  <c r="YH1062" i="42"/>
  <c r="YI1062" i="42"/>
  <c r="YJ1062" i="42"/>
  <c r="YK1062" i="42"/>
  <c r="YB1063" i="42"/>
  <c r="YC1063" i="42"/>
  <c r="YA1063" i="42" s="1"/>
  <c r="YD1063" i="42"/>
  <c r="YE1063" i="42"/>
  <c r="YF1063" i="42"/>
  <c r="YG1063" i="42"/>
  <c r="YH1063" i="42"/>
  <c r="YI1063" i="42"/>
  <c r="YJ1063" i="42"/>
  <c r="YK1063" i="42"/>
  <c r="YB1064" i="42"/>
  <c r="YC1064" i="42"/>
  <c r="YA1064" i="42" s="1"/>
  <c r="YD1064" i="42"/>
  <c r="YE1064" i="42"/>
  <c r="YF1064" i="42"/>
  <c r="YG1064" i="42"/>
  <c r="YH1064" i="42"/>
  <c r="YI1064" i="42"/>
  <c r="YJ1064" i="42"/>
  <c r="YK1064" i="42"/>
  <c r="YB1065" i="42"/>
  <c r="YC1065" i="42"/>
  <c r="YA1065" i="42" s="1"/>
  <c r="YD1065" i="42"/>
  <c r="YE1065" i="42"/>
  <c r="YF1065" i="42"/>
  <c r="YG1065" i="42"/>
  <c r="YH1065" i="42"/>
  <c r="YI1065" i="42"/>
  <c r="YJ1065" i="42"/>
  <c r="YK1065" i="42"/>
  <c r="YB1066" i="42"/>
  <c r="YC1066" i="42"/>
  <c r="YA1066" i="42" s="1"/>
  <c r="YD1066" i="42"/>
  <c r="YE1066" i="42"/>
  <c r="YF1066" i="42"/>
  <c r="YG1066" i="42"/>
  <c r="YH1066" i="42"/>
  <c r="YI1066" i="42"/>
  <c r="YJ1066" i="42"/>
  <c r="YK1066" i="42"/>
  <c r="YB1067" i="42"/>
  <c r="YC1067" i="42"/>
  <c r="YA1067" i="42" s="1"/>
  <c r="YD1067" i="42"/>
  <c r="YE1067" i="42"/>
  <c r="YF1067" i="42"/>
  <c r="YG1067" i="42"/>
  <c r="YH1067" i="42"/>
  <c r="YI1067" i="42"/>
  <c r="YJ1067" i="42"/>
  <c r="YK1067" i="42"/>
  <c r="YB1068" i="42"/>
  <c r="YC1068" i="42"/>
  <c r="YA1068" i="42" s="1"/>
  <c r="YD1068" i="42"/>
  <c r="YE1068" i="42"/>
  <c r="YF1068" i="42"/>
  <c r="YG1068" i="42"/>
  <c r="YH1068" i="42"/>
  <c r="YI1068" i="42"/>
  <c r="YJ1068" i="42"/>
  <c r="YK1068" i="42"/>
  <c r="YB1069" i="42"/>
  <c r="YC1069" i="42"/>
  <c r="YA1069" i="42" s="1"/>
  <c r="YD1069" i="42"/>
  <c r="YE1069" i="42"/>
  <c r="YF1069" i="42"/>
  <c r="YG1069" i="42"/>
  <c r="YH1069" i="42"/>
  <c r="YI1069" i="42"/>
  <c r="YJ1069" i="42"/>
  <c r="YK1069" i="42"/>
  <c r="YB1070" i="42"/>
  <c r="YC1070" i="42"/>
  <c r="YA1070" i="42" s="1"/>
  <c r="YD1070" i="42"/>
  <c r="YE1070" i="42"/>
  <c r="YF1070" i="42"/>
  <c r="YG1070" i="42"/>
  <c r="YH1070" i="42"/>
  <c r="YI1070" i="42"/>
  <c r="YJ1070" i="42"/>
  <c r="YK1070" i="42"/>
  <c r="YB1071" i="42"/>
  <c r="YC1071" i="42"/>
  <c r="YA1071" i="42" s="1"/>
  <c r="YD1071" i="42"/>
  <c r="YE1071" i="42"/>
  <c r="YF1071" i="42"/>
  <c r="YG1071" i="42"/>
  <c r="YH1071" i="42"/>
  <c r="YI1071" i="42"/>
  <c r="YJ1071" i="42"/>
  <c r="YK1071" i="42"/>
  <c r="YB1072" i="42"/>
  <c r="YC1072" i="42"/>
  <c r="YA1072" i="42" s="1"/>
  <c r="YD1072" i="42"/>
  <c r="YE1072" i="42"/>
  <c r="YF1072" i="42"/>
  <c r="YG1072" i="42"/>
  <c r="YH1072" i="42"/>
  <c r="YI1072" i="42"/>
  <c r="YJ1072" i="42"/>
  <c r="YK1072" i="42"/>
  <c r="YB1073" i="42"/>
  <c r="YC1073" i="42"/>
  <c r="YA1073" i="42" s="1"/>
  <c r="YD1073" i="42"/>
  <c r="YE1073" i="42"/>
  <c r="YF1073" i="42"/>
  <c r="YG1073" i="42"/>
  <c r="YH1073" i="42"/>
  <c r="YI1073" i="42"/>
  <c r="YJ1073" i="42"/>
  <c r="YK1073" i="42"/>
  <c r="YB1074" i="42"/>
  <c r="YC1074" i="42"/>
  <c r="YA1074" i="42" s="1"/>
  <c r="YD1074" i="42"/>
  <c r="YE1074" i="42"/>
  <c r="YF1074" i="42"/>
  <c r="YG1074" i="42"/>
  <c r="YH1074" i="42"/>
  <c r="YI1074" i="42"/>
  <c r="YJ1074" i="42"/>
  <c r="YK1074" i="42"/>
  <c r="YB1075" i="42"/>
  <c r="YC1075" i="42"/>
  <c r="YA1075" i="42" s="1"/>
  <c r="YD1075" i="42"/>
  <c r="YE1075" i="42"/>
  <c r="YF1075" i="42"/>
  <c r="YG1075" i="42"/>
  <c r="YH1075" i="42"/>
  <c r="YI1075" i="42"/>
  <c r="YJ1075" i="42"/>
  <c r="YK1075" i="42"/>
  <c r="YB1076" i="42"/>
  <c r="YC1076" i="42"/>
  <c r="YA1076" i="42" s="1"/>
  <c r="YD1076" i="42"/>
  <c r="YE1076" i="42"/>
  <c r="YF1076" i="42"/>
  <c r="YG1076" i="42"/>
  <c r="YH1076" i="42"/>
  <c r="YI1076" i="42"/>
  <c r="YJ1076" i="42"/>
  <c r="YK1076" i="42"/>
  <c r="YB1077" i="42"/>
  <c r="YC1077" i="42"/>
  <c r="YA1077" i="42" s="1"/>
  <c r="YD1077" i="42"/>
  <c r="YE1077" i="42"/>
  <c r="YF1077" i="42"/>
  <c r="YG1077" i="42"/>
  <c r="YH1077" i="42"/>
  <c r="YI1077" i="42"/>
  <c r="YJ1077" i="42"/>
  <c r="YK1077" i="42"/>
  <c r="YB1078" i="42"/>
  <c r="YC1078" i="42"/>
  <c r="YA1078" i="42" s="1"/>
  <c r="YD1078" i="42"/>
  <c r="YE1078" i="42"/>
  <c r="YF1078" i="42"/>
  <c r="YG1078" i="42"/>
  <c r="YH1078" i="42"/>
  <c r="YI1078" i="42"/>
  <c r="YJ1078" i="42"/>
  <c r="YK1078" i="42"/>
  <c r="YB1079" i="42"/>
  <c r="YC1079" i="42"/>
  <c r="YA1079" i="42" s="1"/>
  <c r="YD1079" i="42"/>
  <c r="YE1079" i="42"/>
  <c r="YF1079" i="42"/>
  <c r="YG1079" i="42"/>
  <c r="YH1079" i="42"/>
  <c r="YI1079" i="42"/>
  <c r="YJ1079" i="42"/>
  <c r="YK1079" i="42"/>
  <c r="YB1080" i="42"/>
  <c r="YC1080" i="42"/>
  <c r="YA1080" i="42" s="1"/>
  <c r="YD1080" i="42"/>
  <c r="YE1080" i="42"/>
  <c r="YF1080" i="42"/>
  <c r="YG1080" i="42"/>
  <c r="YH1080" i="42"/>
  <c r="YI1080" i="42"/>
  <c r="YJ1080" i="42"/>
  <c r="YK1080" i="42"/>
  <c r="YB1081" i="42"/>
  <c r="YC1081" i="42"/>
  <c r="YA1081" i="42" s="1"/>
  <c r="YD1081" i="42"/>
  <c r="YE1081" i="42"/>
  <c r="YF1081" i="42"/>
  <c r="YG1081" i="42"/>
  <c r="YH1081" i="42"/>
  <c r="YI1081" i="42"/>
  <c r="YJ1081" i="42"/>
  <c r="YK1081" i="42"/>
  <c r="YB1082" i="42"/>
  <c r="YC1082" i="42"/>
  <c r="YA1082" i="42" s="1"/>
  <c r="YD1082" i="42"/>
  <c r="YE1082" i="42"/>
  <c r="YF1082" i="42"/>
  <c r="YG1082" i="42"/>
  <c r="YH1082" i="42"/>
  <c r="YI1082" i="42"/>
  <c r="YJ1082" i="42"/>
  <c r="YK1082" i="42"/>
  <c r="YB1083" i="42"/>
  <c r="YC1083" i="42"/>
  <c r="YA1083" i="42" s="1"/>
  <c r="YD1083" i="42"/>
  <c r="YE1083" i="42"/>
  <c r="YF1083" i="42"/>
  <c r="YG1083" i="42"/>
  <c r="YH1083" i="42"/>
  <c r="YI1083" i="42"/>
  <c r="YJ1083" i="42"/>
  <c r="YK1083" i="42"/>
  <c r="YB1084" i="42"/>
  <c r="YC1084" i="42"/>
  <c r="YA1084" i="42" s="1"/>
  <c r="YD1084" i="42"/>
  <c r="YE1084" i="42"/>
  <c r="YF1084" i="42"/>
  <c r="YG1084" i="42"/>
  <c r="YH1084" i="42"/>
  <c r="YI1084" i="42"/>
  <c r="YJ1084" i="42"/>
  <c r="YK1084" i="42"/>
  <c r="YB1085" i="42"/>
  <c r="YC1085" i="42"/>
  <c r="YA1085" i="42" s="1"/>
  <c r="YD1085" i="42"/>
  <c r="YE1085" i="42"/>
  <c r="YF1085" i="42"/>
  <c r="YG1085" i="42"/>
  <c r="YH1085" i="42"/>
  <c r="YI1085" i="42"/>
  <c r="YJ1085" i="42"/>
  <c r="YK1085" i="42"/>
  <c r="YB1086" i="42"/>
  <c r="YC1086" i="42"/>
  <c r="YA1086" i="42" s="1"/>
  <c r="YD1086" i="42"/>
  <c r="YE1086" i="42"/>
  <c r="YF1086" i="42"/>
  <c r="YG1086" i="42"/>
  <c r="YH1086" i="42"/>
  <c r="YI1086" i="42"/>
  <c r="YJ1086" i="42"/>
  <c r="YK1086" i="42"/>
  <c r="YB1087" i="42"/>
  <c r="YC1087" i="42"/>
  <c r="YA1087" i="42" s="1"/>
  <c r="YD1087" i="42"/>
  <c r="YE1087" i="42"/>
  <c r="YF1087" i="42"/>
  <c r="YG1087" i="42"/>
  <c r="YH1087" i="42"/>
  <c r="YI1087" i="42"/>
  <c r="YJ1087" i="42"/>
  <c r="YK1087" i="42"/>
  <c r="YB1088" i="42"/>
  <c r="YC1088" i="42"/>
  <c r="YA1088" i="42" s="1"/>
  <c r="YD1088" i="42"/>
  <c r="YE1088" i="42"/>
  <c r="YF1088" i="42"/>
  <c r="YG1088" i="42"/>
  <c r="YH1088" i="42"/>
  <c r="YI1088" i="42"/>
  <c r="YJ1088" i="42"/>
  <c r="YK1088" i="42"/>
  <c r="YB1089" i="42"/>
  <c r="YC1089" i="42"/>
  <c r="YA1089" i="42" s="1"/>
  <c r="YD1089" i="42"/>
  <c r="YE1089" i="42"/>
  <c r="YF1089" i="42"/>
  <c r="YG1089" i="42"/>
  <c r="YH1089" i="42"/>
  <c r="YI1089" i="42"/>
  <c r="YJ1089" i="42"/>
  <c r="YK1089" i="42"/>
  <c r="YB1090" i="42"/>
  <c r="YC1090" i="42"/>
  <c r="YA1090" i="42" s="1"/>
  <c r="YD1090" i="42"/>
  <c r="YE1090" i="42"/>
  <c r="YF1090" i="42"/>
  <c r="YG1090" i="42"/>
  <c r="YH1090" i="42"/>
  <c r="YI1090" i="42"/>
  <c r="YJ1090" i="42"/>
  <c r="YK1090" i="42"/>
  <c r="YB1091" i="42"/>
  <c r="YC1091" i="42"/>
  <c r="YA1091" i="42" s="1"/>
  <c r="YD1091" i="42"/>
  <c r="YE1091" i="42"/>
  <c r="YF1091" i="42"/>
  <c r="YG1091" i="42"/>
  <c r="YH1091" i="42"/>
  <c r="YI1091" i="42"/>
  <c r="YJ1091" i="42"/>
  <c r="YK1091" i="42"/>
  <c r="YB1092" i="42"/>
  <c r="YC1092" i="42"/>
  <c r="YA1092" i="42" s="1"/>
  <c r="YD1092" i="42"/>
  <c r="YE1092" i="42"/>
  <c r="YF1092" i="42"/>
  <c r="YG1092" i="42"/>
  <c r="YH1092" i="42"/>
  <c r="YI1092" i="42"/>
  <c r="YJ1092" i="42"/>
  <c r="YK1092" i="42"/>
  <c r="YB1093" i="42"/>
  <c r="YC1093" i="42"/>
  <c r="YA1093" i="42" s="1"/>
  <c r="YD1093" i="42"/>
  <c r="YE1093" i="42"/>
  <c r="YF1093" i="42"/>
  <c r="YG1093" i="42"/>
  <c r="YH1093" i="42"/>
  <c r="YI1093" i="42"/>
  <c r="YJ1093" i="42"/>
  <c r="YK1093" i="42"/>
  <c r="YB1094" i="42"/>
  <c r="YC1094" i="42"/>
  <c r="YA1094" i="42" s="1"/>
  <c r="YD1094" i="42"/>
  <c r="YE1094" i="42"/>
  <c r="YF1094" i="42"/>
  <c r="YG1094" i="42"/>
  <c r="YH1094" i="42"/>
  <c r="YI1094" i="42"/>
  <c r="YJ1094" i="42"/>
  <c r="YK1094" i="42"/>
  <c r="YB1095" i="42"/>
  <c r="YC1095" i="42"/>
  <c r="YA1095" i="42" s="1"/>
  <c r="YD1095" i="42"/>
  <c r="YE1095" i="42"/>
  <c r="YF1095" i="42"/>
  <c r="YG1095" i="42"/>
  <c r="YH1095" i="42"/>
  <c r="YI1095" i="42"/>
  <c r="YJ1095" i="42"/>
  <c r="YK1095" i="42"/>
  <c r="YB1096" i="42"/>
  <c r="YC1096" i="42"/>
  <c r="YA1096" i="42" s="1"/>
  <c r="YD1096" i="42"/>
  <c r="YE1096" i="42"/>
  <c r="YF1096" i="42"/>
  <c r="YG1096" i="42"/>
  <c r="YH1096" i="42"/>
  <c r="YI1096" i="42"/>
  <c r="YJ1096" i="42"/>
  <c r="YK1096" i="42"/>
  <c r="YB1097" i="42"/>
  <c r="YC1097" i="42"/>
  <c r="YA1097" i="42" s="1"/>
  <c r="YD1097" i="42"/>
  <c r="YE1097" i="42"/>
  <c r="YF1097" i="42"/>
  <c r="YG1097" i="42"/>
  <c r="YH1097" i="42"/>
  <c r="YI1097" i="42"/>
  <c r="YJ1097" i="42"/>
  <c r="YK1097" i="42"/>
  <c r="YB1098" i="42"/>
  <c r="YC1098" i="42"/>
  <c r="YA1098" i="42" s="1"/>
  <c r="YD1098" i="42"/>
  <c r="YE1098" i="42"/>
  <c r="YF1098" i="42"/>
  <c r="YG1098" i="42"/>
  <c r="YH1098" i="42"/>
  <c r="YI1098" i="42"/>
  <c r="YJ1098" i="42"/>
  <c r="YK1098" i="42"/>
  <c r="YB1099" i="42"/>
  <c r="YC1099" i="42"/>
  <c r="YA1099" i="42" s="1"/>
  <c r="YD1099" i="42"/>
  <c r="YE1099" i="42"/>
  <c r="YF1099" i="42"/>
  <c r="YG1099" i="42"/>
  <c r="YH1099" i="42"/>
  <c r="YI1099" i="42"/>
  <c r="YJ1099" i="42"/>
  <c r="YK1099" i="42"/>
  <c r="YB1100" i="42"/>
  <c r="YC1100" i="42"/>
  <c r="YA1100" i="42" s="1"/>
  <c r="YD1100" i="42"/>
  <c r="YE1100" i="42"/>
  <c r="YF1100" i="42"/>
  <c r="YG1100" i="42"/>
  <c r="YH1100" i="42"/>
  <c r="YI1100" i="42"/>
  <c r="YJ1100" i="42"/>
  <c r="YK1100" i="42"/>
  <c r="YB1101" i="42"/>
  <c r="YC1101" i="42"/>
  <c r="YA1101" i="42" s="1"/>
  <c r="YD1101" i="42"/>
  <c r="YE1101" i="42"/>
  <c r="YF1101" i="42"/>
  <c r="YG1101" i="42"/>
  <c r="YH1101" i="42"/>
  <c r="YI1101" i="42"/>
  <c r="YJ1101" i="42"/>
  <c r="YK1101" i="42"/>
  <c r="YB1102" i="42"/>
  <c r="YC1102" i="42"/>
  <c r="YA1102" i="42" s="1"/>
  <c r="YD1102" i="42"/>
  <c r="YE1102" i="42"/>
  <c r="YF1102" i="42"/>
  <c r="YG1102" i="42"/>
  <c r="YH1102" i="42"/>
  <c r="YI1102" i="42"/>
  <c r="YJ1102" i="42"/>
  <c r="YK1102" i="42"/>
  <c r="YB1103" i="42"/>
  <c r="YC1103" i="42"/>
  <c r="YA1103" i="42" s="1"/>
  <c r="YD1103" i="42"/>
  <c r="YE1103" i="42"/>
  <c r="YF1103" i="42"/>
  <c r="YG1103" i="42"/>
  <c r="YH1103" i="42"/>
  <c r="YI1103" i="42"/>
  <c r="YJ1103" i="42"/>
  <c r="YK1103" i="42"/>
  <c r="YB1104" i="42"/>
  <c r="YC1104" i="42"/>
  <c r="YA1104" i="42" s="1"/>
  <c r="YD1104" i="42"/>
  <c r="YE1104" i="42"/>
  <c r="YF1104" i="42"/>
  <c r="YG1104" i="42"/>
  <c r="YH1104" i="42"/>
  <c r="YI1104" i="42"/>
  <c r="YJ1104" i="42"/>
  <c r="YK1104" i="42"/>
  <c r="YB1105" i="42"/>
  <c r="YC1105" i="42"/>
  <c r="YA1105" i="42" s="1"/>
  <c r="YD1105" i="42"/>
  <c r="YE1105" i="42"/>
  <c r="YF1105" i="42"/>
  <c r="YG1105" i="42"/>
  <c r="YH1105" i="42"/>
  <c r="YI1105" i="42"/>
  <c r="YJ1105" i="42"/>
  <c r="YK1105" i="42"/>
  <c r="YB1106" i="42"/>
  <c r="YC1106" i="42"/>
  <c r="YA1106" i="42" s="1"/>
  <c r="YD1106" i="42"/>
  <c r="YE1106" i="42"/>
  <c r="YF1106" i="42"/>
  <c r="YG1106" i="42"/>
  <c r="YH1106" i="42"/>
  <c r="YI1106" i="42"/>
  <c r="YJ1106" i="42"/>
  <c r="YK1106" i="42"/>
  <c r="YB1107" i="42"/>
  <c r="YC1107" i="42"/>
  <c r="YA1107" i="42" s="1"/>
  <c r="YD1107" i="42"/>
  <c r="YE1107" i="42"/>
  <c r="YF1107" i="42"/>
  <c r="YG1107" i="42"/>
  <c r="YH1107" i="42"/>
  <c r="YI1107" i="42"/>
  <c r="YJ1107" i="42"/>
  <c r="YK1107" i="42"/>
  <c r="YB1108" i="42"/>
  <c r="YC1108" i="42"/>
  <c r="YA1108" i="42" s="1"/>
  <c r="YD1108" i="42"/>
  <c r="YE1108" i="42"/>
  <c r="YF1108" i="42"/>
  <c r="YG1108" i="42"/>
  <c r="YH1108" i="42"/>
  <c r="YI1108" i="42"/>
  <c r="YJ1108" i="42"/>
  <c r="YK1108" i="42"/>
  <c r="YB1109" i="42"/>
  <c r="YC1109" i="42"/>
  <c r="YA1109" i="42" s="1"/>
  <c r="YD1109" i="42"/>
  <c r="YE1109" i="42"/>
  <c r="YF1109" i="42"/>
  <c r="YG1109" i="42"/>
  <c r="YH1109" i="42"/>
  <c r="YI1109" i="42"/>
  <c r="YJ1109" i="42"/>
  <c r="YK1109" i="42"/>
  <c r="YB1110" i="42"/>
  <c r="YC1110" i="42"/>
  <c r="YA1110" i="42" s="1"/>
  <c r="YD1110" i="42"/>
  <c r="YE1110" i="42"/>
  <c r="YF1110" i="42"/>
  <c r="YG1110" i="42"/>
  <c r="YH1110" i="42"/>
  <c r="YI1110" i="42"/>
  <c r="YJ1110" i="42"/>
  <c r="YK1110" i="42"/>
  <c r="YB1111" i="42"/>
  <c r="YC1111" i="42"/>
  <c r="YA1111" i="42" s="1"/>
  <c r="YD1111" i="42"/>
  <c r="YE1111" i="42"/>
  <c r="YF1111" i="42"/>
  <c r="YG1111" i="42"/>
  <c r="YH1111" i="42"/>
  <c r="YI1111" i="42"/>
  <c r="YJ1111" i="42"/>
  <c r="YK1111" i="42"/>
  <c r="YB1112" i="42"/>
  <c r="YC1112" i="42"/>
  <c r="YA1112" i="42" s="1"/>
  <c r="YD1112" i="42"/>
  <c r="YE1112" i="42"/>
  <c r="YF1112" i="42"/>
  <c r="YG1112" i="42"/>
  <c r="YH1112" i="42"/>
  <c r="YI1112" i="42"/>
  <c r="YJ1112" i="42"/>
  <c r="YK1112" i="42"/>
  <c r="YB1113" i="42"/>
  <c r="YC1113" i="42"/>
  <c r="YA1113" i="42" s="1"/>
  <c r="YD1113" i="42"/>
  <c r="YE1113" i="42"/>
  <c r="YF1113" i="42"/>
  <c r="YG1113" i="42"/>
  <c r="YH1113" i="42"/>
  <c r="YI1113" i="42"/>
  <c r="YJ1113" i="42"/>
  <c r="YK1113" i="42"/>
  <c r="YB1114" i="42"/>
  <c r="YC1114" i="42"/>
  <c r="YA1114" i="42" s="1"/>
  <c r="YD1114" i="42"/>
  <c r="YE1114" i="42"/>
  <c r="YF1114" i="42"/>
  <c r="YG1114" i="42"/>
  <c r="YH1114" i="42"/>
  <c r="YI1114" i="42"/>
  <c r="YJ1114" i="42"/>
  <c r="YK1114" i="42"/>
  <c r="YB1115" i="42"/>
  <c r="YC1115" i="42"/>
  <c r="YA1115" i="42" s="1"/>
  <c r="YD1115" i="42"/>
  <c r="YE1115" i="42"/>
  <c r="YF1115" i="42"/>
  <c r="YG1115" i="42"/>
  <c r="YH1115" i="42"/>
  <c r="YI1115" i="42"/>
  <c r="YJ1115" i="42"/>
  <c r="YK1115" i="42"/>
  <c r="YB1116" i="42"/>
  <c r="YC1116" i="42"/>
  <c r="YA1116" i="42" s="1"/>
  <c r="YD1116" i="42"/>
  <c r="YE1116" i="42"/>
  <c r="YF1116" i="42"/>
  <c r="YG1116" i="42"/>
  <c r="YH1116" i="42"/>
  <c r="YI1116" i="42"/>
  <c r="YJ1116" i="42"/>
  <c r="YK1116" i="42"/>
  <c r="YB1117" i="42"/>
  <c r="YC1117" i="42"/>
  <c r="YA1117" i="42" s="1"/>
  <c r="YD1117" i="42"/>
  <c r="YE1117" i="42"/>
  <c r="YF1117" i="42"/>
  <c r="YG1117" i="42"/>
  <c r="YH1117" i="42"/>
  <c r="YI1117" i="42"/>
  <c r="YJ1117" i="42"/>
  <c r="YK1117" i="42"/>
  <c r="YB1118" i="42"/>
  <c r="YC1118" i="42"/>
  <c r="YA1118" i="42" s="1"/>
  <c r="YD1118" i="42"/>
  <c r="YE1118" i="42"/>
  <c r="YF1118" i="42"/>
  <c r="YG1118" i="42"/>
  <c r="YH1118" i="42"/>
  <c r="YI1118" i="42"/>
  <c r="YJ1118" i="42"/>
  <c r="YK1118" i="42"/>
  <c r="YB1119" i="42"/>
  <c r="YC1119" i="42"/>
  <c r="YA1119" i="42" s="1"/>
  <c r="YD1119" i="42"/>
  <c r="YE1119" i="42"/>
  <c r="YF1119" i="42"/>
  <c r="YG1119" i="42"/>
  <c r="YH1119" i="42"/>
  <c r="YI1119" i="42"/>
  <c r="YJ1119" i="42"/>
  <c r="YK1119" i="42"/>
  <c r="YB1120" i="42"/>
  <c r="YC1120" i="42"/>
  <c r="YA1120" i="42" s="1"/>
  <c r="YD1120" i="42"/>
  <c r="YE1120" i="42"/>
  <c r="YF1120" i="42"/>
  <c r="YG1120" i="42"/>
  <c r="YH1120" i="42"/>
  <c r="YI1120" i="42"/>
  <c r="YJ1120" i="42"/>
  <c r="YK1120" i="42"/>
  <c r="YB1121" i="42"/>
  <c r="YC1121" i="42"/>
  <c r="YA1121" i="42" s="1"/>
  <c r="YD1121" i="42"/>
  <c r="YE1121" i="42"/>
  <c r="YF1121" i="42"/>
  <c r="YG1121" i="42"/>
  <c r="YH1121" i="42"/>
  <c r="YI1121" i="42"/>
  <c r="YJ1121" i="42"/>
  <c r="YK1121" i="42"/>
  <c r="YB1122" i="42"/>
  <c r="YC1122" i="42"/>
  <c r="YA1122" i="42" s="1"/>
  <c r="YD1122" i="42"/>
  <c r="YE1122" i="42"/>
  <c r="YF1122" i="42"/>
  <c r="YG1122" i="42"/>
  <c r="YH1122" i="42"/>
  <c r="YI1122" i="42"/>
  <c r="YJ1122" i="42"/>
  <c r="YK1122" i="42"/>
  <c r="YB1123" i="42"/>
  <c r="YC1123" i="42"/>
  <c r="YA1123" i="42" s="1"/>
  <c r="YD1123" i="42"/>
  <c r="YE1123" i="42"/>
  <c r="YF1123" i="42"/>
  <c r="YG1123" i="42"/>
  <c r="YH1123" i="42"/>
  <c r="YI1123" i="42"/>
  <c r="YJ1123" i="42"/>
  <c r="YK1123" i="42"/>
  <c r="YB1124" i="42"/>
  <c r="YC1124" i="42"/>
  <c r="YA1124" i="42" s="1"/>
  <c r="YD1124" i="42"/>
  <c r="YE1124" i="42"/>
  <c r="YF1124" i="42"/>
  <c r="YG1124" i="42"/>
  <c r="YH1124" i="42"/>
  <c r="YI1124" i="42"/>
  <c r="YJ1124" i="42"/>
  <c r="YK1124" i="42"/>
  <c r="YB1125" i="42"/>
  <c r="YC1125" i="42"/>
  <c r="YA1125" i="42" s="1"/>
  <c r="YD1125" i="42"/>
  <c r="YE1125" i="42"/>
  <c r="YF1125" i="42"/>
  <c r="YG1125" i="42"/>
  <c r="YH1125" i="42"/>
  <c r="YI1125" i="42"/>
  <c r="YJ1125" i="42"/>
  <c r="YK1125" i="42"/>
  <c r="YB1126" i="42"/>
  <c r="YC1126" i="42"/>
  <c r="YA1126" i="42" s="1"/>
  <c r="YD1126" i="42"/>
  <c r="YE1126" i="42"/>
  <c r="YF1126" i="42"/>
  <c r="YG1126" i="42"/>
  <c r="YH1126" i="42"/>
  <c r="YI1126" i="42"/>
  <c r="YJ1126" i="42"/>
  <c r="YK1126" i="42"/>
  <c r="YB1127" i="42"/>
  <c r="YC1127" i="42"/>
  <c r="YA1127" i="42" s="1"/>
  <c r="YD1127" i="42"/>
  <c r="YE1127" i="42"/>
  <c r="YF1127" i="42"/>
  <c r="YG1127" i="42"/>
  <c r="YH1127" i="42"/>
  <c r="YI1127" i="42"/>
  <c r="YJ1127" i="42"/>
  <c r="YK1127" i="42"/>
  <c r="YB1128" i="42"/>
  <c r="YC1128" i="42"/>
  <c r="YA1128" i="42" s="1"/>
  <c r="YD1128" i="42"/>
  <c r="YE1128" i="42"/>
  <c r="YF1128" i="42"/>
  <c r="YG1128" i="42"/>
  <c r="YH1128" i="42"/>
  <c r="YI1128" i="42"/>
  <c r="YJ1128" i="42"/>
  <c r="YK1128" i="42"/>
  <c r="YB1129" i="42"/>
  <c r="YC1129" i="42"/>
  <c r="YA1129" i="42" s="1"/>
  <c r="YD1129" i="42"/>
  <c r="YE1129" i="42"/>
  <c r="YF1129" i="42"/>
  <c r="YG1129" i="42"/>
  <c r="YH1129" i="42"/>
  <c r="YI1129" i="42"/>
  <c r="YJ1129" i="42"/>
  <c r="YK1129" i="42"/>
  <c r="YB1130" i="42"/>
  <c r="YC1130" i="42"/>
  <c r="YA1130" i="42" s="1"/>
  <c r="YD1130" i="42"/>
  <c r="YE1130" i="42"/>
  <c r="YF1130" i="42"/>
  <c r="YG1130" i="42"/>
  <c r="YH1130" i="42"/>
  <c r="YI1130" i="42"/>
  <c r="YJ1130" i="42"/>
  <c r="YK1130" i="42"/>
  <c r="YB1131" i="42"/>
  <c r="YC1131" i="42"/>
  <c r="YA1131" i="42" s="1"/>
  <c r="YD1131" i="42"/>
  <c r="YE1131" i="42"/>
  <c r="YF1131" i="42"/>
  <c r="YG1131" i="42"/>
  <c r="YH1131" i="42"/>
  <c r="YI1131" i="42"/>
  <c r="YJ1131" i="42"/>
  <c r="YK1131" i="42"/>
  <c r="YB1132" i="42"/>
  <c r="YC1132" i="42"/>
  <c r="YA1132" i="42" s="1"/>
  <c r="YD1132" i="42"/>
  <c r="YE1132" i="42"/>
  <c r="YF1132" i="42"/>
  <c r="YG1132" i="42"/>
  <c r="YH1132" i="42"/>
  <c r="YI1132" i="42"/>
  <c r="YJ1132" i="42"/>
  <c r="YK1132" i="42"/>
  <c r="YB1133" i="42"/>
  <c r="YC1133" i="42"/>
  <c r="YA1133" i="42" s="1"/>
  <c r="YD1133" i="42"/>
  <c r="YE1133" i="42"/>
  <c r="YF1133" i="42"/>
  <c r="YG1133" i="42"/>
  <c r="YH1133" i="42"/>
  <c r="YI1133" i="42"/>
  <c r="YJ1133" i="42"/>
  <c r="YK1133" i="42"/>
  <c r="YB1134" i="42"/>
  <c r="YC1134" i="42"/>
  <c r="YA1134" i="42" s="1"/>
  <c r="YD1134" i="42"/>
  <c r="YE1134" i="42"/>
  <c r="YF1134" i="42"/>
  <c r="YG1134" i="42"/>
  <c r="YH1134" i="42"/>
  <c r="YI1134" i="42"/>
  <c r="YJ1134" i="42"/>
  <c r="YK1134" i="42"/>
  <c r="YB1135" i="42"/>
  <c r="YC1135" i="42"/>
  <c r="YA1135" i="42" s="1"/>
  <c r="YD1135" i="42"/>
  <c r="YE1135" i="42"/>
  <c r="YF1135" i="42"/>
  <c r="YG1135" i="42"/>
  <c r="YH1135" i="42"/>
  <c r="YI1135" i="42"/>
  <c r="YJ1135" i="42"/>
  <c r="YK1135" i="42"/>
  <c r="YB1136" i="42"/>
  <c r="YC1136" i="42"/>
  <c r="YA1136" i="42" s="1"/>
  <c r="YD1136" i="42"/>
  <c r="YE1136" i="42"/>
  <c r="YF1136" i="42"/>
  <c r="YG1136" i="42"/>
  <c r="YH1136" i="42"/>
  <c r="YI1136" i="42"/>
  <c r="YJ1136" i="42"/>
  <c r="YK1136" i="42"/>
  <c r="YB1137" i="42"/>
  <c r="YC1137" i="42"/>
  <c r="YA1137" i="42" s="1"/>
  <c r="YD1137" i="42"/>
  <c r="YE1137" i="42"/>
  <c r="YF1137" i="42"/>
  <c r="YG1137" i="42"/>
  <c r="YH1137" i="42"/>
  <c r="YI1137" i="42"/>
  <c r="YJ1137" i="42"/>
  <c r="YK1137" i="42"/>
  <c r="YB1138" i="42"/>
  <c r="YC1138" i="42"/>
  <c r="YA1138" i="42" s="1"/>
  <c r="YD1138" i="42"/>
  <c r="YE1138" i="42"/>
  <c r="YF1138" i="42"/>
  <c r="YG1138" i="42"/>
  <c r="YH1138" i="42"/>
  <c r="YI1138" i="42"/>
  <c r="YJ1138" i="42"/>
  <c r="YK1138" i="42"/>
  <c r="YB1139" i="42"/>
  <c r="YC1139" i="42"/>
  <c r="YA1139" i="42" s="1"/>
  <c r="YD1139" i="42"/>
  <c r="YE1139" i="42"/>
  <c r="YF1139" i="42"/>
  <c r="YG1139" i="42"/>
  <c r="YH1139" i="42"/>
  <c r="YI1139" i="42"/>
  <c r="YJ1139" i="42"/>
  <c r="YK1139" i="42"/>
  <c r="YB1140" i="42"/>
  <c r="YC1140" i="42"/>
  <c r="YA1140" i="42" s="1"/>
  <c r="YD1140" i="42"/>
  <c r="YE1140" i="42"/>
  <c r="YF1140" i="42"/>
  <c r="YG1140" i="42"/>
  <c r="YH1140" i="42"/>
  <c r="YI1140" i="42"/>
  <c r="YJ1140" i="42"/>
  <c r="YK1140" i="42"/>
  <c r="YB1141" i="42"/>
  <c r="YC1141" i="42"/>
  <c r="YA1141" i="42" s="1"/>
  <c r="YD1141" i="42"/>
  <c r="YE1141" i="42"/>
  <c r="YF1141" i="42"/>
  <c r="YG1141" i="42"/>
  <c r="YH1141" i="42"/>
  <c r="YI1141" i="42"/>
  <c r="YJ1141" i="42"/>
  <c r="YK1141" i="42"/>
  <c r="YB1142" i="42"/>
  <c r="YC1142" i="42"/>
  <c r="YA1142" i="42" s="1"/>
  <c r="YD1142" i="42"/>
  <c r="YE1142" i="42"/>
  <c r="YF1142" i="42"/>
  <c r="YG1142" i="42"/>
  <c r="YH1142" i="42"/>
  <c r="YI1142" i="42"/>
  <c r="YJ1142" i="42"/>
  <c r="YK1142" i="42"/>
  <c r="YB1143" i="42"/>
  <c r="YC1143" i="42"/>
  <c r="YA1143" i="42" s="1"/>
  <c r="YD1143" i="42"/>
  <c r="YE1143" i="42"/>
  <c r="YF1143" i="42"/>
  <c r="YG1143" i="42"/>
  <c r="YH1143" i="42"/>
  <c r="YI1143" i="42"/>
  <c r="YJ1143" i="42"/>
  <c r="YK1143" i="42"/>
  <c r="YB1144" i="42"/>
  <c r="YC1144" i="42"/>
  <c r="YA1144" i="42" s="1"/>
  <c r="YD1144" i="42"/>
  <c r="YE1144" i="42"/>
  <c r="YF1144" i="42"/>
  <c r="YG1144" i="42"/>
  <c r="YH1144" i="42"/>
  <c r="YI1144" i="42"/>
  <c r="YJ1144" i="42"/>
  <c r="YK1144" i="42"/>
  <c r="YB1145" i="42"/>
  <c r="YC1145" i="42"/>
  <c r="YA1145" i="42" s="1"/>
  <c r="YD1145" i="42"/>
  <c r="YE1145" i="42"/>
  <c r="YF1145" i="42"/>
  <c r="YG1145" i="42"/>
  <c r="YH1145" i="42"/>
  <c r="YI1145" i="42"/>
  <c r="YJ1145" i="42"/>
  <c r="YK1145" i="42"/>
  <c r="YB1146" i="42"/>
  <c r="YC1146" i="42"/>
  <c r="YA1146" i="42" s="1"/>
  <c r="YD1146" i="42"/>
  <c r="YE1146" i="42"/>
  <c r="YF1146" i="42"/>
  <c r="YG1146" i="42"/>
  <c r="YH1146" i="42"/>
  <c r="YI1146" i="42"/>
  <c r="YJ1146" i="42"/>
  <c r="YK1146" i="42"/>
  <c r="YB1147" i="42"/>
  <c r="YC1147" i="42"/>
  <c r="YA1147" i="42" s="1"/>
  <c r="YD1147" i="42"/>
  <c r="YE1147" i="42"/>
  <c r="YF1147" i="42"/>
  <c r="YG1147" i="42"/>
  <c r="YH1147" i="42"/>
  <c r="YI1147" i="42"/>
  <c r="YJ1147" i="42"/>
  <c r="YK1147" i="42"/>
  <c r="YB1148" i="42"/>
  <c r="YC1148" i="42"/>
  <c r="YA1148" i="42" s="1"/>
  <c r="YD1148" i="42"/>
  <c r="YE1148" i="42"/>
  <c r="YF1148" i="42"/>
  <c r="YG1148" i="42"/>
  <c r="YH1148" i="42"/>
  <c r="YI1148" i="42"/>
  <c r="YJ1148" i="42"/>
  <c r="YK1148" i="42"/>
  <c r="YB1149" i="42"/>
  <c r="YC1149" i="42"/>
  <c r="YA1149" i="42" s="1"/>
  <c r="YD1149" i="42"/>
  <c r="YE1149" i="42"/>
  <c r="YF1149" i="42"/>
  <c r="YG1149" i="42"/>
  <c r="YH1149" i="42"/>
  <c r="YI1149" i="42"/>
  <c r="YJ1149" i="42"/>
  <c r="YK1149" i="42"/>
  <c r="YB1150" i="42"/>
  <c r="YC1150" i="42"/>
  <c r="YA1150" i="42" s="1"/>
  <c r="YD1150" i="42"/>
  <c r="YE1150" i="42"/>
  <c r="YF1150" i="42"/>
  <c r="YG1150" i="42"/>
  <c r="YH1150" i="42"/>
  <c r="YI1150" i="42"/>
  <c r="YJ1150" i="42"/>
  <c r="YK1150" i="42"/>
  <c r="YB1151" i="42"/>
  <c r="YC1151" i="42"/>
  <c r="YA1151" i="42" s="1"/>
  <c r="YD1151" i="42"/>
  <c r="YE1151" i="42"/>
  <c r="YF1151" i="42"/>
  <c r="YG1151" i="42"/>
  <c r="YH1151" i="42"/>
  <c r="YI1151" i="42"/>
  <c r="YJ1151" i="42"/>
  <c r="YK1151" i="42"/>
  <c r="YB1152" i="42"/>
  <c r="YC1152" i="42"/>
  <c r="YA1152" i="42" s="1"/>
  <c r="YD1152" i="42"/>
  <c r="YE1152" i="42"/>
  <c r="YF1152" i="42"/>
  <c r="YG1152" i="42"/>
  <c r="YH1152" i="42"/>
  <c r="YI1152" i="42"/>
  <c r="YJ1152" i="42"/>
  <c r="YK1152" i="42"/>
  <c r="YB1153" i="42"/>
  <c r="YC1153" i="42"/>
  <c r="YA1153" i="42" s="1"/>
  <c r="YD1153" i="42"/>
  <c r="YE1153" i="42"/>
  <c r="YF1153" i="42"/>
  <c r="YG1153" i="42"/>
  <c r="YH1153" i="42"/>
  <c r="YI1153" i="42"/>
  <c r="YJ1153" i="42"/>
  <c r="YK1153" i="42"/>
  <c r="YB1154" i="42"/>
  <c r="YC1154" i="42"/>
  <c r="YA1154" i="42" s="1"/>
  <c r="YD1154" i="42"/>
  <c r="YE1154" i="42"/>
  <c r="YF1154" i="42"/>
  <c r="YG1154" i="42"/>
  <c r="YH1154" i="42"/>
  <c r="YI1154" i="42"/>
  <c r="YJ1154" i="42"/>
  <c r="YK1154" i="42"/>
  <c r="YB1155" i="42"/>
  <c r="YC1155" i="42"/>
  <c r="YA1155" i="42" s="1"/>
  <c r="YD1155" i="42"/>
  <c r="YE1155" i="42"/>
  <c r="YF1155" i="42"/>
  <c r="YG1155" i="42"/>
  <c r="YH1155" i="42"/>
  <c r="YI1155" i="42"/>
  <c r="YJ1155" i="42"/>
  <c r="YK1155" i="42"/>
  <c r="YB1156" i="42"/>
  <c r="YC1156" i="42"/>
  <c r="YA1156" i="42" s="1"/>
  <c r="YD1156" i="42"/>
  <c r="YE1156" i="42"/>
  <c r="YF1156" i="42"/>
  <c r="YG1156" i="42"/>
  <c r="YH1156" i="42"/>
  <c r="YI1156" i="42"/>
  <c r="YJ1156" i="42"/>
  <c r="YK1156" i="42"/>
  <c r="YB1157" i="42"/>
  <c r="YC1157" i="42"/>
  <c r="YA1157" i="42" s="1"/>
  <c r="YD1157" i="42"/>
  <c r="YE1157" i="42"/>
  <c r="YF1157" i="42"/>
  <c r="YG1157" i="42"/>
  <c r="YH1157" i="42"/>
  <c r="YI1157" i="42"/>
  <c r="YJ1157" i="42"/>
  <c r="YK1157" i="42"/>
  <c r="YB1158" i="42"/>
  <c r="YC1158" i="42"/>
  <c r="YA1158" i="42" s="1"/>
  <c r="YD1158" i="42"/>
  <c r="YE1158" i="42"/>
  <c r="YF1158" i="42"/>
  <c r="YG1158" i="42"/>
  <c r="YH1158" i="42"/>
  <c r="YI1158" i="42"/>
  <c r="YJ1158" i="42"/>
  <c r="YK1158" i="42"/>
  <c r="YB1159" i="42"/>
  <c r="YC1159" i="42"/>
  <c r="YA1159" i="42" s="1"/>
  <c r="YD1159" i="42"/>
  <c r="YE1159" i="42"/>
  <c r="YF1159" i="42"/>
  <c r="YG1159" i="42"/>
  <c r="YH1159" i="42"/>
  <c r="YI1159" i="42"/>
  <c r="YJ1159" i="42"/>
  <c r="YK1159" i="42"/>
  <c r="YB1160" i="42"/>
  <c r="YC1160" i="42"/>
  <c r="YA1160" i="42" s="1"/>
  <c r="YD1160" i="42"/>
  <c r="YE1160" i="42"/>
  <c r="YF1160" i="42"/>
  <c r="YG1160" i="42"/>
  <c r="YH1160" i="42"/>
  <c r="YI1160" i="42"/>
  <c r="YJ1160" i="42"/>
  <c r="YK1160" i="42"/>
  <c r="YB1161" i="42"/>
  <c r="YC1161" i="42"/>
  <c r="YA1161" i="42" s="1"/>
  <c r="YD1161" i="42"/>
  <c r="YE1161" i="42"/>
  <c r="YF1161" i="42"/>
  <c r="YG1161" i="42"/>
  <c r="YH1161" i="42"/>
  <c r="YI1161" i="42"/>
  <c r="YJ1161" i="42"/>
  <c r="YK1161" i="42"/>
  <c r="YB1162" i="42"/>
  <c r="YC1162" i="42"/>
  <c r="YA1162" i="42" s="1"/>
  <c r="YD1162" i="42"/>
  <c r="YE1162" i="42"/>
  <c r="YF1162" i="42"/>
  <c r="YG1162" i="42"/>
  <c r="YH1162" i="42"/>
  <c r="YI1162" i="42"/>
  <c r="YJ1162" i="42"/>
  <c r="YK1162" i="42"/>
  <c r="YB1163" i="42"/>
  <c r="YC1163" i="42"/>
  <c r="YA1163" i="42" s="1"/>
  <c r="YD1163" i="42"/>
  <c r="YE1163" i="42"/>
  <c r="YF1163" i="42"/>
  <c r="YG1163" i="42"/>
  <c r="YH1163" i="42"/>
  <c r="YI1163" i="42"/>
  <c r="YJ1163" i="42"/>
  <c r="YK1163" i="42"/>
  <c r="YB1164" i="42"/>
  <c r="YC1164" i="42"/>
  <c r="YA1164" i="42" s="1"/>
  <c r="YD1164" i="42"/>
  <c r="YE1164" i="42"/>
  <c r="YF1164" i="42"/>
  <c r="YG1164" i="42"/>
  <c r="YH1164" i="42"/>
  <c r="YI1164" i="42"/>
  <c r="YJ1164" i="42"/>
  <c r="YK1164" i="42"/>
  <c r="YB1165" i="42"/>
  <c r="YC1165" i="42"/>
  <c r="YA1165" i="42" s="1"/>
  <c r="YD1165" i="42"/>
  <c r="YE1165" i="42"/>
  <c r="YF1165" i="42"/>
  <c r="YG1165" i="42"/>
  <c r="YH1165" i="42"/>
  <c r="YI1165" i="42"/>
  <c r="YJ1165" i="42"/>
  <c r="YK1165" i="42"/>
  <c r="YB1166" i="42"/>
  <c r="YC1166" i="42"/>
  <c r="YA1166" i="42" s="1"/>
  <c r="YD1166" i="42"/>
  <c r="YE1166" i="42"/>
  <c r="YF1166" i="42"/>
  <c r="YG1166" i="42"/>
  <c r="YH1166" i="42"/>
  <c r="YI1166" i="42"/>
  <c r="YJ1166" i="42"/>
  <c r="YK1166" i="42"/>
  <c r="YB1167" i="42"/>
  <c r="YC1167" i="42"/>
  <c r="YA1167" i="42" s="1"/>
  <c r="YD1167" i="42"/>
  <c r="YE1167" i="42"/>
  <c r="YF1167" i="42"/>
  <c r="YG1167" i="42"/>
  <c r="YH1167" i="42"/>
  <c r="YI1167" i="42"/>
  <c r="YJ1167" i="42"/>
  <c r="YK1167" i="42"/>
  <c r="YB1168" i="42"/>
  <c r="YC1168" i="42"/>
  <c r="YA1168" i="42" s="1"/>
  <c r="YD1168" i="42"/>
  <c r="YE1168" i="42"/>
  <c r="YF1168" i="42"/>
  <c r="YG1168" i="42"/>
  <c r="YH1168" i="42"/>
  <c r="YI1168" i="42"/>
  <c r="YJ1168" i="42"/>
  <c r="YK1168" i="42"/>
  <c r="YB1169" i="42"/>
  <c r="YC1169" i="42"/>
  <c r="YA1169" i="42" s="1"/>
  <c r="YD1169" i="42"/>
  <c r="YE1169" i="42"/>
  <c r="YF1169" i="42"/>
  <c r="YG1169" i="42"/>
  <c r="YH1169" i="42"/>
  <c r="YI1169" i="42"/>
  <c r="YJ1169" i="42"/>
  <c r="YK1169" i="42"/>
  <c r="YB1170" i="42"/>
  <c r="YC1170" i="42"/>
  <c r="YA1170" i="42" s="1"/>
  <c r="YD1170" i="42"/>
  <c r="YE1170" i="42"/>
  <c r="YF1170" i="42"/>
  <c r="YG1170" i="42"/>
  <c r="YH1170" i="42"/>
  <c r="YI1170" i="42"/>
  <c r="YJ1170" i="42"/>
  <c r="YK1170" i="42"/>
  <c r="YB1171" i="42"/>
  <c r="YC1171" i="42"/>
  <c r="YA1171" i="42" s="1"/>
  <c r="YD1171" i="42"/>
  <c r="YE1171" i="42"/>
  <c r="YF1171" i="42"/>
  <c r="YG1171" i="42"/>
  <c r="YH1171" i="42"/>
  <c r="YI1171" i="42"/>
  <c r="YJ1171" i="42"/>
  <c r="YK1171" i="42"/>
  <c r="YB1172" i="42"/>
  <c r="YC1172" i="42"/>
  <c r="YA1172" i="42" s="1"/>
  <c r="YD1172" i="42"/>
  <c r="YE1172" i="42"/>
  <c r="YF1172" i="42"/>
  <c r="YG1172" i="42"/>
  <c r="YH1172" i="42"/>
  <c r="YI1172" i="42"/>
  <c r="YJ1172" i="42"/>
  <c r="YK1172" i="42"/>
  <c r="YB1173" i="42"/>
  <c r="YC1173" i="42"/>
  <c r="YA1173" i="42" s="1"/>
  <c r="YD1173" i="42"/>
  <c r="YE1173" i="42"/>
  <c r="YF1173" i="42"/>
  <c r="YG1173" i="42"/>
  <c r="YH1173" i="42"/>
  <c r="YI1173" i="42"/>
  <c r="YJ1173" i="42"/>
  <c r="YK1173" i="42"/>
  <c r="YB1174" i="42"/>
  <c r="YC1174" i="42"/>
  <c r="YA1174" i="42" s="1"/>
  <c r="YD1174" i="42"/>
  <c r="YE1174" i="42"/>
  <c r="YF1174" i="42"/>
  <c r="YG1174" i="42"/>
  <c r="YH1174" i="42"/>
  <c r="YI1174" i="42"/>
  <c r="YJ1174" i="42"/>
  <c r="YK1174" i="42"/>
  <c r="YB1175" i="42"/>
  <c r="YC1175" i="42"/>
  <c r="YA1175" i="42" s="1"/>
  <c r="YD1175" i="42"/>
  <c r="YE1175" i="42"/>
  <c r="YF1175" i="42"/>
  <c r="YG1175" i="42"/>
  <c r="YH1175" i="42"/>
  <c r="YI1175" i="42"/>
  <c r="YJ1175" i="42"/>
  <c r="YK1175" i="42"/>
  <c r="YB1176" i="42"/>
  <c r="YC1176" i="42"/>
  <c r="YA1176" i="42" s="1"/>
  <c r="YD1176" i="42"/>
  <c r="YE1176" i="42"/>
  <c r="YF1176" i="42"/>
  <c r="YG1176" i="42"/>
  <c r="YH1176" i="42"/>
  <c r="YI1176" i="42"/>
  <c r="YJ1176" i="42"/>
  <c r="YK1176" i="42"/>
  <c r="YB1177" i="42"/>
  <c r="YC1177" i="42"/>
  <c r="YA1177" i="42" s="1"/>
  <c r="YD1177" i="42"/>
  <c r="YE1177" i="42"/>
  <c r="YF1177" i="42"/>
  <c r="YG1177" i="42"/>
  <c r="YH1177" i="42"/>
  <c r="YI1177" i="42"/>
  <c r="YJ1177" i="42"/>
  <c r="YK1177" i="42"/>
  <c r="YB1178" i="42"/>
  <c r="YC1178" i="42"/>
  <c r="YA1178" i="42" s="1"/>
  <c r="YD1178" i="42"/>
  <c r="YE1178" i="42"/>
  <c r="YF1178" i="42"/>
  <c r="YG1178" i="42"/>
  <c r="YH1178" i="42"/>
  <c r="YI1178" i="42"/>
  <c r="YJ1178" i="42"/>
  <c r="YK1178" i="42"/>
  <c r="YB1179" i="42"/>
  <c r="YC1179" i="42"/>
  <c r="YA1179" i="42" s="1"/>
  <c r="YD1179" i="42"/>
  <c r="YE1179" i="42"/>
  <c r="YF1179" i="42"/>
  <c r="YG1179" i="42"/>
  <c r="YH1179" i="42"/>
  <c r="YI1179" i="42"/>
  <c r="YJ1179" i="42"/>
  <c r="YK1179" i="42"/>
  <c r="YB1180" i="42"/>
  <c r="YC1180" i="42"/>
  <c r="YA1180" i="42" s="1"/>
  <c r="YD1180" i="42"/>
  <c r="YE1180" i="42"/>
  <c r="YF1180" i="42"/>
  <c r="YG1180" i="42"/>
  <c r="YH1180" i="42"/>
  <c r="YI1180" i="42"/>
  <c r="YJ1180" i="42"/>
  <c r="YK1180" i="42"/>
  <c r="YB1181" i="42"/>
  <c r="YC1181" i="42"/>
  <c r="YA1181" i="42" s="1"/>
  <c r="YD1181" i="42"/>
  <c r="YE1181" i="42"/>
  <c r="YF1181" i="42"/>
  <c r="YG1181" i="42"/>
  <c r="YH1181" i="42"/>
  <c r="YI1181" i="42"/>
  <c r="YJ1181" i="42"/>
  <c r="YK1181" i="42"/>
  <c r="YB1182" i="42"/>
  <c r="YC1182" i="42"/>
  <c r="YA1182" i="42" s="1"/>
  <c r="YD1182" i="42"/>
  <c r="YE1182" i="42"/>
  <c r="YF1182" i="42"/>
  <c r="YG1182" i="42"/>
  <c r="YH1182" i="42"/>
  <c r="YI1182" i="42"/>
  <c r="YJ1182" i="42"/>
  <c r="YK1182" i="42"/>
  <c r="YB1183" i="42"/>
  <c r="YC1183" i="42"/>
  <c r="YA1183" i="42" s="1"/>
  <c r="YD1183" i="42"/>
  <c r="YE1183" i="42"/>
  <c r="YF1183" i="42"/>
  <c r="YG1183" i="42"/>
  <c r="YH1183" i="42"/>
  <c r="YI1183" i="42"/>
  <c r="YJ1183" i="42"/>
  <c r="YK1183" i="42"/>
  <c r="YB1184" i="42"/>
  <c r="YC1184" i="42"/>
  <c r="YA1184" i="42" s="1"/>
  <c r="YD1184" i="42"/>
  <c r="YE1184" i="42"/>
  <c r="YF1184" i="42"/>
  <c r="YG1184" i="42"/>
  <c r="YH1184" i="42"/>
  <c r="YI1184" i="42"/>
  <c r="YJ1184" i="42"/>
  <c r="YK1184" i="42"/>
  <c r="YB1185" i="42"/>
  <c r="YC1185" i="42"/>
  <c r="YA1185" i="42" s="1"/>
  <c r="YD1185" i="42"/>
  <c r="YE1185" i="42"/>
  <c r="YF1185" i="42"/>
  <c r="YG1185" i="42"/>
  <c r="YH1185" i="42"/>
  <c r="YI1185" i="42"/>
  <c r="YJ1185" i="42"/>
  <c r="YK1185" i="42"/>
  <c r="YB1186" i="42"/>
  <c r="YC1186" i="42"/>
  <c r="YA1186" i="42" s="1"/>
  <c r="YD1186" i="42"/>
  <c r="YE1186" i="42"/>
  <c r="YF1186" i="42"/>
  <c r="YG1186" i="42"/>
  <c r="YH1186" i="42"/>
  <c r="YI1186" i="42"/>
  <c r="YJ1186" i="42"/>
  <c r="YK1186" i="42"/>
  <c r="YB1187" i="42"/>
  <c r="YC1187" i="42"/>
  <c r="YA1187" i="42" s="1"/>
  <c r="YD1187" i="42"/>
  <c r="YE1187" i="42"/>
  <c r="YF1187" i="42"/>
  <c r="YG1187" i="42"/>
  <c r="YH1187" i="42"/>
  <c r="YI1187" i="42"/>
  <c r="YJ1187" i="42"/>
  <c r="YK1187" i="42"/>
  <c r="YB1188" i="42"/>
  <c r="YC1188" i="42"/>
  <c r="YA1188" i="42" s="1"/>
  <c r="YD1188" i="42"/>
  <c r="YE1188" i="42"/>
  <c r="YF1188" i="42"/>
  <c r="YG1188" i="42"/>
  <c r="YH1188" i="42"/>
  <c r="YI1188" i="42"/>
  <c r="YJ1188" i="42"/>
  <c r="YK1188" i="42"/>
  <c r="YB1189" i="42"/>
  <c r="YC1189" i="42"/>
  <c r="YA1189" i="42" s="1"/>
  <c r="YD1189" i="42"/>
  <c r="YE1189" i="42"/>
  <c r="YF1189" i="42"/>
  <c r="YG1189" i="42"/>
  <c r="YH1189" i="42"/>
  <c r="YI1189" i="42"/>
  <c r="YJ1189" i="42"/>
  <c r="YK1189" i="42"/>
  <c r="YB1190" i="42"/>
  <c r="YC1190" i="42"/>
  <c r="YA1190" i="42" s="1"/>
  <c r="YD1190" i="42"/>
  <c r="YE1190" i="42"/>
  <c r="YF1190" i="42"/>
  <c r="YG1190" i="42"/>
  <c r="YH1190" i="42"/>
  <c r="YI1190" i="42"/>
  <c r="YJ1190" i="42"/>
  <c r="YK1190" i="42"/>
  <c r="YB1191" i="42"/>
  <c r="YC1191" i="42"/>
  <c r="YA1191" i="42" s="1"/>
  <c r="YD1191" i="42"/>
  <c r="YE1191" i="42"/>
  <c r="YF1191" i="42"/>
  <c r="YG1191" i="42"/>
  <c r="YH1191" i="42"/>
  <c r="YI1191" i="42"/>
  <c r="YJ1191" i="42"/>
  <c r="YK1191" i="42"/>
  <c r="YB1192" i="42"/>
  <c r="YC1192" i="42"/>
  <c r="YA1192" i="42" s="1"/>
  <c r="YD1192" i="42"/>
  <c r="YE1192" i="42"/>
  <c r="YF1192" i="42"/>
  <c r="YG1192" i="42"/>
  <c r="YH1192" i="42"/>
  <c r="YI1192" i="42"/>
  <c r="YJ1192" i="42"/>
  <c r="YK1192" i="42"/>
  <c r="YB1193" i="42"/>
  <c r="YC1193" i="42"/>
  <c r="YA1193" i="42" s="1"/>
  <c r="YD1193" i="42"/>
  <c r="YE1193" i="42"/>
  <c r="YF1193" i="42"/>
  <c r="YG1193" i="42"/>
  <c r="YH1193" i="42"/>
  <c r="YI1193" i="42"/>
  <c r="YJ1193" i="42"/>
  <c r="YK1193" i="42"/>
  <c r="YB1194" i="42"/>
  <c r="YC1194" i="42"/>
  <c r="YA1194" i="42" s="1"/>
  <c r="YD1194" i="42"/>
  <c r="YE1194" i="42"/>
  <c r="YF1194" i="42"/>
  <c r="YG1194" i="42"/>
  <c r="YH1194" i="42"/>
  <c r="YI1194" i="42"/>
  <c r="YJ1194" i="42"/>
  <c r="YK1194" i="42"/>
  <c r="YB1195" i="42"/>
  <c r="YC1195" i="42"/>
  <c r="YA1195" i="42" s="1"/>
  <c r="YD1195" i="42"/>
  <c r="YE1195" i="42"/>
  <c r="YF1195" i="42"/>
  <c r="YG1195" i="42"/>
  <c r="YH1195" i="42"/>
  <c r="YI1195" i="42"/>
  <c r="YJ1195" i="42"/>
  <c r="YK1195" i="42"/>
  <c r="YB1196" i="42"/>
  <c r="YC1196" i="42"/>
  <c r="YA1196" i="42" s="1"/>
  <c r="YD1196" i="42"/>
  <c r="YE1196" i="42"/>
  <c r="YF1196" i="42"/>
  <c r="YG1196" i="42"/>
  <c r="YH1196" i="42"/>
  <c r="YI1196" i="42"/>
  <c r="YJ1196" i="42"/>
  <c r="YK1196" i="42"/>
  <c r="YB1197" i="42"/>
  <c r="YC1197" i="42"/>
  <c r="YA1197" i="42" s="1"/>
  <c r="YD1197" i="42"/>
  <c r="YE1197" i="42"/>
  <c r="YF1197" i="42"/>
  <c r="YG1197" i="42"/>
  <c r="YH1197" i="42"/>
  <c r="YI1197" i="42"/>
  <c r="YJ1197" i="42"/>
  <c r="YK1197" i="42"/>
  <c r="YB1198" i="42"/>
  <c r="YC1198" i="42"/>
  <c r="YA1198" i="42" s="1"/>
  <c r="YD1198" i="42"/>
  <c r="YE1198" i="42"/>
  <c r="YF1198" i="42"/>
  <c r="YG1198" i="42"/>
  <c r="YH1198" i="42"/>
  <c r="YI1198" i="42"/>
  <c r="YJ1198" i="42"/>
  <c r="YK1198" i="42"/>
  <c r="YB1199" i="42"/>
  <c r="YC1199" i="42"/>
  <c r="YA1199" i="42" s="1"/>
  <c r="YD1199" i="42"/>
  <c r="YE1199" i="42"/>
  <c r="YF1199" i="42"/>
  <c r="YG1199" i="42"/>
  <c r="YH1199" i="42"/>
  <c r="YI1199" i="42"/>
  <c r="YJ1199" i="42"/>
  <c r="YK1199" i="42"/>
  <c r="YB1200" i="42"/>
  <c r="YC1200" i="42"/>
  <c r="YA1200" i="42" s="1"/>
  <c r="YD1200" i="42"/>
  <c r="YE1200" i="42"/>
  <c r="YF1200" i="42"/>
  <c r="YG1200" i="42"/>
  <c r="YH1200" i="42"/>
  <c r="YI1200" i="42"/>
  <c r="YJ1200" i="42"/>
  <c r="YK1200" i="42"/>
  <c r="YB1201" i="42"/>
  <c r="YC1201" i="42"/>
  <c r="YA1201" i="42" s="1"/>
  <c r="YD1201" i="42"/>
  <c r="YE1201" i="42"/>
  <c r="YF1201" i="42"/>
  <c r="YG1201" i="42"/>
  <c r="YH1201" i="42"/>
  <c r="YI1201" i="42"/>
  <c r="YJ1201" i="42"/>
  <c r="YK1201" i="42"/>
  <c r="YB1202" i="42"/>
  <c r="YC1202" i="42"/>
  <c r="YA1202" i="42" s="1"/>
  <c r="YD1202" i="42"/>
  <c r="YE1202" i="42"/>
  <c r="YF1202" i="42"/>
  <c r="YG1202" i="42"/>
  <c r="YH1202" i="42"/>
  <c r="YI1202" i="42"/>
  <c r="YJ1202" i="42"/>
  <c r="YK1202" i="42"/>
  <c r="YB1203" i="42"/>
  <c r="YC1203" i="42"/>
  <c r="YA1203" i="42" s="1"/>
  <c r="YD1203" i="42"/>
  <c r="YE1203" i="42"/>
  <c r="YF1203" i="42"/>
  <c r="YG1203" i="42"/>
  <c r="YH1203" i="42"/>
  <c r="YI1203" i="42"/>
  <c r="YJ1203" i="42"/>
  <c r="YK1203" i="42"/>
  <c r="YB1204" i="42"/>
  <c r="YC1204" i="42"/>
  <c r="YA1204" i="42" s="1"/>
  <c r="YD1204" i="42"/>
  <c r="YE1204" i="42"/>
  <c r="YF1204" i="42"/>
  <c r="YG1204" i="42"/>
  <c r="YH1204" i="42"/>
  <c r="YI1204" i="42"/>
  <c r="YJ1204" i="42"/>
  <c r="YK1204" i="42"/>
  <c r="YB1205" i="42"/>
  <c r="YC1205" i="42"/>
  <c r="YA1205" i="42" s="1"/>
  <c r="YD1205" i="42"/>
  <c r="YE1205" i="42"/>
  <c r="YF1205" i="42"/>
  <c r="YG1205" i="42"/>
  <c r="YH1205" i="42"/>
  <c r="YI1205" i="42"/>
  <c r="YJ1205" i="42"/>
  <c r="YK1205" i="42"/>
  <c r="YB1206" i="42"/>
  <c r="YC1206" i="42"/>
  <c r="YA1206" i="42" s="1"/>
  <c r="YD1206" i="42"/>
  <c r="YE1206" i="42"/>
  <c r="YF1206" i="42"/>
  <c r="YG1206" i="42"/>
  <c r="YH1206" i="42"/>
  <c r="YI1206" i="42"/>
  <c r="YJ1206" i="42"/>
  <c r="YK1206" i="42"/>
  <c r="YB1207" i="42"/>
  <c r="YC1207" i="42"/>
  <c r="YA1207" i="42" s="1"/>
  <c r="YD1207" i="42"/>
  <c r="YE1207" i="42"/>
  <c r="YF1207" i="42"/>
  <c r="YG1207" i="42"/>
  <c r="YH1207" i="42"/>
  <c r="YI1207" i="42"/>
  <c r="YJ1207" i="42"/>
  <c r="YK1207" i="42"/>
  <c r="YB1208" i="42"/>
  <c r="YC1208" i="42"/>
  <c r="YA1208" i="42" s="1"/>
  <c r="YD1208" i="42"/>
  <c r="YE1208" i="42"/>
  <c r="YF1208" i="42"/>
  <c r="YG1208" i="42"/>
  <c r="YH1208" i="42"/>
  <c r="YI1208" i="42"/>
  <c r="YJ1208" i="42"/>
  <c r="YK1208" i="42"/>
  <c r="YB1209" i="42"/>
  <c r="YC1209" i="42"/>
  <c r="YA1209" i="42" s="1"/>
  <c r="YD1209" i="42"/>
  <c r="YE1209" i="42"/>
  <c r="YF1209" i="42"/>
  <c r="YG1209" i="42"/>
  <c r="YH1209" i="42"/>
  <c r="YI1209" i="42"/>
  <c r="YJ1209" i="42"/>
  <c r="YK1209" i="42"/>
  <c r="YB1210" i="42"/>
  <c r="YC1210" i="42"/>
  <c r="YA1210" i="42" s="1"/>
  <c r="YD1210" i="42"/>
  <c r="YE1210" i="42"/>
  <c r="YF1210" i="42"/>
  <c r="YG1210" i="42"/>
  <c r="YH1210" i="42"/>
  <c r="YI1210" i="42"/>
  <c r="YJ1210" i="42"/>
  <c r="YK1210" i="42"/>
  <c r="YB1211" i="42"/>
  <c r="YC1211" i="42"/>
  <c r="YA1211" i="42" s="1"/>
  <c r="YD1211" i="42"/>
  <c r="YE1211" i="42"/>
  <c r="YF1211" i="42"/>
  <c r="YG1211" i="42"/>
  <c r="YH1211" i="42"/>
  <c r="YI1211" i="42"/>
  <c r="YJ1211" i="42"/>
  <c r="YK1211" i="42"/>
  <c r="YB1212" i="42"/>
  <c r="YC1212" i="42"/>
  <c r="YA1212" i="42" s="1"/>
  <c r="YD1212" i="42"/>
  <c r="YE1212" i="42"/>
  <c r="YF1212" i="42"/>
  <c r="YG1212" i="42"/>
  <c r="YH1212" i="42"/>
  <c r="YI1212" i="42"/>
  <c r="YJ1212" i="42"/>
  <c r="YK1212" i="42"/>
  <c r="YB1213" i="42"/>
  <c r="YC1213" i="42"/>
  <c r="YA1213" i="42" s="1"/>
  <c r="YD1213" i="42"/>
  <c r="YE1213" i="42"/>
  <c r="YF1213" i="42"/>
  <c r="YG1213" i="42"/>
  <c r="YH1213" i="42"/>
  <c r="YI1213" i="42"/>
  <c r="YJ1213" i="42"/>
  <c r="YK1213" i="42"/>
  <c r="YB1214" i="42"/>
  <c r="YC1214" i="42"/>
  <c r="YA1214" i="42" s="1"/>
  <c r="YD1214" i="42"/>
  <c r="YE1214" i="42"/>
  <c r="YF1214" i="42"/>
  <c r="YG1214" i="42"/>
  <c r="YH1214" i="42"/>
  <c r="YI1214" i="42"/>
  <c r="YJ1214" i="42"/>
  <c r="YK1214" i="42"/>
  <c r="YB1215" i="42"/>
  <c r="YC1215" i="42"/>
  <c r="YA1215" i="42" s="1"/>
  <c r="YD1215" i="42"/>
  <c r="YE1215" i="42"/>
  <c r="YF1215" i="42"/>
  <c r="YG1215" i="42"/>
  <c r="YH1215" i="42"/>
  <c r="YI1215" i="42"/>
  <c r="YJ1215" i="42"/>
  <c r="YK1215" i="42"/>
  <c r="YB1216" i="42"/>
  <c r="YC1216" i="42"/>
  <c r="YA1216" i="42" s="1"/>
  <c r="YD1216" i="42"/>
  <c r="YE1216" i="42"/>
  <c r="YF1216" i="42"/>
  <c r="YG1216" i="42"/>
  <c r="YH1216" i="42"/>
  <c r="YI1216" i="42"/>
  <c r="YJ1216" i="42"/>
  <c r="YK1216" i="42"/>
  <c r="YB1217" i="42"/>
  <c r="YC1217" i="42"/>
  <c r="YA1217" i="42" s="1"/>
  <c r="YD1217" i="42"/>
  <c r="YE1217" i="42"/>
  <c r="YF1217" i="42"/>
  <c r="YG1217" i="42"/>
  <c r="YH1217" i="42"/>
  <c r="YI1217" i="42"/>
  <c r="YJ1217" i="42"/>
  <c r="YK1217" i="42"/>
  <c r="YB1218" i="42"/>
  <c r="YC1218" i="42"/>
  <c r="YA1218" i="42" s="1"/>
  <c r="YD1218" i="42"/>
  <c r="YE1218" i="42"/>
  <c r="YF1218" i="42"/>
  <c r="YG1218" i="42"/>
  <c r="YH1218" i="42"/>
  <c r="YI1218" i="42"/>
  <c r="YJ1218" i="42"/>
  <c r="YK1218" i="42"/>
  <c r="YB1219" i="42"/>
  <c r="YC1219" i="42"/>
  <c r="YA1219" i="42" s="1"/>
  <c r="YD1219" i="42"/>
  <c r="YE1219" i="42"/>
  <c r="YF1219" i="42"/>
  <c r="YG1219" i="42"/>
  <c r="YH1219" i="42"/>
  <c r="YI1219" i="42"/>
  <c r="YJ1219" i="42"/>
  <c r="YK1219" i="42"/>
  <c r="YB1220" i="42"/>
  <c r="YC1220" i="42"/>
  <c r="YA1220" i="42" s="1"/>
  <c r="YD1220" i="42"/>
  <c r="YE1220" i="42"/>
  <c r="YF1220" i="42"/>
  <c r="YG1220" i="42"/>
  <c r="YH1220" i="42"/>
  <c r="YI1220" i="42"/>
  <c r="YJ1220" i="42"/>
  <c r="YK1220" i="42"/>
  <c r="YB1221" i="42"/>
  <c r="YC1221" i="42"/>
  <c r="YA1221" i="42" s="1"/>
  <c r="YD1221" i="42"/>
  <c r="YE1221" i="42"/>
  <c r="YF1221" i="42"/>
  <c r="YG1221" i="42"/>
  <c r="YH1221" i="42"/>
  <c r="YI1221" i="42"/>
  <c r="YJ1221" i="42"/>
  <c r="YK1221" i="42"/>
  <c r="YB1222" i="42"/>
  <c r="YC1222" i="42"/>
  <c r="YA1222" i="42" s="1"/>
  <c r="YD1222" i="42"/>
  <c r="YE1222" i="42"/>
  <c r="YF1222" i="42"/>
  <c r="YG1222" i="42"/>
  <c r="YH1222" i="42"/>
  <c r="YI1222" i="42"/>
  <c r="YJ1222" i="42"/>
  <c r="YK1222" i="42"/>
  <c r="YB1223" i="42"/>
  <c r="YC1223" i="42"/>
  <c r="YA1223" i="42" s="1"/>
  <c r="YD1223" i="42"/>
  <c r="YE1223" i="42"/>
  <c r="YF1223" i="42"/>
  <c r="YG1223" i="42"/>
  <c r="YH1223" i="42"/>
  <c r="YI1223" i="42"/>
  <c r="YJ1223" i="42"/>
  <c r="YK1223" i="42"/>
  <c r="YB1224" i="42"/>
  <c r="YC1224" i="42"/>
  <c r="YA1224" i="42" s="1"/>
  <c r="YD1224" i="42"/>
  <c r="YE1224" i="42"/>
  <c r="YF1224" i="42"/>
  <c r="YG1224" i="42"/>
  <c r="YH1224" i="42"/>
  <c r="YI1224" i="42"/>
  <c r="YJ1224" i="42"/>
  <c r="YK1224" i="42"/>
  <c r="YB1225" i="42"/>
  <c r="YC1225" i="42"/>
  <c r="YA1225" i="42" s="1"/>
  <c r="YD1225" i="42"/>
  <c r="YE1225" i="42"/>
  <c r="YF1225" i="42"/>
  <c r="YG1225" i="42"/>
  <c r="YH1225" i="42"/>
  <c r="YI1225" i="42"/>
  <c r="YJ1225" i="42"/>
  <c r="YK1225" i="42"/>
  <c r="YB1226" i="42"/>
  <c r="YC1226" i="42"/>
  <c r="YA1226" i="42" s="1"/>
  <c r="YD1226" i="42"/>
  <c r="YE1226" i="42"/>
  <c r="YF1226" i="42"/>
  <c r="YG1226" i="42"/>
  <c r="YH1226" i="42"/>
  <c r="YI1226" i="42"/>
  <c r="YJ1226" i="42"/>
  <c r="YK1226" i="42"/>
  <c r="YB1227" i="42"/>
  <c r="YC1227" i="42"/>
  <c r="YA1227" i="42" s="1"/>
  <c r="YD1227" i="42"/>
  <c r="YE1227" i="42"/>
  <c r="YF1227" i="42"/>
  <c r="YG1227" i="42"/>
  <c r="YH1227" i="42"/>
  <c r="YI1227" i="42"/>
  <c r="YJ1227" i="42"/>
  <c r="YK1227" i="42"/>
  <c r="YB1228" i="42"/>
  <c r="YC1228" i="42"/>
  <c r="YA1228" i="42" s="1"/>
  <c r="YD1228" i="42"/>
  <c r="YE1228" i="42"/>
  <c r="YF1228" i="42"/>
  <c r="YG1228" i="42"/>
  <c r="YH1228" i="42"/>
  <c r="YI1228" i="42"/>
  <c r="YJ1228" i="42"/>
  <c r="YK1228" i="42"/>
  <c r="YB1229" i="42"/>
  <c r="YC1229" i="42"/>
  <c r="YA1229" i="42" s="1"/>
  <c r="YD1229" i="42"/>
  <c r="YE1229" i="42"/>
  <c r="YF1229" i="42"/>
  <c r="YG1229" i="42"/>
  <c r="YH1229" i="42"/>
  <c r="YI1229" i="42"/>
  <c r="YJ1229" i="42"/>
  <c r="YK1229" i="42"/>
  <c r="YB1230" i="42"/>
  <c r="YC1230" i="42"/>
  <c r="YA1230" i="42" s="1"/>
  <c r="YD1230" i="42"/>
  <c r="YE1230" i="42"/>
  <c r="YF1230" i="42"/>
  <c r="YG1230" i="42"/>
  <c r="YH1230" i="42"/>
  <c r="YI1230" i="42"/>
  <c r="YJ1230" i="42"/>
  <c r="YK1230" i="42"/>
  <c r="YB1231" i="42"/>
  <c r="YC1231" i="42"/>
  <c r="YA1231" i="42" s="1"/>
  <c r="YD1231" i="42"/>
  <c r="YE1231" i="42"/>
  <c r="YF1231" i="42"/>
  <c r="YG1231" i="42"/>
  <c r="YH1231" i="42"/>
  <c r="YI1231" i="42"/>
  <c r="YJ1231" i="42"/>
  <c r="YK1231" i="42"/>
  <c r="YB1232" i="42"/>
  <c r="YC1232" i="42"/>
  <c r="YA1232" i="42" s="1"/>
  <c r="YD1232" i="42"/>
  <c r="YE1232" i="42"/>
  <c r="YF1232" i="42"/>
  <c r="YG1232" i="42"/>
  <c r="YH1232" i="42"/>
  <c r="YI1232" i="42"/>
  <c r="YJ1232" i="42"/>
  <c r="YK1232" i="42"/>
  <c r="YB1233" i="42"/>
  <c r="YC1233" i="42"/>
  <c r="YA1233" i="42" s="1"/>
  <c r="YD1233" i="42"/>
  <c r="YE1233" i="42"/>
  <c r="YF1233" i="42"/>
  <c r="YG1233" i="42"/>
  <c r="YH1233" i="42"/>
  <c r="YI1233" i="42"/>
  <c r="YJ1233" i="42"/>
  <c r="YK1233" i="42"/>
  <c r="YB1234" i="42"/>
  <c r="YC1234" i="42"/>
  <c r="YA1234" i="42" s="1"/>
  <c r="YD1234" i="42"/>
  <c r="YE1234" i="42"/>
  <c r="YF1234" i="42"/>
  <c r="YG1234" i="42"/>
  <c r="YH1234" i="42"/>
  <c r="YI1234" i="42"/>
  <c r="YJ1234" i="42"/>
  <c r="YK1234" i="42"/>
  <c r="YB1235" i="42"/>
  <c r="YC1235" i="42"/>
  <c r="YA1235" i="42" s="1"/>
  <c r="YD1235" i="42"/>
  <c r="YE1235" i="42"/>
  <c r="YF1235" i="42"/>
  <c r="YG1235" i="42"/>
  <c r="YH1235" i="42"/>
  <c r="YI1235" i="42"/>
  <c r="YJ1235" i="42"/>
  <c r="YK1235" i="42"/>
  <c r="YB1236" i="42"/>
  <c r="YC1236" i="42"/>
  <c r="YA1236" i="42" s="1"/>
  <c r="YD1236" i="42"/>
  <c r="YE1236" i="42"/>
  <c r="YF1236" i="42"/>
  <c r="YG1236" i="42"/>
  <c r="YH1236" i="42"/>
  <c r="YI1236" i="42"/>
  <c r="YJ1236" i="42"/>
  <c r="YK1236" i="42"/>
  <c r="YB1237" i="42"/>
  <c r="YC1237" i="42"/>
  <c r="YA1237" i="42" s="1"/>
  <c r="YD1237" i="42"/>
  <c r="YE1237" i="42"/>
  <c r="YF1237" i="42"/>
  <c r="YG1237" i="42"/>
  <c r="YH1237" i="42"/>
  <c r="YI1237" i="42"/>
  <c r="YJ1237" i="42"/>
  <c r="YK1237" i="42"/>
  <c r="YB1238" i="42"/>
  <c r="YC1238" i="42"/>
  <c r="YA1238" i="42" s="1"/>
  <c r="YD1238" i="42"/>
  <c r="YE1238" i="42"/>
  <c r="YF1238" i="42"/>
  <c r="YG1238" i="42"/>
  <c r="YH1238" i="42"/>
  <c r="YI1238" i="42"/>
  <c r="YJ1238" i="42"/>
  <c r="YK1238" i="42"/>
  <c r="YB1239" i="42"/>
  <c r="YC1239" i="42"/>
  <c r="YA1239" i="42" s="1"/>
  <c r="YD1239" i="42"/>
  <c r="YE1239" i="42"/>
  <c r="YF1239" i="42"/>
  <c r="YG1239" i="42"/>
  <c r="YH1239" i="42"/>
  <c r="YI1239" i="42"/>
  <c r="YJ1239" i="42"/>
  <c r="YK1239" i="42"/>
  <c r="YB1240" i="42"/>
  <c r="YC1240" i="42"/>
  <c r="YA1240" i="42" s="1"/>
  <c r="YD1240" i="42"/>
  <c r="YE1240" i="42"/>
  <c r="YF1240" i="42"/>
  <c r="YG1240" i="42"/>
  <c r="YH1240" i="42"/>
  <c r="YI1240" i="42"/>
  <c r="YJ1240" i="42"/>
  <c r="YK1240" i="42"/>
  <c r="YB1241" i="42"/>
  <c r="YC1241" i="42"/>
  <c r="YA1241" i="42" s="1"/>
  <c r="YD1241" i="42"/>
  <c r="YE1241" i="42"/>
  <c r="YF1241" i="42"/>
  <c r="YG1241" i="42"/>
  <c r="YH1241" i="42"/>
  <c r="YI1241" i="42"/>
  <c r="YJ1241" i="42"/>
  <c r="YK1241" i="42"/>
  <c r="YB1242" i="42"/>
  <c r="YC1242" i="42"/>
  <c r="YA1242" i="42" s="1"/>
  <c r="YD1242" i="42"/>
  <c r="YE1242" i="42"/>
  <c r="YF1242" i="42"/>
  <c r="YG1242" i="42"/>
  <c r="YH1242" i="42"/>
  <c r="YI1242" i="42"/>
  <c r="YJ1242" i="42"/>
  <c r="YK1242" i="42"/>
  <c r="YB1243" i="42"/>
  <c r="YC1243" i="42"/>
  <c r="YA1243" i="42" s="1"/>
  <c r="YD1243" i="42"/>
  <c r="YE1243" i="42"/>
  <c r="YF1243" i="42"/>
  <c r="YG1243" i="42"/>
  <c r="YH1243" i="42"/>
  <c r="YI1243" i="42"/>
  <c r="YJ1243" i="42"/>
  <c r="YK1243" i="42"/>
  <c r="YB1244" i="42"/>
  <c r="YC1244" i="42"/>
  <c r="YA1244" i="42" s="1"/>
  <c r="YD1244" i="42"/>
  <c r="YE1244" i="42"/>
  <c r="YF1244" i="42"/>
  <c r="YG1244" i="42"/>
  <c r="YH1244" i="42"/>
  <c r="YI1244" i="42"/>
  <c r="YJ1244" i="42"/>
  <c r="YK1244" i="42"/>
  <c r="YB1245" i="42"/>
  <c r="YC1245" i="42"/>
  <c r="YA1245" i="42" s="1"/>
  <c r="YD1245" i="42"/>
  <c r="YE1245" i="42"/>
  <c r="YF1245" i="42"/>
  <c r="YG1245" i="42"/>
  <c r="YH1245" i="42"/>
  <c r="YI1245" i="42"/>
  <c r="YJ1245" i="42"/>
  <c r="YK1245" i="42"/>
  <c r="YB1246" i="42"/>
  <c r="YC1246" i="42"/>
  <c r="YA1246" i="42" s="1"/>
  <c r="YD1246" i="42"/>
  <c r="YE1246" i="42"/>
  <c r="YF1246" i="42"/>
  <c r="YG1246" i="42"/>
  <c r="YH1246" i="42"/>
  <c r="YI1246" i="42"/>
  <c r="YJ1246" i="42"/>
  <c r="YK1246" i="42"/>
  <c r="YB1247" i="42"/>
  <c r="YC1247" i="42"/>
  <c r="YA1247" i="42" s="1"/>
  <c r="YD1247" i="42"/>
  <c r="YE1247" i="42"/>
  <c r="YF1247" i="42"/>
  <c r="YG1247" i="42"/>
  <c r="YH1247" i="42"/>
  <c r="YI1247" i="42"/>
  <c r="YJ1247" i="42"/>
  <c r="YK1247" i="42"/>
  <c r="YB1248" i="42"/>
  <c r="YC1248" i="42"/>
  <c r="YA1248" i="42" s="1"/>
  <c r="YD1248" i="42"/>
  <c r="YE1248" i="42"/>
  <c r="YF1248" i="42"/>
  <c r="YG1248" i="42"/>
  <c r="YH1248" i="42"/>
  <c r="YI1248" i="42"/>
  <c r="YJ1248" i="42"/>
  <c r="YK1248" i="42"/>
  <c r="YB1249" i="42"/>
  <c r="YC1249" i="42"/>
  <c r="YA1249" i="42" s="1"/>
  <c r="YD1249" i="42"/>
  <c r="YE1249" i="42"/>
  <c r="YF1249" i="42"/>
  <c r="YG1249" i="42"/>
  <c r="YH1249" i="42"/>
  <c r="YI1249" i="42"/>
  <c r="YJ1249" i="42"/>
  <c r="YK1249" i="42"/>
  <c r="YB1250" i="42"/>
  <c r="YC1250" i="42"/>
  <c r="YA1250" i="42" s="1"/>
  <c r="YD1250" i="42"/>
  <c r="YE1250" i="42"/>
  <c r="YF1250" i="42"/>
  <c r="YG1250" i="42"/>
  <c r="YH1250" i="42"/>
  <c r="YI1250" i="42"/>
  <c r="YJ1250" i="42"/>
  <c r="YK1250" i="42"/>
  <c r="YB1251" i="42"/>
  <c r="YC1251" i="42"/>
  <c r="YA1251" i="42" s="1"/>
  <c r="YD1251" i="42"/>
  <c r="YE1251" i="42"/>
  <c r="YF1251" i="42"/>
  <c r="YG1251" i="42"/>
  <c r="YH1251" i="42"/>
  <c r="YI1251" i="42"/>
  <c r="YJ1251" i="42"/>
  <c r="YK1251" i="42"/>
  <c r="YB1252" i="42"/>
  <c r="YC1252" i="42"/>
  <c r="YA1252" i="42" s="1"/>
  <c r="YD1252" i="42"/>
  <c r="YE1252" i="42"/>
  <c r="YF1252" i="42"/>
  <c r="YG1252" i="42"/>
  <c r="YH1252" i="42"/>
  <c r="YI1252" i="42"/>
  <c r="YJ1252" i="42"/>
  <c r="YK1252" i="42"/>
  <c r="YB1253" i="42"/>
  <c r="YC1253" i="42"/>
  <c r="YA1253" i="42" s="1"/>
  <c r="YD1253" i="42"/>
  <c r="YE1253" i="42"/>
  <c r="YF1253" i="42"/>
  <c r="YG1253" i="42"/>
  <c r="YH1253" i="42"/>
  <c r="YI1253" i="42"/>
  <c r="YJ1253" i="42"/>
  <c r="YK1253" i="42"/>
  <c r="YB1254" i="42"/>
  <c r="YC1254" i="42"/>
  <c r="YA1254" i="42" s="1"/>
  <c r="YD1254" i="42"/>
  <c r="YE1254" i="42"/>
  <c r="YF1254" i="42"/>
  <c r="YG1254" i="42"/>
  <c r="YH1254" i="42"/>
  <c r="YI1254" i="42"/>
  <c r="YJ1254" i="42"/>
  <c r="YK1254" i="42"/>
  <c r="YB1255" i="42"/>
  <c r="YC1255" i="42"/>
  <c r="YA1255" i="42" s="1"/>
  <c r="YD1255" i="42"/>
  <c r="YE1255" i="42"/>
  <c r="YF1255" i="42"/>
  <c r="YG1255" i="42"/>
  <c r="YH1255" i="42"/>
  <c r="YI1255" i="42"/>
  <c r="YJ1255" i="42"/>
  <c r="YK1255" i="42"/>
  <c r="YB1256" i="42"/>
  <c r="YC1256" i="42"/>
  <c r="YA1256" i="42" s="1"/>
  <c r="YD1256" i="42"/>
  <c r="YE1256" i="42"/>
  <c r="YF1256" i="42"/>
  <c r="YG1256" i="42"/>
  <c r="YH1256" i="42"/>
  <c r="YI1256" i="42"/>
  <c r="YJ1256" i="42"/>
  <c r="YK1256" i="42"/>
  <c r="YB1257" i="42"/>
  <c r="YC1257" i="42"/>
  <c r="YA1257" i="42" s="1"/>
  <c r="YD1257" i="42"/>
  <c r="YE1257" i="42"/>
  <c r="YF1257" i="42"/>
  <c r="YG1257" i="42"/>
  <c r="YH1257" i="42"/>
  <c r="YI1257" i="42"/>
  <c r="YJ1257" i="42"/>
  <c r="YK1257" i="42"/>
  <c r="YB1258" i="42"/>
  <c r="YC1258" i="42"/>
  <c r="YA1258" i="42" s="1"/>
  <c r="YD1258" i="42"/>
  <c r="YE1258" i="42"/>
  <c r="YF1258" i="42"/>
  <c r="YG1258" i="42"/>
  <c r="YH1258" i="42"/>
  <c r="YI1258" i="42"/>
  <c r="YJ1258" i="42"/>
  <c r="YK1258" i="42"/>
  <c r="YB1259" i="42"/>
  <c r="YC1259" i="42"/>
  <c r="YA1259" i="42" s="1"/>
  <c r="YD1259" i="42"/>
  <c r="YE1259" i="42"/>
  <c r="YF1259" i="42"/>
  <c r="YG1259" i="42"/>
  <c r="YH1259" i="42"/>
  <c r="YI1259" i="42"/>
  <c r="YJ1259" i="42"/>
  <c r="YK1259" i="42"/>
  <c r="YB1260" i="42"/>
  <c r="YC1260" i="42"/>
  <c r="YA1260" i="42" s="1"/>
  <c r="YD1260" i="42"/>
  <c r="YE1260" i="42"/>
  <c r="YF1260" i="42"/>
  <c r="YG1260" i="42"/>
  <c r="YH1260" i="42"/>
  <c r="YI1260" i="42"/>
  <c r="YJ1260" i="42"/>
  <c r="YK1260" i="42"/>
  <c r="YB1261" i="42"/>
  <c r="YC1261" i="42"/>
  <c r="YA1261" i="42" s="1"/>
  <c r="YD1261" i="42"/>
  <c r="YE1261" i="42"/>
  <c r="YF1261" i="42"/>
  <c r="YG1261" i="42"/>
  <c r="YH1261" i="42"/>
  <c r="YI1261" i="42"/>
  <c r="YJ1261" i="42"/>
  <c r="YK1261" i="42"/>
  <c r="YB1262" i="42"/>
  <c r="YC1262" i="42"/>
  <c r="YA1262" i="42" s="1"/>
  <c r="YD1262" i="42"/>
  <c r="YE1262" i="42"/>
  <c r="YF1262" i="42"/>
  <c r="YG1262" i="42"/>
  <c r="YH1262" i="42"/>
  <c r="YI1262" i="42"/>
  <c r="YJ1262" i="42"/>
  <c r="YK1262" i="42"/>
  <c r="YB1263" i="42"/>
  <c r="YC1263" i="42"/>
  <c r="YA1263" i="42" s="1"/>
  <c r="YD1263" i="42"/>
  <c r="YE1263" i="42"/>
  <c r="YF1263" i="42"/>
  <c r="YG1263" i="42"/>
  <c r="YH1263" i="42"/>
  <c r="YI1263" i="42"/>
  <c r="YJ1263" i="42"/>
  <c r="YK1263" i="42"/>
  <c r="YB1264" i="42"/>
  <c r="YC1264" i="42"/>
  <c r="YA1264" i="42" s="1"/>
  <c r="YD1264" i="42"/>
  <c r="YE1264" i="42"/>
  <c r="YF1264" i="42"/>
  <c r="YG1264" i="42"/>
  <c r="YH1264" i="42"/>
  <c r="YI1264" i="42"/>
  <c r="YJ1264" i="42"/>
  <c r="YK1264" i="42"/>
  <c r="YB1265" i="42"/>
  <c r="YC1265" i="42"/>
  <c r="YA1265" i="42" s="1"/>
  <c r="YD1265" i="42"/>
  <c r="YE1265" i="42"/>
  <c r="YF1265" i="42"/>
  <c r="YG1265" i="42"/>
  <c r="YH1265" i="42"/>
  <c r="YI1265" i="42"/>
  <c r="YJ1265" i="42"/>
  <c r="YK1265" i="42"/>
  <c r="YB1266" i="42"/>
  <c r="YC1266" i="42"/>
  <c r="YA1266" i="42" s="1"/>
  <c r="YD1266" i="42"/>
  <c r="YE1266" i="42"/>
  <c r="YF1266" i="42"/>
  <c r="YG1266" i="42"/>
  <c r="YH1266" i="42"/>
  <c r="YI1266" i="42"/>
  <c r="YJ1266" i="42"/>
  <c r="YK1266" i="42"/>
  <c r="YB1267" i="42"/>
  <c r="YC1267" i="42"/>
  <c r="YA1267" i="42" s="1"/>
  <c r="YD1267" i="42"/>
  <c r="YE1267" i="42"/>
  <c r="YF1267" i="42"/>
  <c r="YG1267" i="42"/>
  <c r="YH1267" i="42"/>
  <c r="YI1267" i="42"/>
  <c r="YJ1267" i="42"/>
  <c r="YK1267" i="42"/>
  <c r="YB1268" i="42"/>
  <c r="YC1268" i="42"/>
  <c r="YA1268" i="42" s="1"/>
  <c r="YD1268" i="42"/>
  <c r="YE1268" i="42"/>
  <c r="YF1268" i="42"/>
  <c r="YG1268" i="42"/>
  <c r="YH1268" i="42"/>
  <c r="YI1268" i="42"/>
  <c r="YJ1268" i="42"/>
  <c r="YK1268" i="42"/>
  <c r="YB1269" i="42"/>
  <c r="YC1269" i="42"/>
  <c r="YA1269" i="42" s="1"/>
  <c r="YD1269" i="42"/>
  <c r="YE1269" i="42"/>
  <c r="YF1269" i="42"/>
  <c r="YG1269" i="42"/>
  <c r="YH1269" i="42"/>
  <c r="YI1269" i="42"/>
  <c r="YJ1269" i="42"/>
  <c r="YK1269" i="42"/>
  <c r="YB1270" i="42"/>
  <c r="YC1270" i="42"/>
  <c r="YA1270" i="42" s="1"/>
  <c r="YD1270" i="42"/>
  <c r="YE1270" i="42"/>
  <c r="YF1270" i="42"/>
  <c r="YG1270" i="42"/>
  <c r="YH1270" i="42"/>
  <c r="YI1270" i="42"/>
  <c r="YJ1270" i="42"/>
  <c r="YK1270" i="42"/>
  <c r="YB1271" i="42"/>
  <c r="YC1271" i="42"/>
  <c r="YA1271" i="42" s="1"/>
  <c r="YD1271" i="42"/>
  <c r="YE1271" i="42"/>
  <c r="YF1271" i="42"/>
  <c r="YG1271" i="42"/>
  <c r="YH1271" i="42"/>
  <c r="YI1271" i="42"/>
  <c r="YJ1271" i="42"/>
  <c r="YK1271" i="42"/>
  <c r="YB1272" i="42"/>
  <c r="YC1272" i="42"/>
  <c r="YA1272" i="42" s="1"/>
  <c r="YD1272" i="42"/>
  <c r="YE1272" i="42"/>
  <c r="YF1272" i="42"/>
  <c r="YG1272" i="42"/>
  <c r="YH1272" i="42"/>
  <c r="YI1272" i="42"/>
  <c r="YJ1272" i="42"/>
  <c r="YK1272" i="42"/>
  <c r="YB1273" i="42"/>
  <c r="YC1273" i="42"/>
  <c r="YA1273" i="42" s="1"/>
  <c r="YD1273" i="42"/>
  <c r="YE1273" i="42"/>
  <c r="YF1273" i="42"/>
  <c r="YG1273" i="42"/>
  <c r="YH1273" i="42"/>
  <c r="YI1273" i="42"/>
  <c r="YJ1273" i="42"/>
  <c r="YK1273" i="42"/>
  <c r="YB1274" i="42"/>
  <c r="YC1274" i="42"/>
  <c r="YA1274" i="42" s="1"/>
  <c r="YD1274" i="42"/>
  <c r="YE1274" i="42"/>
  <c r="YF1274" i="42"/>
  <c r="YG1274" i="42"/>
  <c r="YH1274" i="42"/>
  <c r="YI1274" i="42"/>
  <c r="YJ1274" i="42"/>
  <c r="YK1274" i="42"/>
  <c r="YB1275" i="42"/>
  <c r="YC1275" i="42"/>
  <c r="YA1275" i="42" s="1"/>
  <c r="YD1275" i="42"/>
  <c r="YE1275" i="42"/>
  <c r="YF1275" i="42"/>
  <c r="YG1275" i="42"/>
  <c r="YH1275" i="42"/>
  <c r="YI1275" i="42"/>
  <c r="YJ1275" i="42"/>
  <c r="YK1275" i="42"/>
  <c r="YB1276" i="42"/>
  <c r="YC1276" i="42"/>
  <c r="YA1276" i="42" s="1"/>
  <c r="YD1276" i="42"/>
  <c r="YE1276" i="42"/>
  <c r="YF1276" i="42"/>
  <c r="YG1276" i="42"/>
  <c r="YH1276" i="42"/>
  <c r="YI1276" i="42"/>
  <c r="YJ1276" i="42"/>
  <c r="YK1276" i="42"/>
  <c r="YB1277" i="42"/>
  <c r="YC1277" i="42"/>
  <c r="YA1277" i="42" s="1"/>
  <c r="YD1277" i="42"/>
  <c r="YE1277" i="42"/>
  <c r="YF1277" i="42"/>
  <c r="YG1277" i="42"/>
  <c r="YH1277" i="42"/>
  <c r="YI1277" i="42"/>
  <c r="YJ1277" i="42"/>
  <c r="YK1277" i="42"/>
  <c r="YB1278" i="42"/>
  <c r="YC1278" i="42"/>
  <c r="YA1278" i="42" s="1"/>
  <c r="YD1278" i="42"/>
  <c r="YE1278" i="42"/>
  <c r="YF1278" i="42"/>
  <c r="YG1278" i="42"/>
  <c r="YH1278" i="42"/>
  <c r="YI1278" i="42"/>
  <c r="YJ1278" i="42"/>
  <c r="YK1278" i="42"/>
  <c r="YB1279" i="42"/>
  <c r="YC1279" i="42"/>
  <c r="YA1279" i="42" s="1"/>
  <c r="YD1279" i="42"/>
  <c r="YE1279" i="42"/>
  <c r="YF1279" i="42"/>
  <c r="YG1279" i="42"/>
  <c r="YH1279" i="42"/>
  <c r="YI1279" i="42"/>
  <c r="YJ1279" i="42"/>
  <c r="YK1279" i="42"/>
  <c r="YB1280" i="42"/>
  <c r="YC1280" i="42"/>
  <c r="YA1280" i="42" s="1"/>
  <c r="YD1280" i="42"/>
  <c r="YE1280" i="42"/>
  <c r="YF1280" i="42"/>
  <c r="YG1280" i="42"/>
  <c r="YH1280" i="42"/>
  <c r="YI1280" i="42"/>
  <c r="YJ1280" i="42"/>
  <c r="YK1280" i="42"/>
  <c r="YB1281" i="42"/>
  <c r="YC1281" i="42"/>
  <c r="YA1281" i="42" s="1"/>
  <c r="YD1281" i="42"/>
  <c r="YE1281" i="42"/>
  <c r="YF1281" i="42"/>
  <c r="YG1281" i="42"/>
  <c r="YH1281" i="42"/>
  <c r="YI1281" i="42"/>
  <c r="YJ1281" i="42"/>
  <c r="YK1281" i="42"/>
  <c r="YB1282" i="42"/>
  <c r="YC1282" i="42"/>
  <c r="YA1282" i="42" s="1"/>
  <c r="YD1282" i="42"/>
  <c r="YE1282" i="42"/>
  <c r="YF1282" i="42"/>
  <c r="YG1282" i="42"/>
  <c r="YH1282" i="42"/>
  <c r="YI1282" i="42"/>
  <c r="YJ1282" i="42"/>
  <c r="YK1282" i="42"/>
  <c r="YB1283" i="42"/>
  <c r="YC1283" i="42"/>
  <c r="YA1283" i="42" s="1"/>
  <c r="YD1283" i="42"/>
  <c r="YE1283" i="42"/>
  <c r="YF1283" i="42"/>
  <c r="YG1283" i="42"/>
  <c r="YH1283" i="42"/>
  <c r="YI1283" i="42"/>
  <c r="YJ1283" i="42"/>
  <c r="YK1283" i="42"/>
  <c r="YB1284" i="42"/>
  <c r="YC1284" i="42"/>
  <c r="YA1284" i="42" s="1"/>
  <c r="YD1284" i="42"/>
  <c r="YE1284" i="42"/>
  <c r="YF1284" i="42"/>
  <c r="YG1284" i="42"/>
  <c r="YH1284" i="42"/>
  <c r="YI1284" i="42"/>
  <c r="YJ1284" i="42"/>
  <c r="YK1284" i="42"/>
  <c r="YB1285" i="42"/>
  <c r="YC1285" i="42"/>
  <c r="YA1285" i="42" s="1"/>
  <c r="YD1285" i="42"/>
  <c r="YE1285" i="42"/>
  <c r="YF1285" i="42"/>
  <c r="YG1285" i="42"/>
  <c r="YH1285" i="42"/>
  <c r="YI1285" i="42"/>
  <c r="YJ1285" i="42"/>
  <c r="YK1285" i="42"/>
  <c r="YB1286" i="42"/>
  <c r="YC1286" i="42"/>
  <c r="YA1286" i="42" s="1"/>
  <c r="YD1286" i="42"/>
  <c r="YE1286" i="42"/>
  <c r="YF1286" i="42"/>
  <c r="YG1286" i="42"/>
  <c r="YH1286" i="42"/>
  <c r="YI1286" i="42"/>
  <c r="YJ1286" i="42"/>
  <c r="YK1286" i="42"/>
  <c r="YB1287" i="42"/>
  <c r="YC1287" i="42"/>
  <c r="YA1287" i="42" s="1"/>
  <c r="YD1287" i="42"/>
  <c r="YE1287" i="42"/>
  <c r="YF1287" i="42"/>
  <c r="YG1287" i="42"/>
  <c r="YH1287" i="42"/>
  <c r="YI1287" i="42"/>
  <c r="YJ1287" i="42"/>
  <c r="YK1287" i="42"/>
  <c r="YB1288" i="42"/>
  <c r="YC1288" i="42"/>
  <c r="YA1288" i="42" s="1"/>
  <c r="YD1288" i="42"/>
  <c r="YE1288" i="42"/>
  <c r="YF1288" i="42"/>
  <c r="YG1288" i="42"/>
  <c r="YH1288" i="42"/>
  <c r="YI1288" i="42"/>
  <c r="YJ1288" i="42"/>
  <c r="YK1288" i="42"/>
  <c r="YB1289" i="42"/>
  <c r="YC1289" i="42"/>
  <c r="YA1289" i="42" s="1"/>
  <c r="YD1289" i="42"/>
  <c r="YE1289" i="42"/>
  <c r="YF1289" i="42"/>
  <c r="YG1289" i="42"/>
  <c r="YH1289" i="42"/>
  <c r="YI1289" i="42"/>
  <c r="YJ1289" i="42"/>
  <c r="YK1289" i="42"/>
  <c r="YB1290" i="42"/>
  <c r="YC1290" i="42"/>
  <c r="YA1290" i="42" s="1"/>
  <c r="YD1290" i="42"/>
  <c r="YE1290" i="42"/>
  <c r="YF1290" i="42"/>
  <c r="YG1290" i="42"/>
  <c r="YH1290" i="42"/>
  <c r="YI1290" i="42"/>
  <c r="YJ1290" i="42"/>
  <c r="YK1290" i="42"/>
  <c r="YB1291" i="42"/>
  <c r="YC1291" i="42"/>
  <c r="YA1291" i="42" s="1"/>
  <c r="YD1291" i="42"/>
  <c r="YE1291" i="42"/>
  <c r="YF1291" i="42"/>
  <c r="YG1291" i="42"/>
  <c r="YH1291" i="42"/>
  <c r="YI1291" i="42"/>
  <c r="YJ1291" i="42"/>
  <c r="YK1291" i="42"/>
  <c r="YB1292" i="42"/>
  <c r="YC1292" i="42"/>
  <c r="YA1292" i="42" s="1"/>
  <c r="YD1292" i="42"/>
  <c r="YE1292" i="42"/>
  <c r="YF1292" i="42"/>
  <c r="YG1292" i="42"/>
  <c r="YH1292" i="42"/>
  <c r="YI1292" i="42"/>
  <c r="YJ1292" i="42"/>
  <c r="YK1292" i="42"/>
  <c r="YB1293" i="42"/>
  <c r="YC1293" i="42"/>
  <c r="YA1293" i="42" s="1"/>
  <c r="YD1293" i="42"/>
  <c r="YE1293" i="42"/>
  <c r="YF1293" i="42"/>
  <c r="YG1293" i="42"/>
  <c r="YH1293" i="42"/>
  <c r="YI1293" i="42"/>
  <c r="YJ1293" i="42"/>
  <c r="YK1293" i="42"/>
  <c r="YB1294" i="42"/>
  <c r="YC1294" i="42"/>
  <c r="YA1294" i="42" s="1"/>
  <c r="YD1294" i="42"/>
  <c r="YE1294" i="42"/>
  <c r="YF1294" i="42"/>
  <c r="YG1294" i="42"/>
  <c r="YH1294" i="42"/>
  <c r="YI1294" i="42"/>
  <c r="YJ1294" i="42"/>
  <c r="YK1294" i="42"/>
  <c r="YB1295" i="42"/>
  <c r="YC1295" i="42"/>
  <c r="YA1295" i="42" s="1"/>
  <c r="YD1295" i="42"/>
  <c r="YE1295" i="42"/>
  <c r="YF1295" i="42"/>
  <c r="YG1295" i="42"/>
  <c r="YH1295" i="42"/>
  <c r="YI1295" i="42"/>
  <c r="YJ1295" i="42"/>
  <c r="YK1295" i="42"/>
  <c r="YB1296" i="42"/>
  <c r="YC1296" i="42"/>
  <c r="YA1296" i="42" s="1"/>
  <c r="YD1296" i="42"/>
  <c r="YE1296" i="42"/>
  <c r="YF1296" i="42"/>
  <c r="YG1296" i="42"/>
  <c r="YH1296" i="42"/>
  <c r="YI1296" i="42"/>
  <c r="YJ1296" i="42"/>
  <c r="YK1296" i="42"/>
  <c r="YB1297" i="42"/>
  <c r="YC1297" i="42"/>
  <c r="YA1297" i="42" s="1"/>
  <c r="YD1297" i="42"/>
  <c r="YE1297" i="42"/>
  <c r="YF1297" i="42"/>
  <c r="YG1297" i="42"/>
  <c r="YH1297" i="42"/>
  <c r="YI1297" i="42"/>
  <c r="YJ1297" i="42"/>
  <c r="YK1297" i="42"/>
  <c r="YB1298" i="42"/>
  <c r="YC1298" i="42"/>
  <c r="YA1298" i="42" s="1"/>
  <c r="YD1298" i="42"/>
  <c r="YE1298" i="42"/>
  <c r="YF1298" i="42"/>
  <c r="YG1298" i="42"/>
  <c r="YH1298" i="42"/>
  <c r="YI1298" i="42"/>
  <c r="YJ1298" i="42"/>
  <c r="YK1298" i="42"/>
  <c r="YB1299" i="42"/>
  <c r="YC1299" i="42"/>
  <c r="YA1299" i="42" s="1"/>
  <c r="YD1299" i="42"/>
  <c r="YE1299" i="42"/>
  <c r="YF1299" i="42"/>
  <c r="YG1299" i="42"/>
  <c r="YH1299" i="42"/>
  <c r="YI1299" i="42"/>
  <c r="YJ1299" i="42"/>
  <c r="YK1299" i="42"/>
  <c r="YB1300" i="42"/>
  <c r="YC1300" i="42"/>
  <c r="YA1300" i="42" s="1"/>
  <c r="YD1300" i="42"/>
  <c r="YE1300" i="42"/>
  <c r="YF1300" i="42"/>
  <c r="YG1300" i="42"/>
  <c r="YH1300" i="42"/>
  <c r="YI1300" i="42"/>
  <c r="YJ1300" i="42"/>
  <c r="YK1300" i="42"/>
  <c r="YB1301" i="42"/>
  <c r="YC1301" i="42"/>
  <c r="YA1301" i="42" s="1"/>
  <c r="YD1301" i="42"/>
  <c r="YE1301" i="42"/>
  <c r="YF1301" i="42"/>
  <c r="YG1301" i="42"/>
  <c r="YH1301" i="42"/>
  <c r="YI1301" i="42"/>
  <c r="YJ1301" i="42"/>
  <c r="YK1301" i="42"/>
  <c r="YB1302" i="42"/>
  <c r="YC1302" i="42"/>
  <c r="YA1302" i="42" s="1"/>
  <c r="YD1302" i="42"/>
  <c r="YE1302" i="42"/>
  <c r="YF1302" i="42"/>
  <c r="YG1302" i="42"/>
  <c r="YH1302" i="42"/>
  <c r="YI1302" i="42"/>
  <c r="YJ1302" i="42"/>
  <c r="YK1302" i="42"/>
  <c r="YB1303" i="42"/>
  <c r="YC1303" i="42"/>
  <c r="YA1303" i="42" s="1"/>
  <c r="YD1303" i="42"/>
  <c r="YE1303" i="42"/>
  <c r="YF1303" i="42"/>
  <c r="YG1303" i="42"/>
  <c r="YH1303" i="42"/>
  <c r="YI1303" i="42"/>
  <c r="YJ1303" i="42"/>
  <c r="YK1303" i="42"/>
  <c r="YB1304" i="42"/>
  <c r="YC1304" i="42"/>
  <c r="YA1304" i="42" s="1"/>
  <c r="YD1304" i="42"/>
  <c r="YE1304" i="42"/>
  <c r="YF1304" i="42"/>
  <c r="YG1304" i="42"/>
  <c r="YH1304" i="42"/>
  <c r="YI1304" i="42"/>
  <c r="YJ1304" i="42"/>
  <c r="YK1304" i="42"/>
  <c r="YB1305" i="42"/>
  <c r="YC1305" i="42"/>
  <c r="YA1305" i="42" s="1"/>
  <c r="YD1305" i="42"/>
  <c r="YE1305" i="42"/>
  <c r="YF1305" i="42"/>
  <c r="YG1305" i="42"/>
  <c r="YH1305" i="42"/>
  <c r="YI1305" i="42"/>
  <c r="YJ1305" i="42"/>
  <c r="YK1305" i="42"/>
  <c r="YB1306" i="42"/>
  <c r="YC1306" i="42"/>
  <c r="YA1306" i="42" s="1"/>
  <c r="YD1306" i="42"/>
  <c r="YE1306" i="42"/>
  <c r="YF1306" i="42"/>
  <c r="YG1306" i="42"/>
  <c r="YH1306" i="42"/>
  <c r="YI1306" i="42"/>
  <c r="YJ1306" i="42"/>
  <c r="YK1306" i="42"/>
  <c r="YB1307" i="42"/>
  <c r="YC1307" i="42"/>
  <c r="YA1307" i="42" s="1"/>
  <c r="YD1307" i="42"/>
  <c r="YE1307" i="42"/>
  <c r="YF1307" i="42"/>
  <c r="YG1307" i="42"/>
  <c r="YH1307" i="42"/>
  <c r="YI1307" i="42"/>
  <c r="YJ1307" i="42"/>
  <c r="YK1307" i="42"/>
  <c r="YB1308" i="42"/>
  <c r="YC1308" i="42"/>
  <c r="YA1308" i="42" s="1"/>
  <c r="YD1308" i="42"/>
  <c r="YE1308" i="42"/>
  <c r="YF1308" i="42"/>
  <c r="YG1308" i="42"/>
  <c r="YH1308" i="42"/>
  <c r="YI1308" i="42"/>
  <c r="YJ1308" i="42"/>
  <c r="YK1308" i="42"/>
  <c r="YB1309" i="42"/>
  <c r="YC1309" i="42"/>
  <c r="YA1309" i="42" s="1"/>
  <c r="YD1309" i="42"/>
  <c r="YE1309" i="42"/>
  <c r="YF1309" i="42"/>
  <c r="YG1309" i="42"/>
  <c r="YH1309" i="42"/>
  <c r="YI1309" i="42"/>
  <c r="YJ1309" i="42"/>
  <c r="YK1309" i="42"/>
  <c r="YB1310" i="42"/>
  <c r="YC1310" i="42"/>
  <c r="YA1310" i="42" s="1"/>
  <c r="YD1310" i="42"/>
  <c r="YE1310" i="42"/>
  <c r="YF1310" i="42"/>
  <c r="YG1310" i="42"/>
  <c r="YH1310" i="42"/>
  <c r="YI1310" i="42"/>
  <c r="YJ1310" i="42"/>
  <c r="YK1310" i="42"/>
  <c r="YB1311" i="42"/>
  <c r="YC1311" i="42"/>
  <c r="YA1311" i="42" s="1"/>
  <c r="YD1311" i="42"/>
  <c r="YE1311" i="42"/>
  <c r="YF1311" i="42"/>
  <c r="YG1311" i="42"/>
  <c r="YH1311" i="42"/>
  <c r="YI1311" i="42"/>
  <c r="YJ1311" i="42"/>
  <c r="YK1311" i="42"/>
  <c r="YB1312" i="42"/>
  <c r="YC1312" i="42"/>
  <c r="YA1312" i="42" s="1"/>
  <c r="YD1312" i="42"/>
  <c r="YE1312" i="42"/>
  <c r="YF1312" i="42"/>
  <c r="YG1312" i="42"/>
  <c r="YH1312" i="42"/>
  <c r="YI1312" i="42"/>
  <c r="YJ1312" i="42"/>
  <c r="YK1312" i="42"/>
  <c r="YB1313" i="42"/>
  <c r="YC1313" i="42"/>
  <c r="YA1313" i="42" s="1"/>
  <c r="YD1313" i="42"/>
  <c r="YE1313" i="42"/>
  <c r="YF1313" i="42"/>
  <c r="YG1313" i="42"/>
  <c r="YH1313" i="42"/>
  <c r="YI1313" i="42"/>
  <c r="YJ1313" i="42"/>
  <c r="YK1313" i="42"/>
  <c r="YB1314" i="42"/>
  <c r="YC1314" i="42"/>
  <c r="YA1314" i="42" s="1"/>
  <c r="YD1314" i="42"/>
  <c r="YE1314" i="42"/>
  <c r="YF1314" i="42"/>
  <c r="YG1314" i="42"/>
  <c r="YH1314" i="42"/>
  <c r="YI1314" i="42"/>
  <c r="YJ1314" i="42"/>
  <c r="YK1314" i="42"/>
  <c r="YB1315" i="42"/>
  <c r="YC1315" i="42"/>
  <c r="YA1315" i="42" s="1"/>
  <c r="YD1315" i="42"/>
  <c r="YE1315" i="42"/>
  <c r="YF1315" i="42"/>
  <c r="YG1315" i="42"/>
  <c r="YH1315" i="42"/>
  <c r="YI1315" i="42"/>
  <c r="YJ1315" i="42"/>
  <c r="YK1315" i="42"/>
  <c r="YB1316" i="42"/>
  <c r="YC1316" i="42"/>
  <c r="YA1316" i="42" s="1"/>
  <c r="YD1316" i="42"/>
  <c r="YE1316" i="42"/>
  <c r="YF1316" i="42"/>
  <c r="YG1316" i="42"/>
  <c r="YH1316" i="42"/>
  <c r="YI1316" i="42"/>
  <c r="YJ1316" i="42"/>
  <c r="YK1316" i="42"/>
  <c r="YB1317" i="42"/>
  <c r="YC1317" i="42"/>
  <c r="YA1317" i="42" s="1"/>
  <c r="YD1317" i="42"/>
  <c r="YE1317" i="42"/>
  <c r="YF1317" i="42"/>
  <c r="YG1317" i="42"/>
  <c r="YH1317" i="42"/>
  <c r="YI1317" i="42"/>
  <c r="YJ1317" i="42"/>
  <c r="YK1317" i="42"/>
  <c r="YB1318" i="42"/>
  <c r="YC1318" i="42"/>
  <c r="YA1318" i="42" s="1"/>
  <c r="YD1318" i="42"/>
  <c r="YE1318" i="42"/>
  <c r="YF1318" i="42"/>
  <c r="YG1318" i="42"/>
  <c r="YH1318" i="42"/>
  <c r="YI1318" i="42"/>
  <c r="YJ1318" i="42"/>
  <c r="YK1318" i="42"/>
  <c r="YB1319" i="42"/>
  <c r="YC1319" i="42"/>
  <c r="YA1319" i="42" s="1"/>
  <c r="YD1319" i="42"/>
  <c r="YE1319" i="42"/>
  <c r="YF1319" i="42"/>
  <c r="YG1319" i="42"/>
  <c r="YH1319" i="42"/>
  <c r="YI1319" i="42"/>
  <c r="YJ1319" i="42"/>
  <c r="YK1319" i="42"/>
  <c r="YB1320" i="42"/>
  <c r="YC1320" i="42"/>
  <c r="YA1320" i="42" s="1"/>
  <c r="YD1320" i="42"/>
  <c r="YE1320" i="42"/>
  <c r="YF1320" i="42"/>
  <c r="YG1320" i="42"/>
  <c r="YH1320" i="42"/>
  <c r="YI1320" i="42"/>
  <c r="YJ1320" i="42"/>
  <c r="YK1320" i="42"/>
  <c r="YB1321" i="42"/>
  <c r="YC1321" i="42"/>
  <c r="YA1321" i="42" s="1"/>
  <c r="YD1321" i="42"/>
  <c r="YE1321" i="42"/>
  <c r="YF1321" i="42"/>
  <c r="YG1321" i="42"/>
  <c r="YH1321" i="42"/>
  <c r="YI1321" i="42"/>
  <c r="YJ1321" i="42"/>
  <c r="YK1321" i="42"/>
  <c r="YB1322" i="42"/>
  <c r="YC1322" i="42"/>
  <c r="YA1322" i="42" s="1"/>
  <c r="YD1322" i="42"/>
  <c r="YE1322" i="42"/>
  <c r="YF1322" i="42"/>
  <c r="YG1322" i="42"/>
  <c r="YH1322" i="42"/>
  <c r="YI1322" i="42"/>
  <c r="YJ1322" i="42"/>
  <c r="YK1322" i="42"/>
  <c r="YB1323" i="42"/>
  <c r="YC1323" i="42"/>
  <c r="YA1323" i="42" s="1"/>
  <c r="YD1323" i="42"/>
  <c r="YE1323" i="42"/>
  <c r="YF1323" i="42"/>
  <c r="YG1323" i="42"/>
  <c r="YH1323" i="42"/>
  <c r="YI1323" i="42"/>
  <c r="YJ1323" i="42"/>
  <c r="YK1323" i="42"/>
  <c r="YB1324" i="42"/>
  <c r="YC1324" i="42"/>
  <c r="YA1324" i="42" s="1"/>
  <c r="YD1324" i="42"/>
  <c r="YE1324" i="42"/>
  <c r="YF1324" i="42"/>
  <c r="YG1324" i="42"/>
  <c r="YH1324" i="42"/>
  <c r="YI1324" i="42"/>
  <c r="YJ1324" i="42"/>
  <c r="YK1324" i="42"/>
  <c r="YB1325" i="42"/>
  <c r="YC1325" i="42"/>
  <c r="YA1325" i="42" s="1"/>
  <c r="YD1325" i="42"/>
  <c r="YE1325" i="42"/>
  <c r="YF1325" i="42"/>
  <c r="YG1325" i="42"/>
  <c r="YH1325" i="42"/>
  <c r="YI1325" i="42"/>
  <c r="YJ1325" i="42"/>
  <c r="YK1325" i="42"/>
  <c r="YB1326" i="42"/>
  <c r="YC1326" i="42"/>
  <c r="YA1326" i="42" s="1"/>
  <c r="YD1326" i="42"/>
  <c r="YE1326" i="42"/>
  <c r="YF1326" i="42"/>
  <c r="YG1326" i="42"/>
  <c r="YH1326" i="42"/>
  <c r="YI1326" i="42"/>
  <c r="YJ1326" i="42"/>
  <c r="YK1326" i="42"/>
  <c r="YB1327" i="42"/>
  <c r="YC1327" i="42"/>
  <c r="YA1327" i="42" s="1"/>
  <c r="YD1327" i="42"/>
  <c r="YE1327" i="42"/>
  <c r="YF1327" i="42"/>
  <c r="YG1327" i="42"/>
  <c r="YH1327" i="42"/>
  <c r="YI1327" i="42"/>
  <c r="YJ1327" i="42"/>
  <c r="YK1327" i="42"/>
  <c r="YB1328" i="42"/>
  <c r="YC1328" i="42"/>
  <c r="YA1328" i="42" s="1"/>
  <c r="YD1328" i="42"/>
  <c r="YE1328" i="42"/>
  <c r="YF1328" i="42"/>
  <c r="YG1328" i="42"/>
  <c r="YH1328" i="42"/>
  <c r="YI1328" i="42"/>
  <c r="YJ1328" i="42"/>
  <c r="YK1328" i="42"/>
  <c r="YB1329" i="42"/>
  <c r="YC1329" i="42"/>
  <c r="YA1329" i="42" s="1"/>
  <c r="YD1329" i="42"/>
  <c r="YE1329" i="42"/>
  <c r="YF1329" i="42"/>
  <c r="YG1329" i="42"/>
  <c r="YH1329" i="42"/>
  <c r="YI1329" i="42"/>
  <c r="YJ1329" i="42"/>
  <c r="YK1329" i="42"/>
  <c r="YB1330" i="42"/>
  <c r="YC1330" i="42"/>
  <c r="YA1330" i="42" s="1"/>
  <c r="YD1330" i="42"/>
  <c r="YE1330" i="42"/>
  <c r="YF1330" i="42"/>
  <c r="YG1330" i="42"/>
  <c r="YH1330" i="42"/>
  <c r="YI1330" i="42"/>
  <c r="YJ1330" i="42"/>
  <c r="YK1330" i="42"/>
  <c r="YB1331" i="42"/>
  <c r="YC1331" i="42"/>
  <c r="YA1331" i="42" s="1"/>
  <c r="YD1331" i="42"/>
  <c r="YE1331" i="42"/>
  <c r="YF1331" i="42"/>
  <c r="YG1331" i="42"/>
  <c r="YH1331" i="42"/>
  <c r="YI1331" i="42"/>
  <c r="YJ1331" i="42"/>
  <c r="YK1331" i="42"/>
  <c r="YB1332" i="42"/>
  <c r="YC1332" i="42"/>
  <c r="YA1332" i="42" s="1"/>
  <c r="YD1332" i="42"/>
  <c r="YE1332" i="42"/>
  <c r="YF1332" i="42"/>
  <c r="YG1332" i="42"/>
  <c r="YH1332" i="42"/>
  <c r="YI1332" i="42"/>
  <c r="YJ1332" i="42"/>
  <c r="YK1332" i="42"/>
  <c r="YB1333" i="42"/>
  <c r="YC1333" i="42"/>
  <c r="YA1333" i="42" s="1"/>
  <c r="YD1333" i="42"/>
  <c r="YE1333" i="42"/>
  <c r="YF1333" i="42"/>
  <c r="YG1333" i="42"/>
  <c r="YH1333" i="42"/>
  <c r="YI1333" i="42"/>
  <c r="YJ1333" i="42"/>
  <c r="YK1333" i="42"/>
  <c r="YB1334" i="42"/>
  <c r="YC1334" i="42"/>
  <c r="YA1334" i="42" s="1"/>
  <c r="YD1334" i="42"/>
  <c r="YE1334" i="42"/>
  <c r="YF1334" i="42"/>
  <c r="YG1334" i="42"/>
  <c r="YH1334" i="42"/>
  <c r="YI1334" i="42"/>
  <c r="YJ1334" i="42"/>
  <c r="YK1334" i="42"/>
  <c r="YB1335" i="42"/>
  <c r="YC1335" i="42"/>
  <c r="YA1335" i="42" s="1"/>
  <c r="YD1335" i="42"/>
  <c r="YE1335" i="42"/>
  <c r="YF1335" i="42"/>
  <c r="YG1335" i="42"/>
  <c r="YH1335" i="42"/>
  <c r="YI1335" i="42"/>
  <c r="YJ1335" i="42"/>
  <c r="YK1335" i="42"/>
  <c r="YB1336" i="42"/>
  <c r="YC1336" i="42"/>
  <c r="YA1336" i="42" s="1"/>
  <c r="YD1336" i="42"/>
  <c r="YE1336" i="42"/>
  <c r="YF1336" i="42"/>
  <c r="YG1336" i="42"/>
  <c r="YH1336" i="42"/>
  <c r="YI1336" i="42"/>
  <c r="YJ1336" i="42"/>
  <c r="YK1336" i="42"/>
  <c r="YB1337" i="42"/>
  <c r="YC1337" i="42"/>
  <c r="YA1337" i="42" s="1"/>
  <c r="YD1337" i="42"/>
  <c r="YE1337" i="42"/>
  <c r="YF1337" i="42"/>
  <c r="YG1337" i="42"/>
  <c r="YH1337" i="42"/>
  <c r="YI1337" i="42"/>
  <c r="YJ1337" i="42"/>
  <c r="YK1337" i="42"/>
  <c r="YB1338" i="42"/>
  <c r="YC1338" i="42"/>
  <c r="YA1338" i="42" s="1"/>
  <c r="YD1338" i="42"/>
  <c r="YE1338" i="42"/>
  <c r="YF1338" i="42"/>
  <c r="YG1338" i="42"/>
  <c r="YH1338" i="42"/>
  <c r="YI1338" i="42"/>
  <c r="YJ1338" i="42"/>
  <c r="YK1338" i="42"/>
  <c r="YB1339" i="42"/>
  <c r="YC1339" i="42"/>
  <c r="YA1339" i="42" s="1"/>
  <c r="YD1339" i="42"/>
  <c r="YE1339" i="42"/>
  <c r="YF1339" i="42"/>
  <c r="YG1339" i="42"/>
  <c r="YH1339" i="42"/>
  <c r="YI1339" i="42"/>
  <c r="YJ1339" i="42"/>
  <c r="YK1339" i="42"/>
  <c r="YB1340" i="42"/>
  <c r="YC1340" i="42"/>
  <c r="YA1340" i="42" s="1"/>
  <c r="YD1340" i="42"/>
  <c r="YE1340" i="42"/>
  <c r="YF1340" i="42"/>
  <c r="YG1340" i="42"/>
  <c r="YH1340" i="42"/>
  <c r="YI1340" i="42"/>
  <c r="YJ1340" i="42"/>
  <c r="YK1340" i="42"/>
  <c r="YB1341" i="42"/>
  <c r="YC1341" i="42"/>
  <c r="YA1341" i="42" s="1"/>
  <c r="YD1341" i="42"/>
  <c r="YE1341" i="42"/>
  <c r="YF1341" i="42"/>
  <c r="YG1341" i="42"/>
  <c r="YH1341" i="42"/>
  <c r="YI1341" i="42"/>
  <c r="YJ1341" i="42"/>
  <c r="YK1341" i="42"/>
  <c r="YB1342" i="42"/>
  <c r="YC1342" i="42"/>
  <c r="YA1342" i="42" s="1"/>
  <c r="YD1342" i="42"/>
  <c r="YE1342" i="42"/>
  <c r="YF1342" i="42"/>
  <c r="YG1342" i="42"/>
  <c r="YH1342" i="42"/>
  <c r="YI1342" i="42"/>
  <c r="YJ1342" i="42"/>
  <c r="YK1342" i="42"/>
  <c r="YB1343" i="42"/>
  <c r="YC1343" i="42"/>
  <c r="YA1343" i="42" s="1"/>
  <c r="YD1343" i="42"/>
  <c r="YE1343" i="42"/>
  <c r="YF1343" i="42"/>
  <c r="YG1343" i="42"/>
  <c r="YH1343" i="42"/>
  <c r="YI1343" i="42"/>
  <c r="YJ1343" i="42"/>
  <c r="YK1343" i="42"/>
  <c r="YB1344" i="42"/>
  <c r="YC1344" i="42"/>
  <c r="YA1344" i="42" s="1"/>
  <c r="YD1344" i="42"/>
  <c r="YE1344" i="42"/>
  <c r="YF1344" i="42"/>
  <c r="YG1344" i="42"/>
  <c r="YH1344" i="42"/>
  <c r="YI1344" i="42"/>
  <c r="YJ1344" i="42"/>
  <c r="YK1344" i="42"/>
  <c r="YB1345" i="42"/>
  <c r="YC1345" i="42"/>
  <c r="YA1345" i="42" s="1"/>
  <c r="YD1345" i="42"/>
  <c r="YE1345" i="42"/>
  <c r="YF1345" i="42"/>
  <c r="YG1345" i="42"/>
  <c r="YH1345" i="42"/>
  <c r="YI1345" i="42"/>
  <c r="YJ1345" i="42"/>
  <c r="YK1345" i="42"/>
  <c r="YB1346" i="42"/>
  <c r="YC1346" i="42"/>
  <c r="YA1346" i="42" s="1"/>
  <c r="YD1346" i="42"/>
  <c r="YE1346" i="42"/>
  <c r="YF1346" i="42"/>
  <c r="YG1346" i="42"/>
  <c r="YH1346" i="42"/>
  <c r="YI1346" i="42"/>
  <c r="YJ1346" i="42"/>
  <c r="YK1346" i="42"/>
  <c r="YB1347" i="42"/>
  <c r="YC1347" i="42"/>
  <c r="YA1347" i="42" s="1"/>
  <c r="YD1347" i="42"/>
  <c r="YE1347" i="42"/>
  <c r="YF1347" i="42"/>
  <c r="YG1347" i="42"/>
  <c r="YH1347" i="42"/>
  <c r="YI1347" i="42"/>
  <c r="YJ1347" i="42"/>
  <c r="YK1347" i="42"/>
  <c r="YB1348" i="42"/>
  <c r="YC1348" i="42"/>
  <c r="YA1348" i="42" s="1"/>
  <c r="YD1348" i="42"/>
  <c r="YE1348" i="42"/>
  <c r="YF1348" i="42"/>
  <c r="YG1348" i="42"/>
  <c r="YH1348" i="42"/>
  <c r="YI1348" i="42"/>
  <c r="YJ1348" i="42"/>
  <c r="YK1348" i="42"/>
  <c r="YB1349" i="42"/>
  <c r="YC1349" i="42"/>
  <c r="YA1349" i="42" s="1"/>
  <c r="YD1349" i="42"/>
  <c r="YE1349" i="42"/>
  <c r="YF1349" i="42"/>
  <c r="YG1349" i="42"/>
  <c r="YH1349" i="42"/>
  <c r="YI1349" i="42"/>
  <c r="YJ1349" i="42"/>
  <c r="YK1349" i="42"/>
  <c r="YB1350" i="42"/>
  <c r="YC1350" i="42"/>
  <c r="YA1350" i="42" s="1"/>
  <c r="YD1350" i="42"/>
  <c r="YE1350" i="42"/>
  <c r="YF1350" i="42"/>
  <c r="YG1350" i="42"/>
  <c r="YH1350" i="42"/>
  <c r="YI1350" i="42"/>
  <c r="YJ1350" i="42"/>
  <c r="YK1350" i="42"/>
  <c r="YB1351" i="42"/>
  <c r="YC1351" i="42"/>
  <c r="YA1351" i="42" s="1"/>
  <c r="YD1351" i="42"/>
  <c r="YE1351" i="42"/>
  <c r="YF1351" i="42"/>
  <c r="YG1351" i="42"/>
  <c r="YH1351" i="42"/>
  <c r="YI1351" i="42"/>
  <c r="YJ1351" i="42"/>
  <c r="YK1351" i="42"/>
  <c r="YB1352" i="42"/>
  <c r="YC1352" i="42"/>
  <c r="YA1352" i="42" s="1"/>
  <c r="YD1352" i="42"/>
  <c r="YE1352" i="42"/>
  <c r="YF1352" i="42"/>
  <c r="YG1352" i="42"/>
  <c r="YH1352" i="42"/>
  <c r="YI1352" i="42"/>
  <c r="YJ1352" i="42"/>
  <c r="YK1352" i="42"/>
  <c r="YB1353" i="42"/>
  <c r="YC1353" i="42"/>
  <c r="YA1353" i="42" s="1"/>
  <c r="YD1353" i="42"/>
  <c r="YE1353" i="42"/>
  <c r="YF1353" i="42"/>
  <c r="YG1353" i="42"/>
  <c r="YH1353" i="42"/>
  <c r="YI1353" i="42"/>
  <c r="YJ1353" i="42"/>
  <c r="YK1353" i="42"/>
  <c r="YB1354" i="42"/>
  <c r="YC1354" i="42"/>
  <c r="YA1354" i="42" s="1"/>
  <c r="YD1354" i="42"/>
  <c r="YE1354" i="42"/>
  <c r="YF1354" i="42"/>
  <c r="YG1354" i="42"/>
  <c r="YH1354" i="42"/>
  <c r="YI1354" i="42"/>
  <c r="YJ1354" i="42"/>
  <c r="YK1354" i="42"/>
  <c r="YB1355" i="42"/>
  <c r="YC1355" i="42"/>
  <c r="YA1355" i="42" s="1"/>
  <c r="YD1355" i="42"/>
  <c r="YE1355" i="42"/>
  <c r="YF1355" i="42"/>
  <c r="YG1355" i="42"/>
  <c r="YH1355" i="42"/>
  <c r="YI1355" i="42"/>
  <c r="YJ1355" i="42"/>
  <c r="YK1355" i="42"/>
  <c r="YB1356" i="42"/>
  <c r="YC1356" i="42"/>
  <c r="YA1356" i="42" s="1"/>
  <c r="YD1356" i="42"/>
  <c r="YE1356" i="42"/>
  <c r="YF1356" i="42"/>
  <c r="YG1356" i="42"/>
  <c r="YH1356" i="42"/>
  <c r="YI1356" i="42"/>
  <c r="YJ1356" i="42"/>
  <c r="YK1356" i="42"/>
  <c r="YB1357" i="42"/>
  <c r="YC1357" i="42"/>
  <c r="YA1357" i="42" s="1"/>
  <c r="YD1357" i="42"/>
  <c r="YE1357" i="42"/>
  <c r="YF1357" i="42"/>
  <c r="YG1357" i="42"/>
  <c r="YH1357" i="42"/>
  <c r="YI1357" i="42"/>
  <c r="YJ1357" i="42"/>
  <c r="YK1357" i="42"/>
  <c r="YB1358" i="42"/>
  <c r="YC1358" i="42"/>
  <c r="YA1358" i="42" s="1"/>
  <c r="YD1358" i="42"/>
  <c r="YE1358" i="42"/>
  <c r="YF1358" i="42"/>
  <c r="YG1358" i="42"/>
  <c r="YH1358" i="42"/>
  <c r="YI1358" i="42"/>
  <c r="YJ1358" i="42"/>
  <c r="YK1358" i="42"/>
  <c r="YB1359" i="42"/>
  <c r="YC1359" i="42"/>
  <c r="YA1359" i="42" s="1"/>
  <c r="YD1359" i="42"/>
  <c r="YE1359" i="42"/>
  <c r="YF1359" i="42"/>
  <c r="YG1359" i="42"/>
  <c r="YH1359" i="42"/>
  <c r="YI1359" i="42"/>
  <c r="YJ1359" i="42"/>
  <c r="YK1359" i="42"/>
  <c r="YB1360" i="42"/>
  <c r="YC1360" i="42"/>
  <c r="YA1360" i="42" s="1"/>
  <c r="YD1360" i="42"/>
  <c r="YE1360" i="42"/>
  <c r="YF1360" i="42"/>
  <c r="YG1360" i="42"/>
  <c r="YH1360" i="42"/>
  <c r="YI1360" i="42"/>
  <c r="YJ1360" i="42"/>
  <c r="YK1360" i="42"/>
  <c r="YB1361" i="42"/>
  <c r="YC1361" i="42"/>
  <c r="YA1361" i="42" s="1"/>
  <c r="YD1361" i="42"/>
  <c r="YE1361" i="42"/>
  <c r="YF1361" i="42"/>
  <c r="YG1361" i="42"/>
  <c r="YH1361" i="42"/>
  <c r="YI1361" i="42"/>
  <c r="YJ1361" i="42"/>
  <c r="YK1361" i="42"/>
  <c r="YB1362" i="42"/>
  <c r="YC1362" i="42"/>
  <c r="YA1362" i="42" s="1"/>
  <c r="YD1362" i="42"/>
  <c r="YE1362" i="42"/>
  <c r="YF1362" i="42"/>
  <c r="YG1362" i="42"/>
  <c r="YH1362" i="42"/>
  <c r="YI1362" i="42"/>
  <c r="YJ1362" i="42"/>
  <c r="YK1362" i="42"/>
  <c r="YB1363" i="42"/>
  <c r="YC1363" i="42"/>
  <c r="YA1363" i="42" s="1"/>
  <c r="YD1363" i="42"/>
  <c r="YE1363" i="42"/>
  <c r="YF1363" i="42"/>
  <c r="YG1363" i="42"/>
  <c r="YH1363" i="42"/>
  <c r="YI1363" i="42"/>
  <c r="YJ1363" i="42"/>
  <c r="YK1363" i="42"/>
  <c r="YB1364" i="42"/>
  <c r="YC1364" i="42"/>
  <c r="YA1364" i="42" s="1"/>
  <c r="YD1364" i="42"/>
  <c r="YE1364" i="42"/>
  <c r="YF1364" i="42"/>
  <c r="YG1364" i="42"/>
  <c r="YH1364" i="42"/>
  <c r="YI1364" i="42"/>
  <c r="YJ1364" i="42"/>
  <c r="YK1364" i="42"/>
  <c r="YB1365" i="42"/>
  <c r="YC1365" i="42"/>
  <c r="YA1365" i="42" s="1"/>
  <c r="YD1365" i="42"/>
  <c r="YE1365" i="42"/>
  <c r="YF1365" i="42"/>
  <c r="YG1365" i="42"/>
  <c r="YH1365" i="42"/>
  <c r="YI1365" i="42"/>
  <c r="YJ1365" i="42"/>
  <c r="YK1365" i="42"/>
  <c r="YB1366" i="42"/>
  <c r="YC1366" i="42"/>
  <c r="YA1366" i="42" s="1"/>
  <c r="YD1366" i="42"/>
  <c r="YE1366" i="42"/>
  <c r="YF1366" i="42"/>
  <c r="YG1366" i="42"/>
  <c r="YH1366" i="42"/>
  <c r="YI1366" i="42"/>
  <c r="YJ1366" i="42"/>
  <c r="YK1366" i="42"/>
  <c r="YB1367" i="42"/>
  <c r="YC1367" i="42"/>
  <c r="YA1367" i="42" s="1"/>
  <c r="YD1367" i="42"/>
  <c r="YE1367" i="42"/>
  <c r="YF1367" i="42"/>
  <c r="YG1367" i="42"/>
  <c r="YH1367" i="42"/>
  <c r="YI1367" i="42"/>
  <c r="YJ1367" i="42"/>
  <c r="YK1367" i="42"/>
  <c r="YB1368" i="42"/>
  <c r="YC1368" i="42"/>
  <c r="YA1368" i="42" s="1"/>
  <c r="YD1368" i="42"/>
  <c r="YE1368" i="42"/>
  <c r="YF1368" i="42"/>
  <c r="YG1368" i="42"/>
  <c r="YH1368" i="42"/>
  <c r="YI1368" i="42"/>
  <c r="YJ1368" i="42"/>
  <c r="YK1368" i="42"/>
  <c r="YB1369" i="42"/>
  <c r="YC1369" i="42"/>
  <c r="YA1369" i="42" s="1"/>
  <c r="YD1369" i="42"/>
  <c r="YE1369" i="42"/>
  <c r="YF1369" i="42"/>
  <c r="YG1369" i="42"/>
  <c r="YH1369" i="42"/>
  <c r="YI1369" i="42"/>
  <c r="YJ1369" i="42"/>
  <c r="YK1369" i="42"/>
  <c r="YB1370" i="42"/>
  <c r="YC1370" i="42"/>
  <c r="YA1370" i="42" s="1"/>
  <c r="YD1370" i="42"/>
  <c r="YE1370" i="42"/>
  <c r="YF1370" i="42"/>
  <c r="YG1370" i="42"/>
  <c r="YH1370" i="42"/>
  <c r="YI1370" i="42"/>
  <c r="YJ1370" i="42"/>
  <c r="YK1370" i="42"/>
  <c r="YB1371" i="42"/>
  <c r="YC1371" i="42"/>
  <c r="YA1371" i="42" s="1"/>
  <c r="YD1371" i="42"/>
  <c r="YE1371" i="42"/>
  <c r="YF1371" i="42"/>
  <c r="YG1371" i="42"/>
  <c r="YH1371" i="42"/>
  <c r="YI1371" i="42"/>
  <c r="YJ1371" i="42"/>
  <c r="YK1371" i="42"/>
  <c r="YB1372" i="42"/>
  <c r="YC1372" i="42"/>
  <c r="YA1372" i="42" s="1"/>
  <c r="YD1372" i="42"/>
  <c r="YE1372" i="42"/>
  <c r="YF1372" i="42"/>
  <c r="YG1372" i="42"/>
  <c r="YH1372" i="42"/>
  <c r="YI1372" i="42"/>
  <c r="YJ1372" i="42"/>
  <c r="YK1372" i="42"/>
  <c r="YB1373" i="42"/>
  <c r="YC1373" i="42"/>
  <c r="YA1373" i="42" s="1"/>
  <c r="YD1373" i="42"/>
  <c r="YE1373" i="42"/>
  <c r="YF1373" i="42"/>
  <c r="YG1373" i="42"/>
  <c r="YH1373" i="42"/>
  <c r="YI1373" i="42"/>
  <c r="YJ1373" i="42"/>
  <c r="YK1373" i="42"/>
  <c r="YB1374" i="42"/>
  <c r="YC1374" i="42"/>
  <c r="YA1374" i="42" s="1"/>
  <c r="YD1374" i="42"/>
  <c r="YE1374" i="42"/>
  <c r="YF1374" i="42"/>
  <c r="YG1374" i="42"/>
  <c r="YH1374" i="42"/>
  <c r="YI1374" i="42"/>
  <c r="YJ1374" i="42"/>
  <c r="YK1374" i="42"/>
  <c r="YB1375" i="42"/>
  <c r="YC1375" i="42"/>
  <c r="YA1375" i="42" s="1"/>
  <c r="YD1375" i="42"/>
  <c r="YE1375" i="42"/>
  <c r="YF1375" i="42"/>
  <c r="YG1375" i="42"/>
  <c r="YH1375" i="42"/>
  <c r="YI1375" i="42"/>
  <c r="YJ1375" i="42"/>
  <c r="YK1375" i="42"/>
  <c r="YB1376" i="42"/>
  <c r="YC1376" i="42"/>
  <c r="YA1376" i="42" s="1"/>
  <c r="YD1376" i="42"/>
  <c r="YE1376" i="42"/>
  <c r="YF1376" i="42"/>
  <c r="YG1376" i="42"/>
  <c r="YH1376" i="42"/>
  <c r="YI1376" i="42"/>
  <c r="YJ1376" i="42"/>
  <c r="YK1376" i="42"/>
  <c r="YB1377" i="42"/>
  <c r="YC1377" i="42"/>
  <c r="YA1377" i="42" s="1"/>
  <c r="YD1377" i="42"/>
  <c r="YE1377" i="42"/>
  <c r="YF1377" i="42"/>
  <c r="YG1377" i="42"/>
  <c r="YH1377" i="42"/>
  <c r="YI1377" i="42"/>
  <c r="YJ1377" i="42"/>
  <c r="YK1377" i="42"/>
  <c r="YB1378" i="42"/>
  <c r="YC1378" i="42"/>
  <c r="YA1378" i="42" s="1"/>
  <c r="YD1378" i="42"/>
  <c r="YE1378" i="42"/>
  <c r="YF1378" i="42"/>
  <c r="YG1378" i="42"/>
  <c r="YH1378" i="42"/>
  <c r="YI1378" i="42"/>
  <c r="YJ1378" i="42"/>
  <c r="YK1378" i="42"/>
  <c r="YB1379" i="42"/>
  <c r="YC1379" i="42"/>
  <c r="YA1379" i="42" s="1"/>
  <c r="YD1379" i="42"/>
  <c r="YE1379" i="42"/>
  <c r="YF1379" i="42"/>
  <c r="YG1379" i="42"/>
  <c r="YH1379" i="42"/>
  <c r="YI1379" i="42"/>
  <c r="YJ1379" i="42"/>
  <c r="YK1379" i="42"/>
  <c r="YB1380" i="42"/>
  <c r="YC1380" i="42"/>
  <c r="YA1380" i="42" s="1"/>
  <c r="YD1380" i="42"/>
  <c r="YE1380" i="42"/>
  <c r="YF1380" i="42"/>
  <c r="YG1380" i="42"/>
  <c r="YH1380" i="42"/>
  <c r="YI1380" i="42"/>
  <c r="YJ1380" i="42"/>
  <c r="YK1380" i="42"/>
  <c r="YB1381" i="42"/>
  <c r="YC1381" i="42"/>
  <c r="YA1381" i="42" s="1"/>
  <c r="YD1381" i="42"/>
  <c r="YE1381" i="42"/>
  <c r="YF1381" i="42"/>
  <c r="YG1381" i="42"/>
  <c r="YH1381" i="42"/>
  <c r="YI1381" i="42"/>
  <c r="YJ1381" i="42"/>
  <c r="YK1381" i="42"/>
  <c r="YB1382" i="42"/>
  <c r="YC1382" i="42"/>
  <c r="YA1382" i="42" s="1"/>
  <c r="YD1382" i="42"/>
  <c r="YE1382" i="42"/>
  <c r="YF1382" i="42"/>
  <c r="YG1382" i="42"/>
  <c r="YH1382" i="42"/>
  <c r="YI1382" i="42"/>
  <c r="YJ1382" i="42"/>
  <c r="YK1382" i="42"/>
  <c r="YB1383" i="42"/>
  <c r="YC1383" i="42"/>
  <c r="YA1383" i="42" s="1"/>
  <c r="YD1383" i="42"/>
  <c r="YE1383" i="42"/>
  <c r="YF1383" i="42"/>
  <c r="YG1383" i="42"/>
  <c r="YH1383" i="42"/>
  <c r="YI1383" i="42"/>
  <c r="YJ1383" i="42"/>
  <c r="YK1383" i="42"/>
  <c r="YB1384" i="42"/>
  <c r="YC1384" i="42"/>
  <c r="YA1384" i="42" s="1"/>
  <c r="YD1384" i="42"/>
  <c r="YE1384" i="42"/>
  <c r="YF1384" i="42"/>
  <c r="YG1384" i="42"/>
  <c r="YH1384" i="42"/>
  <c r="YI1384" i="42"/>
  <c r="YJ1384" i="42"/>
  <c r="YK1384" i="42"/>
  <c r="YB1385" i="42"/>
  <c r="YC1385" i="42"/>
  <c r="YA1385" i="42" s="1"/>
  <c r="YD1385" i="42"/>
  <c r="YE1385" i="42"/>
  <c r="YF1385" i="42"/>
  <c r="YG1385" i="42"/>
  <c r="YH1385" i="42"/>
  <c r="YI1385" i="42"/>
  <c r="YJ1385" i="42"/>
  <c r="YK1385" i="42"/>
  <c r="YB1386" i="42"/>
  <c r="YC1386" i="42"/>
  <c r="YA1386" i="42" s="1"/>
  <c r="YD1386" i="42"/>
  <c r="YE1386" i="42"/>
  <c r="YF1386" i="42"/>
  <c r="YG1386" i="42"/>
  <c r="YH1386" i="42"/>
  <c r="YI1386" i="42"/>
  <c r="YJ1386" i="42"/>
  <c r="YK1386" i="42"/>
  <c r="YB1387" i="42"/>
  <c r="YC1387" i="42"/>
  <c r="YA1387" i="42" s="1"/>
  <c r="YD1387" i="42"/>
  <c r="YE1387" i="42"/>
  <c r="YF1387" i="42"/>
  <c r="YG1387" i="42"/>
  <c r="YH1387" i="42"/>
  <c r="YI1387" i="42"/>
  <c r="YJ1387" i="42"/>
  <c r="YK1387" i="42"/>
  <c r="YB1388" i="42"/>
  <c r="YC1388" i="42"/>
  <c r="YA1388" i="42" s="1"/>
  <c r="YD1388" i="42"/>
  <c r="YE1388" i="42"/>
  <c r="YF1388" i="42"/>
  <c r="YG1388" i="42"/>
  <c r="YH1388" i="42"/>
  <c r="YI1388" i="42"/>
  <c r="YJ1388" i="42"/>
  <c r="YK1388" i="42"/>
  <c r="YB1389" i="42"/>
  <c r="YC1389" i="42"/>
  <c r="YA1389" i="42" s="1"/>
  <c r="YD1389" i="42"/>
  <c r="YE1389" i="42"/>
  <c r="YF1389" i="42"/>
  <c r="YG1389" i="42"/>
  <c r="YH1389" i="42"/>
  <c r="YI1389" i="42"/>
  <c r="YJ1389" i="42"/>
  <c r="YK1389" i="42"/>
  <c r="YB1390" i="42"/>
  <c r="YC1390" i="42"/>
  <c r="YA1390" i="42" s="1"/>
  <c r="YD1390" i="42"/>
  <c r="YE1390" i="42"/>
  <c r="YF1390" i="42"/>
  <c r="YG1390" i="42"/>
  <c r="YH1390" i="42"/>
  <c r="YI1390" i="42"/>
  <c r="YJ1390" i="42"/>
  <c r="YK1390" i="42"/>
  <c r="YB1391" i="42"/>
  <c r="YC1391" i="42"/>
  <c r="YA1391" i="42" s="1"/>
  <c r="YD1391" i="42"/>
  <c r="YE1391" i="42"/>
  <c r="YF1391" i="42"/>
  <c r="YG1391" i="42"/>
  <c r="YH1391" i="42"/>
  <c r="YI1391" i="42"/>
  <c r="YJ1391" i="42"/>
  <c r="YK1391" i="42"/>
  <c r="YB1392" i="42"/>
  <c r="YC1392" i="42"/>
  <c r="YA1392" i="42" s="1"/>
  <c r="YD1392" i="42"/>
  <c r="YE1392" i="42"/>
  <c r="YF1392" i="42"/>
  <c r="YG1392" i="42"/>
  <c r="YH1392" i="42"/>
  <c r="YI1392" i="42"/>
  <c r="YJ1392" i="42"/>
  <c r="YK1392" i="42"/>
  <c r="YB1393" i="42"/>
  <c r="YC1393" i="42"/>
  <c r="YA1393" i="42" s="1"/>
  <c r="YD1393" i="42"/>
  <c r="YE1393" i="42"/>
  <c r="YF1393" i="42"/>
  <c r="YG1393" i="42"/>
  <c r="YH1393" i="42"/>
  <c r="YI1393" i="42"/>
  <c r="YJ1393" i="42"/>
  <c r="YK1393" i="42"/>
  <c r="YB1394" i="42"/>
  <c r="YC1394" i="42"/>
  <c r="YA1394" i="42" s="1"/>
  <c r="YD1394" i="42"/>
  <c r="YE1394" i="42"/>
  <c r="YF1394" i="42"/>
  <c r="YG1394" i="42"/>
  <c r="YH1394" i="42"/>
  <c r="YI1394" i="42"/>
  <c r="YJ1394" i="42"/>
  <c r="YK1394" i="42"/>
  <c r="YB1395" i="42"/>
  <c r="YC1395" i="42"/>
  <c r="YA1395" i="42" s="1"/>
  <c r="YD1395" i="42"/>
  <c r="YE1395" i="42"/>
  <c r="YF1395" i="42"/>
  <c r="YG1395" i="42"/>
  <c r="YH1395" i="42"/>
  <c r="YI1395" i="42"/>
  <c r="YJ1395" i="42"/>
  <c r="YK1395" i="42"/>
  <c r="YB1396" i="42"/>
  <c r="YC1396" i="42"/>
  <c r="YA1396" i="42" s="1"/>
  <c r="YD1396" i="42"/>
  <c r="YE1396" i="42"/>
  <c r="YF1396" i="42"/>
  <c r="YG1396" i="42"/>
  <c r="YH1396" i="42"/>
  <c r="YI1396" i="42"/>
  <c r="YJ1396" i="42"/>
  <c r="YK1396" i="42"/>
  <c r="YB1397" i="42"/>
  <c r="YC1397" i="42"/>
  <c r="YA1397" i="42" s="1"/>
  <c r="YD1397" i="42"/>
  <c r="YE1397" i="42"/>
  <c r="YF1397" i="42"/>
  <c r="YG1397" i="42"/>
  <c r="YH1397" i="42"/>
  <c r="YI1397" i="42"/>
  <c r="YJ1397" i="42"/>
  <c r="YK1397" i="42"/>
  <c r="YB1398" i="42"/>
  <c r="YC1398" i="42"/>
  <c r="YA1398" i="42" s="1"/>
  <c r="YD1398" i="42"/>
  <c r="YE1398" i="42"/>
  <c r="YF1398" i="42"/>
  <c r="YG1398" i="42"/>
  <c r="YH1398" i="42"/>
  <c r="YI1398" i="42"/>
  <c r="YJ1398" i="42"/>
  <c r="YK1398" i="42"/>
  <c r="YB1399" i="42"/>
  <c r="YC1399" i="42"/>
  <c r="YA1399" i="42" s="1"/>
  <c r="YD1399" i="42"/>
  <c r="YE1399" i="42"/>
  <c r="YF1399" i="42"/>
  <c r="YG1399" i="42"/>
  <c r="YH1399" i="42"/>
  <c r="YI1399" i="42"/>
  <c r="YJ1399" i="42"/>
  <c r="YK1399" i="42"/>
  <c r="YB1400" i="42"/>
  <c r="YC1400" i="42"/>
  <c r="YA1400" i="42" s="1"/>
  <c r="YD1400" i="42"/>
  <c r="YE1400" i="42"/>
  <c r="YF1400" i="42"/>
  <c r="YG1400" i="42"/>
  <c r="YH1400" i="42"/>
  <c r="YI1400" i="42"/>
  <c r="YJ1400" i="42"/>
  <c r="YK1400" i="42"/>
  <c r="YB1401" i="42"/>
  <c r="YC1401" i="42"/>
  <c r="YA1401" i="42" s="1"/>
  <c r="YD1401" i="42"/>
  <c r="YE1401" i="42"/>
  <c r="YF1401" i="42"/>
  <c r="YG1401" i="42"/>
  <c r="YH1401" i="42"/>
  <c r="YI1401" i="42"/>
  <c r="YJ1401" i="42"/>
  <c r="YK1401" i="42"/>
  <c r="YB1402" i="42"/>
  <c r="YC1402" i="42"/>
  <c r="YA1402" i="42" s="1"/>
  <c r="YD1402" i="42"/>
  <c r="YE1402" i="42"/>
  <c r="YF1402" i="42"/>
  <c r="YG1402" i="42"/>
  <c r="YH1402" i="42"/>
  <c r="YI1402" i="42"/>
  <c r="YJ1402" i="42"/>
  <c r="YK1402" i="42"/>
  <c r="YB1403" i="42"/>
  <c r="YC1403" i="42"/>
  <c r="YA1403" i="42" s="1"/>
  <c r="YD1403" i="42"/>
  <c r="YE1403" i="42"/>
  <c r="YF1403" i="42"/>
  <c r="YG1403" i="42"/>
  <c r="YH1403" i="42"/>
  <c r="YI1403" i="42"/>
  <c r="YJ1403" i="42"/>
  <c r="YK1403" i="42"/>
  <c r="YB1404" i="42"/>
  <c r="YC1404" i="42"/>
  <c r="YA1404" i="42" s="1"/>
  <c r="YD1404" i="42"/>
  <c r="YE1404" i="42"/>
  <c r="YF1404" i="42"/>
  <c r="YG1404" i="42"/>
  <c r="YH1404" i="42"/>
  <c r="YI1404" i="42"/>
  <c r="YJ1404" i="42"/>
  <c r="YK1404" i="42"/>
  <c r="YB1405" i="42"/>
  <c r="YC1405" i="42"/>
  <c r="YA1405" i="42" s="1"/>
  <c r="YD1405" i="42"/>
  <c r="YE1405" i="42"/>
  <c r="YF1405" i="42"/>
  <c r="YG1405" i="42"/>
  <c r="YH1405" i="42"/>
  <c r="YI1405" i="42"/>
  <c r="YJ1405" i="42"/>
  <c r="YK1405" i="42"/>
  <c r="YB1406" i="42"/>
  <c r="YC1406" i="42"/>
  <c r="YA1406" i="42" s="1"/>
  <c r="YD1406" i="42"/>
  <c r="YE1406" i="42"/>
  <c r="YF1406" i="42"/>
  <c r="YG1406" i="42"/>
  <c r="YH1406" i="42"/>
  <c r="YI1406" i="42"/>
  <c r="YJ1406" i="42"/>
  <c r="YK1406" i="42"/>
  <c r="YB1407" i="42"/>
  <c r="YC1407" i="42"/>
  <c r="YA1407" i="42" s="1"/>
  <c r="YD1407" i="42"/>
  <c r="YE1407" i="42"/>
  <c r="YF1407" i="42"/>
  <c r="YG1407" i="42"/>
  <c r="YH1407" i="42"/>
  <c r="YI1407" i="42"/>
  <c r="YJ1407" i="42"/>
  <c r="YK1407" i="42"/>
  <c r="YB1408" i="42"/>
  <c r="YC1408" i="42"/>
  <c r="YA1408" i="42" s="1"/>
  <c r="YD1408" i="42"/>
  <c r="YE1408" i="42"/>
  <c r="YF1408" i="42"/>
  <c r="YG1408" i="42"/>
  <c r="YH1408" i="42"/>
  <c r="YI1408" i="42"/>
  <c r="YJ1408" i="42"/>
  <c r="YK1408" i="42"/>
  <c r="YB1409" i="42"/>
  <c r="YC1409" i="42"/>
  <c r="YA1409" i="42" s="1"/>
  <c r="YD1409" i="42"/>
  <c r="YE1409" i="42"/>
  <c r="YF1409" i="42"/>
  <c r="YG1409" i="42"/>
  <c r="YH1409" i="42"/>
  <c r="YI1409" i="42"/>
  <c r="YJ1409" i="42"/>
  <c r="YK1409" i="42"/>
  <c r="YB1410" i="42"/>
  <c r="YC1410" i="42"/>
  <c r="YA1410" i="42" s="1"/>
  <c r="YD1410" i="42"/>
  <c r="YE1410" i="42"/>
  <c r="YF1410" i="42"/>
  <c r="YG1410" i="42"/>
  <c r="YH1410" i="42"/>
  <c r="YI1410" i="42"/>
  <c r="YJ1410" i="42"/>
  <c r="YK1410" i="42"/>
  <c r="YB1411" i="42"/>
  <c r="YC1411" i="42"/>
  <c r="YA1411" i="42" s="1"/>
  <c r="YD1411" i="42"/>
  <c r="YE1411" i="42"/>
  <c r="YF1411" i="42"/>
  <c r="YG1411" i="42"/>
  <c r="YH1411" i="42"/>
  <c r="YI1411" i="42"/>
  <c r="YJ1411" i="42"/>
  <c r="YK1411" i="42"/>
  <c r="YB1412" i="42"/>
  <c r="YC1412" i="42"/>
  <c r="YA1412" i="42" s="1"/>
  <c r="YD1412" i="42"/>
  <c r="YE1412" i="42"/>
  <c r="YF1412" i="42"/>
  <c r="YG1412" i="42"/>
  <c r="YH1412" i="42"/>
  <c r="YI1412" i="42"/>
  <c r="YJ1412" i="42"/>
  <c r="YK1412" i="42"/>
  <c r="YB1413" i="42"/>
  <c r="YC1413" i="42"/>
  <c r="YA1413" i="42" s="1"/>
  <c r="YD1413" i="42"/>
  <c r="YE1413" i="42"/>
  <c r="YF1413" i="42"/>
  <c r="YG1413" i="42"/>
  <c r="YH1413" i="42"/>
  <c r="YI1413" i="42"/>
  <c r="YJ1413" i="42"/>
  <c r="YK1413" i="42"/>
  <c r="YB1414" i="42"/>
  <c r="YC1414" i="42"/>
  <c r="YA1414" i="42" s="1"/>
  <c r="YD1414" i="42"/>
  <c r="YE1414" i="42"/>
  <c r="YF1414" i="42"/>
  <c r="YG1414" i="42"/>
  <c r="YH1414" i="42"/>
  <c r="YI1414" i="42"/>
  <c r="YJ1414" i="42"/>
  <c r="YK1414" i="42"/>
  <c r="YB1415" i="42"/>
  <c r="YC1415" i="42"/>
  <c r="YA1415" i="42" s="1"/>
  <c r="YD1415" i="42"/>
  <c r="YE1415" i="42"/>
  <c r="YF1415" i="42"/>
  <c r="YG1415" i="42"/>
  <c r="YH1415" i="42"/>
  <c r="YI1415" i="42"/>
  <c r="YJ1415" i="42"/>
  <c r="YK1415" i="42"/>
  <c r="YB1416" i="42"/>
  <c r="YC1416" i="42"/>
  <c r="YA1416" i="42" s="1"/>
  <c r="YD1416" i="42"/>
  <c r="YE1416" i="42"/>
  <c r="YF1416" i="42"/>
  <c r="YG1416" i="42"/>
  <c r="YH1416" i="42"/>
  <c r="YI1416" i="42"/>
  <c r="YJ1416" i="42"/>
  <c r="YK1416" i="42"/>
  <c r="YB1417" i="42"/>
  <c r="YC1417" i="42"/>
  <c r="YA1417" i="42" s="1"/>
  <c r="YD1417" i="42"/>
  <c r="YE1417" i="42"/>
  <c r="YF1417" i="42"/>
  <c r="YG1417" i="42"/>
  <c r="YH1417" i="42"/>
  <c r="YI1417" i="42"/>
  <c r="YJ1417" i="42"/>
  <c r="YK1417" i="42"/>
  <c r="YB1418" i="42"/>
  <c r="YC1418" i="42"/>
  <c r="YA1418" i="42" s="1"/>
  <c r="YD1418" i="42"/>
  <c r="YE1418" i="42"/>
  <c r="YF1418" i="42"/>
  <c r="YG1418" i="42"/>
  <c r="YH1418" i="42"/>
  <c r="YI1418" i="42"/>
  <c r="YJ1418" i="42"/>
  <c r="YK1418" i="42"/>
  <c r="YB1419" i="42"/>
  <c r="YC1419" i="42"/>
  <c r="YA1419" i="42" s="1"/>
  <c r="YD1419" i="42"/>
  <c r="YE1419" i="42"/>
  <c r="YF1419" i="42"/>
  <c r="YG1419" i="42"/>
  <c r="YH1419" i="42"/>
  <c r="YI1419" i="42"/>
  <c r="YJ1419" i="42"/>
  <c r="YK1419" i="42"/>
  <c r="YB1420" i="42"/>
  <c r="YC1420" i="42"/>
  <c r="YA1420" i="42" s="1"/>
  <c r="YD1420" i="42"/>
  <c r="YE1420" i="42"/>
  <c r="YF1420" i="42"/>
  <c r="YG1420" i="42"/>
  <c r="YH1420" i="42"/>
  <c r="YI1420" i="42"/>
  <c r="YJ1420" i="42"/>
  <c r="YK1420" i="42"/>
  <c r="YB1421" i="42"/>
  <c r="YC1421" i="42"/>
  <c r="YA1421" i="42" s="1"/>
  <c r="YD1421" i="42"/>
  <c r="YE1421" i="42"/>
  <c r="YF1421" i="42"/>
  <c r="YG1421" i="42"/>
  <c r="YH1421" i="42"/>
  <c r="YI1421" i="42"/>
  <c r="YJ1421" i="42"/>
  <c r="YK1421" i="42"/>
  <c r="YB1422" i="42"/>
  <c r="YC1422" i="42"/>
  <c r="YA1422" i="42" s="1"/>
  <c r="YD1422" i="42"/>
  <c r="YE1422" i="42"/>
  <c r="YF1422" i="42"/>
  <c r="YG1422" i="42"/>
  <c r="YH1422" i="42"/>
  <c r="YI1422" i="42"/>
  <c r="YJ1422" i="42"/>
  <c r="YK1422" i="42"/>
  <c r="YB1423" i="42"/>
  <c r="YC1423" i="42"/>
  <c r="YA1423" i="42" s="1"/>
  <c r="YD1423" i="42"/>
  <c r="YE1423" i="42"/>
  <c r="YF1423" i="42"/>
  <c r="YG1423" i="42"/>
  <c r="YH1423" i="42"/>
  <c r="YI1423" i="42"/>
  <c r="YJ1423" i="42"/>
  <c r="YK1423" i="42"/>
  <c r="YB1424" i="42"/>
  <c r="YC1424" i="42"/>
  <c r="YA1424" i="42" s="1"/>
  <c r="YD1424" i="42"/>
  <c r="YE1424" i="42"/>
  <c r="YF1424" i="42"/>
  <c r="YG1424" i="42"/>
  <c r="YH1424" i="42"/>
  <c r="YI1424" i="42"/>
  <c r="YJ1424" i="42"/>
  <c r="YK1424" i="42"/>
  <c r="YB1425" i="42"/>
  <c r="YC1425" i="42"/>
  <c r="YA1425" i="42" s="1"/>
  <c r="YD1425" i="42"/>
  <c r="YE1425" i="42"/>
  <c r="YF1425" i="42"/>
  <c r="YG1425" i="42"/>
  <c r="YH1425" i="42"/>
  <c r="YI1425" i="42"/>
  <c r="YJ1425" i="42"/>
  <c r="YK1425" i="42"/>
  <c r="YB1426" i="42"/>
  <c r="YC1426" i="42"/>
  <c r="YA1426" i="42" s="1"/>
  <c r="YD1426" i="42"/>
  <c r="YE1426" i="42"/>
  <c r="YF1426" i="42"/>
  <c r="YG1426" i="42"/>
  <c r="YH1426" i="42"/>
  <c r="YI1426" i="42"/>
  <c r="YJ1426" i="42"/>
  <c r="YK1426" i="42"/>
  <c r="YB1427" i="42"/>
  <c r="YC1427" i="42"/>
  <c r="YA1427" i="42" s="1"/>
  <c r="YD1427" i="42"/>
  <c r="YE1427" i="42"/>
  <c r="YF1427" i="42"/>
  <c r="YG1427" i="42"/>
  <c r="YH1427" i="42"/>
  <c r="YI1427" i="42"/>
  <c r="YJ1427" i="42"/>
  <c r="YK1427" i="42"/>
  <c r="YB1428" i="42"/>
  <c r="YC1428" i="42"/>
  <c r="YA1428" i="42" s="1"/>
  <c r="YD1428" i="42"/>
  <c r="YE1428" i="42"/>
  <c r="YF1428" i="42"/>
  <c r="YG1428" i="42"/>
  <c r="YH1428" i="42"/>
  <c r="YI1428" i="42"/>
  <c r="YJ1428" i="42"/>
  <c r="YK1428" i="42"/>
  <c r="YB1429" i="42"/>
  <c r="YC1429" i="42"/>
  <c r="YA1429" i="42" s="1"/>
  <c r="YD1429" i="42"/>
  <c r="YE1429" i="42"/>
  <c r="YF1429" i="42"/>
  <c r="YG1429" i="42"/>
  <c r="YH1429" i="42"/>
  <c r="YI1429" i="42"/>
  <c r="YJ1429" i="42"/>
  <c r="YK1429" i="42"/>
  <c r="YB1430" i="42"/>
  <c r="YC1430" i="42"/>
  <c r="YA1430" i="42" s="1"/>
  <c r="YD1430" i="42"/>
  <c r="YE1430" i="42"/>
  <c r="YF1430" i="42"/>
  <c r="YG1430" i="42"/>
  <c r="YH1430" i="42"/>
  <c r="YI1430" i="42"/>
  <c r="YJ1430" i="42"/>
  <c r="YK1430" i="42"/>
  <c r="YB1431" i="42"/>
  <c r="YC1431" i="42"/>
  <c r="YA1431" i="42" s="1"/>
  <c r="YD1431" i="42"/>
  <c r="YE1431" i="42"/>
  <c r="YF1431" i="42"/>
  <c r="YG1431" i="42"/>
  <c r="YH1431" i="42"/>
  <c r="YI1431" i="42"/>
  <c r="YJ1431" i="42"/>
  <c r="YK1431" i="42"/>
  <c r="YB1432" i="42"/>
  <c r="YC1432" i="42"/>
  <c r="YA1432" i="42" s="1"/>
  <c r="YD1432" i="42"/>
  <c r="YE1432" i="42"/>
  <c r="YF1432" i="42"/>
  <c r="YG1432" i="42"/>
  <c r="YH1432" i="42"/>
  <c r="YI1432" i="42"/>
  <c r="YJ1432" i="42"/>
  <c r="YK1432" i="42"/>
  <c r="YB1433" i="42"/>
  <c r="YC1433" i="42"/>
  <c r="YA1433" i="42" s="1"/>
  <c r="YD1433" i="42"/>
  <c r="YE1433" i="42"/>
  <c r="YF1433" i="42"/>
  <c r="YG1433" i="42"/>
  <c r="YH1433" i="42"/>
  <c r="YI1433" i="42"/>
  <c r="YJ1433" i="42"/>
  <c r="YK1433" i="42"/>
  <c r="YB1434" i="42"/>
  <c r="YC1434" i="42"/>
  <c r="YA1434" i="42" s="1"/>
  <c r="YD1434" i="42"/>
  <c r="YE1434" i="42"/>
  <c r="YF1434" i="42"/>
  <c r="YG1434" i="42"/>
  <c r="YH1434" i="42"/>
  <c r="YI1434" i="42"/>
  <c r="YJ1434" i="42"/>
  <c r="YK1434" i="42"/>
  <c r="YB1435" i="42"/>
  <c r="YC1435" i="42"/>
  <c r="YA1435" i="42" s="1"/>
  <c r="YD1435" i="42"/>
  <c r="YE1435" i="42"/>
  <c r="YF1435" i="42"/>
  <c r="YG1435" i="42"/>
  <c r="YH1435" i="42"/>
  <c r="YI1435" i="42"/>
  <c r="YJ1435" i="42"/>
  <c r="YK1435" i="42"/>
  <c r="YB1436" i="42"/>
  <c r="YC1436" i="42"/>
  <c r="YA1436" i="42" s="1"/>
  <c r="YD1436" i="42"/>
  <c r="YE1436" i="42"/>
  <c r="YF1436" i="42"/>
  <c r="YG1436" i="42"/>
  <c r="YH1436" i="42"/>
  <c r="YI1436" i="42"/>
  <c r="YJ1436" i="42"/>
  <c r="YK1436" i="42"/>
  <c r="YB1437" i="42"/>
  <c r="YC1437" i="42"/>
  <c r="YA1437" i="42" s="1"/>
  <c r="YD1437" i="42"/>
  <c r="YE1437" i="42"/>
  <c r="YF1437" i="42"/>
  <c r="YG1437" i="42"/>
  <c r="YH1437" i="42"/>
  <c r="YI1437" i="42"/>
  <c r="YJ1437" i="42"/>
  <c r="YK1437" i="42"/>
  <c r="YB1438" i="42"/>
  <c r="YC1438" i="42"/>
  <c r="YA1438" i="42" s="1"/>
  <c r="YD1438" i="42"/>
  <c r="YE1438" i="42"/>
  <c r="YF1438" i="42"/>
  <c r="YG1438" i="42"/>
  <c r="YH1438" i="42"/>
  <c r="YI1438" i="42"/>
  <c r="YJ1438" i="42"/>
  <c r="YK1438" i="42"/>
  <c r="YB1439" i="42"/>
  <c r="YC1439" i="42"/>
  <c r="YA1439" i="42" s="1"/>
  <c r="YD1439" i="42"/>
  <c r="YE1439" i="42"/>
  <c r="YF1439" i="42"/>
  <c r="YG1439" i="42"/>
  <c r="YH1439" i="42"/>
  <c r="YI1439" i="42"/>
  <c r="YJ1439" i="42"/>
  <c r="YK1439" i="42"/>
  <c r="YB1440" i="42"/>
  <c r="YC1440" i="42"/>
  <c r="YA1440" i="42" s="1"/>
  <c r="YD1440" i="42"/>
  <c r="YE1440" i="42"/>
  <c r="YF1440" i="42"/>
  <c r="YG1440" i="42"/>
  <c r="YH1440" i="42"/>
  <c r="YI1440" i="42"/>
  <c r="YJ1440" i="42"/>
  <c r="YK1440" i="42"/>
  <c r="YB1441" i="42"/>
  <c r="YC1441" i="42"/>
  <c r="YA1441" i="42" s="1"/>
  <c r="YD1441" i="42"/>
  <c r="YE1441" i="42"/>
  <c r="YF1441" i="42"/>
  <c r="YG1441" i="42"/>
  <c r="YH1441" i="42"/>
  <c r="YI1441" i="42"/>
  <c r="YJ1441" i="42"/>
  <c r="YK1441" i="42"/>
  <c r="YB1442" i="42"/>
  <c r="YC1442" i="42"/>
  <c r="YA1442" i="42" s="1"/>
  <c r="YD1442" i="42"/>
  <c r="YE1442" i="42"/>
  <c r="YF1442" i="42"/>
  <c r="YG1442" i="42"/>
  <c r="YH1442" i="42"/>
  <c r="YI1442" i="42"/>
  <c r="YJ1442" i="42"/>
  <c r="YK1442" i="42"/>
  <c r="YB1443" i="42"/>
  <c r="YC1443" i="42"/>
  <c r="YA1443" i="42" s="1"/>
  <c r="YD1443" i="42"/>
  <c r="YE1443" i="42"/>
  <c r="YF1443" i="42"/>
  <c r="YG1443" i="42"/>
  <c r="YH1443" i="42"/>
  <c r="YI1443" i="42"/>
  <c r="YJ1443" i="42"/>
  <c r="YK1443" i="42"/>
  <c r="YB1444" i="42"/>
  <c r="YC1444" i="42"/>
  <c r="YA1444" i="42" s="1"/>
  <c r="YD1444" i="42"/>
  <c r="YE1444" i="42"/>
  <c r="YF1444" i="42"/>
  <c r="YG1444" i="42"/>
  <c r="YH1444" i="42"/>
  <c r="YI1444" i="42"/>
  <c r="YJ1444" i="42"/>
  <c r="YK1444" i="42"/>
  <c r="YB1445" i="42"/>
  <c r="YC1445" i="42"/>
  <c r="YA1445" i="42" s="1"/>
  <c r="YD1445" i="42"/>
  <c r="YE1445" i="42"/>
  <c r="YF1445" i="42"/>
  <c r="YG1445" i="42"/>
  <c r="YH1445" i="42"/>
  <c r="YI1445" i="42"/>
  <c r="YJ1445" i="42"/>
  <c r="YK1445" i="42"/>
  <c r="YB1446" i="42"/>
  <c r="YC1446" i="42"/>
  <c r="YA1446" i="42" s="1"/>
  <c r="YD1446" i="42"/>
  <c r="YE1446" i="42"/>
  <c r="YF1446" i="42"/>
  <c r="YG1446" i="42"/>
  <c r="YH1446" i="42"/>
  <c r="YI1446" i="42"/>
  <c r="YJ1446" i="42"/>
  <c r="YK1446" i="42"/>
  <c r="YB1447" i="42"/>
  <c r="YC1447" i="42"/>
  <c r="YA1447" i="42" s="1"/>
  <c r="YD1447" i="42"/>
  <c r="YE1447" i="42"/>
  <c r="YF1447" i="42"/>
  <c r="YG1447" i="42"/>
  <c r="YH1447" i="42"/>
  <c r="YI1447" i="42"/>
  <c r="YJ1447" i="42"/>
  <c r="YK1447" i="42"/>
  <c r="YB1448" i="42"/>
  <c r="YC1448" i="42"/>
  <c r="YA1448" i="42" s="1"/>
  <c r="YD1448" i="42"/>
  <c r="YE1448" i="42"/>
  <c r="YF1448" i="42"/>
  <c r="YG1448" i="42"/>
  <c r="YH1448" i="42"/>
  <c r="YI1448" i="42"/>
  <c r="YJ1448" i="42"/>
  <c r="YK1448" i="42"/>
  <c r="YB1449" i="42"/>
  <c r="YC1449" i="42"/>
  <c r="YA1449" i="42" s="1"/>
  <c r="YD1449" i="42"/>
  <c r="YE1449" i="42"/>
  <c r="YF1449" i="42"/>
  <c r="YG1449" i="42"/>
  <c r="YH1449" i="42"/>
  <c r="YI1449" i="42"/>
  <c r="YJ1449" i="42"/>
  <c r="YK1449" i="42"/>
  <c r="YB1450" i="42"/>
  <c r="YC1450" i="42"/>
  <c r="YA1450" i="42" s="1"/>
  <c r="YD1450" i="42"/>
  <c r="YE1450" i="42"/>
  <c r="YF1450" i="42"/>
  <c r="YG1450" i="42"/>
  <c r="YH1450" i="42"/>
  <c r="YI1450" i="42"/>
  <c r="YJ1450" i="42"/>
  <c r="YK1450" i="42"/>
  <c r="YB1451" i="42"/>
  <c r="YC1451" i="42"/>
  <c r="YA1451" i="42" s="1"/>
  <c r="YD1451" i="42"/>
  <c r="YE1451" i="42"/>
  <c r="YF1451" i="42"/>
  <c r="YG1451" i="42"/>
  <c r="YH1451" i="42"/>
  <c r="YI1451" i="42"/>
  <c r="YJ1451" i="42"/>
  <c r="YK1451" i="42"/>
  <c r="YB1452" i="42"/>
  <c r="YC1452" i="42"/>
  <c r="YA1452" i="42" s="1"/>
  <c r="YD1452" i="42"/>
  <c r="YE1452" i="42"/>
  <c r="YF1452" i="42"/>
  <c r="YG1452" i="42"/>
  <c r="YH1452" i="42"/>
  <c r="YI1452" i="42"/>
  <c r="YJ1452" i="42"/>
  <c r="YK1452" i="42"/>
  <c r="YB1453" i="42"/>
  <c r="YC1453" i="42"/>
  <c r="YA1453" i="42" s="1"/>
  <c r="YD1453" i="42"/>
  <c r="YE1453" i="42"/>
  <c r="YF1453" i="42"/>
  <c r="YG1453" i="42"/>
  <c r="YH1453" i="42"/>
  <c r="YI1453" i="42"/>
  <c r="YJ1453" i="42"/>
  <c r="YK1453" i="42"/>
  <c r="YB1454" i="42"/>
  <c r="YC1454" i="42"/>
  <c r="YA1454" i="42" s="1"/>
  <c r="YD1454" i="42"/>
  <c r="YE1454" i="42"/>
  <c r="YF1454" i="42"/>
  <c r="YG1454" i="42"/>
  <c r="YH1454" i="42"/>
  <c r="YI1454" i="42"/>
  <c r="YJ1454" i="42"/>
  <c r="YK1454" i="42"/>
  <c r="YB1455" i="42"/>
  <c r="YC1455" i="42"/>
  <c r="YA1455" i="42" s="1"/>
  <c r="YD1455" i="42"/>
  <c r="YE1455" i="42"/>
  <c r="YF1455" i="42"/>
  <c r="YG1455" i="42"/>
  <c r="YH1455" i="42"/>
  <c r="YI1455" i="42"/>
  <c r="YJ1455" i="42"/>
  <c r="YK1455" i="42"/>
  <c r="YB1456" i="42"/>
  <c r="YC1456" i="42"/>
  <c r="YA1456" i="42" s="1"/>
  <c r="YD1456" i="42"/>
  <c r="YE1456" i="42"/>
  <c r="YF1456" i="42"/>
  <c r="YG1456" i="42"/>
  <c r="YH1456" i="42"/>
  <c r="YI1456" i="42"/>
  <c r="YJ1456" i="42"/>
  <c r="YK1456" i="42"/>
  <c r="YB1457" i="42"/>
  <c r="YC1457" i="42"/>
  <c r="YA1457" i="42" s="1"/>
  <c r="YD1457" i="42"/>
  <c r="YE1457" i="42"/>
  <c r="YF1457" i="42"/>
  <c r="YG1457" i="42"/>
  <c r="YH1457" i="42"/>
  <c r="YI1457" i="42"/>
  <c r="YJ1457" i="42"/>
  <c r="YK1457" i="42"/>
  <c r="YB1458" i="42"/>
  <c r="YC1458" i="42"/>
  <c r="YA1458" i="42" s="1"/>
  <c r="YD1458" i="42"/>
  <c r="YE1458" i="42"/>
  <c r="YF1458" i="42"/>
  <c r="YG1458" i="42"/>
  <c r="YH1458" i="42"/>
  <c r="YI1458" i="42"/>
  <c r="YJ1458" i="42"/>
  <c r="YK1458" i="42"/>
  <c r="YB1459" i="42"/>
  <c r="YC1459" i="42"/>
  <c r="YA1459" i="42" s="1"/>
  <c r="YD1459" i="42"/>
  <c r="YE1459" i="42"/>
  <c r="YF1459" i="42"/>
  <c r="YG1459" i="42"/>
  <c r="YH1459" i="42"/>
  <c r="YI1459" i="42"/>
  <c r="YJ1459" i="42"/>
  <c r="YK1459" i="42"/>
  <c r="YB1460" i="42"/>
  <c r="YC1460" i="42"/>
  <c r="YA1460" i="42" s="1"/>
  <c r="YD1460" i="42"/>
  <c r="YE1460" i="42"/>
  <c r="YF1460" i="42"/>
  <c r="YG1460" i="42"/>
  <c r="YH1460" i="42"/>
  <c r="YI1460" i="42"/>
  <c r="YJ1460" i="42"/>
  <c r="YK1460" i="42"/>
  <c r="YB1461" i="42"/>
  <c r="YC1461" i="42"/>
  <c r="YA1461" i="42" s="1"/>
  <c r="YD1461" i="42"/>
  <c r="YE1461" i="42"/>
  <c r="YF1461" i="42"/>
  <c r="YG1461" i="42"/>
  <c r="YH1461" i="42"/>
  <c r="YI1461" i="42"/>
  <c r="YJ1461" i="42"/>
  <c r="YK1461" i="42"/>
  <c r="YB1462" i="42"/>
  <c r="YC1462" i="42"/>
  <c r="YA1462" i="42" s="1"/>
  <c r="YD1462" i="42"/>
  <c r="YE1462" i="42"/>
  <c r="YF1462" i="42"/>
  <c r="YG1462" i="42"/>
  <c r="YH1462" i="42"/>
  <c r="YI1462" i="42"/>
  <c r="YJ1462" i="42"/>
  <c r="YK1462" i="42"/>
  <c r="YB1463" i="42"/>
  <c r="YC1463" i="42"/>
  <c r="YA1463" i="42" s="1"/>
  <c r="YD1463" i="42"/>
  <c r="YE1463" i="42"/>
  <c r="YF1463" i="42"/>
  <c r="YG1463" i="42"/>
  <c r="YH1463" i="42"/>
  <c r="YI1463" i="42"/>
  <c r="YJ1463" i="42"/>
  <c r="YK1463" i="42"/>
  <c r="YB1464" i="42"/>
  <c r="YC1464" i="42"/>
  <c r="YA1464" i="42" s="1"/>
  <c r="YD1464" i="42"/>
  <c r="YE1464" i="42"/>
  <c r="YF1464" i="42"/>
  <c r="YG1464" i="42"/>
  <c r="YH1464" i="42"/>
  <c r="YI1464" i="42"/>
  <c r="YJ1464" i="42"/>
  <c r="YK1464" i="42"/>
  <c r="YB1465" i="42"/>
  <c r="YC1465" i="42"/>
  <c r="YA1465" i="42" s="1"/>
  <c r="YD1465" i="42"/>
  <c r="YE1465" i="42"/>
  <c r="YF1465" i="42"/>
  <c r="YG1465" i="42"/>
  <c r="YH1465" i="42"/>
  <c r="YI1465" i="42"/>
  <c r="YJ1465" i="42"/>
  <c r="YK1465" i="42"/>
  <c r="YB1466" i="42"/>
  <c r="YC1466" i="42"/>
  <c r="YA1466" i="42" s="1"/>
  <c r="YD1466" i="42"/>
  <c r="YE1466" i="42"/>
  <c r="YF1466" i="42"/>
  <c r="YG1466" i="42"/>
  <c r="YH1466" i="42"/>
  <c r="YI1466" i="42"/>
  <c r="YJ1466" i="42"/>
  <c r="YK1466" i="42"/>
  <c r="YB1467" i="42"/>
  <c r="YC1467" i="42"/>
  <c r="YA1467" i="42" s="1"/>
  <c r="YD1467" i="42"/>
  <c r="YE1467" i="42"/>
  <c r="YF1467" i="42"/>
  <c r="YG1467" i="42"/>
  <c r="YH1467" i="42"/>
  <c r="YI1467" i="42"/>
  <c r="YJ1467" i="42"/>
  <c r="YK1467" i="42"/>
  <c r="YB1468" i="42"/>
  <c r="YC1468" i="42"/>
  <c r="YA1468" i="42" s="1"/>
  <c r="YD1468" i="42"/>
  <c r="YE1468" i="42"/>
  <c r="YF1468" i="42"/>
  <c r="YG1468" i="42"/>
  <c r="YH1468" i="42"/>
  <c r="YI1468" i="42"/>
  <c r="YJ1468" i="42"/>
  <c r="YK1468" i="42"/>
  <c r="YB1469" i="42"/>
  <c r="YC1469" i="42"/>
  <c r="YA1469" i="42" s="1"/>
  <c r="YD1469" i="42"/>
  <c r="YE1469" i="42"/>
  <c r="YF1469" i="42"/>
  <c r="YG1469" i="42"/>
  <c r="YH1469" i="42"/>
  <c r="YI1469" i="42"/>
  <c r="YJ1469" i="42"/>
  <c r="YK1469" i="42"/>
  <c r="YB1470" i="42"/>
  <c r="YC1470" i="42"/>
  <c r="YA1470" i="42" s="1"/>
  <c r="YD1470" i="42"/>
  <c r="YE1470" i="42"/>
  <c r="YF1470" i="42"/>
  <c r="YG1470" i="42"/>
  <c r="YH1470" i="42"/>
  <c r="YI1470" i="42"/>
  <c r="YJ1470" i="42"/>
  <c r="YK1470" i="42"/>
  <c r="YB1471" i="42"/>
  <c r="YC1471" i="42"/>
  <c r="YA1471" i="42" s="1"/>
  <c r="YD1471" i="42"/>
  <c r="YE1471" i="42"/>
  <c r="YF1471" i="42"/>
  <c r="YG1471" i="42"/>
  <c r="YH1471" i="42"/>
  <c r="YI1471" i="42"/>
  <c r="YJ1471" i="42"/>
  <c r="YK1471" i="42"/>
  <c r="YB1472" i="42"/>
  <c r="YC1472" i="42"/>
  <c r="YA1472" i="42" s="1"/>
  <c r="YD1472" i="42"/>
  <c r="YE1472" i="42"/>
  <c r="YF1472" i="42"/>
  <c r="YG1472" i="42"/>
  <c r="YH1472" i="42"/>
  <c r="YI1472" i="42"/>
  <c r="YJ1472" i="42"/>
  <c r="YK1472" i="42"/>
  <c r="YC212" i="42"/>
  <c r="YD212" i="42"/>
  <c r="YE212" i="42"/>
  <c r="YF212" i="42"/>
  <c r="YG212" i="42"/>
  <c r="YH212" i="42"/>
  <c r="YI212" i="42"/>
  <c r="YJ212" i="42"/>
  <c r="YK212" i="42"/>
  <c r="YB212" i="42"/>
  <c r="BJ10" i="51" l="1"/>
  <c r="BK473" i="51"/>
  <c r="BK325" i="51"/>
  <c r="BK520" i="51"/>
  <c r="BK456" i="51"/>
  <c r="BK392" i="51"/>
  <c r="BK328" i="51"/>
  <c r="BK469" i="51"/>
  <c r="BK321" i="51"/>
  <c r="BK519" i="51"/>
  <c r="BK455" i="51"/>
  <c r="BK391" i="51"/>
  <c r="BK327" i="51"/>
  <c r="BK513" i="51"/>
  <c r="BK550" i="51"/>
  <c r="BK486" i="51"/>
  <c r="BK422" i="51"/>
  <c r="BK358" i="51"/>
  <c r="BK274" i="51"/>
  <c r="BK185" i="51"/>
  <c r="BK100" i="51"/>
  <c r="BK14" i="51"/>
  <c r="BL494" i="51"/>
  <c r="BJ7" i="51"/>
  <c r="BL35" i="51"/>
  <c r="BL67" i="51"/>
  <c r="BL99" i="51"/>
  <c r="BL131" i="51"/>
  <c r="BM268" i="51"/>
  <c r="BM416" i="51"/>
  <c r="BM484" i="51"/>
  <c r="BM522" i="51"/>
  <c r="BM543" i="51"/>
  <c r="BM560" i="51"/>
  <c r="BL12" i="51"/>
  <c r="BL28" i="51"/>
  <c r="BL44" i="51"/>
  <c r="BL60" i="51"/>
  <c r="BL76" i="51"/>
  <c r="BL92" i="51"/>
  <c r="BL108" i="51"/>
  <c r="BL124" i="51"/>
  <c r="BL140" i="51"/>
  <c r="BL175" i="51"/>
  <c r="BL200" i="51"/>
  <c r="BL216" i="51"/>
  <c r="BL232" i="51"/>
  <c r="BL248" i="51"/>
  <c r="BL264" i="51"/>
  <c r="BL280" i="51"/>
  <c r="BL296" i="51"/>
  <c r="BL312" i="51"/>
  <c r="BL328" i="51"/>
  <c r="BL344" i="51"/>
  <c r="BL360" i="51"/>
  <c r="BL376" i="51"/>
  <c r="BL392" i="51"/>
  <c r="BL408" i="51"/>
  <c r="BL424" i="51"/>
  <c r="BL440" i="51"/>
  <c r="BL456" i="51"/>
  <c r="BL472" i="51"/>
  <c r="BL488" i="51"/>
  <c r="BL504" i="51"/>
  <c r="BL520" i="51"/>
  <c r="BL536" i="51"/>
  <c r="BL552" i="51"/>
  <c r="BL568" i="51"/>
  <c r="BK19" i="51"/>
  <c r="BK35" i="51"/>
  <c r="BK51" i="51"/>
  <c r="BK67" i="51"/>
  <c r="BK83" i="51"/>
  <c r="BK99" i="51"/>
  <c r="BK115" i="51"/>
  <c r="BK131" i="51"/>
  <c r="BK147" i="51"/>
  <c r="BK163" i="51"/>
  <c r="BK179" i="51"/>
  <c r="BK195" i="51"/>
  <c r="BK211" i="51"/>
  <c r="BK227" i="51"/>
  <c r="BK243" i="51"/>
  <c r="BK259" i="51"/>
  <c r="BK275" i="51"/>
  <c r="BL160" i="51"/>
  <c r="BL192" i="51"/>
  <c r="BL209" i="51"/>
  <c r="BL225" i="51"/>
  <c r="BL241" i="51"/>
  <c r="BL257" i="51"/>
  <c r="BL273" i="51"/>
  <c r="BL289" i="51"/>
  <c r="BL305" i="51"/>
  <c r="BL321" i="51"/>
  <c r="BL337" i="51"/>
  <c r="BL353" i="51"/>
  <c r="BL369" i="51"/>
  <c r="BL385" i="51"/>
  <c r="BL401" i="51"/>
  <c r="BL417" i="51"/>
  <c r="BL433" i="51"/>
  <c r="BL449" i="51"/>
  <c r="BL155" i="51"/>
  <c r="BL187" i="51"/>
  <c r="BL206" i="51"/>
  <c r="BL222" i="51"/>
  <c r="BL238" i="51"/>
  <c r="BL254" i="51"/>
  <c r="BL270" i="51"/>
  <c r="BL286" i="51"/>
  <c r="BL302" i="51"/>
  <c r="BL318" i="51"/>
  <c r="BL334" i="51"/>
  <c r="BL350" i="51"/>
  <c r="BL366" i="51"/>
  <c r="BL382" i="51"/>
  <c r="BL398" i="51"/>
  <c r="BL414" i="51"/>
  <c r="BL430" i="51"/>
  <c r="BL446" i="51"/>
  <c r="BL462" i="51"/>
  <c r="BL478" i="51"/>
  <c r="BL180" i="51"/>
  <c r="BL251" i="51"/>
  <c r="BL315" i="51"/>
  <c r="BL379" i="51"/>
  <c r="BL443" i="51"/>
  <c r="BL483" i="51"/>
  <c r="BL506" i="51"/>
  <c r="BL527" i="51"/>
  <c r="BL549" i="51"/>
  <c r="BL5" i="51"/>
  <c r="BK26" i="51"/>
  <c r="BK48" i="51"/>
  <c r="BK69" i="51"/>
  <c r="BK90" i="51"/>
  <c r="BK112" i="51"/>
  <c r="BK133" i="51"/>
  <c r="BK154" i="51"/>
  <c r="BK176" i="51"/>
  <c r="BK197" i="51"/>
  <c r="BK218" i="51"/>
  <c r="BK240" i="51"/>
  <c r="BK261" i="51"/>
  <c r="BK282" i="51"/>
  <c r="BK298" i="51"/>
  <c r="BL156" i="51"/>
  <c r="BL239" i="51"/>
  <c r="BL303" i="51"/>
  <c r="BL367" i="51"/>
  <c r="BL431" i="51"/>
  <c r="BL477" i="51"/>
  <c r="BL502" i="51"/>
  <c r="BL523" i="51"/>
  <c r="BL545" i="51"/>
  <c r="BL566" i="51"/>
  <c r="BK22" i="51"/>
  <c r="BK44" i="51"/>
  <c r="BK65" i="51"/>
  <c r="BK86" i="51"/>
  <c r="BK108" i="51"/>
  <c r="BK129" i="51"/>
  <c r="BK150" i="51"/>
  <c r="BK172" i="51"/>
  <c r="BK193" i="51"/>
  <c r="BK214" i="51"/>
  <c r="BK236" i="51"/>
  <c r="BK257" i="51"/>
  <c r="BK278" i="51"/>
  <c r="BK295" i="51"/>
  <c r="BK311" i="51"/>
  <c r="BL227" i="51"/>
  <c r="BL291" i="51"/>
  <c r="BL355" i="51"/>
  <c r="BL419" i="51"/>
  <c r="BL471" i="51"/>
  <c r="BL498" i="51"/>
  <c r="BL519" i="51"/>
  <c r="BL541" i="51"/>
  <c r="BL562" i="51"/>
  <c r="BK18" i="51"/>
  <c r="BK40" i="51"/>
  <c r="BK61" i="51"/>
  <c r="BK82" i="51"/>
  <c r="BK104" i="51"/>
  <c r="BK125" i="51"/>
  <c r="BK146" i="51"/>
  <c r="BK168" i="51"/>
  <c r="BK189" i="51"/>
  <c r="BK210" i="51"/>
  <c r="BK232" i="51"/>
  <c r="BK253" i="51"/>
  <c r="BL215" i="51"/>
  <c r="BK417" i="51"/>
  <c r="BK568" i="51"/>
  <c r="BK504" i="51"/>
  <c r="BK440" i="51"/>
  <c r="BK376" i="51"/>
  <c r="BK312" i="51"/>
  <c r="BK421" i="51"/>
  <c r="BK567" i="51"/>
  <c r="BK503" i="51"/>
  <c r="BK439" i="51"/>
  <c r="BK375" i="51"/>
  <c r="BK309" i="51"/>
  <c r="BK481" i="51"/>
  <c r="BK534" i="51"/>
  <c r="BK470" i="51"/>
  <c r="BK406" i="51"/>
  <c r="BK342" i="51"/>
  <c r="BK249" i="51"/>
  <c r="BK164" i="51"/>
  <c r="BK78" i="51"/>
  <c r="BL558" i="51"/>
  <c r="BL465" i="51"/>
  <c r="BK385" i="51"/>
  <c r="BK552" i="51"/>
  <c r="BK488" i="51"/>
  <c r="BK424" i="51"/>
  <c r="BK360" i="51"/>
  <c r="BK280" i="51"/>
  <c r="BK389" i="51"/>
  <c r="BK551" i="51"/>
  <c r="BK487" i="51"/>
  <c r="BK423" i="51"/>
  <c r="BK359" i="51"/>
  <c r="BK276" i="51"/>
  <c r="BK449" i="51"/>
  <c r="BK518" i="51"/>
  <c r="BK454" i="51"/>
  <c r="BK390" i="51"/>
  <c r="BK326" i="51"/>
  <c r="BK228" i="51"/>
  <c r="BK142" i="51"/>
  <c r="BK57" i="51"/>
  <c r="BL537" i="51"/>
  <c r="BL407" i="51"/>
  <c r="YL1471" i="42"/>
  <c r="YL1469" i="42"/>
  <c r="YL1467" i="42"/>
  <c r="YL1465" i="42"/>
  <c r="YL1463" i="42"/>
  <c r="YL1461" i="42"/>
  <c r="YL1459" i="42"/>
  <c r="YL1457" i="42"/>
  <c r="YL1455" i="42"/>
  <c r="YL1453" i="42"/>
  <c r="YL1451" i="42"/>
  <c r="YL1449" i="42"/>
  <c r="YL1447" i="42"/>
  <c r="YL1445" i="42"/>
  <c r="YL1443" i="42"/>
  <c r="YL1441" i="42"/>
  <c r="YL1439" i="42"/>
  <c r="YL1437" i="42"/>
  <c r="YL1435" i="42"/>
  <c r="YL1433" i="42"/>
  <c r="YL1431" i="42"/>
  <c r="YL1429" i="42"/>
  <c r="YL1427" i="42"/>
  <c r="YL1425" i="42"/>
  <c r="YL1423" i="42"/>
  <c r="YL1421" i="42"/>
  <c r="YL1419" i="42"/>
  <c r="YL1417" i="42"/>
  <c r="YL1415" i="42"/>
  <c r="YL1413" i="42"/>
  <c r="YL1411" i="42"/>
  <c r="YL1409" i="42"/>
  <c r="YL1407" i="42"/>
  <c r="YL1405" i="42"/>
  <c r="YL1403" i="42"/>
  <c r="YL1401" i="42"/>
  <c r="YL1399" i="42"/>
  <c r="YL1397" i="42"/>
  <c r="YL1395" i="42"/>
  <c r="YL1393" i="42"/>
  <c r="YL1391" i="42"/>
  <c r="YL1389" i="42"/>
  <c r="YL1387" i="42"/>
  <c r="YL1385" i="42"/>
  <c r="YL1383" i="42"/>
  <c r="YL1381" i="42"/>
  <c r="YL1379" i="42"/>
  <c r="YL1377" i="42"/>
  <c r="YL1375" i="42"/>
  <c r="YL1373" i="42"/>
  <c r="YL1371" i="42"/>
  <c r="YL1369" i="42"/>
  <c r="YL1367" i="42"/>
  <c r="YL1365" i="42"/>
  <c r="YL1363" i="42"/>
  <c r="YL1361" i="42"/>
  <c r="YL1359" i="42"/>
  <c r="YL1357" i="42"/>
  <c r="YL1355" i="42"/>
  <c r="YL1353" i="42"/>
  <c r="YL1351" i="42"/>
  <c r="YL1349" i="42"/>
  <c r="YL1347" i="42"/>
  <c r="YL1345" i="42"/>
  <c r="YL1343" i="42"/>
  <c r="YL1341" i="42"/>
  <c r="YL1339" i="42"/>
  <c r="YL1337" i="42"/>
  <c r="YL1335" i="42"/>
  <c r="YL1333" i="42"/>
  <c r="YL1331" i="42"/>
  <c r="YL1329" i="42"/>
  <c r="YL1327" i="42"/>
  <c r="YL1325" i="42"/>
  <c r="YL1323" i="42"/>
  <c r="YL1321" i="42"/>
  <c r="YL1319" i="42"/>
  <c r="YL1317" i="42"/>
  <c r="YL1315" i="42"/>
  <c r="YL1313" i="42"/>
  <c r="YL1311" i="42"/>
  <c r="YL1309" i="42"/>
  <c r="YL1307" i="42"/>
  <c r="YL1305" i="42"/>
  <c r="YL1303" i="42"/>
  <c r="YL1301" i="42"/>
  <c r="YL1299" i="42"/>
  <c r="YL1297" i="42"/>
  <c r="YL1295" i="42"/>
  <c r="YL1293" i="42"/>
  <c r="YL1291" i="42"/>
  <c r="YL1289" i="42"/>
  <c r="YL1287" i="42"/>
  <c r="YL1285" i="42"/>
  <c r="YL1283" i="42"/>
  <c r="YL1281" i="42"/>
  <c r="YL1279" i="42"/>
  <c r="YL1277" i="42"/>
  <c r="YL1275" i="42"/>
  <c r="YL1273" i="42"/>
  <c r="YL1271" i="42"/>
  <c r="YL1269" i="42"/>
  <c r="YL1267" i="42"/>
  <c r="YL1265" i="42"/>
  <c r="YL1263" i="42"/>
  <c r="YL1261" i="42"/>
  <c r="YL1259" i="42"/>
  <c r="YL1257" i="42"/>
  <c r="YL1255" i="42"/>
  <c r="YL1253" i="42"/>
  <c r="YL1251" i="42"/>
  <c r="YL1249" i="42"/>
  <c r="YL1247" i="42"/>
  <c r="YL1245" i="42"/>
  <c r="YL1243" i="42"/>
  <c r="YL1241" i="42"/>
  <c r="YL1239" i="42"/>
  <c r="YL1237" i="42"/>
  <c r="YL1235" i="42"/>
  <c r="YL1233" i="42"/>
  <c r="YL1231" i="42"/>
  <c r="YL1229" i="42"/>
  <c r="YL1227" i="42"/>
  <c r="YL1225" i="42"/>
  <c r="YL1223" i="42"/>
  <c r="YL1221" i="42"/>
  <c r="YL1219" i="42"/>
  <c r="YL1217" i="42"/>
  <c r="YL1215" i="42"/>
  <c r="YL1213" i="42"/>
  <c r="YL1211" i="42"/>
  <c r="YL1209" i="42"/>
  <c r="YL1207" i="42"/>
  <c r="YL1205" i="42"/>
  <c r="YL1203" i="42"/>
  <c r="YL1201" i="42"/>
  <c r="YL1199" i="42"/>
  <c r="YL1197" i="42"/>
  <c r="YL1195" i="42"/>
  <c r="YL1193" i="42"/>
  <c r="YL1191" i="42"/>
  <c r="YL1189" i="42"/>
  <c r="YL1187" i="42"/>
  <c r="YL1185" i="42"/>
  <c r="YL1183" i="42"/>
  <c r="YL1181" i="42"/>
  <c r="YL1179" i="42"/>
  <c r="YL1177" i="42"/>
  <c r="YL1175" i="42"/>
  <c r="YL1173" i="42"/>
  <c r="YL1171" i="42"/>
  <c r="YL1169" i="42"/>
  <c r="YL1167" i="42"/>
  <c r="YL1165" i="42"/>
  <c r="YL1163" i="42"/>
  <c r="YL1161" i="42"/>
  <c r="YL1159" i="42"/>
  <c r="YL1157" i="42"/>
  <c r="YL1155" i="42"/>
  <c r="YL1153" i="42"/>
  <c r="YL737" i="42"/>
  <c r="YL433" i="42"/>
  <c r="G7" i="51"/>
  <c r="BG7" i="51"/>
  <c r="BK533" i="51"/>
  <c r="BK357" i="51"/>
  <c r="BK536" i="51"/>
  <c r="BK472" i="51"/>
  <c r="BK408" i="51"/>
  <c r="BK344" i="51"/>
  <c r="BK537" i="51"/>
  <c r="BK353" i="51"/>
  <c r="BK535" i="51"/>
  <c r="BK471" i="51"/>
  <c r="BK407" i="51"/>
  <c r="BK343" i="51"/>
  <c r="BK545" i="51"/>
  <c r="BK566" i="51"/>
  <c r="BK502" i="51"/>
  <c r="BK438" i="51"/>
  <c r="BK374" i="51"/>
  <c r="BK308" i="51"/>
  <c r="BK206" i="51"/>
  <c r="BK121" i="51"/>
  <c r="BK36" i="51"/>
  <c r="BL515" i="51"/>
  <c r="BL343" i="51"/>
  <c r="BM23" i="51"/>
  <c r="BM39" i="51"/>
  <c r="BM55" i="51"/>
  <c r="BM71" i="51"/>
  <c r="BM87" i="51"/>
  <c r="BM103" i="51"/>
  <c r="BM119" i="51"/>
  <c r="BM135" i="51"/>
  <c r="BM151" i="51"/>
  <c r="BM167" i="51"/>
  <c r="BM183" i="51"/>
  <c r="BM199" i="51"/>
  <c r="BM215" i="51"/>
  <c r="BM231" i="51"/>
  <c r="BM12" i="51"/>
  <c r="BM28" i="51"/>
  <c r="BM44" i="51"/>
  <c r="BM60" i="51"/>
  <c r="BM76" i="51"/>
  <c r="BM92" i="51"/>
  <c r="BM108" i="51"/>
  <c r="BM124" i="51"/>
  <c r="BM140" i="51"/>
  <c r="BM156" i="51"/>
  <c r="BM172" i="51"/>
  <c r="BM188" i="51"/>
  <c r="BM204" i="51"/>
  <c r="BM220" i="51"/>
  <c r="BM236" i="51"/>
  <c r="BM17" i="51"/>
  <c r="BM33" i="51"/>
  <c r="BM49" i="51"/>
  <c r="BM65" i="51"/>
  <c r="BM81" i="51"/>
  <c r="BM97" i="51"/>
  <c r="BM113" i="51"/>
  <c r="BM129" i="51"/>
  <c r="BM145" i="51"/>
  <c r="BM161" i="51"/>
  <c r="BM177" i="51"/>
  <c r="BM193" i="51"/>
  <c r="BM209" i="51"/>
  <c r="BM225" i="51"/>
  <c r="BM241" i="51"/>
  <c r="BM257" i="51"/>
  <c r="BM273" i="51"/>
  <c r="BM289" i="51"/>
  <c r="BM305" i="51"/>
  <c r="BM321" i="51"/>
  <c r="BM337" i="51"/>
  <c r="BM22" i="51"/>
  <c r="BM86" i="51"/>
  <c r="BM150" i="51"/>
  <c r="BM214" i="51"/>
  <c r="BM254" i="51"/>
  <c r="BM275" i="51"/>
  <c r="BM296" i="51"/>
  <c r="BM318" i="51"/>
  <c r="BM339" i="51"/>
  <c r="BM357" i="51"/>
  <c r="BM373" i="51"/>
  <c r="BM389" i="51"/>
  <c r="BM405" i="51"/>
  <c r="BM421" i="51"/>
  <c r="BM437" i="51"/>
  <c r="BM453" i="51"/>
  <c r="BM469" i="51"/>
  <c r="BM485" i="51"/>
  <c r="BM501" i="51"/>
  <c r="BM517" i="51"/>
  <c r="BM533" i="51"/>
  <c r="BM10" i="51"/>
  <c r="BM74" i="51"/>
  <c r="BM138" i="51"/>
  <c r="BM202" i="51"/>
  <c r="BM250" i="51"/>
  <c r="BM271" i="51"/>
  <c r="BM292" i="51"/>
  <c r="BM314" i="51"/>
  <c r="BM335" i="51"/>
  <c r="BM354" i="51"/>
  <c r="BM370" i="51"/>
  <c r="BM386" i="51"/>
  <c r="BM402" i="51"/>
  <c r="BM418" i="51"/>
  <c r="BM434" i="51"/>
  <c r="BM450" i="51"/>
  <c r="BM62" i="51"/>
  <c r="BM126" i="51"/>
  <c r="BM190" i="51"/>
  <c r="BM246" i="51"/>
  <c r="BM267" i="51"/>
  <c r="BM288" i="51"/>
  <c r="BM310" i="51"/>
  <c r="BM331" i="51"/>
  <c r="BM351" i="51"/>
  <c r="BM367" i="51"/>
  <c r="BM383" i="51"/>
  <c r="BM399" i="51"/>
  <c r="BM415" i="51"/>
  <c r="BM431" i="51"/>
  <c r="BM447" i="51"/>
  <c r="BM82" i="51"/>
  <c r="BM274" i="51"/>
  <c r="BM356" i="51"/>
  <c r="BM420" i="51"/>
  <c r="BM464" i="51"/>
  <c r="BM486" i="51"/>
  <c r="BM507" i="51"/>
  <c r="BM528" i="51"/>
  <c r="BM549" i="51"/>
  <c r="BM565" i="51"/>
  <c r="BL17" i="51"/>
  <c r="BL33" i="51"/>
  <c r="BL49" i="51"/>
  <c r="BL65" i="51"/>
  <c r="BL81" i="51"/>
  <c r="BL97" i="51"/>
  <c r="BL113" i="51"/>
  <c r="BL129" i="51"/>
  <c r="BL145" i="51"/>
  <c r="BL161" i="51"/>
  <c r="BL177" i="51"/>
  <c r="BL193" i="51"/>
  <c r="BM226" i="51"/>
  <c r="BM322" i="51"/>
  <c r="BM392" i="51"/>
  <c r="BM454" i="51"/>
  <c r="BM476" i="51"/>
  <c r="BM498" i="51"/>
  <c r="BM519" i="51"/>
  <c r="BM540" i="51"/>
  <c r="BM558" i="51"/>
  <c r="BL10" i="51"/>
  <c r="BL26" i="51"/>
  <c r="BL42" i="51"/>
  <c r="BL58" i="51"/>
  <c r="BL74" i="51"/>
  <c r="BL90" i="51"/>
  <c r="BL106" i="51"/>
  <c r="BL122" i="51"/>
  <c r="BL138" i="51"/>
  <c r="BL154" i="51"/>
  <c r="BL170" i="51"/>
  <c r="BL186" i="51"/>
  <c r="BM178" i="51"/>
  <c r="BM306" i="51"/>
  <c r="BM380" i="51"/>
  <c r="BM444" i="51"/>
  <c r="BM472" i="51"/>
  <c r="BM494" i="51"/>
  <c r="BM515" i="51"/>
  <c r="BM536" i="51"/>
  <c r="BM555" i="51"/>
  <c r="BL7" i="51"/>
  <c r="BL23" i="51"/>
  <c r="BM187" i="51"/>
  <c r="BM203" i="51"/>
  <c r="BM219" i="51"/>
  <c r="BM235" i="51"/>
  <c r="BM16" i="51"/>
  <c r="BM32" i="51"/>
  <c r="BM48" i="51"/>
  <c r="BM64" i="51"/>
  <c r="BM80" i="51"/>
  <c r="BM96" i="51"/>
  <c r="BM112" i="51"/>
  <c r="BM128" i="51"/>
  <c r="BM144" i="51"/>
  <c r="BM160" i="51"/>
  <c r="BM176" i="51"/>
  <c r="BM192" i="51"/>
  <c r="BM208" i="51"/>
  <c r="BM224" i="51"/>
  <c r="BM240" i="51"/>
  <c r="BM21" i="51"/>
  <c r="BM37" i="51"/>
  <c r="BM53" i="51"/>
  <c r="BM69" i="51"/>
  <c r="BM85" i="51"/>
  <c r="BM101" i="51"/>
  <c r="BM117" i="51"/>
  <c r="BM133" i="51"/>
  <c r="BM149" i="51"/>
  <c r="BM165" i="51"/>
  <c r="BM181" i="51"/>
  <c r="BM197" i="51"/>
  <c r="BM213" i="51"/>
  <c r="BM229" i="51"/>
  <c r="BM245" i="51"/>
  <c r="BM261" i="51"/>
  <c r="BM277" i="51"/>
  <c r="BM293" i="51"/>
  <c r="BM309" i="51"/>
  <c r="BM325" i="51"/>
  <c r="BM341" i="51"/>
  <c r="BM38" i="51"/>
  <c r="BM102" i="51"/>
  <c r="BM166" i="51"/>
  <c r="BM230" i="51"/>
  <c r="BM259" i="51"/>
  <c r="BM280" i="51"/>
  <c r="BM302" i="51"/>
  <c r="BM323" i="51"/>
  <c r="BM344" i="51"/>
  <c r="BM361" i="51"/>
  <c r="BM377" i="51"/>
  <c r="BM393" i="51"/>
  <c r="BM409" i="51"/>
  <c r="BM425" i="51"/>
  <c r="BM441" i="51"/>
  <c r="BM457" i="51"/>
  <c r="BM473" i="51"/>
  <c r="BM489" i="51"/>
  <c r="BM505" i="51"/>
  <c r="BM521" i="51"/>
  <c r="BM537" i="51"/>
  <c r="BM26" i="51"/>
  <c r="BM90" i="51"/>
  <c r="BM154" i="51"/>
  <c r="BM218" i="51"/>
  <c r="BM255" i="51"/>
  <c r="BM276" i="51"/>
  <c r="BM298" i="51"/>
  <c r="BM319" i="51"/>
  <c r="BM340" i="51"/>
  <c r="BM358" i="51"/>
  <c r="BM374" i="51"/>
  <c r="BM390" i="51"/>
  <c r="BM406" i="51"/>
  <c r="BM422" i="51"/>
  <c r="BM438" i="51"/>
  <c r="BM14" i="51"/>
  <c r="BM78" i="51"/>
  <c r="BM142" i="51"/>
  <c r="BM206" i="51"/>
  <c r="BM251" i="51"/>
  <c r="BM272" i="51"/>
  <c r="BM294" i="51"/>
  <c r="BM315" i="51"/>
  <c r="BM336" i="51"/>
  <c r="BM355" i="51"/>
  <c r="BM371" i="51"/>
  <c r="BM387" i="51"/>
  <c r="BM403" i="51"/>
  <c r="BM419" i="51"/>
  <c r="BM435" i="51"/>
  <c r="BM451" i="51"/>
  <c r="BM146" i="51"/>
  <c r="BM295" i="51"/>
  <c r="BM372" i="51"/>
  <c r="BM436" i="51"/>
  <c r="BM470" i="51"/>
  <c r="BM491" i="51"/>
  <c r="BM512" i="51"/>
  <c r="BM534" i="51"/>
  <c r="BM553" i="51"/>
  <c r="BM569" i="51"/>
  <c r="BL21" i="51"/>
  <c r="BL37" i="51"/>
  <c r="BL53" i="51"/>
  <c r="BL69" i="51"/>
  <c r="BL85" i="51"/>
  <c r="BL101" i="51"/>
  <c r="BL117" i="51"/>
  <c r="BL133" i="51"/>
  <c r="BL149" i="51"/>
  <c r="BL165" i="51"/>
  <c r="BL181" i="51"/>
  <c r="BM34" i="51"/>
  <c r="BM258" i="51"/>
  <c r="BM343" i="51"/>
  <c r="BM408" i="51"/>
  <c r="BM460" i="51"/>
  <c r="BM482" i="51"/>
  <c r="BM503" i="51"/>
  <c r="BM524" i="51"/>
  <c r="BM546" i="51"/>
  <c r="BM562" i="51"/>
  <c r="BL14" i="51"/>
  <c r="BL30" i="51"/>
  <c r="BL46" i="51"/>
  <c r="BL62" i="51"/>
  <c r="BL78" i="51"/>
  <c r="BL94" i="51"/>
  <c r="BL110" i="51"/>
  <c r="BL126" i="51"/>
  <c r="BL142" i="51"/>
  <c r="BL158" i="51"/>
  <c r="BL174" i="51"/>
  <c r="BL190" i="51"/>
  <c r="BM242" i="51"/>
  <c r="BM327" i="51"/>
  <c r="BM396" i="51"/>
  <c r="BM456" i="51"/>
  <c r="BM478" i="51"/>
  <c r="BM499" i="51"/>
  <c r="BM520" i="51"/>
  <c r="BM542" i="51"/>
  <c r="BM559" i="51"/>
  <c r="BL11" i="51"/>
  <c r="BL27" i="51"/>
  <c r="BL43" i="51"/>
  <c r="BL59" i="51"/>
  <c r="BL75" i="51"/>
  <c r="BL91" i="51"/>
  <c r="BL107" i="51"/>
  <c r="BL123" i="51"/>
  <c r="BL139" i="51"/>
  <c r="BM194" i="51"/>
  <c r="BM311" i="51"/>
  <c r="BM384" i="51"/>
  <c r="BM448" i="51"/>
  <c r="BM474" i="51"/>
  <c r="BM495" i="51"/>
  <c r="BM516" i="51"/>
  <c r="BM175" i="51"/>
  <c r="BM191" i="51"/>
  <c r="BM207" i="51"/>
  <c r="BM223" i="51"/>
  <c r="BM239" i="51"/>
  <c r="BM20" i="51"/>
  <c r="BM36" i="51"/>
  <c r="BM52" i="51"/>
  <c r="BM68" i="51"/>
  <c r="BM84" i="51"/>
  <c r="BM100" i="51"/>
  <c r="BM116" i="51"/>
  <c r="BM132" i="51"/>
  <c r="BM148" i="51"/>
  <c r="BM164" i="51"/>
  <c r="BM180" i="51"/>
  <c r="BM196" i="51"/>
  <c r="BM212" i="51"/>
  <c r="BM228" i="51"/>
  <c r="BM25" i="51"/>
  <c r="BM41" i="51"/>
  <c r="BM57" i="51"/>
  <c r="BM73" i="51"/>
  <c r="BM89" i="51"/>
  <c r="BM105" i="51"/>
  <c r="BM121" i="51"/>
  <c r="BM137" i="51"/>
  <c r="BM153" i="51"/>
  <c r="BM169" i="51"/>
  <c r="BM185" i="51"/>
  <c r="BM201" i="51"/>
  <c r="BM217" i="51"/>
  <c r="BM233" i="51"/>
  <c r="BM249" i="51"/>
  <c r="BM265" i="51"/>
  <c r="BM281" i="51"/>
  <c r="BM297" i="51"/>
  <c r="BM313" i="51"/>
  <c r="BM329" i="51"/>
  <c r="BM345" i="51"/>
  <c r="BM54" i="51"/>
  <c r="BM118" i="51"/>
  <c r="BM182" i="51"/>
  <c r="BM243" i="51"/>
  <c r="BM264" i="51"/>
  <c r="BM286" i="51"/>
  <c r="BM307" i="51"/>
  <c r="BM328" i="51"/>
  <c r="BM349" i="51"/>
  <c r="BM365" i="51"/>
  <c r="BM381" i="51"/>
  <c r="BM397" i="51"/>
  <c r="BM413" i="51"/>
  <c r="BM429" i="51"/>
  <c r="BM445" i="51"/>
  <c r="BM461" i="51"/>
  <c r="BM477" i="51"/>
  <c r="BM493" i="51"/>
  <c r="BM509" i="51"/>
  <c r="BM525" i="51"/>
  <c r="BM541" i="51"/>
  <c r="BM42" i="51"/>
  <c r="BM106" i="51"/>
  <c r="BM170" i="51"/>
  <c r="BM234" i="51"/>
  <c r="BM260" i="51"/>
  <c r="BM282" i="51"/>
  <c r="BM303" i="51"/>
  <c r="BM324" i="51"/>
  <c r="BM346" i="51"/>
  <c r="BM362" i="51"/>
  <c r="BM378" i="51"/>
  <c r="BM394" i="51"/>
  <c r="BM410" i="51"/>
  <c r="BM426" i="51"/>
  <c r="BM442" i="51"/>
  <c r="BM30" i="51"/>
  <c r="BM94" i="51"/>
  <c r="BM158" i="51"/>
  <c r="BM222" i="51"/>
  <c r="BM256" i="51"/>
  <c r="BM278" i="51"/>
  <c r="BM299" i="51"/>
  <c r="BM320" i="51"/>
  <c r="BM342" i="51"/>
  <c r="BM359" i="51"/>
  <c r="BM375" i="51"/>
  <c r="BM391" i="51"/>
  <c r="BM407" i="51"/>
  <c r="BM423" i="51"/>
  <c r="BM439" i="51"/>
  <c r="BM455" i="51"/>
  <c r="BM210" i="51"/>
  <c r="BM316" i="51"/>
  <c r="BM388" i="51"/>
  <c r="BM452" i="51"/>
  <c r="BM475" i="51"/>
  <c r="BM496" i="51"/>
  <c r="BM518" i="51"/>
  <c r="BM539" i="51"/>
  <c r="BM557" i="51"/>
  <c r="BL9" i="51"/>
  <c r="BL25" i="51"/>
  <c r="BL41" i="51"/>
  <c r="BL57" i="51"/>
  <c r="BL73" i="51"/>
  <c r="BL89" i="51"/>
  <c r="BL105" i="51"/>
  <c r="BL121" i="51"/>
  <c r="BL137" i="51"/>
  <c r="BL153" i="51"/>
  <c r="BL169" i="51"/>
  <c r="BL185" i="51"/>
  <c r="BM98" i="51"/>
  <c r="BM279" i="51"/>
  <c r="BM360" i="51"/>
  <c r="BM424" i="51"/>
  <c r="BM466" i="51"/>
  <c r="BM487" i="51"/>
  <c r="BM508" i="51"/>
  <c r="BM530" i="51"/>
  <c r="BM550" i="51"/>
  <c r="BM566" i="51"/>
  <c r="BL18" i="51"/>
  <c r="BL34" i="51"/>
  <c r="BL50" i="51"/>
  <c r="BL66" i="51"/>
  <c r="BL82" i="51"/>
  <c r="BL98" i="51"/>
  <c r="BL114" i="51"/>
  <c r="BL130" i="51"/>
  <c r="BL146" i="51"/>
  <c r="BL162" i="51"/>
  <c r="BL178" i="51"/>
  <c r="BM50" i="51"/>
  <c r="BM263" i="51"/>
  <c r="BM348" i="51"/>
  <c r="BM412" i="51"/>
  <c r="BM462" i="51"/>
  <c r="BM483" i="51"/>
  <c r="BM504" i="51"/>
  <c r="BM526" i="51"/>
  <c r="BM547" i="51"/>
  <c r="BM563" i="51"/>
  <c r="BL15" i="51"/>
  <c r="BL31" i="51"/>
  <c r="BL47" i="51"/>
  <c r="BL63" i="51"/>
  <c r="BL79" i="51"/>
  <c r="BL95" i="51"/>
  <c r="BL111" i="51"/>
  <c r="BL127" i="51"/>
  <c r="BL143" i="51"/>
  <c r="BM247" i="51"/>
  <c r="BM332" i="51"/>
  <c r="BM400" i="51"/>
  <c r="BM458" i="51"/>
  <c r="BM479" i="51"/>
  <c r="BM500" i="51"/>
  <c r="BM19" i="51"/>
  <c r="BM35" i="51"/>
  <c r="BM51" i="51"/>
  <c r="BM67" i="51"/>
  <c r="BM83" i="51"/>
  <c r="BM99" i="51"/>
  <c r="BM115" i="51"/>
  <c r="BM131" i="51"/>
  <c r="BM147" i="51"/>
  <c r="BM163" i="51"/>
  <c r="BM179" i="51"/>
  <c r="BM195" i="51"/>
  <c r="BM211" i="51"/>
  <c r="BM227" i="51"/>
  <c r="BM24" i="51"/>
  <c r="BM40" i="51"/>
  <c r="BM56" i="51"/>
  <c r="BM72" i="51"/>
  <c r="BM88" i="51"/>
  <c r="BM104" i="51"/>
  <c r="BM120" i="51"/>
  <c r="BM136" i="51"/>
  <c r="BM152" i="51"/>
  <c r="BM168" i="51"/>
  <c r="BM184" i="51"/>
  <c r="BM200" i="51"/>
  <c r="BM216" i="51"/>
  <c r="BM232" i="51"/>
  <c r="BM13" i="51"/>
  <c r="BM29" i="51"/>
  <c r="BM45" i="51"/>
  <c r="BM61" i="51"/>
  <c r="BM77" i="51"/>
  <c r="BM93" i="51"/>
  <c r="BM109" i="51"/>
  <c r="BM125" i="51"/>
  <c r="BM141" i="51"/>
  <c r="BM157" i="51"/>
  <c r="BM173" i="51"/>
  <c r="BM189" i="51"/>
  <c r="BM205" i="51"/>
  <c r="BM221" i="51"/>
  <c r="BM237" i="51"/>
  <c r="BM253" i="51"/>
  <c r="BM269" i="51"/>
  <c r="BM285" i="51"/>
  <c r="BM301" i="51"/>
  <c r="BM317" i="51"/>
  <c r="BM333" i="51"/>
  <c r="BM70" i="51"/>
  <c r="BM134" i="51"/>
  <c r="BM198" i="51"/>
  <c r="BM248" i="51"/>
  <c r="BM270" i="51"/>
  <c r="BM291" i="51"/>
  <c r="BM312" i="51"/>
  <c r="BM334" i="51"/>
  <c r="BM353" i="51"/>
  <c r="BM369" i="51"/>
  <c r="BM385" i="51"/>
  <c r="BM401" i="51"/>
  <c r="BM417" i="51"/>
  <c r="BM433" i="51"/>
  <c r="BM449" i="51"/>
  <c r="BM465" i="51"/>
  <c r="BM481" i="51"/>
  <c r="BM497" i="51"/>
  <c r="BM513" i="51"/>
  <c r="BM529" i="51"/>
  <c r="BM545" i="51"/>
  <c r="BM58" i="51"/>
  <c r="BM122" i="51"/>
  <c r="BM186" i="51"/>
  <c r="BM244" i="51"/>
  <c r="BM266" i="51"/>
  <c r="BM287" i="51"/>
  <c r="BM308" i="51"/>
  <c r="BM330" i="51"/>
  <c r="BM350" i="51"/>
  <c r="BM366" i="51"/>
  <c r="BM382" i="51"/>
  <c r="BM398" i="51"/>
  <c r="BM414" i="51"/>
  <c r="BM430" i="51"/>
  <c r="BM446" i="51"/>
  <c r="BM46" i="51"/>
  <c r="BM110" i="51"/>
  <c r="BM174" i="51"/>
  <c r="BM238" i="51"/>
  <c r="BM262" i="51"/>
  <c r="BM283" i="51"/>
  <c r="BM304" i="51"/>
  <c r="BM326" i="51"/>
  <c r="BM347" i="51"/>
  <c r="BM363" i="51"/>
  <c r="BM379" i="51"/>
  <c r="BM395" i="51"/>
  <c r="BM411" i="51"/>
  <c r="BM427" i="51"/>
  <c r="BM443" i="51"/>
  <c r="BM18" i="51"/>
  <c r="BM252" i="51"/>
  <c r="BM338" i="51"/>
  <c r="BM404" i="51"/>
  <c r="BM459" i="51"/>
  <c r="BM480" i="51"/>
  <c r="BM502" i="51"/>
  <c r="BM523" i="51"/>
  <c r="BM544" i="51"/>
  <c r="BM561" i="51"/>
  <c r="BL13" i="51"/>
  <c r="BL29" i="51"/>
  <c r="BL45" i="51"/>
  <c r="BL61" i="51"/>
  <c r="BL77" i="51"/>
  <c r="BL93" i="51"/>
  <c r="BL109" i="51"/>
  <c r="BL125" i="51"/>
  <c r="BL141" i="51"/>
  <c r="BL157" i="51"/>
  <c r="BL173" i="51"/>
  <c r="BL189" i="51"/>
  <c r="BM162" i="51"/>
  <c r="BM300" i="51"/>
  <c r="BM376" i="51"/>
  <c r="BM440" i="51"/>
  <c r="BM471" i="51"/>
  <c r="BM492" i="51"/>
  <c r="BM514" i="51"/>
  <c r="BM535" i="51"/>
  <c r="BM554" i="51"/>
  <c r="BL6" i="51"/>
  <c r="BL22" i="51"/>
  <c r="BL38" i="51"/>
  <c r="BL54" i="51"/>
  <c r="BL70" i="51"/>
  <c r="BL86" i="51"/>
  <c r="BL102" i="51"/>
  <c r="BL118" i="51"/>
  <c r="BL134" i="51"/>
  <c r="BL150" i="51"/>
  <c r="BL166" i="51"/>
  <c r="BL182" i="51"/>
  <c r="BM114" i="51"/>
  <c r="BM284" i="51"/>
  <c r="BM364" i="51"/>
  <c r="BM428" i="51"/>
  <c r="BM467" i="51"/>
  <c r="BM488" i="51"/>
  <c r="BM510" i="51"/>
  <c r="BM531" i="51"/>
  <c r="BM551" i="51"/>
  <c r="BM567" i="51"/>
  <c r="BL19" i="51"/>
  <c r="BK521" i="51"/>
  <c r="BK453" i="51"/>
  <c r="BK413" i="51"/>
  <c r="BK381" i="51"/>
  <c r="BK345" i="51"/>
  <c r="BK313" i="51"/>
  <c r="BK564" i="51"/>
  <c r="BK548" i="51"/>
  <c r="BK532" i="51"/>
  <c r="BK516" i="51"/>
  <c r="BK500" i="51"/>
  <c r="BK484" i="51"/>
  <c r="BK468" i="51"/>
  <c r="BK452" i="51"/>
  <c r="BK436" i="51"/>
  <c r="BK420" i="51"/>
  <c r="BK404" i="51"/>
  <c r="BK388" i="51"/>
  <c r="BK372" i="51"/>
  <c r="BK356" i="51"/>
  <c r="BK340" i="51"/>
  <c r="BK324" i="51"/>
  <c r="BK304" i="51"/>
  <c r="BK269" i="51"/>
  <c r="BK517" i="51"/>
  <c r="BK457" i="51"/>
  <c r="BK409" i="51"/>
  <c r="BK377" i="51"/>
  <c r="BK349" i="51"/>
  <c r="BK317" i="51"/>
  <c r="BK563" i="51"/>
  <c r="BK547" i="51"/>
  <c r="BK531" i="51"/>
  <c r="BK515" i="51"/>
  <c r="BK499" i="51"/>
  <c r="BK483" i="51"/>
  <c r="BK467" i="51"/>
  <c r="BK451" i="51"/>
  <c r="BK435" i="51"/>
  <c r="BK419" i="51"/>
  <c r="BK403" i="51"/>
  <c r="BK387" i="51"/>
  <c r="BK371" i="51"/>
  <c r="BK355" i="51"/>
  <c r="BK339" i="51"/>
  <c r="BK323" i="51"/>
  <c r="BK301" i="51"/>
  <c r="BK265" i="51"/>
  <c r="BK541" i="51"/>
  <c r="BK509" i="51"/>
  <c r="BK477" i="51"/>
  <c r="BK445" i="51"/>
  <c r="BK562" i="51"/>
  <c r="BK546" i="51"/>
  <c r="BK530" i="51"/>
  <c r="BK514" i="51"/>
  <c r="BK498" i="51"/>
  <c r="BK482" i="51"/>
  <c r="BK466" i="51"/>
  <c r="BK450" i="51"/>
  <c r="BK434" i="51"/>
  <c r="BK418" i="51"/>
  <c r="BK402" i="51"/>
  <c r="BK386" i="51"/>
  <c r="BK370" i="51"/>
  <c r="BK354" i="51"/>
  <c r="BK338" i="51"/>
  <c r="BK322" i="51"/>
  <c r="BK300" i="51"/>
  <c r="BK264" i="51"/>
  <c r="BK244" i="51"/>
  <c r="BK222" i="51"/>
  <c r="BK201" i="51"/>
  <c r="BK180" i="51"/>
  <c r="BK158" i="51"/>
  <c r="BK137" i="51"/>
  <c r="BK116" i="51"/>
  <c r="BK94" i="51"/>
  <c r="BK73" i="51"/>
  <c r="BK52" i="51"/>
  <c r="BK30" i="51"/>
  <c r="BK9" i="51"/>
  <c r="BL553" i="51"/>
  <c r="BL531" i="51"/>
  <c r="BL510" i="51"/>
  <c r="BL489" i="51"/>
  <c r="BL455" i="51"/>
  <c r="BL391" i="51"/>
  <c r="BL327" i="51"/>
  <c r="BL263" i="51"/>
  <c r="BL199" i="51"/>
  <c r="BK248" i="51"/>
  <c r="BK226" i="51"/>
  <c r="BK205" i="51"/>
  <c r="BK184" i="51"/>
  <c r="BK162" i="51"/>
  <c r="BK141" i="51"/>
  <c r="BK120" i="51"/>
  <c r="BK98" i="51"/>
  <c r="BK77" i="51"/>
  <c r="BK56" i="51"/>
  <c r="BK34" i="51"/>
  <c r="BK13" i="51"/>
  <c r="BL557" i="51"/>
  <c r="BL535" i="51"/>
  <c r="BL514" i="51"/>
  <c r="BL493" i="51"/>
  <c r="BL463" i="51"/>
  <c r="BL403" i="51"/>
  <c r="BL339" i="51"/>
  <c r="BL275" i="51"/>
  <c r="BL211" i="51"/>
  <c r="BK307" i="51"/>
  <c r="BK291" i="51"/>
  <c r="BK273" i="51"/>
  <c r="BK252" i="51"/>
  <c r="BK230" i="51"/>
  <c r="BK209" i="51"/>
  <c r="BK188" i="51"/>
  <c r="BK166" i="51"/>
  <c r="BK145" i="51"/>
  <c r="BK124" i="51"/>
  <c r="BK102" i="51"/>
  <c r="BK81" i="51"/>
  <c r="BK60" i="51"/>
  <c r="BK38" i="51"/>
  <c r="BK17" i="51"/>
  <c r="BL561" i="51"/>
  <c r="BL539" i="51"/>
  <c r="BL518" i="51"/>
  <c r="BL497" i="51"/>
  <c r="BL469" i="51"/>
  <c r="BL415" i="51"/>
  <c r="BL351" i="51"/>
  <c r="BL287" i="51"/>
  <c r="BL223" i="51"/>
  <c r="BK310" i="51"/>
  <c r="BK294" i="51"/>
  <c r="BK277" i="51"/>
  <c r="BK256" i="51"/>
  <c r="BK234" i="51"/>
  <c r="BK213" i="51"/>
  <c r="BK192" i="51"/>
  <c r="BK170" i="51"/>
  <c r="BK149" i="51"/>
  <c r="BK128" i="51"/>
  <c r="BK106" i="51"/>
  <c r="BK85" i="51"/>
  <c r="BK64" i="51"/>
  <c r="BK42" i="51"/>
  <c r="BK21" i="51"/>
  <c r="BL565" i="51"/>
  <c r="BL543" i="51"/>
  <c r="BL522" i="51"/>
  <c r="BL501" i="51"/>
  <c r="BL475" i="51"/>
  <c r="BL427" i="51"/>
  <c r="BL363" i="51"/>
  <c r="BL299" i="51"/>
  <c r="BL235" i="51"/>
  <c r="BL148" i="51"/>
  <c r="BL474" i="51"/>
  <c r="BL458" i="51"/>
  <c r="BL442" i="51"/>
  <c r="BL426" i="51"/>
  <c r="BL410" i="51"/>
  <c r="BL394" i="51"/>
  <c r="BL378" i="51"/>
  <c r="BL362" i="51"/>
  <c r="BL346" i="51"/>
  <c r="BL330" i="51"/>
  <c r="BL314" i="51"/>
  <c r="BL298" i="51"/>
  <c r="BL282" i="51"/>
  <c r="BL266" i="51"/>
  <c r="BL250" i="51"/>
  <c r="BL234" i="51"/>
  <c r="BL218" i="51"/>
  <c r="BL202" i="51"/>
  <c r="BL179" i="51"/>
  <c r="BL147" i="51"/>
  <c r="BL445" i="51"/>
  <c r="BL429" i="51"/>
  <c r="BL413" i="51"/>
  <c r="BL397" i="51"/>
  <c r="BL381" i="51"/>
  <c r="BL365" i="51"/>
  <c r="BL349" i="51"/>
  <c r="BL333" i="51"/>
  <c r="BL317" i="51"/>
  <c r="BL301" i="51"/>
  <c r="BL285" i="51"/>
  <c r="BL269" i="51"/>
  <c r="BL253" i="51"/>
  <c r="BL237" i="51"/>
  <c r="BL221" i="51"/>
  <c r="BL205" i="51"/>
  <c r="BL184" i="51"/>
  <c r="BL152" i="51"/>
  <c r="BK271" i="51"/>
  <c r="BK255" i="51"/>
  <c r="BK239" i="51"/>
  <c r="BK223" i="51"/>
  <c r="BK207" i="51"/>
  <c r="BK191" i="51"/>
  <c r="BK175" i="51"/>
  <c r="BK159" i="51"/>
  <c r="BK143" i="51"/>
  <c r="BK127" i="51"/>
  <c r="BK111" i="51"/>
  <c r="BK95" i="51"/>
  <c r="BK79" i="51"/>
  <c r="BK63" i="51"/>
  <c r="BK47" i="51"/>
  <c r="BK31" i="51"/>
  <c r="BK15" i="51"/>
  <c r="BL564" i="51"/>
  <c r="BL548" i="51"/>
  <c r="BL532" i="51"/>
  <c r="BL516" i="51"/>
  <c r="BL500" i="51"/>
  <c r="BL484" i="51"/>
  <c r="BL468" i="51"/>
  <c r="BL452" i="51"/>
  <c r="BL436" i="51"/>
  <c r="BL420" i="51"/>
  <c r="BL404" i="51"/>
  <c r="BL388" i="51"/>
  <c r="BL372" i="51"/>
  <c r="BL356" i="51"/>
  <c r="BL340" i="51"/>
  <c r="BL324" i="51"/>
  <c r="BL308" i="51"/>
  <c r="BL292" i="51"/>
  <c r="BL276" i="51"/>
  <c r="BL260" i="51"/>
  <c r="BL244" i="51"/>
  <c r="BL228" i="51"/>
  <c r="BL212" i="51"/>
  <c r="BL196" i="51"/>
  <c r="BL167" i="51"/>
  <c r="BL136" i="51"/>
  <c r="BL120" i="51"/>
  <c r="BL104" i="51"/>
  <c r="BL88" i="51"/>
  <c r="BL72" i="51"/>
  <c r="BL56" i="51"/>
  <c r="BL40" i="51"/>
  <c r="BL24" i="51"/>
  <c r="BL8" i="51"/>
  <c r="BM556" i="51"/>
  <c r="BM538" i="51"/>
  <c r="BM511" i="51"/>
  <c r="BM468" i="51"/>
  <c r="BM368" i="51"/>
  <c r="BM130" i="51"/>
  <c r="BL119" i="51"/>
  <c r="BL87" i="51"/>
  <c r="BL55" i="51"/>
  <c r="BM11" i="51"/>
  <c r="BJ6" i="51"/>
  <c r="BK565" i="51"/>
  <c r="BK505" i="51"/>
  <c r="BK437" i="51"/>
  <c r="BK401" i="51"/>
  <c r="BK369" i="51"/>
  <c r="BK337" i="51"/>
  <c r="BK305" i="51"/>
  <c r="BK560" i="51"/>
  <c r="BK544" i="51"/>
  <c r="BK528" i="51"/>
  <c r="BK512" i="51"/>
  <c r="BK496" i="51"/>
  <c r="BK480" i="51"/>
  <c r="BK464" i="51"/>
  <c r="BK448" i="51"/>
  <c r="BK432" i="51"/>
  <c r="BK416" i="51"/>
  <c r="BK400" i="51"/>
  <c r="BK384" i="51"/>
  <c r="BK368" i="51"/>
  <c r="BK352" i="51"/>
  <c r="BK336" i="51"/>
  <c r="BK320" i="51"/>
  <c r="BK296" i="51"/>
  <c r="BK569" i="51"/>
  <c r="BK501" i="51"/>
  <c r="BK441" i="51"/>
  <c r="BK405" i="51"/>
  <c r="BK373" i="51"/>
  <c r="BK341" i="51"/>
  <c r="BK297" i="51"/>
  <c r="BK559" i="51"/>
  <c r="BK543" i="51"/>
  <c r="BK527" i="51"/>
  <c r="BK511" i="51"/>
  <c r="BK495" i="51"/>
  <c r="BK479" i="51"/>
  <c r="BK463" i="51"/>
  <c r="BK447" i="51"/>
  <c r="BK431" i="51"/>
  <c r="BK415" i="51"/>
  <c r="BK399" i="51"/>
  <c r="BK383" i="51"/>
  <c r="BK367" i="51"/>
  <c r="BK351" i="51"/>
  <c r="BK335" i="51"/>
  <c r="BK319" i="51"/>
  <c r="BK293" i="51"/>
  <c r="BK561" i="51"/>
  <c r="BK529" i="51"/>
  <c r="BK497" i="51"/>
  <c r="BK465" i="51"/>
  <c r="BK433" i="51"/>
  <c r="BK558" i="51"/>
  <c r="BK542" i="51"/>
  <c r="BK526" i="51"/>
  <c r="BK510" i="51"/>
  <c r="BK494" i="51"/>
  <c r="BK478" i="51"/>
  <c r="BK462" i="51"/>
  <c r="BK446" i="51"/>
  <c r="BK430" i="51"/>
  <c r="BK414" i="51"/>
  <c r="BK398" i="51"/>
  <c r="BK382" i="51"/>
  <c r="BK366" i="51"/>
  <c r="BK350" i="51"/>
  <c r="BK334" i="51"/>
  <c r="BK318" i="51"/>
  <c r="BK292" i="51"/>
  <c r="BK260" i="51"/>
  <c r="BK238" i="51"/>
  <c r="BK217" i="51"/>
  <c r="BK196" i="51"/>
  <c r="BK174" i="51"/>
  <c r="BK153" i="51"/>
  <c r="BK132" i="51"/>
  <c r="BK110" i="51"/>
  <c r="BK89" i="51"/>
  <c r="BK68" i="51"/>
  <c r="BK46" i="51"/>
  <c r="BK25" i="51"/>
  <c r="BL569" i="51"/>
  <c r="BL547" i="51"/>
  <c r="BL526" i="51"/>
  <c r="BL505" i="51"/>
  <c r="BL481" i="51"/>
  <c r="BL439" i="51"/>
  <c r="BL375" i="51"/>
  <c r="BL311" i="51"/>
  <c r="BL247" i="51"/>
  <c r="BL172" i="51"/>
  <c r="BK242" i="51"/>
  <c r="BK221" i="51"/>
  <c r="BK200" i="51"/>
  <c r="BK178" i="51"/>
  <c r="BK157" i="51"/>
  <c r="BK136" i="51"/>
  <c r="BK114" i="51"/>
  <c r="BK93" i="51"/>
  <c r="BK72" i="51"/>
  <c r="BK50" i="51"/>
  <c r="BK29" i="51"/>
  <c r="BK8" i="51"/>
  <c r="BL551" i="51"/>
  <c r="BL530" i="51"/>
  <c r="BL509" i="51"/>
  <c r="BL487" i="51"/>
  <c r="BL451" i="51"/>
  <c r="BL387" i="51"/>
  <c r="BL323" i="51"/>
  <c r="BL259" i="51"/>
  <c r="BL195" i="51"/>
  <c r="BK303" i="51"/>
  <c r="BK287" i="51"/>
  <c r="BK268" i="51"/>
  <c r="BK246" i="51"/>
  <c r="BK225" i="51"/>
  <c r="BK204" i="51"/>
  <c r="BK182" i="51"/>
  <c r="BK161" i="51"/>
  <c r="BK140" i="51"/>
  <c r="BK118" i="51"/>
  <c r="BK97" i="51"/>
  <c r="BK76" i="51"/>
  <c r="BK54" i="51"/>
  <c r="BK33" i="51"/>
  <c r="BK12" i="51"/>
  <c r="BL555" i="51"/>
  <c r="BL534" i="51"/>
  <c r="BL513" i="51"/>
  <c r="BL491" i="51"/>
  <c r="BL461" i="51"/>
  <c r="BL399" i="51"/>
  <c r="BL335" i="51"/>
  <c r="BL271" i="51"/>
  <c r="BL207" i="51"/>
  <c r="BK306" i="51"/>
  <c r="BK290" i="51"/>
  <c r="BK272" i="51"/>
  <c r="BK250" i="51"/>
  <c r="BK229" i="51"/>
  <c r="BK208" i="51"/>
  <c r="BK186" i="51"/>
  <c r="BK165" i="51"/>
  <c r="BK144" i="51"/>
  <c r="BK122" i="51"/>
  <c r="BK101" i="51"/>
  <c r="BK80" i="51"/>
  <c r="BK58" i="51"/>
  <c r="BK37" i="51"/>
  <c r="BK16" i="51"/>
  <c r="BL559" i="51"/>
  <c r="BL538" i="51"/>
  <c r="BL517" i="51"/>
  <c r="BL495" i="51"/>
  <c r="BL467" i="51"/>
  <c r="BL411" i="51"/>
  <c r="BL347" i="51"/>
  <c r="BL283" i="51"/>
  <c r="BL219" i="51"/>
  <c r="BL486" i="51"/>
  <c r="BL470" i="51"/>
  <c r="BL454" i="51"/>
  <c r="BL438" i="51"/>
  <c r="BL422" i="51"/>
  <c r="BL406" i="51"/>
  <c r="BL390" i="51"/>
  <c r="BL374" i="51"/>
  <c r="BL358" i="51"/>
  <c r="BL342" i="51"/>
  <c r="BL326" i="51"/>
  <c r="BL310" i="51"/>
  <c r="BL294" i="51"/>
  <c r="BL278" i="51"/>
  <c r="BL262" i="51"/>
  <c r="BL246" i="51"/>
  <c r="BL230" i="51"/>
  <c r="BL214" i="51"/>
  <c r="BL198" i="51"/>
  <c r="BL171" i="51"/>
  <c r="BL457" i="51"/>
  <c r="BL441" i="51"/>
  <c r="BL425" i="51"/>
  <c r="BL409" i="51"/>
  <c r="BL393" i="51"/>
  <c r="BL377" i="51"/>
  <c r="BL361" i="51"/>
  <c r="BL345" i="51"/>
  <c r="BL329" i="51"/>
  <c r="BL313" i="51"/>
  <c r="BL297" i="51"/>
  <c r="BL281" i="51"/>
  <c r="BL265" i="51"/>
  <c r="BL249" i="51"/>
  <c r="BL233" i="51"/>
  <c r="BL217" i="51"/>
  <c r="BL201" i="51"/>
  <c r="BL176" i="51"/>
  <c r="BL144" i="51"/>
  <c r="BK267" i="51"/>
  <c r="BK251" i="51"/>
  <c r="BK235" i="51"/>
  <c r="BK219" i="51"/>
  <c r="BK203" i="51"/>
  <c r="BK187" i="51"/>
  <c r="BK171" i="51"/>
  <c r="BK155" i="51"/>
  <c r="BK139" i="51"/>
  <c r="BK123" i="51"/>
  <c r="BK107" i="51"/>
  <c r="BK91" i="51"/>
  <c r="BK75" i="51"/>
  <c r="BK59" i="51"/>
  <c r="BK43" i="51"/>
  <c r="BK27" i="51"/>
  <c r="BK11" i="51"/>
  <c r="BL560" i="51"/>
  <c r="BL544" i="51"/>
  <c r="BL528" i="51"/>
  <c r="BL512" i="51"/>
  <c r="BL496" i="51"/>
  <c r="BL480" i="51"/>
  <c r="BL464" i="51"/>
  <c r="BL448" i="51"/>
  <c r="BL432" i="51"/>
  <c r="BL416" i="51"/>
  <c r="BL400" i="51"/>
  <c r="BL384" i="51"/>
  <c r="BL368" i="51"/>
  <c r="BL352" i="51"/>
  <c r="BL336" i="51"/>
  <c r="BL320" i="51"/>
  <c r="BL304" i="51"/>
  <c r="BL288" i="51"/>
  <c r="BL272" i="51"/>
  <c r="BL256" i="51"/>
  <c r="BL240" i="51"/>
  <c r="BL224" i="51"/>
  <c r="BL208" i="51"/>
  <c r="BL191" i="51"/>
  <c r="BL159" i="51"/>
  <c r="BL132" i="51"/>
  <c r="BL116" i="51"/>
  <c r="BL100" i="51"/>
  <c r="BL84" i="51"/>
  <c r="BL68" i="51"/>
  <c r="BL52" i="51"/>
  <c r="BL36" i="51"/>
  <c r="BL20" i="51"/>
  <c r="BM568" i="51"/>
  <c r="BM552" i="51"/>
  <c r="BM532" i="51"/>
  <c r="BM506" i="51"/>
  <c r="BM463" i="51"/>
  <c r="BM352" i="51"/>
  <c r="BM66" i="51"/>
  <c r="BL115" i="51"/>
  <c r="BL83" i="51"/>
  <c r="BL51" i="51"/>
  <c r="BJ9" i="51"/>
  <c r="BK553" i="51"/>
  <c r="BK485" i="51"/>
  <c r="BK425" i="51"/>
  <c r="BK397" i="51"/>
  <c r="BK365" i="51"/>
  <c r="BK333" i="51"/>
  <c r="BK281" i="51"/>
  <c r="BK556" i="51"/>
  <c r="BK540" i="51"/>
  <c r="BK524" i="51"/>
  <c r="BK508" i="51"/>
  <c r="BK492" i="51"/>
  <c r="BK476" i="51"/>
  <c r="BK460" i="51"/>
  <c r="BK444" i="51"/>
  <c r="BK428" i="51"/>
  <c r="BK412" i="51"/>
  <c r="BK396" i="51"/>
  <c r="BK380" i="51"/>
  <c r="BK364" i="51"/>
  <c r="BK348" i="51"/>
  <c r="BK332" i="51"/>
  <c r="BK316" i="51"/>
  <c r="BK288" i="51"/>
  <c r="BK549" i="51"/>
  <c r="BK489" i="51"/>
  <c r="BK429" i="51"/>
  <c r="BK393" i="51"/>
  <c r="BK361" i="51"/>
  <c r="BK329" i="51"/>
  <c r="BK270" i="51"/>
  <c r="BK555" i="51"/>
  <c r="BK539" i="51"/>
  <c r="BK523" i="51"/>
  <c r="BK507" i="51"/>
  <c r="BK491" i="51"/>
  <c r="BK475" i="51"/>
  <c r="BK459" i="51"/>
  <c r="BK443" i="51"/>
  <c r="BK427" i="51"/>
  <c r="BK411" i="51"/>
  <c r="BK395" i="51"/>
  <c r="BK379" i="51"/>
  <c r="BK363" i="51"/>
  <c r="BK347" i="51"/>
  <c r="BK331" i="51"/>
  <c r="BK315" i="51"/>
  <c r="BK285" i="51"/>
  <c r="BK557" i="51"/>
  <c r="BK525" i="51"/>
  <c r="BK493" i="51"/>
  <c r="BK461" i="51"/>
  <c r="BK289" i="51"/>
  <c r="BK554" i="51"/>
  <c r="BK538" i="51"/>
  <c r="BK522" i="51"/>
  <c r="BK506" i="51"/>
  <c r="BK490" i="51"/>
  <c r="BK474" i="51"/>
  <c r="BK458" i="51"/>
  <c r="BK442" i="51"/>
  <c r="BK426" i="51"/>
  <c r="BK410" i="51"/>
  <c r="BK394" i="51"/>
  <c r="BK378" i="51"/>
  <c r="BK362" i="51"/>
  <c r="BK346" i="51"/>
  <c r="BK330" i="51"/>
  <c r="BK314" i="51"/>
  <c r="BK284" i="51"/>
  <c r="BK254" i="51"/>
  <c r="BK233" i="51"/>
  <c r="BK212" i="51"/>
  <c r="BK190" i="51"/>
  <c r="BK169" i="51"/>
  <c r="BK148" i="51"/>
  <c r="BK126" i="51"/>
  <c r="BK105" i="51"/>
  <c r="BK84" i="51"/>
  <c r="BK62" i="51"/>
  <c r="BK41" i="51"/>
  <c r="BK20" i="51"/>
  <c r="BL563" i="51"/>
  <c r="BL542" i="51"/>
  <c r="BL521" i="51"/>
  <c r="BL499" i="51"/>
  <c r="BL473" i="51"/>
  <c r="BL423" i="51"/>
  <c r="BL359" i="51"/>
  <c r="BL295" i="51"/>
  <c r="BL231" i="51"/>
  <c r="BK258" i="51"/>
  <c r="BK237" i="51"/>
  <c r="BK216" i="51"/>
  <c r="BK194" i="51"/>
  <c r="BK173" i="51"/>
  <c r="BK152" i="51"/>
  <c r="BK130" i="51"/>
  <c r="BK109" i="51"/>
  <c r="BK88" i="51"/>
  <c r="BK66" i="51"/>
  <c r="BK45" i="51"/>
  <c r="BK24" i="51"/>
  <c r="BL567" i="51"/>
  <c r="BL546" i="51"/>
  <c r="BL525" i="51"/>
  <c r="BL503" i="51"/>
  <c r="BL479" i="51"/>
  <c r="BL435" i="51"/>
  <c r="BL371" i="51"/>
  <c r="BL307" i="51"/>
  <c r="BL243" i="51"/>
  <c r="BL164" i="51"/>
  <c r="BK299" i="51"/>
  <c r="BK283" i="51"/>
  <c r="BK262" i="51"/>
  <c r="BK241" i="51"/>
  <c r="BK220" i="51"/>
  <c r="BK198" i="51"/>
  <c r="BK177" i="51"/>
  <c r="BK156" i="51"/>
  <c r="BK134" i="51"/>
  <c r="BK113" i="51"/>
  <c r="BK92" i="51"/>
  <c r="BK70" i="51"/>
  <c r="BK49" i="51"/>
  <c r="BK28" i="51"/>
  <c r="BK6" i="51"/>
  <c r="BL550" i="51"/>
  <c r="BL529" i="51"/>
  <c r="BL507" i="51"/>
  <c r="BL485" i="51"/>
  <c r="BL447" i="51"/>
  <c r="BL383" i="51"/>
  <c r="BL319" i="51"/>
  <c r="BL255" i="51"/>
  <c r="BL188" i="51"/>
  <c r="BK302" i="51"/>
  <c r="BK286" i="51"/>
  <c r="BK266" i="51"/>
  <c r="BK245" i="51"/>
  <c r="BK224" i="51"/>
  <c r="BK202" i="51"/>
  <c r="BK181" i="51"/>
  <c r="BK160" i="51"/>
  <c r="BK138" i="51"/>
  <c r="BK117" i="51"/>
  <c r="BK96" i="51"/>
  <c r="BK74" i="51"/>
  <c r="BK53" i="51"/>
  <c r="BK32" i="51"/>
  <c r="BK10" i="51"/>
  <c r="BL554" i="51"/>
  <c r="BL533" i="51"/>
  <c r="BL511" i="51"/>
  <c r="BL490" i="51"/>
  <c r="BL459" i="51"/>
  <c r="BL395" i="51"/>
  <c r="BL331" i="51"/>
  <c r="BL267" i="51"/>
  <c r="BL203" i="51"/>
  <c r="BL482" i="51"/>
  <c r="BL466" i="51"/>
  <c r="BL450" i="51"/>
  <c r="BL434" i="51"/>
  <c r="BL418" i="51"/>
  <c r="BL402" i="51"/>
  <c r="BL386" i="51"/>
  <c r="BL370" i="51"/>
  <c r="BL354" i="51"/>
  <c r="BL338" i="51"/>
  <c r="BL322" i="51"/>
  <c r="BL306" i="51"/>
  <c r="BL290" i="51"/>
  <c r="BL274" i="51"/>
  <c r="BL258" i="51"/>
  <c r="BL242" i="51"/>
  <c r="BL226" i="51"/>
  <c r="BL210" i="51"/>
  <c r="BL194" i="51"/>
  <c r="BL163" i="51"/>
  <c r="BL453" i="51"/>
  <c r="BL437" i="51"/>
  <c r="BL421" i="51"/>
  <c r="BL405" i="51"/>
  <c r="BL389" i="51"/>
  <c r="BL373" i="51"/>
  <c r="BL357" i="51"/>
  <c r="BL341" i="51"/>
  <c r="BL325" i="51"/>
  <c r="BL309" i="51"/>
  <c r="BL293" i="51"/>
  <c r="BL277" i="51"/>
  <c r="BL261" i="51"/>
  <c r="BL245" i="51"/>
  <c r="BL229" i="51"/>
  <c r="BL213" i="51"/>
  <c r="BL197" i="51"/>
  <c r="BL168" i="51"/>
  <c r="BK279" i="51"/>
  <c r="BK263" i="51"/>
  <c r="BK247" i="51"/>
  <c r="BK231" i="51"/>
  <c r="BK215" i="51"/>
  <c r="BK199" i="51"/>
  <c r="BK183" i="51"/>
  <c r="BK167" i="51"/>
  <c r="BK151" i="51"/>
  <c r="BK135" i="51"/>
  <c r="BK119" i="51"/>
  <c r="BK103" i="51"/>
  <c r="BK87" i="51"/>
  <c r="BK71" i="51"/>
  <c r="BK55" i="51"/>
  <c r="BK39" i="51"/>
  <c r="BK23" i="51"/>
  <c r="BK7" i="51"/>
  <c r="BL556" i="51"/>
  <c r="BL540" i="51"/>
  <c r="BL524" i="51"/>
  <c r="BL508" i="51"/>
  <c r="BL492" i="51"/>
  <c r="BL476" i="51"/>
  <c r="BL460" i="51"/>
  <c r="BL444" i="51"/>
  <c r="BL428" i="51"/>
  <c r="BL412" i="51"/>
  <c r="BL396" i="51"/>
  <c r="BL380" i="51"/>
  <c r="BL364" i="51"/>
  <c r="BL348" i="51"/>
  <c r="BL332" i="51"/>
  <c r="BL316" i="51"/>
  <c r="BL300" i="51"/>
  <c r="BL284" i="51"/>
  <c r="BL268" i="51"/>
  <c r="BL252" i="51"/>
  <c r="BL236" i="51"/>
  <c r="BL220" i="51"/>
  <c r="BL204" i="51"/>
  <c r="BL183" i="51"/>
  <c r="BL151" i="51"/>
  <c r="BL128" i="51"/>
  <c r="BL112" i="51"/>
  <c r="BL96" i="51"/>
  <c r="BL80" i="51"/>
  <c r="BL64" i="51"/>
  <c r="BL48" i="51"/>
  <c r="BL32" i="51"/>
  <c r="BL16" i="51"/>
  <c r="BM564" i="51"/>
  <c r="BM548" i="51"/>
  <c r="BM527" i="51"/>
  <c r="BM490" i="51"/>
  <c r="BM432" i="51"/>
  <c r="BM290" i="51"/>
  <c r="BL135" i="51"/>
  <c r="BL103" i="51"/>
  <c r="BL71" i="51"/>
  <c r="BL39" i="51"/>
  <c r="BM159" i="51"/>
  <c r="BM143" i="51"/>
  <c r="BM127" i="51"/>
  <c r="BM111" i="51"/>
  <c r="BM95" i="51"/>
  <c r="BM79" i="51"/>
  <c r="BM63" i="51"/>
  <c r="BM47" i="51"/>
  <c r="BM31" i="51"/>
  <c r="BM15" i="51"/>
  <c r="BM171" i="51"/>
  <c r="BM155" i="51"/>
  <c r="BM139" i="51"/>
  <c r="BM123" i="51"/>
  <c r="BM107" i="51"/>
  <c r="BM91" i="51"/>
  <c r="BM75" i="51"/>
  <c r="BM59" i="51"/>
  <c r="BM43" i="51"/>
  <c r="BM27" i="51"/>
  <c r="BJ431" i="51"/>
  <c r="BJ47" i="51"/>
  <c r="BJ363" i="51"/>
  <c r="BJ107" i="51"/>
  <c r="BJ569" i="51"/>
  <c r="BJ487" i="51"/>
  <c r="BJ231" i="51"/>
  <c r="BJ255" i="51"/>
  <c r="BJ558" i="51"/>
  <c r="BJ355" i="51"/>
  <c r="BJ99" i="51"/>
  <c r="BJ534" i="51"/>
  <c r="BJ470" i="51"/>
  <c r="BJ406" i="51"/>
  <c r="BJ342" i="51"/>
  <c r="BJ278" i="51"/>
  <c r="BJ214" i="51"/>
  <c r="BJ150" i="51"/>
  <c r="BJ86" i="51"/>
  <c r="BJ17" i="51"/>
  <c r="BJ481" i="51"/>
  <c r="BJ417" i="51"/>
  <c r="BJ353" i="51"/>
  <c r="BJ289" i="51"/>
  <c r="BJ225" i="51"/>
  <c r="BJ161" i="51"/>
  <c r="BJ97" i="51"/>
  <c r="BJ31" i="51"/>
  <c r="BJ532" i="51"/>
  <c r="BJ468" i="51"/>
  <c r="BJ404" i="51"/>
  <c r="BJ340" i="51"/>
  <c r="BJ276" i="51"/>
  <c r="BJ212" i="51"/>
  <c r="BJ148" i="51"/>
  <c r="BJ84" i="51"/>
  <c r="BJ14" i="51"/>
  <c r="BJ24" i="51"/>
  <c r="BJ12" i="51"/>
  <c r="BJ28" i="51"/>
  <c r="BJ16" i="51"/>
  <c r="BJ13" i="51"/>
  <c r="BJ19" i="51"/>
  <c r="BJ40" i="51"/>
  <c r="BJ56" i="51"/>
  <c r="BJ72" i="51"/>
  <c r="BJ88" i="51"/>
  <c r="BJ104" i="51"/>
  <c r="BJ120" i="51"/>
  <c r="BJ136" i="51"/>
  <c r="BJ152" i="51"/>
  <c r="BJ168" i="51"/>
  <c r="BJ184" i="51"/>
  <c r="BJ200" i="51"/>
  <c r="BJ216" i="51"/>
  <c r="BJ232" i="51"/>
  <c r="BJ248" i="51"/>
  <c r="BJ264" i="51"/>
  <c r="BJ280" i="51"/>
  <c r="BJ296" i="51"/>
  <c r="BJ312" i="51"/>
  <c r="BJ328" i="51"/>
  <c r="BJ344" i="51"/>
  <c r="BJ360" i="51"/>
  <c r="BJ376" i="51"/>
  <c r="BJ392" i="51"/>
  <c r="BJ408" i="51"/>
  <c r="BJ424" i="51"/>
  <c r="BJ440" i="51"/>
  <c r="BJ456" i="51"/>
  <c r="BJ472" i="51"/>
  <c r="BJ488" i="51"/>
  <c r="BJ504" i="51"/>
  <c r="BJ520" i="51"/>
  <c r="BJ536" i="51"/>
  <c r="BJ15" i="51"/>
  <c r="BJ37" i="51"/>
  <c r="BJ53" i="51"/>
  <c r="BJ69" i="51"/>
  <c r="BJ85" i="51"/>
  <c r="BJ101" i="51"/>
  <c r="BJ117" i="51"/>
  <c r="BJ133" i="51"/>
  <c r="BJ149" i="51"/>
  <c r="BJ165" i="51"/>
  <c r="BJ181" i="51"/>
  <c r="BJ197" i="51"/>
  <c r="BJ213" i="51"/>
  <c r="BJ229" i="51"/>
  <c r="BJ245" i="51"/>
  <c r="BJ261" i="51"/>
  <c r="BJ277" i="51"/>
  <c r="BJ293" i="51"/>
  <c r="BJ309" i="51"/>
  <c r="BJ325" i="51"/>
  <c r="BJ341" i="51"/>
  <c r="BJ357" i="51"/>
  <c r="BJ373" i="51"/>
  <c r="BJ389" i="51"/>
  <c r="BJ405" i="51"/>
  <c r="BJ421" i="51"/>
  <c r="BJ437" i="51"/>
  <c r="BJ453" i="51"/>
  <c r="BJ469" i="51"/>
  <c r="BJ485" i="51"/>
  <c r="BJ501" i="51"/>
  <c r="BJ517" i="51"/>
  <c r="BJ533" i="51"/>
  <c r="BJ22" i="51"/>
  <c r="BJ42" i="51"/>
  <c r="BJ58" i="51"/>
  <c r="BJ74" i="51"/>
  <c r="BJ90" i="51"/>
  <c r="BJ106" i="51"/>
  <c r="BJ122" i="51"/>
  <c r="BJ138" i="51"/>
  <c r="BJ154" i="51"/>
  <c r="BJ170" i="51"/>
  <c r="BJ186" i="51"/>
  <c r="BJ202" i="51"/>
  <c r="BJ218" i="51"/>
  <c r="BJ234" i="51"/>
  <c r="BJ250" i="51"/>
  <c r="BJ266" i="51"/>
  <c r="BJ282" i="51"/>
  <c r="BJ298" i="51"/>
  <c r="BJ314" i="51"/>
  <c r="BJ330" i="51"/>
  <c r="BJ346" i="51"/>
  <c r="BJ362" i="51"/>
  <c r="BJ378" i="51"/>
  <c r="BJ394" i="51"/>
  <c r="BJ410" i="51"/>
  <c r="BJ426" i="51"/>
  <c r="BJ442" i="51"/>
  <c r="BJ458" i="51"/>
  <c r="BJ474" i="51"/>
  <c r="BJ490" i="51"/>
  <c r="BJ506" i="51"/>
  <c r="BJ522" i="51"/>
  <c r="BJ51" i="51"/>
  <c r="BJ115" i="51"/>
  <c r="BJ179" i="51"/>
  <c r="BJ243" i="51"/>
  <c r="BJ307" i="51"/>
  <c r="BJ371" i="51"/>
  <c r="BJ435" i="51"/>
  <c r="BJ499" i="51"/>
  <c r="BJ546" i="51"/>
  <c r="BJ562" i="51"/>
  <c r="BJ543" i="51"/>
  <c r="BJ111" i="51"/>
  <c r="BJ303" i="51"/>
  <c r="BJ495" i="51"/>
  <c r="BJ55" i="51"/>
  <c r="BJ119" i="51"/>
  <c r="BJ183" i="51"/>
  <c r="BJ247" i="51"/>
  <c r="BJ311" i="51"/>
  <c r="BJ375" i="51"/>
  <c r="BJ439" i="51"/>
  <c r="BJ503" i="51"/>
  <c r="BJ547" i="51"/>
  <c r="BJ563" i="51"/>
  <c r="BJ548" i="51"/>
  <c r="BJ127" i="51"/>
  <c r="BJ319" i="51"/>
  <c r="BJ511" i="51"/>
  <c r="BJ59" i="51"/>
  <c r="BJ123" i="51"/>
  <c r="BJ187" i="51"/>
  <c r="BJ251" i="51"/>
  <c r="BJ315" i="51"/>
  <c r="BJ379" i="51"/>
  <c r="BJ443" i="51"/>
  <c r="BJ20" i="51"/>
  <c r="BJ25" i="51"/>
  <c r="BJ44" i="51"/>
  <c r="BJ60" i="51"/>
  <c r="BJ76" i="51"/>
  <c r="BJ92" i="51"/>
  <c r="BJ108" i="51"/>
  <c r="BJ124" i="51"/>
  <c r="BJ140" i="51"/>
  <c r="BJ156" i="51"/>
  <c r="BJ172" i="51"/>
  <c r="BJ188" i="51"/>
  <c r="BJ204" i="51"/>
  <c r="BJ220" i="51"/>
  <c r="BJ236" i="51"/>
  <c r="BJ252" i="51"/>
  <c r="BJ268" i="51"/>
  <c r="BJ284" i="51"/>
  <c r="BJ300" i="51"/>
  <c r="BJ316" i="51"/>
  <c r="BJ332" i="51"/>
  <c r="BJ348" i="51"/>
  <c r="BJ364" i="51"/>
  <c r="BJ380" i="51"/>
  <c r="BJ396" i="51"/>
  <c r="BJ412" i="51"/>
  <c r="BJ428" i="51"/>
  <c r="BJ444" i="51"/>
  <c r="BJ460" i="51"/>
  <c r="BJ476" i="51"/>
  <c r="BJ492" i="51"/>
  <c r="BJ508" i="51"/>
  <c r="BJ524" i="51"/>
  <c r="BJ540" i="51"/>
  <c r="BJ21" i="51"/>
  <c r="BJ41" i="51"/>
  <c r="BJ57" i="51"/>
  <c r="BJ73" i="51"/>
  <c r="BJ89" i="51"/>
  <c r="BJ105" i="51"/>
  <c r="BJ121" i="51"/>
  <c r="BJ137" i="51"/>
  <c r="BJ153" i="51"/>
  <c r="BJ169" i="51"/>
  <c r="BJ185" i="51"/>
  <c r="BJ201" i="51"/>
  <c r="BJ217" i="51"/>
  <c r="BJ233" i="51"/>
  <c r="BJ249" i="51"/>
  <c r="BJ265" i="51"/>
  <c r="BJ281" i="51"/>
  <c r="BJ297" i="51"/>
  <c r="BJ313" i="51"/>
  <c r="BJ329" i="51"/>
  <c r="BJ345" i="51"/>
  <c r="BJ361" i="51"/>
  <c r="BJ377" i="51"/>
  <c r="BJ393" i="51"/>
  <c r="BJ409" i="51"/>
  <c r="BJ425" i="51"/>
  <c r="BJ441" i="51"/>
  <c r="BJ457" i="51"/>
  <c r="BJ473" i="51"/>
  <c r="BJ489" i="51"/>
  <c r="BJ505" i="51"/>
  <c r="BJ521" i="51"/>
  <c r="BJ537" i="51"/>
  <c r="BJ27" i="51"/>
  <c r="BJ46" i="51"/>
  <c r="BJ62" i="51"/>
  <c r="BJ78" i="51"/>
  <c r="BJ94" i="51"/>
  <c r="BJ110" i="51"/>
  <c r="BJ126" i="51"/>
  <c r="BJ142" i="51"/>
  <c r="BJ158" i="51"/>
  <c r="BJ174" i="51"/>
  <c r="BJ190" i="51"/>
  <c r="BJ206" i="51"/>
  <c r="BJ222" i="51"/>
  <c r="BJ238" i="51"/>
  <c r="BJ254" i="51"/>
  <c r="BJ270" i="51"/>
  <c r="BJ286" i="51"/>
  <c r="BJ302" i="51"/>
  <c r="BJ318" i="51"/>
  <c r="BJ334" i="51"/>
  <c r="BJ350" i="51"/>
  <c r="BJ366" i="51"/>
  <c r="BJ382" i="51"/>
  <c r="BJ398" i="51"/>
  <c r="BJ414" i="51"/>
  <c r="BJ430" i="51"/>
  <c r="BJ446" i="51"/>
  <c r="BJ462" i="51"/>
  <c r="BJ478" i="51"/>
  <c r="BJ494" i="51"/>
  <c r="BJ510" i="51"/>
  <c r="BJ526" i="51"/>
  <c r="BJ67" i="51"/>
  <c r="BJ131" i="51"/>
  <c r="BJ195" i="51"/>
  <c r="BJ259" i="51"/>
  <c r="BJ323" i="51"/>
  <c r="BJ387" i="51"/>
  <c r="BJ451" i="51"/>
  <c r="BJ515" i="51"/>
  <c r="BJ550" i="51"/>
  <c r="BJ566" i="51"/>
  <c r="BJ552" i="51"/>
  <c r="BJ159" i="51"/>
  <c r="BJ351" i="51"/>
  <c r="BJ539" i="51"/>
  <c r="BJ71" i="51"/>
  <c r="BJ135" i="51"/>
  <c r="BJ199" i="51"/>
  <c r="BJ263" i="51"/>
  <c r="BJ327" i="51"/>
  <c r="BJ391" i="51"/>
  <c r="BJ455" i="51"/>
  <c r="BJ519" i="51"/>
  <c r="BJ551" i="51"/>
  <c r="BJ567" i="51"/>
  <c r="BJ556" i="51"/>
  <c r="BJ175" i="51"/>
  <c r="BJ367" i="51"/>
  <c r="BJ545" i="51"/>
  <c r="BJ75" i="51"/>
  <c r="BJ139" i="51"/>
  <c r="BJ203" i="51"/>
  <c r="BJ267" i="51"/>
  <c r="BJ331" i="51"/>
  <c r="BJ395" i="51"/>
  <c r="BJ491" i="51"/>
  <c r="BJ143" i="51"/>
  <c r="BJ335" i="51"/>
  <c r="BJ527" i="51"/>
  <c r="BJ32" i="51"/>
  <c r="BJ30" i="51"/>
  <c r="BJ48" i="51"/>
  <c r="BJ64" i="51"/>
  <c r="BJ80" i="51"/>
  <c r="BJ96" i="51"/>
  <c r="BJ112" i="51"/>
  <c r="BJ128" i="51"/>
  <c r="BJ144" i="51"/>
  <c r="BJ160" i="51"/>
  <c r="BJ176" i="51"/>
  <c r="BJ192" i="51"/>
  <c r="BJ208" i="51"/>
  <c r="BJ224" i="51"/>
  <c r="BJ240" i="51"/>
  <c r="BJ256" i="51"/>
  <c r="BJ272" i="51"/>
  <c r="BJ288" i="51"/>
  <c r="BJ304" i="51"/>
  <c r="BJ320" i="51"/>
  <c r="BJ336" i="51"/>
  <c r="BJ352" i="51"/>
  <c r="BJ368" i="51"/>
  <c r="BJ384" i="51"/>
  <c r="BJ400" i="51"/>
  <c r="BJ416" i="51"/>
  <c r="BJ432" i="51"/>
  <c r="BJ448" i="51"/>
  <c r="BJ464" i="51"/>
  <c r="BJ480" i="51"/>
  <c r="BJ496" i="51"/>
  <c r="BJ512" i="51"/>
  <c r="BJ528" i="51"/>
  <c r="BJ544" i="51"/>
  <c r="BJ26" i="51"/>
  <c r="BJ45" i="51"/>
  <c r="BJ61" i="51"/>
  <c r="BJ77" i="51"/>
  <c r="BJ93" i="51"/>
  <c r="BJ109" i="51"/>
  <c r="BJ125" i="51"/>
  <c r="BJ141" i="51"/>
  <c r="BJ157" i="51"/>
  <c r="BJ173" i="51"/>
  <c r="BJ189" i="51"/>
  <c r="BJ205" i="51"/>
  <c r="BJ221" i="51"/>
  <c r="BJ237" i="51"/>
  <c r="BJ253" i="51"/>
  <c r="BJ269" i="51"/>
  <c r="BJ285" i="51"/>
  <c r="BJ301" i="51"/>
  <c r="BJ317" i="51"/>
  <c r="BJ333" i="51"/>
  <c r="BJ349" i="51"/>
  <c r="BJ365" i="51"/>
  <c r="BJ381" i="51"/>
  <c r="BJ397" i="51"/>
  <c r="BJ413" i="51"/>
  <c r="BJ429" i="51"/>
  <c r="BJ445" i="51"/>
  <c r="BJ461" i="51"/>
  <c r="BJ477" i="51"/>
  <c r="BJ493" i="51"/>
  <c r="BJ509" i="51"/>
  <c r="BJ525" i="51"/>
  <c r="BJ33" i="51"/>
  <c r="BJ50" i="51"/>
  <c r="BJ66" i="51"/>
  <c r="BJ82" i="51"/>
  <c r="BJ98" i="51"/>
  <c r="BJ114" i="51"/>
  <c r="BJ130" i="51"/>
  <c r="BJ146" i="51"/>
  <c r="BJ162" i="51"/>
  <c r="BJ178" i="51"/>
  <c r="BJ194" i="51"/>
  <c r="BJ210" i="51"/>
  <c r="BJ226" i="51"/>
  <c r="BJ242" i="51"/>
  <c r="BJ258" i="51"/>
  <c r="BJ274" i="51"/>
  <c r="BJ290" i="51"/>
  <c r="BJ306" i="51"/>
  <c r="BJ322" i="51"/>
  <c r="BJ338" i="51"/>
  <c r="BJ354" i="51"/>
  <c r="BJ370" i="51"/>
  <c r="BJ386" i="51"/>
  <c r="BJ402" i="51"/>
  <c r="BJ418" i="51"/>
  <c r="BJ434" i="51"/>
  <c r="BJ450" i="51"/>
  <c r="BJ466" i="51"/>
  <c r="BJ482" i="51"/>
  <c r="BJ498" i="51"/>
  <c r="BJ514" i="51"/>
  <c r="BJ530" i="51"/>
  <c r="BJ11" i="51"/>
  <c r="BJ83" i="51"/>
  <c r="BJ147" i="51"/>
  <c r="BJ211" i="51"/>
  <c r="BJ275" i="51"/>
  <c r="BJ339" i="51"/>
  <c r="BJ403" i="51"/>
  <c r="BJ467" i="51"/>
  <c r="BJ531" i="51"/>
  <c r="BJ554" i="51"/>
  <c r="BJ475" i="51"/>
  <c r="BJ564" i="51"/>
  <c r="BJ207" i="51"/>
  <c r="BJ399" i="51"/>
  <c r="BJ553" i="51"/>
  <c r="BJ18" i="51"/>
  <c r="BJ87" i="51"/>
  <c r="BJ151" i="51"/>
  <c r="BJ215" i="51"/>
  <c r="BJ279" i="51"/>
  <c r="BJ343" i="51"/>
  <c r="BJ407" i="51"/>
  <c r="BJ471" i="51"/>
  <c r="BJ535" i="51"/>
  <c r="BJ555" i="51"/>
  <c r="BJ459" i="51"/>
  <c r="BJ568" i="51"/>
  <c r="BJ29" i="51"/>
  <c r="BJ223" i="51"/>
  <c r="BJ415" i="51"/>
  <c r="BJ557" i="51"/>
  <c r="BJ23" i="51"/>
  <c r="BJ91" i="51"/>
  <c r="BJ155" i="51"/>
  <c r="BJ219" i="51"/>
  <c r="BJ283" i="51"/>
  <c r="BJ347" i="51"/>
  <c r="BJ411" i="51"/>
  <c r="BJ538" i="51"/>
  <c r="BJ191" i="51"/>
  <c r="BJ383" i="51"/>
  <c r="BJ549" i="51"/>
  <c r="BJ36" i="51"/>
  <c r="BJ287" i="51"/>
  <c r="BJ299" i="51"/>
  <c r="BJ43" i="51"/>
  <c r="BJ463" i="51"/>
  <c r="BJ523" i="51"/>
  <c r="BJ423" i="51"/>
  <c r="BJ167" i="51"/>
  <c r="BJ63" i="51"/>
  <c r="BJ541" i="51"/>
  <c r="BJ291" i="51"/>
  <c r="BJ34" i="51"/>
  <c r="BJ518" i="51"/>
  <c r="BJ454" i="51"/>
  <c r="BJ390" i="51"/>
  <c r="BJ326" i="51"/>
  <c r="BJ262" i="51"/>
  <c r="BJ198" i="51"/>
  <c r="BJ134" i="51"/>
  <c r="BJ70" i="51"/>
  <c r="BJ529" i="51"/>
  <c r="BJ465" i="51"/>
  <c r="BJ401" i="51"/>
  <c r="BJ337" i="51"/>
  <c r="BJ273" i="51"/>
  <c r="BJ209" i="51"/>
  <c r="BJ145" i="51"/>
  <c r="BJ81" i="51"/>
  <c r="BJ516" i="51"/>
  <c r="BJ452" i="51"/>
  <c r="BJ388" i="51"/>
  <c r="BJ324" i="51"/>
  <c r="BJ260" i="51"/>
  <c r="BJ196" i="51"/>
  <c r="BJ132" i="51"/>
  <c r="BJ68" i="51"/>
  <c r="BJ561" i="51"/>
  <c r="BJ239" i="51"/>
  <c r="BJ560" i="51"/>
  <c r="BJ235" i="51"/>
  <c r="BJ271" i="51"/>
  <c r="BJ559" i="51"/>
  <c r="BJ359" i="51"/>
  <c r="BJ103" i="51"/>
  <c r="BJ565" i="51"/>
  <c r="BJ483" i="51"/>
  <c r="BJ227" i="51"/>
  <c r="BJ502" i="51"/>
  <c r="BJ438" i="51"/>
  <c r="BJ374" i="51"/>
  <c r="BJ310" i="51"/>
  <c r="BJ246" i="51"/>
  <c r="BJ182" i="51"/>
  <c r="BJ118" i="51"/>
  <c r="BJ54" i="51"/>
  <c r="BJ513" i="51"/>
  <c r="BJ449" i="51"/>
  <c r="BJ385" i="51"/>
  <c r="BJ321" i="51"/>
  <c r="BJ257" i="51"/>
  <c r="BJ193" i="51"/>
  <c r="BJ129" i="51"/>
  <c r="BJ65" i="51"/>
  <c r="BJ500" i="51"/>
  <c r="BJ436" i="51"/>
  <c r="BJ372" i="51"/>
  <c r="BJ308" i="51"/>
  <c r="BJ244" i="51"/>
  <c r="BJ180" i="51"/>
  <c r="BJ116" i="51"/>
  <c r="BJ52" i="51"/>
  <c r="BJ479" i="51"/>
  <c r="BJ95" i="51"/>
  <c r="BJ427" i="51"/>
  <c r="BJ171" i="51"/>
  <c r="BJ79" i="51"/>
  <c r="BJ542" i="51"/>
  <c r="BJ295" i="51"/>
  <c r="BJ39" i="51"/>
  <c r="BJ447" i="51"/>
  <c r="BJ507" i="51"/>
  <c r="BJ419" i="51"/>
  <c r="BJ163" i="51"/>
  <c r="BJ486" i="51"/>
  <c r="BJ422" i="51"/>
  <c r="BJ358" i="51"/>
  <c r="BJ294" i="51"/>
  <c r="BJ230" i="51"/>
  <c r="BJ166" i="51"/>
  <c r="BJ102" i="51"/>
  <c r="BJ38" i="51"/>
  <c r="BJ497" i="51"/>
  <c r="BJ433" i="51"/>
  <c r="BJ369" i="51"/>
  <c r="BJ305" i="51"/>
  <c r="BJ241" i="51"/>
  <c r="BJ177" i="51"/>
  <c r="BJ113" i="51"/>
  <c r="BJ49" i="51"/>
  <c r="BJ484" i="51"/>
  <c r="BJ420" i="51"/>
  <c r="BJ356" i="51"/>
  <c r="BJ292" i="51"/>
  <c r="BJ228" i="51"/>
  <c r="BJ164" i="51"/>
  <c r="BJ100" i="51"/>
  <c r="BJ35" i="51"/>
  <c r="BJ5" i="51"/>
  <c r="BK5" i="51"/>
  <c r="YL1151" i="42"/>
  <c r="YL1149" i="42"/>
  <c r="YL1147" i="42"/>
  <c r="YL1145" i="42"/>
  <c r="YL1143" i="42"/>
  <c r="YL1141" i="42"/>
  <c r="YL1139" i="42"/>
  <c r="YL1137" i="42"/>
  <c r="YL1135" i="42"/>
  <c r="YL1133" i="42"/>
  <c r="YL1131" i="42"/>
  <c r="YL1129" i="42"/>
  <c r="YL1127" i="42"/>
  <c r="YL1125" i="42"/>
  <c r="YL1123" i="42"/>
  <c r="YL1121" i="42"/>
  <c r="YL1119" i="42"/>
  <c r="YL1117" i="42"/>
  <c r="YL1115" i="42"/>
  <c r="YL1113" i="42"/>
  <c r="YL1111" i="42"/>
  <c r="YL1109" i="42"/>
  <c r="YL1107" i="42"/>
  <c r="YL1105" i="42"/>
  <c r="YL1103" i="42"/>
  <c r="YL1101" i="42"/>
  <c r="YL1099" i="42"/>
  <c r="YL1097" i="42"/>
  <c r="YL1095" i="42"/>
  <c r="YL1093" i="42"/>
  <c r="YL1091" i="42"/>
  <c r="YL1089" i="42"/>
  <c r="YL1087" i="42"/>
  <c r="YL1085" i="42"/>
  <c r="YL1083" i="42"/>
  <c r="YL1081" i="42"/>
  <c r="YL1079" i="42"/>
  <c r="YL1077" i="42"/>
  <c r="YL1075" i="42"/>
  <c r="YL1073" i="42"/>
  <c r="YL1071" i="42"/>
  <c r="YL1069" i="42"/>
  <c r="YL1067" i="42"/>
  <c r="YL1065" i="42"/>
  <c r="YL1063" i="42"/>
  <c r="YL1061" i="42"/>
  <c r="YL1059" i="42"/>
  <c r="YL1057" i="42"/>
  <c r="YL1055" i="42"/>
  <c r="YL1053" i="42"/>
  <c r="YL1051" i="42"/>
  <c r="YL1049" i="42"/>
  <c r="YL1047" i="42"/>
  <c r="YL1045" i="42"/>
  <c r="YL1043" i="42"/>
  <c r="YL1041" i="42"/>
  <c r="YL1039" i="42"/>
  <c r="YL1037" i="42"/>
  <c r="YL1035" i="42"/>
  <c r="YL1033" i="42"/>
  <c r="YL1031" i="42"/>
  <c r="YL1029" i="42"/>
  <c r="YL1027" i="42"/>
  <c r="YL1025" i="42"/>
  <c r="YL1023" i="42"/>
  <c r="YL1021" i="42"/>
  <c r="YL1019" i="42"/>
  <c r="YL1017" i="42"/>
  <c r="YL1015" i="42"/>
  <c r="YL1013" i="42"/>
  <c r="YL1011" i="42"/>
  <c r="YL1009" i="42"/>
  <c r="YL1007" i="42"/>
  <c r="YL1005" i="42"/>
  <c r="YL1003" i="42"/>
  <c r="YL1001" i="42"/>
  <c r="YL999" i="42"/>
  <c r="YL997" i="42"/>
  <c r="YL995" i="42"/>
  <c r="YL993" i="42"/>
  <c r="YL991" i="42"/>
  <c r="YL989" i="42"/>
  <c r="YL987" i="42"/>
  <c r="YL985" i="42"/>
  <c r="YL983" i="42"/>
  <c r="YL981" i="42"/>
  <c r="YL979" i="42"/>
  <c r="YL977" i="42"/>
  <c r="YL975" i="42"/>
  <c r="YL973" i="42"/>
  <c r="YL971" i="42"/>
  <c r="YL969" i="42"/>
  <c r="YL967" i="42"/>
  <c r="YL965" i="42"/>
  <c r="YL963" i="42"/>
  <c r="YL961" i="42"/>
  <c r="YL959" i="42"/>
  <c r="YL957" i="42"/>
  <c r="YL955" i="42"/>
  <c r="YL953" i="42"/>
  <c r="YL951" i="42"/>
  <c r="YL949" i="42"/>
  <c r="YL947" i="42"/>
  <c r="YL945" i="42"/>
  <c r="YL943" i="42"/>
  <c r="YL941" i="42"/>
  <c r="YL939" i="42"/>
  <c r="YL937" i="42"/>
  <c r="YL935" i="42"/>
  <c r="YL933" i="42"/>
  <c r="YL931" i="42"/>
  <c r="YL929" i="42"/>
  <c r="YL927" i="42"/>
  <c r="YL925" i="42"/>
  <c r="YL923" i="42"/>
  <c r="YL921" i="42"/>
  <c r="YL919" i="42"/>
  <c r="YL917" i="42"/>
  <c r="YL915" i="42"/>
  <c r="YL913" i="42"/>
  <c r="YL911" i="42"/>
  <c r="YL909" i="42"/>
  <c r="YL907" i="42"/>
  <c r="YL905" i="42"/>
  <c r="YL903" i="42"/>
  <c r="YL901" i="42"/>
  <c r="YL899" i="42"/>
  <c r="YL897" i="42"/>
  <c r="YL895" i="42"/>
  <c r="YL893" i="42"/>
  <c r="YL891" i="42"/>
  <c r="YL889" i="42"/>
  <c r="YL887" i="42"/>
  <c r="YL885" i="42"/>
  <c r="YL883" i="42"/>
  <c r="YL881" i="42"/>
  <c r="YL879" i="42"/>
  <c r="YL877" i="42"/>
  <c r="YL875" i="42"/>
  <c r="YL873" i="42"/>
  <c r="YL871" i="42"/>
  <c r="YL869" i="42"/>
  <c r="YL867" i="42"/>
  <c r="YL865" i="42"/>
  <c r="YL863" i="42"/>
  <c r="YL861" i="42"/>
  <c r="YL859" i="42"/>
  <c r="YL857" i="42"/>
  <c r="YL855" i="42"/>
  <c r="YL853" i="42"/>
  <c r="YL851" i="42"/>
  <c r="YL849" i="42"/>
  <c r="YL847" i="42"/>
  <c r="YL845" i="42"/>
  <c r="YL843" i="42"/>
  <c r="YL841" i="42"/>
  <c r="YL839" i="42"/>
  <c r="YL837" i="42"/>
  <c r="YL835" i="42"/>
  <c r="YL833" i="42"/>
  <c r="YL831" i="42"/>
  <c r="YL829" i="42"/>
  <c r="YL827" i="42"/>
  <c r="YL825" i="42"/>
  <c r="YL823" i="42"/>
  <c r="YL821" i="42"/>
  <c r="YL819" i="42"/>
  <c r="YL817" i="42"/>
  <c r="YL815" i="42"/>
  <c r="YL770" i="42"/>
  <c r="YL768" i="42"/>
  <c r="YL766" i="42"/>
  <c r="YL764" i="42"/>
  <c r="YL762" i="42"/>
  <c r="YL760" i="42"/>
  <c r="YL758" i="42"/>
  <c r="YL756" i="42"/>
  <c r="YL754" i="42"/>
  <c r="YL752" i="42"/>
  <c r="YL750" i="42"/>
  <c r="YL748" i="42"/>
  <c r="YL746" i="42"/>
  <c r="YL744" i="42"/>
  <c r="YL742" i="42"/>
  <c r="YL740" i="42"/>
  <c r="YL738" i="42"/>
  <c r="YL736" i="42"/>
  <c r="YL734" i="42"/>
  <c r="YL732" i="42"/>
  <c r="YL730" i="42"/>
  <c r="YL728" i="42"/>
  <c r="YL726" i="42"/>
  <c r="YL724" i="42"/>
  <c r="YL722" i="42"/>
  <c r="YL720" i="42"/>
  <c r="YL718" i="42"/>
  <c r="YL716" i="42"/>
  <c r="YL714" i="42"/>
  <c r="YL712" i="42"/>
  <c r="YL710" i="42"/>
  <c r="YL708" i="42"/>
  <c r="YL706" i="42"/>
  <c r="YL704" i="42"/>
  <c r="YL702" i="42"/>
  <c r="YL700" i="42"/>
  <c r="YL698" i="42"/>
  <c r="YL696" i="42"/>
  <c r="YL694" i="42"/>
  <c r="YL692" i="42"/>
  <c r="YL690" i="42"/>
  <c r="YL688" i="42"/>
  <c r="YL686" i="42"/>
  <c r="YL684" i="42"/>
  <c r="YL682" i="42"/>
  <c r="YL680" i="42"/>
  <c r="YL678" i="42"/>
  <c r="YL676" i="42"/>
  <c r="YL674" i="42"/>
  <c r="YL672" i="42"/>
  <c r="YL670" i="42"/>
  <c r="YL668" i="42"/>
  <c r="YL666" i="42"/>
  <c r="YL664" i="42"/>
  <c r="YL662" i="42"/>
  <c r="YL660" i="42"/>
  <c r="YL658" i="42"/>
  <c r="YL656" i="42"/>
  <c r="YL654" i="42"/>
  <c r="YL652" i="42"/>
  <c r="YL650" i="42"/>
  <c r="YL648" i="42"/>
  <c r="YL646" i="42"/>
  <c r="YL644" i="42"/>
  <c r="YL642" i="42"/>
  <c r="YL640" i="42"/>
  <c r="YL638" i="42"/>
  <c r="YL636" i="42"/>
  <c r="YL634" i="42"/>
  <c r="YL632" i="42"/>
  <c r="YL630" i="42"/>
  <c r="YL628" i="42"/>
  <c r="YL626" i="42"/>
  <c r="YL624" i="42"/>
  <c r="YL622" i="42"/>
  <c r="YL620" i="42"/>
  <c r="YL618" i="42"/>
  <c r="YL616" i="42"/>
  <c r="YL614" i="42"/>
  <c r="YL612" i="42"/>
  <c r="YL610" i="42"/>
  <c r="YL608" i="42"/>
  <c r="YL606" i="42"/>
  <c r="YL604" i="42"/>
  <c r="YL602" i="42"/>
  <c r="YL600" i="42"/>
  <c r="YL598" i="42"/>
  <c r="YL596" i="42"/>
  <c r="YL594" i="42"/>
  <c r="YL592" i="42"/>
  <c r="YL590" i="42"/>
  <c r="YL588" i="42"/>
  <c r="YL586" i="42"/>
  <c r="YL584" i="42"/>
  <c r="YL582" i="42"/>
  <c r="YL580" i="42"/>
  <c r="YL578" i="42"/>
  <c r="YL576" i="42"/>
  <c r="YL574" i="42"/>
  <c r="YL572" i="42"/>
  <c r="YL570" i="42"/>
  <c r="YL568" i="42"/>
  <c r="YL566" i="42"/>
  <c r="YL564" i="42"/>
  <c r="YL562" i="42"/>
  <c r="YL560" i="42"/>
  <c r="YL558" i="42"/>
  <c r="YL556" i="42"/>
  <c r="YL554" i="42"/>
  <c r="YL552" i="42"/>
  <c r="YL550" i="42"/>
  <c r="YL548" i="42"/>
  <c r="YL546" i="42"/>
  <c r="YL544" i="42"/>
  <c r="YL542" i="42"/>
  <c r="YL540" i="42"/>
  <c r="YL538" i="42"/>
  <c r="YL536" i="42"/>
  <c r="YL534" i="42"/>
  <c r="YL532" i="42"/>
  <c r="YL530" i="42"/>
  <c r="YL528" i="42"/>
  <c r="YL526" i="42"/>
  <c r="YL524" i="42"/>
  <c r="YL522" i="42"/>
  <c r="YL520" i="42"/>
  <c r="YL518" i="42"/>
  <c r="YL516" i="42"/>
  <c r="YL514" i="42"/>
  <c r="YL512" i="42"/>
  <c r="YL510" i="42"/>
  <c r="YL509" i="42"/>
  <c r="YL508" i="42"/>
  <c r="YL506" i="42"/>
  <c r="YL504" i="42"/>
  <c r="YL502" i="42"/>
  <c r="YL500" i="42"/>
  <c r="YL498" i="42"/>
  <c r="YL496" i="42"/>
  <c r="YL494" i="42"/>
  <c r="YL492" i="42"/>
  <c r="YL490" i="42"/>
  <c r="YL488" i="42"/>
  <c r="YL486" i="42"/>
  <c r="YL484" i="42"/>
  <c r="YL482" i="42"/>
  <c r="YL480" i="42"/>
  <c r="YL478" i="42"/>
  <c r="YL476" i="42"/>
  <c r="YL474" i="42"/>
  <c r="YL472" i="42"/>
  <c r="YL470" i="42"/>
  <c r="YL468" i="42"/>
  <c r="YL466" i="42"/>
  <c r="YL464" i="42"/>
  <c r="YL462" i="42"/>
  <c r="YL460" i="42"/>
  <c r="YL458" i="42"/>
  <c r="YL456" i="42"/>
  <c r="YL454" i="42"/>
  <c r="YL452" i="42"/>
  <c r="YL450" i="42"/>
  <c r="YL448" i="42"/>
  <c r="YL446" i="42"/>
  <c r="YL444" i="42"/>
  <c r="YL442" i="42"/>
  <c r="YL440" i="42"/>
  <c r="YL438" i="42"/>
  <c r="YL436" i="42"/>
  <c r="YL434" i="42"/>
  <c r="YL432" i="42"/>
  <c r="YL430" i="42"/>
  <c r="YL428" i="42"/>
  <c r="YL426" i="42"/>
  <c r="YL424" i="42"/>
  <c r="YL422" i="42"/>
  <c r="YL420" i="42"/>
  <c r="YL418" i="42"/>
  <c r="YL416" i="42"/>
  <c r="YL414" i="42"/>
  <c r="YL412" i="42"/>
  <c r="YL410" i="42"/>
  <c r="YL408" i="42"/>
  <c r="YL406" i="42"/>
  <c r="YL404" i="42"/>
  <c r="YL402" i="42"/>
  <c r="YL400" i="42"/>
  <c r="YL398" i="42"/>
  <c r="YL396" i="42"/>
  <c r="YL394" i="42"/>
  <c r="YL392" i="42"/>
  <c r="YL390" i="42"/>
  <c r="YL388" i="42"/>
  <c r="YL386" i="42"/>
  <c r="YL384" i="42"/>
  <c r="YL382" i="42"/>
  <c r="YL380" i="42"/>
  <c r="YL378" i="42"/>
  <c r="YL376" i="42"/>
  <c r="YL374" i="42"/>
  <c r="YL372" i="42"/>
  <c r="YL370" i="42"/>
  <c r="YL368" i="42"/>
  <c r="YL366" i="42"/>
  <c r="YL364" i="42"/>
  <c r="YL362" i="42"/>
  <c r="YL360" i="42"/>
  <c r="YL358" i="42"/>
  <c r="YL356" i="42"/>
  <c r="YL354" i="42"/>
  <c r="YL352" i="42"/>
  <c r="YL350" i="42"/>
  <c r="YL348" i="42"/>
  <c r="YL346" i="42"/>
  <c r="YL344" i="42"/>
  <c r="YL342" i="42"/>
  <c r="YL340" i="42"/>
  <c r="YL338" i="42"/>
  <c r="YL336" i="42"/>
  <c r="YL334" i="42"/>
  <c r="YL332" i="42"/>
  <c r="YL330" i="42"/>
  <c r="YL328" i="42"/>
  <c r="YL326" i="42"/>
  <c r="YL324" i="42"/>
  <c r="YL322" i="42"/>
  <c r="YL320" i="42"/>
  <c r="YL318" i="42"/>
  <c r="YL316" i="42"/>
  <c r="YL314" i="42"/>
  <c r="YL312" i="42"/>
  <c r="YL310" i="42"/>
  <c r="YL308" i="42"/>
  <c r="YL306" i="42"/>
  <c r="YL304" i="42"/>
  <c r="YL302" i="42"/>
  <c r="YL300" i="42"/>
  <c r="YL298" i="42"/>
  <c r="YL296" i="42"/>
  <c r="YL294" i="42"/>
  <c r="YL292" i="42"/>
  <c r="YL290" i="42"/>
  <c r="YL288" i="42"/>
  <c r="YL286" i="42"/>
  <c r="YL284" i="42"/>
  <c r="YL282" i="42"/>
  <c r="YL281" i="42"/>
  <c r="YL280" i="42"/>
  <c r="YL278" i="42"/>
  <c r="YL276" i="42"/>
  <c r="YL258" i="42"/>
  <c r="YL256" i="42"/>
  <c r="YL254" i="42"/>
  <c r="YL252" i="42"/>
  <c r="YL250" i="42"/>
  <c r="YL248" i="42"/>
  <c r="YL246" i="42"/>
  <c r="YL244" i="42"/>
  <c r="YL242" i="42"/>
  <c r="YL240" i="42"/>
  <c r="YL238" i="42"/>
  <c r="YL236" i="42"/>
  <c r="YL234" i="42"/>
  <c r="YL233" i="42"/>
  <c r="YL232" i="42"/>
  <c r="YL230" i="42"/>
  <c r="YL228" i="42"/>
  <c r="YL226" i="42"/>
  <c r="YL224" i="42"/>
  <c r="YL222" i="42"/>
  <c r="YL220" i="42"/>
  <c r="YL218" i="42"/>
  <c r="YL217" i="42"/>
  <c r="YL216" i="42"/>
  <c r="ZD262" i="42"/>
  <c r="ZD258" i="42"/>
  <c r="ZD254" i="42"/>
  <c r="ZD250" i="42"/>
  <c r="ZD246" i="42"/>
  <c r="ZD242" i="42"/>
  <c r="ZD238" i="42"/>
  <c r="ZD263" i="42"/>
  <c r="ZD259" i="42"/>
  <c r="ZD255" i="42"/>
  <c r="ZD251" i="42"/>
  <c r="ZD247" i="42"/>
  <c r="ZD243" i="42"/>
  <c r="ZD239" i="42"/>
  <c r="ZD260" i="42"/>
  <c r="ZD256" i="42"/>
  <c r="ZD252" i="42"/>
  <c r="ZD248" i="42"/>
  <c r="ZD244" i="42"/>
  <c r="ZD240" i="42"/>
  <c r="ZD236" i="42"/>
  <c r="ZD220" i="42"/>
  <c r="ZD216" i="42"/>
  <c r="ZD261" i="42"/>
  <c r="ZD257" i="42"/>
  <c r="ZD253" i="42"/>
  <c r="ZD249" i="42"/>
  <c r="ZD245" i="42"/>
  <c r="ZD241" i="42"/>
  <c r="ZD237" i="42"/>
  <c r="YH209" i="42"/>
  <c r="YL274" i="42"/>
  <c r="YA273" i="42"/>
  <c r="YL272" i="42"/>
  <c r="YA271" i="42"/>
  <c r="YL270" i="42"/>
  <c r="YA269" i="42"/>
  <c r="YL268" i="42"/>
  <c r="YL266" i="42"/>
  <c r="YL264" i="42"/>
  <c r="YL262" i="42"/>
  <c r="YA261" i="42"/>
  <c r="YL260" i="42"/>
  <c r="YL214" i="42"/>
  <c r="YJ209" i="42"/>
  <c r="YA274" i="42"/>
  <c r="YA272" i="42"/>
  <c r="YA270" i="42"/>
  <c r="YA268" i="42"/>
  <c r="YA266" i="42"/>
  <c r="YA264" i="42"/>
  <c r="YA262" i="42"/>
  <c r="YA260" i="42"/>
  <c r="YL1468" i="42"/>
  <c r="YL1456" i="42"/>
  <c r="YL1452" i="42"/>
  <c r="YL1442" i="42"/>
  <c r="YL1440" i="42"/>
  <c r="YL1432" i="42"/>
  <c r="YL1420" i="42"/>
  <c r="YL1408" i="42"/>
  <c r="YL1402" i="42"/>
  <c r="YL1400" i="42"/>
  <c r="YL1396" i="42"/>
  <c r="YL1394" i="42"/>
  <c r="YL1392" i="42"/>
  <c r="YL1382" i="42"/>
  <c r="YL1364" i="42"/>
  <c r="YL1360" i="42"/>
  <c r="YL1356" i="42"/>
  <c r="YL1342" i="42"/>
  <c r="YL1336" i="42"/>
  <c r="YL1330" i="42"/>
  <c r="YL1328" i="42"/>
  <c r="YL1322" i="42"/>
  <c r="YL1318" i="42"/>
  <c r="YL1316" i="42"/>
  <c r="YL1302" i="42"/>
  <c r="YL1300" i="42"/>
  <c r="YL1292" i="42"/>
  <c r="YL1284" i="42"/>
  <c r="YL1282" i="42"/>
  <c r="YL1280" i="42"/>
  <c r="YL1276" i="42"/>
  <c r="YL1274" i="42"/>
  <c r="YL1266" i="42"/>
  <c r="YL1264" i="42"/>
  <c r="YL1260" i="42"/>
  <c r="YL1256" i="42"/>
  <c r="YL1242" i="42"/>
  <c r="YL1230" i="42"/>
  <c r="YL1224" i="42"/>
  <c r="YL1222" i="42"/>
  <c r="YL1216" i="42"/>
  <c r="YL1212" i="42"/>
  <c r="YL1206" i="42"/>
  <c r="YL1198" i="42"/>
  <c r="YL1194" i="42"/>
  <c r="YL1190" i="42"/>
  <c r="YL1188" i="42"/>
  <c r="YL1184" i="42"/>
  <c r="YL1182" i="42"/>
  <c r="YL1176" i="42"/>
  <c r="YL1168" i="42"/>
  <c r="YL1158" i="42"/>
  <c r="YL1154" i="42"/>
  <c r="YL1152" i="42"/>
  <c r="YL1150" i="42"/>
  <c r="YL1148" i="42"/>
  <c r="YL1144" i="42"/>
  <c r="YL1136" i="42"/>
  <c r="YL1134" i="42"/>
  <c r="YL1130" i="42"/>
  <c r="YL1110" i="42"/>
  <c r="YL1106" i="42"/>
  <c r="YL1104" i="42"/>
  <c r="YL1102" i="42"/>
  <c r="YL1100" i="42"/>
  <c r="YL1090" i="42"/>
  <c r="YL1084" i="42"/>
  <c r="YL1078" i="42"/>
  <c r="YL1064" i="42"/>
  <c r="YL1062" i="42"/>
  <c r="YL1058" i="42"/>
  <c r="YL1056" i="42"/>
  <c r="YL1054" i="42"/>
  <c r="YL1050" i="42"/>
  <c r="YL1048" i="42"/>
  <c r="YL1030" i="42"/>
  <c r="YL1026" i="42"/>
  <c r="YL1016" i="42"/>
  <c r="YL1014" i="42"/>
  <c r="YL1012" i="42"/>
  <c r="YL1004" i="42"/>
  <c r="YL1002" i="42"/>
  <c r="YL990" i="42"/>
  <c r="YL986" i="42"/>
  <c r="YL984" i="42"/>
  <c r="YL978" i="42"/>
  <c r="YL976" i="42"/>
  <c r="YL974" i="42"/>
  <c r="YL972" i="42"/>
  <c r="YL964" i="42"/>
  <c r="YL928" i="42"/>
  <c r="YL920" i="42"/>
  <c r="YL918" i="42"/>
  <c r="YL910" i="42"/>
  <c r="YL908" i="42"/>
  <c r="YL906" i="42"/>
  <c r="YL886" i="42"/>
  <c r="YL868" i="42"/>
  <c r="YL866" i="42"/>
  <c r="YL864" i="42"/>
  <c r="YL860" i="42"/>
  <c r="YL856" i="42"/>
  <c r="YL850" i="42"/>
  <c r="YL848" i="42"/>
  <c r="YL846" i="42"/>
  <c r="YL844" i="42"/>
  <c r="YL840" i="42"/>
  <c r="YL834" i="42"/>
  <c r="YL832" i="42"/>
  <c r="YL828" i="42"/>
  <c r="YL820" i="42"/>
  <c r="YL814" i="42"/>
  <c r="YL1470" i="42"/>
  <c r="YL1466" i="42"/>
  <c r="YL1464" i="42"/>
  <c r="YL1462" i="42"/>
  <c r="YL1460" i="42"/>
  <c r="YL1458" i="42"/>
  <c r="YL1454" i="42"/>
  <c r="YL1450" i="42"/>
  <c r="YL1448" i="42"/>
  <c r="YL1446" i="42"/>
  <c r="YL1444" i="42"/>
  <c r="YL1438" i="42"/>
  <c r="YL1436" i="42"/>
  <c r="YL1434" i="42"/>
  <c r="YL1430" i="42"/>
  <c r="YL1428" i="42"/>
  <c r="YL1426" i="42"/>
  <c r="YL1424" i="42"/>
  <c r="YL1422" i="42"/>
  <c r="YL1418" i="42"/>
  <c r="YL1416" i="42"/>
  <c r="YL1414" i="42"/>
  <c r="YL1412" i="42"/>
  <c r="YL1410" i="42"/>
  <c r="YL1406" i="42"/>
  <c r="YL1404" i="42"/>
  <c r="YL1398" i="42"/>
  <c r="YL1390" i="42"/>
  <c r="YL1388" i="42"/>
  <c r="YL1386" i="42"/>
  <c r="YL1384" i="42"/>
  <c r="YL1380" i="42"/>
  <c r="YL1378" i="42"/>
  <c r="YL1376" i="42"/>
  <c r="YL1374" i="42"/>
  <c r="YL1372" i="42"/>
  <c r="YL1370" i="42"/>
  <c r="YL1368" i="42"/>
  <c r="YL1366" i="42"/>
  <c r="YL1362" i="42"/>
  <c r="YL1358" i="42"/>
  <c r="YL1354" i="42"/>
  <c r="YL1352" i="42"/>
  <c r="YL1350" i="42"/>
  <c r="YL1348" i="42"/>
  <c r="YL1346" i="42"/>
  <c r="YL1344" i="42"/>
  <c r="YL1340" i="42"/>
  <c r="YL1338" i="42"/>
  <c r="YL1334" i="42"/>
  <c r="YL1332" i="42"/>
  <c r="YL1326" i="42"/>
  <c r="YL1324" i="42"/>
  <c r="YL1320" i="42"/>
  <c r="YL1314" i="42"/>
  <c r="YL1312" i="42"/>
  <c r="YL1310" i="42"/>
  <c r="YL1308" i="42"/>
  <c r="YL1306" i="42"/>
  <c r="YL1304" i="42"/>
  <c r="YL1298" i="42"/>
  <c r="YL1296" i="42"/>
  <c r="YL1294" i="42"/>
  <c r="YL1290" i="42"/>
  <c r="YL1288" i="42"/>
  <c r="YL1286" i="42"/>
  <c r="YL1278" i="42"/>
  <c r="YL1272" i="42"/>
  <c r="YL1270" i="42"/>
  <c r="YL1268" i="42"/>
  <c r="YL1262" i="42"/>
  <c r="YL1258" i="42"/>
  <c r="YL1254" i="42"/>
  <c r="YL1252" i="42"/>
  <c r="YL1250" i="42"/>
  <c r="YL1248" i="42"/>
  <c r="YL1246" i="42"/>
  <c r="YL1244" i="42"/>
  <c r="YL1240" i="42"/>
  <c r="YL1238" i="42"/>
  <c r="YL1236" i="42"/>
  <c r="YL1234" i="42"/>
  <c r="YL1232" i="42"/>
  <c r="YL1228" i="42"/>
  <c r="YL1226" i="42"/>
  <c r="YL1220" i="42"/>
  <c r="YL1218" i="42"/>
  <c r="YL1214" i="42"/>
  <c r="YL1210" i="42"/>
  <c r="YL1208" i="42"/>
  <c r="YL1204" i="42"/>
  <c r="YL1202" i="42"/>
  <c r="YL1200" i="42"/>
  <c r="YL1196" i="42"/>
  <c r="YL1192" i="42"/>
  <c r="YL1186" i="42"/>
  <c r="YL1180" i="42"/>
  <c r="YL1178" i="42"/>
  <c r="YL1174" i="42"/>
  <c r="YL1172" i="42"/>
  <c r="YL1170" i="42"/>
  <c r="YL1166" i="42"/>
  <c r="YL1164" i="42"/>
  <c r="YL1162" i="42"/>
  <c r="YL1160" i="42"/>
  <c r="YL1156" i="42"/>
  <c r="YL1146" i="42"/>
  <c r="YL1142" i="42"/>
  <c r="YL1140" i="42"/>
  <c r="YL1138" i="42"/>
  <c r="YL1132" i="42"/>
  <c r="YL1128" i="42"/>
  <c r="YL1126" i="42"/>
  <c r="YL1124" i="42"/>
  <c r="YL1122" i="42"/>
  <c r="YL1120" i="42"/>
  <c r="YL1118" i="42"/>
  <c r="YL1116" i="42"/>
  <c r="YL1114" i="42"/>
  <c r="YL1112" i="42"/>
  <c r="YL1108" i="42"/>
  <c r="YL1098" i="42"/>
  <c r="YL1096" i="42"/>
  <c r="YL1094" i="42"/>
  <c r="YL1092" i="42"/>
  <c r="YL1088" i="42"/>
  <c r="YL1086" i="42"/>
  <c r="YL1082" i="42"/>
  <c r="YL1080" i="42"/>
  <c r="YL1076" i="42"/>
  <c r="YL1074" i="42"/>
  <c r="YL1072" i="42"/>
  <c r="YL1070" i="42"/>
  <c r="YL1068" i="42"/>
  <c r="YL1066" i="42"/>
  <c r="YL1060" i="42"/>
  <c r="YL1052" i="42"/>
  <c r="YL1046" i="42"/>
  <c r="YL1044" i="42"/>
  <c r="YL1042" i="42"/>
  <c r="YL1040" i="42"/>
  <c r="YL1038" i="42"/>
  <c r="YL1036" i="42"/>
  <c r="YL1034" i="42"/>
  <c r="YL1032" i="42"/>
  <c r="YL1028" i="42"/>
  <c r="YL1024" i="42"/>
  <c r="YL1022" i="42"/>
  <c r="YL1020" i="42"/>
  <c r="YL1018" i="42"/>
  <c r="YL1010" i="42"/>
  <c r="YL1008" i="42"/>
  <c r="YL1006" i="42"/>
  <c r="YL1000" i="42"/>
  <c r="YL998" i="42"/>
  <c r="YL996" i="42"/>
  <c r="YL994" i="42"/>
  <c r="YL992" i="42"/>
  <c r="YL988" i="42"/>
  <c r="YL982" i="42"/>
  <c r="YL980" i="42"/>
  <c r="YL970" i="42"/>
  <c r="YL968" i="42"/>
  <c r="YL966" i="42"/>
  <c r="YL962" i="42"/>
  <c r="YL960" i="42"/>
  <c r="YL958" i="42"/>
  <c r="YL956" i="42"/>
  <c r="YL954" i="42"/>
  <c r="YL952" i="42"/>
  <c r="YL950" i="42"/>
  <c r="YL948" i="42"/>
  <c r="YL946" i="42"/>
  <c r="YL944" i="42"/>
  <c r="YL942" i="42"/>
  <c r="YL940" i="42"/>
  <c r="YL938" i="42"/>
  <c r="YL936" i="42"/>
  <c r="YL934" i="42"/>
  <c r="YL932" i="42"/>
  <c r="YL930" i="42"/>
  <c r="YL926" i="42"/>
  <c r="YL924" i="42"/>
  <c r="YL922" i="42"/>
  <c r="YL916" i="42"/>
  <c r="YL914" i="42"/>
  <c r="YL912" i="42"/>
  <c r="YL904" i="42"/>
  <c r="YL902" i="42"/>
  <c r="YL900" i="42"/>
  <c r="YL898" i="42"/>
  <c r="YL896" i="42"/>
  <c r="YL894" i="42"/>
  <c r="YL892" i="42"/>
  <c r="YL890" i="42"/>
  <c r="YL888" i="42"/>
  <c r="YL884" i="42"/>
  <c r="YL882" i="42"/>
  <c r="YL880" i="42"/>
  <c r="YL878" i="42"/>
  <c r="YL876" i="42"/>
  <c r="YL874" i="42"/>
  <c r="YL872" i="42"/>
  <c r="YL870" i="42"/>
  <c r="YL862" i="42"/>
  <c r="YL858" i="42"/>
  <c r="YL854" i="42"/>
  <c r="YL852" i="42"/>
  <c r="YL842" i="42"/>
  <c r="YL838" i="42"/>
  <c r="YL836" i="42"/>
  <c r="YL830" i="42"/>
  <c r="YL826" i="42"/>
  <c r="YL824" i="42"/>
  <c r="YL822" i="42"/>
  <c r="YL818" i="42"/>
  <c r="YL816" i="42"/>
  <c r="YL813" i="42"/>
  <c r="YL811" i="42"/>
  <c r="YL809" i="42"/>
  <c r="YL807" i="42"/>
  <c r="YL805" i="42"/>
  <c r="YL803" i="42"/>
  <c r="YL801" i="42"/>
  <c r="YL799" i="42"/>
  <c r="YL797" i="42"/>
  <c r="YL795" i="42"/>
  <c r="YL793" i="42"/>
  <c r="YL791" i="42"/>
  <c r="YL789" i="42"/>
  <c r="YL787" i="42"/>
  <c r="YL785" i="42"/>
  <c r="YL783" i="42"/>
  <c r="YL781" i="42"/>
  <c r="YL779" i="42"/>
  <c r="YL777" i="42"/>
  <c r="YL775" i="42"/>
  <c r="YL773" i="42"/>
  <c r="YL771" i="42"/>
  <c r="YL769" i="42"/>
  <c r="YL767" i="42"/>
  <c r="YL765" i="42"/>
  <c r="YL763" i="42"/>
  <c r="YL761" i="42"/>
  <c r="YL759" i="42"/>
  <c r="YL757" i="42"/>
  <c r="YL755" i="42"/>
  <c r="YL753" i="42"/>
  <c r="YL751" i="42"/>
  <c r="YL749" i="42"/>
  <c r="YL747" i="42"/>
  <c r="YL745" i="42"/>
  <c r="YL743" i="42"/>
  <c r="YL741" i="42"/>
  <c r="YL739" i="42"/>
  <c r="YL735" i="42"/>
  <c r="YL733" i="42"/>
  <c r="YL731" i="42"/>
  <c r="YL729" i="42"/>
  <c r="YL727" i="42"/>
  <c r="YL725" i="42"/>
  <c r="YL723" i="42"/>
  <c r="YL721" i="42"/>
  <c r="YL719" i="42"/>
  <c r="YL717" i="42"/>
  <c r="YL715" i="42"/>
  <c r="YL713" i="42"/>
  <c r="YL711" i="42"/>
  <c r="YL709" i="42"/>
  <c r="YL707" i="42"/>
  <c r="YL705" i="42"/>
  <c r="YL703" i="42"/>
  <c r="YL701" i="42"/>
  <c r="YL699" i="42"/>
  <c r="YL697" i="42"/>
  <c r="YL695" i="42"/>
  <c r="YL693" i="42"/>
  <c r="YL691" i="42"/>
  <c r="YL689" i="42"/>
  <c r="YL687" i="42"/>
  <c r="YL685" i="42"/>
  <c r="YL683" i="42"/>
  <c r="YL681" i="42"/>
  <c r="YL679" i="42"/>
  <c r="YL677" i="42"/>
  <c r="YL675" i="42"/>
  <c r="YL673" i="42"/>
  <c r="YL671" i="42"/>
  <c r="YL669" i="42"/>
  <c r="YL667" i="42"/>
  <c r="YL665" i="42"/>
  <c r="YL663" i="42"/>
  <c r="YL661" i="42"/>
  <c r="YL659" i="42"/>
  <c r="YL657" i="42"/>
  <c r="YL655" i="42"/>
  <c r="YL653" i="42"/>
  <c r="YL651" i="42"/>
  <c r="YL649" i="42"/>
  <c r="YL647" i="42"/>
  <c r="YL645" i="42"/>
  <c r="YL643" i="42"/>
  <c r="YL641" i="42"/>
  <c r="YL639" i="42"/>
  <c r="YL637" i="42"/>
  <c r="YL635" i="42"/>
  <c r="YL633" i="42"/>
  <c r="YL631" i="42"/>
  <c r="YL629" i="42"/>
  <c r="YL627" i="42"/>
  <c r="YL625" i="42"/>
  <c r="YL623" i="42"/>
  <c r="YL621" i="42"/>
  <c r="YL619" i="42"/>
  <c r="YL617" i="42"/>
  <c r="YL615" i="42"/>
  <c r="YL613" i="42"/>
  <c r="YL611" i="42"/>
  <c r="YL609" i="42"/>
  <c r="YL607" i="42"/>
  <c r="YL605" i="42"/>
  <c r="YL603" i="42"/>
  <c r="YL601" i="42"/>
  <c r="YL599" i="42"/>
  <c r="YL597" i="42"/>
  <c r="YL595" i="42"/>
  <c r="YL593" i="42"/>
  <c r="YL591" i="42"/>
  <c r="YL589" i="42"/>
  <c r="YL587" i="42"/>
  <c r="YL585" i="42"/>
  <c r="YL583" i="42"/>
  <c r="YL581" i="42"/>
  <c r="YL579" i="42"/>
  <c r="YL577" i="42"/>
  <c r="YL575" i="42"/>
  <c r="YL573" i="42"/>
  <c r="YL571" i="42"/>
  <c r="YL569" i="42"/>
  <c r="YL567" i="42"/>
  <c r="YL565" i="42"/>
  <c r="YL563" i="42"/>
  <c r="YL561" i="42"/>
  <c r="YL559" i="42"/>
  <c r="YL557" i="42"/>
  <c r="YL555" i="42"/>
  <c r="YL553" i="42"/>
  <c r="YL551" i="42"/>
  <c r="YL549" i="42"/>
  <c r="YL547" i="42"/>
  <c r="YL545" i="42"/>
  <c r="YL543" i="42"/>
  <c r="YL541" i="42"/>
  <c r="YL539" i="42"/>
  <c r="YL537" i="42"/>
  <c r="YL535" i="42"/>
  <c r="YL533" i="42"/>
  <c r="YL531" i="42"/>
  <c r="YL529" i="42"/>
  <c r="YL527" i="42"/>
  <c r="YL525" i="42"/>
  <c r="YL523" i="42"/>
  <c r="YL521" i="42"/>
  <c r="YL519" i="42"/>
  <c r="YL517" i="42"/>
  <c r="YL515" i="42"/>
  <c r="YL513" i="42"/>
  <c r="YL511" i="42"/>
  <c r="YL507" i="42"/>
  <c r="YL505" i="42"/>
  <c r="YL503" i="42"/>
  <c r="YL501" i="42"/>
  <c r="YL499" i="42"/>
  <c r="YL497" i="42"/>
  <c r="YL495" i="42"/>
  <c r="YL493" i="42"/>
  <c r="YL491" i="42"/>
  <c r="YL489" i="42"/>
  <c r="YL487" i="42"/>
  <c r="YL485" i="42"/>
  <c r="YL483" i="42"/>
  <c r="YL481" i="42"/>
  <c r="YL479" i="42"/>
  <c r="YL477" i="42"/>
  <c r="YL475" i="42"/>
  <c r="YL473" i="42"/>
  <c r="YL471" i="42"/>
  <c r="YL469" i="42"/>
  <c r="YL467" i="42"/>
  <c r="YL465" i="42"/>
  <c r="YL463" i="42"/>
  <c r="YL461" i="42"/>
  <c r="YL459" i="42"/>
  <c r="YL457" i="42"/>
  <c r="YL455" i="42"/>
  <c r="YL453" i="42"/>
  <c r="YL451" i="42"/>
  <c r="YL449" i="42"/>
  <c r="YL447" i="42"/>
  <c r="YL445" i="42"/>
  <c r="YL443" i="42"/>
  <c r="YL441" i="42"/>
  <c r="YL439" i="42"/>
  <c r="YL437" i="42"/>
  <c r="YL435" i="42"/>
  <c r="YL431" i="42"/>
  <c r="YL429" i="42"/>
  <c r="YL427" i="42"/>
  <c r="YL425" i="42"/>
  <c r="YL423" i="42"/>
  <c r="YL421" i="42"/>
  <c r="YL419" i="42"/>
  <c r="YL417" i="42"/>
  <c r="YL415" i="42"/>
  <c r="YL413" i="42"/>
  <c r="YL411" i="42"/>
  <c r="YL409" i="42"/>
  <c r="YL407" i="42"/>
  <c r="YL405" i="42"/>
  <c r="YL403" i="42"/>
  <c r="YL401" i="42"/>
  <c r="YL399" i="42"/>
  <c r="YL397" i="42"/>
  <c r="YL395" i="42"/>
  <c r="YL393" i="42"/>
  <c r="YL391" i="42"/>
  <c r="YL389" i="42"/>
  <c r="YL387" i="42"/>
  <c r="YL385" i="42"/>
  <c r="YL383" i="42"/>
  <c r="YL381" i="42"/>
  <c r="YL379" i="42"/>
  <c r="YL377" i="42"/>
  <c r="YL375" i="42"/>
  <c r="YL373" i="42"/>
  <c r="YL371" i="42"/>
  <c r="YL369" i="42"/>
  <c r="YL367" i="42"/>
  <c r="YL365" i="42"/>
  <c r="YL363" i="42"/>
  <c r="YL361" i="42"/>
  <c r="YL359" i="42"/>
  <c r="YL357" i="42"/>
  <c r="YL355" i="42"/>
  <c r="YL353" i="42"/>
  <c r="YL351" i="42"/>
  <c r="YL349" i="42"/>
  <c r="YL347" i="42"/>
  <c r="YL345" i="42"/>
  <c r="YL343" i="42"/>
  <c r="YL341" i="42"/>
  <c r="YL339" i="42"/>
  <c r="YL337" i="42"/>
  <c r="YL335" i="42"/>
  <c r="YL333" i="42"/>
  <c r="YL331" i="42"/>
  <c r="YL329" i="42"/>
  <c r="YL327" i="42"/>
  <c r="YL325" i="42"/>
  <c r="YL323" i="42"/>
  <c r="YL321" i="42"/>
  <c r="YL319" i="42"/>
  <c r="YL317" i="42"/>
  <c r="YL315" i="42"/>
  <c r="YL313" i="42"/>
  <c r="YL311" i="42"/>
  <c r="YL309" i="42"/>
  <c r="YL307" i="42"/>
  <c r="YL305" i="42"/>
  <c r="YL303" i="42"/>
  <c r="YL301" i="42"/>
  <c r="YL299" i="42"/>
  <c r="YL297" i="42"/>
  <c r="YL295" i="42"/>
  <c r="YL293" i="42"/>
  <c r="YL291" i="42"/>
  <c r="YL289" i="42"/>
  <c r="YL287" i="42"/>
  <c r="YL285" i="42"/>
  <c r="YL283" i="42"/>
  <c r="YL279" i="42"/>
  <c r="YL277" i="42"/>
  <c r="YL275" i="42"/>
  <c r="YL273" i="42"/>
  <c r="YL271" i="42"/>
  <c r="YL269" i="42"/>
  <c r="YL267" i="42"/>
  <c r="YL265" i="42"/>
  <c r="YL263" i="42"/>
  <c r="YL261" i="42"/>
  <c r="YL259" i="42"/>
  <c r="YL257" i="42"/>
  <c r="YL255" i="42"/>
  <c r="YL253" i="42"/>
  <c r="YL251" i="42"/>
  <c r="YL249" i="42"/>
  <c r="YL247" i="42"/>
  <c r="YL245" i="42"/>
  <c r="YL243" i="42"/>
  <c r="YL241" i="42"/>
  <c r="YL239" i="42"/>
  <c r="YL237" i="42"/>
  <c r="YA239" i="42"/>
  <c r="YL235" i="42"/>
  <c r="YA234" i="42"/>
  <c r="YA232" i="42"/>
  <c r="YL231" i="42"/>
  <c r="YA230" i="42"/>
  <c r="YL229" i="42"/>
  <c r="YA228" i="42"/>
  <c r="YL227" i="42"/>
  <c r="YA226" i="42"/>
  <c r="YL225" i="42"/>
  <c r="YA224" i="42"/>
  <c r="YL223" i="42"/>
  <c r="YA222" i="42"/>
  <c r="YL221" i="42"/>
  <c r="YA235" i="42"/>
  <c r="YA233" i="42"/>
  <c r="YA231" i="42"/>
  <c r="YA229" i="42"/>
  <c r="YA227" i="42"/>
  <c r="YA225" i="42"/>
  <c r="YA223" i="42"/>
  <c r="YA221" i="42"/>
  <c r="YA219" i="42"/>
  <c r="YA217" i="42"/>
  <c r="YA215" i="42"/>
  <c r="YA213" i="42"/>
  <c r="YA220" i="42"/>
  <c r="YL219" i="42"/>
  <c r="YA218" i="42"/>
  <c r="YA216" i="42"/>
  <c r="YL215" i="42"/>
  <c r="YA214" i="42"/>
  <c r="YL213" i="42"/>
  <c r="ZQ209" i="42"/>
  <c r="ZO209" i="42"/>
  <c r="ZD221" i="42"/>
  <c r="ZD217" i="42"/>
  <c r="ZD213" i="42"/>
  <c r="ZD222" i="42"/>
  <c r="ZD218" i="42"/>
  <c r="ZD214" i="42"/>
  <c r="ZD219" i="42"/>
  <c r="ZD215" i="42"/>
  <c r="YA250" i="42"/>
  <c r="YA238" i="42"/>
  <c r="YA257" i="42"/>
  <c r="YA253" i="42"/>
  <c r="YA249" i="42"/>
  <c r="YA245" i="42"/>
  <c r="YA241" i="42"/>
  <c r="YA237" i="42"/>
  <c r="YA258" i="42"/>
  <c r="YA242" i="42"/>
  <c r="YA256" i="42"/>
  <c r="YA252" i="42"/>
  <c r="YA248" i="42"/>
  <c r="YA244" i="42"/>
  <c r="YA240" i="42"/>
  <c r="YA236" i="42"/>
  <c r="YA254" i="42"/>
  <c r="YA246" i="42"/>
  <c r="YA259" i="42"/>
  <c r="YA255" i="42"/>
  <c r="YA251" i="42"/>
  <c r="YA247" i="42"/>
  <c r="YA243" i="42"/>
  <c r="YA267" i="42"/>
  <c r="YA263" i="42"/>
  <c r="YA265" i="42"/>
  <c r="ZD233" i="42"/>
  <c r="ZD229" i="42"/>
  <c r="ZD225" i="42"/>
  <c r="ZD232" i="42"/>
  <c r="ZD228" i="42"/>
  <c r="ZD224" i="42"/>
  <c r="ZD235" i="42"/>
  <c r="ZD231" i="42"/>
  <c r="ZD227" i="42"/>
  <c r="ZD223" i="42"/>
  <c r="ZD234" i="42"/>
  <c r="ZD230" i="42"/>
  <c r="ZD226" i="42"/>
  <c r="AW93" i="50"/>
  <c r="AW89" i="50"/>
  <c r="BK3" i="51" l="1"/>
  <c r="G8" i="51"/>
  <c r="BG8" i="51"/>
  <c r="BL3" i="51"/>
  <c r="AA20" i="50"/>
  <c r="AB20" i="50"/>
  <c r="AC20" i="50"/>
  <c r="AD20" i="50"/>
  <c r="AE20" i="50"/>
  <c r="AF20" i="50"/>
  <c r="AG20" i="50"/>
  <c r="AH20" i="50"/>
  <c r="AK20" i="50" s="1"/>
  <c r="AI20" i="50"/>
  <c r="AJ20" i="50"/>
  <c r="AA21" i="50"/>
  <c r="AB21" i="50"/>
  <c r="AC21" i="50"/>
  <c r="AD21" i="50"/>
  <c r="AE21" i="50"/>
  <c r="AF21" i="50"/>
  <c r="AG21" i="50"/>
  <c r="AH21" i="50"/>
  <c r="AI21" i="50"/>
  <c r="AJ21" i="50"/>
  <c r="AA22" i="50"/>
  <c r="AB22" i="50"/>
  <c r="AC22" i="50"/>
  <c r="AD22" i="50"/>
  <c r="AE22" i="50"/>
  <c r="AF22" i="50"/>
  <c r="AG22" i="50"/>
  <c r="AH22" i="50"/>
  <c r="AK22" i="50" s="1"/>
  <c r="AI22" i="50"/>
  <c r="AJ22" i="50"/>
  <c r="AA23" i="50"/>
  <c r="AB23" i="50"/>
  <c r="AC23" i="50"/>
  <c r="AD23" i="50"/>
  <c r="AE23" i="50"/>
  <c r="AF23" i="50"/>
  <c r="AG23" i="50"/>
  <c r="AH23" i="50"/>
  <c r="AI23" i="50"/>
  <c r="AJ23" i="50"/>
  <c r="AK23" i="50" s="1"/>
  <c r="AA24" i="50"/>
  <c r="AB24" i="50"/>
  <c r="AC24" i="50"/>
  <c r="AD24" i="50"/>
  <c r="AE24" i="50"/>
  <c r="AF24" i="50"/>
  <c r="AG24" i="50"/>
  <c r="AH24" i="50"/>
  <c r="AI24" i="50"/>
  <c r="AJ24" i="50"/>
  <c r="AA25" i="50"/>
  <c r="AB25" i="50"/>
  <c r="AC25" i="50"/>
  <c r="AD25" i="50"/>
  <c r="AE25" i="50"/>
  <c r="AF25" i="50"/>
  <c r="AG25" i="50"/>
  <c r="AH25" i="50"/>
  <c r="AI25" i="50"/>
  <c r="AJ25" i="50"/>
  <c r="AA26" i="50"/>
  <c r="AB26" i="50"/>
  <c r="AC26" i="50"/>
  <c r="AD26" i="50"/>
  <c r="AE26" i="50"/>
  <c r="AF26" i="50"/>
  <c r="AG26" i="50"/>
  <c r="AH26" i="50"/>
  <c r="AK26" i="50" s="1"/>
  <c r="AI26" i="50"/>
  <c r="AJ26" i="50"/>
  <c r="AA27" i="50"/>
  <c r="AB27" i="50"/>
  <c r="AC27" i="50"/>
  <c r="AD27" i="50"/>
  <c r="AE27" i="50"/>
  <c r="AF27" i="50"/>
  <c r="AG27" i="50"/>
  <c r="AH27" i="50"/>
  <c r="AI27" i="50"/>
  <c r="AJ27" i="50"/>
  <c r="AA28" i="50"/>
  <c r="AB28" i="50"/>
  <c r="AC28" i="50"/>
  <c r="AD28" i="50"/>
  <c r="AE28" i="50"/>
  <c r="AF28" i="50"/>
  <c r="AG28" i="50"/>
  <c r="AH28" i="50"/>
  <c r="AK28" i="50" s="1"/>
  <c r="AI28" i="50"/>
  <c r="AJ28" i="50"/>
  <c r="AA29" i="50"/>
  <c r="AB29" i="50"/>
  <c r="AC29" i="50"/>
  <c r="AD29" i="50"/>
  <c r="AE29" i="50"/>
  <c r="AF29" i="50"/>
  <c r="AG29" i="50"/>
  <c r="AH29" i="50"/>
  <c r="AI29" i="50"/>
  <c r="AJ29" i="50"/>
  <c r="AA30" i="50"/>
  <c r="AB30" i="50"/>
  <c r="AC30" i="50"/>
  <c r="AD30" i="50"/>
  <c r="AE30" i="50"/>
  <c r="AF30" i="50"/>
  <c r="AG30" i="50"/>
  <c r="AH30" i="50"/>
  <c r="AK30" i="50" s="1"/>
  <c r="AI30" i="50"/>
  <c r="AJ30" i="50"/>
  <c r="AA31" i="50"/>
  <c r="AB31" i="50"/>
  <c r="AC31" i="50"/>
  <c r="AD31" i="50"/>
  <c r="AE31" i="50"/>
  <c r="AF31" i="50"/>
  <c r="AG31" i="50"/>
  <c r="AH31" i="50"/>
  <c r="AI31" i="50"/>
  <c r="AJ31" i="50"/>
  <c r="AA32" i="50"/>
  <c r="AB32" i="50"/>
  <c r="AC32" i="50"/>
  <c r="AD32" i="50"/>
  <c r="AE32" i="50"/>
  <c r="AF32" i="50"/>
  <c r="AG32" i="50"/>
  <c r="AH32" i="50"/>
  <c r="AK32" i="50" s="1"/>
  <c r="AI32" i="50"/>
  <c r="AJ32" i="50"/>
  <c r="AA33" i="50"/>
  <c r="AB33" i="50"/>
  <c r="AC33" i="50"/>
  <c r="AD33" i="50"/>
  <c r="AE33" i="50"/>
  <c r="AF33" i="50"/>
  <c r="AG33" i="50"/>
  <c r="AH33" i="50"/>
  <c r="AI33" i="50"/>
  <c r="AJ33" i="50"/>
  <c r="AA34" i="50"/>
  <c r="AB34" i="50"/>
  <c r="AC34" i="50"/>
  <c r="AD34" i="50"/>
  <c r="AE34" i="50"/>
  <c r="AF34" i="50"/>
  <c r="AG34" i="50"/>
  <c r="AH34" i="50"/>
  <c r="AK34" i="50" s="1"/>
  <c r="AI34" i="50"/>
  <c r="AJ34" i="50"/>
  <c r="AA35" i="50"/>
  <c r="AB35" i="50"/>
  <c r="AC35" i="50"/>
  <c r="AD35" i="50"/>
  <c r="AE35" i="50"/>
  <c r="AF35" i="50"/>
  <c r="AG35" i="50"/>
  <c r="AH35" i="50"/>
  <c r="AI35" i="50"/>
  <c r="AJ35" i="50"/>
  <c r="AA36" i="50"/>
  <c r="AB36" i="50"/>
  <c r="AC36" i="50"/>
  <c r="AD36" i="50"/>
  <c r="AE36" i="50"/>
  <c r="AF36" i="50"/>
  <c r="AG36" i="50"/>
  <c r="AH36" i="50"/>
  <c r="AK36" i="50" s="1"/>
  <c r="AI36" i="50"/>
  <c r="AJ36" i="50"/>
  <c r="AA37" i="50"/>
  <c r="AB37" i="50"/>
  <c r="AC37" i="50"/>
  <c r="AD37" i="50"/>
  <c r="AE37" i="50"/>
  <c r="AF37" i="50"/>
  <c r="AG37" i="50"/>
  <c r="AH37" i="50"/>
  <c r="AI37" i="50"/>
  <c r="AJ37" i="50"/>
  <c r="AA38" i="50"/>
  <c r="AB38" i="50"/>
  <c r="AC38" i="50"/>
  <c r="AD38" i="50"/>
  <c r="AE38" i="50"/>
  <c r="AF38" i="50"/>
  <c r="AG38" i="50"/>
  <c r="AH38" i="50"/>
  <c r="AK38" i="50" s="1"/>
  <c r="AI38" i="50"/>
  <c r="AJ38" i="50"/>
  <c r="AA39" i="50"/>
  <c r="AB39" i="50"/>
  <c r="AC39" i="50"/>
  <c r="AD39" i="50"/>
  <c r="AE39" i="50"/>
  <c r="AF39" i="50"/>
  <c r="AG39" i="50"/>
  <c r="AH39" i="50"/>
  <c r="AI39" i="50"/>
  <c r="AJ39" i="50"/>
  <c r="AA40" i="50"/>
  <c r="AB40" i="50"/>
  <c r="AC40" i="50"/>
  <c r="AD40" i="50"/>
  <c r="AE40" i="50"/>
  <c r="AF40" i="50"/>
  <c r="AG40" i="50"/>
  <c r="AH40" i="50"/>
  <c r="AI40" i="50"/>
  <c r="AJ40" i="50"/>
  <c r="AA41" i="50"/>
  <c r="AB41" i="50"/>
  <c r="AC41" i="50"/>
  <c r="AD41" i="50"/>
  <c r="AE41" i="50"/>
  <c r="AF41" i="50"/>
  <c r="AG41" i="50"/>
  <c r="AH41" i="50"/>
  <c r="AI41" i="50"/>
  <c r="AJ41" i="50"/>
  <c r="AK41" i="50" s="1"/>
  <c r="AA42" i="50"/>
  <c r="AB42" i="50"/>
  <c r="AC42" i="50"/>
  <c r="AD42" i="50"/>
  <c r="AE42" i="50"/>
  <c r="AF42" i="50"/>
  <c r="AG42" i="50"/>
  <c r="AH42" i="50"/>
  <c r="AK42" i="50" s="1"/>
  <c r="AI42" i="50"/>
  <c r="AJ42" i="50"/>
  <c r="AA43" i="50"/>
  <c r="AB43" i="50"/>
  <c r="AC43" i="50"/>
  <c r="AD43" i="50"/>
  <c r="AE43" i="50"/>
  <c r="AF43" i="50"/>
  <c r="AG43" i="50"/>
  <c r="AH43" i="50"/>
  <c r="AI43" i="50"/>
  <c r="AJ43" i="50"/>
  <c r="AA44" i="50"/>
  <c r="AB44" i="50"/>
  <c r="AC44" i="50"/>
  <c r="AD44" i="50"/>
  <c r="AE44" i="50"/>
  <c r="AF44" i="50"/>
  <c r="AG44" i="50"/>
  <c r="AH44" i="50"/>
  <c r="AK44" i="50" s="1"/>
  <c r="AI44" i="50"/>
  <c r="AJ44" i="50"/>
  <c r="AA45" i="50"/>
  <c r="AB45" i="50"/>
  <c r="AC45" i="50"/>
  <c r="AD45" i="50"/>
  <c r="AE45" i="50"/>
  <c r="AF45" i="50"/>
  <c r="AG45" i="50"/>
  <c r="AH45" i="50"/>
  <c r="AI45" i="50"/>
  <c r="AJ45" i="50"/>
  <c r="AK45" i="50" s="1"/>
  <c r="AA46" i="50"/>
  <c r="AB46" i="50"/>
  <c r="AC46" i="50"/>
  <c r="AD46" i="50"/>
  <c r="AE46" i="50"/>
  <c r="AF46" i="50"/>
  <c r="AG46" i="50"/>
  <c r="AH46" i="50"/>
  <c r="AK46" i="50" s="1"/>
  <c r="AI46" i="50"/>
  <c r="AJ46" i="50"/>
  <c r="AA47" i="50"/>
  <c r="AB47" i="50"/>
  <c r="AC47" i="50"/>
  <c r="AD47" i="50"/>
  <c r="AE47" i="50"/>
  <c r="AF47" i="50"/>
  <c r="AG47" i="50"/>
  <c r="AH47" i="50"/>
  <c r="AI47" i="50"/>
  <c r="AJ47" i="50"/>
  <c r="AA48" i="50"/>
  <c r="AB48" i="50"/>
  <c r="AC48" i="50"/>
  <c r="AD48" i="50"/>
  <c r="AE48" i="50"/>
  <c r="AF48" i="50"/>
  <c r="AG48" i="50"/>
  <c r="AH48" i="50"/>
  <c r="AK48" i="50" s="1"/>
  <c r="AI48" i="50"/>
  <c r="AJ48" i="50"/>
  <c r="AA49" i="50"/>
  <c r="AB49" i="50"/>
  <c r="AC49" i="50"/>
  <c r="AD49" i="50"/>
  <c r="AE49" i="50"/>
  <c r="AF49" i="50"/>
  <c r="AG49" i="50"/>
  <c r="AH49" i="50"/>
  <c r="AI49" i="50"/>
  <c r="AJ49" i="50"/>
  <c r="AK49" i="50" s="1"/>
  <c r="AA50" i="50"/>
  <c r="AB50" i="50"/>
  <c r="AC50" i="50"/>
  <c r="AD50" i="50"/>
  <c r="AE50" i="50"/>
  <c r="AF50" i="50"/>
  <c r="AG50" i="50"/>
  <c r="AH50" i="50"/>
  <c r="AK50" i="50" s="1"/>
  <c r="AI50" i="50"/>
  <c r="AJ50" i="50"/>
  <c r="AA51" i="50"/>
  <c r="AB51" i="50"/>
  <c r="AC51" i="50"/>
  <c r="AD51" i="50"/>
  <c r="AE51" i="50"/>
  <c r="AF51" i="50"/>
  <c r="AG51" i="50"/>
  <c r="AH51" i="50"/>
  <c r="AI51" i="50"/>
  <c r="AJ51" i="50"/>
  <c r="AA52" i="50"/>
  <c r="AB52" i="50"/>
  <c r="AC52" i="50"/>
  <c r="AD52" i="50"/>
  <c r="AE52" i="50"/>
  <c r="AF52" i="50"/>
  <c r="AG52" i="50"/>
  <c r="AH52" i="50"/>
  <c r="AK52" i="50" s="1"/>
  <c r="AI52" i="50"/>
  <c r="AJ52" i="50"/>
  <c r="AA53" i="50"/>
  <c r="AB53" i="50"/>
  <c r="AC53" i="50"/>
  <c r="AD53" i="50"/>
  <c r="AE53" i="50"/>
  <c r="AF53" i="50"/>
  <c r="AG53" i="50"/>
  <c r="AH53" i="50"/>
  <c r="AI53" i="50"/>
  <c r="AJ53" i="50"/>
  <c r="AK53" i="50" s="1"/>
  <c r="AA54" i="50"/>
  <c r="AB54" i="50"/>
  <c r="AC54" i="50"/>
  <c r="AD54" i="50"/>
  <c r="AE54" i="50"/>
  <c r="AF54" i="50"/>
  <c r="AG54" i="50"/>
  <c r="AH54" i="50"/>
  <c r="AK54" i="50" s="1"/>
  <c r="AI54" i="50"/>
  <c r="AJ54" i="50"/>
  <c r="AA55" i="50"/>
  <c r="AB55" i="50"/>
  <c r="AC55" i="50"/>
  <c r="AD55" i="50"/>
  <c r="AE55" i="50"/>
  <c r="AF55" i="50"/>
  <c r="AG55" i="50"/>
  <c r="AH55" i="50"/>
  <c r="AI55" i="50"/>
  <c r="AJ55" i="50"/>
  <c r="AA56" i="50"/>
  <c r="AB56" i="50"/>
  <c r="AC56" i="50"/>
  <c r="AD56" i="50"/>
  <c r="AE56" i="50"/>
  <c r="AF56" i="50"/>
  <c r="AG56" i="50"/>
  <c r="AH56" i="50"/>
  <c r="AK56" i="50" s="1"/>
  <c r="AI56" i="50"/>
  <c r="AJ56" i="50"/>
  <c r="AA57" i="50"/>
  <c r="AB57" i="50"/>
  <c r="AC57" i="50"/>
  <c r="AD57" i="50"/>
  <c r="AE57" i="50"/>
  <c r="AF57" i="50"/>
  <c r="AG57" i="50"/>
  <c r="AH57" i="50"/>
  <c r="AI57" i="50"/>
  <c r="AJ57" i="50"/>
  <c r="AK57" i="50" s="1"/>
  <c r="AA58" i="50"/>
  <c r="AB58" i="50"/>
  <c r="AC58" i="50"/>
  <c r="AD58" i="50"/>
  <c r="AE58" i="50"/>
  <c r="AF58" i="50"/>
  <c r="AG58" i="50"/>
  <c r="AH58" i="50"/>
  <c r="AK58" i="50" s="1"/>
  <c r="AI58" i="50"/>
  <c r="AJ58" i="50"/>
  <c r="AA59" i="50"/>
  <c r="AB59" i="50"/>
  <c r="AC59" i="50"/>
  <c r="AD59" i="50"/>
  <c r="AE59" i="50"/>
  <c r="AF59" i="50"/>
  <c r="AG59" i="50"/>
  <c r="AH59" i="50"/>
  <c r="AI59" i="50"/>
  <c r="AJ59" i="50"/>
  <c r="AA60" i="50"/>
  <c r="AB60" i="50"/>
  <c r="AC60" i="50"/>
  <c r="AD60" i="50"/>
  <c r="AE60" i="50"/>
  <c r="AF60" i="50"/>
  <c r="AG60" i="50"/>
  <c r="AH60" i="50"/>
  <c r="AK60" i="50" s="1"/>
  <c r="AI60" i="50"/>
  <c r="AJ60" i="50"/>
  <c r="AA61" i="50"/>
  <c r="AB61" i="50"/>
  <c r="AC61" i="50"/>
  <c r="AD61" i="50"/>
  <c r="AE61" i="50"/>
  <c r="AF61" i="50"/>
  <c r="AG61" i="50"/>
  <c r="AH61" i="50"/>
  <c r="AI61" i="50"/>
  <c r="AJ61" i="50"/>
  <c r="AK61" i="50" s="1"/>
  <c r="AA62" i="50"/>
  <c r="AB62" i="50"/>
  <c r="AC62" i="50"/>
  <c r="AD62" i="50"/>
  <c r="AE62" i="50"/>
  <c r="AF62" i="50"/>
  <c r="AG62" i="50"/>
  <c r="AH62" i="50"/>
  <c r="AK62" i="50" s="1"/>
  <c r="AI62" i="50"/>
  <c r="AJ62" i="50"/>
  <c r="AA63" i="50"/>
  <c r="AB63" i="50"/>
  <c r="AC63" i="50"/>
  <c r="AD63" i="50"/>
  <c r="AE63" i="50"/>
  <c r="AF63" i="50"/>
  <c r="AG63" i="50"/>
  <c r="AH63" i="50"/>
  <c r="AI63" i="50"/>
  <c r="AJ63" i="50"/>
  <c r="AA64" i="50"/>
  <c r="AB64" i="50"/>
  <c r="AC64" i="50"/>
  <c r="AD64" i="50"/>
  <c r="AE64" i="50"/>
  <c r="AF64" i="50"/>
  <c r="AG64" i="50"/>
  <c r="AH64" i="50"/>
  <c r="AK64" i="50" s="1"/>
  <c r="AI64" i="50"/>
  <c r="AJ64" i="50"/>
  <c r="AA65" i="50"/>
  <c r="AB65" i="50"/>
  <c r="AC65" i="50"/>
  <c r="AD65" i="50"/>
  <c r="AE65" i="50"/>
  <c r="AF65" i="50"/>
  <c r="AG65" i="50"/>
  <c r="AH65" i="50"/>
  <c r="AI65" i="50"/>
  <c r="AJ65" i="50"/>
  <c r="AK65" i="50" s="1"/>
  <c r="AA66" i="50"/>
  <c r="AB66" i="50"/>
  <c r="AC66" i="50"/>
  <c r="AD66" i="50"/>
  <c r="AE66" i="50"/>
  <c r="AF66" i="50"/>
  <c r="AG66" i="50"/>
  <c r="AH66" i="50"/>
  <c r="AK66" i="50" s="1"/>
  <c r="AI66" i="50"/>
  <c r="AJ66" i="50"/>
  <c r="AA67" i="50"/>
  <c r="AB67" i="50"/>
  <c r="AC67" i="50"/>
  <c r="AD67" i="50"/>
  <c r="AE67" i="50"/>
  <c r="AF67" i="50"/>
  <c r="AG67" i="50"/>
  <c r="AH67" i="50"/>
  <c r="AI67" i="50"/>
  <c r="AJ67" i="50"/>
  <c r="AA68" i="50"/>
  <c r="AB68" i="50"/>
  <c r="AC68" i="50"/>
  <c r="AD68" i="50"/>
  <c r="AE68" i="50"/>
  <c r="AF68" i="50"/>
  <c r="AG68" i="50"/>
  <c r="AH68" i="50"/>
  <c r="AK68" i="50" s="1"/>
  <c r="AI68" i="50"/>
  <c r="AJ68" i="50"/>
  <c r="AA69" i="50"/>
  <c r="AB69" i="50"/>
  <c r="AC69" i="50"/>
  <c r="AD69" i="50"/>
  <c r="AE69" i="50"/>
  <c r="AF69" i="50"/>
  <c r="AG69" i="50"/>
  <c r="AH69" i="50"/>
  <c r="AI69" i="50"/>
  <c r="AJ69" i="50"/>
  <c r="AK69" i="50" s="1"/>
  <c r="AA70" i="50"/>
  <c r="AB70" i="50"/>
  <c r="AC70" i="50"/>
  <c r="AD70" i="50"/>
  <c r="AE70" i="50"/>
  <c r="AF70" i="50"/>
  <c r="AG70" i="50"/>
  <c r="AH70" i="50"/>
  <c r="AK70" i="50" s="1"/>
  <c r="AI70" i="50"/>
  <c r="AJ70" i="50"/>
  <c r="AA71" i="50"/>
  <c r="AB71" i="50"/>
  <c r="AC71" i="50"/>
  <c r="AD71" i="50"/>
  <c r="AE71" i="50"/>
  <c r="AF71" i="50"/>
  <c r="AG71" i="50"/>
  <c r="AH71" i="50"/>
  <c r="AI71" i="50"/>
  <c r="AJ71" i="50"/>
  <c r="AA72" i="50"/>
  <c r="AB72" i="50"/>
  <c r="AC72" i="50"/>
  <c r="AD72" i="50"/>
  <c r="AE72" i="50"/>
  <c r="AF72" i="50"/>
  <c r="AG72" i="50"/>
  <c r="AH72" i="50"/>
  <c r="AK72" i="50" s="1"/>
  <c r="AI72" i="50"/>
  <c r="AJ72" i="50"/>
  <c r="AA73" i="50"/>
  <c r="AB73" i="50"/>
  <c r="AC73" i="50"/>
  <c r="AD73" i="50"/>
  <c r="AE73" i="50"/>
  <c r="AF73" i="50"/>
  <c r="AG73" i="50"/>
  <c r="AH73" i="50"/>
  <c r="AI73" i="50"/>
  <c r="AJ73" i="50"/>
  <c r="AK73" i="50" s="1"/>
  <c r="AA74" i="50"/>
  <c r="AB74" i="50"/>
  <c r="AC74" i="50"/>
  <c r="AD74" i="50"/>
  <c r="AE74" i="50"/>
  <c r="AF74" i="50"/>
  <c r="AG74" i="50"/>
  <c r="AH74" i="50"/>
  <c r="AK74" i="50" s="1"/>
  <c r="AI74" i="50"/>
  <c r="AJ74" i="50"/>
  <c r="AA75" i="50"/>
  <c r="AB75" i="50"/>
  <c r="AC75" i="50"/>
  <c r="AD75" i="50"/>
  <c r="AE75" i="50"/>
  <c r="AF75" i="50"/>
  <c r="AG75" i="50"/>
  <c r="AH75" i="50"/>
  <c r="AI75" i="50"/>
  <c r="AJ75" i="50"/>
  <c r="AA76" i="50"/>
  <c r="AB76" i="50"/>
  <c r="AC76" i="50"/>
  <c r="AD76" i="50"/>
  <c r="AE76" i="50"/>
  <c r="AF76" i="50"/>
  <c r="AG76" i="50"/>
  <c r="AH76" i="50"/>
  <c r="AK76" i="50" s="1"/>
  <c r="AI76" i="50"/>
  <c r="AJ76" i="50"/>
  <c r="AA77" i="50"/>
  <c r="AB77" i="50"/>
  <c r="AC77" i="50"/>
  <c r="AD77" i="50"/>
  <c r="AE77" i="50"/>
  <c r="AF77" i="50"/>
  <c r="AG77" i="50"/>
  <c r="AH77" i="50"/>
  <c r="AI77" i="50"/>
  <c r="AJ77" i="50"/>
  <c r="AK77" i="50" s="1"/>
  <c r="AA78" i="50"/>
  <c r="AB78" i="50"/>
  <c r="AC78" i="50"/>
  <c r="AD78" i="50"/>
  <c r="AE78" i="50"/>
  <c r="AF78" i="50"/>
  <c r="AG78" i="50"/>
  <c r="AH78" i="50"/>
  <c r="AK78" i="50" s="1"/>
  <c r="AI78" i="50"/>
  <c r="AJ78" i="50"/>
  <c r="AA79" i="50"/>
  <c r="AB79" i="50"/>
  <c r="AC79" i="50"/>
  <c r="AD79" i="50"/>
  <c r="AE79" i="50"/>
  <c r="AF79" i="50"/>
  <c r="AG79" i="50"/>
  <c r="AH79" i="50"/>
  <c r="AI79" i="50"/>
  <c r="AJ79" i="50"/>
  <c r="AA80" i="50"/>
  <c r="AB80" i="50"/>
  <c r="AC80" i="50"/>
  <c r="AD80" i="50"/>
  <c r="AE80" i="50"/>
  <c r="AF80" i="50"/>
  <c r="AG80" i="50"/>
  <c r="AH80" i="50"/>
  <c r="AI80" i="50"/>
  <c r="AJ80" i="50"/>
  <c r="AA81" i="50"/>
  <c r="AB81" i="50"/>
  <c r="AC81" i="50"/>
  <c r="AD81" i="50"/>
  <c r="AE81" i="50"/>
  <c r="AF81" i="50"/>
  <c r="AG81" i="50"/>
  <c r="AH81" i="50"/>
  <c r="AI81" i="50"/>
  <c r="AJ81" i="50"/>
  <c r="AK81" i="50" s="1"/>
  <c r="AA82" i="50"/>
  <c r="AB82" i="50"/>
  <c r="AC82" i="50"/>
  <c r="AD82" i="50"/>
  <c r="AE82" i="50"/>
  <c r="AF82" i="50"/>
  <c r="AG82" i="50"/>
  <c r="AH82" i="50"/>
  <c r="AK82" i="50" s="1"/>
  <c r="AI82" i="50"/>
  <c r="AJ82" i="50"/>
  <c r="AA83" i="50"/>
  <c r="AB83" i="50"/>
  <c r="Z83" i="50" s="1"/>
  <c r="AC83" i="50"/>
  <c r="AD83" i="50"/>
  <c r="AE83" i="50"/>
  <c r="AF83" i="50"/>
  <c r="AG83" i="50"/>
  <c r="AH83" i="50"/>
  <c r="AI83" i="50"/>
  <c r="AJ83" i="50"/>
  <c r="AA84" i="50"/>
  <c r="AB84" i="50"/>
  <c r="AC84" i="50"/>
  <c r="AD84" i="50"/>
  <c r="AE84" i="50"/>
  <c r="AF84" i="50"/>
  <c r="AG84" i="50"/>
  <c r="AH84" i="50"/>
  <c r="AK84" i="50" s="1"/>
  <c r="AI84" i="50"/>
  <c r="AJ84" i="50"/>
  <c r="AA85" i="50"/>
  <c r="AB85" i="50"/>
  <c r="Z85" i="50" s="1"/>
  <c r="AC85" i="50"/>
  <c r="AD85" i="50"/>
  <c r="AE85" i="50"/>
  <c r="AF85" i="50"/>
  <c r="AG85" i="50"/>
  <c r="AH85" i="50"/>
  <c r="AI85" i="50"/>
  <c r="AJ85" i="50"/>
  <c r="AK85" i="50" s="1"/>
  <c r="AA86" i="50"/>
  <c r="AB86" i="50"/>
  <c r="AC86" i="50"/>
  <c r="AD86" i="50"/>
  <c r="AE86" i="50"/>
  <c r="AF86" i="50"/>
  <c r="AG86" i="50"/>
  <c r="AH86" i="50"/>
  <c r="AK86" i="50" s="1"/>
  <c r="AI86" i="50"/>
  <c r="AJ86" i="50"/>
  <c r="AA87" i="50"/>
  <c r="AB87" i="50"/>
  <c r="Z87" i="50" s="1"/>
  <c r="AC87" i="50"/>
  <c r="AD87" i="50"/>
  <c r="AE87" i="50"/>
  <c r="AF87" i="50"/>
  <c r="AG87" i="50"/>
  <c r="AH87" i="50"/>
  <c r="AI87" i="50"/>
  <c r="AJ87" i="50"/>
  <c r="AA88" i="50"/>
  <c r="AB88" i="50"/>
  <c r="AC88" i="50"/>
  <c r="AD88" i="50"/>
  <c r="AE88" i="50"/>
  <c r="AF88" i="50"/>
  <c r="AG88" i="50"/>
  <c r="AH88" i="50"/>
  <c r="AK88" i="50" s="1"/>
  <c r="AI88" i="50"/>
  <c r="AJ88" i="50"/>
  <c r="AA89" i="50"/>
  <c r="AB89" i="50"/>
  <c r="Z89" i="50" s="1"/>
  <c r="AC89" i="50"/>
  <c r="AD89" i="50"/>
  <c r="AE89" i="50"/>
  <c r="AF89" i="50"/>
  <c r="AG89" i="50"/>
  <c r="AH89" i="50"/>
  <c r="AI89" i="50"/>
  <c r="AJ89" i="50"/>
  <c r="AK89" i="50" s="1"/>
  <c r="AA90" i="50"/>
  <c r="AB90" i="50"/>
  <c r="AC90" i="50"/>
  <c r="AD90" i="50"/>
  <c r="AE90" i="50"/>
  <c r="AF90" i="50"/>
  <c r="AG90" i="50"/>
  <c r="AH90" i="50"/>
  <c r="AK90" i="50" s="1"/>
  <c r="AI90" i="50"/>
  <c r="AJ90" i="50"/>
  <c r="AA91" i="50"/>
  <c r="AB91" i="50"/>
  <c r="Z91" i="50" s="1"/>
  <c r="AC91" i="50"/>
  <c r="AD91" i="50"/>
  <c r="AE91" i="50"/>
  <c r="AF91" i="50"/>
  <c r="AG91" i="50"/>
  <c r="AH91" i="50"/>
  <c r="AI91" i="50"/>
  <c r="AJ91" i="50"/>
  <c r="AA92" i="50"/>
  <c r="AB92" i="50"/>
  <c r="AC92" i="50"/>
  <c r="AD92" i="50"/>
  <c r="AE92" i="50"/>
  <c r="AF92" i="50"/>
  <c r="AG92" i="50"/>
  <c r="AH92" i="50"/>
  <c r="AK92" i="50" s="1"/>
  <c r="AI92" i="50"/>
  <c r="AJ92" i="50"/>
  <c r="AA93" i="50"/>
  <c r="AB93" i="50"/>
  <c r="Z93" i="50" s="1"/>
  <c r="AC93" i="50"/>
  <c r="AD93" i="50"/>
  <c r="AE93" i="50"/>
  <c r="AF93" i="50"/>
  <c r="AG93" i="50"/>
  <c r="AH93" i="50"/>
  <c r="AI93" i="50"/>
  <c r="AJ93" i="50"/>
  <c r="AK93" i="50" s="1"/>
  <c r="AA94" i="50"/>
  <c r="AB94" i="50"/>
  <c r="AC94" i="50"/>
  <c r="AD94" i="50"/>
  <c r="AE94" i="50"/>
  <c r="AF94" i="50"/>
  <c r="AG94" i="50"/>
  <c r="AH94" i="50"/>
  <c r="AK94" i="50" s="1"/>
  <c r="AI94" i="50"/>
  <c r="AJ94" i="50"/>
  <c r="AA95" i="50"/>
  <c r="AB95" i="50"/>
  <c r="Z95" i="50" s="1"/>
  <c r="AC95" i="50"/>
  <c r="AD95" i="50"/>
  <c r="AE95" i="50"/>
  <c r="AF95" i="50"/>
  <c r="AG95" i="50"/>
  <c r="AH95" i="50"/>
  <c r="AI95" i="50"/>
  <c r="AJ95" i="50"/>
  <c r="AA96" i="50"/>
  <c r="AB96" i="50"/>
  <c r="AC96" i="50"/>
  <c r="AD96" i="50"/>
  <c r="AE96" i="50"/>
  <c r="AF96" i="50"/>
  <c r="AG96" i="50"/>
  <c r="AH96" i="50"/>
  <c r="AK96" i="50" s="1"/>
  <c r="AI96" i="50"/>
  <c r="AJ96" i="50"/>
  <c r="AA97" i="50"/>
  <c r="AB97" i="50"/>
  <c r="Z97" i="50" s="1"/>
  <c r="AC97" i="50"/>
  <c r="AD97" i="50"/>
  <c r="AE97" i="50"/>
  <c r="AF97" i="50"/>
  <c r="AG97" i="50"/>
  <c r="AH97" i="50"/>
  <c r="AI97" i="50"/>
  <c r="AJ97" i="50"/>
  <c r="AK97" i="50" s="1"/>
  <c r="AA98" i="50"/>
  <c r="AB98" i="50"/>
  <c r="AC98" i="50"/>
  <c r="AD98" i="50"/>
  <c r="AE98" i="50"/>
  <c r="AF98" i="50"/>
  <c r="AG98" i="50"/>
  <c r="AH98" i="50"/>
  <c r="AK98" i="50" s="1"/>
  <c r="AI98" i="50"/>
  <c r="AJ98" i="50"/>
  <c r="AA99" i="50"/>
  <c r="AB99" i="50"/>
  <c r="Z99" i="50" s="1"/>
  <c r="AC99" i="50"/>
  <c r="AD99" i="50"/>
  <c r="AE99" i="50"/>
  <c r="AF99" i="50"/>
  <c r="AG99" i="50"/>
  <c r="AH99" i="50"/>
  <c r="AI99" i="50"/>
  <c r="AJ99" i="50"/>
  <c r="AA100" i="50"/>
  <c r="AB100" i="50"/>
  <c r="AC100" i="50"/>
  <c r="AD100" i="50"/>
  <c r="AE100" i="50"/>
  <c r="AF100" i="50"/>
  <c r="AG100" i="50"/>
  <c r="AH100" i="50"/>
  <c r="AK100" i="50" s="1"/>
  <c r="AI100" i="50"/>
  <c r="AJ100" i="50"/>
  <c r="AA101" i="50"/>
  <c r="AB101" i="50"/>
  <c r="Z101" i="50" s="1"/>
  <c r="AC101" i="50"/>
  <c r="AD101" i="50"/>
  <c r="AE101" i="50"/>
  <c r="AF101" i="50"/>
  <c r="AG101" i="50"/>
  <c r="AH101" i="50"/>
  <c r="AI101" i="50"/>
  <c r="AJ101" i="50"/>
  <c r="AK101" i="50" s="1"/>
  <c r="AA102" i="50"/>
  <c r="AB102" i="50"/>
  <c r="AC102" i="50"/>
  <c r="AD102" i="50"/>
  <c r="AE102" i="50"/>
  <c r="AF102" i="50"/>
  <c r="AG102" i="50"/>
  <c r="AH102" i="50"/>
  <c r="AK102" i="50" s="1"/>
  <c r="AI102" i="50"/>
  <c r="AJ102" i="50"/>
  <c r="AA103" i="50"/>
  <c r="AB103" i="50"/>
  <c r="Z103" i="50" s="1"/>
  <c r="AC103" i="50"/>
  <c r="AD103" i="50"/>
  <c r="AE103" i="50"/>
  <c r="AF103" i="50"/>
  <c r="AG103" i="50"/>
  <c r="AH103" i="50"/>
  <c r="AI103" i="50"/>
  <c r="AJ103" i="50"/>
  <c r="AA104" i="50"/>
  <c r="AB104" i="50"/>
  <c r="AC104" i="50"/>
  <c r="AD104" i="50"/>
  <c r="AE104" i="50"/>
  <c r="AF104" i="50"/>
  <c r="AG104" i="50"/>
  <c r="AH104" i="50"/>
  <c r="AK104" i="50" s="1"/>
  <c r="AI104" i="50"/>
  <c r="AJ104" i="50"/>
  <c r="AA105" i="50"/>
  <c r="AB105" i="50"/>
  <c r="Z105" i="50" s="1"/>
  <c r="AC105" i="50"/>
  <c r="AD105" i="50"/>
  <c r="AE105" i="50"/>
  <c r="AF105" i="50"/>
  <c r="AG105" i="50"/>
  <c r="AH105" i="50"/>
  <c r="AI105" i="50"/>
  <c r="AJ105" i="50"/>
  <c r="AK105" i="50" s="1"/>
  <c r="AA106" i="50"/>
  <c r="AB106" i="50"/>
  <c r="AC106" i="50"/>
  <c r="AD106" i="50"/>
  <c r="AE106" i="50"/>
  <c r="AF106" i="50"/>
  <c r="AG106" i="50"/>
  <c r="AH106" i="50"/>
  <c r="AK106" i="50" s="1"/>
  <c r="AI106" i="50"/>
  <c r="AJ106" i="50"/>
  <c r="AA107" i="50"/>
  <c r="AB107" i="50"/>
  <c r="Z107" i="50" s="1"/>
  <c r="AC107" i="50"/>
  <c r="AD107" i="50"/>
  <c r="AE107" i="50"/>
  <c r="AF107" i="50"/>
  <c r="AG107" i="50"/>
  <c r="AH107" i="50"/>
  <c r="AI107" i="50"/>
  <c r="AJ107" i="50"/>
  <c r="AA108" i="50"/>
  <c r="AB108" i="50"/>
  <c r="AC108" i="50"/>
  <c r="AD108" i="50"/>
  <c r="AE108" i="50"/>
  <c r="AF108" i="50"/>
  <c r="AG108" i="50"/>
  <c r="AH108" i="50"/>
  <c r="AK108" i="50" s="1"/>
  <c r="AI108" i="50"/>
  <c r="AJ108" i="50"/>
  <c r="AA109" i="50"/>
  <c r="AB109" i="50"/>
  <c r="Z109" i="50" s="1"/>
  <c r="AC109" i="50"/>
  <c r="AD109" i="50"/>
  <c r="AE109" i="50"/>
  <c r="AF109" i="50"/>
  <c r="AG109" i="50"/>
  <c r="AH109" i="50"/>
  <c r="AI109" i="50"/>
  <c r="AJ109" i="50"/>
  <c r="AK109" i="50" s="1"/>
  <c r="AA110" i="50"/>
  <c r="AB110" i="50"/>
  <c r="AC110" i="50"/>
  <c r="AD110" i="50"/>
  <c r="AE110" i="50"/>
  <c r="AF110" i="50"/>
  <c r="AG110" i="50"/>
  <c r="AH110" i="50"/>
  <c r="AK110" i="50" s="1"/>
  <c r="AI110" i="50"/>
  <c r="AJ110" i="50"/>
  <c r="AA111" i="50"/>
  <c r="AB111" i="50"/>
  <c r="Z111" i="50" s="1"/>
  <c r="AC111" i="50"/>
  <c r="AD111" i="50"/>
  <c r="AE111" i="50"/>
  <c r="AF111" i="50"/>
  <c r="AG111" i="50"/>
  <c r="AH111" i="50"/>
  <c r="AI111" i="50"/>
  <c r="AJ111" i="50"/>
  <c r="AA112" i="50"/>
  <c r="AB112" i="50"/>
  <c r="AC112" i="50"/>
  <c r="AD112" i="50"/>
  <c r="AE112" i="50"/>
  <c r="AF112" i="50"/>
  <c r="AG112" i="50"/>
  <c r="AH112" i="50"/>
  <c r="AK112" i="50" s="1"/>
  <c r="AI112" i="50"/>
  <c r="AJ112" i="50"/>
  <c r="AA113" i="50"/>
  <c r="AB113" i="50"/>
  <c r="Z113" i="50" s="1"/>
  <c r="AC113" i="50"/>
  <c r="AD113" i="50"/>
  <c r="AE113" i="50"/>
  <c r="AF113" i="50"/>
  <c r="AG113" i="50"/>
  <c r="AH113" i="50"/>
  <c r="AI113" i="50"/>
  <c r="AJ113" i="50"/>
  <c r="AK113" i="50" s="1"/>
  <c r="AA114" i="50"/>
  <c r="AB114" i="50"/>
  <c r="AC114" i="50"/>
  <c r="AD114" i="50"/>
  <c r="AE114" i="50"/>
  <c r="AF114" i="50"/>
  <c r="AG114" i="50"/>
  <c r="AH114" i="50"/>
  <c r="AK114" i="50" s="1"/>
  <c r="AI114" i="50"/>
  <c r="AJ114" i="50"/>
  <c r="AA115" i="50"/>
  <c r="AB115" i="50"/>
  <c r="Z115" i="50" s="1"/>
  <c r="AC115" i="50"/>
  <c r="AD115" i="50"/>
  <c r="AE115" i="50"/>
  <c r="AF115" i="50"/>
  <c r="AG115" i="50"/>
  <c r="AH115" i="50"/>
  <c r="AI115" i="50"/>
  <c r="AJ115" i="50"/>
  <c r="AA116" i="50"/>
  <c r="AB116" i="50"/>
  <c r="AC116" i="50"/>
  <c r="AD116" i="50"/>
  <c r="AE116" i="50"/>
  <c r="AF116" i="50"/>
  <c r="AG116" i="50"/>
  <c r="AH116" i="50"/>
  <c r="AK116" i="50" s="1"/>
  <c r="AI116" i="50"/>
  <c r="AJ116" i="50"/>
  <c r="AA117" i="50"/>
  <c r="AB117" i="50"/>
  <c r="Z117" i="50" s="1"/>
  <c r="AC117" i="50"/>
  <c r="AD117" i="50"/>
  <c r="AE117" i="50"/>
  <c r="AF117" i="50"/>
  <c r="AG117" i="50"/>
  <c r="AH117" i="50"/>
  <c r="AI117" i="50"/>
  <c r="AJ117" i="50"/>
  <c r="AK117" i="50" s="1"/>
  <c r="AA118" i="50"/>
  <c r="AB118" i="50"/>
  <c r="AC118" i="50"/>
  <c r="AD118" i="50"/>
  <c r="AE118" i="50"/>
  <c r="AF118" i="50"/>
  <c r="AG118" i="50"/>
  <c r="AH118" i="50"/>
  <c r="AK118" i="50" s="1"/>
  <c r="AI118" i="50"/>
  <c r="AJ118" i="50"/>
  <c r="AA119" i="50"/>
  <c r="AB119" i="50"/>
  <c r="Z119" i="50" s="1"/>
  <c r="AC119" i="50"/>
  <c r="AD119" i="50"/>
  <c r="AE119" i="50"/>
  <c r="AF119" i="50"/>
  <c r="AG119" i="50"/>
  <c r="AH119" i="50"/>
  <c r="AI119" i="50"/>
  <c r="AJ119" i="50"/>
  <c r="AA120" i="50"/>
  <c r="AB120" i="50"/>
  <c r="AC120" i="50"/>
  <c r="AD120" i="50"/>
  <c r="AE120" i="50"/>
  <c r="AF120" i="50"/>
  <c r="AG120" i="50"/>
  <c r="AH120" i="50"/>
  <c r="AK120" i="50" s="1"/>
  <c r="AI120" i="50"/>
  <c r="AJ120" i="50"/>
  <c r="AA121" i="50"/>
  <c r="AB121" i="50"/>
  <c r="Z121" i="50" s="1"/>
  <c r="AC121" i="50"/>
  <c r="AD121" i="50"/>
  <c r="AE121" i="50"/>
  <c r="AF121" i="50"/>
  <c r="AG121" i="50"/>
  <c r="AH121" i="50"/>
  <c r="AI121" i="50"/>
  <c r="AJ121" i="50"/>
  <c r="AK121" i="50" s="1"/>
  <c r="AA122" i="50"/>
  <c r="AB122" i="50"/>
  <c r="AC122" i="50"/>
  <c r="AD122" i="50"/>
  <c r="AE122" i="50"/>
  <c r="AF122" i="50"/>
  <c r="AG122" i="50"/>
  <c r="AH122" i="50"/>
  <c r="AK122" i="50" s="1"/>
  <c r="AI122" i="50"/>
  <c r="AJ122" i="50"/>
  <c r="AA123" i="50"/>
  <c r="AB123" i="50"/>
  <c r="Z123" i="50" s="1"/>
  <c r="AC123" i="50"/>
  <c r="AD123" i="50"/>
  <c r="AE123" i="50"/>
  <c r="AF123" i="50"/>
  <c r="AG123" i="50"/>
  <c r="AH123" i="50"/>
  <c r="AI123" i="50"/>
  <c r="AJ123" i="50"/>
  <c r="AA124" i="50"/>
  <c r="AB124" i="50"/>
  <c r="AC124" i="50"/>
  <c r="AD124" i="50"/>
  <c r="AE124" i="50"/>
  <c r="AF124" i="50"/>
  <c r="AG124" i="50"/>
  <c r="AH124" i="50"/>
  <c r="AK124" i="50" s="1"/>
  <c r="AI124" i="50"/>
  <c r="AJ124" i="50"/>
  <c r="AA125" i="50"/>
  <c r="AB125" i="50"/>
  <c r="Z125" i="50" s="1"/>
  <c r="AC125" i="50"/>
  <c r="AD125" i="50"/>
  <c r="AE125" i="50"/>
  <c r="AF125" i="50"/>
  <c r="AG125" i="50"/>
  <c r="AH125" i="50"/>
  <c r="AI125" i="50"/>
  <c r="AJ125" i="50"/>
  <c r="AK125" i="50" s="1"/>
  <c r="AA126" i="50"/>
  <c r="AB126" i="50"/>
  <c r="AC126" i="50"/>
  <c r="AD126" i="50"/>
  <c r="AE126" i="50"/>
  <c r="AF126" i="50"/>
  <c r="AG126" i="50"/>
  <c r="AH126" i="50"/>
  <c r="AK126" i="50" s="1"/>
  <c r="AI126" i="50"/>
  <c r="AJ126" i="50"/>
  <c r="AA127" i="50"/>
  <c r="AB127" i="50"/>
  <c r="Z127" i="50" s="1"/>
  <c r="AC127" i="50"/>
  <c r="AD127" i="50"/>
  <c r="AE127" i="50"/>
  <c r="AF127" i="50"/>
  <c r="AG127" i="50"/>
  <c r="AH127" i="50"/>
  <c r="AI127" i="50"/>
  <c r="AJ127" i="50"/>
  <c r="AA128" i="50"/>
  <c r="AB128" i="50"/>
  <c r="AC128" i="50"/>
  <c r="AD128" i="50"/>
  <c r="AE128" i="50"/>
  <c r="AF128" i="50"/>
  <c r="AG128" i="50"/>
  <c r="AH128" i="50"/>
  <c r="AK128" i="50" s="1"/>
  <c r="AI128" i="50"/>
  <c r="AJ128" i="50"/>
  <c r="AA129" i="50"/>
  <c r="AB129" i="50"/>
  <c r="Z129" i="50" s="1"/>
  <c r="AC129" i="50"/>
  <c r="AD129" i="50"/>
  <c r="AE129" i="50"/>
  <c r="AF129" i="50"/>
  <c r="AG129" i="50"/>
  <c r="AH129" i="50"/>
  <c r="AI129" i="50"/>
  <c r="AJ129" i="50"/>
  <c r="AK129" i="50" s="1"/>
  <c r="AA130" i="50"/>
  <c r="AB130" i="50"/>
  <c r="AC130" i="50"/>
  <c r="AD130" i="50"/>
  <c r="AE130" i="50"/>
  <c r="AF130" i="50"/>
  <c r="AG130" i="50"/>
  <c r="AH130" i="50"/>
  <c r="AK130" i="50" s="1"/>
  <c r="AI130" i="50"/>
  <c r="AJ130" i="50"/>
  <c r="AA131" i="50"/>
  <c r="AB131" i="50"/>
  <c r="Z131" i="50" s="1"/>
  <c r="AC131" i="50"/>
  <c r="AD131" i="50"/>
  <c r="AE131" i="50"/>
  <c r="AF131" i="50"/>
  <c r="AG131" i="50"/>
  <c r="AH131" i="50"/>
  <c r="AI131" i="50"/>
  <c r="AJ131" i="50"/>
  <c r="AA132" i="50"/>
  <c r="AB132" i="50"/>
  <c r="AC132" i="50"/>
  <c r="AD132" i="50"/>
  <c r="AE132" i="50"/>
  <c r="AF132" i="50"/>
  <c r="AG132" i="50"/>
  <c r="AH132" i="50"/>
  <c r="AK132" i="50" s="1"/>
  <c r="AI132" i="50"/>
  <c r="AJ132" i="50"/>
  <c r="AA133" i="50"/>
  <c r="AB133" i="50"/>
  <c r="Z133" i="50" s="1"/>
  <c r="AC133" i="50"/>
  <c r="AD133" i="50"/>
  <c r="AE133" i="50"/>
  <c r="AF133" i="50"/>
  <c r="AG133" i="50"/>
  <c r="AH133" i="50"/>
  <c r="AI133" i="50"/>
  <c r="AJ133" i="50"/>
  <c r="AK133" i="50" s="1"/>
  <c r="AA134" i="50"/>
  <c r="AB134" i="50"/>
  <c r="AC134" i="50"/>
  <c r="AD134" i="50"/>
  <c r="AE134" i="50"/>
  <c r="AF134" i="50"/>
  <c r="AG134" i="50"/>
  <c r="AH134" i="50"/>
  <c r="AK134" i="50" s="1"/>
  <c r="AI134" i="50"/>
  <c r="AJ134" i="50"/>
  <c r="AA135" i="50"/>
  <c r="AB135" i="50"/>
  <c r="Z135" i="50" s="1"/>
  <c r="AC135" i="50"/>
  <c r="AD135" i="50"/>
  <c r="AE135" i="50"/>
  <c r="AF135" i="50"/>
  <c r="AG135" i="50"/>
  <c r="AH135" i="50"/>
  <c r="AI135" i="50"/>
  <c r="AJ135" i="50"/>
  <c r="AA136" i="50"/>
  <c r="AB136" i="50"/>
  <c r="AC136" i="50"/>
  <c r="AD136" i="50"/>
  <c r="AE136" i="50"/>
  <c r="AF136" i="50"/>
  <c r="AG136" i="50"/>
  <c r="AH136" i="50"/>
  <c r="AK136" i="50" s="1"/>
  <c r="AI136" i="50"/>
  <c r="AJ136" i="50"/>
  <c r="AA137" i="50"/>
  <c r="AB137" i="50"/>
  <c r="Z137" i="50" s="1"/>
  <c r="AC137" i="50"/>
  <c r="AD137" i="50"/>
  <c r="AE137" i="50"/>
  <c r="AF137" i="50"/>
  <c r="AG137" i="50"/>
  <c r="AH137" i="50"/>
  <c r="AI137" i="50"/>
  <c r="AJ137" i="50"/>
  <c r="AK137" i="50" s="1"/>
  <c r="AA138" i="50"/>
  <c r="AB138" i="50"/>
  <c r="AC138" i="50"/>
  <c r="AD138" i="50"/>
  <c r="AE138" i="50"/>
  <c r="AF138" i="50"/>
  <c r="AG138" i="50"/>
  <c r="AH138" i="50"/>
  <c r="AK138" i="50" s="1"/>
  <c r="AI138" i="50"/>
  <c r="AJ138" i="50"/>
  <c r="AA139" i="50"/>
  <c r="AB139" i="50"/>
  <c r="Z139" i="50" s="1"/>
  <c r="AC139" i="50"/>
  <c r="AD139" i="50"/>
  <c r="AE139" i="50"/>
  <c r="AF139" i="50"/>
  <c r="AG139" i="50"/>
  <c r="AH139" i="50"/>
  <c r="AI139" i="50"/>
  <c r="AJ139" i="50"/>
  <c r="AA140" i="50"/>
  <c r="AB140" i="50"/>
  <c r="AC140" i="50"/>
  <c r="AD140" i="50"/>
  <c r="AE140" i="50"/>
  <c r="AF140" i="50"/>
  <c r="AG140" i="50"/>
  <c r="AH140" i="50"/>
  <c r="AK140" i="50" s="1"/>
  <c r="AI140" i="50"/>
  <c r="AJ140" i="50"/>
  <c r="AA141" i="50"/>
  <c r="AB141" i="50"/>
  <c r="Z141" i="50" s="1"/>
  <c r="AC141" i="50"/>
  <c r="AD141" i="50"/>
  <c r="AE141" i="50"/>
  <c r="AF141" i="50"/>
  <c r="AG141" i="50"/>
  <c r="AH141" i="50"/>
  <c r="AI141" i="50"/>
  <c r="AJ141" i="50"/>
  <c r="AK141" i="50" s="1"/>
  <c r="AA142" i="50"/>
  <c r="AB142" i="50"/>
  <c r="AC142" i="50"/>
  <c r="AD142" i="50"/>
  <c r="AE142" i="50"/>
  <c r="AF142" i="50"/>
  <c r="AG142" i="50"/>
  <c r="AH142" i="50"/>
  <c r="AK142" i="50" s="1"/>
  <c r="AI142" i="50"/>
  <c r="AJ142" i="50"/>
  <c r="AA143" i="50"/>
  <c r="AB143" i="50"/>
  <c r="Z143" i="50" s="1"/>
  <c r="AC143" i="50"/>
  <c r="AD143" i="50"/>
  <c r="AE143" i="50"/>
  <c r="AF143" i="50"/>
  <c r="AG143" i="50"/>
  <c r="AH143" i="50"/>
  <c r="AI143" i="50"/>
  <c r="AJ143" i="50"/>
  <c r="AA144" i="50"/>
  <c r="AB144" i="50"/>
  <c r="AC144" i="50"/>
  <c r="AD144" i="50"/>
  <c r="AE144" i="50"/>
  <c r="AF144" i="50"/>
  <c r="AG144" i="50"/>
  <c r="AH144" i="50"/>
  <c r="AK144" i="50" s="1"/>
  <c r="AI144" i="50"/>
  <c r="AJ144" i="50"/>
  <c r="AA145" i="50"/>
  <c r="AB145" i="50"/>
  <c r="Z145" i="50" s="1"/>
  <c r="AC145" i="50"/>
  <c r="AD145" i="50"/>
  <c r="AE145" i="50"/>
  <c r="AF145" i="50"/>
  <c r="AG145" i="50"/>
  <c r="AH145" i="50"/>
  <c r="AI145" i="50"/>
  <c r="AJ145" i="50"/>
  <c r="AK145" i="50" s="1"/>
  <c r="AA146" i="50"/>
  <c r="AB146" i="50"/>
  <c r="AC146" i="50"/>
  <c r="AD146" i="50"/>
  <c r="AE146" i="50"/>
  <c r="AF146" i="50"/>
  <c r="AG146" i="50"/>
  <c r="AH146" i="50"/>
  <c r="AK146" i="50" s="1"/>
  <c r="AI146" i="50"/>
  <c r="AJ146" i="50"/>
  <c r="AA147" i="50"/>
  <c r="AB147" i="50"/>
  <c r="Z147" i="50" s="1"/>
  <c r="AC147" i="50"/>
  <c r="AD147" i="50"/>
  <c r="AE147" i="50"/>
  <c r="AF147" i="50"/>
  <c r="AG147" i="50"/>
  <c r="AH147" i="50"/>
  <c r="AI147" i="50"/>
  <c r="AJ147" i="50"/>
  <c r="AA148" i="50"/>
  <c r="AB148" i="50"/>
  <c r="AC148" i="50"/>
  <c r="AD148" i="50"/>
  <c r="AE148" i="50"/>
  <c r="AF148" i="50"/>
  <c r="AG148" i="50"/>
  <c r="AH148" i="50"/>
  <c r="AK148" i="50" s="1"/>
  <c r="AI148" i="50"/>
  <c r="AJ148" i="50"/>
  <c r="AA149" i="50"/>
  <c r="AB149" i="50"/>
  <c r="Z149" i="50" s="1"/>
  <c r="AC149" i="50"/>
  <c r="AD149" i="50"/>
  <c r="AE149" i="50"/>
  <c r="AF149" i="50"/>
  <c r="AG149" i="50"/>
  <c r="AH149" i="50"/>
  <c r="AI149" i="50"/>
  <c r="AJ149" i="50"/>
  <c r="AK149" i="50" s="1"/>
  <c r="AA150" i="50"/>
  <c r="AB150" i="50"/>
  <c r="AC150" i="50"/>
  <c r="AD150" i="50"/>
  <c r="AE150" i="50"/>
  <c r="AF150" i="50"/>
  <c r="AG150" i="50"/>
  <c r="AH150" i="50"/>
  <c r="AK150" i="50" s="1"/>
  <c r="AI150" i="50"/>
  <c r="AJ150" i="50"/>
  <c r="AA151" i="50"/>
  <c r="AB151" i="50"/>
  <c r="Z151" i="50" s="1"/>
  <c r="AC151" i="50"/>
  <c r="AD151" i="50"/>
  <c r="AE151" i="50"/>
  <c r="AF151" i="50"/>
  <c r="AG151" i="50"/>
  <c r="AH151" i="50"/>
  <c r="AI151" i="50"/>
  <c r="AJ151" i="50"/>
  <c r="AA152" i="50"/>
  <c r="AB152" i="50"/>
  <c r="AC152" i="50"/>
  <c r="AD152" i="50"/>
  <c r="AE152" i="50"/>
  <c r="AF152" i="50"/>
  <c r="AG152" i="50"/>
  <c r="AH152" i="50"/>
  <c r="AK152" i="50" s="1"/>
  <c r="AI152" i="50"/>
  <c r="AJ152" i="50"/>
  <c r="AA153" i="50"/>
  <c r="AB153" i="50"/>
  <c r="Z153" i="50" s="1"/>
  <c r="AC153" i="50"/>
  <c r="AD153" i="50"/>
  <c r="AE153" i="50"/>
  <c r="AF153" i="50"/>
  <c r="AG153" i="50"/>
  <c r="AH153" i="50"/>
  <c r="AI153" i="50"/>
  <c r="AJ153" i="50"/>
  <c r="AK153" i="50" s="1"/>
  <c r="AA154" i="50"/>
  <c r="AB154" i="50"/>
  <c r="AC154" i="50"/>
  <c r="AD154" i="50"/>
  <c r="AE154" i="50"/>
  <c r="AF154" i="50"/>
  <c r="AG154" i="50"/>
  <c r="AH154" i="50"/>
  <c r="AK154" i="50" s="1"/>
  <c r="AI154" i="50"/>
  <c r="AJ154" i="50"/>
  <c r="AA155" i="50"/>
  <c r="AB155" i="50"/>
  <c r="Z155" i="50" s="1"/>
  <c r="AC155" i="50"/>
  <c r="AD155" i="50"/>
  <c r="AE155" i="50"/>
  <c r="AF155" i="50"/>
  <c r="AG155" i="50"/>
  <c r="AH155" i="50"/>
  <c r="AI155" i="50"/>
  <c r="AJ155" i="50"/>
  <c r="AA156" i="50"/>
  <c r="AB156" i="50"/>
  <c r="AC156" i="50"/>
  <c r="AD156" i="50"/>
  <c r="AE156" i="50"/>
  <c r="AF156" i="50"/>
  <c r="AG156" i="50"/>
  <c r="AH156" i="50"/>
  <c r="AK156" i="50" s="1"/>
  <c r="AI156" i="50"/>
  <c r="AJ156" i="50"/>
  <c r="AA157" i="50"/>
  <c r="AB157" i="50"/>
  <c r="Z157" i="50" s="1"/>
  <c r="AC157" i="50"/>
  <c r="AD157" i="50"/>
  <c r="AE157" i="50"/>
  <c r="AF157" i="50"/>
  <c r="AG157" i="50"/>
  <c r="AH157" i="50"/>
  <c r="AI157" i="50"/>
  <c r="AJ157" i="50"/>
  <c r="AK157" i="50" s="1"/>
  <c r="AA158" i="50"/>
  <c r="AB158" i="50"/>
  <c r="AC158" i="50"/>
  <c r="AD158" i="50"/>
  <c r="AE158" i="50"/>
  <c r="AF158" i="50"/>
  <c r="AG158" i="50"/>
  <c r="AH158" i="50"/>
  <c r="AK158" i="50" s="1"/>
  <c r="AI158" i="50"/>
  <c r="AJ158" i="50"/>
  <c r="AA159" i="50"/>
  <c r="AB159" i="50"/>
  <c r="Z159" i="50" s="1"/>
  <c r="AC159" i="50"/>
  <c r="AD159" i="50"/>
  <c r="AE159" i="50"/>
  <c r="AF159" i="50"/>
  <c r="AG159" i="50"/>
  <c r="AH159" i="50"/>
  <c r="AI159" i="50"/>
  <c r="AJ159" i="50"/>
  <c r="AA160" i="50"/>
  <c r="AB160" i="50"/>
  <c r="AC160" i="50"/>
  <c r="AD160" i="50"/>
  <c r="AE160" i="50"/>
  <c r="AF160" i="50"/>
  <c r="AG160" i="50"/>
  <c r="AH160" i="50"/>
  <c r="AK160" i="50" s="1"/>
  <c r="AI160" i="50"/>
  <c r="AJ160" i="50"/>
  <c r="AA161" i="50"/>
  <c r="AB161" i="50"/>
  <c r="Z161" i="50" s="1"/>
  <c r="AC161" i="50"/>
  <c r="AD161" i="50"/>
  <c r="AE161" i="50"/>
  <c r="AF161" i="50"/>
  <c r="AG161" i="50"/>
  <c r="AH161" i="50"/>
  <c r="AI161" i="50"/>
  <c r="AJ161" i="50"/>
  <c r="AK161" i="50" s="1"/>
  <c r="AA162" i="50"/>
  <c r="AB162" i="50"/>
  <c r="AC162" i="50"/>
  <c r="AD162" i="50"/>
  <c r="AE162" i="50"/>
  <c r="AF162" i="50"/>
  <c r="AG162" i="50"/>
  <c r="AH162" i="50"/>
  <c r="AK162" i="50" s="1"/>
  <c r="AI162" i="50"/>
  <c r="AJ162" i="50"/>
  <c r="AA163" i="50"/>
  <c r="AB163" i="50"/>
  <c r="Z163" i="50" s="1"/>
  <c r="AC163" i="50"/>
  <c r="AD163" i="50"/>
  <c r="AE163" i="50"/>
  <c r="AF163" i="50"/>
  <c r="AG163" i="50"/>
  <c r="AH163" i="50"/>
  <c r="AI163" i="50"/>
  <c r="AJ163" i="50"/>
  <c r="AA164" i="50"/>
  <c r="AB164" i="50"/>
  <c r="AC164" i="50"/>
  <c r="AD164" i="50"/>
  <c r="AE164" i="50"/>
  <c r="AF164" i="50"/>
  <c r="AG164" i="50"/>
  <c r="AH164" i="50"/>
  <c r="AK164" i="50" s="1"/>
  <c r="AI164" i="50"/>
  <c r="AJ164" i="50"/>
  <c r="AA165" i="50"/>
  <c r="AB165" i="50"/>
  <c r="Z165" i="50" s="1"/>
  <c r="AC165" i="50"/>
  <c r="AD165" i="50"/>
  <c r="AE165" i="50"/>
  <c r="AF165" i="50"/>
  <c r="AG165" i="50"/>
  <c r="AH165" i="50"/>
  <c r="AI165" i="50"/>
  <c r="AJ165" i="50"/>
  <c r="AK165" i="50" s="1"/>
  <c r="AA166" i="50"/>
  <c r="AB166" i="50"/>
  <c r="AC166" i="50"/>
  <c r="AD166" i="50"/>
  <c r="AE166" i="50"/>
  <c r="AF166" i="50"/>
  <c r="AG166" i="50"/>
  <c r="AH166" i="50"/>
  <c r="AK166" i="50" s="1"/>
  <c r="AI166" i="50"/>
  <c r="AJ166" i="50"/>
  <c r="AA167" i="50"/>
  <c r="AB167" i="50"/>
  <c r="Z167" i="50" s="1"/>
  <c r="AC167" i="50"/>
  <c r="AD167" i="50"/>
  <c r="AE167" i="50"/>
  <c r="AF167" i="50"/>
  <c r="AG167" i="50"/>
  <c r="AH167" i="50"/>
  <c r="AI167" i="50"/>
  <c r="AJ167" i="50"/>
  <c r="AA168" i="50"/>
  <c r="AB168" i="50"/>
  <c r="AC168" i="50"/>
  <c r="AD168" i="50"/>
  <c r="AE168" i="50"/>
  <c r="AF168" i="50"/>
  <c r="AG168" i="50"/>
  <c r="AH168" i="50"/>
  <c r="AK168" i="50" s="1"/>
  <c r="AI168" i="50"/>
  <c r="AJ168" i="50"/>
  <c r="AA169" i="50"/>
  <c r="AB169" i="50"/>
  <c r="Z169" i="50" s="1"/>
  <c r="AC169" i="50"/>
  <c r="AD169" i="50"/>
  <c r="AE169" i="50"/>
  <c r="AF169" i="50"/>
  <c r="AG169" i="50"/>
  <c r="AH169" i="50"/>
  <c r="AI169" i="50"/>
  <c r="AJ169" i="50"/>
  <c r="AK169" i="50" s="1"/>
  <c r="AA170" i="50"/>
  <c r="AB170" i="50"/>
  <c r="AC170" i="50"/>
  <c r="AD170" i="50"/>
  <c r="AE170" i="50"/>
  <c r="AF170" i="50"/>
  <c r="AG170" i="50"/>
  <c r="AH170" i="50"/>
  <c r="AK170" i="50" s="1"/>
  <c r="AI170" i="50"/>
  <c r="AJ170" i="50"/>
  <c r="AA171" i="50"/>
  <c r="AB171" i="50"/>
  <c r="Z171" i="50" s="1"/>
  <c r="AC171" i="50"/>
  <c r="AD171" i="50"/>
  <c r="AE171" i="50"/>
  <c r="AF171" i="50"/>
  <c r="AG171" i="50"/>
  <c r="AH171" i="50"/>
  <c r="AI171" i="50"/>
  <c r="AJ171" i="50"/>
  <c r="AA172" i="50"/>
  <c r="AB172" i="50"/>
  <c r="AC172" i="50"/>
  <c r="AD172" i="50"/>
  <c r="AE172" i="50"/>
  <c r="AF172" i="50"/>
  <c r="AG172" i="50"/>
  <c r="AH172" i="50"/>
  <c r="AK172" i="50" s="1"/>
  <c r="AI172" i="50"/>
  <c r="AJ172" i="50"/>
  <c r="AA173" i="50"/>
  <c r="AB173" i="50"/>
  <c r="Z173" i="50" s="1"/>
  <c r="AC173" i="50"/>
  <c r="AD173" i="50"/>
  <c r="AE173" i="50"/>
  <c r="AF173" i="50"/>
  <c r="AG173" i="50"/>
  <c r="AH173" i="50"/>
  <c r="AI173" i="50"/>
  <c r="AJ173" i="50"/>
  <c r="AK173" i="50" s="1"/>
  <c r="AA174" i="50"/>
  <c r="AB174" i="50"/>
  <c r="AC174" i="50"/>
  <c r="AD174" i="50"/>
  <c r="AE174" i="50"/>
  <c r="AF174" i="50"/>
  <c r="AG174" i="50"/>
  <c r="AH174" i="50"/>
  <c r="AK174" i="50" s="1"/>
  <c r="AI174" i="50"/>
  <c r="AJ174" i="50"/>
  <c r="AA175" i="50"/>
  <c r="AB175" i="50"/>
  <c r="Z175" i="50" s="1"/>
  <c r="AC175" i="50"/>
  <c r="AD175" i="50"/>
  <c r="AE175" i="50"/>
  <c r="AF175" i="50"/>
  <c r="AG175" i="50"/>
  <c r="AH175" i="50"/>
  <c r="AI175" i="50"/>
  <c r="AJ175" i="50"/>
  <c r="AA176" i="50"/>
  <c r="AB176" i="50"/>
  <c r="AC176" i="50"/>
  <c r="AD176" i="50"/>
  <c r="AE176" i="50"/>
  <c r="AF176" i="50"/>
  <c r="AG176" i="50"/>
  <c r="AH176" i="50"/>
  <c r="AK176" i="50" s="1"/>
  <c r="AI176" i="50"/>
  <c r="AJ176" i="50"/>
  <c r="AA177" i="50"/>
  <c r="AB177" i="50"/>
  <c r="Z177" i="50" s="1"/>
  <c r="AC177" i="50"/>
  <c r="AD177" i="50"/>
  <c r="AE177" i="50"/>
  <c r="AF177" i="50"/>
  <c r="AG177" i="50"/>
  <c r="AH177" i="50"/>
  <c r="AI177" i="50"/>
  <c r="AJ177" i="50"/>
  <c r="AK177" i="50" s="1"/>
  <c r="AA178" i="50"/>
  <c r="AB178" i="50"/>
  <c r="AC178" i="50"/>
  <c r="AD178" i="50"/>
  <c r="AE178" i="50"/>
  <c r="AF178" i="50"/>
  <c r="AG178" i="50"/>
  <c r="AH178" i="50"/>
  <c r="AK178" i="50" s="1"/>
  <c r="AI178" i="50"/>
  <c r="AJ178" i="50"/>
  <c r="AA179" i="50"/>
  <c r="AB179" i="50"/>
  <c r="Z179" i="50" s="1"/>
  <c r="AC179" i="50"/>
  <c r="AD179" i="50"/>
  <c r="AE179" i="50"/>
  <c r="AF179" i="50"/>
  <c r="AG179" i="50"/>
  <c r="AH179" i="50"/>
  <c r="AI179" i="50"/>
  <c r="AJ179" i="50"/>
  <c r="AA180" i="50"/>
  <c r="AB180" i="50"/>
  <c r="AC180" i="50"/>
  <c r="AD180" i="50"/>
  <c r="AE180" i="50"/>
  <c r="AF180" i="50"/>
  <c r="AG180" i="50"/>
  <c r="AH180" i="50"/>
  <c r="AK180" i="50" s="1"/>
  <c r="AI180" i="50"/>
  <c r="AJ180" i="50"/>
  <c r="AA181" i="50"/>
  <c r="AB181" i="50"/>
  <c r="Z181" i="50" s="1"/>
  <c r="AC181" i="50"/>
  <c r="AD181" i="50"/>
  <c r="AE181" i="50"/>
  <c r="AF181" i="50"/>
  <c r="AG181" i="50"/>
  <c r="AH181" i="50"/>
  <c r="AI181" i="50"/>
  <c r="AJ181" i="50"/>
  <c r="AK181" i="50" s="1"/>
  <c r="AA182" i="50"/>
  <c r="AB182" i="50"/>
  <c r="AC182" i="50"/>
  <c r="AD182" i="50"/>
  <c r="AE182" i="50"/>
  <c r="AF182" i="50"/>
  <c r="AG182" i="50"/>
  <c r="AH182" i="50"/>
  <c r="AK182" i="50" s="1"/>
  <c r="AI182" i="50"/>
  <c r="AJ182" i="50"/>
  <c r="AA183" i="50"/>
  <c r="AB183" i="50"/>
  <c r="Z183" i="50" s="1"/>
  <c r="AC183" i="50"/>
  <c r="AD183" i="50"/>
  <c r="AE183" i="50"/>
  <c r="AF183" i="50"/>
  <c r="AG183" i="50"/>
  <c r="AH183" i="50"/>
  <c r="AI183" i="50"/>
  <c r="AJ183" i="50"/>
  <c r="AA184" i="50"/>
  <c r="AB184" i="50"/>
  <c r="AC184" i="50"/>
  <c r="AD184" i="50"/>
  <c r="AE184" i="50"/>
  <c r="AF184" i="50"/>
  <c r="AG184" i="50"/>
  <c r="AH184" i="50"/>
  <c r="AK184" i="50" s="1"/>
  <c r="AI184" i="50"/>
  <c r="AJ184" i="50"/>
  <c r="AA185" i="50"/>
  <c r="AB185" i="50"/>
  <c r="Z185" i="50" s="1"/>
  <c r="AC185" i="50"/>
  <c r="AD185" i="50"/>
  <c r="AE185" i="50"/>
  <c r="AF185" i="50"/>
  <c r="AG185" i="50"/>
  <c r="AH185" i="50"/>
  <c r="AI185" i="50"/>
  <c r="AJ185" i="50"/>
  <c r="AK185" i="50" s="1"/>
  <c r="AA186" i="50"/>
  <c r="AB186" i="50"/>
  <c r="AC186" i="50"/>
  <c r="AD186" i="50"/>
  <c r="AE186" i="50"/>
  <c r="AF186" i="50"/>
  <c r="AG186" i="50"/>
  <c r="AH186" i="50"/>
  <c r="AK186" i="50" s="1"/>
  <c r="AI186" i="50"/>
  <c r="AJ186" i="50"/>
  <c r="AA187" i="50"/>
  <c r="AB187" i="50"/>
  <c r="Z187" i="50" s="1"/>
  <c r="AC187" i="50"/>
  <c r="AD187" i="50"/>
  <c r="AE187" i="50"/>
  <c r="AF187" i="50"/>
  <c r="AG187" i="50"/>
  <c r="AH187" i="50"/>
  <c r="AI187" i="50"/>
  <c r="AJ187" i="50"/>
  <c r="AA188" i="50"/>
  <c r="AB188" i="50"/>
  <c r="AC188" i="50"/>
  <c r="AD188" i="50"/>
  <c r="AE188" i="50"/>
  <c r="AF188" i="50"/>
  <c r="AG188" i="50"/>
  <c r="AH188" i="50"/>
  <c r="AK188" i="50" s="1"/>
  <c r="AI188" i="50"/>
  <c r="AJ188" i="50"/>
  <c r="AA189" i="50"/>
  <c r="AB189" i="50"/>
  <c r="Z189" i="50" s="1"/>
  <c r="AC189" i="50"/>
  <c r="AD189" i="50"/>
  <c r="AE189" i="50"/>
  <c r="AF189" i="50"/>
  <c r="AG189" i="50"/>
  <c r="AH189" i="50"/>
  <c r="AI189" i="50"/>
  <c r="AJ189" i="50"/>
  <c r="AK189" i="50" s="1"/>
  <c r="AA190" i="50"/>
  <c r="AB190" i="50"/>
  <c r="AC190" i="50"/>
  <c r="AD190" i="50"/>
  <c r="AE190" i="50"/>
  <c r="AF190" i="50"/>
  <c r="AG190" i="50"/>
  <c r="AH190" i="50"/>
  <c r="AK190" i="50" s="1"/>
  <c r="AI190" i="50"/>
  <c r="AJ190" i="50"/>
  <c r="AA191" i="50"/>
  <c r="AB191" i="50"/>
  <c r="Z191" i="50" s="1"/>
  <c r="AC191" i="50"/>
  <c r="AD191" i="50"/>
  <c r="AE191" i="50"/>
  <c r="AF191" i="50"/>
  <c r="AG191" i="50"/>
  <c r="AH191" i="50"/>
  <c r="AI191" i="50"/>
  <c r="AJ191" i="50"/>
  <c r="AA192" i="50"/>
  <c r="AB192" i="50"/>
  <c r="AC192" i="50"/>
  <c r="AD192" i="50"/>
  <c r="AE192" i="50"/>
  <c r="AF192" i="50"/>
  <c r="AG192" i="50"/>
  <c r="AH192" i="50"/>
  <c r="AK192" i="50" s="1"/>
  <c r="AI192" i="50"/>
  <c r="AJ192" i="50"/>
  <c r="AA193" i="50"/>
  <c r="AB193" i="50"/>
  <c r="Z193" i="50" s="1"/>
  <c r="AC193" i="50"/>
  <c r="AD193" i="50"/>
  <c r="AE193" i="50"/>
  <c r="AF193" i="50"/>
  <c r="AG193" i="50"/>
  <c r="AH193" i="50"/>
  <c r="AI193" i="50"/>
  <c r="AJ193" i="50"/>
  <c r="AK193" i="50" s="1"/>
  <c r="AA194" i="50"/>
  <c r="AB194" i="50"/>
  <c r="AC194" i="50"/>
  <c r="AD194" i="50"/>
  <c r="AE194" i="50"/>
  <c r="AF194" i="50"/>
  <c r="AG194" i="50"/>
  <c r="AH194" i="50"/>
  <c r="AK194" i="50" s="1"/>
  <c r="AI194" i="50"/>
  <c r="AJ194" i="50"/>
  <c r="AA195" i="50"/>
  <c r="AB195" i="50"/>
  <c r="Z195" i="50" s="1"/>
  <c r="AC195" i="50"/>
  <c r="AD195" i="50"/>
  <c r="AE195" i="50"/>
  <c r="AF195" i="50"/>
  <c r="AG195" i="50"/>
  <c r="AH195" i="50"/>
  <c r="AI195" i="50"/>
  <c r="AJ195" i="50"/>
  <c r="AA196" i="50"/>
  <c r="AB196" i="50"/>
  <c r="AC196" i="50"/>
  <c r="AD196" i="50"/>
  <c r="AE196" i="50"/>
  <c r="AF196" i="50"/>
  <c r="AG196" i="50"/>
  <c r="AH196" i="50"/>
  <c r="AK196" i="50" s="1"/>
  <c r="AI196" i="50"/>
  <c r="AJ196" i="50"/>
  <c r="AA197" i="50"/>
  <c r="AB197" i="50"/>
  <c r="Z197" i="50" s="1"/>
  <c r="AC197" i="50"/>
  <c r="AD197" i="50"/>
  <c r="AE197" i="50"/>
  <c r="AF197" i="50"/>
  <c r="AG197" i="50"/>
  <c r="AH197" i="50"/>
  <c r="AI197" i="50"/>
  <c r="AJ197" i="50"/>
  <c r="AK197" i="50" s="1"/>
  <c r="AA198" i="50"/>
  <c r="AB198" i="50"/>
  <c r="AC198" i="50"/>
  <c r="AD198" i="50"/>
  <c r="AE198" i="50"/>
  <c r="AF198" i="50"/>
  <c r="AG198" i="50"/>
  <c r="AH198" i="50"/>
  <c r="AK198" i="50" s="1"/>
  <c r="AI198" i="50"/>
  <c r="AJ198" i="50"/>
  <c r="AA199" i="50"/>
  <c r="AB199" i="50"/>
  <c r="Z199" i="50" s="1"/>
  <c r="AC199" i="50"/>
  <c r="AD199" i="50"/>
  <c r="AE199" i="50"/>
  <c r="AF199" i="50"/>
  <c r="AG199" i="50"/>
  <c r="AH199" i="50"/>
  <c r="AI199" i="50"/>
  <c r="AJ199" i="50"/>
  <c r="AA200" i="50"/>
  <c r="AB200" i="50"/>
  <c r="AC200" i="50"/>
  <c r="AD200" i="50"/>
  <c r="AE200" i="50"/>
  <c r="AF200" i="50"/>
  <c r="AG200" i="50"/>
  <c r="AH200" i="50"/>
  <c r="AK200" i="50" s="1"/>
  <c r="AI200" i="50"/>
  <c r="AJ200" i="50"/>
  <c r="AA201" i="50"/>
  <c r="AB201" i="50"/>
  <c r="Z201" i="50" s="1"/>
  <c r="AC201" i="50"/>
  <c r="AD201" i="50"/>
  <c r="AE201" i="50"/>
  <c r="AF201" i="50"/>
  <c r="AG201" i="50"/>
  <c r="AH201" i="50"/>
  <c r="AI201" i="50"/>
  <c r="AJ201" i="50"/>
  <c r="AK201" i="50" s="1"/>
  <c r="AA202" i="50"/>
  <c r="AB202" i="50"/>
  <c r="AC202" i="50"/>
  <c r="AD202" i="50"/>
  <c r="AE202" i="50"/>
  <c r="AF202" i="50"/>
  <c r="AG202" i="50"/>
  <c r="AH202" i="50"/>
  <c r="AK202" i="50" s="1"/>
  <c r="AI202" i="50"/>
  <c r="AJ202" i="50"/>
  <c r="AA203" i="50"/>
  <c r="AB203" i="50"/>
  <c r="Z203" i="50" s="1"/>
  <c r="AC203" i="50"/>
  <c r="AD203" i="50"/>
  <c r="AE203" i="50"/>
  <c r="AF203" i="50"/>
  <c r="AG203" i="50"/>
  <c r="AH203" i="50"/>
  <c r="AI203" i="50"/>
  <c r="AJ203" i="50"/>
  <c r="AA204" i="50"/>
  <c r="AB204" i="50"/>
  <c r="AC204" i="50"/>
  <c r="AD204" i="50"/>
  <c r="AE204" i="50"/>
  <c r="AF204" i="50"/>
  <c r="AG204" i="50"/>
  <c r="AH204" i="50"/>
  <c r="AK204" i="50" s="1"/>
  <c r="AI204" i="50"/>
  <c r="AJ204" i="50"/>
  <c r="AA205" i="50"/>
  <c r="AB205" i="50"/>
  <c r="Z205" i="50" s="1"/>
  <c r="AC205" i="50"/>
  <c r="AD205" i="50"/>
  <c r="AE205" i="50"/>
  <c r="AF205" i="50"/>
  <c r="AG205" i="50"/>
  <c r="AH205" i="50"/>
  <c r="AI205" i="50"/>
  <c r="AJ205" i="50"/>
  <c r="AK205" i="50" s="1"/>
  <c r="AA206" i="50"/>
  <c r="AB206" i="50"/>
  <c r="AC206" i="50"/>
  <c r="AD206" i="50"/>
  <c r="AE206" i="50"/>
  <c r="AF206" i="50"/>
  <c r="AG206" i="50"/>
  <c r="AH206" i="50"/>
  <c r="AK206" i="50" s="1"/>
  <c r="AI206" i="50"/>
  <c r="AJ206" i="50"/>
  <c r="AA207" i="50"/>
  <c r="AB207" i="50"/>
  <c r="Z207" i="50" s="1"/>
  <c r="AC207" i="50"/>
  <c r="AD207" i="50"/>
  <c r="AE207" i="50"/>
  <c r="AF207" i="50"/>
  <c r="AG207" i="50"/>
  <c r="AH207" i="50"/>
  <c r="AI207" i="50"/>
  <c r="AJ207" i="50"/>
  <c r="AA208" i="50"/>
  <c r="AB208" i="50"/>
  <c r="AC208" i="50"/>
  <c r="AD208" i="50"/>
  <c r="AE208" i="50"/>
  <c r="AF208" i="50"/>
  <c r="AG208" i="50"/>
  <c r="AH208" i="50"/>
  <c r="AK208" i="50" s="1"/>
  <c r="AI208" i="50"/>
  <c r="AJ208" i="50"/>
  <c r="AA209" i="50"/>
  <c r="AB209" i="50"/>
  <c r="Z209" i="50" s="1"/>
  <c r="AC209" i="50"/>
  <c r="AD209" i="50"/>
  <c r="AE209" i="50"/>
  <c r="AF209" i="50"/>
  <c r="AG209" i="50"/>
  <c r="AH209" i="50"/>
  <c r="AI209" i="50"/>
  <c r="AJ209" i="50"/>
  <c r="AK209" i="50" s="1"/>
  <c r="AA210" i="50"/>
  <c r="AB210" i="50"/>
  <c r="AC210" i="50"/>
  <c r="AD210" i="50"/>
  <c r="AE210" i="50"/>
  <c r="AF210" i="50"/>
  <c r="AG210" i="50"/>
  <c r="AH210" i="50"/>
  <c r="AK210" i="50" s="1"/>
  <c r="AI210" i="50"/>
  <c r="AJ210" i="50"/>
  <c r="AA211" i="50"/>
  <c r="AB211" i="50"/>
  <c r="Z211" i="50" s="1"/>
  <c r="AC211" i="50"/>
  <c r="AD211" i="50"/>
  <c r="AE211" i="50"/>
  <c r="AF211" i="50"/>
  <c r="AG211" i="50"/>
  <c r="AH211" i="50"/>
  <c r="AI211" i="50"/>
  <c r="AJ211" i="50"/>
  <c r="AA212" i="50"/>
  <c r="AB212" i="50"/>
  <c r="AC212" i="50"/>
  <c r="AD212" i="50"/>
  <c r="AE212" i="50"/>
  <c r="AF212" i="50"/>
  <c r="AG212" i="50"/>
  <c r="AH212" i="50"/>
  <c r="AK212" i="50" s="1"/>
  <c r="AI212" i="50"/>
  <c r="AJ212" i="50"/>
  <c r="AA213" i="50"/>
  <c r="AB213" i="50"/>
  <c r="Z213" i="50" s="1"/>
  <c r="AC213" i="50"/>
  <c r="AD213" i="50"/>
  <c r="AE213" i="50"/>
  <c r="AF213" i="50"/>
  <c r="AG213" i="50"/>
  <c r="AH213" i="50"/>
  <c r="AI213" i="50"/>
  <c r="AJ213" i="50"/>
  <c r="AK213" i="50" s="1"/>
  <c r="AA214" i="50"/>
  <c r="AB214" i="50"/>
  <c r="AC214" i="50"/>
  <c r="AD214" i="50"/>
  <c r="AE214" i="50"/>
  <c r="AF214" i="50"/>
  <c r="AG214" i="50"/>
  <c r="AH214" i="50"/>
  <c r="AK214" i="50" s="1"/>
  <c r="AI214" i="50"/>
  <c r="AJ214" i="50"/>
  <c r="AA215" i="50"/>
  <c r="AB215" i="50"/>
  <c r="Z215" i="50" s="1"/>
  <c r="AC215" i="50"/>
  <c r="AD215" i="50"/>
  <c r="AE215" i="50"/>
  <c r="AF215" i="50"/>
  <c r="AG215" i="50"/>
  <c r="AH215" i="50"/>
  <c r="AI215" i="50"/>
  <c r="AJ215" i="50"/>
  <c r="AA216" i="50"/>
  <c r="AB216" i="50"/>
  <c r="AC216" i="50"/>
  <c r="AD216" i="50"/>
  <c r="AE216" i="50"/>
  <c r="AF216" i="50"/>
  <c r="AG216" i="50"/>
  <c r="AH216" i="50"/>
  <c r="AK216" i="50" s="1"/>
  <c r="AI216" i="50"/>
  <c r="AJ216" i="50"/>
  <c r="AA217" i="50"/>
  <c r="AB217" i="50"/>
  <c r="Z217" i="50" s="1"/>
  <c r="AC217" i="50"/>
  <c r="AD217" i="50"/>
  <c r="AE217" i="50"/>
  <c r="AF217" i="50"/>
  <c r="AG217" i="50"/>
  <c r="AH217" i="50"/>
  <c r="AI217" i="50"/>
  <c r="AJ217" i="50"/>
  <c r="AK217" i="50" s="1"/>
  <c r="AA218" i="50"/>
  <c r="AB218" i="50"/>
  <c r="AC218" i="50"/>
  <c r="AD218" i="50"/>
  <c r="AE218" i="50"/>
  <c r="AF218" i="50"/>
  <c r="AG218" i="50"/>
  <c r="AH218" i="50"/>
  <c r="AK218" i="50" s="1"/>
  <c r="AI218" i="50"/>
  <c r="AJ218" i="50"/>
  <c r="AA219" i="50"/>
  <c r="AB219" i="50"/>
  <c r="Z219" i="50" s="1"/>
  <c r="AC219" i="50"/>
  <c r="AD219" i="50"/>
  <c r="AE219" i="50"/>
  <c r="AF219" i="50"/>
  <c r="AG219" i="50"/>
  <c r="AH219" i="50"/>
  <c r="AI219" i="50"/>
  <c r="AJ219" i="50"/>
  <c r="AA220" i="50"/>
  <c r="AB220" i="50"/>
  <c r="AC220" i="50"/>
  <c r="AD220" i="50"/>
  <c r="AE220" i="50"/>
  <c r="AF220" i="50"/>
  <c r="AG220" i="50"/>
  <c r="AH220" i="50"/>
  <c r="AK220" i="50" s="1"/>
  <c r="AI220" i="50"/>
  <c r="AJ220" i="50"/>
  <c r="AA221" i="50"/>
  <c r="AB221" i="50"/>
  <c r="Z221" i="50" s="1"/>
  <c r="AC221" i="50"/>
  <c r="AD221" i="50"/>
  <c r="AE221" i="50"/>
  <c r="AF221" i="50"/>
  <c r="AG221" i="50"/>
  <c r="AH221" i="50"/>
  <c r="AI221" i="50"/>
  <c r="AJ221" i="50"/>
  <c r="AK221" i="50" s="1"/>
  <c r="AA222" i="50"/>
  <c r="AB222" i="50"/>
  <c r="AC222" i="50"/>
  <c r="AD222" i="50"/>
  <c r="AE222" i="50"/>
  <c r="AF222" i="50"/>
  <c r="AG222" i="50"/>
  <c r="AH222" i="50"/>
  <c r="AK222" i="50" s="1"/>
  <c r="AI222" i="50"/>
  <c r="AJ222" i="50"/>
  <c r="AA223" i="50"/>
  <c r="AB223" i="50"/>
  <c r="Z223" i="50" s="1"/>
  <c r="AC223" i="50"/>
  <c r="AD223" i="50"/>
  <c r="AE223" i="50"/>
  <c r="AF223" i="50"/>
  <c r="AG223" i="50"/>
  <c r="AH223" i="50"/>
  <c r="AI223" i="50"/>
  <c r="AJ223" i="50"/>
  <c r="AA224" i="50"/>
  <c r="AB224" i="50"/>
  <c r="AC224" i="50"/>
  <c r="AD224" i="50"/>
  <c r="AE224" i="50"/>
  <c r="AF224" i="50"/>
  <c r="AG224" i="50"/>
  <c r="AH224" i="50"/>
  <c r="AK224" i="50" s="1"/>
  <c r="AI224" i="50"/>
  <c r="AJ224" i="50"/>
  <c r="AA225" i="50"/>
  <c r="AB225" i="50"/>
  <c r="Z225" i="50" s="1"/>
  <c r="AC225" i="50"/>
  <c r="AD225" i="50"/>
  <c r="AE225" i="50"/>
  <c r="AF225" i="50"/>
  <c r="AG225" i="50"/>
  <c r="AH225" i="50"/>
  <c r="AI225" i="50"/>
  <c r="AJ225" i="50"/>
  <c r="AK225" i="50" s="1"/>
  <c r="AA226" i="50"/>
  <c r="AB226" i="50"/>
  <c r="AC226" i="50"/>
  <c r="AD226" i="50"/>
  <c r="AE226" i="50"/>
  <c r="AF226" i="50"/>
  <c r="AG226" i="50"/>
  <c r="AH226" i="50"/>
  <c r="AK226" i="50" s="1"/>
  <c r="AI226" i="50"/>
  <c r="AJ226" i="50"/>
  <c r="AA227" i="50"/>
  <c r="AB227" i="50"/>
  <c r="Z227" i="50" s="1"/>
  <c r="AC227" i="50"/>
  <c r="AD227" i="50"/>
  <c r="AE227" i="50"/>
  <c r="AF227" i="50"/>
  <c r="AG227" i="50"/>
  <c r="AH227" i="50"/>
  <c r="AI227" i="50"/>
  <c r="AJ227" i="50"/>
  <c r="AA228" i="50"/>
  <c r="AB228" i="50"/>
  <c r="AC228" i="50"/>
  <c r="AD228" i="50"/>
  <c r="AE228" i="50"/>
  <c r="AF228" i="50"/>
  <c r="AG228" i="50"/>
  <c r="AH228" i="50"/>
  <c r="AK228" i="50" s="1"/>
  <c r="AI228" i="50"/>
  <c r="AJ228" i="50"/>
  <c r="AA229" i="50"/>
  <c r="AB229" i="50"/>
  <c r="Z229" i="50" s="1"/>
  <c r="AC229" i="50"/>
  <c r="AD229" i="50"/>
  <c r="AE229" i="50"/>
  <c r="AF229" i="50"/>
  <c r="AG229" i="50"/>
  <c r="AH229" i="50"/>
  <c r="AI229" i="50"/>
  <c r="AJ229" i="50"/>
  <c r="AK229" i="50" s="1"/>
  <c r="AA230" i="50"/>
  <c r="AB230" i="50"/>
  <c r="AC230" i="50"/>
  <c r="AD230" i="50"/>
  <c r="AE230" i="50"/>
  <c r="AF230" i="50"/>
  <c r="AG230" i="50"/>
  <c r="AH230" i="50"/>
  <c r="AK230" i="50" s="1"/>
  <c r="AI230" i="50"/>
  <c r="AJ230" i="50"/>
  <c r="AA231" i="50"/>
  <c r="AB231" i="50"/>
  <c r="Z231" i="50" s="1"/>
  <c r="AC231" i="50"/>
  <c r="AD231" i="50"/>
  <c r="AE231" i="50"/>
  <c r="AF231" i="50"/>
  <c r="AG231" i="50"/>
  <c r="AH231" i="50"/>
  <c r="AI231" i="50"/>
  <c r="AJ231" i="50"/>
  <c r="AA232" i="50"/>
  <c r="AB232" i="50"/>
  <c r="AC232" i="50"/>
  <c r="AD232" i="50"/>
  <c r="AE232" i="50"/>
  <c r="AF232" i="50"/>
  <c r="AG232" i="50"/>
  <c r="AH232" i="50"/>
  <c r="AK232" i="50" s="1"/>
  <c r="AI232" i="50"/>
  <c r="AJ232" i="50"/>
  <c r="AA233" i="50"/>
  <c r="AB233" i="50"/>
  <c r="Z233" i="50" s="1"/>
  <c r="AC233" i="50"/>
  <c r="AD233" i="50"/>
  <c r="AE233" i="50"/>
  <c r="AF233" i="50"/>
  <c r="AG233" i="50"/>
  <c r="AH233" i="50"/>
  <c r="AI233" i="50"/>
  <c r="AJ233" i="50"/>
  <c r="AK233" i="50" s="1"/>
  <c r="AA234" i="50"/>
  <c r="AB234" i="50"/>
  <c r="AC234" i="50"/>
  <c r="AD234" i="50"/>
  <c r="AE234" i="50"/>
  <c r="AF234" i="50"/>
  <c r="AG234" i="50"/>
  <c r="AH234" i="50"/>
  <c r="AK234" i="50" s="1"/>
  <c r="AI234" i="50"/>
  <c r="AJ234" i="50"/>
  <c r="AA235" i="50"/>
  <c r="AB235" i="50"/>
  <c r="Z235" i="50" s="1"/>
  <c r="AC235" i="50"/>
  <c r="AD235" i="50"/>
  <c r="AE235" i="50"/>
  <c r="AF235" i="50"/>
  <c r="AG235" i="50"/>
  <c r="AH235" i="50"/>
  <c r="AI235" i="50"/>
  <c r="AJ235" i="50"/>
  <c r="AA236" i="50"/>
  <c r="AB236" i="50"/>
  <c r="AC236" i="50"/>
  <c r="AD236" i="50"/>
  <c r="AE236" i="50"/>
  <c r="AF236" i="50"/>
  <c r="AG236" i="50"/>
  <c r="AH236" i="50"/>
  <c r="AK236" i="50" s="1"/>
  <c r="AI236" i="50"/>
  <c r="AJ236" i="50"/>
  <c r="AA237" i="50"/>
  <c r="AB237" i="50"/>
  <c r="Z237" i="50" s="1"/>
  <c r="AC237" i="50"/>
  <c r="AD237" i="50"/>
  <c r="AE237" i="50"/>
  <c r="AF237" i="50"/>
  <c r="AG237" i="50"/>
  <c r="AH237" i="50"/>
  <c r="AI237" i="50"/>
  <c r="AJ237" i="50"/>
  <c r="AK237" i="50" s="1"/>
  <c r="AA238" i="50"/>
  <c r="AB238" i="50"/>
  <c r="AC238" i="50"/>
  <c r="AD238" i="50"/>
  <c r="AE238" i="50"/>
  <c r="AF238" i="50"/>
  <c r="AG238" i="50"/>
  <c r="AH238" i="50"/>
  <c r="AK238" i="50" s="1"/>
  <c r="AI238" i="50"/>
  <c r="AJ238" i="50"/>
  <c r="AA239" i="50"/>
  <c r="AB239" i="50"/>
  <c r="Z239" i="50" s="1"/>
  <c r="AC239" i="50"/>
  <c r="AD239" i="50"/>
  <c r="AE239" i="50"/>
  <c r="AF239" i="50"/>
  <c r="AG239" i="50"/>
  <c r="AH239" i="50"/>
  <c r="AI239" i="50"/>
  <c r="AJ239" i="50"/>
  <c r="AA240" i="50"/>
  <c r="AB240" i="50"/>
  <c r="AC240" i="50"/>
  <c r="AD240" i="50"/>
  <c r="AE240" i="50"/>
  <c r="AF240" i="50"/>
  <c r="AG240" i="50"/>
  <c r="AH240" i="50"/>
  <c r="AK240" i="50" s="1"/>
  <c r="AI240" i="50"/>
  <c r="AJ240" i="50"/>
  <c r="AA241" i="50"/>
  <c r="AB241" i="50"/>
  <c r="Z241" i="50" s="1"/>
  <c r="AC241" i="50"/>
  <c r="AD241" i="50"/>
  <c r="AE241" i="50"/>
  <c r="AF241" i="50"/>
  <c r="AG241" i="50"/>
  <c r="AH241" i="50"/>
  <c r="AI241" i="50"/>
  <c r="AJ241" i="50"/>
  <c r="AK241" i="50" s="1"/>
  <c r="AA242" i="50"/>
  <c r="AB242" i="50"/>
  <c r="AC242" i="50"/>
  <c r="AD242" i="50"/>
  <c r="AE242" i="50"/>
  <c r="AF242" i="50"/>
  <c r="AG242" i="50"/>
  <c r="AH242" i="50"/>
  <c r="AK242" i="50" s="1"/>
  <c r="AI242" i="50"/>
  <c r="AJ242" i="50"/>
  <c r="AA243" i="50"/>
  <c r="AB243" i="50"/>
  <c r="Z243" i="50" s="1"/>
  <c r="AC243" i="50"/>
  <c r="AD243" i="50"/>
  <c r="AE243" i="50"/>
  <c r="AF243" i="50"/>
  <c r="AG243" i="50"/>
  <c r="AH243" i="50"/>
  <c r="AI243" i="50"/>
  <c r="AJ243" i="50"/>
  <c r="AA244" i="50"/>
  <c r="AB244" i="50"/>
  <c r="AC244" i="50"/>
  <c r="AD244" i="50"/>
  <c r="AE244" i="50"/>
  <c r="AF244" i="50"/>
  <c r="AG244" i="50"/>
  <c r="AH244" i="50"/>
  <c r="AK244" i="50" s="1"/>
  <c r="AI244" i="50"/>
  <c r="AJ244" i="50"/>
  <c r="AA245" i="50"/>
  <c r="AB245" i="50"/>
  <c r="Z245" i="50" s="1"/>
  <c r="AC245" i="50"/>
  <c r="AD245" i="50"/>
  <c r="AE245" i="50"/>
  <c r="AF245" i="50"/>
  <c r="AG245" i="50"/>
  <c r="AH245" i="50"/>
  <c r="AI245" i="50"/>
  <c r="AJ245" i="50"/>
  <c r="AK245" i="50" s="1"/>
  <c r="AA246" i="50"/>
  <c r="AB246" i="50"/>
  <c r="AC246" i="50"/>
  <c r="AD246" i="50"/>
  <c r="AE246" i="50"/>
  <c r="AF246" i="50"/>
  <c r="AG246" i="50"/>
  <c r="AH246" i="50"/>
  <c r="AK246" i="50" s="1"/>
  <c r="AI246" i="50"/>
  <c r="AJ246" i="50"/>
  <c r="AA247" i="50"/>
  <c r="AB247" i="50"/>
  <c r="Z247" i="50" s="1"/>
  <c r="AC247" i="50"/>
  <c r="AD247" i="50"/>
  <c r="AE247" i="50"/>
  <c r="AF247" i="50"/>
  <c r="AG247" i="50"/>
  <c r="AH247" i="50"/>
  <c r="AI247" i="50"/>
  <c r="AJ247" i="50"/>
  <c r="AA248" i="50"/>
  <c r="AB248" i="50"/>
  <c r="AC248" i="50"/>
  <c r="AD248" i="50"/>
  <c r="AE248" i="50"/>
  <c r="AF248" i="50"/>
  <c r="AG248" i="50"/>
  <c r="AH248" i="50"/>
  <c r="AK248" i="50" s="1"/>
  <c r="AI248" i="50"/>
  <c r="AJ248" i="50"/>
  <c r="AA249" i="50"/>
  <c r="AB249" i="50"/>
  <c r="Z249" i="50" s="1"/>
  <c r="AC249" i="50"/>
  <c r="AD249" i="50"/>
  <c r="AE249" i="50"/>
  <c r="AF249" i="50"/>
  <c r="AG249" i="50"/>
  <c r="AH249" i="50"/>
  <c r="AI249" i="50"/>
  <c r="AJ249" i="50"/>
  <c r="AK249" i="50" s="1"/>
  <c r="AA250" i="50"/>
  <c r="AB250" i="50"/>
  <c r="AC250" i="50"/>
  <c r="AD250" i="50"/>
  <c r="AE250" i="50"/>
  <c r="AF250" i="50"/>
  <c r="AG250" i="50"/>
  <c r="AH250" i="50"/>
  <c r="AK250" i="50" s="1"/>
  <c r="AI250" i="50"/>
  <c r="AJ250" i="50"/>
  <c r="AA251" i="50"/>
  <c r="AB251" i="50"/>
  <c r="Z251" i="50" s="1"/>
  <c r="AC251" i="50"/>
  <c r="AD251" i="50"/>
  <c r="AE251" i="50"/>
  <c r="AF251" i="50"/>
  <c r="AG251" i="50"/>
  <c r="AH251" i="50"/>
  <c r="AI251" i="50"/>
  <c r="AJ251" i="50"/>
  <c r="AA252" i="50"/>
  <c r="AB252" i="50"/>
  <c r="AC252" i="50"/>
  <c r="AD252" i="50"/>
  <c r="AE252" i="50"/>
  <c r="AF252" i="50"/>
  <c r="AG252" i="50"/>
  <c r="AH252" i="50"/>
  <c r="AK252" i="50" s="1"/>
  <c r="AI252" i="50"/>
  <c r="AJ252" i="50"/>
  <c r="AA253" i="50"/>
  <c r="AB253" i="50"/>
  <c r="Z253" i="50" s="1"/>
  <c r="AC253" i="50"/>
  <c r="AD253" i="50"/>
  <c r="AE253" i="50"/>
  <c r="AF253" i="50"/>
  <c r="AG253" i="50"/>
  <c r="AH253" i="50"/>
  <c r="AI253" i="50"/>
  <c r="AJ253" i="50"/>
  <c r="AK253" i="50" s="1"/>
  <c r="AA254" i="50"/>
  <c r="AB254" i="50"/>
  <c r="AC254" i="50"/>
  <c r="AD254" i="50"/>
  <c r="AE254" i="50"/>
  <c r="AF254" i="50"/>
  <c r="AG254" i="50"/>
  <c r="AH254" i="50"/>
  <c r="AK254" i="50" s="1"/>
  <c r="AI254" i="50"/>
  <c r="AJ254" i="50"/>
  <c r="AA255" i="50"/>
  <c r="AB255" i="50"/>
  <c r="Z255" i="50" s="1"/>
  <c r="AC255" i="50"/>
  <c r="AD255" i="50"/>
  <c r="AE255" i="50"/>
  <c r="AF255" i="50"/>
  <c r="AG255" i="50"/>
  <c r="AH255" i="50"/>
  <c r="AI255" i="50"/>
  <c r="AJ255" i="50"/>
  <c r="AA256" i="50"/>
  <c r="AB256" i="50"/>
  <c r="AC256" i="50"/>
  <c r="AD256" i="50"/>
  <c r="AE256" i="50"/>
  <c r="AF256" i="50"/>
  <c r="AG256" i="50"/>
  <c r="AH256" i="50"/>
  <c r="AK256" i="50" s="1"/>
  <c r="AI256" i="50"/>
  <c r="AJ256" i="50"/>
  <c r="AA257" i="50"/>
  <c r="AB257" i="50"/>
  <c r="Z257" i="50" s="1"/>
  <c r="AC257" i="50"/>
  <c r="AD257" i="50"/>
  <c r="AE257" i="50"/>
  <c r="AF257" i="50"/>
  <c r="AG257" i="50"/>
  <c r="AH257" i="50"/>
  <c r="AI257" i="50"/>
  <c r="AJ257" i="50"/>
  <c r="AK257" i="50" s="1"/>
  <c r="AA258" i="50"/>
  <c r="AB258" i="50"/>
  <c r="AC258" i="50"/>
  <c r="AD258" i="50"/>
  <c r="AE258" i="50"/>
  <c r="AF258" i="50"/>
  <c r="AG258" i="50"/>
  <c r="AH258" i="50"/>
  <c r="AK258" i="50" s="1"/>
  <c r="AI258" i="50"/>
  <c r="AJ258" i="50"/>
  <c r="AA259" i="50"/>
  <c r="AB259" i="50"/>
  <c r="Z259" i="50" s="1"/>
  <c r="AC259" i="50"/>
  <c r="AD259" i="50"/>
  <c r="AE259" i="50"/>
  <c r="AF259" i="50"/>
  <c r="AG259" i="50"/>
  <c r="AH259" i="50"/>
  <c r="AI259" i="50"/>
  <c r="AJ259" i="50"/>
  <c r="AA260" i="50"/>
  <c r="AB260" i="50"/>
  <c r="AC260" i="50"/>
  <c r="AD260" i="50"/>
  <c r="AE260" i="50"/>
  <c r="AF260" i="50"/>
  <c r="AG260" i="50"/>
  <c r="AH260" i="50"/>
  <c r="AK260" i="50" s="1"/>
  <c r="AI260" i="50"/>
  <c r="AJ260" i="50"/>
  <c r="AA261" i="50"/>
  <c r="AB261" i="50"/>
  <c r="Z261" i="50" s="1"/>
  <c r="AC261" i="50"/>
  <c r="AD261" i="50"/>
  <c r="AE261" i="50"/>
  <c r="AF261" i="50"/>
  <c r="AG261" i="50"/>
  <c r="AH261" i="50"/>
  <c r="AI261" i="50"/>
  <c r="AJ261" i="50"/>
  <c r="AK261" i="50" s="1"/>
  <c r="AA262" i="50"/>
  <c r="AB262" i="50"/>
  <c r="AC262" i="50"/>
  <c r="AD262" i="50"/>
  <c r="AE262" i="50"/>
  <c r="AF262" i="50"/>
  <c r="AG262" i="50"/>
  <c r="AH262" i="50"/>
  <c r="AK262" i="50" s="1"/>
  <c r="AI262" i="50"/>
  <c r="AJ262" i="50"/>
  <c r="AA263" i="50"/>
  <c r="AB263" i="50"/>
  <c r="Z263" i="50" s="1"/>
  <c r="AC263" i="50"/>
  <c r="AD263" i="50"/>
  <c r="AE263" i="50"/>
  <c r="AF263" i="50"/>
  <c r="AG263" i="50"/>
  <c r="AH263" i="50"/>
  <c r="AI263" i="50"/>
  <c r="AJ263" i="50"/>
  <c r="AA264" i="50"/>
  <c r="AB264" i="50"/>
  <c r="AC264" i="50"/>
  <c r="AD264" i="50"/>
  <c r="AE264" i="50"/>
  <c r="AF264" i="50"/>
  <c r="AG264" i="50"/>
  <c r="AH264" i="50"/>
  <c r="AK264" i="50" s="1"/>
  <c r="AI264" i="50"/>
  <c r="AJ264" i="50"/>
  <c r="AA265" i="50"/>
  <c r="AB265" i="50"/>
  <c r="Z265" i="50" s="1"/>
  <c r="AC265" i="50"/>
  <c r="AD265" i="50"/>
  <c r="AE265" i="50"/>
  <c r="AF265" i="50"/>
  <c r="AG265" i="50"/>
  <c r="AH265" i="50"/>
  <c r="AI265" i="50"/>
  <c r="AJ265" i="50"/>
  <c r="AK265" i="50" s="1"/>
  <c r="AA266" i="50"/>
  <c r="AB266" i="50"/>
  <c r="AC266" i="50"/>
  <c r="AD266" i="50"/>
  <c r="AE266" i="50"/>
  <c r="AF266" i="50"/>
  <c r="AG266" i="50"/>
  <c r="AH266" i="50"/>
  <c r="AK266" i="50" s="1"/>
  <c r="AI266" i="50"/>
  <c r="AJ266" i="50"/>
  <c r="AA267" i="50"/>
  <c r="AB267" i="50"/>
  <c r="Z267" i="50" s="1"/>
  <c r="AC267" i="50"/>
  <c r="AD267" i="50"/>
  <c r="AE267" i="50"/>
  <c r="AF267" i="50"/>
  <c r="AG267" i="50"/>
  <c r="AH267" i="50"/>
  <c r="AI267" i="50"/>
  <c r="AJ267" i="50"/>
  <c r="AA268" i="50"/>
  <c r="AB268" i="50"/>
  <c r="AC268" i="50"/>
  <c r="AD268" i="50"/>
  <c r="AE268" i="50"/>
  <c r="AF268" i="50"/>
  <c r="AG268" i="50"/>
  <c r="AH268" i="50"/>
  <c r="AK268" i="50" s="1"/>
  <c r="AI268" i="50"/>
  <c r="AJ268" i="50"/>
  <c r="AA269" i="50"/>
  <c r="AB269" i="50"/>
  <c r="Z269" i="50" s="1"/>
  <c r="AC269" i="50"/>
  <c r="AD269" i="50"/>
  <c r="AE269" i="50"/>
  <c r="AF269" i="50"/>
  <c r="AG269" i="50"/>
  <c r="AH269" i="50"/>
  <c r="AI269" i="50"/>
  <c r="AJ269" i="50"/>
  <c r="AK269" i="50" s="1"/>
  <c r="AA270" i="50"/>
  <c r="AB270" i="50"/>
  <c r="AC270" i="50"/>
  <c r="AD270" i="50"/>
  <c r="AE270" i="50"/>
  <c r="AF270" i="50"/>
  <c r="AG270" i="50"/>
  <c r="AH270" i="50"/>
  <c r="AK270" i="50" s="1"/>
  <c r="AI270" i="50"/>
  <c r="AJ270" i="50"/>
  <c r="AA271" i="50"/>
  <c r="AB271" i="50"/>
  <c r="Z271" i="50" s="1"/>
  <c r="AC271" i="50"/>
  <c r="AD271" i="50"/>
  <c r="AE271" i="50"/>
  <c r="AF271" i="50"/>
  <c r="AG271" i="50"/>
  <c r="AH271" i="50"/>
  <c r="AI271" i="50"/>
  <c r="AJ271" i="50"/>
  <c r="AA272" i="50"/>
  <c r="AB272" i="50"/>
  <c r="AC272" i="50"/>
  <c r="AD272" i="50"/>
  <c r="AE272" i="50"/>
  <c r="AF272" i="50"/>
  <c r="AG272" i="50"/>
  <c r="AH272" i="50"/>
  <c r="AK272" i="50" s="1"/>
  <c r="AI272" i="50"/>
  <c r="AJ272" i="50"/>
  <c r="AA273" i="50"/>
  <c r="AB273" i="50"/>
  <c r="Z273" i="50" s="1"/>
  <c r="AC273" i="50"/>
  <c r="AD273" i="50"/>
  <c r="AE273" i="50"/>
  <c r="AF273" i="50"/>
  <c r="AG273" i="50"/>
  <c r="AH273" i="50"/>
  <c r="AI273" i="50"/>
  <c r="AJ273" i="50"/>
  <c r="AK273" i="50" s="1"/>
  <c r="AA274" i="50"/>
  <c r="AB274" i="50"/>
  <c r="AC274" i="50"/>
  <c r="AD274" i="50"/>
  <c r="AE274" i="50"/>
  <c r="AF274" i="50"/>
  <c r="AG274" i="50"/>
  <c r="AH274" i="50"/>
  <c r="AK274" i="50" s="1"/>
  <c r="AI274" i="50"/>
  <c r="AJ274" i="50"/>
  <c r="AA275" i="50"/>
  <c r="AB275" i="50"/>
  <c r="Z275" i="50" s="1"/>
  <c r="AC275" i="50"/>
  <c r="AD275" i="50"/>
  <c r="AE275" i="50"/>
  <c r="AF275" i="50"/>
  <c r="AG275" i="50"/>
  <c r="AH275" i="50"/>
  <c r="AI275" i="50"/>
  <c r="AJ275" i="50"/>
  <c r="AA276" i="50"/>
  <c r="AB276" i="50"/>
  <c r="AC276" i="50"/>
  <c r="AD276" i="50"/>
  <c r="AE276" i="50"/>
  <c r="AF276" i="50"/>
  <c r="AG276" i="50"/>
  <c r="AH276" i="50"/>
  <c r="AK276" i="50" s="1"/>
  <c r="AI276" i="50"/>
  <c r="AJ276" i="50"/>
  <c r="AA277" i="50"/>
  <c r="AB277" i="50"/>
  <c r="Z277" i="50" s="1"/>
  <c r="AC277" i="50"/>
  <c r="AD277" i="50"/>
  <c r="AE277" i="50"/>
  <c r="AF277" i="50"/>
  <c r="AG277" i="50"/>
  <c r="AH277" i="50"/>
  <c r="AI277" i="50"/>
  <c r="AJ277" i="50"/>
  <c r="AK277" i="50" s="1"/>
  <c r="AA278" i="50"/>
  <c r="AB278" i="50"/>
  <c r="AC278" i="50"/>
  <c r="AD278" i="50"/>
  <c r="AE278" i="50"/>
  <c r="AF278" i="50"/>
  <c r="AG278" i="50"/>
  <c r="AH278" i="50"/>
  <c r="AK278" i="50" s="1"/>
  <c r="AI278" i="50"/>
  <c r="AJ278" i="50"/>
  <c r="AA279" i="50"/>
  <c r="AB279" i="50"/>
  <c r="Z279" i="50" s="1"/>
  <c r="AC279" i="50"/>
  <c r="AD279" i="50"/>
  <c r="AE279" i="50"/>
  <c r="AF279" i="50"/>
  <c r="AG279" i="50"/>
  <c r="AH279" i="50"/>
  <c r="AI279" i="50"/>
  <c r="AJ279" i="50"/>
  <c r="AA280" i="50"/>
  <c r="AB280" i="50"/>
  <c r="AC280" i="50"/>
  <c r="AD280" i="50"/>
  <c r="AE280" i="50"/>
  <c r="AF280" i="50"/>
  <c r="AG280" i="50"/>
  <c r="AH280" i="50"/>
  <c r="AK280" i="50" s="1"/>
  <c r="AI280" i="50"/>
  <c r="AJ280" i="50"/>
  <c r="AA281" i="50"/>
  <c r="AB281" i="50"/>
  <c r="Z281" i="50" s="1"/>
  <c r="AC281" i="50"/>
  <c r="AD281" i="50"/>
  <c r="AE281" i="50"/>
  <c r="AF281" i="50"/>
  <c r="AG281" i="50"/>
  <c r="AH281" i="50"/>
  <c r="AI281" i="50"/>
  <c r="AJ281" i="50"/>
  <c r="AK281" i="50" s="1"/>
  <c r="AA282" i="50"/>
  <c r="AB282" i="50"/>
  <c r="AC282" i="50"/>
  <c r="AD282" i="50"/>
  <c r="AE282" i="50"/>
  <c r="AF282" i="50"/>
  <c r="AG282" i="50"/>
  <c r="AH282" i="50"/>
  <c r="AK282" i="50" s="1"/>
  <c r="AI282" i="50"/>
  <c r="AJ282" i="50"/>
  <c r="AA283" i="50"/>
  <c r="AB283" i="50"/>
  <c r="Z283" i="50" s="1"/>
  <c r="AC283" i="50"/>
  <c r="AD283" i="50"/>
  <c r="AE283" i="50"/>
  <c r="AF283" i="50"/>
  <c r="AG283" i="50"/>
  <c r="AH283" i="50"/>
  <c r="AI283" i="50"/>
  <c r="AJ283" i="50"/>
  <c r="AA284" i="50"/>
  <c r="AB284" i="50"/>
  <c r="AC284" i="50"/>
  <c r="AD284" i="50"/>
  <c r="AE284" i="50"/>
  <c r="AF284" i="50"/>
  <c r="AG284" i="50"/>
  <c r="AH284" i="50"/>
  <c r="AK284" i="50" s="1"/>
  <c r="AI284" i="50"/>
  <c r="AJ284" i="50"/>
  <c r="AA285" i="50"/>
  <c r="AB285" i="50"/>
  <c r="Z285" i="50" s="1"/>
  <c r="AC285" i="50"/>
  <c r="AD285" i="50"/>
  <c r="AE285" i="50"/>
  <c r="AF285" i="50"/>
  <c r="AG285" i="50"/>
  <c r="AH285" i="50"/>
  <c r="AI285" i="50"/>
  <c r="AJ285" i="50"/>
  <c r="AK285" i="50" s="1"/>
  <c r="AA286" i="50"/>
  <c r="AB286" i="50"/>
  <c r="AC286" i="50"/>
  <c r="AD286" i="50"/>
  <c r="AE286" i="50"/>
  <c r="AF286" i="50"/>
  <c r="AG286" i="50"/>
  <c r="AH286" i="50"/>
  <c r="AK286" i="50" s="1"/>
  <c r="AI286" i="50"/>
  <c r="AJ286" i="50"/>
  <c r="AA287" i="50"/>
  <c r="AB287" i="50"/>
  <c r="Z287" i="50" s="1"/>
  <c r="AC287" i="50"/>
  <c r="AD287" i="50"/>
  <c r="AE287" i="50"/>
  <c r="AF287" i="50"/>
  <c r="AG287" i="50"/>
  <c r="AH287" i="50"/>
  <c r="AI287" i="50"/>
  <c r="AJ287" i="50"/>
  <c r="AA288" i="50"/>
  <c r="AB288" i="50"/>
  <c r="AC288" i="50"/>
  <c r="AD288" i="50"/>
  <c r="AE288" i="50"/>
  <c r="AF288" i="50"/>
  <c r="AG288" i="50"/>
  <c r="AH288" i="50"/>
  <c r="AK288" i="50" s="1"/>
  <c r="AI288" i="50"/>
  <c r="AJ288" i="50"/>
  <c r="AA289" i="50"/>
  <c r="AB289" i="50"/>
  <c r="Z289" i="50" s="1"/>
  <c r="AC289" i="50"/>
  <c r="AD289" i="50"/>
  <c r="AE289" i="50"/>
  <c r="AF289" i="50"/>
  <c r="AG289" i="50"/>
  <c r="AH289" i="50"/>
  <c r="AI289" i="50"/>
  <c r="AJ289" i="50"/>
  <c r="AK289" i="50" s="1"/>
  <c r="AA290" i="50"/>
  <c r="AB290" i="50"/>
  <c r="AC290" i="50"/>
  <c r="AD290" i="50"/>
  <c r="AE290" i="50"/>
  <c r="AF290" i="50"/>
  <c r="AG290" i="50"/>
  <c r="AH290" i="50"/>
  <c r="AK290" i="50" s="1"/>
  <c r="AI290" i="50"/>
  <c r="AJ290" i="50"/>
  <c r="AA291" i="50"/>
  <c r="AB291" i="50"/>
  <c r="Z291" i="50" s="1"/>
  <c r="AC291" i="50"/>
  <c r="AD291" i="50"/>
  <c r="AE291" i="50"/>
  <c r="AF291" i="50"/>
  <c r="AG291" i="50"/>
  <c r="AH291" i="50"/>
  <c r="AI291" i="50"/>
  <c r="AJ291" i="50"/>
  <c r="AA292" i="50"/>
  <c r="AB292" i="50"/>
  <c r="AC292" i="50"/>
  <c r="AD292" i="50"/>
  <c r="AE292" i="50"/>
  <c r="AF292" i="50"/>
  <c r="AG292" i="50"/>
  <c r="AH292" i="50"/>
  <c r="AK292" i="50" s="1"/>
  <c r="AI292" i="50"/>
  <c r="AJ292" i="50"/>
  <c r="AA293" i="50"/>
  <c r="AB293" i="50"/>
  <c r="Z293" i="50" s="1"/>
  <c r="AC293" i="50"/>
  <c r="AD293" i="50"/>
  <c r="AE293" i="50"/>
  <c r="AF293" i="50"/>
  <c r="AG293" i="50"/>
  <c r="AH293" i="50"/>
  <c r="AI293" i="50"/>
  <c r="AJ293" i="50"/>
  <c r="AK293" i="50" s="1"/>
  <c r="AA294" i="50"/>
  <c r="AB294" i="50"/>
  <c r="AC294" i="50"/>
  <c r="AD294" i="50"/>
  <c r="AE294" i="50"/>
  <c r="AF294" i="50"/>
  <c r="AG294" i="50"/>
  <c r="AH294" i="50"/>
  <c r="AK294" i="50" s="1"/>
  <c r="AI294" i="50"/>
  <c r="AJ294" i="50"/>
  <c r="AA295" i="50"/>
  <c r="AB295" i="50"/>
  <c r="Z295" i="50" s="1"/>
  <c r="AC295" i="50"/>
  <c r="AD295" i="50"/>
  <c r="AE295" i="50"/>
  <c r="AF295" i="50"/>
  <c r="AG295" i="50"/>
  <c r="AH295" i="50"/>
  <c r="AI295" i="50"/>
  <c r="AJ295" i="50"/>
  <c r="AA296" i="50"/>
  <c r="AB296" i="50"/>
  <c r="AC296" i="50"/>
  <c r="AD296" i="50"/>
  <c r="AE296" i="50"/>
  <c r="AF296" i="50"/>
  <c r="AG296" i="50"/>
  <c r="AH296" i="50"/>
  <c r="AK296" i="50" s="1"/>
  <c r="AI296" i="50"/>
  <c r="AJ296" i="50"/>
  <c r="AA297" i="50"/>
  <c r="AB297" i="50"/>
  <c r="Z297" i="50" s="1"/>
  <c r="AC297" i="50"/>
  <c r="AD297" i="50"/>
  <c r="AE297" i="50"/>
  <c r="AF297" i="50"/>
  <c r="AG297" i="50"/>
  <c r="AH297" i="50"/>
  <c r="AI297" i="50"/>
  <c r="AJ297" i="50"/>
  <c r="AK297" i="50" s="1"/>
  <c r="AA298" i="50"/>
  <c r="AB298" i="50"/>
  <c r="AC298" i="50"/>
  <c r="AD298" i="50"/>
  <c r="AE298" i="50"/>
  <c r="AF298" i="50"/>
  <c r="AG298" i="50"/>
  <c r="AH298" i="50"/>
  <c r="AK298" i="50" s="1"/>
  <c r="AI298" i="50"/>
  <c r="AJ298" i="50"/>
  <c r="AA299" i="50"/>
  <c r="AB299" i="50"/>
  <c r="Z299" i="50" s="1"/>
  <c r="AC299" i="50"/>
  <c r="AD299" i="50"/>
  <c r="AE299" i="50"/>
  <c r="AF299" i="50"/>
  <c r="AG299" i="50"/>
  <c r="AH299" i="50"/>
  <c r="AI299" i="50"/>
  <c r="AJ299" i="50"/>
  <c r="AA300" i="50"/>
  <c r="AB300" i="50"/>
  <c r="AC300" i="50"/>
  <c r="AD300" i="50"/>
  <c r="AE300" i="50"/>
  <c r="AF300" i="50"/>
  <c r="AG300" i="50"/>
  <c r="AH300" i="50"/>
  <c r="AK300" i="50" s="1"/>
  <c r="AI300" i="50"/>
  <c r="AJ300" i="50"/>
  <c r="AA301" i="50"/>
  <c r="AB301" i="50"/>
  <c r="Z301" i="50" s="1"/>
  <c r="AC301" i="50"/>
  <c r="AD301" i="50"/>
  <c r="AE301" i="50"/>
  <c r="AF301" i="50"/>
  <c r="AG301" i="50"/>
  <c r="AH301" i="50"/>
  <c r="AI301" i="50"/>
  <c r="AJ301" i="50"/>
  <c r="AK301" i="50" s="1"/>
  <c r="AA302" i="50"/>
  <c r="AB302" i="50"/>
  <c r="AC302" i="50"/>
  <c r="AD302" i="50"/>
  <c r="AE302" i="50"/>
  <c r="AF302" i="50"/>
  <c r="AG302" i="50"/>
  <c r="AH302" i="50"/>
  <c r="AK302" i="50" s="1"/>
  <c r="AI302" i="50"/>
  <c r="AJ302" i="50"/>
  <c r="AA303" i="50"/>
  <c r="AB303" i="50"/>
  <c r="Z303" i="50" s="1"/>
  <c r="AC303" i="50"/>
  <c r="AD303" i="50"/>
  <c r="AE303" i="50"/>
  <c r="AF303" i="50"/>
  <c r="AG303" i="50"/>
  <c r="AH303" i="50"/>
  <c r="AI303" i="50"/>
  <c r="AJ303" i="50"/>
  <c r="AA304" i="50"/>
  <c r="AB304" i="50"/>
  <c r="AC304" i="50"/>
  <c r="AD304" i="50"/>
  <c r="AE304" i="50"/>
  <c r="AF304" i="50"/>
  <c r="AG304" i="50"/>
  <c r="AH304" i="50"/>
  <c r="AK304" i="50" s="1"/>
  <c r="AI304" i="50"/>
  <c r="AJ304" i="50"/>
  <c r="AA305" i="50"/>
  <c r="AB305" i="50"/>
  <c r="Z305" i="50" s="1"/>
  <c r="AC305" i="50"/>
  <c r="AD305" i="50"/>
  <c r="AE305" i="50"/>
  <c r="AF305" i="50"/>
  <c r="AG305" i="50"/>
  <c r="AH305" i="50"/>
  <c r="AI305" i="50"/>
  <c r="AJ305" i="50"/>
  <c r="AK305" i="50" s="1"/>
  <c r="AA306" i="50"/>
  <c r="AB306" i="50"/>
  <c r="AC306" i="50"/>
  <c r="AD306" i="50"/>
  <c r="AE306" i="50"/>
  <c r="AF306" i="50"/>
  <c r="AG306" i="50"/>
  <c r="AH306" i="50"/>
  <c r="AK306" i="50" s="1"/>
  <c r="AI306" i="50"/>
  <c r="AJ306" i="50"/>
  <c r="AA307" i="50"/>
  <c r="AB307" i="50"/>
  <c r="Z307" i="50" s="1"/>
  <c r="AC307" i="50"/>
  <c r="AD307" i="50"/>
  <c r="AE307" i="50"/>
  <c r="AF307" i="50"/>
  <c r="AG307" i="50"/>
  <c r="AH307" i="50"/>
  <c r="AI307" i="50"/>
  <c r="AJ307" i="50"/>
  <c r="AA308" i="50"/>
  <c r="AB308" i="50"/>
  <c r="AC308" i="50"/>
  <c r="AD308" i="50"/>
  <c r="AE308" i="50"/>
  <c r="AF308" i="50"/>
  <c r="AG308" i="50"/>
  <c r="AH308" i="50"/>
  <c r="AK308" i="50" s="1"/>
  <c r="AI308" i="50"/>
  <c r="AJ308" i="50"/>
  <c r="AA309" i="50"/>
  <c r="AB309" i="50"/>
  <c r="Z309" i="50" s="1"/>
  <c r="AC309" i="50"/>
  <c r="AD309" i="50"/>
  <c r="AE309" i="50"/>
  <c r="AF309" i="50"/>
  <c r="AG309" i="50"/>
  <c r="AH309" i="50"/>
  <c r="AI309" i="50"/>
  <c r="AJ309" i="50"/>
  <c r="AK309" i="50" s="1"/>
  <c r="AA310" i="50"/>
  <c r="AB310" i="50"/>
  <c r="AC310" i="50"/>
  <c r="AD310" i="50"/>
  <c r="AE310" i="50"/>
  <c r="AF310" i="50"/>
  <c r="AG310" i="50"/>
  <c r="AH310" i="50"/>
  <c r="AK310" i="50" s="1"/>
  <c r="AI310" i="50"/>
  <c r="AJ310" i="50"/>
  <c r="AA311" i="50"/>
  <c r="AB311" i="50"/>
  <c r="Z311" i="50" s="1"/>
  <c r="AC311" i="50"/>
  <c r="AD311" i="50"/>
  <c r="AE311" i="50"/>
  <c r="AF311" i="50"/>
  <c r="AG311" i="50"/>
  <c r="AH311" i="50"/>
  <c r="AI311" i="50"/>
  <c r="AJ311" i="50"/>
  <c r="AA312" i="50"/>
  <c r="AB312" i="50"/>
  <c r="AC312" i="50"/>
  <c r="AD312" i="50"/>
  <c r="AE312" i="50"/>
  <c r="AF312" i="50"/>
  <c r="AG312" i="50"/>
  <c r="AH312" i="50"/>
  <c r="AK312" i="50" s="1"/>
  <c r="AI312" i="50"/>
  <c r="AJ312" i="50"/>
  <c r="AA313" i="50"/>
  <c r="AB313" i="50"/>
  <c r="Z313" i="50" s="1"/>
  <c r="AC313" i="50"/>
  <c r="AD313" i="50"/>
  <c r="AE313" i="50"/>
  <c r="AF313" i="50"/>
  <c r="AG313" i="50"/>
  <c r="AH313" i="50"/>
  <c r="AI313" i="50"/>
  <c r="AJ313" i="50"/>
  <c r="AK313" i="50" s="1"/>
  <c r="AA314" i="50"/>
  <c r="AB314" i="50"/>
  <c r="AC314" i="50"/>
  <c r="AD314" i="50"/>
  <c r="AE314" i="50"/>
  <c r="AF314" i="50"/>
  <c r="AG314" i="50"/>
  <c r="AH314" i="50"/>
  <c r="AK314" i="50" s="1"/>
  <c r="AI314" i="50"/>
  <c r="AJ314" i="50"/>
  <c r="AA315" i="50"/>
  <c r="AB315" i="50"/>
  <c r="Z315" i="50" s="1"/>
  <c r="AC315" i="50"/>
  <c r="AD315" i="50"/>
  <c r="AE315" i="50"/>
  <c r="AF315" i="50"/>
  <c r="AG315" i="50"/>
  <c r="AH315" i="50"/>
  <c r="AI315" i="50"/>
  <c r="AJ315" i="50"/>
  <c r="AA316" i="50"/>
  <c r="AB316" i="50"/>
  <c r="AC316" i="50"/>
  <c r="AD316" i="50"/>
  <c r="AE316" i="50"/>
  <c r="AF316" i="50"/>
  <c r="AG316" i="50"/>
  <c r="AH316" i="50"/>
  <c r="AK316" i="50" s="1"/>
  <c r="AI316" i="50"/>
  <c r="AJ316" i="50"/>
  <c r="AA317" i="50"/>
  <c r="AB317" i="50"/>
  <c r="Z317" i="50" s="1"/>
  <c r="AC317" i="50"/>
  <c r="AD317" i="50"/>
  <c r="AE317" i="50"/>
  <c r="AF317" i="50"/>
  <c r="AG317" i="50"/>
  <c r="AH317" i="50"/>
  <c r="AI317" i="50"/>
  <c r="AJ317" i="50"/>
  <c r="AK317" i="50" s="1"/>
  <c r="AA318" i="50"/>
  <c r="AB318" i="50"/>
  <c r="AC318" i="50"/>
  <c r="AD318" i="50"/>
  <c r="AE318" i="50"/>
  <c r="AF318" i="50"/>
  <c r="AG318" i="50"/>
  <c r="AH318" i="50"/>
  <c r="AK318" i="50" s="1"/>
  <c r="AI318" i="50"/>
  <c r="AJ318" i="50"/>
  <c r="AA319" i="50"/>
  <c r="AB319" i="50"/>
  <c r="Z319" i="50" s="1"/>
  <c r="AC319" i="50"/>
  <c r="AD319" i="50"/>
  <c r="AE319" i="50"/>
  <c r="AF319" i="50"/>
  <c r="AG319" i="50"/>
  <c r="AH319" i="50"/>
  <c r="AI319" i="50"/>
  <c r="AJ319" i="50"/>
  <c r="AA320" i="50"/>
  <c r="AB320" i="50"/>
  <c r="AC320" i="50"/>
  <c r="AD320" i="50"/>
  <c r="AE320" i="50"/>
  <c r="AF320" i="50"/>
  <c r="AG320" i="50"/>
  <c r="AH320" i="50"/>
  <c r="AK320" i="50" s="1"/>
  <c r="AI320" i="50"/>
  <c r="AJ320" i="50"/>
  <c r="AA321" i="50"/>
  <c r="AB321" i="50"/>
  <c r="Z321" i="50" s="1"/>
  <c r="AC321" i="50"/>
  <c r="AD321" i="50"/>
  <c r="AE321" i="50"/>
  <c r="AF321" i="50"/>
  <c r="AG321" i="50"/>
  <c r="AH321" i="50"/>
  <c r="AI321" i="50"/>
  <c r="AJ321" i="50"/>
  <c r="AK321" i="50" s="1"/>
  <c r="AA322" i="50"/>
  <c r="AB322" i="50"/>
  <c r="AC322" i="50"/>
  <c r="AD322" i="50"/>
  <c r="AE322" i="50"/>
  <c r="AF322" i="50"/>
  <c r="AG322" i="50"/>
  <c r="AH322" i="50"/>
  <c r="AK322" i="50" s="1"/>
  <c r="AI322" i="50"/>
  <c r="AJ322" i="50"/>
  <c r="AA323" i="50"/>
  <c r="AB323" i="50"/>
  <c r="Z323" i="50" s="1"/>
  <c r="AC323" i="50"/>
  <c r="AD323" i="50"/>
  <c r="AE323" i="50"/>
  <c r="AF323" i="50"/>
  <c r="AG323" i="50"/>
  <c r="AH323" i="50"/>
  <c r="AI323" i="50"/>
  <c r="AJ323" i="50"/>
  <c r="AA324" i="50"/>
  <c r="AB324" i="50"/>
  <c r="AC324" i="50"/>
  <c r="AD324" i="50"/>
  <c r="AE324" i="50"/>
  <c r="AF324" i="50"/>
  <c r="AG324" i="50"/>
  <c r="AH324" i="50"/>
  <c r="AK324" i="50" s="1"/>
  <c r="AI324" i="50"/>
  <c r="AJ324" i="50"/>
  <c r="AA325" i="50"/>
  <c r="AB325" i="50"/>
  <c r="Z325" i="50" s="1"/>
  <c r="AC325" i="50"/>
  <c r="AD325" i="50"/>
  <c r="AE325" i="50"/>
  <c r="AF325" i="50"/>
  <c r="AG325" i="50"/>
  <c r="AH325" i="50"/>
  <c r="AI325" i="50"/>
  <c r="AJ325" i="50"/>
  <c r="AK325" i="50" s="1"/>
  <c r="AA326" i="50"/>
  <c r="AB326" i="50"/>
  <c r="AC326" i="50"/>
  <c r="AD326" i="50"/>
  <c r="AE326" i="50"/>
  <c r="AF326" i="50"/>
  <c r="AG326" i="50"/>
  <c r="AH326" i="50"/>
  <c r="AK326" i="50" s="1"/>
  <c r="AI326" i="50"/>
  <c r="AJ326" i="50"/>
  <c r="AA327" i="50"/>
  <c r="AB327" i="50"/>
  <c r="Z327" i="50" s="1"/>
  <c r="AC327" i="50"/>
  <c r="AD327" i="50"/>
  <c r="AE327" i="50"/>
  <c r="AF327" i="50"/>
  <c r="AG327" i="50"/>
  <c r="AH327" i="50"/>
  <c r="AI327" i="50"/>
  <c r="AJ327" i="50"/>
  <c r="AA328" i="50"/>
  <c r="AB328" i="50"/>
  <c r="AC328" i="50"/>
  <c r="AD328" i="50"/>
  <c r="AE328" i="50"/>
  <c r="AF328" i="50"/>
  <c r="AG328" i="50"/>
  <c r="AH328" i="50"/>
  <c r="AK328" i="50" s="1"/>
  <c r="AI328" i="50"/>
  <c r="AJ328" i="50"/>
  <c r="AA329" i="50"/>
  <c r="AB329" i="50"/>
  <c r="Z329" i="50" s="1"/>
  <c r="AC329" i="50"/>
  <c r="AD329" i="50"/>
  <c r="AE329" i="50"/>
  <c r="AF329" i="50"/>
  <c r="AG329" i="50"/>
  <c r="AH329" i="50"/>
  <c r="AI329" i="50"/>
  <c r="AJ329" i="50"/>
  <c r="AK329" i="50" s="1"/>
  <c r="AA330" i="50"/>
  <c r="AB330" i="50"/>
  <c r="AC330" i="50"/>
  <c r="AD330" i="50"/>
  <c r="AE330" i="50"/>
  <c r="AF330" i="50"/>
  <c r="AG330" i="50"/>
  <c r="AH330" i="50"/>
  <c r="AK330" i="50" s="1"/>
  <c r="AI330" i="50"/>
  <c r="AJ330" i="50"/>
  <c r="AA331" i="50"/>
  <c r="AB331" i="50"/>
  <c r="Z331" i="50" s="1"/>
  <c r="AC331" i="50"/>
  <c r="AD331" i="50"/>
  <c r="AE331" i="50"/>
  <c r="AF331" i="50"/>
  <c r="AG331" i="50"/>
  <c r="AH331" i="50"/>
  <c r="AI331" i="50"/>
  <c r="AJ331" i="50"/>
  <c r="AA332" i="50"/>
  <c r="AB332" i="50"/>
  <c r="AC332" i="50"/>
  <c r="AD332" i="50"/>
  <c r="AE332" i="50"/>
  <c r="AF332" i="50"/>
  <c r="AG332" i="50"/>
  <c r="AH332" i="50"/>
  <c r="AK332" i="50" s="1"/>
  <c r="AI332" i="50"/>
  <c r="AJ332" i="50"/>
  <c r="AA333" i="50"/>
  <c r="AB333" i="50"/>
  <c r="Z333" i="50" s="1"/>
  <c r="AC333" i="50"/>
  <c r="AD333" i="50"/>
  <c r="AE333" i="50"/>
  <c r="AF333" i="50"/>
  <c r="AG333" i="50"/>
  <c r="AH333" i="50"/>
  <c r="AI333" i="50"/>
  <c r="AJ333" i="50"/>
  <c r="AK333" i="50" s="1"/>
  <c r="AA334" i="50"/>
  <c r="AB334" i="50"/>
  <c r="AC334" i="50"/>
  <c r="AD334" i="50"/>
  <c r="AE334" i="50"/>
  <c r="AF334" i="50"/>
  <c r="AG334" i="50"/>
  <c r="AH334" i="50"/>
  <c r="AK334" i="50" s="1"/>
  <c r="AI334" i="50"/>
  <c r="AJ334" i="50"/>
  <c r="AA335" i="50"/>
  <c r="AB335" i="50"/>
  <c r="Z335" i="50" s="1"/>
  <c r="AC335" i="50"/>
  <c r="AD335" i="50"/>
  <c r="AE335" i="50"/>
  <c r="AF335" i="50"/>
  <c r="AG335" i="50"/>
  <c r="AH335" i="50"/>
  <c r="AI335" i="50"/>
  <c r="AJ335" i="50"/>
  <c r="AA336" i="50"/>
  <c r="AB336" i="50"/>
  <c r="AC336" i="50"/>
  <c r="AD336" i="50"/>
  <c r="AE336" i="50"/>
  <c r="AF336" i="50"/>
  <c r="AG336" i="50"/>
  <c r="AH336" i="50"/>
  <c r="AK336" i="50" s="1"/>
  <c r="AI336" i="50"/>
  <c r="AJ336" i="50"/>
  <c r="AA337" i="50"/>
  <c r="AB337" i="50"/>
  <c r="Z337" i="50" s="1"/>
  <c r="AC337" i="50"/>
  <c r="AD337" i="50"/>
  <c r="AE337" i="50"/>
  <c r="AF337" i="50"/>
  <c r="AG337" i="50"/>
  <c r="AH337" i="50"/>
  <c r="AI337" i="50"/>
  <c r="AJ337" i="50"/>
  <c r="AK337" i="50" s="1"/>
  <c r="AA338" i="50"/>
  <c r="AB338" i="50"/>
  <c r="AC338" i="50"/>
  <c r="AD338" i="50"/>
  <c r="AE338" i="50"/>
  <c r="AF338" i="50"/>
  <c r="AG338" i="50"/>
  <c r="AH338" i="50"/>
  <c r="AK338" i="50" s="1"/>
  <c r="AI338" i="50"/>
  <c r="AJ338" i="50"/>
  <c r="AA339" i="50"/>
  <c r="AB339" i="50"/>
  <c r="Z339" i="50" s="1"/>
  <c r="AC339" i="50"/>
  <c r="AD339" i="50"/>
  <c r="AE339" i="50"/>
  <c r="AF339" i="50"/>
  <c r="AG339" i="50"/>
  <c r="AH339" i="50"/>
  <c r="AI339" i="50"/>
  <c r="AJ339" i="50"/>
  <c r="AA340" i="50"/>
  <c r="AB340" i="50"/>
  <c r="AC340" i="50"/>
  <c r="AD340" i="50"/>
  <c r="AE340" i="50"/>
  <c r="AF340" i="50"/>
  <c r="AG340" i="50"/>
  <c r="AH340" i="50"/>
  <c r="AK340" i="50" s="1"/>
  <c r="AI340" i="50"/>
  <c r="AJ340" i="50"/>
  <c r="AA341" i="50"/>
  <c r="AB341" i="50"/>
  <c r="Z341" i="50" s="1"/>
  <c r="AC341" i="50"/>
  <c r="AD341" i="50"/>
  <c r="AE341" i="50"/>
  <c r="AF341" i="50"/>
  <c r="AG341" i="50"/>
  <c r="AH341" i="50"/>
  <c r="AI341" i="50"/>
  <c r="AJ341" i="50"/>
  <c r="AK341" i="50" s="1"/>
  <c r="AA342" i="50"/>
  <c r="AB342" i="50"/>
  <c r="AC342" i="50"/>
  <c r="AD342" i="50"/>
  <c r="AE342" i="50"/>
  <c r="AF342" i="50"/>
  <c r="AG342" i="50"/>
  <c r="AH342" i="50"/>
  <c r="AK342" i="50" s="1"/>
  <c r="AI342" i="50"/>
  <c r="AJ342" i="50"/>
  <c r="AA343" i="50"/>
  <c r="AB343" i="50"/>
  <c r="Z343" i="50" s="1"/>
  <c r="AC343" i="50"/>
  <c r="AD343" i="50"/>
  <c r="AE343" i="50"/>
  <c r="AF343" i="50"/>
  <c r="AG343" i="50"/>
  <c r="AH343" i="50"/>
  <c r="AI343" i="50"/>
  <c r="AJ343" i="50"/>
  <c r="AA344" i="50"/>
  <c r="AB344" i="50"/>
  <c r="AC344" i="50"/>
  <c r="AD344" i="50"/>
  <c r="AE344" i="50"/>
  <c r="AF344" i="50"/>
  <c r="AG344" i="50"/>
  <c r="AH344" i="50"/>
  <c r="AK344" i="50" s="1"/>
  <c r="AI344" i="50"/>
  <c r="AJ344" i="50"/>
  <c r="AA345" i="50"/>
  <c r="AB345" i="50"/>
  <c r="Z345" i="50" s="1"/>
  <c r="AC345" i="50"/>
  <c r="AD345" i="50"/>
  <c r="AE345" i="50"/>
  <c r="AF345" i="50"/>
  <c r="AG345" i="50"/>
  <c r="AH345" i="50"/>
  <c r="AI345" i="50"/>
  <c r="AJ345" i="50"/>
  <c r="AK345" i="50" s="1"/>
  <c r="AA346" i="50"/>
  <c r="AB346" i="50"/>
  <c r="AC346" i="50"/>
  <c r="AD346" i="50"/>
  <c r="AE346" i="50"/>
  <c r="AF346" i="50"/>
  <c r="AG346" i="50"/>
  <c r="AH346" i="50"/>
  <c r="AK346" i="50" s="1"/>
  <c r="AI346" i="50"/>
  <c r="AJ346" i="50"/>
  <c r="AA347" i="50"/>
  <c r="AB347" i="50"/>
  <c r="Z347" i="50" s="1"/>
  <c r="AC347" i="50"/>
  <c r="AD347" i="50"/>
  <c r="AE347" i="50"/>
  <c r="AF347" i="50"/>
  <c r="AG347" i="50"/>
  <c r="AH347" i="50"/>
  <c r="AI347" i="50"/>
  <c r="AJ347" i="50"/>
  <c r="AA348" i="50"/>
  <c r="AB348" i="50"/>
  <c r="AC348" i="50"/>
  <c r="AD348" i="50"/>
  <c r="AE348" i="50"/>
  <c r="AF348" i="50"/>
  <c r="AG348" i="50"/>
  <c r="AH348" i="50"/>
  <c r="AK348" i="50" s="1"/>
  <c r="AI348" i="50"/>
  <c r="AJ348" i="50"/>
  <c r="AA349" i="50"/>
  <c r="AB349" i="50"/>
  <c r="Z349" i="50" s="1"/>
  <c r="AC349" i="50"/>
  <c r="AD349" i="50"/>
  <c r="AE349" i="50"/>
  <c r="AF349" i="50"/>
  <c r="AG349" i="50"/>
  <c r="AH349" i="50"/>
  <c r="AI349" i="50"/>
  <c r="AJ349" i="50"/>
  <c r="AK349" i="50" s="1"/>
  <c r="AA350" i="50"/>
  <c r="AB350" i="50"/>
  <c r="AC350" i="50"/>
  <c r="AD350" i="50"/>
  <c r="AE350" i="50"/>
  <c r="AF350" i="50"/>
  <c r="AG350" i="50"/>
  <c r="AH350" i="50"/>
  <c r="AK350" i="50" s="1"/>
  <c r="AI350" i="50"/>
  <c r="AJ350" i="50"/>
  <c r="AA351" i="50"/>
  <c r="AB351" i="50"/>
  <c r="Z351" i="50" s="1"/>
  <c r="AC351" i="50"/>
  <c r="AD351" i="50"/>
  <c r="AE351" i="50"/>
  <c r="AF351" i="50"/>
  <c r="AG351" i="50"/>
  <c r="AH351" i="50"/>
  <c r="AI351" i="50"/>
  <c r="AJ351" i="50"/>
  <c r="AA352" i="50"/>
  <c r="AB352" i="50"/>
  <c r="AC352" i="50"/>
  <c r="AD352" i="50"/>
  <c r="AE352" i="50"/>
  <c r="AF352" i="50"/>
  <c r="AG352" i="50"/>
  <c r="AH352" i="50"/>
  <c r="AK352" i="50" s="1"/>
  <c r="AI352" i="50"/>
  <c r="AJ352" i="50"/>
  <c r="AA353" i="50"/>
  <c r="AB353" i="50"/>
  <c r="Z353" i="50" s="1"/>
  <c r="AC353" i="50"/>
  <c r="AD353" i="50"/>
  <c r="AE353" i="50"/>
  <c r="AF353" i="50"/>
  <c r="AG353" i="50"/>
  <c r="AH353" i="50"/>
  <c r="AI353" i="50"/>
  <c r="AJ353" i="50"/>
  <c r="AK353" i="50" s="1"/>
  <c r="AA354" i="50"/>
  <c r="AB354" i="50"/>
  <c r="AC354" i="50"/>
  <c r="AD354" i="50"/>
  <c r="AE354" i="50"/>
  <c r="AF354" i="50"/>
  <c r="AG354" i="50"/>
  <c r="AH354" i="50"/>
  <c r="AK354" i="50" s="1"/>
  <c r="AI354" i="50"/>
  <c r="AJ354" i="50"/>
  <c r="AA355" i="50"/>
  <c r="AB355" i="50"/>
  <c r="Z355" i="50" s="1"/>
  <c r="AC355" i="50"/>
  <c r="AD355" i="50"/>
  <c r="AE355" i="50"/>
  <c r="AF355" i="50"/>
  <c r="AG355" i="50"/>
  <c r="AH355" i="50"/>
  <c r="AI355" i="50"/>
  <c r="AJ355" i="50"/>
  <c r="AA356" i="50"/>
  <c r="AB356" i="50"/>
  <c r="AC356" i="50"/>
  <c r="AD356" i="50"/>
  <c r="AE356" i="50"/>
  <c r="AF356" i="50"/>
  <c r="AG356" i="50"/>
  <c r="AH356" i="50"/>
  <c r="AK356" i="50" s="1"/>
  <c r="AI356" i="50"/>
  <c r="AJ356" i="50"/>
  <c r="AA357" i="50"/>
  <c r="AB357" i="50"/>
  <c r="Z357" i="50" s="1"/>
  <c r="AC357" i="50"/>
  <c r="AD357" i="50"/>
  <c r="AE357" i="50"/>
  <c r="AF357" i="50"/>
  <c r="AG357" i="50"/>
  <c r="AH357" i="50"/>
  <c r="AI357" i="50"/>
  <c r="AJ357" i="50"/>
  <c r="AK357" i="50" s="1"/>
  <c r="AA358" i="50"/>
  <c r="AB358" i="50"/>
  <c r="AC358" i="50"/>
  <c r="AD358" i="50"/>
  <c r="AE358" i="50"/>
  <c r="AF358" i="50"/>
  <c r="AG358" i="50"/>
  <c r="AH358" i="50"/>
  <c r="AK358" i="50" s="1"/>
  <c r="AI358" i="50"/>
  <c r="AJ358" i="50"/>
  <c r="AA359" i="50"/>
  <c r="AB359" i="50"/>
  <c r="Z359" i="50" s="1"/>
  <c r="AC359" i="50"/>
  <c r="AD359" i="50"/>
  <c r="AE359" i="50"/>
  <c r="AF359" i="50"/>
  <c r="AG359" i="50"/>
  <c r="AH359" i="50"/>
  <c r="AI359" i="50"/>
  <c r="AJ359" i="50"/>
  <c r="AA360" i="50"/>
  <c r="AB360" i="50"/>
  <c r="AC360" i="50"/>
  <c r="AD360" i="50"/>
  <c r="AE360" i="50"/>
  <c r="AF360" i="50"/>
  <c r="AG360" i="50"/>
  <c r="AH360" i="50"/>
  <c r="AK360" i="50" s="1"/>
  <c r="AI360" i="50"/>
  <c r="AJ360" i="50"/>
  <c r="AA361" i="50"/>
  <c r="AB361" i="50"/>
  <c r="Z361" i="50" s="1"/>
  <c r="AC361" i="50"/>
  <c r="AD361" i="50"/>
  <c r="AE361" i="50"/>
  <c r="AF361" i="50"/>
  <c r="AG361" i="50"/>
  <c r="AH361" i="50"/>
  <c r="AI361" i="50"/>
  <c r="AJ361" i="50"/>
  <c r="AK361" i="50" s="1"/>
  <c r="AA362" i="50"/>
  <c r="AB362" i="50"/>
  <c r="AC362" i="50"/>
  <c r="AD362" i="50"/>
  <c r="AE362" i="50"/>
  <c r="AF362" i="50"/>
  <c r="AG362" i="50"/>
  <c r="AH362" i="50"/>
  <c r="AK362" i="50" s="1"/>
  <c r="AI362" i="50"/>
  <c r="AJ362" i="50"/>
  <c r="AA363" i="50"/>
  <c r="AB363" i="50"/>
  <c r="Z363" i="50" s="1"/>
  <c r="AC363" i="50"/>
  <c r="AD363" i="50"/>
  <c r="AE363" i="50"/>
  <c r="AF363" i="50"/>
  <c r="AG363" i="50"/>
  <c r="AH363" i="50"/>
  <c r="AI363" i="50"/>
  <c r="AJ363" i="50"/>
  <c r="AA364" i="50"/>
  <c r="AB364" i="50"/>
  <c r="AC364" i="50"/>
  <c r="AD364" i="50"/>
  <c r="AE364" i="50"/>
  <c r="AF364" i="50"/>
  <c r="AG364" i="50"/>
  <c r="AH364" i="50"/>
  <c r="AK364" i="50" s="1"/>
  <c r="AI364" i="50"/>
  <c r="AJ364" i="50"/>
  <c r="AA365" i="50"/>
  <c r="AB365" i="50"/>
  <c r="Z365" i="50" s="1"/>
  <c r="AC365" i="50"/>
  <c r="AD365" i="50"/>
  <c r="AE365" i="50"/>
  <c r="AF365" i="50"/>
  <c r="AG365" i="50"/>
  <c r="AH365" i="50"/>
  <c r="AI365" i="50"/>
  <c r="AJ365" i="50"/>
  <c r="AK365" i="50" s="1"/>
  <c r="AA366" i="50"/>
  <c r="AB366" i="50"/>
  <c r="AC366" i="50"/>
  <c r="AD366" i="50"/>
  <c r="AE366" i="50"/>
  <c r="AF366" i="50"/>
  <c r="AG366" i="50"/>
  <c r="AH366" i="50"/>
  <c r="AK366" i="50" s="1"/>
  <c r="AI366" i="50"/>
  <c r="AJ366" i="50"/>
  <c r="AA367" i="50"/>
  <c r="AB367" i="50"/>
  <c r="Z367" i="50" s="1"/>
  <c r="AC367" i="50"/>
  <c r="AD367" i="50"/>
  <c r="AE367" i="50"/>
  <c r="AF367" i="50"/>
  <c r="AG367" i="50"/>
  <c r="AH367" i="50"/>
  <c r="AI367" i="50"/>
  <c r="AJ367" i="50"/>
  <c r="AA368" i="50"/>
  <c r="AB368" i="50"/>
  <c r="AC368" i="50"/>
  <c r="AD368" i="50"/>
  <c r="AE368" i="50"/>
  <c r="AF368" i="50"/>
  <c r="AG368" i="50"/>
  <c r="AH368" i="50"/>
  <c r="AK368" i="50" s="1"/>
  <c r="AI368" i="50"/>
  <c r="AJ368" i="50"/>
  <c r="AA369" i="50"/>
  <c r="AB369" i="50"/>
  <c r="Z369" i="50" s="1"/>
  <c r="AC369" i="50"/>
  <c r="AD369" i="50"/>
  <c r="AE369" i="50"/>
  <c r="AF369" i="50"/>
  <c r="AG369" i="50"/>
  <c r="AH369" i="50"/>
  <c r="AI369" i="50"/>
  <c r="AJ369" i="50"/>
  <c r="AK369" i="50" s="1"/>
  <c r="AA370" i="50"/>
  <c r="AB370" i="50"/>
  <c r="AC370" i="50"/>
  <c r="AD370" i="50"/>
  <c r="AE370" i="50"/>
  <c r="AF370" i="50"/>
  <c r="AG370" i="50"/>
  <c r="AH370" i="50"/>
  <c r="AK370" i="50" s="1"/>
  <c r="AI370" i="50"/>
  <c r="AJ370" i="50"/>
  <c r="AA371" i="50"/>
  <c r="AB371" i="50"/>
  <c r="Z371" i="50" s="1"/>
  <c r="AC371" i="50"/>
  <c r="AD371" i="50"/>
  <c r="AE371" i="50"/>
  <c r="AF371" i="50"/>
  <c r="AG371" i="50"/>
  <c r="AH371" i="50"/>
  <c r="AI371" i="50"/>
  <c r="AJ371" i="50"/>
  <c r="AA372" i="50"/>
  <c r="AB372" i="50"/>
  <c r="AC372" i="50"/>
  <c r="AD372" i="50"/>
  <c r="AE372" i="50"/>
  <c r="AF372" i="50"/>
  <c r="AG372" i="50"/>
  <c r="AH372" i="50"/>
  <c r="AK372" i="50" s="1"/>
  <c r="AI372" i="50"/>
  <c r="AJ372" i="50"/>
  <c r="AA373" i="50"/>
  <c r="AB373" i="50"/>
  <c r="Z373" i="50" s="1"/>
  <c r="AC373" i="50"/>
  <c r="AD373" i="50"/>
  <c r="AE373" i="50"/>
  <c r="AF373" i="50"/>
  <c r="AG373" i="50"/>
  <c r="AH373" i="50"/>
  <c r="AI373" i="50"/>
  <c r="AJ373" i="50"/>
  <c r="AK373" i="50" s="1"/>
  <c r="AA374" i="50"/>
  <c r="AB374" i="50"/>
  <c r="AC374" i="50"/>
  <c r="AD374" i="50"/>
  <c r="AE374" i="50"/>
  <c r="AF374" i="50"/>
  <c r="AG374" i="50"/>
  <c r="AH374" i="50"/>
  <c r="AK374" i="50" s="1"/>
  <c r="AI374" i="50"/>
  <c r="AJ374" i="50"/>
  <c r="AA375" i="50"/>
  <c r="AB375" i="50"/>
  <c r="Z375" i="50" s="1"/>
  <c r="AC375" i="50"/>
  <c r="AD375" i="50"/>
  <c r="AE375" i="50"/>
  <c r="AF375" i="50"/>
  <c r="AG375" i="50"/>
  <c r="AH375" i="50"/>
  <c r="AI375" i="50"/>
  <c r="AJ375" i="50"/>
  <c r="AA376" i="50"/>
  <c r="AB376" i="50"/>
  <c r="AC376" i="50"/>
  <c r="AD376" i="50"/>
  <c r="AE376" i="50"/>
  <c r="AF376" i="50"/>
  <c r="AG376" i="50"/>
  <c r="AH376" i="50"/>
  <c r="AK376" i="50" s="1"/>
  <c r="AI376" i="50"/>
  <c r="AJ376" i="50"/>
  <c r="AA377" i="50"/>
  <c r="AB377" i="50"/>
  <c r="Z377" i="50" s="1"/>
  <c r="AC377" i="50"/>
  <c r="AD377" i="50"/>
  <c r="AE377" i="50"/>
  <c r="AF377" i="50"/>
  <c r="AG377" i="50"/>
  <c r="AH377" i="50"/>
  <c r="AI377" i="50"/>
  <c r="AJ377" i="50"/>
  <c r="AK377" i="50" s="1"/>
  <c r="AA378" i="50"/>
  <c r="AB378" i="50"/>
  <c r="AC378" i="50"/>
  <c r="AD378" i="50"/>
  <c r="AE378" i="50"/>
  <c r="AF378" i="50"/>
  <c r="AG378" i="50"/>
  <c r="AH378" i="50"/>
  <c r="AK378" i="50" s="1"/>
  <c r="AI378" i="50"/>
  <c r="AJ378" i="50"/>
  <c r="AA379" i="50"/>
  <c r="AB379" i="50"/>
  <c r="Z379" i="50" s="1"/>
  <c r="AC379" i="50"/>
  <c r="AD379" i="50"/>
  <c r="AE379" i="50"/>
  <c r="AF379" i="50"/>
  <c r="AG379" i="50"/>
  <c r="AH379" i="50"/>
  <c r="AI379" i="50"/>
  <c r="AJ379" i="50"/>
  <c r="AA380" i="50"/>
  <c r="AB380" i="50"/>
  <c r="AC380" i="50"/>
  <c r="AD380" i="50"/>
  <c r="AE380" i="50"/>
  <c r="AF380" i="50"/>
  <c r="AG380" i="50"/>
  <c r="AH380" i="50"/>
  <c r="AK380" i="50" s="1"/>
  <c r="AI380" i="50"/>
  <c r="AJ380" i="50"/>
  <c r="AA381" i="50"/>
  <c r="AB381" i="50"/>
  <c r="Z381" i="50" s="1"/>
  <c r="AC381" i="50"/>
  <c r="AD381" i="50"/>
  <c r="AE381" i="50"/>
  <c r="AF381" i="50"/>
  <c r="AG381" i="50"/>
  <c r="AH381" i="50"/>
  <c r="AI381" i="50"/>
  <c r="AJ381" i="50"/>
  <c r="AK381" i="50" s="1"/>
  <c r="AA382" i="50"/>
  <c r="AB382" i="50"/>
  <c r="AC382" i="50"/>
  <c r="AD382" i="50"/>
  <c r="AE382" i="50"/>
  <c r="AF382" i="50"/>
  <c r="AG382" i="50"/>
  <c r="AH382" i="50"/>
  <c r="AK382" i="50" s="1"/>
  <c r="AI382" i="50"/>
  <c r="AJ382" i="50"/>
  <c r="AA383" i="50"/>
  <c r="AB383" i="50"/>
  <c r="Z383" i="50" s="1"/>
  <c r="AC383" i="50"/>
  <c r="AD383" i="50"/>
  <c r="AE383" i="50"/>
  <c r="AF383" i="50"/>
  <c r="AG383" i="50"/>
  <c r="AH383" i="50"/>
  <c r="AI383" i="50"/>
  <c r="AJ383" i="50"/>
  <c r="AA384" i="50"/>
  <c r="AB384" i="50"/>
  <c r="AC384" i="50"/>
  <c r="AD384" i="50"/>
  <c r="AE384" i="50"/>
  <c r="AF384" i="50"/>
  <c r="AG384" i="50"/>
  <c r="AH384" i="50"/>
  <c r="AK384" i="50" s="1"/>
  <c r="AI384" i="50"/>
  <c r="AJ384" i="50"/>
  <c r="AA385" i="50"/>
  <c r="AB385" i="50"/>
  <c r="Z385" i="50" s="1"/>
  <c r="AC385" i="50"/>
  <c r="AD385" i="50"/>
  <c r="AE385" i="50"/>
  <c r="AF385" i="50"/>
  <c r="AG385" i="50"/>
  <c r="AH385" i="50"/>
  <c r="AI385" i="50"/>
  <c r="AJ385" i="50"/>
  <c r="AK385" i="50" s="1"/>
  <c r="AA386" i="50"/>
  <c r="AB386" i="50"/>
  <c r="AC386" i="50"/>
  <c r="AD386" i="50"/>
  <c r="AE386" i="50"/>
  <c r="AF386" i="50"/>
  <c r="AG386" i="50"/>
  <c r="AH386" i="50"/>
  <c r="AK386" i="50" s="1"/>
  <c r="AI386" i="50"/>
  <c r="AJ386" i="50"/>
  <c r="AA387" i="50"/>
  <c r="AB387" i="50"/>
  <c r="Z387" i="50" s="1"/>
  <c r="AC387" i="50"/>
  <c r="AD387" i="50"/>
  <c r="AE387" i="50"/>
  <c r="AF387" i="50"/>
  <c r="AG387" i="50"/>
  <c r="AH387" i="50"/>
  <c r="AI387" i="50"/>
  <c r="AJ387" i="50"/>
  <c r="AA388" i="50"/>
  <c r="AB388" i="50"/>
  <c r="AC388" i="50"/>
  <c r="AD388" i="50"/>
  <c r="AE388" i="50"/>
  <c r="AF388" i="50"/>
  <c r="AG388" i="50"/>
  <c r="AH388" i="50"/>
  <c r="AK388" i="50" s="1"/>
  <c r="AI388" i="50"/>
  <c r="AJ388" i="50"/>
  <c r="AA389" i="50"/>
  <c r="AB389" i="50"/>
  <c r="Z389" i="50" s="1"/>
  <c r="AC389" i="50"/>
  <c r="AD389" i="50"/>
  <c r="AE389" i="50"/>
  <c r="AF389" i="50"/>
  <c r="AG389" i="50"/>
  <c r="AH389" i="50"/>
  <c r="AI389" i="50"/>
  <c r="AJ389" i="50"/>
  <c r="AK389" i="50" s="1"/>
  <c r="AA390" i="50"/>
  <c r="AB390" i="50"/>
  <c r="AC390" i="50"/>
  <c r="AD390" i="50"/>
  <c r="AE390" i="50"/>
  <c r="AF390" i="50"/>
  <c r="AG390" i="50"/>
  <c r="AH390" i="50"/>
  <c r="AK390" i="50" s="1"/>
  <c r="AI390" i="50"/>
  <c r="AJ390" i="50"/>
  <c r="AA391" i="50"/>
  <c r="AB391" i="50"/>
  <c r="Z391" i="50" s="1"/>
  <c r="AC391" i="50"/>
  <c r="AD391" i="50"/>
  <c r="AE391" i="50"/>
  <c r="AF391" i="50"/>
  <c r="AG391" i="50"/>
  <c r="AH391" i="50"/>
  <c r="AI391" i="50"/>
  <c r="AJ391" i="50"/>
  <c r="AA392" i="50"/>
  <c r="AB392" i="50"/>
  <c r="AC392" i="50"/>
  <c r="AD392" i="50"/>
  <c r="AE392" i="50"/>
  <c r="AF392" i="50"/>
  <c r="AG392" i="50"/>
  <c r="AH392" i="50"/>
  <c r="AK392" i="50" s="1"/>
  <c r="AI392" i="50"/>
  <c r="AJ392" i="50"/>
  <c r="AA393" i="50"/>
  <c r="AB393" i="50"/>
  <c r="Z393" i="50" s="1"/>
  <c r="AC393" i="50"/>
  <c r="AD393" i="50"/>
  <c r="AE393" i="50"/>
  <c r="AF393" i="50"/>
  <c r="AG393" i="50"/>
  <c r="AH393" i="50"/>
  <c r="AI393" i="50"/>
  <c r="AJ393" i="50"/>
  <c r="AK393" i="50" s="1"/>
  <c r="AA394" i="50"/>
  <c r="AB394" i="50"/>
  <c r="AC394" i="50"/>
  <c r="AD394" i="50"/>
  <c r="AE394" i="50"/>
  <c r="AF394" i="50"/>
  <c r="AG394" i="50"/>
  <c r="AH394" i="50"/>
  <c r="AK394" i="50" s="1"/>
  <c r="AI394" i="50"/>
  <c r="AJ394" i="50"/>
  <c r="AA395" i="50"/>
  <c r="AB395" i="50"/>
  <c r="Z395" i="50" s="1"/>
  <c r="AC395" i="50"/>
  <c r="AD395" i="50"/>
  <c r="AE395" i="50"/>
  <c r="AF395" i="50"/>
  <c r="AG395" i="50"/>
  <c r="AH395" i="50"/>
  <c r="AI395" i="50"/>
  <c r="AJ395" i="50"/>
  <c r="AA396" i="50"/>
  <c r="AB396" i="50"/>
  <c r="AC396" i="50"/>
  <c r="AD396" i="50"/>
  <c r="AE396" i="50"/>
  <c r="AF396" i="50"/>
  <c r="AG396" i="50"/>
  <c r="AH396" i="50"/>
  <c r="AK396" i="50" s="1"/>
  <c r="AI396" i="50"/>
  <c r="AJ396" i="50"/>
  <c r="AA397" i="50"/>
  <c r="AB397" i="50"/>
  <c r="Z397" i="50" s="1"/>
  <c r="AC397" i="50"/>
  <c r="AD397" i="50"/>
  <c r="AE397" i="50"/>
  <c r="AF397" i="50"/>
  <c r="AG397" i="50"/>
  <c r="AH397" i="50"/>
  <c r="AI397" i="50"/>
  <c r="AJ397" i="50"/>
  <c r="AK397" i="50" s="1"/>
  <c r="AA398" i="50"/>
  <c r="AB398" i="50"/>
  <c r="AC398" i="50"/>
  <c r="AD398" i="50"/>
  <c r="AE398" i="50"/>
  <c r="AF398" i="50"/>
  <c r="AG398" i="50"/>
  <c r="AH398" i="50"/>
  <c r="AK398" i="50" s="1"/>
  <c r="AI398" i="50"/>
  <c r="AJ398" i="50"/>
  <c r="AA399" i="50"/>
  <c r="AB399" i="50"/>
  <c r="Z399" i="50" s="1"/>
  <c r="AC399" i="50"/>
  <c r="AD399" i="50"/>
  <c r="AE399" i="50"/>
  <c r="AF399" i="50"/>
  <c r="AG399" i="50"/>
  <c r="AH399" i="50"/>
  <c r="AI399" i="50"/>
  <c r="AJ399" i="50"/>
  <c r="AA400" i="50"/>
  <c r="AB400" i="50"/>
  <c r="AC400" i="50"/>
  <c r="AD400" i="50"/>
  <c r="AE400" i="50"/>
  <c r="AF400" i="50"/>
  <c r="AG400" i="50"/>
  <c r="AH400" i="50"/>
  <c r="AK400" i="50" s="1"/>
  <c r="AI400" i="50"/>
  <c r="AJ400" i="50"/>
  <c r="AA401" i="50"/>
  <c r="AB401" i="50"/>
  <c r="Z401" i="50" s="1"/>
  <c r="AC401" i="50"/>
  <c r="AD401" i="50"/>
  <c r="AE401" i="50"/>
  <c r="AF401" i="50"/>
  <c r="AG401" i="50"/>
  <c r="AH401" i="50"/>
  <c r="AI401" i="50"/>
  <c r="AJ401" i="50"/>
  <c r="AK401" i="50" s="1"/>
  <c r="AA402" i="50"/>
  <c r="AB402" i="50"/>
  <c r="AC402" i="50"/>
  <c r="AD402" i="50"/>
  <c r="AE402" i="50"/>
  <c r="AF402" i="50"/>
  <c r="AG402" i="50"/>
  <c r="AH402" i="50"/>
  <c r="AK402" i="50" s="1"/>
  <c r="AI402" i="50"/>
  <c r="AJ402" i="50"/>
  <c r="AA403" i="50"/>
  <c r="AB403" i="50"/>
  <c r="Z403" i="50" s="1"/>
  <c r="AC403" i="50"/>
  <c r="AD403" i="50"/>
  <c r="AE403" i="50"/>
  <c r="AF403" i="50"/>
  <c r="AG403" i="50"/>
  <c r="AH403" i="50"/>
  <c r="AI403" i="50"/>
  <c r="AJ403" i="50"/>
  <c r="AA404" i="50"/>
  <c r="AB404" i="50"/>
  <c r="AC404" i="50"/>
  <c r="AD404" i="50"/>
  <c r="AE404" i="50"/>
  <c r="AF404" i="50"/>
  <c r="AG404" i="50"/>
  <c r="AH404" i="50"/>
  <c r="AK404" i="50" s="1"/>
  <c r="AI404" i="50"/>
  <c r="AJ404" i="50"/>
  <c r="AA405" i="50"/>
  <c r="AB405" i="50"/>
  <c r="Z405" i="50" s="1"/>
  <c r="AC405" i="50"/>
  <c r="AD405" i="50"/>
  <c r="AE405" i="50"/>
  <c r="AF405" i="50"/>
  <c r="AG405" i="50"/>
  <c r="AH405" i="50"/>
  <c r="AI405" i="50"/>
  <c r="AJ405" i="50"/>
  <c r="AK405" i="50" s="1"/>
  <c r="AA406" i="50"/>
  <c r="AB406" i="50"/>
  <c r="AC406" i="50"/>
  <c r="AD406" i="50"/>
  <c r="AE406" i="50"/>
  <c r="AF406" i="50"/>
  <c r="AG406" i="50"/>
  <c r="AH406" i="50"/>
  <c r="AK406" i="50" s="1"/>
  <c r="AI406" i="50"/>
  <c r="AJ406" i="50"/>
  <c r="AA407" i="50"/>
  <c r="AB407" i="50"/>
  <c r="Z407" i="50" s="1"/>
  <c r="AC407" i="50"/>
  <c r="AD407" i="50"/>
  <c r="AE407" i="50"/>
  <c r="AF407" i="50"/>
  <c r="AG407" i="50"/>
  <c r="AH407" i="50"/>
  <c r="AI407" i="50"/>
  <c r="AJ407" i="50"/>
  <c r="AA408" i="50"/>
  <c r="AB408" i="50"/>
  <c r="AC408" i="50"/>
  <c r="AD408" i="50"/>
  <c r="AE408" i="50"/>
  <c r="AF408" i="50"/>
  <c r="AG408" i="50"/>
  <c r="AH408" i="50"/>
  <c r="AK408" i="50" s="1"/>
  <c r="AI408" i="50"/>
  <c r="AJ408" i="50"/>
  <c r="AA409" i="50"/>
  <c r="AB409" i="50"/>
  <c r="Z409" i="50" s="1"/>
  <c r="AC409" i="50"/>
  <c r="AD409" i="50"/>
  <c r="AE409" i="50"/>
  <c r="AF409" i="50"/>
  <c r="AG409" i="50"/>
  <c r="AH409" i="50"/>
  <c r="AI409" i="50"/>
  <c r="AJ409" i="50"/>
  <c r="AK409" i="50" s="1"/>
  <c r="AA410" i="50"/>
  <c r="AB410" i="50"/>
  <c r="AC410" i="50"/>
  <c r="AD410" i="50"/>
  <c r="AE410" i="50"/>
  <c r="AF410" i="50"/>
  <c r="AG410" i="50"/>
  <c r="AH410" i="50"/>
  <c r="AK410" i="50" s="1"/>
  <c r="AI410" i="50"/>
  <c r="AJ410" i="50"/>
  <c r="AA411" i="50"/>
  <c r="AB411" i="50"/>
  <c r="Z411" i="50" s="1"/>
  <c r="AC411" i="50"/>
  <c r="AD411" i="50"/>
  <c r="AE411" i="50"/>
  <c r="AF411" i="50"/>
  <c r="AG411" i="50"/>
  <c r="AH411" i="50"/>
  <c r="AI411" i="50"/>
  <c r="AJ411" i="50"/>
  <c r="AA412" i="50"/>
  <c r="AB412" i="50"/>
  <c r="AC412" i="50"/>
  <c r="AD412" i="50"/>
  <c r="AE412" i="50"/>
  <c r="AF412" i="50"/>
  <c r="AG412" i="50"/>
  <c r="AH412" i="50"/>
  <c r="AK412" i="50" s="1"/>
  <c r="AI412" i="50"/>
  <c r="AJ412" i="50"/>
  <c r="AA413" i="50"/>
  <c r="AB413" i="50"/>
  <c r="Z413" i="50" s="1"/>
  <c r="AC413" i="50"/>
  <c r="AD413" i="50"/>
  <c r="AE413" i="50"/>
  <c r="AF413" i="50"/>
  <c r="AG413" i="50"/>
  <c r="AH413" i="50"/>
  <c r="AI413" i="50"/>
  <c r="AJ413" i="50"/>
  <c r="AK413" i="50" s="1"/>
  <c r="AA414" i="50"/>
  <c r="AB414" i="50"/>
  <c r="AC414" i="50"/>
  <c r="AD414" i="50"/>
  <c r="AE414" i="50"/>
  <c r="AF414" i="50"/>
  <c r="AG414" i="50"/>
  <c r="AH414" i="50"/>
  <c r="AK414" i="50" s="1"/>
  <c r="AI414" i="50"/>
  <c r="AJ414" i="50"/>
  <c r="AA415" i="50"/>
  <c r="AB415" i="50"/>
  <c r="Z415" i="50" s="1"/>
  <c r="AC415" i="50"/>
  <c r="AD415" i="50"/>
  <c r="AE415" i="50"/>
  <c r="AF415" i="50"/>
  <c r="AG415" i="50"/>
  <c r="AH415" i="50"/>
  <c r="AI415" i="50"/>
  <c r="AJ415" i="50"/>
  <c r="AA416" i="50"/>
  <c r="AB416" i="50"/>
  <c r="AC416" i="50"/>
  <c r="AD416" i="50"/>
  <c r="AE416" i="50"/>
  <c r="AF416" i="50"/>
  <c r="AG416" i="50"/>
  <c r="AH416" i="50"/>
  <c r="AK416" i="50" s="1"/>
  <c r="AI416" i="50"/>
  <c r="AJ416" i="50"/>
  <c r="AA417" i="50"/>
  <c r="AB417" i="50"/>
  <c r="Z417" i="50" s="1"/>
  <c r="AC417" i="50"/>
  <c r="AD417" i="50"/>
  <c r="AE417" i="50"/>
  <c r="AF417" i="50"/>
  <c r="AG417" i="50"/>
  <c r="AH417" i="50"/>
  <c r="AI417" i="50"/>
  <c r="AJ417" i="50"/>
  <c r="AK417" i="50" s="1"/>
  <c r="AA418" i="50"/>
  <c r="AB418" i="50"/>
  <c r="AC418" i="50"/>
  <c r="AD418" i="50"/>
  <c r="AE418" i="50"/>
  <c r="AF418" i="50"/>
  <c r="AG418" i="50"/>
  <c r="AH418" i="50"/>
  <c r="AK418" i="50" s="1"/>
  <c r="AI418" i="50"/>
  <c r="AJ418" i="50"/>
  <c r="AA419" i="50"/>
  <c r="AB419" i="50"/>
  <c r="Z419" i="50" s="1"/>
  <c r="AC419" i="50"/>
  <c r="AD419" i="50"/>
  <c r="AE419" i="50"/>
  <c r="AF419" i="50"/>
  <c r="AG419" i="50"/>
  <c r="AH419" i="50"/>
  <c r="AI419" i="50"/>
  <c r="AJ419" i="50"/>
  <c r="AA420" i="50"/>
  <c r="AB420" i="50"/>
  <c r="AC420" i="50"/>
  <c r="AD420" i="50"/>
  <c r="AE420" i="50"/>
  <c r="AF420" i="50"/>
  <c r="AG420" i="50"/>
  <c r="AH420" i="50"/>
  <c r="AK420" i="50" s="1"/>
  <c r="AI420" i="50"/>
  <c r="AJ420" i="50"/>
  <c r="AA421" i="50"/>
  <c r="AB421" i="50"/>
  <c r="Z421" i="50" s="1"/>
  <c r="AC421" i="50"/>
  <c r="AD421" i="50"/>
  <c r="AE421" i="50"/>
  <c r="AF421" i="50"/>
  <c r="AG421" i="50"/>
  <c r="AH421" i="50"/>
  <c r="AI421" i="50"/>
  <c r="AJ421" i="50"/>
  <c r="AK421" i="50" s="1"/>
  <c r="AA422" i="50"/>
  <c r="AB422" i="50"/>
  <c r="AC422" i="50"/>
  <c r="AD422" i="50"/>
  <c r="AE422" i="50"/>
  <c r="AF422" i="50"/>
  <c r="AG422" i="50"/>
  <c r="AH422" i="50"/>
  <c r="AK422" i="50" s="1"/>
  <c r="AI422" i="50"/>
  <c r="AJ422" i="50"/>
  <c r="AA423" i="50"/>
  <c r="AB423" i="50"/>
  <c r="Z423" i="50" s="1"/>
  <c r="AC423" i="50"/>
  <c r="AD423" i="50"/>
  <c r="AE423" i="50"/>
  <c r="AF423" i="50"/>
  <c r="AG423" i="50"/>
  <c r="AH423" i="50"/>
  <c r="AI423" i="50"/>
  <c r="AJ423" i="50"/>
  <c r="AA424" i="50"/>
  <c r="AB424" i="50"/>
  <c r="AC424" i="50"/>
  <c r="AD424" i="50"/>
  <c r="AE424" i="50"/>
  <c r="AF424" i="50"/>
  <c r="AG424" i="50"/>
  <c r="AH424" i="50"/>
  <c r="AK424" i="50" s="1"/>
  <c r="AI424" i="50"/>
  <c r="AJ424" i="50"/>
  <c r="AA425" i="50"/>
  <c r="AB425" i="50"/>
  <c r="Z425" i="50" s="1"/>
  <c r="AC425" i="50"/>
  <c r="AD425" i="50"/>
  <c r="AE425" i="50"/>
  <c r="AF425" i="50"/>
  <c r="AG425" i="50"/>
  <c r="AH425" i="50"/>
  <c r="AI425" i="50"/>
  <c r="AJ425" i="50"/>
  <c r="AK425" i="50" s="1"/>
  <c r="AA426" i="50"/>
  <c r="AB426" i="50"/>
  <c r="AC426" i="50"/>
  <c r="AD426" i="50"/>
  <c r="AE426" i="50"/>
  <c r="AF426" i="50"/>
  <c r="AG426" i="50"/>
  <c r="AH426" i="50"/>
  <c r="AK426" i="50" s="1"/>
  <c r="AI426" i="50"/>
  <c r="AJ426" i="50"/>
  <c r="AA427" i="50"/>
  <c r="AB427" i="50"/>
  <c r="Z427" i="50" s="1"/>
  <c r="AC427" i="50"/>
  <c r="AD427" i="50"/>
  <c r="AE427" i="50"/>
  <c r="AF427" i="50"/>
  <c r="AG427" i="50"/>
  <c r="AH427" i="50"/>
  <c r="AI427" i="50"/>
  <c r="AJ427" i="50"/>
  <c r="AA428" i="50"/>
  <c r="AB428" i="50"/>
  <c r="AC428" i="50"/>
  <c r="AD428" i="50"/>
  <c r="AE428" i="50"/>
  <c r="AF428" i="50"/>
  <c r="AG428" i="50"/>
  <c r="AH428" i="50"/>
  <c r="AK428" i="50" s="1"/>
  <c r="AI428" i="50"/>
  <c r="AJ428" i="50"/>
  <c r="AA429" i="50"/>
  <c r="AB429" i="50"/>
  <c r="Z429" i="50" s="1"/>
  <c r="AC429" i="50"/>
  <c r="AD429" i="50"/>
  <c r="AE429" i="50"/>
  <c r="AF429" i="50"/>
  <c r="AG429" i="50"/>
  <c r="AH429" i="50"/>
  <c r="AI429" i="50"/>
  <c r="AJ429" i="50"/>
  <c r="AK429" i="50" s="1"/>
  <c r="AA430" i="50"/>
  <c r="AB430" i="50"/>
  <c r="AC430" i="50"/>
  <c r="AD430" i="50"/>
  <c r="AE430" i="50"/>
  <c r="AF430" i="50"/>
  <c r="AG430" i="50"/>
  <c r="AH430" i="50"/>
  <c r="AK430" i="50" s="1"/>
  <c r="AI430" i="50"/>
  <c r="AJ430" i="50"/>
  <c r="AA431" i="50"/>
  <c r="AB431" i="50"/>
  <c r="Z431" i="50" s="1"/>
  <c r="AC431" i="50"/>
  <c r="AD431" i="50"/>
  <c r="AE431" i="50"/>
  <c r="AF431" i="50"/>
  <c r="AG431" i="50"/>
  <c r="AH431" i="50"/>
  <c r="AI431" i="50"/>
  <c r="AJ431" i="50"/>
  <c r="AA432" i="50"/>
  <c r="AB432" i="50"/>
  <c r="AC432" i="50"/>
  <c r="AD432" i="50"/>
  <c r="AE432" i="50"/>
  <c r="AF432" i="50"/>
  <c r="AG432" i="50"/>
  <c r="AH432" i="50"/>
  <c r="AK432" i="50" s="1"/>
  <c r="AI432" i="50"/>
  <c r="AJ432" i="50"/>
  <c r="AA433" i="50"/>
  <c r="AB433" i="50"/>
  <c r="Z433" i="50" s="1"/>
  <c r="AC433" i="50"/>
  <c r="AD433" i="50"/>
  <c r="AE433" i="50"/>
  <c r="AF433" i="50"/>
  <c r="AG433" i="50"/>
  <c r="AH433" i="50"/>
  <c r="AI433" i="50"/>
  <c r="AJ433" i="50"/>
  <c r="AK433" i="50" s="1"/>
  <c r="AA434" i="50"/>
  <c r="AB434" i="50"/>
  <c r="AC434" i="50"/>
  <c r="AD434" i="50"/>
  <c r="AE434" i="50"/>
  <c r="AF434" i="50"/>
  <c r="AG434" i="50"/>
  <c r="AH434" i="50"/>
  <c r="AK434" i="50" s="1"/>
  <c r="AI434" i="50"/>
  <c r="AJ434" i="50"/>
  <c r="AA435" i="50"/>
  <c r="AB435" i="50"/>
  <c r="Z435" i="50" s="1"/>
  <c r="AC435" i="50"/>
  <c r="AD435" i="50"/>
  <c r="AE435" i="50"/>
  <c r="AF435" i="50"/>
  <c r="AG435" i="50"/>
  <c r="AH435" i="50"/>
  <c r="AI435" i="50"/>
  <c r="AJ435" i="50"/>
  <c r="AA436" i="50"/>
  <c r="AB436" i="50"/>
  <c r="AC436" i="50"/>
  <c r="AD436" i="50"/>
  <c r="AE436" i="50"/>
  <c r="AF436" i="50"/>
  <c r="AG436" i="50"/>
  <c r="AH436" i="50"/>
  <c r="AK436" i="50" s="1"/>
  <c r="AI436" i="50"/>
  <c r="AJ436" i="50"/>
  <c r="AA437" i="50"/>
  <c r="AB437" i="50"/>
  <c r="Z437" i="50" s="1"/>
  <c r="AC437" i="50"/>
  <c r="AD437" i="50"/>
  <c r="AE437" i="50"/>
  <c r="AF437" i="50"/>
  <c r="AG437" i="50"/>
  <c r="AH437" i="50"/>
  <c r="AI437" i="50"/>
  <c r="AJ437" i="50"/>
  <c r="AK437" i="50" s="1"/>
  <c r="AA438" i="50"/>
  <c r="AB438" i="50"/>
  <c r="AC438" i="50"/>
  <c r="AD438" i="50"/>
  <c r="AE438" i="50"/>
  <c r="AF438" i="50"/>
  <c r="AG438" i="50"/>
  <c r="AH438" i="50"/>
  <c r="AK438" i="50" s="1"/>
  <c r="AI438" i="50"/>
  <c r="AJ438" i="50"/>
  <c r="AA439" i="50"/>
  <c r="AB439" i="50"/>
  <c r="Z439" i="50" s="1"/>
  <c r="AC439" i="50"/>
  <c r="AD439" i="50"/>
  <c r="AE439" i="50"/>
  <c r="AF439" i="50"/>
  <c r="AG439" i="50"/>
  <c r="AH439" i="50"/>
  <c r="AI439" i="50"/>
  <c r="AJ439" i="50"/>
  <c r="AA440" i="50"/>
  <c r="AB440" i="50"/>
  <c r="AC440" i="50"/>
  <c r="AD440" i="50"/>
  <c r="AE440" i="50"/>
  <c r="AF440" i="50"/>
  <c r="AG440" i="50"/>
  <c r="AH440" i="50"/>
  <c r="AK440" i="50" s="1"/>
  <c r="AI440" i="50"/>
  <c r="AJ440" i="50"/>
  <c r="AA441" i="50"/>
  <c r="AB441" i="50"/>
  <c r="Z441" i="50" s="1"/>
  <c r="AC441" i="50"/>
  <c r="AD441" i="50"/>
  <c r="AE441" i="50"/>
  <c r="AF441" i="50"/>
  <c r="AG441" i="50"/>
  <c r="AH441" i="50"/>
  <c r="AI441" i="50"/>
  <c r="AJ441" i="50"/>
  <c r="AK441" i="50" s="1"/>
  <c r="AA442" i="50"/>
  <c r="AB442" i="50"/>
  <c r="AC442" i="50"/>
  <c r="AD442" i="50"/>
  <c r="AE442" i="50"/>
  <c r="AF442" i="50"/>
  <c r="AG442" i="50"/>
  <c r="AH442" i="50"/>
  <c r="AK442" i="50" s="1"/>
  <c r="AI442" i="50"/>
  <c r="AJ442" i="50"/>
  <c r="AA443" i="50"/>
  <c r="AB443" i="50"/>
  <c r="Z443" i="50" s="1"/>
  <c r="AC443" i="50"/>
  <c r="AD443" i="50"/>
  <c r="AE443" i="50"/>
  <c r="AF443" i="50"/>
  <c r="AG443" i="50"/>
  <c r="AH443" i="50"/>
  <c r="AI443" i="50"/>
  <c r="AJ443" i="50"/>
  <c r="AA444" i="50"/>
  <c r="AB444" i="50"/>
  <c r="AC444" i="50"/>
  <c r="AD444" i="50"/>
  <c r="AE444" i="50"/>
  <c r="AF444" i="50"/>
  <c r="AG444" i="50"/>
  <c r="AH444" i="50"/>
  <c r="AK444" i="50" s="1"/>
  <c r="AI444" i="50"/>
  <c r="AJ444" i="50"/>
  <c r="AA445" i="50"/>
  <c r="AB445" i="50"/>
  <c r="Z445" i="50" s="1"/>
  <c r="AC445" i="50"/>
  <c r="AD445" i="50"/>
  <c r="AE445" i="50"/>
  <c r="AF445" i="50"/>
  <c r="AG445" i="50"/>
  <c r="AH445" i="50"/>
  <c r="AI445" i="50"/>
  <c r="AJ445" i="50"/>
  <c r="AK445" i="50" s="1"/>
  <c r="AA446" i="50"/>
  <c r="AB446" i="50"/>
  <c r="AC446" i="50"/>
  <c r="AD446" i="50"/>
  <c r="AE446" i="50"/>
  <c r="AF446" i="50"/>
  <c r="AG446" i="50"/>
  <c r="AH446" i="50"/>
  <c r="AK446" i="50" s="1"/>
  <c r="AI446" i="50"/>
  <c r="AJ446" i="50"/>
  <c r="AA447" i="50"/>
  <c r="AB447" i="50"/>
  <c r="Z447" i="50" s="1"/>
  <c r="AC447" i="50"/>
  <c r="AD447" i="50"/>
  <c r="AE447" i="50"/>
  <c r="AF447" i="50"/>
  <c r="AG447" i="50"/>
  <c r="AH447" i="50"/>
  <c r="AI447" i="50"/>
  <c r="AJ447" i="50"/>
  <c r="AA448" i="50"/>
  <c r="AB448" i="50"/>
  <c r="AC448" i="50"/>
  <c r="AD448" i="50"/>
  <c r="AE448" i="50"/>
  <c r="AF448" i="50"/>
  <c r="AG448" i="50"/>
  <c r="AH448" i="50"/>
  <c r="AK448" i="50" s="1"/>
  <c r="AI448" i="50"/>
  <c r="AJ448" i="50"/>
  <c r="AA449" i="50"/>
  <c r="AB449" i="50"/>
  <c r="Z449" i="50" s="1"/>
  <c r="AC449" i="50"/>
  <c r="AD449" i="50"/>
  <c r="AE449" i="50"/>
  <c r="AF449" i="50"/>
  <c r="AG449" i="50"/>
  <c r="AH449" i="50"/>
  <c r="AI449" i="50"/>
  <c r="AJ449" i="50"/>
  <c r="AK449" i="50" s="1"/>
  <c r="AA450" i="50"/>
  <c r="AB450" i="50"/>
  <c r="AC450" i="50"/>
  <c r="AD450" i="50"/>
  <c r="AE450" i="50"/>
  <c r="AF450" i="50"/>
  <c r="AG450" i="50"/>
  <c r="AH450" i="50"/>
  <c r="AK450" i="50" s="1"/>
  <c r="AI450" i="50"/>
  <c r="AJ450" i="50"/>
  <c r="AA451" i="50"/>
  <c r="AB451" i="50"/>
  <c r="Z451" i="50" s="1"/>
  <c r="AC451" i="50"/>
  <c r="AD451" i="50"/>
  <c r="AE451" i="50"/>
  <c r="AF451" i="50"/>
  <c r="AG451" i="50"/>
  <c r="AH451" i="50"/>
  <c r="AI451" i="50"/>
  <c r="AJ451" i="50"/>
  <c r="AA452" i="50"/>
  <c r="AB452" i="50"/>
  <c r="AC452" i="50"/>
  <c r="AD452" i="50"/>
  <c r="AE452" i="50"/>
  <c r="AF452" i="50"/>
  <c r="AG452" i="50"/>
  <c r="AH452" i="50"/>
  <c r="AK452" i="50" s="1"/>
  <c r="AI452" i="50"/>
  <c r="AJ452" i="50"/>
  <c r="AA453" i="50"/>
  <c r="AB453" i="50"/>
  <c r="Z453" i="50" s="1"/>
  <c r="AC453" i="50"/>
  <c r="AD453" i="50"/>
  <c r="AE453" i="50"/>
  <c r="AF453" i="50"/>
  <c r="AG453" i="50"/>
  <c r="AH453" i="50"/>
  <c r="AI453" i="50"/>
  <c r="AJ453" i="50"/>
  <c r="AK453" i="50" s="1"/>
  <c r="AA454" i="50"/>
  <c r="AB454" i="50"/>
  <c r="AC454" i="50"/>
  <c r="AD454" i="50"/>
  <c r="AE454" i="50"/>
  <c r="AF454" i="50"/>
  <c r="AG454" i="50"/>
  <c r="AH454" i="50"/>
  <c r="AK454" i="50" s="1"/>
  <c r="AI454" i="50"/>
  <c r="AJ454" i="50"/>
  <c r="AA455" i="50"/>
  <c r="AB455" i="50"/>
  <c r="Z455" i="50" s="1"/>
  <c r="AC455" i="50"/>
  <c r="AD455" i="50"/>
  <c r="AE455" i="50"/>
  <c r="AF455" i="50"/>
  <c r="AG455" i="50"/>
  <c r="AH455" i="50"/>
  <c r="AI455" i="50"/>
  <c r="AJ455" i="50"/>
  <c r="AA456" i="50"/>
  <c r="AB456" i="50"/>
  <c r="AC456" i="50"/>
  <c r="AD456" i="50"/>
  <c r="AE456" i="50"/>
  <c r="AF456" i="50"/>
  <c r="AG456" i="50"/>
  <c r="AH456" i="50"/>
  <c r="AK456" i="50" s="1"/>
  <c r="AI456" i="50"/>
  <c r="AJ456" i="50"/>
  <c r="AA457" i="50"/>
  <c r="AB457" i="50"/>
  <c r="Z457" i="50" s="1"/>
  <c r="AC457" i="50"/>
  <c r="AD457" i="50"/>
  <c r="AE457" i="50"/>
  <c r="AF457" i="50"/>
  <c r="AG457" i="50"/>
  <c r="AH457" i="50"/>
  <c r="AI457" i="50"/>
  <c r="AJ457" i="50"/>
  <c r="AK457" i="50" s="1"/>
  <c r="AA458" i="50"/>
  <c r="AB458" i="50"/>
  <c r="AC458" i="50"/>
  <c r="AD458" i="50"/>
  <c r="AE458" i="50"/>
  <c r="AF458" i="50"/>
  <c r="AG458" i="50"/>
  <c r="AH458" i="50"/>
  <c r="AK458" i="50" s="1"/>
  <c r="AI458" i="50"/>
  <c r="AJ458" i="50"/>
  <c r="AA459" i="50"/>
  <c r="AB459" i="50"/>
  <c r="Z459" i="50" s="1"/>
  <c r="AC459" i="50"/>
  <c r="AD459" i="50"/>
  <c r="AE459" i="50"/>
  <c r="AF459" i="50"/>
  <c r="AG459" i="50"/>
  <c r="AH459" i="50"/>
  <c r="AI459" i="50"/>
  <c r="AJ459" i="50"/>
  <c r="AA460" i="50"/>
  <c r="AB460" i="50"/>
  <c r="AC460" i="50"/>
  <c r="AD460" i="50"/>
  <c r="AE460" i="50"/>
  <c r="AF460" i="50"/>
  <c r="AG460" i="50"/>
  <c r="AH460" i="50"/>
  <c r="AK460" i="50" s="1"/>
  <c r="AI460" i="50"/>
  <c r="AJ460" i="50"/>
  <c r="AA461" i="50"/>
  <c r="AB461" i="50"/>
  <c r="Z461" i="50" s="1"/>
  <c r="AC461" i="50"/>
  <c r="AD461" i="50"/>
  <c r="AE461" i="50"/>
  <c r="AF461" i="50"/>
  <c r="AG461" i="50"/>
  <c r="AH461" i="50"/>
  <c r="AI461" i="50"/>
  <c r="AJ461" i="50"/>
  <c r="AK461" i="50" s="1"/>
  <c r="AA462" i="50"/>
  <c r="AB462" i="50"/>
  <c r="AC462" i="50"/>
  <c r="AD462" i="50"/>
  <c r="AE462" i="50"/>
  <c r="AF462" i="50"/>
  <c r="AG462" i="50"/>
  <c r="AH462" i="50"/>
  <c r="AK462" i="50" s="1"/>
  <c r="AI462" i="50"/>
  <c r="AJ462" i="50"/>
  <c r="AA463" i="50"/>
  <c r="AB463" i="50"/>
  <c r="Z463" i="50" s="1"/>
  <c r="AC463" i="50"/>
  <c r="AD463" i="50"/>
  <c r="AE463" i="50"/>
  <c r="AF463" i="50"/>
  <c r="AG463" i="50"/>
  <c r="AH463" i="50"/>
  <c r="AI463" i="50"/>
  <c r="AJ463" i="50"/>
  <c r="AA464" i="50"/>
  <c r="AB464" i="50"/>
  <c r="AC464" i="50"/>
  <c r="AD464" i="50"/>
  <c r="AE464" i="50"/>
  <c r="AF464" i="50"/>
  <c r="AG464" i="50"/>
  <c r="AH464" i="50"/>
  <c r="AK464" i="50" s="1"/>
  <c r="AI464" i="50"/>
  <c r="AJ464" i="50"/>
  <c r="AA465" i="50"/>
  <c r="AB465" i="50"/>
  <c r="Z465" i="50" s="1"/>
  <c r="AC465" i="50"/>
  <c r="AD465" i="50"/>
  <c r="AE465" i="50"/>
  <c r="AF465" i="50"/>
  <c r="AG465" i="50"/>
  <c r="AH465" i="50"/>
  <c r="AI465" i="50"/>
  <c r="AJ465" i="50"/>
  <c r="AK465" i="50" s="1"/>
  <c r="AA466" i="50"/>
  <c r="AB466" i="50"/>
  <c r="AC466" i="50"/>
  <c r="AD466" i="50"/>
  <c r="AE466" i="50"/>
  <c r="AF466" i="50"/>
  <c r="AG466" i="50"/>
  <c r="AH466" i="50"/>
  <c r="AK466" i="50" s="1"/>
  <c r="AI466" i="50"/>
  <c r="AJ466" i="50"/>
  <c r="AA467" i="50"/>
  <c r="AB467" i="50"/>
  <c r="Z467" i="50" s="1"/>
  <c r="AC467" i="50"/>
  <c r="AD467" i="50"/>
  <c r="AE467" i="50"/>
  <c r="AF467" i="50"/>
  <c r="AG467" i="50"/>
  <c r="AH467" i="50"/>
  <c r="AI467" i="50"/>
  <c r="AJ467" i="50"/>
  <c r="AA468" i="50"/>
  <c r="AB468" i="50"/>
  <c r="AC468" i="50"/>
  <c r="AD468" i="50"/>
  <c r="AE468" i="50"/>
  <c r="AF468" i="50"/>
  <c r="AG468" i="50"/>
  <c r="AH468" i="50"/>
  <c r="AK468" i="50" s="1"/>
  <c r="AI468" i="50"/>
  <c r="AJ468" i="50"/>
  <c r="AA469" i="50"/>
  <c r="AB469" i="50"/>
  <c r="Z469" i="50" s="1"/>
  <c r="AC469" i="50"/>
  <c r="AD469" i="50"/>
  <c r="AE469" i="50"/>
  <c r="AF469" i="50"/>
  <c r="AG469" i="50"/>
  <c r="AH469" i="50"/>
  <c r="AI469" i="50"/>
  <c r="AJ469" i="50"/>
  <c r="AK469" i="50" s="1"/>
  <c r="AA470" i="50"/>
  <c r="AB470" i="50"/>
  <c r="AC470" i="50"/>
  <c r="AD470" i="50"/>
  <c r="AE470" i="50"/>
  <c r="AF470" i="50"/>
  <c r="AG470" i="50"/>
  <c r="AH470" i="50"/>
  <c r="AK470" i="50" s="1"/>
  <c r="AI470" i="50"/>
  <c r="AJ470" i="50"/>
  <c r="AA471" i="50"/>
  <c r="AB471" i="50"/>
  <c r="Z471" i="50" s="1"/>
  <c r="AC471" i="50"/>
  <c r="AD471" i="50"/>
  <c r="AE471" i="50"/>
  <c r="AF471" i="50"/>
  <c r="AG471" i="50"/>
  <c r="AH471" i="50"/>
  <c r="AI471" i="50"/>
  <c r="AJ471" i="50"/>
  <c r="AA472" i="50"/>
  <c r="AB472" i="50"/>
  <c r="AC472" i="50"/>
  <c r="AD472" i="50"/>
  <c r="AE472" i="50"/>
  <c r="AF472" i="50"/>
  <c r="AG472" i="50"/>
  <c r="AH472" i="50"/>
  <c r="AK472" i="50" s="1"/>
  <c r="AI472" i="50"/>
  <c r="AJ472" i="50"/>
  <c r="AA473" i="50"/>
  <c r="AB473" i="50"/>
  <c r="Z473" i="50" s="1"/>
  <c r="AC473" i="50"/>
  <c r="AD473" i="50"/>
  <c r="AE473" i="50"/>
  <c r="AF473" i="50"/>
  <c r="AG473" i="50"/>
  <c r="AH473" i="50"/>
  <c r="AI473" i="50"/>
  <c r="AJ473" i="50"/>
  <c r="AK473" i="50" s="1"/>
  <c r="AA474" i="50"/>
  <c r="AB474" i="50"/>
  <c r="AC474" i="50"/>
  <c r="AD474" i="50"/>
  <c r="AE474" i="50"/>
  <c r="AF474" i="50"/>
  <c r="AG474" i="50"/>
  <c r="AH474" i="50"/>
  <c r="AK474" i="50" s="1"/>
  <c r="AI474" i="50"/>
  <c r="AJ474" i="50"/>
  <c r="AA475" i="50"/>
  <c r="AB475" i="50"/>
  <c r="Z475" i="50" s="1"/>
  <c r="AC475" i="50"/>
  <c r="AD475" i="50"/>
  <c r="AE475" i="50"/>
  <c r="AF475" i="50"/>
  <c r="AG475" i="50"/>
  <c r="AH475" i="50"/>
  <c r="AI475" i="50"/>
  <c r="AJ475" i="50"/>
  <c r="AA476" i="50"/>
  <c r="AB476" i="50"/>
  <c r="AC476" i="50"/>
  <c r="AD476" i="50"/>
  <c r="AE476" i="50"/>
  <c r="AF476" i="50"/>
  <c r="AG476" i="50"/>
  <c r="AH476" i="50"/>
  <c r="AK476" i="50" s="1"/>
  <c r="AI476" i="50"/>
  <c r="AJ476" i="50"/>
  <c r="AA477" i="50"/>
  <c r="AB477" i="50"/>
  <c r="Z477" i="50" s="1"/>
  <c r="AC477" i="50"/>
  <c r="AD477" i="50"/>
  <c r="AE477" i="50"/>
  <c r="AF477" i="50"/>
  <c r="AG477" i="50"/>
  <c r="AH477" i="50"/>
  <c r="AI477" i="50"/>
  <c r="AJ477" i="50"/>
  <c r="AK477" i="50" s="1"/>
  <c r="AA478" i="50"/>
  <c r="AB478" i="50"/>
  <c r="AC478" i="50"/>
  <c r="AD478" i="50"/>
  <c r="AE478" i="50"/>
  <c r="AF478" i="50"/>
  <c r="AG478" i="50"/>
  <c r="AH478" i="50"/>
  <c r="AK478" i="50" s="1"/>
  <c r="AI478" i="50"/>
  <c r="AJ478" i="50"/>
  <c r="AA479" i="50"/>
  <c r="AB479" i="50"/>
  <c r="Z479" i="50" s="1"/>
  <c r="AC479" i="50"/>
  <c r="AD479" i="50"/>
  <c r="AE479" i="50"/>
  <c r="AF479" i="50"/>
  <c r="AG479" i="50"/>
  <c r="AH479" i="50"/>
  <c r="AI479" i="50"/>
  <c r="AJ479" i="50"/>
  <c r="AA480" i="50"/>
  <c r="AB480" i="50"/>
  <c r="AC480" i="50"/>
  <c r="AD480" i="50"/>
  <c r="AE480" i="50"/>
  <c r="AF480" i="50"/>
  <c r="AG480" i="50"/>
  <c r="AH480" i="50"/>
  <c r="AK480" i="50" s="1"/>
  <c r="AI480" i="50"/>
  <c r="AJ480" i="50"/>
  <c r="AA481" i="50"/>
  <c r="AB481" i="50"/>
  <c r="Z481" i="50" s="1"/>
  <c r="AC481" i="50"/>
  <c r="AD481" i="50"/>
  <c r="AE481" i="50"/>
  <c r="AF481" i="50"/>
  <c r="AG481" i="50"/>
  <c r="AH481" i="50"/>
  <c r="AI481" i="50"/>
  <c r="AJ481" i="50"/>
  <c r="AK481" i="50" s="1"/>
  <c r="AA482" i="50"/>
  <c r="AB482" i="50"/>
  <c r="AC482" i="50"/>
  <c r="AD482" i="50"/>
  <c r="AE482" i="50"/>
  <c r="AF482" i="50"/>
  <c r="AG482" i="50"/>
  <c r="AH482" i="50"/>
  <c r="AK482" i="50" s="1"/>
  <c r="AI482" i="50"/>
  <c r="AJ482" i="50"/>
  <c r="AA483" i="50"/>
  <c r="AB483" i="50"/>
  <c r="Z483" i="50" s="1"/>
  <c r="AC483" i="50"/>
  <c r="AD483" i="50"/>
  <c r="AE483" i="50"/>
  <c r="AF483" i="50"/>
  <c r="AG483" i="50"/>
  <c r="AH483" i="50"/>
  <c r="AI483" i="50"/>
  <c r="AJ483" i="50"/>
  <c r="AA484" i="50"/>
  <c r="AB484" i="50"/>
  <c r="AC484" i="50"/>
  <c r="AD484" i="50"/>
  <c r="AE484" i="50"/>
  <c r="AF484" i="50"/>
  <c r="AG484" i="50"/>
  <c r="AH484" i="50"/>
  <c r="AK484" i="50" s="1"/>
  <c r="AI484" i="50"/>
  <c r="AJ484" i="50"/>
  <c r="AA485" i="50"/>
  <c r="AB485" i="50"/>
  <c r="Z485" i="50" s="1"/>
  <c r="AC485" i="50"/>
  <c r="AD485" i="50"/>
  <c r="AE485" i="50"/>
  <c r="AF485" i="50"/>
  <c r="AG485" i="50"/>
  <c r="AH485" i="50"/>
  <c r="AI485" i="50"/>
  <c r="AJ485" i="50"/>
  <c r="AK485" i="50" s="1"/>
  <c r="AA486" i="50"/>
  <c r="AB486" i="50"/>
  <c r="AC486" i="50"/>
  <c r="AD486" i="50"/>
  <c r="AE486" i="50"/>
  <c r="AF486" i="50"/>
  <c r="AG486" i="50"/>
  <c r="AH486" i="50"/>
  <c r="AK486" i="50" s="1"/>
  <c r="AI486" i="50"/>
  <c r="AJ486" i="50"/>
  <c r="AA487" i="50"/>
  <c r="AB487" i="50"/>
  <c r="Z487" i="50" s="1"/>
  <c r="AC487" i="50"/>
  <c r="AD487" i="50"/>
  <c r="AE487" i="50"/>
  <c r="AF487" i="50"/>
  <c r="AG487" i="50"/>
  <c r="AH487" i="50"/>
  <c r="AI487" i="50"/>
  <c r="AJ487" i="50"/>
  <c r="AA488" i="50"/>
  <c r="AB488" i="50"/>
  <c r="AC488" i="50"/>
  <c r="AD488" i="50"/>
  <c r="AE488" i="50"/>
  <c r="AF488" i="50"/>
  <c r="AG488" i="50"/>
  <c r="AH488" i="50"/>
  <c r="AK488" i="50" s="1"/>
  <c r="AI488" i="50"/>
  <c r="AJ488" i="50"/>
  <c r="AA489" i="50"/>
  <c r="AB489" i="50"/>
  <c r="Z489" i="50" s="1"/>
  <c r="AC489" i="50"/>
  <c r="AD489" i="50"/>
  <c r="AE489" i="50"/>
  <c r="AF489" i="50"/>
  <c r="AG489" i="50"/>
  <c r="AH489" i="50"/>
  <c r="AI489" i="50"/>
  <c r="AJ489" i="50"/>
  <c r="AK489" i="50" s="1"/>
  <c r="AA490" i="50"/>
  <c r="AB490" i="50"/>
  <c r="AC490" i="50"/>
  <c r="AD490" i="50"/>
  <c r="AE490" i="50"/>
  <c r="AF490" i="50"/>
  <c r="AG490" i="50"/>
  <c r="AH490" i="50"/>
  <c r="AK490" i="50" s="1"/>
  <c r="AI490" i="50"/>
  <c r="AJ490" i="50"/>
  <c r="AA491" i="50"/>
  <c r="AB491" i="50"/>
  <c r="Z491" i="50" s="1"/>
  <c r="AC491" i="50"/>
  <c r="AD491" i="50"/>
  <c r="AE491" i="50"/>
  <c r="AF491" i="50"/>
  <c r="AG491" i="50"/>
  <c r="AH491" i="50"/>
  <c r="AI491" i="50"/>
  <c r="AJ491" i="50"/>
  <c r="AA492" i="50"/>
  <c r="AB492" i="50"/>
  <c r="AC492" i="50"/>
  <c r="AD492" i="50"/>
  <c r="AE492" i="50"/>
  <c r="AF492" i="50"/>
  <c r="AG492" i="50"/>
  <c r="AH492" i="50"/>
  <c r="AK492" i="50" s="1"/>
  <c r="AI492" i="50"/>
  <c r="AJ492" i="50"/>
  <c r="AA493" i="50"/>
  <c r="AB493" i="50"/>
  <c r="Z493" i="50" s="1"/>
  <c r="AC493" i="50"/>
  <c r="AD493" i="50"/>
  <c r="AE493" i="50"/>
  <c r="AF493" i="50"/>
  <c r="AG493" i="50"/>
  <c r="AH493" i="50"/>
  <c r="AI493" i="50"/>
  <c r="AJ493" i="50"/>
  <c r="AK493" i="50" s="1"/>
  <c r="AA494" i="50"/>
  <c r="AB494" i="50"/>
  <c r="AC494" i="50"/>
  <c r="AD494" i="50"/>
  <c r="AE494" i="50"/>
  <c r="AF494" i="50"/>
  <c r="AG494" i="50"/>
  <c r="AH494" i="50"/>
  <c r="AK494" i="50" s="1"/>
  <c r="AI494" i="50"/>
  <c r="AJ494" i="50"/>
  <c r="AA495" i="50"/>
  <c r="AB495" i="50"/>
  <c r="Z495" i="50" s="1"/>
  <c r="AC495" i="50"/>
  <c r="AD495" i="50"/>
  <c r="AE495" i="50"/>
  <c r="AF495" i="50"/>
  <c r="AG495" i="50"/>
  <c r="AH495" i="50"/>
  <c r="AI495" i="50"/>
  <c r="AJ495" i="50"/>
  <c r="AA496" i="50"/>
  <c r="AB496" i="50"/>
  <c r="AC496" i="50"/>
  <c r="AD496" i="50"/>
  <c r="AE496" i="50"/>
  <c r="AF496" i="50"/>
  <c r="AG496" i="50"/>
  <c r="AH496" i="50"/>
  <c r="AK496" i="50" s="1"/>
  <c r="AI496" i="50"/>
  <c r="AJ496" i="50"/>
  <c r="AA497" i="50"/>
  <c r="AB497" i="50"/>
  <c r="Z497" i="50" s="1"/>
  <c r="AC497" i="50"/>
  <c r="AD497" i="50"/>
  <c r="AE497" i="50"/>
  <c r="AF497" i="50"/>
  <c r="AG497" i="50"/>
  <c r="AH497" i="50"/>
  <c r="AI497" i="50"/>
  <c r="AJ497" i="50"/>
  <c r="AK497" i="50" s="1"/>
  <c r="AA498" i="50"/>
  <c r="AB498" i="50"/>
  <c r="AC498" i="50"/>
  <c r="AD498" i="50"/>
  <c r="AE498" i="50"/>
  <c r="AF498" i="50"/>
  <c r="AG498" i="50"/>
  <c r="AH498" i="50"/>
  <c r="AK498" i="50" s="1"/>
  <c r="AI498" i="50"/>
  <c r="AJ498" i="50"/>
  <c r="AA499" i="50"/>
  <c r="AB499" i="50"/>
  <c r="Z499" i="50" s="1"/>
  <c r="AC499" i="50"/>
  <c r="AD499" i="50"/>
  <c r="AE499" i="50"/>
  <c r="AF499" i="50"/>
  <c r="AG499" i="50"/>
  <c r="AH499" i="50"/>
  <c r="AI499" i="50"/>
  <c r="AJ499" i="50"/>
  <c r="AA500" i="50"/>
  <c r="AB500" i="50"/>
  <c r="AC500" i="50"/>
  <c r="AD500" i="50"/>
  <c r="AE500" i="50"/>
  <c r="AF500" i="50"/>
  <c r="AG500" i="50"/>
  <c r="AH500" i="50"/>
  <c r="AK500" i="50" s="1"/>
  <c r="AI500" i="50"/>
  <c r="AJ500" i="50"/>
  <c r="AA501" i="50"/>
  <c r="AB501" i="50"/>
  <c r="Z501" i="50" s="1"/>
  <c r="AC501" i="50"/>
  <c r="AD501" i="50"/>
  <c r="AE501" i="50"/>
  <c r="AF501" i="50"/>
  <c r="AG501" i="50"/>
  <c r="AH501" i="50"/>
  <c r="AI501" i="50"/>
  <c r="AJ501" i="50"/>
  <c r="AK501" i="50" s="1"/>
  <c r="AA502" i="50"/>
  <c r="AB502" i="50"/>
  <c r="AC502" i="50"/>
  <c r="AD502" i="50"/>
  <c r="AE502" i="50"/>
  <c r="AF502" i="50"/>
  <c r="AG502" i="50"/>
  <c r="AH502" i="50"/>
  <c r="AK502" i="50" s="1"/>
  <c r="AI502" i="50"/>
  <c r="AJ502" i="50"/>
  <c r="AA503" i="50"/>
  <c r="AB503" i="50"/>
  <c r="Z503" i="50" s="1"/>
  <c r="AC503" i="50"/>
  <c r="AD503" i="50"/>
  <c r="AE503" i="50"/>
  <c r="AF503" i="50"/>
  <c r="AG503" i="50"/>
  <c r="AH503" i="50"/>
  <c r="AI503" i="50"/>
  <c r="AJ503" i="50"/>
  <c r="AA504" i="50"/>
  <c r="AB504" i="50"/>
  <c r="AC504" i="50"/>
  <c r="AD504" i="50"/>
  <c r="AE504" i="50"/>
  <c r="AF504" i="50"/>
  <c r="AG504" i="50"/>
  <c r="AH504" i="50"/>
  <c r="AK504" i="50" s="1"/>
  <c r="AI504" i="50"/>
  <c r="AJ504" i="50"/>
  <c r="AA505" i="50"/>
  <c r="AB505" i="50"/>
  <c r="Z505" i="50" s="1"/>
  <c r="AC505" i="50"/>
  <c r="AD505" i="50"/>
  <c r="AE505" i="50"/>
  <c r="AF505" i="50"/>
  <c r="AG505" i="50"/>
  <c r="AH505" i="50"/>
  <c r="AI505" i="50"/>
  <c r="AJ505" i="50"/>
  <c r="AK505" i="50" s="1"/>
  <c r="AA506" i="50"/>
  <c r="AB506" i="50"/>
  <c r="AC506" i="50"/>
  <c r="AD506" i="50"/>
  <c r="AE506" i="50"/>
  <c r="AF506" i="50"/>
  <c r="AG506" i="50"/>
  <c r="AH506" i="50"/>
  <c r="AK506" i="50" s="1"/>
  <c r="AI506" i="50"/>
  <c r="AJ506" i="50"/>
  <c r="AA507" i="50"/>
  <c r="AB507" i="50"/>
  <c r="Z507" i="50" s="1"/>
  <c r="AC507" i="50"/>
  <c r="AD507" i="50"/>
  <c r="AE507" i="50"/>
  <c r="AF507" i="50"/>
  <c r="AG507" i="50"/>
  <c r="AH507" i="50"/>
  <c r="AI507" i="50"/>
  <c r="AJ507" i="50"/>
  <c r="AA508" i="50"/>
  <c r="AB508" i="50"/>
  <c r="AC508" i="50"/>
  <c r="AD508" i="50"/>
  <c r="AE508" i="50"/>
  <c r="AF508" i="50"/>
  <c r="AG508" i="50"/>
  <c r="AH508" i="50"/>
  <c r="AK508" i="50" s="1"/>
  <c r="AI508" i="50"/>
  <c r="AJ508" i="50"/>
  <c r="AA509" i="50"/>
  <c r="AB509" i="50"/>
  <c r="Z509" i="50" s="1"/>
  <c r="AC509" i="50"/>
  <c r="AD509" i="50"/>
  <c r="AE509" i="50"/>
  <c r="AF509" i="50"/>
  <c r="AG509" i="50"/>
  <c r="AH509" i="50"/>
  <c r="AI509" i="50"/>
  <c r="AJ509" i="50"/>
  <c r="AK509" i="50" s="1"/>
  <c r="AA510" i="50"/>
  <c r="AB510" i="50"/>
  <c r="AC510" i="50"/>
  <c r="AD510" i="50"/>
  <c r="AE510" i="50"/>
  <c r="AF510" i="50"/>
  <c r="AG510" i="50"/>
  <c r="AH510" i="50"/>
  <c r="AK510" i="50" s="1"/>
  <c r="AI510" i="50"/>
  <c r="AJ510" i="50"/>
  <c r="AA511" i="50"/>
  <c r="AB511" i="50"/>
  <c r="Z511" i="50" s="1"/>
  <c r="AC511" i="50"/>
  <c r="AD511" i="50"/>
  <c r="AE511" i="50"/>
  <c r="AF511" i="50"/>
  <c r="AG511" i="50"/>
  <c r="AH511" i="50"/>
  <c r="AI511" i="50"/>
  <c r="AJ511" i="50"/>
  <c r="AA512" i="50"/>
  <c r="AB512" i="50"/>
  <c r="AC512" i="50"/>
  <c r="AD512" i="50"/>
  <c r="AE512" i="50"/>
  <c r="AF512" i="50"/>
  <c r="AG512" i="50"/>
  <c r="AH512" i="50"/>
  <c r="AK512" i="50" s="1"/>
  <c r="AI512" i="50"/>
  <c r="AJ512" i="50"/>
  <c r="AA513" i="50"/>
  <c r="AB513" i="50"/>
  <c r="Z513" i="50" s="1"/>
  <c r="AC513" i="50"/>
  <c r="AD513" i="50"/>
  <c r="AE513" i="50"/>
  <c r="AF513" i="50"/>
  <c r="AG513" i="50"/>
  <c r="AH513" i="50"/>
  <c r="AI513" i="50"/>
  <c r="AJ513" i="50"/>
  <c r="AK513" i="50" s="1"/>
  <c r="AA514" i="50"/>
  <c r="AB514" i="50"/>
  <c r="AC514" i="50"/>
  <c r="AD514" i="50"/>
  <c r="AE514" i="50"/>
  <c r="AF514" i="50"/>
  <c r="AG514" i="50"/>
  <c r="AH514" i="50"/>
  <c r="AK514" i="50" s="1"/>
  <c r="AI514" i="50"/>
  <c r="AJ514" i="50"/>
  <c r="AA515" i="50"/>
  <c r="AB515" i="50"/>
  <c r="Z515" i="50" s="1"/>
  <c r="AC515" i="50"/>
  <c r="AD515" i="50"/>
  <c r="AE515" i="50"/>
  <c r="AF515" i="50"/>
  <c r="AG515" i="50"/>
  <c r="AH515" i="50"/>
  <c r="AI515" i="50"/>
  <c r="AJ515" i="50"/>
  <c r="AA516" i="50"/>
  <c r="AB516" i="50"/>
  <c r="AC516" i="50"/>
  <c r="AD516" i="50"/>
  <c r="AE516" i="50"/>
  <c r="AF516" i="50"/>
  <c r="AG516" i="50"/>
  <c r="AH516" i="50"/>
  <c r="AK516" i="50" s="1"/>
  <c r="AI516" i="50"/>
  <c r="AJ516" i="50"/>
  <c r="AA517" i="50"/>
  <c r="AB517" i="50"/>
  <c r="Z517" i="50" s="1"/>
  <c r="AC517" i="50"/>
  <c r="AD517" i="50"/>
  <c r="AE517" i="50"/>
  <c r="AF517" i="50"/>
  <c r="AG517" i="50"/>
  <c r="AH517" i="50"/>
  <c r="AI517" i="50"/>
  <c r="AJ517" i="50"/>
  <c r="AK517" i="50" s="1"/>
  <c r="AA518" i="50"/>
  <c r="AB518" i="50"/>
  <c r="AC518" i="50"/>
  <c r="AD518" i="50"/>
  <c r="AE518" i="50"/>
  <c r="AF518" i="50"/>
  <c r="AG518" i="50"/>
  <c r="AH518" i="50"/>
  <c r="AK518" i="50" s="1"/>
  <c r="AI518" i="50"/>
  <c r="AJ518" i="50"/>
  <c r="AA519" i="50"/>
  <c r="AB519" i="50"/>
  <c r="Z519" i="50" s="1"/>
  <c r="AC519" i="50"/>
  <c r="AD519" i="50"/>
  <c r="AE519" i="50"/>
  <c r="AF519" i="50"/>
  <c r="AG519" i="50"/>
  <c r="AH519" i="50"/>
  <c r="AI519" i="50"/>
  <c r="AJ519" i="50"/>
  <c r="AA520" i="50"/>
  <c r="AB520" i="50"/>
  <c r="AC520" i="50"/>
  <c r="AD520" i="50"/>
  <c r="AE520" i="50"/>
  <c r="AF520" i="50"/>
  <c r="AG520" i="50"/>
  <c r="AH520" i="50"/>
  <c r="AK520" i="50" s="1"/>
  <c r="AI520" i="50"/>
  <c r="AJ520" i="50"/>
  <c r="AA521" i="50"/>
  <c r="AB521" i="50"/>
  <c r="Z521" i="50" s="1"/>
  <c r="AC521" i="50"/>
  <c r="AD521" i="50"/>
  <c r="AE521" i="50"/>
  <c r="AF521" i="50"/>
  <c r="AG521" i="50"/>
  <c r="AH521" i="50"/>
  <c r="AI521" i="50"/>
  <c r="AJ521" i="50"/>
  <c r="AK521" i="50" s="1"/>
  <c r="AA522" i="50"/>
  <c r="AB522" i="50"/>
  <c r="AC522" i="50"/>
  <c r="AD522" i="50"/>
  <c r="AE522" i="50"/>
  <c r="AF522" i="50"/>
  <c r="AG522" i="50"/>
  <c r="AH522" i="50"/>
  <c r="AK522" i="50" s="1"/>
  <c r="AI522" i="50"/>
  <c r="AJ522" i="50"/>
  <c r="AA523" i="50"/>
  <c r="AB523" i="50"/>
  <c r="Z523" i="50" s="1"/>
  <c r="AC523" i="50"/>
  <c r="AD523" i="50"/>
  <c r="AE523" i="50"/>
  <c r="AF523" i="50"/>
  <c r="AG523" i="50"/>
  <c r="AH523" i="50"/>
  <c r="AI523" i="50"/>
  <c r="AJ523" i="50"/>
  <c r="AA524" i="50"/>
  <c r="AB524" i="50"/>
  <c r="AC524" i="50"/>
  <c r="AD524" i="50"/>
  <c r="AE524" i="50"/>
  <c r="AF524" i="50"/>
  <c r="AG524" i="50"/>
  <c r="AH524" i="50"/>
  <c r="AK524" i="50" s="1"/>
  <c r="AI524" i="50"/>
  <c r="AJ524" i="50"/>
  <c r="AA525" i="50"/>
  <c r="AB525" i="50"/>
  <c r="Z525" i="50" s="1"/>
  <c r="AC525" i="50"/>
  <c r="AD525" i="50"/>
  <c r="AE525" i="50"/>
  <c r="AF525" i="50"/>
  <c r="AG525" i="50"/>
  <c r="AH525" i="50"/>
  <c r="AI525" i="50"/>
  <c r="AJ525" i="50"/>
  <c r="AK525" i="50" s="1"/>
  <c r="AA526" i="50"/>
  <c r="AB526" i="50"/>
  <c r="AC526" i="50"/>
  <c r="AD526" i="50"/>
  <c r="AE526" i="50"/>
  <c r="AF526" i="50"/>
  <c r="AG526" i="50"/>
  <c r="AH526" i="50"/>
  <c r="AK526" i="50" s="1"/>
  <c r="AI526" i="50"/>
  <c r="AJ526" i="50"/>
  <c r="AA527" i="50"/>
  <c r="AB527" i="50"/>
  <c r="Z527" i="50" s="1"/>
  <c r="AC527" i="50"/>
  <c r="AD527" i="50"/>
  <c r="AE527" i="50"/>
  <c r="AF527" i="50"/>
  <c r="AG527" i="50"/>
  <c r="AH527" i="50"/>
  <c r="AI527" i="50"/>
  <c r="AJ527" i="50"/>
  <c r="AA528" i="50"/>
  <c r="AB528" i="50"/>
  <c r="AC528" i="50"/>
  <c r="AD528" i="50"/>
  <c r="AE528" i="50"/>
  <c r="AF528" i="50"/>
  <c r="AG528" i="50"/>
  <c r="AH528" i="50"/>
  <c r="AK528" i="50" s="1"/>
  <c r="AI528" i="50"/>
  <c r="AJ528" i="50"/>
  <c r="AA529" i="50"/>
  <c r="AB529" i="50"/>
  <c r="Z529" i="50" s="1"/>
  <c r="AC529" i="50"/>
  <c r="AD529" i="50"/>
  <c r="AE529" i="50"/>
  <c r="AF529" i="50"/>
  <c r="AG529" i="50"/>
  <c r="AH529" i="50"/>
  <c r="AI529" i="50"/>
  <c r="AJ529" i="50"/>
  <c r="AK529" i="50" s="1"/>
  <c r="AA530" i="50"/>
  <c r="AB530" i="50"/>
  <c r="AC530" i="50"/>
  <c r="AD530" i="50"/>
  <c r="AE530" i="50"/>
  <c r="AF530" i="50"/>
  <c r="AG530" i="50"/>
  <c r="AH530" i="50"/>
  <c r="AK530" i="50" s="1"/>
  <c r="AI530" i="50"/>
  <c r="AJ530" i="50"/>
  <c r="AA531" i="50"/>
  <c r="AB531" i="50"/>
  <c r="Z531" i="50" s="1"/>
  <c r="AC531" i="50"/>
  <c r="AD531" i="50"/>
  <c r="AE531" i="50"/>
  <c r="AF531" i="50"/>
  <c r="AG531" i="50"/>
  <c r="AH531" i="50"/>
  <c r="AI531" i="50"/>
  <c r="AJ531" i="50"/>
  <c r="AA532" i="50"/>
  <c r="AB532" i="50"/>
  <c r="AC532" i="50"/>
  <c r="AD532" i="50"/>
  <c r="AE532" i="50"/>
  <c r="AF532" i="50"/>
  <c r="AG532" i="50"/>
  <c r="AH532" i="50"/>
  <c r="AK532" i="50" s="1"/>
  <c r="AI532" i="50"/>
  <c r="AJ532" i="50"/>
  <c r="AA533" i="50"/>
  <c r="AB533" i="50"/>
  <c r="Z533" i="50" s="1"/>
  <c r="AC533" i="50"/>
  <c r="AD533" i="50"/>
  <c r="AE533" i="50"/>
  <c r="AF533" i="50"/>
  <c r="AG533" i="50"/>
  <c r="AH533" i="50"/>
  <c r="AI533" i="50"/>
  <c r="AJ533" i="50"/>
  <c r="AK533" i="50" s="1"/>
  <c r="AA534" i="50"/>
  <c r="AB534" i="50"/>
  <c r="AC534" i="50"/>
  <c r="AD534" i="50"/>
  <c r="AE534" i="50"/>
  <c r="AF534" i="50"/>
  <c r="AG534" i="50"/>
  <c r="AH534" i="50"/>
  <c r="AK534" i="50" s="1"/>
  <c r="AI534" i="50"/>
  <c r="AJ534" i="50"/>
  <c r="AA535" i="50"/>
  <c r="AB535" i="50"/>
  <c r="Z535" i="50" s="1"/>
  <c r="AC535" i="50"/>
  <c r="AD535" i="50"/>
  <c r="AE535" i="50"/>
  <c r="AF535" i="50"/>
  <c r="AG535" i="50"/>
  <c r="AH535" i="50"/>
  <c r="AI535" i="50"/>
  <c r="AJ535" i="50"/>
  <c r="AA536" i="50"/>
  <c r="AB536" i="50"/>
  <c r="AC536" i="50"/>
  <c r="AD536" i="50"/>
  <c r="AE536" i="50"/>
  <c r="AF536" i="50"/>
  <c r="AG536" i="50"/>
  <c r="AH536" i="50"/>
  <c r="AK536" i="50" s="1"/>
  <c r="AI536" i="50"/>
  <c r="AJ536" i="50"/>
  <c r="AA537" i="50"/>
  <c r="AB537" i="50"/>
  <c r="Z537" i="50" s="1"/>
  <c r="AC537" i="50"/>
  <c r="AD537" i="50"/>
  <c r="AE537" i="50"/>
  <c r="AF537" i="50"/>
  <c r="AG537" i="50"/>
  <c r="AH537" i="50"/>
  <c r="AI537" i="50"/>
  <c r="AJ537" i="50"/>
  <c r="AK537" i="50" s="1"/>
  <c r="AA538" i="50"/>
  <c r="AB538" i="50"/>
  <c r="AC538" i="50"/>
  <c r="AD538" i="50"/>
  <c r="AE538" i="50"/>
  <c r="AF538" i="50"/>
  <c r="AG538" i="50"/>
  <c r="AH538" i="50"/>
  <c r="AK538" i="50" s="1"/>
  <c r="AI538" i="50"/>
  <c r="AJ538" i="50"/>
  <c r="AA539" i="50"/>
  <c r="AB539" i="50"/>
  <c r="Z539" i="50" s="1"/>
  <c r="AC539" i="50"/>
  <c r="AD539" i="50"/>
  <c r="AE539" i="50"/>
  <c r="AF539" i="50"/>
  <c r="AG539" i="50"/>
  <c r="AH539" i="50"/>
  <c r="AI539" i="50"/>
  <c r="AJ539" i="50"/>
  <c r="AA540" i="50"/>
  <c r="AB540" i="50"/>
  <c r="AC540" i="50"/>
  <c r="AD540" i="50"/>
  <c r="AE540" i="50"/>
  <c r="AF540" i="50"/>
  <c r="AG540" i="50"/>
  <c r="AH540" i="50"/>
  <c r="AK540" i="50" s="1"/>
  <c r="AI540" i="50"/>
  <c r="AJ540" i="50"/>
  <c r="AA541" i="50"/>
  <c r="AB541" i="50"/>
  <c r="Z541" i="50" s="1"/>
  <c r="AC541" i="50"/>
  <c r="AD541" i="50"/>
  <c r="AE541" i="50"/>
  <c r="AF541" i="50"/>
  <c r="AG541" i="50"/>
  <c r="AH541" i="50"/>
  <c r="AI541" i="50"/>
  <c r="AJ541" i="50"/>
  <c r="AK541" i="50" s="1"/>
  <c r="AA542" i="50"/>
  <c r="AB542" i="50"/>
  <c r="AC542" i="50"/>
  <c r="AD542" i="50"/>
  <c r="AE542" i="50"/>
  <c r="AF542" i="50"/>
  <c r="AG542" i="50"/>
  <c r="AH542" i="50"/>
  <c r="AK542" i="50" s="1"/>
  <c r="AI542" i="50"/>
  <c r="AJ542" i="50"/>
  <c r="AA543" i="50"/>
  <c r="AB543" i="50"/>
  <c r="Z543" i="50" s="1"/>
  <c r="AC543" i="50"/>
  <c r="AD543" i="50"/>
  <c r="AE543" i="50"/>
  <c r="AF543" i="50"/>
  <c r="AG543" i="50"/>
  <c r="AH543" i="50"/>
  <c r="AI543" i="50"/>
  <c r="AJ543" i="50"/>
  <c r="AA544" i="50"/>
  <c r="AB544" i="50"/>
  <c r="AC544" i="50"/>
  <c r="AD544" i="50"/>
  <c r="AE544" i="50"/>
  <c r="AF544" i="50"/>
  <c r="AG544" i="50"/>
  <c r="AH544" i="50"/>
  <c r="AK544" i="50" s="1"/>
  <c r="AI544" i="50"/>
  <c r="AJ544" i="50"/>
  <c r="AA545" i="50"/>
  <c r="AB545" i="50"/>
  <c r="Z545" i="50" s="1"/>
  <c r="AC545" i="50"/>
  <c r="AD545" i="50"/>
  <c r="AE545" i="50"/>
  <c r="AF545" i="50"/>
  <c r="AG545" i="50"/>
  <c r="AH545" i="50"/>
  <c r="AI545" i="50"/>
  <c r="AJ545" i="50"/>
  <c r="AK545" i="50" s="1"/>
  <c r="AA546" i="50"/>
  <c r="AB546" i="50"/>
  <c r="AC546" i="50"/>
  <c r="AD546" i="50"/>
  <c r="AE546" i="50"/>
  <c r="AF546" i="50"/>
  <c r="AG546" i="50"/>
  <c r="AH546" i="50"/>
  <c r="AK546" i="50" s="1"/>
  <c r="AI546" i="50"/>
  <c r="AJ546" i="50"/>
  <c r="AA547" i="50"/>
  <c r="AB547" i="50"/>
  <c r="Z547" i="50" s="1"/>
  <c r="AC547" i="50"/>
  <c r="AD547" i="50"/>
  <c r="AE547" i="50"/>
  <c r="AF547" i="50"/>
  <c r="AG547" i="50"/>
  <c r="AH547" i="50"/>
  <c r="AI547" i="50"/>
  <c r="AJ547" i="50"/>
  <c r="AA548" i="50"/>
  <c r="AB548" i="50"/>
  <c r="AC548" i="50"/>
  <c r="AD548" i="50"/>
  <c r="AE548" i="50"/>
  <c r="AF548" i="50"/>
  <c r="AG548" i="50"/>
  <c r="AH548" i="50"/>
  <c r="AK548" i="50" s="1"/>
  <c r="AI548" i="50"/>
  <c r="AJ548" i="50"/>
  <c r="AA549" i="50"/>
  <c r="AB549" i="50"/>
  <c r="Z549" i="50" s="1"/>
  <c r="AC549" i="50"/>
  <c r="AD549" i="50"/>
  <c r="AE549" i="50"/>
  <c r="AF549" i="50"/>
  <c r="AG549" i="50"/>
  <c r="AH549" i="50"/>
  <c r="AI549" i="50"/>
  <c r="AJ549" i="50"/>
  <c r="AK549" i="50" s="1"/>
  <c r="AA550" i="50"/>
  <c r="AB550" i="50"/>
  <c r="AC550" i="50"/>
  <c r="AD550" i="50"/>
  <c r="AE550" i="50"/>
  <c r="AF550" i="50"/>
  <c r="AG550" i="50"/>
  <c r="AH550" i="50"/>
  <c r="AK550" i="50" s="1"/>
  <c r="AI550" i="50"/>
  <c r="AJ550" i="50"/>
  <c r="AA551" i="50"/>
  <c r="AB551" i="50"/>
  <c r="Z551" i="50" s="1"/>
  <c r="AC551" i="50"/>
  <c r="AD551" i="50"/>
  <c r="AE551" i="50"/>
  <c r="AF551" i="50"/>
  <c r="AG551" i="50"/>
  <c r="AH551" i="50"/>
  <c r="AI551" i="50"/>
  <c r="AJ551" i="50"/>
  <c r="AA552" i="50"/>
  <c r="AB552" i="50"/>
  <c r="AC552" i="50"/>
  <c r="AD552" i="50"/>
  <c r="AE552" i="50"/>
  <c r="AF552" i="50"/>
  <c r="AG552" i="50"/>
  <c r="AH552" i="50"/>
  <c r="AK552" i="50" s="1"/>
  <c r="AI552" i="50"/>
  <c r="AJ552" i="50"/>
  <c r="AA553" i="50"/>
  <c r="AB553" i="50"/>
  <c r="Z553" i="50" s="1"/>
  <c r="AC553" i="50"/>
  <c r="AD553" i="50"/>
  <c r="AE553" i="50"/>
  <c r="AF553" i="50"/>
  <c r="AG553" i="50"/>
  <c r="AH553" i="50"/>
  <c r="AI553" i="50"/>
  <c r="AJ553" i="50"/>
  <c r="AK553" i="50" s="1"/>
  <c r="AA554" i="50"/>
  <c r="AB554" i="50"/>
  <c r="AC554" i="50"/>
  <c r="AD554" i="50"/>
  <c r="AE554" i="50"/>
  <c r="AF554" i="50"/>
  <c r="AG554" i="50"/>
  <c r="AH554" i="50"/>
  <c r="AK554" i="50" s="1"/>
  <c r="AI554" i="50"/>
  <c r="AJ554" i="50"/>
  <c r="AA555" i="50"/>
  <c r="AB555" i="50"/>
  <c r="Z555" i="50" s="1"/>
  <c r="AC555" i="50"/>
  <c r="AD555" i="50"/>
  <c r="AE555" i="50"/>
  <c r="AF555" i="50"/>
  <c r="AG555" i="50"/>
  <c r="AH555" i="50"/>
  <c r="AI555" i="50"/>
  <c r="AJ555" i="50"/>
  <c r="AA556" i="50"/>
  <c r="AB556" i="50"/>
  <c r="AC556" i="50"/>
  <c r="AD556" i="50"/>
  <c r="AE556" i="50"/>
  <c r="AF556" i="50"/>
  <c r="AG556" i="50"/>
  <c r="AH556" i="50"/>
  <c r="AK556" i="50" s="1"/>
  <c r="AI556" i="50"/>
  <c r="AJ556" i="50"/>
  <c r="AA557" i="50"/>
  <c r="AB557" i="50"/>
  <c r="Z557" i="50" s="1"/>
  <c r="AC557" i="50"/>
  <c r="AD557" i="50"/>
  <c r="AE557" i="50"/>
  <c r="AF557" i="50"/>
  <c r="AG557" i="50"/>
  <c r="AH557" i="50"/>
  <c r="AI557" i="50"/>
  <c r="AJ557" i="50"/>
  <c r="AK557" i="50" s="1"/>
  <c r="AA558" i="50"/>
  <c r="AB558" i="50"/>
  <c r="AC558" i="50"/>
  <c r="AD558" i="50"/>
  <c r="AE558" i="50"/>
  <c r="AF558" i="50"/>
  <c r="AG558" i="50"/>
  <c r="AH558" i="50"/>
  <c r="AK558" i="50" s="1"/>
  <c r="AI558" i="50"/>
  <c r="AJ558" i="50"/>
  <c r="AA559" i="50"/>
  <c r="AB559" i="50"/>
  <c r="Z559" i="50" s="1"/>
  <c r="AC559" i="50"/>
  <c r="AD559" i="50"/>
  <c r="AE559" i="50"/>
  <c r="AF559" i="50"/>
  <c r="AG559" i="50"/>
  <c r="AH559" i="50"/>
  <c r="AI559" i="50"/>
  <c r="AJ559" i="50"/>
  <c r="AA560" i="50"/>
  <c r="AB560" i="50"/>
  <c r="AC560" i="50"/>
  <c r="AD560" i="50"/>
  <c r="AE560" i="50"/>
  <c r="AF560" i="50"/>
  <c r="AG560" i="50"/>
  <c r="AH560" i="50"/>
  <c r="AK560" i="50" s="1"/>
  <c r="AI560" i="50"/>
  <c r="AJ560" i="50"/>
  <c r="AA561" i="50"/>
  <c r="AB561" i="50"/>
  <c r="Z561" i="50" s="1"/>
  <c r="AC561" i="50"/>
  <c r="AD561" i="50"/>
  <c r="AE561" i="50"/>
  <c r="AF561" i="50"/>
  <c r="AG561" i="50"/>
  <c r="AH561" i="50"/>
  <c r="AI561" i="50"/>
  <c r="AJ561" i="50"/>
  <c r="AK561" i="50" s="1"/>
  <c r="AA562" i="50"/>
  <c r="AB562" i="50"/>
  <c r="AC562" i="50"/>
  <c r="AD562" i="50"/>
  <c r="AE562" i="50"/>
  <c r="AF562" i="50"/>
  <c r="AG562" i="50"/>
  <c r="AH562" i="50"/>
  <c r="AK562" i="50" s="1"/>
  <c r="AI562" i="50"/>
  <c r="AJ562" i="50"/>
  <c r="AA563" i="50"/>
  <c r="AB563" i="50"/>
  <c r="Z563" i="50" s="1"/>
  <c r="AC563" i="50"/>
  <c r="AD563" i="50"/>
  <c r="AE563" i="50"/>
  <c r="AF563" i="50"/>
  <c r="AG563" i="50"/>
  <c r="AH563" i="50"/>
  <c r="AI563" i="50"/>
  <c r="AJ563" i="50"/>
  <c r="AA564" i="50"/>
  <c r="AB564" i="50"/>
  <c r="AC564" i="50"/>
  <c r="AD564" i="50"/>
  <c r="AE564" i="50"/>
  <c r="AF564" i="50"/>
  <c r="AG564" i="50"/>
  <c r="AH564" i="50"/>
  <c r="AK564" i="50" s="1"/>
  <c r="AI564" i="50"/>
  <c r="AJ564" i="50"/>
  <c r="AA565" i="50"/>
  <c r="AB565" i="50"/>
  <c r="Z565" i="50" s="1"/>
  <c r="AC565" i="50"/>
  <c r="AD565" i="50"/>
  <c r="AE565" i="50"/>
  <c r="AF565" i="50"/>
  <c r="AG565" i="50"/>
  <c r="AH565" i="50"/>
  <c r="AI565" i="50"/>
  <c r="AJ565" i="50"/>
  <c r="AK565" i="50" s="1"/>
  <c r="AA566" i="50"/>
  <c r="AB566" i="50"/>
  <c r="AC566" i="50"/>
  <c r="AD566" i="50"/>
  <c r="AE566" i="50"/>
  <c r="AF566" i="50"/>
  <c r="AG566" i="50"/>
  <c r="AH566" i="50"/>
  <c r="AK566" i="50" s="1"/>
  <c r="AI566" i="50"/>
  <c r="AJ566" i="50"/>
  <c r="AA567" i="50"/>
  <c r="AB567" i="50"/>
  <c r="Z567" i="50" s="1"/>
  <c r="AC567" i="50"/>
  <c r="AD567" i="50"/>
  <c r="AE567" i="50"/>
  <c r="AF567" i="50"/>
  <c r="AG567" i="50"/>
  <c r="AH567" i="50"/>
  <c r="AI567" i="50"/>
  <c r="AJ567" i="50"/>
  <c r="AA568" i="50"/>
  <c r="AB568" i="50"/>
  <c r="AC568" i="50"/>
  <c r="AD568" i="50"/>
  <c r="AE568" i="50"/>
  <c r="AF568" i="50"/>
  <c r="AG568" i="50"/>
  <c r="AH568" i="50"/>
  <c r="AK568" i="50" s="1"/>
  <c r="AI568" i="50"/>
  <c r="AJ568" i="50"/>
  <c r="AA569" i="50"/>
  <c r="AB569" i="50"/>
  <c r="Z569" i="50" s="1"/>
  <c r="AC569" i="50"/>
  <c r="AD569" i="50"/>
  <c r="AE569" i="50"/>
  <c r="AF569" i="50"/>
  <c r="AG569" i="50"/>
  <c r="AH569" i="50"/>
  <c r="AI569" i="50"/>
  <c r="AJ569" i="50"/>
  <c r="AK569" i="50" s="1"/>
  <c r="AA570" i="50"/>
  <c r="AB570" i="50"/>
  <c r="AC570" i="50"/>
  <c r="AD570" i="50"/>
  <c r="AE570" i="50"/>
  <c r="AF570" i="50"/>
  <c r="AG570" i="50"/>
  <c r="AH570" i="50"/>
  <c r="AK570" i="50" s="1"/>
  <c r="AI570" i="50"/>
  <c r="AJ570" i="50"/>
  <c r="AA571" i="50"/>
  <c r="AB571" i="50"/>
  <c r="Z571" i="50" s="1"/>
  <c r="AC571" i="50"/>
  <c r="AD571" i="50"/>
  <c r="AE571" i="50"/>
  <c r="AF571" i="50"/>
  <c r="AG571" i="50"/>
  <c r="AH571" i="50"/>
  <c r="AI571" i="50"/>
  <c r="AJ571" i="50"/>
  <c r="AA572" i="50"/>
  <c r="AB572" i="50"/>
  <c r="AC572" i="50"/>
  <c r="AD572" i="50"/>
  <c r="AE572" i="50"/>
  <c r="AF572" i="50"/>
  <c r="AG572" i="50"/>
  <c r="AH572" i="50"/>
  <c r="AK572" i="50" s="1"/>
  <c r="AI572" i="50"/>
  <c r="AJ572" i="50"/>
  <c r="AA573" i="50"/>
  <c r="AB573" i="50"/>
  <c r="Z573" i="50" s="1"/>
  <c r="AC573" i="50"/>
  <c r="AD573" i="50"/>
  <c r="AE573" i="50"/>
  <c r="AF573" i="50"/>
  <c r="AG573" i="50"/>
  <c r="AH573" i="50"/>
  <c r="AI573" i="50"/>
  <c r="AJ573" i="50"/>
  <c r="AK573" i="50" s="1"/>
  <c r="AA574" i="50"/>
  <c r="AB574" i="50"/>
  <c r="AC574" i="50"/>
  <c r="AD574" i="50"/>
  <c r="AE574" i="50"/>
  <c r="AF574" i="50"/>
  <c r="AG574" i="50"/>
  <c r="AH574" i="50"/>
  <c r="AK574" i="50" s="1"/>
  <c r="AI574" i="50"/>
  <c r="AJ574" i="50"/>
  <c r="AA575" i="50"/>
  <c r="AB575" i="50"/>
  <c r="Z575" i="50" s="1"/>
  <c r="AC575" i="50"/>
  <c r="AD575" i="50"/>
  <c r="AE575" i="50"/>
  <c r="AF575" i="50"/>
  <c r="AG575" i="50"/>
  <c r="AH575" i="50"/>
  <c r="AI575" i="50"/>
  <c r="AJ575" i="50"/>
  <c r="AA576" i="50"/>
  <c r="AB576" i="50"/>
  <c r="AC576" i="50"/>
  <c r="AD576" i="50"/>
  <c r="AE576" i="50"/>
  <c r="AF576" i="50"/>
  <c r="AG576" i="50"/>
  <c r="AH576" i="50"/>
  <c r="AK576" i="50" s="1"/>
  <c r="AI576" i="50"/>
  <c r="AJ576" i="50"/>
  <c r="AA577" i="50"/>
  <c r="AB577" i="50"/>
  <c r="Z577" i="50" s="1"/>
  <c r="AC577" i="50"/>
  <c r="AD577" i="50"/>
  <c r="AE577" i="50"/>
  <c r="AF577" i="50"/>
  <c r="AG577" i="50"/>
  <c r="AH577" i="50"/>
  <c r="AI577" i="50"/>
  <c r="AJ577" i="50"/>
  <c r="AK577" i="50" s="1"/>
  <c r="AA578" i="50"/>
  <c r="AB578" i="50"/>
  <c r="AC578" i="50"/>
  <c r="AD578" i="50"/>
  <c r="AE578" i="50"/>
  <c r="AF578" i="50"/>
  <c r="AG578" i="50"/>
  <c r="AH578" i="50"/>
  <c r="AK578" i="50" s="1"/>
  <c r="AI578" i="50"/>
  <c r="AJ578" i="50"/>
  <c r="AA579" i="50"/>
  <c r="AB579" i="50"/>
  <c r="Z579" i="50" s="1"/>
  <c r="AC579" i="50"/>
  <c r="AD579" i="50"/>
  <c r="AE579" i="50"/>
  <c r="AF579" i="50"/>
  <c r="AG579" i="50"/>
  <c r="AH579" i="50"/>
  <c r="AI579" i="50"/>
  <c r="AJ579" i="50"/>
  <c r="AA580" i="50"/>
  <c r="AB580" i="50"/>
  <c r="AC580" i="50"/>
  <c r="AD580" i="50"/>
  <c r="AE580" i="50"/>
  <c r="AF580" i="50"/>
  <c r="AG580" i="50"/>
  <c r="AH580" i="50"/>
  <c r="AK580" i="50" s="1"/>
  <c r="AI580" i="50"/>
  <c r="AJ580" i="50"/>
  <c r="AA581" i="50"/>
  <c r="AB581" i="50"/>
  <c r="Z581" i="50" s="1"/>
  <c r="AC581" i="50"/>
  <c r="AD581" i="50"/>
  <c r="AE581" i="50"/>
  <c r="AF581" i="50"/>
  <c r="AG581" i="50"/>
  <c r="AH581" i="50"/>
  <c r="AI581" i="50"/>
  <c r="AJ581" i="50"/>
  <c r="AK581" i="50" s="1"/>
  <c r="AA582" i="50"/>
  <c r="AB582" i="50"/>
  <c r="AC582" i="50"/>
  <c r="AD582" i="50"/>
  <c r="AE582" i="50"/>
  <c r="AF582" i="50"/>
  <c r="AG582" i="50"/>
  <c r="AH582" i="50"/>
  <c r="AK582" i="50" s="1"/>
  <c r="AI582" i="50"/>
  <c r="AJ582" i="50"/>
  <c r="AA583" i="50"/>
  <c r="AB583" i="50"/>
  <c r="Z583" i="50" s="1"/>
  <c r="AC583" i="50"/>
  <c r="AD583" i="50"/>
  <c r="AE583" i="50"/>
  <c r="AF583" i="50"/>
  <c r="AG583" i="50"/>
  <c r="AH583" i="50"/>
  <c r="AI583" i="50"/>
  <c r="AJ583" i="50"/>
  <c r="AA584" i="50"/>
  <c r="AB584" i="50"/>
  <c r="AC584" i="50"/>
  <c r="AD584" i="50"/>
  <c r="AE584" i="50"/>
  <c r="AF584" i="50"/>
  <c r="AG584" i="50"/>
  <c r="AH584" i="50"/>
  <c r="AK584" i="50" s="1"/>
  <c r="AI584" i="50"/>
  <c r="AJ584" i="50"/>
  <c r="AA585" i="50"/>
  <c r="AB585" i="50"/>
  <c r="Z585" i="50" s="1"/>
  <c r="AC585" i="50"/>
  <c r="AD585" i="50"/>
  <c r="AE585" i="50"/>
  <c r="AF585" i="50"/>
  <c r="AG585" i="50"/>
  <c r="AH585" i="50"/>
  <c r="AI585" i="50"/>
  <c r="AJ585" i="50"/>
  <c r="AK585" i="50" s="1"/>
  <c r="AA586" i="50"/>
  <c r="AB586" i="50"/>
  <c r="AC586" i="50"/>
  <c r="AD586" i="50"/>
  <c r="AE586" i="50"/>
  <c r="AF586" i="50"/>
  <c r="AG586" i="50"/>
  <c r="AH586" i="50"/>
  <c r="AK586" i="50" s="1"/>
  <c r="AI586" i="50"/>
  <c r="AJ586" i="50"/>
  <c r="AA587" i="50"/>
  <c r="AB587" i="50"/>
  <c r="Z587" i="50" s="1"/>
  <c r="AC587" i="50"/>
  <c r="AD587" i="50"/>
  <c r="AE587" i="50"/>
  <c r="AF587" i="50"/>
  <c r="AG587" i="50"/>
  <c r="AH587" i="50"/>
  <c r="AI587" i="50"/>
  <c r="AJ587" i="50"/>
  <c r="AA588" i="50"/>
  <c r="AB588" i="50"/>
  <c r="AC588" i="50"/>
  <c r="AD588" i="50"/>
  <c r="AE588" i="50"/>
  <c r="AF588" i="50"/>
  <c r="AG588" i="50"/>
  <c r="AH588" i="50"/>
  <c r="AK588" i="50" s="1"/>
  <c r="AI588" i="50"/>
  <c r="AJ588" i="50"/>
  <c r="AA589" i="50"/>
  <c r="AB589" i="50"/>
  <c r="Z589" i="50" s="1"/>
  <c r="AC589" i="50"/>
  <c r="AD589" i="50"/>
  <c r="AE589" i="50"/>
  <c r="AF589" i="50"/>
  <c r="AG589" i="50"/>
  <c r="AH589" i="50"/>
  <c r="AI589" i="50"/>
  <c r="AJ589" i="50"/>
  <c r="AK589" i="50" s="1"/>
  <c r="AA590" i="50"/>
  <c r="AB590" i="50"/>
  <c r="AC590" i="50"/>
  <c r="AD590" i="50"/>
  <c r="AE590" i="50"/>
  <c r="AF590" i="50"/>
  <c r="AG590" i="50"/>
  <c r="AH590" i="50"/>
  <c r="AK590" i="50" s="1"/>
  <c r="AI590" i="50"/>
  <c r="AJ590" i="50"/>
  <c r="AA591" i="50"/>
  <c r="AB591" i="50"/>
  <c r="Z591" i="50" s="1"/>
  <c r="AC591" i="50"/>
  <c r="AD591" i="50"/>
  <c r="AE591" i="50"/>
  <c r="AF591" i="50"/>
  <c r="AG591" i="50"/>
  <c r="AH591" i="50"/>
  <c r="AI591" i="50"/>
  <c r="AJ591" i="50"/>
  <c r="AA592" i="50"/>
  <c r="AB592" i="50"/>
  <c r="AC592" i="50"/>
  <c r="AD592" i="50"/>
  <c r="AE592" i="50"/>
  <c r="AF592" i="50"/>
  <c r="AG592" i="50"/>
  <c r="AH592" i="50"/>
  <c r="AK592" i="50" s="1"/>
  <c r="AI592" i="50"/>
  <c r="AJ592" i="50"/>
  <c r="AA593" i="50"/>
  <c r="AB593" i="50"/>
  <c r="Z593" i="50" s="1"/>
  <c r="AC593" i="50"/>
  <c r="AD593" i="50"/>
  <c r="AE593" i="50"/>
  <c r="AF593" i="50"/>
  <c r="AG593" i="50"/>
  <c r="AH593" i="50"/>
  <c r="AI593" i="50"/>
  <c r="AJ593" i="50"/>
  <c r="AK593" i="50" s="1"/>
  <c r="AA594" i="50"/>
  <c r="AB594" i="50"/>
  <c r="AC594" i="50"/>
  <c r="AD594" i="50"/>
  <c r="AE594" i="50"/>
  <c r="AF594" i="50"/>
  <c r="AG594" i="50"/>
  <c r="AH594" i="50"/>
  <c r="AK594" i="50" s="1"/>
  <c r="AI594" i="50"/>
  <c r="AJ594" i="50"/>
  <c r="AA595" i="50"/>
  <c r="AB595" i="50"/>
  <c r="Z595" i="50" s="1"/>
  <c r="AC595" i="50"/>
  <c r="AD595" i="50"/>
  <c r="AE595" i="50"/>
  <c r="AF595" i="50"/>
  <c r="AG595" i="50"/>
  <c r="AH595" i="50"/>
  <c r="AI595" i="50"/>
  <c r="AJ595" i="50"/>
  <c r="AA596" i="50"/>
  <c r="AB596" i="50"/>
  <c r="AC596" i="50"/>
  <c r="AD596" i="50"/>
  <c r="AE596" i="50"/>
  <c r="AF596" i="50"/>
  <c r="AG596" i="50"/>
  <c r="AH596" i="50"/>
  <c r="AK596" i="50" s="1"/>
  <c r="AI596" i="50"/>
  <c r="AJ596" i="50"/>
  <c r="AA597" i="50"/>
  <c r="AB597" i="50"/>
  <c r="Z597" i="50" s="1"/>
  <c r="AC597" i="50"/>
  <c r="AD597" i="50"/>
  <c r="AE597" i="50"/>
  <c r="AF597" i="50"/>
  <c r="AG597" i="50"/>
  <c r="AH597" i="50"/>
  <c r="AI597" i="50"/>
  <c r="AJ597" i="50"/>
  <c r="AK597" i="50" s="1"/>
  <c r="AA598" i="50"/>
  <c r="AB598" i="50"/>
  <c r="AC598" i="50"/>
  <c r="AD598" i="50"/>
  <c r="AE598" i="50"/>
  <c r="AF598" i="50"/>
  <c r="AG598" i="50"/>
  <c r="AH598" i="50"/>
  <c r="AK598" i="50" s="1"/>
  <c r="AI598" i="50"/>
  <c r="AJ598" i="50"/>
  <c r="AA599" i="50"/>
  <c r="AB599" i="50"/>
  <c r="Z599" i="50" s="1"/>
  <c r="AC599" i="50"/>
  <c r="AD599" i="50"/>
  <c r="AE599" i="50"/>
  <c r="AF599" i="50"/>
  <c r="AG599" i="50"/>
  <c r="AH599" i="50"/>
  <c r="AI599" i="50"/>
  <c r="AJ599" i="50"/>
  <c r="AA600" i="50"/>
  <c r="AB600" i="50"/>
  <c r="AC600" i="50"/>
  <c r="AD600" i="50"/>
  <c r="AE600" i="50"/>
  <c r="AF600" i="50"/>
  <c r="AG600" i="50"/>
  <c r="AH600" i="50"/>
  <c r="AK600" i="50" s="1"/>
  <c r="AI600" i="50"/>
  <c r="AJ600" i="50"/>
  <c r="AA601" i="50"/>
  <c r="AB601" i="50"/>
  <c r="Z601" i="50" s="1"/>
  <c r="AC601" i="50"/>
  <c r="AD601" i="50"/>
  <c r="AE601" i="50"/>
  <c r="AF601" i="50"/>
  <c r="AG601" i="50"/>
  <c r="AH601" i="50"/>
  <c r="AI601" i="50"/>
  <c r="AJ601" i="50"/>
  <c r="AK601" i="50" s="1"/>
  <c r="AA602" i="50"/>
  <c r="AB602" i="50"/>
  <c r="AC602" i="50"/>
  <c r="AD602" i="50"/>
  <c r="AE602" i="50"/>
  <c r="AF602" i="50"/>
  <c r="AG602" i="50"/>
  <c r="AH602" i="50"/>
  <c r="AK602" i="50" s="1"/>
  <c r="AI602" i="50"/>
  <c r="AJ602" i="50"/>
  <c r="AA603" i="50"/>
  <c r="AB603" i="50"/>
  <c r="Z603" i="50" s="1"/>
  <c r="AC603" i="50"/>
  <c r="AD603" i="50"/>
  <c r="AE603" i="50"/>
  <c r="AF603" i="50"/>
  <c r="AG603" i="50"/>
  <c r="AH603" i="50"/>
  <c r="AI603" i="50"/>
  <c r="AJ603" i="50"/>
  <c r="AA604" i="50"/>
  <c r="AB604" i="50"/>
  <c r="AC604" i="50"/>
  <c r="AD604" i="50"/>
  <c r="AE604" i="50"/>
  <c r="AF604" i="50"/>
  <c r="AG604" i="50"/>
  <c r="AH604" i="50"/>
  <c r="AK604" i="50" s="1"/>
  <c r="AI604" i="50"/>
  <c r="AJ604" i="50"/>
  <c r="AA605" i="50"/>
  <c r="AB605" i="50"/>
  <c r="Z605" i="50" s="1"/>
  <c r="AC605" i="50"/>
  <c r="AD605" i="50"/>
  <c r="AE605" i="50"/>
  <c r="AF605" i="50"/>
  <c r="AG605" i="50"/>
  <c r="AH605" i="50"/>
  <c r="AI605" i="50"/>
  <c r="AJ605" i="50"/>
  <c r="AK605" i="50" s="1"/>
  <c r="AA606" i="50"/>
  <c r="AB606" i="50"/>
  <c r="AC606" i="50"/>
  <c r="AD606" i="50"/>
  <c r="AE606" i="50"/>
  <c r="AF606" i="50"/>
  <c r="AG606" i="50"/>
  <c r="AH606" i="50"/>
  <c r="AK606" i="50" s="1"/>
  <c r="AI606" i="50"/>
  <c r="AJ606" i="50"/>
  <c r="AA607" i="50"/>
  <c r="AB607" i="50"/>
  <c r="Z607" i="50" s="1"/>
  <c r="AC607" i="50"/>
  <c r="AD607" i="50"/>
  <c r="AE607" i="50"/>
  <c r="AF607" i="50"/>
  <c r="AG607" i="50"/>
  <c r="AH607" i="50"/>
  <c r="AI607" i="50"/>
  <c r="AJ607" i="50"/>
  <c r="AA608" i="50"/>
  <c r="AB608" i="50"/>
  <c r="AC608" i="50"/>
  <c r="AD608" i="50"/>
  <c r="AE608" i="50"/>
  <c r="AF608" i="50"/>
  <c r="AG608" i="50"/>
  <c r="AH608" i="50"/>
  <c r="AK608" i="50" s="1"/>
  <c r="AI608" i="50"/>
  <c r="AJ608" i="50"/>
  <c r="AA609" i="50"/>
  <c r="AB609" i="50"/>
  <c r="Z609" i="50" s="1"/>
  <c r="AC609" i="50"/>
  <c r="AD609" i="50"/>
  <c r="AE609" i="50"/>
  <c r="AF609" i="50"/>
  <c r="AG609" i="50"/>
  <c r="AH609" i="50"/>
  <c r="AI609" i="50"/>
  <c r="AJ609" i="50"/>
  <c r="AK609" i="50" s="1"/>
  <c r="AA610" i="50"/>
  <c r="AB610" i="50"/>
  <c r="AC610" i="50"/>
  <c r="AD610" i="50"/>
  <c r="AE610" i="50"/>
  <c r="AF610" i="50"/>
  <c r="AG610" i="50"/>
  <c r="AH610" i="50"/>
  <c r="AK610" i="50" s="1"/>
  <c r="AI610" i="50"/>
  <c r="AJ610" i="50"/>
  <c r="AA611" i="50"/>
  <c r="AB611" i="50"/>
  <c r="Z611" i="50" s="1"/>
  <c r="AC611" i="50"/>
  <c r="AD611" i="50"/>
  <c r="AE611" i="50"/>
  <c r="AF611" i="50"/>
  <c r="AG611" i="50"/>
  <c r="AH611" i="50"/>
  <c r="AI611" i="50"/>
  <c r="AJ611" i="50"/>
  <c r="AA612" i="50"/>
  <c r="AB612" i="50"/>
  <c r="AC612" i="50"/>
  <c r="AD612" i="50"/>
  <c r="AE612" i="50"/>
  <c r="AF612" i="50"/>
  <c r="AG612" i="50"/>
  <c r="AH612" i="50"/>
  <c r="AK612" i="50" s="1"/>
  <c r="AI612" i="50"/>
  <c r="AJ612" i="50"/>
  <c r="AA613" i="50"/>
  <c r="AB613" i="50"/>
  <c r="Z613" i="50" s="1"/>
  <c r="AC613" i="50"/>
  <c r="AD613" i="50"/>
  <c r="AE613" i="50"/>
  <c r="AF613" i="50"/>
  <c r="AG613" i="50"/>
  <c r="AH613" i="50"/>
  <c r="AI613" i="50"/>
  <c r="AJ613" i="50"/>
  <c r="AK613" i="50" s="1"/>
  <c r="AA614" i="50"/>
  <c r="AB614" i="50"/>
  <c r="AC614" i="50"/>
  <c r="AD614" i="50"/>
  <c r="AE614" i="50"/>
  <c r="AF614" i="50"/>
  <c r="AG614" i="50"/>
  <c r="AH614" i="50"/>
  <c r="AK614" i="50" s="1"/>
  <c r="AI614" i="50"/>
  <c r="AJ614" i="50"/>
  <c r="AA615" i="50"/>
  <c r="AB615" i="50"/>
  <c r="Z615" i="50" s="1"/>
  <c r="AC615" i="50"/>
  <c r="AD615" i="50"/>
  <c r="AE615" i="50"/>
  <c r="AF615" i="50"/>
  <c r="AG615" i="50"/>
  <c r="AH615" i="50"/>
  <c r="AI615" i="50"/>
  <c r="AJ615" i="50"/>
  <c r="AA616" i="50"/>
  <c r="AB616" i="50"/>
  <c r="AC616" i="50"/>
  <c r="AD616" i="50"/>
  <c r="AE616" i="50"/>
  <c r="AF616" i="50"/>
  <c r="AG616" i="50"/>
  <c r="AH616" i="50"/>
  <c r="AK616" i="50" s="1"/>
  <c r="AI616" i="50"/>
  <c r="AJ616" i="50"/>
  <c r="AA617" i="50"/>
  <c r="AB617" i="50"/>
  <c r="Z617" i="50" s="1"/>
  <c r="AC617" i="50"/>
  <c r="AD617" i="50"/>
  <c r="AE617" i="50"/>
  <c r="AF617" i="50"/>
  <c r="AG617" i="50"/>
  <c r="AH617" i="50"/>
  <c r="AI617" i="50"/>
  <c r="AJ617" i="50"/>
  <c r="AK617" i="50" s="1"/>
  <c r="AA618" i="50"/>
  <c r="AB618" i="50"/>
  <c r="AC618" i="50"/>
  <c r="AD618" i="50"/>
  <c r="AE618" i="50"/>
  <c r="AF618" i="50"/>
  <c r="AG618" i="50"/>
  <c r="AH618" i="50"/>
  <c r="AK618" i="50" s="1"/>
  <c r="AI618" i="50"/>
  <c r="AJ618" i="50"/>
  <c r="AA619" i="50"/>
  <c r="AB619" i="50"/>
  <c r="Z619" i="50" s="1"/>
  <c r="AC619" i="50"/>
  <c r="AD619" i="50"/>
  <c r="AE619" i="50"/>
  <c r="AF619" i="50"/>
  <c r="AG619" i="50"/>
  <c r="AH619" i="50"/>
  <c r="AI619" i="50"/>
  <c r="AJ619" i="50"/>
  <c r="AA620" i="50"/>
  <c r="AB620" i="50"/>
  <c r="AC620" i="50"/>
  <c r="AD620" i="50"/>
  <c r="AE620" i="50"/>
  <c r="AF620" i="50"/>
  <c r="AG620" i="50"/>
  <c r="AH620" i="50"/>
  <c r="AK620" i="50" s="1"/>
  <c r="AI620" i="50"/>
  <c r="AJ620" i="50"/>
  <c r="AA621" i="50"/>
  <c r="AB621" i="50"/>
  <c r="Z621" i="50" s="1"/>
  <c r="AC621" i="50"/>
  <c r="AD621" i="50"/>
  <c r="AE621" i="50"/>
  <c r="AF621" i="50"/>
  <c r="AG621" i="50"/>
  <c r="AH621" i="50"/>
  <c r="AI621" i="50"/>
  <c r="AJ621" i="50"/>
  <c r="AK621" i="50" s="1"/>
  <c r="AA622" i="50"/>
  <c r="AB622" i="50"/>
  <c r="AC622" i="50"/>
  <c r="AD622" i="50"/>
  <c r="AE622" i="50"/>
  <c r="AF622" i="50"/>
  <c r="AG622" i="50"/>
  <c r="AH622" i="50"/>
  <c r="AK622" i="50" s="1"/>
  <c r="AI622" i="50"/>
  <c r="AJ622" i="50"/>
  <c r="AA623" i="50"/>
  <c r="AB623" i="50"/>
  <c r="Z623" i="50" s="1"/>
  <c r="AC623" i="50"/>
  <c r="AD623" i="50"/>
  <c r="AE623" i="50"/>
  <c r="AF623" i="50"/>
  <c r="AG623" i="50"/>
  <c r="AH623" i="50"/>
  <c r="AI623" i="50"/>
  <c r="AJ623" i="50"/>
  <c r="AA624" i="50"/>
  <c r="AB624" i="50"/>
  <c r="AC624" i="50"/>
  <c r="AD624" i="50"/>
  <c r="AE624" i="50"/>
  <c r="AF624" i="50"/>
  <c r="AG624" i="50"/>
  <c r="AH624" i="50"/>
  <c r="AK624" i="50" s="1"/>
  <c r="AI624" i="50"/>
  <c r="AJ624" i="50"/>
  <c r="AA625" i="50"/>
  <c r="AB625" i="50"/>
  <c r="Z625" i="50" s="1"/>
  <c r="AC625" i="50"/>
  <c r="AD625" i="50"/>
  <c r="AE625" i="50"/>
  <c r="AF625" i="50"/>
  <c r="AG625" i="50"/>
  <c r="AH625" i="50"/>
  <c r="AI625" i="50"/>
  <c r="AJ625" i="50"/>
  <c r="AK625" i="50" s="1"/>
  <c r="AA626" i="50"/>
  <c r="AB626" i="50"/>
  <c r="AC626" i="50"/>
  <c r="AD626" i="50"/>
  <c r="AE626" i="50"/>
  <c r="AF626" i="50"/>
  <c r="AG626" i="50"/>
  <c r="AH626" i="50"/>
  <c r="AK626" i="50" s="1"/>
  <c r="AI626" i="50"/>
  <c r="AJ626" i="50"/>
  <c r="AA627" i="50"/>
  <c r="AB627" i="50"/>
  <c r="Z627" i="50" s="1"/>
  <c r="AC627" i="50"/>
  <c r="AD627" i="50"/>
  <c r="AE627" i="50"/>
  <c r="AF627" i="50"/>
  <c r="AG627" i="50"/>
  <c r="AH627" i="50"/>
  <c r="AI627" i="50"/>
  <c r="AJ627" i="50"/>
  <c r="AA628" i="50"/>
  <c r="AB628" i="50"/>
  <c r="AC628" i="50"/>
  <c r="AD628" i="50"/>
  <c r="AE628" i="50"/>
  <c r="AF628" i="50"/>
  <c r="AG628" i="50"/>
  <c r="AH628" i="50"/>
  <c r="AK628" i="50" s="1"/>
  <c r="AI628" i="50"/>
  <c r="AJ628" i="50"/>
  <c r="AA629" i="50"/>
  <c r="AB629" i="50"/>
  <c r="Z629" i="50" s="1"/>
  <c r="AC629" i="50"/>
  <c r="AD629" i="50"/>
  <c r="AE629" i="50"/>
  <c r="AF629" i="50"/>
  <c r="AG629" i="50"/>
  <c r="AH629" i="50"/>
  <c r="AI629" i="50"/>
  <c r="AJ629" i="50"/>
  <c r="AK629" i="50" s="1"/>
  <c r="AA630" i="50"/>
  <c r="AB630" i="50"/>
  <c r="AC630" i="50"/>
  <c r="AD630" i="50"/>
  <c r="AE630" i="50"/>
  <c r="AF630" i="50"/>
  <c r="AG630" i="50"/>
  <c r="AH630" i="50"/>
  <c r="AK630" i="50" s="1"/>
  <c r="AI630" i="50"/>
  <c r="AJ630" i="50"/>
  <c r="AA631" i="50"/>
  <c r="AB631" i="50"/>
  <c r="Z631" i="50" s="1"/>
  <c r="AC631" i="50"/>
  <c r="AD631" i="50"/>
  <c r="AE631" i="50"/>
  <c r="AF631" i="50"/>
  <c r="AG631" i="50"/>
  <c r="AH631" i="50"/>
  <c r="AI631" i="50"/>
  <c r="AJ631" i="50"/>
  <c r="AA632" i="50"/>
  <c r="AB632" i="50"/>
  <c r="AC632" i="50"/>
  <c r="AD632" i="50"/>
  <c r="AE632" i="50"/>
  <c r="AF632" i="50"/>
  <c r="AG632" i="50"/>
  <c r="AH632" i="50"/>
  <c r="AK632" i="50" s="1"/>
  <c r="AI632" i="50"/>
  <c r="AJ632" i="50"/>
  <c r="AA633" i="50"/>
  <c r="AB633" i="50"/>
  <c r="Z633" i="50" s="1"/>
  <c r="AC633" i="50"/>
  <c r="AD633" i="50"/>
  <c r="AE633" i="50"/>
  <c r="AF633" i="50"/>
  <c r="AG633" i="50"/>
  <c r="AH633" i="50"/>
  <c r="AI633" i="50"/>
  <c r="AJ633" i="50"/>
  <c r="AK633" i="50" s="1"/>
  <c r="AA634" i="50"/>
  <c r="AB634" i="50"/>
  <c r="AC634" i="50"/>
  <c r="AD634" i="50"/>
  <c r="AE634" i="50"/>
  <c r="AF634" i="50"/>
  <c r="AG634" i="50"/>
  <c r="AH634" i="50"/>
  <c r="AK634" i="50" s="1"/>
  <c r="AI634" i="50"/>
  <c r="AJ634" i="50"/>
  <c r="AA635" i="50"/>
  <c r="AB635" i="50"/>
  <c r="Z635" i="50" s="1"/>
  <c r="AC635" i="50"/>
  <c r="AD635" i="50"/>
  <c r="AE635" i="50"/>
  <c r="AF635" i="50"/>
  <c r="AG635" i="50"/>
  <c r="AH635" i="50"/>
  <c r="AI635" i="50"/>
  <c r="AJ635" i="50"/>
  <c r="AA636" i="50"/>
  <c r="AB636" i="50"/>
  <c r="AC636" i="50"/>
  <c r="AD636" i="50"/>
  <c r="AE636" i="50"/>
  <c r="AF636" i="50"/>
  <c r="AG636" i="50"/>
  <c r="AH636" i="50"/>
  <c r="AK636" i="50" s="1"/>
  <c r="AI636" i="50"/>
  <c r="AJ636" i="50"/>
  <c r="AA637" i="50"/>
  <c r="AB637" i="50"/>
  <c r="Z637" i="50" s="1"/>
  <c r="AC637" i="50"/>
  <c r="AD637" i="50"/>
  <c r="AE637" i="50"/>
  <c r="AF637" i="50"/>
  <c r="AG637" i="50"/>
  <c r="AH637" i="50"/>
  <c r="AI637" i="50"/>
  <c r="AJ637" i="50"/>
  <c r="AK637" i="50" s="1"/>
  <c r="AA638" i="50"/>
  <c r="AB638" i="50"/>
  <c r="AC638" i="50"/>
  <c r="AD638" i="50"/>
  <c r="AE638" i="50"/>
  <c r="AF638" i="50"/>
  <c r="AG638" i="50"/>
  <c r="AH638" i="50"/>
  <c r="AK638" i="50" s="1"/>
  <c r="AI638" i="50"/>
  <c r="AJ638" i="50"/>
  <c r="AA639" i="50"/>
  <c r="AB639" i="50"/>
  <c r="Z639" i="50" s="1"/>
  <c r="AC639" i="50"/>
  <c r="AD639" i="50"/>
  <c r="AE639" i="50"/>
  <c r="AF639" i="50"/>
  <c r="AG639" i="50"/>
  <c r="AH639" i="50"/>
  <c r="AI639" i="50"/>
  <c r="AJ639" i="50"/>
  <c r="AA640" i="50"/>
  <c r="AB640" i="50"/>
  <c r="AC640" i="50"/>
  <c r="AD640" i="50"/>
  <c r="AE640" i="50"/>
  <c r="AF640" i="50"/>
  <c r="AG640" i="50"/>
  <c r="AH640" i="50"/>
  <c r="AK640" i="50" s="1"/>
  <c r="AI640" i="50"/>
  <c r="AJ640" i="50"/>
  <c r="AA641" i="50"/>
  <c r="AB641" i="50"/>
  <c r="Z641" i="50" s="1"/>
  <c r="AC641" i="50"/>
  <c r="AD641" i="50"/>
  <c r="AE641" i="50"/>
  <c r="AF641" i="50"/>
  <c r="AG641" i="50"/>
  <c r="AH641" i="50"/>
  <c r="AI641" i="50"/>
  <c r="AJ641" i="50"/>
  <c r="AK641" i="50" s="1"/>
  <c r="AA642" i="50"/>
  <c r="AB642" i="50"/>
  <c r="AC642" i="50"/>
  <c r="AD642" i="50"/>
  <c r="AE642" i="50"/>
  <c r="AF642" i="50"/>
  <c r="AG642" i="50"/>
  <c r="AH642" i="50"/>
  <c r="AK642" i="50" s="1"/>
  <c r="AI642" i="50"/>
  <c r="AJ642" i="50"/>
  <c r="AA643" i="50"/>
  <c r="AB643" i="50"/>
  <c r="Z643" i="50" s="1"/>
  <c r="AC643" i="50"/>
  <c r="AD643" i="50"/>
  <c r="AE643" i="50"/>
  <c r="AF643" i="50"/>
  <c r="AG643" i="50"/>
  <c r="AH643" i="50"/>
  <c r="AI643" i="50"/>
  <c r="AJ643" i="50"/>
  <c r="AA644" i="50"/>
  <c r="AB644" i="50"/>
  <c r="AC644" i="50"/>
  <c r="AD644" i="50"/>
  <c r="AE644" i="50"/>
  <c r="AF644" i="50"/>
  <c r="AG644" i="50"/>
  <c r="AH644" i="50"/>
  <c r="AK644" i="50" s="1"/>
  <c r="AI644" i="50"/>
  <c r="AJ644" i="50"/>
  <c r="AA645" i="50"/>
  <c r="AB645" i="50"/>
  <c r="Z645" i="50" s="1"/>
  <c r="AC645" i="50"/>
  <c r="AD645" i="50"/>
  <c r="AE645" i="50"/>
  <c r="AF645" i="50"/>
  <c r="AG645" i="50"/>
  <c r="AH645" i="50"/>
  <c r="AI645" i="50"/>
  <c r="AJ645" i="50"/>
  <c r="AK645" i="50" s="1"/>
  <c r="AA646" i="50"/>
  <c r="AB646" i="50"/>
  <c r="AC646" i="50"/>
  <c r="AD646" i="50"/>
  <c r="AE646" i="50"/>
  <c r="AF646" i="50"/>
  <c r="AG646" i="50"/>
  <c r="AH646" i="50"/>
  <c r="AK646" i="50" s="1"/>
  <c r="AI646" i="50"/>
  <c r="AJ646" i="50"/>
  <c r="AA647" i="50"/>
  <c r="AB647" i="50"/>
  <c r="Z647" i="50" s="1"/>
  <c r="AC647" i="50"/>
  <c r="AD647" i="50"/>
  <c r="AE647" i="50"/>
  <c r="AF647" i="50"/>
  <c r="AG647" i="50"/>
  <c r="AH647" i="50"/>
  <c r="AI647" i="50"/>
  <c r="AJ647" i="50"/>
  <c r="AA648" i="50"/>
  <c r="AB648" i="50"/>
  <c r="AC648" i="50"/>
  <c r="AD648" i="50"/>
  <c r="AE648" i="50"/>
  <c r="AF648" i="50"/>
  <c r="AG648" i="50"/>
  <c r="AH648" i="50"/>
  <c r="AK648" i="50" s="1"/>
  <c r="AI648" i="50"/>
  <c r="AJ648" i="50"/>
  <c r="AA649" i="50"/>
  <c r="AB649" i="50"/>
  <c r="Z649" i="50" s="1"/>
  <c r="AC649" i="50"/>
  <c r="AD649" i="50"/>
  <c r="AE649" i="50"/>
  <c r="AF649" i="50"/>
  <c r="AG649" i="50"/>
  <c r="AH649" i="50"/>
  <c r="AI649" i="50"/>
  <c r="AJ649" i="50"/>
  <c r="AK649" i="50" s="1"/>
  <c r="AA650" i="50"/>
  <c r="AB650" i="50"/>
  <c r="AC650" i="50"/>
  <c r="AD650" i="50"/>
  <c r="AE650" i="50"/>
  <c r="AF650" i="50"/>
  <c r="AG650" i="50"/>
  <c r="AH650" i="50"/>
  <c r="AK650" i="50" s="1"/>
  <c r="AI650" i="50"/>
  <c r="AJ650" i="50"/>
  <c r="AA651" i="50"/>
  <c r="AB651" i="50"/>
  <c r="Z651" i="50" s="1"/>
  <c r="AC651" i="50"/>
  <c r="AD651" i="50"/>
  <c r="AE651" i="50"/>
  <c r="AF651" i="50"/>
  <c r="AG651" i="50"/>
  <c r="AH651" i="50"/>
  <c r="AI651" i="50"/>
  <c r="AJ651" i="50"/>
  <c r="AA652" i="50"/>
  <c r="AB652" i="50"/>
  <c r="AC652" i="50"/>
  <c r="AD652" i="50"/>
  <c r="AE652" i="50"/>
  <c r="AF652" i="50"/>
  <c r="AG652" i="50"/>
  <c r="AH652" i="50"/>
  <c r="AK652" i="50" s="1"/>
  <c r="AI652" i="50"/>
  <c r="AJ652" i="50"/>
  <c r="AA653" i="50"/>
  <c r="AB653" i="50"/>
  <c r="Z653" i="50" s="1"/>
  <c r="AC653" i="50"/>
  <c r="AD653" i="50"/>
  <c r="AE653" i="50"/>
  <c r="AF653" i="50"/>
  <c r="AG653" i="50"/>
  <c r="AH653" i="50"/>
  <c r="AI653" i="50"/>
  <c r="AJ653" i="50"/>
  <c r="AK653" i="50" s="1"/>
  <c r="AA654" i="50"/>
  <c r="AB654" i="50"/>
  <c r="AC654" i="50"/>
  <c r="AD654" i="50"/>
  <c r="AE654" i="50"/>
  <c r="AF654" i="50"/>
  <c r="AG654" i="50"/>
  <c r="AH654" i="50"/>
  <c r="AK654" i="50" s="1"/>
  <c r="AI654" i="50"/>
  <c r="AJ654" i="50"/>
  <c r="AA655" i="50"/>
  <c r="AB655" i="50"/>
  <c r="Z655" i="50" s="1"/>
  <c r="AC655" i="50"/>
  <c r="AD655" i="50"/>
  <c r="AE655" i="50"/>
  <c r="AF655" i="50"/>
  <c r="AG655" i="50"/>
  <c r="AH655" i="50"/>
  <c r="AI655" i="50"/>
  <c r="AJ655" i="50"/>
  <c r="AA656" i="50"/>
  <c r="AB656" i="50"/>
  <c r="AC656" i="50"/>
  <c r="AD656" i="50"/>
  <c r="AE656" i="50"/>
  <c r="AF656" i="50"/>
  <c r="AG656" i="50"/>
  <c r="AH656" i="50"/>
  <c r="AK656" i="50" s="1"/>
  <c r="AI656" i="50"/>
  <c r="AJ656" i="50"/>
  <c r="AA657" i="50"/>
  <c r="AB657" i="50"/>
  <c r="Z657" i="50" s="1"/>
  <c r="AC657" i="50"/>
  <c r="AD657" i="50"/>
  <c r="AE657" i="50"/>
  <c r="AF657" i="50"/>
  <c r="AG657" i="50"/>
  <c r="AH657" i="50"/>
  <c r="AI657" i="50"/>
  <c r="AJ657" i="50"/>
  <c r="AK657" i="50" s="1"/>
  <c r="AA658" i="50"/>
  <c r="AB658" i="50"/>
  <c r="AC658" i="50"/>
  <c r="AD658" i="50"/>
  <c r="AE658" i="50"/>
  <c r="AF658" i="50"/>
  <c r="AG658" i="50"/>
  <c r="AH658" i="50"/>
  <c r="AK658" i="50" s="1"/>
  <c r="AI658" i="50"/>
  <c r="AJ658" i="50"/>
  <c r="AA659" i="50"/>
  <c r="AB659" i="50"/>
  <c r="Z659" i="50" s="1"/>
  <c r="AC659" i="50"/>
  <c r="AD659" i="50"/>
  <c r="AE659" i="50"/>
  <c r="AF659" i="50"/>
  <c r="AG659" i="50"/>
  <c r="AH659" i="50"/>
  <c r="AI659" i="50"/>
  <c r="AJ659" i="50"/>
  <c r="AA660" i="50"/>
  <c r="AB660" i="50"/>
  <c r="AC660" i="50"/>
  <c r="AD660" i="50"/>
  <c r="AE660" i="50"/>
  <c r="AF660" i="50"/>
  <c r="AG660" i="50"/>
  <c r="AH660" i="50"/>
  <c r="AK660" i="50" s="1"/>
  <c r="AI660" i="50"/>
  <c r="AJ660" i="50"/>
  <c r="AA661" i="50"/>
  <c r="AB661" i="50"/>
  <c r="Z661" i="50" s="1"/>
  <c r="AC661" i="50"/>
  <c r="AD661" i="50"/>
  <c r="AE661" i="50"/>
  <c r="AF661" i="50"/>
  <c r="AG661" i="50"/>
  <c r="AH661" i="50"/>
  <c r="AI661" i="50"/>
  <c r="AJ661" i="50"/>
  <c r="AK661" i="50" s="1"/>
  <c r="AA662" i="50"/>
  <c r="AB662" i="50"/>
  <c r="AC662" i="50"/>
  <c r="AD662" i="50"/>
  <c r="AE662" i="50"/>
  <c r="AF662" i="50"/>
  <c r="AG662" i="50"/>
  <c r="AH662" i="50"/>
  <c r="AK662" i="50" s="1"/>
  <c r="AI662" i="50"/>
  <c r="AJ662" i="50"/>
  <c r="AA663" i="50"/>
  <c r="AB663" i="50"/>
  <c r="Z663" i="50" s="1"/>
  <c r="AC663" i="50"/>
  <c r="AD663" i="50"/>
  <c r="AE663" i="50"/>
  <c r="AF663" i="50"/>
  <c r="AG663" i="50"/>
  <c r="AH663" i="50"/>
  <c r="AI663" i="50"/>
  <c r="AJ663" i="50"/>
  <c r="AA664" i="50"/>
  <c r="AB664" i="50"/>
  <c r="AC664" i="50"/>
  <c r="AD664" i="50"/>
  <c r="AE664" i="50"/>
  <c r="AF664" i="50"/>
  <c r="AG664" i="50"/>
  <c r="AH664" i="50"/>
  <c r="AK664" i="50" s="1"/>
  <c r="AI664" i="50"/>
  <c r="AJ664" i="50"/>
  <c r="AA665" i="50"/>
  <c r="AB665" i="50"/>
  <c r="Z665" i="50" s="1"/>
  <c r="AC665" i="50"/>
  <c r="AD665" i="50"/>
  <c r="AE665" i="50"/>
  <c r="AF665" i="50"/>
  <c r="AG665" i="50"/>
  <c r="AH665" i="50"/>
  <c r="AI665" i="50"/>
  <c r="AJ665" i="50"/>
  <c r="AK665" i="50" s="1"/>
  <c r="AA666" i="50"/>
  <c r="AB666" i="50"/>
  <c r="AC666" i="50"/>
  <c r="AD666" i="50"/>
  <c r="AE666" i="50"/>
  <c r="AF666" i="50"/>
  <c r="AG666" i="50"/>
  <c r="AH666" i="50"/>
  <c r="AK666" i="50" s="1"/>
  <c r="AI666" i="50"/>
  <c r="AJ666" i="50"/>
  <c r="AA667" i="50"/>
  <c r="AB667" i="50"/>
  <c r="Z667" i="50" s="1"/>
  <c r="AC667" i="50"/>
  <c r="AD667" i="50"/>
  <c r="AE667" i="50"/>
  <c r="AF667" i="50"/>
  <c r="AG667" i="50"/>
  <c r="AH667" i="50"/>
  <c r="AI667" i="50"/>
  <c r="AJ667" i="50"/>
  <c r="AA668" i="50"/>
  <c r="AB668" i="50"/>
  <c r="AC668" i="50"/>
  <c r="AD668" i="50"/>
  <c r="AE668" i="50"/>
  <c r="AF668" i="50"/>
  <c r="AG668" i="50"/>
  <c r="AH668" i="50"/>
  <c r="AK668" i="50" s="1"/>
  <c r="AI668" i="50"/>
  <c r="AJ668" i="50"/>
  <c r="AA669" i="50"/>
  <c r="AB669" i="50"/>
  <c r="Z669" i="50" s="1"/>
  <c r="AC669" i="50"/>
  <c r="AD669" i="50"/>
  <c r="AE669" i="50"/>
  <c r="AF669" i="50"/>
  <c r="AG669" i="50"/>
  <c r="AH669" i="50"/>
  <c r="AI669" i="50"/>
  <c r="AJ669" i="50"/>
  <c r="AK669" i="50" s="1"/>
  <c r="AA670" i="50"/>
  <c r="AB670" i="50"/>
  <c r="AC670" i="50"/>
  <c r="AD670" i="50"/>
  <c r="AE670" i="50"/>
  <c r="AF670" i="50"/>
  <c r="AG670" i="50"/>
  <c r="AH670" i="50"/>
  <c r="AK670" i="50" s="1"/>
  <c r="AI670" i="50"/>
  <c r="AJ670" i="50"/>
  <c r="AA671" i="50"/>
  <c r="AB671" i="50"/>
  <c r="Z671" i="50" s="1"/>
  <c r="AC671" i="50"/>
  <c r="AD671" i="50"/>
  <c r="AE671" i="50"/>
  <c r="AF671" i="50"/>
  <c r="AG671" i="50"/>
  <c r="AH671" i="50"/>
  <c r="AI671" i="50"/>
  <c r="AJ671" i="50"/>
  <c r="AA672" i="50"/>
  <c r="AB672" i="50"/>
  <c r="AC672" i="50"/>
  <c r="AD672" i="50"/>
  <c r="AE672" i="50"/>
  <c r="AF672" i="50"/>
  <c r="AG672" i="50"/>
  <c r="AH672" i="50"/>
  <c r="AK672" i="50" s="1"/>
  <c r="AI672" i="50"/>
  <c r="AJ672" i="50"/>
  <c r="AA673" i="50"/>
  <c r="AB673" i="50"/>
  <c r="Z673" i="50" s="1"/>
  <c r="AC673" i="50"/>
  <c r="AD673" i="50"/>
  <c r="AE673" i="50"/>
  <c r="AF673" i="50"/>
  <c r="AG673" i="50"/>
  <c r="AH673" i="50"/>
  <c r="AI673" i="50"/>
  <c r="AJ673" i="50"/>
  <c r="AK673" i="50" s="1"/>
  <c r="AA674" i="50"/>
  <c r="AB674" i="50"/>
  <c r="AC674" i="50"/>
  <c r="AD674" i="50"/>
  <c r="AE674" i="50"/>
  <c r="AF674" i="50"/>
  <c r="AG674" i="50"/>
  <c r="AH674" i="50"/>
  <c r="AK674" i="50" s="1"/>
  <c r="AI674" i="50"/>
  <c r="AJ674" i="50"/>
  <c r="AA675" i="50"/>
  <c r="AB675" i="50"/>
  <c r="Z675" i="50" s="1"/>
  <c r="AC675" i="50"/>
  <c r="AD675" i="50"/>
  <c r="AE675" i="50"/>
  <c r="AF675" i="50"/>
  <c r="AG675" i="50"/>
  <c r="AH675" i="50"/>
  <c r="AI675" i="50"/>
  <c r="AJ675" i="50"/>
  <c r="AA676" i="50"/>
  <c r="AB676" i="50"/>
  <c r="AC676" i="50"/>
  <c r="AD676" i="50"/>
  <c r="AE676" i="50"/>
  <c r="AF676" i="50"/>
  <c r="AG676" i="50"/>
  <c r="AH676" i="50"/>
  <c r="AK676" i="50" s="1"/>
  <c r="AI676" i="50"/>
  <c r="AJ676" i="50"/>
  <c r="AA677" i="50"/>
  <c r="AB677" i="50"/>
  <c r="Z677" i="50" s="1"/>
  <c r="AC677" i="50"/>
  <c r="AD677" i="50"/>
  <c r="AE677" i="50"/>
  <c r="AF677" i="50"/>
  <c r="AG677" i="50"/>
  <c r="AH677" i="50"/>
  <c r="AI677" i="50"/>
  <c r="AJ677" i="50"/>
  <c r="AK677" i="50" s="1"/>
  <c r="AA678" i="50"/>
  <c r="AB678" i="50"/>
  <c r="AC678" i="50"/>
  <c r="AD678" i="50"/>
  <c r="AE678" i="50"/>
  <c r="AF678" i="50"/>
  <c r="AG678" i="50"/>
  <c r="AH678" i="50"/>
  <c r="AK678" i="50" s="1"/>
  <c r="AI678" i="50"/>
  <c r="AJ678" i="50"/>
  <c r="AA679" i="50"/>
  <c r="AB679" i="50"/>
  <c r="Z679" i="50" s="1"/>
  <c r="AC679" i="50"/>
  <c r="AD679" i="50"/>
  <c r="AE679" i="50"/>
  <c r="AF679" i="50"/>
  <c r="AG679" i="50"/>
  <c r="AH679" i="50"/>
  <c r="AI679" i="50"/>
  <c r="AJ679" i="50"/>
  <c r="AA680" i="50"/>
  <c r="AB680" i="50"/>
  <c r="AC680" i="50"/>
  <c r="AD680" i="50"/>
  <c r="AE680" i="50"/>
  <c r="AF680" i="50"/>
  <c r="AG680" i="50"/>
  <c r="AH680" i="50"/>
  <c r="AK680" i="50" s="1"/>
  <c r="AI680" i="50"/>
  <c r="AJ680" i="50"/>
  <c r="AA681" i="50"/>
  <c r="AB681" i="50"/>
  <c r="Z681" i="50" s="1"/>
  <c r="AC681" i="50"/>
  <c r="AD681" i="50"/>
  <c r="AE681" i="50"/>
  <c r="AF681" i="50"/>
  <c r="AG681" i="50"/>
  <c r="AH681" i="50"/>
  <c r="AI681" i="50"/>
  <c r="AJ681" i="50"/>
  <c r="AK681" i="50" s="1"/>
  <c r="AA682" i="50"/>
  <c r="AB682" i="50"/>
  <c r="AC682" i="50"/>
  <c r="AD682" i="50"/>
  <c r="AE682" i="50"/>
  <c r="AF682" i="50"/>
  <c r="AG682" i="50"/>
  <c r="AH682" i="50"/>
  <c r="AK682" i="50" s="1"/>
  <c r="AI682" i="50"/>
  <c r="AJ682" i="50"/>
  <c r="AA683" i="50"/>
  <c r="AB683" i="50"/>
  <c r="Z683" i="50" s="1"/>
  <c r="AC683" i="50"/>
  <c r="AD683" i="50"/>
  <c r="AE683" i="50"/>
  <c r="AF683" i="50"/>
  <c r="AG683" i="50"/>
  <c r="AH683" i="50"/>
  <c r="AI683" i="50"/>
  <c r="AJ683" i="50"/>
  <c r="AA684" i="50"/>
  <c r="AB684" i="50"/>
  <c r="AC684" i="50"/>
  <c r="AD684" i="50"/>
  <c r="AE684" i="50"/>
  <c r="AF684" i="50"/>
  <c r="AG684" i="50"/>
  <c r="AH684" i="50"/>
  <c r="AK684" i="50" s="1"/>
  <c r="AI684" i="50"/>
  <c r="AJ684" i="50"/>
  <c r="AA685" i="50"/>
  <c r="AB685" i="50"/>
  <c r="Z685" i="50" s="1"/>
  <c r="AC685" i="50"/>
  <c r="AD685" i="50"/>
  <c r="AE685" i="50"/>
  <c r="AF685" i="50"/>
  <c r="AG685" i="50"/>
  <c r="AH685" i="50"/>
  <c r="AI685" i="50"/>
  <c r="AJ685" i="50"/>
  <c r="AK685" i="50" s="1"/>
  <c r="AA686" i="50"/>
  <c r="AB686" i="50"/>
  <c r="AC686" i="50"/>
  <c r="AD686" i="50"/>
  <c r="AE686" i="50"/>
  <c r="AF686" i="50"/>
  <c r="AG686" i="50"/>
  <c r="AH686" i="50"/>
  <c r="AK686" i="50" s="1"/>
  <c r="AI686" i="50"/>
  <c r="AJ686" i="50"/>
  <c r="AA687" i="50"/>
  <c r="AB687" i="50"/>
  <c r="Z687" i="50" s="1"/>
  <c r="AC687" i="50"/>
  <c r="AD687" i="50"/>
  <c r="AE687" i="50"/>
  <c r="AF687" i="50"/>
  <c r="AG687" i="50"/>
  <c r="AH687" i="50"/>
  <c r="AI687" i="50"/>
  <c r="AJ687" i="50"/>
  <c r="AA688" i="50"/>
  <c r="AB688" i="50"/>
  <c r="AC688" i="50"/>
  <c r="AD688" i="50"/>
  <c r="AE688" i="50"/>
  <c r="AF688" i="50"/>
  <c r="AG688" i="50"/>
  <c r="AH688" i="50"/>
  <c r="AK688" i="50" s="1"/>
  <c r="AI688" i="50"/>
  <c r="AJ688" i="50"/>
  <c r="AA689" i="50"/>
  <c r="AB689" i="50"/>
  <c r="Z689" i="50" s="1"/>
  <c r="AC689" i="50"/>
  <c r="AD689" i="50"/>
  <c r="AE689" i="50"/>
  <c r="AF689" i="50"/>
  <c r="AG689" i="50"/>
  <c r="AH689" i="50"/>
  <c r="AI689" i="50"/>
  <c r="AJ689" i="50"/>
  <c r="AK689" i="50" s="1"/>
  <c r="AA690" i="50"/>
  <c r="AB690" i="50"/>
  <c r="AC690" i="50"/>
  <c r="AD690" i="50"/>
  <c r="AE690" i="50"/>
  <c r="AF690" i="50"/>
  <c r="AG690" i="50"/>
  <c r="AH690" i="50"/>
  <c r="AK690" i="50" s="1"/>
  <c r="AI690" i="50"/>
  <c r="AJ690" i="50"/>
  <c r="AA691" i="50"/>
  <c r="AB691" i="50"/>
  <c r="Z691" i="50" s="1"/>
  <c r="AC691" i="50"/>
  <c r="AD691" i="50"/>
  <c r="AE691" i="50"/>
  <c r="AF691" i="50"/>
  <c r="AG691" i="50"/>
  <c r="AH691" i="50"/>
  <c r="AI691" i="50"/>
  <c r="AJ691" i="50"/>
  <c r="AA692" i="50"/>
  <c r="AB692" i="50"/>
  <c r="AC692" i="50"/>
  <c r="AD692" i="50"/>
  <c r="AE692" i="50"/>
  <c r="AF692" i="50"/>
  <c r="AG692" i="50"/>
  <c r="AH692" i="50"/>
  <c r="AK692" i="50" s="1"/>
  <c r="AI692" i="50"/>
  <c r="AJ692" i="50"/>
  <c r="AA693" i="50"/>
  <c r="AB693" i="50"/>
  <c r="Z693" i="50" s="1"/>
  <c r="AC693" i="50"/>
  <c r="AD693" i="50"/>
  <c r="AE693" i="50"/>
  <c r="AF693" i="50"/>
  <c r="AG693" i="50"/>
  <c r="AH693" i="50"/>
  <c r="AI693" i="50"/>
  <c r="AJ693" i="50"/>
  <c r="AK693" i="50" s="1"/>
  <c r="AA694" i="50"/>
  <c r="AB694" i="50"/>
  <c r="AC694" i="50"/>
  <c r="AD694" i="50"/>
  <c r="AE694" i="50"/>
  <c r="AF694" i="50"/>
  <c r="AG694" i="50"/>
  <c r="AH694" i="50"/>
  <c r="AK694" i="50" s="1"/>
  <c r="AI694" i="50"/>
  <c r="AJ694" i="50"/>
  <c r="AA695" i="50"/>
  <c r="AB695" i="50"/>
  <c r="Z695" i="50" s="1"/>
  <c r="AC695" i="50"/>
  <c r="AD695" i="50"/>
  <c r="AE695" i="50"/>
  <c r="AF695" i="50"/>
  <c r="AG695" i="50"/>
  <c r="AH695" i="50"/>
  <c r="AI695" i="50"/>
  <c r="AJ695" i="50"/>
  <c r="AA696" i="50"/>
  <c r="AB696" i="50"/>
  <c r="AC696" i="50"/>
  <c r="AD696" i="50"/>
  <c r="AE696" i="50"/>
  <c r="AF696" i="50"/>
  <c r="AG696" i="50"/>
  <c r="AH696" i="50"/>
  <c r="AK696" i="50" s="1"/>
  <c r="AI696" i="50"/>
  <c r="AJ696" i="50"/>
  <c r="AA697" i="50"/>
  <c r="AB697" i="50"/>
  <c r="Z697" i="50" s="1"/>
  <c r="AC697" i="50"/>
  <c r="AD697" i="50"/>
  <c r="AE697" i="50"/>
  <c r="AF697" i="50"/>
  <c r="AG697" i="50"/>
  <c r="AH697" i="50"/>
  <c r="AI697" i="50"/>
  <c r="AJ697" i="50"/>
  <c r="AK697" i="50" s="1"/>
  <c r="AA698" i="50"/>
  <c r="AB698" i="50"/>
  <c r="AC698" i="50"/>
  <c r="AD698" i="50"/>
  <c r="AE698" i="50"/>
  <c r="AF698" i="50"/>
  <c r="AG698" i="50"/>
  <c r="AH698" i="50"/>
  <c r="AK698" i="50" s="1"/>
  <c r="AI698" i="50"/>
  <c r="AJ698" i="50"/>
  <c r="AA699" i="50"/>
  <c r="AB699" i="50"/>
  <c r="Z699" i="50" s="1"/>
  <c r="AC699" i="50"/>
  <c r="AD699" i="50"/>
  <c r="AE699" i="50"/>
  <c r="AF699" i="50"/>
  <c r="AG699" i="50"/>
  <c r="AH699" i="50"/>
  <c r="AI699" i="50"/>
  <c r="AJ699" i="50"/>
  <c r="AA700" i="50"/>
  <c r="AB700" i="50"/>
  <c r="AC700" i="50"/>
  <c r="AD700" i="50"/>
  <c r="AE700" i="50"/>
  <c r="AF700" i="50"/>
  <c r="AG700" i="50"/>
  <c r="AH700" i="50"/>
  <c r="AK700" i="50" s="1"/>
  <c r="AI700" i="50"/>
  <c r="AJ700" i="50"/>
  <c r="AA701" i="50"/>
  <c r="AB701" i="50"/>
  <c r="Z701" i="50" s="1"/>
  <c r="AC701" i="50"/>
  <c r="AD701" i="50"/>
  <c r="AE701" i="50"/>
  <c r="AF701" i="50"/>
  <c r="AG701" i="50"/>
  <c r="AH701" i="50"/>
  <c r="AI701" i="50"/>
  <c r="AJ701" i="50"/>
  <c r="AK701" i="50" s="1"/>
  <c r="AA702" i="50"/>
  <c r="AB702" i="50"/>
  <c r="AC702" i="50"/>
  <c r="AD702" i="50"/>
  <c r="AE702" i="50"/>
  <c r="AF702" i="50"/>
  <c r="AG702" i="50"/>
  <c r="AH702" i="50"/>
  <c r="AK702" i="50" s="1"/>
  <c r="AI702" i="50"/>
  <c r="AJ702" i="50"/>
  <c r="AA703" i="50"/>
  <c r="AB703" i="50"/>
  <c r="Z703" i="50" s="1"/>
  <c r="AC703" i="50"/>
  <c r="AD703" i="50"/>
  <c r="AE703" i="50"/>
  <c r="AF703" i="50"/>
  <c r="AG703" i="50"/>
  <c r="AH703" i="50"/>
  <c r="AI703" i="50"/>
  <c r="AJ703" i="50"/>
  <c r="AA704" i="50"/>
  <c r="AB704" i="50"/>
  <c r="AC704" i="50"/>
  <c r="AD704" i="50"/>
  <c r="AE704" i="50"/>
  <c r="AF704" i="50"/>
  <c r="AG704" i="50"/>
  <c r="AH704" i="50"/>
  <c r="AK704" i="50" s="1"/>
  <c r="AI704" i="50"/>
  <c r="AJ704" i="50"/>
  <c r="AA705" i="50"/>
  <c r="AB705" i="50"/>
  <c r="Z705" i="50" s="1"/>
  <c r="AC705" i="50"/>
  <c r="AD705" i="50"/>
  <c r="AE705" i="50"/>
  <c r="AF705" i="50"/>
  <c r="AG705" i="50"/>
  <c r="AH705" i="50"/>
  <c r="AI705" i="50"/>
  <c r="AJ705" i="50"/>
  <c r="AK705" i="50" s="1"/>
  <c r="AA706" i="50"/>
  <c r="AB706" i="50"/>
  <c r="AC706" i="50"/>
  <c r="AD706" i="50"/>
  <c r="AE706" i="50"/>
  <c r="AF706" i="50"/>
  <c r="AG706" i="50"/>
  <c r="AH706" i="50"/>
  <c r="AK706" i="50" s="1"/>
  <c r="AI706" i="50"/>
  <c r="AJ706" i="50"/>
  <c r="AA707" i="50"/>
  <c r="AB707" i="50"/>
  <c r="Z707" i="50" s="1"/>
  <c r="AC707" i="50"/>
  <c r="AD707" i="50"/>
  <c r="AE707" i="50"/>
  <c r="AF707" i="50"/>
  <c r="AG707" i="50"/>
  <c r="AH707" i="50"/>
  <c r="AI707" i="50"/>
  <c r="AJ707" i="50"/>
  <c r="AA708" i="50"/>
  <c r="AB708" i="50"/>
  <c r="AC708" i="50"/>
  <c r="AD708" i="50"/>
  <c r="AE708" i="50"/>
  <c r="AF708" i="50"/>
  <c r="AG708" i="50"/>
  <c r="AH708" i="50"/>
  <c r="AK708" i="50" s="1"/>
  <c r="AI708" i="50"/>
  <c r="AJ708" i="50"/>
  <c r="AA709" i="50"/>
  <c r="AB709" i="50"/>
  <c r="Z709" i="50" s="1"/>
  <c r="AC709" i="50"/>
  <c r="AD709" i="50"/>
  <c r="AE709" i="50"/>
  <c r="AF709" i="50"/>
  <c r="AG709" i="50"/>
  <c r="AH709" i="50"/>
  <c r="AI709" i="50"/>
  <c r="AJ709" i="50"/>
  <c r="AK709" i="50" s="1"/>
  <c r="AA710" i="50"/>
  <c r="AB710" i="50"/>
  <c r="AC710" i="50"/>
  <c r="AD710" i="50"/>
  <c r="AE710" i="50"/>
  <c r="AF710" i="50"/>
  <c r="AG710" i="50"/>
  <c r="AH710" i="50"/>
  <c r="AK710" i="50" s="1"/>
  <c r="AI710" i="50"/>
  <c r="AJ710" i="50"/>
  <c r="AA711" i="50"/>
  <c r="AB711" i="50"/>
  <c r="Z711" i="50" s="1"/>
  <c r="AC711" i="50"/>
  <c r="AD711" i="50"/>
  <c r="AE711" i="50"/>
  <c r="AF711" i="50"/>
  <c r="AG711" i="50"/>
  <c r="AH711" i="50"/>
  <c r="AI711" i="50"/>
  <c r="AJ711" i="50"/>
  <c r="AA712" i="50"/>
  <c r="AB712" i="50"/>
  <c r="AC712" i="50"/>
  <c r="AD712" i="50"/>
  <c r="AE712" i="50"/>
  <c r="AF712" i="50"/>
  <c r="AG712" i="50"/>
  <c r="AH712" i="50"/>
  <c r="AK712" i="50" s="1"/>
  <c r="AI712" i="50"/>
  <c r="AJ712" i="50"/>
  <c r="AA713" i="50"/>
  <c r="AB713" i="50"/>
  <c r="Z713" i="50" s="1"/>
  <c r="AC713" i="50"/>
  <c r="AD713" i="50"/>
  <c r="AE713" i="50"/>
  <c r="AF713" i="50"/>
  <c r="AG713" i="50"/>
  <c r="AH713" i="50"/>
  <c r="AI713" i="50"/>
  <c r="AJ713" i="50"/>
  <c r="AK713" i="50" s="1"/>
  <c r="AA714" i="50"/>
  <c r="AB714" i="50"/>
  <c r="AC714" i="50"/>
  <c r="AD714" i="50"/>
  <c r="AE714" i="50"/>
  <c r="AF714" i="50"/>
  <c r="AG714" i="50"/>
  <c r="AH714" i="50"/>
  <c r="AK714" i="50" s="1"/>
  <c r="AI714" i="50"/>
  <c r="AJ714" i="50"/>
  <c r="AA715" i="50"/>
  <c r="AB715" i="50"/>
  <c r="Z715" i="50" s="1"/>
  <c r="AC715" i="50"/>
  <c r="AD715" i="50"/>
  <c r="AE715" i="50"/>
  <c r="AF715" i="50"/>
  <c r="AG715" i="50"/>
  <c r="AH715" i="50"/>
  <c r="AI715" i="50"/>
  <c r="AJ715" i="50"/>
  <c r="AA716" i="50"/>
  <c r="AB716" i="50"/>
  <c r="AC716" i="50"/>
  <c r="AD716" i="50"/>
  <c r="AE716" i="50"/>
  <c r="AF716" i="50"/>
  <c r="AG716" i="50"/>
  <c r="AH716" i="50"/>
  <c r="AK716" i="50" s="1"/>
  <c r="AI716" i="50"/>
  <c r="AJ716" i="50"/>
  <c r="AA717" i="50"/>
  <c r="AB717" i="50"/>
  <c r="Z717" i="50" s="1"/>
  <c r="AC717" i="50"/>
  <c r="AD717" i="50"/>
  <c r="AE717" i="50"/>
  <c r="AF717" i="50"/>
  <c r="AG717" i="50"/>
  <c r="AH717" i="50"/>
  <c r="AI717" i="50"/>
  <c r="AJ717" i="50"/>
  <c r="AK717" i="50" s="1"/>
  <c r="AA718" i="50"/>
  <c r="AB718" i="50"/>
  <c r="AC718" i="50"/>
  <c r="AD718" i="50"/>
  <c r="AE718" i="50"/>
  <c r="AF718" i="50"/>
  <c r="AG718" i="50"/>
  <c r="AH718" i="50"/>
  <c r="AK718" i="50" s="1"/>
  <c r="AI718" i="50"/>
  <c r="AJ718" i="50"/>
  <c r="AA719" i="50"/>
  <c r="AB719" i="50"/>
  <c r="Z719" i="50" s="1"/>
  <c r="AC719" i="50"/>
  <c r="AD719" i="50"/>
  <c r="AE719" i="50"/>
  <c r="AF719" i="50"/>
  <c r="AG719" i="50"/>
  <c r="AH719" i="50"/>
  <c r="AI719" i="50"/>
  <c r="AJ719" i="50"/>
  <c r="AA720" i="50"/>
  <c r="AB720" i="50"/>
  <c r="AC720" i="50"/>
  <c r="AD720" i="50"/>
  <c r="AE720" i="50"/>
  <c r="AF720" i="50"/>
  <c r="AG720" i="50"/>
  <c r="AH720" i="50"/>
  <c r="AK720" i="50" s="1"/>
  <c r="AI720" i="50"/>
  <c r="AJ720" i="50"/>
  <c r="AA721" i="50"/>
  <c r="AB721" i="50"/>
  <c r="Z721" i="50" s="1"/>
  <c r="AC721" i="50"/>
  <c r="AD721" i="50"/>
  <c r="AE721" i="50"/>
  <c r="AF721" i="50"/>
  <c r="AG721" i="50"/>
  <c r="AH721" i="50"/>
  <c r="AI721" i="50"/>
  <c r="AJ721" i="50"/>
  <c r="AK721" i="50" s="1"/>
  <c r="AA722" i="50"/>
  <c r="AB722" i="50"/>
  <c r="AC722" i="50"/>
  <c r="AD722" i="50"/>
  <c r="AE722" i="50"/>
  <c r="AF722" i="50"/>
  <c r="AG722" i="50"/>
  <c r="AH722" i="50"/>
  <c r="AK722" i="50" s="1"/>
  <c r="AI722" i="50"/>
  <c r="AJ722" i="50"/>
  <c r="AA723" i="50"/>
  <c r="AB723" i="50"/>
  <c r="Z723" i="50" s="1"/>
  <c r="AC723" i="50"/>
  <c r="AD723" i="50"/>
  <c r="AE723" i="50"/>
  <c r="AF723" i="50"/>
  <c r="AG723" i="50"/>
  <c r="AH723" i="50"/>
  <c r="AI723" i="50"/>
  <c r="AJ723" i="50"/>
  <c r="AA724" i="50"/>
  <c r="AB724" i="50"/>
  <c r="AC724" i="50"/>
  <c r="AD724" i="50"/>
  <c r="AE724" i="50"/>
  <c r="AF724" i="50"/>
  <c r="AG724" i="50"/>
  <c r="AH724" i="50"/>
  <c r="AK724" i="50" s="1"/>
  <c r="AI724" i="50"/>
  <c r="AJ724" i="50"/>
  <c r="AA725" i="50"/>
  <c r="AB725" i="50"/>
  <c r="Z725" i="50" s="1"/>
  <c r="AC725" i="50"/>
  <c r="AD725" i="50"/>
  <c r="AE725" i="50"/>
  <c r="AF725" i="50"/>
  <c r="AG725" i="50"/>
  <c r="AH725" i="50"/>
  <c r="AI725" i="50"/>
  <c r="AJ725" i="50"/>
  <c r="AK725" i="50" s="1"/>
  <c r="AA726" i="50"/>
  <c r="AB726" i="50"/>
  <c r="AC726" i="50"/>
  <c r="AD726" i="50"/>
  <c r="AE726" i="50"/>
  <c r="AF726" i="50"/>
  <c r="AG726" i="50"/>
  <c r="AH726" i="50"/>
  <c r="AK726" i="50" s="1"/>
  <c r="AI726" i="50"/>
  <c r="AJ726" i="50"/>
  <c r="AA727" i="50"/>
  <c r="AB727" i="50"/>
  <c r="Z727" i="50" s="1"/>
  <c r="AC727" i="50"/>
  <c r="AD727" i="50"/>
  <c r="AE727" i="50"/>
  <c r="AF727" i="50"/>
  <c r="AG727" i="50"/>
  <c r="AH727" i="50"/>
  <c r="AI727" i="50"/>
  <c r="AJ727" i="50"/>
  <c r="AA728" i="50"/>
  <c r="AB728" i="50"/>
  <c r="AC728" i="50"/>
  <c r="AD728" i="50"/>
  <c r="AE728" i="50"/>
  <c r="AF728" i="50"/>
  <c r="AG728" i="50"/>
  <c r="AH728" i="50"/>
  <c r="AK728" i="50" s="1"/>
  <c r="AI728" i="50"/>
  <c r="AJ728" i="50"/>
  <c r="AA729" i="50"/>
  <c r="AB729" i="50"/>
  <c r="Z729" i="50" s="1"/>
  <c r="AC729" i="50"/>
  <c r="AD729" i="50"/>
  <c r="AE729" i="50"/>
  <c r="AF729" i="50"/>
  <c r="AG729" i="50"/>
  <c r="AH729" i="50"/>
  <c r="AI729" i="50"/>
  <c r="AJ729" i="50"/>
  <c r="AK729" i="50" s="1"/>
  <c r="AA730" i="50"/>
  <c r="AB730" i="50"/>
  <c r="AC730" i="50"/>
  <c r="AD730" i="50"/>
  <c r="AE730" i="50"/>
  <c r="AF730" i="50"/>
  <c r="AG730" i="50"/>
  <c r="AH730" i="50"/>
  <c r="AK730" i="50" s="1"/>
  <c r="AI730" i="50"/>
  <c r="AJ730" i="50"/>
  <c r="AA731" i="50"/>
  <c r="AB731" i="50"/>
  <c r="Z731" i="50" s="1"/>
  <c r="AC731" i="50"/>
  <c r="AD731" i="50"/>
  <c r="AE731" i="50"/>
  <c r="AF731" i="50"/>
  <c r="AG731" i="50"/>
  <c r="AH731" i="50"/>
  <c r="AI731" i="50"/>
  <c r="AJ731" i="50"/>
  <c r="AA732" i="50"/>
  <c r="AB732" i="50"/>
  <c r="AC732" i="50"/>
  <c r="AD732" i="50"/>
  <c r="AE732" i="50"/>
  <c r="AF732" i="50"/>
  <c r="AG732" i="50"/>
  <c r="AH732" i="50"/>
  <c r="AK732" i="50" s="1"/>
  <c r="AI732" i="50"/>
  <c r="AJ732" i="50"/>
  <c r="AA733" i="50"/>
  <c r="AB733" i="50"/>
  <c r="Z733" i="50" s="1"/>
  <c r="AC733" i="50"/>
  <c r="AD733" i="50"/>
  <c r="AE733" i="50"/>
  <c r="AF733" i="50"/>
  <c r="AG733" i="50"/>
  <c r="AH733" i="50"/>
  <c r="AI733" i="50"/>
  <c r="AJ733" i="50"/>
  <c r="AK733" i="50" s="1"/>
  <c r="AA734" i="50"/>
  <c r="AB734" i="50"/>
  <c r="AC734" i="50"/>
  <c r="AD734" i="50"/>
  <c r="AE734" i="50"/>
  <c r="AF734" i="50"/>
  <c r="AG734" i="50"/>
  <c r="AH734" i="50"/>
  <c r="AK734" i="50" s="1"/>
  <c r="AI734" i="50"/>
  <c r="AJ734" i="50"/>
  <c r="AA735" i="50"/>
  <c r="AB735" i="50"/>
  <c r="Z735" i="50" s="1"/>
  <c r="AC735" i="50"/>
  <c r="AD735" i="50"/>
  <c r="AE735" i="50"/>
  <c r="AF735" i="50"/>
  <c r="AG735" i="50"/>
  <c r="AH735" i="50"/>
  <c r="AI735" i="50"/>
  <c r="AJ735" i="50"/>
  <c r="AA736" i="50"/>
  <c r="AB736" i="50"/>
  <c r="AC736" i="50"/>
  <c r="AD736" i="50"/>
  <c r="AE736" i="50"/>
  <c r="AF736" i="50"/>
  <c r="AG736" i="50"/>
  <c r="AH736" i="50"/>
  <c r="AK736" i="50" s="1"/>
  <c r="AI736" i="50"/>
  <c r="AJ736" i="50"/>
  <c r="AA737" i="50"/>
  <c r="AB737" i="50"/>
  <c r="Z737" i="50" s="1"/>
  <c r="AC737" i="50"/>
  <c r="AD737" i="50"/>
  <c r="AE737" i="50"/>
  <c r="AF737" i="50"/>
  <c r="AG737" i="50"/>
  <c r="AH737" i="50"/>
  <c r="AI737" i="50"/>
  <c r="AJ737" i="50"/>
  <c r="AK737" i="50" s="1"/>
  <c r="AA738" i="50"/>
  <c r="AB738" i="50"/>
  <c r="AC738" i="50"/>
  <c r="AD738" i="50"/>
  <c r="AE738" i="50"/>
  <c r="AF738" i="50"/>
  <c r="AG738" i="50"/>
  <c r="AH738" i="50"/>
  <c r="AK738" i="50" s="1"/>
  <c r="AI738" i="50"/>
  <c r="AJ738" i="50"/>
  <c r="AA739" i="50"/>
  <c r="AB739" i="50"/>
  <c r="Z739" i="50" s="1"/>
  <c r="AC739" i="50"/>
  <c r="AD739" i="50"/>
  <c r="AE739" i="50"/>
  <c r="AF739" i="50"/>
  <c r="AG739" i="50"/>
  <c r="AH739" i="50"/>
  <c r="AI739" i="50"/>
  <c r="AJ739" i="50"/>
  <c r="AA740" i="50"/>
  <c r="AB740" i="50"/>
  <c r="AC740" i="50"/>
  <c r="AD740" i="50"/>
  <c r="AE740" i="50"/>
  <c r="AF740" i="50"/>
  <c r="AG740" i="50"/>
  <c r="AH740" i="50"/>
  <c r="AK740" i="50" s="1"/>
  <c r="AI740" i="50"/>
  <c r="AJ740" i="50"/>
  <c r="AA741" i="50"/>
  <c r="AB741" i="50"/>
  <c r="Z741" i="50" s="1"/>
  <c r="AC741" i="50"/>
  <c r="AD741" i="50"/>
  <c r="AE741" i="50"/>
  <c r="AF741" i="50"/>
  <c r="AG741" i="50"/>
  <c r="AH741" i="50"/>
  <c r="AI741" i="50"/>
  <c r="AJ741" i="50"/>
  <c r="AK741" i="50" s="1"/>
  <c r="AA742" i="50"/>
  <c r="AB742" i="50"/>
  <c r="AC742" i="50"/>
  <c r="AD742" i="50"/>
  <c r="AE742" i="50"/>
  <c r="AF742" i="50"/>
  <c r="AG742" i="50"/>
  <c r="AH742" i="50"/>
  <c r="AK742" i="50" s="1"/>
  <c r="AI742" i="50"/>
  <c r="AJ742" i="50"/>
  <c r="AA743" i="50"/>
  <c r="AB743" i="50"/>
  <c r="Z743" i="50" s="1"/>
  <c r="AC743" i="50"/>
  <c r="AD743" i="50"/>
  <c r="AE743" i="50"/>
  <c r="AF743" i="50"/>
  <c r="AG743" i="50"/>
  <c r="AH743" i="50"/>
  <c r="AI743" i="50"/>
  <c r="AJ743" i="50"/>
  <c r="AA744" i="50"/>
  <c r="AB744" i="50"/>
  <c r="AC744" i="50"/>
  <c r="AD744" i="50"/>
  <c r="AE744" i="50"/>
  <c r="AF744" i="50"/>
  <c r="AG744" i="50"/>
  <c r="AH744" i="50"/>
  <c r="AK744" i="50" s="1"/>
  <c r="AI744" i="50"/>
  <c r="AJ744" i="50"/>
  <c r="AA745" i="50"/>
  <c r="AB745" i="50"/>
  <c r="Z745" i="50" s="1"/>
  <c r="AC745" i="50"/>
  <c r="AD745" i="50"/>
  <c r="AE745" i="50"/>
  <c r="AF745" i="50"/>
  <c r="AG745" i="50"/>
  <c r="AH745" i="50"/>
  <c r="AI745" i="50"/>
  <c r="AJ745" i="50"/>
  <c r="AK745" i="50" s="1"/>
  <c r="AA746" i="50"/>
  <c r="AB746" i="50"/>
  <c r="AC746" i="50"/>
  <c r="AD746" i="50"/>
  <c r="AE746" i="50"/>
  <c r="AF746" i="50"/>
  <c r="AG746" i="50"/>
  <c r="AH746" i="50"/>
  <c r="AK746" i="50" s="1"/>
  <c r="AI746" i="50"/>
  <c r="AJ746" i="50"/>
  <c r="AA747" i="50"/>
  <c r="AB747" i="50"/>
  <c r="Z747" i="50" s="1"/>
  <c r="AC747" i="50"/>
  <c r="AD747" i="50"/>
  <c r="AE747" i="50"/>
  <c r="AF747" i="50"/>
  <c r="AG747" i="50"/>
  <c r="AH747" i="50"/>
  <c r="AI747" i="50"/>
  <c r="AJ747" i="50"/>
  <c r="AA748" i="50"/>
  <c r="AB748" i="50"/>
  <c r="AC748" i="50"/>
  <c r="AD748" i="50"/>
  <c r="AE748" i="50"/>
  <c r="AF748" i="50"/>
  <c r="AG748" i="50"/>
  <c r="AH748" i="50"/>
  <c r="AK748" i="50" s="1"/>
  <c r="AI748" i="50"/>
  <c r="AJ748" i="50"/>
  <c r="AA749" i="50"/>
  <c r="AB749" i="50"/>
  <c r="Z749" i="50" s="1"/>
  <c r="AC749" i="50"/>
  <c r="AD749" i="50"/>
  <c r="AE749" i="50"/>
  <c r="AF749" i="50"/>
  <c r="AG749" i="50"/>
  <c r="AH749" i="50"/>
  <c r="AI749" i="50"/>
  <c r="AJ749" i="50"/>
  <c r="AK749" i="50" s="1"/>
  <c r="AA750" i="50"/>
  <c r="AB750" i="50"/>
  <c r="AC750" i="50"/>
  <c r="AD750" i="50"/>
  <c r="AE750" i="50"/>
  <c r="AF750" i="50"/>
  <c r="AG750" i="50"/>
  <c r="AH750" i="50"/>
  <c r="AK750" i="50" s="1"/>
  <c r="AI750" i="50"/>
  <c r="AJ750" i="50"/>
  <c r="AA751" i="50"/>
  <c r="AB751" i="50"/>
  <c r="Z751" i="50" s="1"/>
  <c r="AC751" i="50"/>
  <c r="AD751" i="50"/>
  <c r="AE751" i="50"/>
  <c r="AF751" i="50"/>
  <c r="AG751" i="50"/>
  <c r="AH751" i="50"/>
  <c r="AI751" i="50"/>
  <c r="AJ751" i="50"/>
  <c r="AA752" i="50"/>
  <c r="AB752" i="50"/>
  <c r="AC752" i="50"/>
  <c r="AD752" i="50"/>
  <c r="AE752" i="50"/>
  <c r="AF752" i="50"/>
  <c r="AG752" i="50"/>
  <c r="AH752" i="50"/>
  <c r="AK752" i="50" s="1"/>
  <c r="AI752" i="50"/>
  <c r="AJ752" i="50"/>
  <c r="AA753" i="50"/>
  <c r="AB753" i="50"/>
  <c r="Z753" i="50" s="1"/>
  <c r="AC753" i="50"/>
  <c r="AD753" i="50"/>
  <c r="AE753" i="50"/>
  <c r="AF753" i="50"/>
  <c r="AG753" i="50"/>
  <c r="AH753" i="50"/>
  <c r="AI753" i="50"/>
  <c r="AJ753" i="50"/>
  <c r="AK753" i="50" s="1"/>
  <c r="AA754" i="50"/>
  <c r="AB754" i="50"/>
  <c r="AC754" i="50"/>
  <c r="AD754" i="50"/>
  <c r="AE754" i="50"/>
  <c r="AF754" i="50"/>
  <c r="AG754" i="50"/>
  <c r="AH754" i="50"/>
  <c r="AK754" i="50" s="1"/>
  <c r="AI754" i="50"/>
  <c r="AJ754" i="50"/>
  <c r="AA755" i="50"/>
  <c r="AB755" i="50"/>
  <c r="Z755" i="50" s="1"/>
  <c r="AC755" i="50"/>
  <c r="AD755" i="50"/>
  <c r="AE755" i="50"/>
  <c r="AF755" i="50"/>
  <c r="AG755" i="50"/>
  <c r="AH755" i="50"/>
  <c r="AI755" i="50"/>
  <c r="AJ755" i="50"/>
  <c r="AA756" i="50"/>
  <c r="AB756" i="50"/>
  <c r="AC756" i="50"/>
  <c r="AD756" i="50"/>
  <c r="AE756" i="50"/>
  <c r="AF756" i="50"/>
  <c r="AG756" i="50"/>
  <c r="AH756" i="50"/>
  <c r="AK756" i="50" s="1"/>
  <c r="AI756" i="50"/>
  <c r="AJ756" i="50"/>
  <c r="AA757" i="50"/>
  <c r="AB757" i="50"/>
  <c r="Z757" i="50" s="1"/>
  <c r="AC757" i="50"/>
  <c r="AD757" i="50"/>
  <c r="AE757" i="50"/>
  <c r="AF757" i="50"/>
  <c r="AG757" i="50"/>
  <c r="AH757" i="50"/>
  <c r="AI757" i="50"/>
  <c r="AJ757" i="50"/>
  <c r="AK757" i="50" s="1"/>
  <c r="AA758" i="50"/>
  <c r="AB758" i="50"/>
  <c r="AC758" i="50"/>
  <c r="AD758" i="50"/>
  <c r="AE758" i="50"/>
  <c r="AF758" i="50"/>
  <c r="AG758" i="50"/>
  <c r="AH758" i="50"/>
  <c r="AK758" i="50" s="1"/>
  <c r="AI758" i="50"/>
  <c r="AJ758" i="50"/>
  <c r="AA759" i="50"/>
  <c r="AB759" i="50"/>
  <c r="Z759" i="50" s="1"/>
  <c r="AC759" i="50"/>
  <c r="AD759" i="50"/>
  <c r="AE759" i="50"/>
  <c r="AF759" i="50"/>
  <c r="AG759" i="50"/>
  <c r="AH759" i="50"/>
  <c r="AI759" i="50"/>
  <c r="AJ759" i="50"/>
  <c r="AA760" i="50"/>
  <c r="AB760" i="50"/>
  <c r="AC760" i="50"/>
  <c r="AD760" i="50"/>
  <c r="AE760" i="50"/>
  <c r="AF760" i="50"/>
  <c r="AG760" i="50"/>
  <c r="AH760" i="50"/>
  <c r="AK760" i="50" s="1"/>
  <c r="AI760" i="50"/>
  <c r="AJ760" i="50"/>
  <c r="AA761" i="50"/>
  <c r="AB761" i="50"/>
  <c r="Z761" i="50" s="1"/>
  <c r="AC761" i="50"/>
  <c r="AD761" i="50"/>
  <c r="AE761" i="50"/>
  <c r="AF761" i="50"/>
  <c r="AG761" i="50"/>
  <c r="AH761" i="50"/>
  <c r="AI761" i="50"/>
  <c r="AJ761" i="50"/>
  <c r="AK761" i="50" s="1"/>
  <c r="AA762" i="50"/>
  <c r="AB762" i="50"/>
  <c r="AC762" i="50"/>
  <c r="AD762" i="50"/>
  <c r="AE762" i="50"/>
  <c r="AF762" i="50"/>
  <c r="AG762" i="50"/>
  <c r="AH762" i="50"/>
  <c r="AK762" i="50" s="1"/>
  <c r="AI762" i="50"/>
  <c r="AJ762" i="50"/>
  <c r="AA763" i="50"/>
  <c r="AB763" i="50"/>
  <c r="Z763" i="50" s="1"/>
  <c r="AC763" i="50"/>
  <c r="AD763" i="50"/>
  <c r="AE763" i="50"/>
  <c r="AF763" i="50"/>
  <c r="AG763" i="50"/>
  <c r="AH763" i="50"/>
  <c r="AI763" i="50"/>
  <c r="AJ763" i="50"/>
  <c r="AA764" i="50"/>
  <c r="AB764" i="50"/>
  <c r="AC764" i="50"/>
  <c r="AD764" i="50"/>
  <c r="AE764" i="50"/>
  <c r="AF764" i="50"/>
  <c r="AG764" i="50"/>
  <c r="AH764" i="50"/>
  <c r="AK764" i="50" s="1"/>
  <c r="AI764" i="50"/>
  <c r="AJ764" i="50"/>
  <c r="AA765" i="50"/>
  <c r="AB765" i="50"/>
  <c r="Z765" i="50" s="1"/>
  <c r="AC765" i="50"/>
  <c r="AD765" i="50"/>
  <c r="AE765" i="50"/>
  <c r="AF765" i="50"/>
  <c r="AG765" i="50"/>
  <c r="AH765" i="50"/>
  <c r="AI765" i="50"/>
  <c r="AJ765" i="50"/>
  <c r="AK765" i="50" s="1"/>
  <c r="AA766" i="50"/>
  <c r="AB766" i="50"/>
  <c r="AC766" i="50"/>
  <c r="AD766" i="50"/>
  <c r="AE766" i="50"/>
  <c r="AF766" i="50"/>
  <c r="AG766" i="50"/>
  <c r="AH766" i="50"/>
  <c r="AK766" i="50" s="1"/>
  <c r="AI766" i="50"/>
  <c r="AJ766" i="50"/>
  <c r="AA767" i="50"/>
  <c r="AB767" i="50"/>
  <c r="Z767" i="50" s="1"/>
  <c r="AC767" i="50"/>
  <c r="AD767" i="50"/>
  <c r="AE767" i="50"/>
  <c r="AF767" i="50"/>
  <c r="AG767" i="50"/>
  <c r="AH767" i="50"/>
  <c r="AI767" i="50"/>
  <c r="AJ767" i="50"/>
  <c r="AA768" i="50"/>
  <c r="AB768" i="50"/>
  <c r="AC768" i="50"/>
  <c r="AD768" i="50"/>
  <c r="AE768" i="50"/>
  <c r="AF768" i="50"/>
  <c r="AG768" i="50"/>
  <c r="AH768" i="50"/>
  <c r="AK768" i="50" s="1"/>
  <c r="AI768" i="50"/>
  <c r="AJ768" i="50"/>
  <c r="AA769" i="50"/>
  <c r="AB769" i="50"/>
  <c r="Z769" i="50" s="1"/>
  <c r="AC769" i="50"/>
  <c r="AD769" i="50"/>
  <c r="AE769" i="50"/>
  <c r="AF769" i="50"/>
  <c r="AG769" i="50"/>
  <c r="AH769" i="50"/>
  <c r="AI769" i="50"/>
  <c r="AJ769" i="50"/>
  <c r="AK769" i="50" s="1"/>
  <c r="AA770" i="50"/>
  <c r="AB770" i="50"/>
  <c r="AC770" i="50"/>
  <c r="AD770" i="50"/>
  <c r="AE770" i="50"/>
  <c r="AF770" i="50"/>
  <c r="AG770" i="50"/>
  <c r="AH770" i="50"/>
  <c r="AK770" i="50" s="1"/>
  <c r="AI770" i="50"/>
  <c r="AJ770" i="50"/>
  <c r="AA771" i="50"/>
  <c r="AB771" i="50"/>
  <c r="Z771" i="50" s="1"/>
  <c r="AC771" i="50"/>
  <c r="AD771" i="50"/>
  <c r="AE771" i="50"/>
  <c r="AF771" i="50"/>
  <c r="AG771" i="50"/>
  <c r="AH771" i="50"/>
  <c r="AI771" i="50"/>
  <c r="AJ771" i="50"/>
  <c r="AA772" i="50"/>
  <c r="AB772" i="50"/>
  <c r="AC772" i="50"/>
  <c r="AD772" i="50"/>
  <c r="AE772" i="50"/>
  <c r="AF772" i="50"/>
  <c r="AG772" i="50"/>
  <c r="AH772" i="50"/>
  <c r="AK772" i="50" s="1"/>
  <c r="AI772" i="50"/>
  <c r="AJ772" i="50"/>
  <c r="AA773" i="50"/>
  <c r="AB773" i="50"/>
  <c r="Z773" i="50" s="1"/>
  <c r="AC773" i="50"/>
  <c r="AD773" i="50"/>
  <c r="AE773" i="50"/>
  <c r="AF773" i="50"/>
  <c r="AG773" i="50"/>
  <c r="AH773" i="50"/>
  <c r="AI773" i="50"/>
  <c r="AJ773" i="50"/>
  <c r="AK773" i="50" s="1"/>
  <c r="AA774" i="50"/>
  <c r="AB774" i="50"/>
  <c r="AC774" i="50"/>
  <c r="AD774" i="50"/>
  <c r="AE774" i="50"/>
  <c r="AF774" i="50"/>
  <c r="AG774" i="50"/>
  <c r="AH774" i="50"/>
  <c r="AK774" i="50" s="1"/>
  <c r="AI774" i="50"/>
  <c r="AJ774" i="50"/>
  <c r="AA775" i="50"/>
  <c r="AB775" i="50"/>
  <c r="Z775" i="50" s="1"/>
  <c r="AC775" i="50"/>
  <c r="AD775" i="50"/>
  <c r="AE775" i="50"/>
  <c r="AF775" i="50"/>
  <c r="AG775" i="50"/>
  <c r="AH775" i="50"/>
  <c r="AI775" i="50"/>
  <c r="AJ775" i="50"/>
  <c r="AA776" i="50"/>
  <c r="AB776" i="50"/>
  <c r="AC776" i="50"/>
  <c r="AD776" i="50"/>
  <c r="AE776" i="50"/>
  <c r="AF776" i="50"/>
  <c r="AG776" i="50"/>
  <c r="AH776" i="50"/>
  <c r="AK776" i="50" s="1"/>
  <c r="AI776" i="50"/>
  <c r="AJ776" i="50"/>
  <c r="AA777" i="50"/>
  <c r="AB777" i="50"/>
  <c r="Z777" i="50" s="1"/>
  <c r="AC777" i="50"/>
  <c r="AD777" i="50"/>
  <c r="AE777" i="50"/>
  <c r="AF777" i="50"/>
  <c r="AG777" i="50"/>
  <c r="AH777" i="50"/>
  <c r="AI777" i="50"/>
  <c r="AJ777" i="50"/>
  <c r="AK777" i="50" s="1"/>
  <c r="AA778" i="50"/>
  <c r="AB778" i="50"/>
  <c r="AC778" i="50"/>
  <c r="AD778" i="50"/>
  <c r="AE778" i="50"/>
  <c r="AF778" i="50"/>
  <c r="AG778" i="50"/>
  <c r="AH778" i="50"/>
  <c r="AK778" i="50" s="1"/>
  <c r="AI778" i="50"/>
  <c r="AJ778" i="50"/>
  <c r="AA779" i="50"/>
  <c r="AB779" i="50"/>
  <c r="Z779" i="50" s="1"/>
  <c r="AC779" i="50"/>
  <c r="AD779" i="50"/>
  <c r="AE779" i="50"/>
  <c r="AF779" i="50"/>
  <c r="AG779" i="50"/>
  <c r="AH779" i="50"/>
  <c r="AI779" i="50"/>
  <c r="AJ779" i="50"/>
  <c r="AA780" i="50"/>
  <c r="AB780" i="50"/>
  <c r="AC780" i="50"/>
  <c r="AD780" i="50"/>
  <c r="AE780" i="50"/>
  <c r="AF780" i="50"/>
  <c r="AG780" i="50"/>
  <c r="AH780" i="50"/>
  <c r="AK780" i="50" s="1"/>
  <c r="AI780" i="50"/>
  <c r="AJ780" i="50"/>
  <c r="AA781" i="50"/>
  <c r="AB781" i="50"/>
  <c r="Z781" i="50" s="1"/>
  <c r="AC781" i="50"/>
  <c r="AD781" i="50"/>
  <c r="AE781" i="50"/>
  <c r="AF781" i="50"/>
  <c r="AG781" i="50"/>
  <c r="AH781" i="50"/>
  <c r="AI781" i="50"/>
  <c r="AJ781" i="50"/>
  <c r="AK781" i="50" s="1"/>
  <c r="AA782" i="50"/>
  <c r="AB782" i="50"/>
  <c r="AC782" i="50"/>
  <c r="AD782" i="50"/>
  <c r="AE782" i="50"/>
  <c r="AF782" i="50"/>
  <c r="AG782" i="50"/>
  <c r="AH782" i="50"/>
  <c r="AK782" i="50" s="1"/>
  <c r="AI782" i="50"/>
  <c r="AJ782" i="50"/>
  <c r="AA783" i="50"/>
  <c r="AB783" i="50"/>
  <c r="Z783" i="50" s="1"/>
  <c r="AC783" i="50"/>
  <c r="AD783" i="50"/>
  <c r="AE783" i="50"/>
  <c r="AF783" i="50"/>
  <c r="AG783" i="50"/>
  <c r="AH783" i="50"/>
  <c r="AI783" i="50"/>
  <c r="AJ783" i="50"/>
  <c r="AA784" i="50"/>
  <c r="AB784" i="50"/>
  <c r="AC784" i="50"/>
  <c r="AD784" i="50"/>
  <c r="AE784" i="50"/>
  <c r="AF784" i="50"/>
  <c r="AG784" i="50"/>
  <c r="AH784" i="50"/>
  <c r="AK784" i="50" s="1"/>
  <c r="AI784" i="50"/>
  <c r="AJ784" i="50"/>
  <c r="AA785" i="50"/>
  <c r="AB785" i="50"/>
  <c r="Z785" i="50" s="1"/>
  <c r="AC785" i="50"/>
  <c r="AD785" i="50"/>
  <c r="AE785" i="50"/>
  <c r="AF785" i="50"/>
  <c r="AG785" i="50"/>
  <c r="AH785" i="50"/>
  <c r="AI785" i="50"/>
  <c r="AJ785" i="50"/>
  <c r="AK785" i="50" s="1"/>
  <c r="AA786" i="50"/>
  <c r="AB786" i="50"/>
  <c r="AC786" i="50"/>
  <c r="AD786" i="50"/>
  <c r="AE786" i="50"/>
  <c r="AF786" i="50"/>
  <c r="AG786" i="50"/>
  <c r="AH786" i="50"/>
  <c r="AK786" i="50" s="1"/>
  <c r="AI786" i="50"/>
  <c r="AJ786" i="50"/>
  <c r="AA787" i="50"/>
  <c r="AB787" i="50"/>
  <c r="Z787" i="50" s="1"/>
  <c r="AC787" i="50"/>
  <c r="AD787" i="50"/>
  <c r="AE787" i="50"/>
  <c r="AF787" i="50"/>
  <c r="AG787" i="50"/>
  <c r="AH787" i="50"/>
  <c r="AI787" i="50"/>
  <c r="AJ787" i="50"/>
  <c r="AA788" i="50"/>
  <c r="AB788" i="50"/>
  <c r="AC788" i="50"/>
  <c r="AD788" i="50"/>
  <c r="AE788" i="50"/>
  <c r="AF788" i="50"/>
  <c r="AG788" i="50"/>
  <c r="AH788" i="50"/>
  <c r="AK788" i="50" s="1"/>
  <c r="AI788" i="50"/>
  <c r="AJ788" i="50"/>
  <c r="AA789" i="50"/>
  <c r="AB789" i="50"/>
  <c r="Z789" i="50" s="1"/>
  <c r="AC789" i="50"/>
  <c r="AD789" i="50"/>
  <c r="AE789" i="50"/>
  <c r="AF789" i="50"/>
  <c r="AG789" i="50"/>
  <c r="AH789" i="50"/>
  <c r="AI789" i="50"/>
  <c r="AJ789" i="50"/>
  <c r="AK789" i="50" s="1"/>
  <c r="AA790" i="50"/>
  <c r="AB790" i="50"/>
  <c r="AC790" i="50"/>
  <c r="AD790" i="50"/>
  <c r="AE790" i="50"/>
  <c r="AF790" i="50"/>
  <c r="AG790" i="50"/>
  <c r="AH790" i="50"/>
  <c r="AK790" i="50" s="1"/>
  <c r="AI790" i="50"/>
  <c r="AJ790" i="50"/>
  <c r="AA791" i="50"/>
  <c r="AB791" i="50"/>
  <c r="Z791" i="50" s="1"/>
  <c r="AC791" i="50"/>
  <c r="AD791" i="50"/>
  <c r="AE791" i="50"/>
  <c r="AF791" i="50"/>
  <c r="AG791" i="50"/>
  <c r="AH791" i="50"/>
  <c r="AI791" i="50"/>
  <c r="AJ791" i="50"/>
  <c r="AA792" i="50"/>
  <c r="AB792" i="50"/>
  <c r="AC792" i="50"/>
  <c r="AD792" i="50"/>
  <c r="AE792" i="50"/>
  <c r="AF792" i="50"/>
  <c r="AG792" i="50"/>
  <c r="AH792" i="50"/>
  <c r="AK792" i="50" s="1"/>
  <c r="AI792" i="50"/>
  <c r="AJ792" i="50"/>
  <c r="AA793" i="50"/>
  <c r="AB793" i="50"/>
  <c r="Z793" i="50" s="1"/>
  <c r="AC793" i="50"/>
  <c r="AD793" i="50"/>
  <c r="AE793" i="50"/>
  <c r="AF793" i="50"/>
  <c r="AG793" i="50"/>
  <c r="AH793" i="50"/>
  <c r="AI793" i="50"/>
  <c r="AJ793" i="50"/>
  <c r="AK793" i="50" s="1"/>
  <c r="AA794" i="50"/>
  <c r="AB794" i="50"/>
  <c r="AC794" i="50"/>
  <c r="AD794" i="50"/>
  <c r="AE794" i="50"/>
  <c r="AF794" i="50"/>
  <c r="AG794" i="50"/>
  <c r="AH794" i="50"/>
  <c r="AK794" i="50" s="1"/>
  <c r="AI794" i="50"/>
  <c r="AJ794" i="50"/>
  <c r="AA795" i="50"/>
  <c r="AB795" i="50"/>
  <c r="Z795" i="50" s="1"/>
  <c r="AC795" i="50"/>
  <c r="AD795" i="50"/>
  <c r="AE795" i="50"/>
  <c r="AF795" i="50"/>
  <c r="AG795" i="50"/>
  <c r="AH795" i="50"/>
  <c r="AI795" i="50"/>
  <c r="AJ795" i="50"/>
  <c r="AA796" i="50"/>
  <c r="AB796" i="50"/>
  <c r="AC796" i="50"/>
  <c r="AD796" i="50"/>
  <c r="AE796" i="50"/>
  <c r="AF796" i="50"/>
  <c r="AG796" i="50"/>
  <c r="AH796" i="50"/>
  <c r="AK796" i="50" s="1"/>
  <c r="AI796" i="50"/>
  <c r="AJ796" i="50"/>
  <c r="AA797" i="50"/>
  <c r="AB797" i="50"/>
  <c r="Z797" i="50" s="1"/>
  <c r="AC797" i="50"/>
  <c r="AD797" i="50"/>
  <c r="AE797" i="50"/>
  <c r="AF797" i="50"/>
  <c r="AG797" i="50"/>
  <c r="AH797" i="50"/>
  <c r="AI797" i="50"/>
  <c r="AJ797" i="50"/>
  <c r="AK797" i="50" s="1"/>
  <c r="AA798" i="50"/>
  <c r="AB798" i="50"/>
  <c r="AC798" i="50"/>
  <c r="AD798" i="50"/>
  <c r="AE798" i="50"/>
  <c r="AF798" i="50"/>
  <c r="AG798" i="50"/>
  <c r="AH798" i="50"/>
  <c r="AK798" i="50" s="1"/>
  <c r="AI798" i="50"/>
  <c r="AJ798" i="50"/>
  <c r="AA799" i="50"/>
  <c r="AB799" i="50"/>
  <c r="Z799" i="50" s="1"/>
  <c r="AC799" i="50"/>
  <c r="AD799" i="50"/>
  <c r="AE799" i="50"/>
  <c r="AF799" i="50"/>
  <c r="AG799" i="50"/>
  <c r="AH799" i="50"/>
  <c r="AI799" i="50"/>
  <c r="AJ799" i="50"/>
  <c r="AA800" i="50"/>
  <c r="AB800" i="50"/>
  <c r="AC800" i="50"/>
  <c r="AD800" i="50"/>
  <c r="AE800" i="50"/>
  <c r="AF800" i="50"/>
  <c r="AG800" i="50"/>
  <c r="AH800" i="50"/>
  <c r="AK800" i="50" s="1"/>
  <c r="AI800" i="50"/>
  <c r="AJ800" i="50"/>
  <c r="AA801" i="50"/>
  <c r="AB801" i="50"/>
  <c r="Z801" i="50" s="1"/>
  <c r="AC801" i="50"/>
  <c r="AD801" i="50"/>
  <c r="AE801" i="50"/>
  <c r="AF801" i="50"/>
  <c r="AG801" i="50"/>
  <c r="AH801" i="50"/>
  <c r="AI801" i="50"/>
  <c r="AJ801" i="50"/>
  <c r="AK801" i="50" s="1"/>
  <c r="AA802" i="50"/>
  <c r="AB802" i="50"/>
  <c r="AC802" i="50"/>
  <c r="AD802" i="50"/>
  <c r="AE802" i="50"/>
  <c r="AF802" i="50"/>
  <c r="AG802" i="50"/>
  <c r="AH802" i="50"/>
  <c r="AK802" i="50" s="1"/>
  <c r="AI802" i="50"/>
  <c r="AJ802" i="50"/>
  <c r="AA803" i="50"/>
  <c r="AB803" i="50"/>
  <c r="Z803" i="50" s="1"/>
  <c r="AC803" i="50"/>
  <c r="AD803" i="50"/>
  <c r="AE803" i="50"/>
  <c r="AF803" i="50"/>
  <c r="AG803" i="50"/>
  <c r="AH803" i="50"/>
  <c r="AI803" i="50"/>
  <c r="AJ803" i="50"/>
  <c r="AA804" i="50"/>
  <c r="AB804" i="50"/>
  <c r="AC804" i="50"/>
  <c r="AD804" i="50"/>
  <c r="AE804" i="50"/>
  <c r="AF804" i="50"/>
  <c r="AG804" i="50"/>
  <c r="AH804" i="50"/>
  <c r="AK804" i="50" s="1"/>
  <c r="AI804" i="50"/>
  <c r="AJ804" i="50"/>
  <c r="AA805" i="50"/>
  <c r="AB805" i="50"/>
  <c r="Z805" i="50" s="1"/>
  <c r="AC805" i="50"/>
  <c r="AD805" i="50"/>
  <c r="AE805" i="50"/>
  <c r="AF805" i="50"/>
  <c r="AG805" i="50"/>
  <c r="AH805" i="50"/>
  <c r="AI805" i="50"/>
  <c r="AJ805" i="50"/>
  <c r="AK805" i="50" s="1"/>
  <c r="AA806" i="50"/>
  <c r="AB806" i="50"/>
  <c r="AC806" i="50"/>
  <c r="AD806" i="50"/>
  <c r="AE806" i="50"/>
  <c r="AF806" i="50"/>
  <c r="AG806" i="50"/>
  <c r="AH806" i="50"/>
  <c r="AK806" i="50" s="1"/>
  <c r="AI806" i="50"/>
  <c r="AJ806" i="50"/>
  <c r="AA807" i="50"/>
  <c r="AB807" i="50"/>
  <c r="Z807" i="50" s="1"/>
  <c r="AC807" i="50"/>
  <c r="AD807" i="50"/>
  <c r="AE807" i="50"/>
  <c r="AF807" i="50"/>
  <c r="AG807" i="50"/>
  <c r="AH807" i="50"/>
  <c r="AI807" i="50"/>
  <c r="AJ807" i="50"/>
  <c r="AA808" i="50"/>
  <c r="AB808" i="50"/>
  <c r="AC808" i="50"/>
  <c r="AD808" i="50"/>
  <c r="AE808" i="50"/>
  <c r="AF808" i="50"/>
  <c r="AG808" i="50"/>
  <c r="AH808" i="50"/>
  <c r="AK808" i="50" s="1"/>
  <c r="AI808" i="50"/>
  <c r="AJ808" i="50"/>
  <c r="AA809" i="50"/>
  <c r="AB809" i="50"/>
  <c r="Z809" i="50" s="1"/>
  <c r="AC809" i="50"/>
  <c r="AD809" i="50"/>
  <c r="AE809" i="50"/>
  <c r="AF809" i="50"/>
  <c r="AG809" i="50"/>
  <c r="AH809" i="50"/>
  <c r="AI809" i="50"/>
  <c r="AJ809" i="50"/>
  <c r="AK809" i="50" s="1"/>
  <c r="AA810" i="50"/>
  <c r="AB810" i="50"/>
  <c r="AC810" i="50"/>
  <c r="AD810" i="50"/>
  <c r="AE810" i="50"/>
  <c r="AF810" i="50"/>
  <c r="AG810" i="50"/>
  <c r="AH810" i="50"/>
  <c r="AK810" i="50" s="1"/>
  <c r="AI810" i="50"/>
  <c r="AJ810" i="50"/>
  <c r="AA811" i="50"/>
  <c r="AB811" i="50"/>
  <c r="Z811" i="50" s="1"/>
  <c r="AC811" i="50"/>
  <c r="AD811" i="50"/>
  <c r="AE811" i="50"/>
  <c r="AF811" i="50"/>
  <c r="AG811" i="50"/>
  <c r="AH811" i="50"/>
  <c r="AI811" i="50"/>
  <c r="AJ811" i="50"/>
  <c r="AA812" i="50"/>
  <c r="AB812" i="50"/>
  <c r="AC812" i="50"/>
  <c r="AD812" i="50"/>
  <c r="AE812" i="50"/>
  <c r="AF812" i="50"/>
  <c r="AG812" i="50"/>
  <c r="AH812" i="50"/>
  <c r="AK812" i="50" s="1"/>
  <c r="AI812" i="50"/>
  <c r="AJ812" i="50"/>
  <c r="AA813" i="50"/>
  <c r="AB813" i="50"/>
  <c r="Z813" i="50" s="1"/>
  <c r="AC813" i="50"/>
  <c r="AD813" i="50"/>
  <c r="AE813" i="50"/>
  <c r="AF813" i="50"/>
  <c r="AG813" i="50"/>
  <c r="AH813" i="50"/>
  <c r="AI813" i="50"/>
  <c r="AJ813" i="50"/>
  <c r="AK813" i="50" s="1"/>
  <c r="AA814" i="50"/>
  <c r="AB814" i="50"/>
  <c r="AC814" i="50"/>
  <c r="AD814" i="50"/>
  <c r="AE814" i="50"/>
  <c r="AF814" i="50"/>
  <c r="AG814" i="50"/>
  <c r="AH814" i="50"/>
  <c r="AK814" i="50" s="1"/>
  <c r="AI814" i="50"/>
  <c r="AJ814" i="50"/>
  <c r="AA815" i="50"/>
  <c r="AB815" i="50"/>
  <c r="Z815" i="50" s="1"/>
  <c r="AC815" i="50"/>
  <c r="AD815" i="50"/>
  <c r="AE815" i="50"/>
  <c r="AF815" i="50"/>
  <c r="AG815" i="50"/>
  <c r="AH815" i="50"/>
  <c r="AI815" i="50"/>
  <c r="AJ815" i="50"/>
  <c r="AA816" i="50"/>
  <c r="AB816" i="50"/>
  <c r="AC816" i="50"/>
  <c r="AD816" i="50"/>
  <c r="AE816" i="50"/>
  <c r="AF816" i="50"/>
  <c r="AG816" i="50"/>
  <c r="AH816" i="50"/>
  <c r="AK816" i="50" s="1"/>
  <c r="AI816" i="50"/>
  <c r="AJ816" i="50"/>
  <c r="AA817" i="50"/>
  <c r="AB817" i="50"/>
  <c r="Z817" i="50" s="1"/>
  <c r="AC817" i="50"/>
  <c r="AD817" i="50"/>
  <c r="AE817" i="50"/>
  <c r="AF817" i="50"/>
  <c r="AG817" i="50"/>
  <c r="AH817" i="50"/>
  <c r="AI817" i="50"/>
  <c r="AJ817" i="50"/>
  <c r="AK817" i="50" s="1"/>
  <c r="AA818" i="50"/>
  <c r="AB818" i="50"/>
  <c r="AC818" i="50"/>
  <c r="AD818" i="50"/>
  <c r="AE818" i="50"/>
  <c r="AF818" i="50"/>
  <c r="AG818" i="50"/>
  <c r="AH818" i="50"/>
  <c r="AK818" i="50" s="1"/>
  <c r="AI818" i="50"/>
  <c r="AJ818" i="50"/>
  <c r="AA819" i="50"/>
  <c r="AB819" i="50"/>
  <c r="Z819" i="50" s="1"/>
  <c r="AC819" i="50"/>
  <c r="AD819" i="50"/>
  <c r="AE819" i="50"/>
  <c r="AF819" i="50"/>
  <c r="AG819" i="50"/>
  <c r="AH819" i="50"/>
  <c r="AI819" i="50"/>
  <c r="AJ819" i="50"/>
  <c r="AA820" i="50"/>
  <c r="AB820" i="50"/>
  <c r="AC820" i="50"/>
  <c r="AD820" i="50"/>
  <c r="AE820" i="50"/>
  <c r="AF820" i="50"/>
  <c r="AG820" i="50"/>
  <c r="AH820" i="50"/>
  <c r="AK820" i="50" s="1"/>
  <c r="AI820" i="50"/>
  <c r="AJ820" i="50"/>
  <c r="AA821" i="50"/>
  <c r="AB821" i="50"/>
  <c r="Z821" i="50" s="1"/>
  <c r="AC821" i="50"/>
  <c r="AD821" i="50"/>
  <c r="AE821" i="50"/>
  <c r="AF821" i="50"/>
  <c r="AG821" i="50"/>
  <c r="AH821" i="50"/>
  <c r="AI821" i="50"/>
  <c r="AJ821" i="50"/>
  <c r="AK821" i="50" s="1"/>
  <c r="AA822" i="50"/>
  <c r="AB822" i="50"/>
  <c r="AC822" i="50"/>
  <c r="AD822" i="50"/>
  <c r="AE822" i="50"/>
  <c r="AF822" i="50"/>
  <c r="AG822" i="50"/>
  <c r="AH822" i="50"/>
  <c r="AK822" i="50" s="1"/>
  <c r="AI822" i="50"/>
  <c r="AJ822" i="50"/>
  <c r="AA823" i="50"/>
  <c r="AB823" i="50"/>
  <c r="Z823" i="50" s="1"/>
  <c r="AC823" i="50"/>
  <c r="AD823" i="50"/>
  <c r="AE823" i="50"/>
  <c r="AF823" i="50"/>
  <c r="AG823" i="50"/>
  <c r="AH823" i="50"/>
  <c r="AI823" i="50"/>
  <c r="AJ823" i="50"/>
  <c r="AA824" i="50"/>
  <c r="AB824" i="50"/>
  <c r="AC824" i="50"/>
  <c r="AD824" i="50"/>
  <c r="AE824" i="50"/>
  <c r="AF824" i="50"/>
  <c r="AG824" i="50"/>
  <c r="AH824" i="50"/>
  <c r="AK824" i="50" s="1"/>
  <c r="AI824" i="50"/>
  <c r="AJ824" i="50"/>
  <c r="AA825" i="50"/>
  <c r="AB825" i="50"/>
  <c r="Z825" i="50" s="1"/>
  <c r="AC825" i="50"/>
  <c r="AD825" i="50"/>
  <c r="AE825" i="50"/>
  <c r="AF825" i="50"/>
  <c r="AG825" i="50"/>
  <c r="AH825" i="50"/>
  <c r="AI825" i="50"/>
  <c r="AJ825" i="50"/>
  <c r="AK825" i="50" s="1"/>
  <c r="AA826" i="50"/>
  <c r="AB826" i="50"/>
  <c r="AC826" i="50"/>
  <c r="AD826" i="50"/>
  <c r="AE826" i="50"/>
  <c r="AF826" i="50"/>
  <c r="AG826" i="50"/>
  <c r="AH826" i="50"/>
  <c r="AK826" i="50" s="1"/>
  <c r="AI826" i="50"/>
  <c r="AJ826" i="50"/>
  <c r="AA827" i="50"/>
  <c r="AB827" i="50"/>
  <c r="Z827" i="50" s="1"/>
  <c r="AC827" i="50"/>
  <c r="AD827" i="50"/>
  <c r="AE827" i="50"/>
  <c r="AF827" i="50"/>
  <c r="AG827" i="50"/>
  <c r="AH827" i="50"/>
  <c r="AI827" i="50"/>
  <c r="AJ827" i="50"/>
  <c r="AA828" i="50"/>
  <c r="AB828" i="50"/>
  <c r="AC828" i="50"/>
  <c r="AD828" i="50"/>
  <c r="AE828" i="50"/>
  <c r="AF828" i="50"/>
  <c r="AG828" i="50"/>
  <c r="AH828" i="50"/>
  <c r="AK828" i="50" s="1"/>
  <c r="AI828" i="50"/>
  <c r="AJ828" i="50"/>
  <c r="AA829" i="50"/>
  <c r="AB829" i="50"/>
  <c r="Z829" i="50" s="1"/>
  <c r="AC829" i="50"/>
  <c r="AD829" i="50"/>
  <c r="AE829" i="50"/>
  <c r="AF829" i="50"/>
  <c r="AG829" i="50"/>
  <c r="AH829" i="50"/>
  <c r="AI829" i="50"/>
  <c r="AJ829" i="50"/>
  <c r="AK829" i="50" s="1"/>
  <c r="AA830" i="50"/>
  <c r="AB830" i="50"/>
  <c r="AC830" i="50"/>
  <c r="AD830" i="50"/>
  <c r="AE830" i="50"/>
  <c r="AF830" i="50"/>
  <c r="AG830" i="50"/>
  <c r="AH830" i="50"/>
  <c r="AK830" i="50" s="1"/>
  <c r="AI830" i="50"/>
  <c r="AJ830" i="50"/>
  <c r="AA831" i="50"/>
  <c r="AB831" i="50"/>
  <c r="Z831" i="50" s="1"/>
  <c r="AC831" i="50"/>
  <c r="AD831" i="50"/>
  <c r="AE831" i="50"/>
  <c r="AF831" i="50"/>
  <c r="AG831" i="50"/>
  <c r="AH831" i="50"/>
  <c r="AI831" i="50"/>
  <c r="AJ831" i="50"/>
  <c r="AA832" i="50"/>
  <c r="AB832" i="50"/>
  <c r="AC832" i="50"/>
  <c r="AD832" i="50"/>
  <c r="AE832" i="50"/>
  <c r="AF832" i="50"/>
  <c r="AG832" i="50"/>
  <c r="AH832" i="50"/>
  <c r="AK832" i="50" s="1"/>
  <c r="AI832" i="50"/>
  <c r="AJ832" i="50"/>
  <c r="AA833" i="50"/>
  <c r="AB833" i="50"/>
  <c r="Z833" i="50" s="1"/>
  <c r="AC833" i="50"/>
  <c r="AD833" i="50"/>
  <c r="AE833" i="50"/>
  <c r="AF833" i="50"/>
  <c r="AG833" i="50"/>
  <c r="AH833" i="50"/>
  <c r="AI833" i="50"/>
  <c r="AJ833" i="50"/>
  <c r="AK833" i="50" s="1"/>
  <c r="AA834" i="50"/>
  <c r="AB834" i="50"/>
  <c r="AC834" i="50"/>
  <c r="AD834" i="50"/>
  <c r="AE834" i="50"/>
  <c r="AF834" i="50"/>
  <c r="AG834" i="50"/>
  <c r="AH834" i="50"/>
  <c r="AK834" i="50" s="1"/>
  <c r="AI834" i="50"/>
  <c r="AJ834" i="50"/>
  <c r="AA835" i="50"/>
  <c r="AB835" i="50"/>
  <c r="Z835" i="50" s="1"/>
  <c r="AC835" i="50"/>
  <c r="AD835" i="50"/>
  <c r="AE835" i="50"/>
  <c r="AF835" i="50"/>
  <c r="AG835" i="50"/>
  <c r="AH835" i="50"/>
  <c r="AI835" i="50"/>
  <c r="AJ835" i="50"/>
  <c r="AA836" i="50"/>
  <c r="AB836" i="50"/>
  <c r="AC836" i="50"/>
  <c r="AD836" i="50"/>
  <c r="AE836" i="50"/>
  <c r="AF836" i="50"/>
  <c r="AG836" i="50"/>
  <c r="AH836" i="50"/>
  <c r="AK836" i="50" s="1"/>
  <c r="AI836" i="50"/>
  <c r="AJ836" i="50"/>
  <c r="AA837" i="50"/>
  <c r="AB837" i="50"/>
  <c r="Z837" i="50" s="1"/>
  <c r="AC837" i="50"/>
  <c r="AD837" i="50"/>
  <c r="AE837" i="50"/>
  <c r="AF837" i="50"/>
  <c r="AG837" i="50"/>
  <c r="AH837" i="50"/>
  <c r="AI837" i="50"/>
  <c r="AJ837" i="50"/>
  <c r="AK837" i="50" s="1"/>
  <c r="AA838" i="50"/>
  <c r="AB838" i="50"/>
  <c r="AC838" i="50"/>
  <c r="AD838" i="50"/>
  <c r="AE838" i="50"/>
  <c r="AF838" i="50"/>
  <c r="AG838" i="50"/>
  <c r="AH838" i="50"/>
  <c r="AK838" i="50" s="1"/>
  <c r="AI838" i="50"/>
  <c r="AJ838" i="50"/>
  <c r="AA839" i="50"/>
  <c r="AB839" i="50"/>
  <c r="Z839" i="50" s="1"/>
  <c r="AC839" i="50"/>
  <c r="AD839" i="50"/>
  <c r="AE839" i="50"/>
  <c r="AF839" i="50"/>
  <c r="AG839" i="50"/>
  <c r="AH839" i="50"/>
  <c r="AI839" i="50"/>
  <c r="AJ839" i="50"/>
  <c r="AA840" i="50"/>
  <c r="AB840" i="50"/>
  <c r="AC840" i="50"/>
  <c r="AD840" i="50"/>
  <c r="AE840" i="50"/>
  <c r="AF840" i="50"/>
  <c r="AG840" i="50"/>
  <c r="AH840" i="50"/>
  <c r="AK840" i="50" s="1"/>
  <c r="AI840" i="50"/>
  <c r="AJ840" i="50"/>
  <c r="AA841" i="50"/>
  <c r="AB841" i="50"/>
  <c r="Z841" i="50" s="1"/>
  <c r="AC841" i="50"/>
  <c r="AD841" i="50"/>
  <c r="AE841" i="50"/>
  <c r="AF841" i="50"/>
  <c r="AG841" i="50"/>
  <c r="AH841" i="50"/>
  <c r="AI841" i="50"/>
  <c r="AJ841" i="50"/>
  <c r="AK841" i="50" s="1"/>
  <c r="AA842" i="50"/>
  <c r="AB842" i="50"/>
  <c r="AC842" i="50"/>
  <c r="AD842" i="50"/>
  <c r="AE842" i="50"/>
  <c r="AF842" i="50"/>
  <c r="AG842" i="50"/>
  <c r="AH842" i="50"/>
  <c r="AK842" i="50" s="1"/>
  <c r="AI842" i="50"/>
  <c r="AJ842" i="50"/>
  <c r="AA843" i="50"/>
  <c r="AB843" i="50"/>
  <c r="Z843" i="50" s="1"/>
  <c r="AC843" i="50"/>
  <c r="AD843" i="50"/>
  <c r="AE843" i="50"/>
  <c r="AF843" i="50"/>
  <c r="AG843" i="50"/>
  <c r="AH843" i="50"/>
  <c r="AI843" i="50"/>
  <c r="AJ843" i="50"/>
  <c r="AA844" i="50"/>
  <c r="AB844" i="50"/>
  <c r="AC844" i="50"/>
  <c r="AD844" i="50"/>
  <c r="AE844" i="50"/>
  <c r="AF844" i="50"/>
  <c r="AG844" i="50"/>
  <c r="AH844" i="50"/>
  <c r="AK844" i="50" s="1"/>
  <c r="AI844" i="50"/>
  <c r="AJ844" i="50"/>
  <c r="AA845" i="50"/>
  <c r="AB845" i="50"/>
  <c r="Z845" i="50" s="1"/>
  <c r="AC845" i="50"/>
  <c r="AD845" i="50"/>
  <c r="AE845" i="50"/>
  <c r="AF845" i="50"/>
  <c r="AG845" i="50"/>
  <c r="AH845" i="50"/>
  <c r="AI845" i="50"/>
  <c r="AJ845" i="50"/>
  <c r="AK845" i="50" s="1"/>
  <c r="AA846" i="50"/>
  <c r="AB846" i="50"/>
  <c r="AC846" i="50"/>
  <c r="AD846" i="50"/>
  <c r="AE846" i="50"/>
  <c r="AF846" i="50"/>
  <c r="AG846" i="50"/>
  <c r="AH846" i="50"/>
  <c r="AK846" i="50" s="1"/>
  <c r="AI846" i="50"/>
  <c r="AJ846" i="50"/>
  <c r="AA847" i="50"/>
  <c r="AB847" i="50"/>
  <c r="Z847" i="50" s="1"/>
  <c r="AC847" i="50"/>
  <c r="AD847" i="50"/>
  <c r="AE847" i="50"/>
  <c r="AF847" i="50"/>
  <c r="AG847" i="50"/>
  <c r="AH847" i="50"/>
  <c r="AI847" i="50"/>
  <c r="AJ847" i="50"/>
  <c r="AA848" i="50"/>
  <c r="AB848" i="50"/>
  <c r="AC848" i="50"/>
  <c r="AD848" i="50"/>
  <c r="AE848" i="50"/>
  <c r="AF848" i="50"/>
  <c r="AG848" i="50"/>
  <c r="AH848" i="50"/>
  <c r="AK848" i="50" s="1"/>
  <c r="AI848" i="50"/>
  <c r="AJ848" i="50"/>
  <c r="AA849" i="50"/>
  <c r="AB849" i="50"/>
  <c r="Z849" i="50" s="1"/>
  <c r="AC849" i="50"/>
  <c r="AD849" i="50"/>
  <c r="AE849" i="50"/>
  <c r="AF849" i="50"/>
  <c r="AG849" i="50"/>
  <c r="AH849" i="50"/>
  <c r="AI849" i="50"/>
  <c r="AJ849" i="50"/>
  <c r="AK849" i="50" s="1"/>
  <c r="AA850" i="50"/>
  <c r="AB850" i="50"/>
  <c r="AC850" i="50"/>
  <c r="AD850" i="50"/>
  <c r="AE850" i="50"/>
  <c r="AF850" i="50"/>
  <c r="AG850" i="50"/>
  <c r="AH850" i="50"/>
  <c r="AK850" i="50" s="1"/>
  <c r="AI850" i="50"/>
  <c r="AJ850" i="50"/>
  <c r="AA851" i="50"/>
  <c r="AB851" i="50"/>
  <c r="Z851" i="50" s="1"/>
  <c r="AC851" i="50"/>
  <c r="AD851" i="50"/>
  <c r="AE851" i="50"/>
  <c r="AF851" i="50"/>
  <c r="AG851" i="50"/>
  <c r="AH851" i="50"/>
  <c r="AI851" i="50"/>
  <c r="AJ851" i="50"/>
  <c r="AA852" i="50"/>
  <c r="AB852" i="50"/>
  <c r="AC852" i="50"/>
  <c r="AD852" i="50"/>
  <c r="AE852" i="50"/>
  <c r="AF852" i="50"/>
  <c r="AG852" i="50"/>
  <c r="AH852" i="50"/>
  <c r="AK852" i="50" s="1"/>
  <c r="AI852" i="50"/>
  <c r="AJ852" i="50"/>
  <c r="AA853" i="50"/>
  <c r="AB853" i="50"/>
  <c r="Z853" i="50" s="1"/>
  <c r="AC853" i="50"/>
  <c r="AD853" i="50"/>
  <c r="AE853" i="50"/>
  <c r="AF853" i="50"/>
  <c r="AG853" i="50"/>
  <c r="AH853" i="50"/>
  <c r="AI853" i="50"/>
  <c r="AJ853" i="50"/>
  <c r="AK853" i="50" s="1"/>
  <c r="AA854" i="50"/>
  <c r="AB854" i="50"/>
  <c r="AC854" i="50"/>
  <c r="AD854" i="50"/>
  <c r="AE854" i="50"/>
  <c r="AF854" i="50"/>
  <c r="AG854" i="50"/>
  <c r="AH854" i="50"/>
  <c r="AK854" i="50" s="1"/>
  <c r="AI854" i="50"/>
  <c r="AJ854" i="50"/>
  <c r="AA855" i="50"/>
  <c r="AB855" i="50"/>
  <c r="Z855" i="50" s="1"/>
  <c r="AC855" i="50"/>
  <c r="AD855" i="50"/>
  <c r="AE855" i="50"/>
  <c r="AF855" i="50"/>
  <c r="AG855" i="50"/>
  <c r="AH855" i="50"/>
  <c r="AI855" i="50"/>
  <c r="AJ855" i="50"/>
  <c r="AA856" i="50"/>
  <c r="AB856" i="50"/>
  <c r="AC856" i="50"/>
  <c r="AD856" i="50"/>
  <c r="AE856" i="50"/>
  <c r="AF856" i="50"/>
  <c r="AG856" i="50"/>
  <c r="AH856" i="50"/>
  <c r="AK856" i="50" s="1"/>
  <c r="AI856" i="50"/>
  <c r="AJ856" i="50"/>
  <c r="AA857" i="50"/>
  <c r="AB857" i="50"/>
  <c r="Z857" i="50" s="1"/>
  <c r="AC857" i="50"/>
  <c r="AD857" i="50"/>
  <c r="AE857" i="50"/>
  <c r="AF857" i="50"/>
  <c r="AG857" i="50"/>
  <c r="AH857" i="50"/>
  <c r="AI857" i="50"/>
  <c r="AJ857" i="50"/>
  <c r="AK857" i="50" s="1"/>
  <c r="AA858" i="50"/>
  <c r="AB858" i="50"/>
  <c r="AC858" i="50"/>
  <c r="AD858" i="50"/>
  <c r="AE858" i="50"/>
  <c r="AF858" i="50"/>
  <c r="AG858" i="50"/>
  <c r="AH858" i="50"/>
  <c r="AK858" i="50" s="1"/>
  <c r="AI858" i="50"/>
  <c r="AJ858" i="50"/>
  <c r="AA859" i="50"/>
  <c r="AB859" i="50"/>
  <c r="Z859" i="50" s="1"/>
  <c r="AC859" i="50"/>
  <c r="AD859" i="50"/>
  <c r="AE859" i="50"/>
  <c r="AF859" i="50"/>
  <c r="AG859" i="50"/>
  <c r="AH859" i="50"/>
  <c r="AI859" i="50"/>
  <c r="AJ859" i="50"/>
  <c r="AA860" i="50"/>
  <c r="AB860" i="50"/>
  <c r="AC860" i="50"/>
  <c r="AD860" i="50"/>
  <c r="AE860" i="50"/>
  <c r="AF860" i="50"/>
  <c r="AG860" i="50"/>
  <c r="AH860" i="50"/>
  <c r="AK860" i="50" s="1"/>
  <c r="AI860" i="50"/>
  <c r="AJ860" i="50"/>
  <c r="AA861" i="50"/>
  <c r="AB861" i="50"/>
  <c r="Z861" i="50" s="1"/>
  <c r="AC861" i="50"/>
  <c r="AD861" i="50"/>
  <c r="AE861" i="50"/>
  <c r="AF861" i="50"/>
  <c r="AG861" i="50"/>
  <c r="AH861" i="50"/>
  <c r="AI861" i="50"/>
  <c r="AJ861" i="50"/>
  <c r="AK861" i="50" s="1"/>
  <c r="AA862" i="50"/>
  <c r="AB862" i="50"/>
  <c r="AC862" i="50"/>
  <c r="AD862" i="50"/>
  <c r="AE862" i="50"/>
  <c r="AF862" i="50"/>
  <c r="AG862" i="50"/>
  <c r="AH862" i="50"/>
  <c r="AK862" i="50" s="1"/>
  <c r="AI862" i="50"/>
  <c r="AJ862" i="50"/>
  <c r="AA863" i="50"/>
  <c r="AB863" i="50"/>
  <c r="Z863" i="50" s="1"/>
  <c r="AC863" i="50"/>
  <c r="AD863" i="50"/>
  <c r="AE863" i="50"/>
  <c r="AF863" i="50"/>
  <c r="AG863" i="50"/>
  <c r="AH863" i="50"/>
  <c r="AI863" i="50"/>
  <c r="AJ863" i="50"/>
  <c r="AA864" i="50"/>
  <c r="AB864" i="50"/>
  <c r="AC864" i="50"/>
  <c r="AD864" i="50"/>
  <c r="AE864" i="50"/>
  <c r="AF864" i="50"/>
  <c r="AG864" i="50"/>
  <c r="AH864" i="50"/>
  <c r="AK864" i="50" s="1"/>
  <c r="AI864" i="50"/>
  <c r="AJ864" i="50"/>
  <c r="AA865" i="50"/>
  <c r="AB865" i="50"/>
  <c r="Z865" i="50" s="1"/>
  <c r="AC865" i="50"/>
  <c r="AD865" i="50"/>
  <c r="AE865" i="50"/>
  <c r="AF865" i="50"/>
  <c r="AG865" i="50"/>
  <c r="AH865" i="50"/>
  <c r="AI865" i="50"/>
  <c r="AJ865" i="50"/>
  <c r="AK865" i="50" s="1"/>
  <c r="AA866" i="50"/>
  <c r="AB866" i="50"/>
  <c r="AC866" i="50"/>
  <c r="AD866" i="50"/>
  <c r="AE866" i="50"/>
  <c r="AF866" i="50"/>
  <c r="AG866" i="50"/>
  <c r="AH866" i="50"/>
  <c r="AK866" i="50" s="1"/>
  <c r="AI866" i="50"/>
  <c r="AJ866" i="50"/>
  <c r="AA867" i="50"/>
  <c r="AB867" i="50"/>
  <c r="Z867" i="50" s="1"/>
  <c r="AC867" i="50"/>
  <c r="AD867" i="50"/>
  <c r="AE867" i="50"/>
  <c r="AF867" i="50"/>
  <c r="AG867" i="50"/>
  <c r="AH867" i="50"/>
  <c r="AI867" i="50"/>
  <c r="AJ867" i="50"/>
  <c r="AA868" i="50"/>
  <c r="AB868" i="50"/>
  <c r="AC868" i="50"/>
  <c r="AD868" i="50"/>
  <c r="AE868" i="50"/>
  <c r="AF868" i="50"/>
  <c r="AG868" i="50"/>
  <c r="AH868" i="50"/>
  <c r="AK868" i="50" s="1"/>
  <c r="AI868" i="50"/>
  <c r="AJ868" i="50"/>
  <c r="AA869" i="50"/>
  <c r="AB869" i="50"/>
  <c r="Z869" i="50" s="1"/>
  <c r="AC869" i="50"/>
  <c r="AD869" i="50"/>
  <c r="AE869" i="50"/>
  <c r="AF869" i="50"/>
  <c r="AG869" i="50"/>
  <c r="AH869" i="50"/>
  <c r="AI869" i="50"/>
  <c r="AJ869" i="50"/>
  <c r="AK869" i="50" s="1"/>
  <c r="AA870" i="50"/>
  <c r="AB870" i="50"/>
  <c r="AC870" i="50"/>
  <c r="AD870" i="50"/>
  <c r="AE870" i="50"/>
  <c r="AF870" i="50"/>
  <c r="AG870" i="50"/>
  <c r="AH870" i="50"/>
  <c r="AK870" i="50" s="1"/>
  <c r="AI870" i="50"/>
  <c r="AJ870" i="50"/>
  <c r="AA871" i="50"/>
  <c r="AB871" i="50"/>
  <c r="Z871" i="50" s="1"/>
  <c r="AC871" i="50"/>
  <c r="AD871" i="50"/>
  <c r="AE871" i="50"/>
  <c r="AF871" i="50"/>
  <c r="AG871" i="50"/>
  <c r="AH871" i="50"/>
  <c r="AI871" i="50"/>
  <c r="AJ871" i="50"/>
  <c r="AA872" i="50"/>
  <c r="AB872" i="50"/>
  <c r="AC872" i="50"/>
  <c r="AD872" i="50"/>
  <c r="AE872" i="50"/>
  <c r="AF872" i="50"/>
  <c r="AG872" i="50"/>
  <c r="AH872" i="50"/>
  <c r="AK872" i="50" s="1"/>
  <c r="AI872" i="50"/>
  <c r="AJ872" i="50"/>
  <c r="AA873" i="50"/>
  <c r="AB873" i="50"/>
  <c r="Z873" i="50" s="1"/>
  <c r="AC873" i="50"/>
  <c r="AD873" i="50"/>
  <c r="AE873" i="50"/>
  <c r="AF873" i="50"/>
  <c r="AG873" i="50"/>
  <c r="AH873" i="50"/>
  <c r="AI873" i="50"/>
  <c r="AJ873" i="50"/>
  <c r="AK873" i="50" s="1"/>
  <c r="AA874" i="50"/>
  <c r="AB874" i="50"/>
  <c r="AC874" i="50"/>
  <c r="AD874" i="50"/>
  <c r="AE874" i="50"/>
  <c r="AF874" i="50"/>
  <c r="AG874" i="50"/>
  <c r="AH874" i="50"/>
  <c r="AK874" i="50" s="1"/>
  <c r="AI874" i="50"/>
  <c r="AJ874" i="50"/>
  <c r="AA875" i="50"/>
  <c r="AB875" i="50"/>
  <c r="Z875" i="50" s="1"/>
  <c r="AC875" i="50"/>
  <c r="AD875" i="50"/>
  <c r="AE875" i="50"/>
  <c r="AF875" i="50"/>
  <c r="AG875" i="50"/>
  <c r="AH875" i="50"/>
  <c r="AI875" i="50"/>
  <c r="AJ875" i="50"/>
  <c r="AA876" i="50"/>
  <c r="AB876" i="50"/>
  <c r="AC876" i="50"/>
  <c r="AD876" i="50"/>
  <c r="AE876" i="50"/>
  <c r="AF876" i="50"/>
  <c r="AG876" i="50"/>
  <c r="AH876" i="50"/>
  <c r="AK876" i="50" s="1"/>
  <c r="AI876" i="50"/>
  <c r="AJ876" i="50"/>
  <c r="AA877" i="50"/>
  <c r="AB877" i="50"/>
  <c r="Z877" i="50" s="1"/>
  <c r="AC877" i="50"/>
  <c r="AD877" i="50"/>
  <c r="AE877" i="50"/>
  <c r="AF877" i="50"/>
  <c r="AG877" i="50"/>
  <c r="AH877" i="50"/>
  <c r="AI877" i="50"/>
  <c r="AJ877" i="50"/>
  <c r="AK877" i="50" s="1"/>
  <c r="AA878" i="50"/>
  <c r="AB878" i="50"/>
  <c r="AC878" i="50"/>
  <c r="AD878" i="50"/>
  <c r="AE878" i="50"/>
  <c r="AF878" i="50"/>
  <c r="AG878" i="50"/>
  <c r="AH878" i="50"/>
  <c r="AK878" i="50" s="1"/>
  <c r="AI878" i="50"/>
  <c r="AJ878" i="50"/>
  <c r="AA879" i="50"/>
  <c r="AB879" i="50"/>
  <c r="Z879" i="50" s="1"/>
  <c r="AC879" i="50"/>
  <c r="AD879" i="50"/>
  <c r="AE879" i="50"/>
  <c r="AF879" i="50"/>
  <c r="AG879" i="50"/>
  <c r="AH879" i="50"/>
  <c r="AI879" i="50"/>
  <c r="AJ879" i="50"/>
  <c r="AA880" i="50"/>
  <c r="AB880" i="50"/>
  <c r="AC880" i="50"/>
  <c r="AD880" i="50"/>
  <c r="AE880" i="50"/>
  <c r="AF880" i="50"/>
  <c r="AG880" i="50"/>
  <c r="AH880" i="50"/>
  <c r="AK880" i="50" s="1"/>
  <c r="AI880" i="50"/>
  <c r="AJ880" i="50"/>
  <c r="AA881" i="50"/>
  <c r="AB881" i="50"/>
  <c r="Z881" i="50" s="1"/>
  <c r="AC881" i="50"/>
  <c r="AD881" i="50"/>
  <c r="AE881" i="50"/>
  <c r="AF881" i="50"/>
  <c r="AG881" i="50"/>
  <c r="AH881" i="50"/>
  <c r="AI881" i="50"/>
  <c r="AJ881" i="50"/>
  <c r="AK881" i="50" s="1"/>
  <c r="AA882" i="50"/>
  <c r="AB882" i="50"/>
  <c r="AC882" i="50"/>
  <c r="AD882" i="50"/>
  <c r="AE882" i="50"/>
  <c r="AF882" i="50"/>
  <c r="AG882" i="50"/>
  <c r="AH882" i="50"/>
  <c r="AK882" i="50" s="1"/>
  <c r="AI882" i="50"/>
  <c r="AJ882" i="50"/>
  <c r="AA883" i="50"/>
  <c r="AB883" i="50"/>
  <c r="Z883" i="50" s="1"/>
  <c r="AC883" i="50"/>
  <c r="AD883" i="50"/>
  <c r="AE883" i="50"/>
  <c r="AF883" i="50"/>
  <c r="AG883" i="50"/>
  <c r="AH883" i="50"/>
  <c r="AI883" i="50"/>
  <c r="AJ883" i="50"/>
  <c r="AA884" i="50"/>
  <c r="AB884" i="50"/>
  <c r="AC884" i="50"/>
  <c r="AD884" i="50"/>
  <c r="AE884" i="50"/>
  <c r="AF884" i="50"/>
  <c r="AG884" i="50"/>
  <c r="AH884" i="50"/>
  <c r="AK884" i="50" s="1"/>
  <c r="AI884" i="50"/>
  <c r="AJ884" i="50"/>
  <c r="AA885" i="50"/>
  <c r="AB885" i="50"/>
  <c r="Z885" i="50" s="1"/>
  <c r="AC885" i="50"/>
  <c r="AD885" i="50"/>
  <c r="AE885" i="50"/>
  <c r="AF885" i="50"/>
  <c r="AG885" i="50"/>
  <c r="AH885" i="50"/>
  <c r="AI885" i="50"/>
  <c r="AJ885" i="50"/>
  <c r="AK885" i="50" s="1"/>
  <c r="AA886" i="50"/>
  <c r="AB886" i="50"/>
  <c r="AC886" i="50"/>
  <c r="AD886" i="50"/>
  <c r="AE886" i="50"/>
  <c r="AF886" i="50"/>
  <c r="AG886" i="50"/>
  <c r="AH886" i="50"/>
  <c r="AK886" i="50" s="1"/>
  <c r="AI886" i="50"/>
  <c r="AJ886" i="50"/>
  <c r="AA887" i="50"/>
  <c r="AB887" i="50"/>
  <c r="Z887" i="50" s="1"/>
  <c r="AC887" i="50"/>
  <c r="AD887" i="50"/>
  <c r="AE887" i="50"/>
  <c r="AF887" i="50"/>
  <c r="AG887" i="50"/>
  <c r="AH887" i="50"/>
  <c r="AI887" i="50"/>
  <c r="AJ887" i="50"/>
  <c r="AA888" i="50"/>
  <c r="AB888" i="50"/>
  <c r="AC888" i="50"/>
  <c r="AD888" i="50"/>
  <c r="AE888" i="50"/>
  <c r="AF888" i="50"/>
  <c r="AG888" i="50"/>
  <c r="AH888" i="50"/>
  <c r="AK888" i="50" s="1"/>
  <c r="AI888" i="50"/>
  <c r="AJ888" i="50"/>
  <c r="AA889" i="50"/>
  <c r="AB889" i="50"/>
  <c r="Z889" i="50" s="1"/>
  <c r="AC889" i="50"/>
  <c r="AD889" i="50"/>
  <c r="AE889" i="50"/>
  <c r="AF889" i="50"/>
  <c r="AG889" i="50"/>
  <c r="AH889" i="50"/>
  <c r="AI889" i="50"/>
  <c r="AJ889" i="50"/>
  <c r="AK889" i="50" s="1"/>
  <c r="AA890" i="50"/>
  <c r="AB890" i="50"/>
  <c r="AC890" i="50"/>
  <c r="AD890" i="50"/>
  <c r="AE890" i="50"/>
  <c r="AF890" i="50"/>
  <c r="AG890" i="50"/>
  <c r="AH890" i="50"/>
  <c r="AK890" i="50" s="1"/>
  <c r="AI890" i="50"/>
  <c r="AJ890" i="50"/>
  <c r="AA891" i="50"/>
  <c r="AB891" i="50"/>
  <c r="Z891" i="50" s="1"/>
  <c r="AC891" i="50"/>
  <c r="AD891" i="50"/>
  <c r="AE891" i="50"/>
  <c r="AF891" i="50"/>
  <c r="AG891" i="50"/>
  <c r="AH891" i="50"/>
  <c r="AI891" i="50"/>
  <c r="AJ891" i="50"/>
  <c r="AA892" i="50"/>
  <c r="AB892" i="50"/>
  <c r="AC892" i="50"/>
  <c r="AD892" i="50"/>
  <c r="AE892" i="50"/>
  <c r="AF892" i="50"/>
  <c r="AG892" i="50"/>
  <c r="AH892" i="50"/>
  <c r="AK892" i="50" s="1"/>
  <c r="AI892" i="50"/>
  <c r="AJ892" i="50"/>
  <c r="AA893" i="50"/>
  <c r="AB893" i="50"/>
  <c r="Z893" i="50" s="1"/>
  <c r="AC893" i="50"/>
  <c r="AD893" i="50"/>
  <c r="AE893" i="50"/>
  <c r="AF893" i="50"/>
  <c r="AG893" i="50"/>
  <c r="AH893" i="50"/>
  <c r="AI893" i="50"/>
  <c r="AJ893" i="50"/>
  <c r="AK893" i="50" s="1"/>
  <c r="AA894" i="50"/>
  <c r="AB894" i="50"/>
  <c r="AC894" i="50"/>
  <c r="AD894" i="50"/>
  <c r="AE894" i="50"/>
  <c r="AF894" i="50"/>
  <c r="AG894" i="50"/>
  <c r="AH894" i="50"/>
  <c r="AK894" i="50" s="1"/>
  <c r="AI894" i="50"/>
  <c r="AJ894" i="50"/>
  <c r="AA895" i="50"/>
  <c r="AB895" i="50"/>
  <c r="Z895" i="50" s="1"/>
  <c r="AC895" i="50"/>
  <c r="AD895" i="50"/>
  <c r="AE895" i="50"/>
  <c r="AF895" i="50"/>
  <c r="AG895" i="50"/>
  <c r="AH895" i="50"/>
  <c r="AI895" i="50"/>
  <c r="AJ895" i="50"/>
  <c r="AA896" i="50"/>
  <c r="AB896" i="50"/>
  <c r="AC896" i="50"/>
  <c r="AD896" i="50"/>
  <c r="AE896" i="50"/>
  <c r="AF896" i="50"/>
  <c r="AG896" i="50"/>
  <c r="AH896" i="50"/>
  <c r="AK896" i="50" s="1"/>
  <c r="AI896" i="50"/>
  <c r="AJ896" i="50"/>
  <c r="AA897" i="50"/>
  <c r="AB897" i="50"/>
  <c r="Z897" i="50" s="1"/>
  <c r="AC897" i="50"/>
  <c r="AD897" i="50"/>
  <c r="AE897" i="50"/>
  <c r="AF897" i="50"/>
  <c r="AG897" i="50"/>
  <c r="AH897" i="50"/>
  <c r="AI897" i="50"/>
  <c r="AJ897" i="50"/>
  <c r="AK897" i="50" s="1"/>
  <c r="AA898" i="50"/>
  <c r="AB898" i="50"/>
  <c r="AC898" i="50"/>
  <c r="AD898" i="50"/>
  <c r="AE898" i="50"/>
  <c r="AF898" i="50"/>
  <c r="AG898" i="50"/>
  <c r="AH898" i="50"/>
  <c r="AK898" i="50" s="1"/>
  <c r="AI898" i="50"/>
  <c r="AJ898" i="50"/>
  <c r="AA899" i="50"/>
  <c r="AB899" i="50"/>
  <c r="Z899" i="50" s="1"/>
  <c r="AC899" i="50"/>
  <c r="AD899" i="50"/>
  <c r="AE899" i="50"/>
  <c r="AF899" i="50"/>
  <c r="AG899" i="50"/>
  <c r="AH899" i="50"/>
  <c r="AI899" i="50"/>
  <c r="AJ899" i="50"/>
  <c r="AA900" i="50"/>
  <c r="AB900" i="50"/>
  <c r="AC900" i="50"/>
  <c r="AD900" i="50"/>
  <c r="AE900" i="50"/>
  <c r="AF900" i="50"/>
  <c r="AG900" i="50"/>
  <c r="AH900" i="50"/>
  <c r="AK900" i="50" s="1"/>
  <c r="AI900" i="50"/>
  <c r="AJ900" i="50"/>
  <c r="AA901" i="50"/>
  <c r="AB901" i="50"/>
  <c r="Z901" i="50" s="1"/>
  <c r="AC901" i="50"/>
  <c r="AD901" i="50"/>
  <c r="AE901" i="50"/>
  <c r="AF901" i="50"/>
  <c r="AG901" i="50"/>
  <c r="AH901" i="50"/>
  <c r="AI901" i="50"/>
  <c r="AJ901" i="50"/>
  <c r="AK901" i="50" s="1"/>
  <c r="AA902" i="50"/>
  <c r="AB902" i="50"/>
  <c r="AC902" i="50"/>
  <c r="AD902" i="50"/>
  <c r="AE902" i="50"/>
  <c r="AF902" i="50"/>
  <c r="AG902" i="50"/>
  <c r="AH902" i="50"/>
  <c r="AK902" i="50" s="1"/>
  <c r="AI902" i="50"/>
  <c r="AJ902" i="50"/>
  <c r="AA903" i="50"/>
  <c r="AB903" i="50"/>
  <c r="Z903" i="50" s="1"/>
  <c r="AC903" i="50"/>
  <c r="AD903" i="50"/>
  <c r="AE903" i="50"/>
  <c r="AF903" i="50"/>
  <c r="AG903" i="50"/>
  <c r="AH903" i="50"/>
  <c r="AI903" i="50"/>
  <c r="AJ903" i="50"/>
  <c r="AA904" i="50"/>
  <c r="AB904" i="50"/>
  <c r="AC904" i="50"/>
  <c r="AD904" i="50"/>
  <c r="AE904" i="50"/>
  <c r="AF904" i="50"/>
  <c r="AG904" i="50"/>
  <c r="AH904" i="50"/>
  <c r="AK904" i="50" s="1"/>
  <c r="AI904" i="50"/>
  <c r="AJ904" i="50"/>
  <c r="AA905" i="50"/>
  <c r="AB905" i="50"/>
  <c r="Z905" i="50" s="1"/>
  <c r="AC905" i="50"/>
  <c r="AD905" i="50"/>
  <c r="AE905" i="50"/>
  <c r="AF905" i="50"/>
  <c r="AG905" i="50"/>
  <c r="AH905" i="50"/>
  <c r="AI905" i="50"/>
  <c r="AJ905" i="50"/>
  <c r="AK905" i="50" s="1"/>
  <c r="AA906" i="50"/>
  <c r="AB906" i="50"/>
  <c r="AC906" i="50"/>
  <c r="AD906" i="50"/>
  <c r="AE906" i="50"/>
  <c r="AF906" i="50"/>
  <c r="AG906" i="50"/>
  <c r="AH906" i="50"/>
  <c r="AK906" i="50" s="1"/>
  <c r="AI906" i="50"/>
  <c r="AJ906" i="50"/>
  <c r="AA907" i="50"/>
  <c r="AB907" i="50"/>
  <c r="Z907" i="50" s="1"/>
  <c r="AC907" i="50"/>
  <c r="AD907" i="50"/>
  <c r="AE907" i="50"/>
  <c r="AF907" i="50"/>
  <c r="AG907" i="50"/>
  <c r="AH907" i="50"/>
  <c r="AI907" i="50"/>
  <c r="AJ907" i="50"/>
  <c r="AA908" i="50"/>
  <c r="AB908" i="50"/>
  <c r="AC908" i="50"/>
  <c r="AD908" i="50"/>
  <c r="AE908" i="50"/>
  <c r="AF908" i="50"/>
  <c r="AG908" i="50"/>
  <c r="AH908" i="50"/>
  <c r="AK908" i="50" s="1"/>
  <c r="AI908" i="50"/>
  <c r="AJ908" i="50"/>
  <c r="AA909" i="50"/>
  <c r="AB909" i="50"/>
  <c r="Z909" i="50" s="1"/>
  <c r="AC909" i="50"/>
  <c r="AD909" i="50"/>
  <c r="AE909" i="50"/>
  <c r="AF909" i="50"/>
  <c r="AG909" i="50"/>
  <c r="AH909" i="50"/>
  <c r="AI909" i="50"/>
  <c r="AJ909" i="50"/>
  <c r="AK909" i="50" s="1"/>
  <c r="AA910" i="50"/>
  <c r="AB910" i="50"/>
  <c r="AC910" i="50"/>
  <c r="AD910" i="50"/>
  <c r="AE910" i="50"/>
  <c r="AF910" i="50"/>
  <c r="AG910" i="50"/>
  <c r="AH910" i="50"/>
  <c r="AK910" i="50" s="1"/>
  <c r="AI910" i="50"/>
  <c r="AJ910" i="50"/>
  <c r="AA911" i="50"/>
  <c r="AB911" i="50"/>
  <c r="Z911" i="50" s="1"/>
  <c r="AC911" i="50"/>
  <c r="AD911" i="50"/>
  <c r="AE911" i="50"/>
  <c r="AF911" i="50"/>
  <c r="AG911" i="50"/>
  <c r="AH911" i="50"/>
  <c r="AI911" i="50"/>
  <c r="AJ911" i="50"/>
  <c r="AA912" i="50"/>
  <c r="AB912" i="50"/>
  <c r="AC912" i="50"/>
  <c r="AD912" i="50"/>
  <c r="AE912" i="50"/>
  <c r="AF912" i="50"/>
  <c r="AG912" i="50"/>
  <c r="AH912" i="50"/>
  <c r="AK912" i="50" s="1"/>
  <c r="AI912" i="50"/>
  <c r="AJ912" i="50"/>
  <c r="AA913" i="50"/>
  <c r="AB913" i="50"/>
  <c r="Z913" i="50" s="1"/>
  <c r="AC913" i="50"/>
  <c r="AD913" i="50"/>
  <c r="AE913" i="50"/>
  <c r="AF913" i="50"/>
  <c r="AG913" i="50"/>
  <c r="AH913" i="50"/>
  <c r="AI913" i="50"/>
  <c r="AJ913" i="50"/>
  <c r="AK913" i="50" s="1"/>
  <c r="AA914" i="50"/>
  <c r="AB914" i="50"/>
  <c r="AC914" i="50"/>
  <c r="AD914" i="50"/>
  <c r="AE914" i="50"/>
  <c r="AF914" i="50"/>
  <c r="AG914" i="50"/>
  <c r="AH914" i="50"/>
  <c r="AK914" i="50" s="1"/>
  <c r="AI914" i="50"/>
  <c r="AJ914" i="50"/>
  <c r="AA915" i="50"/>
  <c r="AB915" i="50"/>
  <c r="Z915" i="50" s="1"/>
  <c r="AC915" i="50"/>
  <c r="AD915" i="50"/>
  <c r="AE915" i="50"/>
  <c r="AF915" i="50"/>
  <c r="AG915" i="50"/>
  <c r="AH915" i="50"/>
  <c r="AI915" i="50"/>
  <c r="AJ915" i="50"/>
  <c r="AA916" i="50"/>
  <c r="AB916" i="50"/>
  <c r="AC916" i="50"/>
  <c r="AD916" i="50"/>
  <c r="AE916" i="50"/>
  <c r="AF916" i="50"/>
  <c r="AG916" i="50"/>
  <c r="AH916" i="50"/>
  <c r="AK916" i="50" s="1"/>
  <c r="AI916" i="50"/>
  <c r="AJ916" i="50"/>
  <c r="AA917" i="50"/>
  <c r="AB917" i="50"/>
  <c r="Z917" i="50" s="1"/>
  <c r="AC917" i="50"/>
  <c r="AD917" i="50"/>
  <c r="AE917" i="50"/>
  <c r="AF917" i="50"/>
  <c r="AG917" i="50"/>
  <c r="AH917" i="50"/>
  <c r="AI917" i="50"/>
  <c r="AJ917" i="50"/>
  <c r="AK917" i="50" s="1"/>
  <c r="AA918" i="50"/>
  <c r="AB918" i="50"/>
  <c r="AC918" i="50"/>
  <c r="AD918" i="50"/>
  <c r="AE918" i="50"/>
  <c r="AF918" i="50"/>
  <c r="AG918" i="50"/>
  <c r="AH918" i="50"/>
  <c r="AK918" i="50" s="1"/>
  <c r="AI918" i="50"/>
  <c r="AJ918" i="50"/>
  <c r="AA919" i="50"/>
  <c r="AB919" i="50"/>
  <c r="Z919" i="50" s="1"/>
  <c r="AC919" i="50"/>
  <c r="AD919" i="50"/>
  <c r="AE919" i="50"/>
  <c r="AF919" i="50"/>
  <c r="AG919" i="50"/>
  <c r="AH919" i="50"/>
  <c r="AI919" i="50"/>
  <c r="AJ919" i="50"/>
  <c r="AA920" i="50"/>
  <c r="AB920" i="50"/>
  <c r="AC920" i="50"/>
  <c r="AD920" i="50"/>
  <c r="AE920" i="50"/>
  <c r="AF920" i="50"/>
  <c r="AG920" i="50"/>
  <c r="AH920" i="50"/>
  <c r="AK920" i="50" s="1"/>
  <c r="AI920" i="50"/>
  <c r="AJ920" i="50"/>
  <c r="AA921" i="50"/>
  <c r="AB921" i="50"/>
  <c r="Z921" i="50" s="1"/>
  <c r="AC921" i="50"/>
  <c r="AD921" i="50"/>
  <c r="AE921" i="50"/>
  <c r="AF921" i="50"/>
  <c r="AG921" i="50"/>
  <c r="AH921" i="50"/>
  <c r="AI921" i="50"/>
  <c r="AJ921" i="50"/>
  <c r="AK921" i="50" s="1"/>
  <c r="AA922" i="50"/>
  <c r="AB922" i="50"/>
  <c r="AC922" i="50"/>
  <c r="AD922" i="50"/>
  <c r="AE922" i="50"/>
  <c r="AF922" i="50"/>
  <c r="AG922" i="50"/>
  <c r="AH922" i="50"/>
  <c r="AK922" i="50" s="1"/>
  <c r="AI922" i="50"/>
  <c r="AJ922" i="50"/>
  <c r="AA923" i="50"/>
  <c r="AB923" i="50"/>
  <c r="Z923" i="50" s="1"/>
  <c r="AC923" i="50"/>
  <c r="AD923" i="50"/>
  <c r="AE923" i="50"/>
  <c r="AF923" i="50"/>
  <c r="AG923" i="50"/>
  <c r="AH923" i="50"/>
  <c r="AI923" i="50"/>
  <c r="AJ923" i="50"/>
  <c r="AA924" i="50"/>
  <c r="AB924" i="50"/>
  <c r="AC924" i="50"/>
  <c r="AD924" i="50"/>
  <c r="AE924" i="50"/>
  <c r="AF924" i="50"/>
  <c r="AG924" i="50"/>
  <c r="AH924" i="50"/>
  <c r="AK924" i="50" s="1"/>
  <c r="AI924" i="50"/>
  <c r="AJ924" i="50"/>
  <c r="AA925" i="50"/>
  <c r="AB925" i="50"/>
  <c r="Z925" i="50" s="1"/>
  <c r="AC925" i="50"/>
  <c r="AD925" i="50"/>
  <c r="AE925" i="50"/>
  <c r="AF925" i="50"/>
  <c r="AG925" i="50"/>
  <c r="AH925" i="50"/>
  <c r="AI925" i="50"/>
  <c r="AJ925" i="50"/>
  <c r="AK925" i="50" s="1"/>
  <c r="AA926" i="50"/>
  <c r="AB926" i="50"/>
  <c r="AC926" i="50"/>
  <c r="AD926" i="50"/>
  <c r="AE926" i="50"/>
  <c r="AF926" i="50"/>
  <c r="AG926" i="50"/>
  <c r="AH926" i="50"/>
  <c r="AK926" i="50" s="1"/>
  <c r="AI926" i="50"/>
  <c r="AJ926" i="50"/>
  <c r="AA927" i="50"/>
  <c r="AB927" i="50"/>
  <c r="Z927" i="50" s="1"/>
  <c r="AC927" i="50"/>
  <c r="AD927" i="50"/>
  <c r="AE927" i="50"/>
  <c r="AF927" i="50"/>
  <c r="AG927" i="50"/>
  <c r="AH927" i="50"/>
  <c r="AI927" i="50"/>
  <c r="AJ927" i="50"/>
  <c r="AA928" i="50"/>
  <c r="AB928" i="50"/>
  <c r="AC928" i="50"/>
  <c r="AD928" i="50"/>
  <c r="AE928" i="50"/>
  <c r="AF928" i="50"/>
  <c r="AG928" i="50"/>
  <c r="AH928" i="50"/>
  <c r="AK928" i="50" s="1"/>
  <c r="AI928" i="50"/>
  <c r="AJ928" i="50"/>
  <c r="AA929" i="50"/>
  <c r="AB929" i="50"/>
  <c r="Z929" i="50" s="1"/>
  <c r="AC929" i="50"/>
  <c r="AD929" i="50"/>
  <c r="AE929" i="50"/>
  <c r="AF929" i="50"/>
  <c r="AG929" i="50"/>
  <c r="AH929" i="50"/>
  <c r="AI929" i="50"/>
  <c r="AJ929" i="50"/>
  <c r="AK929" i="50" s="1"/>
  <c r="AA930" i="50"/>
  <c r="AB930" i="50"/>
  <c r="AC930" i="50"/>
  <c r="AD930" i="50"/>
  <c r="AE930" i="50"/>
  <c r="AF930" i="50"/>
  <c r="AG930" i="50"/>
  <c r="AH930" i="50"/>
  <c r="AK930" i="50" s="1"/>
  <c r="AI930" i="50"/>
  <c r="AJ930" i="50"/>
  <c r="AA931" i="50"/>
  <c r="AB931" i="50"/>
  <c r="Z931" i="50" s="1"/>
  <c r="AC931" i="50"/>
  <c r="AD931" i="50"/>
  <c r="AE931" i="50"/>
  <c r="AF931" i="50"/>
  <c r="AG931" i="50"/>
  <c r="AH931" i="50"/>
  <c r="AI931" i="50"/>
  <c r="AJ931" i="50"/>
  <c r="AA932" i="50"/>
  <c r="AB932" i="50"/>
  <c r="AC932" i="50"/>
  <c r="AD932" i="50"/>
  <c r="AE932" i="50"/>
  <c r="AF932" i="50"/>
  <c r="AG932" i="50"/>
  <c r="AH932" i="50"/>
  <c r="AK932" i="50" s="1"/>
  <c r="AI932" i="50"/>
  <c r="AJ932" i="50"/>
  <c r="AA933" i="50"/>
  <c r="AB933" i="50"/>
  <c r="Z933" i="50" s="1"/>
  <c r="AC933" i="50"/>
  <c r="AD933" i="50"/>
  <c r="AE933" i="50"/>
  <c r="AF933" i="50"/>
  <c r="AG933" i="50"/>
  <c r="AH933" i="50"/>
  <c r="AI933" i="50"/>
  <c r="AJ933" i="50"/>
  <c r="AK933" i="50" s="1"/>
  <c r="AA934" i="50"/>
  <c r="AB934" i="50"/>
  <c r="AC934" i="50"/>
  <c r="AD934" i="50"/>
  <c r="AE934" i="50"/>
  <c r="AF934" i="50"/>
  <c r="AG934" i="50"/>
  <c r="AH934" i="50"/>
  <c r="AK934" i="50" s="1"/>
  <c r="AI934" i="50"/>
  <c r="AJ934" i="50"/>
  <c r="AA935" i="50"/>
  <c r="AB935" i="50"/>
  <c r="Z935" i="50" s="1"/>
  <c r="AC935" i="50"/>
  <c r="AD935" i="50"/>
  <c r="AE935" i="50"/>
  <c r="AF935" i="50"/>
  <c r="AG935" i="50"/>
  <c r="AH935" i="50"/>
  <c r="AI935" i="50"/>
  <c r="AJ935" i="50"/>
  <c r="AA936" i="50"/>
  <c r="AB936" i="50"/>
  <c r="AC936" i="50"/>
  <c r="AD936" i="50"/>
  <c r="AE936" i="50"/>
  <c r="AF936" i="50"/>
  <c r="AG936" i="50"/>
  <c r="AH936" i="50"/>
  <c r="AK936" i="50" s="1"/>
  <c r="AI936" i="50"/>
  <c r="AJ936" i="50"/>
  <c r="AA937" i="50"/>
  <c r="AB937" i="50"/>
  <c r="Z937" i="50" s="1"/>
  <c r="AC937" i="50"/>
  <c r="AD937" i="50"/>
  <c r="AE937" i="50"/>
  <c r="AF937" i="50"/>
  <c r="AG937" i="50"/>
  <c r="AH937" i="50"/>
  <c r="AI937" i="50"/>
  <c r="AJ937" i="50"/>
  <c r="AK937" i="50" s="1"/>
  <c r="AA938" i="50"/>
  <c r="AB938" i="50"/>
  <c r="AC938" i="50"/>
  <c r="AD938" i="50"/>
  <c r="AE938" i="50"/>
  <c r="AF938" i="50"/>
  <c r="AG938" i="50"/>
  <c r="AH938" i="50"/>
  <c r="AK938" i="50" s="1"/>
  <c r="AI938" i="50"/>
  <c r="AJ938" i="50"/>
  <c r="AA939" i="50"/>
  <c r="AB939" i="50"/>
  <c r="Z939" i="50" s="1"/>
  <c r="AC939" i="50"/>
  <c r="AD939" i="50"/>
  <c r="AE939" i="50"/>
  <c r="AF939" i="50"/>
  <c r="AG939" i="50"/>
  <c r="AH939" i="50"/>
  <c r="AI939" i="50"/>
  <c r="AJ939" i="50"/>
  <c r="AA940" i="50"/>
  <c r="AB940" i="50"/>
  <c r="AC940" i="50"/>
  <c r="AD940" i="50"/>
  <c r="AE940" i="50"/>
  <c r="AF940" i="50"/>
  <c r="AG940" i="50"/>
  <c r="AH940" i="50"/>
  <c r="AK940" i="50" s="1"/>
  <c r="AI940" i="50"/>
  <c r="AJ940" i="50"/>
  <c r="AA941" i="50"/>
  <c r="AB941" i="50"/>
  <c r="Z941" i="50" s="1"/>
  <c r="AC941" i="50"/>
  <c r="AD941" i="50"/>
  <c r="AE941" i="50"/>
  <c r="AF941" i="50"/>
  <c r="AG941" i="50"/>
  <c r="AH941" i="50"/>
  <c r="AI941" i="50"/>
  <c r="AJ941" i="50"/>
  <c r="AK941" i="50" s="1"/>
  <c r="AA942" i="50"/>
  <c r="AB942" i="50"/>
  <c r="AC942" i="50"/>
  <c r="AD942" i="50"/>
  <c r="AE942" i="50"/>
  <c r="AF942" i="50"/>
  <c r="AG942" i="50"/>
  <c r="AH942" i="50"/>
  <c r="AK942" i="50" s="1"/>
  <c r="AI942" i="50"/>
  <c r="AJ942" i="50"/>
  <c r="AA943" i="50"/>
  <c r="AB943" i="50"/>
  <c r="Z943" i="50" s="1"/>
  <c r="AC943" i="50"/>
  <c r="AD943" i="50"/>
  <c r="AE943" i="50"/>
  <c r="AF943" i="50"/>
  <c r="AG943" i="50"/>
  <c r="AH943" i="50"/>
  <c r="AI943" i="50"/>
  <c r="AJ943" i="50"/>
  <c r="AA944" i="50"/>
  <c r="AB944" i="50"/>
  <c r="AC944" i="50"/>
  <c r="AD944" i="50"/>
  <c r="AE944" i="50"/>
  <c r="AF944" i="50"/>
  <c r="AG944" i="50"/>
  <c r="AH944" i="50"/>
  <c r="AK944" i="50" s="1"/>
  <c r="AI944" i="50"/>
  <c r="AJ944" i="50"/>
  <c r="AA945" i="50"/>
  <c r="AB945" i="50"/>
  <c r="Z945" i="50" s="1"/>
  <c r="AC945" i="50"/>
  <c r="AD945" i="50"/>
  <c r="AE945" i="50"/>
  <c r="AF945" i="50"/>
  <c r="AG945" i="50"/>
  <c r="AH945" i="50"/>
  <c r="AI945" i="50"/>
  <c r="AJ945" i="50"/>
  <c r="AK945" i="50" s="1"/>
  <c r="AA946" i="50"/>
  <c r="AB946" i="50"/>
  <c r="AC946" i="50"/>
  <c r="AD946" i="50"/>
  <c r="AE946" i="50"/>
  <c r="AF946" i="50"/>
  <c r="AG946" i="50"/>
  <c r="AH946" i="50"/>
  <c r="AK946" i="50" s="1"/>
  <c r="AI946" i="50"/>
  <c r="AJ946" i="50"/>
  <c r="AA947" i="50"/>
  <c r="AB947" i="50"/>
  <c r="Z947" i="50" s="1"/>
  <c r="AC947" i="50"/>
  <c r="AD947" i="50"/>
  <c r="AE947" i="50"/>
  <c r="AF947" i="50"/>
  <c r="AG947" i="50"/>
  <c r="AH947" i="50"/>
  <c r="AI947" i="50"/>
  <c r="AJ947" i="50"/>
  <c r="AA948" i="50"/>
  <c r="AB948" i="50"/>
  <c r="AC948" i="50"/>
  <c r="AD948" i="50"/>
  <c r="AE948" i="50"/>
  <c r="AF948" i="50"/>
  <c r="AG948" i="50"/>
  <c r="AH948" i="50"/>
  <c r="AK948" i="50" s="1"/>
  <c r="AI948" i="50"/>
  <c r="AJ948" i="50"/>
  <c r="AA949" i="50"/>
  <c r="AB949" i="50"/>
  <c r="Z949" i="50" s="1"/>
  <c r="AC949" i="50"/>
  <c r="AD949" i="50"/>
  <c r="AE949" i="50"/>
  <c r="AF949" i="50"/>
  <c r="AG949" i="50"/>
  <c r="AH949" i="50"/>
  <c r="AI949" i="50"/>
  <c r="AJ949" i="50"/>
  <c r="AK949" i="50" s="1"/>
  <c r="AA950" i="50"/>
  <c r="AB950" i="50"/>
  <c r="AC950" i="50"/>
  <c r="AD950" i="50"/>
  <c r="AE950" i="50"/>
  <c r="AF950" i="50"/>
  <c r="AG950" i="50"/>
  <c r="AH950" i="50"/>
  <c r="AK950" i="50" s="1"/>
  <c r="AI950" i="50"/>
  <c r="AJ950" i="50"/>
  <c r="AA951" i="50"/>
  <c r="AB951" i="50"/>
  <c r="Z951" i="50" s="1"/>
  <c r="AC951" i="50"/>
  <c r="AD951" i="50"/>
  <c r="AE951" i="50"/>
  <c r="AF951" i="50"/>
  <c r="AG951" i="50"/>
  <c r="AH951" i="50"/>
  <c r="AI951" i="50"/>
  <c r="AJ951" i="50"/>
  <c r="AA952" i="50"/>
  <c r="AB952" i="50"/>
  <c r="AC952" i="50"/>
  <c r="AD952" i="50"/>
  <c r="AE952" i="50"/>
  <c r="AF952" i="50"/>
  <c r="AG952" i="50"/>
  <c r="AH952" i="50"/>
  <c r="AK952" i="50" s="1"/>
  <c r="AI952" i="50"/>
  <c r="AJ952" i="50"/>
  <c r="AA953" i="50"/>
  <c r="AB953" i="50"/>
  <c r="Z953" i="50" s="1"/>
  <c r="AC953" i="50"/>
  <c r="AD953" i="50"/>
  <c r="AE953" i="50"/>
  <c r="AF953" i="50"/>
  <c r="AG953" i="50"/>
  <c r="AH953" i="50"/>
  <c r="AI953" i="50"/>
  <c r="AJ953" i="50"/>
  <c r="AK953" i="50" s="1"/>
  <c r="AA954" i="50"/>
  <c r="AB954" i="50"/>
  <c r="AC954" i="50"/>
  <c r="AD954" i="50"/>
  <c r="AE954" i="50"/>
  <c r="AF954" i="50"/>
  <c r="AG954" i="50"/>
  <c r="AH954" i="50"/>
  <c r="AK954" i="50" s="1"/>
  <c r="AI954" i="50"/>
  <c r="AJ954" i="50"/>
  <c r="AA955" i="50"/>
  <c r="AB955" i="50"/>
  <c r="Z955" i="50" s="1"/>
  <c r="AC955" i="50"/>
  <c r="AD955" i="50"/>
  <c r="AE955" i="50"/>
  <c r="AF955" i="50"/>
  <c r="AG955" i="50"/>
  <c r="AH955" i="50"/>
  <c r="AI955" i="50"/>
  <c r="AJ955" i="50"/>
  <c r="AA956" i="50"/>
  <c r="AB956" i="50"/>
  <c r="AC956" i="50"/>
  <c r="AD956" i="50"/>
  <c r="AE956" i="50"/>
  <c r="AF956" i="50"/>
  <c r="AG956" i="50"/>
  <c r="AH956" i="50"/>
  <c r="AK956" i="50" s="1"/>
  <c r="AI956" i="50"/>
  <c r="AJ956" i="50"/>
  <c r="AA957" i="50"/>
  <c r="AB957" i="50"/>
  <c r="Z957" i="50" s="1"/>
  <c r="AC957" i="50"/>
  <c r="AD957" i="50"/>
  <c r="AE957" i="50"/>
  <c r="AF957" i="50"/>
  <c r="AG957" i="50"/>
  <c r="AH957" i="50"/>
  <c r="AI957" i="50"/>
  <c r="AJ957" i="50"/>
  <c r="AK957" i="50" s="1"/>
  <c r="AA958" i="50"/>
  <c r="AB958" i="50"/>
  <c r="AC958" i="50"/>
  <c r="AD958" i="50"/>
  <c r="AE958" i="50"/>
  <c r="AF958" i="50"/>
  <c r="AG958" i="50"/>
  <c r="AH958" i="50"/>
  <c r="AK958" i="50" s="1"/>
  <c r="AI958" i="50"/>
  <c r="AJ958" i="50"/>
  <c r="AA959" i="50"/>
  <c r="AB959" i="50"/>
  <c r="Z959" i="50" s="1"/>
  <c r="AC959" i="50"/>
  <c r="AD959" i="50"/>
  <c r="AE959" i="50"/>
  <c r="AF959" i="50"/>
  <c r="AG959" i="50"/>
  <c r="AH959" i="50"/>
  <c r="AI959" i="50"/>
  <c r="AJ959" i="50"/>
  <c r="AA960" i="50"/>
  <c r="AB960" i="50"/>
  <c r="AC960" i="50"/>
  <c r="AD960" i="50"/>
  <c r="AE960" i="50"/>
  <c r="AF960" i="50"/>
  <c r="AG960" i="50"/>
  <c r="AH960" i="50"/>
  <c r="AK960" i="50" s="1"/>
  <c r="AI960" i="50"/>
  <c r="AJ960" i="50"/>
  <c r="AA961" i="50"/>
  <c r="AB961" i="50"/>
  <c r="Z961" i="50" s="1"/>
  <c r="AC961" i="50"/>
  <c r="AD961" i="50"/>
  <c r="AE961" i="50"/>
  <c r="AF961" i="50"/>
  <c r="AG961" i="50"/>
  <c r="AH961" i="50"/>
  <c r="AI961" i="50"/>
  <c r="AJ961" i="50"/>
  <c r="AK961" i="50" s="1"/>
  <c r="AA962" i="50"/>
  <c r="AB962" i="50"/>
  <c r="AC962" i="50"/>
  <c r="AD962" i="50"/>
  <c r="AE962" i="50"/>
  <c r="AF962" i="50"/>
  <c r="AG962" i="50"/>
  <c r="AH962" i="50"/>
  <c r="AK962" i="50" s="1"/>
  <c r="AI962" i="50"/>
  <c r="AJ962" i="50"/>
  <c r="AA963" i="50"/>
  <c r="AB963" i="50"/>
  <c r="Z963" i="50" s="1"/>
  <c r="AC963" i="50"/>
  <c r="AD963" i="50"/>
  <c r="AE963" i="50"/>
  <c r="AF963" i="50"/>
  <c r="AG963" i="50"/>
  <c r="AH963" i="50"/>
  <c r="AI963" i="50"/>
  <c r="AJ963" i="50"/>
  <c r="AA964" i="50"/>
  <c r="AB964" i="50"/>
  <c r="AC964" i="50"/>
  <c r="AD964" i="50"/>
  <c r="AE964" i="50"/>
  <c r="AF964" i="50"/>
  <c r="AG964" i="50"/>
  <c r="AH964" i="50"/>
  <c r="AK964" i="50" s="1"/>
  <c r="AI964" i="50"/>
  <c r="AJ964" i="50"/>
  <c r="AA965" i="50"/>
  <c r="AB965" i="50"/>
  <c r="Z965" i="50" s="1"/>
  <c r="AC965" i="50"/>
  <c r="AD965" i="50"/>
  <c r="AE965" i="50"/>
  <c r="AF965" i="50"/>
  <c r="AG965" i="50"/>
  <c r="AH965" i="50"/>
  <c r="AI965" i="50"/>
  <c r="AJ965" i="50"/>
  <c r="AK965" i="50" s="1"/>
  <c r="AA966" i="50"/>
  <c r="AB966" i="50"/>
  <c r="AC966" i="50"/>
  <c r="AD966" i="50"/>
  <c r="AE966" i="50"/>
  <c r="AF966" i="50"/>
  <c r="AG966" i="50"/>
  <c r="AH966" i="50"/>
  <c r="AK966" i="50" s="1"/>
  <c r="AI966" i="50"/>
  <c r="AJ966" i="50"/>
  <c r="AA967" i="50"/>
  <c r="AB967" i="50"/>
  <c r="Z967" i="50" s="1"/>
  <c r="AC967" i="50"/>
  <c r="AD967" i="50"/>
  <c r="AE967" i="50"/>
  <c r="AF967" i="50"/>
  <c r="AG967" i="50"/>
  <c r="AH967" i="50"/>
  <c r="AI967" i="50"/>
  <c r="AJ967" i="50"/>
  <c r="AA968" i="50"/>
  <c r="AB968" i="50"/>
  <c r="AC968" i="50"/>
  <c r="AD968" i="50"/>
  <c r="AE968" i="50"/>
  <c r="AF968" i="50"/>
  <c r="AG968" i="50"/>
  <c r="AH968" i="50"/>
  <c r="AK968" i="50" s="1"/>
  <c r="AI968" i="50"/>
  <c r="AJ968" i="50"/>
  <c r="AA969" i="50"/>
  <c r="AB969" i="50"/>
  <c r="Z969" i="50" s="1"/>
  <c r="AC969" i="50"/>
  <c r="AD969" i="50"/>
  <c r="AE969" i="50"/>
  <c r="AF969" i="50"/>
  <c r="AG969" i="50"/>
  <c r="AH969" i="50"/>
  <c r="AI969" i="50"/>
  <c r="AJ969" i="50"/>
  <c r="AK969" i="50" s="1"/>
  <c r="AA970" i="50"/>
  <c r="AB970" i="50"/>
  <c r="AC970" i="50"/>
  <c r="AD970" i="50"/>
  <c r="AE970" i="50"/>
  <c r="AF970" i="50"/>
  <c r="AG970" i="50"/>
  <c r="AH970" i="50"/>
  <c r="AK970" i="50" s="1"/>
  <c r="AI970" i="50"/>
  <c r="AJ970" i="50"/>
  <c r="AA971" i="50"/>
  <c r="AB971" i="50"/>
  <c r="Z971" i="50" s="1"/>
  <c r="AC971" i="50"/>
  <c r="AD971" i="50"/>
  <c r="AE971" i="50"/>
  <c r="AF971" i="50"/>
  <c r="AG971" i="50"/>
  <c r="AH971" i="50"/>
  <c r="AI971" i="50"/>
  <c r="AJ971" i="50"/>
  <c r="AA972" i="50"/>
  <c r="AB972" i="50"/>
  <c r="AC972" i="50"/>
  <c r="AD972" i="50"/>
  <c r="AE972" i="50"/>
  <c r="AF972" i="50"/>
  <c r="AG972" i="50"/>
  <c r="AH972" i="50"/>
  <c r="AK972" i="50" s="1"/>
  <c r="AI972" i="50"/>
  <c r="AJ972" i="50"/>
  <c r="AA973" i="50"/>
  <c r="AB973" i="50"/>
  <c r="Z973" i="50" s="1"/>
  <c r="AC973" i="50"/>
  <c r="AD973" i="50"/>
  <c r="AE973" i="50"/>
  <c r="AF973" i="50"/>
  <c r="AG973" i="50"/>
  <c r="AH973" i="50"/>
  <c r="AI973" i="50"/>
  <c r="AJ973" i="50"/>
  <c r="AK973" i="50" s="1"/>
  <c r="AA974" i="50"/>
  <c r="AB974" i="50"/>
  <c r="AC974" i="50"/>
  <c r="AD974" i="50"/>
  <c r="AE974" i="50"/>
  <c r="AF974" i="50"/>
  <c r="AG974" i="50"/>
  <c r="AH974" i="50"/>
  <c r="AK974" i="50" s="1"/>
  <c r="AI974" i="50"/>
  <c r="AJ974" i="50"/>
  <c r="AA975" i="50"/>
  <c r="AB975" i="50"/>
  <c r="Z975" i="50" s="1"/>
  <c r="AC975" i="50"/>
  <c r="AD975" i="50"/>
  <c r="AE975" i="50"/>
  <c r="AF975" i="50"/>
  <c r="AG975" i="50"/>
  <c r="AH975" i="50"/>
  <c r="AI975" i="50"/>
  <c r="AJ975" i="50"/>
  <c r="AA976" i="50"/>
  <c r="AB976" i="50"/>
  <c r="AC976" i="50"/>
  <c r="AD976" i="50"/>
  <c r="AE976" i="50"/>
  <c r="AF976" i="50"/>
  <c r="AG976" i="50"/>
  <c r="AH976" i="50"/>
  <c r="AK976" i="50" s="1"/>
  <c r="AI976" i="50"/>
  <c r="AJ976" i="50"/>
  <c r="AA977" i="50"/>
  <c r="AB977" i="50"/>
  <c r="Z977" i="50" s="1"/>
  <c r="AC977" i="50"/>
  <c r="AD977" i="50"/>
  <c r="AE977" i="50"/>
  <c r="AF977" i="50"/>
  <c r="AG977" i="50"/>
  <c r="AH977" i="50"/>
  <c r="AI977" i="50"/>
  <c r="AJ977" i="50"/>
  <c r="AK977" i="50" s="1"/>
  <c r="AA978" i="50"/>
  <c r="AB978" i="50"/>
  <c r="AC978" i="50"/>
  <c r="AD978" i="50"/>
  <c r="AE978" i="50"/>
  <c r="AF978" i="50"/>
  <c r="AG978" i="50"/>
  <c r="AH978" i="50"/>
  <c r="AK978" i="50" s="1"/>
  <c r="AI978" i="50"/>
  <c r="AJ978" i="50"/>
  <c r="AA979" i="50"/>
  <c r="AB979" i="50"/>
  <c r="Z979" i="50" s="1"/>
  <c r="AC979" i="50"/>
  <c r="AD979" i="50"/>
  <c r="AE979" i="50"/>
  <c r="AF979" i="50"/>
  <c r="AG979" i="50"/>
  <c r="AH979" i="50"/>
  <c r="AI979" i="50"/>
  <c r="AJ979" i="50"/>
  <c r="AA980" i="50"/>
  <c r="AB980" i="50"/>
  <c r="AC980" i="50"/>
  <c r="AD980" i="50"/>
  <c r="AE980" i="50"/>
  <c r="AF980" i="50"/>
  <c r="AG980" i="50"/>
  <c r="AH980" i="50"/>
  <c r="AK980" i="50" s="1"/>
  <c r="AI980" i="50"/>
  <c r="AJ980" i="50"/>
  <c r="AA981" i="50"/>
  <c r="AB981" i="50"/>
  <c r="Z981" i="50" s="1"/>
  <c r="AC981" i="50"/>
  <c r="AD981" i="50"/>
  <c r="AE981" i="50"/>
  <c r="AF981" i="50"/>
  <c r="AG981" i="50"/>
  <c r="AH981" i="50"/>
  <c r="AI981" i="50"/>
  <c r="AJ981" i="50"/>
  <c r="AK981" i="50" s="1"/>
  <c r="AA982" i="50"/>
  <c r="AB982" i="50"/>
  <c r="AC982" i="50"/>
  <c r="AD982" i="50"/>
  <c r="AE982" i="50"/>
  <c r="AF982" i="50"/>
  <c r="AG982" i="50"/>
  <c r="AH982" i="50"/>
  <c r="AK982" i="50" s="1"/>
  <c r="AI982" i="50"/>
  <c r="AJ982" i="50"/>
  <c r="AA983" i="50"/>
  <c r="AB983" i="50"/>
  <c r="Z983" i="50" s="1"/>
  <c r="AC983" i="50"/>
  <c r="AD983" i="50"/>
  <c r="AE983" i="50"/>
  <c r="AF983" i="50"/>
  <c r="AG983" i="50"/>
  <c r="AH983" i="50"/>
  <c r="AI983" i="50"/>
  <c r="AJ983" i="50"/>
  <c r="AA984" i="50"/>
  <c r="AB984" i="50"/>
  <c r="AC984" i="50"/>
  <c r="AD984" i="50"/>
  <c r="AE984" i="50"/>
  <c r="AF984" i="50"/>
  <c r="AG984" i="50"/>
  <c r="AH984" i="50"/>
  <c r="AK984" i="50" s="1"/>
  <c r="AI984" i="50"/>
  <c r="AJ984" i="50"/>
  <c r="AA985" i="50"/>
  <c r="AB985" i="50"/>
  <c r="Z985" i="50" s="1"/>
  <c r="AC985" i="50"/>
  <c r="AD985" i="50"/>
  <c r="AE985" i="50"/>
  <c r="AF985" i="50"/>
  <c r="AG985" i="50"/>
  <c r="AH985" i="50"/>
  <c r="AI985" i="50"/>
  <c r="AJ985" i="50"/>
  <c r="AK985" i="50" s="1"/>
  <c r="AA986" i="50"/>
  <c r="AB986" i="50"/>
  <c r="AC986" i="50"/>
  <c r="AD986" i="50"/>
  <c r="AE986" i="50"/>
  <c r="AF986" i="50"/>
  <c r="AG986" i="50"/>
  <c r="AH986" i="50"/>
  <c r="AK986" i="50" s="1"/>
  <c r="AI986" i="50"/>
  <c r="AJ986" i="50"/>
  <c r="AA987" i="50"/>
  <c r="AB987" i="50"/>
  <c r="Z987" i="50" s="1"/>
  <c r="AC987" i="50"/>
  <c r="AD987" i="50"/>
  <c r="AE987" i="50"/>
  <c r="AF987" i="50"/>
  <c r="AG987" i="50"/>
  <c r="AH987" i="50"/>
  <c r="AI987" i="50"/>
  <c r="AJ987" i="50"/>
  <c r="AA988" i="50"/>
  <c r="AB988" i="50"/>
  <c r="AC988" i="50"/>
  <c r="AD988" i="50"/>
  <c r="AE988" i="50"/>
  <c r="AF988" i="50"/>
  <c r="AG988" i="50"/>
  <c r="AH988" i="50"/>
  <c r="AK988" i="50" s="1"/>
  <c r="AI988" i="50"/>
  <c r="AJ988" i="50"/>
  <c r="AA989" i="50"/>
  <c r="AB989" i="50"/>
  <c r="Z989" i="50" s="1"/>
  <c r="AC989" i="50"/>
  <c r="AD989" i="50"/>
  <c r="AE989" i="50"/>
  <c r="AF989" i="50"/>
  <c r="AG989" i="50"/>
  <c r="AH989" i="50"/>
  <c r="AI989" i="50"/>
  <c r="AJ989" i="50"/>
  <c r="AK989" i="50" s="1"/>
  <c r="AA990" i="50"/>
  <c r="AB990" i="50"/>
  <c r="AC990" i="50"/>
  <c r="AD990" i="50"/>
  <c r="AE990" i="50"/>
  <c r="AF990" i="50"/>
  <c r="AG990" i="50"/>
  <c r="AH990" i="50"/>
  <c r="AK990" i="50" s="1"/>
  <c r="AI990" i="50"/>
  <c r="AJ990" i="50"/>
  <c r="AA991" i="50"/>
  <c r="AB991" i="50"/>
  <c r="Z991" i="50" s="1"/>
  <c r="AC991" i="50"/>
  <c r="AD991" i="50"/>
  <c r="AE991" i="50"/>
  <c r="AF991" i="50"/>
  <c r="AG991" i="50"/>
  <c r="AH991" i="50"/>
  <c r="AI991" i="50"/>
  <c r="AJ991" i="50"/>
  <c r="AA992" i="50"/>
  <c r="AB992" i="50"/>
  <c r="AC992" i="50"/>
  <c r="AD992" i="50"/>
  <c r="AE992" i="50"/>
  <c r="AF992" i="50"/>
  <c r="AG992" i="50"/>
  <c r="AH992" i="50"/>
  <c r="AK992" i="50" s="1"/>
  <c r="AI992" i="50"/>
  <c r="AJ992" i="50"/>
  <c r="AA993" i="50"/>
  <c r="AB993" i="50"/>
  <c r="Z993" i="50" s="1"/>
  <c r="AC993" i="50"/>
  <c r="AD993" i="50"/>
  <c r="AE993" i="50"/>
  <c r="AF993" i="50"/>
  <c r="AG993" i="50"/>
  <c r="AH993" i="50"/>
  <c r="AI993" i="50"/>
  <c r="AJ993" i="50"/>
  <c r="AK993" i="50" s="1"/>
  <c r="AA994" i="50"/>
  <c r="AB994" i="50"/>
  <c r="AC994" i="50"/>
  <c r="AD994" i="50"/>
  <c r="AE994" i="50"/>
  <c r="AF994" i="50"/>
  <c r="AG994" i="50"/>
  <c r="AH994" i="50"/>
  <c r="AK994" i="50" s="1"/>
  <c r="AI994" i="50"/>
  <c r="AJ994" i="50"/>
  <c r="AA995" i="50"/>
  <c r="AB995" i="50"/>
  <c r="Z995" i="50" s="1"/>
  <c r="AC995" i="50"/>
  <c r="AD995" i="50"/>
  <c r="AE995" i="50"/>
  <c r="AF995" i="50"/>
  <c r="AG995" i="50"/>
  <c r="AH995" i="50"/>
  <c r="AI995" i="50"/>
  <c r="AJ995" i="50"/>
  <c r="AA996" i="50"/>
  <c r="AB996" i="50"/>
  <c r="AC996" i="50"/>
  <c r="AD996" i="50"/>
  <c r="AE996" i="50"/>
  <c r="AF996" i="50"/>
  <c r="AG996" i="50"/>
  <c r="AH996" i="50"/>
  <c r="AK996" i="50" s="1"/>
  <c r="AI996" i="50"/>
  <c r="AJ996" i="50"/>
  <c r="AA997" i="50"/>
  <c r="AB997" i="50"/>
  <c r="Z997" i="50" s="1"/>
  <c r="AC997" i="50"/>
  <c r="AD997" i="50"/>
  <c r="AE997" i="50"/>
  <c r="AF997" i="50"/>
  <c r="AG997" i="50"/>
  <c r="AH997" i="50"/>
  <c r="AI997" i="50"/>
  <c r="AJ997" i="50"/>
  <c r="AK997" i="50" s="1"/>
  <c r="AA998" i="50"/>
  <c r="AB998" i="50"/>
  <c r="AC998" i="50"/>
  <c r="AD998" i="50"/>
  <c r="AE998" i="50"/>
  <c r="AF998" i="50"/>
  <c r="AG998" i="50"/>
  <c r="AH998" i="50"/>
  <c r="AK998" i="50" s="1"/>
  <c r="AI998" i="50"/>
  <c r="AJ998" i="50"/>
  <c r="AA999" i="50"/>
  <c r="AB999" i="50"/>
  <c r="Z999" i="50" s="1"/>
  <c r="AC999" i="50"/>
  <c r="AD999" i="50"/>
  <c r="AE999" i="50"/>
  <c r="AF999" i="50"/>
  <c r="AG999" i="50"/>
  <c r="AH999" i="50"/>
  <c r="AI999" i="50"/>
  <c r="AJ999" i="50"/>
  <c r="AA1000" i="50"/>
  <c r="AB1000" i="50"/>
  <c r="AC1000" i="50"/>
  <c r="AD1000" i="50"/>
  <c r="AE1000" i="50"/>
  <c r="AF1000" i="50"/>
  <c r="AG1000" i="50"/>
  <c r="AH1000" i="50"/>
  <c r="AK1000" i="50" s="1"/>
  <c r="AI1000" i="50"/>
  <c r="AJ1000" i="50"/>
  <c r="AA1001" i="50"/>
  <c r="AB1001" i="50"/>
  <c r="Z1001" i="50" s="1"/>
  <c r="AC1001" i="50"/>
  <c r="AD1001" i="50"/>
  <c r="AE1001" i="50"/>
  <c r="AF1001" i="50"/>
  <c r="AG1001" i="50"/>
  <c r="AH1001" i="50"/>
  <c r="AI1001" i="50"/>
  <c r="AJ1001" i="50"/>
  <c r="AK1001" i="50" s="1"/>
  <c r="AA1002" i="50"/>
  <c r="AB1002" i="50"/>
  <c r="AC1002" i="50"/>
  <c r="AD1002" i="50"/>
  <c r="AE1002" i="50"/>
  <c r="AF1002" i="50"/>
  <c r="AG1002" i="50"/>
  <c r="AH1002" i="50"/>
  <c r="AK1002" i="50" s="1"/>
  <c r="AI1002" i="50"/>
  <c r="AJ1002" i="50"/>
  <c r="AA1003" i="50"/>
  <c r="AB1003" i="50"/>
  <c r="Z1003" i="50" s="1"/>
  <c r="AC1003" i="50"/>
  <c r="AD1003" i="50"/>
  <c r="AE1003" i="50"/>
  <c r="AF1003" i="50"/>
  <c r="AG1003" i="50"/>
  <c r="AH1003" i="50"/>
  <c r="AI1003" i="50"/>
  <c r="AJ1003" i="50"/>
  <c r="AA1004" i="50"/>
  <c r="AB1004" i="50"/>
  <c r="AC1004" i="50"/>
  <c r="AD1004" i="50"/>
  <c r="AE1004" i="50"/>
  <c r="AF1004" i="50"/>
  <c r="AG1004" i="50"/>
  <c r="AH1004" i="50"/>
  <c r="AK1004" i="50" s="1"/>
  <c r="AI1004" i="50"/>
  <c r="AJ1004" i="50"/>
  <c r="AA1005" i="50"/>
  <c r="AB1005" i="50"/>
  <c r="Z1005" i="50" s="1"/>
  <c r="AC1005" i="50"/>
  <c r="AD1005" i="50"/>
  <c r="AE1005" i="50"/>
  <c r="AF1005" i="50"/>
  <c r="AG1005" i="50"/>
  <c r="AH1005" i="50"/>
  <c r="AI1005" i="50"/>
  <c r="AJ1005" i="50"/>
  <c r="AK1005" i="50" s="1"/>
  <c r="AA1006" i="50"/>
  <c r="AB1006" i="50"/>
  <c r="AC1006" i="50"/>
  <c r="AD1006" i="50"/>
  <c r="AE1006" i="50"/>
  <c r="AF1006" i="50"/>
  <c r="AG1006" i="50"/>
  <c r="AH1006" i="50"/>
  <c r="AK1006" i="50" s="1"/>
  <c r="AI1006" i="50"/>
  <c r="AJ1006" i="50"/>
  <c r="AA1007" i="50"/>
  <c r="AB1007" i="50"/>
  <c r="Z1007" i="50" s="1"/>
  <c r="AC1007" i="50"/>
  <c r="AD1007" i="50"/>
  <c r="AE1007" i="50"/>
  <c r="AF1007" i="50"/>
  <c r="AG1007" i="50"/>
  <c r="AH1007" i="50"/>
  <c r="AI1007" i="50"/>
  <c r="AJ1007" i="50"/>
  <c r="AA1008" i="50"/>
  <c r="AB1008" i="50"/>
  <c r="AC1008" i="50"/>
  <c r="AD1008" i="50"/>
  <c r="AE1008" i="50"/>
  <c r="AF1008" i="50"/>
  <c r="AG1008" i="50"/>
  <c r="AH1008" i="50"/>
  <c r="AK1008" i="50" s="1"/>
  <c r="AI1008" i="50"/>
  <c r="AJ1008" i="50"/>
  <c r="AA1009" i="50"/>
  <c r="AB1009" i="50"/>
  <c r="Z1009" i="50" s="1"/>
  <c r="AC1009" i="50"/>
  <c r="AD1009" i="50"/>
  <c r="AE1009" i="50"/>
  <c r="AF1009" i="50"/>
  <c r="AG1009" i="50"/>
  <c r="AH1009" i="50"/>
  <c r="AI1009" i="50"/>
  <c r="AJ1009" i="50"/>
  <c r="AK1009" i="50" s="1"/>
  <c r="AA1010" i="50"/>
  <c r="AB1010" i="50"/>
  <c r="AC1010" i="50"/>
  <c r="AD1010" i="50"/>
  <c r="AE1010" i="50"/>
  <c r="AF1010" i="50"/>
  <c r="AG1010" i="50"/>
  <c r="AH1010" i="50"/>
  <c r="AK1010" i="50" s="1"/>
  <c r="AI1010" i="50"/>
  <c r="AJ1010" i="50"/>
  <c r="AA1011" i="50"/>
  <c r="AB1011" i="50"/>
  <c r="Z1011" i="50" s="1"/>
  <c r="AC1011" i="50"/>
  <c r="AD1011" i="50"/>
  <c r="AE1011" i="50"/>
  <c r="AF1011" i="50"/>
  <c r="AG1011" i="50"/>
  <c r="AH1011" i="50"/>
  <c r="AI1011" i="50"/>
  <c r="AJ1011" i="50"/>
  <c r="AA1012" i="50"/>
  <c r="AB1012" i="50"/>
  <c r="AC1012" i="50"/>
  <c r="AD1012" i="50"/>
  <c r="AE1012" i="50"/>
  <c r="AF1012" i="50"/>
  <c r="AG1012" i="50"/>
  <c r="AH1012" i="50"/>
  <c r="AK1012" i="50" s="1"/>
  <c r="AI1012" i="50"/>
  <c r="AJ1012" i="50"/>
  <c r="AA1013" i="50"/>
  <c r="AB1013" i="50"/>
  <c r="Z1013" i="50" s="1"/>
  <c r="AC1013" i="50"/>
  <c r="AD1013" i="50"/>
  <c r="AE1013" i="50"/>
  <c r="AF1013" i="50"/>
  <c r="AG1013" i="50"/>
  <c r="AH1013" i="50"/>
  <c r="AI1013" i="50"/>
  <c r="AJ1013" i="50"/>
  <c r="AK1013" i="50" s="1"/>
  <c r="AA1014" i="50"/>
  <c r="AB1014" i="50"/>
  <c r="AC1014" i="50"/>
  <c r="AD1014" i="50"/>
  <c r="AE1014" i="50"/>
  <c r="AF1014" i="50"/>
  <c r="AG1014" i="50"/>
  <c r="AH1014" i="50"/>
  <c r="AK1014" i="50" s="1"/>
  <c r="AI1014" i="50"/>
  <c r="AJ1014" i="50"/>
  <c r="AA1015" i="50"/>
  <c r="AB1015" i="50"/>
  <c r="Z1015" i="50" s="1"/>
  <c r="AC1015" i="50"/>
  <c r="AD1015" i="50"/>
  <c r="AE1015" i="50"/>
  <c r="AF1015" i="50"/>
  <c r="AG1015" i="50"/>
  <c r="AH1015" i="50"/>
  <c r="AI1015" i="50"/>
  <c r="AJ1015" i="50"/>
  <c r="AA1016" i="50"/>
  <c r="AB1016" i="50"/>
  <c r="AC1016" i="50"/>
  <c r="AD1016" i="50"/>
  <c r="AE1016" i="50"/>
  <c r="AF1016" i="50"/>
  <c r="AG1016" i="50"/>
  <c r="AH1016" i="50"/>
  <c r="AK1016" i="50" s="1"/>
  <c r="AI1016" i="50"/>
  <c r="AJ1016" i="50"/>
  <c r="AA1017" i="50"/>
  <c r="AB1017" i="50"/>
  <c r="Z1017" i="50" s="1"/>
  <c r="AC1017" i="50"/>
  <c r="AD1017" i="50"/>
  <c r="AE1017" i="50"/>
  <c r="AF1017" i="50"/>
  <c r="AG1017" i="50"/>
  <c r="AH1017" i="50"/>
  <c r="AI1017" i="50"/>
  <c r="AJ1017" i="50"/>
  <c r="AK1017" i="50" s="1"/>
  <c r="AA1018" i="50"/>
  <c r="AB1018" i="50"/>
  <c r="AC1018" i="50"/>
  <c r="AD1018" i="50"/>
  <c r="AE1018" i="50"/>
  <c r="AF1018" i="50"/>
  <c r="AG1018" i="50"/>
  <c r="AH1018" i="50"/>
  <c r="AK1018" i="50" s="1"/>
  <c r="AI1018" i="50"/>
  <c r="AJ1018" i="50"/>
  <c r="AA1019" i="50"/>
  <c r="AB1019" i="50"/>
  <c r="Z1019" i="50" s="1"/>
  <c r="AC1019" i="50"/>
  <c r="AD1019" i="50"/>
  <c r="AE1019" i="50"/>
  <c r="AF1019" i="50"/>
  <c r="AG1019" i="50"/>
  <c r="AH1019" i="50"/>
  <c r="AI1019" i="50"/>
  <c r="AJ1019" i="50"/>
  <c r="AA1020" i="50"/>
  <c r="AB1020" i="50"/>
  <c r="AC1020" i="50"/>
  <c r="AD1020" i="50"/>
  <c r="AE1020" i="50"/>
  <c r="AF1020" i="50"/>
  <c r="AG1020" i="50"/>
  <c r="AH1020" i="50"/>
  <c r="AK1020" i="50" s="1"/>
  <c r="AI1020" i="50"/>
  <c r="AJ1020" i="50"/>
  <c r="AA1021" i="50"/>
  <c r="AB1021" i="50"/>
  <c r="Z1021" i="50" s="1"/>
  <c r="AC1021" i="50"/>
  <c r="AD1021" i="50"/>
  <c r="AE1021" i="50"/>
  <c r="AF1021" i="50"/>
  <c r="AG1021" i="50"/>
  <c r="AH1021" i="50"/>
  <c r="AI1021" i="50"/>
  <c r="AJ1021" i="50"/>
  <c r="AK1021" i="50" s="1"/>
  <c r="AA1022" i="50"/>
  <c r="AB1022" i="50"/>
  <c r="AC1022" i="50"/>
  <c r="AD1022" i="50"/>
  <c r="AE1022" i="50"/>
  <c r="AF1022" i="50"/>
  <c r="AG1022" i="50"/>
  <c r="AH1022" i="50"/>
  <c r="AK1022" i="50" s="1"/>
  <c r="AI1022" i="50"/>
  <c r="AJ1022" i="50"/>
  <c r="AA1023" i="50"/>
  <c r="AB1023" i="50"/>
  <c r="Z1023" i="50" s="1"/>
  <c r="AC1023" i="50"/>
  <c r="AD1023" i="50"/>
  <c r="AE1023" i="50"/>
  <c r="AF1023" i="50"/>
  <c r="AG1023" i="50"/>
  <c r="AH1023" i="50"/>
  <c r="AI1023" i="50"/>
  <c r="AJ1023" i="50"/>
  <c r="AA1024" i="50"/>
  <c r="AB1024" i="50"/>
  <c r="AC1024" i="50"/>
  <c r="AD1024" i="50"/>
  <c r="AE1024" i="50"/>
  <c r="AF1024" i="50"/>
  <c r="AG1024" i="50"/>
  <c r="AH1024" i="50"/>
  <c r="AK1024" i="50" s="1"/>
  <c r="AI1024" i="50"/>
  <c r="AJ1024" i="50"/>
  <c r="AA1025" i="50"/>
  <c r="AB1025" i="50"/>
  <c r="Z1025" i="50" s="1"/>
  <c r="AC1025" i="50"/>
  <c r="AD1025" i="50"/>
  <c r="AE1025" i="50"/>
  <c r="AF1025" i="50"/>
  <c r="AG1025" i="50"/>
  <c r="AH1025" i="50"/>
  <c r="AI1025" i="50"/>
  <c r="AJ1025" i="50"/>
  <c r="AK1025" i="50" s="1"/>
  <c r="AA1026" i="50"/>
  <c r="AB1026" i="50"/>
  <c r="AC1026" i="50"/>
  <c r="AD1026" i="50"/>
  <c r="AE1026" i="50"/>
  <c r="AF1026" i="50"/>
  <c r="AG1026" i="50"/>
  <c r="AH1026" i="50"/>
  <c r="AK1026" i="50" s="1"/>
  <c r="AI1026" i="50"/>
  <c r="AJ1026" i="50"/>
  <c r="AA1027" i="50"/>
  <c r="AB1027" i="50"/>
  <c r="Z1027" i="50" s="1"/>
  <c r="AC1027" i="50"/>
  <c r="AD1027" i="50"/>
  <c r="AE1027" i="50"/>
  <c r="AF1027" i="50"/>
  <c r="AG1027" i="50"/>
  <c r="AH1027" i="50"/>
  <c r="AI1027" i="50"/>
  <c r="AJ1027" i="50"/>
  <c r="AA1028" i="50"/>
  <c r="AB1028" i="50"/>
  <c r="AC1028" i="50"/>
  <c r="AD1028" i="50"/>
  <c r="AE1028" i="50"/>
  <c r="AF1028" i="50"/>
  <c r="AG1028" i="50"/>
  <c r="AH1028" i="50"/>
  <c r="AK1028" i="50" s="1"/>
  <c r="AI1028" i="50"/>
  <c r="AJ1028" i="50"/>
  <c r="AA1029" i="50"/>
  <c r="AB1029" i="50"/>
  <c r="Z1029" i="50" s="1"/>
  <c r="AC1029" i="50"/>
  <c r="AD1029" i="50"/>
  <c r="AE1029" i="50"/>
  <c r="AF1029" i="50"/>
  <c r="AG1029" i="50"/>
  <c r="AH1029" i="50"/>
  <c r="AI1029" i="50"/>
  <c r="AJ1029" i="50"/>
  <c r="AK1029" i="50" s="1"/>
  <c r="AA1030" i="50"/>
  <c r="AB1030" i="50"/>
  <c r="AC1030" i="50"/>
  <c r="AD1030" i="50"/>
  <c r="AE1030" i="50"/>
  <c r="AF1030" i="50"/>
  <c r="AG1030" i="50"/>
  <c r="AH1030" i="50"/>
  <c r="AK1030" i="50" s="1"/>
  <c r="AI1030" i="50"/>
  <c r="AJ1030" i="50"/>
  <c r="AA1031" i="50"/>
  <c r="AB1031" i="50"/>
  <c r="Z1031" i="50" s="1"/>
  <c r="AC1031" i="50"/>
  <c r="AD1031" i="50"/>
  <c r="AE1031" i="50"/>
  <c r="AF1031" i="50"/>
  <c r="AG1031" i="50"/>
  <c r="AH1031" i="50"/>
  <c r="AI1031" i="50"/>
  <c r="AJ1031" i="50"/>
  <c r="AA1032" i="50"/>
  <c r="AB1032" i="50"/>
  <c r="AC1032" i="50"/>
  <c r="AD1032" i="50"/>
  <c r="AE1032" i="50"/>
  <c r="AF1032" i="50"/>
  <c r="AG1032" i="50"/>
  <c r="AH1032" i="50"/>
  <c r="AK1032" i="50" s="1"/>
  <c r="AI1032" i="50"/>
  <c r="AJ1032" i="50"/>
  <c r="AA1033" i="50"/>
  <c r="AB1033" i="50"/>
  <c r="Z1033" i="50" s="1"/>
  <c r="AC1033" i="50"/>
  <c r="AD1033" i="50"/>
  <c r="AE1033" i="50"/>
  <c r="AF1033" i="50"/>
  <c r="AG1033" i="50"/>
  <c r="AH1033" i="50"/>
  <c r="AI1033" i="50"/>
  <c r="AJ1033" i="50"/>
  <c r="AK1033" i="50" s="1"/>
  <c r="AA1034" i="50"/>
  <c r="AB1034" i="50"/>
  <c r="AC1034" i="50"/>
  <c r="AD1034" i="50"/>
  <c r="AE1034" i="50"/>
  <c r="AF1034" i="50"/>
  <c r="AG1034" i="50"/>
  <c r="AH1034" i="50"/>
  <c r="AK1034" i="50" s="1"/>
  <c r="AI1034" i="50"/>
  <c r="AJ1034" i="50"/>
  <c r="AA1035" i="50"/>
  <c r="AB1035" i="50"/>
  <c r="Z1035" i="50" s="1"/>
  <c r="AC1035" i="50"/>
  <c r="AD1035" i="50"/>
  <c r="AE1035" i="50"/>
  <c r="AF1035" i="50"/>
  <c r="AG1035" i="50"/>
  <c r="AH1035" i="50"/>
  <c r="AI1035" i="50"/>
  <c r="AJ1035" i="50"/>
  <c r="AA1036" i="50"/>
  <c r="AB1036" i="50"/>
  <c r="AC1036" i="50"/>
  <c r="AD1036" i="50"/>
  <c r="AE1036" i="50"/>
  <c r="AF1036" i="50"/>
  <c r="AG1036" i="50"/>
  <c r="AH1036" i="50"/>
  <c r="AK1036" i="50" s="1"/>
  <c r="AI1036" i="50"/>
  <c r="AJ1036" i="50"/>
  <c r="AA1037" i="50"/>
  <c r="AB1037" i="50"/>
  <c r="Z1037" i="50" s="1"/>
  <c r="AC1037" i="50"/>
  <c r="AD1037" i="50"/>
  <c r="AE1037" i="50"/>
  <c r="AF1037" i="50"/>
  <c r="AG1037" i="50"/>
  <c r="AH1037" i="50"/>
  <c r="AI1037" i="50"/>
  <c r="AJ1037" i="50"/>
  <c r="AK1037" i="50" s="1"/>
  <c r="AA1038" i="50"/>
  <c r="AB1038" i="50"/>
  <c r="AC1038" i="50"/>
  <c r="AD1038" i="50"/>
  <c r="AE1038" i="50"/>
  <c r="AF1038" i="50"/>
  <c r="AG1038" i="50"/>
  <c r="AH1038" i="50"/>
  <c r="AK1038" i="50" s="1"/>
  <c r="AI1038" i="50"/>
  <c r="AJ1038" i="50"/>
  <c r="AA1039" i="50"/>
  <c r="AB1039" i="50"/>
  <c r="Z1039" i="50" s="1"/>
  <c r="AC1039" i="50"/>
  <c r="AD1039" i="50"/>
  <c r="AE1039" i="50"/>
  <c r="AF1039" i="50"/>
  <c r="AG1039" i="50"/>
  <c r="AH1039" i="50"/>
  <c r="AI1039" i="50"/>
  <c r="AJ1039" i="50"/>
  <c r="AA1040" i="50"/>
  <c r="AB1040" i="50"/>
  <c r="AC1040" i="50"/>
  <c r="AD1040" i="50"/>
  <c r="AE1040" i="50"/>
  <c r="AF1040" i="50"/>
  <c r="AG1040" i="50"/>
  <c r="AH1040" i="50"/>
  <c r="AK1040" i="50" s="1"/>
  <c r="AI1040" i="50"/>
  <c r="AJ1040" i="50"/>
  <c r="AA1041" i="50"/>
  <c r="AB1041" i="50"/>
  <c r="Z1041" i="50" s="1"/>
  <c r="AC1041" i="50"/>
  <c r="AD1041" i="50"/>
  <c r="AE1041" i="50"/>
  <c r="AF1041" i="50"/>
  <c r="AG1041" i="50"/>
  <c r="AH1041" i="50"/>
  <c r="AI1041" i="50"/>
  <c r="AJ1041" i="50"/>
  <c r="AK1041" i="50" s="1"/>
  <c r="AA1042" i="50"/>
  <c r="AB1042" i="50"/>
  <c r="AC1042" i="50"/>
  <c r="AD1042" i="50"/>
  <c r="AE1042" i="50"/>
  <c r="AF1042" i="50"/>
  <c r="AG1042" i="50"/>
  <c r="AH1042" i="50"/>
  <c r="AK1042" i="50" s="1"/>
  <c r="AI1042" i="50"/>
  <c r="AJ1042" i="50"/>
  <c r="AA1043" i="50"/>
  <c r="AB1043" i="50"/>
  <c r="Z1043" i="50" s="1"/>
  <c r="AC1043" i="50"/>
  <c r="AD1043" i="50"/>
  <c r="AE1043" i="50"/>
  <c r="AF1043" i="50"/>
  <c r="AG1043" i="50"/>
  <c r="AH1043" i="50"/>
  <c r="AI1043" i="50"/>
  <c r="AJ1043" i="50"/>
  <c r="AA1044" i="50"/>
  <c r="AB1044" i="50"/>
  <c r="AC1044" i="50"/>
  <c r="AD1044" i="50"/>
  <c r="AE1044" i="50"/>
  <c r="AF1044" i="50"/>
  <c r="AG1044" i="50"/>
  <c r="AH1044" i="50"/>
  <c r="AK1044" i="50" s="1"/>
  <c r="AI1044" i="50"/>
  <c r="AJ1044" i="50"/>
  <c r="AA1045" i="50"/>
  <c r="AB1045" i="50"/>
  <c r="Z1045" i="50" s="1"/>
  <c r="AC1045" i="50"/>
  <c r="AD1045" i="50"/>
  <c r="AE1045" i="50"/>
  <c r="AF1045" i="50"/>
  <c r="AG1045" i="50"/>
  <c r="AH1045" i="50"/>
  <c r="AI1045" i="50"/>
  <c r="AJ1045" i="50"/>
  <c r="AK1045" i="50" s="1"/>
  <c r="AA1046" i="50"/>
  <c r="AB1046" i="50"/>
  <c r="AC1046" i="50"/>
  <c r="AD1046" i="50"/>
  <c r="AE1046" i="50"/>
  <c r="AF1046" i="50"/>
  <c r="AG1046" i="50"/>
  <c r="AH1046" i="50"/>
  <c r="AK1046" i="50" s="1"/>
  <c r="AI1046" i="50"/>
  <c r="AJ1046" i="50"/>
  <c r="AA1047" i="50"/>
  <c r="AB1047" i="50"/>
  <c r="Z1047" i="50" s="1"/>
  <c r="AC1047" i="50"/>
  <c r="AD1047" i="50"/>
  <c r="AE1047" i="50"/>
  <c r="AF1047" i="50"/>
  <c r="AG1047" i="50"/>
  <c r="AH1047" i="50"/>
  <c r="AI1047" i="50"/>
  <c r="AJ1047" i="50"/>
  <c r="AA1048" i="50"/>
  <c r="AB1048" i="50"/>
  <c r="AC1048" i="50"/>
  <c r="AD1048" i="50"/>
  <c r="AE1048" i="50"/>
  <c r="AF1048" i="50"/>
  <c r="AG1048" i="50"/>
  <c r="AH1048" i="50"/>
  <c r="AK1048" i="50" s="1"/>
  <c r="AI1048" i="50"/>
  <c r="AJ1048" i="50"/>
  <c r="AA1049" i="50"/>
  <c r="AB1049" i="50"/>
  <c r="Z1049" i="50" s="1"/>
  <c r="AC1049" i="50"/>
  <c r="AD1049" i="50"/>
  <c r="AE1049" i="50"/>
  <c r="AF1049" i="50"/>
  <c r="AG1049" i="50"/>
  <c r="AH1049" i="50"/>
  <c r="AI1049" i="50"/>
  <c r="AJ1049" i="50"/>
  <c r="AK1049" i="50" s="1"/>
  <c r="AA1050" i="50"/>
  <c r="AB1050" i="50"/>
  <c r="AC1050" i="50"/>
  <c r="AD1050" i="50"/>
  <c r="AE1050" i="50"/>
  <c r="AF1050" i="50"/>
  <c r="AG1050" i="50"/>
  <c r="AH1050" i="50"/>
  <c r="AK1050" i="50" s="1"/>
  <c r="AI1050" i="50"/>
  <c r="AJ1050" i="50"/>
  <c r="AA1051" i="50"/>
  <c r="AB1051" i="50"/>
  <c r="Z1051" i="50" s="1"/>
  <c r="AC1051" i="50"/>
  <c r="AD1051" i="50"/>
  <c r="AE1051" i="50"/>
  <c r="AF1051" i="50"/>
  <c r="AG1051" i="50"/>
  <c r="AH1051" i="50"/>
  <c r="AI1051" i="50"/>
  <c r="AJ1051" i="50"/>
  <c r="AA1052" i="50"/>
  <c r="AB1052" i="50"/>
  <c r="AC1052" i="50"/>
  <c r="AD1052" i="50"/>
  <c r="AE1052" i="50"/>
  <c r="AF1052" i="50"/>
  <c r="AG1052" i="50"/>
  <c r="AH1052" i="50"/>
  <c r="AK1052" i="50" s="1"/>
  <c r="AI1052" i="50"/>
  <c r="AJ1052" i="50"/>
  <c r="AA1053" i="50"/>
  <c r="AB1053" i="50"/>
  <c r="Z1053" i="50" s="1"/>
  <c r="AC1053" i="50"/>
  <c r="AD1053" i="50"/>
  <c r="AE1053" i="50"/>
  <c r="AF1053" i="50"/>
  <c r="AG1053" i="50"/>
  <c r="AH1053" i="50"/>
  <c r="AI1053" i="50"/>
  <c r="AJ1053" i="50"/>
  <c r="AK1053" i="50" s="1"/>
  <c r="AA1054" i="50"/>
  <c r="AB1054" i="50"/>
  <c r="AC1054" i="50"/>
  <c r="AD1054" i="50"/>
  <c r="AE1054" i="50"/>
  <c r="AF1054" i="50"/>
  <c r="AG1054" i="50"/>
  <c r="AH1054" i="50"/>
  <c r="AK1054" i="50" s="1"/>
  <c r="AI1054" i="50"/>
  <c r="AJ1054" i="50"/>
  <c r="AA1055" i="50"/>
  <c r="AB1055" i="50"/>
  <c r="Z1055" i="50" s="1"/>
  <c r="AC1055" i="50"/>
  <c r="AD1055" i="50"/>
  <c r="AE1055" i="50"/>
  <c r="AF1055" i="50"/>
  <c r="AG1055" i="50"/>
  <c r="AH1055" i="50"/>
  <c r="AI1055" i="50"/>
  <c r="AJ1055" i="50"/>
  <c r="AA1056" i="50"/>
  <c r="AB1056" i="50"/>
  <c r="AC1056" i="50"/>
  <c r="AD1056" i="50"/>
  <c r="AE1056" i="50"/>
  <c r="AF1056" i="50"/>
  <c r="AG1056" i="50"/>
  <c r="AH1056" i="50"/>
  <c r="AK1056" i="50" s="1"/>
  <c r="AI1056" i="50"/>
  <c r="AJ1056" i="50"/>
  <c r="AA1057" i="50"/>
  <c r="AB1057" i="50"/>
  <c r="Z1057" i="50" s="1"/>
  <c r="AC1057" i="50"/>
  <c r="AD1057" i="50"/>
  <c r="AE1057" i="50"/>
  <c r="AF1057" i="50"/>
  <c r="AG1057" i="50"/>
  <c r="AH1057" i="50"/>
  <c r="AI1057" i="50"/>
  <c r="AJ1057" i="50"/>
  <c r="AK1057" i="50" s="1"/>
  <c r="AA1058" i="50"/>
  <c r="AB1058" i="50"/>
  <c r="AC1058" i="50"/>
  <c r="AD1058" i="50"/>
  <c r="AE1058" i="50"/>
  <c r="AF1058" i="50"/>
  <c r="AG1058" i="50"/>
  <c r="AH1058" i="50"/>
  <c r="AK1058" i="50" s="1"/>
  <c r="AI1058" i="50"/>
  <c r="AJ1058" i="50"/>
  <c r="AA1059" i="50"/>
  <c r="AB1059" i="50"/>
  <c r="Z1059" i="50" s="1"/>
  <c r="AC1059" i="50"/>
  <c r="AD1059" i="50"/>
  <c r="AE1059" i="50"/>
  <c r="AF1059" i="50"/>
  <c r="AG1059" i="50"/>
  <c r="AH1059" i="50"/>
  <c r="AI1059" i="50"/>
  <c r="AJ1059" i="50"/>
  <c r="AA1060" i="50"/>
  <c r="AB1060" i="50"/>
  <c r="AC1060" i="50"/>
  <c r="AD1060" i="50"/>
  <c r="AE1060" i="50"/>
  <c r="AF1060" i="50"/>
  <c r="AG1060" i="50"/>
  <c r="AH1060" i="50"/>
  <c r="AK1060" i="50" s="1"/>
  <c r="AI1060" i="50"/>
  <c r="AJ1060" i="50"/>
  <c r="AA1061" i="50"/>
  <c r="AB1061" i="50"/>
  <c r="Z1061" i="50" s="1"/>
  <c r="AC1061" i="50"/>
  <c r="AD1061" i="50"/>
  <c r="AE1061" i="50"/>
  <c r="AF1061" i="50"/>
  <c r="AG1061" i="50"/>
  <c r="AH1061" i="50"/>
  <c r="AI1061" i="50"/>
  <c r="AJ1061" i="50"/>
  <c r="AK1061" i="50" s="1"/>
  <c r="AA1062" i="50"/>
  <c r="AB1062" i="50"/>
  <c r="AC1062" i="50"/>
  <c r="AD1062" i="50"/>
  <c r="AE1062" i="50"/>
  <c r="AF1062" i="50"/>
  <c r="AG1062" i="50"/>
  <c r="AH1062" i="50"/>
  <c r="AK1062" i="50" s="1"/>
  <c r="AI1062" i="50"/>
  <c r="AJ1062" i="50"/>
  <c r="AA1063" i="50"/>
  <c r="AB1063" i="50"/>
  <c r="Z1063" i="50" s="1"/>
  <c r="AC1063" i="50"/>
  <c r="AD1063" i="50"/>
  <c r="AE1063" i="50"/>
  <c r="AF1063" i="50"/>
  <c r="AG1063" i="50"/>
  <c r="AH1063" i="50"/>
  <c r="AI1063" i="50"/>
  <c r="AJ1063" i="50"/>
  <c r="AA1064" i="50"/>
  <c r="AB1064" i="50"/>
  <c r="AC1064" i="50"/>
  <c r="AD1064" i="50"/>
  <c r="AE1064" i="50"/>
  <c r="AF1064" i="50"/>
  <c r="AG1064" i="50"/>
  <c r="AH1064" i="50"/>
  <c r="AK1064" i="50" s="1"/>
  <c r="AI1064" i="50"/>
  <c r="AJ1064" i="50"/>
  <c r="AA1065" i="50"/>
  <c r="AB1065" i="50"/>
  <c r="Z1065" i="50" s="1"/>
  <c r="AC1065" i="50"/>
  <c r="AD1065" i="50"/>
  <c r="AE1065" i="50"/>
  <c r="AF1065" i="50"/>
  <c r="AG1065" i="50"/>
  <c r="AH1065" i="50"/>
  <c r="AI1065" i="50"/>
  <c r="AJ1065" i="50"/>
  <c r="AK1065" i="50" s="1"/>
  <c r="AA1066" i="50"/>
  <c r="AB1066" i="50"/>
  <c r="AC1066" i="50"/>
  <c r="AD1066" i="50"/>
  <c r="AE1066" i="50"/>
  <c r="AF1066" i="50"/>
  <c r="AG1066" i="50"/>
  <c r="AH1066" i="50"/>
  <c r="AK1066" i="50" s="1"/>
  <c r="AI1066" i="50"/>
  <c r="AJ1066" i="50"/>
  <c r="AA1067" i="50"/>
  <c r="AB1067" i="50"/>
  <c r="Z1067" i="50" s="1"/>
  <c r="AC1067" i="50"/>
  <c r="AD1067" i="50"/>
  <c r="AE1067" i="50"/>
  <c r="AF1067" i="50"/>
  <c r="AG1067" i="50"/>
  <c r="AH1067" i="50"/>
  <c r="AI1067" i="50"/>
  <c r="AJ1067" i="50"/>
  <c r="AA1068" i="50"/>
  <c r="AB1068" i="50"/>
  <c r="AC1068" i="50"/>
  <c r="AD1068" i="50"/>
  <c r="AE1068" i="50"/>
  <c r="AF1068" i="50"/>
  <c r="AG1068" i="50"/>
  <c r="AH1068" i="50"/>
  <c r="AK1068" i="50" s="1"/>
  <c r="AI1068" i="50"/>
  <c r="AJ1068" i="50"/>
  <c r="AA1069" i="50"/>
  <c r="AB1069" i="50"/>
  <c r="Z1069" i="50" s="1"/>
  <c r="AC1069" i="50"/>
  <c r="AD1069" i="50"/>
  <c r="AE1069" i="50"/>
  <c r="AF1069" i="50"/>
  <c r="AG1069" i="50"/>
  <c r="AH1069" i="50"/>
  <c r="AI1069" i="50"/>
  <c r="AJ1069" i="50"/>
  <c r="AK1069" i="50" s="1"/>
  <c r="AA1070" i="50"/>
  <c r="AB1070" i="50"/>
  <c r="AC1070" i="50"/>
  <c r="AD1070" i="50"/>
  <c r="AE1070" i="50"/>
  <c r="AF1070" i="50"/>
  <c r="AG1070" i="50"/>
  <c r="AH1070" i="50"/>
  <c r="AK1070" i="50" s="1"/>
  <c r="AI1070" i="50"/>
  <c r="AJ1070" i="50"/>
  <c r="AA1071" i="50"/>
  <c r="AB1071" i="50"/>
  <c r="Z1071" i="50" s="1"/>
  <c r="AC1071" i="50"/>
  <c r="AD1071" i="50"/>
  <c r="AE1071" i="50"/>
  <c r="AF1071" i="50"/>
  <c r="AG1071" i="50"/>
  <c r="AH1071" i="50"/>
  <c r="AI1071" i="50"/>
  <c r="AJ1071" i="50"/>
  <c r="AA1072" i="50"/>
  <c r="AB1072" i="50"/>
  <c r="AC1072" i="50"/>
  <c r="AD1072" i="50"/>
  <c r="AE1072" i="50"/>
  <c r="AF1072" i="50"/>
  <c r="AG1072" i="50"/>
  <c r="AH1072" i="50"/>
  <c r="AK1072" i="50" s="1"/>
  <c r="AI1072" i="50"/>
  <c r="AJ1072" i="50"/>
  <c r="AA1073" i="50"/>
  <c r="AB1073" i="50"/>
  <c r="Z1073" i="50" s="1"/>
  <c r="AC1073" i="50"/>
  <c r="AD1073" i="50"/>
  <c r="AE1073" i="50"/>
  <c r="AF1073" i="50"/>
  <c r="AG1073" i="50"/>
  <c r="AH1073" i="50"/>
  <c r="AI1073" i="50"/>
  <c r="AJ1073" i="50"/>
  <c r="AK1073" i="50" s="1"/>
  <c r="AA1074" i="50"/>
  <c r="AB1074" i="50"/>
  <c r="AC1074" i="50"/>
  <c r="AD1074" i="50"/>
  <c r="AE1074" i="50"/>
  <c r="AF1074" i="50"/>
  <c r="AG1074" i="50"/>
  <c r="AH1074" i="50"/>
  <c r="AK1074" i="50" s="1"/>
  <c r="AI1074" i="50"/>
  <c r="AJ1074" i="50"/>
  <c r="AA1075" i="50"/>
  <c r="AB1075" i="50"/>
  <c r="Z1075" i="50" s="1"/>
  <c r="AC1075" i="50"/>
  <c r="AD1075" i="50"/>
  <c r="AE1075" i="50"/>
  <c r="AF1075" i="50"/>
  <c r="AG1075" i="50"/>
  <c r="AH1075" i="50"/>
  <c r="AI1075" i="50"/>
  <c r="AJ1075" i="50"/>
  <c r="AA1076" i="50"/>
  <c r="AB1076" i="50"/>
  <c r="AC1076" i="50"/>
  <c r="AD1076" i="50"/>
  <c r="AE1076" i="50"/>
  <c r="AF1076" i="50"/>
  <c r="AG1076" i="50"/>
  <c r="AH1076" i="50"/>
  <c r="AK1076" i="50" s="1"/>
  <c r="AI1076" i="50"/>
  <c r="AJ1076" i="50"/>
  <c r="AA1077" i="50"/>
  <c r="AB1077" i="50"/>
  <c r="Z1077" i="50" s="1"/>
  <c r="AC1077" i="50"/>
  <c r="AD1077" i="50"/>
  <c r="AE1077" i="50"/>
  <c r="AF1077" i="50"/>
  <c r="AG1077" i="50"/>
  <c r="AH1077" i="50"/>
  <c r="AI1077" i="50"/>
  <c r="AJ1077" i="50"/>
  <c r="AK1077" i="50" s="1"/>
  <c r="AA1078" i="50"/>
  <c r="AB1078" i="50"/>
  <c r="AC1078" i="50"/>
  <c r="AD1078" i="50"/>
  <c r="AE1078" i="50"/>
  <c r="AF1078" i="50"/>
  <c r="AG1078" i="50"/>
  <c r="AH1078" i="50"/>
  <c r="AK1078" i="50" s="1"/>
  <c r="AI1078" i="50"/>
  <c r="AJ1078" i="50"/>
  <c r="AA1079" i="50"/>
  <c r="AB1079" i="50"/>
  <c r="Z1079" i="50" s="1"/>
  <c r="AC1079" i="50"/>
  <c r="AD1079" i="50"/>
  <c r="AE1079" i="50"/>
  <c r="AF1079" i="50"/>
  <c r="AG1079" i="50"/>
  <c r="AH1079" i="50"/>
  <c r="AI1079" i="50"/>
  <c r="AJ1079" i="50"/>
  <c r="AA1080" i="50"/>
  <c r="AB1080" i="50"/>
  <c r="AC1080" i="50"/>
  <c r="AD1080" i="50"/>
  <c r="AE1080" i="50"/>
  <c r="AF1080" i="50"/>
  <c r="AG1080" i="50"/>
  <c r="AH1080" i="50"/>
  <c r="AK1080" i="50" s="1"/>
  <c r="AI1080" i="50"/>
  <c r="AJ1080" i="50"/>
  <c r="AA1081" i="50"/>
  <c r="AB1081" i="50"/>
  <c r="Z1081" i="50" s="1"/>
  <c r="AC1081" i="50"/>
  <c r="AD1081" i="50"/>
  <c r="AE1081" i="50"/>
  <c r="AF1081" i="50"/>
  <c r="AG1081" i="50"/>
  <c r="AH1081" i="50"/>
  <c r="AI1081" i="50"/>
  <c r="AJ1081" i="50"/>
  <c r="AK1081" i="50" s="1"/>
  <c r="AA1082" i="50"/>
  <c r="AB1082" i="50"/>
  <c r="AC1082" i="50"/>
  <c r="AD1082" i="50"/>
  <c r="AE1082" i="50"/>
  <c r="AF1082" i="50"/>
  <c r="AG1082" i="50"/>
  <c r="AH1082" i="50"/>
  <c r="AK1082" i="50" s="1"/>
  <c r="AI1082" i="50"/>
  <c r="AJ1082" i="50"/>
  <c r="AA1083" i="50"/>
  <c r="AB1083" i="50"/>
  <c r="Z1083" i="50" s="1"/>
  <c r="AC1083" i="50"/>
  <c r="AD1083" i="50"/>
  <c r="AE1083" i="50"/>
  <c r="AF1083" i="50"/>
  <c r="AG1083" i="50"/>
  <c r="AH1083" i="50"/>
  <c r="AI1083" i="50"/>
  <c r="AJ1083" i="50"/>
  <c r="AA1084" i="50"/>
  <c r="AB1084" i="50"/>
  <c r="AC1084" i="50"/>
  <c r="AD1084" i="50"/>
  <c r="AE1084" i="50"/>
  <c r="AF1084" i="50"/>
  <c r="AG1084" i="50"/>
  <c r="AH1084" i="50"/>
  <c r="AK1084" i="50" s="1"/>
  <c r="AI1084" i="50"/>
  <c r="AJ1084" i="50"/>
  <c r="AA1085" i="50"/>
  <c r="AB1085" i="50"/>
  <c r="Z1085" i="50" s="1"/>
  <c r="AC1085" i="50"/>
  <c r="AD1085" i="50"/>
  <c r="AE1085" i="50"/>
  <c r="AF1085" i="50"/>
  <c r="AG1085" i="50"/>
  <c r="AH1085" i="50"/>
  <c r="AI1085" i="50"/>
  <c r="AJ1085" i="50"/>
  <c r="AK1085" i="50" s="1"/>
  <c r="AA1086" i="50"/>
  <c r="AB1086" i="50"/>
  <c r="AC1086" i="50"/>
  <c r="AD1086" i="50"/>
  <c r="AE1086" i="50"/>
  <c r="AF1086" i="50"/>
  <c r="AG1086" i="50"/>
  <c r="AH1086" i="50"/>
  <c r="AK1086" i="50" s="1"/>
  <c r="AI1086" i="50"/>
  <c r="AJ1086" i="50"/>
  <c r="AA1087" i="50"/>
  <c r="AB1087" i="50"/>
  <c r="Z1087" i="50" s="1"/>
  <c r="AC1087" i="50"/>
  <c r="AD1087" i="50"/>
  <c r="AE1087" i="50"/>
  <c r="AF1087" i="50"/>
  <c r="AG1087" i="50"/>
  <c r="AH1087" i="50"/>
  <c r="AI1087" i="50"/>
  <c r="AJ1087" i="50"/>
  <c r="AA1088" i="50"/>
  <c r="AB1088" i="50"/>
  <c r="AC1088" i="50"/>
  <c r="AD1088" i="50"/>
  <c r="AE1088" i="50"/>
  <c r="AF1088" i="50"/>
  <c r="AG1088" i="50"/>
  <c r="AH1088" i="50"/>
  <c r="AK1088" i="50" s="1"/>
  <c r="AI1088" i="50"/>
  <c r="AJ1088" i="50"/>
  <c r="AA1089" i="50"/>
  <c r="AB1089" i="50"/>
  <c r="Z1089" i="50" s="1"/>
  <c r="AC1089" i="50"/>
  <c r="AD1089" i="50"/>
  <c r="AE1089" i="50"/>
  <c r="AF1089" i="50"/>
  <c r="AG1089" i="50"/>
  <c r="AH1089" i="50"/>
  <c r="AI1089" i="50"/>
  <c r="AJ1089" i="50"/>
  <c r="AK1089" i="50" s="1"/>
  <c r="AA1090" i="50"/>
  <c r="AB1090" i="50"/>
  <c r="AC1090" i="50"/>
  <c r="AD1090" i="50"/>
  <c r="AE1090" i="50"/>
  <c r="AF1090" i="50"/>
  <c r="AG1090" i="50"/>
  <c r="AH1090" i="50"/>
  <c r="AK1090" i="50" s="1"/>
  <c r="AI1090" i="50"/>
  <c r="AJ1090" i="50"/>
  <c r="AA1091" i="50"/>
  <c r="AB1091" i="50"/>
  <c r="Z1091" i="50" s="1"/>
  <c r="AC1091" i="50"/>
  <c r="AD1091" i="50"/>
  <c r="AE1091" i="50"/>
  <c r="AF1091" i="50"/>
  <c r="AG1091" i="50"/>
  <c r="AH1091" i="50"/>
  <c r="AI1091" i="50"/>
  <c r="AJ1091" i="50"/>
  <c r="AA1092" i="50"/>
  <c r="AB1092" i="50"/>
  <c r="AC1092" i="50"/>
  <c r="AD1092" i="50"/>
  <c r="AE1092" i="50"/>
  <c r="AF1092" i="50"/>
  <c r="AG1092" i="50"/>
  <c r="AH1092" i="50"/>
  <c r="AK1092" i="50" s="1"/>
  <c r="AI1092" i="50"/>
  <c r="AJ1092" i="50"/>
  <c r="AA1093" i="50"/>
  <c r="AB1093" i="50"/>
  <c r="Z1093" i="50" s="1"/>
  <c r="AC1093" i="50"/>
  <c r="AD1093" i="50"/>
  <c r="AE1093" i="50"/>
  <c r="AF1093" i="50"/>
  <c r="AG1093" i="50"/>
  <c r="AH1093" i="50"/>
  <c r="AI1093" i="50"/>
  <c r="AJ1093" i="50"/>
  <c r="AK1093" i="50" s="1"/>
  <c r="AA1094" i="50"/>
  <c r="AB1094" i="50"/>
  <c r="AC1094" i="50"/>
  <c r="AD1094" i="50"/>
  <c r="AE1094" i="50"/>
  <c r="AF1094" i="50"/>
  <c r="AG1094" i="50"/>
  <c r="AH1094" i="50"/>
  <c r="AK1094" i="50" s="1"/>
  <c r="AI1094" i="50"/>
  <c r="AJ1094" i="50"/>
  <c r="AA1095" i="50"/>
  <c r="AB1095" i="50"/>
  <c r="Z1095" i="50" s="1"/>
  <c r="AC1095" i="50"/>
  <c r="AD1095" i="50"/>
  <c r="AE1095" i="50"/>
  <c r="AF1095" i="50"/>
  <c r="AG1095" i="50"/>
  <c r="AH1095" i="50"/>
  <c r="AI1095" i="50"/>
  <c r="AJ1095" i="50"/>
  <c r="AA1096" i="50"/>
  <c r="AB1096" i="50"/>
  <c r="AC1096" i="50"/>
  <c r="AD1096" i="50"/>
  <c r="AE1096" i="50"/>
  <c r="AF1096" i="50"/>
  <c r="AG1096" i="50"/>
  <c r="AH1096" i="50"/>
  <c r="AK1096" i="50" s="1"/>
  <c r="AI1096" i="50"/>
  <c r="AJ1096" i="50"/>
  <c r="AA1097" i="50"/>
  <c r="AB1097" i="50"/>
  <c r="Z1097" i="50" s="1"/>
  <c r="AC1097" i="50"/>
  <c r="AD1097" i="50"/>
  <c r="AE1097" i="50"/>
  <c r="AF1097" i="50"/>
  <c r="AG1097" i="50"/>
  <c r="AH1097" i="50"/>
  <c r="AI1097" i="50"/>
  <c r="AJ1097" i="50"/>
  <c r="AK1097" i="50" s="1"/>
  <c r="AA1098" i="50"/>
  <c r="AB1098" i="50"/>
  <c r="AC1098" i="50"/>
  <c r="AD1098" i="50"/>
  <c r="AE1098" i="50"/>
  <c r="AF1098" i="50"/>
  <c r="AG1098" i="50"/>
  <c r="AH1098" i="50"/>
  <c r="AK1098" i="50" s="1"/>
  <c r="AI1098" i="50"/>
  <c r="AJ1098" i="50"/>
  <c r="AA1099" i="50"/>
  <c r="AB1099" i="50"/>
  <c r="Z1099" i="50" s="1"/>
  <c r="AC1099" i="50"/>
  <c r="AD1099" i="50"/>
  <c r="AE1099" i="50"/>
  <c r="AF1099" i="50"/>
  <c r="AG1099" i="50"/>
  <c r="AH1099" i="50"/>
  <c r="AI1099" i="50"/>
  <c r="AJ1099" i="50"/>
  <c r="AA1100" i="50"/>
  <c r="AB1100" i="50"/>
  <c r="AC1100" i="50"/>
  <c r="AD1100" i="50"/>
  <c r="AE1100" i="50"/>
  <c r="AF1100" i="50"/>
  <c r="AG1100" i="50"/>
  <c r="AH1100" i="50"/>
  <c r="AK1100" i="50" s="1"/>
  <c r="AI1100" i="50"/>
  <c r="AJ1100" i="50"/>
  <c r="AA1101" i="50"/>
  <c r="AB1101" i="50"/>
  <c r="Z1101" i="50" s="1"/>
  <c r="AC1101" i="50"/>
  <c r="AD1101" i="50"/>
  <c r="AE1101" i="50"/>
  <c r="AF1101" i="50"/>
  <c r="AG1101" i="50"/>
  <c r="AH1101" i="50"/>
  <c r="AI1101" i="50"/>
  <c r="AJ1101" i="50"/>
  <c r="AK1101" i="50" s="1"/>
  <c r="AA1102" i="50"/>
  <c r="AB1102" i="50"/>
  <c r="AC1102" i="50"/>
  <c r="AD1102" i="50"/>
  <c r="AE1102" i="50"/>
  <c r="AF1102" i="50"/>
  <c r="AG1102" i="50"/>
  <c r="AH1102" i="50"/>
  <c r="AK1102" i="50" s="1"/>
  <c r="AI1102" i="50"/>
  <c r="AJ1102" i="50"/>
  <c r="AA1103" i="50"/>
  <c r="AB1103" i="50"/>
  <c r="Z1103" i="50" s="1"/>
  <c r="AC1103" i="50"/>
  <c r="AD1103" i="50"/>
  <c r="AE1103" i="50"/>
  <c r="AF1103" i="50"/>
  <c r="AG1103" i="50"/>
  <c r="AH1103" i="50"/>
  <c r="AI1103" i="50"/>
  <c r="AJ1103" i="50"/>
  <c r="AA1104" i="50"/>
  <c r="AB1104" i="50"/>
  <c r="AC1104" i="50"/>
  <c r="AD1104" i="50"/>
  <c r="AE1104" i="50"/>
  <c r="AF1104" i="50"/>
  <c r="AG1104" i="50"/>
  <c r="AH1104" i="50"/>
  <c r="AK1104" i="50" s="1"/>
  <c r="AI1104" i="50"/>
  <c r="AJ1104" i="50"/>
  <c r="AA1105" i="50"/>
  <c r="AB1105" i="50"/>
  <c r="Z1105" i="50" s="1"/>
  <c r="AC1105" i="50"/>
  <c r="AD1105" i="50"/>
  <c r="AE1105" i="50"/>
  <c r="AF1105" i="50"/>
  <c r="AG1105" i="50"/>
  <c r="AH1105" i="50"/>
  <c r="AI1105" i="50"/>
  <c r="AJ1105" i="50"/>
  <c r="AK1105" i="50" s="1"/>
  <c r="AA1106" i="50"/>
  <c r="AB1106" i="50"/>
  <c r="AC1106" i="50"/>
  <c r="AD1106" i="50"/>
  <c r="AE1106" i="50"/>
  <c r="AF1106" i="50"/>
  <c r="AG1106" i="50"/>
  <c r="AH1106" i="50"/>
  <c r="AK1106" i="50" s="1"/>
  <c r="AI1106" i="50"/>
  <c r="AJ1106" i="50"/>
  <c r="AA1107" i="50"/>
  <c r="AB1107" i="50"/>
  <c r="Z1107" i="50" s="1"/>
  <c r="AC1107" i="50"/>
  <c r="AD1107" i="50"/>
  <c r="AE1107" i="50"/>
  <c r="AF1107" i="50"/>
  <c r="AG1107" i="50"/>
  <c r="AH1107" i="50"/>
  <c r="AI1107" i="50"/>
  <c r="AJ1107" i="50"/>
  <c r="AA1108" i="50"/>
  <c r="AB1108" i="50"/>
  <c r="AC1108" i="50"/>
  <c r="AD1108" i="50"/>
  <c r="AE1108" i="50"/>
  <c r="AF1108" i="50"/>
  <c r="AG1108" i="50"/>
  <c r="AH1108" i="50"/>
  <c r="AK1108" i="50" s="1"/>
  <c r="AI1108" i="50"/>
  <c r="AJ1108" i="50"/>
  <c r="AA1109" i="50"/>
  <c r="AB1109" i="50"/>
  <c r="Z1109" i="50" s="1"/>
  <c r="AC1109" i="50"/>
  <c r="AD1109" i="50"/>
  <c r="AE1109" i="50"/>
  <c r="AF1109" i="50"/>
  <c r="AG1109" i="50"/>
  <c r="AH1109" i="50"/>
  <c r="AI1109" i="50"/>
  <c r="AJ1109" i="50"/>
  <c r="AK1109" i="50" s="1"/>
  <c r="AA1110" i="50"/>
  <c r="AB1110" i="50"/>
  <c r="AC1110" i="50"/>
  <c r="AD1110" i="50"/>
  <c r="AE1110" i="50"/>
  <c r="AF1110" i="50"/>
  <c r="AG1110" i="50"/>
  <c r="AH1110" i="50"/>
  <c r="AK1110" i="50" s="1"/>
  <c r="AI1110" i="50"/>
  <c r="AJ1110" i="50"/>
  <c r="AA1111" i="50"/>
  <c r="AB1111" i="50"/>
  <c r="Z1111" i="50" s="1"/>
  <c r="AC1111" i="50"/>
  <c r="AD1111" i="50"/>
  <c r="AE1111" i="50"/>
  <c r="AF1111" i="50"/>
  <c r="AG1111" i="50"/>
  <c r="AH1111" i="50"/>
  <c r="AI1111" i="50"/>
  <c r="AJ1111" i="50"/>
  <c r="AA1112" i="50"/>
  <c r="AB1112" i="50"/>
  <c r="AC1112" i="50"/>
  <c r="AD1112" i="50"/>
  <c r="AE1112" i="50"/>
  <c r="AF1112" i="50"/>
  <c r="AG1112" i="50"/>
  <c r="AH1112" i="50"/>
  <c r="AK1112" i="50" s="1"/>
  <c r="AI1112" i="50"/>
  <c r="AJ1112" i="50"/>
  <c r="AA1113" i="50"/>
  <c r="AB1113" i="50"/>
  <c r="Z1113" i="50" s="1"/>
  <c r="AC1113" i="50"/>
  <c r="AD1113" i="50"/>
  <c r="AE1113" i="50"/>
  <c r="AF1113" i="50"/>
  <c r="AG1113" i="50"/>
  <c r="AH1113" i="50"/>
  <c r="AI1113" i="50"/>
  <c r="AJ1113" i="50"/>
  <c r="AK1113" i="50" s="1"/>
  <c r="AA1114" i="50"/>
  <c r="AB1114" i="50"/>
  <c r="AC1114" i="50"/>
  <c r="AD1114" i="50"/>
  <c r="AE1114" i="50"/>
  <c r="AF1114" i="50"/>
  <c r="AG1114" i="50"/>
  <c r="AH1114" i="50"/>
  <c r="AK1114" i="50" s="1"/>
  <c r="AI1114" i="50"/>
  <c r="AJ1114" i="50"/>
  <c r="AA1115" i="50"/>
  <c r="AB1115" i="50"/>
  <c r="Z1115" i="50" s="1"/>
  <c r="AC1115" i="50"/>
  <c r="AD1115" i="50"/>
  <c r="AE1115" i="50"/>
  <c r="AF1115" i="50"/>
  <c r="AG1115" i="50"/>
  <c r="AH1115" i="50"/>
  <c r="AI1115" i="50"/>
  <c r="AJ1115" i="50"/>
  <c r="AA1116" i="50"/>
  <c r="AB1116" i="50"/>
  <c r="AC1116" i="50"/>
  <c r="AD1116" i="50"/>
  <c r="AE1116" i="50"/>
  <c r="AF1116" i="50"/>
  <c r="AG1116" i="50"/>
  <c r="AH1116" i="50"/>
  <c r="AK1116" i="50" s="1"/>
  <c r="AI1116" i="50"/>
  <c r="AJ1116" i="50"/>
  <c r="AA1117" i="50"/>
  <c r="AB1117" i="50"/>
  <c r="Z1117" i="50" s="1"/>
  <c r="AC1117" i="50"/>
  <c r="AD1117" i="50"/>
  <c r="AE1117" i="50"/>
  <c r="AF1117" i="50"/>
  <c r="AG1117" i="50"/>
  <c r="AH1117" i="50"/>
  <c r="AI1117" i="50"/>
  <c r="AJ1117" i="50"/>
  <c r="AK1117" i="50" s="1"/>
  <c r="AA1118" i="50"/>
  <c r="AB1118" i="50"/>
  <c r="AC1118" i="50"/>
  <c r="AD1118" i="50"/>
  <c r="AE1118" i="50"/>
  <c r="AF1118" i="50"/>
  <c r="AG1118" i="50"/>
  <c r="AH1118" i="50"/>
  <c r="AK1118" i="50" s="1"/>
  <c r="AI1118" i="50"/>
  <c r="AJ1118" i="50"/>
  <c r="AA1119" i="50"/>
  <c r="AB1119" i="50"/>
  <c r="Z1119" i="50" s="1"/>
  <c r="AC1119" i="50"/>
  <c r="AD1119" i="50"/>
  <c r="AE1119" i="50"/>
  <c r="AF1119" i="50"/>
  <c r="AG1119" i="50"/>
  <c r="AH1119" i="50"/>
  <c r="AI1119" i="50"/>
  <c r="AJ1119" i="50"/>
  <c r="AA1120" i="50"/>
  <c r="AB1120" i="50"/>
  <c r="AC1120" i="50"/>
  <c r="AD1120" i="50"/>
  <c r="AE1120" i="50"/>
  <c r="AF1120" i="50"/>
  <c r="AG1120" i="50"/>
  <c r="AH1120" i="50"/>
  <c r="AK1120" i="50" s="1"/>
  <c r="AI1120" i="50"/>
  <c r="AJ1120" i="50"/>
  <c r="AA1121" i="50"/>
  <c r="AB1121" i="50"/>
  <c r="Z1121" i="50" s="1"/>
  <c r="AC1121" i="50"/>
  <c r="AD1121" i="50"/>
  <c r="AE1121" i="50"/>
  <c r="AF1121" i="50"/>
  <c r="AG1121" i="50"/>
  <c r="AH1121" i="50"/>
  <c r="AI1121" i="50"/>
  <c r="AJ1121" i="50"/>
  <c r="AK1121" i="50" s="1"/>
  <c r="AA1122" i="50"/>
  <c r="AB1122" i="50"/>
  <c r="AC1122" i="50"/>
  <c r="AD1122" i="50"/>
  <c r="AE1122" i="50"/>
  <c r="AF1122" i="50"/>
  <c r="AG1122" i="50"/>
  <c r="AH1122" i="50"/>
  <c r="AK1122" i="50" s="1"/>
  <c r="AI1122" i="50"/>
  <c r="AJ1122" i="50"/>
  <c r="AA1123" i="50"/>
  <c r="AB1123" i="50"/>
  <c r="Z1123" i="50" s="1"/>
  <c r="AC1123" i="50"/>
  <c r="AD1123" i="50"/>
  <c r="AE1123" i="50"/>
  <c r="AF1123" i="50"/>
  <c r="AG1123" i="50"/>
  <c r="AH1123" i="50"/>
  <c r="AI1123" i="50"/>
  <c r="AJ1123" i="50"/>
  <c r="AA1124" i="50"/>
  <c r="AB1124" i="50"/>
  <c r="AC1124" i="50"/>
  <c r="AD1124" i="50"/>
  <c r="AE1124" i="50"/>
  <c r="AF1124" i="50"/>
  <c r="AG1124" i="50"/>
  <c r="AH1124" i="50"/>
  <c r="AK1124" i="50" s="1"/>
  <c r="AI1124" i="50"/>
  <c r="AJ1124" i="50"/>
  <c r="AA1125" i="50"/>
  <c r="AB1125" i="50"/>
  <c r="Z1125" i="50" s="1"/>
  <c r="AC1125" i="50"/>
  <c r="AD1125" i="50"/>
  <c r="AE1125" i="50"/>
  <c r="AF1125" i="50"/>
  <c r="AG1125" i="50"/>
  <c r="AH1125" i="50"/>
  <c r="AI1125" i="50"/>
  <c r="AJ1125" i="50"/>
  <c r="AK1125" i="50" s="1"/>
  <c r="AA1126" i="50"/>
  <c r="AB1126" i="50"/>
  <c r="AC1126" i="50"/>
  <c r="AD1126" i="50"/>
  <c r="AE1126" i="50"/>
  <c r="AF1126" i="50"/>
  <c r="AG1126" i="50"/>
  <c r="AH1126" i="50"/>
  <c r="AK1126" i="50" s="1"/>
  <c r="AI1126" i="50"/>
  <c r="AJ1126" i="50"/>
  <c r="AA1127" i="50"/>
  <c r="AB1127" i="50"/>
  <c r="Z1127" i="50" s="1"/>
  <c r="AC1127" i="50"/>
  <c r="AD1127" i="50"/>
  <c r="AE1127" i="50"/>
  <c r="AF1127" i="50"/>
  <c r="AG1127" i="50"/>
  <c r="AH1127" i="50"/>
  <c r="AI1127" i="50"/>
  <c r="AJ1127" i="50"/>
  <c r="AA1128" i="50"/>
  <c r="AB1128" i="50"/>
  <c r="AC1128" i="50"/>
  <c r="AD1128" i="50"/>
  <c r="AE1128" i="50"/>
  <c r="AF1128" i="50"/>
  <c r="AG1128" i="50"/>
  <c r="AH1128" i="50"/>
  <c r="AK1128" i="50" s="1"/>
  <c r="AI1128" i="50"/>
  <c r="AJ1128" i="50"/>
  <c r="AA1129" i="50"/>
  <c r="AB1129" i="50"/>
  <c r="Z1129" i="50" s="1"/>
  <c r="AC1129" i="50"/>
  <c r="AD1129" i="50"/>
  <c r="AE1129" i="50"/>
  <c r="AF1129" i="50"/>
  <c r="AG1129" i="50"/>
  <c r="AH1129" i="50"/>
  <c r="AI1129" i="50"/>
  <c r="AJ1129" i="50"/>
  <c r="AK1129" i="50" s="1"/>
  <c r="AA1130" i="50"/>
  <c r="AB1130" i="50"/>
  <c r="AC1130" i="50"/>
  <c r="AD1130" i="50"/>
  <c r="AE1130" i="50"/>
  <c r="AF1130" i="50"/>
  <c r="AG1130" i="50"/>
  <c r="AH1130" i="50"/>
  <c r="AK1130" i="50" s="1"/>
  <c r="AI1130" i="50"/>
  <c r="AJ1130" i="50"/>
  <c r="AA1131" i="50"/>
  <c r="AB1131" i="50"/>
  <c r="Z1131" i="50" s="1"/>
  <c r="AC1131" i="50"/>
  <c r="AD1131" i="50"/>
  <c r="AE1131" i="50"/>
  <c r="AF1131" i="50"/>
  <c r="AG1131" i="50"/>
  <c r="AH1131" i="50"/>
  <c r="AI1131" i="50"/>
  <c r="AJ1131" i="50"/>
  <c r="AA1132" i="50"/>
  <c r="AB1132" i="50"/>
  <c r="AC1132" i="50"/>
  <c r="AD1132" i="50"/>
  <c r="AE1132" i="50"/>
  <c r="AF1132" i="50"/>
  <c r="AG1132" i="50"/>
  <c r="AH1132" i="50"/>
  <c r="AK1132" i="50" s="1"/>
  <c r="AI1132" i="50"/>
  <c r="AJ1132" i="50"/>
  <c r="AA1133" i="50"/>
  <c r="AB1133" i="50"/>
  <c r="Z1133" i="50" s="1"/>
  <c r="AC1133" i="50"/>
  <c r="AD1133" i="50"/>
  <c r="AE1133" i="50"/>
  <c r="AF1133" i="50"/>
  <c r="AG1133" i="50"/>
  <c r="AH1133" i="50"/>
  <c r="AI1133" i="50"/>
  <c r="AJ1133" i="50"/>
  <c r="AK1133" i="50" s="1"/>
  <c r="AA1134" i="50"/>
  <c r="AB1134" i="50"/>
  <c r="AC1134" i="50"/>
  <c r="AD1134" i="50"/>
  <c r="AE1134" i="50"/>
  <c r="AF1134" i="50"/>
  <c r="AG1134" i="50"/>
  <c r="AH1134" i="50"/>
  <c r="AK1134" i="50" s="1"/>
  <c r="AI1134" i="50"/>
  <c r="AJ1134" i="50"/>
  <c r="AA1135" i="50"/>
  <c r="AB1135" i="50"/>
  <c r="Z1135" i="50" s="1"/>
  <c r="AC1135" i="50"/>
  <c r="AD1135" i="50"/>
  <c r="AE1135" i="50"/>
  <c r="AF1135" i="50"/>
  <c r="AG1135" i="50"/>
  <c r="AH1135" i="50"/>
  <c r="AI1135" i="50"/>
  <c r="AJ1135" i="50"/>
  <c r="AA1136" i="50"/>
  <c r="AB1136" i="50"/>
  <c r="AC1136" i="50"/>
  <c r="AD1136" i="50"/>
  <c r="AE1136" i="50"/>
  <c r="AF1136" i="50"/>
  <c r="AG1136" i="50"/>
  <c r="AH1136" i="50"/>
  <c r="AK1136" i="50" s="1"/>
  <c r="AI1136" i="50"/>
  <c r="AJ1136" i="50"/>
  <c r="AA1137" i="50"/>
  <c r="AB1137" i="50"/>
  <c r="Z1137" i="50" s="1"/>
  <c r="AC1137" i="50"/>
  <c r="AD1137" i="50"/>
  <c r="AE1137" i="50"/>
  <c r="AF1137" i="50"/>
  <c r="AG1137" i="50"/>
  <c r="AH1137" i="50"/>
  <c r="AI1137" i="50"/>
  <c r="AJ1137" i="50"/>
  <c r="AK1137" i="50" s="1"/>
  <c r="AA1138" i="50"/>
  <c r="AB1138" i="50"/>
  <c r="AC1138" i="50"/>
  <c r="AD1138" i="50"/>
  <c r="AE1138" i="50"/>
  <c r="AF1138" i="50"/>
  <c r="AG1138" i="50"/>
  <c r="AH1138" i="50"/>
  <c r="AK1138" i="50" s="1"/>
  <c r="AI1138" i="50"/>
  <c r="AJ1138" i="50"/>
  <c r="AA1139" i="50"/>
  <c r="AB1139" i="50"/>
  <c r="Z1139" i="50" s="1"/>
  <c r="AC1139" i="50"/>
  <c r="AD1139" i="50"/>
  <c r="AE1139" i="50"/>
  <c r="AF1139" i="50"/>
  <c r="AG1139" i="50"/>
  <c r="AH1139" i="50"/>
  <c r="AI1139" i="50"/>
  <c r="AJ1139" i="50"/>
  <c r="AA1140" i="50"/>
  <c r="AB1140" i="50"/>
  <c r="AC1140" i="50"/>
  <c r="AD1140" i="50"/>
  <c r="AE1140" i="50"/>
  <c r="AF1140" i="50"/>
  <c r="AG1140" i="50"/>
  <c r="AH1140" i="50"/>
  <c r="AK1140" i="50" s="1"/>
  <c r="AI1140" i="50"/>
  <c r="AJ1140" i="50"/>
  <c r="AA1141" i="50"/>
  <c r="AB1141" i="50"/>
  <c r="Z1141" i="50" s="1"/>
  <c r="AC1141" i="50"/>
  <c r="AD1141" i="50"/>
  <c r="AE1141" i="50"/>
  <c r="AF1141" i="50"/>
  <c r="AG1141" i="50"/>
  <c r="AH1141" i="50"/>
  <c r="AI1141" i="50"/>
  <c r="AJ1141" i="50"/>
  <c r="AK1141" i="50" s="1"/>
  <c r="AA1142" i="50"/>
  <c r="AB1142" i="50"/>
  <c r="AC1142" i="50"/>
  <c r="AD1142" i="50"/>
  <c r="AE1142" i="50"/>
  <c r="AF1142" i="50"/>
  <c r="AG1142" i="50"/>
  <c r="AH1142" i="50"/>
  <c r="AK1142" i="50" s="1"/>
  <c r="AI1142" i="50"/>
  <c r="AJ1142" i="50"/>
  <c r="AA1143" i="50"/>
  <c r="AB1143" i="50"/>
  <c r="Z1143" i="50" s="1"/>
  <c r="AC1143" i="50"/>
  <c r="AD1143" i="50"/>
  <c r="AE1143" i="50"/>
  <c r="AF1143" i="50"/>
  <c r="AG1143" i="50"/>
  <c r="AH1143" i="50"/>
  <c r="AI1143" i="50"/>
  <c r="AJ1143" i="50"/>
  <c r="AA1144" i="50"/>
  <c r="AB1144" i="50"/>
  <c r="AC1144" i="50"/>
  <c r="AD1144" i="50"/>
  <c r="AE1144" i="50"/>
  <c r="AF1144" i="50"/>
  <c r="AG1144" i="50"/>
  <c r="AH1144" i="50"/>
  <c r="AK1144" i="50" s="1"/>
  <c r="AI1144" i="50"/>
  <c r="AJ1144" i="50"/>
  <c r="AA1145" i="50"/>
  <c r="AB1145" i="50"/>
  <c r="Z1145" i="50" s="1"/>
  <c r="AC1145" i="50"/>
  <c r="AD1145" i="50"/>
  <c r="AE1145" i="50"/>
  <c r="AF1145" i="50"/>
  <c r="AG1145" i="50"/>
  <c r="AH1145" i="50"/>
  <c r="AI1145" i="50"/>
  <c r="AJ1145" i="50"/>
  <c r="AK1145" i="50" s="1"/>
  <c r="AA1146" i="50"/>
  <c r="AB1146" i="50"/>
  <c r="AC1146" i="50"/>
  <c r="AD1146" i="50"/>
  <c r="AE1146" i="50"/>
  <c r="AF1146" i="50"/>
  <c r="AG1146" i="50"/>
  <c r="AH1146" i="50"/>
  <c r="AK1146" i="50" s="1"/>
  <c r="AI1146" i="50"/>
  <c r="AJ1146" i="50"/>
  <c r="AA1147" i="50"/>
  <c r="AB1147" i="50"/>
  <c r="Z1147" i="50" s="1"/>
  <c r="AC1147" i="50"/>
  <c r="AD1147" i="50"/>
  <c r="AE1147" i="50"/>
  <c r="AF1147" i="50"/>
  <c r="AG1147" i="50"/>
  <c r="AH1147" i="50"/>
  <c r="AI1147" i="50"/>
  <c r="AJ1147" i="50"/>
  <c r="AA1148" i="50"/>
  <c r="AB1148" i="50"/>
  <c r="AC1148" i="50"/>
  <c r="AD1148" i="50"/>
  <c r="AE1148" i="50"/>
  <c r="AF1148" i="50"/>
  <c r="AG1148" i="50"/>
  <c r="AH1148" i="50"/>
  <c r="AK1148" i="50" s="1"/>
  <c r="AI1148" i="50"/>
  <c r="AJ1148" i="50"/>
  <c r="AA1149" i="50"/>
  <c r="AB1149" i="50"/>
  <c r="Z1149" i="50" s="1"/>
  <c r="AC1149" i="50"/>
  <c r="AD1149" i="50"/>
  <c r="AE1149" i="50"/>
  <c r="AF1149" i="50"/>
  <c r="AG1149" i="50"/>
  <c r="AH1149" i="50"/>
  <c r="AI1149" i="50"/>
  <c r="AJ1149" i="50"/>
  <c r="AK1149" i="50" s="1"/>
  <c r="AA1150" i="50"/>
  <c r="AB1150" i="50"/>
  <c r="AC1150" i="50"/>
  <c r="AD1150" i="50"/>
  <c r="AE1150" i="50"/>
  <c r="AF1150" i="50"/>
  <c r="AG1150" i="50"/>
  <c r="AH1150" i="50"/>
  <c r="AK1150" i="50" s="1"/>
  <c r="AI1150" i="50"/>
  <c r="AJ1150" i="50"/>
  <c r="AA1151" i="50"/>
  <c r="AB1151" i="50"/>
  <c r="Z1151" i="50" s="1"/>
  <c r="AC1151" i="50"/>
  <c r="AD1151" i="50"/>
  <c r="AE1151" i="50"/>
  <c r="AF1151" i="50"/>
  <c r="AG1151" i="50"/>
  <c r="AH1151" i="50"/>
  <c r="AI1151" i="50"/>
  <c r="AJ1151" i="50"/>
  <c r="AA1152" i="50"/>
  <c r="AB1152" i="50"/>
  <c r="AC1152" i="50"/>
  <c r="AD1152" i="50"/>
  <c r="AE1152" i="50"/>
  <c r="AF1152" i="50"/>
  <c r="AG1152" i="50"/>
  <c r="AH1152" i="50"/>
  <c r="AK1152" i="50" s="1"/>
  <c r="AI1152" i="50"/>
  <c r="AJ1152" i="50"/>
  <c r="AA1153" i="50"/>
  <c r="AB1153" i="50"/>
  <c r="Z1153" i="50" s="1"/>
  <c r="AC1153" i="50"/>
  <c r="AD1153" i="50"/>
  <c r="AE1153" i="50"/>
  <c r="AF1153" i="50"/>
  <c r="AG1153" i="50"/>
  <c r="AH1153" i="50"/>
  <c r="AI1153" i="50"/>
  <c r="AJ1153" i="50"/>
  <c r="AK1153" i="50" s="1"/>
  <c r="AA1154" i="50"/>
  <c r="AB1154" i="50"/>
  <c r="AC1154" i="50"/>
  <c r="AD1154" i="50"/>
  <c r="AE1154" i="50"/>
  <c r="AF1154" i="50"/>
  <c r="AG1154" i="50"/>
  <c r="AH1154" i="50"/>
  <c r="AK1154" i="50" s="1"/>
  <c r="AI1154" i="50"/>
  <c r="AJ1154" i="50"/>
  <c r="AA1155" i="50"/>
  <c r="AB1155" i="50"/>
  <c r="Z1155" i="50" s="1"/>
  <c r="AC1155" i="50"/>
  <c r="AD1155" i="50"/>
  <c r="AE1155" i="50"/>
  <c r="AF1155" i="50"/>
  <c r="AG1155" i="50"/>
  <c r="AH1155" i="50"/>
  <c r="AI1155" i="50"/>
  <c r="AJ1155" i="50"/>
  <c r="AA1156" i="50"/>
  <c r="AB1156" i="50"/>
  <c r="AC1156" i="50"/>
  <c r="AD1156" i="50"/>
  <c r="AE1156" i="50"/>
  <c r="AF1156" i="50"/>
  <c r="AG1156" i="50"/>
  <c r="AH1156" i="50"/>
  <c r="AK1156" i="50" s="1"/>
  <c r="AI1156" i="50"/>
  <c r="AJ1156" i="50"/>
  <c r="AA1157" i="50"/>
  <c r="AB1157" i="50"/>
  <c r="Z1157" i="50" s="1"/>
  <c r="AC1157" i="50"/>
  <c r="AD1157" i="50"/>
  <c r="AE1157" i="50"/>
  <c r="AF1157" i="50"/>
  <c r="AG1157" i="50"/>
  <c r="AH1157" i="50"/>
  <c r="AI1157" i="50"/>
  <c r="AJ1157" i="50"/>
  <c r="AK1157" i="50" s="1"/>
  <c r="AA1158" i="50"/>
  <c r="AB1158" i="50"/>
  <c r="AC1158" i="50"/>
  <c r="AD1158" i="50"/>
  <c r="AE1158" i="50"/>
  <c r="AF1158" i="50"/>
  <c r="AG1158" i="50"/>
  <c r="AH1158" i="50"/>
  <c r="AK1158" i="50" s="1"/>
  <c r="AI1158" i="50"/>
  <c r="AJ1158" i="50"/>
  <c r="AA1159" i="50"/>
  <c r="AB1159" i="50"/>
  <c r="Z1159" i="50" s="1"/>
  <c r="AC1159" i="50"/>
  <c r="AD1159" i="50"/>
  <c r="AE1159" i="50"/>
  <c r="AF1159" i="50"/>
  <c r="AG1159" i="50"/>
  <c r="AH1159" i="50"/>
  <c r="AI1159" i="50"/>
  <c r="AJ1159" i="50"/>
  <c r="AA1160" i="50"/>
  <c r="AB1160" i="50"/>
  <c r="AC1160" i="50"/>
  <c r="AD1160" i="50"/>
  <c r="AE1160" i="50"/>
  <c r="AF1160" i="50"/>
  <c r="AG1160" i="50"/>
  <c r="AH1160" i="50"/>
  <c r="AK1160" i="50" s="1"/>
  <c r="AI1160" i="50"/>
  <c r="AJ1160" i="50"/>
  <c r="AA1161" i="50"/>
  <c r="AB1161" i="50"/>
  <c r="Z1161" i="50" s="1"/>
  <c r="AC1161" i="50"/>
  <c r="AD1161" i="50"/>
  <c r="AE1161" i="50"/>
  <c r="AF1161" i="50"/>
  <c r="AG1161" i="50"/>
  <c r="AH1161" i="50"/>
  <c r="AI1161" i="50"/>
  <c r="AJ1161" i="50"/>
  <c r="AK1161" i="50" s="1"/>
  <c r="AA1162" i="50"/>
  <c r="AB1162" i="50"/>
  <c r="AC1162" i="50"/>
  <c r="AD1162" i="50"/>
  <c r="AE1162" i="50"/>
  <c r="AF1162" i="50"/>
  <c r="AG1162" i="50"/>
  <c r="AH1162" i="50"/>
  <c r="AK1162" i="50" s="1"/>
  <c r="AI1162" i="50"/>
  <c r="AJ1162" i="50"/>
  <c r="AA1163" i="50"/>
  <c r="AB1163" i="50"/>
  <c r="Z1163" i="50" s="1"/>
  <c r="AC1163" i="50"/>
  <c r="AD1163" i="50"/>
  <c r="AE1163" i="50"/>
  <c r="AF1163" i="50"/>
  <c r="AG1163" i="50"/>
  <c r="AH1163" i="50"/>
  <c r="AI1163" i="50"/>
  <c r="AJ1163" i="50"/>
  <c r="AA1164" i="50"/>
  <c r="AB1164" i="50"/>
  <c r="AC1164" i="50"/>
  <c r="AD1164" i="50"/>
  <c r="AE1164" i="50"/>
  <c r="AF1164" i="50"/>
  <c r="AG1164" i="50"/>
  <c r="AH1164" i="50"/>
  <c r="AK1164" i="50" s="1"/>
  <c r="AI1164" i="50"/>
  <c r="AJ1164" i="50"/>
  <c r="AA1165" i="50"/>
  <c r="AB1165" i="50"/>
  <c r="Z1165" i="50" s="1"/>
  <c r="AC1165" i="50"/>
  <c r="AD1165" i="50"/>
  <c r="AE1165" i="50"/>
  <c r="AF1165" i="50"/>
  <c r="AG1165" i="50"/>
  <c r="AH1165" i="50"/>
  <c r="AI1165" i="50"/>
  <c r="AJ1165" i="50"/>
  <c r="AK1165" i="50" s="1"/>
  <c r="AA1166" i="50"/>
  <c r="AB1166" i="50"/>
  <c r="AC1166" i="50"/>
  <c r="AD1166" i="50"/>
  <c r="AE1166" i="50"/>
  <c r="AF1166" i="50"/>
  <c r="AG1166" i="50"/>
  <c r="AH1166" i="50"/>
  <c r="AK1166" i="50" s="1"/>
  <c r="AI1166" i="50"/>
  <c r="AJ1166" i="50"/>
  <c r="AA1167" i="50"/>
  <c r="AB1167" i="50"/>
  <c r="Z1167" i="50" s="1"/>
  <c r="AC1167" i="50"/>
  <c r="AD1167" i="50"/>
  <c r="AE1167" i="50"/>
  <c r="AF1167" i="50"/>
  <c r="AG1167" i="50"/>
  <c r="AH1167" i="50"/>
  <c r="AI1167" i="50"/>
  <c r="AJ1167" i="50"/>
  <c r="AA1168" i="50"/>
  <c r="AB1168" i="50"/>
  <c r="AC1168" i="50"/>
  <c r="AD1168" i="50"/>
  <c r="AE1168" i="50"/>
  <c r="AF1168" i="50"/>
  <c r="AG1168" i="50"/>
  <c r="AH1168" i="50"/>
  <c r="AK1168" i="50" s="1"/>
  <c r="AI1168" i="50"/>
  <c r="AJ1168" i="50"/>
  <c r="AA1169" i="50"/>
  <c r="AB1169" i="50"/>
  <c r="Z1169" i="50" s="1"/>
  <c r="AC1169" i="50"/>
  <c r="AD1169" i="50"/>
  <c r="AE1169" i="50"/>
  <c r="AF1169" i="50"/>
  <c r="AG1169" i="50"/>
  <c r="AH1169" i="50"/>
  <c r="AI1169" i="50"/>
  <c r="AJ1169" i="50"/>
  <c r="AK1169" i="50" s="1"/>
  <c r="AA1170" i="50"/>
  <c r="AB1170" i="50"/>
  <c r="AC1170" i="50"/>
  <c r="AD1170" i="50"/>
  <c r="AE1170" i="50"/>
  <c r="AF1170" i="50"/>
  <c r="AG1170" i="50"/>
  <c r="AH1170" i="50"/>
  <c r="AK1170" i="50" s="1"/>
  <c r="AI1170" i="50"/>
  <c r="AJ1170" i="50"/>
  <c r="AA1171" i="50"/>
  <c r="AB1171" i="50"/>
  <c r="Z1171" i="50" s="1"/>
  <c r="AC1171" i="50"/>
  <c r="AD1171" i="50"/>
  <c r="AE1171" i="50"/>
  <c r="AF1171" i="50"/>
  <c r="AG1171" i="50"/>
  <c r="AH1171" i="50"/>
  <c r="AI1171" i="50"/>
  <c r="AJ1171" i="50"/>
  <c r="AA1172" i="50"/>
  <c r="AB1172" i="50"/>
  <c r="AC1172" i="50"/>
  <c r="AD1172" i="50"/>
  <c r="AE1172" i="50"/>
  <c r="AF1172" i="50"/>
  <c r="AG1172" i="50"/>
  <c r="AH1172" i="50"/>
  <c r="AK1172" i="50" s="1"/>
  <c r="AI1172" i="50"/>
  <c r="AJ1172" i="50"/>
  <c r="AA1173" i="50"/>
  <c r="AB1173" i="50"/>
  <c r="Z1173" i="50" s="1"/>
  <c r="AC1173" i="50"/>
  <c r="AD1173" i="50"/>
  <c r="AE1173" i="50"/>
  <c r="AF1173" i="50"/>
  <c r="AG1173" i="50"/>
  <c r="AH1173" i="50"/>
  <c r="AI1173" i="50"/>
  <c r="AJ1173" i="50"/>
  <c r="AK1173" i="50" s="1"/>
  <c r="AA1174" i="50"/>
  <c r="AB1174" i="50"/>
  <c r="AC1174" i="50"/>
  <c r="AD1174" i="50"/>
  <c r="AE1174" i="50"/>
  <c r="AF1174" i="50"/>
  <c r="AG1174" i="50"/>
  <c r="AH1174" i="50"/>
  <c r="AK1174" i="50" s="1"/>
  <c r="AI1174" i="50"/>
  <c r="AJ1174" i="50"/>
  <c r="AA1175" i="50"/>
  <c r="AB1175" i="50"/>
  <c r="Z1175" i="50" s="1"/>
  <c r="AC1175" i="50"/>
  <c r="AD1175" i="50"/>
  <c r="AE1175" i="50"/>
  <c r="AF1175" i="50"/>
  <c r="AG1175" i="50"/>
  <c r="AH1175" i="50"/>
  <c r="AI1175" i="50"/>
  <c r="AJ1175" i="50"/>
  <c r="AA1176" i="50"/>
  <c r="AB1176" i="50"/>
  <c r="AC1176" i="50"/>
  <c r="AD1176" i="50"/>
  <c r="AE1176" i="50"/>
  <c r="AF1176" i="50"/>
  <c r="AG1176" i="50"/>
  <c r="AH1176" i="50"/>
  <c r="AK1176" i="50" s="1"/>
  <c r="AI1176" i="50"/>
  <c r="AJ1176" i="50"/>
  <c r="AA1177" i="50"/>
  <c r="AB1177" i="50"/>
  <c r="Z1177" i="50" s="1"/>
  <c r="AC1177" i="50"/>
  <c r="AD1177" i="50"/>
  <c r="AE1177" i="50"/>
  <c r="AF1177" i="50"/>
  <c r="AG1177" i="50"/>
  <c r="AH1177" i="50"/>
  <c r="AI1177" i="50"/>
  <c r="AJ1177" i="50"/>
  <c r="AK1177" i="50" s="1"/>
  <c r="AA1178" i="50"/>
  <c r="AB1178" i="50"/>
  <c r="AC1178" i="50"/>
  <c r="AD1178" i="50"/>
  <c r="AE1178" i="50"/>
  <c r="AF1178" i="50"/>
  <c r="AG1178" i="50"/>
  <c r="AH1178" i="50"/>
  <c r="AK1178" i="50" s="1"/>
  <c r="AI1178" i="50"/>
  <c r="AJ1178" i="50"/>
  <c r="AA1179" i="50"/>
  <c r="AB1179" i="50"/>
  <c r="Z1179" i="50" s="1"/>
  <c r="AC1179" i="50"/>
  <c r="AD1179" i="50"/>
  <c r="AE1179" i="50"/>
  <c r="AF1179" i="50"/>
  <c r="AG1179" i="50"/>
  <c r="AH1179" i="50"/>
  <c r="AI1179" i="50"/>
  <c r="AJ1179" i="50"/>
  <c r="AA1180" i="50"/>
  <c r="AB1180" i="50"/>
  <c r="AC1180" i="50"/>
  <c r="AD1180" i="50"/>
  <c r="AE1180" i="50"/>
  <c r="AF1180" i="50"/>
  <c r="AG1180" i="50"/>
  <c r="AH1180" i="50"/>
  <c r="AK1180" i="50" s="1"/>
  <c r="AI1180" i="50"/>
  <c r="AJ1180" i="50"/>
  <c r="AA1181" i="50"/>
  <c r="AB1181" i="50"/>
  <c r="Z1181" i="50" s="1"/>
  <c r="AC1181" i="50"/>
  <c r="AD1181" i="50"/>
  <c r="AE1181" i="50"/>
  <c r="AF1181" i="50"/>
  <c r="AG1181" i="50"/>
  <c r="AH1181" i="50"/>
  <c r="AI1181" i="50"/>
  <c r="AJ1181" i="50"/>
  <c r="AK1181" i="50" s="1"/>
  <c r="AA1182" i="50"/>
  <c r="AB1182" i="50"/>
  <c r="AC1182" i="50"/>
  <c r="AD1182" i="50"/>
  <c r="AE1182" i="50"/>
  <c r="AF1182" i="50"/>
  <c r="AG1182" i="50"/>
  <c r="AH1182" i="50"/>
  <c r="AK1182" i="50" s="1"/>
  <c r="AI1182" i="50"/>
  <c r="AJ1182" i="50"/>
  <c r="AA1183" i="50"/>
  <c r="AB1183" i="50"/>
  <c r="Z1183" i="50" s="1"/>
  <c r="AC1183" i="50"/>
  <c r="AD1183" i="50"/>
  <c r="AE1183" i="50"/>
  <c r="AF1183" i="50"/>
  <c r="AG1183" i="50"/>
  <c r="AH1183" i="50"/>
  <c r="AI1183" i="50"/>
  <c r="AJ1183" i="50"/>
  <c r="AA1184" i="50"/>
  <c r="AB1184" i="50"/>
  <c r="AC1184" i="50"/>
  <c r="AD1184" i="50"/>
  <c r="AE1184" i="50"/>
  <c r="AF1184" i="50"/>
  <c r="AG1184" i="50"/>
  <c r="AH1184" i="50"/>
  <c r="AK1184" i="50" s="1"/>
  <c r="AI1184" i="50"/>
  <c r="AJ1184" i="50"/>
  <c r="AA1185" i="50"/>
  <c r="AB1185" i="50"/>
  <c r="Z1185" i="50" s="1"/>
  <c r="AC1185" i="50"/>
  <c r="AD1185" i="50"/>
  <c r="AE1185" i="50"/>
  <c r="AF1185" i="50"/>
  <c r="AG1185" i="50"/>
  <c r="AH1185" i="50"/>
  <c r="AI1185" i="50"/>
  <c r="AJ1185" i="50"/>
  <c r="AK1185" i="50" s="1"/>
  <c r="AA1186" i="50"/>
  <c r="AB1186" i="50"/>
  <c r="AC1186" i="50"/>
  <c r="AD1186" i="50"/>
  <c r="AE1186" i="50"/>
  <c r="AF1186" i="50"/>
  <c r="AG1186" i="50"/>
  <c r="AH1186" i="50"/>
  <c r="AK1186" i="50" s="1"/>
  <c r="AI1186" i="50"/>
  <c r="AJ1186" i="50"/>
  <c r="AA1187" i="50"/>
  <c r="AB1187" i="50"/>
  <c r="Z1187" i="50" s="1"/>
  <c r="AC1187" i="50"/>
  <c r="AD1187" i="50"/>
  <c r="AE1187" i="50"/>
  <c r="AF1187" i="50"/>
  <c r="AG1187" i="50"/>
  <c r="AH1187" i="50"/>
  <c r="AI1187" i="50"/>
  <c r="AJ1187" i="50"/>
  <c r="AA1188" i="50"/>
  <c r="AB1188" i="50"/>
  <c r="AC1188" i="50"/>
  <c r="AD1188" i="50"/>
  <c r="AE1188" i="50"/>
  <c r="AF1188" i="50"/>
  <c r="AG1188" i="50"/>
  <c r="AH1188" i="50"/>
  <c r="AK1188" i="50" s="1"/>
  <c r="AI1188" i="50"/>
  <c r="AJ1188" i="50"/>
  <c r="AA1189" i="50"/>
  <c r="AB1189" i="50"/>
  <c r="Z1189" i="50" s="1"/>
  <c r="AC1189" i="50"/>
  <c r="AD1189" i="50"/>
  <c r="AE1189" i="50"/>
  <c r="AF1189" i="50"/>
  <c r="AG1189" i="50"/>
  <c r="AH1189" i="50"/>
  <c r="AI1189" i="50"/>
  <c r="AJ1189" i="50"/>
  <c r="AK1189" i="50" s="1"/>
  <c r="AA1190" i="50"/>
  <c r="AB1190" i="50"/>
  <c r="AC1190" i="50"/>
  <c r="AD1190" i="50"/>
  <c r="AE1190" i="50"/>
  <c r="AF1190" i="50"/>
  <c r="AG1190" i="50"/>
  <c r="AH1190" i="50"/>
  <c r="AK1190" i="50" s="1"/>
  <c r="AI1190" i="50"/>
  <c r="AJ1190" i="50"/>
  <c r="AA1191" i="50"/>
  <c r="AB1191" i="50"/>
  <c r="Z1191" i="50" s="1"/>
  <c r="AC1191" i="50"/>
  <c r="AD1191" i="50"/>
  <c r="AE1191" i="50"/>
  <c r="AF1191" i="50"/>
  <c r="AG1191" i="50"/>
  <c r="AH1191" i="50"/>
  <c r="AI1191" i="50"/>
  <c r="AJ1191" i="50"/>
  <c r="AA1192" i="50"/>
  <c r="AB1192" i="50"/>
  <c r="AC1192" i="50"/>
  <c r="AD1192" i="50"/>
  <c r="AE1192" i="50"/>
  <c r="AF1192" i="50"/>
  <c r="AG1192" i="50"/>
  <c r="AH1192" i="50"/>
  <c r="AK1192" i="50" s="1"/>
  <c r="AI1192" i="50"/>
  <c r="AJ1192" i="50"/>
  <c r="AA1193" i="50"/>
  <c r="AB1193" i="50"/>
  <c r="Z1193" i="50" s="1"/>
  <c r="AC1193" i="50"/>
  <c r="AD1193" i="50"/>
  <c r="AE1193" i="50"/>
  <c r="AF1193" i="50"/>
  <c r="AG1193" i="50"/>
  <c r="AH1193" i="50"/>
  <c r="AI1193" i="50"/>
  <c r="AJ1193" i="50"/>
  <c r="AK1193" i="50" s="1"/>
  <c r="AA1194" i="50"/>
  <c r="AB1194" i="50"/>
  <c r="AC1194" i="50"/>
  <c r="AD1194" i="50"/>
  <c r="AE1194" i="50"/>
  <c r="AF1194" i="50"/>
  <c r="AG1194" i="50"/>
  <c r="AH1194" i="50"/>
  <c r="AK1194" i="50" s="1"/>
  <c r="AI1194" i="50"/>
  <c r="AJ1194" i="50"/>
  <c r="AA1195" i="50"/>
  <c r="AB1195" i="50"/>
  <c r="Z1195" i="50" s="1"/>
  <c r="AC1195" i="50"/>
  <c r="AD1195" i="50"/>
  <c r="AE1195" i="50"/>
  <c r="AF1195" i="50"/>
  <c r="AG1195" i="50"/>
  <c r="AH1195" i="50"/>
  <c r="AI1195" i="50"/>
  <c r="AJ1195" i="50"/>
  <c r="AA1196" i="50"/>
  <c r="AB1196" i="50"/>
  <c r="AC1196" i="50"/>
  <c r="AD1196" i="50"/>
  <c r="AE1196" i="50"/>
  <c r="AF1196" i="50"/>
  <c r="AG1196" i="50"/>
  <c r="AH1196" i="50"/>
  <c r="AK1196" i="50" s="1"/>
  <c r="AI1196" i="50"/>
  <c r="AJ1196" i="50"/>
  <c r="AA1197" i="50"/>
  <c r="AB1197" i="50"/>
  <c r="Z1197" i="50" s="1"/>
  <c r="AC1197" i="50"/>
  <c r="AD1197" i="50"/>
  <c r="AE1197" i="50"/>
  <c r="AF1197" i="50"/>
  <c r="AG1197" i="50"/>
  <c r="AH1197" i="50"/>
  <c r="AI1197" i="50"/>
  <c r="AJ1197" i="50"/>
  <c r="AK1197" i="50" s="1"/>
  <c r="AA1198" i="50"/>
  <c r="AB1198" i="50"/>
  <c r="AC1198" i="50"/>
  <c r="AD1198" i="50"/>
  <c r="AE1198" i="50"/>
  <c r="AF1198" i="50"/>
  <c r="AG1198" i="50"/>
  <c r="AH1198" i="50"/>
  <c r="AK1198" i="50" s="1"/>
  <c r="AI1198" i="50"/>
  <c r="AJ1198" i="50"/>
  <c r="AA1199" i="50"/>
  <c r="AB1199" i="50"/>
  <c r="Z1199" i="50" s="1"/>
  <c r="AC1199" i="50"/>
  <c r="AD1199" i="50"/>
  <c r="AE1199" i="50"/>
  <c r="AF1199" i="50"/>
  <c r="AG1199" i="50"/>
  <c r="AH1199" i="50"/>
  <c r="AI1199" i="50"/>
  <c r="AJ1199" i="50"/>
  <c r="AA1200" i="50"/>
  <c r="AB1200" i="50"/>
  <c r="AC1200" i="50"/>
  <c r="AD1200" i="50"/>
  <c r="AE1200" i="50"/>
  <c r="AF1200" i="50"/>
  <c r="AG1200" i="50"/>
  <c r="AH1200" i="50"/>
  <c r="AK1200" i="50" s="1"/>
  <c r="AI1200" i="50"/>
  <c r="AJ1200" i="50"/>
  <c r="AA1201" i="50"/>
  <c r="AB1201" i="50"/>
  <c r="Z1201" i="50" s="1"/>
  <c r="AC1201" i="50"/>
  <c r="AD1201" i="50"/>
  <c r="AE1201" i="50"/>
  <c r="AF1201" i="50"/>
  <c r="AG1201" i="50"/>
  <c r="AH1201" i="50"/>
  <c r="AI1201" i="50"/>
  <c r="AJ1201" i="50"/>
  <c r="AK1201" i="50" s="1"/>
  <c r="AA1202" i="50"/>
  <c r="AB1202" i="50"/>
  <c r="AC1202" i="50"/>
  <c r="AD1202" i="50"/>
  <c r="AE1202" i="50"/>
  <c r="AF1202" i="50"/>
  <c r="AG1202" i="50"/>
  <c r="AH1202" i="50"/>
  <c r="AK1202" i="50" s="1"/>
  <c r="AI1202" i="50"/>
  <c r="AJ1202" i="50"/>
  <c r="AA1203" i="50"/>
  <c r="AB1203" i="50"/>
  <c r="Z1203" i="50" s="1"/>
  <c r="AC1203" i="50"/>
  <c r="AD1203" i="50"/>
  <c r="AE1203" i="50"/>
  <c r="AF1203" i="50"/>
  <c r="AG1203" i="50"/>
  <c r="AH1203" i="50"/>
  <c r="AI1203" i="50"/>
  <c r="AJ1203" i="50"/>
  <c r="AA1204" i="50"/>
  <c r="AB1204" i="50"/>
  <c r="AC1204" i="50"/>
  <c r="AD1204" i="50"/>
  <c r="AE1204" i="50"/>
  <c r="AF1204" i="50"/>
  <c r="AG1204" i="50"/>
  <c r="AH1204" i="50"/>
  <c r="AK1204" i="50" s="1"/>
  <c r="AI1204" i="50"/>
  <c r="AJ1204" i="50"/>
  <c r="AA1205" i="50"/>
  <c r="AB1205" i="50"/>
  <c r="Z1205" i="50" s="1"/>
  <c r="AC1205" i="50"/>
  <c r="AD1205" i="50"/>
  <c r="AE1205" i="50"/>
  <c r="AF1205" i="50"/>
  <c r="AG1205" i="50"/>
  <c r="AH1205" i="50"/>
  <c r="AI1205" i="50"/>
  <c r="AJ1205" i="50"/>
  <c r="AK1205" i="50" s="1"/>
  <c r="AA1206" i="50"/>
  <c r="AB1206" i="50"/>
  <c r="AC1206" i="50"/>
  <c r="AD1206" i="50"/>
  <c r="AE1206" i="50"/>
  <c r="AF1206" i="50"/>
  <c r="AG1206" i="50"/>
  <c r="AH1206" i="50"/>
  <c r="AK1206" i="50" s="1"/>
  <c r="AI1206" i="50"/>
  <c r="AJ1206" i="50"/>
  <c r="AA1207" i="50"/>
  <c r="AB1207" i="50"/>
  <c r="Z1207" i="50" s="1"/>
  <c r="AC1207" i="50"/>
  <c r="AD1207" i="50"/>
  <c r="AE1207" i="50"/>
  <c r="AF1207" i="50"/>
  <c r="AG1207" i="50"/>
  <c r="AH1207" i="50"/>
  <c r="AI1207" i="50"/>
  <c r="AJ1207" i="50"/>
  <c r="AA1208" i="50"/>
  <c r="AB1208" i="50"/>
  <c r="AC1208" i="50"/>
  <c r="AD1208" i="50"/>
  <c r="AE1208" i="50"/>
  <c r="AF1208" i="50"/>
  <c r="AG1208" i="50"/>
  <c r="AH1208" i="50"/>
  <c r="AK1208" i="50" s="1"/>
  <c r="AI1208" i="50"/>
  <c r="AJ1208" i="50"/>
  <c r="AA1209" i="50"/>
  <c r="AB1209" i="50"/>
  <c r="Z1209" i="50" s="1"/>
  <c r="AC1209" i="50"/>
  <c r="AD1209" i="50"/>
  <c r="AE1209" i="50"/>
  <c r="AF1209" i="50"/>
  <c r="AG1209" i="50"/>
  <c r="AH1209" i="50"/>
  <c r="AI1209" i="50"/>
  <c r="AJ1209" i="50"/>
  <c r="AK1209" i="50" s="1"/>
  <c r="AA1210" i="50"/>
  <c r="AB1210" i="50"/>
  <c r="AC1210" i="50"/>
  <c r="AD1210" i="50"/>
  <c r="AE1210" i="50"/>
  <c r="AF1210" i="50"/>
  <c r="AG1210" i="50"/>
  <c r="AH1210" i="50"/>
  <c r="AK1210" i="50" s="1"/>
  <c r="AI1210" i="50"/>
  <c r="AJ1210" i="50"/>
  <c r="AA1211" i="50"/>
  <c r="AB1211" i="50"/>
  <c r="Z1211" i="50" s="1"/>
  <c r="AC1211" i="50"/>
  <c r="AD1211" i="50"/>
  <c r="AE1211" i="50"/>
  <c r="AF1211" i="50"/>
  <c r="AG1211" i="50"/>
  <c r="AH1211" i="50"/>
  <c r="AI1211" i="50"/>
  <c r="AJ1211" i="50"/>
  <c r="AA1212" i="50"/>
  <c r="AB1212" i="50"/>
  <c r="AC1212" i="50"/>
  <c r="AD1212" i="50"/>
  <c r="AE1212" i="50"/>
  <c r="AF1212" i="50"/>
  <c r="AG1212" i="50"/>
  <c r="AH1212" i="50"/>
  <c r="AK1212" i="50" s="1"/>
  <c r="AI1212" i="50"/>
  <c r="AJ1212" i="50"/>
  <c r="AA1213" i="50"/>
  <c r="AB1213" i="50"/>
  <c r="Z1213" i="50" s="1"/>
  <c r="AC1213" i="50"/>
  <c r="AD1213" i="50"/>
  <c r="AE1213" i="50"/>
  <c r="AF1213" i="50"/>
  <c r="AG1213" i="50"/>
  <c r="AH1213" i="50"/>
  <c r="AI1213" i="50"/>
  <c r="AJ1213" i="50"/>
  <c r="AK1213" i="50" s="1"/>
  <c r="AA1214" i="50"/>
  <c r="AB1214" i="50"/>
  <c r="AC1214" i="50"/>
  <c r="AD1214" i="50"/>
  <c r="AE1214" i="50"/>
  <c r="AF1214" i="50"/>
  <c r="AG1214" i="50"/>
  <c r="AH1214" i="50"/>
  <c r="AK1214" i="50" s="1"/>
  <c r="AI1214" i="50"/>
  <c r="AJ1214" i="50"/>
  <c r="AA1215" i="50"/>
  <c r="AB1215" i="50"/>
  <c r="Z1215" i="50" s="1"/>
  <c r="AC1215" i="50"/>
  <c r="AD1215" i="50"/>
  <c r="AE1215" i="50"/>
  <c r="AF1215" i="50"/>
  <c r="AG1215" i="50"/>
  <c r="AH1215" i="50"/>
  <c r="AI1215" i="50"/>
  <c r="AJ1215" i="50"/>
  <c r="AA1216" i="50"/>
  <c r="AB1216" i="50"/>
  <c r="AC1216" i="50"/>
  <c r="AD1216" i="50"/>
  <c r="AE1216" i="50"/>
  <c r="AF1216" i="50"/>
  <c r="AG1216" i="50"/>
  <c r="AH1216" i="50"/>
  <c r="AK1216" i="50" s="1"/>
  <c r="AI1216" i="50"/>
  <c r="AJ1216" i="50"/>
  <c r="AA1217" i="50"/>
  <c r="AB1217" i="50"/>
  <c r="Z1217" i="50" s="1"/>
  <c r="AC1217" i="50"/>
  <c r="AD1217" i="50"/>
  <c r="AE1217" i="50"/>
  <c r="AF1217" i="50"/>
  <c r="AG1217" i="50"/>
  <c r="AH1217" i="50"/>
  <c r="AI1217" i="50"/>
  <c r="AJ1217" i="50"/>
  <c r="AK1217" i="50" s="1"/>
  <c r="AA1218" i="50"/>
  <c r="AB1218" i="50"/>
  <c r="AC1218" i="50"/>
  <c r="AD1218" i="50"/>
  <c r="AE1218" i="50"/>
  <c r="AF1218" i="50"/>
  <c r="AG1218" i="50"/>
  <c r="AH1218" i="50"/>
  <c r="AK1218" i="50" s="1"/>
  <c r="AI1218" i="50"/>
  <c r="AJ1218" i="50"/>
  <c r="AA1219" i="50"/>
  <c r="AB1219" i="50"/>
  <c r="Z1219" i="50" s="1"/>
  <c r="AC1219" i="50"/>
  <c r="AD1219" i="50"/>
  <c r="AE1219" i="50"/>
  <c r="AF1219" i="50"/>
  <c r="AG1219" i="50"/>
  <c r="AH1219" i="50"/>
  <c r="AI1219" i="50"/>
  <c r="AJ1219" i="50"/>
  <c r="AA1220" i="50"/>
  <c r="AB1220" i="50"/>
  <c r="AC1220" i="50"/>
  <c r="AD1220" i="50"/>
  <c r="AE1220" i="50"/>
  <c r="AF1220" i="50"/>
  <c r="AG1220" i="50"/>
  <c r="AH1220" i="50"/>
  <c r="AK1220" i="50" s="1"/>
  <c r="AI1220" i="50"/>
  <c r="AJ1220" i="50"/>
  <c r="AA1221" i="50"/>
  <c r="AB1221" i="50"/>
  <c r="Z1221" i="50" s="1"/>
  <c r="AC1221" i="50"/>
  <c r="AD1221" i="50"/>
  <c r="AE1221" i="50"/>
  <c r="AF1221" i="50"/>
  <c r="AG1221" i="50"/>
  <c r="AH1221" i="50"/>
  <c r="AI1221" i="50"/>
  <c r="AJ1221" i="50"/>
  <c r="AK1221" i="50" s="1"/>
  <c r="AA1222" i="50"/>
  <c r="AB1222" i="50"/>
  <c r="AC1222" i="50"/>
  <c r="AD1222" i="50"/>
  <c r="AE1222" i="50"/>
  <c r="AF1222" i="50"/>
  <c r="AG1222" i="50"/>
  <c r="AH1222" i="50"/>
  <c r="AK1222" i="50" s="1"/>
  <c r="AI1222" i="50"/>
  <c r="AJ1222" i="50"/>
  <c r="AA1223" i="50"/>
  <c r="AB1223" i="50"/>
  <c r="Z1223" i="50" s="1"/>
  <c r="AC1223" i="50"/>
  <c r="AD1223" i="50"/>
  <c r="AE1223" i="50"/>
  <c r="AF1223" i="50"/>
  <c r="AG1223" i="50"/>
  <c r="AH1223" i="50"/>
  <c r="AI1223" i="50"/>
  <c r="AJ1223" i="50"/>
  <c r="AA1224" i="50"/>
  <c r="AB1224" i="50"/>
  <c r="AC1224" i="50"/>
  <c r="AD1224" i="50"/>
  <c r="AE1224" i="50"/>
  <c r="AF1224" i="50"/>
  <c r="AG1224" i="50"/>
  <c r="AH1224" i="50"/>
  <c r="AK1224" i="50" s="1"/>
  <c r="AI1224" i="50"/>
  <c r="AJ1224" i="50"/>
  <c r="AA1225" i="50"/>
  <c r="AB1225" i="50"/>
  <c r="Z1225" i="50" s="1"/>
  <c r="AC1225" i="50"/>
  <c r="AD1225" i="50"/>
  <c r="AE1225" i="50"/>
  <c r="AF1225" i="50"/>
  <c r="AG1225" i="50"/>
  <c r="AH1225" i="50"/>
  <c r="AI1225" i="50"/>
  <c r="AJ1225" i="50"/>
  <c r="AK1225" i="50" s="1"/>
  <c r="AA1226" i="50"/>
  <c r="AB1226" i="50"/>
  <c r="AC1226" i="50"/>
  <c r="AD1226" i="50"/>
  <c r="AE1226" i="50"/>
  <c r="AF1226" i="50"/>
  <c r="AG1226" i="50"/>
  <c r="AH1226" i="50"/>
  <c r="AK1226" i="50" s="1"/>
  <c r="AI1226" i="50"/>
  <c r="AJ1226" i="50"/>
  <c r="AA1227" i="50"/>
  <c r="AB1227" i="50"/>
  <c r="Z1227" i="50" s="1"/>
  <c r="AC1227" i="50"/>
  <c r="AD1227" i="50"/>
  <c r="AE1227" i="50"/>
  <c r="AF1227" i="50"/>
  <c r="AG1227" i="50"/>
  <c r="AH1227" i="50"/>
  <c r="AI1227" i="50"/>
  <c r="AJ1227" i="50"/>
  <c r="AA1228" i="50"/>
  <c r="AB1228" i="50"/>
  <c r="AC1228" i="50"/>
  <c r="AD1228" i="50"/>
  <c r="AE1228" i="50"/>
  <c r="AF1228" i="50"/>
  <c r="AG1228" i="50"/>
  <c r="AH1228" i="50"/>
  <c r="AK1228" i="50" s="1"/>
  <c r="AI1228" i="50"/>
  <c r="AJ1228" i="50"/>
  <c r="AA1229" i="50"/>
  <c r="AB1229" i="50"/>
  <c r="Z1229" i="50" s="1"/>
  <c r="AC1229" i="50"/>
  <c r="AD1229" i="50"/>
  <c r="AE1229" i="50"/>
  <c r="AF1229" i="50"/>
  <c r="AG1229" i="50"/>
  <c r="AH1229" i="50"/>
  <c r="AI1229" i="50"/>
  <c r="AJ1229" i="50"/>
  <c r="AK1229" i="50" s="1"/>
  <c r="AA1230" i="50"/>
  <c r="AB1230" i="50"/>
  <c r="AC1230" i="50"/>
  <c r="AD1230" i="50"/>
  <c r="AE1230" i="50"/>
  <c r="AF1230" i="50"/>
  <c r="AG1230" i="50"/>
  <c r="AH1230" i="50"/>
  <c r="AK1230" i="50" s="1"/>
  <c r="AI1230" i="50"/>
  <c r="AJ1230" i="50"/>
  <c r="AA1231" i="50"/>
  <c r="AB1231" i="50"/>
  <c r="Z1231" i="50" s="1"/>
  <c r="AC1231" i="50"/>
  <c r="AD1231" i="50"/>
  <c r="AE1231" i="50"/>
  <c r="AF1231" i="50"/>
  <c r="AG1231" i="50"/>
  <c r="AH1231" i="50"/>
  <c r="AI1231" i="50"/>
  <c r="AJ1231" i="50"/>
  <c r="AA1232" i="50"/>
  <c r="AB1232" i="50"/>
  <c r="AC1232" i="50"/>
  <c r="AD1232" i="50"/>
  <c r="AE1232" i="50"/>
  <c r="AF1232" i="50"/>
  <c r="AG1232" i="50"/>
  <c r="AH1232" i="50"/>
  <c r="AK1232" i="50" s="1"/>
  <c r="AI1232" i="50"/>
  <c r="AJ1232" i="50"/>
  <c r="AA1233" i="50"/>
  <c r="AB1233" i="50"/>
  <c r="Z1233" i="50" s="1"/>
  <c r="AC1233" i="50"/>
  <c r="AD1233" i="50"/>
  <c r="AE1233" i="50"/>
  <c r="AF1233" i="50"/>
  <c r="AG1233" i="50"/>
  <c r="AH1233" i="50"/>
  <c r="AI1233" i="50"/>
  <c r="AJ1233" i="50"/>
  <c r="AK1233" i="50" s="1"/>
  <c r="AA1234" i="50"/>
  <c r="AB1234" i="50"/>
  <c r="AC1234" i="50"/>
  <c r="AD1234" i="50"/>
  <c r="AE1234" i="50"/>
  <c r="AF1234" i="50"/>
  <c r="AG1234" i="50"/>
  <c r="AH1234" i="50"/>
  <c r="AK1234" i="50" s="1"/>
  <c r="AI1234" i="50"/>
  <c r="AJ1234" i="50"/>
  <c r="AA1235" i="50"/>
  <c r="AB1235" i="50"/>
  <c r="Z1235" i="50" s="1"/>
  <c r="AC1235" i="50"/>
  <c r="AD1235" i="50"/>
  <c r="AE1235" i="50"/>
  <c r="AF1235" i="50"/>
  <c r="AG1235" i="50"/>
  <c r="AH1235" i="50"/>
  <c r="AI1235" i="50"/>
  <c r="AJ1235" i="50"/>
  <c r="AA1236" i="50"/>
  <c r="AB1236" i="50"/>
  <c r="AC1236" i="50"/>
  <c r="AD1236" i="50"/>
  <c r="AE1236" i="50"/>
  <c r="AF1236" i="50"/>
  <c r="AG1236" i="50"/>
  <c r="AH1236" i="50"/>
  <c r="AK1236" i="50" s="1"/>
  <c r="AI1236" i="50"/>
  <c r="AJ1236" i="50"/>
  <c r="AA1237" i="50"/>
  <c r="AB1237" i="50"/>
  <c r="Z1237" i="50" s="1"/>
  <c r="AC1237" i="50"/>
  <c r="AD1237" i="50"/>
  <c r="AE1237" i="50"/>
  <c r="AF1237" i="50"/>
  <c r="AG1237" i="50"/>
  <c r="AH1237" i="50"/>
  <c r="AI1237" i="50"/>
  <c r="AJ1237" i="50"/>
  <c r="AK1237" i="50" s="1"/>
  <c r="AA1238" i="50"/>
  <c r="AB1238" i="50"/>
  <c r="AC1238" i="50"/>
  <c r="AD1238" i="50"/>
  <c r="AE1238" i="50"/>
  <c r="AF1238" i="50"/>
  <c r="AG1238" i="50"/>
  <c r="AH1238" i="50"/>
  <c r="AK1238" i="50" s="1"/>
  <c r="AI1238" i="50"/>
  <c r="AJ1238" i="50"/>
  <c r="AA1239" i="50"/>
  <c r="AB1239" i="50"/>
  <c r="Z1239" i="50" s="1"/>
  <c r="AC1239" i="50"/>
  <c r="AD1239" i="50"/>
  <c r="AE1239" i="50"/>
  <c r="AF1239" i="50"/>
  <c r="AG1239" i="50"/>
  <c r="AH1239" i="50"/>
  <c r="AI1239" i="50"/>
  <c r="AJ1239" i="50"/>
  <c r="AA1240" i="50"/>
  <c r="AB1240" i="50"/>
  <c r="AC1240" i="50"/>
  <c r="AD1240" i="50"/>
  <c r="AE1240" i="50"/>
  <c r="AF1240" i="50"/>
  <c r="AG1240" i="50"/>
  <c r="AH1240" i="50"/>
  <c r="AK1240" i="50" s="1"/>
  <c r="AI1240" i="50"/>
  <c r="AJ1240" i="50"/>
  <c r="AA1241" i="50"/>
  <c r="AB1241" i="50"/>
  <c r="Z1241" i="50" s="1"/>
  <c r="AC1241" i="50"/>
  <c r="AD1241" i="50"/>
  <c r="AE1241" i="50"/>
  <c r="AF1241" i="50"/>
  <c r="AG1241" i="50"/>
  <c r="AH1241" i="50"/>
  <c r="AI1241" i="50"/>
  <c r="AJ1241" i="50"/>
  <c r="AK1241" i="50" s="1"/>
  <c r="AA1242" i="50"/>
  <c r="AB1242" i="50"/>
  <c r="AC1242" i="50"/>
  <c r="AD1242" i="50"/>
  <c r="AE1242" i="50"/>
  <c r="AF1242" i="50"/>
  <c r="AG1242" i="50"/>
  <c r="AH1242" i="50"/>
  <c r="AK1242" i="50" s="1"/>
  <c r="AI1242" i="50"/>
  <c r="AJ1242" i="50"/>
  <c r="AA1243" i="50"/>
  <c r="AB1243" i="50"/>
  <c r="Z1243" i="50" s="1"/>
  <c r="AC1243" i="50"/>
  <c r="AD1243" i="50"/>
  <c r="AE1243" i="50"/>
  <c r="AF1243" i="50"/>
  <c r="AG1243" i="50"/>
  <c r="AH1243" i="50"/>
  <c r="AI1243" i="50"/>
  <c r="AJ1243" i="50"/>
  <c r="AA1244" i="50"/>
  <c r="AB1244" i="50"/>
  <c r="AC1244" i="50"/>
  <c r="AD1244" i="50"/>
  <c r="AE1244" i="50"/>
  <c r="AF1244" i="50"/>
  <c r="AG1244" i="50"/>
  <c r="AH1244" i="50"/>
  <c r="AK1244" i="50" s="1"/>
  <c r="AI1244" i="50"/>
  <c r="AJ1244" i="50"/>
  <c r="AA1245" i="50"/>
  <c r="AB1245" i="50"/>
  <c r="Z1245" i="50" s="1"/>
  <c r="AC1245" i="50"/>
  <c r="AD1245" i="50"/>
  <c r="AE1245" i="50"/>
  <c r="AF1245" i="50"/>
  <c r="AG1245" i="50"/>
  <c r="AH1245" i="50"/>
  <c r="AI1245" i="50"/>
  <c r="AJ1245" i="50"/>
  <c r="AK1245" i="50" s="1"/>
  <c r="AA1246" i="50"/>
  <c r="AB1246" i="50"/>
  <c r="AC1246" i="50"/>
  <c r="AD1246" i="50"/>
  <c r="AE1246" i="50"/>
  <c r="AF1246" i="50"/>
  <c r="AG1246" i="50"/>
  <c r="AH1246" i="50"/>
  <c r="AK1246" i="50" s="1"/>
  <c r="AI1246" i="50"/>
  <c r="AJ1246" i="50"/>
  <c r="AA1247" i="50"/>
  <c r="AB1247" i="50"/>
  <c r="Z1247" i="50" s="1"/>
  <c r="AC1247" i="50"/>
  <c r="AD1247" i="50"/>
  <c r="AE1247" i="50"/>
  <c r="AF1247" i="50"/>
  <c r="AG1247" i="50"/>
  <c r="AH1247" i="50"/>
  <c r="AI1247" i="50"/>
  <c r="AJ1247" i="50"/>
  <c r="AA1248" i="50"/>
  <c r="AB1248" i="50"/>
  <c r="AC1248" i="50"/>
  <c r="AD1248" i="50"/>
  <c r="AE1248" i="50"/>
  <c r="AF1248" i="50"/>
  <c r="AG1248" i="50"/>
  <c r="AH1248" i="50"/>
  <c r="AK1248" i="50" s="1"/>
  <c r="AI1248" i="50"/>
  <c r="AJ1248" i="50"/>
  <c r="AA1249" i="50"/>
  <c r="AB1249" i="50"/>
  <c r="Z1249" i="50" s="1"/>
  <c r="AC1249" i="50"/>
  <c r="AD1249" i="50"/>
  <c r="AE1249" i="50"/>
  <c r="AF1249" i="50"/>
  <c r="AG1249" i="50"/>
  <c r="AH1249" i="50"/>
  <c r="AI1249" i="50"/>
  <c r="AJ1249" i="50"/>
  <c r="AK1249" i="50" s="1"/>
  <c r="AA1250" i="50"/>
  <c r="AB1250" i="50"/>
  <c r="AC1250" i="50"/>
  <c r="AD1250" i="50"/>
  <c r="AE1250" i="50"/>
  <c r="AF1250" i="50"/>
  <c r="AG1250" i="50"/>
  <c r="AH1250" i="50"/>
  <c r="AK1250" i="50" s="1"/>
  <c r="AI1250" i="50"/>
  <c r="AJ1250" i="50"/>
  <c r="AA1251" i="50"/>
  <c r="AB1251" i="50"/>
  <c r="Z1251" i="50" s="1"/>
  <c r="AC1251" i="50"/>
  <c r="AD1251" i="50"/>
  <c r="AE1251" i="50"/>
  <c r="AF1251" i="50"/>
  <c r="AG1251" i="50"/>
  <c r="AH1251" i="50"/>
  <c r="AI1251" i="50"/>
  <c r="AJ1251" i="50"/>
  <c r="AA1252" i="50"/>
  <c r="AB1252" i="50"/>
  <c r="AC1252" i="50"/>
  <c r="AD1252" i="50"/>
  <c r="AE1252" i="50"/>
  <c r="AF1252" i="50"/>
  <c r="AG1252" i="50"/>
  <c r="AH1252" i="50"/>
  <c r="AK1252" i="50" s="1"/>
  <c r="AI1252" i="50"/>
  <c r="AJ1252" i="50"/>
  <c r="AA1253" i="50"/>
  <c r="AB1253" i="50"/>
  <c r="Z1253" i="50" s="1"/>
  <c r="AC1253" i="50"/>
  <c r="AD1253" i="50"/>
  <c r="AE1253" i="50"/>
  <c r="AF1253" i="50"/>
  <c r="AG1253" i="50"/>
  <c r="AH1253" i="50"/>
  <c r="AI1253" i="50"/>
  <c r="AJ1253" i="50"/>
  <c r="AK1253" i="50" s="1"/>
  <c r="AA1254" i="50"/>
  <c r="AB1254" i="50"/>
  <c r="AC1254" i="50"/>
  <c r="AD1254" i="50"/>
  <c r="AE1254" i="50"/>
  <c r="AF1254" i="50"/>
  <c r="AG1254" i="50"/>
  <c r="AH1254" i="50"/>
  <c r="AK1254" i="50" s="1"/>
  <c r="AI1254" i="50"/>
  <c r="AJ1254" i="50"/>
  <c r="AA1255" i="50"/>
  <c r="AB1255" i="50"/>
  <c r="Z1255" i="50" s="1"/>
  <c r="AC1255" i="50"/>
  <c r="AD1255" i="50"/>
  <c r="AE1255" i="50"/>
  <c r="AF1255" i="50"/>
  <c r="AG1255" i="50"/>
  <c r="AH1255" i="50"/>
  <c r="AI1255" i="50"/>
  <c r="AJ1255" i="50"/>
  <c r="AA1256" i="50"/>
  <c r="AB1256" i="50"/>
  <c r="AC1256" i="50"/>
  <c r="AD1256" i="50"/>
  <c r="AE1256" i="50"/>
  <c r="AF1256" i="50"/>
  <c r="AG1256" i="50"/>
  <c r="AH1256" i="50"/>
  <c r="AK1256" i="50" s="1"/>
  <c r="AI1256" i="50"/>
  <c r="AJ1256" i="50"/>
  <c r="AA1257" i="50"/>
  <c r="AB1257" i="50"/>
  <c r="Z1257" i="50" s="1"/>
  <c r="AC1257" i="50"/>
  <c r="AD1257" i="50"/>
  <c r="AE1257" i="50"/>
  <c r="AF1257" i="50"/>
  <c r="AG1257" i="50"/>
  <c r="AH1257" i="50"/>
  <c r="AI1257" i="50"/>
  <c r="AJ1257" i="50"/>
  <c r="AK1257" i="50" s="1"/>
  <c r="AA1258" i="50"/>
  <c r="AB1258" i="50"/>
  <c r="AC1258" i="50"/>
  <c r="AD1258" i="50"/>
  <c r="AE1258" i="50"/>
  <c r="AF1258" i="50"/>
  <c r="AG1258" i="50"/>
  <c r="AH1258" i="50"/>
  <c r="AK1258" i="50" s="1"/>
  <c r="AI1258" i="50"/>
  <c r="AJ1258" i="50"/>
  <c r="AA1259" i="50"/>
  <c r="AB1259" i="50"/>
  <c r="Z1259" i="50" s="1"/>
  <c r="AC1259" i="50"/>
  <c r="AD1259" i="50"/>
  <c r="AE1259" i="50"/>
  <c r="AF1259" i="50"/>
  <c r="AG1259" i="50"/>
  <c r="AH1259" i="50"/>
  <c r="AI1259" i="50"/>
  <c r="AJ1259" i="50"/>
  <c r="AA1260" i="50"/>
  <c r="AB1260" i="50"/>
  <c r="AC1260" i="50"/>
  <c r="AD1260" i="50"/>
  <c r="AE1260" i="50"/>
  <c r="AF1260" i="50"/>
  <c r="AG1260" i="50"/>
  <c r="AH1260" i="50"/>
  <c r="AK1260" i="50" s="1"/>
  <c r="AI1260" i="50"/>
  <c r="AJ1260" i="50"/>
  <c r="AA1261" i="50"/>
  <c r="AB1261" i="50"/>
  <c r="Z1261" i="50" s="1"/>
  <c r="AC1261" i="50"/>
  <c r="AD1261" i="50"/>
  <c r="AE1261" i="50"/>
  <c r="AF1261" i="50"/>
  <c r="AG1261" i="50"/>
  <c r="AH1261" i="50"/>
  <c r="AI1261" i="50"/>
  <c r="AJ1261" i="50"/>
  <c r="AK1261" i="50" s="1"/>
  <c r="AA1262" i="50"/>
  <c r="AB1262" i="50"/>
  <c r="AC1262" i="50"/>
  <c r="AD1262" i="50"/>
  <c r="AE1262" i="50"/>
  <c r="AF1262" i="50"/>
  <c r="AG1262" i="50"/>
  <c r="AH1262" i="50"/>
  <c r="AK1262" i="50" s="1"/>
  <c r="AI1262" i="50"/>
  <c r="AJ1262" i="50"/>
  <c r="AA1263" i="50"/>
  <c r="AB1263" i="50"/>
  <c r="Z1263" i="50" s="1"/>
  <c r="AC1263" i="50"/>
  <c r="AD1263" i="50"/>
  <c r="AE1263" i="50"/>
  <c r="AF1263" i="50"/>
  <c r="AG1263" i="50"/>
  <c r="AH1263" i="50"/>
  <c r="AI1263" i="50"/>
  <c r="AJ1263" i="50"/>
  <c r="AA1264" i="50"/>
  <c r="AB1264" i="50"/>
  <c r="AC1264" i="50"/>
  <c r="AD1264" i="50"/>
  <c r="AE1264" i="50"/>
  <c r="AF1264" i="50"/>
  <c r="AG1264" i="50"/>
  <c r="AH1264" i="50"/>
  <c r="AK1264" i="50" s="1"/>
  <c r="AI1264" i="50"/>
  <c r="AJ1264" i="50"/>
  <c r="AA1265" i="50"/>
  <c r="AB1265" i="50"/>
  <c r="Z1265" i="50" s="1"/>
  <c r="AC1265" i="50"/>
  <c r="AD1265" i="50"/>
  <c r="AE1265" i="50"/>
  <c r="AF1265" i="50"/>
  <c r="AG1265" i="50"/>
  <c r="AH1265" i="50"/>
  <c r="AI1265" i="50"/>
  <c r="AJ1265" i="50"/>
  <c r="AK1265" i="50" s="1"/>
  <c r="AA1266" i="50"/>
  <c r="AB1266" i="50"/>
  <c r="AC1266" i="50"/>
  <c r="AD1266" i="50"/>
  <c r="AE1266" i="50"/>
  <c r="AF1266" i="50"/>
  <c r="AG1266" i="50"/>
  <c r="AH1266" i="50"/>
  <c r="AK1266" i="50" s="1"/>
  <c r="AI1266" i="50"/>
  <c r="AJ1266" i="50"/>
  <c r="AA1267" i="50"/>
  <c r="AB1267" i="50"/>
  <c r="Z1267" i="50" s="1"/>
  <c r="AC1267" i="50"/>
  <c r="AD1267" i="50"/>
  <c r="AE1267" i="50"/>
  <c r="AF1267" i="50"/>
  <c r="AG1267" i="50"/>
  <c r="AH1267" i="50"/>
  <c r="AI1267" i="50"/>
  <c r="AJ1267" i="50"/>
  <c r="AA1268" i="50"/>
  <c r="AB1268" i="50"/>
  <c r="AC1268" i="50"/>
  <c r="AD1268" i="50"/>
  <c r="AE1268" i="50"/>
  <c r="AF1268" i="50"/>
  <c r="AG1268" i="50"/>
  <c r="AH1268" i="50"/>
  <c r="AK1268" i="50" s="1"/>
  <c r="AI1268" i="50"/>
  <c r="AJ1268" i="50"/>
  <c r="AA1269" i="50"/>
  <c r="AB1269" i="50"/>
  <c r="Z1269" i="50" s="1"/>
  <c r="AC1269" i="50"/>
  <c r="AD1269" i="50"/>
  <c r="AE1269" i="50"/>
  <c r="AF1269" i="50"/>
  <c r="AG1269" i="50"/>
  <c r="AH1269" i="50"/>
  <c r="AI1269" i="50"/>
  <c r="AJ1269" i="50"/>
  <c r="AK1269" i="50" s="1"/>
  <c r="AA1270" i="50"/>
  <c r="AB1270" i="50"/>
  <c r="AC1270" i="50"/>
  <c r="AD1270" i="50"/>
  <c r="AE1270" i="50"/>
  <c r="AF1270" i="50"/>
  <c r="AG1270" i="50"/>
  <c r="AH1270" i="50"/>
  <c r="AK1270" i="50" s="1"/>
  <c r="AI1270" i="50"/>
  <c r="AJ1270" i="50"/>
  <c r="AA1271" i="50"/>
  <c r="AB1271" i="50"/>
  <c r="Z1271" i="50" s="1"/>
  <c r="AC1271" i="50"/>
  <c r="AD1271" i="50"/>
  <c r="AE1271" i="50"/>
  <c r="AF1271" i="50"/>
  <c r="AG1271" i="50"/>
  <c r="AH1271" i="50"/>
  <c r="AI1271" i="50"/>
  <c r="AJ1271" i="50"/>
  <c r="AA1272" i="50"/>
  <c r="AB1272" i="50"/>
  <c r="AC1272" i="50"/>
  <c r="AD1272" i="50"/>
  <c r="AE1272" i="50"/>
  <c r="AF1272" i="50"/>
  <c r="AG1272" i="50"/>
  <c r="AH1272" i="50"/>
  <c r="AK1272" i="50" s="1"/>
  <c r="AI1272" i="50"/>
  <c r="AJ1272" i="50"/>
  <c r="AA1273" i="50"/>
  <c r="AB1273" i="50"/>
  <c r="Z1273" i="50" s="1"/>
  <c r="AC1273" i="50"/>
  <c r="AD1273" i="50"/>
  <c r="AE1273" i="50"/>
  <c r="AF1273" i="50"/>
  <c r="AG1273" i="50"/>
  <c r="AH1273" i="50"/>
  <c r="AI1273" i="50"/>
  <c r="AJ1273" i="50"/>
  <c r="AK1273" i="50" s="1"/>
  <c r="AA1274" i="50"/>
  <c r="AB1274" i="50"/>
  <c r="AC1274" i="50"/>
  <c r="AD1274" i="50"/>
  <c r="AE1274" i="50"/>
  <c r="AF1274" i="50"/>
  <c r="AG1274" i="50"/>
  <c r="AH1274" i="50"/>
  <c r="AK1274" i="50" s="1"/>
  <c r="AI1274" i="50"/>
  <c r="AJ1274" i="50"/>
  <c r="AA1275" i="50"/>
  <c r="AB1275" i="50"/>
  <c r="Z1275" i="50" s="1"/>
  <c r="AC1275" i="50"/>
  <c r="AD1275" i="50"/>
  <c r="AE1275" i="50"/>
  <c r="AF1275" i="50"/>
  <c r="AG1275" i="50"/>
  <c r="AH1275" i="50"/>
  <c r="AI1275" i="50"/>
  <c r="AJ1275" i="50"/>
  <c r="AA1276" i="50"/>
  <c r="AB1276" i="50"/>
  <c r="AC1276" i="50"/>
  <c r="AD1276" i="50"/>
  <c r="AE1276" i="50"/>
  <c r="AF1276" i="50"/>
  <c r="AG1276" i="50"/>
  <c r="AH1276" i="50"/>
  <c r="AK1276" i="50" s="1"/>
  <c r="AI1276" i="50"/>
  <c r="AJ1276" i="50"/>
  <c r="AA1277" i="50"/>
  <c r="AB1277" i="50"/>
  <c r="Z1277" i="50" s="1"/>
  <c r="AC1277" i="50"/>
  <c r="AD1277" i="50"/>
  <c r="AE1277" i="50"/>
  <c r="AF1277" i="50"/>
  <c r="AG1277" i="50"/>
  <c r="AH1277" i="50"/>
  <c r="AI1277" i="50"/>
  <c r="AJ1277" i="50"/>
  <c r="AK1277" i="50" s="1"/>
  <c r="Z82" i="50"/>
  <c r="Z84" i="50"/>
  <c r="Z86" i="50"/>
  <c r="Z88" i="50"/>
  <c r="Z90" i="50"/>
  <c r="Z92" i="50"/>
  <c r="Z94" i="50"/>
  <c r="Z96" i="50"/>
  <c r="Z98" i="50"/>
  <c r="Z100" i="50"/>
  <c r="Z102" i="50"/>
  <c r="Z104" i="50"/>
  <c r="Z106" i="50"/>
  <c r="Z108" i="50"/>
  <c r="Z110" i="50"/>
  <c r="Z112" i="50"/>
  <c r="Z114" i="50"/>
  <c r="Z116" i="50"/>
  <c r="Z118" i="50"/>
  <c r="Z120" i="50"/>
  <c r="Z122" i="50"/>
  <c r="Z124" i="50"/>
  <c r="Z126" i="50"/>
  <c r="Z128" i="50"/>
  <c r="Z130" i="50"/>
  <c r="Z132" i="50"/>
  <c r="Z134" i="50"/>
  <c r="Z136" i="50"/>
  <c r="Z138" i="50"/>
  <c r="Z140" i="50"/>
  <c r="Z142" i="50"/>
  <c r="Z144" i="50"/>
  <c r="Z146" i="50"/>
  <c r="Z148" i="50"/>
  <c r="Z150" i="50"/>
  <c r="Z152" i="50"/>
  <c r="Z154" i="50"/>
  <c r="Z156" i="50"/>
  <c r="Z158" i="50"/>
  <c r="Z160" i="50"/>
  <c r="Z162" i="50"/>
  <c r="Z164" i="50"/>
  <c r="Z166" i="50"/>
  <c r="Z168" i="50"/>
  <c r="Z170" i="50"/>
  <c r="Z172" i="50"/>
  <c r="Z174" i="50"/>
  <c r="Z176" i="50"/>
  <c r="Z178" i="50"/>
  <c r="Z180" i="50"/>
  <c r="Z182" i="50"/>
  <c r="Z184" i="50"/>
  <c r="Z186" i="50"/>
  <c r="Z188" i="50"/>
  <c r="Z190" i="50"/>
  <c r="Z192" i="50"/>
  <c r="Z194" i="50"/>
  <c r="Z196" i="50"/>
  <c r="Z198" i="50"/>
  <c r="Z200" i="50"/>
  <c r="Z202" i="50"/>
  <c r="Z204" i="50"/>
  <c r="Z206" i="50"/>
  <c r="Z208" i="50"/>
  <c r="Z210" i="50"/>
  <c r="Z212" i="50"/>
  <c r="Z214" i="50"/>
  <c r="Z216" i="50"/>
  <c r="Z218" i="50"/>
  <c r="Z220" i="50"/>
  <c r="Z222" i="50"/>
  <c r="Z224" i="50"/>
  <c r="Z226" i="50"/>
  <c r="Z228" i="50"/>
  <c r="Z230" i="50"/>
  <c r="Z232" i="50"/>
  <c r="Z234" i="50"/>
  <c r="Z236" i="50"/>
  <c r="Z238" i="50"/>
  <c r="Z240" i="50"/>
  <c r="Z242" i="50"/>
  <c r="Z244" i="50"/>
  <c r="Z246" i="50"/>
  <c r="Z248" i="50"/>
  <c r="Z250" i="50"/>
  <c r="Z252" i="50"/>
  <c r="Z254" i="50"/>
  <c r="Z256" i="50"/>
  <c r="Z258" i="50"/>
  <c r="Z260" i="50"/>
  <c r="Z262" i="50"/>
  <c r="Z264" i="50"/>
  <c r="Z266" i="50"/>
  <c r="Z268" i="50"/>
  <c r="Z270" i="50"/>
  <c r="Z272" i="50"/>
  <c r="Z274" i="50"/>
  <c r="Z276" i="50"/>
  <c r="Z278" i="50"/>
  <c r="Z280" i="50"/>
  <c r="Z282" i="50"/>
  <c r="Z284" i="50"/>
  <c r="Z286" i="50"/>
  <c r="Z288" i="50"/>
  <c r="Z290" i="50"/>
  <c r="Z292" i="50"/>
  <c r="Z294" i="50"/>
  <c r="Z296" i="50"/>
  <c r="Z298" i="50"/>
  <c r="Z300" i="50"/>
  <c r="Z302" i="50"/>
  <c r="Z304" i="50"/>
  <c r="Z306" i="50"/>
  <c r="Z308" i="50"/>
  <c r="Z310" i="50"/>
  <c r="Z312" i="50"/>
  <c r="Z314" i="50"/>
  <c r="Z316" i="50"/>
  <c r="Z318" i="50"/>
  <c r="Z320" i="50"/>
  <c r="Z322" i="50"/>
  <c r="Z324" i="50"/>
  <c r="Z326" i="50"/>
  <c r="Z328" i="50"/>
  <c r="Z330" i="50"/>
  <c r="Z332" i="50"/>
  <c r="Z334" i="50"/>
  <c r="Z336" i="50"/>
  <c r="Z338" i="50"/>
  <c r="Z340" i="50"/>
  <c r="Z342" i="50"/>
  <c r="Z344" i="50"/>
  <c r="Z346" i="50"/>
  <c r="Z348" i="50"/>
  <c r="Z350" i="50"/>
  <c r="Z352" i="50"/>
  <c r="Z354" i="50"/>
  <c r="Z356" i="50"/>
  <c r="Z358" i="50"/>
  <c r="Z360" i="50"/>
  <c r="Z362" i="50"/>
  <c r="Z364" i="50"/>
  <c r="Z366" i="50"/>
  <c r="Z368" i="50"/>
  <c r="Z370" i="50"/>
  <c r="Z372" i="50"/>
  <c r="Z374" i="50"/>
  <c r="Z376" i="50"/>
  <c r="Z378" i="50"/>
  <c r="Z380" i="50"/>
  <c r="Z382" i="50"/>
  <c r="Z384" i="50"/>
  <c r="Z386" i="50"/>
  <c r="Z388" i="50"/>
  <c r="Z390" i="50"/>
  <c r="Z392" i="50"/>
  <c r="Z394" i="50"/>
  <c r="Z396" i="50"/>
  <c r="Z398" i="50"/>
  <c r="Z400" i="50"/>
  <c r="Z402" i="50"/>
  <c r="Z404" i="50"/>
  <c r="Z406" i="50"/>
  <c r="Z408" i="50"/>
  <c r="Z410" i="50"/>
  <c r="Z412" i="50"/>
  <c r="Z414" i="50"/>
  <c r="Z416" i="50"/>
  <c r="Z418" i="50"/>
  <c r="Z420" i="50"/>
  <c r="Z422" i="50"/>
  <c r="Z424" i="50"/>
  <c r="Z426" i="50"/>
  <c r="Z428" i="50"/>
  <c r="Z430" i="50"/>
  <c r="Z432" i="50"/>
  <c r="Z434" i="50"/>
  <c r="Z436" i="50"/>
  <c r="Z438" i="50"/>
  <c r="Z440" i="50"/>
  <c r="Z442" i="50"/>
  <c r="Z444" i="50"/>
  <c r="Z446" i="50"/>
  <c r="Z448" i="50"/>
  <c r="Z450" i="50"/>
  <c r="Z452" i="50"/>
  <c r="Z454" i="50"/>
  <c r="Z456" i="50"/>
  <c r="Z458" i="50"/>
  <c r="Z460" i="50"/>
  <c r="Z462" i="50"/>
  <c r="Z464" i="50"/>
  <c r="Z466" i="50"/>
  <c r="Z468" i="50"/>
  <c r="Z470" i="50"/>
  <c r="Z472" i="50"/>
  <c r="Z474" i="50"/>
  <c r="Z476" i="50"/>
  <c r="Z478" i="50"/>
  <c r="Z480" i="50"/>
  <c r="Z482" i="50"/>
  <c r="Z484" i="50"/>
  <c r="Z486" i="50"/>
  <c r="Z488" i="50"/>
  <c r="Z490" i="50"/>
  <c r="Z492" i="50"/>
  <c r="Z494" i="50"/>
  <c r="Z496" i="50"/>
  <c r="Z498" i="50"/>
  <c r="Z500" i="50"/>
  <c r="Z502" i="50"/>
  <c r="Z504" i="50"/>
  <c r="Z506" i="50"/>
  <c r="Z508" i="50"/>
  <c r="Z510" i="50"/>
  <c r="Z512" i="50"/>
  <c r="Z514" i="50"/>
  <c r="Z516" i="50"/>
  <c r="Z518" i="50"/>
  <c r="Z520" i="50"/>
  <c r="Z522" i="50"/>
  <c r="Z524" i="50"/>
  <c r="Z526" i="50"/>
  <c r="Z528" i="50"/>
  <c r="Z530" i="50"/>
  <c r="Z532" i="50"/>
  <c r="Z534" i="50"/>
  <c r="Z536" i="50"/>
  <c r="Z538" i="50"/>
  <c r="Z540" i="50"/>
  <c r="Z542" i="50"/>
  <c r="Z544" i="50"/>
  <c r="Z546" i="50"/>
  <c r="Z548" i="50"/>
  <c r="Z550" i="50"/>
  <c r="Z552" i="50"/>
  <c r="Z554" i="50"/>
  <c r="Z556" i="50"/>
  <c r="Z558" i="50"/>
  <c r="Z560" i="50"/>
  <c r="Z562" i="50"/>
  <c r="Z564" i="50"/>
  <c r="Z566" i="50"/>
  <c r="Z568" i="50"/>
  <c r="Z570" i="50"/>
  <c r="Z572" i="50"/>
  <c r="Z574" i="50"/>
  <c r="Z576" i="50"/>
  <c r="Z578" i="50"/>
  <c r="Z580" i="50"/>
  <c r="Z582" i="50"/>
  <c r="Z584" i="50"/>
  <c r="Z586" i="50"/>
  <c r="Z588" i="50"/>
  <c r="Z590" i="50"/>
  <c r="Z592" i="50"/>
  <c r="Z594" i="50"/>
  <c r="Z596" i="50"/>
  <c r="Z598" i="50"/>
  <c r="Z600" i="50"/>
  <c r="Z602" i="50"/>
  <c r="Z604" i="50"/>
  <c r="Z606" i="50"/>
  <c r="Z608" i="50"/>
  <c r="Z610" i="50"/>
  <c r="Z612" i="50"/>
  <c r="Z614" i="50"/>
  <c r="Z616" i="50"/>
  <c r="Z618" i="50"/>
  <c r="Z620" i="50"/>
  <c r="Z622" i="50"/>
  <c r="Z624" i="50"/>
  <c r="Z626" i="50"/>
  <c r="Z628" i="50"/>
  <c r="Z630" i="50"/>
  <c r="Z632" i="50"/>
  <c r="Z634" i="50"/>
  <c r="Z636" i="50"/>
  <c r="Z638" i="50"/>
  <c r="Z640" i="50"/>
  <c r="Z642" i="50"/>
  <c r="Z644" i="50"/>
  <c r="Z646" i="50"/>
  <c r="Z648" i="50"/>
  <c r="Z650" i="50"/>
  <c r="Z652" i="50"/>
  <c r="Z654" i="50"/>
  <c r="Z656" i="50"/>
  <c r="Z658" i="50"/>
  <c r="Z660" i="50"/>
  <c r="Z662" i="50"/>
  <c r="Z664" i="50"/>
  <c r="Z666" i="50"/>
  <c r="Z668" i="50"/>
  <c r="Z670" i="50"/>
  <c r="Z672" i="50"/>
  <c r="Z674" i="50"/>
  <c r="Z676" i="50"/>
  <c r="Z678" i="50"/>
  <c r="Z680" i="50"/>
  <c r="Z682" i="50"/>
  <c r="Z684" i="50"/>
  <c r="Z686" i="50"/>
  <c r="Z688" i="50"/>
  <c r="Z690" i="50"/>
  <c r="Z692" i="50"/>
  <c r="Z694" i="50"/>
  <c r="Z696" i="50"/>
  <c r="Z698" i="50"/>
  <c r="Z700" i="50"/>
  <c r="Z702" i="50"/>
  <c r="Z704" i="50"/>
  <c r="Z706" i="50"/>
  <c r="Z708" i="50"/>
  <c r="Z710" i="50"/>
  <c r="Z712" i="50"/>
  <c r="Z714" i="50"/>
  <c r="Z716" i="50"/>
  <c r="Z718" i="50"/>
  <c r="Z720" i="50"/>
  <c r="Z722" i="50"/>
  <c r="Z724" i="50"/>
  <c r="Z726" i="50"/>
  <c r="Z728" i="50"/>
  <c r="Z730" i="50"/>
  <c r="Z732" i="50"/>
  <c r="Z734" i="50"/>
  <c r="Z736" i="50"/>
  <c r="Z738" i="50"/>
  <c r="Z740" i="50"/>
  <c r="Z742" i="50"/>
  <c r="Z744" i="50"/>
  <c r="Z746" i="50"/>
  <c r="Z748" i="50"/>
  <c r="Z750" i="50"/>
  <c r="Z752" i="50"/>
  <c r="Z754" i="50"/>
  <c r="Z756" i="50"/>
  <c r="Z758" i="50"/>
  <c r="Z760" i="50"/>
  <c r="Z762" i="50"/>
  <c r="Z764" i="50"/>
  <c r="Z766" i="50"/>
  <c r="Z768" i="50"/>
  <c r="Z770" i="50"/>
  <c r="Z772" i="50"/>
  <c r="Z774" i="50"/>
  <c r="Z776" i="50"/>
  <c r="Z778" i="50"/>
  <c r="Z780" i="50"/>
  <c r="Z782" i="50"/>
  <c r="Z784" i="50"/>
  <c r="Z786" i="50"/>
  <c r="Z788" i="50"/>
  <c r="Z790" i="50"/>
  <c r="Z792" i="50"/>
  <c r="Z794" i="50"/>
  <c r="Z796" i="50"/>
  <c r="Z798" i="50"/>
  <c r="Z800" i="50"/>
  <c r="Z802" i="50"/>
  <c r="Z804" i="50"/>
  <c r="Z806" i="50"/>
  <c r="Z808" i="50"/>
  <c r="Z810" i="50"/>
  <c r="Z812" i="50"/>
  <c r="Z814" i="50"/>
  <c r="Z816" i="50"/>
  <c r="Z818" i="50"/>
  <c r="Z820" i="50"/>
  <c r="Z822" i="50"/>
  <c r="Z824" i="50"/>
  <c r="Z826" i="50"/>
  <c r="Z828" i="50"/>
  <c r="Z830" i="50"/>
  <c r="Z832" i="50"/>
  <c r="Z834" i="50"/>
  <c r="Z836" i="50"/>
  <c r="Z838" i="50"/>
  <c r="Z840" i="50"/>
  <c r="Z842" i="50"/>
  <c r="Z844" i="50"/>
  <c r="Z846" i="50"/>
  <c r="Z848" i="50"/>
  <c r="Z850" i="50"/>
  <c r="Z852" i="50"/>
  <c r="Z854" i="50"/>
  <c r="Z856" i="50"/>
  <c r="Z858" i="50"/>
  <c r="Z860" i="50"/>
  <c r="Z862" i="50"/>
  <c r="Z864" i="50"/>
  <c r="Z866" i="50"/>
  <c r="Z868" i="50"/>
  <c r="Z870" i="50"/>
  <c r="Z872" i="50"/>
  <c r="Z874" i="50"/>
  <c r="Z876" i="50"/>
  <c r="Z878" i="50"/>
  <c r="Z880" i="50"/>
  <c r="Z882" i="50"/>
  <c r="Z884" i="50"/>
  <c r="Z886" i="50"/>
  <c r="Z888" i="50"/>
  <c r="Z890" i="50"/>
  <c r="Z892" i="50"/>
  <c r="Z894" i="50"/>
  <c r="Z896" i="50"/>
  <c r="Z898" i="50"/>
  <c r="Z900" i="50"/>
  <c r="Z902" i="50"/>
  <c r="Z904" i="50"/>
  <c r="Z906" i="50"/>
  <c r="Z908" i="50"/>
  <c r="Z910" i="50"/>
  <c r="Z912" i="50"/>
  <c r="Z914" i="50"/>
  <c r="Z916" i="50"/>
  <c r="Z918" i="50"/>
  <c r="Z920" i="50"/>
  <c r="Z922" i="50"/>
  <c r="Z924" i="50"/>
  <c r="Z926" i="50"/>
  <c r="Z928" i="50"/>
  <c r="Z930" i="50"/>
  <c r="Z932" i="50"/>
  <c r="Z934" i="50"/>
  <c r="Z936" i="50"/>
  <c r="Z938" i="50"/>
  <c r="Z940" i="50"/>
  <c r="Z942" i="50"/>
  <c r="Z944" i="50"/>
  <c r="Z946" i="50"/>
  <c r="Z948" i="50"/>
  <c r="Z950" i="50"/>
  <c r="Z952" i="50"/>
  <c r="Z954" i="50"/>
  <c r="Z956" i="50"/>
  <c r="Z958" i="50"/>
  <c r="Z960" i="50"/>
  <c r="Z962" i="50"/>
  <c r="Z964" i="50"/>
  <c r="Z966" i="50"/>
  <c r="Z968" i="50"/>
  <c r="Z970" i="50"/>
  <c r="Z972" i="50"/>
  <c r="Z974" i="50"/>
  <c r="Z976" i="50"/>
  <c r="Z978" i="50"/>
  <c r="Z980" i="50"/>
  <c r="Z982" i="50"/>
  <c r="Z984" i="50"/>
  <c r="Z986" i="50"/>
  <c r="Z988" i="50"/>
  <c r="Z990" i="50"/>
  <c r="Z992" i="50"/>
  <c r="Z994" i="50"/>
  <c r="Z996" i="50"/>
  <c r="Z998" i="50"/>
  <c r="Z1000" i="50"/>
  <c r="Z1002" i="50"/>
  <c r="Z1004" i="50"/>
  <c r="Z1006" i="50"/>
  <c r="Z1008" i="50"/>
  <c r="Z1010" i="50"/>
  <c r="Z1012" i="50"/>
  <c r="Z1014" i="50"/>
  <c r="Z1016" i="50"/>
  <c r="Z1018" i="50"/>
  <c r="Z1020" i="50"/>
  <c r="Z1022" i="50"/>
  <c r="Z1024" i="50"/>
  <c r="Z1026" i="50"/>
  <c r="Z1028" i="50"/>
  <c r="Z1030" i="50"/>
  <c r="Z1032" i="50"/>
  <c r="Z1034" i="50"/>
  <c r="Z1036" i="50"/>
  <c r="Z1038" i="50"/>
  <c r="Z1040" i="50"/>
  <c r="Z1042" i="50"/>
  <c r="Z1044" i="50"/>
  <c r="Z1046" i="50"/>
  <c r="Z1048" i="50"/>
  <c r="Z1050" i="50"/>
  <c r="Z1052" i="50"/>
  <c r="Z1054" i="50"/>
  <c r="Z1056" i="50"/>
  <c r="Z1058" i="50"/>
  <c r="Z1060" i="50"/>
  <c r="Z1062" i="50"/>
  <c r="Z1064" i="50"/>
  <c r="Z1066" i="50"/>
  <c r="Z1068" i="50"/>
  <c r="Z1070" i="50"/>
  <c r="Z1072" i="50"/>
  <c r="Z1074" i="50"/>
  <c r="Z1076" i="50"/>
  <c r="Z1078" i="50"/>
  <c r="Z1080" i="50"/>
  <c r="Z1082" i="50"/>
  <c r="Z1084" i="50"/>
  <c r="Z1086" i="50"/>
  <c r="Z1088" i="50"/>
  <c r="Z1090" i="50"/>
  <c r="Z1092" i="50"/>
  <c r="Z1094" i="50"/>
  <c r="Z1096" i="50"/>
  <c r="Z1098" i="50"/>
  <c r="Z1100" i="50"/>
  <c r="Z1102" i="50"/>
  <c r="Z1104" i="50"/>
  <c r="Z1106" i="50"/>
  <c r="Z1108" i="50"/>
  <c r="Z1110" i="50"/>
  <c r="Z1112" i="50"/>
  <c r="Z1114" i="50"/>
  <c r="Z1116" i="50"/>
  <c r="Z1118" i="50"/>
  <c r="Z1120" i="50"/>
  <c r="Z1122" i="50"/>
  <c r="Z1124" i="50"/>
  <c r="Z1126" i="50"/>
  <c r="Z1128" i="50"/>
  <c r="Z1130" i="50"/>
  <c r="Z1132" i="50"/>
  <c r="Z1134" i="50"/>
  <c r="Z1136" i="50"/>
  <c r="Z1138" i="50"/>
  <c r="Z1140" i="50"/>
  <c r="Z1142" i="50"/>
  <c r="Z1144" i="50"/>
  <c r="Z1146" i="50"/>
  <c r="Z1148" i="50"/>
  <c r="Z1150" i="50"/>
  <c r="Z1152" i="50"/>
  <c r="Z1154" i="50"/>
  <c r="Z1156" i="50"/>
  <c r="Z1158" i="50"/>
  <c r="Z1160" i="50"/>
  <c r="Z1162" i="50"/>
  <c r="Z1164" i="50"/>
  <c r="Z1166" i="50"/>
  <c r="Z1168" i="50"/>
  <c r="Z1170" i="50"/>
  <c r="Z1172" i="50"/>
  <c r="Z1174" i="50"/>
  <c r="Z1176" i="50"/>
  <c r="Z1178" i="50"/>
  <c r="Z1180" i="50"/>
  <c r="Z1182" i="50"/>
  <c r="Z1184" i="50"/>
  <c r="Z1186" i="50"/>
  <c r="Z1188" i="50"/>
  <c r="Z1190" i="50"/>
  <c r="Z1192" i="50"/>
  <c r="Z1194" i="50"/>
  <c r="Z1196" i="50"/>
  <c r="Z1198" i="50"/>
  <c r="Z1200" i="50"/>
  <c r="Z1202" i="50"/>
  <c r="Z1204" i="50"/>
  <c r="Z1206" i="50"/>
  <c r="Z1208" i="50"/>
  <c r="Z1210" i="50"/>
  <c r="Z1212" i="50"/>
  <c r="Z1214" i="50"/>
  <c r="Z1216" i="50"/>
  <c r="Z1218" i="50"/>
  <c r="Z1220" i="50"/>
  <c r="Z1222" i="50"/>
  <c r="Z1224" i="50"/>
  <c r="Z1226" i="50"/>
  <c r="Z1228" i="50"/>
  <c r="Z1230" i="50"/>
  <c r="Z1232" i="50"/>
  <c r="Z1234" i="50"/>
  <c r="Z1236" i="50"/>
  <c r="Z1238" i="50"/>
  <c r="Z1240" i="50"/>
  <c r="Z1242" i="50"/>
  <c r="Z1244" i="50"/>
  <c r="Z1246" i="50"/>
  <c r="Z1248" i="50"/>
  <c r="Z1250" i="50"/>
  <c r="Z1252" i="50"/>
  <c r="Z1254" i="50"/>
  <c r="Z1256" i="50"/>
  <c r="Z1258" i="50"/>
  <c r="Z1260" i="50"/>
  <c r="Z1262" i="50"/>
  <c r="Z1264" i="50"/>
  <c r="Z1266" i="50"/>
  <c r="Z1268" i="50"/>
  <c r="Z1270" i="50"/>
  <c r="Z1272" i="50"/>
  <c r="Z1274" i="50"/>
  <c r="Z1276" i="50"/>
  <c r="AL100" i="50"/>
  <c r="AM100" i="50"/>
  <c r="AN100" i="50"/>
  <c r="AO100" i="50"/>
  <c r="AL101" i="50"/>
  <c r="AM101" i="50"/>
  <c r="AN101" i="50"/>
  <c r="AO101" i="50"/>
  <c r="AA1278" i="50"/>
  <c r="AB1278" i="50"/>
  <c r="Z1278" i="50" s="1"/>
  <c r="AC1278" i="50"/>
  <c r="AD1278" i="50"/>
  <c r="AA1279" i="50"/>
  <c r="AB1279" i="50"/>
  <c r="Z1279" i="50" s="1"/>
  <c r="AC1279" i="50"/>
  <c r="AD1279" i="50"/>
  <c r="BD20" i="50"/>
  <c r="BE20" i="50"/>
  <c r="BF20" i="50"/>
  <c r="BG20" i="50"/>
  <c r="BH20" i="50"/>
  <c r="BI20" i="50"/>
  <c r="BJ20" i="50"/>
  <c r="BK20" i="50"/>
  <c r="BL20" i="50"/>
  <c r="BM20" i="50"/>
  <c r="BN20" i="50"/>
  <c r="BO20" i="50"/>
  <c r="BP20" i="50"/>
  <c r="BQ20" i="50"/>
  <c r="BR20" i="50"/>
  <c r="BD21" i="50"/>
  <c r="BE21" i="50"/>
  <c r="BF21" i="50"/>
  <c r="BG21" i="50"/>
  <c r="BH21" i="50"/>
  <c r="BI21" i="50"/>
  <c r="BJ21" i="50"/>
  <c r="BK21" i="50"/>
  <c r="BL21" i="50"/>
  <c r="BM21" i="50"/>
  <c r="BN21" i="50"/>
  <c r="BO21" i="50"/>
  <c r="BP21" i="50"/>
  <c r="BQ21" i="50"/>
  <c r="BR21" i="50"/>
  <c r="BD22" i="50"/>
  <c r="BE22" i="50"/>
  <c r="BF22" i="50"/>
  <c r="BG22" i="50"/>
  <c r="BH22" i="50"/>
  <c r="BI22" i="50"/>
  <c r="BJ22" i="50"/>
  <c r="BK22" i="50"/>
  <c r="BL22" i="50"/>
  <c r="BM22" i="50"/>
  <c r="BN22" i="50"/>
  <c r="BO22" i="50"/>
  <c r="BP22" i="50"/>
  <c r="BQ22" i="50"/>
  <c r="BR22" i="50"/>
  <c r="BD23" i="50"/>
  <c r="BE23" i="50"/>
  <c r="BF23" i="50"/>
  <c r="BG23" i="50"/>
  <c r="BH23" i="50"/>
  <c r="BI23" i="50"/>
  <c r="BJ23" i="50"/>
  <c r="BK23" i="50"/>
  <c r="BL23" i="50"/>
  <c r="BM23" i="50"/>
  <c r="BN23" i="50"/>
  <c r="BO23" i="50"/>
  <c r="BP23" i="50"/>
  <c r="BQ23" i="50"/>
  <c r="BR23" i="50"/>
  <c r="BD24" i="50"/>
  <c r="BE24" i="50"/>
  <c r="BF24" i="50"/>
  <c r="BG24" i="50"/>
  <c r="BH24" i="50"/>
  <c r="BI24" i="50"/>
  <c r="BJ24" i="50"/>
  <c r="BK24" i="50"/>
  <c r="BL24" i="50"/>
  <c r="BM24" i="50"/>
  <c r="BN24" i="50"/>
  <c r="BO24" i="50"/>
  <c r="BP24" i="50"/>
  <c r="BQ24" i="50"/>
  <c r="BR24" i="50"/>
  <c r="BD25" i="50"/>
  <c r="BE25" i="50"/>
  <c r="BF25" i="50"/>
  <c r="BG25" i="50"/>
  <c r="BH25" i="50"/>
  <c r="BI25" i="50"/>
  <c r="BJ25" i="50"/>
  <c r="BK25" i="50"/>
  <c r="BL25" i="50"/>
  <c r="BM25" i="50"/>
  <c r="BN25" i="50"/>
  <c r="BO25" i="50"/>
  <c r="BP25" i="50"/>
  <c r="BQ25" i="50"/>
  <c r="BR25" i="50"/>
  <c r="BD26" i="50"/>
  <c r="BE26" i="50"/>
  <c r="BF26" i="50"/>
  <c r="BG26" i="50"/>
  <c r="BH26" i="50"/>
  <c r="BI26" i="50"/>
  <c r="BJ26" i="50"/>
  <c r="BK26" i="50"/>
  <c r="BL26" i="50"/>
  <c r="BM26" i="50"/>
  <c r="BN26" i="50"/>
  <c r="BO26" i="50"/>
  <c r="BP26" i="50"/>
  <c r="BQ26" i="50"/>
  <c r="BR26" i="50"/>
  <c r="BD27" i="50"/>
  <c r="BE27" i="50"/>
  <c r="BF27" i="50"/>
  <c r="BG27" i="50"/>
  <c r="BH27" i="50"/>
  <c r="BI27" i="50"/>
  <c r="BJ27" i="50"/>
  <c r="BK27" i="50"/>
  <c r="BL27" i="50"/>
  <c r="BM27" i="50"/>
  <c r="BN27" i="50"/>
  <c r="BO27" i="50"/>
  <c r="BP27" i="50"/>
  <c r="BQ27" i="50"/>
  <c r="BR27" i="50"/>
  <c r="BD28" i="50"/>
  <c r="BE28" i="50"/>
  <c r="BF28" i="50"/>
  <c r="BG28" i="50"/>
  <c r="BH28" i="50"/>
  <c r="BI28" i="50"/>
  <c r="BJ28" i="50"/>
  <c r="BK28" i="50"/>
  <c r="BL28" i="50"/>
  <c r="BM28" i="50"/>
  <c r="BN28" i="50"/>
  <c r="BO28" i="50"/>
  <c r="BP28" i="50"/>
  <c r="BQ28" i="50"/>
  <c r="BR28" i="50"/>
  <c r="BD29" i="50"/>
  <c r="BE29" i="50"/>
  <c r="BF29" i="50"/>
  <c r="BG29" i="50"/>
  <c r="BH29" i="50"/>
  <c r="BI29" i="50"/>
  <c r="BJ29" i="50"/>
  <c r="BK29" i="50"/>
  <c r="BL29" i="50"/>
  <c r="BM29" i="50"/>
  <c r="BN29" i="50"/>
  <c r="BO29" i="50"/>
  <c r="BP29" i="50"/>
  <c r="BQ29" i="50"/>
  <c r="BR29" i="50"/>
  <c r="BD30" i="50"/>
  <c r="BE30" i="50"/>
  <c r="BF30" i="50"/>
  <c r="BG30" i="50"/>
  <c r="BH30" i="50"/>
  <c r="BI30" i="50"/>
  <c r="BJ30" i="50"/>
  <c r="BK30" i="50"/>
  <c r="BL30" i="50"/>
  <c r="BM30" i="50"/>
  <c r="BN30" i="50"/>
  <c r="BO30" i="50"/>
  <c r="BP30" i="50"/>
  <c r="BQ30" i="50"/>
  <c r="BR30" i="50"/>
  <c r="BD31" i="50"/>
  <c r="BE31" i="50"/>
  <c r="BF31" i="50"/>
  <c r="BG31" i="50"/>
  <c r="BH31" i="50"/>
  <c r="BI31" i="50"/>
  <c r="BJ31" i="50"/>
  <c r="BK31" i="50"/>
  <c r="BL31" i="50"/>
  <c r="BM31" i="50"/>
  <c r="BN31" i="50"/>
  <c r="BO31" i="50"/>
  <c r="BP31" i="50"/>
  <c r="BQ31" i="50"/>
  <c r="BR31" i="50"/>
  <c r="BD32" i="50"/>
  <c r="BE32" i="50"/>
  <c r="BF32" i="50"/>
  <c r="BG32" i="50"/>
  <c r="BH32" i="50"/>
  <c r="BI32" i="50"/>
  <c r="BJ32" i="50"/>
  <c r="BK32" i="50"/>
  <c r="BL32" i="50"/>
  <c r="BM32" i="50"/>
  <c r="BN32" i="50"/>
  <c r="BO32" i="50"/>
  <c r="BP32" i="50"/>
  <c r="BQ32" i="50"/>
  <c r="BR32" i="50"/>
  <c r="BD33" i="50"/>
  <c r="BE33" i="50"/>
  <c r="BF33" i="50"/>
  <c r="BG33" i="50"/>
  <c r="BH33" i="50"/>
  <c r="BI33" i="50"/>
  <c r="BJ33" i="50"/>
  <c r="BK33" i="50"/>
  <c r="BL33" i="50"/>
  <c r="BM33" i="50"/>
  <c r="BN33" i="50"/>
  <c r="BO33" i="50"/>
  <c r="BP33" i="50"/>
  <c r="BQ33" i="50"/>
  <c r="BR33" i="50"/>
  <c r="BD34" i="50"/>
  <c r="BE34" i="50"/>
  <c r="BF34" i="50"/>
  <c r="BG34" i="50"/>
  <c r="BH34" i="50"/>
  <c r="BI34" i="50"/>
  <c r="BJ34" i="50"/>
  <c r="BK34" i="50"/>
  <c r="BL34" i="50"/>
  <c r="BM34" i="50"/>
  <c r="BN34" i="50"/>
  <c r="BO34" i="50"/>
  <c r="BP34" i="50"/>
  <c r="BQ34" i="50"/>
  <c r="BR34" i="50"/>
  <c r="BD35" i="50"/>
  <c r="BE35" i="50"/>
  <c r="BF35" i="50"/>
  <c r="BG35" i="50"/>
  <c r="BH35" i="50"/>
  <c r="BI35" i="50"/>
  <c r="BJ35" i="50"/>
  <c r="BK35" i="50"/>
  <c r="BL35" i="50"/>
  <c r="BM35" i="50"/>
  <c r="BN35" i="50"/>
  <c r="BO35" i="50"/>
  <c r="BP35" i="50"/>
  <c r="BQ35" i="50"/>
  <c r="BR35" i="50"/>
  <c r="BD36" i="50"/>
  <c r="BE36" i="50"/>
  <c r="BF36" i="50"/>
  <c r="BG36" i="50"/>
  <c r="BH36" i="50"/>
  <c r="BI36" i="50"/>
  <c r="BJ36" i="50"/>
  <c r="BK36" i="50"/>
  <c r="BL36" i="50"/>
  <c r="BM36" i="50"/>
  <c r="BN36" i="50"/>
  <c r="BO36" i="50"/>
  <c r="BP36" i="50"/>
  <c r="BQ36" i="50"/>
  <c r="BR36" i="50"/>
  <c r="BD37" i="50"/>
  <c r="BE37" i="50"/>
  <c r="BF37" i="50"/>
  <c r="BG37" i="50"/>
  <c r="BH37" i="50"/>
  <c r="BI37" i="50"/>
  <c r="BJ37" i="50"/>
  <c r="BK37" i="50"/>
  <c r="BL37" i="50"/>
  <c r="BM37" i="50"/>
  <c r="BN37" i="50"/>
  <c r="BO37" i="50"/>
  <c r="BP37" i="50"/>
  <c r="BQ37" i="50"/>
  <c r="BR37" i="50"/>
  <c r="BD38" i="50"/>
  <c r="BE38" i="50"/>
  <c r="BF38" i="50"/>
  <c r="BG38" i="50"/>
  <c r="BH38" i="50"/>
  <c r="BI38" i="50"/>
  <c r="BJ38" i="50"/>
  <c r="BK38" i="50"/>
  <c r="BL38" i="50"/>
  <c r="BM38" i="50"/>
  <c r="BN38" i="50"/>
  <c r="BO38" i="50"/>
  <c r="BP38" i="50"/>
  <c r="BQ38" i="50"/>
  <c r="BR38" i="50"/>
  <c r="BD39" i="50"/>
  <c r="BE39" i="50"/>
  <c r="BF39" i="50"/>
  <c r="BG39" i="50"/>
  <c r="BH39" i="50"/>
  <c r="BI39" i="50"/>
  <c r="BJ39" i="50"/>
  <c r="BK39" i="50"/>
  <c r="BL39" i="50"/>
  <c r="BM39" i="50"/>
  <c r="BN39" i="50"/>
  <c r="BO39" i="50"/>
  <c r="BP39" i="50"/>
  <c r="BQ39" i="50"/>
  <c r="BR39" i="50"/>
  <c r="BD40" i="50"/>
  <c r="BE40" i="50"/>
  <c r="BF40" i="50"/>
  <c r="BG40" i="50"/>
  <c r="BH40" i="50"/>
  <c r="BI40" i="50"/>
  <c r="BJ40" i="50"/>
  <c r="BK40" i="50"/>
  <c r="BL40" i="50"/>
  <c r="BM40" i="50"/>
  <c r="BN40" i="50"/>
  <c r="BO40" i="50"/>
  <c r="BP40" i="50"/>
  <c r="BQ40" i="50"/>
  <c r="BR40" i="50"/>
  <c r="BD41" i="50"/>
  <c r="BE41" i="50"/>
  <c r="BF41" i="50"/>
  <c r="BG41" i="50"/>
  <c r="BH41" i="50"/>
  <c r="BI41" i="50"/>
  <c r="BJ41" i="50"/>
  <c r="BK41" i="50"/>
  <c r="BL41" i="50"/>
  <c r="BM41" i="50"/>
  <c r="BN41" i="50"/>
  <c r="BO41" i="50"/>
  <c r="BP41" i="50"/>
  <c r="BQ41" i="50"/>
  <c r="BR41" i="50"/>
  <c r="BD42" i="50"/>
  <c r="BE42" i="50"/>
  <c r="BF42" i="50"/>
  <c r="BG42" i="50"/>
  <c r="BH42" i="50"/>
  <c r="BI42" i="50"/>
  <c r="BJ42" i="50"/>
  <c r="BK42" i="50"/>
  <c r="BL42" i="50"/>
  <c r="BM42" i="50"/>
  <c r="BN42" i="50"/>
  <c r="BO42" i="50"/>
  <c r="BP42" i="50"/>
  <c r="BQ42" i="50"/>
  <c r="BR42" i="50"/>
  <c r="BD43" i="50"/>
  <c r="BE43" i="50"/>
  <c r="BF43" i="50"/>
  <c r="BG43" i="50"/>
  <c r="BH43" i="50"/>
  <c r="BI43" i="50"/>
  <c r="BJ43" i="50"/>
  <c r="BK43" i="50"/>
  <c r="BL43" i="50"/>
  <c r="BM43" i="50"/>
  <c r="BN43" i="50"/>
  <c r="BO43" i="50"/>
  <c r="BP43" i="50"/>
  <c r="BQ43" i="50"/>
  <c r="BR43" i="50"/>
  <c r="BD44" i="50"/>
  <c r="BE44" i="50"/>
  <c r="BF44" i="50"/>
  <c r="BG44" i="50"/>
  <c r="BH44" i="50"/>
  <c r="BI44" i="50"/>
  <c r="BJ44" i="50"/>
  <c r="BK44" i="50"/>
  <c r="BL44" i="50"/>
  <c r="BM44" i="50"/>
  <c r="BN44" i="50"/>
  <c r="BO44" i="50"/>
  <c r="BP44" i="50"/>
  <c r="BQ44" i="50"/>
  <c r="BR44" i="50"/>
  <c r="BD45" i="50"/>
  <c r="BE45" i="50"/>
  <c r="BF45" i="50"/>
  <c r="BG45" i="50"/>
  <c r="BH45" i="50"/>
  <c r="BI45" i="50"/>
  <c r="BJ45" i="50"/>
  <c r="BK45" i="50"/>
  <c r="BL45" i="50"/>
  <c r="BM45" i="50"/>
  <c r="BN45" i="50"/>
  <c r="BO45" i="50"/>
  <c r="BP45" i="50"/>
  <c r="BQ45" i="50"/>
  <c r="BR45" i="50"/>
  <c r="BD46" i="50"/>
  <c r="BE46" i="50"/>
  <c r="BF46" i="50"/>
  <c r="BG46" i="50"/>
  <c r="BH46" i="50"/>
  <c r="BI46" i="50"/>
  <c r="BJ46" i="50"/>
  <c r="BK46" i="50"/>
  <c r="BL46" i="50"/>
  <c r="BM46" i="50"/>
  <c r="BN46" i="50"/>
  <c r="BO46" i="50"/>
  <c r="BP46" i="50"/>
  <c r="BQ46" i="50"/>
  <c r="BR46" i="50"/>
  <c r="BD47" i="50"/>
  <c r="BE47" i="50"/>
  <c r="BF47" i="50"/>
  <c r="BG47" i="50"/>
  <c r="BH47" i="50"/>
  <c r="BI47" i="50"/>
  <c r="BJ47" i="50"/>
  <c r="BK47" i="50"/>
  <c r="BL47" i="50"/>
  <c r="BM47" i="50"/>
  <c r="BN47" i="50"/>
  <c r="BO47" i="50"/>
  <c r="BP47" i="50"/>
  <c r="BQ47" i="50"/>
  <c r="BR47" i="50"/>
  <c r="BD48" i="50"/>
  <c r="BE48" i="50"/>
  <c r="BF48" i="50"/>
  <c r="BG48" i="50"/>
  <c r="BH48" i="50"/>
  <c r="BI48" i="50"/>
  <c r="BJ48" i="50"/>
  <c r="BK48" i="50"/>
  <c r="BL48" i="50"/>
  <c r="BM48" i="50"/>
  <c r="BN48" i="50"/>
  <c r="BO48" i="50"/>
  <c r="BP48" i="50"/>
  <c r="BQ48" i="50"/>
  <c r="BR48" i="50"/>
  <c r="BD49" i="50"/>
  <c r="BE49" i="50"/>
  <c r="BF49" i="50"/>
  <c r="BG49" i="50"/>
  <c r="BH49" i="50"/>
  <c r="BI49" i="50"/>
  <c r="BJ49" i="50"/>
  <c r="BK49" i="50"/>
  <c r="BL49" i="50"/>
  <c r="BM49" i="50"/>
  <c r="BN49" i="50"/>
  <c r="BO49" i="50"/>
  <c r="BP49" i="50"/>
  <c r="BQ49" i="50"/>
  <c r="BR49" i="50"/>
  <c r="BD50" i="50"/>
  <c r="BE50" i="50"/>
  <c r="BF50" i="50"/>
  <c r="BG50" i="50"/>
  <c r="BH50" i="50"/>
  <c r="BI50" i="50"/>
  <c r="BJ50" i="50"/>
  <c r="BK50" i="50"/>
  <c r="BL50" i="50"/>
  <c r="BM50" i="50"/>
  <c r="BN50" i="50"/>
  <c r="BO50" i="50"/>
  <c r="BP50" i="50"/>
  <c r="BQ50" i="50"/>
  <c r="BR50" i="50"/>
  <c r="BD51" i="50"/>
  <c r="BE51" i="50"/>
  <c r="BF51" i="50"/>
  <c r="BG51" i="50"/>
  <c r="BH51" i="50"/>
  <c r="BI51" i="50"/>
  <c r="BJ51" i="50"/>
  <c r="BK51" i="50"/>
  <c r="BL51" i="50"/>
  <c r="BM51" i="50"/>
  <c r="BN51" i="50"/>
  <c r="BO51" i="50"/>
  <c r="BP51" i="50"/>
  <c r="BQ51" i="50"/>
  <c r="BR51" i="50"/>
  <c r="BD52" i="50"/>
  <c r="BE52" i="50"/>
  <c r="BF52" i="50"/>
  <c r="BG52" i="50"/>
  <c r="BH52" i="50"/>
  <c r="BI52" i="50"/>
  <c r="BJ52" i="50"/>
  <c r="BK52" i="50"/>
  <c r="BL52" i="50"/>
  <c r="BM52" i="50"/>
  <c r="BN52" i="50"/>
  <c r="BO52" i="50"/>
  <c r="BP52" i="50"/>
  <c r="BQ52" i="50"/>
  <c r="BR52" i="50"/>
  <c r="BD53" i="50"/>
  <c r="BE53" i="50"/>
  <c r="BF53" i="50"/>
  <c r="BG53" i="50"/>
  <c r="BH53" i="50"/>
  <c r="BI53" i="50"/>
  <c r="BJ53" i="50"/>
  <c r="BK53" i="50"/>
  <c r="BL53" i="50"/>
  <c r="BM53" i="50"/>
  <c r="BN53" i="50"/>
  <c r="BO53" i="50"/>
  <c r="BP53" i="50"/>
  <c r="BQ53" i="50"/>
  <c r="BR53" i="50"/>
  <c r="BD54" i="50"/>
  <c r="BE54" i="50"/>
  <c r="BF54" i="50"/>
  <c r="BG54" i="50"/>
  <c r="BH54" i="50"/>
  <c r="BI54" i="50"/>
  <c r="BJ54" i="50"/>
  <c r="BK54" i="50"/>
  <c r="BL54" i="50"/>
  <c r="BM54" i="50"/>
  <c r="BN54" i="50"/>
  <c r="BO54" i="50"/>
  <c r="BP54" i="50"/>
  <c r="BQ54" i="50"/>
  <c r="BR54" i="50"/>
  <c r="BD55" i="50"/>
  <c r="BE55" i="50"/>
  <c r="BF55" i="50"/>
  <c r="BG55" i="50"/>
  <c r="BH55" i="50"/>
  <c r="BI55" i="50"/>
  <c r="BJ55" i="50"/>
  <c r="BK55" i="50"/>
  <c r="BL55" i="50"/>
  <c r="BM55" i="50"/>
  <c r="BN55" i="50"/>
  <c r="BO55" i="50"/>
  <c r="BP55" i="50"/>
  <c r="BQ55" i="50"/>
  <c r="BR55" i="50"/>
  <c r="BD56" i="50"/>
  <c r="BE56" i="50"/>
  <c r="BF56" i="50"/>
  <c r="BG56" i="50"/>
  <c r="BH56" i="50"/>
  <c r="BI56" i="50"/>
  <c r="BJ56" i="50"/>
  <c r="BK56" i="50"/>
  <c r="BL56" i="50"/>
  <c r="BM56" i="50"/>
  <c r="BN56" i="50"/>
  <c r="BO56" i="50"/>
  <c r="BP56" i="50"/>
  <c r="BQ56" i="50"/>
  <c r="BR56" i="50"/>
  <c r="BD57" i="50"/>
  <c r="BE57" i="50"/>
  <c r="BF57" i="50"/>
  <c r="BG57" i="50"/>
  <c r="BH57" i="50"/>
  <c r="BI57" i="50"/>
  <c r="BJ57" i="50"/>
  <c r="BK57" i="50"/>
  <c r="BL57" i="50"/>
  <c r="BM57" i="50"/>
  <c r="BN57" i="50"/>
  <c r="BO57" i="50"/>
  <c r="BP57" i="50"/>
  <c r="BQ57" i="50"/>
  <c r="BR57" i="50"/>
  <c r="BD58" i="50"/>
  <c r="BE58" i="50"/>
  <c r="BF58" i="50"/>
  <c r="BG58" i="50"/>
  <c r="BH58" i="50"/>
  <c r="BI58" i="50"/>
  <c r="BJ58" i="50"/>
  <c r="BK58" i="50"/>
  <c r="BL58" i="50"/>
  <c r="BM58" i="50"/>
  <c r="BN58" i="50"/>
  <c r="BO58" i="50"/>
  <c r="BP58" i="50"/>
  <c r="BQ58" i="50"/>
  <c r="BR58" i="50"/>
  <c r="BD59" i="50"/>
  <c r="BE59" i="50"/>
  <c r="BF59" i="50"/>
  <c r="BG59" i="50"/>
  <c r="BH59" i="50"/>
  <c r="BI59" i="50"/>
  <c r="BJ59" i="50"/>
  <c r="BK59" i="50"/>
  <c r="BL59" i="50"/>
  <c r="BM59" i="50"/>
  <c r="BN59" i="50"/>
  <c r="BO59" i="50"/>
  <c r="BP59" i="50"/>
  <c r="BQ59" i="50"/>
  <c r="BR59" i="50"/>
  <c r="BD60" i="50"/>
  <c r="BE60" i="50"/>
  <c r="BF60" i="50"/>
  <c r="BG60" i="50"/>
  <c r="BH60" i="50"/>
  <c r="BI60" i="50"/>
  <c r="BJ60" i="50"/>
  <c r="BK60" i="50"/>
  <c r="BL60" i="50"/>
  <c r="BM60" i="50"/>
  <c r="BN60" i="50"/>
  <c r="BO60" i="50"/>
  <c r="BP60" i="50"/>
  <c r="BQ60" i="50"/>
  <c r="BR60" i="50"/>
  <c r="BD61" i="50"/>
  <c r="BE61" i="50"/>
  <c r="BF61" i="50"/>
  <c r="BG61" i="50"/>
  <c r="BH61" i="50"/>
  <c r="BI61" i="50"/>
  <c r="BJ61" i="50"/>
  <c r="BK61" i="50"/>
  <c r="BL61" i="50"/>
  <c r="BM61" i="50"/>
  <c r="BN61" i="50"/>
  <c r="BO61" i="50"/>
  <c r="BP61" i="50"/>
  <c r="BQ61" i="50"/>
  <c r="BR61" i="50"/>
  <c r="BD62" i="50"/>
  <c r="BE62" i="50"/>
  <c r="BF62" i="50"/>
  <c r="BG62" i="50"/>
  <c r="BH62" i="50"/>
  <c r="BI62" i="50"/>
  <c r="BJ62" i="50"/>
  <c r="BK62" i="50"/>
  <c r="BL62" i="50"/>
  <c r="BM62" i="50"/>
  <c r="BN62" i="50"/>
  <c r="BO62" i="50"/>
  <c r="BP62" i="50"/>
  <c r="BQ62" i="50"/>
  <c r="BR62" i="50"/>
  <c r="BD63" i="50"/>
  <c r="BE63" i="50"/>
  <c r="BF63" i="50"/>
  <c r="BG63" i="50"/>
  <c r="BH63" i="50"/>
  <c r="BI63" i="50"/>
  <c r="BJ63" i="50"/>
  <c r="BK63" i="50"/>
  <c r="BL63" i="50"/>
  <c r="BM63" i="50"/>
  <c r="BN63" i="50"/>
  <c r="BO63" i="50"/>
  <c r="BP63" i="50"/>
  <c r="BQ63" i="50"/>
  <c r="BR63" i="50"/>
  <c r="BD64" i="50"/>
  <c r="BE64" i="50"/>
  <c r="BF64" i="50"/>
  <c r="BG64" i="50"/>
  <c r="BH64" i="50"/>
  <c r="BI64" i="50"/>
  <c r="BJ64" i="50"/>
  <c r="BK64" i="50"/>
  <c r="BL64" i="50"/>
  <c r="BM64" i="50"/>
  <c r="BN64" i="50"/>
  <c r="BO64" i="50"/>
  <c r="BP64" i="50"/>
  <c r="BQ64" i="50"/>
  <c r="BR64" i="50"/>
  <c r="BD65" i="50"/>
  <c r="BE65" i="50"/>
  <c r="BF65" i="50"/>
  <c r="BG65" i="50"/>
  <c r="BH65" i="50"/>
  <c r="BI65" i="50"/>
  <c r="BJ65" i="50"/>
  <c r="BK65" i="50"/>
  <c r="BL65" i="50"/>
  <c r="BM65" i="50"/>
  <c r="BN65" i="50"/>
  <c r="BO65" i="50"/>
  <c r="BP65" i="50"/>
  <c r="BQ65" i="50"/>
  <c r="BR65" i="50"/>
  <c r="BD66" i="50"/>
  <c r="BE66" i="50"/>
  <c r="BF66" i="50"/>
  <c r="BG66" i="50"/>
  <c r="BH66" i="50"/>
  <c r="BI66" i="50"/>
  <c r="BJ66" i="50"/>
  <c r="BK66" i="50"/>
  <c r="BL66" i="50"/>
  <c r="BM66" i="50"/>
  <c r="BN66" i="50"/>
  <c r="BO66" i="50"/>
  <c r="BP66" i="50"/>
  <c r="BQ66" i="50"/>
  <c r="BR66" i="50"/>
  <c r="BD67" i="50"/>
  <c r="BE67" i="50"/>
  <c r="BF67" i="50"/>
  <c r="BG67" i="50"/>
  <c r="BH67" i="50"/>
  <c r="BI67" i="50"/>
  <c r="BJ67" i="50"/>
  <c r="BK67" i="50"/>
  <c r="BL67" i="50"/>
  <c r="BM67" i="50"/>
  <c r="BN67" i="50"/>
  <c r="BO67" i="50"/>
  <c r="BP67" i="50"/>
  <c r="BQ67" i="50"/>
  <c r="BR67" i="50"/>
  <c r="BD68" i="50"/>
  <c r="BE68" i="50"/>
  <c r="BF68" i="50"/>
  <c r="BG68" i="50"/>
  <c r="BH68" i="50"/>
  <c r="BI68" i="50"/>
  <c r="BJ68" i="50"/>
  <c r="BK68" i="50"/>
  <c r="BL68" i="50"/>
  <c r="BM68" i="50"/>
  <c r="BN68" i="50"/>
  <c r="BO68" i="50"/>
  <c r="BP68" i="50"/>
  <c r="BQ68" i="50"/>
  <c r="BR68" i="50"/>
  <c r="BD69" i="50"/>
  <c r="BE69" i="50"/>
  <c r="BF69" i="50"/>
  <c r="BG69" i="50"/>
  <c r="BH69" i="50"/>
  <c r="BI69" i="50"/>
  <c r="BJ69" i="50"/>
  <c r="BK69" i="50"/>
  <c r="BL69" i="50"/>
  <c r="BM69" i="50"/>
  <c r="BN69" i="50"/>
  <c r="BO69" i="50"/>
  <c r="BP69" i="50"/>
  <c r="BQ69" i="50"/>
  <c r="BR69" i="50"/>
  <c r="BD70" i="50"/>
  <c r="BE70" i="50"/>
  <c r="BF70" i="50"/>
  <c r="BG70" i="50"/>
  <c r="BH70" i="50"/>
  <c r="BI70" i="50"/>
  <c r="BJ70" i="50"/>
  <c r="BK70" i="50"/>
  <c r="BL70" i="50"/>
  <c r="BM70" i="50"/>
  <c r="BN70" i="50"/>
  <c r="BO70" i="50"/>
  <c r="BP70" i="50"/>
  <c r="BQ70" i="50"/>
  <c r="BR70" i="50"/>
  <c r="BD71" i="50"/>
  <c r="BE71" i="50"/>
  <c r="BF71" i="50"/>
  <c r="BG71" i="50"/>
  <c r="BH71" i="50"/>
  <c r="BI71" i="50"/>
  <c r="BJ71" i="50"/>
  <c r="BK71" i="50"/>
  <c r="BL71" i="50"/>
  <c r="BM71" i="50"/>
  <c r="BN71" i="50"/>
  <c r="BO71" i="50"/>
  <c r="BP71" i="50"/>
  <c r="BQ71" i="50"/>
  <c r="BR71" i="50"/>
  <c r="BD72" i="50"/>
  <c r="BE72" i="50"/>
  <c r="BF72" i="50"/>
  <c r="BG72" i="50"/>
  <c r="BH72" i="50"/>
  <c r="BI72" i="50"/>
  <c r="BJ72" i="50"/>
  <c r="BK72" i="50"/>
  <c r="BL72" i="50"/>
  <c r="BM72" i="50"/>
  <c r="BN72" i="50"/>
  <c r="BO72" i="50"/>
  <c r="BP72" i="50"/>
  <c r="BQ72" i="50"/>
  <c r="BR72" i="50"/>
  <c r="BD73" i="50"/>
  <c r="BE73" i="50"/>
  <c r="BF73" i="50"/>
  <c r="BG73" i="50"/>
  <c r="BH73" i="50"/>
  <c r="BI73" i="50"/>
  <c r="BJ73" i="50"/>
  <c r="BK73" i="50"/>
  <c r="BL73" i="50"/>
  <c r="BM73" i="50"/>
  <c r="BN73" i="50"/>
  <c r="BO73" i="50"/>
  <c r="BP73" i="50"/>
  <c r="BQ73" i="50"/>
  <c r="BR73" i="50"/>
  <c r="BD74" i="50"/>
  <c r="BE74" i="50"/>
  <c r="BF74" i="50"/>
  <c r="BG74" i="50"/>
  <c r="BH74" i="50"/>
  <c r="BI74" i="50"/>
  <c r="BJ74" i="50"/>
  <c r="BK74" i="50"/>
  <c r="BL74" i="50"/>
  <c r="BM74" i="50"/>
  <c r="BN74" i="50"/>
  <c r="BO74" i="50"/>
  <c r="BP74" i="50"/>
  <c r="BQ74" i="50"/>
  <c r="BR74" i="50"/>
  <c r="BD75" i="50"/>
  <c r="BE75" i="50"/>
  <c r="BF75" i="50"/>
  <c r="BG75" i="50"/>
  <c r="BH75" i="50"/>
  <c r="BI75" i="50"/>
  <c r="BJ75" i="50"/>
  <c r="BK75" i="50"/>
  <c r="BL75" i="50"/>
  <c r="BM75" i="50"/>
  <c r="BN75" i="50"/>
  <c r="BO75" i="50"/>
  <c r="BP75" i="50"/>
  <c r="BQ75" i="50"/>
  <c r="BR75" i="50"/>
  <c r="BD76" i="50"/>
  <c r="BE76" i="50"/>
  <c r="BF76" i="50"/>
  <c r="BG76" i="50"/>
  <c r="BH76" i="50"/>
  <c r="BI76" i="50"/>
  <c r="BJ76" i="50"/>
  <c r="BK76" i="50"/>
  <c r="BL76" i="50"/>
  <c r="BM76" i="50"/>
  <c r="BN76" i="50"/>
  <c r="BO76" i="50"/>
  <c r="BP76" i="50"/>
  <c r="BQ76" i="50"/>
  <c r="BR76" i="50"/>
  <c r="BD77" i="50"/>
  <c r="BE77" i="50"/>
  <c r="BF77" i="50"/>
  <c r="BG77" i="50"/>
  <c r="BH77" i="50"/>
  <c r="BI77" i="50"/>
  <c r="BJ77" i="50"/>
  <c r="BK77" i="50"/>
  <c r="BL77" i="50"/>
  <c r="BM77" i="50"/>
  <c r="BN77" i="50"/>
  <c r="BO77" i="50"/>
  <c r="BP77" i="50"/>
  <c r="BQ77" i="50"/>
  <c r="BR77" i="50"/>
  <c r="BD78" i="50"/>
  <c r="BE78" i="50"/>
  <c r="BF78" i="50"/>
  <c r="BG78" i="50"/>
  <c r="BH78" i="50"/>
  <c r="BI78" i="50"/>
  <c r="BJ78" i="50"/>
  <c r="BK78" i="50"/>
  <c r="BL78" i="50"/>
  <c r="BM78" i="50"/>
  <c r="BN78" i="50"/>
  <c r="BO78" i="50"/>
  <c r="BP78" i="50"/>
  <c r="BQ78" i="50"/>
  <c r="BR78" i="50"/>
  <c r="BD79" i="50"/>
  <c r="BE79" i="50"/>
  <c r="BF79" i="50"/>
  <c r="BG79" i="50"/>
  <c r="BH79" i="50"/>
  <c r="BI79" i="50"/>
  <c r="BJ79" i="50"/>
  <c r="BK79" i="50"/>
  <c r="BL79" i="50"/>
  <c r="BM79" i="50"/>
  <c r="BN79" i="50"/>
  <c r="BO79" i="50"/>
  <c r="BP79" i="50"/>
  <c r="BQ79" i="50"/>
  <c r="BR79" i="50"/>
  <c r="BD80" i="50"/>
  <c r="BE80" i="50"/>
  <c r="BF80" i="50"/>
  <c r="BG80" i="50"/>
  <c r="BH80" i="50"/>
  <c r="BI80" i="50"/>
  <c r="BJ80" i="50"/>
  <c r="BK80" i="50"/>
  <c r="BL80" i="50"/>
  <c r="BM80" i="50"/>
  <c r="BN80" i="50"/>
  <c r="BO80" i="50"/>
  <c r="BP80" i="50"/>
  <c r="BQ80" i="50"/>
  <c r="BR80" i="50"/>
  <c r="BD81" i="50"/>
  <c r="BE81" i="50"/>
  <c r="BF81" i="50"/>
  <c r="BG81" i="50"/>
  <c r="BH81" i="50"/>
  <c r="BI81" i="50"/>
  <c r="BJ81" i="50"/>
  <c r="BK81" i="50"/>
  <c r="BL81" i="50"/>
  <c r="BM81" i="50"/>
  <c r="BN81" i="50"/>
  <c r="BO81" i="50"/>
  <c r="BP81" i="50"/>
  <c r="BQ81" i="50"/>
  <c r="BR81" i="50"/>
  <c r="BD82" i="50"/>
  <c r="BE82" i="50"/>
  <c r="BF82" i="50"/>
  <c r="BG82" i="50"/>
  <c r="BH82" i="50"/>
  <c r="BI82" i="50"/>
  <c r="BJ82" i="50"/>
  <c r="BK82" i="50"/>
  <c r="BL82" i="50"/>
  <c r="BM82" i="50"/>
  <c r="BN82" i="50"/>
  <c r="BO82" i="50"/>
  <c r="BP82" i="50"/>
  <c r="BQ82" i="50"/>
  <c r="BR82" i="50"/>
  <c r="BD83" i="50"/>
  <c r="BE83" i="50"/>
  <c r="BF83" i="50"/>
  <c r="BG83" i="50"/>
  <c r="BH83" i="50"/>
  <c r="BI83" i="50"/>
  <c r="BJ83" i="50"/>
  <c r="BK83" i="50"/>
  <c r="BL83" i="50"/>
  <c r="BM83" i="50"/>
  <c r="BN83" i="50"/>
  <c r="BO83" i="50"/>
  <c r="BP83" i="50"/>
  <c r="BQ83" i="50"/>
  <c r="BR83" i="50"/>
  <c r="BD84" i="50"/>
  <c r="BE84" i="50"/>
  <c r="BF84" i="50"/>
  <c r="BG84" i="50"/>
  <c r="BH84" i="50"/>
  <c r="BI84" i="50"/>
  <c r="BJ84" i="50"/>
  <c r="BK84" i="50"/>
  <c r="BL84" i="50"/>
  <c r="BM84" i="50"/>
  <c r="BN84" i="50"/>
  <c r="BO84" i="50"/>
  <c r="BP84" i="50"/>
  <c r="BQ84" i="50"/>
  <c r="BR84" i="50"/>
  <c r="BD85" i="50"/>
  <c r="BE85" i="50"/>
  <c r="BF85" i="50"/>
  <c r="BG85" i="50"/>
  <c r="BH85" i="50"/>
  <c r="BI85" i="50"/>
  <c r="BJ85" i="50"/>
  <c r="BK85" i="50"/>
  <c r="BL85" i="50"/>
  <c r="BM85" i="50"/>
  <c r="BN85" i="50"/>
  <c r="BO85" i="50"/>
  <c r="BP85" i="50"/>
  <c r="BQ85" i="50"/>
  <c r="BR85" i="50"/>
  <c r="BD86" i="50"/>
  <c r="BE86" i="50"/>
  <c r="BF86" i="50"/>
  <c r="BG86" i="50"/>
  <c r="BH86" i="50"/>
  <c r="BI86" i="50"/>
  <c r="BJ86" i="50"/>
  <c r="BK86" i="50"/>
  <c r="BL86" i="50"/>
  <c r="BM86" i="50"/>
  <c r="BN86" i="50"/>
  <c r="BO86" i="50"/>
  <c r="BP86" i="50"/>
  <c r="BQ86" i="50"/>
  <c r="BR86" i="50"/>
  <c r="BD87" i="50"/>
  <c r="BE87" i="50"/>
  <c r="BF87" i="50"/>
  <c r="BG87" i="50"/>
  <c r="BH87" i="50"/>
  <c r="BI87" i="50"/>
  <c r="BJ87" i="50"/>
  <c r="BK87" i="50"/>
  <c r="BL87" i="50"/>
  <c r="BM87" i="50"/>
  <c r="BN87" i="50"/>
  <c r="BO87" i="50"/>
  <c r="BP87" i="50"/>
  <c r="BQ87" i="50"/>
  <c r="BR87" i="50"/>
  <c r="BD88" i="50"/>
  <c r="BE88" i="50"/>
  <c r="BF88" i="50"/>
  <c r="BG88" i="50"/>
  <c r="BH88" i="50"/>
  <c r="BI88" i="50"/>
  <c r="BJ88" i="50"/>
  <c r="BK88" i="50"/>
  <c r="BL88" i="50"/>
  <c r="BM88" i="50"/>
  <c r="BN88" i="50"/>
  <c r="BO88" i="50"/>
  <c r="BP88" i="50"/>
  <c r="BQ88" i="50"/>
  <c r="BR88" i="50"/>
  <c r="BD89" i="50"/>
  <c r="BE89" i="50"/>
  <c r="BF89" i="50"/>
  <c r="BG89" i="50"/>
  <c r="BH89" i="50"/>
  <c r="BI89" i="50"/>
  <c r="BJ89" i="50"/>
  <c r="BK89" i="50"/>
  <c r="BL89" i="50"/>
  <c r="BM89" i="50"/>
  <c r="BN89" i="50"/>
  <c r="BO89" i="50"/>
  <c r="BP89" i="50"/>
  <c r="BQ89" i="50"/>
  <c r="BR89" i="50"/>
  <c r="BD90" i="50"/>
  <c r="BE90" i="50"/>
  <c r="BF90" i="50"/>
  <c r="BG90" i="50"/>
  <c r="BH90" i="50"/>
  <c r="BI90" i="50"/>
  <c r="BJ90" i="50"/>
  <c r="BK90" i="50"/>
  <c r="BL90" i="50"/>
  <c r="BM90" i="50"/>
  <c r="BN90" i="50"/>
  <c r="BO90" i="50"/>
  <c r="BP90" i="50"/>
  <c r="BQ90" i="50"/>
  <c r="BR90" i="50"/>
  <c r="BD91" i="50"/>
  <c r="BE91" i="50"/>
  <c r="BF91" i="50"/>
  <c r="BG91" i="50"/>
  <c r="BH91" i="50"/>
  <c r="BI91" i="50"/>
  <c r="BJ91" i="50"/>
  <c r="BK91" i="50"/>
  <c r="BL91" i="50"/>
  <c r="BM91" i="50"/>
  <c r="BN91" i="50"/>
  <c r="BO91" i="50"/>
  <c r="BP91" i="50"/>
  <c r="BQ91" i="50"/>
  <c r="BR91" i="50"/>
  <c r="BD92" i="50"/>
  <c r="BE92" i="50"/>
  <c r="BF92" i="50"/>
  <c r="BG92" i="50"/>
  <c r="BH92" i="50"/>
  <c r="BI92" i="50"/>
  <c r="BJ92" i="50"/>
  <c r="BK92" i="50"/>
  <c r="BL92" i="50"/>
  <c r="BM92" i="50"/>
  <c r="BN92" i="50"/>
  <c r="BO92" i="50"/>
  <c r="BP92" i="50"/>
  <c r="BQ92" i="50"/>
  <c r="BR92" i="50"/>
  <c r="BD93" i="50"/>
  <c r="BE93" i="50"/>
  <c r="BF93" i="50"/>
  <c r="BG93" i="50"/>
  <c r="BH93" i="50"/>
  <c r="BI93" i="50"/>
  <c r="BJ93" i="50"/>
  <c r="BK93" i="50"/>
  <c r="BL93" i="50"/>
  <c r="BM93" i="50"/>
  <c r="BN93" i="50"/>
  <c r="BO93" i="50"/>
  <c r="BP93" i="50"/>
  <c r="BQ93" i="50"/>
  <c r="BR93" i="50"/>
  <c r="BD94" i="50"/>
  <c r="BE94" i="50"/>
  <c r="BF94" i="50"/>
  <c r="BG94" i="50"/>
  <c r="BH94" i="50"/>
  <c r="BI94" i="50"/>
  <c r="BJ94" i="50"/>
  <c r="BK94" i="50"/>
  <c r="BL94" i="50"/>
  <c r="BM94" i="50"/>
  <c r="BN94" i="50"/>
  <c r="BO94" i="50"/>
  <c r="BP94" i="50"/>
  <c r="BQ94" i="50"/>
  <c r="BR94" i="50"/>
  <c r="BD95" i="50"/>
  <c r="BE95" i="50"/>
  <c r="BF95" i="50"/>
  <c r="BG95" i="50"/>
  <c r="BH95" i="50"/>
  <c r="BI95" i="50"/>
  <c r="BJ95" i="50"/>
  <c r="BK95" i="50"/>
  <c r="BL95" i="50"/>
  <c r="BM95" i="50"/>
  <c r="BN95" i="50"/>
  <c r="BO95" i="50"/>
  <c r="BP95" i="50"/>
  <c r="BQ95" i="50"/>
  <c r="BR95" i="50"/>
  <c r="BD96" i="50"/>
  <c r="BE96" i="50"/>
  <c r="BF96" i="50"/>
  <c r="BG96" i="50"/>
  <c r="BH96" i="50"/>
  <c r="BI96" i="50"/>
  <c r="BJ96" i="50"/>
  <c r="BK96" i="50"/>
  <c r="BL96" i="50"/>
  <c r="BM96" i="50"/>
  <c r="BN96" i="50"/>
  <c r="BO96" i="50"/>
  <c r="BP96" i="50"/>
  <c r="BQ96" i="50"/>
  <c r="BR96" i="50"/>
  <c r="BD97" i="50"/>
  <c r="BE97" i="50"/>
  <c r="BF97" i="50"/>
  <c r="BG97" i="50"/>
  <c r="BH97" i="50"/>
  <c r="BI97" i="50"/>
  <c r="BJ97" i="50"/>
  <c r="BK97" i="50"/>
  <c r="BL97" i="50"/>
  <c r="BM97" i="50"/>
  <c r="BN97" i="50"/>
  <c r="BO97" i="50"/>
  <c r="BP97" i="50"/>
  <c r="BQ97" i="50"/>
  <c r="BR97" i="50"/>
  <c r="BD98" i="50"/>
  <c r="BE98" i="50"/>
  <c r="BF98" i="50"/>
  <c r="BG98" i="50"/>
  <c r="BH98" i="50"/>
  <c r="BI98" i="50"/>
  <c r="BJ98" i="50"/>
  <c r="BK98" i="50"/>
  <c r="BL98" i="50"/>
  <c r="BM98" i="50"/>
  <c r="BN98" i="50"/>
  <c r="BO98" i="50"/>
  <c r="BP98" i="50"/>
  <c r="BQ98" i="50"/>
  <c r="BR98" i="50"/>
  <c r="BD99" i="50"/>
  <c r="BE99" i="50"/>
  <c r="BF99" i="50"/>
  <c r="BG99" i="50"/>
  <c r="BH99" i="50"/>
  <c r="BI99" i="50"/>
  <c r="BJ99" i="50"/>
  <c r="BK99" i="50"/>
  <c r="BL99" i="50"/>
  <c r="BM99" i="50"/>
  <c r="BN99" i="50"/>
  <c r="BO99" i="50"/>
  <c r="BP99" i="50"/>
  <c r="BQ99" i="50"/>
  <c r="BR99" i="50"/>
  <c r="BI100" i="50"/>
  <c r="BJ100" i="50"/>
  <c r="BK100" i="50"/>
  <c r="BL100" i="50"/>
  <c r="BM100" i="50"/>
  <c r="BN100" i="50"/>
  <c r="BO100" i="50"/>
  <c r="BP100" i="50"/>
  <c r="BQ100" i="50"/>
  <c r="BR100" i="50"/>
  <c r="BS100" i="50"/>
  <c r="BT100" i="50"/>
  <c r="BU100" i="50"/>
  <c r="BV100" i="50"/>
  <c r="BW100" i="50"/>
  <c r="BI101" i="50"/>
  <c r="BJ101" i="50"/>
  <c r="BK101" i="50"/>
  <c r="BL101" i="50"/>
  <c r="BM101" i="50"/>
  <c r="BN101" i="50"/>
  <c r="BO101" i="50"/>
  <c r="BP101" i="50"/>
  <c r="BQ101" i="50"/>
  <c r="BR101" i="50"/>
  <c r="BS101" i="50"/>
  <c r="BT101" i="50"/>
  <c r="BU101" i="50"/>
  <c r="BV101" i="50"/>
  <c r="BW101" i="50"/>
  <c r="BD102" i="50"/>
  <c r="BE102" i="50"/>
  <c r="BF102" i="50"/>
  <c r="BG102" i="50"/>
  <c r="BH102" i="50"/>
  <c r="BI102" i="50"/>
  <c r="BJ102" i="50"/>
  <c r="BK102" i="50"/>
  <c r="BL102" i="50"/>
  <c r="BM102" i="50"/>
  <c r="BN102" i="50"/>
  <c r="BO102" i="50"/>
  <c r="BP102" i="50"/>
  <c r="BQ102" i="50"/>
  <c r="BR102" i="50"/>
  <c r="BD103" i="50"/>
  <c r="BE103" i="50"/>
  <c r="BF103" i="50"/>
  <c r="BG103" i="50"/>
  <c r="BH103" i="50"/>
  <c r="BI103" i="50"/>
  <c r="BJ103" i="50"/>
  <c r="BK103" i="50"/>
  <c r="BL103" i="50"/>
  <c r="BM103" i="50"/>
  <c r="BN103" i="50"/>
  <c r="BO103" i="50"/>
  <c r="BP103" i="50"/>
  <c r="BQ103" i="50"/>
  <c r="BR103" i="50"/>
  <c r="BD104" i="50"/>
  <c r="BE104" i="50"/>
  <c r="BF104" i="50"/>
  <c r="BG104" i="50"/>
  <c r="BH104" i="50"/>
  <c r="BI104" i="50"/>
  <c r="BJ104" i="50"/>
  <c r="BK104" i="50"/>
  <c r="BL104" i="50"/>
  <c r="BM104" i="50"/>
  <c r="BN104" i="50"/>
  <c r="BO104" i="50"/>
  <c r="BP104" i="50"/>
  <c r="BQ104" i="50"/>
  <c r="BR104" i="50"/>
  <c r="BD105" i="50"/>
  <c r="BE105" i="50"/>
  <c r="BF105" i="50"/>
  <c r="BG105" i="50"/>
  <c r="BH105" i="50"/>
  <c r="BI105" i="50"/>
  <c r="BJ105" i="50"/>
  <c r="BK105" i="50"/>
  <c r="BL105" i="50"/>
  <c r="BM105" i="50"/>
  <c r="BN105" i="50"/>
  <c r="BO105" i="50"/>
  <c r="BP105" i="50"/>
  <c r="BQ105" i="50"/>
  <c r="BR105" i="50"/>
  <c r="BD106" i="50"/>
  <c r="BE106" i="50"/>
  <c r="BF106" i="50"/>
  <c r="BG106" i="50"/>
  <c r="BH106" i="50"/>
  <c r="BI106" i="50"/>
  <c r="BJ106" i="50"/>
  <c r="BK106" i="50"/>
  <c r="BL106" i="50"/>
  <c r="BM106" i="50"/>
  <c r="BN106" i="50"/>
  <c r="BO106" i="50"/>
  <c r="BP106" i="50"/>
  <c r="BQ106" i="50"/>
  <c r="BR106" i="50"/>
  <c r="BD107" i="50"/>
  <c r="BE107" i="50"/>
  <c r="BF107" i="50"/>
  <c r="BG107" i="50"/>
  <c r="BH107" i="50"/>
  <c r="BI107" i="50"/>
  <c r="BJ107" i="50"/>
  <c r="BK107" i="50"/>
  <c r="BL107" i="50"/>
  <c r="BM107" i="50"/>
  <c r="BN107" i="50"/>
  <c r="BO107" i="50"/>
  <c r="BP107" i="50"/>
  <c r="BQ107" i="50"/>
  <c r="BR107" i="50"/>
  <c r="BD108" i="50"/>
  <c r="BE108" i="50"/>
  <c r="BF108" i="50"/>
  <c r="BG108" i="50"/>
  <c r="BH108" i="50"/>
  <c r="BI108" i="50"/>
  <c r="BJ108" i="50"/>
  <c r="BK108" i="50"/>
  <c r="BL108" i="50"/>
  <c r="BM108" i="50"/>
  <c r="BN108" i="50"/>
  <c r="BO108" i="50"/>
  <c r="BP108" i="50"/>
  <c r="BQ108" i="50"/>
  <c r="BR108" i="50"/>
  <c r="BD109" i="50"/>
  <c r="BE109" i="50"/>
  <c r="BF109" i="50"/>
  <c r="BG109" i="50"/>
  <c r="BH109" i="50"/>
  <c r="BI109" i="50"/>
  <c r="BJ109" i="50"/>
  <c r="BK109" i="50"/>
  <c r="BL109" i="50"/>
  <c r="BM109" i="50"/>
  <c r="BN109" i="50"/>
  <c r="BO109" i="50"/>
  <c r="BP109" i="50"/>
  <c r="BQ109" i="50"/>
  <c r="BR109" i="50"/>
  <c r="BD110" i="50"/>
  <c r="BE110" i="50"/>
  <c r="BF110" i="50"/>
  <c r="BG110" i="50"/>
  <c r="BH110" i="50"/>
  <c r="BI110" i="50"/>
  <c r="BJ110" i="50"/>
  <c r="BK110" i="50"/>
  <c r="BL110" i="50"/>
  <c r="BM110" i="50"/>
  <c r="BN110" i="50"/>
  <c r="BO110" i="50"/>
  <c r="BP110" i="50"/>
  <c r="BQ110" i="50"/>
  <c r="BR110" i="50"/>
  <c r="BD111" i="50"/>
  <c r="BE111" i="50"/>
  <c r="BF111" i="50"/>
  <c r="BG111" i="50"/>
  <c r="BH111" i="50"/>
  <c r="BI111" i="50"/>
  <c r="BJ111" i="50"/>
  <c r="BK111" i="50"/>
  <c r="BL111" i="50"/>
  <c r="BM111" i="50"/>
  <c r="BN111" i="50"/>
  <c r="BO111" i="50"/>
  <c r="BP111" i="50"/>
  <c r="BQ111" i="50"/>
  <c r="BR111" i="50"/>
  <c r="BD112" i="50"/>
  <c r="BE112" i="50"/>
  <c r="BF112" i="50"/>
  <c r="BG112" i="50"/>
  <c r="BH112" i="50"/>
  <c r="BI112" i="50"/>
  <c r="BJ112" i="50"/>
  <c r="BK112" i="50"/>
  <c r="BL112" i="50"/>
  <c r="BM112" i="50"/>
  <c r="BN112" i="50"/>
  <c r="BO112" i="50"/>
  <c r="BP112" i="50"/>
  <c r="BQ112" i="50"/>
  <c r="BR112" i="50"/>
  <c r="BD113" i="50"/>
  <c r="BE113" i="50"/>
  <c r="BF113" i="50"/>
  <c r="BG113" i="50"/>
  <c r="BH113" i="50"/>
  <c r="BI113" i="50"/>
  <c r="BJ113" i="50"/>
  <c r="BK113" i="50"/>
  <c r="BL113" i="50"/>
  <c r="BM113" i="50"/>
  <c r="BN113" i="50"/>
  <c r="BO113" i="50"/>
  <c r="BP113" i="50"/>
  <c r="BQ113" i="50"/>
  <c r="BR113" i="50"/>
  <c r="BD114" i="50"/>
  <c r="BE114" i="50"/>
  <c r="BF114" i="50"/>
  <c r="BG114" i="50"/>
  <c r="BH114" i="50"/>
  <c r="BI114" i="50"/>
  <c r="BJ114" i="50"/>
  <c r="BK114" i="50"/>
  <c r="BL114" i="50"/>
  <c r="BM114" i="50"/>
  <c r="BN114" i="50"/>
  <c r="BO114" i="50"/>
  <c r="BP114" i="50"/>
  <c r="BQ114" i="50"/>
  <c r="BR114" i="50"/>
  <c r="BD115" i="50"/>
  <c r="BE115" i="50"/>
  <c r="BF115" i="50"/>
  <c r="BG115" i="50"/>
  <c r="BH115" i="50"/>
  <c r="BI115" i="50"/>
  <c r="BJ115" i="50"/>
  <c r="BK115" i="50"/>
  <c r="BL115" i="50"/>
  <c r="BM115" i="50"/>
  <c r="BN115" i="50"/>
  <c r="BO115" i="50"/>
  <c r="BP115" i="50"/>
  <c r="BQ115" i="50"/>
  <c r="BR115" i="50"/>
  <c r="BD116" i="50"/>
  <c r="BE116" i="50"/>
  <c r="BF116" i="50"/>
  <c r="BG116" i="50"/>
  <c r="BH116" i="50"/>
  <c r="BI116" i="50"/>
  <c r="BJ116" i="50"/>
  <c r="BK116" i="50"/>
  <c r="BL116" i="50"/>
  <c r="BM116" i="50"/>
  <c r="BN116" i="50"/>
  <c r="BO116" i="50"/>
  <c r="BP116" i="50"/>
  <c r="BQ116" i="50"/>
  <c r="BR116" i="50"/>
  <c r="BD117" i="50"/>
  <c r="BE117" i="50"/>
  <c r="BF117" i="50"/>
  <c r="BG117" i="50"/>
  <c r="BH117" i="50"/>
  <c r="BI117" i="50"/>
  <c r="BJ117" i="50"/>
  <c r="BK117" i="50"/>
  <c r="BL117" i="50"/>
  <c r="BM117" i="50"/>
  <c r="BN117" i="50"/>
  <c r="BO117" i="50"/>
  <c r="BP117" i="50"/>
  <c r="BQ117" i="50"/>
  <c r="BR117" i="50"/>
  <c r="BD118" i="50"/>
  <c r="BE118" i="50"/>
  <c r="BF118" i="50"/>
  <c r="BG118" i="50"/>
  <c r="BH118" i="50"/>
  <c r="BI118" i="50"/>
  <c r="BJ118" i="50"/>
  <c r="BK118" i="50"/>
  <c r="BL118" i="50"/>
  <c r="BM118" i="50"/>
  <c r="BN118" i="50"/>
  <c r="BO118" i="50"/>
  <c r="BP118" i="50"/>
  <c r="BQ118" i="50"/>
  <c r="BR118" i="50"/>
  <c r="BD119" i="50"/>
  <c r="BE119" i="50"/>
  <c r="BF119" i="50"/>
  <c r="BG119" i="50"/>
  <c r="BH119" i="50"/>
  <c r="BI119" i="50"/>
  <c r="BJ119" i="50"/>
  <c r="BK119" i="50"/>
  <c r="BL119" i="50"/>
  <c r="BM119" i="50"/>
  <c r="BN119" i="50"/>
  <c r="BO119" i="50"/>
  <c r="BP119" i="50"/>
  <c r="BQ119" i="50"/>
  <c r="BR119" i="50"/>
  <c r="BD120" i="50"/>
  <c r="BE120" i="50"/>
  <c r="BF120" i="50"/>
  <c r="BG120" i="50"/>
  <c r="BH120" i="50"/>
  <c r="BI120" i="50"/>
  <c r="BJ120" i="50"/>
  <c r="BK120" i="50"/>
  <c r="BL120" i="50"/>
  <c r="BM120" i="50"/>
  <c r="BN120" i="50"/>
  <c r="BO120" i="50"/>
  <c r="BP120" i="50"/>
  <c r="BQ120" i="50"/>
  <c r="BR120" i="50"/>
  <c r="BD121" i="50"/>
  <c r="BE121" i="50"/>
  <c r="BF121" i="50"/>
  <c r="BG121" i="50"/>
  <c r="BH121" i="50"/>
  <c r="BI121" i="50"/>
  <c r="BJ121" i="50"/>
  <c r="BK121" i="50"/>
  <c r="BL121" i="50"/>
  <c r="BM121" i="50"/>
  <c r="BN121" i="50"/>
  <c r="BO121" i="50"/>
  <c r="BP121" i="50"/>
  <c r="BQ121" i="50"/>
  <c r="BR121" i="50"/>
  <c r="BD122" i="50"/>
  <c r="BE122" i="50"/>
  <c r="BF122" i="50"/>
  <c r="BG122" i="50"/>
  <c r="BH122" i="50"/>
  <c r="BI122" i="50"/>
  <c r="BJ122" i="50"/>
  <c r="BK122" i="50"/>
  <c r="BL122" i="50"/>
  <c r="BM122" i="50"/>
  <c r="BN122" i="50"/>
  <c r="BO122" i="50"/>
  <c r="BP122" i="50"/>
  <c r="BQ122" i="50"/>
  <c r="BR122" i="50"/>
  <c r="BD123" i="50"/>
  <c r="BE123" i="50"/>
  <c r="BF123" i="50"/>
  <c r="BG123" i="50"/>
  <c r="BH123" i="50"/>
  <c r="BI123" i="50"/>
  <c r="BJ123" i="50"/>
  <c r="BK123" i="50"/>
  <c r="BL123" i="50"/>
  <c r="BM123" i="50"/>
  <c r="BN123" i="50"/>
  <c r="BO123" i="50"/>
  <c r="BP123" i="50"/>
  <c r="BQ123" i="50"/>
  <c r="BR123" i="50"/>
  <c r="BD124" i="50"/>
  <c r="BE124" i="50"/>
  <c r="BF124" i="50"/>
  <c r="BG124" i="50"/>
  <c r="BH124" i="50"/>
  <c r="BI124" i="50"/>
  <c r="BJ124" i="50"/>
  <c r="BK124" i="50"/>
  <c r="BL124" i="50"/>
  <c r="BM124" i="50"/>
  <c r="BN124" i="50"/>
  <c r="BO124" i="50"/>
  <c r="BP124" i="50"/>
  <c r="BQ124" i="50"/>
  <c r="BR124" i="50"/>
  <c r="BD125" i="50"/>
  <c r="BE125" i="50"/>
  <c r="BF125" i="50"/>
  <c r="BG125" i="50"/>
  <c r="BH125" i="50"/>
  <c r="BI125" i="50"/>
  <c r="BJ125" i="50"/>
  <c r="BK125" i="50"/>
  <c r="BL125" i="50"/>
  <c r="BM125" i="50"/>
  <c r="BN125" i="50"/>
  <c r="BO125" i="50"/>
  <c r="BP125" i="50"/>
  <c r="BQ125" i="50"/>
  <c r="BR125" i="50"/>
  <c r="BD126" i="50"/>
  <c r="BE126" i="50"/>
  <c r="BF126" i="50"/>
  <c r="BG126" i="50"/>
  <c r="BH126" i="50"/>
  <c r="BI126" i="50"/>
  <c r="BJ126" i="50"/>
  <c r="BK126" i="50"/>
  <c r="BL126" i="50"/>
  <c r="BM126" i="50"/>
  <c r="BN126" i="50"/>
  <c r="BO126" i="50"/>
  <c r="BP126" i="50"/>
  <c r="BQ126" i="50"/>
  <c r="BR126" i="50"/>
  <c r="BD127" i="50"/>
  <c r="BE127" i="50"/>
  <c r="BF127" i="50"/>
  <c r="BG127" i="50"/>
  <c r="BH127" i="50"/>
  <c r="BI127" i="50"/>
  <c r="BJ127" i="50"/>
  <c r="BK127" i="50"/>
  <c r="BL127" i="50"/>
  <c r="BM127" i="50"/>
  <c r="BN127" i="50"/>
  <c r="BO127" i="50"/>
  <c r="BP127" i="50"/>
  <c r="BQ127" i="50"/>
  <c r="BR127" i="50"/>
  <c r="BD128" i="50"/>
  <c r="BE128" i="50"/>
  <c r="BF128" i="50"/>
  <c r="BG128" i="50"/>
  <c r="BH128" i="50"/>
  <c r="BI128" i="50"/>
  <c r="BJ128" i="50"/>
  <c r="BK128" i="50"/>
  <c r="BL128" i="50"/>
  <c r="BM128" i="50"/>
  <c r="BN128" i="50"/>
  <c r="BO128" i="50"/>
  <c r="BP128" i="50"/>
  <c r="BQ128" i="50"/>
  <c r="BR128" i="50"/>
  <c r="BD129" i="50"/>
  <c r="BE129" i="50"/>
  <c r="BF129" i="50"/>
  <c r="BG129" i="50"/>
  <c r="BH129" i="50"/>
  <c r="BI129" i="50"/>
  <c r="BJ129" i="50"/>
  <c r="BK129" i="50"/>
  <c r="BL129" i="50"/>
  <c r="BM129" i="50"/>
  <c r="BN129" i="50"/>
  <c r="BO129" i="50"/>
  <c r="BP129" i="50"/>
  <c r="BQ129" i="50"/>
  <c r="BR129" i="50"/>
  <c r="BD130" i="50"/>
  <c r="BE130" i="50"/>
  <c r="BF130" i="50"/>
  <c r="BG130" i="50"/>
  <c r="BH130" i="50"/>
  <c r="BI130" i="50"/>
  <c r="BJ130" i="50"/>
  <c r="BK130" i="50"/>
  <c r="BL130" i="50"/>
  <c r="BM130" i="50"/>
  <c r="BN130" i="50"/>
  <c r="BO130" i="50"/>
  <c r="BP130" i="50"/>
  <c r="BQ130" i="50"/>
  <c r="BR130" i="50"/>
  <c r="BD131" i="50"/>
  <c r="BE131" i="50"/>
  <c r="BF131" i="50"/>
  <c r="BG131" i="50"/>
  <c r="BH131" i="50"/>
  <c r="BI131" i="50"/>
  <c r="BJ131" i="50"/>
  <c r="BK131" i="50"/>
  <c r="BL131" i="50"/>
  <c r="BM131" i="50"/>
  <c r="BN131" i="50"/>
  <c r="BO131" i="50"/>
  <c r="BP131" i="50"/>
  <c r="BQ131" i="50"/>
  <c r="BR131" i="50"/>
  <c r="BD132" i="50"/>
  <c r="BE132" i="50"/>
  <c r="BF132" i="50"/>
  <c r="BG132" i="50"/>
  <c r="BH132" i="50"/>
  <c r="BI132" i="50"/>
  <c r="BJ132" i="50"/>
  <c r="BK132" i="50"/>
  <c r="BL132" i="50"/>
  <c r="BM132" i="50"/>
  <c r="BN132" i="50"/>
  <c r="BO132" i="50"/>
  <c r="BP132" i="50"/>
  <c r="BQ132" i="50"/>
  <c r="BR132" i="50"/>
  <c r="BD133" i="50"/>
  <c r="BE133" i="50"/>
  <c r="BF133" i="50"/>
  <c r="BG133" i="50"/>
  <c r="BH133" i="50"/>
  <c r="BI133" i="50"/>
  <c r="BJ133" i="50"/>
  <c r="BK133" i="50"/>
  <c r="BL133" i="50"/>
  <c r="BM133" i="50"/>
  <c r="BN133" i="50"/>
  <c r="BO133" i="50"/>
  <c r="BP133" i="50"/>
  <c r="BQ133" i="50"/>
  <c r="BR133" i="50"/>
  <c r="BD134" i="50"/>
  <c r="BE134" i="50"/>
  <c r="BF134" i="50"/>
  <c r="BG134" i="50"/>
  <c r="BH134" i="50"/>
  <c r="BI134" i="50"/>
  <c r="BJ134" i="50"/>
  <c r="BK134" i="50"/>
  <c r="BL134" i="50"/>
  <c r="BM134" i="50"/>
  <c r="BN134" i="50"/>
  <c r="BO134" i="50"/>
  <c r="BP134" i="50"/>
  <c r="BQ134" i="50"/>
  <c r="BR134" i="50"/>
  <c r="BD135" i="50"/>
  <c r="BE135" i="50"/>
  <c r="BF135" i="50"/>
  <c r="BG135" i="50"/>
  <c r="BH135" i="50"/>
  <c r="BI135" i="50"/>
  <c r="BJ135" i="50"/>
  <c r="BK135" i="50"/>
  <c r="BL135" i="50"/>
  <c r="BM135" i="50"/>
  <c r="BN135" i="50"/>
  <c r="BO135" i="50"/>
  <c r="BP135" i="50"/>
  <c r="BQ135" i="50"/>
  <c r="BR135" i="50"/>
  <c r="BD136" i="50"/>
  <c r="BE136" i="50"/>
  <c r="BF136" i="50"/>
  <c r="BG136" i="50"/>
  <c r="BH136" i="50"/>
  <c r="BI136" i="50"/>
  <c r="BJ136" i="50"/>
  <c r="BK136" i="50"/>
  <c r="BL136" i="50"/>
  <c r="BM136" i="50"/>
  <c r="BN136" i="50"/>
  <c r="BO136" i="50"/>
  <c r="BP136" i="50"/>
  <c r="BQ136" i="50"/>
  <c r="BR136" i="50"/>
  <c r="BD137" i="50"/>
  <c r="BE137" i="50"/>
  <c r="BF137" i="50"/>
  <c r="BG137" i="50"/>
  <c r="BH137" i="50"/>
  <c r="BI137" i="50"/>
  <c r="BJ137" i="50"/>
  <c r="BK137" i="50"/>
  <c r="BL137" i="50"/>
  <c r="BM137" i="50"/>
  <c r="BN137" i="50"/>
  <c r="BO137" i="50"/>
  <c r="BP137" i="50"/>
  <c r="BQ137" i="50"/>
  <c r="BR137" i="50"/>
  <c r="BD138" i="50"/>
  <c r="BE138" i="50"/>
  <c r="BF138" i="50"/>
  <c r="BG138" i="50"/>
  <c r="BH138" i="50"/>
  <c r="BI138" i="50"/>
  <c r="BJ138" i="50"/>
  <c r="BK138" i="50"/>
  <c r="BL138" i="50"/>
  <c r="BM138" i="50"/>
  <c r="BN138" i="50"/>
  <c r="BO138" i="50"/>
  <c r="BP138" i="50"/>
  <c r="BQ138" i="50"/>
  <c r="BR138" i="50"/>
  <c r="BD139" i="50"/>
  <c r="BE139" i="50"/>
  <c r="BF139" i="50"/>
  <c r="BG139" i="50"/>
  <c r="BH139" i="50"/>
  <c r="BI139" i="50"/>
  <c r="BJ139" i="50"/>
  <c r="BK139" i="50"/>
  <c r="BL139" i="50"/>
  <c r="BM139" i="50"/>
  <c r="BN139" i="50"/>
  <c r="BO139" i="50"/>
  <c r="BP139" i="50"/>
  <c r="BQ139" i="50"/>
  <c r="BR139" i="50"/>
  <c r="BD140" i="50"/>
  <c r="BE140" i="50"/>
  <c r="BF140" i="50"/>
  <c r="BG140" i="50"/>
  <c r="BH140" i="50"/>
  <c r="BI140" i="50"/>
  <c r="BJ140" i="50"/>
  <c r="BK140" i="50"/>
  <c r="BL140" i="50"/>
  <c r="BM140" i="50"/>
  <c r="BN140" i="50"/>
  <c r="BO140" i="50"/>
  <c r="BP140" i="50"/>
  <c r="BQ140" i="50"/>
  <c r="BR140" i="50"/>
  <c r="BD141" i="50"/>
  <c r="BE141" i="50"/>
  <c r="BF141" i="50"/>
  <c r="BG141" i="50"/>
  <c r="BH141" i="50"/>
  <c r="BI141" i="50"/>
  <c r="BJ141" i="50"/>
  <c r="BK141" i="50"/>
  <c r="BL141" i="50"/>
  <c r="BM141" i="50"/>
  <c r="BN141" i="50"/>
  <c r="BO141" i="50"/>
  <c r="BP141" i="50"/>
  <c r="BQ141" i="50"/>
  <c r="BR141" i="50"/>
  <c r="BD142" i="50"/>
  <c r="BE142" i="50"/>
  <c r="BF142" i="50"/>
  <c r="BG142" i="50"/>
  <c r="BH142" i="50"/>
  <c r="BI142" i="50"/>
  <c r="BJ142" i="50"/>
  <c r="BK142" i="50"/>
  <c r="BL142" i="50"/>
  <c r="BM142" i="50"/>
  <c r="BN142" i="50"/>
  <c r="BO142" i="50"/>
  <c r="BP142" i="50"/>
  <c r="BQ142" i="50"/>
  <c r="BR142" i="50"/>
  <c r="BD143" i="50"/>
  <c r="BE143" i="50"/>
  <c r="BF143" i="50"/>
  <c r="BG143" i="50"/>
  <c r="BH143" i="50"/>
  <c r="BI143" i="50"/>
  <c r="BJ143" i="50"/>
  <c r="BK143" i="50"/>
  <c r="BL143" i="50"/>
  <c r="BM143" i="50"/>
  <c r="BN143" i="50"/>
  <c r="BO143" i="50"/>
  <c r="BP143" i="50"/>
  <c r="BQ143" i="50"/>
  <c r="BR143" i="50"/>
  <c r="BD144" i="50"/>
  <c r="BE144" i="50"/>
  <c r="BF144" i="50"/>
  <c r="BG144" i="50"/>
  <c r="BH144" i="50"/>
  <c r="BI144" i="50"/>
  <c r="BJ144" i="50"/>
  <c r="BK144" i="50"/>
  <c r="BL144" i="50"/>
  <c r="BM144" i="50"/>
  <c r="BN144" i="50"/>
  <c r="BO144" i="50"/>
  <c r="BP144" i="50"/>
  <c r="BQ144" i="50"/>
  <c r="BR144" i="50"/>
  <c r="BD145" i="50"/>
  <c r="BE145" i="50"/>
  <c r="BF145" i="50"/>
  <c r="BG145" i="50"/>
  <c r="BH145" i="50"/>
  <c r="BI145" i="50"/>
  <c r="BJ145" i="50"/>
  <c r="BK145" i="50"/>
  <c r="BL145" i="50"/>
  <c r="BM145" i="50"/>
  <c r="BN145" i="50"/>
  <c r="BO145" i="50"/>
  <c r="BP145" i="50"/>
  <c r="BQ145" i="50"/>
  <c r="BR145" i="50"/>
  <c r="BD146" i="50"/>
  <c r="BE146" i="50"/>
  <c r="BF146" i="50"/>
  <c r="BG146" i="50"/>
  <c r="BH146" i="50"/>
  <c r="BI146" i="50"/>
  <c r="BJ146" i="50"/>
  <c r="BK146" i="50"/>
  <c r="BL146" i="50"/>
  <c r="BM146" i="50"/>
  <c r="BN146" i="50"/>
  <c r="BO146" i="50"/>
  <c r="BP146" i="50"/>
  <c r="BQ146" i="50"/>
  <c r="BR146" i="50"/>
  <c r="BD147" i="50"/>
  <c r="BE147" i="50"/>
  <c r="BF147" i="50"/>
  <c r="BG147" i="50"/>
  <c r="BH147" i="50"/>
  <c r="BI147" i="50"/>
  <c r="BJ147" i="50"/>
  <c r="BK147" i="50"/>
  <c r="BL147" i="50"/>
  <c r="BM147" i="50"/>
  <c r="BN147" i="50"/>
  <c r="BO147" i="50"/>
  <c r="BP147" i="50"/>
  <c r="BQ147" i="50"/>
  <c r="BR147" i="50"/>
  <c r="BD148" i="50"/>
  <c r="BE148" i="50"/>
  <c r="BF148" i="50"/>
  <c r="BG148" i="50"/>
  <c r="BH148" i="50"/>
  <c r="BI148" i="50"/>
  <c r="BJ148" i="50"/>
  <c r="BK148" i="50"/>
  <c r="BL148" i="50"/>
  <c r="BM148" i="50"/>
  <c r="BN148" i="50"/>
  <c r="BO148" i="50"/>
  <c r="BP148" i="50"/>
  <c r="BQ148" i="50"/>
  <c r="BR148" i="50"/>
  <c r="BD149" i="50"/>
  <c r="BE149" i="50"/>
  <c r="BF149" i="50"/>
  <c r="BG149" i="50"/>
  <c r="BH149" i="50"/>
  <c r="BI149" i="50"/>
  <c r="BJ149" i="50"/>
  <c r="BK149" i="50"/>
  <c r="BL149" i="50"/>
  <c r="BM149" i="50"/>
  <c r="BN149" i="50"/>
  <c r="BO149" i="50"/>
  <c r="BP149" i="50"/>
  <c r="BQ149" i="50"/>
  <c r="BR149" i="50"/>
  <c r="BD150" i="50"/>
  <c r="BE150" i="50"/>
  <c r="BF150" i="50"/>
  <c r="BG150" i="50"/>
  <c r="BH150" i="50"/>
  <c r="BI150" i="50"/>
  <c r="BJ150" i="50"/>
  <c r="BK150" i="50"/>
  <c r="BL150" i="50"/>
  <c r="BM150" i="50"/>
  <c r="BN150" i="50"/>
  <c r="BO150" i="50"/>
  <c r="BP150" i="50"/>
  <c r="BQ150" i="50"/>
  <c r="BR150" i="50"/>
  <c r="BD151" i="50"/>
  <c r="BE151" i="50"/>
  <c r="BF151" i="50"/>
  <c r="BG151" i="50"/>
  <c r="BH151" i="50"/>
  <c r="BI151" i="50"/>
  <c r="BJ151" i="50"/>
  <c r="BK151" i="50"/>
  <c r="BL151" i="50"/>
  <c r="BM151" i="50"/>
  <c r="BN151" i="50"/>
  <c r="BO151" i="50"/>
  <c r="BP151" i="50"/>
  <c r="BQ151" i="50"/>
  <c r="BR151" i="50"/>
  <c r="BD152" i="50"/>
  <c r="BE152" i="50"/>
  <c r="BF152" i="50"/>
  <c r="BG152" i="50"/>
  <c r="BH152" i="50"/>
  <c r="BI152" i="50"/>
  <c r="BJ152" i="50"/>
  <c r="BK152" i="50"/>
  <c r="BL152" i="50"/>
  <c r="BM152" i="50"/>
  <c r="BN152" i="50"/>
  <c r="BO152" i="50"/>
  <c r="BP152" i="50"/>
  <c r="BQ152" i="50"/>
  <c r="BR152" i="50"/>
  <c r="BD153" i="50"/>
  <c r="BE153" i="50"/>
  <c r="BF153" i="50"/>
  <c r="BG153" i="50"/>
  <c r="BH153" i="50"/>
  <c r="BI153" i="50"/>
  <c r="BJ153" i="50"/>
  <c r="BK153" i="50"/>
  <c r="BL153" i="50"/>
  <c r="BM153" i="50"/>
  <c r="BN153" i="50"/>
  <c r="BO153" i="50"/>
  <c r="BP153" i="50"/>
  <c r="BQ153" i="50"/>
  <c r="BR153" i="50"/>
  <c r="BD154" i="50"/>
  <c r="BE154" i="50"/>
  <c r="BF154" i="50"/>
  <c r="BG154" i="50"/>
  <c r="BH154" i="50"/>
  <c r="BI154" i="50"/>
  <c r="BJ154" i="50"/>
  <c r="BK154" i="50"/>
  <c r="BL154" i="50"/>
  <c r="BM154" i="50"/>
  <c r="BN154" i="50"/>
  <c r="BO154" i="50"/>
  <c r="BP154" i="50"/>
  <c r="BQ154" i="50"/>
  <c r="BR154" i="50"/>
  <c r="BD155" i="50"/>
  <c r="BE155" i="50"/>
  <c r="BF155" i="50"/>
  <c r="BG155" i="50"/>
  <c r="BH155" i="50"/>
  <c r="BI155" i="50"/>
  <c r="BJ155" i="50"/>
  <c r="BK155" i="50"/>
  <c r="BL155" i="50"/>
  <c r="BM155" i="50"/>
  <c r="BN155" i="50"/>
  <c r="BO155" i="50"/>
  <c r="BP155" i="50"/>
  <c r="BQ155" i="50"/>
  <c r="BR155" i="50"/>
  <c r="BD156" i="50"/>
  <c r="BE156" i="50"/>
  <c r="BF156" i="50"/>
  <c r="BG156" i="50"/>
  <c r="BH156" i="50"/>
  <c r="BI156" i="50"/>
  <c r="BJ156" i="50"/>
  <c r="BK156" i="50"/>
  <c r="BL156" i="50"/>
  <c r="BM156" i="50"/>
  <c r="BN156" i="50"/>
  <c r="BO156" i="50"/>
  <c r="BP156" i="50"/>
  <c r="BQ156" i="50"/>
  <c r="BR156" i="50"/>
  <c r="BD157" i="50"/>
  <c r="BE157" i="50"/>
  <c r="BF157" i="50"/>
  <c r="BG157" i="50"/>
  <c r="BH157" i="50"/>
  <c r="BI157" i="50"/>
  <c r="BJ157" i="50"/>
  <c r="BK157" i="50"/>
  <c r="BL157" i="50"/>
  <c r="BM157" i="50"/>
  <c r="BN157" i="50"/>
  <c r="BO157" i="50"/>
  <c r="BP157" i="50"/>
  <c r="BQ157" i="50"/>
  <c r="BR157" i="50"/>
  <c r="BD158" i="50"/>
  <c r="BE158" i="50"/>
  <c r="BF158" i="50"/>
  <c r="BG158" i="50"/>
  <c r="BH158" i="50"/>
  <c r="BI158" i="50"/>
  <c r="BJ158" i="50"/>
  <c r="BK158" i="50"/>
  <c r="BL158" i="50"/>
  <c r="BM158" i="50"/>
  <c r="BN158" i="50"/>
  <c r="BO158" i="50"/>
  <c r="BP158" i="50"/>
  <c r="BQ158" i="50"/>
  <c r="BR158" i="50"/>
  <c r="BD159" i="50"/>
  <c r="BE159" i="50"/>
  <c r="BF159" i="50"/>
  <c r="BG159" i="50"/>
  <c r="BH159" i="50"/>
  <c r="BI159" i="50"/>
  <c r="BJ159" i="50"/>
  <c r="BK159" i="50"/>
  <c r="BL159" i="50"/>
  <c r="BM159" i="50"/>
  <c r="BN159" i="50"/>
  <c r="BO159" i="50"/>
  <c r="BP159" i="50"/>
  <c r="BQ159" i="50"/>
  <c r="BR159" i="50"/>
  <c r="BD160" i="50"/>
  <c r="BE160" i="50"/>
  <c r="BF160" i="50"/>
  <c r="BG160" i="50"/>
  <c r="BH160" i="50"/>
  <c r="BI160" i="50"/>
  <c r="BJ160" i="50"/>
  <c r="BK160" i="50"/>
  <c r="BL160" i="50"/>
  <c r="BM160" i="50"/>
  <c r="BN160" i="50"/>
  <c r="BO160" i="50"/>
  <c r="BP160" i="50"/>
  <c r="BQ160" i="50"/>
  <c r="BR160" i="50"/>
  <c r="BD161" i="50"/>
  <c r="BE161" i="50"/>
  <c r="BF161" i="50"/>
  <c r="BG161" i="50"/>
  <c r="BH161" i="50"/>
  <c r="BI161" i="50"/>
  <c r="BJ161" i="50"/>
  <c r="BK161" i="50"/>
  <c r="BL161" i="50"/>
  <c r="BM161" i="50"/>
  <c r="BN161" i="50"/>
  <c r="BO161" i="50"/>
  <c r="BP161" i="50"/>
  <c r="BQ161" i="50"/>
  <c r="BR161" i="50"/>
  <c r="BD162" i="50"/>
  <c r="BE162" i="50"/>
  <c r="BF162" i="50"/>
  <c r="BG162" i="50"/>
  <c r="BH162" i="50"/>
  <c r="BI162" i="50"/>
  <c r="BJ162" i="50"/>
  <c r="BK162" i="50"/>
  <c r="BL162" i="50"/>
  <c r="BM162" i="50"/>
  <c r="BN162" i="50"/>
  <c r="BO162" i="50"/>
  <c r="BP162" i="50"/>
  <c r="BQ162" i="50"/>
  <c r="BR162" i="50"/>
  <c r="BD163" i="50"/>
  <c r="BE163" i="50"/>
  <c r="BF163" i="50"/>
  <c r="BG163" i="50"/>
  <c r="BH163" i="50"/>
  <c r="BI163" i="50"/>
  <c r="BJ163" i="50"/>
  <c r="BK163" i="50"/>
  <c r="BL163" i="50"/>
  <c r="BM163" i="50"/>
  <c r="BN163" i="50"/>
  <c r="BO163" i="50"/>
  <c r="BP163" i="50"/>
  <c r="BQ163" i="50"/>
  <c r="BR163" i="50"/>
  <c r="BD164" i="50"/>
  <c r="BE164" i="50"/>
  <c r="BF164" i="50"/>
  <c r="BG164" i="50"/>
  <c r="BH164" i="50"/>
  <c r="BI164" i="50"/>
  <c r="BJ164" i="50"/>
  <c r="BK164" i="50"/>
  <c r="BL164" i="50"/>
  <c r="BM164" i="50"/>
  <c r="BN164" i="50"/>
  <c r="BO164" i="50"/>
  <c r="BP164" i="50"/>
  <c r="BQ164" i="50"/>
  <c r="BR164" i="50"/>
  <c r="BD165" i="50"/>
  <c r="BE165" i="50"/>
  <c r="BF165" i="50"/>
  <c r="BG165" i="50"/>
  <c r="BH165" i="50"/>
  <c r="BI165" i="50"/>
  <c r="BJ165" i="50"/>
  <c r="BK165" i="50"/>
  <c r="BL165" i="50"/>
  <c r="BM165" i="50"/>
  <c r="BN165" i="50"/>
  <c r="BO165" i="50"/>
  <c r="BP165" i="50"/>
  <c r="BQ165" i="50"/>
  <c r="BR165" i="50"/>
  <c r="BD166" i="50"/>
  <c r="BE166" i="50"/>
  <c r="BF166" i="50"/>
  <c r="BG166" i="50"/>
  <c r="BH166" i="50"/>
  <c r="BI166" i="50"/>
  <c r="BJ166" i="50"/>
  <c r="BK166" i="50"/>
  <c r="BL166" i="50"/>
  <c r="BM166" i="50"/>
  <c r="BN166" i="50"/>
  <c r="BO166" i="50"/>
  <c r="BP166" i="50"/>
  <c r="BQ166" i="50"/>
  <c r="BR166" i="50"/>
  <c r="BD167" i="50"/>
  <c r="BE167" i="50"/>
  <c r="BF167" i="50"/>
  <c r="BG167" i="50"/>
  <c r="BH167" i="50"/>
  <c r="BI167" i="50"/>
  <c r="BJ167" i="50"/>
  <c r="BK167" i="50"/>
  <c r="BL167" i="50"/>
  <c r="BM167" i="50"/>
  <c r="BN167" i="50"/>
  <c r="BO167" i="50"/>
  <c r="BP167" i="50"/>
  <c r="BQ167" i="50"/>
  <c r="BR167" i="50"/>
  <c r="BD168" i="50"/>
  <c r="BE168" i="50"/>
  <c r="BF168" i="50"/>
  <c r="BG168" i="50"/>
  <c r="BH168" i="50"/>
  <c r="BI168" i="50"/>
  <c r="BJ168" i="50"/>
  <c r="BK168" i="50"/>
  <c r="BL168" i="50"/>
  <c r="BM168" i="50"/>
  <c r="BN168" i="50"/>
  <c r="BO168" i="50"/>
  <c r="BP168" i="50"/>
  <c r="BQ168" i="50"/>
  <c r="BR168" i="50"/>
  <c r="BD169" i="50"/>
  <c r="BE169" i="50"/>
  <c r="BF169" i="50"/>
  <c r="BG169" i="50"/>
  <c r="BH169" i="50"/>
  <c r="BI169" i="50"/>
  <c r="BJ169" i="50"/>
  <c r="BK169" i="50"/>
  <c r="BL169" i="50"/>
  <c r="BM169" i="50"/>
  <c r="BN169" i="50"/>
  <c r="BO169" i="50"/>
  <c r="BP169" i="50"/>
  <c r="BQ169" i="50"/>
  <c r="BR169" i="50"/>
  <c r="BD170" i="50"/>
  <c r="BE170" i="50"/>
  <c r="BF170" i="50"/>
  <c r="BG170" i="50"/>
  <c r="BH170" i="50"/>
  <c r="BI170" i="50"/>
  <c r="BJ170" i="50"/>
  <c r="BK170" i="50"/>
  <c r="BL170" i="50"/>
  <c r="BM170" i="50"/>
  <c r="BN170" i="50"/>
  <c r="BO170" i="50"/>
  <c r="BP170" i="50"/>
  <c r="BQ170" i="50"/>
  <c r="BR170" i="50"/>
  <c r="BD171" i="50"/>
  <c r="BE171" i="50"/>
  <c r="BF171" i="50"/>
  <c r="BG171" i="50"/>
  <c r="BH171" i="50"/>
  <c r="BI171" i="50"/>
  <c r="BJ171" i="50"/>
  <c r="BK171" i="50"/>
  <c r="BL171" i="50"/>
  <c r="BM171" i="50"/>
  <c r="BN171" i="50"/>
  <c r="BO171" i="50"/>
  <c r="BP171" i="50"/>
  <c r="BQ171" i="50"/>
  <c r="BR171" i="50"/>
  <c r="BD172" i="50"/>
  <c r="BE172" i="50"/>
  <c r="BF172" i="50"/>
  <c r="BG172" i="50"/>
  <c r="BH172" i="50"/>
  <c r="BI172" i="50"/>
  <c r="BJ172" i="50"/>
  <c r="BK172" i="50"/>
  <c r="BL172" i="50"/>
  <c r="BM172" i="50"/>
  <c r="BN172" i="50"/>
  <c r="BO172" i="50"/>
  <c r="BP172" i="50"/>
  <c r="BQ172" i="50"/>
  <c r="BR172" i="50"/>
  <c r="BD173" i="50"/>
  <c r="BE173" i="50"/>
  <c r="BF173" i="50"/>
  <c r="BG173" i="50"/>
  <c r="BH173" i="50"/>
  <c r="BI173" i="50"/>
  <c r="BJ173" i="50"/>
  <c r="BK173" i="50"/>
  <c r="BL173" i="50"/>
  <c r="BM173" i="50"/>
  <c r="BN173" i="50"/>
  <c r="BO173" i="50"/>
  <c r="BP173" i="50"/>
  <c r="BQ173" i="50"/>
  <c r="BR173" i="50"/>
  <c r="BD174" i="50"/>
  <c r="BE174" i="50"/>
  <c r="BF174" i="50"/>
  <c r="BG174" i="50"/>
  <c r="BH174" i="50"/>
  <c r="BI174" i="50"/>
  <c r="BJ174" i="50"/>
  <c r="BK174" i="50"/>
  <c r="BL174" i="50"/>
  <c r="BM174" i="50"/>
  <c r="BN174" i="50"/>
  <c r="BO174" i="50"/>
  <c r="BP174" i="50"/>
  <c r="BQ174" i="50"/>
  <c r="BR174" i="50"/>
  <c r="BD175" i="50"/>
  <c r="BE175" i="50"/>
  <c r="BF175" i="50"/>
  <c r="BG175" i="50"/>
  <c r="BH175" i="50"/>
  <c r="BI175" i="50"/>
  <c r="BJ175" i="50"/>
  <c r="BK175" i="50"/>
  <c r="BL175" i="50"/>
  <c r="BM175" i="50"/>
  <c r="BN175" i="50"/>
  <c r="BO175" i="50"/>
  <c r="BP175" i="50"/>
  <c r="BQ175" i="50"/>
  <c r="BR175" i="50"/>
  <c r="BD176" i="50"/>
  <c r="BE176" i="50"/>
  <c r="BF176" i="50"/>
  <c r="BG176" i="50"/>
  <c r="BH176" i="50"/>
  <c r="BI176" i="50"/>
  <c r="BJ176" i="50"/>
  <c r="BK176" i="50"/>
  <c r="BL176" i="50"/>
  <c r="BM176" i="50"/>
  <c r="BN176" i="50"/>
  <c r="BO176" i="50"/>
  <c r="BP176" i="50"/>
  <c r="BQ176" i="50"/>
  <c r="BR176" i="50"/>
  <c r="BD177" i="50"/>
  <c r="BE177" i="50"/>
  <c r="BF177" i="50"/>
  <c r="BG177" i="50"/>
  <c r="BH177" i="50"/>
  <c r="BI177" i="50"/>
  <c r="BJ177" i="50"/>
  <c r="BK177" i="50"/>
  <c r="BL177" i="50"/>
  <c r="BM177" i="50"/>
  <c r="BN177" i="50"/>
  <c r="BO177" i="50"/>
  <c r="BP177" i="50"/>
  <c r="BQ177" i="50"/>
  <c r="BR177" i="50"/>
  <c r="BD178" i="50"/>
  <c r="BE178" i="50"/>
  <c r="BF178" i="50"/>
  <c r="BG178" i="50"/>
  <c r="BH178" i="50"/>
  <c r="BI178" i="50"/>
  <c r="BJ178" i="50"/>
  <c r="BK178" i="50"/>
  <c r="BL178" i="50"/>
  <c r="BM178" i="50"/>
  <c r="BN178" i="50"/>
  <c r="BO178" i="50"/>
  <c r="BP178" i="50"/>
  <c r="BQ178" i="50"/>
  <c r="BR178" i="50"/>
  <c r="BD179" i="50"/>
  <c r="BE179" i="50"/>
  <c r="BF179" i="50"/>
  <c r="BG179" i="50"/>
  <c r="BH179" i="50"/>
  <c r="BI179" i="50"/>
  <c r="BJ179" i="50"/>
  <c r="BK179" i="50"/>
  <c r="BL179" i="50"/>
  <c r="BM179" i="50"/>
  <c r="BN179" i="50"/>
  <c r="BO179" i="50"/>
  <c r="BP179" i="50"/>
  <c r="BQ179" i="50"/>
  <c r="BR179" i="50"/>
  <c r="BD180" i="50"/>
  <c r="BE180" i="50"/>
  <c r="BF180" i="50"/>
  <c r="BG180" i="50"/>
  <c r="BH180" i="50"/>
  <c r="BI180" i="50"/>
  <c r="BJ180" i="50"/>
  <c r="BK180" i="50"/>
  <c r="BL180" i="50"/>
  <c r="BM180" i="50"/>
  <c r="BN180" i="50"/>
  <c r="BO180" i="50"/>
  <c r="BP180" i="50"/>
  <c r="BQ180" i="50"/>
  <c r="BR180" i="50"/>
  <c r="BD181" i="50"/>
  <c r="BE181" i="50"/>
  <c r="BF181" i="50"/>
  <c r="BG181" i="50"/>
  <c r="BH181" i="50"/>
  <c r="BI181" i="50"/>
  <c r="BJ181" i="50"/>
  <c r="BK181" i="50"/>
  <c r="BL181" i="50"/>
  <c r="BM181" i="50"/>
  <c r="BN181" i="50"/>
  <c r="BO181" i="50"/>
  <c r="BP181" i="50"/>
  <c r="BQ181" i="50"/>
  <c r="BR181" i="50"/>
  <c r="BD182" i="50"/>
  <c r="BE182" i="50"/>
  <c r="BF182" i="50"/>
  <c r="BG182" i="50"/>
  <c r="BH182" i="50"/>
  <c r="BI182" i="50"/>
  <c r="BJ182" i="50"/>
  <c r="BK182" i="50"/>
  <c r="BL182" i="50"/>
  <c r="BM182" i="50"/>
  <c r="BN182" i="50"/>
  <c r="BO182" i="50"/>
  <c r="BP182" i="50"/>
  <c r="BQ182" i="50"/>
  <c r="BR182" i="50"/>
  <c r="BD183" i="50"/>
  <c r="BE183" i="50"/>
  <c r="BF183" i="50"/>
  <c r="BG183" i="50"/>
  <c r="BH183" i="50"/>
  <c r="BI183" i="50"/>
  <c r="BJ183" i="50"/>
  <c r="BK183" i="50"/>
  <c r="BL183" i="50"/>
  <c r="BM183" i="50"/>
  <c r="BN183" i="50"/>
  <c r="BO183" i="50"/>
  <c r="BP183" i="50"/>
  <c r="BQ183" i="50"/>
  <c r="BR183" i="50"/>
  <c r="BD184" i="50"/>
  <c r="BE184" i="50"/>
  <c r="BF184" i="50"/>
  <c r="BG184" i="50"/>
  <c r="BH184" i="50"/>
  <c r="BI184" i="50"/>
  <c r="BJ184" i="50"/>
  <c r="BK184" i="50"/>
  <c r="BL184" i="50"/>
  <c r="BM184" i="50"/>
  <c r="BN184" i="50"/>
  <c r="BO184" i="50"/>
  <c r="BP184" i="50"/>
  <c r="BQ184" i="50"/>
  <c r="BR184" i="50"/>
  <c r="BD185" i="50"/>
  <c r="BE185" i="50"/>
  <c r="BF185" i="50"/>
  <c r="BG185" i="50"/>
  <c r="BH185" i="50"/>
  <c r="BI185" i="50"/>
  <c r="BJ185" i="50"/>
  <c r="BK185" i="50"/>
  <c r="BL185" i="50"/>
  <c r="BM185" i="50"/>
  <c r="BN185" i="50"/>
  <c r="BO185" i="50"/>
  <c r="BP185" i="50"/>
  <c r="BQ185" i="50"/>
  <c r="BR185" i="50"/>
  <c r="BD186" i="50"/>
  <c r="BE186" i="50"/>
  <c r="BF186" i="50"/>
  <c r="BG186" i="50"/>
  <c r="BH186" i="50"/>
  <c r="BI186" i="50"/>
  <c r="BJ186" i="50"/>
  <c r="BK186" i="50"/>
  <c r="BL186" i="50"/>
  <c r="BM186" i="50"/>
  <c r="BN186" i="50"/>
  <c r="BO186" i="50"/>
  <c r="BP186" i="50"/>
  <c r="BQ186" i="50"/>
  <c r="BR186" i="50"/>
  <c r="BD187" i="50"/>
  <c r="BE187" i="50"/>
  <c r="BF187" i="50"/>
  <c r="BG187" i="50"/>
  <c r="BH187" i="50"/>
  <c r="BI187" i="50"/>
  <c r="BJ187" i="50"/>
  <c r="BK187" i="50"/>
  <c r="BL187" i="50"/>
  <c r="BM187" i="50"/>
  <c r="BN187" i="50"/>
  <c r="BO187" i="50"/>
  <c r="BP187" i="50"/>
  <c r="BQ187" i="50"/>
  <c r="BR187" i="50"/>
  <c r="BD188" i="50"/>
  <c r="BE188" i="50"/>
  <c r="BF188" i="50"/>
  <c r="BG188" i="50"/>
  <c r="BH188" i="50"/>
  <c r="BI188" i="50"/>
  <c r="BJ188" i="50"/>
  <c r="BK188" i="50"/>
  <c r="BL188" i="50"/>
  <c r="BM188" i="50"/>
  <c r="BN188" i="50"/>
  <c r="BO188" i="50"/>
  <c r="BP188" i="50"/>
  <c r="BQ188" i="50"/>
  <c r="BR188" i="50"/>
  <c r="BD189" i="50"/>
  <c r="BE189" i="50"/>
  <c r="BF189" i="50"/>
  <c r="BG189" i="50"/>
  <c r="BH189" i="50"/>
  <c r="BI189" i="50"/>
  <c r="BJ189" i="50"/>
  <c r="BK189" i="50"/>
  <c r="BL189" i="50"/>
  <c r="BM189" i="50"/>
  <c r="BN189" i="50"/>
  <c r="BO189" i="50"/>
  <c r="BP189" i="50"/>
  <c r="BQ189" i="50"/>
  <c r="BR189" i="50"/>
  <c r="BD190" i="50"/>
  <c r="BE190" i="50"/>
  <c r="BF190" i="50"/>
  <c r="BG190" i="50"/>
  <c r="BH190" i="50"/>
  <c r="BI190" i="50"/>
  <c r="BJ190" i="50"/>
  <c r="BK190" i="50"/>
  <c r="BL190" i="50"/>
  <c r="BM190" i="50"/>
  <c r="BN190" i="50"/>
  <c r="BO190" i="50"/>
  <c r="BP190" i="50"/>
  <c r="BQ190" i="50"/>
  <c r="BR190" i="50"/>
  <c r="BD191" i="50"/>
  <c r="BE191" i="50"/>
  <c r="BF191" i="50"/>
  <c r="BG191" i="50"/>
  <c r="BH191" i="50"/>
  <c r="BI191" i="50"/>
  <c r="BJ191" i="50"/>
  <c r="BK191" i="50"/>
  <c r="BL191" i="50"/>
  <c r="BM191" i="50"/>
  <c r="BN191" i="50"/>
  <c r="BO191" i="50"/>
  <c r="BP191" i="50"/>
  <c r="BQ191" i="50"/>
  <c r="BR191" i="50"/>
  <c r="BD192" i="50"/>
  <c r="BE192" i="50"/>
  <c r="BF192" i="50"/>
  <c r="BG192" i="50"/>
  <c r="BH192" i="50"/>
  <c r="BI192" i="50"/>
  <c r="BJ192" i="50"/>
  <c r="BK192" i="50"/>
  <c r="BL192" i="50"/>
  <c r="BM192" i="50"/>
  <c r="BN192" i="50"/>
  <c r="BO192" i="50"/>
  <c r="BP192" i="50"/>
  <c r="BQ192" i="50"/>
  <c r="BR192" i="50"/>
  <c r="BD193" i="50"/>
  <c r="BE193" i="50"/>
  <c r="BF193" i="50"/>
  <c r="BG193" i="50"/>
  <c r="BH193" i="50"/>
  <c r="BI193" i="50"/>
  <c r="BJ193" i="50"/>
  <c r="BK193" i="50"/>
  <c r="BL193" i="50"/>
  <c r="BM193" i="50"/>
  <c r="BN193" i="50"/>
  <c r="BO193" i="50"/>
  <c r="BP193" i="50"/>
  <c r="BQ193" i="50"/>
  <c r="BR193" i="50"/>
  <c r="BD194" i="50"/>
  <c r="BE194" i="50"/>
  <c r="BF194" i="50"/>
  <c r="BG194" i="50"/>
  <c r="BH194" i="50"/>
  <c r="BI194" i="50"/>
  <c r="BJ194" i="50"/>
  <c r="BK194" i="50"/>
  <c r="BL194" i="50"/>
  <c r="BM194" i="50"/>
  <c r="BN194" i="50"/>
  <c r="BO194" i="50"/>
  <c r="BP194" i="50"/>
  <c r="BQ194" i="50"/>
  <c r="BR194" i="50"/>
  <c r="BD195" i="50"/>
  <c r="BE195" i="50"/>
  <c r="BF195" i="50"/>
  <c r="BG195" i="50"/>
  <c r="BH195" i="50"/>
  <c r="BI195" i="50"/>
  <c r="BJ195" i="50"/>
  <c r="BK195" i="50"/>
  <c r="BL195" i="50"/>
  <c r="BM195" i="50"/>
  <c r="BN195" i="50"/>
  <c r="BO195" i="50"/>
  <c r="BP195" i="50"/>
  <c r="BQ195" i="50"/>
  <c r="BR195" i="50"/>
  <c r="BD196" i="50"/>
  <c r="BE196" i="50"/>
  <c r="BF196" i="50"/>
  <c r="BG196" i="50"/>
  <c r="BH196" i="50"/>
  <c r="BI196" i="50"/>
  <c r="BJ196" i="50"/>
  <c r="BK196" i="50"/>
  <c r="BL196" i="50"/>
  <c r="BM196" i="50"/>
  <c r="BN196" i="50"/>
  <c r="BO196" i="50"/>
  <c r="BP196" i="50"/>
  <c r="BQ196" i="50"/>
  <c r="BR196" i="50"/>
  <c r="BD197" i="50"/>
  <c r="BE197" i="50"/>
  <c r="BF197" i="50"/>
  <c r="BG197" i="50"/>
  <c r="BH197" i="50"/>
  <c r="BI197" i="50"/>
  <c r="BJ197" i="50"/>
  <c r="BK197" i="50"/>
  <c r="BL197" i="50"/>
  <c r="BM197" i="50"/>
  <c r="BN197" i="50"/>
  <c r="BO197" i="50"/>
  <c r="BP197" i="50"/>
  <c r="BQ197" i="50"/>
  <c r="BR197" i="50"/>
  <c r="BD198" i="50"/>
  <c r="BE198" i="50"/>
  <c r="BF198" i="50"/>
  <c r="BG198" i="50"/>
  <c r="BH198" i="50"/>
  <c r="BI198" i="50"/>
  <c r="BJ198" i="50"/>
  <c r="BK198" i="50"/>
  <c r="BL198" i="50"/>
  <c r="BM198" i="50"/>
  <c r="BN198" i="50"/>
  <c r="BO198" i="50"/>
  <c r="BP198" i="50"/>
  <c r="BQ198" i="50"/>
  <c r="BR198" i="50"/>
  <c r="BD199" i="50"/>
  <c r="BE199" i="50"/>
  <c r="BF199" i="50"/>
  <c r="BG199" i="50"/>
  <c r="BH199" i="50"/>
  <c r="BI199" i="50"/>
  <c r="BJ199" i="50"/>
  <c r="BK199" i="50"/>
  <c r="BL199" i="50"/>
  <c r="BM199" i="50"/>
  <c r="BN199" i="50"/>
  <c r="BO199" i="50"/>
  <c r="BP199" i="50"/>
  <c r="BQ199" i="50"/>
  <c r="BR199" i="50"/>
  <c r="BD200" i="50"/>
  <c r="BE200" i="50"/>
  <c r="BF200" i="50"/>
  <c r="BG200" i="50"/>
  <c r="BH200" i="50"/>
  <c r="BI200" i="50"/>
  <c r="BJ200" i="50"/>
  <c r="BK200" i="50"/>
  <c r="BL200" i="50"/>
  <c r="BM200" i="50"/>
  <c r="BN200" i="50"/>
  <c r="BO200" i="50"/>
  <c r="BP200" i="50"/>
  <c r="BQ200" i="50"/>
  <c r="BR200" i="50"/>
  <c r="BD201" i="50"/>
  <c r="BE201" i="50"/>
  <c r="BF201" i="50"/>
  <c r="BG201" i="50"/>
  <c r="BH201" i="50"/>
  <c r="BI201" i="50"/>
  <c r="BJ201" i="50"/>
  <c r="BK201" i="50"/>
  <c r="BL201" i="50"/>
  <c r="BM201" i="50"/>
  <c r="BN201" i="50"/>
  <c r="BO201" i="50"/>
  <c r="BP201" i="50"/>
  <c r="BQ201" i="50"/>
  <c r="BR201" i="50"/>
  <c r="BD202" i="50"/>
  <c r="BE202" i="50"/>
  <c r="BF202" i="50"/>
  <c r="BG202" i="50"/>
  <c r="BH202" i="50"/>
  <c r="BI202" i="50"/>
  <c r="BJ202" i="50"/>
  <c r="BK202" i="50"/>
  <c r="BL202" i="50"/>
  <c r="BM202" i="50"/>
  <c r="BN202" i="50"/>
  <c r="BO202" i="50"/>
  <c r="BP202" i="50"/>
  <c r="BQ202" i="50"/>
  <c r="BR202" i="50"/>
  <c r="BD203" i="50"/>
  <c r="BE203" i="50"/>
  <c r="BF203" i="50"/>
  <c r="BG203" i="50"/>
  <c r="BH203" i="50"/>
  <c r="BI203" i="50"/>
  <c r="BJ203" i="50"/>
  <c r="BK203" i="50"/>
  <c r="BL203" i="50"/>
  <c r="BM203" i="50"/>
  <c r="BN203" i="50"/>
  <c r="BO203" i="50"/>
  <c r="BP203" i="50"/>
  <c r="BQ203" i="50"/>
  <c r="BR203" i="50"/>
  <c r="BD204" i="50"/>
  <c r="BE204" i="50"/>
  <c r="BF204" i="50"/>
  <c r="BG204" i="50"/>
  <c r="BH204" i="50"/>
  <c r="BI204" i="50"/>
  <c r="BJ204" i="50"/>
  <c r="BK204" i="50"/>
  <c r="BL204" i="50"/>
  <c r="BM204" i="50"/>
  <c r="BN204" i="50"/>
  <c r="BO204" i="50"/>
  <c r="BP204" i="50"/>
  <c r="BQ204" i="50"/>
  <c r="BR204" i="50"/>
  <c r="BD205" i="50"/>
  <c r="BE205" i="50"/>
  <c r="BF205" i="50"/>
  <c r="BG205" i="50"/>
  <c r="BH205" i="50"/>
  <c r="BI205" i="50"/>
  <c r="BJ205" i="50"/>
  <c r="BK205" i="50"/>
  <c r="BL205" i="50"/>
  <c r="BM205" i="50"/>
  <c r="BN205" i="50"/>
  <c r="BO205" i="50"/>
  <c r="BP205" i="50"/>
  <c r="BQ205" i="50"/>
  <c r="BR205" i="50"/>
  <c r="BD206" i="50"/>
  <c r="BE206" i="50"/>
  <c r="BF206" i="50"/>
  <c r="BG206" i="50"/>
  <c r="BH206" i="50"/>
  <c r="BI206" i="50"/>
  <c r="BJ206" i="50"/>
  <c r="BK206" i="50"/>
  <c r="BL206" i="50"/>
  <c r="BM206" i="50"/>
  <c r="BN206" i="50"/>
  <c r="BO206" i="50"/>
  <c r="BP206" i="50"/>
  <c r="BQ206" i="50"/>
  <c r="BR206" i="50"/>
  <c r="BD207" i="50"/>
  <c r="BE207" i="50"/>
  <c r="BF207" i="50"/>
  <c r="BG207" i="50"/>
  <c r="BH207" i="50"/>
  <c r="BI207" i="50"/>
  <c r="BJ207" i="50"/>
  <c r="BK207" i="50"/>
  <c r="BL207" i="50"/>
  <c r="BM207" i="50"/>
  <c r="BN207" i="50"/>
  <c r="BO207" i="50"/>
  <c r="BP207" i="50"/>
  <c r="BQ207" i="50"/>
  <c r="BR207" i="50"/>
  <c r="BD208" i="50"/>
  <c r="BE208" i="50"/>
  <c r="BF208" i="50"/>
  <c r="BG208" i="50"/>
  <c r="BH208" i="50"/>
  <c r="BI208" i="50"/>
  <c r="BJ208" i="50"/>
  <c r="BK208" i="50"/>
  <c r="BL208" i="50"/>
  <c r="BM208" i="50"/>
  <c r="BN208" i="50"/>
  <c r="BO208" i="50"/>
  <c r="BP208" i="50"/>
  <c r="BQ208" i="50"/>
  <c r="BR208" i="50"/>
  <c r="BD209" i="50"/>
  <c r="BE209" i="50"/>
  <c r="BF209" i="50"/>
  <c r="BG209" i="50"/>
  <c r="BH209" i="50"/>
  <c r="BI209" i="50"/>
  <c r="BJ209" i="50"/>
  <c r="BK209" i="50"/>
  <c r="BL209" i="50"/>
  <c r="BM209" i="50"/>
  <c r="BN209" i="50"/>
  <c r="BO209" i="50"/>
  <c r="BP209" i="50"/>
  <c r="BQ209" i="50"/>
  <c r="BR209" i="50"/>
  <c r="BD210" i="50"/>
  <c r="BE210" i="50"/>
  <c r="BF210" i="50"/>
  <c r="BG210" i="50"/>
  <c r="BH210" i="50"/>
  <c r="BI210" i="50"/>
  <c r="BJ210" i="50"/>
  <c r="BK210" i="50"/>
  <c r="BL210" i="50"/>
  <c r="BM210" i="50"/>
  <c r="BN210" i="50"/>
  <c r="BO210" i="50"/>
  <c r="BP210" i="50"/>
  <c r="BQ210" i="50"/>
  <c r="BR210" i="50"/>
  <c r="BD211" i="50"/>
  <c r="BE211" i="50"/>
  <c r="BF211" i="50"/>
  <c r="BG211" i="50"/>
  <c r="BH211" i="50"/>
  <c r="BI211" i="50"/>
  <c r="BJ211" i="50"/>
  <c r="BK211" i="50"/>
  <c r="BL211" i="50"/>
  <c r="BM211" i="50"/>
  <c r="BN211" i="50"/>
  <c r="BO211" i="50"/>
  <c r="BP211" i="50"/>
  <c r="BQ211" i="50"/>
  <c r="BR211" i="50"/>
  <c r="BD212" i="50"/>
  <c r="BE212" i="50"/>
  <c r="BF212" i="50"/>
  <c r="BG212" i="50"/>
  <c r="BH212" i="50"/>
  <c r="BI212" i="50"/>
  <c r="BJ212" i="50"/>
  <c r="BK212" i="50"/>
  <c r="BL212" i="50"/>
  <c r="BM212" i="50"/>
  <c r="BN212" i="50"/>
  <c r="BO212" i="50"/>
  <c r="BP212" i="50"/>
  <c r="BQ212" i="50"/>
  <c r="BR212" i="50"/>
  <c r="BD213" i="50"/>
  <c r="BE213" i="50"/>
  <c r="BF213" i="50"/>
  <c r="BG213" i="50"/>
  <c r="BH213" i="50"/>
  <c r="BI213" i="50"/>
  <c r="BJ213" i="50"/>
  <c r="BK213" i="50"/>
  <c r="BL213" i="50"/>
  <c r="BM213" i="50"/>
  <c r="BN213" i="50"/>
  <c r="BO213" i="50"/>
  <c r="BP213" i="50"/>
  <c r="BQ213" i="50"/>
  <c r="BR213" i="50"/>
  <c r="BD214" i="50"/>
  <c r="BE214" i="50"/>
  <c r="BF214" i="50"/>
  <c r="BG214" i="50"/>
  <c r="BH214" i="50"/>
  <c r="BI214" i="50"/>
  <c r="BJ214" i="50"/>
  <c r="BK214" i="50"/>
  <c r="BL214" i="50"/>
  <c r="BM214" i="50"/>
  <c r="BN214" i="50"/>
  <c r="BO214" i="50"/>
  <c r="BP214" i="50"/>
  <c r="BQ214" i="50"/>
  <c r="BR214" i="50"/>
  <c r="BD215" i="50"/>
  <c r="BE215" i="50"/>
  <c r="BF215" i="50"/>
  <c r="BG215" i="50"/>
  <c r="BH215" i="50"/>
  <c r="BI215" i="50"/>
  <c r="BJ215" i="50"/>
  <c r="BK215" i="50"/>
  <c r="BL215" i="50"/>
  <c r="BM215" i="50"/>
  <c r="BN215" i="50"/>
  <c r="BO215" i="50"/>
  <c r="BP215" i="50"/>
  <c r="BQ215" i="50"/>
  <c r="BR215" i="50"/>
  <c r="BD216" i="50"/>
  <c r="BE216" i="50"/>
  <c r="BF216" i="50"/>
  <c r="BG216" i="50"/>
  <c r="BH216" i="50"/>
  <c r="BI216" i="50"/>
  <c r="BJ216" i="50"/>
  <c r="BK216" i="50"/>
  <c r="BL216" i="50"/>
  <c r="BM216" i="50"/>
  <c r="BN216" i="50"/>
  <c r="BO216" i="50"/>
  <c r="BP216" i="50"/>
  <c r="BQ216" i="50"/>
  <c r="BR216" i="50"/>
  <c r="BD217" i="50"/>
  <c r="BE217" i="50"/>
  <c r="BF217" i="50"/>
  <c r="BG217" i="50"/>
  <c r="BH217" i="50"/>
  <c r="BI217" i="50"/>
  <c r="BJ217" i="50"/>
  <c r="BK217" i="50"/>
  <c r="BL217" i="50"/>
  <c r="BM217" i="50"/>
  <c r="BN217" i="50"/>
  <c r="BO217" i="50"/>
  <c r="BP217" i="50"/>
  <c r="BQ217" i="50"/>
  <c r="BR217" i="50"/>
  <c r="BD218" i="50"/>
  <c r="BE218" i="50"/>
  <c r="BF218" i="50"/>
  <c r="BG218" i="50"/>
  <c r="BH218" i="50"/>
  <c r="BI218" i="50"/>
  <c r="BJ218" i="50"/>
  <c r="BK218" i="50"/>
  <c r="BL218" i="50"/>
  <c r="BM218" i="50"/>
  <c r="BN218" i="50"/>
  <c r="BO218" i="50"/>
  <c r="BP218" i="50"/>
  <c r="BQ218" i="50"/>
  <c r="BR218" i="50"/>
  <c r="BD219" i="50"/>
  <c r="BE219" i="50"/>
  <c r="BF219" i="50"/>
  <c r="BG219" i="50"/>
  <c r="BH219" i="50"/>
  <c r="BI219" i="50"/>
  <c r="BJ219" i="50"/>
  <c r="BK219" i="50"/>
  <c r="BL219" i="50"/>
  <c r="BM219" i="50"/>
  <c r="BN219" i="50"/>
  <c r="BO219" i="50"/>
  <c r="BP219" i="50"/>
  <c r="BQ219" i="50"/>
  <c r="BR219" i="50"/>
  <c r="BD220" i="50"/>
  <c r="BE220" i="50"/>
  <c r="BF220" i="50"/>
  <c r="BG220" i="50"/>
  <c r="BH220" i="50"/>
  <c r="BI220" i="50"/>
  <c r="BJ220" i="50"/>
  <c r="BK220" i="50"/>
  <c r="BL220" i="50"/>
  <c r="BM220" i="50"/>
  <c r="BN220" i="50"/>
  <c r="BO220" i="50"/>
  <c r="BP220" i="50"/>
  <c r="BQ220" i="50"/>
  <c r="BR220" i="50"/>
  <c r="BD221" i="50"/>
  <c r="BE221" i="50"/>
  <c r="BF221" i="50"/>
  <c r="BG221" i="50"/>
  <c r="BH221" i="50"/>
  <c r="BI221" i="50"/>
  <c r="BJ221" i="50"/>
  <c r="BK221" i="50"/>
  <c r="BL221" i="50"/>
  <c r="BM221" i="50"/>
  <c r="BN221" i="50"/>
  <c r="BO221" i="50"/>
  <c r="BP221" i="50"/>
  <c r="BQ221" i="50"/>
  <c r="BR221" i="50"/>
  <c r="BD222" i="50"/>
  <c r="BE222" i="50"/>
  <c r="BF222" i="50"/>
  <c r="BG222" i="50"/>
  <c r="BH222" i="50"/>
  <c r="BI222" i="50"/>
  <c r="BJ222" i="50"/>
  <c r="BK222" i="50"/>
  <c r="BL222" i="50"/>
  <c r="BM222" i="50"/>
  <c r="BN222" i="50"/>
  <c r="BO222" i="50"/>
  <c r="BP222" i="50"/>
  <c r="BQ222" i="50"/>
  <c r="BR222" i="50"/>
  <c r="BD223" i="50"/>
  <c r="BE223" i="50"/>
  <c r="BF223" i="50"/>
  <c r="BG223" i="50"/>
  <c r="BH223" i="50"/>
  <c r="BI223" i="50"/>
  <c r="BJ223" i="50"/>
  <c r="BK223" i="50"/>
  <c r="BL223" i="50"/>
  <c r="BM223" i="50"/>
  <c r="BN223" i="50"/>
  <c r="BO223" i="50"/>
  <c r="BP223" i="50"/>
  <c r="BQ223" i="50"/>
  <c r="BR223" i="50"/>
  <c r="BD224" i="50"/>
  <c r="BE224" i="50"/>
  <c r="BF224" i="50"/>
  <c r="BG224" i="50"/>
  <c r="BH224" i="50"/>
  <c r="BI224" i="50"/>
  <c r="BJ224" i="50"/>
  <c r="BK224" i="50"/>
  <c r="BL224" i="50"/>
  <c r="BM224" i="50"/>
  <c r="BN224" i="50"/>
  <c r="BO224" i="50"/>
  <c r="BP224" i="50"/>
  <c r="BQ224" i="50"/>
  <c r="BR224" i="50"/>
  <c r="BD225" i="50"/>
  <c r="BE225" i="50"/>
  <c r="BF225" i="50"/>
  <c r="BG225" i="50"/>
  <c r="BH225" i="50"/>
  <c r="BI225" i="50"/>
  <c r="BJ225" i="50"/>
  <c r="BK225" i="50"/>
  <c r="BL225" i="50"/>
  <c r="BM225" i="50"/>
  <c r="BN225" i="50"/>
  <c r="BO225" i="50"/>
  <c r="BP225" i="50"/>
  <c r="BQ225" i="50"/>
  <c r="BR225" i="50"/>
  <c r="BD226" i="50"/>
  <c r="BE226" i="50"/>
  <c r="BF226" i="50"/>
  <c r="BG226" i="50"/>
  <c r="BH226" i="50"/>
  <c r="BI226" i="50"/>
  <c r="BJ226" i="50"/>
  <c r="BK226" i="50"/>
  <c r="BL226" i="50"/>
  <c r="BM226" i="50"/>
  <c r="BN226" i="50"/>
  <c r="BO226" i="50"/>
  <c r="BP226" i="50"/>
  <c r="BQ226" i="50"/>
  <c r="BR226" i="50"/>
  <c r="BD227" i="50"/>
  <c r="BE227" i="50"/>
  <c r="BF227" i="50"/>
  <c r="BG227" i="50"/>
  <c r="BH227" i="50"/>
  <c r="BI227" i="50"/>
  <c r="BJ227" i="50"/>
  <c r="BK227" i="50"/>
  <c r="BL227" i="50"/>
  <c r="BM227" i="50"/>
  <c r="BN227" i="50"/>
  <c r="BO227" i="50"/>
  <c r="BP227" i="50"/>
  <c r="BQ227" i="50"/>
  <c r="BR227" i="50"/>
  <c r="BD228" i="50"/>
  <c r="BE228" i="50"/>
  <c r="BF228" i="50"/>
  <c r="BG228" i="50"/>
  <c r="BH228" i="50"/>
  <c r="BI228" i="50"/>
  <c r="BJ228" i="50"/>
  <c r="BK228" i="50"/>
  <c r="BL228" i="50"/>
  <c r="BM228" i="50"/>
  <c r="BN228" i="50"/>
  <c r="BO228" i="50"/>
  <c r="BP228" i="50"/>
  <c r="BQ228" i="50"/>
  <c r="BR228" i="50"/>
  <c r="BD229" i="50"/>
  <c r="BE229" i="50"/>
  <c r="BF229" i="50"/>
  <c r="BG229" i="50"/>
  <c r="BH229" i="50"/>
  <c r="BI229" i="50"/>
  <c r="BJ229" i="50"/>
  <c r="BK229" i="50"/>
  <c r="BL229" i="50"/>
  <c r="BM229" i="50"/>
  <c r="BN229" i="50"/>
  <c r="BO229" i="50"/>
  <c r="BP229" i="50"/>
  <c r="BQ229" i="50"/>
  <c r="BR229" i="50"/>
  <c r="BD230" i="50"/>
  <c r="BE230" i="50"/>
  <c r="BF230" i="50"/>
  <c r="BG230" i="50"/>
  <c r="BH230" i="50"/>
  <c r="BI230" i="50"/>
  <c r="BJ230" i="50"/>
  <c r="BK230" i="50"/>
  <c r="BL230" i="50"/>
  <c r="BM230" i="50"/>
  <c r="BN230" i="50"/>
  <c r="BO230" i="50"/>
  <c r="BP230" i="50"/>
  <c r="BQ230" i="50"/>
  <c r="BR230" i="50"/>
  <c r="BD231" i="50"/>
  <c r="BE231" i="50"/>
  <c r="BF231" i="50"/>
  <c r="BG231" i="50"/>
  <c r="BH231" i="50"/>
  <c r="BI231" i="50"/>
  <c r="BJ231" i="50"/>
  <c r="BK231" i="50"/>
  <c r="BL231" i="50"/>
  <c r="BM231" i="50"/>
  <c r="BN231" i="50"/>
  <c r="BO231" i="50"/>
  <c r="BP231" i="50"/>
  <c r="BQ231" i="50"/>
  <c r="BR231" i="50"/>
  <c r="BD232" i="50"/>
  <c r="BE232" i="50"/>
  <c r="BF232" i="50"/>
  <c r="BG232" i="50"/>
  <c r="BH232" i="50"/>
  <c r="BI232" i="50"/>
  <c r="BJ232" i="50"/>
  <c r="BK232" i="50"/>
  <c r="BL232" i="50"/>
  <c r="BM232" i="50"/>
  <c r="BN232" i="50"/>
  <c r="BO232" i="50"/>
  <c r="BP232" i="50"/>
  <c r="BQ232" i="50"/>
  <c r="BR232" i="50"/>
  <c r="BD233" i="50"/>
  <c r="BE233" i="50"/>
  <c r="BF233" i="50"/>
  <c r="BG233" i="50"/>
  <c r="BH233" i="50"/>
  <c r="BI233" i="50"/>
  <c r="BJ233" i="50"/>
  <c r="BK233" i="50"/>
  <c r="BL233" i="50"/>
  <c r="BM233" i="50"/>
  <c r="BN233" i="50"/>
  <c r="BO233" i="50"/>
  <c r="BP233" i="50"/>
  <c r="BQ233" i="50"/>
  <c r="BR233" i="50"/>
  <c r="BD234" i="50"/>
  <c r="BE234" i="50"/>
  <c r="BF234" i="50"/>
  <c r="BG234" i="50"/>
  <c r="BH234" i="50"/>
  <c r="BI234" i="50"/>
  <c r="BJ234" i="50"/>
  <c r="BK234" i="50"/>
  <c r="BL234" i="50"/>
  <c r="BM234" i="50"/>
  <c r="BN234" i="50"/>
  <c r="BO234" i="50"/>
  <c r="BP234" i="50"/>
  <c r="BQ234" i="50"/>
  <c r="BR234" i="50"/>
  <c r="BD235" i="50"/>
  <c r="BE235" i="50"/>
  <c r="BF235" i="50"/>
  <c r="BG235" i="50"/>
  <c r="BH235" i="50"/>
  <c r="BI235" i="50"/>
  <c r="BJ235" i="50"/>
  <c r="BK235" i="50"/>
  <c r="BL235" i="50"/>
  <c r="BM235" i="50"/>
  <c r="BN235" i="50"/>
  <c r="BO235" i="50"/>
  <c r="BP235" i="50"/>
  <c r="BQ235" i="50"/>
  <c r="BR235" i="50"/>
  <c r="BD236" i="50"/>
  <c r="BE236" i="50"/>
  <c r="BF236" i="50"/>
  <c r="BG236" i="50"/>
  <c r="BH236" i="50"/>
  <c r="BI236" i="50"/>
  <c r="BJ236" i="50"/>
  <c r="BK236" i="50"/>
  <c r="BL236" i="50"/>
  <c r="BM236" i="50"/>
  <c r="BN236" i="50"/>
  <c r="BO236" i="50"/>
  <c r="BP236" i="50"/>
  <c r="BQ236" i="50"/>
  <c r="BR236" i="50"/>
  <c r="BD237" i="50"/>
  <c r="BE237" i="50"/>
  <c r="BF237" i="50"/>
  <c r="BG237" i="50"/>
  <c r="BH237" i="50"/>
  <c r="BI237" i="50"/>
  <c r="BJ237" i="50"/>
  <c r="BK237" i="50"/>
  <c r="BL237" i="50"/>
  <c r="BM237" i="50"/>
  <c r="BN237" i="50"/>
  <c r="BO237" i="50"/>
  <c r="BP237" i="50"/>
  <c r="BQ237" i="50"/>
  <c r="BR237" i="50"/>
  <c r="BD238" i="50"/>
  <c r="BE238" i="50"/>
  <c r="BF238" i="50"/>
  <c r="BG238" i="50"/>
  <c r="BH238" i="50"/>
  <c r="BI238" i="50"/>
  <c r="BJ238" i="50"/>
  <c r="BK238" i="50"/>
  <c r="BL238" i="50"/>
  <c r="BM238" i="50"/>
  <c r="BN238" i="50"/>
  <c r="BO238" i="50"/>
  <c r="BP238" i="50"/>
  <c r="BQ238" i="50"/>
  <c r="BR238" i="50"/>
  <c r="BD239" i="50"/>
  <c r="BE239" i="50"/>
  <c r="BF239" i="50"/>
  <c r="BG239" i="50"/>
  <c r="BH239" i="50"/>
  <c r="BI239" i="50"/>
  <c r="BJ239" i="50"/>
  <c r="BK239" i="50"/>
  <c r="BL239" i="50"/>
  <c r="BM239" i="50"/>
  <c r="BN239" i="50"/>
  <c r="BO239" i="50"/>
  <c r="BP239" i="50"/>
  <c r="BQ239" i="50"/>
  <c r="BR239" i="50"/>
  <c r="BD240" i="50"/>
  <c r="BE240" i="50"/>
  <c r="BF240" i="50"/>
  <c r="BG240" i="50"/>
  <c r="BH240" i="50"/>
  <c r="BI240" i="50"/>
  <c r="BJ240" i="50"/>
  <c r="BK240" i="50"/>
  <c r="BL240" i="50"/>
  <c r="BM240" i="50"/>
  <c r="BN240" i="50"/>
  <c r="BO240" i="50"/>
  <c r="BP240" i="50"/>
  <c r="BQ240" i="50"/>
  <c r="BR240" i="50"/>
  <c r="BD241" i="50"/>
  <c r="BE241" i="50"/>
  <c r="BF241" i="50"/>
  <c r="BG241" i="50"/>
  <c r="BH241" i="50"/>
  <c r="BI241" i="50"/>
  <c r="BJ241" i="50"/>
  <c r="BK241" i="50"/>
  <c r="BL241" i="50"/>
  <c r="BM241" i="50"/>
  <c r="BN241" i="50"/>
  <c r="BO241" i="50"/>
  <c r="BP241" i="50"/>
  <c r="BQ241" i="50"/>
  <c r="BR241" i="50"/>
  <c r="BD242" i="50"/>
  <c r="BE242" i="50"/>
  <c r="BF242" i="50"/>
  <c r="BG242" i="50"/>
  <c r="BH242" i="50"/>
  <c r="BI242" i="50"/>
  <c r="BJ242" i="50"/>
  <c r="BK242" i="50"/>
  <c r="BL242" i="50"/>
  <c r="BM242" i="50"/>
  <c r="BN242" i="50"/>
  <c r="BO242" i="50"/>
  <c r="BP242" i="50"/>
  <c r="BQ242" i="50"/>
  <c r="BR242" i="50"/>
  <c r="BD243" i="50"/>
  <c r="BE243" i="50"/>
  <c r="BF243" i="50"/>
  <c r="BG243" i="50"/>
  <c r="BH243" i="50"/>
  <c r="BI243" i="50"/>
  <c r="BJ243" i="50"/>
  <c r="BK243" i="50"/>
  <c r="BL243" i="50"/>
  <c r="BM243" i="50"/>
  <c r="BN243" i="50"/>
  <c r="BO243" i="50"/>
  <c r="BP243" i="50"/>
  <c r="BQ243" i="50"/>
  <c r="BR243" i="50"/>
  <c r="BD244" i="50"/>
  <c r="BE244" i="50"/>
  <c r="BF244" i="50"/>
  <c r="BG244" i="50"/>
  <c r="BH244" i="50"/>
  <c r="BI244" i="50"/>
  <c r="BJ244" i="50"/>
  <c r="BK244" i="50"/>
  <c r="BL244" i="50"/>
  <c r="BM244" i="50"/>
  <c r="BN244" i="50"/>
  <c r="BO244" i="50"/>
  <c r="BP244" i="50"/>
  <c r="BQ244" i="50"/>
  <c r="BR244" i="50"/>
  <c r="BD245" i="50"/>
  <c r="BE245" i="50"/>
  <c r="BF245" i="50"/>
  <c r="BG245" i="50"/>
  <c r="BH245" i="50"/>
  <c r="BI245" i="50"/>
  <c r="BJ245" i="50"/>
  <c r="BK245" i="50"/>
  <c r="BL245" i="50"/>
  <c r="BM245" i="50"/>
  <c r="BN245" i="50"/>
  <c r="BO245" i="50"/>
  <c r="BP245" i="50"/>
  <c r="BQ245" i="50"/>
  <c r="BR245" i="50"/>
  <c r="BD246" i="50"/>
  <c r="BE246" i="50"/>
  <c r="BF246" i="50"/>
  <c r="BG246" i="50"/>
  <c r="BH246" i="50"/>
  <c r="BI246" i="50"/>
  <c r="BJ246" i="50"/>
  <c r="BK246" i="50"/>
  <c r="BL246" i="50"/>
  <c r="BM246" i="50"/>
  <c r="BN246" i="50"/>
  <c r="BO246" i="50"/>
  <c r="BP246" i="50"/>
  <c r="BQ246" i="50"/>
  <c r="BR246" i="50"/>
  <c r="BD247" i="50"/>
  <c r="BE247" i="50"/>
  <c r="BF247" i="50"/>
  <c r="BG247" i="50"/>
  <c r="BH247" i="50"/>
  <c r="BI247" i="50"/>
  <c r="BJ247" i="50"/>
  <c r="BK247" i="50"/>
  <c r="BL247" i="50"/>
  <c r="BM247" i="50"/>
  <c r="BN247" i="50"/>
  <c r="BO247" i="50"/>
  <c r="BP247" i="50"/>
  <c r="BQ247" i="50"/>
  <c r="BR247" i="50"/>
  <c r="BD248" i="50"/>
  <c r="BE248" i="50"/>
  <c r="BF248" i="50"/>
  <c r="BG248" i="50"/>
  <c r="BH248" i="50"/>
  <c r="BI248" i="50"/>
  <c r="BJ248" i="50"/>
  <c r="BK248" i="50"/>
  <c r="BL248" i="50"/>
  <c r="BM248" i="50"/>
  <c r="BN248" i="50"/>
  <c r="BO248" i="50"/>
  <c r="BP248" i="50"/>
  <c r="BQ248" i="50"/>
  <c r="BR248" i="50"/>
  <c r="BD249" i="50"/>
  <c r="BE249" i="50"/>
  <c r="BF249" i="50"/>
  <c r="BG249" i="50"/>
  <c r="BH249" i="50"/>
  <c r="BI249" i="50"/>
  <c r="BJ249" i="50"/>
  <c r="BK249" i="50"/>
  <c r="BL249" i="50"/>
  <c r="BM249" i="50"/>
  <c r="BN249" i="50"/>
  <c r="BO249" i="50"/>
  <c r="BP249" i="50"/>
  <c r="BQ249" i="50"/>
  <c r="BR249" i="50"/>
  <c r="BD250" i="50"/>
  <c r="BE250" i="50"/>
  <c r="BF250" i="50"/>
  <c r="BG250" i="50"/>
  <c r="BH250" i="50"/>
  <c r="BI250" i="50"/>
  <c r="BJ250" i="50"/>
  <c r="BK250" i="50"/>
  <c r="BL250" i="50"/>
  <c r="BM250" i="50"/>
  <c r="BN250" i="50"/>
  <c r="BO250" i="50"/>
  <c r="BP250" i="50"/>
  <c r="BQ250" i="50"/>
  <c r="BR250" i="50"/>
  <c r="BD251" i="50"/>
  <c r="BE251" i="50"/>
  <c r="BF251" i="50"/>
  <c r="BG251" i="50"/>
  <c r="BH251" i="50"/>
  <c r="BI251" i="50"/>
  <c r="BJ251" i="50"/>
  <c r="BK251" i="50"/>
  <c r="BL251" i="50"/>
  <c r="BM251" i="50"/>
  <c r="BN251" i="50"/>
  <c r="BO251" i="50"/>
  <c r="BP251" i="50"/>
  <c r="BQ251" i="50"/>
  <c r="BR251" i="50"/>
  <c r="BD252" i="50"/>
  <c r="BE252" i="50"/>
  <c r="BF252" i="50"/>
  <c r="BG252" i="50"/>
  <c r="BH252" i="50"/>
  <c r="BI252" i="50"/>
  <c r="BJ252" i="50"/>
  <c r="BK252" i="50"/>
  <c r="BL252" i="50"/>
  <c r="BM252" i="50"/>
  <c r="BN252" i="50"/>
  <c r="BO252" i="50"/>
  <c r="BP252" i="50"/>
  <c r="BQ252" i="50"/>
  <c r="BR252" i="50"/>
  <c r="BD253" i="50"/>
  <c r="BE253" i="50"/>
  <c r="BF253" i="50"/>
  <c r="BG253" i="50"/>
  <c r="BH253" i="50"/>
  <c r="BI253" i="50"/>
  <c r="BJ253" i="50"/>
  <c r="BK253" i="50"/>
  <c r="BL253" i="50"/>
  <c r="BM253" i="50"/>
  <c r="BN253" i="50"/>
  <c r="BO253" i="50"/>
  <c r="BP253" i="50"/>
  <c r="BQ253" i="50"/>
  <c r="BR253" i="50"/>
  <c r="BD254" i="50"/>
  <c r="BE254" i="50"/>
  <c r="BF254" i="50"/>
  <c r="BG254" i="50"/>
  <c r="BH254" i="50"/>
  <c r="BI254" i="50"/>
  <c r="BJ254" i="50"/>
  <c r="BK254" i="50"/>
  <c r="BL254" i="50"/>
  <c r="BM254" i="50"/>
  <c r="BN254" i="50"/>
  <c r="BO254" i="50"/>
  <c r="BP254" i="50"/>
  <c r="BQ254" i="50"/>
  <c r="BR254" i="50"/>
  <c r="BD255" i="50"/>
  <c r="BE255" i="50"/>
  <c r="BF255" i="50"/>
  <c r="BG255" i="50"/>
  <c r="BH255" i="50"/>
  <c r="BI255" i="50"/>
  <c r="BJ255" i="50"/>
  <c r="BK255" i="50"/>
  <c r="BL255" i="50"/>
  <c r="BM255" i="50"/>
  <c r="BN255" i="50"/>
  <c r="BO255" i="50"/>
  <c r="BP255" i="50"/>
  <c r="BQ255" i="50"/>
  <c r="BR255" i="50"/>
  <c r="BD256" i="50"/>
  <c r="BE256" i="50"/>
  <c r="BF256" i="50"/>
  <c r="BG256" i="50"/>
  <c r="BH256" i="50"/>
  <c r="BI256" i="50"/>
  <c r="BJ256" i="50"/>
  <c r="BK256" i="50"/>
  <c r="BL256" i="50"/>
  <c r="BM256" i="50"/>
  <c r="BN256" i="50"/>
  <c r="BO256" i="50"/>
  <c r="BP256" i="50"/>
  <c r="BQ256" i="50"/>
  <c r="BR256" i="50"/>
  <c r="BD257" i="50"/>
  <c r="BE257" i="50"/>
  <c r="BF257" i="50"/>
  <c r="BG257" i="50"/>
  <c r="BH257" i="50"/>
  <c r="BI257" i="50"/>
  <c r="BJ257" i="50"/>
  <c r="BK257" i="50"/>
  <c r="BL257" i="50"/>
  <c r="BM257" i="50"/>
  <c r="BN257" i="50"/>
  <c r="BO257" i="50"/>
  <c r="BP257" i="50"/>
  <c r="BQ257" i="50"/>
  <c r="BR257" i="50"/>
  <c r="BD258" i="50"/>
  <c r="BE258" i="50"/>
  <c r="BF258" i="50"/>
  <c r="BG258" i="50"/>
  <c r="BH258" i="50"/>
  <c r="BI258" i="50"/>
  <c r="BJ258" i="50"/>
  <c r="BK258" i="50"/>
  <c r="BL258" i="50"/>
  <c r="BM258" i="50"/>
  <c r="BN258" i="50"/>
  <c r="BO258" i="50"/>
  <c r="BP258" i="50"/>
  <c r="BQ258" i="50"/>
  <c r="BR258" i="50"/>
  <c r="BD259" i="50"/>
  <c r="BE259" i="50"/>
  <c r="BF259" i="50"/>
  <c r="BG259" i="50"/>
  <c r="BH259" i="50"/>
  <c r="BI259" i="50"/>
  <c r="BJ259" i="50"/>
  <c r="BK259" i="50"/>
  <c r="BL259" i="50"/>
  <c r="BM259" i="50"/>
  <c r="BN259" i="50"/>
  <c r="BO259" i="50"/>
  <c r="BP259" i="50"/>
  <c r="BQ259" i="50"/>
  <c r="BR259" i="50"/>
  <c r="BD260" i="50"/>
  <c r="BE260" i="50"/>
  <c r="BF260" i="50"/>
  <c r="BG260" i="50"/>
  <c r="BH260" i="50"/>
  <c r="BI260" i="50"/>
  <c r="BJ260" i="50"/>
  <c r="BK260" i="50"/>
  <c r="BL260" i="50"/>
  <c r="BM260" i="50"/>
  <c r="BN260" i="50"/>
  <c r="BO260" i="50"/>
  <c r="BP260" i="50"/>
  <c r="BQ260" i="50"/>
  <c r="BR260" i="50"/>
  <c r="BD261" i="50"/>
  <c r="BE261" i="50"/>
  <c r="BF261" i="50"/>
  <c r="BG261" i="50"/>
  <c r="BH261" i="50"/>
  <c r="BI261" i="50"/>
  <c r="BJ261" i="50"/>
  <c r="BK261" i="50"/>
  <c r="BL261" i="50"/>
  <c r="BM261" i="50"/>
  <c r="BN261" i="50"/>
  <c r="BO261" i="50"/>
  <c r="BP261" i="50"/>
  <c r="BQ261" i="50"/>
  <c r="BR261" i="50"/>
  <c r="BD262" i="50"/>
  <c r="BE262" i="50"/>
  <c r="BF262" i="50"/>
  <c r="BG262" i="50"/>
  <c r="BH262" i="50"/>
  <c r="BI262" i="50"/>
  <c r="BJ262" i="50"/>
  <c r="BK262" i="50"/>
  <c r="BL262" i="50"/>
  <c r="BM262" i="50"/>
  <c r="BN262" i="50"/>
  <c r="BO262" i="50"/>
  <c r="BP262" i="50"/>
  <c r="BQ262" i="50"/>
  <c r="BR262" i="50"/>
  <c r="BD263" i="50"/>
  <c r="BE263" i="50"/>
  <c r="BF263" i="50"/>
  <c r="BG263" i="50"/>
  <c r="BH263" i="50"/>
  <c r="BI263" i="50"/>
  <c r="BJ263" i="50"/>
  <c r="BK263" i="50"/>
  <c r="BL263" i="50"/>
  <c r="BM263" i="50"/>
  <c r="BN263" i="50"/>
  <c r="BO263" i="50"/>
  <c r="BP263" i="50"/>
  <c r="BQ263" i="50"/>
  <c r="BR263" i="50"/>
  <c r="BD264" i="50"/>
  <c r="BE264" i="50"/>
  <c r="BF264" i="50"/>
  <c r="BG264" i="50"/>
  <c r="BH264" i="50"/>
  <c r="BI264" i="50"/>
  <c r="BJ264" i="50"/>
  <c r="BK264" i="50"/>
  <c r="BL264" i="50"/>
  <c r="BM264" i="50"/>
  <c r="BN264" i="50"/>
  <c r="BO264" i="50"/>
  <c r="BP264" i="50"/>
  <c r="BQ264" i="50"/>
  <c r="BR264" i="50"/>
  <c r="BD265" i="50"/>
  <c r="BE265" i="50"/>
  <c r="BF265" i="50"/>
  <c r="BG265" i="50"/>
  <c r="BH265" i="50"/>
  <c r="BI265" i="50"/>
  <c r="BJ265" i="50"/>
  <c r="BK265" i="50"/>
  <c r="BL265" i="50"/>
  <c r="BM265" i="50"/>
  <c r="BN265" i="50"/>
  <c r="BO265" i="50"/>
  <c r="BP265" i="50"/>
  <c r="BQ265" i="50"/>
  <c r="BR265" i="50"/>
  <c r="BD266" i="50"/>
  <c r="BE266" i="50"/>
  <c r="BF266" i="50"/>
  <c r="BG266" i="50"/>
  <c r="BH266" i="50"/>
  <c r="BI266" i="50"/>
  <c r="BJ266" i="50"/>
  <c r="BK266" i="50"/>
  <c r="BL266" i="50"/>
  <c r="BM266" i="50"/>
  <c r="BN266" i="50"/>
  <c r="BO266" i="50"/>
  <c r="BP266" i="50"/>
  <c r="BQ266" i="50"/>
  <c r="BR266" i="50"/>
  <c r="BD267" i="50"/>
  <c r="BE267" i="50"/>
  <c r="BF267" i="50"/>
  <c r="BG267" i="50"/>
  <c r="BH267" i="50"/>
  <c r="BI267" i="50"/>
  <c r="BJ267" i="50"/>
  <c r="BK267" i="50"/>
  <c r="BL267" i="50"/>
  <c r="BM267" i="50"/>
  <c r="BN267" i="50"/>
  <c r="BO267" i="50"/>
  <c r="BP267" i="50"/>
  <c r="BQ267" i="50"/>
  <c r="BR267" i="50"/>
  <c r="BD268" i="50"/>
  <c r="BE268" i="50"/>
  <c r="BF268" i="50"/>
  <c r="BG268" i="50"/>
  <c r="BH268" i="50"/>
  <c r="BI268" i="50"/>
  <c r="BJ268" i="50"/>
  <c r="BK268" i="50"/>
  <c r="BL268" i="50"/>
  <c r="BM268" i="50"/>
  <c r="BN268" i="50"/>
  <c r="BO268" i="50"/>
  <c r="BP268" i="50"/>
  <c r="BQ268" i="50"/>
  <c r="BR268" i="50"/>
  <c r="BD269" i="50"/>
  <c r="BE269" i="50"/>
  <c r="BF269" i="50"/>
  <c r="BG269" i="50"/>
  <c r="BH269" i="50"/>
  <c r="BI269" i="50"/>
  <c r="BJ269" i="50"/>
  <c r="BK269" i="50"/>
  <c r="BL269" i="50"/>
  <c r="BM269" i="50"/>
  <c r="BN269" i="50"/>
  <c r="BO269" i="50"/>
  <c r="BP269" i="50"/>
  <c r="BQ269" i="50"/>
  <c r="BR269" i="50"/>
  <c r="BD270" i="50"/>
  <c r="BE270" i="50"/>
  <c r="BF270" i="50"/>
  <c r="BG270" i="50"/>
  <c r="BH270" i="50"/>
  <c r="BI270" i="50"/>
  <c r="BJ270" i="50"/>
  <c r="BK270" i="50"/>
  <c r="BL270" i="50"/>
  <c r="BM270" i="50"/>
  <c r="BN270" i="50"/>
  <c r="BO270" i="50"/>
  <c r="BP270" i="50"/>
  <c r="BQ270" i="50"/>
  <c r="BR270" i="50"/>
  <c r="BD271" i="50"/>
  <c r="BE271" i="50"/>
  <c r="BF271" i="50"/>
  <c r="BG271" i="50"/>
  <c r="BH271" i="50"/>
  <c r="BI271" i="50"/>
  <c r="BJ271" i="50"/>
  <c r="BK271" i="50"/>
  <c r="BL271" i="50"/>
  <c r="BM271" i="50"/>
  <c r="BN271" i="50"/>
  <c r="BO271" i="50"/>
  <c r="BP271" i="50"/>
  <c r="BQ271" i="50"/>
  <c r="BR271" i="50"/>
  <c r="BD272" i="50"/>
  <c r="BE272" i="50"/>
  <c r="BF272" i="50"/>
  <c r="BG272" i="50"/>
  <c r="BH272" i="50"/>
  <c r="BI272" i="50"/>
  <c r="BJ272" i="50"/>
  <c r="BK272" i="50"/>
  <c r="BL272" i="50"/>
  <c r="BM272" i="50"/>
  <c r="BN272" i="50"/>
  <c r="BO272" i="50"/>
  <c r="BP272" i="50"/>
  <c r="BQ272" i="50"/>
  <c r="BR272" i="50"/>
  <c r="BD273" i="50"/>
  <c r="BE273" i="50"/>
  <c r="BF273" i="50"/>
  <c r="BG273" i="50"/>
  <c r="BH273" i="50"/>
  <c r="BI273" i="50"/>
  <c r="BJ273" i="50"/>
  <c r="BK273" i="50"/>
  <c r="BL273" i="50"/>
  <c r="BM273" i="50"/>
  <c r="BN273" i="50"/>
  <c r="BO273" i="50"/>
  <c r="BP273" i="50"/>
  <c r="BQ273" i="50"/>
  <c r="BR273" i="50"/>
  <c r="BD274" i="50"/>
  <c r="BE274" i="50"/>
  <c r="BF274" i="50"/>
  <c r="BG274" i="50"/>
  <c r="BH274" i="50"/>
  <c r="BI274" i="50"/>
  <c r="BJ274" i="50"/>
  <c r="BK274" i="50"/>
  <c r="BL274" i="50"/>
  <c r="BM274" i="50"/>
  <c r="BN274" i="50"/>
  <c r="BO274" i="50"/>
  <c r="BP274" i="50"/>
  <c r="BQ274" i="50"/>
  <c r="BR274" i="50"/>
  <c r="BD275" i="50"/>
  <c r="BE275" i="50"/>
  <c r="BF275" i="50"/>
  <c r="BG275" i="50"/>
  <c r="BH275" i="50"/>
  <c r="BI275" i="50"/>
  <c r="BJ275" i="50"/>
  <c r="BK275" i="50"/>
  <c r="BL275" i="50"/>
  <c r="BM275" i="50"/>
  <c r="BN275" i="50"/>
  <c r="BO275" i="50"/>
  <c r="BP275" i="50"/>
  <c r="BQ275" i="50"/>
  <c r="BR275" i="50"/>
  <c r="BD276" i="50"/>
  <c r="BE276" i="50"/>
  <c r="BF276" i="50"/>
  <c r="BG276" i="50"/>
  <c r="BH276" i="50"/>
  <c r="BI276" i="50"/>
  <c r="BJ276" i="50"/>
  <c r="BK276" i="50"/>
  <c r="BL276" i="50"/>
  <c r="BM276" i="50"/>
  <c r="BN276" i="50"/>
  <c r="BO276" i="50"/>
  <c r="BP276" i="50"/>
  <c r="BQ276" i="50"/>
  <c r="BR276" i="50"/>
  <c r="BD277" i="50"/>
  <c r="BE277" i="50"/>
  <c r="BF277" i="50"/>
  <c r="BG277" i="50"/>
  <c r="BH277" i="50"/>
  <c r="BI277" i="50"/>
  <c r="BJ277" i="50"/>
  <c r="BK277" i="50"/>
  <c r="BL277" i="50"/>
  <c r="BM277" i="50"/>
  <c r="BN277" i="50"/>
  <c r="BO277" i="50"/>
  <c r="BP277" i="50"/>
  <c r="BQ277" i="50"/>
  <c r="BR277" i="50"/>
  <c r="BD278" i="50"/>
  <c r="BE278" i="50"/>
  <c r="BF278" i="50"/>
  <c r="BG278" i="50"/>
  <c r="BH278" i="50"/>
  <c r="BI278" i="50"/>
  <c r="BJ278" i="50"/>
  <c r="BK278" i="50"/>
  <c r="BL278" i="50"/>
  <c r="BM278" i="50"/>
  <c r="BN278" i="50"/>
  <c r="BO278" i="50"/>
  <c r="BP278" i="50"/>
  <c r="BQ278" i="50"/>
  <c r="BR278" i="50"/>
  <c r="BD279" i="50"/>
  <c r="BE279" i="50"/>
  <c r="BF279" i="50"/>
  <c r="BG279" i="50"/>
  <c r="BH279" i="50"/>
  <c r="BI279" i="50"/>
  <c r="BJ279" i="50"/>
  <c r="BK279" i="50"/>
  <c r="BL279" i="50"/>
  <c r="BM279" i="50"/>
  <c r="BN279" i="50"/>
  <c r="BO279" i="50"/>
  <c r="BP279" i="50"/>
  <c r="BQ279" i="50"/>
  <c r="BR279" i="50"/>
  <c r="BD280" i="50"/>
  <c r="BE280" i="50"/>
  <c r="BF280" i="50"/>
  <c r="BG280" i="50"/>
  <c r="BH280" i="50"/>
  <c r="BI280" i="50"/>
  <c r="BJ280" i="50"/>
  <c r="BK280" i="50"/>
  <c r="BL280" i="50"/>
  <c r="BM280" i="50"/>
  <c r="BN280" i="50"/>
  <c r="BO280" i="50"/>
  <c r="BP280" i="50"/>
  <c r="BQ280" i="50"/>
  <c r="BR280" i="50"/>
  <c r="BD281" i="50"/>
  <c r="BE281" i="50"/>
  <c r="BF281" i="50"/>
  <c r="BG281" i="50"/>
  <c r="BH281" i="50"/>
  <c r="BI281" i="50"/>
  <c r="BJ281" i="50"/>
  <c r="BK281" i="50"/>
  <c r="BL281" i="50"/>
  <c r="BM281" i="50"/>
  <c r="BN281" i="50"/>
  <c r="BO281" i="50"/>
  <c r="BP281" i="50"/>
  <c r="BQ281" i="50"/>
  <c r="BR281" i="50"/>
  <c r="BD282" i="50"/>
  <c r="BE282" i="50"/>
  <c r="BF282" i="50"/>
  <c r="BG282" i="50"/>
  <c r="BH282" i="50"/>
  <c r="BI282" i="50"/>
  <c r="BJ282" i="50"/>
  <c r="BK282" i="50"/>
  <c r="BL282" i="50"/>
  <c r="BM282" i="50"/>
  <c r="BN282" i="50"/>
  <c r="BO282" i="50"/>
  <c r="BP282" i="50"/>
  <c r="BQ282" i="50"/>
  <c r="BR282" i="50"/>
  <c r="BD283" i="50"/>
  <c r="BE283" i="50"/>
  <c r="BF283" i="50"/>
  <c r="BG283" i="50"/>
  <c r="BH283" i="50"/>
  <c r="BI283" i="50"/>
  <c r="BJ283" i="50"/>
  <c r="BK283" i="50"/>
  <c r="BL283" i="50"/>
  <c r="BM283" i="50"/>
  <c r="BN283" i="50"/>
  <c r="BO283" i="50"/>
  <c r="BP283" i="50"/>
  <c r="BQ283" i="50"/>
  <c r="BR283" i="50"/>
  <c r="BD284" i="50"/>
  <c r="BE284" i="50"/>
  <c r="BF284" i="50"/>
  <c r="BG284" i="50"/>
  <c r="BH284" i="50"/>
  <c r="BI284" i="50"/>
  <c r="BJ284" i="50"/>
  <c r="BK284" i="50"/>
  <c r="BL284" i="50"/>
  <c r="BM284" i="50"/>
  <c r="BN284" i="50"/>
  <c r="BO284" i="50"/>
  <c r="BP284" i="50"/>
  <c r="BQ284" i="50"/>
  <c r="BR284" i="50"/>
  <c r="BD285" i="50"/>
  <c r="BE285" i="50"/>
  <c r="BF285" i="50"/>
  <c r="BG285" i="50"/>
  <c r="BH285" i="50"/>
  <c r="BI285" i="50"/>
  <c r="BJ285" i="50"/>
  <c r="BK285" i="50"/>
  <c r="BL285" i="50"/>
  <c r="BM285" i="50"/>
  <c r="BN285" i="50"/>
  <c r="BO285" i="50"/>
  <c r="BP285" i="50"/>
  <c r="BQ285" i="50"/>
  <c r="BR285" i="50"/>
  <c r="BD286" i="50"/>
  <c r="BE286" i="50"/>
  <c r="BF286" i="50"/>
  <c r="BG286" i="50"/>
  <c r="BH286" i="50"/>
  <c r="BI286" i="50"/>
  <c r="BJ286" i="50"/>
  <c r="BK286" i="50"/>
  <c r="BL286" i="50"/>
  <c r="BM286" i="50"/>
  <c r="BN286" i="50"/>
  <c r="BO286" i="50"/>
  <c r="BP286" i="50"/>
  <c r="BQ286" i="50"/>
  <c r="BR286" i="50"/>
  <c r="BD287" i="50"/>
  <c r="BE287" i="50"/>
  <c r="BF287" i="50"/>
  <c r="BG287" i="50"/>
  <c r="BH287" i="50"/>
  <c r="BI287" i="50"/>
  <c r="BJ287" i="50"/>
  <c r="BK287" i="50"/>
  <c r="BL287" i="50"/>
  <c r="BM287" i="50"/>
  <c r="BN287" i="50"/>
  <c r="BO287" i="50"/>
  <c r="BP287" i="50"/>
  <c r="BQ287" i="50"/>
  <c r="BR287" i="50"/>
  <c r="BD288" i="50"/>
  <c r="BE288" i="50"/>
  <c r="BF288" i="50"/>
  <c r="BG288" i="50"/>
  <c r="BH288" i="50"/>
  <c r="BI288" i="50"/>
  <c r="BJ288" i="50"/>
  <c r="BK288" i="50"/>
  <c r="BL288" i="50"/>
  <c r="BM288" i="50"/>
  <c r="BN288" i="50"/>
  <c r="BO288" i="50"/>
  <c r="BP288" i="50"/>
  <c r="BQ288" i="50"/>
  <c r="BR288" i="50"/>
  <c r="BD289" i="50"/>
  <c r="BE289" i="50"/>
  <c r="BF289" i="50"/>
  <c r="BG289" i="50"/>
  <c r="BH289" i="50"/>
  <c r="BI289" i="50"/>
  <c r="BJ289" i="50"/>
  <c r="BK289" i="50"/>
  <c r="BL289" i="50"/>
  <c r="BM289" i="50"/>
  <c r="BN289" i="50"/>
  <c r="BO289" i="50"/>
  <c r="BP289" i="50"/>
  <c r="BQ289" i="50"/>
  <c r="BR289" i="50"/>
  <c r="BD290" i="50"/>
  <c r="BE290" i="50"/>
  <c r="BF290" i="50"/>
  <c r="BG290" i="50"/>
  <c r="BH290" i="50"/>
  <c r="BI290" i="50"/>
  <c r="BJ290" i="50"/>
  <c r="BK290" i="50"/>
  <c r="BL290" i="50"/>
  <c r="BM290" i="50"/>
  <c r="BN290" i="50"/>
  <c r="BO290" i="50"/>
  <c r="BP290" i="50"/>
  <c r="BQ290" i="50"/>
  <c r="BR290" i="50"/>
  <c r="BD291" i="50"/>
  <c r="BE291" i="50"/>
  <c r="BF291" i="50"/>
  <c r="BG291" i="50"/>
  <c r="BH291" i="50"/>
  <c r="BI291" i="50"/>
  <c r="BJ291" i="50"/>
  <c r="BK291" i="50"/>
  <c r="BL291" i="50"/>
  <c r="BM291" i="50"/>
  <c r="BN291" i="50"/>
  <c r="BO291" i="50"/>
  <c r="BP291" i="50"/>
  <c r="BQ291" i="50"/>
  <c r="BR291" i="50"/>
  <c r="BD292" i="50"/>
  <c r="BE292" i="50"/>
  <c r="BF292" i="50"/>
  <c r="BG292" i="50"/>
  <c r="BH292" i="50"/>
  <c r="BI292" i="50"/>
  <c r="BJ292" i="50"/>
  <c r="BK292" i="50"/>
  <c r="BL292" i="50"/>
  <c r="BM292" i="50"/>
  <c r="BN292" i="50"/>
  <c r="BO292" i="50"/>
  <c r="BP292" i="50"/>
  <c r="BQ292" i="50"/>
  <c r="BR292" i="50"/>
  <c r="BD293" i="50"/>
  <c r="BE293" i="50"/>
  <c r="BF293" i="50"/>
  <c r="BG293" i="50"/>
  <c r="BH293" i="50"/>
  <c r="BI293" i="50"/>
  <c r="BJ293" i="50"/>
  <c r="BK293" i="50"/>
  <c r="BL293" i="50"/>
  <c r="BM293" i="50"/>
  <c r="BN293" i="50"/>
  <c r="BO293" i="50"/>
  <c r="BP293" i="50"/>
  <c r="BQ293" i="50"/>
  <c r="BR293" i="50"/>
  <c r="BD294" i="50"/>
  <c r="BE294" i="50"/>
  <c r="BF294" i="50"/>
  <c r="BG294" i="50"/>
  <c r="BH294" i="50"/>
  <c r="BI294" i="50"/>
  <c r="BJ294" i="50"/>
  <c r="BK294" i="50"/>
  <c r="BL294" i="50"/>
  <c r="BM294" i="50"/>
  <c r="BN294" i="50"/>
  <c r="BO294" i="50"/>
  <c r="BP294" i="50"/>
  <c r="BQ294" i="50"/>
  <c r="BR294" i="50"/>
  <c r="BD295" i="50"/>
  <c r="BE295" i="50"/>
  <c r="BF295" i="50"/>
  <c r="BG295" i="50"/>
  <c r="BH295" i="50"/>
  <c r="BI295" i="50"/>
  <c r="BJ295" i="50"/>
  <c r="BK295" i="50"/>
  <c r="BL295" i="50"/>
  <c r="BM295" i="50"/>
  <c r="BN295" i="50"/>
  <c r="BO295" i="50"/>
  <c r="BP295" i="50"/>
  <c r="BQ295" i="50"/>
  <c r="BR295" i="50"/>
  <c r="BD296" i="50"/>
  <c r="BE296" i="50"/>
  <c r="BF296" i="50"/>
  <c r="BG296" i="50"/>
  <c r="BH296" i="50"/>
  <c r="BI296" i="50"/>
  <c r="BJ296" i="50"/>
  <c r="BK296" i="50"/>
  <c r="BL296" i="50"/>
  <c r="BM296" i="50"/>
  <c r="BN296" i="50"/>
  <c r="BO296" i="50"/>
  <c r="BP296" i="50"/>
  <c r="BQ296" i="50"/>
  <c r="BR296" i="50"/>
  <c r="BD297" i="50"/>
  <c r="BE297" i="50"/>
  <c r="BF297" i="50"/>
  <c r="BG297" i="50"/>
  <c r="BH297" i="50"/>
  <c r="BI297" i="50"/>
  <c r="BJ297" i="50"/>
  <c r="BK297" i="50"/>
  <c r="BL297" i="50"/>
  <c r="BM297" i="50"/>
  <c r="BN297" i="50"/>
  <c r="BO297" i="50"/>
  <c r="BP297" i="50"/>
  <c r="BQ297" i="50"/>
  <c r="BR297" i="50"/>
  <c r="BD298" i="50"/>
  <c r="BE298" i="50"/>
  <c r="BF298" i="50"/>
  <c r="BG298" i="50"/>
  <c r="BH298" i="50"/>
  <c r="BI298" i="50"/>
  <c r="BJ298" i="50"/>
  <c r="BK298" i="50"/>
  <c r="BL298" i="50"/>
  <c r="BM298" i="50"/>
  <c r="BN298" i="50"/>
  <c r="BO298" i="50"/>
  <c r="BP298" i="50"/>
  <c r="BQ298" i="50"/>
  <c r="BR298" i="50"/>
  <c r="BD299" i="50"/>
  <c r="BE299" i="50"/>
  <c r="BF299" i="50"/>
  <c r="BG299" i="50"/>
  <c r="BH299" i="50"/>
  <c r="BI299" i="50"/>
  <c r="BJ299" i="50"/>
  <c r="BK299" i="50"/>
  <c r="BL299" i="50"/>
  <c r="BM299" i="50"/>
  <c r="BN299" i="50"/>
  <c r="BO299" i="50"/>
  <c r="BP299" i="50"/>
  <c r="BQ299" i="50"/>
  <c r="BR299" i="50"/>
  <c r="BD300" i="50"/>
  <c r="BE300" i="50"/>
  <c r="BF300" i="50"/>
  <c r="BG300" i="50"/>
  <c r="BH300" i="50"/>
  <c r="BI300" i="50"/>
  <c r="BJ300" i="50"/>
  <c r="BK300" i="50"/>
  <c r="BL300" i="50"/>
  <c r="BM300" i="50"/>
  <c r="BN300" i="50"/>
  <c r="BO300" i="50"/>
  <c r="BP300" i="50"/>
  <c r="BQ300" i="50"/>
  <c r="BR300" i="50"/>
  <c r="BD301" i="50"/>
  <c r="BE301" i="50"/>
  <c r="BF301" i="50"/>
  <c r="BG301" i="50"/>
  <c r="BH301" i="50"/>
  <c r="BI301" i="50"/>
  <c r="BJ301" i="50"/>
  <c r="BK301" i="50"/>
  <c r="BL301" i="50"/>
  <c r="BM301" i="50"/>
  <c r="BN301" i="50"/>
  <c r="BO301" i="50"/>
  <c r="BP301" i="50"/>
  <c r="BQ301" i="50"/>
  <c r="BR301" i="50"/>
  <c r="BD302" i="50"/>
  <c r="BE302" i="50"/>
  <c r="BF302" i="50"/>
  <c r="BG302" i="50"/>
  <c r="BH302" i="50"/>
  <c r="BI302" i="50"/>
  <c r="BJ302" i="50"/>
  <c r="BK302" i="50"/>
  <c r="BL302" i="50"/>
  <c r="BM302" i="50"/>
  <c r="BN302" i="50"/>
  <c r="BO302" i="50"/>
  <c r="BP302" i="50"/>
  <c r="BQ302" i="50"/>
  <c r="BR302" i="50"/>
  <c r="BD303" i="50"/>
  <c r="BE303" i="50"/>
  <c r="BF303" i="50"/>
  <c r="BG303" i="50"/>
  <c r="BH303" i="50"/>
  <c r="BI303" i="50"/>
  <c r="BJ303" i="50"/>
  <c r="BK303" i="50"/>
  <c r="BL303" i="50"/>
  <c r="BM303" i="50"/>
  <c r="BN303" i="50"/>
  <c r="BO303" i="50"/>
  <c r="BP303" i="50"/>
  <c r="BQ303" i="50"/>
  <c r="BR303" i="50"/>
  <c r="BD304" i="50"/>
  <c r="BE304" i="50"/>
  <c r="BF304" i="50"/>
  <c r="BG304" i="50"/>
  <c r="BH304" i="50"/>
  <c r="BI304" i="50"/>
  <c r="BJ304" i="50"/>
  <c r="BK304" i="50"/>
  <c r="BL304" i="50"/>
  <c r="BM304" i="50"/>
  <c r="BN304" i="50"/>
  <c r="BO304" i="50"/>
  <c r="BP304" i="50"/>
  <c r="BQ304" i="50"/>
  <c r="BR304" i="50"/>
  <c r="BD305" i="50"/>
  <c r="BE305" i="50"/>
  <c r="BF305" i="50"/>
  <c r="BG305" i="50"/>
  <c r="BH305" i="50"/>
  <c r="BI305" i="50"/>
  <c r="BJ305" i="50"/>
  <c r="BK305" i="50"/>
  <c r="BL305" i="50"/>
  <c r="BM305" i="50"/>
  <c r="BN305" i="50"/>
  <c r="BO305" i="50"/>
  <c r="BP305" i="50"/>
  <c r="BQ305" i="50"/>
  <c r="BR305" i="50"/>
  <c r="BD306" i="50"/>
  <c r="BE306" i="50"/>
  <c r="BF306" i="50"/>
  <c r="BG306" i="50"/>
  <c r="BH306" i="50"/>
  <c r="BI306" i="50"/>
  <c r="BJ306" i="50"/>
  <c r="BK306" i="50"/>
  <c r="BL306" i="50"/>
  <c r="BM306" i="50"/>
  <c r="BN306" i="50"/>
  <c r="BO306" i="50"/>
  <c r="BP306" i="50"/>
  <c r="BQ306" i="50"/>
  <c r="BR306" i="50"/>
  <c r="BD307" i="50"/>
  <c r="BE307" i="50"/>
  <c r="BF307" i="50"/>
  <c r="BG307" i="50"/>
  <c r="BH307" i="50"/>
  <c r="BI307" i="50"/>
  <c r="BJ307" i="50"/>
  <c r="BK307" i="50"/>
  <c r="BL307" i="50"/>
  <c r="BM307" i="50"/>
  <c r="BN307" i="50"/>
  <c r="BO307" i="50"/>
  <c r="BP307" i="50"/>
  <c r="BQ307" i="50"/>
  <c r="BR307" i="50"/>
  <c r="BD308" i="50"/>
  <c r="BE308" i="50"/>
  <c r="BF308" i="50"/>
  <c r="BG308" i="50"/>
  <c r="BH308" i="50"/>
  <c r="BI308" i="50"/>
  <c r="BJ308" i="50"/>
  <c r="BK308" i="50"/>
  <c r="BL308" i="50"/>
  <c r="BM308" i="50"/>
  <c r="BN308" i="50"/>
  <c r="BO308" i="50"/>
  <c r="BP308" i="50"/>
  <c r="BQ308" i="50"/>
  <c r="BR308" i="50"/>
  <c r="BD309" i="50"/>
  <c r="BE309" i="50"/>
  <c r="BF309" i="50"/>
  <c r="BG309" i="50"/>
  <c r="BH309" i="50"/>
  <c r="BI309" i="50"/>
  <c r="BJ309" i="50"/>
  <c r="BK309" i="50"/>
  <c r="BL309" i="50"/>
  <c r="BM309" i="50"/>
  <c r="BN309" i="50"/>
  <c r="BO309" i="50"/>
  <c r="BP309" i="50"/>
  <c r="BQ309" i="50"/>
  <c r="BR309" i="50"/>
  <c r="BD310" i="50"/>
  <c r="BE310" i="50"/>
  <c r="BF310" i="50"/>
  <c r="BG310" i="50"/>
  <c r="BH310" i="50"/>
  <c r="BI310" i="50"/>
  <c r="BJ310" i="50"/>
  <c r="BK310" i="50"/>
  <c r="BL310" i="50"/>
  <c r="BM310" i="50"/>
  <c r="BN310" i="50"/>
  <c r="BO310" i="50"/>
  <c r="BP310" i="50"/>
  <c r="BQ310" i="50"/>
  <c r="BR310" i="50"/>
  <c r="BD311" i="50"/>
  <c r="BE311" i="50"/>
  <c r="BF311" i="50"/>
  <c r="BG311" i="50"/>
  <c r="BH311" i="50"/>
  <c r="BI311" i="50"/>
  <c r="BJ311" i="50"/>
  <c r="BK311" i="50"/>
  <c r="BL311" i="50"/>
  <c r="BM311" i="50"/>
  <c r="BN311" i="50"/>
  <c r="BO311" i="50"/>
  <c r="BP311" i="50"/>
  <c r="BQ311" i="50"/>
  <c r="BR311" i="50"/>
  <c r="BD312" i="50"/>
  <c r="BE312" i="50"/>
  <c r="BF312" i="50"/>
  <c r="BG312" i="50"/>
  <c r="BH312" i="50"/>
  <c r="BI312" i="50"/>
  <c r="BJ312" i="50"/>
  <c r="BK312" i="50"/>
  <c r="BL312" i="50"/>
  <c r="BM312" i="50"/>
  <c r="BN312" i="50"/>
  <c r="BO312" i="50"/>
  <c r="BP312" i="50"/>
  <c r="BQ312" i="50"/>
  <c r="BR312" i="50"/>
  <c r="BD313" i="50"/>
  <c r="BE313" i="50"/>
  <c r="BF313" i="50"/>
  <c r="BG313" i="50"/>
  <c r="BH313" i="50"/>
  <c r="BI313" i="50"/>
  <c r="BJ313" i="50"/>
  <c r="BK313" i="50"/>
  <c r="BL313" i="50"/>
  <c r="BM313" i="50"/>
  <c r="BN313" i="50"/>
  <c r="BO313" i="50"/>
  <c r="BP313" i="50"/>
  <c r="BQ313" i="50"/>
  <c r="BR313" i="50"/>
  <c r="BD314" i="50"/>
  <c r="BE314" i="50"/>
  <c r="BF314" i="50"/>
  <c r="BG314" i="50"/>
  <c r="BH314" i="50"/>
  <c r="BI314" i="50"/>
  <c r="BJ314" i="50"/>
  <c r="BK314" i="50"/>
  <c r="BL314" i="50"/>
  <c r="BM314" i="50"/>
  <c r="BN314" i="50"/>
  <c r="BO314" i="50"/>
  <c r="BP314" i="50"/>
  <c r="BQ314" i="50"/>
  <c r="BR314" i="50"/>
  <c r="BD315" i="50"/>
  <c r="BE315" i="50"/>
  <c r="BF315" i="50"/>
  <c r="BG315" i="50"/>
  <c r="BH315" i="50"/>
  <c r="BI315" i="50"/>
  <c r="BJ315" i="50"/>
  <c r="BK315" i="50"/>
  <c r="BL315" i="50"/>
  <c r="BM315" i="50"/>
  <c r="BN315" i="50"/>
  <c r="BO315" i="50"/>
  <c r="BP315" i="50"/>
  <c r="BQ315" i="50"/>
  <c r="BR315" i="50"/>
  <c r="BD316" i="50"/>
  <c r="BE316" i="50"/>
  <c r="BF316" i="50"/>
  <c r="BG316" i="50"/>
  <c r="BH316" i="50"/>
  <c r="BI316" i="50"/>
  <c r="BJ316" i="50"/>
  <c r="BK316" i="50"/>
  <c r="BL316" i="50"/>
  <c r="BM316" i="50"/>
  <c r="BN316" i="50"/>
  <c r="BO316" i="50"/>
  <c r="BP316" i="50"/>
  <c r="BQ316" i="50"/>
  <c r="BR316" i="50"/>
  <c r="BD317" i="50"/>
  <c r="BE317" i="50"/>
  <c r="BF317" i="50"/>
  <c r="BG317" i="50"/>
  <c r="BH317" i="50"/>
  <c r="BI317" i="50"/>
  <c r="BJ317" i="50"/>
  <c r="BK317" i="50"/>
  <c r="BL317" i="50"/>
  <c r="BM317" i="50"/>
  <c r="BN317" i="50"/>
  <c r="BO317" i="50"/>
  <c r="BP317" i="50"/>
  <c r="BQ317" i="50"/>
  <c r="BR317" i="50"/>
  <c r="BD318" i="50"/>
  <c r="BE318" i="50"/>
  <c r="BF318" i="50"/>
  <c r="BG318" i="50"/>
  <c r="BH318" i="50"/>
  <c r="BI318" i="50"/>
  <c r="BJ318" i="50"/>
  <c r="BK318" i="50"/>
  <c r="BL318" i="50"/>
  <c r="BM318" i="50"/>
  <c r="BN318" i="50"/>
  <c r="BO318" i="50"/>
  <c r="BP318" i="50"/>
  <c r="BQ318" i="50"/>
  <c r="BR318" i="50"/>
  <c r="BD319" i="50"/>
  <c r="BE319" i="50"/>
  <c r="BF319" i="50"/>
  <c r="BG319" i="50"/>
  <c r="BH319" i="50"/>
  <c r="BI319" i="50"/>
  <c r="BJ319" i="50"/>
  <c r="BK319" i="50"/>
  <c r="BL319" i="50"/>
  <c r="BM319" i="50"/>
  <c r="BN319" i="50"/>
  <c r="BO319" i="50"/>
  <c r="BP319" i="50"/>
  <c r="BQ319" i="50"/>
  <c r="BR319" i="50"/>
  <c r="BD320" i="50"/>
  <c r="BE320" i="50"/>
  <c r="BF320" i="50"/>
  <c r="BG320" i="50"/>
  <c r="BH320" i="50"/>
  <c r="BI320" i="50"/>
  <c r="BJ320" i="50"/>
  <c r="BK320" i="50"/>
  <c r="BL320" i="50"/>
  <c r="BM320" i="50"/>
  <c r="BN320" i="50"/>
  <c r="BO320" i="50"/>
  <c r="BP320" i="50"/>
  <c r="BQ320" i="50"/>
  <c r="BR320" i="50"/>
  <c r="BD321" i="50"/>
  <c r="BE321" i="50"/>
  <c r="BF321" i="50"/>
  <c r="BG321" i="50"/>
  <c r="BH321" i="50"/>
  <c r="BI321" i="50"/>
  <c r="BJ321" i="50"/>
  <c r="BK321" i="50"/>
  <c r="BL321" i="50"/>
  <c r="BM321" i="50"/>
  <c r="BN321" i="50"/>
  <c r="BO321" i="50"/>
  <c r="BP321" i="50"/>
  <c r="BQ321" i="50"/>
  <c r="BR321" i="50"/>
  <c r="BD322" i="50"/>
  <c r="BE322" i="50"/>
  <c r="BF322" i="50"/>
  <c r="BG322" i="50"/>
  <c r="BH322" i="50"/>
  <c r="BI322" i="50"/>
  <c r="BJ322" i="50"/>
  <c r="BK322" i="50"/>
  <c r="BL322" i="50"/>
  <c r="BM322" i="50"/>
  <c r="BN322" i="50"/>
  <c r="BO322" i="50"/>
  <c r="BP322" i="50"/>
  <c r="BQ322" i="50"/>
  <c r="BR322" i="50"/>
  <c r="BD323" i="50"/>
  <c r="BE323" i="50"/>
  <c r="BF323" i="50"/>
  <c r="BG323" i="50"/>
  <c r="BH323" i="50"/>
  <c r="BI323" i="50"/>
  <c r="BJ323" i="50"/>
  <c r="BK323" i="50"/>
  <c r="BL323" i="50"/>
  <c r="BM323" i="50"/>
  <c r="BN323" i="50"/>
  <c r="BO323" i="50"/>
  <c r="BP323" i="50"/>
  <c r="BQ323" i="50"/>
  <c r="BR323" i="50"/>
  <c r="BD324" i="50"/>
  <c r="BE324" i="50"/>
  <c r="BF324" i="50"/>
  <c r="BG324" i="50"/>
  <c r="BH324" i="50"/>
  <c r="BI324" i="50"/>
  <c r="BJ324" i="50"/>
  <c r="BK324" i="50"/>
  <c r="BL324" i="50"/>
  <c r="BM324" i="50"/>
  <c r="BN324" i="50"/>
  <c r="BO324" i="50"/>
  <c r="BP324" i="50"/>
  <c r="BQ324" i="50"/>
  <c r="BR324" i="50"/>
  <c r="BD325" i="50"/>
  <c r="BE325" i="50"/>
  <c r="BF325" i="50"/>
  <c r="BG325" i="50"/>
  <c r="BH325" i="50"/>
  <c r="BI325" i="50"/>
  <c r="BJ325" i="50"/>
  <c r="BK325" i="50"/>
  <c r="BL325" i="50"/>
  <c r="BM325" i="50"/>
  <c r="BN325" i="50"/>
  <c r="BO325" i="50"/>
  <c r="BP325" i="50"/>
  <c r="BQ325" i="50"/>
  <c r="BR325" i="50"/>
  <c r="BD326" i="50"/>
  <c r="BE326" i="50"/>
  <c r="BF326" i="50"/>
  <c r="BG326" i="50"/>
  <c r="BH326" i="50"/>
  <c r="BI326" i="50"/>
  <c r="BJ326" i="50"/>
  <c r="BK326" i="50"/>
  <c r="BL326" i="50"/>
  <c r="BM326" i="50"/>
  <c r="BN326" i="50"/>
  <c r="BO326" i="50"/>
  <c r="BP326" i="50"/>
  <c r="BQ326" i="50"/>
  <c r="BR326" i="50"/>
  <c r="BD327" i="50"/>
  <c r="BE327" i="50"/>
  <c r="BF327" i="50"/>
  <c r="BG327" i="50"/>
  <c r="BH327" i="50"/>
  <c r="BI327" i="50"/>
  <c r="BJ327" i="50"/>
  <c r="BK327" i="50"/>
  <c r="BL327" i="50"/>
  <c r="BM327" i="50"/>
  <c r="BN327" i="50"/>
  <c r="BO327" i="50"/>
  <c r="BP327" i="50"/>
  <c r="BQ327" i="50"/>
  <c r="BR327" i="50"/>
  <c r="BD328" i="50"/>
  <c r="BE328" i="50"/>
  <c r="BF328" i="50"/>
  <c r="BG328" i="50"/>
  <c r="BH328" i="50"/>
  <c r="BI328" i="50"/>
  <c r="BJ328" i="50"/>
  <c r="BK328" i="50"/>
  <c r="BL328" i="50"/>
  <c r="BM328" i="50"/>
  <c r="BN328" i="50"/>
  <c r="BO328" i="50"/>
  <c r="BP328" i="50"/>
  <c r="BQ328" i="50"/>
  <c r="BR328" i="50"/>
  <c r="BD329" i="50"/>
  <c r="BE329" i="50"/>
  <c r="BF329" i="50"/>
  <c r="BG329" i="50"/>
  <c r="BH329" i="50"/>
  <c r="BI329" i="50"/>
  <c r="BJ329" i="50"/>
  <c r="BK329" i="50"/>
  <c r="BL329" i="50"/>
  <c r="BM329" i="50"/>
  <c r="BN329" i="50"/>
  <c r="BO329" i="50"/>
  <c r="BP329" i="50"/>
  <c r="BQ329" i="50"/>
  <c r="BR329" i="50"/>
  <c r="BD330" i="50"/>
  <c r="BE330" i="50"/>
  <c r="BF330" i="50"/>
  <c r="BG330" i="50"/>
  <c r="BH330" i="50"/>
  <c r="BI330" i="50"/>
  <c r="BJ330" i="50"/>
  <c r="BK330" i="50"/>
  <c r="BL330" i="50"/>
  <c r="BM330" i="50"/>
  <c r="BN330" i="50"/>
  <c r="BO330" i="50"/>
  <c r="BP330" i="50"/>
  <c r="BQ330" i="50"/>
  <c r="BR330" i="50"/>
  <c r="BD331" i="50"/>
  <c r="BE331" i="50"/>
  <c r="BF331" i="50"/>
  <c r="BG331" i="50"/>
  <c r="BH331" i="50"/>
  <c r="BI331" i="50"/>
  <c r="BJ331" i="50"/>
  <c r="BK331" i="50"/>
  <c r="BL331" i="50"/>
  <c r="BM331" i="50"/>
  <c r="BN331" i="50"/>
  <c r="BO331" i="50"/>
  <c r="BP331" i="50"/>
  <c r="BQ331" i="50"/>
  <c r="BR331" i="50"/>
  <c r="BD332" i="50"/>
  <c r="BE332" i="50"/>
  <c r="BF332" i="50"/>
  <c r="BG332" i="50"/>
  <c r="BH332" i="50"/>
  <c r="BI332" i="50"/>
  <c r="BJ332" i="50"/>
  <c r="BK332" i="50"/>
  <c r="BL332" i="50"/>
  <c r="BM332" i="50"/>
  <c r="BN332" i="50"/>
  <c r="BO332" i="50"/>
  <c r="BP332" i="50"/>
  <c r="BQ332" i="50"/>
  <c r="BR332" i="50"/>
  <c r="BD333" i="50"/>
  <c r="BE333" i="50"/>
  <c r="BF333" i="50"/>
  <c r="BG333" i="50"/>
  <c r="BH333" i="50"/>
  <c r="BI333" i="50"/>
  <c r="BJ333" i="50"/>
  <c r="BK333" i="50"/>
  <c r="BL333" i="50"/>
  <c r="BM333" i="50"/>
  <c r="BN333" i="50"/>
  <c r="BO333" i="50"/>
  <c r="BP333" i="50"/>
  <c r="BQ333" i="50"/>
  <c r="BR333" i="50"/>
  <c r="BD334" i="50"/>
  <c r="BE334" i="50"/>
  <c r="BF334" i="50"/>
  <c r="BG334" i="50"/>
  <c r="BH334" i="50"/>
  <c r="BI334" i="50"/>
  <c r="BJ334" i="50"/>
  <c r="BK334" i="50"/>
  <c r="BL334" i="50"/>
  <c r="BM334" i="50"/>
  <c r="BN334" i="50"/>
  <c r="BO334" i="50"/>
  <c r="BP334" i="50"/>
  <c r="BQ334" i="50"/>
  <c r="BR334" i="50"/>
  <c r="BD335" i="50"/>
  <c r="BE335" i="50"/>
  <c r="BF335" i="50"/>
  <c r="BG335" i="50"/>
  <c r="BH335" i="50"/>
  <c r="BI335" i="50"/>
  <c r="BJ335" i="50"/>
  <c r="BK335" i="50"/>
  <c r="BL335" i="50"/>
  <c r="BM335" i="50"/>
  <c r="BN335" i="50"/>
  <c r="BO335" i="50"/>
  <c r="BP335" i="50"/>
  <c r="BQ335" i="50"/>
  <c r="BR335" i="50"/>
  <c r="BD336" i="50"/>
  <c r="BE336" i="50"/>
  <c r="BF336" i="50"/>
  <c r="BG336" i="50"/>
  <c r="BH336" i="50"/>
  <c r="BI336" i="50"/>
  <c r="BJ336" i="50"/>
  <c r="BK336" i="50"/>
  <c r="BL336" i="50"/>
  <c r="BM336" i="50"/>
  <c r="BN336" i="50"/>
  <c r="BO336" i="50"/>
  <c r="BP336" i="50"/>
  <c r="BQ336" i="50"/>
  <c r="BR336" i="50"/>
  <c r="BD337" i="50"/>
  <c r="BE337" i="50"/>
  <c r="BF337" i="50"/>
  <c r="BG337" i="50"/>
  <c r="BH337" i="50"/>
  <c r="BI337" i="50"/>
  <c r="BJ337" i="50"/>
  <c r="BK337" i="50"/>
  <c r="BL337" i="50"/>
  <c r="BM337" i="50"/>
  <c r="BN337" i="50"/>
  <c r="BO337" i="50"/>
  <c r="BP337" i="50"/>
  <c r="BQ337" i="50"/>
  <c r="BR337" i="50"/>
  <c r="BD338" i="50"/>
  <c r="BE338" i="50"/>
  <c r="BF338" i="50"/>
  <c r="BG338" i="50"/>
  <c r="BH338" i="50"/>
  <c r="BI338" i="50"/>
  <c r="BJ338" i="50"/>
  <c r="BK338" i="50"/>
  <c r="BL338" i="50"/>
  <c r="BM338" i="50"/>
  <c r="BN338" i="50"/>
  <c r="BO338" i="50"/>
  <c r="BP338" i="50"/>
  <c r="BQ338" i="50"/>
  <c r="BR338" i="50"/>
  <c r="BD339" i="50"/>
  <c r="BE339" i="50"/>
  <c r="BF339" i="50"/>
  <c r="BG339" i="50"/>
  <c r="BH339" i="50"/>
  <c r="BI339" i="50"/>
  <c r="BJ339" i="50"/>
  <c r="BK339" i="50"/>
  <c r="BL339" i="50"/>
  <c r="BM339" i="50"/>
  <c r="BN339" i="50"/>
  <c r="BO339" i="50"/>
  <c r="BP339" i="50"/>
  <c r="BQ339" i="50"/>
  <c r="BR339" i="50"/>
  <c r="BD340" i="50"/>
  <c r="BE340" i="50"/>
  <c r="BF340" i="50"/>
  <c r="BG340" i="50"/>
  <c r="BH340" i="50"/>
  <c r="BI340" i="50"/>
  <c r="BJ340" i="50"/>
  <c r="BK340" i="50"/>
  <c r="BL340" i="50"/>
  <c r="BM340" i="50"/>
  <c r="BN340" i="50"/>
  <c r="BO340" i="50"/>
  <c r="BP340" i="50"/>
  <c r="BQ340" i="50"/>
  <c r="BR340" i="50"/>
  <c r="BD341" i="50"/>
  <c r="BE341" i="50"/>
  <c r="BF341" i="50"/>
  <c r="BG341" i="50"/>
  <c r="BH341" i="50"/>
  <c r="BI341" i="50"/>
  <c r="BJ341" i="50"/>
  <c r="BK341" i="50"/>
  <c r="BL341" i="50"/>
  <c r="BM341" i="50"/>
  <c r="BN341" i="50"/>
  <c r="BO341" i="50"/>
  <c r="BP341" i="50"/>
  <c r="BQ341" i="50"/>
  <c r="BR341" i="50"/>
  <c r="BD342" i="50"/>
  <c r="BE342" i="50"/>
  <c r="BF342" i="50"/>
  <c r="BG342" i="50"/>
  <c r="BH342" i="50"/>
  <c r="BI342" i="50"/>
  <c r="BJ342" i="50"/>
  <c r="BK342" i="50"/>
  <c r="BL342" i="50"/>
  <c r="BM342" i="50"/>
  <c r="BN342" i="50"/>
  <c r="BO342" i="50"/>
  <c r="BP342" i="50"/>
  <c r="BQ342" i="50"/>
  <c r="BR342" i="50"/>
  <c r="BD343" i="50"/>
  <c r="BE343" i="50"/>
  <c r="BF343" i="50"/>
  <c r="BG343" i="50"/>
  <c r="BH343" i="50"/>
  <c r="BI343" i="50"/>
  <c r="BJ343" i="50"/>
  <c r="BK343" i="50"/>
  <c r="BL343" i="50"/>
  <c r="BM343" i="50"/>
  <c r="BN343" i="50"/>
  <c r="BO343" i="50"/>
  <c r="BP343" i="50"/>
  <c r="BQ343" i="50"/>
  <c r="BR343" i="50"/>
  <c r="BD344" i="50"/>
  <c r="BE344" i="50"/>
  <c r="BF344" i="50"/>
  <c r="BG344" i="50"/>
  <c r="BH344" i="50"/>
  <c r="BI344" i="50"/>
  <c r="BJ344" i="50"/>
  <c r="BK344" i="50"/>
  <c r="BL344" i="50"/>
  <c r="BM344" i="50"/>
  <c r="BN344" i="50"/>
  <c r="BO344" i="50"/>
  <c r="BP344" i="50"/>
  <c r="BQ344" i="50"/>
  <c r="BR344" i="50"/>
  <c r="BD345" i="50"/>
  <c r="BE345" i="50"/>
  <c r="BF345" i="50"/>
  <c r="BG345" i="50"/>
  <c r="BH345" i="50"/>
  <c r="BI345" i="50"/>
  <c r="BJ345" i="50"/>
  <c r="BK345" i="50"/>
  <c r="BL345" i="50"/>
  <c r="BM345" i="50"/>
  <c r="BN345" i="50"/>
  <c r="BO345" i="50"/>
  <c r="BP345" i="50"/>
  <c r="BQ345" i="50"/>
  <c r="BR345" i="50"/>
  <c r="BD346" i="50"/>
  <c r="BE346" i="50"/>
  <c r="BF346" i="50"/>
  <c r="BG346" i="50"/>
  <c r="BH346" i="50"/>
  <c r="BI346" i="50"/>
  <c r="BJ346" i="50"/>
  <c r="BK346" i="50"/>
  <c r="BL346" i="50"/>
  <c r="BM346" i="50"/>
  <c r="BN346" i="50"/>
  <c r="BO346" i="50"/>
  <c r="BP346" i="50"/>
  <c r="BQ346" i="50"/>
  <c r="BR346" i="50"/>
  <c r="BD347" i="50"/>
  <c r="BE347" i="50"/>
  <c r="BF347" i="50"/>
  <c r="BG347" i="50"/>
  <c r="BH347" i="50"/>
  <c r="BI347" i="50"/>
  <c r="BJ347" i="50"/>
  <c r="BK347" i="50"/>
  <c r="BL347" i="50"/>
  <c r="BM347" i="50"/>
  <c r="BN347" i="50"/>
  <c r="BO347" i="50"/>
  <c r="BP347" i="50"/>
  <c r="BQ347" i="50"/>
  <c r="BR347" i="50"/>
  <c r="BD348" i="50"/>
  <c r="BE348" i="50"/>
  <c r="BF348" i="50"/>
  <c r="BG348" i="50"/>
  <c r="BH348" i="50"/>
  <c r="BI348" i="50"/>
  <c r="BJ348" i="50"/>
  <c r="BK348" i="50"/>
  <c r="BL348" i="50"/>
  <c r="BM348" i="50"/>
  <c r="BN348" i="50"/>
  <c r="BO348" i="50"/>
  <c r="BP348" i="50"/>
  <c r="BQ348" i="50"/>
  <c r="BR348" i="50"/>
  <c r="BD349" i="50"/>
  <c r="BE349" i="50"/>
  <c r="BF349" i="50"/>
  <c r="BG349" i="50"/>
  <c r="BH349" i="50"/>
  <c r="BI349" i="50"/>
  <c r="BJ349" i="50"/>
  <c r="BK349" i="50"/>
  <c r="BL349" i="50"/>
  <c r="BM349" i="50"/>
  <c r="BN349" i="50"/>
  <c r="BO349" i="50"/>
  <c r="BP349" i="50"/>
  <c r="BQ349" i="50"/>
  <c r="BR349" i="50"/>
  <c r="BD350" i="50"/>
  <c r="BE350" i="50"/>
  <c r="BF350" i="50"/>
  <c r="BG350" i="50"/>
  <c r="BH350" i="50"/>
  <c r="BI350" i="50"/>
  <c r="BJ350" i="50"/>
  <c r="BK350" i="50"/>
  <c r="BL350" i="50"/>
  <c r="BM350" i="50"/>
  <c r="BN350" i="50"/>
  <c r="BO350" i="50"/>
  <c r="BP350" i="50"/>
  <c r="BQ350" i="50"/>
  <c r="BR350" i="50"/>
  <c r="BD351" i="50"/>
  <c r="BE351" i="50"/>
  <c r="BF351" i="50"/>
  <c r="BG351" i="50"/>
  <c r="BH351" i="50"/>
  <c r="BI351" i="50"/>
  <c r="BJ351" i="50"/>
  <c r="BK351" i="50"/>
  <c r="BL351" i="50"/>
  <c r="BM351" i="50"/>
  <c r="BN351" i="50"/>
  <c r="BO351" i="50"/>
  <c r="BP351" i="50"/>
  <c r="BQ351" i="50"/>
  <c r="BR351" i="50"/>
  <c r="BD352" i="50"/>
  <c r="BE352" i="50"/>
  <c r="BF352" i="50"/>
  <c r="BG352" i="50"/>
  <c r="BH352" i="50"/>
  <c r="BI352" i="50"/>
  <c r="BJ352" i="50"/>
  <c r="BK352" i="50"/>
  <c r="BL352" i="50"/>
  <c r="BM352" i="50"/>
  <c r="BN352" i="50"/>
  <c r="BO352" i="50"/>
  <c r="BP352" i="50"/>
  <c r="BQ352" i="50"/>
  <c r="BR352" i="50"/>
  <c r="BD353" i="50"/>
  <c r="BE353" i="50"/>
  <c r="BF353" i="50"/>
  <c r="BG353" i="50"/>
  <c r="BH353" i="50"/>
  <c r="BI353" i="50"/>
  <c r="BJ353" i="50"/>
  <c r="BK353" i="50"/>
  <c r="BL353" i="50"/>
  <c r="BM353" i="50"/>
  <c r="BN353" i="50"/>
  <c r="BO353" i="50"/>
  <c r="BP353" i="50"/>
  <c r="BQ353" i="50"/>
  <c r="BR353" i="50"/>
  <c r="BD354" i="50"/>
  <c r="BE354" i="50"/>
  <c r="BF354" i="50"/>
  <c r="BG354" i="50"/>
  <c r="BH354" i="50"/>
  <c r="BI354" i="50"/>
  <c r="BJ354" i="50"/>
  <c r="BK354" i="50"/>
  <c r="BL354" i="50"/>
  <c r="BM354" i="50"/>
  <c r="BN354" i="50"/>
  <c r="BO354" i="50"/>
  <c r="BP354" i="50"/>
  <c r="BQ354" i="50"/>
  <c r="BR354" i="50"/>
  <c r="BD355" i="50"/>
  <c r="BE355" i="50"/>
  <c r="BF355" i="50"/>
  <c r="BG355" i="50"/>
  <c r="BH355" i="50"/>
  <c r="BI355" i="50"/>
  <c r="BJ355" i="50"/>
  <c r="BK355" i="50"/>
  <c r="BL355" i="50"/>
  <c r="BM355" i="50"/>
  <c r="BN355" i="50"/>
  <c r="BO355" i="50"/>
  <c r="BP355" i="50"/>
  <c r="BQ355" i="50"/>
  <c r="BR355" i="50"/>
  <c r="BD356" i="50"/>
  <c r="BE356" i="50"/>
  <c r="BF356" i="50"/>
  <c r="BG356" i="50"/>
  <c r="BH356" i="50"/>
  <c r="BI356" i="50"/>
  <c r="BJ356" i="50"/>
  <c r="BK356" i="50"/>
  <c r="BL356" i="50"/>
  <c r="BM356" i="50"/>
  <c r="BN356" i="50"/>
  <c r="BO356" i="50"/>
  <c r="BP356" i="50"/>
  <c r="BQ356" i="50"/>
  <c r="BR356" i="50"/>
  <c r="BD357" i="50"/>
  <c r="BE357" i="50"/>
  <c r="BF357" i="50"/>
  <c r="BG357" i="50"/>
  <c r="BH357" i="50"/>
  <c r="BI357" i="50"/>
  <c r="BJ357" i="50"/>
  <c r="BK357" i="50"/>
  <c r="BL357" i="50"/>
  <c r="BM357" i="50"/>
  <c r="BN357" i="50"/>
  <c r="BO357" i="50"/>
  <c r="BP357" i="50"/>
  <c r="BQ357" i="50"/>
  <c r="BR357" i="50"/>
  <c r="BD358" i="50"/>
  <c r="BE358" i="50"/>
  <c r="BF358" i="50"/>
  <c r="BG358" i="50"/>
  <c r="BH358" i="50"/>
  <c r="BI358" i="50"/>
  <c r="BJ358" i="50"/>
  <c r="BK358" i="50"/>
  <c r="BL358" i="50"/>
  <c r="BM358" i="50"/>
  <c r="BN358" i="50"/>
  <c r="BO358" i="50"/>
  <c r="BP358" i="50"/>
  <c r="BQ358" i="50"/>
  <c r="BR358" i="50"/>
  <c r="BD359" i="50"/>
  <c r="BE359" i="50"/>
  <c r="BF359" i="50"/>
  <c r="BG359" i="50"/>
  <c r="BH359" i="50"/>
  <c r="BI359" i="50"/>
  <c r="BJ359" i="50"/>
  <c r="BK359" i="50"/>
  <c r="BL359" i="50"/>
  <c r="BM359" i="50"/>
  <c r="BN359" i="50"/>
  <c r="BO359" i="50"/>
  <c r="BP359" i="50"/>
  <c r="BQ359" i="50"/>
  <c r="BR359" i="50"/>
  <c r="BD360" i="50"/>
  <c r="BE360" i="50"/>
  <c r="BF360" i="50"/>
  <c r="BG360" i="50"/>
  <c r="BH360" i="50"/>
  <c r="BI360" i="50"/>
  <c r="BJ360" i="50"/>
  <c r="BK360" i="50"/>
  <c r="BL360" i="50"/>
  <c r="BM360" i="50"/>
  <c r="BN360" i="50"/>
  <c r="BO360" i="50"/>
  <c r="BP360" i="50"/>
  <c r="BQ360" i="50"/>
  <c r="BR360" i="50"/>
  <c r="BD361" i="50"/>
  <c r="BE361" i="50"/>
  <c r="BF361" i="50"/>
  <c r="BG361" i="50"/>
  <c r="BH361" i="50"/>
  <c r="BI361" i="50"/>
  <c r="BJ361" i="50"/>
  <c r="BK361" i="50"/>
  <c r="BL361" i="50"/>
  <c r="BM361" i="50"/>
  <c r="BN361" i="50"/>
  <c r="BO361" i="50"/>
  <c r="BP361" i="50"/>
  <c r="BQ361" i="50"/>
  <c r="BR361" i="50"/>
  <c r="BD362" i="50"/>
  <c r="BE362" i="50"/>
  <c r="BF362" i="50"/>
  <c r="BG362" i="50"/>
  <c r="BH362" i="50"/>
  <c r="BI362" i="50"/>
  <c r="BJ362" i="50"/>
  <c r="BK362" i="50"/>
  <c r="BL362" i="50"/>
  <c r="BM362" i="50"/>
  <c r="BN362" i="50"/>
  <c r="BO362" i="50"/>
  <c r="BP362" i="50"/>
  <c r="BQ362" i="50"/>
  <c r="BR362" i="50"/>
  <c r="BD363" i="50"/>
  <c r="BE363" i="50"/>
  <c r="BF363" i="50"/>
  <c r="BG363" i="50"/>
  <c r="BH363" i="50"/>
  <c r="BI363" i="50"/>
  <c r="BJ363" i="50"/>
  <c r="BK363" i="50"/>
  <c r="BL363" i="50"/>
  <c r="BM363" i="50"/>
  <c r="BN363" i="50"/>
  <c r="BO363" i="50"/>
  <c r="BP363" i="50"/>
  <c r="BQ363" i="50"/>
  <c r="BR363" i="50"/>
  <c r="BD364" i="50"/>
  <c r="BE364" i="50"/>
  <c r="BF364" i="50"/>
  <c r="BG364" i="50"/>
  <c r="BH364" i="50"/>
  <c r="BI364" i="50"/>
  <c r="BJ364" i="50"/>
  <c r="BK364" i="50"/>
  <c r="BL364" i="50"/>
  <c r="BM364" i="50"/>
  <c r="BN364" i="50"/>
  <c r="BO364" i="50"/>
  <c r="BP364" i="50"/>
  <c r="BQ364" i="50"/>
  <c r="BR364" i="50"/>
  <c r="BD365" i="50"/>
  <c r="BE365" i="50"/>
  <c r="BF365" i="50"/>
  <c r="BG365" i="50"/>
  <c r="BH365" i="50"/>
  <c r="BI365" i="50"/>
  <c r="BJ365" i="50"/>
  <c r="BK365" i="50"/>
  <c r="BL365" i="50"/>
  <c r="BM365" i="50"/>
  <c r="BN365" i="50"/>
  <c r="BO365" i="50"/>
  <c r="BP365" i="50"/>
  <c r="BQ365" i="50"/>
  <c r="BR365" i="50"/>
  <c r="BD366" i="50"/>
  <c r="BE366" i="50"/>
  <c r="BF366" i="50"/>
  <c r="BG366" i="50"/>
  <c r="BH366" i="50"/>
  <c r="BI366" i="50"/>
  <c r="BJ366" i="50"/>
  <c r="BK366" i="50"/>
  <c r="BL366" i="50"/>
  <c r="BM366" i="50"/>
  <c r="BN366" i="50"/>
  <c r="BO366" i="50"/>
  <c r="BP366" i="50"/>
  <c r="BQ366" i="50"/>
  <c r="BR366" i="50"/>
  <c r="BD367" i="50"/>
  <c r="BE367" i="50"/>
  <c r="BF367" i="50"/>
  <c r="BG367" i="50"/>
  <c r="BH367" i="50"/>
  <c r="BI367" i="50"/>
  <c r="BJ367" i="50"/>
  <c r="BK367" i="50"/>
  <c r="BL367" i="50"/>
  <c r="BM367" i="50"/>
  <c r="BN367" i="50"/>
  <c r="BO367" i="50"/>
  <c r="BP367" i="50"/>
  <c r="BQ367" i="50"/>
  <c r="BR367" i="50"/>
  <c r="BD368" i="50"/>
  <c r="BE368" i="50"/>
  <c r="BF368" i="50"/>
  <c r="BG368" i="50"/>
  <c r="BH368" i="50"/>
  <c r="BI368" i="50"/>
  <c r="BJ368" i="50"/>
  <c r="BK368" i="50"/>
  <c r="BL368" i="50"/>
  <c r="BM368" i="50"/>
  <c r="BN368" i="50"/>
  <c r="BO368" i="50"/>
  <c r="BP368" i="50"/>
  <c r="BQ368" i="50"/>
  <c r="BR368" i="50"/>
  <c r="BD369" i="50"/>
  <c r="BE369" i="50"/>
  <c r="BF369" i="50"/>
  <c r="BG369" i="50"/>
  <c r="BH369" i="50"/>
  <c r="BI369" i="50"/>
  <c r="BJ369" i="50"/>
  <c r="BK369" i="50"/>
  <c r="BL369" i="50"/>
  <c r="BM369" i="50"/>
  <c r="BN369" i="50"/>
  <c r="BO369" i="50"/>
  <c r="BP369" i="50"/>
  <c r="BQ369" i="50"/>
  <c r="BR369" i="50"/>
  <c r="BD370" i="50"/>
  <c r="BE370" i="50"/>
  <c r="BF370" i="50"/>
  <c r="BG370" i="50"/>
  <c r="BH370" i="50"/>
  <c r="BI370" i="50"/>
  <c r="BJ370" i="50"/>
  <c r="BK370" i="50"/>
  <c r="BL370" i="50"/>
  <c r="BM370" i="50"/>
  <c r="BN370" i="50"/>
  <c r="BO370" i="50"/>
  <c r="BP370" i="50"/>
  <c r="BQ370" i="50"/>
  <c r="BR370" i="50"/>
  <c r="BD371" i="50"/>
  <c r="BE371" i="50"/>
  <c r="BF371" i="50"/>
  <c r="BG371" i="50"/>
  <c r="BH371" i="50"/>
  <c r="BI371" i="50"/>
  <c r="BJ371" i="50"/>
  <c r="BK371" i="50"/>
  <c r="BL371" i="50"/>
  <c r="BM371" i="50"/>
  <c r="BN371" i="50"/>
  <c r="BO371" i="50"/>
  <c r="BP371" i="50"/>
  <c r="BQ371" i="50"/>
  <c r="BR371" i="50"/>
  <c r="BD372" i="50"/>
  <c r="BE372" i="50"/>
  <c r="BF372" i="50"/>
  <c r="BG372" i="50"/>
  <c r="BH372" i="50"/>
  <c r="BI372" i="50"/>
  <c r="BJ372" i="50"/>
  <c r="BK372" i="50"/>
  <c r="BL372" i="50"/>
  <c r="BM372" i="50"/>
  <c r="BN372" i="50"/>
  <c r="BO372" i="50"/>
  <c r="BP372" i="50"/>
  <c r="BQ372" i="50"/>
  <c r="BR372" i="50"/>
  <c r="BD373" i="50"/>
  <c r="BE373" i="50"/>
  <c r="BF373" i="50"/>
  <c r="BG373" i="50"/>
  <c r="BH373" i="50"/>
  <c r="BI373" i="50"/>
  <c r="BJ373" i="50"/>
  <c r="BK373" i="50"/>
  <c r="BL373" i="50"/>
  <c r="BM373" i="50"/>
  <c r="BN373" i="50"/>
  <c r="BO373" i="50"/>
  <c r="BP373" i="50"/>
  <c r="BQ373" i="50"/>
  <c r="BR373" i="50"/>
  <c r="BD374" i="50"/>
  <c r="BE374" i="50"/>
  <c r="BF374" i="50"/>
  <c r="BG374" i="50"/>
  <c r="BH374" i="50"/>
  <c r="BI374" i="50"/>
  <c r="BJ374" i="50"/>
  <c r="BK374" i="50"/>
  <c r="BL374" i="50"/>
  <c r="BM374" i="50"/>
  <c r="BN374" i="50"/>
  <c r="BO374" i="50"/>
  <c r="BP374" i="50"/>
  <c r="BQ374" i="50"/>
  <c r="BR374" i="50"/>
  <c r="BD375" i="50"/>
  <c r="BE375" i="50"/>
  <c r="BF375" i="50"/>
  <c r="BG375" i="50"/>
  <c r="BH375" i="50"/>
  <c r="BI375" i="50"/>
  <c r="BJ375" i="50"/>
  <c r="BK375" i="50"/>
  <c r="BL375" i="50"/>
  <c r="BM375" i="50"/>
  <c r="BN375" i="50"/>
  <c r="BO375" i="50"/>
  <c r="BP375" i="50"/>
  <c r="BQ375" i="50"/>
  <c r="BR375" i="50"/>
  <c r="BD376" i="50"/>
  <c r="BE376" i="50"/>
  <c r="BF376" i="50"/>
  <c r="BG376" i="50"/>
  <c r="BH376" i="50"/>
  <c r="BI376" i="50"/>
  <c r="BJ376" i="50"/>
  <c r="BK376" i="50"/>
  <c r="BL376" i="50"/>
  <c r="BM376" i="50"/>
  <c r="BN376" i="50"/>
  <c r="BO376" i="50"/>
  <c r="BP376" i="50"/>
  <c r="BQ376" i="50"/>
  <c r="BR376" i="50"/>
  <c r="BD377" i="50"/>
  <c r="BE377" i="50"/>
  <c r="BF377" i="50"/>
  <c r="BG377" i="50"/>
  <c r="BH377" i="50"/>
  <c r="BI377" i="50"/>
  <c r="BJ377" i="50"/>
  <c r="BK377" i="50"/>
  <c r="BL377" i="50"/>
  <c r="BM377" i="50"/>
  <c r="BN377" i="50"/>
  <c r="BO377" i="50"/>
  <c r="BP377" i="50"/>
  <c r="BQ377" i="50"/>
  <c r="BR377" i="50"/>
  <c r="BD378" i="50"/>
  <c r="BE378" i="50"/>
  <c r="BF378" i="50"/>
  <c r="BG378" i="50"/>
  <c r="BH378" i="50"/>
  <c r="BI378" i="50"/>
  <c r="BJ378" i="50"/>
  <c r="BK378" i="50"/>
  <c r="BL378" i="50"/>
  <c r="BM378" i="50"/>
  <c r="BN378" i="50"/>
  <c r="BO378" i="50"/>
  <c r="BP378" i="50"/>
  <c r="BQ378" i="50"/>
  <c r="BR378" i="50"/>
  <c r="BD379" i="50"/>
  <c r="BE379" i="50"/>
  <c r="BF379" i="50"/>
  <c r="BG379" i="50"/>
  <c r="BH379" i="50"/>
  <c r="BI379" i="50"/>
  <c r="BJ379" i="50"/>
  <c r="BK379" i="50"/>
  <c r="BL379" i="50"/>
  <c r="BM379" i="50"/>
  <c r="BN379" i="50"/>
  <c r="BO379" i="50"/>
  <c r="BP379" i="50"/>
  <c r="BQ379" i="50"/>
  <c r="BR379" i="50"/>
  <c r="BD380" i="50"/>
  <c r="BE380" i="50"/>
  <c r="BF380" i="50"/>
  <c r="BG380" i="50"/>
  <c r="BH380" i="50"/>
  <c r="BI380" i="50"/>
  <c r="BJ380" i="50"/>
  <c r="BK380" i="50"/>
  <c r="BL380" i="50"/>
  <c r="BM380" i="50"/>
  <c r="BN380" i="50"/>
  <c r="BO380" i="50"/>
  <c r="BP380" i="50"/>
  <c r="BQ380" i="50"/>
  <c r="BR380" i="50"/>
  <c r="BD381" i="50"/>
  <c r="BE381" i="50"/>
  <c r="BF381" i="50"/>
  <c r="BG381" i="50"/>
  <c r="BH381" i="50"/>
  <c r="BI381" i="50"/>
  <c r="BJ381" i="50"/>
  <c r="BK381" i="50"/>
  <c r="BL381" i="50"/>
  <c r="BM381" i="50"/>
  <c r="BN381" i="50"/>
  <c r="BO381" i="50"/>
  <c r="BP381" i="50"/>
  <c r="BQ381" i="50"/>
  <c r="BR381" i="50"/>
  <c r="BD382" i="50"/>
  <c r="BE382" i="50"/>
  <c r="BF382" i="50"/>
  <c r="BG382" i="50"/>
  <c r="BH382" i="50"/>
  <c r="BI382" i="50"/>
  <c r="BJ382" i="50"/>
  <c r="BK382" i="50"/>
  <c r="BL382" i="50"/>
  <c r="BM382" i="50"/>
  <c r="BN382" i="50"/>
  <c r="BO382" i="50"/>
  <c r="BP382" i="50"/>
  <c r="BQ382" i="50"/>
  <c r="BR382" i="50"/>
  <c r="BD383" i="50"/>
  <c r="BE383" i="50"/>
  <c r="BF383" i="50"/>
  <c r="BG383" i="50"/>
  <c r="BH383" i="50"/>
  <c r="BI383" i="50"/>
  <c r="BJ383" i="50"/>
  <c r="BK383" i="50"/>
  <c r="BL383" i="50"/>
  <c r="BM383" i="50"/>
  <c r="BN383" i="50"/>
  <c r="BO383" i="50"/>
  <c r="BP383" i="50"/>
  <c r="BQ383" i="50"/>
  <c r="BR383" i="50"/>
  <c r="BD384" i="50"/>
  <c r="BE384" i="50"/>
  <c r="BF384" i="50"/>
  <c r="BG384" i="50"/>
  <c r="BH384" i="50"/>
  <c r="BI384" i="50"/>
  <c r="BJ384" i="50"/>
  <c r="BK384" i="50"/>
  <c r="BL384" i="50"/>
  <c r="BM384" i="50"/>
  <c r="BN384" i="50"/>
  <c r="BO384" i="50"/>
  <c r="BP384" i="50"/>
  <c r="BQ384" i="50"/>
  <c r="BR384" i="50"/>
  <c r="BD385" i="50"/>
  <c r="BE385" i="50"/>
  <c r="BF385" i="50"/>
  <c r="BG385" i="50"/>
  <c r="BH385" i="50"/>
  <c r="BI385" i="50"/>
  <c r="BJ385" i="50"/>
  <c r="BK385" i="50"/>
  <c r="BL385" i="50"/>
  <c r="BM385" i="50"/>
  <c r="BN385" i="50"/>
  <c r="BO385" i="50"/>
  <c r="BP385" i="50"/>
  <c r="BQ385" i="50"/>
  <c r="BR385" i="50"/>
  <c r="BD386" i="50"/>
  <c r="BE386" i="50"/>
  <c r="BF386" i="50"/>
  <c r="BG386" i="50"/>
  <c r="BH386" i="50"/>
  <c r="BI386" i="50"/>
  <c r="BJ386" i="50"/>
  <c r="BK386" i="50"/>
  <c r="BL386" i="50"/>
  <c r="BM386" i="50"/>
  <c r="BN386" i="50"/>
  <c r="BO386" i="50"/>
  <c r="BP386" i="50"/>
  <c r="BQ386" i="50"/>
  <c r="BR386" i="50"/>
  <c r="BD387" i="50"/>
  <c r="BE387" i="50"/>
  <c r="BF387" i="50"/>
  <c r="BG387" i="50"/>
  <c r="BH387" i="50"/>
  <c r="BI387" i="50"/>
  <c r="BJ387" i="50"/>
  <c r="BK387" i="50"/>
  <c r="BL387" i="50"/>
  <c r="BM387" i="50"/>
  <c r="BN387" i="50"/>
  <c r="BO387" i="50"/>
  <c r="BP387" i="50"/>
  <c r="BQ387" i="50"/>
  <c r="BR387" i="50"/>
  <c r="BD388" i="50"/>
  <c r="BE388" i="50"/>
  <c r="BF388" i="50"/>
  <c r="BG388" i="50"/>
  <c r="BH388" i="50"/>
  <c r="BI388" i="50"/>
  <c r="BJ388" i="50"/>
  <c r="BK388" i="50"/>
  <c r="BL388" i="50"/>
  <c r="BM388" i="50"/>
  <c r="BN388" i="50"/>
  <c r="BO388" i="50"/>
  <c r="BP388" i="50"/>
  <c r="BQ388" i="50"/>
  <c r="BR388" i="50"/>
  <c r="BD389" i="50"/>
  <c r="BE389" i="50"/>
  <c r="BF389" i="50"/>
  <c r="BG389" i="50"/>
  <c r="BH389" i="50"/>
  <c r="BI389" i="50"/>
  <c r="BJ389" i="50"/>
  <c r="BK389" i="50"/>
  <c r="BL389" i="50"/>
  <c r="BM389" i="50"/>
  <c r="BN389" i="50"/>
  <c r="BO389" i="50"/>
  <c r="BP389" i="50"/>
  <c r="BQ389" i="50"/>
  <c r="BR389" i="50"/>
  <c r="BD390" i="50"/>
  <c r="BE390" i="50"/>
  <c r="BF390" i="50"/>
  <c r="BG390" i="50"/>
  <c r="BH390" i="50"/>
  <c r="BI390" i="50"/>
  <c r="BJ390" i="50"/>
  <c r="BK390" i="50"/>
  <c r="BL390" i="50"/>
  <c r="BM390" i="50"/>
  <c r="BN390" i="50"/>
  <c r="BO390" i="50"/>
  <c r="BP390" i="50"/>
  <c r="BQ390" i="50"/>
  <c r="BR390" i="50"/>
  <c r="BD391" i="50"/>
  <c r="BE391" i="50"/>
  <c r="BF391" i="50"/>
  <c r="BG391" i="50"/>
  <c r="BH391" i="50"/>
  <c r="BI391" i="50"/>
  <c r="BJ391" i="50"/>
  <c r="BK391" i="50"/>
  <c r="BL391" i="50"/>
  <c r="BM391" i="50"/>
  <c r="BN391" i="50"/>
  <c r="BO391" i="50"/>
  <c r="BP391" i="50"/>
  <c r="BQ391" i="50"/>
  <c r="BR391" i="50"/>
  <c r="BD392" i="50"/>
  <c r="BE392" i="50"/>
  <c r="BF392" i="50"/>
  <c r="BG392" i="50"/>
  <c r="BH392" i="50"/>
  <c r="BI392" i="50"/>
  <c r="BJ392" i="50"/>
  <c r="BK392" i="50"/>
  <c r="BL392" i="50"/>
  <c r="BM392" i="50"/>
  <c r="BN392" i="50"/>
  <c r="BO392" i="50"/>
  <c r="BP392" i="50"/>
  <c r="BQ392" i="50"/>
  <c r="BR392" i="50"/>
  <c r="BD393" i="50"/>
  <c r="BE393" i="50"/>
  <c r="BF393" i="50"/>
  <c r="BG393" i="50"/>
  <c r="BH393" i="50"/>
  <c r="BI393" i="50"/>
  <c r="BJ393" i="50"/>
  <c r="BK393" i="50"/>
  <c r="BL393" i="50"/>
  <c r="BM393" i="50"/>
  <c r="BN393" i="50"/>
  <c r="BO393" i="50"/>
  <c r="BP393" i="50"/>
  <c r="BQ393" i="50"/>
  <c r="BR393" i="50"/>
  <c r="BD394" i="50"/>
  <c r="BE394" i="50"/>
  <c r="BF394" i="50"/>
  <c r="BG394" i="50"/>
  <c r="BH394" i="50"/>
  <c r="BI394" i="50"/>
  <c r="BJ394" i="50"/>
  <c r="BK394" i="50"/>
  <c r="BL394" i="50"/>
  <c r="BM394" i="50"/>
  <c r="BN394" i="50"/>
  <c r="BO394" i="50"/>
  <c r="BP394" i="50"/>
  <c r="BQ394" i="50"/>
  <c r="BR394" i="50"/>
  <c r="BD395" i="50"/>
  <c r="BE395" i="50"/>
  <c r="BF395" i="50"/>
  <c r="BG395" i="50"/>
  <c r="BH395" i="50"/>
  <c r="BI395" i="50"/>
  <c r="BJ395" i="50"/>
  <c r="BK395" i="50"/>
  <c r="BL395" i="50"/>
  <c r="BM395" i="50"/>
  <c r="BN395" i="50"/>
  <c r="BO395" i="50"/>
  <c r="BP395" i="50"/>
  <c r="BQ395" i="50"/>
  <c r="BR395" i="50"/>
  <c r="BD396" i="50"/>
  <c r="BE396" i="50"/>
  <c r="BF396" i="50"/>
  <c r="BG396" i="50"/>
  <c r="BH396" i="50"/>
  <c r="BI396" i="50"/>
  <c r="BJ396" i="50"/>
  <c r="BK396" i="50"/>
  <c r="BL396" i="50"/>
  <c r="BM396" i="50"/>
  <c r="BN396" i="50"/>
  <c r="BO396" i="50"/>
  <c r="BP396" i="50"/>
  <c r="BQ396" i="50"/>
  <c r="BR396" i="50"/>
  <c r="BD397" i="50"/>
  <c r="BE397" i="50"/>
  <c r="BF397" i="50"/>
  <c r="BG397" i="50"/>
  <c r="BH397" i="50"/>
  <c r="BI397" i="50"/>
  <c r="BJ397" i="50"/>
  <c r="BK397" i="50"/>
  <c r="BL397" i="50"/>
  <c r="BM397" i="50"/>
  <c r="BN397" i="50"/>
  <c r="BO397" i="50"/>
  <c r="BP397" i="50"/>
  <c r="BQ397" i="50"/>
  <c r="BR397" i="50"/>
  <c r="BD398" i="50"/>
  <c r="BE398" i="50"/>
  <c r="BF398" i="50"/>
  <c r="BG398" i="50"/>
  <c r="BH398" i="50"/>
  <c r="BI398" i="50"/>
  <c r="BJ398" i="50"/>
  <c r="BK398" i="50"/>
  <c r="BL398" i="50"/>
  <c r="BM398" i="50"/>
  <c r="BN398" i="50"/>
  <c r="BO398" i="50"/>
  <c r="BP398" i="50"/>
  <c r="BQ398" i="50"/>
  <c r="BR398" i="50"/>
  <c r="BD399" i="50"/>
  <c r="BE399" i="50"/>
  <c r="BF399" i="50"/>
  <c r="BG399" i="50"/>
  <c r="BH399" i="50"/>
  <c r="BI399" i="50"/>
  <c r="BJ399" i="50"/>
  <c r="BK399" i="50"/>
  <c r="BL399" i="50"/>
  <c r="BM399" i="50"/>
  <c r="BN399" i="50"/>
  <c r="BO399" i="50"/>
  <c r="BP399" i="50"/>
  <c r="BQ399" i="50"/>
  <c r="BR399" i="50"/>
  <c r="BD400" i="50"/>
  <c r="BE400" i="50"/>
  <c r="BF400" i="50"/>
  <c r="BG400" i="50"/>
  <c r="BH400" i="50"/>
  <c r="BI400" i="50"/>
  <c r="BJ400" i="50"/>
  <c r="BK400" i="50"/>
  <c r="BL400" i="50"/>
  <c r="BM400" i="50"/>
  <c r="BN400" i="50"/>
  <c r="BO400" i="50"/>
  <c r="BP400" i="50"/>
  <c r="BQ400" i="50"/>
  <c r="BR400" i="50"/>
  <c r="BD401" i="50"/>
  <c r="BE401" i="50"/>
  <c r="BF401" i="50"/>
  <c r="BG401" i="50"/>
  <c r="BH401" i="50"/>
  <c r="BI401" i="50"/>
  <c r="BJ401" i="50"/>
  <c r="BK401" i="50"/>
  <c r="BL401" i="50"/>
  <c r="BM401" i="50"/>
  <c r="BN401" i="50"/>
  <c r="BO401" i="50"/>
  <c r="BP401" i="50"/>
  <c r="BQ401" i="50"/>
  <c r="BR401" i="50"/>
  <c r="BD402" i="50"/>
  <c r="BE402" i="50"/>
  <c r="BF402" i="50"/>
  <c r="BG402" i="50"/>
  <c r="BH402" i="50"/>
  <c r="BI402" i="50"/>
  <c r="BJ402" i="50"/>
  <c r="BK402" i="50"/>
  <c r="BL402" i="50"/>
  <c r="BM402" i="50"/>
  <c r="BN402" i="50"/>
  <c r="BO402" i="50"/>
  <c r="BP402" i="50"/>
  <c r="BQ402" i="50"/>
  <c r="BR402" i="50"/>
  <c r="BD403" i="50"/>
  <c r="BE403" i="50"/>
  <c r="BF403" i="50"/>
  <c r="BG403" i="50"/>
  <c r="BH403" i="50"/>
  <c r="BI403" i="50"/>
  <c r="BJ403" i="50"/>
  <c r="BK403" i="50"/>
  <c r="BL403" i="50"/>
  <c r="BM403" i="50"/>
  <c r="BN403" i="50"/>
  <c r="BO403" i="50"/>
  <c r="BP403" i="50"/>
  <c r="BQ403" i="50"/>
  <c r="BR403" i="50"/>
  <c r="BD404" i="50"/>
  <c r="BE404" i="50"/>
  <c r="BF404" i="50"/>
  <c r="BG404" i="50"/>
  <c r="BH404" i="50"/>
  <c r="BI404" i="50"/>
  <c r="BJ404" i="50"/>
  <c r="BK404" i="50"/>
  <c r="BL404" i="50"/>
  <c r="BM404" i="50"/>
  <c r="BN404" i="50"/>
  <c r="BO404" i="50"/>
  <c r="BP404" i="50"/>
  <c r="BQ404" i="50"/>
  <c r="BR404" i="50"/>
  <c r="BD405" i="50"/>
  <c r="BE405" i="50"/>
  <c r="BF405" i="50"/>
  <c r="BG405" i="50"/>
  <c r="BH405" i="50"/>
  <c r="BI405" i="50"/>
  <c r="BJ405" i="50"/>
  <c r="BK405" i="50"/>
  <c r="BL405" i="50"/>
  <c r="BM405" i="50"/>
  <c r="BN405" i="50"/>
  <c r="BO405" i="50"/>
  <c r="BP405" i="50"/>
  <c r="BQ405" i="50"/>
  <c r="BR405" i="50"/>
  <c r="BD406" i="50"/>
  <c r="BE406" i="50"/>
  <c r="BF406" i="50"/>
  <c r="BG406" i="50"/>
  <c r="BH406" i="50"/>
  <c r="BI406" i="50"/>
  <c r="BJ406" i="50"/>
  <c r="BK406" i="50"/>
  <c r="BL406" i="50"/>
  <c r="BM406" i="50"/>
  <c r="BN406" i="50"/>
  <c r="BO406" i="50"/>
  <c r="BP406" i="50"/>
  <c r="BQ406" i="50"/>
  <c r="BR406" i="50"/>
  <c r="BD407" i="50"/>
  <c r="BE407" i="50"/>
  <c r="BF407" i="50"/>
  <c r="BG407" i="50"/>
  <c r="BH407" i="50"/>
  <c r="BI407" i="50"/>
  <c r="BJ407" i="50"/>
  <c r="BK407" i="50"/>
  <c r="BL407" i="50"/>
  <c r="BM407" i="50"/>
  <c r="BN407" i="50"/>
  <c r="BO407" i="50"/>
  <c r="BP407" i="50"/>
  <c r="BQ407" i="50"/>
  <c r="BR407" i="50"/>
  <c r="BD408" i="50"/>
  <c r="BE408" i="50"/>
  <c r="BF408" i="50"/>
  <c r="BG408" i="50"/>
  <c r="BH408" i="50"/>
  <c r="BI408" i="50"/>
  <c r="BJ408" i="50"/>
  <c r="BK408" i="50"/>
  <c r="BL408" i="50"/>
  <c r="BM408" i="50"/>
  <c r="BN408" i="50"/>
  <c r="BO408" i="50"/>
  <c r="BP408" i="50"/>
  <c r="BQ408" i="50"/>
  <c r="BR408" i="50"/>
  <c r="BD409" i="50"/>
  <c r="BE409" i="50"/>
  <c r="BF409" i="50"/>
  <c r="BG409" i="50"/>
  <c r="BH409" i="50"/>
  <c r="BI409" i="50"/>
  <c r="BJ409" i="50"/>
  <c r="BK409" i="50"/>
  <c r="BL409" i="50"/>
  <c r="BM409" i="50"/>
  <c r="BN409" i="50"/>
  <c r="BO409" i="50"/>
  <c r="BP409" i="50"/>
  <c r="BQ409" i="50"/>
  <c r="BR409" i="50"/>
  <c r="BD410" i="50"/>
  <c r="BE410" i="50"/>
  <c r="BF410" i="50"/>
  <c r="BG410" i="50"/>
  <c r="BH410" i="50"/>
  <c r="BI410" i="50"/>
  <c r="BJ410" i="50"/>
  <c r="BK410" i="50"/>
  <c r="BL410" i="50"/>
  <c r="BM410" i="50"/>
  <c r="BN410" i="50"/>
  <c r="BO410" i="50"/>
  <c r="BP410" i="50"/>
  <c r="BQ410" i="50"/>
  <c r="BR410" i="50"/>
  <c r="BD411" i="50"/>
  <c r="BE411" i="50"/>
  <c r="BF411" i="50"/>
  <c r="BG411" i="50"/>
  <c r="BH411" i="50"/>
  <c r="BI411" i="50"/>
  <c r="BJ411" i="50"/>
  <c r="BK411" i="50"/>
  <c r="BL411" i="50"/>
  <c r="BM411" i="50"/>
  <c r="BN411" i="50"/>
  <c r="BO411" i="50"/>
  <c r="BP411" i="50"/>
  <c r="BQ411" i="50"/>
  <c r="BR411" i="50"/>
  <c r="BD412" i="50"/>
  <c r="BE412" i="50"/>
  <c r="BF412" i="50"/>
  <c r="BG412" i="50"/>
  <c r="BH412" i="50"/>
  <c r="BI412" i="50"/>
  <c r="BJ412" i="50"/>
  <c r="BK412" i="50"/>
  <c r="BL412" i="50"/>
  <c r="BM412" i="50"/>
  <c r="BN412" i="50"/>
  <c r="BO412" i="50"/>
  <c r="BP412" i="50"/>
  <c r="BQ412" i="50"/>
  <c r="BR412" i="50"/>
  <c r="BD413" i="50"/>
  <c r="BE413" i="50"/>
  <c r="BF413" i="50"/>
  <c r="BG413" i="50"/>
  <c r="BH413" i="50"/>
  <c r="BI413" i="50"/>
  <c r="BJ413" i="50"/>
  <c r="BK413" i="50"/>
  <c r="BL413" i="50"/>
  <c r="BM413" i="50"/>
  <c r="BN413" i="50"/>
  <c r="BO413" i="50"/>
  <c r="BP413" i="50"/>
  <c r="BQ413" i="50"/>
  <c r="BR413" i="50"/>
  <c r="BD414" i="50"/>
  <c r="BE414" i="50"/>
  <c r="BF414" i="50"/>
  <c r="BG414" i="50"/>
  <c r="BH414" i="50"/>
  <c r="BI414" i="50"/>
  <c r="BJ414" i="50"/>
  <c r="BK414" i="50"/>
  <c r="BL414" i="50"/>
  <c r="BM414" i="50"/>
  <c r="BN414" i="50"/>
  <c r="BO414" i="50"/>
  <c r="BP414" i="50"/>
  <c r="BQ414" i="50"/>
  <c r="BR414" i="50"/>
  <c r="BD415" i="50"/>
  <c r="BE415" i="50"/>
  <c r="BF415" i="50"/>
  <c r="BG415" i="50"/>
  <c r="BH415" i="50"/>
  <c r="BI415" i="50"/>
  <c r="BJ415" i="50"/>
  <c r="BK415" i="50"/>
  <c r="BL415" i="50"/>
  <c r="BM415" i="50"/>
  <c r="BN415" i="50"/>
  <c r="BO415" i="50"/>
  <c r="BP415" i="50"/>
  <c r="BQ415" i="50"/>
  <c r="BR415" i="50"/>
  <c r="BD416" i="50"/>
  <c r="BE416" i="50"/>
  <c r="BF416" i="50"/>
  <c r="BG416" i="50"/>
  <c r="BH416" i="50"/>
  <c r="BI416" i="50"/>
  <c r="BJ416" i="50"/>
  <c r="BK416" i="50"/>
  <c r="BL416" i="50"/>
  <c r="BM416" i="50"/>
  <c r="BN416" i="50"/>
  <c r="BO416" i="50"/>
  <c r="BP416" i="50"/>
  <c r="BQ416" i="50"/>
  <c r="BR416" i="50"/>
  <c r="BD417" i="50"/>
  <c r="BE417" i="50"/>
  <c r="BF417" i="50"/>
  <c r="BG417" i="50"/>
  <c r="BH417" i="50"/>
  <c r="BI417" i="50"/>
  <c r="BJ417" i="50"/>
  <c r="BK417" i="50"/>
  <c r="BL417" i="50"/>
  <c r="BM417" i="50"/>
  <c r="BN417" i="50"/>
  <c r="BO417" i="50"/>
  <c r="BP417" i="50"/>
  <c r="BQ417" i="50"/>
  <c r="BR417" i="50"/>
  <c r="BD418" i="50"/>
  <c r="BE418" i="50"/>
  <c r="BF418" i="50"/>
  <c r="BG418" i="50"/>
  <c r="BH418" i="50"/>
  <c r="BI418" i="50"/>
  <c r="BJ418" i="50"/>
  <c r="BK418" i="50"/>
  <c r="BL418" i="50"/>
  <c r="BM418" i="50"/>
  <c r="BN418" i="50"/>
  <c r="BO418" i="50"/>
  <c r="BP418" i="50"/>
  <c r="BQ418" i="50"/>
  <c r="BR418" i="50"/>
  <c r="BD419" i="50"/>
  <c r="BE419" i="50"/>
  <c r="BF419" i="50"/>
  <c r="BG419" i="50"/>
  <c r="BH419" i="50"/>
  <c r="BI419" i="50"/>
  <c r="BJ419" i="50"/>
  <c r="BK419" i="50"/>
  <c r="BL419" i="50"/>
  <c r="BM419" i="50"/>
  <c r="BN419" i="50"/>
  <c r="BO419" i="50"/>
  <c r="BP419" i="50"/>
  <c r="BQ419" i="50"/>
  <c r="BR419" i="50"/>
  <c r="BD420" i="50"/>
  <c r="BE420" i="50"/>
  <c r="BF420" i="50"/>
  <c r="BG420" i="50"/>
  <c r="BH420" i="50"/>
  <c r="BI420" i="50"/>
  <c r="BJ420" i="50"/>
  <c r="BK420" i="50"/>
  <c r="BL420" i="50"/>
  <c r="BM420" i="50"/>
  <c r="BN420" i="50"/>
  <c r="BO420" i="50"/>
  <c r="BP420" i="50"/>
  <c r="BQ420" i="50"/>
  <c r="BR420" i="50"/>
  <c r="BD421" i="50"/>
  <c r="BE421" i="50"/>
  <c r="BF421" i="50"/>
  <c r="BG421" i="50"/>
  <c r="BH421" i="50"/>
  <c r="BI421" i="50"/>
  <c r="BJ421" i="50"/>
  <c r="BK421" i="50"/>
  <c r="BL421" i="50"/>
  <c r="BM421" i="50"/>
  <c r="BN421" i="50"/>
  <c r="BO421" i="50"/>
  <c r="BP421" i="50"/>
  <c r="BQ421" i="50"/>
  <c r="BR421" i="50"/>
  <c r="BD422" i="50"/>
  <c r="BE422" i="50"/>
  <c r="BF422" i="50"/>
  <c r="BG422" i="50"/>
  <c r="BH422" i="50"/>
  <c r="BI422" i="50"/>
  <c r="BJ422" i="50"/>
  <c r="BK422" i="50"/>
  <c r="BL422" i="50"/>
  <c r="BM422" i="50"/>
  <c r="BN422" i="50"/>
  <c r="BO422" i="50"/>
  <c r="BP422" i="50"/>
  <c r="BQ422" i="50"/>
  <c r="BR422" i="50"/>
  <c r="BD423" i="50"/>
  <c r="BE423" i="50"/>
  <c r="BF423" i="50"/>
  <c r="BG423" i="50"/>
  <c r="BH423" i="50"/>
  <c r="BI423" i="50"/>
  <c r="BJ423" i="50"/>
  <c r="BK423" i="50"/>
  <c r="BL423" i="50"/>
  <c r="BM423" i="50"/>
  <c r="BN423" i="50"/>
  <c r="BO423" i="50"/>
  <c r="BP423" i="50"/>
  <c r="BQ423" i="50"/>
  <c r="BR423" i="50"/>
  <c r="BD424" i="50"/>
  <c r="BE424" i="50"/>
  <c r="BF424" i="50"/>
  <c r="BG424" i="50"/>
  <c r="BH424" i="50"/>
  <c r="BI424" i="50"/>
  <c r="BJ424" i="50"/>
  <c r="BK424" i="50"/>
  <c r="BL424" i="50"/>
  <c r="BM424" i="50"/>
  <c r="BN424" i="50"/>
  <c r="BO424" i="50"/>
  <c r="BP424" i="50"/>
  <c r="BQ424" i="50"/>
  <c r="BR424" i="50"/>
  <c r="BD425" i="50"/>
  <c r="BE425" i="50"/>
  <c r="BF425" i="50"/>
  <c r="BG425" i="50"/>
  <c r="BH425" i="50"/>
  <c r="BI425" i="50"/>
  <c r="BJ425" i="50"/>
  <c r="BK425" i="50"/>
  <c r="BL425" i="50"/>
  <c r="BM425" i="50"/>
  <c r="BN425" i="50"/>
  <c r="BO425" i="50"/>
  <c r="BP425" i="50"/>
  <c r="BQ425" i="50"/>
  <c r="BR425" i="50"/>
  <c r="BD426" i="50"/>
  <c r="BE426" i="50"/>
  <c r="BF426" i="50"/>
  <c r="BG426" i="50"/>
  <c r="BH426" i="50"/>
  <c r="BI426" i="50"/>
  <c r="BJ426" i="50"/>
  <c r="BK426" i="50"/>
  <c r="BL426" i="50"/>
  <c r="BM426" i="50"/>
  <c r="BN426" i="50"/>
  <c r="BO426" i="50"/>
  <c r="BP426" i="50"/>
  <c r="BQ426" i="50"/>
  <c r="BR426" i="50"/>
  <c r="BD427" i="50"/>
  <c r="BE427" i="50"/>
  <c r="BF427" i="50"/>
  <c r="BG427" i="50"/>
  <c r="BH427" i="50"/>
  <c r="BI427" i="50"/>
  <c r="BJ427" i="50"/>
  <c r="BK427" i="50"/>
  <c r="BL427" i="50"/>
  <c r="BM427" i="50"/>
  <c r="BN427" i="50"/>
  <c r="BO427" i="50"/>
  <c r="BP427" i="50"/>
  <c r="BQ427" i="50"/>
  <c r="BR427" i="50"/>
  <c r="BD428" i="50"/>
  <c r="BE428" i="50"/>
  <c r="BF428" i="50"/>
  <c r="BG428" i="50"/>
  <c r="BH428" i="50"/>
  <c r="BI428" i="50"/>
  <c r="BJ428" i="50"/>
  <c r="BK428" i="50"/>
  <c r="BL428" i="50"/>
  <c r="BM428" i="50"/>
  <c r="BN428" i="50"/>
  <c r="BO428" i="50"/>
  <c r="BP428" i="50"/>
  <c r="BQ428" i="50"/>
  <c r="BR428" i="50"/>
  <c r="BD429" i="50"/>
  <c r="BE429" i="50"/>
  <c r="BF429" i="50"/>
  <c r="BG429" i="50"/>
  <c r="BH429" i="50"/>
  <c r="BI429" i="50"/>
  <c r="BJ429" i="50"/>
  <c r="BK429" i="50"/>
  <c r="BL429" i="50"/>
  <c r="BM429" i="50"/>
  <c r="BN429" i="50"/>
  <c r="BO429" i="50"/>
  <c r="BP429" i="50"/>
  <c r="BQ429" i="50"/>
  <c r="BR429" i="50"/>
  <c r="BD430" i="50"/>
  <c r="BE430" i="50"/>
  <c r="BF430" i="50"/>
  <c r="BG430" i="50"/>
  <c r="BH430" i="50"/>
  <c r="BI430" i="50"/>
  <c r="BJ430" i="50"/>
  <c r="BK430" i="50"/>
  <c r="BL430" i="50"/>
  <c r="BM430" i="50"/>
  <c r="BN430" i="50"/>
  <c r="BO430" i="50"/>
  <c r="BP430" i="50"/>
  <c r="BQ430" i="50"/>
  <c r="BR430" i="50"/>
  <c r="BD431" i="50"/>
  <c r="BE431" i="50"/>
  <c r="BF431" i="50"/>
  <c r="BG431" i="50"/>
  <c r="BH431" i="50"/>
  <c r="BI431" i="50"/>
  <c r="BJ431" i="50"/>
  <c r="BK431" i="50"/>
  <c r="BL431" i="50"/>
  <c r="BM431" i="50"/>
  <c r="BN431" i="50"/>
  <c r="BO431" i="50"/>
  <c r="BP431" i="50"/>
  <c r="BQ431" i="50"/>
  <c r="BR431" i="50"/>
  <c r="BD432" i="50"/>
  <c r="BE432" i="50"/>
  <c r="BF432" i="50"/>
  <c r="BG432" i="50"/>
  <c r="BH432" i="50"/>
  <c r="BI432" i="50"/>
  <c r="BJ432" i="50"/>
  <c r="BK432" i="50"/>
  <c r="BL432" i="50"/>
  <c r="BM432" i="50"/>
  <c r="BN432" i="50"/>
  <c r="BO432" i="50"/>
  <c r="BP432" i="50"/>
  <c r="BQ432" i="50"/>
  <c r="BR432" i="50"/>
  <c r="BD433" i="50"/>
  <c r="BE433" i="50"/>
  <c r="BF433" i="50"/>
  <c r="BG433" i="50"/>
  <c r="BH433" i="50"/>
  <c r="BI433" i="50"/>
  <c r="BJ433" i="50"/>
  <c r="BK433" i="50"/>
  <c r="BL433" i="50"/>
  <c r="BM433" i="50"/>
  <c r="BN433" i="50"/>
  <c r="BO433" i="50"/>
  <c r="BP433" i="50"/>
  <c r="BQ433" i="50"/>
  <c r="BR433" i="50"/>
  <c r="BD434" i="50"/>
  <c r="BE434" i="50"/>
  <c r="BF434" i="50"/>
  <c r="BG434" i="50"/>
  <c r="BH434" i="50"/>
  <c r="BI434" i="50"/>
  <c r="BJ434" i="50"/>
  <c r="BK434" i="50"/>
  <c r="BL434" i="50"/>
  <c r="BM434" i="50"/>
  <c r="BN434" i="50"/>
  <c r="BO434" i="50"/>
  <c r="BP434" i="50"/>
  <c r="BQ434" i="50"/>
  <c r="BR434" i="50"/>
  <c r="BD435" i="50"/>
  <c r="BE435" i="50"/>
  <c r="BF435" i="50"/>
  <c r="BG435" i="50"/>
  <c r="BH435" i="50"/>
  <c r="BI435" i="50"/>
  <c r="BJ435" i="50"/>
  <c r="BK435" i="50"/>
  <c r="BL435" i="50"/>
  <c r="BM435" i="50"/>
  <c r="BN435" i="50"/>
  <c r="BO435" i="50"/>
  <c r="BP435" i="50"/>
  <c r="BQ435" i="50"/>
  <c r="BR435" i="50"/>
  <c r="BD436" i="50"/>
  <c r="BE436" i="50"/>
  <c r="BF436" i="50"/>
  <c r="BG436" i="50"/>
  <c r="BH436" i="50"/>
  <c r="BI436" i="50"/>
  <c r="BJ436" i="50"/>
  <c r="BK436" i="50"/>
  <c r="BL436" i="50"/>
  <c r="BM436" i="50"/>
  <c r="BN436" i="50"/>
  <c r="BO436" i="50"/>
  <c r="BP436" i="50"/>
  <c r="BQ436" i="50"/>
  <c r="BR436" i="50"/>
  <c r="BD437" i="50"/>
  <c r="BE437" i="50"/>
  <c r="BF437" i="50"/>
  <c r="BG437" i="50"/>
  <c r="BH437" i="50"/>
  <c r="BI437" i="50"/>
  <c r="BJ437" i="50"/>
  <c r="BK437" i="50"/>
  <c r="BL437" i="50"/>
  <c r="BM437" i="50"/>
  <c r="BN437" i="50"/>
  <c r="BO437" i="50"/>
  <c r="BP437" i="50"/>
  <c r="BQ437" i="50"/>
  <c r="BR437" i="50"/>
  <c r="BD438" i="50"/>
  <c r="BE438" i="50"/>
  <c r="BF438" i="50"/>
  <c r="BG438" i="50"/>
  <c r="BH438" i="50"/>
  <c r="BI438" i="50"/>
  <c r="BJ438" i="50"/>
  <c r="BK438" i="50"/>
  <c r="BL438" i="50"/>
  <c r="BM438" i="50"/>
  <c r="BN438" i="50"/>
  <c r="BO438" i="50"/>
  <c r="BP438" i="50"/>
  <c r="BQ438" i="50"/>
  <c r="BR438" i="50"/>
  <c r="BD439" i="50"/>
  <c r="BE439" i="50"/>
  <c r="BF439" i="50"/>
  <c r="BG439" i="50"/>
  <c r="BH439" i="50"/>
  <c r="BI439" i="50"/>
  <c r="BJ439" i="50"/>
  <c r="BK439" i="50"/>
  <c r="BL439" i="50"/>
  <c r="BM439" i="50"/>
  <c r="BN439" i="50"/>
  <c r="BO439" i="50"/>
  <c r="BP439" i="50"/>
  <c r="BQ439" i="50"/>
  <c r="BR439" i="50"/>
  <c r="BD440" i="50"/>
  <c r="BE440" i="50"/>
  <c r="BF440" i="50"/>
  <c r="BG440" i="50"/>
  <c r="BH440" i="50"/>
  <c r="BI440" i="50"/>
  <c r="BJ440" i="50"/>
  <c r="BK440" i="50"/>
  <c r="BL440" i="50"/>
  <c r="BM440" i="50"/>
  <c r="BN440" i="50"/>
  <c r="BO440" i="50"/>
  <c r="BP440" i="50"/>
  <c r="BQ440" i="50"/>
  <c r="BR440" i="50"/>
  <c r="BD441" i="50"/>
  <c r="BE441" i="50"/>
  <c r="BF441" i="50"/>
  <c r="BG441" i="50"/>
  <c r="BH441" i="50"/>
  <c r="BI441" i="50"/>
  <c r="BJ441" i="50"/>
  <c r="BK441" i="50"/>
  <c r="BL441" i="50"/>
  <c r="BM441" i="50"/>
  <c r="BN441" i="50"/>
  <c r="BO441" i="50"/>
  <c r="BP441" i="50"/>
  <c r="BQ441" i="50"/>
  <c r="BR441" i="50"/>
  <c r="BD442" i="50"/>
  <c r="BE442" i="50"/>
  <c r="BF442" i="50"/>
  <c r="BG442" i="50"/>
  <c r="BH442" i="50"/>
  <c r="BI442" i="50"/>
  <c r="BJ442" i="50"/>
  <c r="BK442" i="50"/>
  <c r="BL442" i="50"/>
  <c r="BM442" i="50"/>
  <c r="BN442" i="50"/>
  <c r="BO442" i="50"/>
  <c r="BP442" i="50"/>
  <c r="BQ442" i="50"/>
  <c r="BR442" i="50"/>
  <c r="BD443" i="50"/>
  <c r="BE443" i="50"/>
  <c r="BF443" i="50"/>
  <c r="BG443" i="50"/>
  <c r="BH443" i="50"/>
  <c r="BI443" i="50"/>
  <c r="BJ443" i="50"/>
  <c r="BK443" i="50"/>
  <c r="BL443" i="50"/>
  <c r="BM443" i="50"/>
  <c r="BN443" i="50"/>
  <c r="BO443" i="50"/>
  <c r="BP443" i="50"/>
  <c r="BQ443" i="50"/>
  <c r="BR443" i="50"/>
  <c r="BD444" i="50"/>
  <c r="BE444" i="50"/>
  <c r="BF444" i="50"/>
  <c r="BG444" i="50"/>
  <c r="BH444" i="50"/>
  <c r="BI444" i="50"/>
  <c r="BJ444" i="50"/>
  <c r="BK444" i="50"/>
  <c r="BL444" i="50"/>
  <c r="BM444" i="50"/>
  <c r="BN444" i="50"/>
  <c r="BO444" i="50"/>
  <c r="BP444" i="50"/>
  <c r="BQ444" i="50"/>
  <c r="BR444" i="50"/>
  <c r="BD445" i="50"/>
  <c r="BE445" i="50"/>
  <c r="BF445" i="50"/>
  <c r="BG445" i="50"/>
  <c r="BH445" i="50"/>
  <c r="BI445" i="50"/>
  <c r="BJ445" i="50"/>
  <c r="BK445" i="50"/>
  <c r="BL445" i="50"/>
  <c r="BM445" i="50"/>
  <c r="BN445" i="50"/>
  <c r="BO445" i="50"/>
  <c r="BP445" i="50"/>
  <c r="BQ445" i="50"/>
  <c r="BR445" i="50"/>
  <c r="BD446" i="50"/>
  <c r="BE446" i="50"/>
  <c r="BF446" i="50"/>
  <c r="BG446" i="50"/>
  <c r="BH446" i="50"/>
  <c r="BI446" i="50"/>
  <c r="BJ446" i="50"/>
  <c r="BK446" i="50"/>
  <c r="BL446" i="50"/>
  <c r="BM446" i="50"/>
  <c r="BN446" i="50"/>
  <c r="BO446" i="50"/>
  <c r="BP446" i="50"/>
  <c r="BQ446" i="50"/>
  <c r="BR446" i="50"/>
  <c r="BD447" i="50"/>
  <c r="BE447" i="50"/>
  <c r="BF447" i="50"/>
  <c r="BG447" i="50"/>
  <c r="BH447" i="50"/>
  <c r="BI447" i="50"/>
  <c r="BJ447" i="50"/>
  <c r="BK447" i="50"/>
  <c r="BL447" i="50"/>
  <c r="BM447" i="50"/>
  <c r="BN447" i="50"/>
  <c r="BO447" i="50"/>
  <c r="BP447" i="50"/>
  <c r="BQ447" i="50"/>
  <c r="BR447" i="50"/>
  <c r="BD448" i="50"/>
  <c r="BE448" i="50"/>
  <c r="BF448" i="50"/>
  <c r="BG448" i="50"/>
  <c r="BH448" i="50"/>
  <c r="BI448" i="50"/>
  <c r="BJ448" i="50"/>
  <c r="BK448" i="50"/>
  <c r="BL448" i="50"/>
  <c r="BM448" i="50"/>
  <c r="BN448" i="50"/>
  <c r="BO448" i="50"/>
  <c r="BP448" i="50"/>
  <c r="BQ448" i="50"/>
  <c r="BR448" i="50"/>
  <c r="BD449" i="50"/>
  <c r="BE449" i="50"/>
  <c r="BF449" i="50"/>
  <c r="BG449" i="50"/>
  <c r="BH449" i="50"/>
  <c r="BI449" i="50"/>
  <c r="BJ449" i="50"/>
  <c r="BK449" i="50"/>
  <c r="BL449" i="50"/>
  <c r="BM449" i="50"/>
  <c r="BN449" i="50"/>
  <c r="BO449" i="50"/>
  <c r="BP449" i="50"/>
  <c r="BQ449" i="50"/>
  <c r="BR449" i="50"/>
  <c r="BD450" i="50"/>
  <c r="BE450" i="50"/>
  <c r="BF450" i="50"/>
  <c r="BG450" i="50"/>
  <c r="BH450" i="50"/>
  <c r="BI450" i="50"/>
  <c r="BJ450" i="50"/>
  <c r="BK450" i="50"/>
  <c r="BL450" i="50"/>
  <c r="BM450" i="50"/>
  <c r="BN450" i="50"/>
  <c r="BO450" i="50"/>
  <c r="BP450" i="50"/>
  <c r="BQ450" i="50"/>
  <c r="BR450" i="50"/>
  <c r="BD451" i="50"/>
  <c r="BE451" i="50"/>
  <c r="BF451" i="50"/>
  <c r="BG451" i="50"/>
  <c r="BH451" i="50"/>
  <c r="BI451" i="50"/>
  <c r="BJ451" i="50"/>
  <c r="BK451" i="50"/>
  <c r="BL451" i="50"/>
  <c r="BM451" i="50"/>
  <c r="BN451" i="50"/>
  <c r="BO451" i="50"/>
  <c r="BP451" i="50"/>
  <c r="BQ451" i="50"/>
  <c r="BR451" i="50"/>
  <c r="BD452" i="50"/>
  <c r="BE452" i="50"/>
  <c r="BF452" i="50"/>
  <c r="BG452" i="50"/>
  <c r="BH452" i="50"/>
  <c r="BI452" i="50"/>
  <c r="BJ452" i="50"/>
  <c r="BK452" i="50"/>
  <c r="BL452" i="50"/>
  <c r="BM452" i="50"/>
  <c r="BN452" i="50"/>
  <c r="BO452" i="50"/>
  <c r="BP452" i="50"/>
  <c r="BQ452" i="50"/>
  <c r="BR452" i="50"/>
  <c r="BD453" i="50"/>
  <c r="BE453" i="50"/>
  <c r="BF453" i="50"/>
  <c r="BG453" i="50"/>
  <c r="BH453" i="50"/>
  <c r="BI453" i="50"/>
  <c r="BJ453" i="50"/>
  <c r="BK453" i="50"/>
  <c r="BL453" i="50"/>
  <c r="BM453" i="50"/>
  <c r="BN453" i="50"/>
  <c r="BO453" i="50"/>
  <c r="BP453" i="50"/>
  <c r="BQ453" i="50"/>
  <c r="BR453" i="50"/>
  <c r="BD454" i="50"/>
  <c r="BE454" i="50"/>
  <c r="BF454" i="50"/>
  <c r="BG454" i="50"/>
  <c r="BH454" i="50"/>
  <c r="BI454" i="50"/>
  <c r="BJ454" i="50"/>
  <c r="BK454" i="50"/>
  <c r="BL454" i="50"/>
  <c r="BM454" i="50"/>
  <c r="BN454" i="50"/>
  <c r="BO454" i="50"/>
  <c r="BP454" i="50"/>
  <c r="BQ454" i="50"/>
  <c r="BR454" i="50"/>
  <c r="BD455" i="50"/>
  <c r="BE455" i="50"/>
  <c r="BF455" i="50"/>
  <c r="BG455" i="50"/>
  <c r="BH455" i="50"/>
  <c r="BI455" i="50"/>
  <c r="BJ455" i="50"/>
  <c r="BK455" i="50"/>
  <c r="BL455" i="50"/>
  <c r="BM455" i="50"/>
  <c r="BN455" i="50"/>
  <c r="BO455" i="50"/>
  <c r="BP455" i="50"/>
  <c r="BQ455" i="50"/>
  <c r="BR455" i="50"/>
  <c r="BD456" i="50"/>
  <c r="BE456" i="50"/>
  <c r="BF456" i="50"/>
  <c r="BG456" i="50"/>
  <c r="BH456" i="50"/>
  <c r="BI456" i="50"/>
  <c r="BJ456" i="50"/>
  <c r="BK456" i="50"/>
  <c r="BL456" i="50"/>
  <c r="BM456" i="50"/>
  <c r="BN456" i="50"/>
  <c r="BO456" i="50"/>
  <c r="BP456" i="50"/>
  <c r="BQ456" i="50"/>
  <c r="BR456" i="50"/>
  <c r="BD457" i="50"/>
  <c r="BE457" i="50"/>
  <c r="BF457" i="50"/>
  <c r="BG457" i="50"/>
  <c r="BH457" i="50"/>
  <c r="BI457" i="50"/>
  <c r="BJ457" i="50"/>
  <c r="BK457" i="50"/>
  <c r="BL457" i="50"/>
  <c r="BM457" i="50"/>
  <c r="BN457" i="50"/>
  <c r="BO457" i="50"/>
  <c r="BP457" i="50"/>
  <c r="BQ457" i="50"/>
  <c r="BR457" i="50"/>
  <c r="BD458" i="50"/>
  <c r="BE458" i="50"/>
  <c r="BF458" i="50"/>
  <c r="BG458" i="50"/>
  <c r="BH458" i="50"/>
  <c r="BI458" i="50"/>
  <c r="BJ458" i="50"/>
  <c r="BK458" i="50"/>
  <c r="BL458" i="50"/>
  <c r="BM458" i="50"/>
  <c r="BN458" i="50"/>
  <c r="BO458" i="50"/>
  <c r="BP458" i="50"/>
  <c r="BQ458" i="50"/>
  <c r="BR458" i="50"/>
  <c r="BD459" i="50"/>
  <c r="BE459" i="50"/>
  <c r="BF459" i="50"/>
  <c r="BG459" i="50"/>
  <c r="BH459" i="50"/>
  <c r="BI459" i="50"/>
  <c r="BJ459" i="50"/>
  <c r="BK459" i="50"/>
  <c r="BL459" i="50"/>
  <c r="BM459" i="50"/>
  <c r="BN459" i="50"/>
  <c r="BO459" i="50"/>
  <c r="BP459" i="50"/>
  <c r="BQ459" i="50"/>
  <c r="BR459" i="50"/>
  <c r="BD460" i="50"/>
  <c r="BE460" i="50"/>
  <c r="BF460" i="50"/>
  <c r="BG460" i="50"/>
  <c r="BH460" i="50"/>
  <c r="BI460" i="50"/>
  <c r="BJ460" i="50"/>
  <c r="BK460" i="50"/>
  <c r="BL460" i="50"/>
  <c r="BM460" i="50"/>
  <c r="BN460" i="50"/>
  <c r="BO460" i="50"/>
  <c r="BP460" i="50"/>
  <c r="BQ460" i="50"/>
  <c r="BR460" i="50"/>
  <c r="BD461" i="50"/>
  <c r="BE461" i="50"/>
  <c r="BF461" i="50"/>
  <c r="BG461" i="50"/>
  <c r="BH461" i="50"/>
  <c r="BI461" i="50"/>
  <c r="BJ461" i="50"/>
  <c r="BK461" i="50"/>
  <c r="BL461" i="50"/>
  <c r="BM461" i="50"/>
  <c r="BN461" i="50"/>
  <c r="BO461" i="50"/>
  <c r="BP461" i="50"/>
  <c r="BQ461" i="50"/>
  <c r="BR461" i="50"/>
  <c r="BD462" i="50"/>
  <c r="BE462" i="50"/>
  <c r="BF462" i="50"/>
  <c r="BG462" i="50"/>
  <c r="BH462" i="50"/>
  <c r="BI462" i="50"/>
  <c r="BJ462" i="50"/>
  <c r="BK462" i="50"/>
  <c r="BL462" i="50"/>
  <c r="BM462" i="50"/>
  <c r="BN462" i="50"/>
  <c r="BO462" i="50"/>
  <c r="BP462" i="50"/>
  <c r="BQ462" i="50"/>
  <c r="BR462" i="50"/>
  <c r="BD463" i="50"/>
  <c r="BE463" i="50"/>
  <c r="BF463" i="50"/>
  <c r="BG463" i="50"/>
  <c r="BH463" i="50"/>
  <c r="BI463" i="50"/>
  <c r="BJ463" i="50"/>
  <c r="BK463" i="50"/>
  <c r="BL463" i="50"/>
  <c r="BM463" i="50"/>
  <c r="BN463" i="50"/>
  <c r="BO463" i="50"/>
  <c r="BP463" i="50"/>
  <c r="BQ463" i="50"/>
  <c r="BR463" i="50"/>
  <c r="BD464" i="50"/>
  <c r="BE464" i="50"/>
  <c r="BF464" i="50"/>
  <c r="BG464" i="50"/>
  <c r="BH464" i="50"/>
  <c r="BI464" i="50"/>
  <c r="BJ464" i="50"/>
  <c r="BK464" i="50"/>
  <c r="BL464" i="50"/>
  <c r="BM464" i="50"/>
  <c r="BN464" i="50"/>
  <c r="BO464" i="50"/>
  <c r="BP464" i="50"/>
  <c r="BQ464" i="50"/>
  <c r="BR464" i="50"/>
  <c r="BD465" i="50"/>
  <c r="BE465" i="50"/>
  <c r="BF465" i="50"/>
  <c r="BG465" i="50"/>
  <c r="BH465" i="50"/>
  <c r="BI465" i="50"/>
  <c r="BJ465" i="50"/>
  <c r="BK465" i="50"/>
  <c r="BL465" i="50"/>
  <c r="BM465" i="50"/>
  <c r="BN465" i="50"/>
  <c r="BO465" i="50"/>
  <c r="BP465" i="50"/>
  <c r="BQ465" i="50"/>
  <c r="BR465" i="50"/>
  <c r="BD466" i="50"/>
  <c r="BE466" i="50"/>
  <c r="BF466" i="50"/>
  <c r="BG466" i="50"/>
  <c r="BH466" i="50"/>
  <c r="BI466" i="50"/>
  <c r="BJ466" i="50"/>
  <c r="BK466" i="50"/>
  <c r="BL466" i="50"/>
  <c r="BM466" i="50"/>
  <c r="BN466" i="50"/>
  <c r="BO466" i="50"/>
  <c r="BP466" i="50"/>
  <c r="BQ466" i="50"/>
  <c r="BR466" i="50"/>
  <c r="BD467" i="50"/>
  <c r="BE467" i="50"/>
  <c r="BF467" i="50"/>
  <c r="BG467" i="50"/>
  <c r="BH467" i="50"/>
  <c r="BI467" i="50"/>
  <c r="BJ467" i="50"/>
  <c r="BK467" i="50"/>
  <c r="BL467" i="50"/>
  <c r="BM467" i="50"/>
  <c r="BN467" i="50"/>
  <c r="BO467" i="50"/>
  <c r="BP467" i="50"/>
  <c r="BQ467" i="50"/>
  <c r="BR467" i="50"/>
  <c r="BD468" i="50"/>
  <c r="BE468" i="50"/>
  <c r="BF468" i="50"/>
  <c r="BG468" i="50"/>
  <c r="BH468" i="50"/>
  <c r="BI468" i="50"/>
  <c r="BJ468" i="50"/>
  <c r="BK468" i="50"/>
  <c r="BL468" i="50"/>
  <c r="BM468" i="50"/>
  <c r="BN468" i="50"/>
  <c r="BO468" i="50"/>
  <c r="BP468" i="50"/>
  <c r="BQ468" i="50"/>
  <c r="BR468" i="50"/>
  <c r="BD469" i="50"/>
  <c r="BE469" i="50"/>
  <c r="BF469" i="50"/>
  <c r="BG469" i="50"/>
  <c r="BH469" i="50"/>
  <c r="BI469" i="50"/>
  <c r="BJ469" i="50"/>
  <c r="BK469" i="50"/>
  <c r="BL469" i="50"/>
  <c r="BM469" i="50"/>
  <c r="BN469" i="50"/>
  <c r="BO469" i="50"/>
  <c r="BP469" i="50"/>
  <c r="BQ469" i="50"/>
  <c r="BR469" i="50"/>
  <c r="BD470" i="50"/>
  <c r="BE470" i="50"/>
  <c r="BF470" i="50"/>
  <c r="BG470" i="50"/>
  <c r="BH470" i="50"/>
  <c r="BI470" i="50"/>
  <c r="BJ470" i="50"/>
  <c r="BK470" i="50"/>
  <c r="BL470" i="50"/>
  <c r="BM470" i="50"/>
  <c r="BN470" i="50"/>
  <c r="BO470" i="50"/>
  <c r="BP470" i="50"/>
  <c r="BQ470" i="50"/>
  <c r="BR470" i="50"/>
  <c r="BD471" i="50"/>
  <c r="BE471" i="50"/>
  <c r="BF471" i="50"/>
  <c r="BG471" i="50"/>
  <c r="BH471" i="50"/>
  <c r="BI471" i="50"/>
  <c r="BJ471" i="50"/>
  <c r="BK471" i="50"/>
  <c r="BL471" i="50"/>
  <c r="BM471" i="50"/>
  <c r="BN471" i="50"/>
  <c r="BO471" i="50"/>
  <c r="BP471" i="50"/>
  <c r="BQ471" i="50"/>
  <c r="BR471" i="50"/>
  <c r="BD472" i="50"/>
  <c r="BE472" i="50"/>
  <c r="BF472" i="50"/>
  <c r="BG472" i="50"/>
  <c r="BH472" i="50"/>
  <c r="BI472" i="50"/>
  <c r="BJ472" i="50"/>
  <c r="BK472" i="50"/>
  <c r="BL472" i="50"/>
  <c r="BM472" i="50"/>
  <c r="BN472" i="50"/>
  <c r="BO472" i="50"/>
  <c r="BP472" i="50"/>
  <c r="BQ472" i="50"/>
  <c r="BR472" i="50"/>
  <c r="BD473" i="50"/>
  <c r="BE473" i="50"/>
  <c r="BF473" i="50"/>
  <c r="BG473" i="50"/>
  <c r="BH473" i="50"/>
  <c r="BI473" i="50"/>
  <c r="BJ473" i="50"/>
  <c r="BK473" i="50"/>
  <c r="BL473" i="50"/>
  <c r="BM473" i="50"/>
  <c r="BN473" i="50"/>
  <c r="BO473" i="50"/>
  <c r="BP473" i="50"/>
  <c r="BQ473" i="50"/>
  <c r="BR473" i="50"/>
  <c r="BD474" i="50"/>
  <c r="BE474" i="50"/>
  <c r="BF474" i="50"/>
  <c r="BG474" i="50"/>
  <c r="BH474" i="50"/>
  <c r="BI474" i="50"/>
  <c r="BJ474" i="50"/>
  <c r="BK474" i="50"/>
  <c r="BL474" i="50"/>
  <c r="BM474" i="50"/>
  <c r="BN474" i="50"/>
  <c r="BO474" i="50"/>
  <c r="BP474" i="50"/>
  <c r="BQ474" i="50"/>
  <c r="BR474" i="50"/>
  <c r="BD475" i="50"/>
  <c r="BE475" i="50"/>
  <c r="BF475" i="50"/>
  <c r="BG475" i="50"/>
  <c r="BH475" i="50"/>
  <c r="BI475" i="50"/>
  <c r="BJ475" i="50"/>
  <c r="BK475" i="50"/>
  <c r="BL475" i="50"/>
  <c r="BM475" i="50"/>
  <c r="BN475" i="50"/>
  <c r="BO475" i="50"/>
  <c r="BP475" i="50"/>
  <c r="BQ475" i="50"/>
  <c r="BR475" i="50"/>
  <c r="BD476" i="50"/>
  <c r="BE476" i="50"/>
  <c r="BF476" i="50"/>
  <c r="BG476" i="50"/>
  <c r="BH476" i="50"/>
  <c r="BI476" i="50"/>
  <c r="BJ476" i="50"/>
  <c r="BK476" i="50"/>
  <c r="BL476" i="50"/>
  <c r="BM476" i="50"/>
  <c r="BN476" i="50"/>
  <c r="BO476" i="50"/>
  <c r="BP476" i="50"/>
  <c r="BQ476" i="50"/>
  <c r="BR476" i="50"/>
  <c r="BD477" i="50"/>
  <c r="BE477" i="50"/>
  <c r="BF477" i="50"/>
  <c r="BG477" i="50"/>
  <c r="BH477" i="50"/>
  <c r="BI477" i="50"/>
  <c r="BJ477" i="50"/>
  <c r="BK477" i="50"/>
  <c r="BL477" i="50"/>
  <c r="BM477" i="50"/>
  <c r="BN477" i="50"/>
  <c r="BO477" i="50"/>
  <c r="BP477" i="50"/>
  <c r="BQ477" i="50"/>
  <c r="BR477" i="50"/>
  <c r="BD478" i="50"/>
  <c r="BE478" i="50"/>
  <c r="BF478" i="50"/>
  <c r="BG478" i="50"/>
  <c r="BH478" i="50"/>
  <c r="BI478" i="50"/>
  <c r="BJ478" i="50"/>
  <c r="BK478" i="50"/>
  <c r="BL478" i="50"/>
  <c r="BM478" i="50"/>
  <c r="BN478" i="50"/>
  <c r="BO478" i="50"/>
  <c r="BP478" i="50"/>
  <c r="BQ478" i="50"/>
  <c r="BR478" i="50"/>
  <c r="BD479" i="50"/>
  <c r="BE479" i="50"/>
  <c r="BF479" i="50"/>
  <c r="BG479" i="50"/>
  <c r="BH479" i="50"/>
  <c r="BI479" i="50"/>
  <c r="BJ479" i="50"/>
  <c r="BK479" i="50"/>
  <c r="BL479" i="50"/>
  <c r="BM479" i="50"/>
  <c r="BN479" i="50"/>
  <c r="BO479" i="50"/>
  <c r="BP479" i="50"/>
  <c r="BQ479" i="50"/>
  <c r="BR479" i="50"/>
  <c r="BD480" i="50"/>
  <c r="BE480" i="50"/>
  <c r="BF480" i="50"/>
  <c r="BG480" i="50"/>
  <c r="BH480" i="50"/>
  <c r="BI480" i="50"/>
  <c r="BJ480" i="50"/>
  <c r="BK480" i="50"/>
  <c r="BL480" i="50"/>
  <c r="BM480" i="50"/>
  <c r="BN480" i="50"/>
  <c r="BO480" i="50"/>
  <c r="BP480" i="50"/>
  <c r="BQ480" i="50"/>
  <c r="BR480" i="50"/>
  <c r="BD481" i="50"/>
  <c r="BE481" i="50"/>
  <c r="BF481" i="50"/>
  <c r="BG481" i="50"/>
  <c r="BH481" i="50"/>
  <c r="BI481" i="50"/>
  <c r="BJ481" i="50"/>
  <c r="BK481" i="50"/>
  <c r="BL481" i="50"/>
  <c r="BM481" i="50"/>
  <c r="BN481" i="50"/>
  <c r="BO481" i="50"/>
  <c r="BP481" i="50"/>
  <c r="BQ481" i="50"/>
  <c r="BR481" i="50"/>
  <c r="BD482" i="50"/>
  <c r="BE482" i="50"/>
  <c r="BF482" i="50"/>
  <c r="BG482" i="50"/>
  <c r="BH482" i="50"/>
  <c r="BI482" i="50"/>
  <c r="BJ482" i="50"/>
  <c r="BK482" i="50"/>
  <c r="BL482" i="50"/>
  <c r="BM482" i="50"/>
  <c r="BN482" i="50"/>
  <c r="BO482" i="50"/>
  <c r="BP482" i="50"/>
  <c r="BQ482" i="50"/>
  <c r="BR482" i="50"/>
  <c r="BD483" i="50"/>
  <c r="BE483" i="50"/>
  <c r="BF483" i="50"/>
  <c r="BG483" i="50"/>
  <c r="BH483" i="50"/>
  <c r="BI483" i="50"/>
  <c r="BJ483" i="50"/>
  <c r="BK483" i="50"/>
  <c r="BL483" i="50"/>
  <c r="BM483" i="50"/>
  <c r="BN483" i="50"/>
  <c r="BO483" i="50"/>
  <c r="BP483" i="50"/>
  <c r="BQ483" i="50"/>
  <c r="BR483" i="50"/>
  <c r="BD484" i="50"/>
  <c r="BE484" i="50"/>
  <c r="BF484" i="50"/>
  <c r="BG484" i="50"/>
  <c r="BH484" i="50"/>
  <c r="BI484" i="50"/>
  <c r="BJ484" i="50"/>
  <c r="BK484" i="50"/>
  <c r="BL484" i="50"/>
  <c r="BM484" i="50"/>
  <c r="BN484" i="50"/>
  <c r="BO484" i="50"/>
  <c r="BP484" i="50"/>
  <c r="BQ484" i="50"/>
  <c r="BR484" i="50"/>
  <c r="BD485" i="50"/>
  <c r="BE485" i="50"/>
  <c r="BF485" i="50"/>
  <c r="BG485" i="50"/>
  <c r="BH485" i="50"/>
  <c r="BI485" i="50"/>
  <c r="BJ485" i="50"/>
  <c r="BK485" i="50"/>
  <c r="BL485" i="50"/>
  <c r="BM485" i="50"/>
  <c r="BN485" i="50"/>
  <c r="BO485" i="50"/>
  <c r="BP485" i="50"/>
  <c r="BQ485" i="50"/>
  <c r="BR485" i="50"/>
  <c r="BD486" i="50"/>
  <c r="BE486" i="50"/>
  <c r="BF486" i="50"/>
  <c r="BG486" i="50"/>
  <c r="BH486" i="50"/>
  <c r="BI486" i="50"/>
  <c r="BJ486" i="50"/>
  <c r="BK486" i="50"/>
  <c r="BL486" i="50"/>
  <c r="BM486" i="50"/>
  <c r="BN486" i="50"/>
  <c r="BO486" i="50"/>
  <c r="BP486" i="50"/>
  <c r="BQ486" i="50"/>
  <c r="BR486" i="50"/>
  <c r="BD487" i="50"/>
  <c r="BE487" i="50"/>
  <c r="BF487" i="50"/>
  <c r="BG487" i="50"/>
  <c r="BH487" i="50"/>
  <c r="BI487" i="50"/>
  <c r="BJ487" i="50"/>
  <c r="BK487" i="50"/>
  <c r="BL487" i="50"/>
  <c r="BM487" i="50"/>
  <c r="BN487" i="50"/>
  <c r="BO487" i="50"/>
  <c r="BP487" i="50"/>
  <c r="BQ487" i="50"/>
  <c r="BR487" i="50"/>
  <c r="BD488" i="50"/>
  <c r="BE488" i="50"/>
  <c r="BF488" i="50"/>
  <c r="BG488" i="50"/>
  <c r="BH488" i="50"/>
  <c r="BI488" i="50"/>
  <c r="BJ488" i="50"/>
  <c r="BK488" i="50"/>
  <c r="BL488" i="50"/>
  <c r="BM488" i="50"/>
  <c r="BN488" i="50"/>
  <c r="BO488" i="50"/>
  <c r="BP488" i="50"/>
  <c r="BQ488" i="50"/>
  <c r="BR488" i="50"/>
  <c r="BD489" i="50"/>
  <c r="BE489" i="50"/>
  <c r="BF489" i="50"/>
  <c r="BG489" i="50"/>
  <c r="BH489" i="50"/>
  <c r="BI489" i="50"/>
  <c r="BJ489" i="50"/>
  <c r="BK489" i="50"/>
  <c r="BL489" i="50"/>
  <c r="BM489" i="50"/>
  <c r="BN489" i="50"/>
  <c r="BO489" i="50"/>
  <c r="BP489" i="50"/>
  <c r="BQ489" i="50"/>
  <c r="BR489" i="50"/>
  <c r="BD490" i="50"/>
  <c r="BE490" i="50"/>
  <c r="BF490" i="50"/>
  <c r="BG490" i="50"/>
  <c r="BH490" i="50"/>
  <c r="BI490" i="50"/>
  <c r="BJ490" i="50"/>
  <c r="BK490" i="50"/>
  <c r="BL490" i="50"/>
  <c r="BM490" i="50"/>
  <c r="BN490" i="50"/>
  <c r="BO490" i="50"/>
  <c r="BP490" i="50"/>
  <c r="BQ490" i="50"/>
  <c r="BR490" i="50"/>
  <c r="BD491" i="50"/>
  <c r="BE491" i="50"/>
  <c r="BF491" i="50"/>
  <c r="BG491" i="50"/>
  <c r="BH491" i="50"/>
  <c r="BI491" i="50"/>
  <c r="BJ491" i="50"/>
  <c r="BK491" i="50"/>
  <c r="BL491" i="50"/>
  <c r="BM491" i="50"/>
  <c r="BN491" i="50"/>
  <c r="BO491" i="50"/>
  <c r="BP491" i="50"/>
  <c r="BQ491" i="50"/>
  <c r="BR491" i="50"/>
  <c r="BD492" i="50"/>
  <c r="BE492" i="50"/>
  <c r="BF492" i="50"/>
  <c r="BG492" i="50"/>
  <c r="BH492" i="50"/>
  <c r="BI492" i="50"/>
  <c r="BJ492" i="50"/>
  <c r="BK492" i="50"/>
  <c r="BL492" i="50"/>
  <c r="BM492" i="50"/>
  <c r="BN492" i="50"/>
  <c r="BO492" i="50"/>
  <c r="BP492" i="50"/>
  <c r="BQ492" i="50"/>
  <c r="BR492" i="50"/>
  <c r="BD493" i="50"/>
  <c r="BE493" i="50"/>
  <c r="BF493" i="50"/>
  <c r="BG493" i="50"/>
  <c r="BH493" i="50"/>
  <c r="BI493" i="50"/>
  <c r="BJ493" i="50"/>
  <c r="BK493" i="50"/>
  <c r="BL493" i="50"/>
  <c r="BM493" i="50"/>
  <c r="BN493" i="50"/>
  <c r="BO493" i="50"/>
  <c r="BP493" i="50"/>
  <c r="BQ493" i="50"/>
  <c r="BR493" i="50"/>
  <c r="BD494" i="50"/>
  <c r="BE494" i="50"/>
  <c r="BF494" i="50"/>
  <c r="BG494" i="50"/>
  <c r="BH494" i="50"/>
  <c r="BI494" i="50"/>
  <c r="BJ494" i="50"/>
  <c r="BK494" i="50"/>
  <c r="BL494" i="50"/>
  <c r="BM494" i="50"/>
  <c r="BN494" i="50"/>
  <c r="BO494" i="50"/>
  <c r="BP494" i="50"/>
  <c r="BQ494" i="50"/>
  <c r="BR494" i="50"/>
  <c r="BD495" i="50"/>
  <c r="BE495" i="50"/>
  <c r="BF495" i="50"/>
  <c r="BG495" i="50"/>
  <c r="BH495" i="50"/>
  <c r="BI495" i="50"/>
  <c r="BJ495" i="50"/>
  <c r="BK495" i="50"/>
  <c r="BL495" i="50"/>
  <c r="BM495" i="50"/>
  <c r="BN495" i="50"/>
  <c r="BO495" i="50"/>
  <c r="BP495" i="50"/>
  <c r="BQ495" i="50"/>
  <c r="BR495" i="50"/>
  <c r="BD496" i="50"/>
  <c r="BE496" i="50"/>
  <c r="BF496" i="50"/>
  <c r="BG496" i="50"/>
  <c r="BH496" i="50"/>
  <c r="BI496" i="50"/>
  <c r="BJ496" i="50"/>
  <c r="BK496" i="50"/>
  <c r="BL496" i="50"/>
  <c r="BM496" i="50"/>
  <c r="BN496" i="50"/>
  <c r="BO496" i="50"/>
  <c r="BP496" i="50"/>
  <c r="BQ496" i="50"/>
  <c r="BR496" i="50"/>
  <c r="BD497" i="50"/>
  <c r="BE497" i="50"/>
  <c r="BF497" i="50"/>
  <c r="BG497" i="50"/>
  <c r="BH497" i="50"/>
  <c r="BI497" i="50"/>
  <c r="BJ497" i="50"/>
  <c r="BK497" i="50"/>
  <c r="BL497" i="50"/>
  <c r="BM497" i="50"/>
  <c r="BN497" i="50"/>
  <c r="BO497" i="50"/>
  <c r="BP497" i="50"/>
  <c r="BQ497" i="50"/>
  <c r="BR497" i="50"/>
  <c r="BD498" i="50"/>
  <c r="BE498" i="50"/>
  <c r="BF498" i="50"/>
  <c r="BG498" i="50"/>
  <c r="BH498" i="50"/>
  <c r="BI498" i="50"/>
  <c r="BJ498" i="50"/>
  <c r="BK498" i="50"/>
  <c r="BL498" i="50"/>
  <c r="BM498" i="50"/>
  <c r="BN498" i="50"/>
  <c r="BO498" i="50"/>
  <c r="BP498" i="50"/>
  <c r="BQ498" i="50"/>
  <c r="BR498" i="50"/>
  <c r="BD499" i="50"/>
  <c r="BE499" i="50"/>
  <c r="BF499" i="50"/>
  <c r="BG499" i="50"/>
  <c r="BH499" i="50"/>
  <c r="BI499" i="50"/>
  <c r="BJ499" i="50"/>
  <c r="BK499" i="50"/>
  <c r="BL499" i="50"/>
  <c r="BM499" i="50"/>
  <c r="BN499" i="50"/>
  <c r="BO499" i="50"/>
  <c r="BP499" i="50"/>
  <c r="BQ499" i="50"/>
  <c r="BR499" i="50"/>
  <c r="BD500" i="50"/>
  <c r="BE500" i="50"/>
  <c r="BF500" i="50"/>
  <c r="BG500" i="50"/>
  <c r="BH500" i="50"/>
  <c r="BI500" i="50"/>
  <c r="BJ500" i="50"/>
  <c r="BK500" i="50"/>
  <c r="BL500" i="50"/>
  <c r="BM500" i="50"/>
  <c r="BN500" i="50"/>
  <c r="BO500" i="50"/>
  <c r="BP500" i="50"/>
  <c r="BQ500" i="50"/>
  <c r="BR500" i="50"/>
  <c r="BD501" i="50"/>
  <c r="BE501" i="50"/>
  <c r="BF501" i="50"/>
  <c r="BG501" i="50"/>
  <c r="BH501" i="50"/>
  <c r="BI501" i="50"/>
  <c r="BJ501" i="50"/>
  <c r="BK501" i="50"/>
  <c r="BL501" i="50"/>
  <c r="BM501" i="50"/>
  <c r="BN501" i="50"/>
  <c r="BO501" i="50"/>
  <c r="BP501" i="50"/>
  <c r="BQ501" i="50"/>
  <c r="BR501" i="50"/>
  <c r="BD502" i="50"/>
  <c r="BE502" i="50"/>
  <c r="BF502" i="50"/>
  <c r="BG502" i="50"/>
  <c r="BH502" i="50"/>
  <c r="BI502" i="50"/>
  <c r="BJ502" i="50"/>
  <c r="BK502" i="50"/>
  <c r="BL502" i="50"/>
  <c r="BM502" i="50"/>
  <c r="BN502" i="50"/>
  <c r="BO502" i="50"/>
  <c r="BP502" i="50"/>
  <c r="BQ502" i="50"/>
  <c r="BR502" i="50"/>
  <c r="BD503" i="50"/>
  <c r="BE503" i="50"/>
  <c r="BF503" i="50"/>
  <c r="BG503" i="50"/>
  <c r="BH503" i="50"/>
  <c r="BI503" i="50"/>
  <c r="BJ503" i="50"/>
  <c r="BK503" i="50"/>
  <c r="BL503" i="50"/>
  <c r="BM503" i="50"/>
  <c r="BN503" i="50"/>
  <c r="BO503" i="50"/>
  <c r="BP503" i="50"/>
  <c r="BQ503" i="50"/>
  <c r="BR503" i="50"/>
  <c r="BD504" i="50"/>
  <c r="BE504" i="50"/>
  <c r="BF504" i="50"/>
  <c r="BG504" i="50"/>
  <c r="BH504" i="50"/>
  <c r="BI504" i="50"/>
  <c r="BJ504" i="50"/>
  <c r="BK504" i="50"/>
  <c r="BL504" i="50"/>
  <c r="BM504" i="50"/>
  <c r="BN504" i="50"/>
  <c r="BO504" i="50"/>
  <c r="BP504" i="50"/>
  <c r="BQ504" i="50"/>
  <c r="BR504" i="50"/>
  <c r="BD505" i="50"/>
  <c r="BE505" i="50"/>
  <c r="BF505" i="50"/>
  <c r="BG505" i="50"/>
  <c r="BH505" i="50"/>
  <c r="BI505" i="50"/>
  <c r="BJ505" i="50"/>
  <c r="BK505" i="50"/>
  <c r="BL505" i="50"/>
  <c r="BM505" i="50"/>
  <c r="BN505" i="50"/>
  <c r="BO505" i="50"/>
  <c r="BP505" i="50"/>
  <c r="BQ505" i="50"/>
  <c r="BR505" i="50"/>
  <c r="BD506" i="50"/>
  <c r="BE506" i="50"/>
  <c r="BF506" i="50"/>
  <c r="BG506" i="50"/>
  <c r="BH506" i="50"/>
  <c r="BI506" i="50"/>
  <c r="BJ506" i="50"/>
  <c r="BK506" i="50"/>
  <c r="BL506" i="50"/>
  <c r="BM506" i="50"/>
  <c r="BN506" i="50"/>
  <c r="BO506" i="50"/>
  <c r="BP506" i="50"/>
  <c r="BQ506" i="50"/>
  <c r="BR506" i="50"/>
  <c r="BD507" i="50"/>
  <c r="BE507" i="50"/>
  <c r="BF507" i="50"/>
  <c r="BG507" i="50"/>
  <c r="BH507" i="50"/>
  <c r="BI507" i="50"/>
  <c r="BJ507" i="50"/>
  <c r="BK507" i="50"/>
  <c r="BL507" i="50"/>
  <c r="BM507" i="50"/>
  <c r="BN507" i="50"/>
  <c r="BO507" i="50"/>
  <c r="BP507" i="50"/>
  <c r="BQ507" i="50"/>
  <c r="BR507" i="50"/>
  <c r="BD508" i="50"/>
  <c r="BE508" i="50"/>
  <c r="BF508" i="50"/>
  <c r="BG508" i="50"/>
  <c r="BH508" i="50"/>
  <c r="BI508" i="50"/>
  <c r="BJ508" i="50"/>
  <c r="BK508" i="50"/>
  <c r="BL508" i="50"/>
  <c r="BM508" i="50"/>
  <c r="BN508" i="50"/>
  <c r="BO508" i="50"/>
  <c r="BP508" i="50"/>
  <c r="BQ508" i="50"/>
  <c r="BR508" i="50"/>
  <c r="BD509" i="50"/>
  <c r="BE509" i="50"/>
  <c r="BF509" i="50"/>
  <c r="BG509" i="50"/>
  <c r="BH509" i="50"/>
  <c r="BI509" i="50"/>
  <c r="BJ509" i="50"/>
  <c r="BK509" i="50"/>
  <c r="BL509" i="50"/>
  <c r="BM509" i="50"/>
  <c r="BN509" i="50"/>
  <c r="BO509" i="50"/>
  <c r="BP509" i="50"/>
  <c r="BQ509" i="50"/>
  <c r="BR509" i="50"/>
  <c r="BD510" i="50"/>
  <c r="BE510" i="50"/>
  <c r="BF510" i="50"/>
  <c r="BG510" i="50"/>
  <c r="BH510" i="50"/>
  <c r="BI510" i="50"/>
  <c r="BJ510" i="50"/>
  <c r="BK510" i="50"/>
  <c r="BL510" i="50"/>
  <c r="BM510" i="50"/>
  <c r="BN510" i="50"/>
  <c r="BO510" i="50"/>
  <c r="BP510" i="50"/>
  <c r="BQ510" i="50"/>
  <c r="BR510" i="50"/>
  <c r="BD511" i="50"/>
  <c r="BE511" i="50"/>
  <c r="BF511" i="50"/>
  <c r="BG511" i="50"/>
  <c r="BH511" i="50"/>
  <c r="BI511" i="50"/>
  <c r="BJ511" i="50"/>
  <c r="BK511" i="50"/>
  <c r="BL511" i="50"/>
  <c r="BM511" i="50"/>
  <c r="BN511" i="50"/>
  <c r="BO511" i="50"/>
  <c r="BP511" i="50"/>
  <c r="BQ511" i="50"/>
  <c r="BR511" i="50"/>
  <c r="BD512" i="50"/>
  <c r="BE512" i="50"/>
  <c r="BF512" i="50"/>
  <c r="BG512" i="50"/>
  <c r="BH512" i="50"/>
  <c r="BI512" i="50"/>
  <c r="BJ512" i="50"/>
  <c r="BK512" i="50"/>
  <c r="BL512" i="50"/>
  <c r="BM512" i="50"/>
  <c r="BN512" i="50"/>
  <c r="BO512" i="50"/>
  <c r="BP512" i="50"/>
  <c r="BQ512" i="50"/>
  <c r="BR512" i="50"/>
  <c r="BD513" i="50"/>
  <c r="BE513" i="50"/>
  <c r="BF513" i="50"/>
  <c r="BG513" i="50"/>
  <c r="BH513" i="50"/>
  <c r="BI513" i="50"/>
  <c r="BJ513" i="50"/>
  <c r="BK513" i="50"/>
  <c r="BL513" i="50"/>
  <c r="BM513" i="50"/>
  <c r="BN513" i="50"/>
  <c r="BO513" i="50"/>
  <c r="BP513" i="50"/>
  <c r="BQ513" i="50"/>
  <c r="BR513" i="50"/>
  <c r="BD514" i="50"/>
  <c r="BE514" i="50"/>
  <c r="BF514" i="50"/>
  <c r="BG514" i="50"/>
  <c r="BH514" i="50"/>
  <c r="BI514" i="50"/>
  <c r="BJ514" i="50"/>
  <c r="BK514" i="50"/>
  <c r="BL514" i="50"/>
  <c r="BM514" i="50"/>
  <c r="BN514" i="50"/>
  <c r="BO514" i="50"/>
  <c r="BP514" i="50"/>
  <c r="BQ514" i="50"/>
  <c r="BR514" i="50"/>
  <c r="BD515" i="50"/>
  <c r="BE515" i="50"/>
  <c r="BF515" i="50"/>
  <c r="BG515" i="50"/>
  <c r="BH515" i="50"/>
  <c r="BI515" i="50"/>
  <c r="BJ515" i="50"/>
  <c r="BK515" i="50"/>
  <c r="BL515" i="50"/>
  <c r="BM515" i="50"/>
  <c r="BN515" i="50"/>
  <c r="BO515" i="50"/>
  <c r="BP515" i="50"/>
  <c r="BQ515" i="50"/>
  <c r="BR515" i="50"/>
  <c r="BD516" i="50"/>
  <c r="BE516" i="50"/>
  <c r="BF516" i="50"/>
  <c r="BG516" i="50"/>
  <c r="BH516" i="50"/>
  <c r="BI516" i="50"/>
  <c r="BJ516" i="50"/>
  <c r="BK516" i="50"/>
  <c r="BL516" i="50"/>
  <c r="BM516" i="50"/>
  <c r="BN516" i="50"/>
  <c r="BO516" i="50"/>
  <c r="BP516" i="50"/>
  <c r="BQ516" i="50"/>
  <c r="BR516" i="50"/>
  <c r="BD517" i="50"/>
  <c r="BE517" i="50"/>
  <c r="BF517" i="50"/>
  <c r="BG517" i="50"/>
  <c r="BH517" i="50"/>
  <c r="BI517" i="50"/>
  <c r="BJ517" i="50"/>
  <c r="BK517" i="50"/>
  <c r="BL517" i="50"/>
  <c r="BM517" i="50"/>
  <c r="BN517" i="50"/>
  <c r="BO517" i="50"/>
  <c r="BP517" i="50"/>
  <c r="BQ517" i="50"/>
  <c r="BR517" i="50"/>
  <c r="BD518" i="50"/>
  <c r="BE518" i="50"/>
  <c r="BF518" i="50"/>
  <c r="BG518" i="50"/>
  <c r="BH518" i="50"/>
  <c r="BI518" i="50"/>
  <c r="BJ518" i="50"/>
  <c r="BK518" i="50"/>
  <c r="BL518" i="50"/>
  <c r="BM518" i="50"/>
  <c r="BN518" i="50"/>
  <c r="BO518" i="50"/>
  <c r="BP518" i="50"/>
  <c r="BQ518" i="50"/>
  <c r="BR518" i="50"/>
  <c r="BD519" i="50"/>
  <c r="BE519" i="50"/>
  <c r="BF519" i="50"/>
  <c r="BG519" i="50"/>
  <c r="BH519" i="50"/>
  <c r="BI519" i="50"/>
  <c r="BJ519" i="50"/>
  <c r="BK519" i="50"/>
  <c r="BL519" i="50"/>
  <c r="BM519" i="50"/>
  <c r="BN519" i="50"/>
  <c r="BO519" i="50"/>
  <c r="BP519" i="50"/>
  <c r="BQ519" i="50"/>
  <c r="BR519" i="50"/>
  <c r="BD520" i="50"/>
  <c r="BE520" i="50"/>
  <c r="BF520" i="50"/>
  <c r="BG520" i="50"/>
  <c r="BH520" i="50"/>
  <c r="BI520" i="50"/>
  <c r="BJ520" i="50"/>
  <c r="BK520" i="50"/>
  <c r="BL520" i="50"/>
  <c r="BM520" i="50"/>
  <c r="BN520" i="50"/>
  <c r="BO520" i="50"/>
  <c r="BP520" i="50"/>
  <c r="BQ520" i="50"/>
  <c r="BR520" i="50"/>
  <c r="BD521" i="50"/>
  <c r="BE521" i="50"/>
  <c r="BF521" i="50"/>
  <c r="BG521" i="50"/>
  <c r="BH521" i="50"/>
  <c r="BI521" i="50"/>
  <c r="BJ521" i="50"/>
  <c r="BK521" i="50"/>
  <c r="BL521" i="50"/>
  <c r="BM521" i="50"/>
  <c r="BN521" i="50"/>
  <c r="BO521" i="50"/>
  <c r="BP521" i="50"/>
  <c r="BQ521" i="50"/>
  <c r="BR521" i="50"/>
  <c r="BD522" i="50"/>
  <c r="BE522" i="50"/>
  <c r="BF522" i="50"/>
  <c r="BG522" i="50"/>
  <c r="BH522" i="50"/>
  <c r="BI522" i="50"/>
  <c r="BJ522" i="50"/>
  <c r="BK522" i="50"/>
  <c r="BL522" i="50"/>
  <c r="BM522" i="50"/>
  <c r="BN522" i="50"/>
  <c r="BO522" i="50"/>
  <c r="BP522" i="50"/>
  <c r="BQ522" i="50"/>
  <c r="BR522" i="50"/>
  <c r="BD523" i="50"/>
  <c r="BE523" i="50"/>
  <c r="BF523" i="50"/>
  <c r="BG523" i="50"/>
  <c r="BH523" i="50"/>
  <c r="BI523" i="50"/>
  <c r="BJ523" i="50"/>
  <c r="BK523" i="50"/>
  <c r="BL523" i="50"/>
  <c r="BM523" i="50"/>
  <c r="BN523" i="50"/>
  <c r="BO523" i="50"/>
  <c r="BP523" i="50"/>
  <c r="BQ523" i="50"/>
  <c r="BR523" i="50"/>
  <c r="BD524" i="50"/>
  <c r="BE524" i="50"/>
  <c r="BF524" i="50"/>
  <c r="BG524" i="50"/>
  <c r="BH524" i="50"/>
  <c r="BI524" i="50"/>
  <c r="BJ524" i="50"/>
  <c r="BK524" i="50"/>
  <c r="BL524" i="50"/>
  <c r="BM524" i="50"/>
  <c r="BN524" i="50"/>
  <c r="BO524" i="50"/>
  <c r="BP524" i="50"/>
  <c r="BQ524" i="50"/>
  <c r="BR524" i="50"/>
  <c r="BD525" i="50"/>
  <c r="BE525" i="50"/>
  <c r="BF525" i="50"/>
  <c r="BG525" i="50"/>
  <c r="BH525" i="50"/>
  <c r="BI525" i="50"/>
  <c r="BJ525" i="50"/>
  <c r="BK525" i="50"/>
  <c r="BL525" i="50"/>
  <c r="BM525" i="50"/>
  <c r="BN525" i="50"/>
  <c r="BO525" i="50"/>
  <c r="BP525" i="50"/>
  <c r="BQ525" i="50"/>
  <c r="BR525" i="50"/>
  <c r="BD526" i="50"/>
  <c r="BE526" i="50"/>
  <c r="BF526" i="50"/>
  <c r="BG526" i="50"/>
  <c r="BH526" i="50"/>
  <c r="BI526" i="50"/>
  <c r="BJ526" i="50"/>
  <c r="BK526" i="50"/>
  <c r="BL526" i="50"/>
  <c r="BM526" i="50"/>
  <c r="BN526" i="50"/>
  <c r="BO526" i="50"/>
  <c r="BP526" i="50"/>
  <c r="BQ526" i="50"/>
  <c r="BR526" i="50"/>
  <c r="BD527" i="50"/>
  <c r="BE527" i="50"/>
  <c r="BF527" i="50"/>
  <c r="BG527" i="50"/>
  <c r="BH527" i="50"/>
  <c r="BI527" i="50"/>
  <c r="BJ527" i="50"/>
  <c r="BK527" i="50"/>
  <c r="BL527" i="50"/>
  <c r="BM527" i="50"/>
  <c r="BN527" i="50"/>
  <c r="BO527" i="50"/>
  <c r="BP527" i="50"/>
  <c r="BQ527" i="50"/>
  <c r="BR527" i="50"/>
  <c r="BD528" i="50"/>
  <c r="BE528" i="50"/>
  <c r="BF528" i="50"/>
  <c r="BG528" i="50"/>
  <c r="BH528" i="50"/>
  <c r="BI528" i="50"/>
  <c r="BJ528" i="50"/>
  <c r="BK528" i="50"/>
  <c r="BL528" i="50"/>
  <c r="BM528" i="50"/>
  <c r="BN528" i="50"/>
  <c r="BO528" i="50"/>
  <c r="BP528" i="50"/>
  <c r="BQ528" i="50"/>
  <c r="BR528" i="50"/>
  <c r="BD529" i="50"/>
  <c r="BE529" i="50"/>
  <c r="BF529" i="50"/>
  <c r="BG529" i="50"/>
  <c r="BH529" i="50"/>
  <c r="BI529" i="50"/>
  <c r="BJ529" i="50"/>
  <c r="BK529" i="50"/>
  <c r="BL529" i="50"/>
  <c r="BM529" i="50"/>
  <c r="BN529" i="50"/>
  <c r="BO529" i="50"/>
  <c r="BP529" i="50"/>
  <c r="BQ529" i="50"/>
  <c r="BR529" i="50"/>
  <c r="BD530" i="50"/>
  <c r="BE530" i="50"/>
  <c r="BF530" i="50"/>
  <c r="BG530" i="50"/>
  <c r="BH530" i="50"/>
  <c r="BI530" i="50"/>
  <c r="BJ530" i="50"/>
  <c r="BK530" i="50"/>
  <c r="BL530" i="50"/>
  <c r="BM530" i="50"/>
  <c r="BN530" i="50"/>
  <c r="BO530" i="50"/>
  <c r="BP530" i="50"/>
  <c r="BQ530" i="50"/>
  <c r="BR530" i="50"/>
  <c r="BD531" i="50"/>
  <c r="BE531" i="50"/>
  <c r="BF531" i="50"/>
  <c r="BG531" i="50"/>
  <c r="BH531" i="50"/>
  <c r="BI531" i="50"/>
  <c r="BJ531" i="50"/>
  <c r="BK531" i="50"/>
  <c r="BL531" i="50"/>
  <c r="BM531" i="50"/>
  <c r="BN531" i="50"/>
  <c r="BO531" i="50"/>
  <c r="BP531" i="50"/>
  <c r="BQ531" i="50"/>
  <c r="BR531" i="50"/>
  <c r="BD532" i="50"/>
  <c r="BE532" i="50"/>
  <c r="BF532" i="50"/>
  <c r="BG532" i="50"/>
  <c r="BH532" i="50"/>
  <c r="BI532" i="50"/>
  <c r="BJ532" i="50"/>
  <c r="BK532" i="50"/>
  <c r="BL532" i="50"/>
  <c r="BM532" i="50"/>
  <c r="BN532" i="50"/>
  <c r="BO532" i="50"/>
  <c r="BP532" i="50"/>
  <c r="BQ532" i="50"/>
  <c r="BR532" i="50"/>
  <c r="BD533" i="50"/>
  <c r="BE533" i="50"/>
  <c r="BF533" i="50"/>
  <c r="BG533" i="50"/>
  <c r="BH533" i="50"/>
  <c r="BI533" i="50"/>
  <c r="BJ533" i="50"/>
  <c r="BK533" i="50"/>
  <c r="BL533" i="50"/>
  <c r="BM533" i="50"/>
  <c r="BN533" i="50"/>
  <c r="BO533" i="50"/>
  <c r="BP533" i="50"/>
  <c r="BQ533" i="50"/>
  <c r="BR533" i="50"/>
  <c r="BD534" i="50"/>
  <c r="BE534" i="50"/>
  <c r="BF534" i="50"/>
  <c r="BG534" i="50"/>
  <c r="BH534" i="50"/>
  <c r="BI534" i="50"/>
  <c r="BJ534" i="50"/>
  <c r="BK534" i="50"/>
  <c r="BL534" i="50"/>
  <c r="BM534" i="50"/>
  <c r="BN534" i="50"/>
  <c r="BO534" i="50"/>
  <c r="BP534" i="50"/>
  <c r="BQ534" i="50"/>
  <c r="BR534" i="50"/>
  <c r="BD535" i="50"/>
  <c r="BE535" i="50"/>
  <c r="BF535" i="50"/>
  <c r="BG535" i="50"/>
  <c r="BH535" i="50"/>
  <c r="BI535" i="50"/>
  <c r="BJ535" i="50"/>
  <c r="BK535" i="50"/>
  <c r="BL535" i="50"/>
  <c r="BM535" i="50"/>
  <c r="BN535" i="50"/>
  <c r="BO535" i="50"/>
  <c r="BP535" i="50"/>
  <c r="BQ535" i="50"/>
  <c r="BR535" i="50"/>
  <c r="BD536" i="50"/>
  <c r="BE536" i="50"/>
  <c r="BF536" i="50"/>
  <c r="BG536" i="50"/>
  <c r="BH536" i="50"/>
  <c r="BI536" i="50"/>
  <c r="BJ536" i="50"/>
  <c r="BK536" i="50"/>
  <c r="BL536" i="50"/>
  <c r="BM536" i="50"/>
  <c r="BN536" i="50"/>
  <c r="BO536" i="50"/>
  <c r="BP536" i="50"/>
  <c r="BQ536" i="50"/>
  <c r="BR536" i="50"/>
  <c r="BD537" i="50"/>
  <c r="BE537" i="50"/>
  <c r="BF537" i="50"/>
  <c r="BG537" i="50"/>
  <c r="BH537" i="50"/>
  <c r="BI537" i="50"/>
  <c r="BJ537" i="50"/>
  <c r="BK537" i="50"/>
  <c r="BL537" i="50"/>
  <c r="BM537" i="50"/>
  <c r="BN537" i="50"/>
  <c r="BO537" i="50"/>
  <c r="BP537" i="50"/>
  <c r="BQ537" i="50"/>
  <c r="BR537" i="50"/>
  <c r="BD538" i="50"/>
  <c r="BE538" i="50"/>
  <c r="BF538" i="50"/>
  <c r="BG538" i="50"/>
  <c r="BH538" i="50"/>
  <c r="BI538" i="50"/>
  <c r="BJ538" i="50"/>
  <c r="BK538" i="50"/>
  <c r="BL538" i="50"/>
  <c r="BM538" i="50"/>
  <c r="BN538" i="50"/>
  <c r="BO538" i="50"/>
  <c r="BP538" i="50"/>
  <c r="BQ538" i="50"/>
  <c r="BR538" i="50"/>
  <c r="BD539" i="50"/>
  <c r="BE539" i="50"/>
  <c r="BF539" i="50"/>
  <c r="BG539" i="50"/>
  <c r="BH539" i="50"/>
  <c r="BI539" i="50"/>
  <c r="BJ539" i="50"/>
  <c r="BK539" i="50"/>
  <c r="BL539" i="50"/>
  <c r="BM539" i="50"/>
  <c r="BN539" i="50"/>
  <c r="BO539" i="50"/>
  <c r="BP539" i="50"/>
  <c r="BQ539" i="50"/>
  <c r="BR539" i="50"/>
  <c r="BD540" i="50"/>
  <c r="BE540" i="50"/>
  <c r="BF540" i="50"/>
  <c r="BG540" i="50"/>
  <c r="BH540" i="50"/>
  <c r="BI540" i="50"/>
  <c r="BJ540" i="50"/>
  <c r="BK540" i="50"/>
  <c r="BL540" i="50"/>
  <c r="BM540" i="50"/>
  <c r="BN540" i="50"/>
  <c r="BO540" i="50"/>
  <c r="BP540" i="50"/>
  <c r="BQ540" i="50"/>
  <c r="BR540" i="50"/>
  <c r="BD541" i="50"/>
  <c r="BE541" i="50"/>
  <c r="BF541" i="50"/>
  <c r="BG541" i="50"/>
  <c r="BH541" i="50"/>
  <c r="BI541" i="50"/>
  <c r="BJ541" i="50"/>
  <c r="BK541" i="50"/>
  <c r="BL541" i="50"/>
  <c r="BM541" i="50"/>
  <c r="BN541" i="50"/>
  <c r="BO541" i="50"/>
  <c r="BP541" i="50"/>
  <c r="BQ541" i="50"/>
  <c r="BR541" i="50"/>
  <c r="BD542" i="50"/>
  <c r="BE542" i="50"/>
  <c r="BF542" i="50"/>
  <c r="BG542" i="50"/>
  <c r="BH542" i="50"/>
  <c r="BI542" i="50"/>
  <c r="BJ542" i="50"/>
  <c r="BK542" i="50"/>
  <c r="BL542" i="50"/>
  <c r="BM542" i="50"/>
  <c r="BN542" i="50"/>
  <c r="BO542" i="50"/>
  <c r="BP542" i="50"/>
  <c r="BQ542" i="50"/>
  <c r="BR542" i="50"/>
  <c r="BD543" i="50"/>
  <c r="BE543" i="50"/>
  <c r="BF543" i="50"/>
  <c r="BG543" i="50"/>
  <c r="BH543" i="50"/>
  <c r="BI543" i="50"/>
  <c r="BJ543" i="50"/>
  <c r="BK543" i="50"/>
  <c r="BL543" i="50"/>
  <c r="BM543" i="50"/>
  <c r="BN543" i="50"/>
  <c r="BO543" i="50"/>
  <c r="BP543" i="50"/>
  <c r="BQ543" i="50"/>
  <c r="BR543" i="50"/>
  <c r="BD544" i="50"/>
  <c r="BE544" i="50"/>
  <c r="BF544" i="50"/>
  <c r="BG544" i="50"/>
  <c r="BH544" i="50"/>
  <c r="BI544" i="50"/>
  <c r="BJ544" i="50"/>
  <c r="BK544" i="50"/>
  <c r="BL544" i="50"/>
  <c r="BM544" i="50"/>
  <c r="BN544" i="50"/>
  <c r="BO544" i="50"/>
  <c r="BP544" i="50"/>
  <c r="BQ544" i="50"/>
  <c r="BR544" i="50"/>
  <c r="BD545" i="50"/>
  <c r="BE545" i="50"/>
  <c r="BF545" i="50"/>
  <c r="BG545" i="50"/>
  <c r="BH545" i="50"/>
  <c r="BI545" i="50"/>
  <c r="BJ545" i="50"/>
  <c r="BK545" i="50"/>
  <c r="BL545" i="50"/>
  <c r="BM545" i="50"/>
  <c r="BN545" i="50"/>
  <c r="BO545" i="50"/>
  <c r="BP545" i="50"/>
  <c r="BQ545" i="50"/>
  <c r="BR545" i="50"/>
  <c r="BD546" i="50"/>
  <c r="BE546" i="50"/>
  <c r="BF546" i="50"/>
  <c r="BG546" i="50"/>
  <c r="BH546" i="50"/>
  <c r="BI546" i="50"/>
  <c r="BJ546" i="50"/>
  <c r="BK546" i="50"/>
  <c r="BL546" i="50"/>
  <c r="BM546" i="50"/>
  <c r="BN546" i="50"/>
  <c r="BO546" i="50"/>
  <c r="BP546" i="50"/>
  <c r="BQ546" i="50"/>
  <c r="BR546" i="50"/>
  <c r="BD547" i="50"/>
  <c r="BE547" i="50"/>
  <c r="BF547" i="50"/>
  <c r="BG547" i="50"/>
  <c r="BH547" i="50"/>
  <c r="BI547" i="50"/>
  <c r="BJ547" i="50"/>
  <c r="BK547" i="50"/>
  <c r="BL547" i="50"/>
  <c r="BM547" i="50"/>
  <c r="BN547" i="50"/>
  <c r="BO547" i="50"/>
  <c r="BP547" i="50"/>
  <c r="BQ547" i="50"/>
  <c r="BR547" i="50"/>
  <c r="BD548" i="50"/>
  <c r="BE548" i="50"/>
  <c r="BF548" i="50"/>
  <c r="BG548" i="50"/>
  <c r="BH548" i="50"/>
  <c r="BI548" i="50"/>
  <c r="BJ548" i="50"/>
  <c r="BK548" i="50"/>
  <c r="BL548" i="50"/>
  <c r="BM548" i="50"/>
  <c r="BN548" i="50"/>
  <c r="BO548" i="50"/>
  <c r="BP548" i="50"/>
  <c r="BQ548" i="50"/>
  <c r="BR548" i="50"/>
  <c r="BD549" i="50"/>
  <c r="BE549" i="50"/>
  <c r="BF549" i="50"/>
  <c r="BG549" i="50"/>
  <c r="BH549" i="50"/>
  <c r="BI549" i="50"/>
  <c r="BJ549" i="50"/>
  <c r="BK549" i="50"/>
  <c r="BL549" i="50"/>
  <c r="BM549" i="50"/>
  <c r="BN549" i="50"/>
  <c r="BO549" i="50"/>
  <c r="BP549" i="50"/>
  <c r="BQ549" i="50"/>
  <c r="BR549" i="50"/>
  <c r="BD550" i="50"/>
  <c r="BE550" i="50"/>
  <c r="BF550" i="50"/>
  <c r="BG550" i="50"/>
  <c r="BH550" i="50"/>
  <c r="BI550" i="50"/>
  <c r="BJ550" i="50"/>
  <c r="BK550" i="50"/>
  <c r="BL550" i="50"/>
  <c r="BM550" i="50"/>
  <c r="BN550" i="50"/>
  <c r="BO550" i="50"/>
  <c r="BP550" i="50"/>
  <c r="BQ550" i="50"/>
  <c r="BR550" i="50"/>
  <c r="BD551" i="50"/>
  <c r="BE551" i="50"/>
  <c r="BF551" i="50"/>
  <c r="BG551" i="50"/>
  <c r="BH551" i="50"/>
  <c r="BI551" i="50"/>
  <c r="BJ551" i="50"/>
  <c r="BK551" i="50"/>
  <c r="BL551" i="50"/>
  <c r="BM551" i="50"/>
  <c r="BN551" i="50"/>
  <c r="BO551" i="50"/>
  <c r="BP551" i="50"/>
  <c r="BQ551" i="50"/>
  <c r="BR551" i="50"/>
  <c r="BD552" i="50"/>
  <c r="BE552" i="50"/>
  <c r="BF552" i="50"/>
  <c r="BG552" i="50"/>
  <c r="BH552" i="50"/>
  <c r="BI552" i="50"/>
  <c r="BJ552" i="50"/>
  <c r="BK552" i="50"/>
  <c r="BL552" i="50"/>
  <c r="BM552" i="50"/>
  <c r="BN552" i="50"/>
  <c r="BO552" i="50"/>
  <c r="BP552" i="50"/>
  <c r="BQ552" i="50"/>
  <c r="BR552" i="50"/>
  <c r="BD553" i="50"/>
  <c r="BE553" i="50"/>
  <c r="BF553" i="50"/>
  <c r="BG553" i="50"/>
  <c r="BH553" i="50"/>
  <c r="BI553" i="50"/>
  <c r="BJ553" i="50"/>
  <c r="BK553" i="50"/>
  <c r="BL553" i="50"/>
  <c r="BM553" i="50"/>
  <c r="BN553" i="50"/>
  <c r="BO553" i="50"/>
  <c r="BP553" i="50"/>
  <c r="BQ553" i="50"/>
  <c r="BR553" i="50"/>
  <c r="BD554" i="50"/>
  <c r="BE554" i="50"/>
  <c r="BF554" i="50"/>
  <c r="BG554" i="50"/>
  <c r="BH554" i="50"/>
  <c r="BI554" i="50"/>
  <c r="BJ554" i="50"/>
  <c r="BK554" i="50"/>
  <c r="BL554" i="50"/>
  <c r="BM554" i="50"/>
  <c r="BN554" i="50"/>
  <c r="BO554" i="50"/>
  <c r="BP554" i="50"/>
  <c r="BQ554" i="50"/>
  <c r="BR554" i="50"/>
  <c r="BD555" i="50"/>
  <c r="BE555" i="50"/>
  <c r="BF555" i="50"/>
  <c r="BG555" i="50"/>
  <c r="BH555" i="50"/>
  <c r="BI555" i="50"/>
  <c r="BJ555" i="50"/>
  <c r="BK555" i="50"/>
  <c r="BL555" i="50"/>
  <c r="BM555" i="50"/>
  <c r="BN555" i="50"/>
  <c r="BO555" i="50"/>
  <c r="BP555" i="50"/>
  <c r="BQ555" i="50"/>
  <c r="BR555" i="50"/>
  <c r="BD556" i="50"/>
  <c r="BE556" i="50"/>
  <c r="BF556" i="50"/>
  <c r="BG556" i="50"/>
  <c r="BH556" i="50"/>
  <c r="BI556" i="50"/>
  <c r="BJ556" i="50"/>
  <c r="BK556" i="50"/>
  <c r="BL556" i="50"/>
  <c r="BM556" i="50"/>
  <c r="BN556" i="50"/>
  <c r="BO556" i="50"/>
  <c r="BP556" i="50"/>
  <c r="BQ556" i="50"/>
  <c r="BR556" i="50"/>
  <c r="BD557" i="50"/>
  <c r="BE557" i="50"/>
  <c r="BF557" i="50"/>
  <c r="BG557" i="50"/>
  <c r="BH557" i="50"/>
  <c r="BI557" i="50"/>
  <c r="BJ557" i="50"/>
  <c r="BK557" i="50"/>
  <c r="BL557" i="50"/>
  <c r="BM557" i="50"/>
  <c r="BN557" i="50"/>
  <c r="BO557" i="50"/>
  <c r="BP557" i="50"/>
  <c r="BQ557" i="50"/>
  <c r="BR557" i="50"/>
  <c r="BD558" i="50"/>
  <c r="BE558" i="50"/>
  <c r="BF558" i="50"/>
  <c r="BG558" i="50"/>
  <c r="BH558" i="50"/>
  <c r="BI558" i="50"/>
  <c r="BJ558" i="50"/>
  <c r="BK558" i="50"/>
  <c r="BL558" i="50"/>
  <c r="BM558" i="50"/>
  <c r="BN558" i="50"/>
  <c r="BO558" i="50"/>
  <c r="BP558" i="50"/>
  <c r="BQ558" i="50"/>
  <c r="BR558" i="50"/>
  <c r="BD559" i="50"/>
  <c r="BE559" i="50"/>
  <c r="BF559" i="50"/>
  <c r="BG559" i="50"/>
  <c r="BH559" i="50"/>
  <c r="BI559" i="50"/>
  <c r="BJ559" i="50"/>
  <c r="BK559" i="50"/>
  <c r="BL559" i="50"/>
  <c r="BM559" i="50"/>
  <c r="BN559" i="50"/>
  <c r="BO559" i="50"/>
  <c r="BP559" i="50"/>
  <c r="BQ559" i="50"/>
  <c r="BR559" i="50"/>
  <c r="BD560" i="50"/>
  <c r="BE560" i="50"/>
  <c r="BF560" i="50"/>
  <c r="BG560" i="50"/>
  <c r="BH560" i="50"/>
  <c r="BI560" i="50"/>
  <c r="BJ560" i="50"/>
  <c r="BK560" i="50"/>
  <c r="BL560" i="50"/>
  <c r="BM560" i="50"/>
  <c r="BN560" i="50"/>
  <c r="BO560" i="50"/>
  <c r="BP560" i="50"/>
  <c r="BQ560" i="50"/>
  <c r="BR560" i="50"/>
  <c r="BD561" i="50"/>
  <c r="BE561" i="50"/>
  <c r="BF561" i="50"/>
  <c r="BG561" i="50"/>
  <c r="BH561" i="50"/>
  <c r="BI561" i="50"/>
  <c r="BJ561" i="50"/>
  <c r="BK561" i="50"/>
  <c r="BL561" i="50"/>
  <c r="BM561" i="50"/>
  <c r="BN561" i="50"/>
  <c r="BO561" i="50"/>
  <c r="BP561" i="50"/>
  <c r="BQ561" i="50"/>
  <c r="BR561" i="50"/>
  <c r="BD562" i="50"/>
  <c r="BE562" i="50"/>
  <c r="BF562" i="50"/>
  <c r="BG562" i="50"/>
  <c r="BH562" i="50"/>
  <c r="BI562" i="50"/>
  <c r="BJ562" i="50"/>
  <c r="BK562" i="50"/>
  <c r="BL562" i="50"/>
  <c r="BM562" i="50"/>
  <c r="BN562" i="50"/>
  <c r="BO562" i="50"/>
  <c r="BP562" i="50"/>
  <c r="BQ562" i="50"/>
  <c r="BR562" i="50"/>
  <c r="BD563" i="50"/>
  <c r="BE563" i="50"/>
  <c r="BF563" i="50"/>
  <c r="BG563" i="50"/>
  <c r="BH563" i="50"/>
  <c r="BI563" i="50"/>
  <c r="BJ563" i="50"/>
  <c r="BK563" i="50"/>
  <c r="BL563" i="50"/>
  <c r="BM563" i="50"/>
  <c r="BN563" i="50"/>
  <c r="BO563" i="50"/>
  <c r="BP563" i="50"/>
  <c r="BQ563" i="50"/>
  <c r="BR563" i="50"/>
  <c r="BD564" i="50"/>
  <c r="BE564" i="50"/>
  <c r="BF564" i="50"/>
  <c r="BG564" i="50"/>
  <c r="BH564" i="50"/>
  <c r="BI564" i="50"/>
  <c r="BJ564" i="50"/>
  <c r="BK564" i="50"/>
  <c r="BL564" i="50"/>
  <c r="BM564" i="50"/>
  <c r="BN564" i="50"/>
  <c r="BO564" i="50"/>
  <c r="BP564" i="50"/>
  <c r="BQ564" i="50"/>
  <c r="BR564" i="50"/>
  <c r="BD565" i="50"/>
  <c r="BE565" i="50"/>
  <c r="BF565" i="50"/>
  <c r="BG565" i="50"/>
  <c r="BH565" i="50"/>
  <c r="BI565" i="50"/>
  <c r="BJ565" i="50"/>
  <c r="BK565" i="50"/>
  <c r="BL565" i="50"/>
  <c r="BM565" i="50"/>
  <c r="BN565" i="50"/>
  <c r="BO565" i="50"/>
  <c r="BP565" i="50"/>
  <c r="BQ565" i="50"/>
  <c r="BR565" i="50"/>
  <c r="BD566" i="50"/>
  <c r="BE566" i="50"/>
  <c r="BF566" i="50"/>
  <c r="BG566" i="50"/>
  <c r="BH566" i="50"/>
  <c r="BI566" i="50"/>
  <c r="BJ566" i="50"/>
  <c r="BK566" i="50"/>
  <c r="BL566" i="50"/>
  <c r="BM566" i="50"/>
  <c r="BN566" i="50"/>
  <c r="BO566" i="50"/>
  <c r="BP566" i="50"/>
  <c r="BQ566" i="50"/>
  <c r="BR566" i="50"/>
  <c r="BD567" i="50"/>
  <c r="BE567" i="50"/>
  <c r="BF567" i="50"/>
  <c r="BG567" i="50"/>
  <c r="BH567" i="50"/>
  <c r="BI567" i="50"/>
  <c r="BJ567" i="50"/>
  <c r="BK567" i="50"/>
  <c r="BL567" i="50"/>
  <c r="BM567" i="50"/>
  <c r="BN567" i="50"/>
  <c r="BO567" i="50"/>
  <c r="BP567" i="50"/>
  <c r="BQ567" i="50"/>
  <c r="BR567" i="50"/>
  <c r="BD568" i="50"/>
  <c r="BE568" i="50"/>
  <c r="BF568" i="50"/>
  <c r="BG568" i="50"/>
  <c r="BH568" i="50"/>
  <c r="BI568" i="50"/>
  <c r="BJ568" i="50"/>
  <c r="BK568" i="50"/>
  <c r="BL568" i="50"/>
  <c r="BM568" i="50"/>
  <c r="BN568" i="50"/>
  <c r="BO568" i="50"/>
  <c r="BP568" i="50"/>
  <c r="BQ568" i="50"/>
  <c r="BR568" i="50"/>
  <c r="BD569" i="50"/>
  <c r="BE569" i="50"/>
  <c r="BF569" i="50"/>
  <c r="BG569" i="50"/>
  <c r="BH569" i="50"/>
  <c r="BI569" i="50"/>
  <c r="BJ569" i="50"/>
  <c r="BK569" i="50"/>
  <c r="BL569" i="50"/>
  <c r="BM569" i="50"/>
  <c r="BN569" i="50"/>
  <c r="BO569" i="50"/>
  <c r="BP569" i="50"/>
  <c r="BQ569" i="50"/>
  <c r="BR569" i="50"/>
  <c r="BD570" i="50"/>
  <c r="BE570" i="50"/>
  <c r="BF570" i="50"/>
  <c r="BG570" i="50"/>
  <c r="BH570" i="50"/>
  <c r="BI570" i="50"/>
  <c r="BJ570" i="50"/>
  <c r="BK570" i="50"/>
  <c r="BL570" i="50"/>
  <c r="BM570" i="50"/>
  <c r="BN570" i="50"/>
  <c r="BO570" i="50"/>
  <c r="BP570" i="50"/>
  <c r="BQ570" i="50"/>
  <c r="BR570" i="50"/>
  <c r="BD571" i="50"/>
  <c r="BE571" i="50"/>
  <c r="BF571" i="50"/>
  <c r="BG571" i="50"/>
  <c r="BH571" i="50"/>
  <c r="BI571" i="50"/>
  <c r="BJ571" i="50"/>
  <c r="BK571" i="50"/>
  <c r="BL571" i="50"/>
  <c r="BM571" i="50"/>
  <c r="BN571" i="50"/>
  <c r="BO571" i="50"/>
  <c r="BP571" i="50"/>
  <c r="BQ571" i="50"/>
  <c r="BR571" i="50"/>
  <c r="BD572" i="50"/>
  <c r="BE572" i="50"/>
  <c r="BF572" i="50"/>
  <c r="BG572" i="50"/>
  <c r="BH572" i="50"/>
  <c r="BI572" i="50"/>
  <c r="BJ572" i="50"/>
  <c r="BK572" i="50"/>
  <c r="BL572" i="50"/>
  <c r="BM572" i="50"/>
  <c r="BN572" i="50"/>
  <c r="BO572" i="50"/>
  <c r="BP572" i="50"/>
  <c r="BQ572" i="50"/>
  <c r="BR572" i="50"/>
  <c r="BD573" i="50"/>
  <c r="BE573" i="50"/>
  <c r="BF573" i="50"/>
  <c r="BG573" i="50"/>
  <c r="BH573" i="50"/>
  <c r="BI573" i="50"/>
  <c r="BJ573" i="50"/>
  <c r="BK573" i="50"/>
  <c r="BL573" i="50"/>
  <c r="BM573" i="50"/>
  <c r="BN573" i="50"/>
  <c r="BO573" i="50"/>
  <c r="BP573" i="50"/>
  <c r="BQ573" i="50"/>
  <c r="BR573" i="50"/>
  <c r="BD574" i="50"/>
  <c r="BE574" i="50"/>
  <c r="BF574" i="50"/>
  <c r="BG574" i="50"/>
  <c r="BH574" i="50"/>
  <c r="BI574" i="50"/>
  <c r="BJ574" i="50"/>
  <c r="BK574" i="50"/>
  <c r="BL574" i="50"/>
  <c r="BM574" i="50"/>
  <c r="BN574" i="50"/>
  <c r="BO574" i="50"/>
  <c r="BP574" i="50"/>
  <c r="BQ574" i="50"/>
  <c r="BR574" i="50"/>
  <c r="BD575" i="50"/>
  <c r="BE575" i="50"/>
  <c r="BF575" i="50"/>
  <c r="BG575" i="50"/>
  <c r="BH575" i="50"/>
  <c r="BI575" i="50"/>
  <c r="BJ575" i="50"/>
  <c r="BK575" i="50"/>
  <c r="BL575" i="50"/>
  <c r="BM575" i="50"/>
  <c r="BN575" i="50"/>
  <c r="BO575" i="50"/>
  <c r="BP575" i="50"/>
  <c r="BQ575" i="50"/>
  <c r="BR575" i="50"/>
  <c r="BD576" i="50"/>
  <c r="BE576" i="50"/>
  <c r="BF576" i="50"/>
  <c r="BG576" i="50"/>
  <c r="BH576" i="50"/>
  <c r="BI576" i="50"/>
  <c r="BJ576" i="50"/>
  <c r="BK576" i="50"/>
  <c r="BL576" i="50"/>
  <c r="BM576" i="50"/>
  <c r="BN576" i="50"/>
  <c r="BO576" i="50"/>
  <c r="BP576" i="50"/>
  <c r="BQ576" i="50"/>
  <c r="BR576" i="50"/>
  <c r="BD577" i="50"/>
  <c r="BE577" i="50"/>
  <c r="BF577" i="50"/>
  <c r="BG577" i="50"/>
  <c r="BH577" i="50"/>
  <c r="BI577" i="50"/>
  <c r="BJ577" i="50"/>
  <c r="BK577" i="50"/>
  <c r="BL577" i="50"/>
  <c r="BM577" i="50"/>
  <c r="BN577" i="50"/>
  <c r="BO577" i="50"/>
  <c r="BP577" i="50"/>
  <c r="BQ577" i="50"/>
  <c r="BR577" i="50"/>
  <c r="BD578" i="50"/>
  <c r="BE578" i="50"/>
  <c r="BF578" i="50"/>
  <c r="BG578" i="50"/>
  <c r="BH578" i="50"/>
  <c r="BI578" i="50"/>
  <c r="BJ578" i="50"/>
  <c r="BK578" i="50"/>
  <c r="BL578" i="50"/>
  <c r="BM578" i="50"/>
  <c r="BN578" i="50"/>
  <c r="BO578" i="50"/>
  <c r="BP578" i="50"/>
  <c r="BQ578" i="50"/>
  <c r="BR578" i="50"/>
  <c r="BD579" i="50"/>
  <c r="BE579" i="50"/>
  <c r="BF579" i="50"/>
  <c r="BG579" i="50"/>
  <c r="BH579" i="50"/>
  <c r="BI579" i="50"/>
  <c r="BJ579" i="50"/>
  <c r="BK579" i="50"/>
  <c r="BL579" i="50"/>
  <c r="BM579" i="50"/>
  <c r="BN579" i="50"/>
  <c r="BO579" i="50"/>
  <c r="BP579" i="50"/>
  <c r="BQ579" i="50"/>
  <c r="BR579" i="50"/>
  <c r="BD580" i="50"/>
  <c r="BE580" i="50"/>
  <c r="BF580" i="50"/>
  <c r="BG580" i="50"/>
  <c r="BH580" i="50"/>
  <c r="BI580" i="50"/>
  <c r="BJ580" i="50"/>
  <c r="BK580" i="50"/>
  <c r="BL580" i="50"/>
  <c r="BM580" i="50"/>
  <c r="BN580" i="50"/>
  <c r="BO580" i="50"/>
  <c r="BP580" i="50"/>
  <c r="BQ580" i="50"/>
  <c r="BR580" i="50"/>
  <c r="BD581" i="50"/>
  <c r="BE581" i="50"/>
  <c r="BF581" i="50"/>
  <c r="BG581" i="50"/>
  <c r="BH581" i="50"/>
  <c r="BI581" i="50"/>
  <c r="BJ581" i="50"/>
  <c r="BK581" i="50"/>
  <c r="BL581" i="50"/>
  <c r="BM581" i="50"/>
  <c r="BN581" i="50"/>
  <c r="BO581" i="50"/>
  <c r="BP581" i="50"/>
  <c r="BQ581" i="50"/>
  <c r="BR581" i="50"/>
  <c r="BD582" i="50"/>
  <c r="BE582" i="50"/>
  <c r="BF582" i="50"/>
  <c r="BG582" i="50"/>
  <c r="BH582" i="50"/>
  <c r="BI582" i="50"/>
  <c r="BJ582" i="50"/>
  <c r="BK582" i="50"/>
  <c r="BL582" i="50"/>
  <c r="BM582" i="50"/>
  <c r="BN582" i="50"/>
  <c r="BO582" i="50"/>
  <c r="BP582" i="50"/>
  <c r="BQ582" i="50"/>
  <c r="BR582" i="50"/>
  <c r="BD583" i="50"/>
  <c r="BE583" i="50"/>
  <c r="BF583" i="50"/>
  <c r="BG583" i="50"/>
  <c r="BH583" i="50"/>
  <c r="BI583" i="50"/>
  <c r="BJ583" i="50"/>
  <c r="BK583" i="50"/>
  <c r="BL583" i="50"/>
  <c r="BM583" i="50"/>
  <c r="BN583" i="50"/>
  <c r="BO583" i="50"/>
  <c r="BP583" i="50"/>
  <c r="BQ583" i="50"/>
  <c r="BR583" i="50"/>
  <c r="BD584" i="50"/>
  <c r="BE584" i="50"/>
  <c r="BF584" i="50"/>
  <c r="BG584" i="50"/>
  <c r="BH584" i="50"/>
  <c r="BI584" i="50"/>
  <c r="BJ584" i="50"/>
  <c r="BK584" i="50"/>
  <c r="BL584" i="50"/>
  <c r="BM584" i="50"/>
  <c r="BN584" i="50"/>
  <c r="BO584" i="50"/>
  <c r="BP584" i="50"/>
  <c r="BQ584" i="50"/>
  <c r="BR584" i="50"/>
  <c r="BD585" i="50"/>
  <c r="BE585" i="50"/>
  <c r="BF585" i="50"/>
  <c r="BG585" i="50"/>
  <c r="BH585" i="50"/>
  <c r="BI585" i="50"/>
  <c r="BJ585" i="50"/>
  <c r="BK585" i="50"/>
  <c r="BL585" i="50"/>
  <c r="BM585" i="50"/>
  <c r="BN585" i="50"/>
  <c r="BO585" i="50"/>
  <c r="BP585" i="50"/>
  <c r="BQ585" i="50"/>
  <c r="BR585" i="50"/>
  <c r="BD586" i="50"/>
  <c r="BE586" i="50"/>
  <c r="BF586" i="50"/>
  <c r="BG586" i="50"/>
  <c r="BH586" i="50"/>
  <c r="BI586" i="50"/>
  <c r="BJ586" i="50"/>
  <c r="BK586" i="50"/>
  <c r="BL586" i="50"/>
  <c r="BM586" i="50"/>
  <c r="BN586" i="50"/>
  <c r="BO586" i="50"/>
  <c r="BP586" i="50"/>
  <c r="BQ586" i="50"/>
  <c r="BR586" i="50"/>
  <c r="BD587" i="50"/>
  <c r="BE587" i="50"/>
  <c r="BF587" i="50"/>
  <c r="BG587" i="50"/>
  <c r="BH587" i="50"/>
  <c r="BI587" i="50"/>
  <c r="BJ587" i="50"/>
  <c r="BK587" i="50"/>
  <c r="BL587" i="50"/>
  <c r="BM587" i="50"/>
  <c r="BN587" i="50"/>
  <c r="BO587" i="50"/>
  <c r="BP587" i="50"/>
  <c r="BQ587" i="50"/>
  <c r="BR587" i="50"/>
  <c r="BD588" i="50"/>
  <c r="BE588" i="50"/>
  <c r="BF588" i="50"/>
  <c r="BG588" i="50"/>
  <c r="BH588" i="50"/>
  <c r="BI588" i="50"/>
  <c r="BJ588" i="50"/>
  <c r="BK588" i="50"/>
  <c r="BL588" i="50"/>
  <c r="BM588" i="50"/>
  <c r="BN588" i="50"/>
  <c r="BO588" i="50"/>
  <c r="BP588" i="50"/>
  <c r="BQ588" i="50"/>
  <c r="BR588" i="50"/>
  <c r="BD589" i="50"/>
  <c r="BE589" i="50"/>
  <c r="BF589" i="50"/>
  <c r="BG589" i="50"/>
  <c r="BH589" i="50"/>
  <c r="BI589" i="50"/>
  <c r="BJ589" i="50"/>
  <c r="BK589" i="50"/>
  <c r="BL589" i="50"/>
  <c r="BM589" i="50"/>
  <c r="BN589" i="50"/>
  <c r="BO589" i="50"/>
  <c r="BP589" i="50"/>
  <c r="BQ589" i="50"/>
  <c r="BR589" i="50"/>
  <c r="BD590" i="50"/>
  <c r="BE590" i="50"/>
  <c r="BF590" i="50"/>
  <c r="BG590" i="50"/>
  <c r="BH590" i="50"/>
  <c r="BI590" i="50"/>
  <c r="BJ590" i="50"/>
  <c r="BK590" i="50"/>
  <c r="BL590" i="50"/>
  <c r="BM590" i="50"/>
  <c r="BN590" i="50"/>
  <c r="BO590" i="50"/>
  <c r="BP590" i="50"/>
  <c r="BQ590" i="50"/>
  <c r="BR590" i="50"/>
  <c r="BD591" i="50"/>
  <c r="BE591" i="50"/>
  <c r="BF591" i="50"/>
  <c r="BG591" i="50"/>
  <c r="BH591" i="50"/>
  <c r="BI591" i="50"/>
  <c r="BJ591" i="50"/>
  <c r="BK591" i="50"/>
  <c r="BL591" i="50"/>
  <c r="BM591" i="50"/>
  <c r="BN591" i="50"/>
  <c r="BO591" i="50"/>
  <c r="BP591" i="50"/>
  <c r="BQ591" i="50"/>
  <c r="BR591" i="50"/>
  <c r="BD592" i="50"/>
  <c r="BE592" i="50"/>
  <c r="BF592" i="50"/>
  <c r="BG592" i="50"/>
  <c r="BH592" i="50"/>
  <c r="BI592" i="50"/>
  <c r="BJ592" i="50"/>
  <c r="BK592" i="50"/>
  <c r="BL592" i="50"/>
  <c r="BM592" i="50"/>
  <c r="BN592" i="50"/>
  <c r="BO592" i="50"/>
  <c r="BP592" i="50"/>
  <c r="BQ592" i="50"/>
  <c r="BR592" i="50"/>
  <c r="BD593" i="50"/>
  <c r="BE593" i="50"/>
  <c r="BF593" i="50"/>
  <c r="BG593" i="50"/>
  <c r="BH593" i="50"/>
  <c r="BI593" i="50"/>
  <c r="BJ593" i="50"/>
  <c r="BK593" i="50"/>
  <c r="BL593" i="50"/>
  <c r="BM593" i="50"/>
  <c r="BN593" i="50"/>
  <c r="BO593" i="50"/>
  <c r="BP593" i="50"/>
  <c r="BQ593" i="50"/>
  <c r="BR593" i="50"/>
  <c r="BD594" i="50"/>
  <c r="BE594" i="50"/>
  <c r="BF594" i="50"/>
  <c r="BG594" i="50"/>
  <c r="BH594" i="50"/>
  <c r="BI594" i="50"/>
  <c r="BJ594" i="50"/>
  <c r="BK594" i="50"/>
  <c r="BL594" i="50"/>
  <c r="BM594" i="50"/>
  <c r="BN594" i="50"/>
  <c r="BO594" i="50"/>
  <c r="BP594" i="50"/>
  <c r="BQ594" i="50"/>
  <c r="BR594" i="50"/>
  <c r="BD595" i="50"/>
  <c r="BE595" i="50"/>
  <c r="BF595" i="50"/>
  <c r="BG595" i="50"/>
  <c r="BH595" i="50"/>
  <c r="BI595" i="50"/>
  <c r="BJ595" i="50"/>
  <c r="BK595" i="50"/>
  <c r="BL595" i="50"/>
  <c r="BM595" i="50"/>
  <c r="BN595" i="50"/>
  <c r="BO595" i="50"/>
  <c r="BP595" i="50"/>
  <c r="BQ595" i="50"/>
  <c r="BR595" i="50"/>
  <c r="BD596" i="50"/>
  <c r="BE596" i="50"/>
  <c r="BF596" i="50"/>
  <c r="BG596" i="50"/>
  <c r="BH596" i="50"/>
  <c r="BI596" i="50"/>
  <c r="BJ596" i="50"/>
  <c r="BK596" i="50"/>
  <c r="BL596" i="50"/>
  <c r="BM596" i="50"/>
  <c r="BN596" i="50"/>
  <c r="BO596" i="50"/>
  <c r="BP596" i="50"/>
  <c r="BQ596" i="50"/>
  <c r="BR596" i="50"/>
  <c r="BD597" i="50"/>
  <c r="BE597" i="50"/>
  <c r="BF597" i="50"/>
  <c r="BG597" i="50"/>
  <c r="BH597" i="50"/>
  <c r="BI597" i="50"/>
  <c r="BJ597" i="50"/>
  <c r="BK597" i="50"/>
  <c r="BL597" i="50"/>
  <c r="BM597" i="50"/>
  <c r="BN597" i="50"/>
  <c r="BO597" i="50"/>
  <c r="BP597" i="50"/>
  <c r="BQ597" i="50"/>
  <c r="BR597" i="50"/>
  <c r="BD598" i="50"/>
  <c r="BE598" i="50"/>
  <c r="BF598" i="50"/>
  <c r="BG598" i="50"/>
  <c r="BH598" i="50"/>
  <c r="BI598" i="50"/>
  <c r="BJ598" i="50"/>
  <c r="BK598" i="50"/>
  <c r="BL598" i="50"/>
  <c r="BM598" i="50"/>
  <c r="BN598" i="50"/>
  <c r="BO598" i="50"/>
  <c r="BP598" i="50"/>
  <c r="BQ598" i="50"/>
  <c r="BR598" i="50"/>
  <c r="BD599" i="50"/>
  <c r="BE599" i="50"/>
  <c r="BF599" i="50"/>
  <c r="BG599" i="50"/>
  <c r="BH599" i="50"/>
  <c r="BI599" i="50"/>
  <c r="BJ599" i="50"/>
  <c r="BK599" i="50"/>
  <c r="BL599" i="50"/>
  <c r="BM599" i="50"/>
  <c r="BN599" i="50"/>
  <c r="BO599" i="50"/>
  <c r="BP599" i="50"/>
  <c r="BQ599" i="50"/>
  <c r="BR599" i="50"/>
  <c r="BD600" i="50"/>
  <c r="BE600" i="50"/>
  <c r="BF600" i="50"/>
  <c r="BG600" i="50"/>
  <c r="BH600" i="50"/>
  <c r="BI600" i="50"/>
  <c r="BJ600" i="50"/>
  <c r="BK600" i="50"/>
  <c r="BL600" i="50"/>
  <c r="BM600" i="50"/>
  <c r="BN600" i="50"/>
  <c r="BO600" i="50"/>
  <c r="BP600" i="50"/>
  <c r="BQ600" i="50"/>
  <c r="BR600" i="50"/>
  <c r="BD601" i="50"/>
  <c r="BE601" i="50"/>
  <c r="BF601" i="50"/>
  <c r="BG601" i="50"/>
  <c r="BH601" i="50"/>
  <c r="BI601" i="50"/>
  <c r="BJ601" i="50"/>
  <c r="BK601" i="50"/>
  <c r="BL601" i="50"/>
  <c r="BM601" i="50"/>
  <c r="BN601" i="50"/>
  <c r="BO601" i="50"/>
  <c r="BP601" i="50"/>
  <c r="BQ601" i="50"/>
  <c r="BR601" i="50"/>
  <c r="BD602" i="50"/>
  <c r="BE602" i="50"/>
  <c r="BF602" i="50"/>
  <c r="BG602" i="50"/>
  <c r="BH602" i="50"/>
  <c r="BI602" i="50"/>
  <c r="BJ602" i="50"/>
  <c r="BK602" i="50"/>
  <c r="BL602" i="50"/>
  <c r="BM602" i="50"/>
  <c r="BN602" i="50"/>
  <c r="BO602" i="50"/>
  <c r="BP602" i="50"/>
  <c r="BQ602" i="50"/>
  <c r="BR602" i="50"/>
  <c r="BD603" i="50"/>
  <c r="BE603" i="50"/>
  <c r="BF603" i="50"/>
  <c r="BG603" i="50"/>
  <c r="BH603" i="50"/>
  <c r="BI603" i="50"/>
  <c r="BJ603" i="50"/>
  <c r="BK603" i="50"/>
  <c r="BL603" i="50"/>
  <c r="BM603" i="50"/>
  <c r="BN603" i="50"/>
  <c r="BO603" i="50"/>
  <c r="BP603" i="50"/>
  <c r="BQ603" i="50"/>
  <c r="BR603" i="50"/>
  <c r="BD604" i="50"/>
  <c r="BE604" i="50"/>
  <c r="BF604" i="50"/>
  <c r="BG604" i="50"/>
  <c r="BH604" i="50"/>
  <c r="BI604" i="50"/>
  <c r="BJ604" i="50"/>
  <c r="BK604" i="50"/>
  <c r="BL604" i="50"/>
  <c r="BM604" i="50"/>
  <c r="BN604" i="50"/>
  <c r="BO604" i="50"/>
  <c r="BP604" i="50"/>
  <c r="BQ604" i="50"/>
  <c r="BR604" i="50"/>
  <c r="BD605" i="50"/>
  <c r="BE605" i="50"/>
  <c r="BF605" i="50"/>
  <c r="BG605" i="50"/>
  <c r="BH605" i="50"/>
  <c r="BI605" i="50"/>
  <c r="BJ605" i="50"/>
  <c r="BK605" i="50"/>
  <c r="BL605" i="50"/>
  <c r="BM605" i="50"/>
  <c r="BN605" i="50"/>
  <c r="BO605" i="50"/>
  <c r="BP605" i="50"/>
  <c r="BQ605" i="50"/>
  <c r="BR605" i="50"/>
  <c r="BD606" i="50"/>
  <c r="BE606" i="50"/>
  <c r="BF606" i="50"/>
  <c r="BG606" i="50"/>
  <c r="BH606" i="50"/>
  <c r="BI606" i="50"/>
  <c r="BJ606" i="50"/>
  <c r="BK606" i="50"/>
  <c r="BL606" i="50"/>
  <c r="BM606" i="50"/>
  <c r="BN606" i="50"/>
  <c r="BO606" i="50"/>
  <c r="BP606" i="50"/>
  <c r="BQ606" i="50"/>
  <c r="BR606" i="50"/>
  <c r="BD607" i="50"/>
  <c r="BE607" i="50"/>
  <c r="BF607" i="50"/>
  <c r="BG607" i="50"/>
  <c r="BH607" i="50"/>
  <c r="BI607" i="50"/>
  <c r="BJ607" i="50"/>
  <c r="BK607" i="50"/>
  <c r="BL607" i="50"/>
  <c r="BM607" i="50"/>
  <c r="BN607" i="50"/>
  <c r="BO607" i="50"/>
  <c r="BP607" i="50"/>
  <c r="BQ607" i="50"/>
  <c r="BR607" i="50"/>
  <c r="BD608" i="50"/>
  <c r="BE608" i="50"/>
  <c r="BF608" i="50"/>
  <c r="BG608" i="50"/>
  <c r="BH608" i="50"/>
  <c r="BI608" i="50"/>
  <c r="BJ608" i="50"/>
  <c r="BK608" i="50"/>
  <c r="BL608" i="50"/>
  <c r="BM608" i="50"/>
  <c r="BN608" i="50"/>
  <c r="BO608" i="50"/>
  <c r="BP608" i="50"/>
  <c r="BQ608" i="50"/>
  <c r="BR608" i="50"/>
  <c r="BD609" i="50"/>
  <c r="BE609" i="50"/>
  <c r="BF609" i="50"/>
  <c r="BG609" i="50"/>
  <c r="BH609" i="50"/>
  <c r="BI609" i="50"/>
  <c r="BJ609" i="50"/>
  <c r="BK609" i="50"/>
  <c r="BL609" i="50"/>
  <c r="BM609" i="50"/>
  <c r="BN609" i="50"/>
  <c r="BO609" i="50"/>
  <c r="BP609" i="50"/>
  <c r="BQ609" i="50"/>
  <c r="BR609" i="50"/>
  <c r="BD610" i="50"/>
  <c r="BE610" i="50"/>
  <c r="BF610" i="50"/>
  <c r="BG610" i="50"/>
  <c r="BH610" i="50"/>
  <c r="BI610" i="50"/>
  <c r="BJ610" i="50"/>
  <c r="BK610" i="50"/>
  <c r="BL610" i="50"/>
  <c r="BM610" i="50"/>
  <c r="BN610" i="50"/>
  <c r="BO610" i="50"/>
  <c r="BP610" i="50"/>
  <c r="BQ610" i="50"/>
  <c r="BR610" i="50"/>
  <c r="BD611" i="50"/>
  <c r="BE611" i="50"/>
  <c r="BF611" i="50"/>
  <c r="BG611" i="50"/>
  <c r="BH611" i="50"/>
  <c r="BI611" i="50"/>
  <c r="BJ611" i="50"/>
  <c r="BK611" i="50"/>
  <c r="BL611" i="50"/>
  <c r="BM611" i="50"/>
  <c r="BN611" i="50"/>
  <c r="BO611" i="50"/>
  <c r="BP611" i="50"/>
  <c r="BQ611" i="50"/>
  <c r="BR611" i="50"/>
  <c r="BD612" i="50"/>
  <c r="BE612" i="50"/>
  <c r="BF612" i="50"/>
  <c r="BG612" i="50"/>
  <c r="BH612" i="50"/>
  <c r="BI612" i="50"/>
  <c r="BJ612" i="50"/>
  <c r="BK612" i="50"/>
  <c r="BL612" i="50"/>
  <c r="BM612" i="50"/>
  <c r="BN612" i="50"/>
  <c r="BO612" i="50"/>
  <c r="BP612" i="50"/>
  <c r="BQ612" i="50"/>
  <c r="BR612" i="50"/>
  <c r="BD613" i="50"/>
  <c r="BE613" i="50"/>
  <c r="BF613" i="50"/>
  <c r="BG613" i="50"/>
  <c r="BH613" i="50"/>
  <c r="BI613" i="50"/>
  <c r="BJ613" i="50"/>
  <c r="BK613" i="50"/>
  <c r="BL613" i="50"/>
  <c r="BM613" i="50"/>
  <c r="BN613" i="50"/>
  <c r="BO613" i="50"/>
  <c r="BP613" i="50"/>
  <c r="BQ613" i="50"/>
  <c r="BR613" i="50"/>
  <c r="BD614" i="50"/>
  <c r="BE614" i="50"/>
  <c r="BF614" i="50"/>
  <c r="BG614" i="50"/>
  <c r="BH614" i="50"/>
  <c r="BI614" i="50"/>
  <c r="BJ614" i="50"/>
  <c r="BK614" i="50"/>
  <c r="BL614" i="50"/>
  <c r="BM614" i="50"/>
  <c r="BN614" i="50"/>
  <c r="BO614" i="50"/>
  <c r="BP614" i="50"/>
  <c r="BQ614" i="50"/>
  <c r="BR614" i="50"/>
  <c r="BD615" i="50"/>
  <c r="BE615" i="50"/>
  <c r="BF615" i="50"/>
  <c r="BG615" i="50"/>
  <c r="BH615" i="50"/>
  <c r="BI615" i="50"/>
  <c r="BJ615" i="50"/>
  <c r="BK615" i="50"/>
  <c r="BL615" i="50"/>
  <c r="BM615" i="50"/>
  <c r="BN615" i="50"/>
  <c r="BO615" i="50"/>
  <c r="BP615" i="50"/>
  <c r="BQ615" i="50"/>
  <c r="BR615" i="50"/>
  <c r="BD616" i="50"/>
  <c r="BE616" i="50"/>
  <c r="BF616" i="50"/>
  <c r="BG616" i="50"/>
  <c r="BH616" i="50"/>
  <c r="BI616" i="50"/>
  <c r="BJ616" i="50"/>
  <c r="BK616" i="50"/>
  <c r="BL616" i="50"/>
  <c r="BM616" i="50"/>
  <c r="BN616" i="50"/>
  <c r="BO616" i="50"/>
  <c r="BP616" i="50"/>
  <c r="BQ616" i="50"/>
  <c r="BR616" i="50"/>
  <c r="BD617" i="50"/>
  <c r="BE617" i="50"/>
  <c r="BF617" i="50"/>
  <c r="BG617" i="50"/>
  <c r="BH617" i="50"/>
  <c r="BI617" i="50"/>
  <c r="BJ617" i="50"/>
  <c r="BK617" i="50"/>
  <c r="BL617" i="50"/>
  <c r="BM617" i="50"/>
  <c r="BN617" i="50"/>
  <c r="BO617" i="50"/>
  <c r="BP617" i="50"/>
  <c r="BQ617" i="50"/>
  <c r="BR617" i="50"/>
  <c r="BD618" i="50"/>
  <c r="BE618" i="50"/>
  <c r="BF618" i="50"/>
  <c r="BG618" i="50"/>
  <c r="BH618" i="50"/>
  <c r="BI618" i="50"/>
  <c r="BJ618" i="50"/>
  <c r="BK618" i="50"/>
  <c r="BL618" i="50"/>
  <c r="BM618" i="50"/>
  <c r="BN618" i="50"/>
  <c r="BO618" i="50"/>
  <c r="BP618" i="50"/>
  <c r="BQ618" i="50"/>
  <c r="BR618" i="50"/>
  <c r="BD619" i="50"/>
  <c r="BE619" i="50"/>
  <c r="BF619" i="50"/>
  <c r="BG619" i="50"/>
  <c r="BH619" i="50"/>
  <c r="BI619" i="50"/>
  <c r="BJ619" i="50"/>
  <c r="BK619" i="50"/>
  <c r="BL619" i="50"/>
  <c r="BM619" i="50"/>
  <c r="BN619" i="50"/>
  <c r="BO619" i="50"/>
  <c r="BP619" i="50"/>
  <c r="BQ619" i="50"/>
  <c r="BR619" i="50"/>
  <c r="BD620" i="50"/>
  <c r="BE620" i="50"/>
  <c r="BF620" i="50"/>
  <c r="BG620" i="50"/>
  <c r="BH620" i="50"/>
  <c r="BI620" i="50"/>
  <c r="BJ620" i="50"/>
  <c r="BK620" i="50"/>
  <c r="BL620" i="50"/>
  <c r="BM620" i="50"/>
  <c r="BN620" i="50"/>
  <c r="BO620" i="50"/>
  <c r="BP620" i="50"/>
  <c r="BQ620" i="50"/>
  <c r="BR620" i="50"/>
  <c r="BD621" i="50"/>
  <c r="BE621" i="50"/>
  <c r="BF621" i="50"/>
  <c r="BG621" i="50"/>
  <c r="BH621" i="50"/>
  <c r="BI621" i="50"/>
  <c r="BJ621" i="50"/>
  <c r="BK621" i="50"/>
  <c r="BL621" i="50"/>
  <c r="BM621" i="50"/>
  <c r="BN621" i="50"/>
  <c r="BO621" i="50"/>
  <c r="BP621" i="50"/>
  <c r="BQ621" i="50"/>
  <c r="BR621" i="50"/>
  <c r="BD622" i="50"/>
  <c r="BE622" i="50"/>
  <c r="BF622" i="50"/>
  <c r="BG622" i="50"/>
  <c r="BH622" i="50"/>
  <c r="BI622" i="50"/>
  <c r="BJ622" i="50"/>
  <c r="BK622" i="50"/>
  <c r="BL622" i="50"/>
  <c r="BM622" i="50"/>
  <c r="BN622" i="50"/>
  <c r="BO622" i="50"/>
  <c r="BP622" i="50"/>
  <c r="BQ622" i="50"/>
  <c r="BR622" i="50"/>
  <c r="BD623" i="50"/>
  <c r="BE623" i="50"/>
  <c r="BF623" i="50"/>
  <c r="BG623" i="50"/>
  <c r="BH623" i="50"/>
  <c r="BI623" i="50"/>
  <c r="BJ623" i="50"/>
  <c r="BK623" i="50"/>
  <c r="BL623" i="50"/>
  <c r="BM623" i="50"/>
  <c r="BN623" i="50"/>
  <c r="BO623" i="50"/>
  <c r="BP623" i="50"/>
  <c r="BQ623" i="50"/>
  <c r="BR623" i="50"/>
  <c r="BD624" i="50"/>
  <c r="BE624" i="50"/>
  <c r="BF624" i="50"/>
  <c r="BG624" i="50"/>
  <c r="BH624" i="50"/>
  <c r="BI624" i="50"/>
  <c r="BJ624" i="50"/>
  <c r="BK624" i="50"/>
  <c r="BL624" i="50"/>
  <c r="BM624" i="50"/>
  <c r="BN624" i="50"/>
  <c r="BO624" i="50"/>
  <c r="BP624" i="50"/>
  <c r="BQ624" i="50"/>
  <c r="BR624" i="50"/>
  <c r="BD625" i="50"/>
  <c r="BE625" i="50"/>
  <c r="BF625" i="50"/>
  <c r="BG625" i="50"/>
  <c r="BH625" i="50"/>
  <c r="BI625" i="50"/>
  <c r="BJ625" i="50"/>
  <c r="BK625" i="50"/>
  <c r="BL625" i="50"/>
  <c r="BM625" i="50"/>
  <c r="BN625" i="50"/>
  <c r="BO625" i="50"/>
  <c r="BP625" i="50"/>
  <c r="BQ625" i="50"/>
  <c r="BR625" i="50"/>
  <c r="BD626" i="50"/>
  <c r="BE626" i="50"/>
  <c r="BF626" i="50"/>
  <c r="BG626" i="50"/>
  <c r="BH626" i="50"/>
  <c r="BI626" i="50"/>
  <c r="BJ626" i="50"/>
  <c r="BK626" i="50"/>
  <c r="BL626" i="50"/>
  <c r="BM626" i="50"/>
  <c r="BN626" i="50"/>
  <c r="BO626" i="50"/>
  <c r="BP626" i="50"/>
  <c r="BQ626" i="50"/>
  <c r="BR626" i="50"/>
  <c r="BD627" i="50"/>
  <c r="BE627" i="50"/>
  <c r="BF627" i="50"/>
  <c r="BG627" i="50"/>
  <c r="BH627" i="50"/>
  <c r="BI627" i="50"/>
  <c r="BJ627" i="50"/>
  <c r="BK627" i="50"/>
  <c r="BL627" i="50"/>
  <c r="BM627" i="50"/>
  <c r="BN627" i="50"/>
  <c r="BO627" i="50"/>
  <c r="BP627" i="50"/>
  <c r="BQ627" i="50"/>
  <c r="BR627" i="50"/>
  <c r="BD628" i="50"/>
  <c r="BE628" i="50"/>
  <c r="BF628" i="50"/>
  <c r="BG628" i="50"/>
  <c r="BH628" i="50"/>
  <c r="BI628" i="50"/>
  <c r="BJ628" i="50"/>
  <c r="BK628" i="50"/>
  <c r="BL628" i="50"/>
  <c r="BM628" i="50"/>
  <c r="BN628" i="50"/>
  <c r="BO628" i="50"/>
  <c r="BP628" i="50"/>
  <c r="BQ628" i="50"/>
  <c r="BR628" i="50"/>
  <c r="BD629" i="50"/>
  <c r="BE629" i="50"/>
  <c r="BF629" i="50"/>
  <c r="BG629" i="50"/>
  <c r="BH629" i="50"/>
  <c r="BI629" i="50"/>
  <c r="BJ629" i="50"/>
  <c r="BK629" i="50"/>
  <c r="BL629" i="50"/>
  <c r="BM629" i="50"/>
  <c r="BN629" i="50"/>
  <c r="BO629" i="50"/>
  <c r="BP629" i="50"/>
  <c r="BQ629" i="50"/>
  <c r="BR629" i="50"/>
  <c r="BD630" i="50"/>
  <c r="BE630" i="50"/>
  <c r="BF630" i="50"/>
  <c r="BG630" i="50"/>
  <c r="BH630" i="50"/>
  <c r="BI630" i="50"/>
  <c r="BJ630" i="50"/>
  <c r="BK630" i="50"/>
  <c r="BL630" i="50"/>
  <c r="BM630" i="50"/>
  <c r="BN630" i="50"/>
  <c r="BO630" i="50"/>
  <c r="BP630" i="50"/>
  <c r="BQ630" i="50"/>
  <c r="BR630" i="50"/>
  <c r="BD631" i="50"/>
  <c r="BE631" i="50"/>
  <c r="BF631" i="50"/>
  <c r="BG631" i="50"/>
  <c r="BH631" i="50"/>
  <c r="BI631" i="50"/>
  <c r="BJ631" i="50"/>
  <c r="BK631" i="50"/>
  <c r="BL631" i="50"/>
  <c r="BM631" i="50"/>
  <c r="BN631" i="50"/>
  <c r="BO631" i="50"/>
  <c r="BP631" i="50"/>
  <c r="BQ631" i="50"/>
  <c r="BR631" i="50"/>
  <c r="BD632" i="50"/>
  <c r="BE632" i="50"/>
  <c r="BF632" i="50"/>
  <c r="BG632" i="50"/>
  <c r="BH632" i="50"/>
  <c r="BI632" i="50"/>
  <c r="BJ632" i="50"/>
  <c r="BK632" i="50"/>
  <c r="BL632" i="50"/>
  <c r="BM632" i="50"/>
  <c r="BN632" i="50"/>
  <c r="BO632" i="50"/>
  <c r="BP632" i="50"/>
  <c r="BQ632" i="50"/>
  <c r="BR632" i="50"/>
  <c r="BD633" i="50"/>
  <c r="BE633" i="50"/>
  <c r="BF633" i="50"/>
  <c r="BG633" i="50"/>
  <c r="BH633" i="50"/>
  <c r="BI633" i="50"/>
  <c r="BJ633" i="50"/>
  <c r="BK633" i="50"/>
  <c r="BL633" i="50"/>
  <c r="BM633" i="50"/>
  <c r="BN633" i="50"/>
  <c r="BO633" i="50"/>
  <c r="BP633" i="50"/>
  <c r="BQ633" i="50"/>
  <c r="BR633" i="50"/>
  <c r="BD634" i="50"/>
  <c r="BE634" i="50"/>
  <c r="BF634" i="50"/>
  <c r="BG634" i="50"/>
  <c r="BH634" i="50"/>
  <c r="BI634" i="50"/>
  <c r="BJ634" i="50"/>
  <c r="BK634" i="50"/>
  <c r="BL634" i="50"/>
  <c r="BM634" i="50"/>
  <c r="BN634" i="50"/>
  <c r="BO634" i="50"/>
  <c r="BP634" i="50"/>
  <c r="BQ634" i="50"/>
  <c r="BR634" i="50"/>
  <c r="BD635" i="50"/>
  <c r="BE635" i="50"/>
  <c r="BF635" i="50"/>
  <c r="BG635" i="50"/>
  <c r="BH635" i="50"/>
  <c r="BI635" i="50"/>
  <c r="BJ635" i="50"/>
  <c r="BK635" i="50"/>
  <c r="BL635" i="50"/>
  <c r="BM635" i="50"/>
  <c r="BN635" i="50"/>
  <c r="BO635" i="50"/>
  <c r="BP635" i="50"/>
  <c r="BQ635" i="50"/>
  <c r="BR635" i="50"/>
  <c r="BD636" i="50"/>
  <c r="BE636" i="50"/>
  <c r="BF636" i="50"/>
  <c r="BG636" i="50"/>
  <c r="BH636" i="50"/>
  <c r="BI636" i="50"/>
  <c r="BJ636" i="50"/>
  <c r="BK636" i="50"/>
  <c r="BL636" i="50"/>
  <c r="BM636" i="50"/>
  <c r="BN636" i="50"/>
  <c r="BO636" i="50"/>
  <c r="BP636" i="50"/>
  <c r="BQ636" i="50"/>
  <c r="BR636" i="50"/>
  <c r="BD637" i="50"/>
  <c r="BE637" i="50"/>
  <c r="BF637" i="50"/>
  <c r="BG637" i="50"/>
  <c r="BH637" i="50"/>
  <c r="BI637" i="50"/>
  <c r="BJ637" i="50"/>
  <c r="BK637" i="50"/>
  <c r="BL637" i="50"/>
  <c r="BM637" i="50"/>
  <c r="BN637" i="50"/>
  <c r="BO637" i="50"/>
  <c r="BP637" i="50"/>
  <c r="BQ637" i="50"/>
  <c r="BR637" i="50"/>
  <c r="BD638" i="50"/>
  <c r="BE638" i="50"/>
  <c r="BF638" i="50"/>
  <c r="BG638" i="50"/>
  <c r="BH638" i="50"/>
  <c r="BI638" i="50"/>
  <c r="BJ638" i="50"/>
  <c r="BK638" i="50"/>
  <c r="BL638" i="50"/>
  <c r="BM638" i="50"/>
  <c r="BN638" i="50"/>
  <c r="BO638" i="50"/>
  <c r="BP638" i="50"/>
  <c r="BQ638" i="50"/>
  <c r="BR638" i="50"/>
  <c r="BD639" i="50"/>
  <c r="BE639" i="50"/>
  <c r="BF639" i="50"/>
  <c r="BG639" i="50"/>
  <c r="BH639" i="50"/>
  <c r="BI639" i="50"/>
  <c r="BJ639" i="50"/>
  <c r="BK639" i="50"/>
  <c r="BL639" i="50"/>
  <c r="BM639" i="50"/>
  <c r="BN639" i="50"/>
  <c r="BO639" i="50"/>
  <c r="BP639" i="50"/>
  <c r="BQ639" i="50"/>
  <c r="BR639" i="50"/>
  <c r="BD640" i="50"/>
  <c r="BE640" i="50"/>
  <c r="BF640" i="50"/>
  <c r="BG640" i="50"/>
  <c r="BH640" i="50"/>
  <c r="BI640" i="50"/>
  <c r="BJ640" i="50"/>
  <c r="BK640" i="50"/>
  <c r="BL640" i="50"/>
  <c r="BM640" i="50"/>
  <c r="BN640" i="50"/>
  <c r="BO640" i="50"/>
  <c r="BP640" i="50"/>
  <c r="BQ640" i="50"/>
  <c r="BR640" i="50"/>
  <c r="BD641" i="50"/>
  <c r="BE641" i="50"/>
  <c r="BF641" i="50"/>
  <c r="BG641" i="50"/>
  <c r="BH641" i="50"/>
  <c r="BI641" i="50"/>
  <c r="BJ641" i="50"/>
  <c r="BK641" i="50"/>
  <c r="BL641" i="50"/>
  <c r="BM641" i="50"/>
  <c r="BN641" i="50"/>
  <c r="BO641" i="50"/>
  <c r="BP641" i="50"/>
  <c r="BQ641" i="50"/>
  <c r="BR641" i="50"/>
  <c r="BD642" i="50"/>
  <c r="BE642" i="50"/>
  <c r="BF642" i="50"/>
  <c r="BG642" i="50"/>
  <c r="BH642" i="50"/>
  <c r="BI642" i="50"/>
  <c r="BJ642" i="50"/>
  <c r="BK642" i="50"/>
  <c r="BL642" i="50"/>
  <c r="BM642" i="50"/>
  <c r="BN642" i="50"/>
  <c r="BO642" i="50"/>
  <c r="BP642" i="50"/>
  <c r="BQ642" i="50"/>
  <c r="BR642" i="50"/>
  <c r="BD643" i="50"/>
  <c r="BE643" i="50"/>
  <c r="BF643" i="50"/>
  <c r="BG643" i="50"/>
  <c r="BH643" i="50"/>
  <c r="BI643" i="50"/>
  <c r="BJ643" i="50"/>
  <c r="BK643" i="50"/>
  <c r="BL643" i="50"/>
  <c r="BM643" i="50"/>
  <c r="BN643" i="50"/>
  <c r="BO643" i="50"/>
  <c r="BP643" i="50"/>
  <c r="BQ643" i="50"/>
  <c r="BR643" i="50"/>
  <c r="BD644" i="50"/>
  <c r="BE644" i="50"/>
  <c r="BF644" i="50"/>
  <c r="BG644" i="50"/>
  <c r="BH644" i="50"/>
  <c r="BI644" i="50"/>
  <c r="BJ644" i="50"/>
  <c r="BK644" i="50"/>
  <c r="BL644" i="50"/>
  <c r="BM644" i="50"/>
  <c r="BN644" i="50"/>
  <c r="BO644" i="50"/>
  <c r="BP644" i="50"/>
  <c r="BQ644" i="50"/>
  <c r="BR644" i="50"/>
  <c r="BD645" i="50"/>
  <c r="BE645" i="50"/>
  <c r="BF645" i="50"/>
  <c r="BG645" i="50"/>
  <c r="BH645" i="50"/>
  <c r="BI645" i="50"/>
  <c r="BJ645" i="50"/>
  <c r="BK645" i="50"/>
  <c r="BL645" i="50"/>
  <c r="BM645" i="50"/>
  <c r="BN645" i="50"/>
  <c r="BO645" i="50"/>
  <c r="BP645" i="50"/>
  <c r="BQ645" i="50"/>
  <c r="BR645" i="50"/>
  <c r="BD646" i="50"/>
  <c r="BE646" i="50"/>
  <c r="BF646" i="50"/>
  <c r="BG646" i="50"/>
  <c r="BH646" i="50"/>
  <c r="BI646" i="50"/>
  <c r="BJ646" i="50"/>
  <c r="BK646" i="50"/>
  <c r="BL646" i="50"/>
  <c r="BM646" i="50"/>
  <c r="BN646" i="50"/>
  <c r="BO646" i="50"/>
  <c r="BP646" i="50"/>
  <c r="BQ646" i="50"/>
  <c r="BR646" i="50"/>
  <c r="BD647" i="50"/>
  <c r="BE647" i="50"/>
  <c r="BF647" i="50"/>
  <c r="BG647" i="50"/>
  <c r="BH647" i="50"/>
  <c r="BI647" i="50"/>
  <c r="BJ647" i="50"/>
  <c r="BK647" i="50"/>
  <c r="BL647" i="50"/>
  <c r="BM647" i="50"/>
  <c r="BN647" i="50"/>
  <c r="BO647" i="50"/>
  <c r="BP647" i="50"/>
  <c r="BQ647" i="50"/>
  <c r="BR647" i="50"/>
  <c r="BD648" i="50"/>
  <c r="BE648" i="50"/>
  <c r="BF648" i="50"/>
  <c r="BG648" i="50"/>
  <c r="BH648" i="50"/>
  <c r="BI648" i="50"/>
  <c r="BJ648" i="50"/>
  <c r="BK648" i="50"/>
  <c r="BL648" i="50"/>
  <c r="BM648" i="50"/>
  <c r="BN648" i="50"/>
  <c r="BO648" i="50"/>
  <c r="BP648" i="50"/>
  <c r="BQ648" i="50"/>
  <c r="BR648" i="50"/>
  <c r="BD649" i="50"/>
  <c r="BE649" i="50"/>
  <c r="BF649" i="50"/>
  <c r="BG649" i="50"/>
  <c r="BH649" i="50"/>
  <c r="BI649" i="50"/>
  <c r="BJ649" i="50"/>
  <c r="BK649" i="50"/>
  <c r="BL649" i="50"/>
  <c r="BM649" i="50"/>
  <c r="BN649" i="50"/>
  <c r="BO649" i="50"/>
  <c r="BP649" i="50"/>
  <c r="BQ649" i="50"/>
  <c r="BR649" i="50"/>
  <c r="BD650" i="50"/>
  <c r="BE650" i="50"/>
  <c r="BF650" i="50"/>
  <c r="BG650" i="50"/>
  <c r="BH650" i="50"/>
  <c r="BI650" i="50"/>
  <c r="BJ650" i="50"/>
  <c r="BK650" i="50"/>
  <c r="BL650" i="50"/>
  <c r="BM650" i="50"/>
  <c r="BN650" i="50"/>
  <c r="BO650" i="50"/>
  <c r="BP650" i="50"/>
  <c r="BQ650" i="50"/>
  <c r="BR650" i="50"/>
  <c r="BD651" i="50"/>
  <c r="BE651" i="50"/>
  <c r="BF651" i="50"/>
  <c r="BG651" i="50"/>
  <c r="BH651" i="50"/>
  <c r="BI651" i="50"/>
  <c r="BJ651" i="50"/>
  <c r="BK651" i="50"/>
  <c r="BL651" i="50"/>
  <c r="BM651" i="50"/>
  <c r="BN651" i="50"/>
  <c r="BO651" i="50"/>
  <c r="BP651" i="50"/>
  <c r="BQ651" i="50"/>
  <c r="BR651" i="50"/>
  <c r="BD652" i="50"/>
  <c r="BE652" i="50"/>
  <c r="BF652" i="50"/>
  <c r="BG652" i="50"/>
  <c r="BH652" i="50"/>
  <c r="BI652" i="50"/>
  <c r="BJ652" i="50"/>
  <c r="BK652" i="50"/>
  <c r="BL652" i="50"/>
  <c r="BM652" i="50"/>
  <c r="BN652" i="50"/>
  <c r="BO652" i="50"/>
  <c r="BP652" i="50"/>
  <c r="BQ652" i="50"/>
  <c r="BR652" i="50"/>
  <c r="BD653" i="50"/>
  <c r="BE653" i="50"/>
  <c r="BF653" i="50"/>
  <c r="BG653" i="50"/>
  <c r="BH653" i="50"/>
  <c r="BI653" i="50"/>
  <c r="BJ653" i="50"/>
  <c r="BK653" i="50"/>
  <c r="BL653" i="50"/>
  <c r="BM653" i="50"/>
  <c r="BN653" i="50"/>
  <c r="BO653" i="50"/>
  <c r="BP653" i="50"/>
  <c r="BQ653" i="50"/>
  <c r="BR653" i="50"/>
  <c r="BD654" i="50"/>
  <c r="BE654" i="50"/>
  <c r="BF654" i="50"/>
  <c r="BG654" i="50"/>
  <c r="BH654" i="50"/>
  <c r="BI654" i="50"/>
  <c r="BJ654" i="50"/>
  <c r="BK654" i="50"/>
  <c r="BL654" i="50"/>
  <c r="BM654" i="50"/>
  <c r="BN654" i="50"/>
  <c r="BO654" i="50"/>
  <c r="BP654" i="50"/>
  <c r="BQ654" i="50"/>
  <c r="BR654" i="50"/>
  <c r="BD655" i="50"/>
  <c r="BE655" i="50"/>
  <c r="BF655" i="50"/>
  <c r="BG655" i="50"/>
  <c r="BH655" i="50"/>
  <c r="BI655" i="50"/>
  <c r="BJ655" i="50"/>
  <c r="BK655" i="50"/>
  <c r="BL655" i="50"/>
  <c r="BM655" i="50"/>
  <c r="BN655" i="50"/>
  <c r="BO655" i="50"/>
  <c r="BP655" i="50"/>
  <c r="BQ655" i="50"/>
  <c r="BR655" i="50"/>
  <c r="BD656" i="50"/>
  <c r="BE656" i="50"/>
  <c r="BF656" i="50"/>
  <c r="BG656" i="50"/>
  <c r="BH656" i="50"/>
  <c r="BI656" i="50"/>
  <c r="BJ656" i="50"/>
  <c r="BK656" i="50"/>
  <c r="BL656" i="50"/>
  <c r="BM656" i="50"/>
  <c r="BN656" i="50"/>
  <c r="BO656" i="50"/>
  <c r="BP656" i="50"/>
  <c r="BQ656" i="50"/>
  <c r="BR656" i="50"/>
  <c r="BD657" i="50"/>
  <c r="BE657" i="50"/>
  <c r="BF657" i="50"/>
  <c r="BG657" i="50"/>
  <c r="BH657" i="50"/>
  <c r="BI657" i="50"/>
  <c r="BJ657" i="50"/>
  <c r="BK657" i="50"/>
  <c r="BL657" i="50"/>
  <c r="BM657" i="50"/>
  <c r="BN657" i="50"/>
  <c r="BO657" i="50"/>
  <c r="BP657" i="50"/>
  <c r="BQ657" i="50"/>
  <c r="BR657" i="50"/>
  <c r="BD658" i="50"/>
  <c r="BE658" i="50"/>
  <c r="BF658" i="50"/>
  <c r="BG658" i="50"/>
  <c r="BH658" i="50"/>
  <c r="BI658" i="50"/>
  <c r="BJ658" i="50"/>
  <c r="BK658" i="50"/>
  <c r="BL658" i="50"/>
  <c r="BM658" i="50"/>
  <c r="BN658" i="50"/>
  <c r="BO658" i="50"/>
  <c r="BP658" i="50"/>
  <c r="BQ658" i="50"/>
  <c r="BR658" i="50"/>
  <c r="BD659" i="50"/>
  <c r="BE659" i="50"/>
  <c r="BF659" i="50"/>
  <c r="BG659" i="50"/>
  <c r="BH659" i="50"/>
  <c r="BI659" i="50"/>
  <c r="BJ659" i="50"/>
  <c r="BK659" i="50"/>
  <c r="BL659" i="50"/>
  <c r="BM659" i="50"/>
  <c r="BN659" i="50"/>
  <c r="BO659" i="50"/>
  <c r="BP659" i="50"/>
  <c r="BQ659" i="50"/>
  <c r="BR659" i="50"/>
  <c r="BD660" i="50"/>
  <c r="BE660" i="50"/>
  <c r="BF660" i="50"/>
  <c r="BG660" i="50"/>
  <c r="BH660" i="50"/>
  <c r="BI660" i="50"/>
  <c r="BJ660" i="50"/>
  <c r="BK660" i="50"/>
  <c r="BL660" i="50"/>
  <c r="BM660" i="50"/>
  <c r="BN660" i="50"/>
  <c r="BO660" i="50"/>
  <c r="BP660" i="50"/>
  <c r="BQ660" i="50"/>
  <c r="BR660" i="50"/>
  <c r="BD661" i="50"/>
  <c r="BE661" i="50"/>
  <c r="BF661" i="50"/>
  <c r="BG661" i="50"/>
  <c r="BH661" i="50"/>
  <c r="BI661" i="50"/>
  <c r="BJ661" i="50"/>
  <c r="BK661" i="50"/>
  <c r="BL661" i="50"/>
  <c r="BM661" i="50"/>
  <c r="BN661" i="50"/>
  <c r="BO661" i="50"/>
  <c r="BP661" i="50"/>
  <c r="BQ661" i="50"/>
  <c r="BR661" i="50"/>
  <c r="BD662" i="50"/>
  <c r="BE662" i="50"/>
  <c r="BF662" i="50"/>
  <c r="BG662" i="50"/>
  <c r="BH662" i="50"/>
  <c r="BI662" i="50"/>
  <c r="BJ662" i="50"/>
  <c r="BK662" i="50"/>
  <c r="BL662" i="50"/>
  <c r="BM662" i="50"/>
  <c r="BN662" i="50"/>
  <c r="BO662" i="50"/>
  <c r="BP662" i="50"/>
  <c r="BQ662" i="50"/>
  <c r="BR662" i="50"/>
  <c r="BD663" i="50"/>
  <c r="BE663" i="50"/>
  <c r="BF663" i="50"/>
  <c r="BG663" i="50"/>
  <c r="BH663" i="50"/>
  <c r="BI663" i="50"/>
  <c r="BJ663" i="50"/>
  <c r="BK663" i="50"/>
  <c r="BL663" i="50"/>
  <c r="BM663" i="50"/>
  <c r="BN663" i="50"/>
  <c r="BO663" i="50"/>
  <c r="BP663" i="50"/>
  <c r="BQ663" i="50"/>
  <c r="BR663" i="50"/>
  <c r="BD664" i="50"/>
  <c r="BE664" i="50"/>
  <c r="BF664" i="50"/>
  <c r="BG664" i="50"/>
  <c r="BH664" i="50"/>
  <c r="BI664" i="50"/>
  <c r="BJ664" i="50"/>
  <c r="BK664" i="50"/>
  <c r="BL664" i="50"/>
  <c r="BM664" i="50"/>
  <c r="BN664" i="50"/>
  <c r="BO664" i="50"/>
  <c r="BP664" i="50"/>
  <c r="BQ664" i="50"/>
  <c r="BR664" i="50"/>
  <c r="BD665" i="50"/>
  <c r="BE665" i="50"/>
  <c r="BF665" i="50"/>
  <c r="BG665" i="50"/>
  <c r="BH665" i="50"/>
  <c r="BI665" i="50"/>
  <c r="BJ665" i="50"/>
  <c r="BK665" i="50"/>
  <c r="BL665" i="50"/>
  <c r="BM665" i="50"/>
  <c r="BN665" i="50"/>
  <c r="BO665" i="50"/>
  <c r="BP665" i="50"/>
  <c r="BQ665" i="50"/>
  <c r="BR665" i="50"/>
  <c r="BD666" i="50"/>
  <c r="BE666" i="50"/>
  <c r="BF666" i="50"/>
  <c r="BG666" i="50"/>
  <c r="BH666" i="50"/>
  <c r="BI666" i="50"/>
  <c r="BJ666" i="50"/>
  <c r="BK666" i="50"/>
  <c r="BL666" i="50"/>
  <c r="BM666" i="50"/>
  <c r="BN666" i="50"/>
  <c r="BO666" i="50"/>
  <c r="BP666" i="50"/>
  <c r="BQ666" i="50"/>
  <c r="BR666" i="50"/>
  <c r="BD667" i="50"/>
  <c r="BE667" i="50"/>
  <c r="BF667" i="50"/>
  <c r="BG667" i="50"/>
  <c r="BH667" i="50"/>
  <c r="BI667" i="50"/>
  <c r="BJ667" i="50"/>
  <c r="BK667" i="50"/>
  <c r="BL667" i="50"/>
  <c r="BM667" i="50"/>
  <c r="BN667" i="50"/>
  <c r="BO667" i="50"/>
  <c r="BP667" i="50"/>
  <c r="BQ667" i="50"/>
  <c r="BR667" i="50"/>
  <c r="BD668" i="50"/>
  <c r="BE668" i="50"/>
  <c r="BF668" i="50"/>
  <c r="BG668" i="50"/>
  <c r="BH668" i="50"/>
  <c r="BI668" i="50"/>
  <c r="BJ668" i="50"/>
  <c r="BK668" i="50"/>
  <c r="BL668" i="50"/>
  <c r="BM668" i="50"/>
  <c r="BN668" i="50"/>
  <c r="BO668" i="50"/>
  <c r="BP668" i="50"/>
  <c r="BQ668" i="50"/>
  <c r="BR668" i="50"/>
  <c r="BD669" i="50"/>
  <c r="BE669" i="50"/>
  <c r="BF669" i="50"/>
  <c r="BG669" i="50"/>
  <c r="BH669" i="50"/>
  <c r="BI669" i="50"/>
  <c r="BJ669" i="50"/>
  <c r="BK669" i="50"/>
  <c r="BL669" i="50"/>
  <c r="BM669" i="50"/>
  <c r="BN669" i="50"/>
  <c r="BO669" i="50"/>
  <c r="BP669" i="50"/>
  <c r="BQ669" i="50"/>
  <c r="BR669" i="50"/>
  <c r="BD670" i="50"/>
  <c r="BE670" i="50"/>
  <c r="BF670" i="50"/>
  <c r="BG670" i="50"/>
  <c r="BH670" i="50"/>
  <c r="BI670" i="50"/>
  <c r="BJ670" i="50"/>
  <c r="BK670" i="50"/>
  <c r="BL670" i="50"/>
  <c r="BM670" i="50"/>
  <c r="BN670" i="50"/>
  <c r="BO670" i="50"/>
  <c r="BP670" i="50"/>
  <c r="BQ670" i="50"/>
  <c r="BR670" i="50"/>
  <c r="BD671" i="50"/>
  <c r="BE671" i="50"/>
  <c r="BF671" i="50"/>
  <c r="BG671" i="50"/>
  <c r="BH671" i="50"/>
  <c r="BI671" i="50"/>
  <c r="BJ671" i="50"/>
  <c r="BK671" i="50"/>
  <c r="BL671" i="50"/>
  <c r="BM671" i="50"/>
  <c r="BN671" i="50"/>
  <c r="BO671" i="50"/>
  <c r="BP671" i="50"/>
  <c r="BQ671" i="50"/>
  <c r="BR671" i="50"/>
  <c r="BD672" i="50"/>
  <c r="BE672" i="50"/>
  <c r="BF672" i="50"/>
  <c r="BG672" i="50"/>
  <c r="BH672" i="50"/>
  <c r="BI672" i="50"/>
  <c r="BJ672" i="50"/>
  <c r="BK672" i="50"/>
  <c r="BL672" i="50"/>
  <c r="BM672" i="50"/>
  <c r="BN672" i="50"/>
  <c r="BO672" i="50"/>
  <c r="BP672" i="50"/>
  <c r="BQ672" i="50"/>
  <c r="BR672" i="50"/>
  <c r="BD673" i="50"/>
  <c r="BE673" i="50"/>
  <c r="BF673" i="50"/>
  <c r="BG673" i="50"/>
  <c r="BH673" i="50"/>
  <c r="BI673" i="50"/>
  <c r="BJ673" i="50"/>
  <c r="BK673" i="50"/>
  <c r="BL673" i="50"/>
  <c r="BM673" i="50"/>
  <c r="BN673" i="50"/>
  <c r="BO673" i="50"/>
  <c r="BP673" i="50"/>
  <c r="BQ673" i="50"/>
  <c r="BR673" i="50"/>
  <c r="BD674" i="50"/>
  <c r="BE674" i="50"/>
  <c r="BF674" i="50"/>
  <c r="BG674" i="50"/>
  <c r="BH674" i="50"/>
  <c r="BI674" i="50"/>
  <c r="BJ674" i="50"/>
  <c r="BK674" i="50"/>
  <c r="BL674" i="50"/>
  <c r="BM674" i="50"/>
  <c r="BN674" i="50"/>
  <c r="BO674" i="50"/>
  <c r="BP674" i="50"/>
  <c r="BQ674" i="50"/>
  <c r="BR674" i="50"/>
  <c r="BD675" i="50"/>
  <c r="BE675" i="50"/>
  <c r="BF675" i="50"/>
  <c r="BG675" i="50"/>
  <c r="BH675" i="50"/>
  <c r="BI675" i="50"/>
  <c r="BJ675" i="50"/>
  <c r="BK675" i="50"/>
  <c r="BL675" i="50"/>
  <c r="BM675" i="50"/>
  <c r="BN675" i="50"/>
  <c r="BO675" i="50"/>
  <c r="BP675" i="50"/>
  <c r="BQ675" i="50"/>
  <c r="BR675" i="50"/>
  <c r="BD676" i="50"/>
  <c r="BE676" i="50"/>
  <c r="BF676" i="50"/>
  <c r="BG676" i="50"/>
  <c r="BH676" i="50"/>
  <c r="BI676" i="50"/>
  <c r="BJ676" i="50"/>
  <c r="BK676" i="50"/>
  <c r="BL676" i="50"/>
  <c r="BM676" i="50"/>
  <c r="BN676" i="50"/>
  <c r="BO676" i="50"/>
  <c r="BP676" i="50"/>
  <c r="BQ676" i="50"/>
  <c r="BR676" i="50"/>
  <c r="BD677" i="50"/>
  <c r="BE677" i="50"/>
  <c r="BF677" i="50"/>
  <c r="BG677" i="50"/>
  <c r="BH677" i="50"/>
  <c r="BI677" i="50"/>
  <c r="BJ677" i="50"/>
  <c r="BK677" i="50"/>
  <c r="BL677" i="50"/>
  <c r="BM677" i="50"/>
  <c r="BN677" i="50"/>
  <c r="BO677" i="50"/>
  <c r="BP677" i="50"/>
  <c r="BQ677" i="50"/>
  <c r="BR677" i="50"/>
  <c r="BD678" i="50"/>
  <c r="BE678" i="50"/>
  <c r="BF678" i="50"/>
  <c r="BG678" i="50"/>
  <c r="BH678" i="50"/>
  <c r="BI678" i="50"/>
  <c r="BJ678" i="50"/>
  <c r="BK678" i="50"/>
  <c r="BL678" i="50"/>
  <c r="BM678" i="50"/>
  <c r="BN678" i="50"/>
  <c r="BO678" i="50"/>
  <c r="BP678" i="50"/>
  <c r="BQ678" i="50"/>
  <c r="BR678" i="50"/>
  <c r="BD679" i="50"/>
  <c r="BE679" i="50"/>
  <c r="BF679" i="50"/>
  <c r="BG679" i="50"/>
  <c r="BH679" i="50"/>
  <c r="BI679" i="50"/>
  <c r="BJ679" i="50"/>
  <c r="BK679" i="50"/>
  <c r="BL679" i="50"/>
  <c r="BM679" i="50"/>
  <c r="BN679" i="50"/>
  <c r="BO679" i="50"/>
  <c r="BP679" i="50"/>
  <c r="BQ679" i="50"/>
  <c r="BR679" i="50"/>
  <c r="BD680" i="50"/>
  <c r="BE680" i="50"/>
  <c r="BF680" i="50"/>
  <c r="BG680" i="50"/>
  <c r="BH680" i="50"/>
  <c r="BI680" i="50"/>
  <c r="BJ680" i="50"/>
  <c r="BK680" i="50"/>
  <c r="BL680" i="50"/>
  <c r="BM680" i="50"/>
  <c r="BN680" i="50"/>
  <c r="BO680" i="50"/>
  <c r="BP680" i="50"/>
  <c r="BQ680" i="50"/>
  <c r="BR680" i="50"/>
  <c r="BD681" i="50"/>
  <c r="BE681" i="50"/>
  <c r="BF681" i="50"/>
  <c r="BG681" i="50"/>
  <c r="BH681" i="50"/>
  <c r="BI681" i="50"/>
  <c r="BJ681" i="50"/>
  <c r="BK681" i="50"/>
  <c r="BL681" i="50"/>
  <c r="BM681" i="50"/>
  <c r="BN681" i="50"/>
  <c r="BO681" i="50"/>
  <c r="BP681" i="50"/>
  <c r="BQ681" i="50"/>
  <c r="BR681" i="50"/>
  <c r="BD682" i="50"/>
  <c r="BE682" i="50"/>
  <c r="BF682" i="50"/>
  <c r="BG682" i="50"/>
  <c r="BH682" i="50"/>
  <c r="BI682" i="50"/>
  <c r="BJ682" i="50"/>
  <c r="BK682" i="50"/>
  <c r="BL682" i="50"/>
  <c r="BM682" i="50"/>
  <c r="BN682" i="50"/>
  <c r="BO682" i="50"/>
  <c r="BP682" i="50"/>
  <c r="BQ682" i="50"/>
  <c r="BR682" i="50"/>
  <c r="BD683" i="50"/>
  <c r="BE683" i="50"/>
  <c r="BF683" i="50"/>
  <c r="BG683" i="50"/>
  <c r="BH683" i="50"/>
  <c r="BI683" i="50"/>
  <c r="BJ683" i="50"/>
  <c r="BK683" i="50"/>
  <c r="BL683" i="50"/>
  <c r="BM683" i="50"/>
  <c r="BN683" i="50"/>
  <c r="BO683" i="50"/>
  <c r="BP683" i="50"/>
  <c r="BQ683" i="50"/>
  <c r="BR683" i="50"/>
  <c r="BD684" i="50"/>
  <c r="BE684" i="50"/>
  <c r="BF684" i="50"/>
  <c r="BG684" i="50"/>
  <c r="BH684" i="50"/>
  <c r="BI684" i="50"/>
  <c r="BJ684" i="50"/>
  <c r="BK684" i="50"/>
  <c r="BL684" i="50"/>
  <c r="BM684" i="50"/>
  <c r="BN684" i="50"/>
  <c r="BO684" i="50"/>
  <c r="BP684" i="50"/>
  <c r="BQ684" i="50"/>
  <c r="BR684" i="50"/>
  <c r="BD685" i="50"/>
  <c r="BE685" i="50"/>
  <c r="BF685" i="50"/>
  <c r="BG685" i="50"/>
  <c r="BH685" i="50"/>
  <c r="BI685" i="50"/>
  <c r="BJ685" i="50"/>
  <c r="BK685" i="50"/>
  <c r="BL685" i="50"/>
  <c r="BM685" i="50"/>
  <c r="BN685" i="50"/>
  <c r="BO685" i="50"/>
  <c r="BP685" i="50"/>
  <c r="BQ685" i="50"/>
  <c r="BR685" i="50"/>
  <c r="BD686" i="50"/>
  <c r="BE686" i="50"/>
  <c r="BF686" i="50"/>
  <c r="BG686" i="50"/>
  <c r="BH686" i="50"/>
  <c r="BI686" i="50"/>
  <c r="BJ686" i="50"/>
  <c r="BK686" i="50"/>
  <c r="BL686" i="50"/>
  <c r="BM686" i="50"/>
  <c r="BN686" i="50"/>
  <c r="BO686" i="50"/>
  <c r="BP686" i="50"/>
  <c r="BQ686" i="50"/>
  <c r="BR686" i="50"/>
  <c r="BD687" i="50"/>
  <c r="BE687" i="50"/>
  <c r="BF687" i="50"/>
  <c r="BG687" i="50"/>
  <c r="BH687" i="50"/>
  <c r="BI687" i="50"/>
  <c r="BJ687" i="50"/>
  <c r="BK687" i="50"/>
  <c r="BL687" i="50"/>
  <c r="BM687" i="50"/>
  <c r="BN687" i="50"/>
  <c r="BO687" i="50"/>
  <c r="BP687" i="50"/>
  <c r="BQ687" i="50"/>
  <c r="BR687" i="50"/>
  <c r="BD688" i="50"/>
  <c r="BE688" i="50"/>
  <c r="BF688" i="50"/>
  <c r="BG688" i="50"/>
  <c r="BH688" i="50"/>
  <c r="BI688" i="50"/>
  <c r="BJ688" i="50"/>
  <c r="BK688" i="50"/>
  <c r="BL688" i="50"/>
  <c r="BM688" i="50"/>
  <c r="BN688" i="50"/>
  <c r="BO688" i="50"/>
  <c r="BP688" i="50"/>
  <c r="BQ688" i="50"/>
  <c r="BR688" i="50"/>
  <c r="BD689" i="50"/>
  <c r="BE689" i="50"/>
  <c r="BF689" i="50"/>
  <c r="BG689" i="50"/>
  <c r="BH689" i="50"/>
  <c r="BI689" i="50"/>
  <c r="BJ689" i="50"/>
  <c r="BK689" i="50"/>
  <c r="BL689" i="50"/>
  <c r="BM689" i="50"/>
  <c r="BN689" i="50"/>
  <c r="BO689" i="50"/>
  <c r="BP689" i="50"/>
  <c r="BQ689" i="50"/>
  <c r="BR689" i="50"/>
  <c r="BD690" i="50"/>
  <c r="BE690" i="50"/>
  <c r="BF690" i="50"/>
  <c r="BG690" i="50"/>
  <c r="BH690" i="50"/>
  <c r="BI690" i="50"/>
  <c r="BJ690" i="50"/>
  <c r="BK690" i="50"/>
  <c r="BL690" i="50"/>
  <c r="BM690" i="50"/>
  <c r="BN690" i="50"/>
  <c r="BO690" i="50"/>
  <c r="BP690" i="50"/>
  <c r="BQ690" i="50"/>
  <c r="BR690" i="50"/>
  <c r="BD691" i="50"/>
  <c r="BE691" i="50"/>
  <c r="BF691" i="50"/>
  <c r="BG691" i="50"/>
  <c r="BH691" i="50"/>
  <c r="BI691" i="50"/>
  <c r="BJ691" i="50"/>
  <c r="BK691" i="50"/>
  <c r="BL691" i="50"/>
  <c r="BM691" i="50"/>
  <c r="BN691" i="50"/>
  <c r="BO691" i="50"/>
  <c r="BP691" i="50"/>
  <c r="BQ691" i="50"/>
  <c r="BR691" i="50"/>
  <c r="BD692" i="50"/>
  <c r="BE692" i="50"/>
  <c r="BF692" i="50"/>
  <c r="BG692" i="50"/>
  <c r="BH692" i="50"/>
  <c r="BI692" i="50"/>
  <c r="BJ692" i="50"/>
  <c r="BK692" i="50"/>
  <c r="BL692" i="50"/>
  <c r="BM692" i="50"/>
  <c r="BN692" i="50"/>
  <c r="BO692" i="50"/>
  <c r="BP692" i="50"/>
  <c r="BQ692" i="50"/>
  <c r="BR692" i="50"/>
  <c r="BD693" i="50"/>
  <c r="BE693" i="50"/>
  <c r="BF693" i="50"/>
  <c r="BG693" i="50"/>
  <c r="BH693" i="50"/>
  <c r="BI693" i="50"/>
  <c r="BJ693" i="50"/>
  <c r="BK693" i="50"/>
  <c r="BL693" i="50"/>
  <c r="BM693" i="50"/>
  <c r="BN693" i="50"/>
  <c r="BO693" i="50"/>
  <c r="BP693" i="50"/>
  <c r="BQ693" i="50"/>
  <c r="BR693" i="50"/>
  <c r="BD694" i="50"/>
  <c r="BE694" i="50"/>
  <c r="BF694" i="50"/>
  <c r="BG694" i="50"/>
  <c r="BH694" i="50"/>
  <c r="BI694" i="50"/>
  <c r="BJ694" i="50"/>
  <c r="BK694" i="50"/>
  <c r="BL694" i="50"/>
  <c r="BM694" i="50"/>
  <c r="BN694" i="50"/>
  <c r="BO694" i="50"/>
  <c r="BP694" i="50"/>
  <c r="BQ694" i="50"/>
  <c r="BR694" i="50"/>
  <c r="BD695" i="50"/>
  <c r="BE695" i="50"/>
  <c r="BF695" i="50"/>
  <c r="BG695" i="50"/>
  <c r="BH695" i="50"/>
  <c r="BI695" i="50"/>
  <c r="BJ695" i="50"/>
  <c r="BK695" i="50"/>
  <c r="BL695" i="50"/>
  <c r="BM695" i="50"/>
  <c r="BN695" i="50"/>
  <c r="BO695" i="50"/>
  <c r="BP695" i="50"/>
  <c r="BQ695" i="50"/>
  <c r="BR695" i="50"/>
  <c r="BD696" i="50"/>
  <c r="BE696" i="50"/>
  <c r="BF696" i="50"/>
  <c r="BG696" i="50"/>
  <c r="BH696" i="50"/>
  <c r="BI696" i="50"/>
  <c r="BJ696" i="50"/>
  <c r="BK696" i="50"/>
  <c r="BL696" i="50"/>
  <c r="BM696" i="50"/>
  <c r="BN696" i="50"/>
  <c r="BO696" i="50"/>
  <c r="BP696" i="50"/>
  <c r="BQ696" i="50"/>
  <c r="BR696" i="50"/>
  <c r="BD697" i="50"/>
  <c r="BE697" i="50"/>
  <c r="BF697" i="50"/>
  <c r="BG697" i="50"/>
  <c r="BH697" i="50"/>
  <c r="BI697" i="50"/>
  <c r="BJ697" i="50"/>
  <c r="BK697" i="50"/>
  <c r="BL697" i="50"/>
  <c r="BM697" i="50"/>
  <c r="BN697" i="50"/>
  <c r="BO697" i="50"/>
  <c r="BP697" i="50"/>
  <c r="BQ697" i="50"/>
  <c r="BR697" i="50"/>
  <c r="BD698" i="50"/>
  <c r="BE698" i="50"/>
  <c r="BF698" i="50"/>
  <c r="BG698" i="50"/>
  <c r="BH698" i="50"/>
  <c r="BI698" i="50"/>
  <c r="BJ698" i="50"/>
  <c r="BK698" i="50"/>
  <c r="BL698" i="50"/>
  <c r="BM698" i="50"/>
  <c r="BN698" i="50"/>
  <c r="BO698" i="50"/>
  <c r="BP698" i="50"/>
  <c r="BQ698" i="50"/>
  <c r="BR698" i="50"/>
  <c r="BD699" i="50"/>
  <c r="BE699" i="50"/>
  <c r="BF699" i="50"/>
  <c r="BG699" i="50"/>
  <c r="BH699" i="50"/>
  <c r="BI699" i="50"/>
  <c r="BJ699" i="50"/>
  <c r="BK699" i="50"/>
  <c r="BL699" i="50"/>
  <c r="BM699" i="50"/>
  <c r="BN699" i="50"/>
  <c r="BO699" i="50"/>
  <c r="BP699" i="50"/>
  <c r="BQ699" i="50"/>
  <c r="BR699" i="50"/>
  <c r="BD700" i="50"/>
  <c r="BE700" i="50"/>
  <c r="BF700" i="50"/>
  <c r="BG700" i="50"/>
  <c r="BH700" i="50"/>
  <c r="BI700" i="50"/>
  <c r="BJ700" i="50"/>
  <c r="BK700" i="50"/>
  <c r="BL700" i="50"/>
  <c r="BM700" i="50"/>
  <c r="BN700" i="50"/>
  <c r="BO700" i="50"/>
  <c r="BP700" i="50"/>
  <c r="BQ700" i="50"/>
  <c r="BR700" i="50"/>
  <c r="BD701" i="50"/>
  <c r="BE701" i="50"/>
  <c r="BF701" i="50"/>
  <c r="BG701" i="50"/>
  <c r="BH701" i="50"/>
  <c r="BI701" i="50"/>
  <c r="BJ701" i="50"/>
  <c r="BK701" i="50"/>
  <c r="BL701" i="50"/>
  <c r="BM701" i="50"/>
  <c r="BN701" i="50"/>
  <c r="BO701" i="50"/>
  <c r="BP701" i="50"/>
  <c r="BQ701" i="50"/>
  <c r="BR701" i="50"/>
  <c r="BD702" i="50"/>
  <c r="BE702" i="50"/>
  <c r="BF702" i="50"/>
  <c r="BG702" i="50"/>
  <c r="BH702" i="50"/>
  <c r="BI702" i="50"/>
  <c r="BJ702" i="50"/>
  <c r="BK702" i="50"/>
  <c r="BL702" i="50"/>
  <c r="BM702" i="50"/>
  <c r="BN702" i="50"/>
  <c r="BO702" i="50"/>
  <c r="BP702" i="50"/>
  <c r="BQ702" i="50"/>
  <c r="BR702" i="50"/>
  <c r="BD703" i="50"/>
  <c r="BE703" i="50"/>
  <c r="BF703" i="50"/>
  <c r="BG703" i="50"/>
  <c r="BH703" i="50"/>
  <c r="BI703" i="50"/>
  <c r="BJ703" i="50"/>
  <c r="BK703" i="50"/>
  <c r="BL703" i="50"/>
  <c r="BM703" i="50"/>
  <c r="BN703" i="50"/>
  <c r="BO703" i="50"/>
  <c r="BP703" i="50"/>
  <c r="BQ703" i="50"/>
  <c r="BR703" i="50"/>
  <c r="BD704" i="50"/>
  <c r="BE704" i="50"/>
  <c r="BF704" i="50"/>
  <c r="BG704" i="50"/>
  <c r="BH704" i="50"/>
  <c r="BI704" i="50"/>
  <c r="BJ704" i="50"/>
  <c r="BK704" i="50"/>
  <c r="BL704" i="50"/>
  <c r="BM704" i="50"/>
  <c r="BN704" i="50"/>
  <c r="BO704" i="50"/>
  <c r="BP704" i="50"/>
  <c r="BQ704" i="50"/>
  <c r="BR704" i="50"/>
  <c r="BD705" i="50"/>
  <c r="BE705" i="50"/>
  <c r="BF705" i="50"/>
  <c r="BG705" i="50"/>
  <c r="BH705" i="50"/>
  <c r="BI705" i="50"/>
  <c r="BJ705" i="50"/>
  <c r="BK705" i="50"/>
  <c r="BL705" i="50"/>
  <c r="BM705" i="50"/>
  <c r="BN705" i="50"/>
  <c r="BO705" i="50"/>
  <c r="BP705" i="50"/>
  <c r="BQ705" i="50"/>
  <c r="BR705" i="50"/>
  <c r="BD706" i="50"/>
  <c r="BE706" i="50"/>
  <c r="BF706" i="50"/>
  <c r="BG706" i="50"/>
  <c r="BH706" i="50"/>
  <c r="BI706" i="50"/>
  <c r="BJ706" i="50"/>
  <c r="BK706" i="50"/>
  <c r="BL706" i="50"/>
  <c r="BM706" i="50"/>
  <c r="BN706" i="50"/>
  <c r="BO706" i="50"/>
  <c r="BP706" i="50"/>
  <c r="BQ706" i="50"/>
  <c r="BR706" i="50"/>
  <c r="BD707" i="50"/>
  <c r="BE707" i="50"/>
  <c r="BF707" i="50"/>
  <c r="BG707" i="50"/>
  <c r="BH707" i="50"/>
  <c r="BI707" i="50"/>
  <c r="BJ707" i="50"/>
  <c r="BK707" i="50"/>
  <c r="BL707" i="50"/>
  <c r="BM707" i="50"/>
  <c r="BN707" i="50"/>
  <c r="BO707" i="50"/>
  <c r="BP707" i="50"/>
  <c r="BQ707" i="50"/>
  <c r="BR707" i="50"/>
  <c r="BD708" i="50"/>
  <c r="BE708" i="50"/>
  <c r="BF708" i="50"/>
  <c r="BG708" i="50"/>
  <c r="BH708" i="50"/>
  <c r="BI708" i="50"/>
  <c r="BJ708" i="50"/>
  <c r="BK708" i="50"/>
  <c r="BL708" i="50"/>
  <c r="BM708" i="50"/>
  <c r="BN708" i="50"/>
  <c r="BO708" i="50"/>
  <c r="BP708" i="50"/>
  <c r="BQ708" i="50"/>
  <c r="BR708" i="50"/>
  <c r="BD709" i="50"/>
  <c r="BE709" i="50"/>
  <c r="BF709" i="50"/>
  <c r="BG709" i="50"/>
  <c r="BH709" i="50"/>
  <c r="BI709" i="50"/>
  <c r="BJ709" i="50"/>
  <c r="BK709" i="50"/>
  <c r="BL709" i="50"/>
  <c r="BM709" i="50"/>
  <c r="BN709" i="50"/>
  <c r="BO709" i="50"/>
  <c r="BP709" i="50"/>
  <c r="BQ709" i="50"/>
  <c r="BR709" i="50"/>
  <c r="BD710" i="50"/>
  <c r="BE710" i="50"/>
  <c r="BF710" i="50"/>
  <c r="BG710" i="50"/>
  <c r="BH710" i="50"/>
  <c r="BI710" i="50"/>
  <c r="BJ710" i="50"/>
  <c r="BK710" i="50"/>
  <c r="BL710" i="50"/>
  <c r="BM710" i="50"/>
  <c r="BN710" i="50"/>
  <c r="BO710" i="50"/>
  <c r="BP710" i="50"/>
  <c r="BQ710" i="50"/>
  <c r="BR710" i="50"/>
  <c r="BD711" i="50"/>
  <c r="BE711" i="50"/>
  <c r="BF711" i="50"/>
  <c r="BG711" i="50"/>
  <c r="BH711" i="50"/>
  <c r="BI711" i="50"/>
  <c r="BJ711" i="50"/>
  <c r="BK711" i="50"/>
  <c r="BL711" i="50"/>
  <c r="BM711" i="50"/>
  <c r="BN711" i="50"/>
  <c r="BO711" i="50"/>
  <c r="BP711" i="50"/>
  <c r="BQ711" i="50"/>
  <c r="BR711" i="50"/>
  <c r="BD712" i="50"/>
  <c r="BE712" i="50"/>
  <c r="BF712" i="50"/>
  <c r="BG712" i="50"/>
  <c r="BH712" i="50"/>
  <c r="BI712" i="50"/>
  <c r="BJ712" i="50"/>
  <c r="BK712" i="50"/>
  <c r="BL712" i="50"/>
  <c r="BM712" i="50"/>
  <c r="BN712" i="50"/>
  <c r="BO712" i="50"/>
  <c r="BP712" i="50"/>
  <c r="BQ712" i="50"/>
  <c r="BR712" i="50"/>
  <c r="BD713" i="50"/>
  <c r="BE713" i="50"/>
  <c r="BF713" i="50"/>
  <c r="BG713" i="50"/>
  <c r="BH713" i="50"/>
  <c r="BI713" i="50"/>
  <c r="BJ713" i="50"/>
  <c r="BK713" i="50"/>
  <c r="BL713" i="50"/>
  <c r="BM713" i="50"/>
  <c r="BN713" i="50"/>
  <c r="BO713" i="50"/>
  <c r="BP713" i="50"/>
  <c r="BQ713" i="50"/>
  <c r="BR713" i="50"/>
  <c r="BD714" i="50"/>
  <c r="BE714" i="50"/>
  <c r="BF714" i="50"/>
  <c r="BG714" i="50"/>
  <c r="BH714" i="50"/>
  <c r="BI714" i="50"/>
  <c r="BJ714" i="50"/>
  <c r="BK714" i="50"/>
  <c r="BL714" i="50"/>
  <c r="BM714" i="50"/>
  <c r="BN714" i="50"/>
  <c r="BO714" i="50"/>
  <c r="BP714" i="50"/>
  <c r="BQ714" i="50"/>
  <c r="BR714" i="50"/>
  <c r="BD715" i="50"/>
  <c r="BE715" i="50"/>
  <c r="BF715" i="50"/>
  <c r="BG715" i="50"/>
  <c r="BH715" i="50"/>
  <c r="BI715" i="50"/>
  <c r="BJ715" i="50"/>
  <c r="BK715" i="50"/>
  <c r="BL715" i="50"/>
  <c r="BM715" i="50"/>
  <c r="BN715" i="50"/>
  <c r="BO715" i="50"/>
  <c r="BP715" i="50"/>
  <c r="BQ715" i="50"/>
  <c r="BR715" i="50"/>
  <c r="BD716" i="50"/>
  <c r="BE716" i="50"/>
  <c r="BF716" i="50"/>
  <c r="BG716" i="50"/>
  <c r="BH716" i="50"/>
  <c r="BI716" i="50"/>
  <c r="BJ716" i="50"/>
  <c r="BK716" i="50"/>
  <c r="BL716" i="50"/>
  <c r="BM716" i="50"/>
  <c r="BN716" i="50"/>
  <c r="BO716" i="50"/>
  <c r="BP716" i="50"/>
  <c r="BQ716" i="50"/>
  <c r="BR716" i="50"/>
  <c r="BD717" i="50"/>
  <c r="BE717" i="50"/>
  <c r="BF717" i="50"/>
  <c r="BG717" i="50"/>
  <c r="BH717" i="50"/>
  <c r="BI717" i="50"/>
  <c r="BJ717" i="50"/>
  <c r="BK717" i="50"/>
  <c r="BL717" i="50"/>
  <c r="BM717" i="50"/>
  <c r="BN717" i="50"/>
  <c r="BO717" i="50"/>
  <c r="BP717" i="50"/>
  <c r="BQ717" i="50"/>
  <c r="BR717" i="50"/>
  <c r="BD718" i="50"/>
  <c r="BE718" i="50"/>
  <c r="BF718" i="50"/>
  <c r="BG718" i="50"/>
  <c r="BH718" i="50"/>
  <c r="BI718" i="50"/>
  <c r="BJ718" i="50"/>
  <c r="BK718" i="50"/>
  <c r="BL718" i="50"/>
  <c r="BM718" i="50"/>
  <c r="BN718" i="50"/>
  <c r="BO718" i="50"/>
  <c r="BP718" i="50"/>
  <c r="BQ718" i="50"/>
  <c r="BR718" i="50"/>
  <c r="BD719" i="50"/>
  <c r="BE719" i="50"/>
  <c r="BF719" i="50"/>
  <c r="BG719" i="50"/>
  <c r="BH719" i="50"/>
  <c r="BI719" i="50"/>
  <c r="BJ719" i="50"/>
  <c r="BK719" i="50"/>
  <c r="BL719" i="50"/>
  <c r="BM719" i="50"/>
  <c r="BN719" i="50"/>
  <c r="BO719" i="50"/>
  <c r="BP719" i="50"/>
  <c r="BQ719" i="50"/>
  <c r="BR719" i="50"/>
  <c r="BD720" i="50"/>
  <c r="BE720" i="50"/>
  <c r="BF720" i="50"/>
  <c r="BG720" i="50"/>
  <c r="BH720" i="50"/>
  <c r="BI720" i="50"/>
  <c r="BJ720" i="50"/>
  <c r="BK720" i="50"/>
  <c r="BL720" i="50"/>
  <c r="BM720" i="50"/>
  <c r="BN720" i="50"/>
  <c r="BO720" i="50"/>
  <c r="BP720" i="50"/>
  <c r="BQ720" i="50"/>
  <c r="BR720" i="50"/>
  <c r="BD721" i="50"/>
  <c r="BE721" i="50"/>
  <c r="BF721" i="50"/>
  <c r="BG721" i="50"/>
  <c r="BH721" i="50"/>
  <c r="BI721" i="50"/>
  <c r="BJ721" i="50"/>
  <c r="BK721" i="50"/>
  <c r="BL721" i="50"/>
  <c r="BM721" i="50"/>
  <c r="BN721" i="50"/>
  <c r="BO721" i="50"/>
  <c r="BP721" i="50"/>
  <c r="BQ721" i="50"/>
  <c r="BR721" i="50"/>
  <c r="BD722" i="50"/>
  <c r="BE722" i="50"/>
  <c r="BF722" i="50"/>
  <c r="BG722" i="50"/>
  <c r="BH722" i="50"/>
  <c r="BI722" i="50"/>
  <c r="BJ722" i="50"/>
  <c r="BK722" i="50"/>
  <c r="BL722" i="50"/>
  <c r="BM722" i="50"/>
  <c r="BN722" i="50"/>
  <c r="BO722" i="50"/>
  <c r="BP722" i="50"/>
  <c r="BQ722" i="50"/>
  <c r="BR722" i="50"/>
  <c r="BD723" i="50"/>
  <c r="BE723" i="50"/>
  <c r="BF723" i="50"/>
  <c r="BG723" i="50"/>
  <c r="BH723" i="50"/>
  <c r="BI723" i="50"/>
  <c r="BJ723" i="50"/>
  <c r="BK723" i="50"/>
  <c r="BL723" i="50"/>
  <c r="BM723" i="50"/>
  <c r="BN723" i="50"/>
  <c r="BO723" i="50"/>
  <c r="BP723" i="50"/>
  <c r="BQ723" i="50"/>
  <c r="BR723" i="50"/>
  <c r="BD724" i="50"/>
  <c r="BE724" i="50"/>
  <c r="BF724" i="50"/>
  <c r="BG724" i="50"/>
  <c r="BH724" i="50"/>
  <c r="BI724" i="50"/>
  <c r="BJ724" i="50"/>
  <c r="BK724" i="50"/>
  <c r="BL724" i="50"/>
  <c r="BM724" i="50"/>
  <c r="BN724" i="50"/>
  <c r="BO724" i="50"/>
  <c r="BP724" i="50"/>
  <c r="BQ724" i="50"/>
  <c r="BR724" i="50"/>
  <c r="BD725" i="50"/>
  <c r="BE725" i="50"/>
  <c r="BF725" i="50"/>
  <c r="BG725" i="50"/>
  <c r="BH725" i="50"/>
  <c r="BI725" i="50"/>
  <c r="BJ725" i="50"/>
  <c r="BK725" i="50"/>
  <c r="BL725" i="50"/>
  <c r="BM725" i="50"/>
  <c r="BN725" i="50"/>
  <c r="BO725" i="50"/>
  <c r="BP725" i="50"/>
  <c r="BQ725" i="50"/>
  <c r="BR725" i="50"/>
  <c r="BD726" i="50"/>
  <c r="BE726" i="50"/>
  <c r="BF726" i="50"/>
  <c r="BG726" i="50"/>
  <c r="BH726" i="50"/>
  <c r="BI726" i="50"/>
  <c r="BJ726" i="50"/>
  <c r="BK726" i="50"/>
  <c r="BL726" i="50"/>
  <c r="BM726" i="50"/>
  <c r="BN726" i="50"/>
  <c r="BO726" i="50"/>
  <c r="BP726" i="50"/>
  <c r="BQ726" i="50"/>
  <c r="BR726" i="50"/>
  <c r="BD727" i="50"/>
  <c r="BE727" i="50"/>
  <c r="BF727" i="50"/>
  <c r="BG727" i="50"/>
  <c r="BH727" i="50"/>
  <c r="BI727" i="50"/>
  <c r="BJ727" i="50"/>
  <c r="BK727" i="50"/>
  <c r="BL727" i="50"/>
  <c r="BM727" i="50"/>
  <c r="BN727" i="50"/>
  <c r="BO727" i="50"/>
  <c r="BP727" i="50"/>
  <c r="BQ727" i="50"/>
  <c r="BR727" i="50"/>
  <c r="BD728" i="50"/>
  <c r="BE728" i="50"/>
  <c r="BF728" i="50"/>
  <c r="BG728" i="50"/>
  <c r="BH728" i="50"/>
  <c r="BI728" i="50"/>
  <c r="BJ728" i="50"/>
  <c r="BK728" i="50"/>
  <c r="BL728" i="50"/>
  <c r="BM728" i="50"/>
  <c r="BN728" i="50"/>
  <c r="BO728" i="50"/>
  <c r="BP728" i="50"/>
  <c r="BQ728" i="50"/>
  <c r="BR728" i="50"/>
  <c r="BD729" i="50"/>
  <c r="BE729" i="50"/>
  <c r="BF729" i="50"/>
  <c r="BG729" i="50"/>
  <c r="BH729" i="50"/>
  <c r="BI729" i="50"/>
  <c r="BJ729" i="50"/>
  <c r="BK729" i="50"/>
  <c r="BL729" i="50"/>
  <c r="BM729" i="50"/>
  <c r="BN729" i="50"/>
  <c r="BO729" i="50"/>
  <c r="BP729" i="50"/>
  <c r="BQ729" i="50"/>
  <c r="BR729" i="50"/>
  <c r="BD730" i="50"/>
  <c r="BE730" i="50"/>
  <c r="BF730" i="50"/>
  <c r="BG730" i="50"/>
  <c r="BH730" i="50"/>
  <c r="BI730" i="50"/>
  <c r="BJ730" i="50"/>
  <c r="BK730" i="50"/>
  <c r="BL730" i="50"/>
  <c r="BM730" i="50"/>
  <c r="BN730" i="50"/>
  <c r="BO730" i="50"/>
  <c r="BP730" i="50"/>
  <c r="BQ730" i="50"/>
  <c r="BR730" i="50"/>
  <c r="BD731" i="50"/>
  <c r="BE731" i="50"/>
  <c r="BF731" i="50"/>
  <c r="BG731" i="50"/>
  <c r="BH731" i="50"/>
  <c r="BI731" i="50"/>
  <c r="BJ731" i="50"/>
  <c r="BK731" i="50"/>
  <c r="BL731" i="50"/>
  <c r="BM731" i="50"/>
  <c r="BN731" i="50"/>
  <c r="BO731" i="50"/>
  <c r="BP731" i="50"/>
  <c r="BQ731" i="50"/>
  <c r="BR731" i="50"/>
  <c r="BD732" i="50"/>
  <c r="BE732" i="50"/>
  <c r="BF732" i="50"/>
  <c r="BG732" i="50"/>
  <c r="BH732" i="50"/>
  <c r="BI732" i="50"/>
  <c r="BJ732" i="50"/>
  <c r="BK732" i="50"/>
  <c r="BL732" i="50"/>
  <c r="BM732" i="50"/>
  <c r="BN732" i="50"/>
  <c r="BO732" i="50"/>
  <c r="BP732" i="50"/>
  <c r="BQ732" i="50"/>
  <c r="BR732" i="50"/>
  <c r="BD733" i="50"/>
  <c r="BE733" i="50"/>
  <c r="BF733" i="50"/>
  <c r="BG733" i="50"/>
  <c r="BH733" i="50"/>
  <c r="BI733" i="50"/>
  <c r="BJ733" i="50"/>
  <c r="BK733" i="50"/>
  <c r="BL733" i="50"/>
  <c r="BM733" i="50"/>
  <c r="BN733" i="50"/>
  <c r="BO733" i="50"/>
  <c r="BP733" i="50"/>
  <c r="BQ733" i="50"/>
  <c r="BR733" i="50"/>
  <c r="BD734" i="50"/>
  <c r="BE734" i="50"/>
  <c r="BF734" i="50"/>
  <c r="BG734" i="50"/>
  <c r="BH734" i="50"/>
  <c r="BI734" i="50"/>
  <c r="BJ734" i="50"/>
  <c r="BK734" i="50"/>
  <c r="BL734" i="50"/>
  <c r="BM734" i="50"/>
  <c r="BN734" i="50"/>
  <c r="BO734" i="50"/>
  <c r="BP734" i="50"/>
  <c r="BQ734" i="50"/>
  <c r="BR734" i="50"/>
  <c r="BD735" i="50"/>
  <c r="BE735" i="50"/>
  <c r="BF735" i="50"/>
  <c r="BG735" i="50"/>
  <c r="BH735" i="50"/>
  <c r="BI735" i="50"/>
  <c r="BJ735" i="50"/>
  <c r="BK735" i="50"/>
  <c r="BL735" i="50"/>
  <c r="BM735" i="50"/>
  <c r="BN735" i="50"/>
  <c r="BO735" i="50"/>
  <c r="BP735" i="50"/>
  <c r="BQ735" i="50"/>
  <c r="BR735" i="50"/>
  <c r="BD736" i="50"/>
  <c r="BE736" i="50"/>
  <c r="BF736" i="50"/>
  <c r="BG736" i="50"/>
  <c r="BH736" i="50"/>
  <c r="BI736" i="50"/>
  <c r="BJ736" i="50"/>
  <c r="BK736" i="50"/>
  <c r="BL736" i="50"/>
  <c r="BM736" i="50"/>
  <c r="BN736" i="50"/>
  <c r="BO736" i="50"/>
  <c r="BP736" i="50"/>
  <c r="BQ736" i="50"/>
  <c r="BR736" i="50"/>
  <c r="BD737" i="50"/>
  <c r="BE737" i="50"/>
  <c r="BF737" i="50"/>
  <c r="BG737" i="50"/>
  <c r="BH737" i="50"/>
  <c r="BI737" i="50"/>
  <c r="BJ737" i="50"/>
  <c r="BK737" i="50"/>
  <c r="BL737" i="50"/>
  <c r="BM737" i="50"/>
  <c r="BN737" i="50"/>
  <c r="BO737" i="50"/>
  <c r="BP737" i="50"/>
  <c r="BQ737" i="50"/>
  <c r="BR737" i="50"/>
  <c r="BD738" i="50"/>
  <c r="BE738" i="50"/>
  <c r="BF738" i="50"/>
  <c r="BG738" i="50"/>
  <c r="BH738" i="50"/>
  <c r="BI738" i="50"/>
  <c r="BJ738" i="50"/>
  <c r="BK738" i="50"/>
  <c r="BL738" i="50"/>
  <c r="BM738" i="50"/>
  <c r="BN738" i="50"/>
  <c r="BO738" i="50"/>
  <c r="BP738" i="50"/>
  <c r="BQ738" i="50"/>
  <c r="BR738" i="50"/>
  <c r="BD739" i="50"/>
  <c r="BE739" i="50"/>
  <c r="BF739" i="50"/>
  <c r="BG739" i="50"/>
  <c r="BH739" i="50"/>
  <c r="BI739" i="50"/>
  <c r="BJ739" i="50"/>
  <c r="BK739" i="50"/>
  <c r="BL739" i="50"/>
  <c r="BM739" i="50"/>
  <c r="BN739" i="50"/>
  <c r="BO739" i="50"/>
  <c r="BP739" i="50"/>
  <c r="BQ739" i="50"/>
  <c r="BR739" i="50"/>
  <c r="BD740" i="50"/>
  <c r="BE740" i="50"/>
  <c r="BF740" i="50"/>
  <c r="BG740" i="50"/>
  <c r="BH740" i="50"/>
  <c r="BI740" i="50"/>
  <c r="BJ740" i="50"/>
  <c r="BK740" i="50"/>
  <c r="BL740" i="50"/>
  <c r="BM740" i="50"/>
  <c r="BN740" i="50"/>
  <c r="BO740" i="50"/>
  <c r="BP740" i="50"/>
  <c r="BQ740" i="50"/>
  <c r="BR740" i="50"/>
  <c r="BD741" i="50"/>
  <c r="BE741" i="50"/>
  <c r="BF741" i="50"/>
  <c r="BG741" i="50"/>
  <c r="BH741" i="50"/>
  <c r="BI741" i="50"/>
  <c r="BJ741" i="50"/>
  <c r="BK741" i="50"/>
  <c r="BL741" i="50"/>
  <c r="BM741" i="50"/>
  <c r="BN741" i="50"/>
  <c r="BO741" i="50"/>
  <c r="BP741" i="50"/>
  <c r="BQ741" i="50"/>
  <c r="BR741" i="50"/>
  <c r="BD742" i="50"/>
  <c r="BE742" i="50"/>
  <c r="BF742" i="50"/>
  <c r="BG742" i="50"/>
  <c r="BH742" i="50"/>
  <c r="BI742" i="50"/>
  <c r="BJ742" i="50"/>
  <c r="BK742" i="50"/>
  <c r="BL742" i="50"/>
  <c r="BM742" i="50"/>
  <c r="BN742" i="50"/>
  <c r="BO742" i="50"/>
  <c r="BP742" i="50"/>
  <c r="BQ742" i="50"/>
  <c r="BR742" i="50"/>
  <c r="BD743" i="50"/>
  <c r="BE743" i="50"/>
  <c r="BF743" i="50"/>
  <c r="BG743" i="50"/>
  <c r="BH743" i="50"/>
  <c r="BI743" i="50"/>
  <c r="BJ743" i="50"/>
  <c r="BK743" i="50"/>
  <c r="BL743" i="50"/>
  <c r="BM743" i="50"/>
  <c r="BN743" i="50"/>
  <c r="BO743" i="50"/>
  <c r="BP743" i="50"/>
  <c r="BQ743" i="50"/>
  <c r="BR743" i="50"/>
  <c r="BD744" i="50"/>
  <c r="BE744" i="50"/>
  <c r="BF744" i="50"/>
  <c r="BG744" i="50"/>
  <c r="BH744" i="50"/>
  <c r="BI744" i="50"/>
  <c r="BJ744" i="50"/>
  <c r="BK744" i="50"/>
  <c r="BL744" i="50"/>
  <c r="BM744" i="50"/>
  <c r="BN744" i="50"/>
  <c r="BO744" i="50"/>
  <c r="BP744" i="50"/>
  <c r="BQ744" i="50"/>
  <c r="BR744" i="50"/>
  <c r="BD745" i="50"/>
  <c r="BE745" i="50"/>
  <c r="BF745" i="50"/>
  <c r="BG745" i="50"/>
  <c r="BH745" i="50"/>
  <c r="BI745" i="50"/>
  <c r="BJ745" i="50"/>
  <c r="BK745" i="50"/>
  <c r="BL745" i="50"/>
  <c r="BM745" i="50"/>
  <c r="BN745" i="50"/>
  <c r="BO745" i="50"/>
  <c r="BP745" i="50"/>
  <c r="BQ745" i="50"/>
  <c r="BR745" i="50"/>
  <c r="BD746" i="50"/>
  <c r="BE746" i="50"/>
  <c r="BF746" i="50"/>
  <c r="BG746" i="50"/>
  <c r="BH746" i="50"/>
  <c r="BI746" i="50"/>
  <c r="BJ746" i="50"/>
  <c r="BK746" i="50"/>
  <c r="BL746" i="50"/>
  <c r="BM746" i="50"/>
  <c r="BN746" i="50"/>
  <c r="BO746" i="50"/>
  <c r="BP746" i="50"/>
  <c r="BQ746" i="50"/>
  <c r="BR746" i="50"/>
  <c r="BD747" i="50"/>
  <c r="BE747" i="50"/>
  <c r="BF747" i="50"/>
  <c r="BG747" i="50"/>
  <c r="BH747" i="50"/>
  <c r="BI747" i="50"/>
  <c r="BJ747" i="50"/>
  <c r="BK747" i="50"/>
  <c r="BL747" i="50"/>
  <c r="BM747" i="50"/>
  <c r="BN747" i="50"/>
  <c r="BO747" i="50"/>
  <c r="BP747" i="50"/>
  <c r="BQ747" i="50"/>
  <c r="BR747" i="50"/>
  <c r="BD748" i="50"/>
  <c r="BE748" i="50"/>
  <c r="BF748" i="50"/>
  <c r="BG748" i="50"/>
  <c r="BH748" i="50"/>
  <c r="BI748" i="50"/>
  <c r="BJ748" i="50"/>
  <c r="BK748" i="50"/>
  <c r="BL748" i="50"/>
  <c r="BM748" i="50"/>
  <c r="BN748" i="50"/>
  <c r="BO748" i="50"/>
  <c r="BP748" i="50"/>
  <c r="BQ748" i="50"/>
  <c r="BR748" i="50"/>
  <c r="BD749" i="50"/>
  <c r="BE749" i="50"/>
  <c r="BF749" i="50"/>
  <c r="BG749" i="50"/>
  <c r="BH749" i="50"/>
  <c r="BI749" i="50"/>
  <c r="BJ749" i="50"/>
  <c r="BK749" i="50"/>
  <c r="BL749" i="50"/>
  <c r="BM749" i="50"/>
  <c r="BN749" i="50"/>
  <c r="BO749" i="50"/>
  <c r="BP749" i="50"/>
  <c r="BQ749" i="50"/>
  <c r="BR749" i="50"/>
  <c r="BD750" i="50"/>
  <c r="BE750" i="50"/>
  <c r="BF750" i="50"/>
  <c r="BG750" i="50"/>
  <c r="BH750" i="50"/>
  <c r="BI750" i="50"/>
  <c r="BJ750" i="50"/>
  <c r="BK750" i="50"/>
  <c r="BL750" i="50"/>
  <c r="BM750" i="50"/>
  <c r="BN750" i="50"/>
  <c r="BO750" i="50"/>
  <c r="BP750" i="50"/>
  <c r="BQ750" i="50"/>
  <c r="BR750" i="50"/>
  <c r="BD751" i="50"/>
  <c r="BE751" i="50"/>
  <c r="BF751" i="50"/>
  <c r="BG751" i="50"/>
  <c r="BH751" i="50"/>
  <c r="BI751" i="50"/>
  <c r="BJ751" i="50"/>
  <c r="BK751" i="50"/>
  <c r="BL751" i="50"/>
  <c r="BM751" i="50"/>
  <c r="BN751" i="50"/>
  <c r="BO751" i="50"/>
  <c r="BP751" i="50"/>
  <c r="BQ751" i="50"/>
  <c r="BR751" i="50"/>
  <c r="BD752" i="50"/>
  <c r="BE752" i="50"/>
  <c r="BF752" i="50"/>
  <c r="BG752" i="50"/>
  <c r="BH752" i="50"/>
  <c r="BI752" i="50"/>
  <c r="BJ752" i="50"/>
  <c r="BK752" i="50"/>
  <c r="BL752" i="50"/>
  <c r="BM752" i="50"/>
  <c r="BN752" i="50"/>
  <c r="BO752" i="50"/>
  <c r="BP752" i="50"/>
  <c r="BQ752" i="50"/>
  <c r="BR752" i="50"/>
  <c r="BD753" i="50"/>
  <c r="BE753" i="50"/>
  <c r="BF753" i="50"/>
  <c r="BG753" i="50"/>
  <c r="BH753" i="50"/>
  <c r="BI753" i="50"/>
  <c r="BJ753" i="50"/>
  <c r="BK753" i="50"/>
  <c r="BL753" i="50"/>
  <c r="BM753" i="50"/>
  <c r="BN753" i="50"/>
  <c r="BO753" i="50"/>
  <c r="BP753" i="50"/>
  <c r="BQ753" i="50"/>
  <c r="BR753" i="50"/>
  <c r="BD754" i="50"/>
  <c r="BE754" i="50"/>
  <c r="BF754" i="50"/>
  <c r="BG754" i="50"/>
  <c r="BH754" i="50"/>
  <c r="BI754" i="50"/>
  <c r="BJ754" i="50"/>
  <c r="BK754" i="50"/>
  <c r="BL754" i="50"/>
  <c r="BM754" i="50"/>
  <c r="BN754" i="50"/>
  <c r="BO754" i="50"/>
  <c r="BP754" i="50"/>
  <c r="BQ754" i="50"/>
  <c r="BR754" i="50"/>
  <c r="BD755" i="50"/>
  <c r="BE755" i="50"/>
  <c r="BF755" i="50"/>
  <c r="BG755" i="50"/>
  <c r="BH755" i="50"/>
  <c r="BI755" i="50"/>
  <c r="BJ755" i="50"/>
  <c r="BK755" i="50"/>
  <c r="BL755" i="50"/>
  <c r="BM755" i="50"/>
  <c r="BN755" i="50"/>
  <c r="BO755" i="50"/>
  <c r="BP755" i="50"/>
  <c r="BQ755" i="50"/>
  <c r="BR755" i="50"/>
  <c r="BD756" i="50"/>
  <c r="BE756" i="50"/>
  <c r="BF756" i="50"/>
  <c r="BG756" i="50"/>
  <c r="BH756" i="50"/>
  <c r="BI756" i="50"/>
  <c r="BJ756" i="50"/>
  <c r="BK756" i="50"/>
  <c r="BL756" i="50"/>
  <c r="BM756" i="50"/>
  <c r="BN756" i="50"/>
  <c r="BO756" i="50"/>
  <c r="BP756" i="50"/>
  <c r="BQ756" i="50"/>
  <c r="BR756" i="50"/>
  <c r="BD757" i="50"/>
  <c r="BE757" i="50"/>
  <c r="BF757" i="50"/>
  <c r="BG757" i="50"/>
  <c r="BH757" i="50"/>
  <c r="BI757" i="50"/>
  <c r="BJ757" i="50"/>
  <c r="BK757" i="50"/>
  <c r="BL757" i="50"/>
  <c r="BM757" i="50"/>
  <c r="BN757" i="50"/>
  <c r="BO757" i="50"/>
  <c r="BP757" i="50"/>
  <c r="BQ757" i="50"/>
  <c r="BR757" i="50"/>
  <c r="BD758" i="50"/>
  <c r="BE758" i="50"/>
  <c r="BF758" i="50"/>
  <c r="BG758" i="50"/>
  <c r="BH758" i="50"/>
  <c r="BI758" i="50"/>
  <c r="BJ758" i="50"/>
  <c r="BK758" i="50"/>
  <c r="BL758" i="50"/>
  <c r="BM758" i="50"/>
  <c r="BN758" i="50"/>
  <c r="BO758" i="50"/>
  <c r="BP758" i="50"/>
  <c r="BQ758" i="50"/>
  <c r="BR758" i="50"/>
  <c r="BD759" i="50"/>
  <c r="BE759" i="50"/>
  <c r="BF759" i="50"/>
  <c r="BG759" i="50"/>
  <c r="BH759" i="50"/>
  <c r="BI759" i="50"/>
  <c r="BJ759" i="50"/>
  <c r="BK759" i="50"/>
  <c r="BL759" i="50"/>
  <c r="BM759" i="50"/>
  <c r="BN759" i="50"/>
  <c r="BO759" i="50"/>
  <c r="BP759" i="50"/>
  <c r="BQ759" i="50"/>
  <c r="BR759" i="50"/>
  <c r="BD760" i="50"/>
  <c r="BE760" i="50"/>
  <c r="BF760" i="50"/>
  <c r="BG760" i="50"/>
  <c r="BH760" i="50"/>
  <c r="BI760" i="50"/>
  <c r="BJ760" i="50"/>
  <c r="BK760" i="50"/>
  <c r="BL760" i="50"/>
  <c r="BM760" i="50"/>
  <c r="BN760" i="50"/>
  <c r="BO760" i="50"/>
  <c r="BP760" i="50"/>
  <c r="BQ760" i="50"/>
  <c r="BR760" i="50"/>
  <c r="BD761" i="50"/>
  <c r="BE761" i="50"/>
  <c r="BF761" i="50"/>
  <c r="BG761" i="50"/>
  <c r="BH761" i="50"/>
  <c r="BI761" i="50"/>
  <c r="BJ761" i="50"/>
  <c r="BK761" i="50"/>
  <c r="BL761" i="50"/>
  <c r="BM761" i="50"/>
  <c r="BN761" i="50"/>
  <c r="BO761" i="50"/>
  <c r="BP761" i="50"/>
  <c r="BQ761" i="50"/>
  <c r="BR761" i="50"/>
  <c r="BD762" i="50"/>
  <c r="BE762" i="50"/>
  <c r="BF762" i="50"/>
  <c r="BG762" i="50"/>
  <c r="BH762" i="50"/>
  <c r="BI762" i="50"/>
  <c r="BJ762" i="50"/>
  <c r="BK762" i="50"/>
  <c r="BL762" i="50"/>
  <c r="BM762" i="50"/>
  <c r="BN762" i="50"/>
  <c r="BO762" i="50"/>
  <c r="BP762" i="50"/>
  <c r="BQ762" i="50"/>
  <c r="BR762" i="50"/>
  <c r="BD763" i="50"/>
  <c r="BE763" i="50"/>
  <c r="BF763" i="50"/>
  <c r="BG763" i="50"/>
  <c r="BH763" i="50"/>
  <c r="BI763" i="50"/>
  <c r="BJ763" i="50"/>
  <c r="BK763" i="50"/>
  <c r="BL763" i="50"/>
  <c r="BM763" i="50"/>
  <c r="BN763" i="50"/>
  <c r="BO763" i="50"/>
  <c r="BP763" i="50"/>
  <c r="BQ763" i="50"/>
  <c r="BR763" i="50"/>
  <c r="BD764" i="50"/>
  <c r="BE764" i="50"/>
  <c r="BF764" i="50"/>
  <c r="BG764" i="50"/>
  <c r="BH764" i="50"/>
  <c r="BI764" i="50"/>
  <c r="BJ764" i="50"/>
  <c r="BK764" i="50"/>
  <c r="BL764" i="50"/>
  <c r="BM764" i="50"/>
  <c r="BN764" i="50"/>
  <c r="BO764" i="50"/>
  <c r="BP764" i="50"/>
  <c r="BQ764" i="50"/>
  <c r="BR764" i="50"/>
  <c r="BD765" i="50"/>
  <c r="BE765" i="50"/>
  <c r="BF765" i="50"/>
  <c r="BG765" i="50"/>
  <c r="BH765" i="50"/>
  <c r="BI765" i="50"/>
  <c r="BJ765" i="50"/>
  <c r="BK765" i="50"/>
  <c r="BL765" i="50"/>
  <c r="BM765" i="50"/>
  <c r="BN765" i="50"/>
  <c r="BO765" i="50"/>
  <c r="BP765" i="50"/>
  <c r="BQ765" i="50"/>
  <c r="BR765" i="50"/>
  <c r="BD766" i="50"/>
  <c r="BE766" i="50"/>
  <c r="BF766" i="50"/>
  <c r="BG766" i="50"/>
  <c r="BH766" i="50"/>
  <c r="BI766" i="50"/>
  <c r="BJ766" i="50"/>
  <c r="BK766" i="50"/>
  <c r="BL766" i="50"/>
  <c r="BM766" i="50"/>
  <c r="BN766" i="50"/>
  <c r="BO766" i="50"/>
  <c r="BP766" i="50"/>
  <c r="BQ766" i="50"/>
  <c r="BR766" i="50"/>
  <c r="BD767" i="50"/>
  <c r="BE767" i="50"/>
  <c r="BF767" i="50"/>
  <c r="BG767" i="50"/>
  <c r="BH767" i="50"/>
  <c r="BI767" i="50"/>
  <c r="BJ767" i="50"/>
  <c r="BK767" i="50"/>
  <c r="BL767" i="50"/>
  <c r="BM767" i="50"/>
  <c r="BN767" i="50"/>
  <c r="BO767" i="50"/>
  <c r="BP767" i="50"/>
  <c r="BQ767" i="50"/>
  <c r="BR767" i="50"/>
  <c r="BD768" i="50"/>
  <c r="BE768" i="50"/>
  <c r="BF768" i="50"/>
  <c r="BG768" i="50"/>
  <c r="BH768" i="50"/>
  <c r="BI768" i="50"/>
  <c r="BJ768" i="50"/>
  <c r="BK768" i="50"/>
  <c r="BL768" i="50"/>
  <c r="BM768" i="50"/>
  <c r="BN768" i="50"/>
  <c r="BO768" i="50"/>
  <c r="BP768" i="50"/>
  <c r="BQ768" i="50"/>
  <c r="BR768" i="50"/>
  <c r="BD769" i="50"/>
  <c r="BE769" i="50"/>
  <c r="BF769" i="50"/>
  <c r="BG769" i="50"/>
  <c r="BH769" i="50"/>
  <c r="BI769" i="50"/>
  <c r="BJ769" i="50"/>
  <c r="BK769" i="50"/>
  <c r="BL769" i="50"/>
  <c r="BM769" i="50"/>
  <c r="BN769" i="50"/>
  <c r="BO769" i="50"/>
  <c r="BP769" i="50"/>
  <c r="BQ769" i="50"/>
  <c r="BR769" i="50"/>
  <c r="BD770" i="50"/>
  <c r="BE770" i="50"/>
  <c r="BF770" i="50"/>
  <c r="BG770" i="50"/>
  <c r="BH770" i="50"/>
  <c r="BI770" i="50"/>
  <c r="BJ770" i="50"/>
  <c r="BK770" i="50"/>
  <c r="BL770" i="50"/>
  <c r="BM770" i="50"/>
  <c r="BN770" i="50"/>
  <c r="BO770" i="50"/>
  <c r="BP770" i="50"/>
  <c r="BQ770" i="50"/>
  <c r="BR770" i="50"/>
  <c r="BD771" i="50"/>
  <c r="BE771" i="50"/>
  <c r="BF771" i="50"/>
  <c r="BG771" i="50"/>
  <c r="BH771" i="50"/>
  <c r="BI771" i="50"/>
  <c r="BJ771" i="50"/>
  <c r="BK771" i="50"/>
  <c r="BL771" i="50"/>
  <c r="BM771" i="50"/>
  <c r="BN771" i="50"/>
  <c r="BO771" i="50"/>
  <c r="BP771" i="50"/>
  <c r="BQ771" i="50"/>
  <c r="BR771" i="50"/>
  <c r="BD772" i="50"/>
  <c r="BE772" i="50"/>
  <c r="BF772" i="50"/>
  <c r="BG772" i="50"/>
  <c r="BH772" i="50"/>
  <c r="BI772" i="50"/>
  <c r="BJ772" i="50"/>
  <c r="BK772" i="50"/>
  <c r="BL772" i="50"/>
  <c r="BM772" i="50"/>
  <c r="BN772" i="50"/>
  <c r="BO772" i="50"/>
  <c r="BP772" i="50"/>
  <c r="BQ772" i="50"/>
  <c r="BR772" i="50"/>
  <c r="BD773" i="50"/>
  <c r="BE773" i="50"/>
  <c r="BF773" i="50"/>
  <c r="BG773" i="50"/>
  <c r="BH773" i="50"/>
  <c r="BI773" i="50"/>
  <c r="BJ773" i="50"/>
  <c r="BK773" i="50"/>
  <c r="BL773" i="50"/>
  <c r="BM773" i="50"/>
  <c r="BN773" i="50"/>
  <c r="BO773" i="50"/>
  <c r="BP773" i="50"/>
  <c r="BQ773" i="50"/>
  <c r="BR773" i="50"/>
  <c r="BD774" i="50"/>
  <c r="BE774" i="50"/>
  <c r="BF774" i="50"/>
  <c r="BG774" i="50"/>
  <c r="BH774" i="50"/>
  <c r="BI774" i="50"/>
  <c r="BJ774" i="50"/>
  <c r="BK774" i="50"/>
  <c r="BL774" i="50"/>
  <c r="BM774" i="50"/>
  <c r="BN774" i="50"/>
  <c r="BO774" i="50"/>
  <c r="BP774" i="50"/>
  <c r="BQ774" i="50"/>
  <c r="BR774" i="50"/>
  <c r="BD775" i="50"/>
  <c r="BE775" i="50"/>
  <c r="BF775" i="50"/>
  <c r="BG775" i="50"/>
  <c r="BH775" i="50"/>
  <c r="BI775" i="50"/>
  <c r="BJ775" i="50"/>
  <c r="BK775" i="50"/>
  <c r="BL775" i="50"/>
  <c r="BM775" i="50"/>
  <c r="BN775" i="50"/>
  <c r="BO775" i="50"/>
  <c r="BP775" i="50"/>
  <c r="BQ775" i="50"/>
  <c r="BR775" i="50"/>
  <c r="BD776" i="50"/>
  <c r="BE776" i="50"/>
  <c r="BF776" i="50"/>
  <c r="BG776" i="50"/>
  <c r="BH776" i="50"/>
  <c r="BI776" i="50"/>
  <c r="BJ776" i="50"/>
  <c r="BK776" i="50"/>
  <c r="BL776" i="50"/>
  <c r="BM776" i="50"/>
  <c r="BN776" i="50"/>
  <c r="BO776" i="50"/>
  <c r="BP776" i="50"/>
  <c r="BQ776" i="50"/>
  <c r="BR776" i="50"/>
  <c r="BD777" i="50"/>
  <c r="BE777" i="50"/>
  <c r="BF777" i="50"/>
  <c r="BG777" i="50"/>
  <c r="BH777" i="50"/>
  <c r="BI777" i="50"/>
  <c r="BJ777" i="50"/>
  <c r="BK777" i="50"/>
  <c r="BL777" i="50"/>
  <c r="BM777" i="50"/>
  <c r="BN777" i="50"/>
  <c r="BO777" i="50"/>
  <c r="BP777" i="50"/>
  <c r="BQ777" i="50"/>
  <c r="BR777" i="50"/>
  <c r="BD778" i="50"/>
  <c r="BE778" i="50"/>
  <c r="BF778" i="50"/>
  <c r="BG778" i="50"/>
  <c r="BH778" i="50"/>
  <c r="BI778" i="50"/>
  <c r="BJ778" i="50"/>
  <c r="BK778" i="50"/>
  <c r="BL778" i="50"/>
  <c r="BM778" i="50"/>
  <c r="BN778" i="50"/>
  <c r="BO778" i="50"/>
  <c r="BP778" i="50"/>
  <c r="BQ778" i="50"/>
  <c r="BR778" i="50"/>
  <c r="BD779" i="50"/>
  <c r="BE779" i="50"/>
  <c r="BF779" i="50"/>
  <c r="BG779" i="50"/>
  <c r="BH779" i="50"/>
  <c r="BI779" i="50"/>
  <c r="BJ779" i="50"/>
  <c r="BK779" i="50"/>
  <c r="BL779" i="50"/>
  <c r="BM779" i="50"/>
  <c r="BN779" i="50"/>
  <c r="BO779" i="50"/>
  <c r="BP779" i="50"/>
  <c r="BQ779" i="50"/>
  <c r="BR779" i="50"/>
  <c r="BD780" i="50"/>
  <c r="BE780" i="50"/>
  <c r="BF780" i="50"/>
  <c r="BG780" i="50"/>
  <c r="BH780" i="50"/>
  <c r="BI780" i="50"/>
  <c r="BJ780" i="50"/>
  <c r="BK780" i="50"/>
  <c r="BL780" i="50"/>
  <c r="BM780" i="50"/>
  <c r="BN780" i="50"/>
  <c r="BO780" i="50"/>
  <c r="BP780" i="50"/>
  <c r="BQ780" i="50"/>
  <c r="BR780" i="50"/>
  <c r="BD781" i="50"/>
  <c r="BE781" i="50"/>
  <c r="BF781" i="50"/>
  <c r="BG781" i="50"/>
  <c r="BH781" i="50"/>
  <c r="BI781" i="50"/>
  <c r="BJ781" i="50"/>
  <c r="BK781" i="50"/>
  <c r="BL781" i="50"/>
  <c r="BM781" i="50"/>
  <c r="BN781" i="50"/>
  <c r="BO781" i="50"/>
  <c r="BP781" i="50"/>
  <c r="BQ781" i="50"/>
  <c r="BR781" i="50"/>
  <c r="BD782" i="50"/>
  <c r="BE782" i="50"/>
  <c r="BF782" i="50"/>
  <c r="BG782" i="50"/>
  <c r="BH782" i="50"/>
  <c r="BI782" i="50"/>
  <c r="BJ782" i="50"/>
  <c r="BK782" i="50"/>
  <c r="BL782" i="50"/>
  <c r="BM782" i="50"/>
  <c r="BN782" i="50"/>
  <c r="BO782" i="50"/>
  <c r="BP782" i="50"/>
  <c r="BQ782" i="50"/>
  <c r="BR782" i="50"/>
  <c r="BD783" i="50"/>
  <c r="BE783" i="50"/>
  <c r="BF783" i="50"/>
  <c r="BG783" i="50"/>
  <c r="BH783" i="50"/>
  <c r="BI783" i="50"/>
  <c r="BJ783" i="50"/>
  <c r="BK783" i="50"/>
  <c r="BL783" i="50"/>
  <c r="BM783" i="50"/>
  <c r="BN783" i="50"/>
  <c r="BO783" i="50"/>
  <c r="BP783" i="50"/>
  <c r="BQ783" i="50"/>
  <c r="BR783" i="50"/>
  <c r="BD784" i="50"/>
  <c r="BE784" i="50"/>
  <c r="BF784" i="50"/>
  <c r="BG784" i="50"/>
  <c r="BH784" i="50"/>
  <c r="BI784" i="50"/>
  <c r="BJ784" i="50"/>
  <c r="BK784" i="50"/>
  <c r="BL784" i="50"/>
  <c r="BM784" i="50"/>
  <c r="BN784" i="50"/>
  <c r="BO784" i="50"/>
  <c r="BP784" i="50"/>
  <c r="BQ784" i="50"/>
  <c r="BR784" i="50"/>
  <c r="BD785" i="50"/>
  <c r="BE785" i="50"/>
  <c r="BF785" i="50"/>
  <c r="BG785" i="50"/>
  <c r="BH785" i="50"/>
  <c r="BI785" i="50"/>
  <c r="BJ785" i="50"/>
  <c r="BK785" i="50"/>
  <c r="BL785" i="50"/>
  <c r="BM785" i="50"/>
  <c r="BN785" i="50"/>
  <c r="BO785" i="50"/>
  <c r="BP785" i="50"/>
  <c r="BQ785" i="50"/>
  <c r="BR785" i="50"/>
  <c r="BD786" i="50"/>
  <c r="BE786" i="50"/>
  <c r="BF786" i="50"/>
  <c r="BG786" i="50"/>
  <c r="BH786" i="50"/>
  <c r="BI786" i="50"/>
  <c r="BJ786" i="50"/>
  <c r="BK786" i="50"/>
  <c r="BL786" i="50"/>
  <c r="BM786" i="50"/>
  <c r="BN786" i="50"/>
  <c r="BO786" i="50"/>
  <c r="BP786" i="50"/>
  <c r="BQ786" i="50"/>
  <c r="BR786" i="50"/>
  <c r="BD787" i="50"/>
  <c r="BE787" i="50"/>
  <c r="BF787" i="50"/>
  <c r="BG787" i="50"/>
  <c r="BH787" i="50"/>
  <c r="BI787" i="50"/>
  <c r="BJ787" i="50"/>
  <c r="BK787" i="50"/>
  <c r="BL787" i="50"/>
  <c r="BM787" i="50"/>
  <c r="BN787" i="50"/>
  <c r="BO787" i="50"/>
  <c r="BP787" i="50"/>
  <c r="BQ787" i="50"/>
  <c r="BR787" i="50"/>
  <c r="BD788" i="50"/>
  <c r="BE788" i="50"/>
  <c r="BF788" i="50"/>
  <c r="BG788" i="50"/>
  <c r="BH788" i="50"/>
  <c r="BI788" i="50"/>
  <c r="BJ788" i="50"/>
  <c r="BK788" i="50"/>
  <c r="BL788" i="50"/>
  <c r="BM788" i="50"/>
  <c r="BN788" i="50"/>
  <c r="BO788" i="50"/>
  <c r="BP788" i="50"/>
  <c r="BQ788" i="50"/>
  <c r="BR788" i="50"/>
  <c r="BD789" i="50"/>
  <c r="BE789" i="50"/>
  <c r="BF789" i="50"/>
  <c r="BG789" i="50"/>
  <c r="BH789" i="50"/>
  <c r="BI789" i="50"/>
  <c r="BJ789" i="50"/>
  <c r="BK789" i="50"/>
  <c r="BL789" i="50"/>
  <c r="BM789" i="50"/>
  <c r="BN789" i="50"/>
  <c r="BO789" i="50"/>
  <c r="BP789" i="50"/>
  <c r="BQ789" i="50"/>
  <c r="BR789" i="50"/>
  <c r="BD790" i="50"/>
  <c r="BE790" i="50"/>
  <c r="BF790" i="50"/>
  <c r="BG790" i="50"/>
  <c r="BH790" i="50"/>
  <c r="BI790" i="50"/>
  <c r="BJ790" i="50"/>
  <c r="BK790" i="50"/>
  <c r="BL790" i="50"/>
  <c r="BM790" i="50"/>
  <c r="BN790" i="50"/>
  <c r="BO790" i="50"/>
  <c r="BP790" i="50"/>
  <c r="BQ790" i="50"/>
  <c r="BR790" i="50"/>
  <c r="BD791" i="50"/>
  <c r="BE791" i="50"/>
  <c r="BF791" i="50"/>
  <c r="BG791" i="50"/>
  <c r="BH791" i="50"/>
  <c r="BI791" i="50"/>
  <c r="BJ791" i="50"/>
  <c r="BK791" i="50"/>
  <c r="BL791" i="50"/>
  <c r="BM791" i="50"/>
  <c r="BN791" i="50"/>
  <c r="BO791" i="50"/>
  <c r="BP791" i="50"/>
  <c r="BQ791" i="50"/>
  <c r="BR791" i="50"/>
  <c r="BD792" i="50"/>
  <c r="BE792" i="50"/>
  <c r="BF792" i="50"/>
  <c r="BG792" i="50"/>
  <c r="BH792" i="50"/>
  <c r="BI792" i="50"/>
  <c r="BJ792" i="50"/>
  <c r="BK792" i="50"/>
  <c r="BL792" i="50"/>
  <c r="BM792" i="50"/>
  <c r="BN792" i="50"/>
  <c r="BO792" i="50"/>
  <c r="BP792" i="50"/>
  <c r="BQ792" i="50"/>
  <c r="BR792" i="50"/>
  <c r="BD793" i="50"/>
  <c r="BE793" i="50"/>
  <c r="BF793" i="50"/>
  <c r="BG793" i="50"/>
  <c r="BH793" i="50"/>
  <c r="BI793" i="50"/>
  <c r="BJ793" i="50"/>
  <c r="BK793" i="50"/>
  <c r="BL793" i="50"/>
  <c r="BM793" i="50"/>
  <c r="BN793" i="50"/>
  <c r="BO793" i="50"/>
  <c r="BP793" i="50"/>
  <c r="BQ793" i="50"/>
  <c r="BR793" i="50"/>
  <c r="BD794" i="50"/>
  <c r="BE794" i="50"/>
  <c r="BF794" i="50"/>
  <c r="BG794" i="50"/>
  <c r="BH794" i="50"/>
  <c r="BI794" i="50"/>
  <c r="BJ794" i="50"/>
  <c r="BK794" i="50"/>
  <c r="BL794" i="50"/>
  <c r="BM794" i="50"/>
  <c r="BN794" i="50"/>
  <c r="BO794" i="50"/>
  <c r="BP794" i="50"/>
  <c r="BQ794" i="50"/>
  <c r="BR794" i="50"/>
  <c r="BD795" i="50"/>
  <c r="BE795" i="50"/>
  <c r="BF795" i="50"/>
  <c r="BG795" i="50"/>
  <c r="BH795" i="50"/>
  <c r="BI795" i="50"/>
  <c r="BJ795" i="50"/>
  <c r="BK795" i="50"/>
  <c r="BL795" i="50"/>
  <c r="BM795" i="50"/>
  <c r="BN795" i="50"/>
  <c r="BO795" i="50"/>
  <c r="BP795" i="50"/>
  <c r="BQ795" i="50"/>
  <c r="BR795" i="50"/>
  <c r="BD796" i="50"/>
  <c r="BE796" i="50"/>
  <c r="BF796" i="50"/>
  <c r="BG796" i="50"/>
  <c r="BH796" i="50"/>
  <c r="BI796" i="50"/>
  <c r="BJ796" i="50"/>
  <c r="BK796" i="50"/>
  <c r="BL796" i="50"/>
  <c r="BM796" i="50"/>
  <c r="BN796" i="50"/>
  <c r="BO796" i="50"/>
  <c r="BP796" i="50"/>
  <c r="BQ796" i="50"/>
  <c r="BR796" i="50"/>
  <c r="BD797" i="50"/>
  <c r="BE797" i="50"/>
  <c r="BF797" i="50"/>
  <c r="BG797" i="50"/>
  <c r="BH797" i="50"/>
  <c r="BI797" i="50"/>
  <c r="BJ797" i="50"/>
  <c r="BK797" i="50"/>
  <c r="BL797" i="50"/>
  <c r="BM797" i="50"/>
  <c r="BN797" i="50"/>
  <c r="BO797" i="50"/>
  <c r="BP797" i="50"/>
  <c r="BQ797" i="50"/>
  <c r="BR797" i="50"/>
  <c r="BD798" i="50"/>
  <c r="BE798" i="50"/>
  <c r="BF798" i="50"/>
  <c r="BG798" i="50"/>
  <c r="BH798" i="50"/>
  <c r="BI798" i="50"/>
  <c r="BJ798" i="50"/>
  <c r="BK798" i="50"/>
  <c r="BL798" i="50"/>
  <c r="BM798" i="50"/>
  <c r="BN798" i="50"/>
  <c r="BO798" i="50"/>
  <c r="BP798" i="50"/>
  <c r="BQ798" i="50"/>
  <c r="BR798" i="50"/>
  <c r="BD799" i="50"/>
  <c r="BE799" i="50"/>
  <c r="BF799" i="50"/>
  <c r="BG799" i="50"/>
  <c r="BH799" i="50"/>
  <c r="BI799" i="50"/>
  <c r="BJ799" i="50"/>
  <c r="BK799" i="50"/>
  <c r="BL799" i="50"/>
  <c r="BM799" i="50"/>
  <c r="BN799" i="50"/>
  <c r="BO799" i="50"/>
  <c r="BP799" i="50"/>
  <c r="BQ799" i="50"/>
  <c r="BR799" i="50"/>
  <c r="BD800" i="50"/>
  <c r="BE800" i="50"/>
  <c r="BF800" i="50"/>
  <c r="BG800" i="50"/>
  <c r="BH800" i="50"/>
  <c r="BI800" i="50"/>
  <c r="BJ800" i="50"/>
  <c r="BK800" i="50"/>
  <c r="BL800" i="50"/>
  <c r="BM800" i="50"/>
  <c r="BN800" i="50"/>
  <c r="BO800" i="50"/>
  <c r="BP800" i="50"/>
  <c r="BQ800" i="50"/>
  <c r="BR800" i="50"/>
  <c r="BD801" i="50"/>
  <c r="BE801" i="50"/>
  <c r="BF801" i="50"/>
  <c r="BG801" i="50"/>
  <c r="BH801" i="50"/>
  <c r="BI801" i="50"/>
  <c r="BJ801" i="50"/>
  <c r="BK801" i="50"/>
  <c r="BL801" i="50"/>
  <c r="BM801" i="50"/>
  <c r="BN801" i="50"/>
  <c r="BO801" i="50"/>
  <c r="BP801" i="50"/>
  <c r="BQ801" i="50"/>
  <c r="BR801" i="50"/>
  <c r="BD802" i="50"/>
  <c r="BE802" i="50"/>
  <c r="BF802" i="50"/>
  <c r="BG802" i="50"/>
  <c r="BH802" i="50"/>
  <c r="BI802" i="50"/>
  <c r="BJ802" i="50"/>
  <c r="BK802" i="50"/>
  <c r="BL802" i="50"/>
  <c r="BM802" i="50"/>
  <c r="BN802" i="50"/>
  <c r="BO802" i="50"/>
  <c r="BP802" i="50"/>
  <c r="BQ802" i="50"/>
  <c r="BR802" i="50"/>
  <c r="BD803" i="50"/>
  <c r="BE803" i="50"/>
  <c r="BF803" i="50"/>
  <c r="BG803" i="50"/>
  <c r="BH803" i="50"/>
  <c r="BI803" i="50"/>
  <c r="BJ803" i="50"/>
  <c r="BK803" i="50"/>
  <c r="BL803" i="50"/>
  <c r="BM803" i="50"/>
  <c r="BN803" i="50"/>
  <c r="BO803" i="50"/>
  <c r="BP803" i="50"/>
  <c r="BQ803" i="50"/>
  <c r="BR803" i="50"/>
  <c r="BD804" i="50"/>
  <c r="BE804" i="50"/>
  <c r="BF804" i="50"/>
  <c r="BG804" i="50"/>
  <c r="BH804" i="50"/>
  <c r="BI804" i="50"/>
  <c r="BJ804" i="50"/>
  <c r="BK804" i="50"/>
  <c r="BL804" i="50"/>
  <c r="BM804" i="50"/>
  <c r="BN804" i="50"/>
  <c r="BO804" i="50"/>
  <c r="BP804" i="50"/>
  <c r="BQ804" i="50"/>
  <c r="BR804" i="50"/>
  <c r="BD805" i="50"/>
  <c r="BE805" i="50"/>
  <c r="BF805" i="50"/>
  <c r="BG805" i="50"/>
  <c r="BH805" i="50"/>
  <c r="BI805" i="50"/>
  <c r="BJ805" i="50"/>
  <c r="BK805" i="50"/>
  <c r="BL805" i="50"/>
  <c r="BM805" i="50"/>
  <c r="BN805" i="50"/>
  <c r="BO805" i="50"/>
  <c r="BP805" i="50"/>
  <c r="BQ805" i="50"/>
  <c r="BR805" i="50"/>
  <c r="BD806" i="50"/>
  <c r="BE806" i="50"/>
  <c r="BF806" i="50"/>
  <c r="BG806" i="50"/>
  <c r="BH806" i="50"/>
  <c r="BI806" i="50"/>
  <c r="BJ806" i="50"/>
  <c r="BK806" i="50"/>
  <c r="BL806" i="50"/>
  <c r="BM806" i="50"/>
  <c r="BN806" i="50"/>
  <c r="BO806" i="50"/>
  <c r="BP806" i="50"/>
  <c r="BQ806" i="50"/>
  <c r="BR806" i="50"/>
  <c r="BD807" i="50"/>
  <c r="BE807" i="50"/>
  <c r="BF807" i="50"/>
  <c r="BG807" i="50"/>
  <c r="BH807" i="50"/>
  <c r="BI807" i="50"/>
  <c r="BJ807" i="50"/>
  <c r="BK807" i="50"/>
  <c r="BL807" i="50"/>
  <c r="BM807" i="50"/>
  <c r="BN807" i="50"/>
  <c r="BO807" i="50"/>
  <c r="BP807" i="50"/>
  <c r="BQ807" i="50"/>
  <c r="BR807" i="50"/>
  <c r="BD808" i="50"/>
  <c r="BE808" i="50"/>
  <c r="BF808" i="50"/>
  <c r="BG808" i="50"/>
  <c r="BH808" i="50"/>
  <c r="BI808" i="50"/>
  <c r="BJ808" i="50"/>
  <c r="BK808" i="50"/>
  <c r="BL808" i="50"/>
  <c r="BM808" i="50"/>
  <c r="BN808" i="50"/>
  <c r="BO808" i="50"/>
  <c r="BP808" i="50"/>
  <c r="BQ808" i="50"/>
  <c r="BR808" i="50"/>
  <c r="BD809" i="50"/>
  <c r="BE809" i="50"/>
  <c r="BF809" i="50"/>
  <c r="BG809" i="50"/>
  <c r="BH809" i="50"/>
  <c r="BI809" i="50"/>
  <c r="BJ809" i="50"/>
  <c r="BK809" i="50"/>
  <c r="BL809" i="50"/>
  <c r="BM809" i="50"/>
  <c r="BN809" i="50"/>
  <c r="BO809" i="50"/>
  <c r="BP809" i="50"/>
  <c r="BQ809" i="50"/>
  <c r="BR809" i="50"/>
  <c r="BD810" i="50"/>
  <c r="BE810" i="50"/>
  <c r="BF810" i="50"/>
  <c r="BG810" i="50"/>
  <c r="BH810" i="50"/>
  <c r="BI810" i="50"/>
  <c r="BJ810" i="50"/>
  <c r="BK810" i="50"/>
  <c r="BL810" i="50"/>
  <c r="BM810" i="50"/>
  <c r="BN810" i="50"/>
  <c r="BO810" i="50"/>
  <c r="BP810" i="50"/>
  <c r="BQ810" i="50"/>
  <c r="BR810" i="50"/>
  <c r="BD811" i="50"/>
  <c r="BE811" i="50"/>
  <c r="BF811" i="50"/>
  <c r="BG811" i="50"/>
  <c r="BH811" i="50"/>
  <c r="BI811" i="50"/>
  <c r="BJ811" i="50"/>
  <c r="BK811" i="50"/>
  <c r="BL811" i="50"/>
  <c r="BM811" i="50"/>
  <c r="BN811" i="50"/>
  <c r="BO811" i="50"/>
  <c r="BP811" i="50"/>
  <c r="BQ811" i="50"/>
  <c r="BR811" i="50"/>
  <c r="BD812" i="50"/>
  <c r="BE812" i="50"/>
  <c r="BF812" i="50"/>
  <c r="BG812" i="50"/>
  <c r="BH812" i="50"/>
  <c r="BI812" i="50"/>
  <c r="BJ812" i="50"/>
  <c r="BK812" i="50"/>
  <c r="BL812" i="50"/>
  <c r="BM812" i="50"/>
  <c r="BN812" i="50"/>
  <c r="BO812" i="50"/>
  <c r="BP812" i="50"/>
  <c r="BQ812" i="50"/>
  <c r="BR812" i="50"/>
  <c r="BD813" i="50"/>
  <c r="BE813" i="50"/>
  <c r="BF813" i="50"/>
  <c r="BG813" i="50"/>
  <c r="BH813" i="50"/>
  <c r="BI813" i="50"/>
  <c r="BJ813" i="50"/>
  <c r="BK813" i="50"/>
  <c r="BL813" i="50"/>
  <c r="BM813" i="50"/>
  <c r="BN813" i="50"/>
  <c r="BO813" i="50"/>
  <c r="BP813" i="50"/>
  <c r="BQ813" i="50"/>
  <c r="BR813" i="50"/>
  <c r="BD814" i="50"/>
  <c r="BE814" i="50"/>
  <c r="BF814" i="50"/>
  <c r="BG814" i="50"/>
  <c r="BH814" i="50"/>
  <c r="BI814" i="50"/>
  <c r="BJ814" i="50"/>
  <c r="BK814" i="50"/>
  <c r="BL814" i="50"/>
  <c r="BM814" i="50"/>
  <c r="BN814" i="50"/>
  <c r="BO814" i="50"/>
  <c r="BP814" i="50"/>
  <c r="BQ814" i="50"/>
  <c r="BR814" i="50"/>
  <c r="BD815" i="50"/>
  <c r="BE815" i="50"/>
  <c r="BF815" i="50"/>
  <c r="BG815" i="50"/>
  <c r="BH815" i="50"/>
  <c r="BI815" i="50"/>
  <c r="BJ815" i="50"/>
  <c r="BK815" i="50"/>
  <c r="BL815" i="50"/>
  <c r="BM815" i="50"/>
  <c r="BN815" i="50"/>
  <c r="BO815" i="50"/>
  <c r="BP815" i="50"/>
  <c r="BQ815" i="50"/>
  <c r="BR815" i="50"/>
  <c r="BD816" i="50"/>
  <c r="BE816" i="50"/>
  <c r="BF816" i="50"/>
  <c r="BG816" i="50"/>
  <c r="BH816" i="50"/>
  <c r="BI816" i="50"/>
  <c r="BJ816" i="50"/>
  <c r="BK816" i="50"/>
  <c r="BL816" i="50"/>
  <c r="BM816" i="50"/>
  <c r="BN816" i="50"/>
  <c r="BO816" i="50"/>
  <c r="BP816" i="50"/>
  <c r="BQ816" i="50"/>
  <c r="BR816" i="50"/>
  <c r="BD817" i="50"/>
  <c r="BE817" i="50"/>
  <c r="BF817" i="50"/>
  <c r="BG817" i="50"/>
  <c r="BH817" i="50"/>
  <c r="BI817" i="50"/>
  <c r="BJ817" i="50"/>
  <c r="BK817" i="50"/>
  <c r="BL817" i="50"/>
  <c r="BM817" i="50"/>
  <c r="BN817" i="50"/>
  <c r="BO817" i="50"/>
  <c r="BP817" i="50"/>
  <c r="BQ817" i="50"/>
  <c r="BR817" i="50"/>
  <c r="BD818" i="50"/>
  <c r="BE818" i="50"/>
  <c r="BF818" i="50"/>
  <c r="BG818" i="50"/>
  <c r="BH818" i="50"/>
  <c r="BI818" i="50"/>
  <c r="BJ818" i="50"/>
  <c r="BK818" i="50"/>
  <c r="BL818" i="50"/>
  <c r="BM818" i="50"/>
  <c r="BN818" i="50"/>
  <c r="BO818" i="50"/>
  <c r="BP818" i="50"/>
  <c r="BQ818" i="50"/>
  <c r="BR818" i="50"/>
  <c r="BD819" i="50"/>
  <c r="BE819" i="50"/>
  <c r="BF819" i="50"/>
  <c r="BG819" i="50"/>
  <c r="BH819" i="50"/>
  <c r="BI819" i="50"/>
  <c r="BJ819" i="50"/>
  <c r="BK819" i="50"/>
  <c r="BL819" i="50"/>
  <c r="BM819" i="50"/>
  <c r="BN819" i="50"/>
  <c r="BO819" i="50"/>
  <c r="BP819" i="50"/>
  <c r="BQ819" i="50"/>
  <c r="BR819" i="50"/>
  <c r="BD820" i="50"/>
  <c r="BE820" i="50"/>
  <c r="BF820" i="50"/>
  <c r="BG820" i="50"/>
  <c r="BH820" i="50"/>
  <c r="BI820" i="50"/>
  <c r="BJ820" i="50"/>
  <c r="BK820" i="50"/>
  <c r="BL820" i="50"/>
  <c r="BM820" i="50"/>
  <c r="BN820" i="50"/>
  <c r="BO820" i="50"/>
  <c r="BP820" i="50"/>
  <c r="BQ820" i="50"/>
  <c r="BR820" i="50"/>
  <c r="BD821" i="50"/>
  <c r="BE821" i="50"/>
  <c r="BF821" i="50"/>
  <c r="BG821" i="50"/>
  <c r="BH821" i="50"/>
  <c r="BI821" i="50"/>
  <c r="BJ821" i="50"/>
  <c r="BK821" i="50"/>
  <c r="BL821" i="50"/>
  <c r="BM821" i="50"/>
  <c r="BN821" i="50"/>
  <c r="BO821" i="50"/>
  <c r="BP821" i="50"/>
  <c r="BQ821" i="50"/>
  <c r="BR821" i="50"/>
  <c r="BD822" i="50"/>
  <c r="BE822" i="50"/>
  <c r="BF822" i="50"/>
  <c r="BG822" i="50"/>
  <c r="BH822" i="50"/>
  <c r="BI822" i="50"/>
  <c r="BJ822" i="50"/>
  <c r="BK822" i="50"/>
  <c r="BL822" i="50"/>
  <c r="BM822" i="50"/>
  <c r="BN822" i="50"/>
  <c r="BO822" i="50"/>
  <c r="BP822" i="50"/>
  <c r="BQ822" i="50"/>
  <c r="BR822" i="50"/>
  <c r="BD823" i="50"/>
  <c r="BE823" i="50"/>
  <c r="BF823" i="50"/>
  <c r="BG823" i="50"/>
  <c r="BH823" i="50"/>
  <c r="BI823" i="50"/>
  <c r="BJ823" i="50"/>
  <c r="BK823" i="50"/>
  <c r="BL823" i="50"/>
  <c r="BM823" i="50"/>
  <c r="BN823" i="50"/>
  <c r="BO823" i="50"/>
  <c r="BP823" i="50"/>
  <c r="BQ823" i="50"/>
  <c r="BR823" i="50"/>
  <c r="BD824" i="50"/>
  <c r="BE824" i="50"/>
  <c r="BF824" i="50"/>
  <c r="BG824" i="50"/>
  <c r="BH824" i="50"/>
  <c r="BI824" i="50"/>
  <c r="BJ824" i="50"/>
  <c r="BK824" i="50"/>
  <c r="BL824" i="50"/>
  <c r="BM824" i="50"/>
  <c r="BN824" i="50"/>
  <c r="BO824" i="50"/>
  <c r="BP824" i="50"/>
  <c r="BQ824" i="50"/>
  <c r="BR824" i="50"/>
  <c r="BD825" i="50"/>
  <c r="BE825" i="50"/>
  <c r="BF825" i="50"/>
  <c r="BG825" i="50"/>
  <c r="BH825" i="50"/>
  <c r="BI825" i="50"/>
  <c r="BJ825" i="50"/>
  <c r="BK825" i="50"/>
  <c r="BL825" i="50"/>
  <c r="BM825" i="50"/>
  <c r="BN825" i="50"/>
  <c r="BO825" i="50"/>
  <c r="BP825" i="50"/>
  <c r="BQ825" i="50"/>
  <c r="BR825" i="50"/>
  <c r="BD826" i="50"/>
  <c r="BE826" i="50"/>
  <c r="BF826" i="50"/>
  <c r="BG826" i="50"/>
  <c r="BH826" i="50"/>
  <c r="BI826" i="50"/>
  <c r="BJ826" i="50"/>
  <c r="BK826" i="50"/>
  <c r="BL826" i="50"/>
  <c r="BM826" i="50"/>
  <c r="BN826" i="50"/>
  <c r="BO826" i="50"/>
  <c r="BP826" i="50"/>
  <c r="BQ826" i="50"/>
  <c r="BR826" i="50"/>
  <c r="BD827" i="50"/>
  <c r="BE827" i="50"/>
  <c r="BF827" i="50"/>
  <c r="BG827" i="50"/>
  <c r="BH827" i="50"/>
  <c r="BI827" i="50"/>
  <c r="BJ827" i="50"/>
  <c r="BK827" i="50"/>
  <c r="BL827" i="50"/>
  <c r="BM827" i="50"/>
  <c r="BN827" i="50"/>
  <c r="BO827" i="50"/>
  <c r="BP827" i="50"/>
  <c r="BQ827" i="50"/>
  <c r="BR827" i="50"/>
  <c r="BD828" i="50"/>
  <c r="BE828" i="50"/>
  <c r="BF828" i="50"/>
  <c r="BG828" i="50"/>
  <c r="BH828" i="50"/>
  <c r="BI828" i="50"/>
  <c r="BJ828" i="50"/>
  <c r="BK828" i="50"/>
  <c r="BL828" i="50"/>
  <c r="BM828" i="50"/>
  <c r="BN828" i="50"/>
  <c r="BO828" i="50"/>
  <c r="BP828" i="50"/>
  <c r="BQ828" i="50"/>
  <c r="BR828" i="50"/>
  <c r="BD829" i="50"/>
  <c r="BE829" i="50"/>
  <c r="BF829" i="50"/>
  <c r="BG829" i="50"/>
  <c r="BH829" i="50"/>
  <c r="BI829" i="50"/>
  <c r="BJ829" i="50"/>
  <c r="BK829" i="50"/>
  <c r="BL829" i="50"/>
  <c r="BM829" i="50"/>
  <c r="BN829" i="50"/>
  <c r="BO829" i="50"/>
  <c r="BP829" i="50"/>
  <c r="BQ829" i="50"/>
  <c r="BR829" i="50"/>
  <c r="BD830" i="50"/>
  <c r="BE830" i="50"/>
  <c r="BF830" i="50"/>
  <c r="BG830" i="50"/>
  <c r="BH830" i="50"/>
  <c r="BI830" i="50"/>
  <c r="BJ830" i="50"/>
  <c r="BK830" i="50"/>
  <c r="BL830" i="50"/>
  <c r="BM830" i="50"/>
  <c r="BN830" i="50"/>
  <c r="BO830" i="50"/>
  <c r="BP830" i="50"/>
  <c r="BQ830" i="50"/>
  <c r="BR830" i="50"/>
  <c r="BD831" i="50"/>
  <c r="BE831" i="50"/>
  <c r="BF831" i="50"/>
  <c r="BG831" i="50"/>
  <c r="BH831" i="50"/>
  <c r="BI831" i="50"/>
  <c r="BJ831" i="50"/>
  <c r="BK831" i="50"/>
  <c r="BL831" i="50"/>
  <c r="BM831" i="50"/>
  <c r="BN831" i="50"/>
  <c r="BO831" i="50"/>
  <c r="BP831" i="50"/>
  <c r="BQ831" i="50"/>
  <c r="BR831" i="50"/>
  <c r="BD832" i="50"/>
  <c r="BE832" i="50"/>
  <c r="BF832" i="50"/>
  <c r="BG832" i="50"/>
  <c r="BH832" i="50"/>
  <c r="BI832" i="50"/>
  <c r="BJ832" i="50"/>
  <c r="BK832" i="50"/>
  <c r="BL832" i="50"/>
  <c r="BM832" i="50"/>
  <c r="BN832" i="50"/>
  <c r="BO832" i="50"/>
  <c r="BP832" i="50"/>
  <c r="BQ832" i="50"/>
  <c r="BR832" i="50"/>
  <c r="BD833" i="50"/>
  <c r="BE833" i="50"/>
  <c r="BF833" i="50"/>
  <c r="BG833" i="50"/>
  <c r="BH833" i="50"/>
  <c r="BI833" i="50"/>
  <c r="BJ833" i="50"/>
  <c r="BK833" i="50"/>
  <c r="BL833" i="50"/>
  <c r="BM833" i="50"/>
  <c r="BN833" i="50"/>
  <c r="BO833" i="50"/>
  <c r="BP833" i="50"/>
  <c r="BQ833" i="50"/>
  <c r="BR833" i="50"/>
  <c r="BD834" i="50"/>
  <c r="BE834" i="50"/>
  <c r="BF834" i="50"/>
  <c r="BG834" i="50"/>
  <c r="BH834" i="50"/>
  <c r="BI834" i="50"/>
  <c r="BJ834" i="50"/>
  <c r="BK834" i="50"/>
  <c r="BL834" i="50"/>
  <c r="BM834" i="50"/>
  <c r="BN834" i="50"/>
  <c r="BO834" i="50"/>
  <c r="BP834" i="50"/>
  <c r="BQ834" i="50"/>
  <c r="BR834" i="50"/>
  <c r="BD835" i="50"/>
  <c r="BE835" i="50"/>
  <c r="BF835" i="50"/>
  <c r="BG835" i="50"/>
  <c r="BH835" i="50"/>
  <c r="BI835" i="50"/>
  <c r="BJ835" i="50"/>
  <c r="BK835" i="50"/>
  <c r="BL835" i="50"/>
  <c r="BM835" i="50"/>
  <c r="BN835" i="50"/>
  <c r="BO835" i="50"/>
  <c r="BP835" i="50"/>
  <c r="BQ835" i="50"/>
  <c r="BR835" i="50"/>
  <c r="BD836" i="50"/>
  <c r="BE836" i="50"/>
  <c r="BF836" i="50"/>
  <c r="BG836" i="50"/>
  <c r="BH836" i="50"/>
  <c r="BI836" i="50"/>
  <c r="BJ836" i="50"/>
  <c r="BK836" i="50"/>
  <c r="BL836" i="50"/>
  <c r="BM836" i="50"/>
  <c r="BN836" i="50"/>
  <c r="BO836" i="50"/>
  <c r="BP836" i="50"/>
  <c r="BQ836" i="50"/>
  <c r="BR836" i="50"/>
  <c r="BD837" i="50"/>
  <c r="BE837" i="50"/>
  <c r="BF837" i="50"/>
  <c r="BG837" i="50"/>
  <c r="BH837" i="50"/>
  <c r="BI837" i="50"/>
  <c r="BJ837" i="50"/>
  <c r="BK837" i="50"/>
  <c r="BL837" i="50"/>
  <c r="BM837" i="50"/>
  <c r="BN837" i="50"/>
  <c r="BO837" i="50"/>
  <c r="BP837" i="50"/>
  <c r="BQ837" i="50"/>
  <c r="BR837" i="50"/>
  <c r="BD838" i="50"/>
  <c r="BE838" i="50"/>
  <c r="BF838" i="50"/>
  <c r="BG838" i="50"/>
  <c r="BH838" i="50"/>
  <c r="BI838" i="50"/>
  <c r="BJ838" i="50"/>
  <c r="BK838" i="50"/>
  <c r="BL838" i="50"/>
  <c r="BM838" i="50"/>
  <c r="BN838" i="50"/>
  <c r="BO838" i="50"/>
  <c r="BP838" i="50"/>
  <c r="BQ838" i="50"/>
  <c r="BR838" i="50"/>
  <c r="BD839" i="50"/>
  <c r="BE839" i="50"/>
  <c r="BF839" i="50"/>
  <c r="BG839" i="50"/>
  <c r="BH839" i="50"/>
  <c r="BI839" i="50"/>
  <c r="BJ839" i="50"/>
  <c r="BK839" i="50"/>
  <c r="BL839" i="50"/>
  <c r="BM839" i="50"/>
  <c r="BN839" i="50"/>
  <c r="BO839" i="50"/>
  <c r="BP839" i="50"/>
  <c r="BQ839" i="50"/>
  <c r="BR839" i="50"/>
  <c r="BD840" i="50"/>
  <c r="BE840" i="50"/>
  <c r="BF840" i="50"/>
  <c r="BG840" i="50"/>
  <c r="BH840" i="50"/>
  <c r="BI840" i="50"/>
  <c r="BJ840" i="50"/>
  <c r="BK840" i="50"/>
  <c r="BL840" i="50"/>
  <c r="BM840" i="50"/>
  <c r="BN840" i="50"/>
  <c r="BO840" i="50"/>
  <c r="BP840" i="50"/>
  <c r="BQ840" i="50"/>
  <c r="BR840" i="50"/>
  <c r="BD841" i="50"/>
  <c r="BE841" i="50"/>
  <c r="BF841" i="50"/>
  <c r="BG841" i="50"/>
  <c r="BH841" i="50"/>
  <c r="BI841" i="50"/>
  <c r="BJ841" i="50"/>
  <c r="BK841" i="50"/>
  <c r="BL841" i="50"/>
  <c r="BM841" i="50"/>
  <c r="BN841" i="50"/>
  <c r="BO841" i="50"/>
  <c r="BP841" i="50"/>
  <c r="BQ841" i="50"/>
  <c r="BR841" i="50"/>
  <c r="BD842" i="50"/>
  <c r="BE842" i="50"/>
  <c r="BF842" i="50"/>
  <c r="BG842" i="50"/>
  <c r="BH842" i="50"/>
  <c r="BI842" i="50"/>
  <c r="BJ842" i="50"/>
  <c r="BK842" i="50"/>
  <c r="BL842" i="50"/>
  <c r="BM842" i="50"/>
  <c r="BN842" i="50"/>
  <c r="BO842" i="50"/>
  <c r="BP842" i="50"/>
  <c r="BQ842" i="50"/>
  <c r="BR842" i="50"/>
  <c r="BD843" i="50"/>
  <c r="BE843" i="50"/>
  <c r="BF843" i="50"/>
  <c r="BG843" i="50"/>
  <c r="BH843" i="50"/>
  <c r="BI843" i="50"/>
  <c r="BJ843" i="50"/>
  <c r="BK843" i="50"/>
  <c r="BL843" i="50"/>
  <c r="BM843" i="50"/>
  <c r="BN843" i="50"/>
  <c r="BO843" i="50"/>
  <c r="BP843" i="50"/>
  <c r="BQ843" i="50"/>
  <c r="BR843" i="50"/>
  <c r="BD844" i="50"/>
  <c r="BE844" i="50"/>
  <c r="BF844" i="50"/>
  <c r="BG844" i="50"/>
  <c r="BH844" i="50"/>
  <c r="BI844" i="50"/>
  <c r="BJ844" i="50"/>
  <c r="BK844" i="50"/>
  <c r="BL844" i="50"/>
  <c r="BM844" i="50"/>
  <c r="BN844" i="50"/>
  <c r="BO844" i="50"/>
  <c r="BP844" i="50"/>
  <c r="BQ844" i="50"/>
  <c r="BR844" i="50"/>
  <c r="BD845" i="50"/>
  <c r="BE845" i="50"/>
  <c r="BF845" i="50"/>
  <c r="BG845" i="50"/>
  <c r="BH845" i="50"/>
  <c r="BI845" i="50"/>
  <c r="BJ845" i="50"/>
  <c r="BK845" i="50"/>
  <c r="BL845" i="50"/>
  <c r="BM845" i="50"/>
  <c r="BN845" i="50"/>
  <c r="BO845" i="50"/>
  <c r="BP845" i="50"/>
  <c r="BQ845" i="50"/>
  <c r="BR845" i="50"/>
  <c r="BD846" i="50"/>
  <c r="BE846" i="50"/>
  <c r="BF846" i="50"/>
  <c r="BG846" i="50"/>
  <c r="BH846" i="50"/>
  <c r="BI846" i="50"/>
  <c r="BJ846" i="50"/>
  <c r="BK846" i="50"/>
  <c r="BL846" i="50"/>
  <c r="BM846" i="50"/>
  <c r="BN846" i="50"/>
  <c r="BO846" i="50"/>
  <c r="BP846" i="50"/>
  <c r="BQ846" i="50"/>
  <c r="BR846" i="50"/>
  <c r="BD847" i="50"/>
  <c r="BE847" i="50"/>
  <c r="BF847" i="50"/>
  <c r="BG847" i="50"/>
  <c r="BH847" i="50"/>
  <c r="BI847" i="50"/>
  <c r="BJ847" i="50"/>
  <c r="BK847" i="50"/>
  <c r="BL847" i="50"/>
  <c r="BM847" i="50"/>
  <c r="BN847" i="50"/>
  <c r="BO847" i="50"/>
  <c r="BP847" i="50"/>
  <c r="BQ847" i="50"/>
  <c r="BR847" i="50"/>
  <c r="BD848" i="50"/>
  <c r="BE848" i="50"/>
  <c r="BF848" i="50"/>
  <c r="BG848" i="50"/>
  <c r="BH848" i="50"/>
  <c r="BI848" i="50"/>
  <c r="BJ848" i="50"/>
  <c r="BK848" i="50"/>
  <c r="BL848" i="50"/>
  <c r="BM848" i="50"/>
  <c r="BN848" i="50"/>
  <c r="BO848" i="50"/>
  <c r="BP848" i="50"/>
  <c r="BQ848" i="50"/>
  <c r="BR848" i="50"/>
  <c r="BD849" i="50"/>
  <c r="BE849" i="50"/>
  <c r="BF849" i="50"/>
  <c r="BG849" i="50"/>
  <c r="BH849" i="50"/>
  <c r="BI849" i="50"/>
  <c r="BJ849" i="50"/>
  <c r="BK849" i="50"/>
  <c r="BL849" i="50"/>
  <c r="BM849" i="50"/>
  <c r="BN849" i="50"/>
  <c r="BO849" i="50"/>
  <c r="BP849" i="50"/>
  <c r="BQ849" i="50"/>
  <c r="BR849" i="50"/>
  <c r="BD850" i="50"/>
  <c r="BE850" i="50"/>
  <c r="BF850" i="50"/>
  <c r="BG850" i="50"/>
  <c r="BH850" i="50"/>
  <c r="BI850" i="50"/>
  <c r="BJ850" i="50"/>
  <c r="BK850" i="50"/>
  <c r="BL850" i="50"/>
  <c r="BM850" i="50"/>
  <c r="BN850" i="50"/>
  <c r="BO850" i="50"/>
  <c r="BP850" i="50"/>
  <c r="BQ850" i="50"/>
  <c r="BR850" i="50"/>
  <c r="BD851" i="50"/>
  <c r="BE851" i="50"/>
  <c r="BF851" i="50"/>
  <c r="BG851" i="50"/>
  <c r="BH851" i="50"/>
  <c r="BI851" i="50"/>
  <c r="BJ851" i="50"/>
  <c r="BK851" i="50"/>
  <c r="BL851" i="50"/>
  <c r="BM851" i="50"/>
  <c r="BN851" i="50"/>
  <c r="BO851" i="50"/>
  <c r="BP851" i="50"/>
  <c r="BQ851" i="50"/>
  <c r="BR851" i="50"/>
  <c r="BD852" i="50"/>
  <c r="BE852" i="50"/>
  <c r="BF852" i="50"/>
  <c r="BG852" i="50"/>
  <c r="BH852" i="50"/>
  <c r="BI852" i="50"/>
  <c r="BJ852" i="50"/>
  <c r="BK852" i="50"/>
  <c r="BL852" i="50"/>
  <c r="BM852" i="50"/>
  <c r="BN852" i="50"/>
  <c r="BO852" i="50"/>
  <c r="BP852" i="50"/>
  <c r="BQ852" i="50"/>
  <c r="BR852" i="50"/>
  <c r="BD853" i="50"/>
  <c r="BE853" i="50"/>
  <c r="BF853" i="50"/>
  <c r="BG853" i="50"/>
  <c r="BH853" i="50"/>
  <c r="BI853" i="50"/>
  <c r="BJ853" i="50"/>
  <c r="BK853" i="50"/>
  <c r="BL853" i="50"/>
  <c r="BM853" i="50"/>
  <c r="BN853" i="50"/>
  <c r="BO853" i="50"/>
  <c r="BP853" i="50"/>
  <c r="BQ853" i="50"/>
  <c r="BR853" i="50"/>
  <c r="BD854" i="50"/>
  <c r="BE854" i="50"/>
  <c r="BF854" i="50"/>
  <c r="BG854" i="50"/>
  <c r="BH854" i="50"/>
  <c r="BI854" i="50"/>
  <c r="BJ854" i="50"/>
  <c r="BK854" i="50"/>
  <c r="BL854" i="50"/>
  <c r="BM854" i="50"/>
  <c r="BN854" i="50"/>
  <c r="BO854" i="50"/>
  <c r="BP854" i="50"/>
  <c r="BQ854" i="50"/>
  <c r="BR854" i="50"/>
  <c r="BD855" i="50"/>
  <c r="BE855" i="50"/>
  <c r="BF855" i="50"/>
  <c r="BG855" i="50"/>
  <c r="BH855" i="50"/>
  <c r="BI855" i="50"/>
  <c r="BJ855" i="50"/>
  <c r="BK855" i="50"/>
  <c r="BL855" i="50"/>
  <c r="BM855" i="50"/>
  <c r="BN855" i="50"/>
  <c r="BO855" i="50"/>
  <c r="BP855" i="50"/>
  <c r="BQ855" i="50"/>
  <c r="BR855" i="50"/>
  <c r="BD856" i="50"/>
  <c r="BE856" i="50"/>
  <c r="BF856" i="50"/>
  <c r="BG856" i="50"/>
  <c r="BH856" i="50"/>
  <c r="BI856" i="50"/>
  <c r="BJ856" i="50"/>
  <c r="BK856" i="50"/>
  <c r="BL856" i="50"/>
  <c r="BM856" i="50"/>
  <c r="BN856" i="50"/>
  <c r="BO856" i="50"/>
  <c r="BP856" i="50"/>
  <c r="BQ856" i="50"/>
  <c r="BR856" i="50"/>
  <c r="BD857" i="50"/>
  <c r="BE857" i="50"/>
  <c r="BF857" i="50"/>
  <c r="BG857" i="50"/>
  <c r="BH857" i="50"/>
  <c r="BI857" i="50"/>
  <c r="BJ857" i="50"/>
  <c r="BK857" i="50"/>
  <c r="BL857" i="50"/>
  <c r="BM857" i="50"/>
  <c r="BN857" i="50"/>
  <c r="BO857" i="50"/>
  <c r="BP857" i="50"/>
  <c r="BQ857" i="50"/>
  <c r="BR857" i="50"/>
  <c r="BD858" i="50"/>
  <c r="BE858" i="50"/>
  <c r="BF858" i="50"/>
  <c r="BG858" i="50"/>
  <c r="BH858" i="50"/>
  <c r="BI858" i="50"/>
  <c r="BJ858" i="50"/>
  <c r="BK858" i="50"/>
  <c r="BL858" i="50"/>
  <c r="BM858" i="50"/>
  <c r="BN858" i="50"/>
  <c r="BO858" i="50"/>
  <c r="BP858" i="50"/>
  <c r="BQ858" i="50"/>
  <c r="BR858" i="50"/>
  <c r="BD859" i="50"/>
  <c r="BE859" i="50"/>
  <c r="BF859" i="50"/>
  <c r="BG859" i="50"/>
  <c r="BH859" i="50"/>
  <c r="BI859" i="50"/>
  <c r="BJ859" i="50"/>
  <c r="BK859" i="50"/>
  <c r="BL859" i="50"/>
  <c r="BM859" i="50"/>
  <c r="BN859" i="50"/>
  <c r="BO859" i="50"/>
  <c r="BP859" i="50"/>
  <c r="BQ859" i="50"/>
  <c r="BR859" i="50"/>
  <c r="BD860" i="50"/>
  <c r="BE860" i="50"/>
  <c r="BF860" i="50"/>
  <c r="BG860" i="50"/>
  <c r="BH860" i="50"/>
  <c r="BI860" i="50"/>
  <c r="BJ860" i="50"/>
  <c r="BK860" i="50"/>
  <c r="BL860" i="50"/>
  <c r="BM860" i="50"/>
  <c r="BN860" i="50"/>
  <c r="BO860" i="50"/>
  <c r="BP860" i="50"/>
  <c r="BQ860" i="50"/>
  <c r="BR860" i="50"/>
  <c r="BD861" i="50"/>
  <c r="BE861" i="50"/>
  <c r="BF861" i="50"/>
  <c r="BG861" i="50"/>
  <c r="BH861" i="50"/>
  <c r="BI861" i="50"/>
  <c r="BJ861" i="50"/>
  <c r="BK861" i="50"/>
  <c r="BL861" i="50"/>
  <c r="BM861" i="50"/>
  <c r="BN861" i="50"/>
  <c r="BO861" i="50"/>
  <c r="BP861" i="50"/>
  <c r="BQ861" i="50"/>
  <c r="BR861" i="50"/>
  <c r="BD862" i="50"/>
  <c r="BE862" i="50"/>
  <c r="BF862" i="50"/>
  <c r="BG862" i="50"/>
  <c r="BH862" i="50"/>
  <c r="BI862" i="50"/>
  <c r="BJ862" i="50"/>
  <c r="BK862" i="50"/>
  <c r="BL862" i="50"/>
  <c r="BM862" i="50"/>
  <c r="BN862" i="50"/>
  <c r="BO862" i="50"/>
  <c r="BP862" i="50"/>
  <c r="BQ862" i="50"/>
  <c r="BR862" i="50"/>
  <c r="BD863" i="50"/>
  <c r="BE863" i="50"/>
  <c r="BF863" i="50"/>
  <c r="BG863" i="50"/>
  <c r="BH863" i="50"/>
  <c r="BI863" i="50"/>
  <c r="BJ863" i="50"/>
  <c r="BK863" i="50"/>
  <c r="BL863" i="50"/>
  <c r="BM863" i="50"/>
  <c r="BN863" i="50"/>
  <c r="BO863" i="50"/>
  <c r="BP863" i="50"/>
  <c r="BQ863" i="50"/>
  <c r="BR863" i="50"/>
  <c r="BD864" i="50"/>
  <c r="BE864" i="50"/>
  <c r="BF864" i="50"/>
  <c r="BG864" i="50"/>
  <c r="BH864" i="50"/>
  <c r="BI864" i="50"/>
  <c r="BJ864" i="50"/>
  <c r="BK864" i="50"/>
  <c r="BL864" i="50"/>
  <c r="BM864" i="50"/>
  <c r="BN864" i="50"/>
  <c r="BO864" i="50"/>
  <c r="BP864" i="50"/>
  <c r="BQ864" i="50"/>
  <c r="BR864" i="50"/>
  <c r="BD865" i="50"/>
  <c r="BE865" i="50"/>
  <c r="BF865" i="50"/>
  <c r="BG865" i="50"/>
  <c r="BH865" i="50"/>
  <c r="BI865" i="50"/>
  <c r="BJ865" i="50"/>
  <c r="BK865" i="50"/>
  <c r="BL865" i="50"/>
  <c r="BM865" i="50"/>
  <c r="BN865" i="50"/>
  <c r="BO865" i="50"/>
  <c r="BP865" i="50"/>
  <c r="BQ865" i="50"/>
  <c r="BR865" i="50"/>
  <c r="BD866" i="50"/>
  <c r="BE866" i="50"/>
  <c r="BF866" i="50"/>
  <c r="BG866" i="50"/>
  <c r="BH866" i="50"/>
  <c r="BI866" i="50"/>
  <c r="BJ866" i="50"/>
  <c r="BK866" i="50"/>
  <c r="BL866" i="50"/>
  <c r="BM866" i="50"/>
  <c r="BN866" i="50"/>
  <c r="BO866" i="50"/>
  <c r="BP866" i="50"/>
  <c r="BQ866" i="50"/>
  <c r="BR866" i="50"/>
  <c r="BD867" i="50"/>
  <c r="BE867" i="50"/>
  <c r="BF867" i="50"/>
  <c r="BG867" i="50"/>
  <c r="BH867" i="50"/>
  <c r="BI867" i="50"/>
  <c r="BJ867" i="50"/>
  <c r="BK867" i="50"/>
  <c r="BL867" i="50"/>
  <c r="BM867" i="50"/>
  <c r="BN867" i="50"/>
  <c r="BO867" i="50"/>
  <c r="BP867" i="50"/>
  <c r="BQ867" i="50"/>
  <c r="BR867" i="50"/>
  <c r="BD868" i="50"/>
  <c r="BE868" i="50"/>
  <c r="BF868" i="50"/>
  <c r="BG868" i="50"/>
  <c r="BH868" i="50"/>
  <c r="BI868" i="50"/>
  <c r="BJ868" i="50"/>
  <c r="BK868" i="50"/>
  <c r="BL868" i="50"/>
  <c r="BM868" i="50"/>
  <c r="BN868" i="50"/>
  <c r="BO868" i="50"/>
  <c r="BP868" i="50"/>
  <c r="BQ868" i="50"/>
  <c r="BR868" i="50"/>
  <c r="BD869" i="50"/>
  <c r="BE869" i="50"/>
  <c r="BF869" i="50"/>
  <c r="BG869" i="50"/>
  <c r="BH869" i="50"/>
  <c r="BI869" i="50"/>
  <c r="BJ869" i="50"/>
  <c r="BK869" i="50"/>
  <c r="BL869" i="50"/>
  <c r="BM869" i="50"/>
  <c r="BN869" i="50"/>
  <c r="BO869" i="50"/>
  <c r="BP869" i="50"/>
  <c r="BQ869" i="50"/>
  <c r="BR869" i="50"/>
  <c r="BD870" i="50"/>
  <c r="BE870" i="50"/>
  <c r="BF870" i="50"/>
  <c r="BG870" i="50"/>
  <c r="BH870" i="50"/>
  <c r="BI870" i="50"/>
  <c r="BJ870" i="50"/>
  <c r="BK870" i="50"/>
  <c r="BL870" i="50"/>
  <c r="BM870" i="50"/>
  <c r="BN870" i="50"/>
  <c r="BO870" i="50"/>
  <c r="BP870" i="50"/>
  <c r="BQ870" i="50"/>
  <c r="BR870" i="50"/>
  <c r="BD871" i="50"/>
  <c r="BE871" i="50"/>
  <c r="BF871" i="50"/>
  <c r="BG871" i="50"/>
  <c r="BH871" i="50"/>
  <c r="BI871" i="50"/>
  <c r="BJ871" i="50"/>
  <c r="BK871" i="50"/>
  <c r="BL871" i="50"/>
  <c r="BM871" i="50"/>
  <c r="BN871" i="50"/>
  <c r="BO871" i="50"/>
  <c r="BP871" i="50"/>
  <c r="BQ871" i="50"/>
  <c r="BR871" i="50"/>
  <c r="BD872" i="50"/>
  <c r="BE872" i="50"/>
  <c r="BF872" i="50"/>
  <c r="BG872" i="50"/>
  <c r="BH872" i="50"/>
  <c r="BI872" i="50"/>
  <c r="BJ872" i="50"/>
  <c r="BK872" i="50"/>
  <c r="BL872" i="50"/>
  <c r="BM872" i="50"/>
  <c r="BN872" i="50"/>
  <c r="BO872" i="50"/>
  <c r="BP872" i="50"/>
  <c r="BQ872" i="50"/>
  <c r="BR872" i="50"/>
  <c r="BD873" i="50"/>
  <c r="BE873" i="50"/>
  <c r="BF873" i="50"/>
  <c r="BG873" i="50"/>
  <c r="BH873" i="50"/>
  <c r="BI873" i="50"/>
  <c r="BJ873" i="50"/>
  <c r="BK873" i="50"/>
  <c r="BL873" i="50"/>
  <c r="BM873" i="50"/>
  <c r="BN873" i="50"/>
  <c r="BO873" i="50"/>
  <c r="BP873" i="50"/>
  <c r="BQ873" i="50"/>
  <c r="BR873" i="50"/>
  <c r="BD874" i="50"/>
  <c r="BE874" i="50"/>
  <c r="BF874" i="50"/>
  <c r="BG874" i="50"/>
  <c r="BH874" i="50"/>
  <c r="BI874" i="50"/>
  <c r="BJ874" i="50"/>
  <c r="BK874" i="50"/>
  <c r="BL874" i="50"/>
  <c r="BM874" i="50"/>
  <c r="BN874" i="50"/>
  <c r="BO874" i="50"/>
  <c r="BP874" i="50"/>
  <c r="BQ874" i="50"/>
  <c r="BR874" i="50"/>
  <c r="BD875" i="50"/>
  <c r="BE875" i="50"/>
  <c r="BF875" i="50"/>
  <c r="BG875" i="50"/>
  <c r="BH875" i="50"/>
  <c r="BI875" i="50"/>
  <c r="BJ875" i="50"/>
  <c r="BK875" i="50"/>
  <c r="BL875" i="50"/>
  <c r="BM875" i="50"/>
  <c r="BN875" i="50"/>
  <c r="BO875" i="50"/>
  <c r="BP875" i="50"/>
  <c r="BQ875" i="50"/>
  <c r="BR875" i="50"/>
  <c r="BD876" i="50"/>
  <c r="BE876" i="50"/>
  <c r="BF876" i="50"/>
  <c r="BG876" i="50"/>
  <c r="BH876" i="50"/>
  <c r="BI876" i="50"/>
  <c r="BJ876" i="50"/>
  <c r="BK876" i="50"/>
  <c r="BL876" i="50"/>
  <c r="BM876" i="50"/>
  <c r="BN876" i="50"/>
  <c r="BO876" i="50"/>
  <c r="BP876" i="50"/>
  <c r="BQ876" i="50"/>
  <c r="BR876" i="50"/>
  <c r="BD877" i="50"/>
  <c r="BE877" i="50"/>
  <c r="BF877" i="50"/>
  <c r="BG877" i="50"/>
  <c r="BH877" i="50"/>
  <c r="BI877" i="50"/>
  <c r="BJ877" i="50"/>
  <c r="BK877" i="50"/>
  <c r="BL877" i="50"/>
  <c r="BM877" i="50"/>
  <c r="BN877" i="50"/>
  <c r="BO877" i="50"/>
  <c r="BP877" i="50"/>
  <c r="BQ877" i="50"/>
  <c r="BR877" i="50"/>
  <c r="BD878" i="50"/>
  <c r="BE878" i="50"/>
  <c r="BF878" i="50"/>
  <c r="BG878" i="50"/>
  <c r="BH878" i="50"/>
  <c r="BI878" i="50"/>
  <c r="BJ878" i="50"/>
  <c r="BK878" i="50"/>
  <c r="BL878" i="50"/>
  <c r="BM878" i="50"/>
  <c r="BN878" i="50"/>
  <c r="BO878" i="50"/>
  <c r="BP878" i="50"/>
  <c r="BQ878" i="50"/>
  <c r="BR878" i="50"/>
  <c r="BD879" i="50"/>
  <c r="BE879" i="50"/>
  <c r="BF879" i="50"/>
  <c r="BG879" i="50"/>
  <c r="BH879" i="50"/>
  <c r="BI879" i="50"/>
  <c r="BJ879" i="50"/>
  <c r="BK879" i="50"/>
  <c r="BL879" i="50"/>
  <c r="BM879" i="50"/>
  <c r="BN879" i="50"/>
  <c r="BO879" i="50"/>
  <c r="BP879" i="50"/>
  <c r="BQ879" i="50"/>
  <c r="BR879" i="50"/>
  <c r="BD880" i="50"/>
  <c r="BE880" i="50"/>
  <c r="BF880" i="50"/>
  <c r="BG880" i="50"/>
  <c r="BH880" i="50"/>
  <c r="BI880" i="50"/>
  <c r="BJ880" i="50"/>
  <c r="BK880" i="50"/>
  <c r="BL880" i="50"/>
  <c r="BM880" i="50"/>
  <c r="BN880" i="50"/>
  <c r="BO880" i="50"/>
  <c r="BP880" i="50"/>
  <c r="BQ880" i="50"/>
  <c r="BR880" i="50"/>
  <c r="BD881" i="50"/>
  <c r="BE881" i="50"/>
  <c r="BF881" i="50"/>
  <c r="BG881" i="50"/>
  <c r="BH881" i="50"/>
  <c r="BI881" i="50"/>
  <c r="BJ881" i="50"/>
  <c r="BK881" i="50"/>
  <c r="BL881" i="50"/>
  <c r="BM881" i="50"/>
  <c r="BN881" i="50"/>
  <c r="BO881" i="50"/>
  <c r="BP881" i="50"/>
  <c r="BQ881" i="50"/>
  <c r="BR881" i="50"/>
  <c r="BD882" i="50"/>
  <c r="BE882" i="50"/>
  <c r="BF882" i="50"/>
  <c r="BG882" i="50"/>
  <c r="BH882" i="50"/>
  <c r="BI882" i="50"/>
  <c r="BJ882" i="50"/>
  <c r="BK882" i="50"/>
  <c r="BL882" i="50"/>
  <c r="BM882" i="50"/>
  <c r="BN882" i="50"/>
  <c r="BO882" i="50"/>
  <c r="BP882" i="50"/>
  <c r="BQ882" i="50"/>
  <c r="BR882" i="50"/>
  <c r="BD883" i="50"/>
  <c r="BE883" i="50"/>
  <c r="BF883" i="50"/>
  <c r="BG883" i="50"/>
  <c r="BH883" i="50"/>
  <c r="BI883" i="50"/>
  <c r="BJ883" i="50"/>
  <c r="BK883" i="50"/>
  <c r="BL883" i="50"/>
  <c r="BM883" i="50"/>
  <c r="BN883" i="50"/>
  <c r="BO883" i="50"/>
  <c r="BP883" i="50"/>
  <c r="BQ883" i="50"/>
  <c r="BR883" i="50"/>
  <c r="BD884" i="50"/>
  <c r="BE884" i="50"/>
  <c r="BF884" i="50"/>
  <c r="BG884" i="50"/>
  <c r="BH884" i="50"/>
  <c r="BI884" i="50"/>
  <c r="BJ884" i="50"/>
  <c r="BK884" i="50"/>
  <c r="BL884" i="50"/>
  <c r="BM884" i="50"/>
  <c r="BN884" i="50"/>
  <c r="BO884" i="50"/>
  <c r="BP884" i="50"/>
  <c r="BQ884" i="50"/>
  <c r="BR884" i="50"/>
  <c r="BD885" i="50"/>
  <c r="BE885" i="50"/>
  <c r="BF885" i="50"/>
  <c r="BG885" i="50"/>
  <c r="BH885" i="50"/>
  <c r="BI885" i="50"/>
  <c r="BJ885" i="50"/>
  <c r="BK885" i="50"/>
  <c r="BL885" i="50"/>
  <c r="BM885" i="50"/>
  <c r="BN885" i="50"/>
  <c r="BO885" i="50"/>
  <c r="BP885" i="50"/>
  <c r="BQ885" i="50"/>
  <c r="BR885" i="50"/>
  <c r="BD886" i="50"/>
  <c r="BE886" i="50"/>
  <c r="BF886" i="50"/>
  <c r="BG886" i="50"/>
  <c r="BH886" i="50"/>
  <c r="BI886" i="50"/>
  <c r="BJ886" i="50"/>
  <c r="BK886" i="50"/>
  <c r="BL886" i="50"/>
  <c r="BM886" i="50"/>
  <c r="BN886" i="50"/>
  <c r="BO886" i="50"/>
  <c r="BP886" i="50"/>
  <c r="BQ886" i="50"/>
  <c r="BR886" i="50"/>
  <c r="BD887" i="50"/>
  <c r="BE887" i="50"/>
  <c r="BF887" i="50"/>
  <c r="BG887" i="50"/>
  <c r="BH887" i="50"/>
  <c r="BI887" i="50"/>
  <c r="BJ887" i="50"/>
  <c r="BK887" i="50"/>
  <c r="BL887" i="50"/>
  <c r="BM887" i="50"/>
  <c r="BN887" i="50"/>
  <c r="BO887" i="50"/>
  <c r="BP887" i="50"/>
  <c r="BQ887" i="50"/>
  <c r="BR887" i="50"/>
  <c r="BD888" i="50"/>
  <c r="BE888" i="50"/>
  <c r="BF888" i="50"/>
  <c r="BG888" i="50"/>
  <c r="BH888" i="50"/>
  <c r="BI888" i="50"/>
  <c r="BJ888" i="50"/>
  <c r="BK888" i="50"/>
  <c r="BL888" i="50"/>
  <c r="BM888" i="50"/>
  <c r="BN888" i="50"/>
  <c r="BO888" i="50"/>
  <c r="BP888" i="50"/>
  <c r="BQ888" i="50"/>
  <c r="BR888" i="50"/>
  <c r="BD889" i="50"/>
  <c r="BE889" i="50"/>
  <c r="BF889" i="50"/>
  <c r="BG889" i="50"/>
  <c r="BH889" i="50"/>
  <c r="BI889" i="50"/>
  <c r="BJ889" i="50"/>
  <c r="BK889" i="50"/>
  <c r="BL889" i="50"/>
  <c r="BM889" i="50"/>
  <c r="BN889" i="50"/>
  <c r="BO889" i="50"/>
  <c r="BP889" i="50"/>
  <c r="BQ889" i="50"/>
  <c r="BR889" i="50"/>
  <c r="BD890" i="50"/>
  <c r="BE890" i="50"/>
  <c r="BF890" i="50"/>
  <c r="BG890" i="50"/>
  <c r="BH890" i="50"/>
  <c r="BI890" i="50"/>
  <c r="BJ890" i="50"/>
  <c r="BK890" i="50"/>
  <c r="BL890" i="50"/>
  <c r="BM890" i="50"/>
  <c r="BN890" i="50"/>
  <c r="BO890" i="50"/>
  <c r="BP890" i="50"/>
  <c r="BQ890" i="50"/>
  <c r="BR890" i="50"/>
  <c r="BD891" i="50"/>
  <c r="BE891" i="50"/>
  <c r="BF891" i="50"/>
  <c r="BG891" i="50"/>
  <c r="BH891" i="50"/>
  <c r="BI891" i="50"/>
  <c r="BJ891" i="50"/>
  <c r="BK891" i="50"/>
  <c r="BL891" i="50"/>
  <c r="BM891" i="50"/>
  <c r="BN891" i="50"/>
  <c r="BO891" i="50"/>
  <c r="BP891" i="50"/>
  <c r="BQ891" i="50"/>
  <c r="BR891" i="50"/>
  <c r="BD892" i="50"/>
  <c r="BE892" i="50"/>
  <c r="BF892" i="50"/>
  <c r="BG892" i="50"/>
  <c r="BH892" i="50"/>
  <c r="BI892" i="50"/>
  <c r="BJ892" i="50"/>
  <c r="BK892" i="50"/>
  <c r="BL892" i="50"/>
  <c r="BM892" i="50"/>
  <c r="BN892" i="50"/>
  <c r="BO892" i="50"/>
  <c r="BP892" i="50"/>
  <c r="BQ892" i="50"/>
  <c r="BR892" i="50"/>
  <c r="BD893" i="50"/>
  <c r="BE893" i="50"/>
  <c r="BF893" i="50"/>
  <c r="BG893" i="50"/>
  <c r="BH893" i="50"/>
  <c r="BI893" i="50"/>
  <c r="BJ893" i="50"/>
  <c r="BK893" i="50"/>
  <c r="BL893" i="50"/>
  <c r="BM893" i="50"/>
  <c r="BN893" i="50"/>
  <c r="BO893" i="50"/>
  <c r="BP893" i="50"/>
  <c r="BQ893" i="50"/>
  <c r="BR893" i="50"/>
  <c r="BD894" i="50"/>
  <c r="BE894" i="50"/>
  <c r="BF894" i="50"/>
  <c r="BG894" i="50"/>
  <c r="BH894" i="50"/>
  <c r="BI894" i="50"/>
  <c r="BJ894" i="50"/>
  <c r="BK894" i="50"/>
  <c r="BL894" i="50"/>
  <c r="BM894" i="50"/>
  <c r="BN894" i="50"/>
  <c r="BO894" i="50"/>
  <c r="BP894" i="50"/>
  <c r="BQ894" i="50"/>
  <c r="BR894" i="50"/>
  <c r="BD895" i="50"/>
  <c r="BE895" i="50"/>
  <c r="BF895" i="50"/>
  <c r="BG895" i="50"/>
  <c r="BH895" i="50"/>
  <c r="BI895" i="50"/>
  <c r="BJ895" i="50"/>
  <c r="BK895" i="50"/>
  <c r="BL895" i="50"/>
  <c r="BM895" i="50"/>
  <c r="BN895" i="50"/>
  <c r="BO895" i="50"/>
  <c r="BP895" i="50"/>
  <c r="BQ895" i="50"/>
  <c r="BR895" i="50"/>
  <c r="BD896" i="50"/>
  <c r="BE896" i="50"/>
  <c r="BF896" i="50"/>
  <c r="BG896" i="50"/>
  <c r="BH896" i="50"/>
  <c r="BI896" i="50"/>
  <c r="BJ896" i="50"/>
  <c r="BK896" i="50"/>
  <c r="BL896" i="50"/>
  <c r="BM896" i="50"/>
  <c r="BN896" i="50"/>
  <c r="BO896" i="50"/>
  <c r="BP896" i="50"/>
  <c r="BQ896" i="50"/>
  <c r="BR896" i="50"/>
  <c r="BD897" i="50"/>
  <c r="BE897" i="50"/>
  <c r="BF897" i="50"/>
  <c r="BG897" i="50"/>
  <c r="BH897" i="50"/>
  <c r="BI897" i="50"/>
  <c r="BJ897" i="50"/>
  <c r="BK897" i="50"/>
  <c r="BL897" i="50"/>
  <c r="BM897" i="50"/>
  <c r="BN897" i="50"/>
  <c r="BO897" i="50"/>
  <c r="BP897" i="50"/>
  <c r="BQ897" i="50"/>
  <c r="BR897" i="50"/>
  <c r="BD898" i="50"/>
  <c r="BE898" i="50"/>
  <c r="BF898" i="50"/>
  <c r="BG898" i="50"/>
  <c r="BH898" i="50"/>
  <c r="BI898" i="50"/>
  <c r="BJ898" i="50"/>
  <c r="BK898" i="50"/>
  <c r="BL898" i="50"/>
  <c r="BM898" i="50"/>
  <c r="BN898" i="50"/>
  <c r="BO898" i="50"/>
  <c r="BP898" i="50"/>
  <c r="BQ898" i="50"/>
  <c r="BR898" i="50"/>
  <c r="BD899" i="50"/>
  <c r="BE899" i="50"/>
  <c r="BF899" i="50"/>
  <c r="BG899" i="50"/>
  <c r="BH899" i="50"/>
  <c r="BI899" i="50"/>
  <c r="BJ899" i="50"/>
  <c r="BK899" i="50"/>
  <c r="BL899" i="50"/>
  <c r="BM899" i="50"/>
  <c r="BN899" i="50"/>
  <c r="BO899" i="50"/>
  <c r="BP899" i="50"/>
  <c r="BQ899" i="50"/>
  <c r="BR899" i="50"/>
  <c r="BD900" i="50"/>
  <c r="BE900" i="50"/>
  <c r="BF900" i="50"/>
  <c r="BG900" i="50"/>
  <c r="BH900" i="50"/>
  <c r="BI900" i="50"/>
  <c r="BJ900" i="50"/>
  <c r="BK900" i="50"/>
  <c r="BL900" i="50"/>
  <c r="BM900" i="50"/>
  <c r="BN900" i="50"/>
  <c r="BO900" i="50"/>
  <c r="BP900" i="50"/>
  <c r="BQ900" i="50"/>
  <c r="BR900" i="50"/>
  <c r="BD901" i="50"/>
  <c r="BE901" i="50"/>
  <c r="BF901" i="50"/>
  <c r="BG901" i="50"/>
  <c r="BH901" i="50"/>
  <c r="BI901" i="50"/>
  <c r="BJ901" i="50"/>
  <c r="BK901" i="50"/>
  <c r="BL901" i="50"/>
  <c r="BM901" i="50"/>
  <c r="BN901" i="50"/>
  <c r="BO901" i="50"/>
  <c r="BP901" i="50"/>
  <c r="BQ901" i="50"/>
  <c r="BR901" i="50"/>
  <c r="BD902" i="50"/>
  <c r="BE902" i="50"/>
  <c r="BF902" i="50"/>
  <c r="BG902" i="50"/>
  <c r="BH902" i="50"/>
  <c r="BI902" i="50"/>
  <c r="BJ902" i="50"/>
  <c r="BK902" i="50"/>
  <c r="BL902" i="50"/>
  <c r="BM902" i="50"/>
  <c r="BN902" i="50"/>
  <c r="BO902" i="50"/>
  <c r="BP902" i="50"/>
  <c r="BQ902" i="50"/>
  <c r="BR902" i="50"/>
  <c r="BD903" i="50"/>
  <c r="BE903" i="50"/>
  <c r="BF903" i="50"/>
  <c r="BG903" i="50"/>
  <c r="BH903" i="50"/>
  <c r="BI903" i="50"/>
  <c r="BJ903" i="50"/>
  <c r="BK903" i="50"/>
  <c r="BL903" i="50"/>
  <c r="BM903" i="50"/>
  <c r="BN903" i="50"/>
  <c r="BO903" i="50"/>
  <c r="BP903" i="50"/>
  <c r="BQ903" i="50"/>
  <c r="BR903" i="50"/>
  <c r="BD904" i="50"/>
  <c r="BE904" i="50"/>
  <c r="BF904" i="50"/>
  <c r="BG904" i="50"/>
  <c r="BH904" i="50"/>
  <c r="BI904" i="50"/>
  <c r="BJ904" i="50"/>
  <c r="BK904" i="50"/>
  <c r="BL904" i="50"/>
  <c r="BM904" i="50"/>
  <c r="BN904" i="50"/>
  <c r="BO904" i="50"/>
  <c r="BP904" i="50"/>
  <c r="BQ904" i="50"/>
  <c r="BR904" i="50"/>
  <c r="BD905" i="50"/>
  <c r="BE905" i="50"/>
  <c r="BF905" i="50"/>
  <c r="BG905" i="50"/>
  <c r="BH905" i="50"/>
  <c r="BI905" i="50"/>
  <c r="BJ905" i="50"/>
  <c r="BK905" i="50"/>
  <c r="BL905" i="50"/>
  <c r="BM905" i="50"/>
  <c r="BN905" i="50"/>
  <c r="BO905" i="50"/>
  <c r="BP905" i="50"/>
  <c r="BQ905" i="50"/>
  <c r="BR905" i="50"/>
  <c r="BD906" i="50"/>
  <c r="BE906" i="50"/>
  <c r="BF906" i="50"/>
  <c r="BG906" i="50"/>
  <c r="BH906" i="50"/>
  <c r="BI906" i="50"/>
  <c r="BJ906" i="50"/>
  <c r="BK906" i="50"/>
  <c r="BL906" i="50"/>
  <c r="BM906" i="50"/>
  <c r="BN906" i="50"/>
  <c r="BO906" i="50"/>
  <c r="BP906" i="50"/>
  <c r="BQ906" i="50"/>
  <c r="BR906" i="50"/>
  <c r="BD907" i="50"/>
  <c r="BE907" i="50"/>
  <c r="BF907" i="50"/>
  <c r="BG907" i="50"/>
  <c r="BH907" i="50"/>
  <c r="BI907" i="50"/>
  <c r="BJ907" i="50"/>
  <c r="BK907" i="50"/>
  <c r="BL907" i="50"/>
  <c r="BM907" i="50"/>
  <c r="BN907" i="50"/>
  <c r="BO907" i="50"/>
  <c r="BP907" i="50"/>
  <c r="BQ907" i="50"/>
  <c r="BR907" i="50"/>
  <c r="BD908" i="50"/>
  <c r="BE908" i="50"/>
  <c r="BF908" i="50"/>
  <c r="BG908" i="50"/>
  <c r="BH908" i="50"/>
  <c r="BI908" i="50"/>
  <c r="BJ908" i="50"/>
  <c r="BK908" i="50"/>
  <c r="BL908" i="50"/>
  <c r="BM908" i="50"/>
  <c r="BN908" i="50"/>
  <c r="BO908" i="50"/>
  <c r="BP908" i="50"/>
  <c r="BQ908" i="50"/>
  <c r="BR908" i="50"/>
  <c r="BD909" i="50"/>
  <c r="BE909" i="50"/>
  <c r="BF909" i="50"/>
  <c r="BG909" i="50"/>
  <c r="BH909" i="50"/>
  <c r="BI909" i="50"/>
  <c r="BJ909" i="50"/>
  <c r="BK909" i="50"/>
  <c r="BL909" i="50"/>
  <c r="BM909" i="50"/>
  <c r="BN909" i="50"/>
  <c r="BO909" i="50"/>
  <c r="BP909" i="50"/>
  <c r="BQ909" i="50"/>
  <c r="BR909" i="50"/>
  <c r="BD910" i="50"/>
  <c r="BE910" i="50"/>
  <c r="BF910" i="50"/>
  <c r="BG910" i="50"/>
  <c r="BH910" i="50"/>
  <c r="BI910" i="50"/>
  <c r="BJ910" i="50"/>
  <c r="BK910" i="50"/>
  <c r="BL910" i="50"/>
  <c r="BM910" i="50"/>
  <c r="BN910" i="50"/>
  <c r="BO910" i="50"/>
  <c r="BP910" i="50"/>
  <c r="BQ910" i="50"/>
  <c r="BR910" i="50"/>
  <c r="BD911" i="50"/>
  <c r="BE911" i="50"/>
  <c r="BF911" i="50"/>
  <c r="BG911" i="50"/>
  <c r="BH911" i="50"/>
  <c r="BI911" i="50"/>
  <c r="BJ911" i="50"/>
  <c r="BK911" i="50"/>
  <c r="BL911" i="50"/>
  <c r="BM911" i="50"/>
  <c r="BN911" i="50"/>
  <c r="BO911" i="50"/>
  <c r="BP911" i="50"/>
  <c r="BQ911" i="50"/>
  <c r="BR911" i="50"/>
  <c r="BD912" i="50"/>
  <c r="BE912" i="50"/>
  <c r="BF912" i="50"/>
  <c r="BG912" i="50"/>
  <c r="BH912" i="50"/>
  <c r="BI912" i="50"/>
  <c r="BJ912" i="50"/>
  <c r="BK912" i="50"/>
  <c r="BL912" i="50"/>
  <c r="BM912" i="50"/>
  <c r="BN912" i="50"/>
  <c r="BO912" i="50"/>
  <c r="BP912" i="50"/>
  <c r="BQ912" i="50"/>
  <c r="BR912" i="50"/>
  <c r="BD913" i="50"/>
  <c r="BE913" i="50"/>
  <c r="BF913" i="50"/>
  <c r="BG913" i="50"/>
  <c r="BH913" i="50"/>
  <c r="BI913" i="50"/>
  <c r="BJ913" i="50"/>
  <c r="BK913" i="50"/>
  <c r="BL913" i="50"/>
  <c r="BM913" i="50"/>
  <c r="BN913" i="50"/>
  <c r="BO913" i="50"/>
  <c r="BP913" i="50"/>
  <c r="BQ913" i="50"/>
  <c r="BR913" i="50"/>
  <c r="BD914" i="50"/>
  <c r="BE914" i="50"/>
  <c r="BF914" i="50"/>
  <c r="BG914" i="50"/>
  <c r="BH914" i="50"/>
  <c r="BI914" i="50"/>
  <c r="BJ914" i="50"/>
  <c r="BK914" i="50"/>
  <c r="BL914" i="50"/>
  <c r="BM914" i="50"/>
  <c r="BN914" i="50"/>
  <c r="BO914" i="50"/>
  <c r="BP914" i="50"/>
  <c r="BQ914" i="50"/>
  <c r="BR914" i="50"/>
  <c r="BD915" i="50"/>
  <c r="BE915" i="50"/>
  <c r="BF915" i="50"/>
  <c r="BG915" i="50"/>
  <c r="BH915" i="50"/>
  <c r="BI915" i="50"/>
  <c r="BJ915" i="50"/>
  <c r="BK915" i="50"/>
  <c r="BL915" i="50"/>
  <c r="BM915" i="50"/>
  <c r="BN915" i="50"/>
  <c r="BO915" i="50"/>
  <c r="BP915" i="50"/>
  <c r="BQ915" i="50"/>
  <c r="BR915" i="50"/>
  <c r="BD916" i="50"/>
  <c r="BE916" i="50"/>
  <c r="BF916" i="50"/>
  <c r="BG916" i="50"/>
  <c r="BH916" i="50"/>
  <c r="BI916" i="50"/>
  <c r="BJ916" i="50"/>
  <c r="BK916" i="50"/>
  <c r="BL916" i="50"/>
  <c r="BM916" i="50"/>
  <c r="BN916" i="50"/>
  <c r="BO916" i="50"/>
  <c r="BP916" i="50"/>
  <c r="BQ916" i="50"/>
  <c r="BR916" i="50"/>
  <c r="BD917" i="50"/>
  <c r="BE917" i="50"/>
  <c r="BF917" i="50"/>
  <c r="BG917" i="50"/>
  <c r="BH917" i="50"/>
  <c r="BI917" i="50"/>
  <c r="BJ917" i="50"/>
  <c r="BK917" i="50"/>
  <c r="BL917" i="50"/>
  <c r="BM917" i="50"/>
  <c r="BN917" i="50"/>
  <c r="BO917" i="50"/>
  <c r="BP917" i="50"/>
  <c r="BQ917" i="50"/>
  <c r="BR917" i="50"/>
  <c r="BD918" i="50"/>
  <c r="BE918" i="50"/>
  <c r="BF918" i="50"/>
  <c r="BG918" i="50"/>
  <c r="BH918" i="50"/>
  <c r="BI918" i="50"/>
  <c r="BJ918" i="50"/>
  <c r="BK918" i="50"/>
  <c r="BL918" i="50"/>
  <c r="BM918" i="50"/>
  <c r="BN918" i="50"/>
  <c r="BO918" i="50"/>
  <c r="BP918" i="50"/>
  <c r="BQ918" i="50"/>
  <c r="BR918" i="50"/>
  <c r="BD919" i="50"/>
  <c r="BE919" i="50"/>
  <c r="BF919" i="50"/>
  <c r="BG919" i="50"/>
  <c r="BH919" i="50"/>
  <c r="BI919" i="50"/>
  <c r="BJ919" i="50"/>
  <c r="BK919" i="50"/>
  <c r="BL919" i="50"/>
  <c r="BM919" i="50"/>
  <c r="BN919" i="50"/>
  <c r="BO919" i="50"/>
  <c r="BP919" i="50"/>
  <c r="BQ919" i="50"/>
  <c r="BR919" i="50"/>
  <c r="BD920" i="50"/>
  <c r="BE920" i="50"/>
  <c r="BF920" i="50"/>
  <c r="BG920" i="50"/>
  <c r="BH920" i="50"/>
  <c r="BI920" i="50"/>
  <c r="BJ920" i="50"/>
  <c r="BK920" i="50"/>
  <c r="BL920" i="50"/>
  <c r="BM920" i="50"/>
  <c r="BN920" i="50"/>
  <c r="BO920" i="50"/>
  <c r="BP920" i="50"/>
  <c r="BQ920" i="50"/>
  <c r="BR920" i="50"/>
  <c r="BD921" i="50"/>
  <c r="BE921" i="50"/>
  <c r="BF921" i="50"/>
  <c r="BG921" i="50"/>
  <c r="BH921" i="50"/>
  <c r="BI921" i="50"/>
  <c r="BJ921" i="50"/>
  <c r="BK921" i="50"/>
  <c r="BL921" i="50"/>
  <c r="BM921" i="50"/>
  <c r="BN921" i="50"/>
  <c r="BO921" i="50"/>
  <c r="BP921" i="50"/>
  <c r="BQ921" i="50"/>
  <c r="BR921" i="50"/>
  <c r="BD922" i="50"/>
  <c r="BE922" i="50"/>
  <c r="BF922" i="50"/>
  <c r="BG922" i="50"/>
  <c r="BH922" i="50"/>
  <c r="BI922" i="50"/>
  <c r="BJ922" i="50"/>
  <c r="BK922" i="50"/>
  <c r="BL922" i="50"/>
  <c r="BM922" i="50"/>
  <c r="BN922" i="50"/>
  <c r="BO922" i="50"/>
  <c r="BP922" i="50"/>
  <c r="BQ922" i="50"/>
  <c r="BR922" i="50"/>
  <c r="BD923" i="50"/>
  <c r="BE923" i="50"/>
  <c r="BF923" i="50"/>
  <c r="BG923" i="50"/>
  <c r="BH923" i="50"/>
  <c r="BI923" i="50"/>
  <c r="BJ923" i="50"/>
  <c r="BK923" i="50"/>
  <c r="BL923" i="50"/>
  <c r="BM923" i="50"/>
  <c r="BN923" i="50"/>
  <c r="BO923" i="50"/>
  <c r="BP923" i="50"/>
  <c r="BQ923" i="50"/>
  <c r="BR923" i="50"/>
  <c r="BD924" i="50"/>
  <c r="BE924" i="50"/>
  <c r="BF924" i="50"/>
  <c r="BG924" i="50"/>
  <c r="BH924" i="50"/>
  <c r="BI924" i="50"/>
  <c r="BJ924" i="50"/>
  <c r="BK924" i="50"/>
  <c r="BL924" i="50"/>
  <c r="BM924" i="50"/>
  <c r="BN924" i="50"/>
  <c r="BO924" i="50"/>
  <c r="BP924" i="50"/>
  <c r="BQ924" i="50"/>
  <c r="BR924" i="50"/>
  <c r="BD925" i="50"/>
  <c r="BE925" i="50"/>
  <c r="BF925" i="50"/>
  <c r="BG925" i="50"/>
  <c r="BH925" i="50"/>
  <c r="BI925" i="50"/>
  <c r="BJ925" i="50"/>
  <c r="BK925" i="50"/>
  <c r="BL925" i="50"/>
  <c r="BM925" i="50"/>
  <c r="BN925" i="50"/>
  <c r="BO925" i="50"/>
  <c r="BP925" i="50"/>
  <c r="BQ925" i="50"/>
  <c r="BR925" i="50"/>
  <c r="BD926" i="50"/>
  <c r="BE926" i="50"/>
  <c r="BF926" i="50"/>
  <c r="BG926" i="50"/>
  <c r="BH926" i="50"/>
  <c r="BI926" i="50"/>
  <c r="BJ926" i="50"/>
  <c r="BK926" i="50"/>
  <c r="BL926" i="50"/>
  <c r="BM926" i="50"/>
  <c r="BN926" i="50"/>
  <c r="BO926" i="50"/>
  <c r="BP926" i="50"/>
  <c r="BQ926" i="50"/>
  <c r="BR926" i="50"/>
  <c r="BD927" i="50"/>
  <c r="BE927" i="50"/>
  <c r="BF927" i="50"/>
  <c r="BG927" i="50"/>
  <c r="BH927" i="50"/>
  <c r="BI927" i="50"/>
  <c r="BJ927" i="50"/>
  <c r="BK927" i="50"/>
  <c r="BL927" i="50"/>
  <c r="BM927" i="50"/>
  <c r="BN927" i="50"/>
  <c r="BO927" i="50"/>
  <c r="BP927" i="50"/>
  <c r="BQ927" i="50"/>
  <c r="BR927" i="50"/>
  <c r="BD928" i="50"/>
  <c r="BE928" i="50"/>
  <c r="BF928" i="50"/>
  <c r="BG928" i="50"/>
  <c r="BH928" i="50"/>
  <c r="BI928" i="50"/>
  <c r="BJ928" i="50"/>
  <c r="BK928" i="50"/>
  <c r="BL928" i="50"/>
  <c r="BM928" i="50"/>
  <c r="BN928" i="50"/>
  <c r="BO928" i="50"/>
  <c r="BP928" i="50"/>
  <c r="BQ928" i="50"/>
  <c r="BR928" i="50"/>
  <c r="BD929" i="50"/>
  <c r="BE929" i="50"/>
  <c r="BF929" i="50"/>
  <c r="BG929" i="50"/>
  <c r="BH929" i="50"/>
  <c r="BI929" i="50"/>
  <c r="BJ929" i="50"/>
  <c r="BK929" i="50"/>
  <c r="BL929" i="50"/>
  <c r="BM929" i="50"/>
  <c r="BN929" i="50"/>
  <c r="BO929" i="50"/>
  <c r="BP929" i="50"/>
  <c r="BQ929" i="50"/>
  <c r="BR929" i="50"/>
  <c r="BD930" i="50"/>
  <c r="BE930" i="50"/>
  <c r="BF930" i="50"/>
  <c r="BG930" i="50"/>
  <c r="BH930" i="50"/>
  <c r="BI930" i="50"/>
  <c r="BJ930" i="50"/>
  <c r="BK930" i="50"/>
  <c r="BL930" i="50"/>
  <c r="BM930" i="50"/>
  <c r="BN930" i="50"/>
  <c r="BO930" i="50"/>
  <c r="BP930" i="50"/>
  <c r="BQ930" i="50"/>
  <c r="BR930" i="50"/>
  <c r="BD931" i="50"/>
  <c r="BE931" i="50"/>
  <c r="BF931" i="50"/>
  <c r="BG931" i="50"/>
  <c r="BH931" i="50"/>
  <c r="BI931" i="50"/>
  <c r="BJ931" i="50"/>
  <c r="BK931" i="50"/>
  <c r="BL931" i="50"/>
  <c r="BM931" i="50"/>
  <c r="BN931" i="50"/>
  <c r="BO931" i="50"/>
  <c r="BP931" i="50"/>
  <c r="BQ931" i="50"/>
  <c r="BR931" i="50"/>
  <c r="BD932" i="50"/>
  <c r="BE932" i="50"/>
  <c r="BF932" i="50"/>
  <c r="BG932" i="50"/>
  <c r="BH932" i="50"/>
  <c r="BI932" i="50"/>
  <c r="BJ932" i="50"/>
  <c r="BK932" i="50"/>
  <c r="BL932" i="50"/>
  <c r="BM932" i="50"/>
  <c r="BN932" i="50"/>
  <c r="BO932" i="50"/>
  <c r="BP932" i="50"/>
  <c r="BQ932" i="50"/>
  <c r="BR932" i="50"/>
  <c r="BD933" i="50"/>
  <c r="BE933" i="50"/>
  <c r="BF933" i="50"/>
  <c r="BG933" i="50"/>
  <c r="BH933" i="50"/>
  <c r="BI933" i="50"/>
  <c r="BJ933" i="50"/>
  <c r="BK933" i="50"/>
  <c r="BL933" i="50"/>
  <c r="BM933" i="50"/>
  <c r="BN933" i="50"/>
  <c r="BO933" i="50"/>
  <c r="BP933" i="50"/>
  <c r="BQ933" i="50"/>
  <c r="BR933" i="50"/>
  <c r="BD934" i="50"/>
  <c r="BE934" i="50"/>
  <c r="BF934" i="50"/>
  <c r="BG934" i="50"/>
  <c r="BH934" i="50"/>
  <c r="BI934" i="50"/>
  <c r="BJ934" i="50"/>
  <c r="BK934" i="50"/>
  <c r="BL934" i="50"/>
  <c r="BM934" i="50"/>
  <c r="BN934" i="50"/>
  <c r="BO934" i="50"/>
  <c r="BP934" i="50"/>
  <c r="BQ934" i="50"/>
  <c r="BR934" i="50"/>
  <c r="BD935" i="50"/>
  <c r="BE935" i="50"/>
  <c r="BF935" i="50"/>
  <c r="BG935" i="50"/>
  <c r="BH935" i="50"/>
  <c r="BI935" i="50"/>
  <c r="BJ935" i="50"/>
  <c r="BK935" i="50"/>
  <c r="BL935" i="50"/>
  <c r="BM935" i="50"/>
  <c r="BN935" i="50"/>
  <c r="BO935" i="50"/>
  <c r="BP935" i="50"/>
  <c r="BQ935" i="50"/>
  <c r="BR935" i="50"/>
  <c r="BD936" i="50"/>
  <c r="BE936" i="50"/>
  <c r="BF936" i="50"/>
  <c r="BG936" i="50"/>
  <c r="BH936" i="50"/>
  <c r="BI936" i="50"/>
  <c r="BJ936" i="50"/>
  <c r="BK936" i="50"/>
  <c r="BL936" i="50"/>
  <c r="BM936" i="50"/>
  <c r="BN936" i="50"/>
  <c r="BO936" i="50"/>
  <c r="BP936" i="50"/>
  <c r="BQ936" i="50"/>
  <c r="BR936" i="50"/>
  <c r="BD937" i="50"/>
  <c r="BE937" i="50"/>
  <c r="BF937" i="50"/>
  <c r="BG937" i="50"/>
  <c r="BH937" i="50"/>
  <c r="BI937" i="50"/>
  <c r="BJ937" i="50"/>
  <c r="BK937" i="50"/>
  <c r="BL937" i="50"/>
  <c r="BM937" i="50"/>
  <c r="BN937" i="50"/>
  <c r="BO937" i="50"/>
  <c r="BP937" i="50"/>
  <c r="BQ937" i="50"/>
  <c r="BR937" i="50"/>
  <c r="BD938" i="50"/>
  <c r="BE938" i="50"/>
  <c r="BF938" i="50"/>
  <c r="BG938" i="50"/>
  <c r="BH938" i="50"/>
  <c r="BI938" i="50"/>
  <c r="BJ938" i="50"/>
  <c r="BK938" i="50"/>
  <c r="BL938" i="50"/>
  <c r="BM938" i="50"/>
  <c r="BN938" i="50"/>
  <c r="BO938" i="50"/>
  <c r="BP938" i="50"/>
  <c r="BQ938" i="50"/>
  <c r="BR938" i="50"/>
  <c r="BD939" i="50"/>
  <c r="BE939" i="50"/>
  <c r="BF939" i="50"/>
  <c r="BG939" i="50"/>
  <c r="BH939" i="50"/>
  <c r="BI939" i="50"/>
  <c r="BJ939" i="50"/>
  <c r="BK939" i="50"/>
  <c r="BL939" i="50"/>
  <c r="BM939" i="50"/>
  <c r="BN939" i="50"/>
  <c r="BO939" i="50"/>
  <c r="BP939" i="50"/>
  <c r="BQ939" i="50"/>
  <c r="BR939" i="50"/>
  <c r="BD940" i="50"/>
  <c r="BE940" i="50"/>
  <c r="BF940" i="50"/>
  <c r="BG940" i="50"/>
  <c r="BH940" i="50"/>
  <c r="BI940" i="50"/>
  <c r="BJ940" i="50"/>
  <c r="BK940" i="50"/>
  <c r="BL940" i="50"/>
  <c r="BM940" i="50"/>
  <c r="BN940" i="50"/>
  <c r="BO940" i="50"/>
  <c r="BP940" i="50"/>
  <c r="BQ940" i="50"/>
  <c r="BR940" i="50"/>
  <c r="BD941" i="50"/>
  <c r="BE941" i="50"/>
  <c r="BF941" i="50"/>
  <c r="BG941" i="50"/>
  <c r="BH941" i="50"/>
  <c r="BI941" i="50"/>
  <c r="BJ941" i="50"/>
  <c r="BK941" i="50"/>
  <c r="BL941" i="50"/>
  <c r="BM941" i="50"/>
  <c r="BN941" i="50"/>
  <c r="BO941" i="50"/>
  <c r="BP941" i="50"/>
  <c r="BQ941" i="50"/>
  <c r="BR941" i="50"/>
  <c r="BD942" i="50"/>
  <c r="BE942" i="50"/>
  <c r="BF942" i="50"/>
  <c r="BG942" i="50"/>
  <c r="BH942" i="50"/>
  <c r="BI942" i="50"/>
  <c r="BJ942" i="50"/>
  <c r="BK942" i="50"/>
  <c r="BL942" i="50"/>
  <c r="BM942" i="50"/>
  <c r="BN942" i="50"/>
  <c r="BO942" i="50"/>
  <c r="BP942" i="50"/>
  <c r="BQ942" i="50"/>
  <c r="BR942" i="50"/>
  <c r="BD943" i="50"/>
  <c r="BE943" i="50"/>
  <c r="BF943" i="50"/>
  <c r="BG943" i="50"/>
  <c r="BH943" i="50"/>
  <c r="BI943" i="50"/>
  <c r="BJ943" i="50"/>
  <c r="BK943" i="50"/>
  <c r="BL943" i="50"/>
  <c r="BM943" i="50"/>
  <c r="BN943" i="50"/>
  <c r="BO943" i="50"/>
  <c r="BP943" i="50"/>
  <c r="BQ943" i="50"/>
  <c r="BR943" i="50"/>
  <c r="BD944" i="50"/>
  <c r="BE944" i="50"/>
  <c r="BF944" i="50"/>
  <c r="BG944" i="50"/>
  <c r="BH944" i="50"/>
  <c r="BI944" i="50"/>
  <c r="BJ944" i="50"/>
  <c r="BK944" i="50"/>
  <c r="BL944" i="50"/>
  <c r="BM944" i="50"/>
  <c r="BN944" i="50"/>
  <c r="BO944" i="50"/>
  <c r="BP944" i="50"/>
  <c r="BQ944" i="50"/>
  <c r="BR944" i="50"/>
  <c r="BD945" i="50"/>
  <c r="BE945" i="50"/>
  <c r="BF945" i="50"/>
  <c r="BG945" i="50"/>
  <c r="BH945" i="50"/>
  <c r="BI945" i="50"/>
  <c r="BJ945" i="50"/>
  <c r="BK945" i="50"/>
  <c r="BL945" i="50"/>
  <c r="BM945" i="50"/>
  <c r="BN945" i="50"/>
  <c r="BO945" i="50"/>
  <c r="BP945" i="50"/>
  <c r="BQ945" i="50"/>
  <c r="BR945" i="50"/>
  <c r="BD946" i="50"/>
  <c r="BE946" i="50"/>
  <c r="BF946" i="50"/>
  <c r="BG946" i="50"/>
  <c r="BH946" i="50"/>
  <c r="BI946" i="50"/>
  <c r="BJ946" i="50"/>
  <c r="BK946" i="50"/>
  <c r="BL946" i="50"/>
  <c r="BM946" i="50"/>
  <c r="BN946" i="50"/>
  <c r="BO946" i="50"/>
  <c r="BP946" i="50"/>
  <c r="BQ946" i="50"/>
  <c r="BR946" i="50"/>
  <c r="BD947" i="50"/>
  <c r="BE947" i="50"/>
  <c r="BF947" i="50"/>
  <c r="BG947" i="50"/>
  <c r="BH947" i="50"/>
  <c r="BI947" i="50"/>
  <c r="BJ947" i="50"/>
  <c r="BK947" i="50"/>
  <c r="BL947" i="50"/>
  <c r="BM947" i="50"/>
  <c r="BN947" i="50"/>
  <c r="BO947" i="50"/>
  <c r="BP947" i="50"/>
  <c r="BQ947" i="50"/>
  <c r="BR947" i="50"/>
  <c r="BD948" i="50"/>
  <c r="BE948" i="50"/>
  <c r="BF948" i="50"/>
  <c r="BG948" i="50"/>
  <c r="BH948" i="50"/>
  <c r="BI948" i="50"/>
  <c r="BJ948" i="50"/>
  <c r="BK948" i="50"/>
  <c r="BL948" i="50"/>
  <c r="BM948" i="50"/>
  <c r="BN948" i="50"/>
  <c r="BO948" i="50"/>
  <c r="BP948" i="50"/>
  <c r="BQ948" i="50"/>
  <c r="BR948" i="50"/>
  <c r="BD949" i="50"/>
  <c r="BE949" i="50"/>
  <c r="BF949" i="50"/>
  <c r="BG949" i="50"/>
  <c r="BH949" i="50"/>
  <c r="BI949" i="50"/>
  <c r="BJ949" i="50"/>
  <c r="BK949" i="50"/>
  <c r="BL949" i="50"/>
  <c r="BM949" i="50"/>
  <c r="BN949" i="50"/>
  <c r="BO949" i="50"/>
  <c r="BP949" i="50"/>
  <c r="BQ949" i="50"/>
  <c r="BR949" i="50"/>
  <c r="BD950" i="50"/>
  <c r="BE950" i="50"/>
  <c r="BF950" i="50"/>
  <c r="BG950" i="50"/>
  <c r="BH950" i="50"/>
  <c r="BI950" i="50"/>
  <c r="BJ950" i="50"/>
  <c r="BK950" i="50"/>
  <c r="BL950" i="50"/>
  <c r="BM950" i="50"/>
  <c r="BN950" i="50"/>
  <c r="BO950" i="50"/>
  <c r="BP950" i="50"/>
  <c r="BQ950" i="50"/>
  <c r="BR950" i="50"/>
  <c r="BD951" i="50"/>
  <c r="BE951" i="50"/>
  <c r="BF951" i="50"/>
  <c r="BG951" i="50"/>
  <c r="BH951" i="50"/>
  <c r="BI951" i="50"/>
  <c r="BJ951" i="50"/>
  <c r="BK951" i="50"/>
  <c r="BL951" i="50"/>
  <c r="BM951" i="50"/>
  <c r="BN951" i="50"/>
  <c r="BO951" i="50"/>
  <c r="BP951" i="50"/>
  <c r="BQ951" i="50"/>
  <c r="BR951" i="50"/>
  <c r="BD952" i="50"/>
  <c r="BE952" i="50"/>
  <c r="BF952" i="50"/>
  <c r="BG952" i="50"/>
  <c r="BH952" i="50"/>
  <c r="BI952" i="50"/>
  <c r="BJ952" i="50"/>
  <c r="BK952" i="50"/>
  <c r="BL952" i="50"/>
  <c r="BM952" i="50"/>
  <c r="BN952" i="50"/>
  <c r="BO952" i="50"/>
  <c r="BP952" i="50"/>
  <c r="BQ952" i="50"/>
  <c r="BR952" i="50"/>
  <c r="BD953" i="50"/>
  <c r="BE953" i="50"/>
  <c r="BF953" i="50"/>
  <c r="BG953" i="50"/>
  <c r="BH953" i="50"/>
  <c r="BI953" i="50"/>
  <c r="BJ953" i="50"/>
  <c r="BK953" i="50"/>
  <c r="BL953" i="50"/>
  <c r="BM953" i="50"/>
  <c r="BN953" i="50"/>
  <c r="BO953" i="50"/>
  <c r="BP953" i="50"/>
  <c r="BQ953" i="50"/>
  <c r="BR953" i="50"/>
  <c r="BD954" i="50"/>
  <c r="BE954" i="50"/>
  <c r="BF954" i="50"/>
  <c r="BG954" i="50"/>
  <c r="BH954" i="50"/>
  <c r="BI954" i="50"/>
  <c r="BJ954" i="50"/>
  <c r="BK954" i="50"/>
  <c r="BL954" i="50"/>
  <c r="BM954" i="50"/>
  <c r="BN954" i="50"/>
  <c r="BO954" i="50"/>
  <c r="BP954" i="50"/>
  <c r="BQ954" i="50"/>
  <c r="BR954" i="50"/>
  <c r="BD955" i="50"/>
  <c r="BE955" i="50"/>
  <c r="BF955" i="50"/>
  <c r="BG955" i="50"/>
  <c r="BH955" i="50"/>
  <c r="BI955" i="50"/>
  <c r="BJ955" i="50"/>
  <c r="BK955" i="50"/>
  <c r="BL955" i="50"/>
  <c r="BM955" i="50"/>
  <c r="BN955" i="50"/>
  <c r="BO955" i="50"/>
  <c r="BP955" i="50"/>
  <c r="BQ955" i="50"/>
  <c r="BR955" i="50"/>
  <c r="BD956" i="50"/>
  <c r="BE956" i="50"/>
  <c r="BF956" i="50"/>
  <c r="BG956" i="50"/>
  <c r="BH956" i="50"/>
  <c r="BI956" i="50"/>
  <c r="BJ956" i="50"/>
  <c r="BK956" i="50"/>
  <c r="BL956" i="50"/>
  <c r="BM956" i="50"/>
  <c r="BN956" i="50"/>
  <c r="BO956" i="50"/>
  <c r="BP956" i="50"/>
  <c r="BQ956" i="50"/>
  <c r="BR956" i="50"/>
  <c r="BD957" i="50"/>
  <c r="BE957" i="50"/>
  <c r="BF957" i="50"/>
  <c r="BG957" i="50"/>
  <c r="BH957" i="50"/>
  <c r="BI957" i="50"/>
  <c r="BJ957" i="50"/>
  <c r="BK957" i="50"/>
  <c r="BL957" i="50"/>
  <c r="BM957" i="50"/>
  <c r="BN957" i="50"/>
  <c r="BO957" i="50"/>
  <c r="BP957" i="50"/>
  <c r="BQ957" i="50"/>
  <c r="BR957" i="50"/>
  <c r="BD958" i="50"/>
  <c r="BE958" i="50"/>
  <c r="BF958" i="50"/>
  <c r="BG958" i="50"/>
  <c r="BH958" i="50"/>
  <c r="BI958" i="50"/>
  <c r="BJ958" i="50"/>
  <c r="BK958" i="50"/>
  <c r="BL958" i="50"/>
  <c r="BM958" i="50"/>
  <c r="BN958" i="50"/>
  <c r="BO958" i="50"/>
  <c r="BP958" i="50"/>
  <c r="BQ958" i="50"/>
  <c r="BR958" i="50"/>
  <c r="BD959" i="50"/>
  <c r="BE959" i="50"/>
  <c r="BF959" i="50"/>
  <c r="BG959" i="50"/>
  <c r="BH959" i="50"/>
  <c r="BI959" i="50"/>
  <c r="BJ959" i="50"/>
  <c r="BK959" i="50"/>
  <c r="BL959" i="50"/>
  <c r="BM959" i="50"/>
  <c r="BN959" i="50"/>
  <c r="BO959" i="50"/>
  <c r="BP959" i="50"/>
  <c r="BQ959" i="50"/>
  <c r="BR959" i="50"/>
  <c r="BD960" i="50"/>
  <c r="BE960" i="50"/>
  <c r="BF960" i="50"/>
  <c r="BG960" i="50"/>
  <c r="BH960" i="50"/>
  <c r="BI960" i="50"/>
  <c r="BJ960" i="50"/>
  <c r="BK960" i="50"/>
  <c r="BL960" i="50"/>
  <c r="BM960" i="50"/>
  <c r="BN960" i="50"/>
  <c r="BO960" i="50"/>
  <c r="BP960" i="50"/>
  <c r="BQ960" i="50"/>
  <c r="BR960" i="50"/>
  <c r="BD961" i="50"/>
  <c r="BE961" i="50"/>
  <c r="BF961" i="50"/>
  <c r="BG961" i="50"/>
  <c r="BH961" i="50"/>
  <c r="BI961" i="50"/>
  <c r="BJ961" i="50"/>
  <c r="BK961" i="50"/>
  <c r="BL961" i="50"/>
  <c r="BM961" i="50"/>
  <c r="BN961" i="50"/>
  <c r="BO961" i="50"/>
  <c r="BP961" i="50"/>
  <c r="BQ961" i="50"/>
  <c r="BR961" i="50"/>
  <c r="BD962" i="50"/>
  <c r="BE962" i="50"/>
  <c r="BF962" i="50"/>
  <c r="BG962" i="50"/>
  <c r="BH962" i="50"/>
  <c r="BI962" i="50"/>
  <c r="BJ962" i="50"/>
  <c r="BK962" i="50"/>
  <c r="BL962" i="50"/>
  <c r="BM962" i="50"/>
  <c r="BN962" i="50"/>
  <c r="BO962" i="50"/>
  <c r="BP962" i="50"/>
  <c r="BQ962" i="50"/>
  <c r="BR962" i="50"/>
  <c r="BD963" i="50"/>
  <c r="BE963" i="50"/>
  <c r="BF963" i="50"/>
  <c r="BG963" i="50"/>
  <c r="BH963" i="50"/>
  <c r="BI963" i="50"/>
  <c r="BJ963" i="50"/>
  <c r="BK963" i="50"/>
  <c r="BL963" i="50"/>
  <c r="BM963" i="50"/>
  <c r="BN963" i="50"/>
  <c r="BO963" i="50"/>
  <c r="BP963" i="50"/>
  <c r="BQ963" i="50"/>
  <c r="BR963" i="50"/>
  <c r="BD964" i="50"/>
  <c r="BE964" i="50"/>
  <c r="BF964" i="50"/>
  <c r="BG964" i="50"/>
  <c r="BH964" i="50"/>
  <c r="BI964" i="50"/>
  <c r="BJ964" i="50"/>
  <c r="BK964" i="50"/>
  <c r="BL964" i="50"/>
  <c r="BM964" i="50"/>
  <c r="BN964" i="50"/>
  <c r="BO964" i="50"/>
  <c r="BP964" i="50"/>
  <c r="BQ964" i="50"/>
  <c r="BR964" i="50"/>
  <c r="BD965" i="50"/>
  <c r="BE965" i="50"/>
  <c r="BF965" i="50"/>
  <c r="BG965" i="50"/>
  <c r="BH965" i="50"/>
  <c r="BI965" i="50"/>
  <c r="BJ965" i="50"/>
  <c r="BK965" i="50"/>
  <c r="BL965" i="50"/>
  <c r="BM965" i="50"/>
  <c r="BN965" i="50"/>
  <c r="BO965" i="50"/>
  <c r="BP965" i="50"/>
  <c r="BQ965" i="50"/>
  <c r="BR965" i="50"/>
  <c r="BD966" i="50"/>
  <c r="BE966" i="50"/>
  <c r="BF966" i="50"/>
  <c r="BG966" i="50"/>
  <c r="BH966" i="50"/>
  <c r="BI966" i="50"/>
  <c r="BJ966" i="50"/>
  <c r="BK966" i="50"/>
  <c r="BL966" i="50"/>
  <c r="BM966" i="50"/>
  <c r="BN966" i="50"/>
  <c r="BO966" i="50"/>
  <c r="BP966" i="50"/>
  <c r="BQ966" i="50"/>
  <c r="BR966" i="50"/>
  <c r="BD967" i="50"/>
  <c r="BE967" i="50"/>
  <c r="BF967" i="50"/>
  <c r="BG967" i="50"/>
  <c r="BH967" i="50"/>
  <c r="BI967" i="50"/>
  <c r="BJ967" i="50"/>
  <c r="BK967" i="50"/>
  <c r="BL967" i="50"/>
  <c r="BM967" i="50"/>
  <c r="BN967" i="50"/>
  <c r="BO967" i="50"/>
  <c r="BP967" i="50"/>
  <c r="BQ967" i="50"/>
  <c r="BR967" i="50"/>
  <c r="BD968" i="50"/>
  <c r="BE968" i="50"/>
  <c r="BF968" i="50"/>
  <c r="BG968" i="50"/>
  <c r="BH968" i="50"/>
  <c r="BI968" i="50"/>
  <c r="BJ968" i="50"/>
  <c r="BK968" i="50"/>
  <c r="BL968" i="50"/>
  <c r="BM968" i="50"/>
  <c r="BN968" i="50"/>
  <c r="BO968" i="50"/>
  <c r="BP968" i="50"/>
  <c r="BQ968" i="50"/>
  <c r="BR968" i="50"/>
  <c r="BD969" i="50"/>
  <c r="BE969" i="50"/>
  <c r="BF969" i="50"/>
  <c r="BG969" i="50"/>
  <c r="BH969" i="50"/>
  <c r="BI969" i="50"/>
  <c r="BJ969" i="50"/>
  <c r="BK969" i="50"/>
  <c r="BL969" i="50"/>
  <c r="BM969" i="50"/>
  <c r="BN969" i="50"/>
  <c r="BO969" i="50"/>
  <c r="BP969" i="50"/>
  <c r="BQ969" i="50"/>
  <c r="BR969" i="50"/>
  <c r="BD970" i="50"/>
  <c r="BE970" i="50"/>
  <c r="BF970" i="50"/>
  <c r="BG970" i="50"/>
  <c r="BH970" i="50"/>
  <c r="BI970" i="50"/>
  <c r="BJ970" i="50"/>
  <c r="BK970" i="50"/>
  <c r="BL970" i="50"/>
  <c r="BM970" i="50"/>
  <c r="BN970" i="50"/>
  <c r="BO970" i="50"/>
  <c r="BP970" i="50"/>
  <c r="BQ970" i="50"/>
  <c r="BR970" i="50"/>
  <c r="BD971" i="50"/>
  <c r="BE971" i="50"/>
  <c r="BF971" i="50"/>
  <c r="BG971" i="50"/>
  <c r="BH971" i="50"/>
  <c r="BI971" i="50"/>
  <c r="BJ971" i="50"/>
  <c r="BK971" i="50"/>
  <c r="BL971" i="50"/>
  <c r="BM971" i="50"/>
  <c r="BN971" i="50"/>
  <c r="BO971" i="50"/>
  <c r="BP971" i="50"/>
  <c r="BQ971" i="50"/>
  <c r="BR971" i="50"/>
  <c r="BD972" i="50"/>
  <c r="BE972" i="50"/>
  <c r="BF972" i="50"/>
  <c r="BG972" i="50"/>
  <c r="BH972" i="50"/>
  <c r="BI972" i="50"/>
  <c r="BJ972" i="50"/>
  <c r="BK972" i="50"/>
  <c r="BL972" i="50"/>
  <c r="BM972" i="50"/>
  <c r="BN972" i="50"/>
  <c r="BO972" i="50"/>
  <c r="BP972" i="50"/>
  <c r="BQ972" i="50"/>
  <c r="BR972" i="50"/>
  <c r="BD973" i="50"/>
  <c r="BE973" i="50"/>
  <c r="BF973" i="50"/>
  <c r="BG973" i="50"/>
  <c r="BH973" i="50"/>
  <c r="BI973" i="50"/>
  <c r="BJ973" i="50"/>
  <c r="BK973" i="50"/>
  <c r="BL973" i="50"/>
  <c r="BM973" i="50"/>
  <c r="BN973" i="50"/>
  <c r="BO973" i="50"/>
  <c r="BP973" i="50"/>
  <c r="BQ973" i="50"/>
  <c r="BR973" i="50"/>
  <c r="BD974" i="50"/>
  <c r="BE974" i="50"/>
  <c r="BF974" i="50"/>
  <c r="BG974" i="50"/>
  <c r="BH974" i="50"/>
  <c r="BI974" i="50"/>
  <c r="BJ974" i="50"/>
  <c r="BK974" i="50"/>
  <c r="BL974" i="50"/>
  <c r="BM974" i="50"/>
  <c r="BN974" i="50"/>
  <c r="BO974" i="50"/>
  <c r="BP974" i="50"/>
  <c r="BQ974" i="50"/>
  <c r="BR974" i="50"/>
  <c r="BD975" i="50"/>
  <c r="BE975" i="50"/>
  <c r="BF975" i="50"/>
  <c r="BG975" i="50"/>
  <c r="BH975" i="50"/>
  <c r="BI975" i="50"/>
  <c r="BJ975" i="50"/>
  <c r="BK975" i="50"/>
  <c r="BL975" i="50"/>
  <c r="BM975" i="50"/>
  <c r="BN975" i="50"/>
  <c r="BO975" i="50"/>
  <c r="BP975" i="50"/>
  <c r="BQ975" i="50"/>
  <c r="BR975" i="50"/>
  <c r="BD976" i="50"/>
  <c r="BE976" i="50"/>
  <c r="BF976" i="50"/>
  <c r="BG976" i="50"/>
  <c r="BH976" i="50"/>
  <c r="BI976" i="50"/>
  <c r="BJ976" i="50"/>
  <c r="BK976" i="50"/>
  <c r="BL976" i="50"/>
  <c r="BM976" i="50"/>
  <c r="BN976" i="50"/>
  <c r="BO976" i="50"/>
  <c r="BP976" i="50"/>
  <c r="BQ976" i="50"/>
  <c r="BR976" i="50"/>
  <c r="BD977" i="50"/>
  <c r="BE977" i="50"/>
  <c r="BF977" i="50"/>
  <c r="BG977" i="50"/>
  <c r="BH977" i="50"/>
  <c r="BI977" i="50"/>
  <c r="BJ977" i="50"/>
  <c r="BK977" i="50"/>
  <c r="BL977" i="50"/>
  <c r="BM977" i="50"/>
  <c r="BN977" i="50"/>
  <c r="BO977" i="50"/>
  <c r="BP977" i="50"/>
  <c r="BQ977" i="50"/>
  <c r="BR977" i="50"/>
  <c r="BD978" i="50"/>
  <c r="BE978" i="50"/>
  <c r="BF978" i="50"/>
  <c r="BG978" i="50"/>
  <c r="BH978" i="50"/>
  <c r="BI978" i="50"/>
  <c r="BJ978" i="50"/>
  <c r="BK978" i="50"/>
  <c r="BL978" i="50"/>
  <c r="BM978" i="50"/>
  <c r="BN978" i="50"/>
  <c r="BO978" i="50"/>
  <c r="BP978" i="50"/>
  <c r="BQ978" i="50"/>
  <c r="BR978" i="50"/>
  <c r="BD979" i="50"/>
  <c r="BE979" i="50"/>
  <c r="BF979" i="50"/>
  <c r="BG979" i="50"/>
  <c r="BH979" i="50"/>
  <c r="BI979" i="50"/>
  <c r="BJ979" i="50"/>
  <c r="BK979" i="50"/>
  <c r="BL979" i="50"/>
  <c r="BM979" i="50"/>
  <c r="BN979" i="50"/>
  <c r="BO979" i="50"/>
  <c r="BP979" i="50"/>
  <c r="BQ979" i="50"/>
  <c r="BR979" i="50"/>
  <c r="BD980" i="50"/>
  <c r="BE980" i="50"/>
  <c r="BF980" i="50"/>
  <c r="BG980" i="50"/>
  <c r="BH980" i="50"/>
  <c r="BI980" i="50"/>
  <c r="BJ980" i="50"/>
  <c r="BK980" i="50"/>
  <c r="BL980" i="50"/>
  <c r="BM980" i="50"/>
  <c r="BN980" i="50"/>
  <c r="BO980" i="50"/>
  <c r="BP980" i="50"/>
  <c r="BQ980" i="50"/>
  <c r="BR980" i="50"/>
  <c r="BD981" i="50"/>
  <c r="BE981" i="50"/>
  <c r="BF981" i="50"/>
  <c r="BG981" i="50"/>
  <c r="BH981" i="50"/>
  <c r="BI981" i="50"/>
  <c r="BJ981" i="50"/>
  <c r="BK981" i="50"/>
  <c r="BL981" i="50"/>
  <c r="BM981" i="50"/>
  <c r="BN981" i="50"/>
  <c r="BO981" i="50"/>
  <c r="BP981" i="50"/>
  <c r="BQ981" i="50"/>
  <c r="BR981" i="50"/>
  <c r="BD982" i="50"/>
  <c r="BE982" i="50"/>
  <c r="BF982" i="50"/>
  <c r="BG982" i="50"/>
  <c r="BH982" i="50"/>
  <c r="BI982" i="50"/>
  <c r="BJ982" i="50"/>
  <c r="BK982" i="50"/>
  <c r="BL982" i="50"/>
  <c r="BM982" i="50"/>
  <c r="BN982" i="50"/>
  <c r="BO982" i="50"/>
  <c r="BP982" i="50"/>
  <c r="BQ982" i="50"/>
  <c r="BR982" i="50"/>
  <c r="BD983" i="50"/>
  <c r="BE983" i="50"/>
  <c r="BF983" i="50"/>
  <c r="BG983" i="50"/>
  <c r="BH983" i="50"/>
  <c r="BI983" i="50"/>
  <c r="BJ983" i="50"/>
  <c r="BK983" i="50"/>
  <c r="BL983" i="50"/>
  <c r="BM983" i="50"/>
  <c r="BN983" i="50"/>
  <c r="BO983" i="50"/>
  <c r="BP983" i="50"/>
  <c r="BQ983" i="50"/>
  <c r="BR983" i="50"/>
  <c r="BD984" i="50"/>
  <c r="BE984" i="50"/>
  <c r="BF984" i="50"/>
  <c r="BG984" i="50"/>
  <c r="BH984" i="50"/>
  <c r="BI984" i="50"/>
  <c r="BJ984" i="50"/>
  <c r="BK984" i="50"/>
  <c r="BL984" i="50"/>
  <c r="BM984" i="50"/>
  <c r="BN984" i="50"/>
  <c r="BO984" i="50"/>
  <c r="BP984" i="50"/>
  <c r="BQ984" i="50"/>
  <c r="BR984" i="50"/>
  <c r="BD985" i="50"/>
  <c r="BE985" i="50"/>
  <c r="BF985" i="50"/>
  <c r="BG985" i="50"/>
  <c r="BH985" i="50"/>
  <c r="BI985" i="50"/>
  <c r="BJ985" i="50"/>
  <c r="BK985" i="50"/>
  <c r="BL985" i="50"/>
  <c r="BM985" i="50"/>
  <c r="BN985" i="50"/>
  <c r="BO985" i="50"/>
  <c r="BP985" i="50"/>
  <c r="BQ985" i="50"/>
  <c r="BR985" i="50"/>
  <c r="BD986" i="50"/>
  <c r="BE986" i="50"/>
  <c r="BF986" i="50"/>
  <c r="BG986" i="50"/>
  <c r="BH986" i="50"/>
  <c r="BI986" i="50"/>
  <c r="BJ986" i="50"/>
  <c r="BK986" i="50"/>
  <c r="BL986" i="50"/>
  <c r="BM986" i="50"/>
  <c r="BN986" i="50"/>
  <c r="BO986" i="50"/>
  <c r="BP986" i="50"/>
  <c r="BQ986" i="50"/>
  <c r="BR986" i="50"/>
  <c r="BD987" i="50"/>
  <c r="BE987" i="50"/>
  <c r="BF987" i="50"/>
  <c r="BG987" i="50"/>
  <c r="BH987" i="50"/>
  <c r="BI987" i="50"/>
  <c r="BJ987" i="50"/>
  <c r="BK987" i="50"/>
  <c r="BL987" i="50"/>
  <c r="BM987" i="50"/>
  <c r="BN987" i="50"/>
  <c r="BO987" i="50"/>
  <c r="BP987" i="50"/>
  <c r="BQ987" i="50"/>
  <c r="BR987" i="50"/>
  <c r="BD988" i="50"/>
  <c r="BE988" i="50"/>
  <c r="BF988" i="50"/>
  <c r="BG988" i="50"/>
  <c r="BH988" i="50"/>
  <c r="BI988" i="50"/>
  <c r="BJ988" i="50"/>
  <c r="BK988" i="50"/>
  <c r="BL988" i="50"/>
  <c r="BM988" i="50"/>
  <c r="BN988" i="50"/>
  <c r="BO988" i="50"/>
  <c r="BP988" i="50"/>
  <c r="BQ988" i="50"/>
  <c r="BR988" i="50"/>
  <c r="BD989" i="50"/>
  <c r="BE989" i="50"/>
  <c r="BF989" i="50"/>
  <c r="BG989" i="50"/>
  <c r="BH989" i="50"/>
  <c r="BI989" i="50"/>
  <c r="BJ989" i="50"/>
  <c r="BK989" i="50"/>
  <c r="BL989" i="50"/>
  <c r="BM989" i="50"/>
  <c r="BN989" i="50"/>
  <c r="BO989" i="50"/>
  <c r="BP989" i="50"/>
  <c r="BQ989" i="50"/>
  <c r="BR989" i="50"/>
  <c r="BD990" i="50"/>
  <c r="BE990" i="50"/>
  <c r="BF990" i="50"/>
  <c r="BG990" i="50"/>
  <c r="BH990" i="50"/>
  <c r="BI990" i="50"/>
  <c r="BJ990" i="50"/>
  <c r="BK990" i="50"/>
  <c r="BL990" i="50"/>
  <c r="BM990" i="50"/>
  <c r="BN990" i="50"/>
  <c r="BO990" i="50"/>
  <c r="BP990" i="50"/>
  <c r="BQ990" i="50"/>
  <c r="BR990" i="50"/>
  <c r="BD991" i="50"/>
  <c r="BE991" i="50"/>
  <c r="BF991" i="50"/>
  <c r="BG991" i="50"/>
  <c r="BH991" i="50"/>
  <c r="BI991" i="50"/>
  <c r="BJ991" i="50"/>
  <c r="BK991" i="50"/>
  <c r="BL991" i="50"/>
  <c r="BM991" i="50"/>
  <c r="BN991" i="50"/>
  <c r="BO991" i="50"/>
  <c r="BP991" i="50"/>
  <c r="BQ991" i="50"/>
  <c r="BR991" i="50"/>
  <c r="BD992" i="50"/>
  <c r="BE992" i="50"/>
  <c r="BF992" i="50"/>
  <c r="BG992" i="50"/>
  <c r="BH992" i="50"/>
  <c r="BI992" i="50"/>
  <c r="BJ992" i="50"/>
  <c r="BK992" i="50"/>
  <c r="BL992" i="50"/>
  <c r="BM992" i="50"/>
  <c r="BN992" i="50"/>
  <c r="BO992" i="50"/>
  <c r="BP992" i="50"/>
  <c r="BQ992" i="50"/>
  <c r="BR992" i="50"/>
  <c r="BD993" i="50"/>
  <c r="BE993" i="50"/>
  <c r="BF993" i="50"/>
  <c r="BG993" i="50"/>
  <c r="BH993" i="50"/>
  <c r="BI993" i="50"/>
  <c r="BJ993" i="50"/>
  <c r="BK993" i="50"/>
  <c r="BL993" i="50"/>
  <c r="BM993" i="50"/>
  <c r="BN993" i="50"/>
  <c r="BO993" i="50"/>
  <c r="BP993" i="50"/>
  <c r="BQ993" i="50"/>
  <c r="BR993" i="50"/>
  <c r="BD994" i="50"/>
  <c r="BE994" i="50"/>
  <c r="BF994" i="50"/>
  <c r="BG994" i="50"/>
  <c r="BH994" i="50"/>
  <c r="BI994" i="50"/>
  <c r="BJ994" i="50"/>
  <c r="BK994" i="50"/>
  <c r="BL994" i="50"/>
  <c r="BM994" i="50"/>
  <c r="BN994" i="50"/>
  <c r="BO994" i="50"/>
  <c r="BP994" i="50"/>
  <c r="BQ994" i="50"/>
  <c r="BR994" i="50"/>
  <c r="BD995" i="50"/>
  <c r="BE995" i="50"/>
  <c r="BF995" i="50"/>
  <c r="BG995" i="50"/>
  <c r="BH995" i="50"/>
  <c r="BI995" i="50"/>
  <c r="BJ995" i="50"/>
  <c r="BK995" i="50"/>
  <c r="BL995" i="50"/>
  <c r="BM995" i="50"/>
  <c r="BN995" i="50"/>
  <c r="BO995" i="50"/>
  <c r="BP995" i="50"/>
  <c r="BQ995" i="50"/>
  <c r="BR995" i="50"/>
  <c r="BD996" i="50"/>
  <c r="BE996" i="50"/>
  <c r="BF996" i="50"/>
  <c r="BG996" i="50"/>
  <c r="BH996" i="50"/>
  <c r="BI996" i="50"/>
  <c r="BJ996" i="50"/>
  <c r="BK996" i="50"/>
  <c r="BL996" i="50"/>
  <c r="BM996" i="50"/>
  <c r="BN996" i="50"/>
  <c r="BO996" i="50"/>
  <c r="BP996" i="50"/>
  <c r="BQ996" i="50"/>
  <c r="BR996" i="50"/>
  <c r="BD997" i="50"/>
  <c r="BE997" i="50"/>
  <c r="BF997" i="50"/>
  <c r="BG997" i="50"/>
  <c r="BH997" i="50"/>
  <c r="BI997" i="50"/>
  <c r="BJ997" i="50"/>
  <c r="BK997" i="50"/>
  <c r="BL997" i="50"/>
  <c r="BM997" i="50"/>
  <c r="BN997" i="50"/>
  <c r="BO997" i="50"/>
  <c r="BP997" i="50"/>
  <c r="BQ997" i="50"/>
  <c r="BR997" i="50"/>
  <c r="BD998" i="50"/>
  <c r="BE998" i="50"/>
  <c r="BF998" i="50"/>
  <c r="BG998" i="50"/>
  <c r="BH998" i="50"/>
  <c r="BI998" i="50"/>
  <c r="BJ998" i="50"/>
  <c r="BK998" i="50"/>
  <c r="BL998" i="50"/>
  <c r="BM998" i="50"/>
  <c r="BN998" i="50"/>
  <c r="BO998" i="50"/>
  <c r="BP998" i="50"/>
  <c r="BQ998" i="50"/>
  <c r="BR998" i="50"/>
  <c r="BD999" i="50"/>
  <c r="BE999" i="50"/>
  <c r="BF999" i="50"/>
  <c r="BG999" i="50"/>
  <c r="BH999" i="50"/>
  <c r="BI999" i="50"/>
  <c r="BJ999" i="50"/>
  <c r="BK999" i="50"/>
  <c r="BL999" i="50"/>
  <c r="BM999" i="50"/>
  <c r="BN999" i="50"/>
  <c r="BO999" i="50"/>
  <c r="BP999" i="50"/>
  <c r="BQ999" i="50"/>
  <c r="BR999" i="50"/>
  <c r="BD1000" i="50"/>
  <c r="BE1000" i="50"/>
  <c r="BF1000" i="50"/>
  <c r="BG1000" i="50"/>
  <c r="BH1000" i="50"/>
  <c r="BI1000" i="50"/>
  <c r="BJ1000" i="50"/>
  <c r="BK1000" i="50"/>
  <c r="BL1000" i="50"/>
  <c r="BM1000" i="50"/>
  <c r="BN1000" i="50"/>
  <c r="BO1000" i="50"/>
  <c r="BP1000" i="50"/>
  <c r="BQ1000" i="50"/>
  <c r="BR1000" i="50"/>
  <c r="BD1001" i="50"/>
  <c r="BE1001" i="50"/>
  <c r="BF1001" i="50"/>
  <c r="BG1001" i="50"/>
  <c r="BH1001" i="50"/>
  <c r="BI1001" i="50"/>
  <c r="BJ1001" i="50"/>
  <c r="BK1001" i="50"/>
  <c r="BL1001" i="50"/>
  <c r="BM1001" i="50"/>
  <c r="BN1001" i="50"/>
  <c r="BO1001" i="50"/>
  <c r="BP1001" i="50"/>
  <c r="BQ1001" i="50"/>
  <c r="BR1001" i="50"/>
  <c r="BD1002" i="50"/>
  <c r="BE1002" i="50"/>
  <c r="BF1002" i="50"/>
  <c r="BG1002" i="50"/>
  <c r="BH1002" i="50"/>
  <c r="BI1002" i="50"/>
  <c r="BJ1002" i="50"/>
  <c r="BK1002" i="50"/>
  <c r="BL1002" i="50"/>
  <c r="BM1002" i="50"/>
  <c r="BN1002" i="50"/>
  <c r="BO1002" i="50"/>
  <c r="BP1002" i="50"/>
  <c r="BQ1002" i="50"/>
  <c r="BR1002" i="50"/>
  <c r="BD1003" i="50"/>
  <c r="BE1003" i="50"/>
  <c r="BF1003" i="50"/>
  <c r="BG1003" i="50"/>
  <c r="BH1003" i="50"/>
  <c r="BI1003" i="50"/>
  <c r="BJ1003" i="50"/>
  <c r="BK1003" i="50"/>
  <c r="BL1003" i="50"/>
  <c r="BM1003" i="50"/>
  <c r="BN1003" i="50"/>
  <c r="BO1003" i="50"/>
  <c r="BP1003" i="50"/>
  <c r="BQ1003" i="50"/>
  <c r="BR1003" i="50"/>
  <c r="BD1004" i="50"/>
  <c r="BE1004" i="50"/>
  <c r="BF1004" i="50"/>
  <c r="BG1004" i="50"/>
  <c r="BH1004" i="50"/>
  <c r="BI1004" i="50"/>
  <c r="BJ1004" i="50"/>
  <c r="BK1004" i="50"/>
  <c r="BL1004" i="50"/>
  <c r="BM1004" i="50"/>
  <c r="BN1004" i="50"/>
  <c r="BO1004" i="50"/>
  <c r="BP1004" i="50"/>
  <c r="BQ1004" i="50"/>
  <c r="BR1004" i="50"/>
  <c r="BD1005" i="50"/>
  <c r="BE1005" i="50"/>
  <c r="BF1005" i="50"/>
  <c r="BG1005" i="50"/>
  <c r="BH1005" i="50"/>
  <c r="BI1005" i="50"/>
  <c r="BJ1005" i="50"/>
  <c r="BK1005" i="50"/>
  <c r="BL1005" i="50"/>
  <c r="BM1005" i="50"/>
  <c r="BN1005" i="50"/>
  <c r="BO1005" i="50"/>
  <c r="BP1005" i="50"/>
  <c r="BQ1005" i="50"/>
  <c r="BR1005" i="50"/>
  <c r="BD1006" i="50"/>
  <c r="BE1006" i="50"/>
  <c r="BF1006" i="50"/>
  <c r="BG1006" i="50"/>
  <c r="BH1006" i="50"/>
  <c r="BI1006" i="50"/>
  <c r="BJ1006" i="50"/>
  <c r="BK1006" i="50"/>
  <c r="BL1006" i="50"/>
  <c r="BM1006" i="50"/>
  <c r="BN1006" i="50"/>
  <c r="BO1006" i="50"/>
  <c r="BP1006" i="50"/>
  <c r="BQ1006" i="50"/>
  <c r="BR1006" i="50"/>
  <c r="BD1007" i="50"/>
  <c r="BE1007" i="50"/>
  <c r="BF1007" i="50"/>
  <c r="BG1007" i="50"/>
  <c r="BH1007" i="50"/>
  <c r="BI1007" i="50"/>
  <c r="BJ1007" i="50"/>
  <c r="BK1007" i="50"/>
  <c r="BL1007" i="50"/>
  <c r="BM1007" i="50"/>
  <c r="BN1007" i="50"/>
  <c r="BO1007" i="50"/>
  <c r="BP1007" i="50"/>
  <c r="BQ1007" i="50"/>
  <c r="BR1007" i="50"/>
  <c r="BD1008" i="50"/>
  <c r="BE1008" i="50"/>
  <c r="BF1008" i="50"/>
  <c r="BG1008" i="50"/>
  <c r="BH1008" i="50"/>
  <c r="BI1008" i="50"/>
  <c r="BJ1008" i="50"/>
  <c r="BK1008" i="50"/>
  <c r="BL1008" i="50"/>
  <c r="BM1008" i="50"/>
  <c r="BN1008" i="50"/>
  <c r="BO1008" i="50"/>
  <c r="BP1008" i="50"/>
  <c r="BQ1008" i="50"/>
  <c r="BR1008" i="50"/>
  <c r="BD1009" i="50"/>
  <c r="BE1009" i="50"/>
  <c r="BF1009" i="50"/>
  <c r="BG1009" i="50"/>
  <c r="BH1009" i="50"/>
  <c r="BI1009" i="50"/>
  <c r="BJ1009" i="50"/>
  <c r="BK1009" i="50"/>
  <c r="BL1009" i="50"/>
  <c r="BM1009" i="50"/>
  <c r="BN1009" i="50"/>
  <c r="BO1009" i="50"/>
  <c r="BP1009" i="50"/>
  <c r="BQ1009" i="50"/>
  <c r="BR1009" i="50"/>
  <c r="BD1010" i="50"/>
  <c r="BE1010" i="50"/>
  <c r="BF1010" i="50"/>
  <c r="BG1010" i="50"/>
  <c r="BH1010" i="50"/>
  <c r="BI1010" i="50"/>
  <c r="BJ1010" i="50"/>
  <c r="BK1010" i="50"/>
  <c r="BL1010" i="50"/>
  <c r="BM1010" i="50"/>
  <c r="BN1010" i="50"/>
  <c r="BO1010" i="50"/>
  <c r="BP1010" i="50"/>
  <c r="BQ1010" i="50"/>
  <c r="BR1010" i="50"/>
  <c r="BD1011" i="50"/>
  <c r="BE1011" i="50"/>
  <c r="BF1011" i="50"/>
  <c r="BG1011" i="50"/>
  <c r="BH1011" i="50"/>
  <c r="BI1011" i="50"/>
  <c r="BJ1011" i="50"/>
  <c r="BK1011" i="50"/>
  <c r="BL1011" i="50"/>
  <c r="BM1011" i="50"/>
  <c r="BN1011" i="50"/>
  <c r="BO1011" i="50"/>
  <c r="BP1011" i="50"/>
  <c r="BQ1011" i="50"/>
  <c r="BR1011" i="50"/>
  <c r="BD1012" i="50"/>
  <c r="BE1012" i="50"/>
  <c r="BF1012" i="50"/>
  <c r="BG1012" i="50"/>
  <c r="BH1012" i="50"/>
  <c r="BI1012" i="50"/>
  <c r="BJ1012" i="50"/>
  <c r="BK1012" i="50"/>
  <c r="BL1012" i="50"/>
  <c r="BM1012" i="50"/>
  <c r="BN1012" i="50"/>
  <c r="BO1012" i="50"/>
  <c r="BP1012" i="50"/>
  <c r="BQ1012" i="50"/>
  <c r="BR1012" i="50"/>
  <c r="BD1013" i="50"/>
  <c r="BE1013" i="50"/>
  <c r="BF1013" i="50"/>
  <c r="BG1013" i="50"/>
  <c r="BH1013" i="50"/>
  <c r="BI1013" i="50"/>
  <c r="BJ1013" i="50"/>
  <c r="BK1013" i="50"/>
  <c r="BL1013" i="50"/>
  <c r="BM1013" i="50"/>
  <c r="BN1013" i="50"/>
  <c r="BO1013" i="50"/>
  <c r="BP1013" i="50"/>
  <c r="BQ1013" i="50"/>
  <c r="BR1013" i="50"/>
  <c r="BD1014" i="50"/>
  <c r="BE1014" i="50"/>
  <c r="BF1014" i="50"/>
  <c r="BG1014" i="50"/>
  <c r="BH1014" i="50"/>
  <c r="BI1014" i="50"/>
  <c r="BJ1014" i="50"/>
  <c r="BK1014" i="50"/>
  <c r="BL1014" i="50"/>
  <c r="BM1014" i="50"/>
  <c r="BN1014" i="50"/>
  <c r="BO1014" i="50"/>
  <c r="BP1014" i="50"/>
  <c r="BQ1014" i="50"/>
  <c r="BR1014" i="50"/>
  <c r="BD1015" i="50"/>
  <c r="BE1015" i="50"/>
  <c r="BF1015" i="50"/>
  <c r="BG1015" i="50"/>
  <c r="BH1015" i="50"/>
  <c r="BI1015" i="50"/>
  <c r="BJ1015" i="50"/>
  <c r="BK1015" i="50"/>
  <c r="BL1015" i="50"/>
  <c r="BM1015" i="50"/>
  <c r="BN1015" i="50"/>
  <c r="BO1015" i="50"/>
  <c r="BP1015" i="50"/>
  <c r="BQ1015" i="50"/>
  <c r="BR1015" i="50"/>
  <c r="BD1016" i="50"/>
  <c r="BE1016" i="50"/>
  <c r="BF1016" i="50"/>
  <c r="BG1016" i="50"/>
  <c r="BH1016" i="50"/>
  <c r="BI1016" i="50"/>
  <c r="BJ1016" i="50"/>
  <c r="BK1016" i="50"/>
  <c r="BL1016" i="50"/>
  <c r="BM1016" i="50"/>
  <c r="BN1016" i="50"/>
  <c r="BO1016" i="50"/>
  <c r="BP1016" i="50"/>
  <c r="BQ1016" i="50"/>
  <c r="BR1016" i="50"/>
  <c r="BD1017" i="50"/>
  <c r="BE1017" i="50"/>
  <c r="BF1017" i="50"/>
  <c r="BG1017" i="50"/>
  <c r="BH1017" i="50"/>
  <c r="BI1017" i="50"/>
  <c r="BJ1017" i="50"/>
  <c r="BK1017" i="50"/>
  <c r="BL1017" i="50"/>
  <c r="BM1017" i="50"/>
  <c r="BN1017" i="50"/>
  <c r="BO1017" i="50"/>
  <c r="BP1017" i="50"/>
  <c r="BQ1017" i="50"/>
  <c r="BR1017" i="50"/>
  <c r="BD1018" i="50"/>
  <c r="BE1018" i="50"/>
  <c r="BF1018" i="50"/>
  <c r="BG1018" i="50"/>
  <c r="BH1018" i="50"/>
  <c r="BI1018" i="50"/>
  <c r="BJ1018" i="50"/>
  <c r="BK1018" i="50"/>
  <c r="BL1018" i="50"/>
  <c r="BM1018" i="50"/>
  <c r="BN1018" i="50"/>
  <c r="BO1018" i="50"/>
  <c r="BP1018" i="50"/>
  <c r="BQ1018" i="50"/>
  <c r="BR1018" i="50"/>
  <c r="BD1019" i="50"/>
  <c r="BE1019" i="50"/>
  <c r="BF1019" i="50"/>
  <c r="BG1019" i="50"/>
  <c r="BH1019" i="50"/>
  <c r="BI1019" i="50"/>
  <c r="BJ1019" i="50"/>
  <c r="BK1019" i="50"/>
  <c r="BL1019" i="50"/>
  <c r="BM1019" i="50"/>
  <c r="BN1019" i="50"/>
  <c r="BO1019" i="50"/>
  <c r="BP1019" i="50"/>
  <c r="BQ1019" i="50"/>
  <c r="BR1019" i="50"/>
  <c r="BD1020" i="50"/>
  <c r="BE1020" i="50"/>
  <c r="BF1020" i="50"/>
  <c r="BG1020" i="50"/>
  <c r="BH1020" i="50"/>
  <c r="BI1020" i="50"/>
  <c r="BJ1020" i="50"/>
  <c r="BK1020" i="50"/>
  <c r="BL1020" i="50"/>
  <c r="BM1020" i="50"/>
  <c r="BN1020" i="50"/>
  <c r="BO1020" i="50"/>
  <c r="BP1020" i="50"/>
  <c r="BQ1020" i="50"/>
  <c r="BR1020" i="50"/>
  <c r="BD1021" i="50"/>
  <c r="BE1021" i="50"/>
  <c r="BF1021" i="50"/>
  <c r="BG1021" i="50"/>
  <c r="BH1021" i="50"/>
  <c r="BI1021" i="50"/>
  <c r="BJ1021" i="50"/>
  <c r="BK1021" i="50"/>
  <c r="BL1021" i="50"/>
  <c r="BM1021" i="50"/>
  <c r="BN1021" i="50"/>
  <c r="BO1021" i="50"/>
  <c r="BP1021" i="50"/>
  <c r="BQ1021" i="50"/>
  <c r="BR1021" i="50"/>
  <c r="BD1022" i="50"/>
  <c r="BE1022" i="50"/>
  <c r="BF1022" i="50"/>
  <c r="BG1022" i="50"/>
  <c r="BH1022" i="50"/>
  <c r="BI1022" i="50"/>
  <c r="BJ1022" i="50"/>
  <c r="BK1022" i="50"/>
  <c r="BL1022" i="50"/>
  <c r="BM1022" i="50"/>
  <c r="BN1022" i="50"/>
  <c r="BO1022" i="50"/>
  <c r="BP1022" i="50"/>
  <c r="BQ1022" i="50"/>
  <c r="BR1022" i="50"/>
  <c r="BD1023" i="50"/>
  <c r="BE1023" i="50"/>
  <c r="BF1023" i="50"/>
  <c r="BG1023" i="50"/>
  <c r="BH1023" i="50"/>
  <c r="BI1023" i="50"/>
  <c r="BJ1023" i="50"/>
  <c r="BK1023" i="50"/>
  <c r="BL1023" i="50"/>
  <c r="BM1023" i="50"/>
  <c r="BN1023" i="50"/>
  <c r="BO1023" i="50"/>
  <c r="BP1023" i="50"/>
  <c r="BQ1023" i="50"/>
  <c r="BR1023" i="50"/>
  <c r="BD1024" i="50"/>
  <c r="BE1024" i="50"/>
  <c r="BF1024" i="50"/>
  <c r="BG1024" i="50"/>
  <c r="BH1024" i="50"/>
  <c r="BI1024" i="50"/>
  <c r="BJ1024" i="50"/>
  <c r="BK1024" i="50"/>
  <c r="BL1024" i="50"/>
  <c r="BM1024" i="50"/>
  <c r="BN1024" i="50"/>
  <c r="BO1024" i="50"/>
  <c r="BP1024" i="50"/>
  <c r="BQ1024" i="50"/>
  <c r="BR1024" i="50"/>
  <c r="BD1025" i="50"/>
  <c r="BE1025" i="50"/>
  <c r="BF1025" i="50"/>
  <c r="BG1025" i="50"/>
  <c r="BH1025" i="50"/>
  <c r="BI1025" i="50"/>
  <c r="BJ1025" i="50"/>
  <c r="BK1025" i="50"/>
  <c r="BL1025" i="50"/>
  <c r="BM1025" i="50"/>
  <c r="BN1025" i="50"/>
  <c r="BO1025" i="50"/>
  <c r="BP1025" i="50"/>
  <c r="BQ1025" i="50"/>
  <c r="BR1025" i="50"/>
  <c r="BD1026" i="50"/>
  <c r="BE1026" i="50"/>
  <c r="BF1026" i="50"/>
  <c r="BG1026" i="50"/>
  <c r="BH1026" i="50"/>
  <c r="BI1026" i="50"/>
  <c r="BJ1026" i="50"/>
  <c r="BK1026" i="50"/>
  <c r="BL1026" i="50"/>
  <c r="BM1026" i="50"/>
  <c r="BN1026" i="50"/>
  <c r="BO1026" i="50"/>
  <c r="BP1026" i="50"/>
  <c r="BQ1026" i="50"/>
  <c r="BR1026" i="50"/>
  <c r="BD1027" i="50"/>
  <c r="BE1027" i="50"/>
  <c r="BF1027" i="50"/>
  <c r="BG1027" i="50"/>
  <c r="BH1027" i="50"/>
  <c r="BI1027" i="50"/>
  <c r="BJ1027" i="50"/>
  <c r="BK1027" i="50"/>
  <c r="BL1027" i="50"/>
  <c r="BM1027" i="50"/>
  <c r="BN1027" i="50"/>
  <c r="BO1027" i="50"/>
  <c r="BP1027" i="50"/>
  <c r="BQ1027" i="50"/>
  <c r="BR1027" i="50"/>
  <c r="BD1028" i="50"/>
  <c r="BE1028" i="50"/>
  <c r="BF1028" i="50"/>
  <c r="BG1028" i="50"/>
  <c r="BH1028" i="50"/>
  <c r="BI1028" i="50"/>
  <c r="BJ1028" i="50"/>
  <c r="BK1028" i="50"/>
  <c r="BL1028" i="50"/>
  <c r="BM1028" i="50"/>
  <c r="BN1028" i="50"/>
  <c r="BO1028" i="50"/>
  <c r="BP1028" i="50"/>
  <c r="BQ1028" i="50"/>
  <c r="BR1028" i="50"/>
  <c r="BD1029" i="50"/>
  <c r="BE1029" i="50"/>
  <c r="BF1029" i="50"/>
  <c r="BG1029" i="50"/>
  <c r="BH1029" i="50"/>
  <c r="BI1029" i="50"/>
  <c r="BJ1029" i="50"/>
  <c r="BK1029" i="50"/>
  <c r="BL1029" i="50"/>
  <c r="BM1029" i="50"/>
  <c r="BN1029" i="50"/>
  <c r="BO1029" i="50"/>
  <c r="BP1029" i="50"/>
  <c r="BQ1029" i="50"/>
  <c r="BR1029" i="50"/>
  <c r="BD1030" i="50"/>
  <c r="BE1030" i="50"/>
  <c r="BF1030" i="50"/>
  <c r="BG1030" i="50"/>
  <c r="BH1030" i="50"/>
  <c r="BI1030" i="50"/>
  <c r="BJ1030" i="50"/>
  <c r="BK1030" i="50"/>
  <c r="BL1030" i="50"/>
  <c r="BM1030" i="50"/>
  <c r="BN1030" i="50"/>
  <c r="BO1030" i="50"/>
  <c r="BP1030" i="50"/>
  <c r="BQ1030" i="50"/>
  <c r="BR1030" i="50"/>
  <c r="BD1031" i="50"/>
  <c r="BE1031" i="50"/>
  <c r="BF1031" i="50"/>
  <c r="BG1031" i="50"/>
  <c r="BH1031" i="50"/>
  <c r="BI1031" i="50"/>
  <c r="BJ1031" i="50"/>
  <c r="BK1031" i="50"/>
  <c r="BL1031" i="50"/>
  <c r="BM1031" i="50"/>
  <c r="BN1031" i="50"/>
  <c r="BO1031" i="50"/>
  <c r="BP1031" i="50"/>
  <c r="BQ1031" i="50"/>
  <c r="BR1031" i="50"/>
  <c r="BD1032" i="50"/>
  <c r="BE1032" i="50"/>
  <c r="BF1032" i="50"/>
  <c r="BG1032" i="50"/>
  <c r="BH1032" i="50"/>
  <c r="BI1032" i="50"/>
  <c r="BJ1032" i="50"/>
  <c r="BK1032" i="50"/>
  <c r="BL1032" i="50"/>
  <c r="BM1032" i="50"/>
  <c r="BN1032" i="50"/>
  <c r="BO1032" i="50"/>
  <c r="BP1032" i="50"/>
  <c r="BQ1032" i="50"/>
  <c r="BR1032" i="50"/>
  <c r="BD1033" i="50"/>
  <c r="BE1033" i="50"/>
  <c r="BF1033" i="50"/>
  <c r="BG1033" i="50"/>
  <c r="BH1033" i="50"/>
  <c r="BI1033" i="50"/>
  <c r="BJ1033" i="50"/>
  <c r="BK1033" i="50"/>
  <c r="BL1033" i="50"/>
  <c r="BM1033" i="50"/>
  <c r="BN1033" i="50"/>
  <c r="BO1033" i="50"/>
  <c r="BP1033" i="50"/>
  <c r="BQ1033" i="50"/>
  <c r="BR1033" i="50"/>
  <c r="BD1034" i="50"/>
  <c r="BE1034" i="50"/>
  <c r="BF1034" i="50"/>
  <c r="BG1034" i="50"/>
  <c r="BH1034" i="50"/>
  <c r="BI1034" i="50"/>
  <c r="BJ1034" i="50"/>
  <c r="BK1034" i="50"/>
  <c r="BL1034" i="50"/>
  <c r="BM1034" i="50"/>
  <c r="BN1034" i="50"/>
  <c r="BO1034" i="50"/>
  <c r="BP1034" i="50"/>
  <c r="BQ1034" i="50"/>
  <c r="BR1034" i="50"/>
  <c r="BD1035" i="50"/>
  <c r="BE1035" i="50"/>
  <c r="BF1035" i="50"/>
  <c r="BG1035" i="50"/>
  <c r="BH1035" i="50"/>
  <c r="BI1035" i="50"/>
  <c r="BJ1035" i="50"/>
  <c r="BK1035" i="50"/>
  <c r="BL1035" i="50"/>
  <c r="BM1035" i="50"/>
  <c r="BN1035" i="50"/>
  <c r="BO1035" i="50"/>
  <c r="BP1035" i="50"/>
  <c r="BQ1035" i="50"/>
  <c r="BR1035" i="50"/>
  <c r="BD1036" i="50"/>
  <c r="BE1036" i="50"/>
  <c r="BF1036" i="50"/>
  <c r="BG1036" i="50"/>
  <c r="BH1036" i="50"/>
  <c r="BI1036" i="50"/>
  <c r="BJ1036" i="50"/>
  <c r="BK1036" i="50"/>
  <c r="BL1036" i="50"/>
  <c r="BM1036" i="50"/>
  <c r="BN1036" i="50"/>
  <c r="BO1036" i="50"/>
  <c r="BP1036" i="50"/>
  <c r="BQ1036" i="50"/>
  <c r="BR1036" i="50"/>
  <c r="BD1037" i="50"/>
  <c r="BE1037" i="50"/>
  <c r="BF1037" i="50"/>
  <c r="BG1037" i="50"/>
  <c r="BH1037" i="50"/>
  <c r="BI1037" i="50"/>
  <c r="BJ1037" i="50"/>
  <c r="BK1037" i="50"/>
  <c r="BL1037" i="50"/>
  <c r="BM1037" i="50"/>
  <c r="BN1037" i="50"/>
  <c r="BO1037" i="50"/>
  <c r="BP1037" i="50"/>
  <c r="BQ1037" i="50"/>
  <c r="BR1037" i="50"/>
  <c r="BD1038" i="50"/>
  <c r="BE1038" i="50"/>
  <c r="BF1038" i="50"/>
  <c r="BG1038" i="50"/>
  <c r="BH1038" i="50"/>
  <c r="BI1038" i="50"/>
  <c r="BJ1038" i="50"/>
  <c r="BK1038" i="50"/>
  <c r="BL1038" i="50"/>
  <c r="BM1038" i="50"/>
  <c r="BN1038" i="50"/>
  <c r="BO1038" i="50"/>
  <c r="BP1038" i="50"/>
  <c r="BQ1038" i="50"/>
  <c r="BR1038" i="50"/>
  <c r="BD1039" i="50"/>
  <c r="BE1039" i="50"/>
  <c r="BF1039" i="50"/>
  <c r="BG1039" i="50"/>
  <c r="BH1039" i="50"/>
  <c r="BI1039" i="50"/>
  <c r="BJ1039" i="50"/>
  <c r="BK1039" i="50"/>
  <c r="BL1039" i="50"/>
  <c r="BM1039" i="50"/>
  <c r="BN1039" i="50"/>
  <c r="BO1039" i="50"/>
  <c r="BP1039" i="50"/>
  <c r="BQ1039" i="50"/>
  <c r="BR1039" i="50"/>
  <c r="BD1040" i="50"/>
  <c r="BE1040" i="50"/>
  <c r="BF1040" i="50"/>
  <c r="BG1040" i="50"/>
  <c r="BH1040" i="50"/>
  <c r="BI1040" i="50"/>
  <c r="BJ1040" i="50"/>
  <c r="BK1040" i="50"/>
  <c r="BL1040" i="50"/>
  <c r="BM1040" i="50"/>
  <c r="BN1040" i="50"/>
  <c r="BO1040" i="50"/>
  <c r="BP1040" i="50"/>
  <c r="BQ1040" i="50"/>
  <c r="BR1040" i="50"/>
  <c r="BD1041" i="50"/>
  <c r="BE1041" i="50"/>
  <c r="BF1041" i="50"/>
  <c r="BG1041" i="50"/>
  <c r="BH1041" i="50"/>
  <c r="BI1041" i="50"/>
  <c r="BJ1041" i="50"/>
  <c r="BK1041" i="50"/>
  <c r="BL1041" i="50"/>
  <c r="BM1041" i="50"/>
  <c r="BN1041" i="50"/>
  <c r="BO1041" i="50"/>
  <c r="BP1041" i="50"/>
  <c r="BQ1041" i="50"/>
  <c r="BR1041" i="50"/>
  <c r="BD1042" i="50"/>
  <c r="BE1042" i="50"/>
  <c r="BF1042" i="50"/>
  <c r="BG1042" i="50"/>
  <c r="BH1042" i="50"/>
  <c r="BI1042" i="50"/>
  <c r="BJ1042" i="50"/>
  <c r="BK1042" i="50"/>
  <c r="BL1042" i="50"/>
  <c r="BM1042" i="50"/>
  <c r="BN1042" i="50"/>
  <c r="BO1042" i="50"/>
  <c r="BP1042" i="50"/>
  <c r="BQ1042" i="50"/>
  <c r="BR1042" i="50"/>
  <c r="BD1043" i="50"/>
  <c r="BE1043" i="50"/>
  <c r="BF1043" i="50"/>
  <c r="BG1043" i="50"/>
  <c r="BH1043" i="50"/>
  <c r="BI1043" i="50"/>
  <c r="BJ1043" i="50"/>
  <c r="BK1043" i="50"/>
  <c r="BL1043" i="50"/>
  <c r="BM1043" i="50"/>
  <c r="BN1043" i="50"/>
  <c r="BO1043" i="50"/>
  <c r="BP1043" i="50"/>
  <c r="BQ1043" i="50"/>
  <c r="BR1043" i="50"/>
  <c r="BD1044" i="50"/>
  <c r="BE1044" i="50"/>
  <c r="BF1044" i="50"/>
  <c r="BG1044" i="50"/>
  <c r="BH1044" i="50"/>
  <c r="BI1044" i="50"/>
  <c r="BJ1044" i="50"/>
  <c r="BK1044" i="50"/>
  <c r="BL1044" i="50"/>
  <c r="BM1044" i="50"/>
  <c r="BN1044" i="50"/>
  <c r="BO1044" i="50"/>
  <c r="BP1044" i="50"/>
  <c r="BQ1044" i="50"/>
  <c r="BR1044" i="50"/>
  <c r="BD1045" i="50"/>
  <c r="BE1045" i="50"/>
  <c r="BF1045" i="50"/>
  <c r="BG1045" i="50"/>
  <c r="BH1045" i="50"/>
  <c r="BI1045" i="50"/>
  <c r="BJ1045" i="50"/>
  <c r="BK1045" i="50"/>
  <c r="BL1045" i="50"/>
  <c r="BM1045" i="50"/>
  <c r="BN1045" i="50"/>
  <c r="BO1045" i="50"/>
  <c r="BP1045" i="50"/>
  <c r="BQ1045" i="50"/>
  <c r="BR1045" i="50"/>
  <c r="BD1046" i="50"/>
  <c r="BE1046" i="50"/>
  <c r="BF1046" i="50"/>
  <c r="BG1046" i="50"/>
  <c r="BH1046" i="50"/>
  <c r="BI1046" i="50"/>
  <c r="BJ1046" i="50"/>
  <c r="BK1046" i="50"/>
  <c r="BL1046" i="50"/>
  <c r="BM1046" i="50"/>
  <c r="BN1046" i="50"/>
  <c r="BO1046" i="50"/>
  <c r="BP1046" i="50"/>
  <c r="BQ1046" i="50"/>
  <c r="BR1046" i="50"/>
  <c r="BD1047" i="50"/>
  <c r="BE1047" i="50"/>
  <c r="BF1047" i="50"/>
  <c r="BG1047" i="50"/>
  <c r="BH1047" i="50"/>
  <c r="BI1047" i="50"/>
  <c r="BJ1047" i="50"/>
  <c r="BK1047" i="50"/>
  <c r="BL1047" i="50"/>
  <c r="BM1047" i="50"/>
  <c r="BN1047" i="50"/>
  <c r="BO1047" i="50"/>
  <c r="BP1047" i="50"/>
  <c r="BQ1047" i="50"/>
  <c r="BR1047" i="50"/>
  <c r="BD1048" i="50"/>
  <c r="BE1048" i="50"/>
  <c r="BF1048" i="50"/>
  <c r="BG1048" i="50"/>
  <c r="BH1048" i="50"/>
  <c r="BI1048" i="50"/>
  <c r="BJ1048" i="50"/>
  <c r="BK1048" i="50"/>
  <c r="BL1048" i="50"/>
  <c r="BM1048" i="50"/>
  <c r="BN1048" i="50"/>
  <c r="BO1048" i="50"/>
  <c r="BP1048" i="50"/>
  <c r="BQ1048" i="50"/>
  <c r="BR1048" i="50"/>
  <c r="BD1049" i="50"/>
  <c r="BE1049" i="50"/>
  <c r="BF1049" i="50"/>
  <c r="BG1049" i="50"/>
  <c r="BH1049" i="50"/>
  <c r="BI1049" i="50"/>
  <c r="BJ1049" i="50"/>
  <c r="BK1049" i="50"/>
  <c r="BL1049" i="50"/>
  <c r="BM1049" i="50"/>
  <c r="BN1049" i="50"/>
  <c r="BO1049" i="50"/>
  <c r="BP1049" i="50"/>
  <c r="BQ1049" i="50"/>
  <c r="BR1049" i="50"/>
  <c r="BD1050" i="50"/>
  <c r="BE1050" i="50"/>
  <c r="BF1050" i="50"/>
  <c r="BG1050" i="50"/>
  <c r="BH1050" i="50"/>
  <c r="BI1050" i="50"/>
  <c r="BJ1050" i="50"/>
  <c r="BK1050" i="50"/>
  <c r="BL1050" i="50"/>
  <c r="BM1050" i="50"/>
  <c r="BN1050" i="50"/>
  <c r="BO1050" i="50"/>
  <c r="BP1050" i="50"/>
  <c r="BQ1050" i="50"/>
  <c r="BR1050" i="50"/>
  <c r="BD1051" i="50"/>
  <c r="BE1051" i="50"/>
  <c r="BF1051" i="50"/>
  <c r="BG1051" i="50"/>
  <c r="BH1051" i="50"/>
  <c r="BI1051" i="50"/>
  <c r="BJ1051" i="50"/>
  <c r="BK1051" i="50"/>
  <c r="BL1051" i="50"/>
  <c r="BM1051" i="50"/>
  <c r="BN1051" i="50"/>
  <c r="BO1051" i="50"/>
  <c r="BP1051" i="50"/>
  <c r="BQ1051" i="50"/>
  <c r="BR1051" i="50"/>
  <c r="BD1052" i="50"/>
  <c r="BE1052" i="50"/>
  <c r="BF1052" i="50"/>
  <c r="BG1052" i="50"/>
  <c r="BH1052" i="50"/>
  <c r="BI1052" i="50"/>
  <c r="BJ1052" i="50"/>
  <c r="BK1052" i="50"/>
  <c r="BL1052" i="50"/>
  <c r="BM1052" i="50"/>
  <c r="BN1052" i="50"/>
  <c r="BO1052" i="50"/>
  <c r="BP1052" i="50"/>
  <c r="BQ1052" i="50"/>
  <c r="BR1052" i="50"/>
  <c r="BD1053" i="50"/>
  <c r="BE1053" i="50"/>
  <c r="BF1053" i="50"/>
  <c r="BG1053" i="50"/>
  <c r="BH1053" i="50"/>
  <c r="BI1053" i="50"/>
  <c r="BJ1053" i="50"/>
  <c r="BK1053" i="50"/>
  <c r="BL1053" i="50"/>
  <c r="BM1053" i="50"/>
  <c r="BN1053" i="50"/>
  <c r="BO1053" i="50"/>
  <c r="BP1053" i="50"/>
  <c r="BQ1053" i="50"/>
  <c r="BR1053" i="50"/>
  <c r="BD1054" i="50"/>
  <c r="BE1054" i="50"/>
  <c r="BF1054" i="50"/>
  <c r="BG1054" i="50"/>
  <c r="BH1054" i="50"/>
  <c r="BI1054" i="50"/>
  <c r="BJ1054" i="50"/>
  <c r="BK1054" i="50"/>
  <c r="BL1054" i="50"/>
  <c r="BM1054" i="50"/>
  <c r="BN1054" i="50"/>
  <c r="BO1054" i="50"/>
  <c r="BP1054" i="50"/>
  <c r="BQ1054" i="50"/>
  <c r="BR1054" i="50"/>
  <c r="BD1055" i="50"/>
  <c r="BE1055" i="50"/>
  <c r="BF1055" i="50"/>
  <c r="BG1055" i="50"/>
  <c r="BH1055" i="50"/>
  <c r="BI1055" i="50"/>
  <c r="BJ1055" i="50"/>
  <c r="BK1055" i="50"/>
  <c r="BL1055" i="50"/>
  <c r="BM1055" i="50"/>
  <c r="BN1055" i="50"/>
  <c r="BO1055" i="50"/>
  <c r="BP1055" i="50"/>
  <c r="BQ1055" i="50"/>
  <c r="BR1055" i="50"/>
  <c r="BD1056" i="50"/>
  <c r="BE1056" i="50"/>
  <c r="BF1056" i="50"/>
  <c r="BG1056" i="50"/>
  <c r="BH1056" i="50"/>
  <c r="BI1056" i="50"/>
  <c r="BJ1056" i="50"/>
  <c r="BK1056" i="50"/>
  <c r="BL1056" i="50"/>
  <c r="BM1056" i="50"/>
  <c r="BN1056" i="50"/>
  <c r="BO1056" i="50"/>
  <c r="BP1056" i="50"/>
  <c r="BQ1056" i="50"/>
  <c r="BR1056" i="50"/>
  <c r="BD1057" i="50"/>
  <c r="BE1057" i="50"/>
  <c r="BF1057" i="50"/>
  <c r="BG1057" i="50"/>
  <c r="BH1057" i="50"/>
  <c r="BI1057" i="50"/>
  <c r="BJ1057" i="50"/>
  <c r="BK1057" i="50"/>
  <c r="BL1057" i="50"/>
  <c r="BM1057" i="50"/>
  <c r="BN1057" i="50"/>
  <c r="BO1057" i="50"/>
  <c r="BP1057" i="50"/>
  <c r="BQ1057" i="50"/>
  <c r="BR1057" i="50"/>
  <c r="BD1058" i="50"/>
  <c r="BE1058" i="50"/>
  <c r="BF1058" i="50"/>
  <c r="BG1058" i="50"/>
  <c r="BH1058" i="50"/>
  <c r="BI1058" i="50"/>
  <c r="BJ1058" i="50"/>
  <c r="BK1058" i="50"/>
  <c r="BL1058" i="50"/>
  <c r="BM1058" i="50"/>
  <c r="BN1058" i="50"/>
  <c r="BO1058" i="50"/>
  <c r="BP1058" i="50"/>
  <c r="BQ1058" i="50"/>
  <c r="BR1058" i="50"/>
  <c r="BD1059" i="50"/>
  <c r="BE1059" i="50"/>
  <c r="BF1059" i="50"/>
  <c r="BG1059" i="50"/>
  <c r="BH1059" i="50"/>
  <c r="BI1059" i="50"/>
  <c r="BJ1059" i="50"/>
  <c r="BK1059" i="50"/>
  <c r="BL1059" i="50"/>
  <c r="BM1059" i="50"/>
  <c r="BN1059" i="50"/>
  <c r="BO1059" i="50"/>
  <c r="BP1059" i="50"/>
  <c r="BQ1059" i="50"/>
  <c r="BR1059" i="50"/>
  <c r="BD1060" i="50"/>
  <c r="BE1060" i="50"/>
  <c r="BF1060" i="50"/>
  <c r="BG1060" i="50"/>
  <c r="BH1060" i="50"/>
  <c r="BI1060" i="50"/>
  <c r="BJ1060" i="50"/>
  <c r="BK1060" i="50"/>
  <c r="BL1060" i="50"/>
  <c r="BM1060" i="50"/>
  <c r="BN1060" i="50"/>
  <c r="BO1060" i="50"/>
  <c r="BP1060" i="50"/>
  <c r="BQ1060" i="50"/>
  <c r="BR1060" i="50"/>
  <c r="BD1061" i="50"/>
  <c r="BE1061" i="50"/>
  <c r="BF1061" i="50"/>
  <c r="BG1061" i="50"/>
  <c r="BH1061" i="50"/>
  <c r="BI1061" i="50"/>
  <c r="BJ1061" i="50"/>
  <c r="BK1061" i="50"/>
  <c r="BL1061" i="50"/>
  <c r="BM1061" i="50"/>
  <c r="BN1061" i="50"/>
  <c r="BO1061" i="50"/>
  <c r="BP1061" i="50"/>
  <c r="BQ1061" i="50"/>
  <c r="BR1061" i="50"/>
  <c r="BD1062" i="50"/>
  <c r="BE1062" i="50"/>
  <c r="BF1062" i="50"/>
  <c r="BG1062" i="50"/>
  <c r="BH1062" i="50"/>
  <c r="BI1062" i="50"/>
  <c r="BJ1062" i="50"/>
  <c r="BK1062" i="50"/>
  <c r="BL1062" i="50"/>
  <c r="BM1062" i="50"/>
  <c r="BN1062" i="50"/>
  <c r="BO1062" i="50"/>
  <c r="BP1062" i="50"/>
  <c r="BQ1062" i="50"/>
  <c r="BR1062" i="50"/>
  <c r="BD1063" i="50"/>
  <c r="BE1063" i="50"/>
  <c r="BF1063" i="50"/>
  <c r="BG1063" i="50"/>
  <c r="BH1063" i="50"/>
  <c r="BI1063" i="50"/>
  <c r="BJ1063" i="50"/>
  <c r="BK1063" i="50"/>
  <c r="BL1063" i="50"/>
  <c r="BM1063" i="50"/>
  <c r="BN1063" i="50"/>
  <c r="BO1063" i="50"/>
  <c r="BP1063" i="50"/>
  <c r="BQ1063" i="50"/>
  <c r="BR1063" i="50"/>
  <c r="BD1064" i="50"/>
  <c r="BE1064" i="50"/>
  <c r="BF1064" i="50"/>
  <c r="BG1064" i="50"/>
  <c r="BH1064" i="50"/>
  <c r="BI1064" i="50"/>
  <c r="BJ1064" i="50"/>
  <c r="BK1064" i="50"/>
  <c r="BL1064" i="50"/>
  <c r="BM1064" i="50"/>
  <c r="BN1064" i="50"/>
  <c r="BO1064" i="50"/>
  <c r="BP1064" i="50"/>
  <c r="BQ1064" i="50"/>
  <c r="BR1064" i="50"/>
  <c r="BD1065" i="50"/>
  <c r="BE1065" i="50"/>
  <c r="BF1065" i="50"/>
  <c r="BG1065" i="50"/>
  <c r="BH1065" i="50"/>
  <c r="BI1065" i="50"/>
  <c r="BJ1065" i="50"/>
  <c r="BK1065" i="50"/>
  <c r="BL1065" i="50"/>
  <c r="BM1065" i="50"/>
  <c r="BN1065" i="50"/>
  <c r="BO1065" i="50"/>
  <c r="BP1065" i="50"/>
  <c r="BQ1065" i="50"/>
  <c r="BR1065" i="50"/>
  <c r="BD1066" i="50"/>
  <c r="BE1066" i="50"/>
  <c r="BF1066" i="50"/>
  <c r="BG1066" i="50"/>
  <c r="BH1066" i="50"/>
  <c r="BI1066" i="50"/>
  <c r="BJ1066" i="50"/>
  <c r="BK1066" i="50"/>
  <c r="BL1066" i="50"/>
  <c r="BM1066" i="50"/>
  <c r="BN1066" i="50"/>
  <c r="BO1066" i="50"/>
  <c r="BP1066" i="50"/>
  <c r="BQ1066" i="50"/>
  <c r="BR1066" i="50"/>
  <c r="BD1067" i="50"/>
  <c r="BE1067" i="50"/>
  <c r="BF1067" i="50"/>
  <c r="BG1067" i="50"/>
  <c r="BH1067" i="50"/>
  <c r="BI1067" i="50"/>
  <c r="BJ1067" i="50"/>
  <c r="BK1067" i="50"/>
  <c r="BL1067" i="50"/>
  <c r="BM1067" i="50"/>
  <c r="BN1067" i="50"/>
  <c r="BO1067" i="50"/>
  <c r="BP1067" i="50"/>
  <c r="BQ1067" i="50"/>
  <c r="BR1067" i="50"/>
  <c r="BD1068" i="50"/>
  <c r="BE1068" i="50"/>
  <c r="BF1068" i="50"/>
  <c r="BG1068" i="50"/>
  <c r="BH1068" i="50"/>
  <c r="BI1068" i="50"/>
  <c r="BJ1068" i="50"/>
  <c r="BK1068" i="50"/>
  <c r="BL1068" i="50"/>
  <c r="BM1068" i="50"/>
  <c r="BN1068" i="50"/>
  <c r="BO1068" i="50"/>
  <c r="BP1068" i="50"/>
  <c r="BQ1068" i="50"/>
  <c r="BR1068" i="50"/>
  <c r="BD1069" i="50"/>
  <c r="BE1069" i="50"/>
  <c r="BF1069" i="50"/>
  <c r="BG1069" i="50"/>
  <c r="BH1069" i="50"/>
  <c r="BI1069" i="50"/>
  <c r="BJ1069" i="50"/>
  <c r="BK1069" i="50"/>
  <c r="BL1069" i="50"/>
  <c r="BM1069" i="50"/>
  <c r="BN1069" i="50"/>
  <c r="BO1069" i="50"/>
  <c r="BP1069" i="50"/>
  <c r="BQ1069" i="50"/>
  <c r="BR1069" i="50"/>
  <c r="BD1070" i="50"/>
  <c r="BE1070" i="50"/>
  <c r="BF1070" i="50"/>
  <c r="BG1070" i="50"/>
  <c r="BH1070" i="50"/>
  <c r="BI1070" i="50"/>
  <c r="BJ1070" i="50"/>
  <c r="BK1070" i="50"/>
  <c r="BL1070" i="50"/>
  <c r="BM1070" i="50"/>
  <c r="BN1070" i="50"/>
  <c r="BO1070" i="50"/>
  <c r="BP1070" i="50"/>
  <c r="BQ1070" i="50"/>
  <c r="BR1070" i="50"/>
  <c r="BD1071" i="50"/>
  <c r="BE1071" i="50"/>
  <c r="BF1071" i="50"/>
  <c r="BG1071" i="50"/>
  <c r="BH1071" i="50"/>
  <c r="BI1071" i="50"/>
  <c r="BJ1071" i="50"/>
  <c r="BK1071" i="50"/>
  <c r="BL1071" i="50"/>
  <c r="BM1071" i="50"/>
  <c r="BN1071" i="50"/>
  <c r="BO1071" i="50"/>
  <c r="BP1071" i="50"/>
  <c r="BQ1071" i="50"/>
  <c r="BR1071" i="50"/>
  <c r="BD1072" i="50"/>
  <c r="BE1072" i="50"/>
  <c r="BF1072" i="50"/>
  <c r="BG1072" i="50"/>
  <c r="BH1072" i="50"/>
  <c r="BI1072" i="50"/>
  <c r="BJ1072" i="50"/>
  <c r="BK1072" i="50"/>
  <c r="BL1072" i="50"/>
  <c r="BM1072" i="50"/>
  <c r="BN1072" i="50"/>
  <c r="BO1072" i="50"/>
  <c r="BP1072" i="50"/>
  <c r="BQ1072" i="50"/>
  <c r="BR1072" i="50"/>
  <c r="BD1073" i="50"/>
  <c r="BE1073" i="50"/>
  <c r="BF1073" i="50"/>
  <c r="BG1073" i="50"/>
  <c r="BH1073" i="50"/>
  <c r="BI1073" i="50"/>
  <c r="BJ1073" i="50"/>
  <c r="BK1073" i="50"/>
  <c r="BL1073" i="50"/>
  <c r="BM1073" i="50"/>
  <c r="BN1073" i="50"/>
  <c r="BO1073" i="50"/>
  <c r="BP1073" i="50"/>
  <c r="BQ1073" i="50"/>
  <c r="BR1073" i="50"/>
  <c r="BD1074" i="50"/>
  <c r="BE1074" i="50"/>
  <c r="BF1074" i="50"/>
  <c r="BG1074" i="50"/>
  <c r="BH1074" i="50"/>
  <c r="BI1074" i="50"/>
  <c r="BJ1074" i="50"/>
  <c r="BK1074" i="50"/>
  <c r="BL1074" i="50"/>
  <c r="BM1074" i="50"/>
  <c r="BN1074" i="50"/>
  <c r="BO1074" i="50"/>
  <c r="BP1074" i="50"/>
  <c r="BQ1074" i="50"/>
  <c r="BR1074" i="50"/>
  <c r="BD1075" i="50"/>
  <c r="BE1075" i="50"/>
  <c r="BF1075" i="50"/>
  <c r="BG1075" i="50"/>
  <c r="BH1075" i="50"/>
  <c r="BI1075" i="50"/>
  <c r="BJ1075" i="50"/>
  <c r="BK1075" i="50"/>
  <c r="BL1075" i="50"/>
  <c r="BM1075" i="50"/>
  <c r="BN1075" i="50"/>
  <c r="BO1075" i="50"/>
  <c r="BP1075" i="50"/>
  <c r="BQ1075" i="50"/>
  <c r="BR1075" i="50"/>
  <c r="BD1076" i="50"/>
  <c r="BE1076" i="50"/>
  <c r="BF1076" i="50"/>
  <c r="BG1076" i="50"/>
  <c r="BH1076" i="50"/>
  <c r="BI1076" i="50"/>
  <c r="BJ1076" i="50"/>
  <c r="BK1076" i="50"/>
  <c r="BL1076" i="50"/>
  <c r="BM1076" i="50"/>
  <c r="BN1076" i="50"/>
  <c r="BO1076" i="50"/>
  <c r="BP1076" i="50"/>
  <c r="BQ1076" i="50"/>
  <c r="BR1076" i="50"/>
  <c r="BD1077" i="50"/>
  <c r="BE1077" i="50"/>
  <c r="BF1077" i="50"/>
  <c r="BG1077" i="50"/>
  <c r="BH1077" i="50"/>
  <c r="BI1077" i="50"/>
  <c r="BJ1077" i="50"/>
  <c r="BK1077" i="50"/>
  <c r="BL1077" i="50"/>
  <c r="BM1077" i="50"/>
  <c r="BN1077" i="50"/>
  <c r="BO1077" i="50"/>
  <c r="BP1077" i="50"/>
  <c r="BQ1077" i="50"/>
  <c r="BR1077" i="50"/>
  <c r="BD1078" i="50"/>
  <c r="BE1078" i="50"/>
  <c r="BF1078" i="50"/>
  <c r="BG1078" i="50"/>
  <c r="BH1078" i="50"/>
  <c r="BI1078" i="50"/>
  <c r="BJ1078" i="50"/>
  <c r="BK1078" i="50"/>
  <c r="BL1078" i="50"/>
  <c r="BM1078" i="50"/>
  <c r="BN1078" i="50"/>
  <c r="BO1078" i="50"/>
  <c r="BP1078" i="50"/>
  <c r="BQ1078" i="50"/>
  <c r="BR1078" i="50"/>
  <c r="BD1079" i="50"/>
  <c r="BE1079" i="50"/>
  <c r="BF1079" i="50"/>
  <c r="BG1079" i="50"/>
  <c r="BH1079" i="50"/>
  <c r="BI1079" i="50"/>
  <c r="BJ1079" i="50"/>
  <c r="BK1079" i="50"/>
  <c r="BL1079" i="50"/>
  <c r="BM1079" i="50"/>
  <c r="BN1079" i="50"/>
  <c r="BO1079" i="50"/>
  <c r="BP1079" i="50"/>
  <c r="BQ1079" i="50"/>
  <c r="BR1079" i="50"/>
  <c r="BD1080" i="50"/>
  <c r="BE1080" i="50"/>
  <c r="BF1080" i="50"/>
  <c r="BG1080" i="50"/>
  <c r="BH1080" i="50"/>
  <c r="BI1080" i="50"/>
  <c r="BJ1080" i="50"/>
  <c r="BK1080" i="50"/>
  <c r="BL1080" i="50"/>
  <c r="BM1080" i="50"/>
  <c r="BN1080" i="50"/>
  <c r="BO1080" i="50"/>
  <c r="BP1080" i="50"/>
  <c r="BQ1080" i="50"/>
  <c r="BR1080" i="50"/>
  <c r="BD1081" i="50"/>
  <c r="BE1081" i="50"/>
  <c r="BF1081" i="50"/>
  <c r="BG1081" i="50"/>
  <c r="BH1081" i="50"/>
  <c r="BI1081" i="50"/>
  <c r="BJ1081" i="50"/>
  <c r="BK1081" i="50"/>
  <c r="BL1081" i="50"/>
  <c r="BM1081" i="50"/>
  <c r="BN1081" i="50"/>
  <c r="BO1081" i="50"/>
  <c r="BP1081" i="50"/>
  <c r="BQ1081" i="50"/>
  <c r="BR1081" i="50"/>
  <c r="BD1082" i="50"/>
  <c r="BE1082" i="50"/>
  <c r="BF1082" i="50"/>
  <c r="BG1082" i="50"/>
  <c r="BH1082" i="50"/>
  <c r="BI1082" i="50"/>
  <c r="BJ1082" i="50"/>
  <c r="BK1082" i="50"/>
  <c r="BL1082" i="50"/>
  <c r="BM1082" i="50"/>
  <c r="BN1082" i="50"/>
  <c r="BO1082" i="50"/>
  <c r="BP1082" i="50"/>
  <c r="BQ1082" i="50"/>
  <c r="BR1082" i="50"/>
  <c r="BD1083" i="50"/>
  <c r="BE1083" i="50"/>
  <c r="BF1083" i="50"/>
  <c r="BG1083" i="50"/>
  <c r="BH1083" i="50"/>
  <c r="BI1083" i="50"/>
  <c r="BJ1083" i="50"/>
  <c r="BK1083" i="50"/>
  <c r="BL1083" i="50"/>
  <c r="BM1083" i="50"/>
  <c r="BN1083" i="50"/>
  <c r="BO1083" i="50"/>
  <c r="BP1083" i="50"/>
  <c r="BQ1083" i="50"/>
  <c r="BR1083" i="50"/>
  <c r="BD1084" i="50"/>
  <c r="BE1084" i="50"/>
  <c r="BF1084" i="50"/>
  <c r="BG1084" i="50"/>
  <c r="BH1084" i="50"/>
  <c r="BI1084" i="50"/>
  <c r="BJ1084" i="50"/>
  <c r="BK1084" i="50"/>
  <c r="BL1084" i="50"/>
  <c r="BM1084" i="50"/>
  <c r="BN1084" i="50"/>
  <c r="BO1084" i="50"/>
  <c r="BP1084" i="50"/>
  <c r="BQ1084" i="50"/>
  <c r="BR1084" i="50"/>
  <c r="BD1085" i="50"/>
  <c r="BE1085" i="50"/>
  <c r="BF1085" i="50"/>
  <c r="BG1085" i="50"/>
  <c r="BH1085" i="50"/>
  <c r="BI1085" i="50"/>
  <c r="BJ1085" i="50"/>
  <c r="BK1085" i="50"/>
  <c r="BL1085" i="50"/>
  <c r="BM1085" i="50"/>
  <c r="BN1085" i="50"/>
  <c r="BO1085" i="50"/>
  <c r="BP1085" i="50"/>
  <c r="BQ1085" i="50"/>
  <c r="BR1085" i="50"/>
  <c r="BD1086" i="50"/>
  <c r="BE1086" i="50"/>
  <c r="BF1086" i="50"/>
  <c r="BG1086" i="50"/>
  <c r="BH1086" i="50"/>
  <c r="BI1086" i="50"/>
  <c r="BJ1086" i="50"/>
  <c r="BK1086" i="50"/>
  <c r="BL1086" i="50"/>
  <c r="BM1086" i="50"/>
  <c r="BN1086" i="50"/>
  <c r="BO1086" i="50"/>
  <c r="BP1086" i="50"/>
  <c r="BQ1086" i="50"/>
  <c r="BR1086" i="50"/>
  <c r="BD1087" i="50"/>
  <c r="BE1087" i="50"/>
  <c r="BF1087" i="50"/>
  <c r="BG1087" i="50"/>
  <c r="BH1087" i="50"/>
  <c r="BI1087" i="50"/>
  <c r="BJ1087" i="50"/>
  <c r="BK1087" i="50"/>
  <c r="BL1087" i="50"/>
  <c r="BM1087" i="50"/>
  <c r="BN1087" i="50"/>
  <c r="BO1087" i="50"/>
  <c r="BP1087" i="50"/>
  <c r="BQ1087" i="50"/>
  <c r="BR1087" i="50"/>
  <c r="BD1088" i="50"/>
  <c r="BE1088" i="50"/>
  <c r="BF1088" i="50"/>
  <c r="BG1088" i="50"/>
  <c r="BH1088" i="50"/>
  <c r="BI1088" i="50"/>
  <c r="BJ1088" i="50"/>
  <c r="BK1088" i="50"/>
  <c r="BL1088" i="50"/>
  <c r="BM1088" i="50"/>
  <c r="BN1088" i="50"/>
  <c r="BO1088" i="50"/>
  <c r="BP1088" i="50"/>
  <c r="BQ1088" i="50"/>
  <c r="BR1088" i="50"/>
  <c r="BD1089" i="50"/>
  <c r="BE1089" i="50"/>
  <c r="BF1089" i="50"/>
  <c r="BG1089" i="50"/>
  <c r="BH1089" i="50"/>
  <c r="BI1089" i="50"/>
  <c r="BJ1089" i="50"/>
  <c r="BK1089" i="50"/>
  <c r="BL1089" i="50"/>
  <c r="BM1089" i="50"/>
  <c r="BN1089" i="50"/>
  <c r="BO1089" i="50"/>
  <c r="BP1089" i="50"/>
  <c r="BQ1089" i="50"/>
  <c r="BR1089" i="50"/>
  <c r="BD1090" i="50"/>
  <c r="BE1090" i="50"/>
  <c r="BF1090" i="50"/>
  <c r="BG1090" i="50"/>
  <c r="BH1090" i="50"/>
  <c r="BI1090" i="50"/>
  <c r="BJ1090" i="50"/>
  <c r="BK1090" i="50"/>
  <c r="BL1090" i="50"/>
  <c r="BM1090" i="50"/>
  <c r="BN1090" i="50"/>
  <c r="BO1090" i="50"/>
  <c r="BP1090" i="50"/>
  <c r="BQ1090" i="50"/>
  <c r="BR1090" i="50"/>
  <c r="BD1091" i="50"/>
  <c r="BE1091" i="50"/>
  <c r="BF1091" i="50"/>
  <c r="BG1091" i="50"/>
  <c r="BH1091" i="50"/>
  <c r="BI1091" i="50"/>
  <c r="BJ1091" i="50"/>
  <c r="BK1091" i="50"/>
  <c r="BL1091" i="50"/>
  <c r="BM1091" i="50"/>
  <c r="BN1091" i="50"/>
  <c r="BO1091" i="50"/>
  <c r="BP1091" i="50"/>
  <c r="BQ1091" i="50"/>
  <c r="BR1091" i="50"/>
  <c r="BD1092" i="50"/>
  <c r="BE1092" i="50"/>
  <c r="BF1092" i="50"/>
  <c r="BG1092" i="50"/>
  <c r="BH1092" i="50"/>
  <c r="BI1092" i="50"/>
  <c r="BJ1092" i="50"/>
  <c r="BK1092" i="50"/>
  <c r="BL1092" i="50"/>
  <c r="BM1092" i="50"/>
  <c r="BN1092" i="50"/>
  <c r="BO1092" i="50"/>
  <c r="BP1092" i="50"/>
  <c r="BQ1092" i="50"/>
  <c r="BR1092" i="50"/>
  <c r="BD1093" i="50"/>
  <c r="BE1093" i="50"/>
  <c r="BF1093" i="50"/>
  <c r="BG1093" i="50"/>
  <c r="BH1093" i="50"/>
  <c r="BI1093" i="50"/>
  <c r="BJ1093" i="50"/>
  <c r="BK1093" i="50"/>
  <c r="BL1093" i="50"/>
  <c r="BM1093" i="50"/>
  <c r="BN1093" i="50"/>
  <c r="BO1093" i="50"/>
  <c r="BP1093" i="50"/>
  <c r="BQ1093" i="50"/>
  <c r="BR1093" i="50"/>
  <c r="BD1094" i="50"/>
  <c r="BE1094" i="50"/>
  <c r="BF1094" i="50"/>
  <c r="BG1094" i="50"/>
  <c r="BH1094" i="50"/>
  <c r="BI1094" i="50"/>
  <c r="BJ1094" i="50"/>
  <c r="BK1094" i="50"/>
  <c r="BL1094" i="50"/>
  <c r="BM1094" i="50"/>
  <c r="BN1094" i="50"/>
  <c r="BO1094" i="50"/>
  <c r="BP1094" i="50"/>
  <c r="BQ1094" i="50"/>
  <c r="BR1094" i="50"/>
  <c r="BD1095" i="50"/>
  <c r="BE1095" i="50"/>
  <c r="BF1095" i="50"/>
  <c r="BG1095" i="50"/>
  <c r="BH1095" i="50"/>
  <c r="BI1095" i="50"/>
  <c r="BJ1095" i="50"/>
  <c r="BK1095" i="50"/>
  <c r="BL1095" i="50"/>
  <c r="BM1095" i="50"/>
  <c r="BN1095" i="50"/>
  <c r="BO1095" i="50"/>
  <c r="BP1095" i="50"/>
  <c r="BQ1095" i="50"/>
  <c r="BR1095" i="50"/>
  <c r="BD1096" i="50"/>
  <c r="BE1096" i="50"/>
  <c r="BF1096" i="50"/>
  <c r="BG1096" i="50"/>
  <c r="BH1096" i="50"/>
  <c r="BI1096" i="50"/>
  <c r="BJ1096" i="50"/>
  <c r="BK1096" i="50"/>
  <c r="BL1096" i="50"/>
  <c r="BM1096" i="50"/>
  <c r="BN1096" i="50"/>
  <c r="BO1096" i="50"/>
  <c r="BP1096" i="50"/>
  <c r="BQ1096" i="50"/>
  <c r="BR1096" i="50"/>
  <c r="BD1097" i="50"/>
  <c r="BE1097" i="50"/>
  <c r="BF1097" i="50"/>
  <c r="BG1097" i="50"/>
  <c r="BH1097" i="50"/>
  <c r="BI1097" i="50"/>
  <c r="BJ1097" i="50"/>
  <c r="BK1097" i="50"/>
  <c r="BL1097" i="50"/>
  <c r="BM1097" i="50"/>
  <c r="BN1097" i="50"/>
  <c r="BO1097" i="50"/>
  <c r="BP1097" i="50"/>
  <c r="BQ1097" i="50"/>
  <c r="BR1097" i="50"/>
  <c r="BD1098" i="50"/>
  <c r="BE1098" i="50"/>
  <c r="BF1098" i="50"/>
  <c r="BG1098" i="50"/>
  <c r="BH1098" i="50"/>
  <c r="BI1098" i="50"/>
  <c r="BJ1098" i="50"/>
  <c r="BK1098" i="50"/>
  <c r="BL1098" i="50"/>
  <c r="BM1098" i="50"/>
  <c r="BN1098" i="50"/>
  <c r="BO1098" i="50"/>
  <c r="BP1098" i="50"/>
  <c r="BQ1098" i="50"/>
  <c r="BR1098" i="50"/>
  <c r="BD1099" i="50"/>
  <c r="BE1099" i="50"/>
  <c r="BF1099" i="50"/>
  <c r="BG1099" i="50"/>
  <c r="BH1099" i="50"/>
  <c r="BI1099" i="50"/>
  <c r="BJ1099" i="50"/>
  <c r="BK1099" i="50"/>
  <c r="BL1099" i="50"/>
  <c r="BM1099" i="50"/>
  <c r="BN1099" i="50"/>
  <c r="BO1099" i="50"/>
  <c r="BP1099" i="50"/>
  <c r="BQ1099" i="50"/>
  <c r="BR1099" i="50"/>
  <c r="BD1100" i="50"/>
  <c r="BE1100" i="50"/>
  <c r="BF1100" i="50"/>
  <c r="BG1100" i="50"/>
  <c r="BH1100" i="50"/>
  <c r="BI1100" i="50"/>
  <c r="BJ1100" i="50"/>
  <c r="BK1100" i="50"/>
  <c r="BL1100" i="50"/>
  <c r="BM1100" i="50"/>
  <c r="BN1100" i="50"/>
  <c r="BO1100" i="50"/>
  <c r="BP1100" i="50"/>
  <c r="BQ1100" i="50"/>
  <c r="BR1100" i="50"/>
  <c r="BD1101" i="50"/>
  <c r="BE1101" i="50"/>
  <c r="BF1101" i="50"/>
  <c r="BG1101" i="50"/>
  <c r="BH1101" i="50"/>
  <c r="BI1101" i="50"/>
  <c r="BJ1101" i="50"/>
  <c r="BK1101" i="50"/>
  <c r="BL1101" i="50"/>
  <c r="BM1101" i="50"/>
  <c r="BN1101" i="50"/>
  <c r="BO1101" i="50"/>
  <c r="BP1101" i="50"/>
  <c r="BQ1101" i="50"/>
  <c r="BR1101" i="50"/>
  <c r="BD1102" i="50"/>
  <c r="BE1102" i="50"/>
  <c r="BF1102" i="50"/>
  <c r="BG1102" i="50"/>
  <c r="BH1102" i="50"/>
  <c r="BI1102" i="50"/>
  <c r="BJ1102" i="50"/>
  <c r="BK1102" i="50"/>
  <c r="BL1102" i="50"/>
  <c r="BM1102" i="50"/>
  <c r="BN1102" i="50"/>
  <c r="BO1102" i="50"/>
  <c r="BP1102" i="50"/>
  <c r="BQ1102" i="50"/>
  <c r="BR1102" i="50"/>
  <c r="BD1103" i="50"/>
  <c r="BE1103" i="50"/>
  <c r="BF1103" i="50"/>
  <c r="BG1103" i="50"/>
  <c r="BH1103" i="50"/>
  <c r="BI1103" i="50"/>
  <c r="BJ1103" i="50"/>
  <c r="BK1103" i="50"/>
  <c r="BL1103" i="50"/>
  <c r="BM1103" i="50"/>
  <c r="BN1103" i="50"/>
  <c r="BO1103" i="50"/>
  <c r="BP1103" i="50"/>
  <c r="BQ1103" i="50"/>
  <c r="BR1103" i="50"/>
  <c r="BD1104" i="50"/>
  <c r="BE1104" i="50"/>
  <c r="BF1104" i="50"/>
  <c r="BG1104" i="50"/>
  <c r="BH1104" i="50"/>
  <c r="BI1104" i="50"/>
  <c r="BJ1104" i="50"/>
  <c r="BK1104" i="50"/>
  <c r="BL1104" i="50"/>
  <c r="BM1104" i="50"/>
  <c r="BN1104" i="50"/>
  <c r="BO1104" i="50"/>
  <c r="BP1104" i="50"/>
  <c r="BQ1104" i="50"/>
  <c r="BR1104" i="50"/>
  <c r="BD1105" i="50"/>
  <c r="BE1105" i="50"/>
  <c r="BF1105" i="50"/>
  <c r="BG1105" i="50"/>
  <c r="BH1105" i="50"/>
  <c r="BI1105" i="50"/>
  <c r="BJ1105" i="50"/>
  <c r="BK1105" i="50"/>
  <c r="BL1105" i="50"/>
  <c r="BM1105" i="50"/>
  <c r="BN1105" i="50"/>
  <c r="BO1105" i="50"/>
  <c r="BP1105" i="50"/>
  <c r="BQ1105" i="50"/>
  <c r="BR1105" i="50"/>
  <c r="BD1106" i="50"/>
  <c r="BE1106" i="50"/>
  <c r="BF1106" i="50"/>
  <c r="BG1106" i="50"/>
  <c r="BH1106" i="50"/>
  <c r="BI1106" i="50"/>
  <c r="BJ1106" i="50"/>
  <c r="BK1106" i="50"/>
  <c r="BL1106" i="50"/>
  <c r="BM1106" i="50"/>
  <c r="BN1106" i="50"/>
  <c r="BO1106" i="50"/>
  <c r="BP1106" i="50"/>
  <c r="BQ1106" i="50"/>
  <c r="BR1106" i="50"/>
  <c r="BD1107" i="50"/>
  <c r="BE1107" i="50"/>
  <c r="BF1107" i="50"/>
  <c r="BG1107" i="50"/>
  <c r="BH1107" i="50"/>
  <c r="BI1107" i="50"/>
  <c r="BJ1107" i="50"/>
  <c r="BK1107" i="50"/>
  <c r="BL1107" i="50"/>
  <c r="BM1107" i="50"/>
  <c r="BN1107" i="50"/>
  <c r="BO1107" i="50"/>
  <c r="BP1107" i="50"/>
  <c r="BQ1107" i="50"/>
  <c r="BR1107" i="50"/>
  <c r="BD1108" i="50"/>
  <c r="BE1108" i="50"/>
  <c r="BF1108" i="50"/>
  <c r="BG1108" i="50"/>
  <c r="BH1108" i="50"/>
  <c r="BI1108" i="50"/>
  <c r="BJ1108" i="50"/>
  <c r="BK1108" i="50"/>
  <c r="BL1108" i="50"/>
  <c r="BM1108" i="50"/>
  <c r="BN1108" i="50"/>
  <c r="BO1108" i="50"/>
  <c r="BP1108" i="50"/>
  <c r="BQ1108" i="50"/>
  <c r="BR1108" i="50"/>
  <c r="BD1109" i="50"/>
  <c r="BE1109" i="50"/>
  <c r="BF1109" i="50"/>
  <c r="BG1109" i="50"/>
  <c r="BH1109" i="50"/>
  <c r="BI1109" i="50"/>
  <c r="BJ1109" i="50"/>
  <c r="BK1109" i="50"/>
  <c r="BL1109" i="50"/>
  <c r="BM1109" i="50"/>
  <c r="BN1109" i="50"/>
  <c r="BO1109" i="50"/>
  <c r="BP1109" i="50"/>
  <c r="BQ1109" i="50"/>
  <c r="BR1109" i="50"/>
  <c r="BD1110" i="50"/>
  <c r="BE1110" i="50"/>
  <c r="BF1110" i="50"/>
  <c r="BG1110" i="50"/>
  <c r="BH1110" i="50"/>
  <c r="BI1110" i="50"/>
  <c r="BJ1110" i="50"/>
  <c r="BK1110" i="50"/>
  <c r="BL1110" i="50"/>
  <c r="BM1110" i="50"/>
  <c r="BN1110" i="50"/>
  <c r="BO1110" i="50"/>
  <c r="BP1110" i="50"/>
  <c r="BQ1110" i="50"/>
  <c r="BR1110" i="50"/>
  <c r="BD1111" i="50"/>
  <c r="BE1111" i="50"/>
  <c r="BF1111" i="50"/>
  <c r="BG1111" i="50"/>
  <c r="BH1111" i="50"/>
  <c r="BI1111" i="50"/>
  <c r="BJ1111" i="50"/>
  <c r="BK1111" i="50"/>
  <c r="BL1111" i="50"/>
  <c r="BM1111" i="50"/>
  <c r="BN1111" i="50"/>
  <c r="BO1111" i="50"/>
  <c r="BP1111" i="50"/>
  <c r="BQ1111" i="50"/>
  <c r="BR1111" i="50"/>
  <c r="BD1112" i="50"/>
  <c r="BE1112" i="50"/>
  <c r="BF1112" i="50"/>
  <c r="BG1112" i="50"/>
  <c r="BH1112" i="50"/>
  <c r="BI1112" i="50"/>
  <c r="BJ1112" i="50"/>
  <c r="BK1112" i="50"/>
  <c r="BL1112" i="50"/>
  <c r="BM1112" i="50"/>
  <c r="BN1112" i="50"/>
  <c r="BO1112" i="50"/>
  <c r="BP1112" i="50"/>
  <c r="BQ1112" i="50"/>
  <c r="BR1112" i="50"/>
  <c r="BD1113" i="50"/>
  <c r="BE1113" i="50"/>
  <c r="BF1113" i="50"/>
  <c r="BG1113" i="50"/>
  <c r="BH1113" i="50"/>
  <c r="BI1113" i="50"/>
  <c r="BJ1113" i="50"/>
  <c r="BK1113" i="50"/>
  <c r="BL1113" i="50"/>
  <c r="BM1113" i="50"/>
  <c r="BN1113" i="50"/>
  <c r="BO1113" i="50"/>
  <c r="BP1113" i="50"/>
  <c r="BQ1113" i="50"/>
  <c r="BR1113" i="50"/>
  <c r="BD1114" i="50"/>
  <c r="BE1114" i="50"/>
  <c r="BF1114" i="50"/>
  <c r="BG1114" i="50"/>
  <c r="BH1114" i="50"/>
  <c r="BI1114" i="50"/>
  <c r="BJ1114" i="50"/>
  <c r="BK1114" i="50"/>
  <c r="BL1114" i="50"/>
  <c r="BM1114" i="50"/>
  <c r="BN1114" i="50"/>
  <c r="BO1114" i="50"/>
  <c r="BP1114" i="50"/>
  <c r="BQ1114" i="50"/>
  <c r="BR1114" i="50"/>
  <c r="BD1115" i="50"/>
  <c r="BE1115" i="50"/>
  <c r="BF1115" i="50"/>
  <c r="BG1115" i="50"/>
  <c r="BH1115" i="50"/>
  <c r="BI1115" i="50"/>
  <c r="BJ1115" i="50"/>
  <c r="BK1115" i="50"/>
  <c r="BL1115" i="50"/>
  <c r="BM1115" i="50"/>
  <c r="BN1115" i="50"/>
  <c r="BO1115" i="50"/>
  <c r="BP1115" i="50"/>
  <c r="BQ1115" i="50"/>
  <c r="BR1115" i="50"/>
  <c r="BD1116" i="50"/>
  <c r="BE1116" i="50"/>
  <c r="BF1116" i="50"/>
  <c r="BG1116" i="50"/>
  <c r="BH1116" i="50"/>
  <c r="BI1116" i="50"/>
  <c r="BJ1116" i="50"/>
  <c r="BK1116" i="50"/>
  <c r="BL1116" i="50"/>
  <c r="BM1116" i="50"/>
  <c r="BN1116" i="50"/>
  <c r="BO1116" i="50"/>
  <c r="BP1116" i="50"/>
  <c r="BQ1116" i="50"/>
  <c r="BR1116" i="50"/>
  <c r="BD1117" i="50"/>
  <c r="BE1117" i="50"/>
  <c r="BF1117" i="50"/>
  <c r="BG1117" i="50"/>
  <c r="BH1117" i="50"/>
  <c r="BI1117" i="50"/>
  <c r="BJ1117" i="50"/>
  <c r="BK1117" i="50"/>
  <c r="BL1117" i="50"/>
  <c r="BM1117" i="50"/>
  <c r="BN1117" i="50"/>
  <c r="BO1117" i="50"/>
  <c r="BP1117" i="50"/>
  <c r="BQ1117" i="50"/>
  <c r="BR1117" i="50"/>
  <c r="BD1118" i="50"/>
  <c r="BE1118" i="50"/>
  <c r="BF1118" i="50"/>
  <c r="BG1118" i="50"/>
  <c r="BH1118" i="50"/>
  <c r="BI1118" i="50"/>
  <c r="BJ1118" i="50"/>
  <c r="BK1118" i="50"/>
  <c r="BL1118" i="50"/>
  <c r="BM1118" i="50"/>
  <c r="BN1118" i="50"/>
  <c r="BO1118" i="50"/>
  <c r="BP1118" i="50"/>
  <c r="BQ1118" i="50"/>
  <c r="BR1118" i="50"/>
  <c r="BD1119" i="50"/>
  <c r="BE1119" i="50"/>
  <c r="BF1119" i="50"/>
  <c r="BG1119" i="50"/>
  <c r="BH1119" i="50"/>
  <c r="BI1119" i="50"/>
  <c r="BJ1119" i="50"/>
  <c r="BK1119" i="50"/>
  <c r="BL1119" i="50"/>
  <c r="BM1119" i="50"/>
  <c r="BN1119" i="50"/>
  <c r="BO1119" i="50"/>
  <c r="BP1119" i="50"/>
  <c r="BQ1119" i="50"/>
  <c r="BR1119" i="50"/>
  <c r="BD1120" i="50"/>
  <c r="BE1120" i="50"/>
  <c r="BF1120" i="50"/>
  <c r="BG1120" i="50"/>
  <c r="BH1120" i="50"/>
  <c r="BI1120" i="50"/>
  <c r="BJ1120" i="50"/>
  <c r="BK1120" i="50"/>
  <c r="BL1120" i="50"/>
  <c r="BM1120" i="50"/>
  <c r="BN1120" i="50"/>
  <c r="BO1120" i="50"/>
  <c r="BP1120" i="50"/>
  <c r="BQ1120" i="50"/>
  <c r="BR1120" i="50"/>
  <c r="BD1121" i="50"/>
  <c r="BE1121" i="50"/>
  <c r="BF1121" i="50"/>
  <c r="BG1121" i="50"/>
  <c r="BH1121" i="50"/>
  <c r="BI1121" i="50"/>
  <c r="BJ1121" i="50"/>
  <c r="BK1121" i="50"/>
  <c r="BL1121" i="50"/>
  <c r="BM1121" i="50"/>
  <c r="BN1121" i="50"/>
  <c r="BO1121" i="50"/>
  <c r="BP1121" i="50"/>
  <c r="BQ1121" i="50"/>
  <c r="BR1121" i="50"/>
  <c r="BD1122" i="50"/>
  <c r="BE1122" i="50"/>
  <c r="BF1122" i="50"/>
  <c r="BG1122" i="50"/>
  <c r="BH1122" i="50"/>
  <c r="BI1122" i="50"/>
  <c r="BJ1122" i="50"/>
  <c r="BK1122" i="50"/>
  <c r="BL1122" i="50"/>
  <c r="BM1122" i="50"/>
  <c r="BN1122" i="50"/>
  <c r="BO1122" i="50"/>
  <c r="BP1122" i="50"/>
  <c r="BQ1122" i="50"/>
  <c r="BR1122" i="50"/>
  <c r="BD1123" i="50"/>
  <c r="BE1123" i="50"/>
  <c r="BF1123" i="50"/>
  <c r="BG1123" i="50"/>
  <c r="BH1123" i="50"/>
  <c r="BI1123" i="50"/>
  <c r="BJ1123" i="50"/>
  <c r="BK1123" i="50"/>
  <c r="BL1123" i="50"/>
  <c r="BM1123" i="50"/>
  <c r="BN1123" i="50"/>
  <c r="BO1123" i="50"/>
  <c r="BP1123" i="50"/>
  <c r="BQ1123" i="50"/>
  <c r="BR1123" i="50"/>
  <c r="BD1124" i="50"/>
  <c r="BE1124" i="50"/>
  <c r="BF1124" i="50"/>
  <c r="BG1124" i="50"/>
  <c r="BH1124" i="50"/>
  <c r="BI1124" i="50"/>
  <c r="BJ1124" i="50"/>
  <c r="BK1124" i="50"/>
  <c r="BL1124" i="50"/>
  <c r="BM1124" i="50"/>
  <c r="BN1124" i="50"/>
  <c r="BO1124" i="50"/>
  <c r="BP1124" i="50"/>
  <c r="BQ1124" i="50"/>
  <c r="BR1124" i="50"/>
  <c r="BD1125" i="50"/>
  <c r="BE1125" i="50"/>
  <c r="BF1125" i="50"/>
  <c r="BG1125" i="50"/>
  <c r="BH1125" i="50"/>
  <c r="BI1125" i="50"/>
  <c r="BJ1125" i="50"/>
  <c r="BK1125" i="50"/>
  <c r="BL1125" i="50"/>
  <c r="BM1125" i="50"/>
  <c r="BN1125" i="50"/>
  <c r="BO1125" i="50"/>
  <c r="BP1125" i="50"/>
  <c r="BQ1125" i="50"/>
  <c r="BR1125" i="50"/>
  <c r="BD1126" i="50"/>
  <c r="BE1126" i="50"/>
  <c r="BF1126" i="50"/>
  <c r="BG1126" i="50"/>
  <c r="BH1126" i="50"/>
  <c r="BI1126" i="50"/>
  <c r="BJ1126" i="50"/>
  <c r="BK1126" i="50"/>
  <c r="BL1126" i="50"/>
  <c r="BM1126" i="50"/>
  <c r="BN1126" i="50"/>
  <c r="BO1126" i="50"/>
  <c r="BP1126" i="50"/>
  <c r="BQ1126" i="50"/>
  <c r="BR1126" i="50"/>
  <c r="BD1127" i="50"/>
  <c r="BE1127" i="50"/>
  <c r="BF1127" i="50"/>
  <c r="BG1127" i="50"/>
  <c r="BH1127" i="50"/>
  <c r="BI1127" i="50"/>
  <c r="BJ1127" i="50"/>
  <c r="BK1127" i="50"/>
  <c r="BL1127" i="50"/>
  <c r="BM1127" i="50"/>
  <c r="BN1127" i="50"/>
  <c r="BO1127" i="50"/>
  <c r="BP1127" i="50"/>
  <c r="BQ1127" i="50"/>
  <c r="BR1127" i="50"/>
  <c r="BD1128" i="50"/>
  <c r="BE1128" i="50"/>
  <c r="BF1128" i="50"/>
  <c r="BG1128" i="50"/>
  <c r="BH1128" i="50"/>
  <c r="BI1128" i="50"/>
  <c r="BJ1128" i="50"/>
  <c r="BK1128" i="50"/>
  <c r="BL1128" i="50"/>
  <c r="BM1128" i="50"/>
  <c r="BN1128" i="50"/>
  <c r="BO1128" i="50"/>
  <c r="BP1128" i="50"/>
  <c r="BQ1128" i="50"/>
  <c r="BR1128" i="50"/>
  <c r="BD1129" i="50"/>
  <c r="BE1129" i="50"/>
  <c r="BF1129" i="50"/>
  <c r="BG1129" i="50"/>
  <c r="BH1129" i="50"/>
  <c r="BI1129" i="50"/>
  <c r="BJ1129" i="50"/>
  <c r="BK1129" i="50"/>
  <c r="BL1129" i="50"/>
  <c r="BM1129" i="50"/>
  <c r="BN1129" i="50"/>
  <c r="BO1129" i="50"/>
  <c r="BP1129" i="50"/>
  <c r="BQ1129" i="50"/>
  <c r="BR1129" i="50"/>
  <c r="BD1130" i="50"/>
  <c r="BE1130" i="50"/>
  <c r="BF1130" i="50"/>
  <c r="BG1130" i="50"/>
  <c r="BH1130" i="50"/>
  <c r="BI1130" i="50"/>
  <c r="BJ1130" i="50"/>
  <c r="BK1130" i="50"/>
  <c r="BL1130" i="50"/>
  <c r="BM1130" i="50"/>
  <c r="BN1130" i="50"/>
  <c r="BO1130" i="50"/>
  <c r="BP1130" i="50"/>
  <c r="BQ1130" i="50"/>
  <c r="BR1130" i="50"/>
  <c r="BD1131" i="50"/>
  <c r="BE1131" i="50"/>
  <c r="BF1131" i="50"/>
  <c r="BG1131" i="50"/>
  <c r="BH1131" i="50"/>
  <c r="BI1131" i="50"/>
  <c r="BJ1131" i="50"/>
  <c r="BK1131" i="50"/>
  <c r="BL1131" i="50"/>
  <c r="BM1131" i="50"/>
  <c r="BN1131" i="50"/>
  <c r="BO1131" i="50"/>
  <c r="BP1131" i="50"/>
  <c r="BQ1131" i="50"/>
  <c r="BR1131" i="50"/>
  <c r="BD1132" i="50"/>
  <c r="BE1132" i="50"/>
  <c r="BF1132" i="50"/>
  <c r="BG1132" i="50"/>
  <c r="BH1132" i="50"/>
  <c r="BI1132" i="50"/>
  <c r="BJ1132" i="50"/>
  <c r="BK1132" i="50"/>
  <c r="BL1132" i="50"/>
  <c r="BM1132" i="50"/>
  <c r="BN1132" i="50"/>
  <c r="BO1132" i="50"/>
  <c r="BP1132" i="50"/>
  <c r="BQ1132" i="50"/>
  <c r="BR1132" i="50"/>
  <c r="BD1133" i="50"/>
  <c r="BE1133" i="50"/>
  <c r="BF1133" i="50"/>
  <c r="BG1133" i="50"/>
  <c r="BH1133" i="50"/>
  <c r="BI1133" i="50"/>
  <c r="BJ1133" i="50"/>
  <c r="BK1133" i="50"/>
  <c r="BL1133" i="50"/>
  <c r="BM1133" i="50"/>
  <c r="BN1133" i="50"/>
  <c r="BO1133" i="50"/>
  <c r="BP1133" i="50"/>
  <c r="BQ1133" i="50"/>
  <c r="BR1133" i="50"/>
  <c r="BD1134" i="50"/>
  <c r="BE1134" i="50"/>
  <c r="BF1134" i="50"/>
  <c r="BG1134" i="50"/>
  <c r="BH1134" i="50"/>
  <c r="BI1134" i="50"/>
  <c r="BJ1134" i="50"/>
  <c r="BK1134" i="50"/>
  <c r="BL1134" i="50"/>
  <c r="BM1134" i="50"/>
  <c r="BN1134" i="50"/>
  <c r="BO1134" i="50"/>
  <c r="BP1134" i="50"/>
  <c r="BQ1134" i="50"/>
  <c r="BR1134" i="50"/>
  <c r="BD1135" i="50"/>
  <c r="BE1135" i="50"/>
  <c r="BF1135" i="50"/>
  <c r="BG1135" i="50"/>
  <c r="BH1135" i="50"/>
  <c r="BI1135" i="50"/>
  <c r="BJ1135" i="50"/>
  <c r="BK1135" i="50"/>
  <c r="BL1135" i="50"/>
  <c r="BM1135" i="50"/>
  <c r="BN1135" i="50"/>
  <c r="BO1135" i="50"/>
  <c r="BP1135" i="50"/>
  <c r="BQ1135" i="50"/>
  <c r="BR1135" i="50"/>
  <c r="BD1136" i="50"/>
  <c r="BE1136" i="50"/>
  <c r="BF1136" i="50"/>
  <c r="BG1136" i="50"/>
  <c r="BH1136" i="50"/>
  <c r="BI1136" i="50"/>
  <c r="BJ1136" i="50"/>
  <c r="BK1136" i="50"/>
  <c r="BL1136" i="50"/>
  <c r="BM1136" i="50"/>
  <c r="BN1136" i="50"/>
  <c r="BO1136" i="50"/>
  <c r="BP1136" i="50"/>
  <c r="BQ1136" i="50"/>
  <c r="BR1136" i="50"/>
  <c r="BD1137" i="50"/>
  <c r="BE1137" i="50"/>
  <c r="BF1137" i="50"/>
  <c r="BG1137" i="50"/>
  <c r="BH1137" i="50"/>
  <c r="BI1137" i="50"/>
  <c r="BJ1137" i="50"/>
  <c r="BK1137" i="50"/>
  <c r="BL1137" i="50"/>
  <c r="BM1137" i="50"/>
  <c r="BN1137" i="50"/>
  <c r="BO1137" i="50"/>
  <c r="BP1137" i="50"/>
  <c r="BQ1137" i="50"/>
  <c r="BR1137" i="50"/>
  <c r="BD1138" i="50"/>
  <c r="BE1138" i="50"/>
  <c r="BF1138" i="50"/>
  <c r="BG1138" i="50"/>
  <c r="BH1138" i="50"/>
  <c r="BI1138" i="50"/>
  <c r="BJ1138" i="50"/>
  <c r="BK1138" i="50"/>
  <c r="BL1138" i="50"/>
  <c r="BM1138" i="50"/>
  <c r="BN1138" i="50"/>
  <c r="BO1138" i="50"/>
  <c r="BP1138" i="50"/>
  <c r="BQ1138" i="50"/>
  <c r="BR1138" i="50"/>
  <c r="BD1139" i="50"/>
  <c r="BE1139" i="50"/>
  <c r="BF1139" i="50"/>
  <c r="BG1139" i="50"/>
  <c r="BH1139" i="50"/>
  <c r="BI1139" i="50"/>
  <c r="BJ1139" i="50"/>
  <c r="BK1139" i="50"/>
  <c r="BL1139" i="50"/>
  <c r="BM1139" i="50"/>
  <c r="BN1139" i="50"/>
  <c r="BO1139" i="50"/>
  <c r="BP1139" i="50"/>
  <c r="BQ1139" i="50"/>
  <c r="BR1139" i="50"/>
  <c r="BD1140" i="50"/>
  <c r="BE1140" i="50"/>
  <c r="BF1140" i="50"/>
  <c r="BG1140" i="50"/>
  <c r="BH1140" i="50"/>
  <c r="BI1140" i="50"/>
  <c r="BJ1140" i="50"/>
  <c r="BK1140" i="50"/>
  <c r="BL1140" i="50"/>
  <c r="BM1140" i="50"/>
  <c r="BN1140" i="50"/>
  <c r="BO1140" i="50"/>
  <c r="BP1140" i="50"/>
  <c r="BQ1140" i="50"/>
  <c r="BR1140" i="50"/>
  <c r="BD1141" i="50"/>
  <c r="BE1141" i="50"/>
  <c r="BF1141" i="50"/>
  <c r="BG1141" i="50"/>
  <c r="BH1141" i="50"/>
  <c r="BI1141" i="50"/>
  <c r="BJ1141" i="50"/>
  <c r="BK1141" i="50"/>
  <c r="BL1141" i="50"/>
  <c r="BM1141" i="50"/>
  <c r="BN1141" i="50"/>
  <c r="BO1141" i="50"/>
  <c r="BP1141" i="50"/>
  <c r="BQ1141" i="50"/>
  <c r="BR1141" i="50"/>
  <c r="BD1142" i="50"/>
  <c r="BE1142" i="50"/>
  <c r="BF1142" i="50"/>
  <c r="BG1142" i="50"/>
  <c r="BH1142" i="50"/>
  <c r="BI1142" i="50"/>
  <c r="BJ1142" i="50"/>
  <c r="BK1142" i="50"/>
  <c r="BL1142" i="50"/>
  <c r="BM1142" i="50"/>
  <c r="BN1142" i="50"/>
  <c r="BO1142" i="50"/>
  <c r="BP1142" i="50"/>
  <c r="BQ1142" i="50"/>
  <c r="BR1142" i="50"/>
  <c r="BD1143" i="50"/>
  <c r="BE1143" i="50"/>
  <c r="BF1143" i="50"/>
  <c r="BG1143" i="50"/>
  <c r="BH1143" i="50"/>
  <c r="BI1143" i="50"/>
  <c r="BJ1143" i="50"/>
  <c r="BK1143" i="50"/>
  <c r="BL1143" i="50"/>
  <c r="BM1143" i="50"/>
  <c r="BN1143" i="50"/>
  <c r="BO1143" i="50"/>
  <c r="BP1143" i="50"/>
  <c r="BQ1143" i="50"/>
  <c r="BR1143" i="50"/>
  <c r="BD1144" i="50"/>
  <c r="BE1144" i="50"/>
  <c r="BF1144" i="50"/>
  <c r="BG1144" i="50"/>
  <c r="BH1144" i="50"/>
  <c r="BI1144" i="50"/>
  <c r="BJ1144" i="50"/>
  <c r="BK1144" i="50"/>
  <c r="BL1144" i="50"/>
  <c r="BM1144" i="50"/>
  <c r="BN1144" i="50"/>
  <c r="BO1144" i="50"/>
  <c r="BP1144" i="50"/>
  <c r="BQ1144" i="50"/>
  <c r="BR1144" i="50"/>
  <c r="BD1145" i="50"/>
  <c r="BE1145" i="50"/>
  <c r="BF1145" i="50"/>
  <c r="BG1145" i="50"/>
  <c r="BH1145" i="50"/>
  <c r="BI1145" i="50"/>
  <c r="BJ1145" i="50"/>
  <c r="BK1145" i="50"/>
  <c r="BL1145" i="50"/>
  <c r="BM1145" i="50"/>
  <c r="BN1145" i="50"/>
  <c r="BO1145" i="50"/>
  <c r="BP1145" i="50"/>
  <c r="BQ1145" i="50"/>
  <c r="BR1145" i="50"/>
  <c r="BD1146" i="50"/>
  <c r="BE1146" i="50"/>
  <c r="BF1146" i="50"/>
  <c r="BG1146" i="50"/>
  <c r="BH1146" i="50"/>
  <c r="BI1146" i="50"/>
  <c r="BJ1146" i="50"/>
  <c r="BK1146" i="50"/>
  <c r="BL1146" i="50"/>
  <c r="BM1146" i="50"/>
  <c r="BN1146" i="50"/>
  <c r="BO1146" i="50"/>
  <c r="BP1146" i="50"/>
  <c r="BQ1146" i="50"/>
  <c r="BR1146" i="50"/>
  <c r="BD1147" i="50"/>
  <c r="BE1147" i="50"/>
  <c r="BF1147" i="50"/>
  <c r="BG1147" i="50"/>
  <c r="BH1147" i="50"/>
  <c r="BI1147" i="50"/>
  <c r="BJ1147" i="50"/>
  <c r="BK1147" i="50"/>
  <c r="BL1147" i="50"/>
  <c r="BM1147" i="50"/>
  <c r="BN1147" i="50"/>
  <c r="BO1147" i="50"/>
  <c r="BP1147" i="50"/>
  <c r="BQ1147" i="50"/>
  <c r="BR1147" i="50"/>
  <c r="BD1148" i="50"/>
  <c r="BE1148" i="50"/>
  <c r="BF1148" i="50"/>
  <c r="BG1148" i="50"/>
  <c r="BH1148" i="50"/>
  <c r="BI1148" i="50"/>
  <c r="BJ1148" i="50"/>
  <c r="BK1148" i="50"/>
  <c r="BL1148" i="50"/>
  <c r="BM1148" i="50"/>
  <c r="BN1148" i="50"/>
  <c r="BO1148" i="50"/>
  <c r="BP1148" i="50"/>
  <c r="BQ1148" i="50"/>
  <c r="BR1148" i="50"/>
  <c r="BD1149" i="50"/>
  <c r="BE1149" i="50"/>
  <c r="BF1149" i="50"/>
  <c r="BG1149" i="50"/>
  <c r="BH1149" i="50"/>
  <c r="BI1149" i="50"/>
  <c r="BJ1149" i="50"/>
  <c r="BK1149" i="50"/>
  <c r="BL1149" i="50"/>
  <c r="BM1149" i="50"/>
  <c r="BN1149" i="50"/>
  <c r="BO1149" i="50"/>
  <c r="BP1149" i="50"/>
  <c r="BQ1149" i="50"/>
  <c r="BR1149" i="50"/>
  <c r="BD1150" i="50"/>
  <c r="BE1150" i="50"/>
  <c r="BF1150" i="50"/>
  <c r="BG1150" i="50"/>
  <c r="BH1150" i="50"/>
  <c r="BI1150" i="50"/>
  <c r="BJ1150" i="50"/>
  <c r="BK1150" i="50"/>
  <c r="BL1150" i="50"/>
  <c r="BM1150" i="50"/>
  <c r="BN1150" i="50"/>
  <c r="BO1150" i="50"/>
  <c r="BP1150" i="50"/>
  <c r="BQ1150" i="50"/>
  <c r="BR1150" i="50"/>
  <c r="BD1151" i="50"/>
  <c r="BE1151" i="50"/>
  <c r="BF1151" i="50"/>
  <c r="BG1151" i="50"/>
  <c r="BH1151" i="50"/>
  <c r="BI1151" i="50"/>
  <c r="BJ1151" i="50"/>
  <c r="BK1151" i="50"/>
  <c r="BL1151" i="50"/>
  <c r="BM1151" i="50"/>
  <c r="BN1151" i="50"/>
  <c r="BO1151" i="50"/>
  <c r="BP1151" i="50"/>
  <c r="BQ1151" i="50"/>
  <c r="BR1151" i="50"/>
  <c r="BD1152" i="50"/>
  <c r="BE1152" i="50"/>
  <c r="BF1152" i="50"/>
  <c r="BG1152" i="50"/>
  <c r="BH1152" i="50"/>
  <c r="BI1152" i="50"/>
  <c r="BJ1152" i="50"/>
  <c r="BK1152" i="50"/>
  <c r="BL1152" i="50"/>
  <c r="BM1152" i="50"/>
  <c r="BN1152" i="50"/>
  <c r="BO1152" i="50"/>
  <c r="BP1152" i="50"/>
  <c r="BQ1152" i="50"/>
  <c r="BR1152" i="50"/>
  <c r="BD1153" i="50"/>
  <c r="BE1153" i="50"/>
  <c r="BF1153" i="50"/>
  <c r="BG1153" i="50"/>
  <c r="BH1153" i="50"/>
  <c r="BI1153" i="50"/>
  <c r="BJ1153" i="50"/>
  <c r="BK1153" i="50"/>
  <c r="BL1153" i="50"/>
  <c r="BM1153" i="50"/>
  <c r="BN1153" i="50"/>
  <c r="BO1153" i="50"/>
  <c r="BP1153" i="50"/>
  <c r="BQ1153" i="50"/>
  <c r="BR1153" i="50"/>
  <c r="BD1154" i="50"/>
  <c r="BE1154" i="50"/>
  <c r="BF1154" i="50"/>
  <c r="BG1154" i="50"/>
  <c r="BH1154" i="50"/>
  <c r="BI1154" i="50"/>
  <c r="BJ1154" i="50"/>
  <c r="BK1154" i="50"/>
  <c r="BL1154" i="50"/>
  <c r="BM1154" i="50"/>
  <c r="BN1154" i="50"/>
  <c r="BO1154" i="50"/>
  <c r="BP1154" i="50"/>
  <c r="BQ1154" i="50"/>
  <c r="BR1154" i="50"/>
  <c r="BD1155" i="50"/>
  <c r="BE1155" i="50"/>
  <c r="BF1155" i="50"/>
  <c r="BG1155" i="50"/>
  <c r="BH1155" i="50"/>
  <c r="BI1155" i="50"/>
  <c r="BJ1155" i="50"/>
  <c r="BK1155" i="50"/>
  <c r="BL1155" i="50"/>
  <c r="BM1155" i="50"/>
  <c r="BN1155" i="50"/>
  <c r="BO1155" i="50"/>
  <c r="BP1155" i="50"/>
  <c r="BQ1155" i="50"/>
  <c r="BR1155" i="50"/>
  <c r="BD1156" i="50"/>
  <c r="BE1156" i="50"/>
  <c r="BF1156" i="50"/>
  <c r="BG1156" i="50"/>
  <c r="BH1156" i="50"/>
  <c r="BI1156" i="50"/>
  <c r="BJ1156" i="50"/>
  <c r="BK1156" i="50"/>
  <c r="BL1156" i="50"/>
  <c r="BM1156" i="50"/>
  <c r="BN1156" i="50"/>
  <c r="BO1156" i="50"/>
  <c r="BP1156" i="50"/>
  <c r="BQ1156" i="50"/>
  <c r="BR1156" i="50"/>
  <c r="BD1157" i="50"/>
  <c r="BE1157" i="50"/>
  <c r="BF1157" i="50"/>
  <c r="BG1157" i="50"/>
  <c r="BH1157" i="50"/>
  <c r="BI1157" i="50"/>
  <c r="BJ1157" i="50"/>
  <c r="BK1157" i="50"/>
  <c r="BL1157" i="50"/>
  <c r="BM1157" i="50"/>
  <c r="BN1157" i="50"/>
  <c r="BO1157" i="50"/>
  <c r="BP1157" i="50"/>
  <c r="BQ1157" i="50"/>
  <c r="BR1157" i="50"/>
  <c r="BD1158" i="50"/>
  <c r="BE1158" i="50"/>
  <c r="BF1158" i="50"/>
  <c r="BG1158" i="50"/>
  <c r="BH1158" i="50"/>
  <c r="BI1158" i="50"/>
  <c r="BJ1158" i="50"/>
  <c r="BK1158" i="50"/>
  <c r="BL1158" i="50"/>
  <c r="BM1158" i="50"/>
  <c r="BN1158" i="50"/>
  <c r="BO1158" i="50"/>
  <c r="BP1158" i="50"/>
  <c r="BQ1158" i="50"/>
  <c r="BR1158" i="50"/>
  <c r="BD1159" i="50"/>
  <c r="BE1159" i="50"/>
  <c r="BF1159" i="50"/>
  <c r="BG1159" i="50"/>
  <c r="BH1159" i="50"/>
  <c r="BI1159" i="50"/>
  <c r="BJ1159" i="50"/>
  <c r="BK1159" i="50"/>
  <c r="BL1159" i="50"/>
  <c r="BM1159" i="50"/>
  <c r="BN1159" i="50"/>
  <c r="BO1159" i="50"/>
  <c r="BP1159" i="50"/>
  <c r="BQ1159" i="50"/>
  <c r="BR1159" i="50"/>
  <c r="BD1160" i="50"/>
  <c r="BE1160" i="50"/>
  <c r="BF1160" i="50"/>
  <c r="BG1160" i="50"/>
  <c r="BH1160" i="50"/>
  <c r="BI1160" i="50"/>
  <c r="BJ1160" i="50"/>
  <c r="BK1160" i="50"/>
  <c r="BL1160" i="50"/>
  <c r="BM1160" i="50"/>
  <c r="BN1160" i="50"/>
  <c r="BO1160" i="50"/>
  <c r="BP1160" i="50"/>
  <c r="BQ1160" i="50"/>
  <c r="BR1160" i="50"/>
  <c r="BD1161" i="50"/>
  <c r="BE1161" i="50"/>
  <c r="BF1161" i="50"/>
  <c r="BG1161" i="50"/>
  <c r="BH1161" i="50"/>
  <c r="BI1161" i="50"/>
  <c r="BJ1161" i="50"/>
  <c r="BK1161" i="50"/>
  <c r="BL1161" i="50"/>
  <c r="BM1161" i="50"/>
  <c r="BN1161" i="50"/>
  <c r="BO1161" i="50"/>
  <c r="BP1161" i="50"/>
  <c r="BQ1161" i="50"/>
  <c r="BR1161" i="50"/>
  <c r="BD1162" i="50"/>
  <c r="BE1162" i="50"/>
  <c r="BF1162" i="50"/>
  <c r="BG1162" i="50"/>
  <c r="BH1162" i="50"/>
  <c r="BI1162" i="50"/>
  <c r="BJ1162" i="50"/>
  <c r="BK1162" i="50"/>
  <c r="BL1162" i="50"/>
  <c r="BM1162" i="50"/>
  <c r="BN1162" i="50"/>
  <c r="BO1162" i="50"/>
  <c r="BP1162" i="50"/>
  <c r="BQ1162" i="50"/>
  <c r="BR1162" i="50"/>
  <c r="BD1163" i="50"/>
  <c r="BE1163" i="50"/>
  <c r="BF1163" i="50"/>
  <c r="BG1163" i="50"/>
  <c r="BH1163" i="50"/>
  <c r="BI1163" i="50"/>
  <c r="BJ1163" i="50"/>
  <c r="BK1163" i="50"/>
  <c r="BL1163" i="50"/>
  <c r="BM1163" i="50"/>
  <c r="BN1163" i="50"/>
  <c r="BO1163" i="50"/>
  <c r="BP1163" i="50"/>
  <c r="BQ1163" i="50"/>
  <c r="BR1163" i="50"/>
  <c r="BD1164" i="50"/>
  <c r="BE1164" i="50"/>
  <c r="BF1164" i="50"/>
  <c r="BG1164" i="50"/>
  <c r="BH1164" i="50"/>
  <c r="BI1164" i="50"/>
  <c r="BJ1164" i="50"/>
  <c r="BK1164" i="50"/>
  <c r="BL1164" i="50"/>
  <c r="BM1164" i="50"/>
  <c r="BN1164" i="50"/>
  <c r="BO1164" i="50"/>
  <c r="BP1164" i="50"/>
  <c r="BQ1164" i="50"/>
  <c r="BR1164" i="50"/>
  <c r="BD1165" i="50"/>
  <c r="BE1165" i="50"/>
  <c r="BF1165" i="50"/>
  <c r="BG1165" i="50"/>
  <c r="BH1165" i="50"/>
  <c r="BI1165" i="50"/>
  <c r="BJ1165" i="50"/>
  <c r="BK1165" i="50"/>
  <c r="BL1165" i="50"/>
  <c r="BM1165" i="50"/>
  <c r="BN1165" i="50"/>
  <c r="BO1165" i="50"/>
  <c r="BP1165" i="50"/>
  <c r="BQ1165" i="50"/>
  <c r="BR1165" i="50"/>
  <c r="BD1166" i="50"/>
  <c r="BE1166" i="50"/>
  <c r="BF1166" i="50"/>
  <c r="BG1166" i="50"/>
  <c r="BH1166" i="50"/>
  <c r="BI1166" i="50"/>
  <c r="BJ1166" i="50"/>
  <c r="BK1166" i="50"/>
  <c r="BL1166" i="50"/>
  <c r="BM1166" i="50"/>
  <c r="BN1166" i="50"/>
  <c r="BO1166" i="50"/>
  <c r="BP1166" i="50"/>
  <c r="BQ1166" i="50"/>
  <c r="BR1166" i="50"/>
  <c r="BD1167" i="50"/>
  <c r="BE1167" i="50"/>
  <c r="BF1167" i="50"/>
  <c r="BG1167" i="50"/>
  <c r="BH1167" i="50"/>
  <c r="BI1167" i="50"/>
  <c r="BJ1167" i="50"/>
  <c r="BK1167" i="50"/>
  <c r="BL1167" i="50"/>
  <c r="BM1167" i="50"/>
  <c r="BN1167" i="50"/>
  <c r="BO1167" i="50"/>
  <c r="BP1167" i="50"/>
  <c r="BQ1167" i="50"/>
  <c r="BR1167" i="50"/>
  <c r="BD1168" i="50"/>
  <c r="BE1168" i="50"/>
  <c r="BF1168" i="50"/>
  <c r="BG1168" i="50"/>
  <c r="BH1168" i="50"/>
  <c r="BI1168" i="50"/>
  <c r="BJ1168" i="50"/>
  <c r="BK1168" i="50"/>
  <c r="BL1168" i="50"/>
  <c r="BM1168" i="50"/>
  <c r="BN1168" i="50"/>
  <c r="BO1168" i="50"/>
  <c r="BP1168" i="50"/>
  <c r="BQ1168" i="50"/>
  <c r="BR1168" i="50"/>
  <c r="BD1169" i="50"/>
  <c r="BE1169" i="50"/>
  <c r="BF1169" i="50"/>
  <c r="BG1169" i="50"/>
  <c r="BH1169" i="50"/>
  <c r="BI1169" i="50"/>
  <c r="BJ1169" i="50"/>
  <c r="BK1169" i="50"/>
  <c r="BL1169" i="50"/>
  <c r="BM1169" i="50"/>
  <c r="BN1169" i="50"/>
  <c r="BO1169" i="50"/>
  <c r="BP1169" i="50"/>
  <c r="BQ1169" i="50"/>
  <c r="BR1169" i="50"/>
  <c r="BD1170" i="50"/>
  <c r="BE1170" i="50"/>
  <c r="BF1170" i="50"/>
  <c r="BG1170" i="50"/>
  <c r="BH1170" i="50"/>
  <c r="BI1170" i="50"/>
  <c r="BJ1170" i="50"/>
  <c r="BK1170" i="50"/>
  <c r="BL1170" i="50"/>
  <c r="BM1170" i="50"/>
  <c r="BN1170" i="50"/>
  <c r="BO1170" i="50"/>
  <c r="BP1170" i="50"/>
  <c r="BQ1170" i="50"/>
  <c r="BR1170" i="50"/>
  <c r="BD1171" i="50"/>
  <c r="BE1171" i="50"/>
  <c r="BF1171" i="50"/>
  <c r="BG1171" i="50"/>
  <c r="BH1171" i="50"/>
  <c r="BI1171" i="50"/>
  <c r="BJ1171" i="50"/>
  <c r="BK1171" i="50"/>
  <c r="BL1171" i="50"/>
  <c r="BM1171" i="50"/>
  <c r="BN1171" i="50"/>
  <c r="BO1171" i="50"/>
  <c r="BP1171" i="50"/>
  <c r="BQ1171" i="50"/>
  <c r="BR1171" i="50"/>
  <c r="BD1172" i="50"/>
  <c r="BE1172" i="50"/>
  <c r="BF1172" i="50"/>
  <c r="BG1172" i="50"/>
  <c r="BH1172" i="50"/>
  <c r="BI1172" i="50"/>
  <c r="BJ1172" i="50"/>
  <c r="BK1172" i="50"/>
  <c r="BL1172" i="50"/>
  <c r="BM1172" i="50"/>
  <c r="BN1172" i="50"/>
  <c r="BO1172" i="50"/>
  <c r="BP1172" i="50"/>
  <c r="BQ1172" i="50"/>
  <c r="BR1172" i="50"/>
  <c r="BD1173" i="50"/>
  <c r="BE1173" i="50"/>
  <c r="BF1173" i="50"/>
  <c r="BG1173" i="50"/>
  <c r="BH1173" i="50"/>
  <c r="BI1173" i="50"/>
  <c r="BJ1173" i="50"/>
  <c r="BK1173" i="50"/>
  <c r="BL1173" i="50"/>
  <c r="BM1173" i="50"/>
  <c r="BN1173" i="50"/>
  <c r="BO1173" i="50"/>
  <c r="BP1173" i="50"/>
  <c r="BQ1173" i="50"/>
  <c r="BR1173" i="50"/>
  <c r="BD1174" i="50"/>
  <c r="BE1174" i="50"/>
  <c r="BF1174" i="50"/>
  <c r="BG1174" i="50"/>
  <c r="BH1174" i="50"/>
  <c r="BI1174" i="50"/>
  <c r="BJ1174" i="50"/>
  <c r="BK1174" i="50"/>
  <c r="BL1174" i="50"/>
  <c r="BM1174" i="50"/>
  <c r="BN1174" i="50"/>
  <c r="BO1174" i="50"/>
  <c r="BP1174" i="50"/>
  <c r="BQ1174" i="50"/>
  <c r="BR1174" i="50"/>
  <c r="BD1175" i="50"/>
  <c r="BE1175" i="50"/>
  <c r="BF1175" i="50"/>
  <c r="BG1175" i="50"/>
  <c r="BH1175" i="50"/>
  <c r="BI1175" i="50"/>
  <c r="BJ1175" i="50"/>
  <c r="BK1175" i="50"/>
  <c r="BL1175" i="50"/>
  <c r="BM1175" i="50"/>
  <c r="BN1175" i="50"/>
  <c r="BO1175" i="50"/>
  <c r="BP1175" i="50"/>
  <c r="BQ1175" i="50"/>
  <c r="BR1175" i="50"/>
  <c r="BD1176" i="50"/>
  <c r="BE1176" i="50"/>
  <c r="BF1176" i="50"/>
  <c r="BG1176" i="50"/>
  <c r="BH1176" i="50"/>
  <c r="BI1176" i="50"/>
  <c r="BJ1176" i="50"/>
  <c r="BK1176" i="50"/>
  <c r="BL1176" i="50"/>
  <c r="BM1176" i="50"/>
  <c r="BN1176" i="50"/>
  <c r="BO1176" i="50"/>
  <c r="BP1176" i="50"/>
  <c r="BQ1176" i="50"/>
  <c r="BR1176" i="50"/>
  <c r="BD1177" i="50"/>
  <c r="BE1177" i="50"/>
  <c r="BF1177" i="50"/>
  <c r="BG1177" i="50"/>
  <c r="BH1177" i="50"/>
  <c r="BI1177" i="50"/>
  <c r="BJ1177" i="50"/>
  <c r="BK1177" i="50"/>
  <c r="BL1177" i="50"/>
  <c r="BM1177" i="50"/>
  <c r="BN1177" i="50"/>
  <c r="BO1177" i="50"/>
  <c r="BP1177" i="50"/>
  <c r="BQ1177" i="50"/>
  <c r="BR1177" i="50"/>
  <c r="BD1178" i="50"/>
  <c r="BE1178" i="50"/>
  <c r="BF1178" i="50"/>
  <c r="BG1178" i="50"/>
  <c r="BH1178" i="50"/>
  <c r="BI1178" i="50"/>
  <c r="BJ1178" i="50"/>
  <c r="BK1178" i="50"/>
  <c r="BL1178" i="50"/>
  <c r="BM1178" i="50"/>
  <c r="BN1178" i="50"/>
  <c r="BO1178" i="50"/>
  <c r="BP1178" i="50"/>
  <c r="BQ1178" i="50"/>
  <c r="BR1178" i="50"/>
  <c r="BD1179" i="50"/>
  <c r="BE1179" i="50"/>
  <c r="BF1179" i="50"/>
  <c r="BG1179" i="50"/>
  <c r="BH1179" i="50"/>
  <c r="BI1179" i="50"/>
  <c r="BJ1179" i="50"/>
  <c r="BK1179" i="50"/>
  <c r="BL1179" i="50"/>
  <c r="BM1179" i="50"/>
  <c r="BN1179" i="50"/>
  <c r="BO1179" i="50"/>
  <c r="BP1179" i="50"/>
  <c r="BQ1179" i="50"/>
  <c r="BR1179" i="50"/>
  <c r="BD1180" i="50"/>
  <c r="BE1180" i="50"/>
  <c r="BF1180" i="50"/>
  <c r="BG1180" i="50"/>
  <c r="BH1180" i="50"/>
  <c r="BI1180" i="50"/>
  <c r="BJ1180" i="50"/>
  <c r="BK1180" i="50"/>
  <c r="BL1180" i="50"/>
  <c r="BM1180" i="50"/>
  <c r="BN1180" i="50"/>
  <c r="BO1180" i="50"/>
  <c r="BP1180" i="50"/>
  <c r="BQ1180" i="50"/>
  <c r="BR1180" i="50"/>
  <c r="BD1181" i="50"/>
  <c r="BE1181" i="50"/>
  <c r="BF1181" i="50"/>
  <c r="BG1181" i="50"/>
  <c r="BH1181" i="50"/>
  <c r="BI1181" i="50"/>
  <c r="BJ1181" i="50"/>
  <c r="BK1181" i="50"/>
  <c r="BL1181" i="50"/>
  <c r="BM1181" i="50"/>
  <c r="BN1181" i="50"/>
  <c r="BO1181" i="50"/>
  <c r="BP1181" i="50"/>
  <c r="BQ1181" i="50"/>
  <c r="BR1181" i="50"/>
  <c r="BD1182" i="50"/>
  <c r="BE1182" i="50"/>
  <c r="BF1182" i="50"/>
  <c r="BG1182" i="50"/>
  <c r="BH1182" i="50"/>
  <c r="BI1182" i="50"/>
  <c r="BJ1182" i="50"/>
  <c r="BK1182" i="50"/>
  <c r="BL1182" i="50"/>
  <c r="BM1182" i="50"/>
  <c r="BN1182" i="50"/>
  <c r="BO1182" i="50"/>
  <c r="BP1182" i="50"/>
  <c r="BQ1182" i="50"/>
  <c r="BR1182" i="50"/>
  <c r="BD1183" i="50"/>
  <c r="BE1183" i="50"/>
  <c r="BF1183" i="50"/>
  <c r="BG1183" i="50"/>
  <c r="BH1183" i="50"/>
  <c r="BI1183" i="50"/>
  <c r="BJ1183" i="50"/>
  <c r="BK1183" i="50"/>
  <c r="BL1183" i="50"/>
  <c r="BM1183" i="50"/>
  <c r="BN1183" i="50"/>
  <c r="BO1183" i="50"/>
  <c r="BP1183" i="50"/>
  <c r="BQ1183" i="50"/>
  <c r="BR1183" i="50"/>
  <c r="BD1184" i="50"/>
  <c r="BE1184" i="50"/>
  <c r="BF1184" i="50"/>
  <c r="BG1184" i="50"/>
  <c r="BH1184" i="50"/>
  <c r="BI1184" i="50"/>
  <c r="BJ1184" i="50"/>
  <c r="BK1184" i="50"/>
  <c r="BL1184" i="50"/>
  <c r="BM1184" i="50"/>
  <c r="BN1184" i="50"/>
  <c r="BO1184" i="50"/>
  <c r="BP1184" i="50"/>
  <c r="BQ1184" i="50"/>
  <c r="BR1184" i="50"/>
  <c r="BD1185" i="50"/>
  <c r="BE1185" i="50"/>
  <c r="BF1185" i="50"/>
  <c r="BG1185" i="50"/>
  <c r="BH1185" i="50"/>
  <c r="BI1185" i="50"/>
  <c r="BJ1185" i="50"/>
  <c r="BK1185" i="50"/>
  <c r="BL1185" i="50"/>
  <c r="BM1185" i="50"/>
  <c r="BN1185" i="50"/>
  <c r="BO1185" i="50"/>
  <c r="BP1185" i="50"/>
  <c r="BQ1185" i="50"/>
  <c r="BR1185" i="50"/>
  <c r="BD1186" i="50"/>
  <c r="BE1186" i="50"/>
  <c r="BF1186" i="50"/>
  <c r="BG1186" i="50"/>
  <c r="BH1186" i="50"/>
  <c r="BI1186" i="50"/>
  <c r="BJ1186" i="50"/>
  <c r="BK1186" i="50"/>
  <c r="BL1186" i="50"/>
  <c r="BM1186" i="50"/>
  <c r="BN1186" i="50"/>
  <c r="BO1186" i="50"/>
  <c r="BP1186" i="50"/>
  <c r="BQ1186" i="50"/>
  <c r="BR1186" i="50"/>
  <c r="BD1187" i="50"/>
  <c r="BE1187" i="50"/>
  <c r="BF1187" i="50"/>
  <c r="BG1187" i="50"/>
  <c r="BH1187" i="50"/>
  <c r="BI1187" i="50"/>
  <c r="BJ1187" i="50"/>
  <c r="BK1187" i="50"/>
  <c r="BL1187" i="50"/>
  <c r="BM1187" i="50"/>
  <c r="BN1187" i="50"/>
  <c r="BO1187" i="50"/>
  <c r="BP1187" i="50"/>
  <c r="BQ1187" i="50"/>
  <c r="BR1187" i="50"/>
  <c r="BD1188" i="50"/>
  <c r="BE1188" i="50"/>
  <c r="BF1188" i="50"/>
  <c r="BG1188" i="50"/>
  <c r="BH1188" i="50"/>
  <c r="BI1188" i="50"/>
  <c r="BJ1188" i="50"/>
  <c r="BK1188" i="50"/>
  <c r="BL1188" i="50"/>
  <c r="BM1188" i="50"/>
  <c r="BN1188" i="50"/>
  <c r="BO1188" i="50"/>
  <c r="BP1188" i="50"/>
  <c r="BQ1188" i="50"/>
  <c r="BR1188" i="50"/>
  <c r="BD1189" i="50"/>
  <c r="BE1189" i="50"/>
  <c r="BF1189" i="50"/>
  <c r="BG1189" i="50"/>
  <c r="BH1189" i="50"/>
  <c r="BI1189" i="50"/>
  <c r="BJ1189" i="50"/>
  <c r="BK1189" i="50"/>
  <c r="BL1189" i="50"/>
  <c r="BM1189" i="50"/>
  <c r="BN1189" i="50"/>
  <c r="BO1189" i="50"/>
  <c r="BP1189" i="50"/>
  <c r="BQ1189" i="50"/>
  <c r="BR1189" i="50"/>
  <c r="BD1190" i="50"/>
  <c r="BE1190" i="50"/>
  <c r="BF1190" i="50"/>
  <c r="BG1190" i="50"/>
  <c r="BH1190" i="50"/>
  <c r="BI1190" i="50"/>
  <c r="BJ1190" i="50"/>
  <c r="BK1190" i="50"/>
  <c r="BL1190" i="50"/>
  <c r="BM1190" i="50"/>
  <c r="BN1190" i="50"/>
  <c r="BO1190" i="50"/>
  <c r="BP1190" i="50"/>
  <c r="BQ1190" i="50"/>
  <c r="BR1190" i="50"/>
  <c r="BD1191" i="50"/>
  <c r="BE1191" i="50"/>
  <c r="BF1191" i="50"/>
  <c r="BG1191" i="50"/>
  <c r="BH1191" i="50"/>
  <c r="BI1191" i="50"/>
  <c r="BJ1191" i="50"/>
  <c r="BK1191" i="50"/>
  <c r="BL1191" i="50"/>
  <c r="BM1191" i="50"/>
  <c r="BN1191" i="50"/>
  <c r="BO1191" i="50"/>
  <c r="BP1191" i="50"/>
  <c r="BQ1191" i="50"/>
  <c r="BR1191" i="50"/>
  <c r="BD1192" i="50"/>
  <c r="BE1192" i="50"/>
  <c r="BF1192" i="50"/>
  <c r="BG1192" i="50"/>
  <c r="BH1192" i="50"/>
  <c r="BI1192" i="50"/>
  <c r="BJ1192" i="50"/>
  <c r="BK1192" i="50"/>
  <c r="BL1192" i="50"/>
  <c r="BM1192" i="50"/>
  <c r="BN1192" i="50"/>
  <c r="BO1192" i="50"/>
  <c r="BP1192" i="50"/>
  <c r="BQ1192" i="50"/>
  <c r="BR1192" i="50"/>
  <c r="BD1193" i="50"/>
  <c r="BE1193" i="50"/>
  <c r="BF1193" i="50"/>
  <c r="BG1193" i="50"/>
  <c r="BH1193" i="50"/>
  <c r="BI1193" i="50"/>
  <c r="BJ1193" i="50"/>
  <c r="BK1193" i="50"/>
  <c r="BL1193" i="50"/>
  <c r="BM1193" i="50"/>
  <c r="BN1193" i="50"/>
  <c r="BO1193" i="50"/>
  <c r="BP1193" i="50"/>
  <c r="BQ1193" i="50"/>
  <c r="BR1193" i="50"/>
  <c r="BD1194" i="50"/>
  <c r="BE1194" i="50"/>
  <c r="BF1194" i="50"/>
  <c r="BG1194" i="50"/>
  <c r="BH1194" i="50"/>
  <c r="BI1194" i="50"/>
  <c r="BJ1194" i="50"/>
  <c r="BK1194" i="50"/>
  <c r="BL1194" i="50"/>
  <c r="BM1194" i="50"/>
  <c r="BN1194" i="50"/>
  <c r="BO1194" i="50"/>
  <c r="BP1194" i="50"/>
  <c r="BQ1194" i="50"/>
  <c r="BR1194" i="50"/>
  <c r="BD1195" i="50"/>
  <c r="BE1195" i="50"/>
  <c r="BF1195" i="50"/>
  <c r="BG1195" i="50"/>
  <c r="BH1195" i="50"/>
  <c r="BI1195" i="50"/>
  <c r="BJ1195" i="50"/>
  <c r="BK1195" i="50"/>
  <c r="BL1195" i="50"/>
  <c r="BM1195" i="50"/>
  <c r="BN1195" i="50"/>
  <c r="BO1195" i="50"/>
  <c r="BP1195" i="50"/>
  <c r="BQ1195" i="50"/>
  <c r="BR1195" i="50"/>
  <c r="BD1196" i="50"/>
  <c r="BE1196" i="50"/>
  <c r="BF1196" i="50"/>
  <c r="BG1196" i="50"/>
  <c r="BH1196" i="50"/>
  <c r="BI1196" i="50"/>
  <c r="BJ1196" i="50"/>
  <c r="BK1196" i="50"/>
  <c r="BL1196" i="50"/>
  <c r="BM1196" i="50"/>
  <c r="BN1196" i="50"/>
  <c r="BO1196" i="50"/>
  <c r="BP1196" i="50"/>
  <c r="BQ1196" i="50"/>
  <c r="BR1196" i="50"/>
  <c r="BD1197" i="50"/>
  <c r="BE1197" i="50"/>
  <c r="BF1197" i="50"/>
  <c r="BG1197" i="50"/>
  <c r="BH1197" i="50"/>
  <c r="BI1197" i="50"/>
  <c r="BJ1197" i="50"/>
  <c r="BK1197" i="50"/>
  <c r="BL1197" i="50"/>
  <c r="BM1197" i="50"/>
  <c r="BN1197" i="50"/>
  <c r="BO1197" i="50"/>
  <c r="BP1197" i="50"/>
  <c r="BQ1197" i="50"/>
  <c r="BR1197" i="50"/>
  <c r="BD1198" i="50"/>
  <c r="BE1198" i="50"/>
  <c r="BF1198" i="50"/>
  <c r="BG1198" i="50"/>
  <c r="BH1198" i="50"/>
  <c r="BI1198" i="50"/>
  <c r="BJ1198" i="50"/>
  <c r="BK1198" i="50"/>
  <c r="BL1198" i="50"/>
  <c r="BM1198" i="50"/>
  <c r="BN1198" i="50"/>
  <c r="BO1198" i="50"/>
  <c r="BP1198" i="50"/>
  <c r="BQ1198" i="50"/>
  <c r="BR1198" i="50"/>
  <c r="BD1199" i="50"/>
  <c r="BE1199" i="50"/>
  <c r="BF1199" i="50"/>
  <c r="BG1199" i="50"/>
  <c r="BH1199" i="50"/>
  <c r="BI1199" i="50"/>
  <c r="BJ1199" i="50"/>
  <c r="BK1199" i="50"/>
  <c r="BL1199" i="50"/>
  <c r="BM1199" i="50"/>
  <c r="BN1199" i="50"/>
  <c r="BO1199" i="50"/>
  <c r="BP1199" i="50"/>
  <c r="BQ1199" i="50"/>
  <c r="BR1199" i="50"/>
  <c r="BD1200" i="50"/>
  <c r="BE1200" i="50"/>
  <c r="BF1200" i="50"/>
  <c r="BG1200" i="50"/>
  <c r="BH1200" i="50"/>
  <c r="BI1200" i="50"/>
  <c r="BJ1200" i="50"/>
  <c r="BK1200" i="50"/>
  <c r="BL1200" i="50"/>
  <c r="BM1200" i="50"/>
  <c r="BN1200" i="50"/>
  <c r="BO1200" i="50"/>
  <c r="BP1200" i="50"/>
  <c r="BQ1200" i="50"/>
  <c r="BR1200" i="50"/>
  <c r="BD1201" i="50"/>
  <c r="BE1201" i="50"/>
  <c r="BF1201" i="50"/>
  <c r="BG1201" i="50"/>
  <c r="BH1201" i="50"/>
  <c r="BI1201" i="50"/>
  <c r="BJ1201" i="50"/>
  <c r="BK1201" i="50"/>
  <c r="BL1201" i="50"/>
  <c r="BM1201" i="50"/>
  <c r="BN1201" i="50"/>
  <c r="BO1201" i="50"/>
  <c r="BP1201" i="50"/>
  <c r="BQ1201" i="50"/>
  <c r="BR1201" i="50"/>
  <c r="BD1202" i="50"/>
  <c r="BE1202" i="50"/>
  <c r="BF1202" i="50"/>
  <c r="BG1202" i="50"/>
  <c r="BH1202" i="50"/>
  <c r="BI1202" i="50"/>
  <c r="BJ1202" i="50"/>
  <c r="BK1202" i="50"/>
  <c r="BL1202" i="50"/>
  <c r="BM1202" i="50"/>
  <c r="BN1202" i="50"/>
  <c r="BO1202" i="50"/>
  <c r="BP1202" i="50"/>
  <c r="BQ1202" i="50"/>
  <c r="BR1202" i="50"/>
  <c r="BD1203" i="50"/>
  <c r="BE1203" i="50"/>
  <c r="BF1203" i="50"/>
  <c r="BG1203" i="50"/>
  <c r="BH1203" i="50"/>
  <c r="BI1203" i="50"/>
  <c r="BJ1203" i="50"/>
  <c r="BK1203" i="50"/>
  <c r="BL1203" i="50"/>
  <c r="BM1203" i="50"/>
  <c r="BN1203" i="50"/>
  <c r="BO1203" i="50"/>
  <c r="BP1203" i="50"/>
  <c r="BQ1203" i="50"/>
  <c r="BR1203" i="50"/>
  <c r="BD1204" i="50"/>
  <c r="BE1204" i="50"/>
  <c r="BF1204" i="50"/>
  <c r="BG1204" i="50"/>
  <c r="BH1204" i="50"/>
  <c r="BI1204" i="50"/>
  <c r="BJ1204" i="50"/>
  <c r="BK1204" i="50"/>
  <c r="BL1204" i="50"/>
  <c r="BM1204" i="50"/>
  <c r="BN1204" i="50"/>
  <c r="BO1204" i="50"/>
  <c r="BP1204" i="50"/>
  <c r="BQ1204" i="50"/>
  <c r="BR1204" i="50"/>
  <c r="BD1205" i="50"/>
  <c r="BE1205" i="50"/>
  <c r="BF1205" i="50"/>
  <c r="BG1205" i="50"/>
  <c r="BH1205" i="50"/>
  <c r="BI1205" i="50"/>
  <c r="BJ1205" i="50"/>
  <c r="BK1205" i="50"/>
  <c r="BL1205" i="50"/>
  <c r="BM1205" i="50"/>
  <c r="BN1205" i="50"/>
  <c r="BO1205" i="50"/>
  <c r="BP1205" i="50"/>
  <c r="BQ1205" i="50"/>
  <c r="BR1205" i="50"/>
  <c r="BD1206" i="50"/>
  <c r="BE1206" i="50"/>
  <c r="BF1206" i="50"/>
  <c r="BG1206" i="50"/>
  <c r="BH1206" i="50"/>
  <c r="BI1206" i="50"/>
  <c r="BJ1206" i="50"/>
  <c r="BK1206" i="50"/>
  <c r="BL1206" i="50"/>
  <c r="BM1206" i="50"/>
  <c r="BN1206" i="50"/>
  <c r="BO1206" i="50"/>
  <c r="BP1206" i="50"/>
  <c r="BQ1206" i="50"/>
  <c r="BR1206" i="50"/>
  <c r="BD1207" i="50"/>
  <c r="BE1207" i="50"/>
  <c r="BF1207" i="50"/>
  <c r="BG1207" i="50"/>
  <c r="BH1207" i="50"/>
  <c r="BI1207" i="50"/>
  <c r="BJ1207" i="50"/>
  <c r="BK1207" i="50"/>
  <c r="BL1207" i="50"/>
  <c r="BM1207" i="50"/>
  <c r="BN1207" i="50"/>
  <c r="BO1207" i="50"/>
  <c r="BP1207" i="50"/>
  <c r="BQ1207" i="50"/>
  <c r="BR1207" i="50"/>
  <c r="BD1208" i="50"/>
  <c r="BE1208" i="50"/>
  <c r="BF1208" i="50"/>
  <c r="BG1208" i="50"/>
  <c r="BH1208" i="50"/>
  <c r="BI1208" i="50"/>
  <c r="BJ1208" i="50"/>
  <c r="BK1208" i="50"/>
  <c r="BL1208" i="50"/>
  <c r="BM1208" i="50"/>
  <c r="BN1208" i="50"/>
  <c r="BO1208" i="50"/>
  <c r="BP1208" i="50"/>
  <c r="BQ1208" i="50"/>
  <c r="BR1208" i="50"/>
  <c r="BD1209" i="50"/>
  <c r="BE1209" i="50"/>
  <c r="BF1209" i="50"/>
  <c r="BG1209" i="50"/>
  <c r="BH1209" i="50"/>
  <c r="BI1209" i="50"/>
  <c r="BJ1209" i="50"/>
  <c r="BK1209" i="50"/>
  <c r="BL1209" i="50"/>
  <c r="BM1209" i="50"/>
  <c r="BN1209" i="50"/>
  <c r="BO1209" i="50"/>
  <c r="BP1209" i="50"/>
  <c r="BQ1209" i="50"/>
  <c r="BR1209" i="50"/>
  <c r="BD1210" i="50"/>
  <c r="BE1210" i="50"/>
  <c r="BF1210" i="50"/>
  <c r="BG1210" i="50"/>
  <c r="BH1210" i="50"/>
  <c r="BI1210" i="50"/>
  <c r="BJ1210" i="50"/>
  <c r="BK1210" i="50"/>
  <c r="BL1210" i="50"/>
  <c r="BM1210" i="50"/>
  <c r="BN1210" i="50"/>
  <c r="BO1210" i="50"/>
  <c r="BP1210" i="50"/>
  <c r="BQ1210" i="50"/>
  <c r="BR1210" i="50"/>
  <c r="BD1211" i="50"/>
  <c r="BE1211" i="50"/>
  <c r="BF1211" i="50"/>
  <c r="BG1211" i="50"/>
  <c r="BH1211" i="50"/>
  <c r="BI1211" i="50"/>
  <c r="BJ1211" i="50"/>
  <c r="BK1211" i="50"/>
  <c r="BL1211" i="50"/>
  <c r="BM1211" i="50"/>
  <c r="BN1211" i="50"/>
  <c r="BO1211" i="50"/>
  <c r="BP1211" i="50"/>
  <c r="BQ1211" i="50"/>
  <c r="BR1211" i="50"/>
  <c r="BD1212" i="50"/>
  <c r="BE1212" i="50"/>
  <c r="BF1212" i="50"/>
  <c r="BG1212" i="50"/>
  <c r="BH1212" i="50"/>
  <c r="BI1212" i="50"/>
  <c r="BJ1212" i="50"/>
  <c r="BK1212" i="50"/>
  <c r="BL1212" i="50"/>
  <c r="BM1212" i="50"/>
  <c r="BN1212" i="50"/>
  <c r="BO1212" i="50"/>
  <c r="BP1212" i="50"/>
  <c r="BQ1212" i="50"/>
  <c r="BR1212" i="50"/>
  <c r="BD1213" i="50"/>
  <c r="BE1213" i="50"/>
  <c r="BF1213" i="50"/>
  <c r="BG1213" i="50"/>
  <c r="BH1213" i="50"/>
  <c r="BI1213" i="50"/>
  <c r="BJ1213" i="50"/>
  <c r="BK1213" i="50"/>
  <c r="BL1213" i="50"/>
  <c r="BM1213" i="50"/>
  <c r="BN1213" i="50"/>
  <c r="BO1213" i="50"/>
  <c r="BP1213" i="50"/>
  <c r="BQ1213" i="50"/>
  <c r="BR1213" i="50"/>
  <c r="BD1214" i="50"/>
  <c r="BE1214" i="50"/>
  <c r="BF1214" i="50"/>
  <c r="BG1214" i="50"/>
  <c r="BH1214" i="50"/>
  <c r="BI1214" i="50"/>
  <c r="BJ1214" i="50"/>
  <c r="BK1214" i="50"/>
  <c r="BL1214" i="50"/>
  <c r="BM1214" i="50"/>
  <c r="BN1214" i="50"/>
  <c r="BO1214" i="50"/>
  <c r="BP1214" i="50"/>
  <c r="BQ1214" i="50"/>
  <c r="BR1214" i="50"/>
  <c r="BD1215" i="50"/>
  <c r="BE1215" i="50"/>
  <c r="BF1215" i="50"/>
  <c r="BG1215" i="50"/>
  <c r="BH1215" i="50"/>
  <c r="BI1215" i="50"/>
  <c r="BJ1215" i="50"/>
  <c r="BK1215" i="50"/>
  <c r="BL1215" i="50"/>
  <c r="BM1215" i="50"/>
  <c r="BN1215" i="50"/>
  <c r="BO1215" i="50"/>
  <c r="BP1215" i="50"/>
  <c r="BQ1215" i="50"/>
  <c r="BR1215" i="50"/>
  <c r="BD1216" i="50"/>
  <c r="BE1216" i="50"/>
  <c r="BF1216" i="50"/>
  <c r="BG1216" i="50"/>
  <c r="BH1216" i="50"/>
  <c r="BI1216" i="50"/>
  <c r="BJ1216" i="50"/>
  <c r="BK1216" i="50"/>
  <c r="BL1216" i="50"/>
  <c r="BM1216" i="50"/>
  <c r="BN1216" i="50"/>
  <c r="BO1216" i="50"/>
  <c r="BP1216" i="50"/>
  <c r="BQ1216" i="50"/>
  <c r="BR1216" i="50"/>
  <c r="BD1217" i="50"/>
  <c r="BE1217" i="50"/>
  <c r="BF1217" i="50"/>
  <c r="BG1217" i="50"/>
  <c r="BH1217" i="50"/>
  <c r="BI1217" i="50"/>
  <c r="BJ1217" i="50"/>
  <c r="BK1217" i="50"/>
  <c r="BL1217" i="50"/>
  <c r="BM1217" i="50"/>
  <c r="BN1217" i="50"/>
  <c r="BO1217" i="50"/>
  <c r="BP1217" i="50"/>
  <c r="BQ1217" i="50"/>
  <c r="BR1217" i="50"/>
  <c r="BD1218" i="50"/>
  <c r="BE1218" i="50"/>
  <c r="BF1218" i="50"/>
  <c r="BG1218" i="50"/>
  <c r="BH1218" i="50"/>
  <c r="BI1218" i="50"/>
  <c r="BJ1218" i="50"/>
  <c r="BK1218" i="50"/>
  <c r="BL1218" i="50"/>
  <c r="BM1218" i="50"/>
  <c r="BN1218" i="50"/>
  <c r="BO1218" i="50"/>
  <c r="BP1218" i="50"/>
  <c r="BQ1218" i="50"/>
  <c r="BR1218" i="50"/>
  <c r="BD1219" i="50"/>
  <c r="BE1219" i="50"/>
  <c r="BF1219" i="50"/>
  <c r="BG1219" i="50"/>
  <c r="BH1219" i="50"/>
  <c r="BI1219" i="50"/>
  <c r="BJ1219" i="50"/>
  <c r="BK1219" i="50"/>
  <c r="BL1219" i="50"/>
  <c r="BM1219" i="50"/>
  <c r="BN1219" i="50"/>
  <c r="BO1219" i="50"/>
  <c r="BP1219" i="50"/>
  <c r="BQ1219" i="50"/>
  <c r="BR1219" i="50"/>
  <c r="BD1220" i="50"/>
  <c r="BE1220" i="50"/>
  <c r="BF1220" i="50"/>
  <c r="BG1220" i="50"/>
  <c r="BH1220" i="50"/>
  <c r="BI1220" i="50"/>
  <c r="BJ1220" i="50"/>
  <c r="BK1220" i="50"/>
  <c r="BL1220" i="50"/>
  <c r="BM1220" i="50"/>
  <c r="BN1220" i="50"/>
  <c r="BO1220" i="50"/>
  <c r="BP1220" i="50"/>
  <c r="BQ1220" i="50"/>
  <c r="BR1220" i="50"/>
  <c r="BD1221" i="50"/>
  <c r="BE1221" i="50"/>
  <c r="BF1221" i="50"/>
  <c r="BG1221" i="50"/>
  <c r="BH1221" i="50"/>
  <c r="BI1221" i="50"/>
  <c r="BJ1221" i="50"/>
  <c r="BK1221" i="50"/>
  <c r="BL1221" i="50"/>
  <c r="BM1221" i="50"/>
  <c r="BN1221" i="50"/>
  <c r="BO1221" i="50"/>
  <c r="BP1221" i="50"/>
  <c r="BQ1221" i="50"/>
  <c r="BR1221" i="50"/>
  <c r="BD1222" i="50"/>
  <c r="BE1222" i="50"/>
  <c r="BF1222" i="50"/>
  <c r="BG1222" i="50"/>
  <c r="BH1222" i="50"/>
  <c r="BI1222" i="50"/>
  <c r="BJ1222" i="50"/>
  <c r="BK1222" i="50"/>
  <c r="BL1222" i="50"/>
  <c r="BM1222" i="50"/>
  <c r="BN1222" i="50"/>
  <c r="BO1222" i="50"/>
  <c r="BP1222" i="50"/>
  <c r="BQ1222" i="50"/>
  <c r="BR1222" i="50"/>
  <c r="BD1223" i="50"/>
  <c r="BE1223" i="50"/>
  <c r="BF1223" i="50"/>
  <c r="BG1223" i="50"/>
  <c r="BH1223" i="50"/>
  <c r="BI1223" i="50"/>
  <c r="BJ1223" i="50"/>
  <c r="BK1223" i="50"/>
  <c r="BL1223" i="50"/>
  <c r="BM1223" i="50"/>
  <c r="BN1223" i="50"/>
  <c r="BO1223" i="50"/>
  <c r="BP1223" i="50"/>
  <c r="BQ1223" i="50"/>
  <c r="BR1223" i="50"/>
  <c r="BD1224" i="50"/>
  <c r="BE1224" i="50"/>
  <c r="BF1224" i="50"/>
  <c r="BG1224" i="50"/>
  <c r="BH1224" i="50"/>
  <c r="BI1224" i="50"/>
  <c r="BJ1224" i="50"/>
  <c r="BK1224" i="50"/>
  <c r="BL1224" i="50"/>
  <c r="BM1224" i="50"/>
  <c r="BN1224" i="50"/>
  <c r="BO1224" i="50"/>
  <c r="BP1224" i="50"/>
  <c r="BQ1224" i="50"/>
  <c r="BR1224" i="50"/>
  <c r="BD1225" i="50"/>
  <c r="BE1225" i="50"/>
  <c r="BF1225" i="50"/>
  <c r="BG1225" i="50"/>
  <c r="BH1225" i="50"/>
  <c r="BI1225" i="50"/>
  <c r="BJ1225" i="50"/>
  <c r="BK1225" i="50"/>
  <c r="BL1225" i="50"/>
  <c r="BM1225" i="50"/>
  <c r="BN1225" i="50"/>
  <c r="BO1225" i="50"/>
  <c r="BP1225" i="50"/>
  <c r="BQ1225" i="50"/>
  <c r="BR1225" i="50"/>
  <c r="BD1226" i="50"/>
  <c r="BE1226" i="50"/>
  <c r="BF1226" i="50"/>
  <c r="BG1226" i="50"/>
  <c r="BH1226" i="50"/>
  <c r="BI1226" i="50"/>
  <c r="BJ1226" i="50"/>
  <c r="BK1226" i="50"/>
  <c r="BL1226" i="50"/>
  <c r="BM1226" i="50"/>
  <c r="BN1226" i="50"/>
  <c r="BO1226" i="50"/>
  <c r="BP1226" i="50"/>
  <c r="BQ1226" i="50"/>
  <c r="BR1226" i="50"/>
  <c r="BD1227" i="50"/>
  <c r="BE1227" i="50"/>
  <c r="BF1227" i="50"/>
  <c r="BG1227" i="50"/>
  <c r="BH1227" i="50"/>
  <c r="BI1227" i="50"/>
  <c r="BJ1227" i="50"/>
  <c r="BK1227" i="50"/>
  <c r="BL1227" i="50"/>
  <c r="BM1227" i="50"/>
  <c r="BN1227" i="50"/>
  <c r="BO1227" i="50"/>
  <c r="BP1227" i="50"/>
  <c r="BQ1227" i="50"/>
  <c r="BR1227" i="50"/>
  <c r="BD1228" i="50"/>
  <c r="BE1228" i="50"/>
  <c r="BF1228" i="50"/>
  <c r="BG1228" i="50"/>
  <c r="BH1228" i="50"/>
  <c r="BI1228" i="50"/>
  <c r="BJ1228" i="50"/>
  <c r="BK1228" i="50"/>
  <c r="BL1228" i="50"/>
  <c r="BM1228" i="50"/>
  <c r="BN1228" i="50"/>
  <c r="BO1228" i="50"/>
  <c r="BP1228" i="50"/>
  <c r="BQ1228" i="50"/>
  <c r="BR1228" i="50"/>
  <c r="BD1229" i="50"/>
  <c r="BE1229" i="50"/>
  <c r="BF1229" i="50"/>
  <c r="BG1229" i="50"/>
  <c r="BH1229" i="50"/>
  <c r="BI1229" i="50"/>
  <c r="BJ1229" i="50"/>
  <c r="BK1229" i="50"/>
  <c r="BL1229" i="50"/>
  <c r="BM1229" i="50"/>
  <c r="BN1229" i="50"/>
  <c r="BO1229" i="50"/>
  <c r="BP1229" i="50"/>
  <c r="BQ1229" i="50"/>
  <c r="BR1229" i="50"/>
  <c r="BD1230" i="50"/>
  <c r="BE1230" i="50"/>
  <c r="BF1230" i="50"/>
  <c r="BG1230" i="50"/>
  <c r="BH1230" i="50"/>
  <c r="BI1230" i="50"/>
  <c r="BJ1230" i="50"/>
  <c r="BK1230" i="50"/>
  <c r="BL1230" i="50"/>
  <c r="BM1230" i="50"/>
  <c r="BN1230" i="50"/>
  <c r="BO1230" i="50"/>
  <c r="BP1230" i="50"/>
  <c r="BQ1230" i="50"/>
  <c r="BR1230" i="50"/>
  <c r="BD1231" i="50"/>
  <c r="BE1231" i="50"/>
  <c r="BF1231" i="50"/>
  <c r="BG1231" i="50"/>
  <c r="BH1231" i="50"/>
  <c r="BI1231" i="50"/>
  <c r="BJ1231" i="50"/>
  <c r="BK1231" i="50"/>
  <c r="BL1231" i="50"/>
  <c r="BM1231" i="50"/>
  <c r="BN1231" i="50"/>
  <c r="BO1231" i="50"/>
  <c r="BP1231" i="50"/>
  <c r="BQ1231" i="50"/>
  <c r="BR1231" i="50"/>
  <c r="BD1232" i="50"/>
  <c r="BE1232" i="50"/>
  <c r="BF1232" i="50"/>
  <c r="BG1232" i="50"/>
  <c r="BH1232" i="50"/>
  <c r="BI1232" i="50"/>
  <c r="BJ1232" i="50"/>
  <c r="BK1232" i="50"/>
  <c r="BL1232" i="50"/>
  <c r="BM1232" i="50"/>
  <c r="BN1232" i="50"/>
  <c r="BO1232" i="50"/>
  <c r="BP1232" i="50"/>
  <c r="BQ1232" i="50"/>
  <c r="BR1232" i="50"/>
  <c r="BD1233" i="50"/>
  <c r="BE1233" i="50"/>
  <c r="BF1233" i="50"/>
  <c r="BG1233" i="50"/>
  <c r="BH1233" i="50"/>
  <c r="BI1233" i="50"/>
  <c r="BJ1233" i="50"/>
  <c r="BK1233" i="50"/>
  <c r="BL1233" i="50"/>
  <c r="BM1233" i="50"/>
  <c r="BN1233" i="50"/>
  <c r="BO1233" i="50"/>
  <c r="BP1233" i="50"/>
  <c r="BQ1233" i="50"/>
  <c r="BR1233" i="50"/>
  <c r="BD1234" i="50"/>
  <c r="BE1234" i="50"/>
  <c r="BF1234" i="50"/>
  <c r="BG1234" i="50"/>
  <c r="BH1234" i="50"/>
  <c r="BI1234" i="50"/>
  <c r="BJ1234" i="50"/>
  <c r="BK1234" i="50"/>
  <c r="BL1234" i="50"/>
  <c r="BM1234" i="50"/>
  <c r="BN1234" i="50"/>
  <c r="BO1234" i="50"/>
  <c r="BP1234" i="50"/>
  <c r="BQ1234" i="50"/>
  <c r="BR1234" i="50"/>
  <c r="BD1235" i="50"/>
  <c r="BE1235" i="50"/>
  <c r="BF1235" i="50"/>
  <c r="BG1235" i="50"/>
  <c r="BH1235" i="50"/>
  <c r="BI1235" i="50"/>
  <c r="BJ1235" i="50"/>
  <c r="BK1235" i="50"/>
  <c r="BL1235" i="50"/>
  <c r="BM1235" i="50"/>
  <c r="BN1235" i="50"/>
  <c r="BO1235" i="50"/>
  <c r="BP1235" i="50"/>
  <c r="BQ1235" i="50"/>
  <c r="BR1235" i="50"/>
  <c r="BD1236" i="50"/>
  <c r="BE1236" i="50"/>
  <c r="BF1236" i="50"/>
  <c r="BG1236" i="50"/>
  <c r="BH1236" i="50"/>
  <c r="BI1236" i="50"/>
  <c r="BJ1236" i="50"/>
  <c r="BK1236" i="50"/>
  <c r="BL1236" i="50"/>
  <c r="BM1236" i="50"/>
  <c r="BN1236" i="50"/>
  <c r="BO1236" i="50"/>
  <c r="BP1236" i="50"/>
  <c r="BQ1236" i="50"/>
  <c r="BR1236" i="50"/>
  <c r="BD1237" i="50"/>
  <c r="BE1237" i="50"/>
  <c r="BF1237" i="50"/>
  <c r="BG1237" i="50"/>
  <c r="BH1237" i="50"/>
  <c r="BI1237" i="50"/>
  <c r="BJ1237" i="50"/>
  <c r="BK1237" i="50"/>
  <c r="BL1237" i="50"/>
  <c r="BM1237" i="50"/>
  <c r="BN1237" i="50"/>
  <c r="BO1237" i="50"/>
  <c r="BP1237" i="50"/>
  <c r="BQ1237" i="50"/>
  <c r="BR1237" i="50"/>
  <c r="BD1238" i="50"/>
  <c r="BE1238" i="50"/>
  <c r="BF1238" i="50"/>
  <c r="BG1238" i="50"/>
  <c r="BH1238" i="50"/>
  <c r="BI1238" i="50"/>
  <c r="BJ1238" i="50"/>
  <c r="BK1238" i="50"/>
  <c r="BL1238" i="50"/>
  <c r="BM1238" i="50"/>
  <c r="BN1238" i="50"/>
  <c r="BO1238" i="50"/>
  <c r="BP1238" i="50"/>
  <c r="BQ1238" i="50"/>
  <c r="BR1238" i="50"/>
  <c r="BD1239" i="50"/>
  <c r="BE1239" i="50"/>
  <c r="BF1239" i="50"/>
  <c r="BG1239" i="50"/>
  <c r="BH1239" i="50"/>
  <c r="BI1239" i="50"/>
  <c r="BJ1239" i="50"/>
  <c r="BK1239" i="50"/>
  <c r="BL1239" i="50"/>
  <c r="BM1239" i="50"/>
  <c r="BN1239" i="50"/>
  <c r="BO1239" i="50"/>
  <c r="BP1239" i="50"/>
  <c r="BQ1239" i="50"/>
  <c r="BR1239" i="50"/>
  <c r="BD1240" i="50"/>
  <c r="BE1240" i="50"/>
  <c r="BF1240" i="50"/>
  <c r="BG1240" i="50"/>
  <c r="BH1240" i="50"/>
  <c r="BI1240" i="50"/>
  <c r="BJ1240" i="50"/>
  <c r="BK1240" i="50"/>
  <c r="BL1240" i="50"/>
  <c r="BM1240" i="50"/>
  <c r="BN1240" i="50"/>
  <c r="BO1240" i="50"/>
  <c r="BP1240" i="50"/>
  <c r="BQ1240" i="50"/>
  <c r="BR1240" i="50"/>
  <c r="BD1241" i="50"/>
  <c r="BE1241" i="50"/>
  <c r="BF1241" i="50"/>
  <c r="BG1241" i="50"/>
  <c r="BH1241" i="50"/>
  <c r="BI1241" i="50"/>
  <c r="BJ1241" i="50"/>
  <c r="BK1241" i="50"/>
  <c r="BL1241" i="50"/>
  <c r="BM1241" i="50"/>
  <c r="BN1241" i="50"/>
  <c r="BO1241" i="50"/>
  <c r="BP1241" i="50"/>
  <c r="BQ1241" i="50"/>
  <c r="BR1241" i="50"/>
  <c r="BD1242" i="50"/>
  <c r="BE1242" i="50"/>
  <c r="BF1242" i="50"/>
  <c r="BG1242" i="50"/>
  <c r="BH1242" i="50"/>
  <c r="BI1242" i="50"/>
  <c r="BJ1242" i="50"/>
  <c r="BK1242" i="50"/>
  <c r="BL1242" i="50"/>
  <c r="BM1242" i="50"/>
  <c r="BN1242" i="50"/>
  <c r="BO1242" i="50"/>
  <c r="BP1242" i="50"/>
  <c r="BQ1242" i="50"/>
  <c r="BR1242" i="50"/>
  <c r="BD1243" i="50"/>
  <c r="BE1243" i="50"/>
  <c r="BF1243" i="50"/>
  <c r="BG1243" i="50"/>
  <c r="BH1243" i="50"/>
  <c r="BI1243" i="50"/>
  <c r="BJ1243" i="50"/>
  <c r="BK1243" i="50"/>
  <c r="BL1243" i="50"/>
  <c r="BM1243" i="50"/>
  <c r="BN1243" i="50"/>
  <c r="BO1243" i="50"/>
  <c r="BP1243" i="50"/>
  <c r="BQ1243" i="50"/>
  <c r="BR1243" i="50"/>
  <c r="BD1244" i="50"/>
  <c r="BE1244" i="50"/>
  <c r="BF1244" i="50"/>
  <c r="BG1244" i="50"/>
  <c r="BH1244" i="50"/>
  <c r="BI1244" i="50"/>
  <c r="BJ1244" i="50"/>
  <c r="BK1244" i="50"/>
  <c r="BL1244" i="50"/>
  <c r="BM1244" i="50"/>
  <c r="BN1244" i="50"/>
  <c r="BO1244" i="50"/>
  <c r="BP1244" i="50"/>
  <c r="BQ1244" i="50"/>
  <c r="BR1244" i="50"/>
  <c r="BD1245" i="50"/>
  <c r="BE1245" i="50"/>
  <c r="BF1245" i="50"/>
  <c r="BG1245" i="50"/>
  <c r="BH1245" i="50"/>
  <c r="BI1245" i="50"/>
  <c r="BJ1245" i="50"/>
  <c r="BK1245" i="50"/>
  <c r="BL1245" i="50"/>
  <c r="BM1245" i="50"/>
  <c r="BN1245" i="50"/>
  <c r="BO1245" i="50"/>
  <c r="BP1245" i="50"/>
  <c r="BQ1245" i="50"/>
  <c r="BR1245" i="50"/>
  <c r="BD1246" i="50"/>
  <c r="BE1246" i="50"/>
  <c r="BF1246" i="50"/>
  <c r="BG1246" i="50"/>
  <c r="BH1246" i="50"/>
  <c r="BI1246" i="50"/>
  <c r="BJ1246" i="50"/>
  <c r="BK1246" i="50"/>
  <c r="BL1246" i="50"/>
  <c r="BM1246" i="50"/>
  <c r="BN1246" i="50"/>
  <c r="BO1246" i="50"/>
  <c r="BP1246" i="50"/>
  <c r="BQ1246" i="50"/>
  <c r="BR1246" i="50"/>
  <c r="BD1247" i="50"/>
  <c r="BE1247" i="50"/>
  <c r="BF1247" i="50"/>
  <c r="BG1247" i="50"/>
  <c r="BH1247" i="50"/>
  <c r="BI1247" i="50"/>
  <c r="BJ1247" i="50"/>
  <c r="BK1247" i="50"/>
  <c r="BL1247" i="50"/>
  <c r="BM1247" i="50"/>
  <c r="BN1247" i="50"/>
  <c r="BO1247" i="50"/>
  <c r="BP1247" i="50"/>
  <c r="BQ1247" i="50"/>
  <c r="BR1247" i="50"/>
  <c r="BD1248" i="50"/>
  <c r="BE1248" i="50"/>
  <c r="BF1248" i="50"/>
  <c r="BG1248" i="50"/>
  <c r="BH1248" i="50"/>
  <c r="BI1248" i="50"/>
  <c r="BJ1248" i="50"/>
  <c r="BK1248" i="50"/>
  <c r="BL1248" i="50"/>
  <c r="BM1248" i="50"/>
  <c r="BN1248" i="50"/>
  <c r="BO1248" i="50"/>
  <c r="BP1248" i="50"/>
  <c r="BQ1248" i="50"/>
  <c r="BR1248" i="50"/>
  <c r="BD1249" i="50"/>
  <c r="BE1249" i="50"/>
  <c r="BF1249" i="50"/>
  <c r="BG1249" i="50"/>
  <c r="BH1249" i="50"/>
  <c r="BI1249" i="50"/>
  <c r="BJ1249" i="50"/>
  <c r="BK1249" i="50"/>
  <c r="BL1249" i="50"/>
  <c r="BM1249" i="50"/>
  <c r="BN1249" i="50"/>
  <c r="BO1249" i="50"/>
  <c r="BP1249" i="50"/>
  <c r="BQ1249" i="50"/>
  <c r="BR1249" i="50"/>
  <c r="BD1250" i="50"/>
  <c r="BE1250" i="50"/>
  <c r="BF1250" i="50"/>
  <c r="BG1250" i="50"/>
  <c r="BH1250" i="50"/>
  <c r="BI1250" i="50"/>
  <c r="BJ1250" i="50"/>
  <c r="BK1250" i="50"/>
  <c r="BL1250" i="50"/>
  <c r="BM1250" i="50"/>
  <c r="BN1250" i="50"/>
  <c r="BO1250" i="50"/>
  <c r="BP1250" i="50"/>
  <c r="BQ1250" i="50"/>
  <c r="BR1250" i="50"/>
  <c r="BD1251" i="50"/>
  <c r="BE1251" i="50"/>
  <c r="BF1251" i="50"/>
  <c r="BG1251" i="50"/>
  <c r="BH1251" i="50"/>
  <c r="BI1251" i="50"/>
  <c r="BJ1251" i="50"/>
  <c r="BK1251" i="50"/>
  <c r="BL1251" i="50"/>
  <c r="BM1251" i="50"/>
  <c r="BN1251" i="50"/>
  <c r="BO1251" i="50"/>
  <c r="BP1251" i="50"/>
  <c r="BQ1251" i="50"/>
  <c r="BR1251" i="50"/>
  <c r="BD1252" i="50"/>
  <c r="BE1252" i="50"/>
  <c r="BF1252" i="50"/>
  <c r="BG1252" i="50"/>
  <c r="BH1252" i="50"/>
  <c r="BI1252" i="50"/>
  <c r="BJ1252" i="50"/>
  <c r="BK1252" i="50"/>
  <c r="BL1252" i="50"/>
  <c r="BM1252" i="50"/>
  <c r="BN1252" i="50"/>
  <c r="BO1252" i="50"/>
  <c r="BP1252" i="50"/>
  <c r="BQ1252" i="50"/>
  <c r="BR1252" i="50"/>
  <c r="BD1253" i="50"/>
  <c r="BE1253" i="50"/>
  <c r="BF1253" i="50"/>
  <c r="BG1253" i="50"/>
  <c r="BH1253" i="50"/>
  <c r="BI1253" i="50"/>
  <c r="BJ1253" i="50"/>
  <c r="BK1253" i="50"/>
  <c r="BL1253" i="50"/>
  <c r="BM1253" i="50"/>
  <c r="BN1253" i="50"/>
  <c r="BO1253" i="50"/>
  <c r="BP1253" i="50"/>
  <c r="BQ1253" i="50"/>
  <c r="BR1253" i="50"/>
  <c r="BD1254" i="50"/>
  <c r="BE1254" i="50"/>
  <c r="BF1254" i="50"/>
  <c r="BG1254" i="50"/>
  <c r="BH1254" i="50"/>
  <c r="BI1254" i="50"/>
  <c r="BJ1254" i="50"/>
  <c r="BK1254" i="50"/>
  <c r="BL1254" i="50"/>
  <c r="BM1254" i="50"/>
  <c r="BN1254" i="50"/>
  <c r="BO1254" i="50"/>
  <c r="BP1254" i="50"/>
  <c r="BQ1254" i="50"/>
  <c r="BR1254" i="50"/>
  <c r="BD1255" i="50"/>
  <c r="BE1255" i="50"/>
  <c r="BF1255" i="50"/>
  <c r="BG1255" i="50"/>
  <c r="BH1255" i="50"/>
  <c r="BI1255" i="50"/>
  <c r="BJ1255" i="50"/>
  <c r="BK1255" i="50"/>
  <c r="BL1255" i="50"/>
  <c r="BM1255" i="50"/>
  <c r="BN1255" i="50"/>
  <c r="BO1255" i="50"/>
  <c r="BP1255" i="50"/>
  <c r="BQ1255" i="50"/>
  <c r="BR1255" i="50"/>
  <c r="BD1256" i="50"/>
  <c r="BE1256" i="50"/>
  <c r="BF1256" i="50"/>
  <c r="BG1256" i="50"/>
  <c r="BH1256" i="50"/>
  <c r="BI1256" i="50"/>
  <c r="BJ1256" i="50"/>
  <c r="BK1256" i="50"/>
  <c r="BL1256" i="50"/>
  <c r="BM1256" i="50"/>
  <c r="BN1256" i="50"/>
  <c r="BO1256" i="50"/>
  <c r="BP1256" i="50"/>
  <c r="BQ1256" i="50"/>
  <c r="BR1256" i="50"/>
  <c r="BD1257" i="50"/>
  <c r="BE1257" i="50"/>
  <c r="BF1257" i="50"/>
  <c r="BG1257" i="50"/>
  <c r="BH1257" i="50"/>
  <c r="BI1257" i="50"/>
  <c r="BJ1257" i="50"/>
  <c r="BK1257" i="50"/>
  <c r="BL1257" i="50"/>
  <c r="BM1257" i="50"/>
  <c r="BN1257" i="50"/>
  <c r="BO1257" i="50"/>
  <c r="BP1257" i="50"/>
  <c r="BQ1257" i="50"/>
  <c r="BR1257" i="50"/>
  <c r="BD1258" i="50"/>
  <c r="BE1258" i="50"/>
  <c r="BF1258" i="50"/>
  <c r="BG1258" i="50"/>
  <c r="BH1258" i="50"/>
  <c r="BI1258" i="50"/>
  <c r="BJ1258" i="50"/>
  <c r="BK1258" i="50"/>
  <c r="BL1258" i="50"/>
  <c r="BM1258" i="50"/>
  <c r="BN1258" i="50"/>
  <c r="BO1258" i="50"/>
  <c r="BP1258" i="50"/>
  <c r="BQ1258" i="50"/>
  <c r="BR1258" i="50"/>
  <c r="BD1259" i="50"/>
  <c r="BE1259" i="50"/>
  <c r="BF1259" i="50"/>
  <c r="BG1259" i="50"/>
  <c r="BH1259" i="50"/>
  <c r="BI1259" i="50"/>
  <c r="BJ1259" i="50"/>
  <c r="BK1259" i="50"/>
  <c r="BL1259" i="50"/>
  <c r="BM1259" i="50"/>
  <c r="BN1259" i="50"/>
  <c r="BO1259" i="50"/>
  <c r="BP1259" i="50"/>
  <c r="BQ1259" i="50"/>
  <c r="BR1259" i="50"/>
  <c r="BD1260" i="50"/>
  <c r="BE1260" i="50"/>
  <c r="BF1260" i="50"/>
  <c r="BG1260" i="50"/>
  <c r="BH1260" i="50"/>
  <c r="BI1260" i="50"/>
  <c r="BJ1260" i="50"/>
  <c r="BK1260" i="50"/>
  <c r="BL1260" i="50"/>
  <c r="BM1260" i="50"/>
  <c r="BN1260" i="50"/>
  <c r="BO1260" i="50"/>
  <c r="BP1260" i="50"/>
  <c r="BQ1260" i="50"/>
  <c r="BR1260" i="50"/>
  <c r="BD1261" i="50"/>
  <c r="BE1261" i="50"/>
  <c r="BF1261" i="50"/>
  <c r="BG1261" i="50"/>
  <c r="BH1261" i="50"/>
  <c r="BI1261" i="50"/>
  <c r="BJ1261" i="50"/>
  <c r="BK1261" i="50"/>
  <c r="BL1261" i="50"/>
  <c r="BM1261" i="50"/>
  <c r="BN1261" i="50"/>
  <c r="BO1261" i="50"/>
  <c r="BP1261" i="50"/>
  <c r="BQ1261" i="50"/>
  <c r="BR1261" i="50"/>
  <c r="BD1262" i="50"/>
  <c r="BE1262" i="50"/>
  <c r="BF1262" i="50"/>
  <c r="BG1262" i="50"/>
  <c r="BH1262" i="50"/>
  <c r="BI1262" i="50"/>
  <c r="BJ1262" i="50"/>
  <c r="BK1262" i="50"/>
  <c r="BL1262" i="50"/>
  <c r="BM1262" i="50"/>
  <c r="BN1262" i="50"/>
  <c r="BO1262" i="50"/>
  <c r="BP1262" i="50"/>
  <c r="BQ1262" i="50"/>
  <c r="BR1262" i="50"/>
  <c r="BD1263" i="50"/>
  <c r="BE1263" i="50"/>
  <c r="BF1263" i="50"/>
  <c r="BG1263" i="50"/>
  <c r="BH1263" i="50"/>
  <c r="BI1263" i="50"/>
  <c r="BJ1263" i="50"/>
  <c r="BK1263" i="50"/>
  <c r="BL1263" i="50"/>
  <c r="BM1263" i="50"/>
  <c r="BN1263" i="50"/>
  <c r="BO1263" i="50"/>
  <c r="BP1263" i="50"/>
  <c r="BQ1263" i="50"/>
  <c r="BR1263" i="50"/>
  <c r="BD1264" i="50"/>
  <c r="BE1264" i="50"/>
  <c r="BF1264" i="50"/>
  <c r="BG1264" i="50"/>
  <c r="BH1264" i="50"/>
  <c r="BI1264" i="50"/>
  <c r="BJ1264" i="50"/>
  <c r="BK1264" i="50"/>
  <c r="BL1264" i="50"/>
  <c r="BM1264" i="50"/>
  <c r="BN1264" i="50"/>
  <c r="BO1264" i="50"/>
  <c r="BP1264" i="50"/>
  <c r="BQ1264" i="50"/>
  <c r="BR1264" i="50"/>
  <c r="G9" i="51" l="1"/>
  <c r="BG9" i="51"/>
  <c r="AK1275" i="50"/>
  <c r="AK1271" i="50"/>
  <c r="AK1267" i="50"/>
  <c r="AK1263" i="50"/>
  <c r="AK1259" i="50"/>
  <c r="AK1255" i="50"/>
  <c r="AK1251" i="50"/>
  <c r="AK1247" i="50"/>
  <c r="AK1243" i="50"/>
  <c r="AK1239" i="50"/>
  <c r="AK1235" i="50"/>
  <c r="AK1231" i="50"/>
  <c r="AK1227" i="50"/>
  <c r="AK1223" i="50"/>
  <c r="AK1219" i="50"/>
  <c r="AK1215" i="50"/>
  <c r="AK1211" i="50"/>
  <c r="AK1207" i="50"/>
  <c r="AK1203" i="50"/>
  <c r="AK1199" i="50"/>
  <c r="AK1195" i="50"/>
  <c r="AK1191" i="50"/>
  <c r="AK1187" i="50"/>
  <c r="AK1183" i="50"/>
  <c r="AK1179" i="50"/>
  <c r="AK1175" i="50"/>
  <c r="AK1171" i="50"/>
  <c r="AK1167" i="50"/>
  <c r="AK1163" i="50"/>
  <c r="AK1159" i="50"/>
  <c r="AK1155" i="50"/>
  <c r="AK1151" i="50"/>
  <c r="AK1147" i="50"/>
  <c r="AK1143" i="50"/>
  <c r="AK1139" i="50"/>
  <c r="AK1135" i="50"/>
  <c r="AK1131" i="50"/>
  <c r="AK1127" i="50"/>
  <c r="AK1123" i="50"/>
  <c r="AK1119" i="50"/>
  <c r="AK1115" i="50"/>
  <c r="AK1111" i="50"/>
  <c r="AK1107" i="50"/>
  <c r="AK1103" i="50"/>
  <c r="AK1099" i="50"/>
  <c r="AK1095" i="50"/>
  <c r="AK1091" i="50"/>
  <c r="AK1087" i="50"/>
  <c r="AK1083" i="50"/>
  <c r="AK1079" i="50"/>
  <c r="AK1075" i="50"/>
  <c r="AK1071" i="50"/>
  <c r="AK1067" i="50"/>
  <c r="AK1063" i="50"/>
  <c r="AK1059" i="50"/>
  <c r="AK1055" i="50"/>
  <c r="AK1051" i="50"/>
  <c r="AK1047" i="50"/>
  <c r="AK1043" i="50"/>
  <c r="AK1039" i="50"/>
  <c r="AK1035" i="50"/>
  <c r="AK1031" i="50"/>
  <c r="AK1027" i="50"/>
  <c r="AK1023" i="50"/>
  <c r="AK1019" i="50"/>
  <c r="AK1015" i="50"/>
  <c r="AK1011" i="50"/>
  <c r="AK1007" i="50"/>
  <c r="AK1003" i="50"/>
  <c r="AK999" i="50"/>
  <c r="AK995" i="50"/>
  <c r="AK991" i="50"/>
  <c r="AK987" i="50"/>
  <c r="AK983" i="50"/>
  <c r="AK979" i="50"/>
  <c r="AK975" i="50"/>
  <c r="AK971" i="50"/>
  <c r="AK967" i="50"/>
  <c r="AK963" i="50"/>
  <c r="AK959" i="50"/>
  <c r="AK955" i="50"/>
  <c r="AK951" i="50"/>
  <c r="AK947" i="50"/>
  <c r="AK943" i="50"/>
  <c r="AK939" i="50"/>
  <c r="AK935" i="50"/>
  <c r="AK931" i="50"/>
  <c r="AK927" i="50"/>
  <c r="AK923" i="50"/>
  <c r="AK919" i="50"/>
  <c r="AK915" i="50"/>
  <c r="AK911" i="50"/>
  <c r="AK907" i="50"/>
  <c r="AK903" i="50"/>
  <c r="AK899" i="50"/>
  <c r="AK895" i="50"/>
  <c r="AK891" i="50"/>
  <c r="AK887" i="50"/>
  <c r="AK883" i="50"/>
  <c r="AK879" i="50"/>
  <c r="AK875" i="50"/>
  <c r="AK871" i="50"/>
  <c r="AK867" i="50"/>
  <c r="AK863" i="50"/>
  <c r="AK859" i="50"/>
  <c r="AK855" i="50"/>
  <c r="AK851" i="50"/>
  <c r="AK847" i="50"/>
  <c r="AK843" i="50"/>
  <c r="AK839" i="50"/>
  <c r="AK835" i="50"/>
  <c r="AK831" i="50"/>
  <c r="AK827" i="50"/>
  <c r="AK823" i="50"/>
  <c r="AK819" i="50"/>
  <c r="AK815" i="50"/>
  <c r="AK811" i="50"/>
  <c r="AK807" i="50"/>
  <c r="AK803" i="50"/>
  <c r="AK799" i="50"/>
  <c r="AK795" i="50"/>
  <c r="AK791" i="50"/>
  <c r="AK787" i="50"/>
  <c r="AK783" i="50"/>
  <c r="AK779" i="50"/>
  <c r="AK775" i="50"/>
  <c r="AK771" i="50"/>
  <c r="AK767" i="50"/>
  <c r="AK763" i="50"/>
  <c r="AK759" i="50"/>
  <c r="AK755" i="50"/>
  <c r="AK751" i="50"/>
  <c r="AK747" i="50"/>
  <c r="AK743" i="50"/>
  <c r="AK739" i="50"/>
  <c r="AK735" i="50"/>
  <c r="AK731" i="50"/>
  <c r="AK727" i="50"/>
  <c r="AK723" i="50"/>
  <c r="AK719" i="50"/>
  <c r="AK715" i="50"/>
  <c r="AK711" i="50"/>
  <c r="AK707" i="50"/>
  <c r="AK703" i="50"/>
  <c r="AK699" i="50"/>
  <c r="AK695" i="50"/>
  <c r="AK691" i="50"/>
  <c r="AK687" i="50"/>
  <c r="AK683" i="50"/>
  <c r="AK679" i="50"/>
  <c r="AK675" i="50"/>
  <c r="AK671" i="50"/>
  <c r="AK667" i="50"/>
  <c r="AK663" i="50"/>
  <c r="AK659" i="50"/>
  <c r="AK655" i="50"/>
  <c r="AK651" i="50"/>
  <c r="AK647" i="50"/>
  <c r="AK643" i="50"/>
  <c r="AK639" i="50"/>
  <c r="AK635" i="50"/>
  <c r="AK631" i="50"/>
  <c r="AK627" i="50"/>
  <c r="AK623" i="50"/>
  <c r="AK619" i="50"/>
  <c r="AK615" i="50"/>
  <c r="AK611" i="50"/>
  <c r="AK607" i="50"/>
  <c r="AK603" i="50"/>
  <c r="AK599" i="50"/>
  <c r="AK595" i="50"/>
  <c r="AK591" i="50"/>
  <c r="AK587" i="50"/>
  <c r="AK583" i="50"/>
  <c r="AK579" i="50"/>
  <c r="AK575" i="50"/>
  <c r="AK571" i="50"/>
  <c r="AK567" i="50"/>
  <c r="AK563" i="50"/>
  <c r="AK559" i="50"/>
  <c r="AK555" i="50"/>
  <c r="AK551" i="50"/>
  <c r="AK547" i="50"/>
  <c r="AK543" i="50"/>
  <c r="AK539" i="50"/>
  <c r="AK535" i="50"/>
  <c r="AK531" i="50"/>
  <c r="AK527" i="50"/>
  <c r="AK523" i="50"/>
  <c r="AK519" i="50"/>
  <c r="AK515" i="50"/>
  <c r="AK511" i="50"/>
  <c r="AK507" i="50"/>
  <c r="AK503" i="50"/>
  <c r="AK499" i="50"/>
  <c r="AK495" i="50"/>
  <c r="AK491" i="50"/>
  <c r="AK487" i="50"/>
  <c r="AK483" i="50"/>
  <c r="AK479" i="50"/>
  <c r="AK475" i="50"/>
  <c r="AK471" i="50"/>
  <c r="AK467" i="50"/>
  <c r="AK463" i="50"/>
  <c r="AK459" i="50"/>
  <c r="AK455" i="50"/>
  <c r="AK451" i="50"/>
  <c r="AK447" i="50"/>
  <c r="AK443" i="50"/>
  <c r="AK439" i="50"/>
  <c r="AK435" i="50"/>
  <c r="AK431" i="50"/>
  <c r="AK427" i="50"/>
  <c r="AK423" i="50"/>
  <c r="AK419" i="50"/>
  <c r="AK415" i="50"/>
  <c r="AK411" i="50"/>
  <c r="AK407" i="50"/>
  <c r="AK403" i="50"/>
  <c r="AK399" i="50"/>
  <c r="AK395" i="50"/>
  <c r="AK391" i="50"/>
  <c r="AK387" i="50"/>
  <c r="AK383" i="50"/>
  <c r="AK379" i="50"/>
  <c r="AK375" i="50"/>
  <c r="AK371" i="50"/>
  <c r="AK367" i="50"/>
  <c r="AK363" i="50"/>
  <c r="AK359" i="50"/>
  <c r="AK355" i="50"/>
  <c r="AK351" i="50"/>
  <c r="AK347" i="50"/>
  <c r="AK343" i="50"/>
  <c r="AK339" i="50"/>
  <c r="AK335" i="50"/>
  <c r="AK331" i="50"/>
  <c r="AK327" i="50"/>
  <c r="AK323" i="50"/>
  <c r="AK319" i="50"/>
  <c r="AK315" i="50"/>
  <c r="AK311" i="50"/>
  <c r="AK307" i="50"/>
  <c r="AK303" i="50"/>
  <c r="AK299" i="50"/>
  <c r="AK295" i="50"/>
  <c r="AK291" i="50"/>
  <c r="AK287" i="50"/>
  <c r="AK283" i="50"/>
  <c r="AK279" i="50"/>
  <c r="AK275" i="50"/>
  <c r="AK271" i="50"/>
  <c r="AK267" i="50"/>
  <c r="AK263" i="50"/>
  <c r="AK259" i="50"/>
  <c r="AK255" i="50"/>
  <c r="AK251" i="50"/>
  <c r="AK247" i="50"/>
  <c r="AK243" i="50"/>
  <c r="AK239" i="50"/>
  <c r="AK235" i="50"/>
  <c r="AK231" i="50"/>
  <c r="AK227" i="50"/>
  <c r="AK223" i="50"/>
  <c r="AK219" i="50"/>
  <c r="AK215" i="50"/>
  <c r="AK211" i="50"/>
  <c r="AK207" i="50"/>
  <c r="AK203" i="50"/>
  <c r="AK199" i="50"/>
  <c r="AK195" i="50"/>
  <c r="AK191" i="50"/>
  <c r="AK187" i="50"/>
  <c r="AK183" i="50"/>
  <c r="AK179" i="50"/>
  <c r="AK175" i="50"/>
  <c r="AK171" i="50"/>
  <c r="AK167" i="50"/>
  <c r="AK163" i="50"/>
  <c r="AK159" i="50"/>
  <c r="AK155" i="50"/>
  <c r="AK151" i="50"/>
  <c r="AK147" i="50"/>
  <c r="AK143" i="50"/>
  <c r="AK139" i="50"/>
  <c r="AK135" i="50"/>
  <c r="AK131" i="50"/>
  <c r="AK127" i="50"/>
  <c r="AK123" i="50"/>
  <c r="AK119" i="50"/>
  <c r="AK115" i="50"/>
  <c r="AK111" i="50"/>
  <c r="AK107" i="50"/>
  <c r="AK103" i="50"/>
  <c r="AK99" i="50"/>
  <c r="AK95" i="50"/>
  <c r="AK91" i="50"/>
  <c r="AK87" i="50"/>
  <c r="AK83" i="50"/>
  <c r="AK80" i="50"/>
  <c r="AK79" i="50"/>
  <c r="AK75" i="50"/>
  <c r="AK71" i="50"/>
  <c r="AK67" i="50"/>
  <c r="AK63" i="50"/>
  <c r="AK59" i="50"/>
  <c r="AK55" i="50"/>
  <c r="AK51" i="50"/>
  <c r="AK47" i="50"/>
  <c r="AK43" i="50"/>
  <c r="AK39" i="50"/>
  <c r="AK37" i="50"/>
  <c r="AK35" i="50"/>
  <c r="AK33" i="50"/>
  <c r="AK31" i="50"/>
  <c r="AK29" i="50"/>
  <c r="AK27" i="50"/>
  <c r="AK25" i="50"/>
  <c r="AK21" i="50"/>
  <c r="AK40" i="50"/>
  <c r="AK24" i="50"/>
  <c r="AP100" i="50"/>
  <c r="AP101" i="50"/>
  <c r="BC71" i="50"/>
  <c r="BC75" i="50"/>
  <c r="BC79" i="50"/>
  <c r="BC83" i="50"/>
  <c r="BC87" i="50"/>
  <c r="BC91" i="50"/>
  <c r="BC95" i="50"/>
  <c r="BC99" i="50"/>
  <c r="BC103" i="50"/>
  <c r="BC107" i="50"/>
  <c r="BC111" i="50"/>
  <c r="BC115" i="50"/>
  <c r="BC119" i="50"/>
  <c r="BC123" i="50"/>
  <c r="BC127" i="50"/>
  <c r="BC131" i="50"/>
  <c r="BC135" i="50"/>
  <c r="BC139" i="50"/>
  <c r="BC143" i="50"/>
  <c r="BC147" i="50"/>
  <c r="BC151" i="50"/>
  <c r="BC155" i="50"/>
  <c r="BC159" i="50"/>
  <c r="BC163" i="50"/>
  <c r="BC167" i="50"/>
  <c r="BC171" i="50"/>
  <c r="BC175" i="50"/>
  <c r="BC179" i="50"/>
  <c r="BC183" i="50"/>
  <c r="BC187" i="50"/>
  <c r="BC191" i="50"/>
  <c r="BC195" i="50"/>
  <c r="BC199" i="50"/>
  <c r="BC203" i="50"/>
  <c r="BC207" i="50"/>
  <c r="BC211" i="50"/>
  <c r="BC223" i="50"/>
  <c r="BC227" i="50"/>
  <c r="BC231" i="50"/>
  <c r="BC243" i="50"/>
  <c r="BC247" i="50"/>
  <c r="BC251" i="50"/>
  <c r="BC263" i="50"/>
  <c r="BC267" i="50"/>
  <c r="BC271" i="50"/>
  <c r="BC275" i="50"/>
  <c r="BC287" i="50"/>
  <c r="BC291" i="50"/>
  <c r="BC295" i="50"/>
  <c r="BC307" i="50"/>
  <c r="BC311" i="50"/>
  <c r="BC315" i="50"/>
  <c r="BC323" i="50"/>
  <c r="BC327" i="50"/>
  <c r="BC331" i="50"/>
  <c r="BC339" i="50"/>
  <c r="BC343" i="50"/>
  <c r="BC347" i="50"/>
  <c r="BC351" i="50"/>
  <c r="BC355" i="50"/>
  <c r="BC359" i="50"/>
  <c r="BC363" i="50"/>
  <c r="BC367" i="50"/>
  <c r="BC379" i="50"/>
  <c r="BC383" i="50"/>
  <c r="BC387" i="50"/>
  <c r="BC391" i="50"/>
  <c r="BC395" i="50"/>
  <c r="BC403" i="50"/>
  <c r="BC407" i="50"/>
  <c r="BC415" i="50"/>
  <c r="BC419" i="50"/>
  <c r="BC423" i="50"/>
  <c r="BC427" i="50"/>
  <c r="BC435" i="50"/>
  <c r="BC439" i="50"/>
  <c r="BC447" i="50"/>
  <c r="BC451" i="50"/>
  <c r="BC455" i="50"/>
  <c r="BC459" i="50"/>
  <c r="BC467" i="50"/>
  <c r="BC471" i="50"/>
  <c r="BC475" i="50"/>
  <c r="BC483" i="50"/>
  <c r="BC487" i="50"/>
  <c r="BC491" i="50"/>
  <c r="BC492" i="50"/>
  <c r="BC495" i="50"/>
  <c r="BC499" i="50"/>
  <c r="BC503" i="50"/>
  <c r="BC507" i="50"/>
  <c r="BC511" i="50"/>
  <c r="BC512" i="50"/>
  <c r="BC515" i="50"/>
  <c r="BE19" i="50"/>
  <c r="BF19" i="50"/>
  <c r="BC63" i="50" s="1"/>
  <c r="BG19" i="50"/>
  <c r="BH19" i="50"/>
  <c r="BI19" i="50"/>
  <c r="BJ19" i="50"/>
  <c r="BK19" i="50"/>
  <c r="BL19" i="50"/>
  <c r="BM19" i="50"/>
  <c r="BN19" i="50"/>
  <c r="BN16" i="50" s="1"/>
  <c r="AN81" i="50" s="1"/>
  <c r="BO19" i="50"/>
  <c r="BP19" i="50"/>
  <c r="BP16" i="50" s="1"/>
  <c r="BQ19" i="50"/>
  <c r="BR19" i="50"/>
  <c r="BD19" i="50"/>
  <c r="AC19" i="50"/>
  <c r="AD19" i="50"/>
  <c r="AE19" i="50"/>
  <c r="AF19" i="50"/>
  <c r="AG19" i="50"/>
  <c r="AG16" i="50" s="1"/>
  <c r="AN80" i="50" s="1"/>
  <c r="AH19" i="50"/>
  <c r="AI19" i="50"/>
  <c r="AI16" i="50" s="1"/>
  <c r="AJ19" i="50"/>
  <c r="AB19" i="50"/>
  <c r="Z81" i="50" s="1"/>
  <c r="AA19" i="50"/>
  <c r="BC518" i="50"/>
  <c r="BC517" i="50"/>
  <c r="BC516" i="50"/>
  <c r="BC514" i="50"/>
  <c r="BC513" i="50"/>
  <c r="BC510" i="50"/>
  <c r="BC509" i="50"/>
  <c r="BC508" i="50"/>
  <c r="BC506" i="50"/>
  <c r="BC505" i="50"/>
  <c r="BC504" i="50"/>
  <c r="BC502" i="50"/>
  <c r="BC501" i="50"/>
  <c r="BC500" i="50"/>
  <c r="BC498" i="50"/>
  <c r="BC497" i="50"/>
  <c r="BC496" i="50"/>
  <c r="BC494" i="50"/>
  <c r="BC493" i="50"/>
  <c r="BC490" i="50"/>
  <c r="BC489" i="50"/>
  <c r="BC488" i="50"/>
  <c r="BC486" i="50"/>
  <c r="BC485" i="50"/>
  <c r="BC484" i="50"/>
  <c r="BC482" i="50"/>
  <c r="BC481" i="50"/>
  <c r="BC480" i="50"/>
  <c r="BC479" i="50"/>
  <c r="BC478" i="50"/>
  <c r="BC477" i="50"/>
  <c r="BC476" i="50"/>
  <c r="BC474" i="50"/>
  <c r="BC473" i="50"/>
  <c r="BC472" i="50"/>
  <c r="BC470" i="50"/>
  <c r="BC469" i="50"/>
  <c r="BC468" i="50"/>
  <c r="BC466" i="50"/>
  <c r="BC465" i="50"/>
  <c r="BC464" i="50"/>
  <c r="BC463" i="50"/>
  <c r="BC462" i="50"/>
  <c r="BC461" i="50"/>
  <c r="BC460" i="50"/>
  <c r="BC458" i="50"/>
  <c r="BC457" i="50"/>
  <c r="BC456" i="50"/>
  <c r="BC454" i="50"/>
  <c r="BC453" i="50"/>
  <c r="BC452" i="50"/>
  <c r="BC450" i="50"/>
  <c r="BC449" i="50"/>
  <c r="BC448" i="50"/>
  <c r="BC446" i="50"/>
  <c r="BC445" i="50"/>
  <c r="BC444" i="50"/>
  <c r="BC443" i="50"/>
  <c r="BC442" i="50"/>
  <c r="BC441" i="50"/>
  <c r="BC440" i="50"/>
  <c r="BC438" i="50"/>
  <c r="BC437" i="50"/>
  <c r="BC436" i="50"/>
  <c r="BC434" i="50"/>
  <c r="BC433" i="50"/>
  <c r="BC432" i="50"/>
  <c r="BC431" i="50"/>
  <c r="BC430" i="50"/>
  <c r="BC429" i="50"/>
  <c r="BC428" i="50"/>
  <c r="BC426" i="50"/>
  <c r="BC425" i="50"/>
  <c r="BC424" i="50"/>
  <c r="BC422" i="50"/>
  <c r="BC421" i="50"/>
  <c r="BC420" i="50"/>
  <c r="BC418" i="50"/>
  <c r="BC417" i="50"/>
  <c r="BC416" i="50"/>
  <c r="BC414" i="50"/>
  <c r="BC413" i="50"/>
  <c r="BC412" i="50"/>
  <c r="BC411" i="50"/>
  <c r="BC410" i="50"/>
  <c r="BC409" i="50"/>
  <c r="BC408" i="50"/>
  <c r="BC406" i="50"/>
  <c r="BC405" i="50"/>
  <c r="BC404" i="50"/>
  <c r="BC402" i="50"/>
  <c r="BC401" i="50"/>
  <c r="BC400" i="50"/>
  <c r="BC399" i="50"/>
  <c r="BC398" i="50"/>
  <c r="BC397" i="50"/>
  <c r="BC396" i="50"/>
  <c r="BC394" i="50"/>
  <c r="BC393" i="50"/>
  <c r="BC392" i="50"/>
  <c r="BC390" i="50"/>
  <c r="BC389" i="50"/>
  <c r="BC388" i="50"/>
  <c r="BC386" i="50"/>
  <c r="BC385" i="50"/>
  <c r="BC384" i="50"/>
  <c r="BC382" i="50"/>
  <c r="BC381" i="50"/>
  <c r="BC380" i="50"/>
  <c r="BC378" i="50"/>
  <c r="BC377" i="50"/>
  <c r="BC376" i="50"/>
  <c r="BC375" i="50"/>
  <c r="BC374" i="50"/>
  <c r="BC373" i="50"/>
  <c r="BC372" i="50"/>
  <c r="BC371" i="50"/>
  <c r="BC370" i="50"/>
  <c r="BC369" i="50"/>
  <c r="BC368" i="50"/>
  <c r="BC366" i="50"/>
  <c r="BC365" i="50"/>
  <c r="BC364" i="50"/>
  <c r="BC362" i="50"/>
  <c r="BC361" i="50"/>
  <c r="BC360" i="50"/>
  <c r="BC358" i="50"/>
  <c r="BC357" i="50"/>
  <c r="BC356" i="50"/>
  <c r="BC354" i="50"/>
  <c r="BC353" i="50"/>
  <c r="BC352" i="50"/>
  <c r="BC350" i="50"/>
  <c r="BC349" i="50"/>
  <c r="BC348" i="50"/>
  <c r="BC346" i="50"/>
  <c r="BC345" i="50"/>
  <c r="BC344" i="50"/>
  <c r="BC342" i="50"/>
  <c r="BC341" i="50"/>
  <c r="BC340" i="50"/>
  <c r="BC338" i="50"/>
  <c r="BC337" i="50"/>
  <c r="BC336" i="50"/>
  <c r="BC335" i="50"/>
  <c r="BC334" i="50"/>
  <c r="BC333" i="50"/>
  <c r="BC332" i="50"/>
  <c r="BC330" i="50"/>
  <c r="BC329" i="50"/>
  <c r="BC328" i="50"/>
  <c r="BC326" i="50"/>
  <c r="BC325" i="50"/>
  <c r="BC324" i="50"/>
  <c r="BC322" i="50"/>
  <c r="BC321" i="50"/>
  <c r="BC320" i="50"/>
  <c r="BC319" i="50"/>
  <c r="BC318" i="50"/>
  <c r="BC317" i="50"/>
  <c r="BC316" i="50"/>
  <c r="BC314" i="50"/>
  <c r="BC313" i="50"/>
  <c r="BC312" i="50"/>
  <c r="BC310" i="50"/>
  <c r="BC309" i="50"/>
  <c r="BC308" i="50"/>
  <c r="BC306" i="50"/>
  <c r="BC305" i="50"/>
  <c r="BC304" i="50"/>
  <c r="BC303" i="50"/>
  <c r="BC302" i="50"/>
  <c r="BC301" i="50"/>
  <c r="BC300" i="50"/>
  <c r="BC299" i="50"/>
  <c r="BC298" i="50"/>
  <c r="BC297" i="50"/>
  <c r="BC296" i="50"/>
  <c r="BC294" i="50"/>
  <c r="BC293" i="50"/>
  <c r="BC292" i="50"/>
  <c r="BC290" i="50"/>
  <c r="BC289" i="50"/>
  <c r="BC288" i="50"/>
  <c r="BC286" i="50"/>
  <c r="BC285" i="50"/>
  <c r="BC284" i="50"/>
  <c r="BC283" i="50"/>
  <c r="BC282" i="50"/>
  <c r="BC281" i="50"/>
  <c r="BC280" i="50"/>
  <c r="BC279" i="50"/>
  <c r="BC278" i="50"/>
  <c r="BC277" i="50"/>
  <c r="BC276" i="50"/>
  <c r="BC274" i="50"/>
  <c r="BC273" i="50"/>
  <c r="BC272" i="50"/>
  <c r="BC270" i="50"/>
  <c r="BC269" i="50"/>
  <c r="BC268" i="50"/>
  <c r="BC266" i="50"/>
  <c r="BC265" i="50"/>
  <c r="BC264" i="50"/>
  <c r="BC262" i="50"/>
  <c r="BC261" i="50"/>
  <c r="BC260" i="50"/>
  <c r="BC259" i="50"/>
  <c r="BC258" i="50"/>
  <c r="BC257" i="50"/>
  <c r="BC256" i="50"/>
  <c r="BC255" i="50"/>
  <c r="BC254" i="50"/>
  <c r="BC253" i="50"/>
  <c r="BC252" i="50"/>
  <c r="BC250" i="50"/>
  <c r="BC249" i="50"/>
  <c r="BC248" i="50"/>
  <c r="BC246" i="50"/>
  <c r="BC245" i="50"/>
  <c r="BC244" i="50"/>
  <c r="BC242" i="50"/>
  <c r="BC241" i="50"/>
  <c r="BC240" i="50"/>
  <c r="BC239" i="50"/>
  <c r="BC238" i="50"/>
  <c r="BC237" i="50"/>
  <c r="BC236" i="50"/>
  <c r="BC235" i="50"/>
  <c r="BC234" i="50"/>
  <c r="BC233" i="50"/>
  <c r="BC232" i="50"/>
  <c r="BC230" i="50"/>
  <c r="BC229" i="50"/>
  <c r="BC228" i="50"/>
  <c r="BC226" i="50"/>
  <c r="BC225" i="50"/>
  <c r="BC224" i="50"/>
  <c r="BC222" i="50"/>
  <c r="BC221" i="50"/>
  <c r="BC220" i="50"/>
  <c r="BC219" i="50"/>
  <c r="BC218" i="50"/>
  <c r="BC217" i="50"/>
  <c r="BC216" i="50"/>
  <c r="BC215" i="50"/>
  <c r="BC214" i="50"/>
  <c r="BC213" i="50"/>
  <c r="BC212" i="50"/>
  <c r="BC210" i="50"/>
  <c r="BC209" i="50"/>
  <c r="BC208" i="50"/>
  <c r="BC206" i="50"/>
  <c r="BC205" i="50"/>
  <c r="BC204" i="50"/>
  <c r="BC202" i="50"/>
  <c r="BC201" i="50"/>
  <c r="BC200" i="50"/>
  <c r="BC198" i="50"/>
  <c r="BC197" i="50"/>
  <c r="BC196" i="50"/>
  <c r="BC194" i="50"/>
  <c r="BC193" i="50"/>
  <c r="BC192" i="50"/>
  <c r="BC190" i="50"/>
  <c r="BC189" i="50"/>
  <c r="BC188" i="50"/>
  <c r="BC186" i="50"/>
  <c r="BC185" i="50"/>
  <c r="BC184" i="50"/>
  <c r="BC182" i="50"/>
  <c r="BC181" i="50"/>
  <c r="BC180" i="50"/>
  <c r="BC178" i="50"/>
  <c r="BC177" i="50"/>
  <c r="BC176" i="50"/>
  <c r="BC174" i="50"/>
  <c r="BC173" i="50"/>
  <c r="BC172" i="50"/>
  <c r="BC170" i="50"/>
  <c r="BC169" i="50"/>
  <c r="BC168" i="50"/>
  <c r="BC166" i="50"/>
  <c r="BC165" i="50"/>
  <c r="BC164" i="50"/>
  <c r="BC162" i="50"/>
  <c r="BC161" i="50"/>
  <c r="BC160" i="50"/>
  <c r="BC158" i="50"/>
  <c r="BC157" i="50"/>
  <c r="BC156" i="50"/>
  <c r="BC154" i="50"/>
  <c r="BC153" i="50"/>
  <c r="BC152" i="50"/>
  <c r="BC150" i="50"/>
  <c r="BC149" i="50"/>
  <c r="BC148" i="50"/>
  <c r="BC146" i="50"/>
  <c r="BC145" i="50"/>
  <c r="BC144" i="50"/>
  <c r="BC142" i="50"/>
  <c r="BC141" i="50"/>
  <c r="BC140" i="50"/>
  <c r="BC138" i="50"/>
  <c r="BC137" i="50"/>
  <c r="BC136" i="50"/>
  <c r="BC134" i="50"/>
  <c r="BC133" i="50"/>
  <c r="BC132" i="50"/>
  <c r="BC130" i="50"/>
  <c r="BC129" i="50"/>
  <c r="BC128" i="50"/>
  <c r="BC126" i="50"/>
  <c r="BC125" i="50"/>
  <c r="BC124" i="50"/>
  <c r="BC122" i="50"/>
  <c r="BC121" i="50"/>
  <c r="BC120" i="50"/>
  <c r="BC118" i="50"/>
  <c r="BC117" i="50"/>
  <c r="BC116" i="50"/>
  <c r="BC114" i="50"/>
  <c r="BC113" i="50"/>
  <c r="BC112" i="50"/>
  <c r="BC110" i="50"/>
  <c r="BC109" i="50"/>
  <c r="BC108" i="50"/>
  <c r="AU107" i="50"/>
  <c r="AT107" i="50"/>
  <c r="AS107" i="50"/>
  <c r="BC106" i="50"/>
  <c r="BC105" i="50"/>
  <c r="BC104" i="50"/>
  <c r="BC102" i="50"/>
  <c r="BH101" i="50"/>
  <c r="BH100" i="50"/>
  <c r="BC98" i="50"/>
  <c r="BC97" i="50"/>
  <c r="BC96" i="50"/>
  <c r="BC94" i="50"/>
  <c r="BC93" i="50"/>
  <c r="BC92" i="50"/>
  <c r="BC90" i="50"/>
  <c r="BC89" i="50"/>
  <c r="BC88" i="50"/>
  <c r="BC86" i="50"/>
  <c r="BC85" i="50"/>
  <c r="BC84" i="50"/>
  <c r="BC82" i="50"/>
  <c r="BC81" i="50"/>
  <c r="AU81" i="50"/>
  <c r="BC80" i="50"/>
  <c r="AU80" i="50"/>
  <c r="AU79" i="50"/>
  <c r="BC78" i="50"/>
  <c r="AU78" i="50"/>
  <c r="BC77" i="50"/>
  <c r="BC76" i="50"/>
  <c r="BC74" i="50"/>
  <c r="BC73" i="50"/>
  <c r="BC72" i="50"/>
  <c r="BC70" i="50"/>
  <c r="BC69" i="50"/>
  <c r="BC68" i="50"/>
  <c r="BC66" i="50"/>
  <c r="BC65" i="50"/>
  <c r="BC64" i="50"/>
  <c r="BC62" i="50"/>
  <c r="BC61" i="50"/>
  <c r="BC60" i="50"/>
  <c r="BC22" i="50"/>
  <c r="BC21" i="50"/>
  <c r="BC20" i="50"/>
  <c r="BR18" i="50"/>
  <c r="BQ18" i="50"/>
  <c r="BP18" i="50"/>
  <c r="BO18" i="50"/>
  <c r="BN18" i="50"/>
  <c r="BM18" i="50"/>
  <c r="BL18" i="50"/>
  <c r="BK18" i="50"/>
  <c r="BJ18" i="50"/>
  <c r="BI18" i="50"/>
  <c r="BH18" i="50"/>
  <c r="BG18" i="50"/>
  <c r="BF18" i="50"/>
  <c r="BE18" i="50"/>
  <c r="BD18" i="50"/>
  <c r="AJ18" i="50"/>
  <c r="AI18" i="50"/>
  <c r="AH18" i="50"/>
  <c r="AG18" i="50"/>
  <c r="AF18" i="50"/>
  <c r="AE18" i="50"/>
  <c r="AD18" i="50"/>
  <c r="AC18" i="50"/>
  <c r="AB18" i="50"/>
  <c r="AA18" i="50"/>
  <c r="BV15" i="50"/>
  <c r="G10" i="51" l="1"/>
  <c r="BG10" i="51"/>
  <c r="Z73" i="50"/>
  <c r="Z72" i="50"/>
  <c r="Z77" i="50"/>
  <c r="BC67" i="50"/>
  <c r="CB68" i="50" s="1"/>
  <c r="Z75" i="50"/>
  <c r="Z79" i="50"/>
  <c r="Z74" i="50"/>
  <c r="Z67" i="50"/>
  <c r="Z20" i="50"/>
  <c r="Z68" i="50"/>
  <c r="Z76" i="50"/>
  <c r="Z78" i="50"/>
  <c r="Z80" i="50"/>
  <c r="Z19" i="50"/>
  <c r="Z70" i="50"/>
  <c r="Z71" i="50"/>
  <c r="Z69" i="50"/>
  <c r="Z62" i="50"/>
  <c r="Z46" i="50"/>
  <c r="Z30" i="50"/>
  <c r="Z56" i="50"/>
  <c r="Z40" i="50"/>
  <c r="Z24" i="50"/>
  <c r="Z53" i="50"/>
  <c r="Z43" i="50"/>
  <c r="Z25" i="50"/>
  <c r="Z49" i="50"/>
  <c r="Z60" i="50"/>
  <c r="Z58" i="50"/>
  <c r="Z42" i="50"/>
  <c r="Z26" i="50"/>
  <c r="Z52" i="50"/>
  <c r="Z36" i="50"/>
  <c r="Z23" i="50"/>
  <c r="Z29" i="50"/>
  <c r="Z61" i="50"/>
  <c r="Z27" i="50"/>
  <c r="Z47" i="50"/>
  <c r="Z33" i="50"/>
  <c r="Z51" i="50"/>
  <c r="Z66" i="50"/>
  <c r="Z54" i="50"/>
  <c r="Z38" i="50"/>
  <c r="Z22" i="50"/>
  <c r="Z48" i="50"/>
  <c r="Z32" i="50"/>
  <c r="Z31" i="50"/>
  <c r="Z65" i="50"/>
  <c r="Z35" i="50"/>
  <c r="Z57" i="50"/>
  <c r="Z37" i="50"/>
  <c r="Z55" i="50"/>
  <c r="Z64" i="50"/>
  <c r="Z50" i="50"/>
  <c r="Z34" i="50"/>
  <c r="Z21" i="50"/>
  <c r="Z44" i="50"/>
  <c r="Z28" i="50"/>
  <c r="Z45" i="50"/>
  <c r="Z39" i="50"/>
  <c r="Z63" i="50"/>
  <c r="Z41" i="50"/>
  <c r="Z59" i="50"/>
  <c r="BC35" i="50"/>
  <c r="BC31" i="50"/>
  <c r="BC27" i="50"/>
  <c r="BC34" i="50"/>
  <c r="BC23" i="50"/>
  <c r="BC25" i="50"/>
  <c r="BC29" i="50"/>
  <c r="BC33" i="50"/>
  <c r="BC24" i="50"/>
  <c r="BC26" i="50"/>
  <c r="BC28" i="50"/>
  <c r="BC30" i="50"/>
  <c r="BC32" i="50"/>
  <c r="AK19" i="50"/>
  <c r="AK16" i="50" s="1"/>
  <c r="AN92" i="50"/>
  <c r="AN93" i="50"/>
  <c r="BC39" i="50"/>
  <c r="BC48" i="50"/>
  <c r="BC40" i="50"/>
  <c r="BC52" i="50"/>
  <c r="BC57" i="50"/>
  <c r="BZ67" i="50"/>
  <c r="CB65" i="50"/>
  <c r="CA64" i="50"/>
  <c r="CD63" i="50"/>
  <c r="CE63" i="50" s="1"/>
  <c r="BV63" i="50"/>
  <c r="BY62" i="50"/>
  <c r="BX61" i="50"/>
  <c r="BY67" i="50"/>
  <c r="BV66" i="50"/>
  <c r="BW65" i="50"/>
  <c r="BY64" i="50"/>
  <c r="BW63" i="50"/>
  <c r="BX62" i="50"/>
  <c r="CD68" i="50"/>
  <c r="CE68" i="50" s="1"/>
  <c r="CC67" i="50"/>
  <c r="BZ66" i="50"/>
  <c r="BV65" i="50"/>
  <c r="BX64" i="50"/>
  <c r="CB62" i="50"/>
  <c r="CD61" i="50"/>
  <c r="CE61" i="50" s="1"/>
  <c r="CC68" i="50"/>
  <c r="CB67" i="50"/>
  <c r="BW67" i="50"/>
  <c r="CD66" i="50"/>
  <c r="CE66" i="50" s="1"/>
  <c r="BZ65" i="50"/>
  <c r="CB64" i="50"/>
  <c r="BV64" i="50"/>
  <c r="CA62" i="50"/>
  <c r="BV62" i="50"/>
  <c r="CC61" i="50"/>
  <c r="BC36" i="50"/>
  <c r="BC51" i="50"/>
  <c r="CA67" i="50"/>
  <c r="BC19" i="50"/>
  <c r="BC47" i="50"/>
  <c r="BC50" i="50"/>
  <c r="BZ62" i="50"/>
  <c r="CA68" i="50"/>
  <c r="BC58" i="50"/>
  <c r="BC53" i="50"/>
  <c r="BC49" i="50"/>
  <c r="BC45" i="50"/>
  <c r="BC41" i="50"/>
  <c r="CB66" i="50"/>
  <c r="BV68" i="50"/>
  <c r="BC38" i="50"/>
  <c r="BC43" i="50"/>
  <c r="BC44" i="50"/>
  <c r="BC46" i="50"/>
  <c r="BX63" i="50"/>
  <c r="CD65" i="50"/>
  <c r="CE65" i="50" s="1"/>
  <c r="BC54" i="50"/>
  <c r="CA61" i="50"/>
  <c r="BZ64" i="50"/>
  <c r="BC37" i="50"/>
  <c r="BC42" i="50"/>
  <c r="BC55" i="50"/>
  <c r="BC56" i="50"/>
  <c r="BC59" i="50"/>
  <c r="BY60" i="50" s="1"/>
  <c r="BV61" i="50"/>
  <c r="CC63" i="50"/>
  <c r="BW66" i="50"/>
  <c r="G11" i="51" l="1"/>
  <c r="BG11" i="51"/>
  <c r="BY65" i="50"/>
  <c r="BW61" i="50"/>
  <c r="BY63" i="50"/>
  <c r="BX66" i="50"/>
  <c r="BW68" i="50"/>
  <c r="BW62" i="50"/>
  <c r="CC64" i="50"/>
  <c r="BX67" i="50"/>
  <c r="BZ61" i="50"/>
  <c r="CB63" i="50"/>
  <c r="CC65" i="50"/>
  <c r="BZ68" i="50"/>
  <c r="CC62" i="50"/>
  <c r="BW64" i="50"/>
  <c r="BY66" i="50"/>
  <c r="CD67" i="50"/>
  <c r="CE67" i="50" s="1"/>
  <c r="CC66" i="50"/>
  <c r="BX68" i="50"/>
  <c r="BY61" i="50"/>
  <c r="CA63" i="50"/>
  <c r="CA65" i="50"/>
  <c r="BY68" i="50"/>
  <c r="CD62" i="50"/>
  <c r="CE62" i="50" s="1"/>
  <c r="CD64" i="50"/>
  <c r="CE64" i="50" s="1"/>
  <c r="CA66" i="50"/>
  <c r="CB61" i="50"/>
  <c r="BZ63" i="50"/>
  <c r="BX65" i="50"/>
  <c r="BV67" i="50"/>
  <c r="AN82" i="50"/>
  <c r="CD57" i="50"/>
  <c r="CE57" i="50" s="1"/>
  <c r="AO96" i="50"/>
  <c r="BY41" i="50"/>
  <c r="BX45" i="50"/>
  <c r="BV44" i="50"/>
  <c r="AN96" i="50"/>
  <c r="AQ23" i="50"/>
  <c r="AO21" i="50"/>
  <c r="AQ60" i="50"/>
  <c r="AR63" i="50"/>
  <c r="AM39" i="50"/>
  <c r="BX30" i="50"/>
  <c r="BW21" i="50"/>
  <c r="BX60" i="50"/>
  <c r="AP42" i="50"/>
  <c r="BV38" i="50"/>
  <c r="CD30" i="50"/>
  <c r="CE30" i="50" s="1"/>
  <c r="AP24" i="50"/>
  <c r="BW19" i="50"/>
  <c r="BY19" i="50"/>
  <c r="CC48" i="50"/>
  <c r="AO28" i="50"/>
  <c r="AM35" i="50"/>
  <c r="BW39" i="50"/>
  <c r="BV59" i="50"/>
  <c r="BZ58" i="50"/>
  <c r="BW59" i="50"/>
  <c r="CA59" i="50"/>
  <c r="CC58" i="50"/>
  <c r="BY59" i="50"/>
  <c r="CD58" i="50"/>
  <c r="CE58" i="50" s="1"/>
  <c r="BW58" i="50"/>
  <c r="CD59" i="50"/>
  <c r="CE59" i="50" s="1"/>
  <c r="BY58" i="50"/>
  <c r="CA58" i="50"/>
  <c r="CC59" i="50"/>
  <c r="BZ59" i="50"/>
  <c r="BV58" i="50"/>
  <c r="BX59" i="50"/>
  <c r="CB59" i="50"/>
  <c r="CD40" i="50"/>
  <c r="CE40" i="50" s="1"/>
  <c r="AO32" i="50"/>
  <c r="AO20" i="50"/>
  <c r="CC50" i="50"/>
  <c r="BX56" i="50"/>
  <c r="CB56" i="50"/>
  <c r="CA56" i="50"/>
  <c r="BW56" i="50"/>
  <c r="CD56" i="50"/>
  <c r="CE56" i="50" s="1"/>
  <c r="BY56" i="50"/>
  <c r="CC56" i="50"/>
  <c r="CD48" i="50"/>
  <c r="CE48" i="50" s="1"/>
  <c r="CB39" i="50"/>
  <c r="AR37" i="50"/>
  <c r="AM36" i="50"/>
  <c r="BW34" i="50"/>
  <c r="AR33" i="50"/>
  <c r="AM32" i="50"/>
  <c r="BW30" i="50"/>
  <c r="AR29" i="50"/>
  <c r="AM28" i="50"/>
  <c r="BW26" i="50"/>
  <c r="AR25" i="50"/>
  <c r="AM24" i="50"/>
  <c r="BW22" i="50"/>
  <c r="AR21" i="50"/>
  <c r="AM20" i="50"/>
  <c r="AO40" i="50"/>
  <c r="AR43" i="50"/>
  <c r="AQ46" i="50"/>
  <c r="AP49" i="50"/>
  <c r="AS52" i="50"/>
  <c r="AR55" i="50"/>
  <c r="AS58" i="50"/>
  <c r="AM63" i="50"/>
  <c r="AS66" i="50"/>
  <c r="AN42" i="50"/>
  <c r="AS132" i="50" s="1"/>
  <c r="AQ45" i="50"/>
  <c r="AP48" i="50"/>
  <c r="AO51" i="50"/>
  <c r="AR54" i="50"/>
  <c r="AO58" i="50"/>
  <c r="AR62" i="50"/>
  <c r="AQ67" i="50"/>
  <c r="AR45" i="50"/>
  <c r="AQ48" i="50"/>
  <c r="AM52" i="50"/>
  <c r="AS54" i="50"/>
  <c r="AR57" i="50"/>
  <c r="AN62" i="50"/>
  <c r="AS152" i="50" s="1"/>
  <c r="AR65" i="50"/>
  <c r="AM58" i="50"/>
  <c r="AP61" i="50"/>
  <c r="AO64" i="50"/>
  <c r="AN67" i="50"/>
  <c r="CB55" i="50"/>
  <c r="BV55" i="50"/>
  <c r="CC55" i="50"/>
  <c r="BX55" i="50"/>
  <c r="CA55" i="50"/>
  <c r="BY55" i="50"/>
  <c r="BW55" i="50"/>
  <c r="CC53" i="50"/>
  <c r="BZ55" i="50"/>
  <c r="BX38" i="50"/>
  <c r="CB34" i="50"/>
  <c r="CA29" i="50"/>
  <c r="AS25" i="50"/>
  <c r="AS21" i="50"/>
  <c r="AR58" i="50"/>
  <c r="BW53" i="50"/>
  <c r="BX50" i="50"/>
  <c r="BZ41" i="50"/>
  <c r="AS39" i="50"/>
  <c r="CA39" i="50"/>
  <c r="AQ37" i="50"/>
  <c r="CA35" i="50"/>
  <c r="BZ34" i="50"/>
  <c r="AQ33" i="50"/>
  <c r="CA31" i="50"/>
  <c r="BZ30" i="50"/>
  <c r="AQ29" i="50"/>
  <c r="CA27" i="50"/>
  <c r="BZ26" i="50"/>
  <c r="AQ25" i="50"/>
  <c r="CA23" i="50"/>
  <c r="BZ22" i="50"/>
  <c r="AQ21" i="50"/>
  <c r="AO19" i="50"/>
  <c r="BZ56" i="50"/>
  <c r="CA33" i="50"/>
  <c r="CA46" i="50"/>
  <c r="AO53" i="50"/>
  <c r="CA45" i="50"/>
  <c r="AR39" i="50"/>
  <c r="AR35" i="50"/>
  <c r="AR31" i="50"/>
  <c r="AR27" i="50"/>
  <c r="AR23" i="50"/>
  <c r="BZ19" i="50"/>
  <c r="BW20" i="50"/>
  <c r="BZ20" i="50"/>
  <c r="BV20" i="50"/>
  <c r="CD19" i="50"/>
  <c r="CA20" i="50"/>
  <c r="BX20" i="50"/>
  <c r="CD20" i="50"/>
  <c r="CE20" i="50" s="1"/>
  <c r="BX19" i="50"/>
  <c r="BY20" i="50"/>
  <c r="BV19" i="50"/>
  <c r="CC19" i="50"/>
  <c r="CA19" i="50"/>
  <c r="BV52" i="50"/>
  <c r="BY52" i="50"/>
  <c r="CB52" i="50"/>
  <c r="BZ51" i="50"/>
  <c r="BY51" i="50"/>
  <c r="CA49" i="50"/>
  <c r="BX52" i="50"/>
  <c r="CA52" i="50"/>
  <c r="BZ52" i="50"/>
  <c r="CD52" i="50"/>
  <c r="CE52" i="50" s="1"/>
  <c r="CA51" i="50"/>
  <c r="BV50" i="50"/>
  <c r="BX48" i="50"/>
  <c r="CC52" i="50"/>
  <c r="CD32" i="50"/>
  <c r="CE32" i="50" s="1"/>
  <c r="BW52" i="50"/>
  <c r="CA60" i="50"/>
  <c r="BV60" i="50"/>
  <c r="BW60" i="50"/>
  <c r="BZ60" i="50"/>
  <c r="CD60" i="50"/>
  <c r="CE60" i="50" s="1"/>
  <c r="CB60" i="50"/>
  <c r="AR52" i="50"/>
  <c r="BX43" i="50"/>
  <c r="CA43" i="50"/>
  <c r="BW43" i="50"/>
  <c r="CD43" i="50"/>
  <c r="CE43" i="50" s="1"/>
  <c r="CB43" i="50"/>
  <c r="BV43" i="50"/>
  <c r="AS38" i="50"/>
  <c r="AQ36" i="50"/>
  <c r="BZ33" i="50"/>
  <c r="CA30" i="50"/>
  <c r="AQ28" i="50"/>
  <c r="AQ24" i="50"/>
  <c r="CA22" i="50"/>
  <c r="AP18" i="50"/>
  <c r="AM46" i="50"/>
  <c r="AR51" i="50"/>
  <c r="AN58" i="50"/>
  <c r="AS148" i="50" s="1"/>
  <c r="AN66" i="50"/>
  <c r="AP44" i="50"/>
  <c r="AR50" i="50"/>
  <c r="AQ57" i="50"/>
  <c r="AQ65" i="50"/>
  <c r="AN45" i="50"/>
  <c r="AS135" i="50" s="1"/>
  <c r="AS50" i="50"/>
  <c r="AO54" i="50"/>
  <c r="AM57" i="50"/>
  <c r="AM65" i="50"/>
  <c r="AP57" i="50"/>
  <c r="AO60" i="50"/>
  <c r="AQ66" i="50"/>
  <c r="AN57" i="50"/>
  <c r="AS147" i="50" s="1"/>
  <c r="BY35" i="50"/>
  <c r="CA25" i="50"/>
  <c r="BW47" i="50"/>
  <c r="CD47" i="50"/>
  <c r="CE47" i="50" s="1"/>
  <c r="BY46" i="50"/>
  <c r="BZ47" i="50"/>
  <c r="CB47" i="50"/>
  <c r="BZ46" i="50"/>
  <c r="BX47" i="50"/>
  <c r="CA47" i="50"/>
  <c r="AP36" i="50"/>
  <c r="CD34" i="50"/>
  <c r="CE34" i="50" s="1"/>
  <c r="AP32" i="50"/>
  <c r="CC29" i="50"/>
  <c r="AP28" i="50"/>
  <c r="CD26" i="50"/>
  <c r="CE26" i="50" s="1"/>
  <c r="CC25" i="50"/>
  <c r="CD22" i="50"/>
  <c r="CE22" i="50" s="1"/>
  <c r="CC21" i="50"/>
  <c r="AP38" i="50"/>
  <c r="AS57" i="50"/>
  <c r="AO36" i="50"/>
  <c r="AO24" i="50"/>
  <c r="AN24" i="50"/>
  <c r="AS114" i="50" s="1"/>
  <c r="BZ43" i="50"/>
  <c r="BX58" i="50"/>
  <c r="AO67" i="50"/>
  <c r="AO59" i="50"/>
  <c r="AO45" i="50"/>
  <c r="CD37" i="50"/>
  <c r="CE37" i="50" s="1"/>
  <c r="CB58" i="50"/>
  <c r="AQ55" i="50"/>
  <c r="CB50" i="50"/>
  <c r="AN48" i="50"/>
  <c r="AS138" i="50" s="1"/>
  <c r="BZ44" i="50"/>
  <c r="CA41" i="50"/>
  <c r="CA38" i="50"/>
  <c r="BZ37" i="50"/>
  <c r="AN37" i="50"/>
  <c r="AS127" i="50" s="1"/>
  <c r="CB35" i="50"/>
  <c r="AO34" i="50"/>
  <c r="AN33" i="50"/>
  <c r="AS123" i="50" s="1"/>
  <c r="CB31" i="50"/>
  <c r="AO30" i="50"/>
  <c r="AN29" i="50"/>
  <c r="AS119" i="50" s="1"/>
  <c r="CB27" i="50"/>
  <c r="AO26" i="50"/>
  <c r="AN25" i="50"/>
  <c r="AS115" i="50" s="1"/>
  <c r="CB23" i="50"/>
  <c r="AO22" i="50"/>
  <c r="AN21" i="50"/>
  <c r="AS111" i="50" s="1"/>
  <c r="CB19" i="50"/>
  <c r="AP41" i="50"/>
  <c r="AO44" i="50"/>
  <c r="AN47" i="50"/>
  <c r="AS137" i="50" s="1"/>
  <c r="AQ50" i="50"/>
  <c r="AP53" i="50"/>
  <c r="AO56" i="50"/>
  <c r="AN60" i="50"/>
  <c r="AS150" i="50" s="1"/>
  <c r="AS63" i="50"/>
  <c r="AP67" i="50"/>
  <c r="AO43" i="50"/>
  <c r="AN46" i="50"/>
  <c r="AS136" i="50" s="1"/>
  <c r="AM49" i="50"/>
  <c r="AP52" i="50"/>
  <c r="AO55" i="50"/>
  <c r="AQ59" i="50"/>
  <c r="AM64" i="50"/>
  <c r="AP43" i="50"/>
  <c r="AO46" i="50"/>
  <c r="AR49" i="50"/>
  <c r="AQ52" i="50"/>
  <c r="AP55" i="50"/>
  <c r="AM59" i="50"/>
  <c r="AS62" i="50"/>
  <c r="AP66" i="50"/>
  <c r="AN59" i="50"/>
  <c r="AS149" i="50" s="1"/>
  <c r="AM62" i="50"/>
  <c r="AS64" i="50"/>
  <c r="AS45" i="50"/>
  <c r="BW37" i="50"/>
  <c r="BY31" i="50"/>
  <c r="AR28" i="50"/>
  <c r="BV24" i="50"/>
  <c r="AN20" i="50"/>
  <c r="AS110" i="50" s="1"/>
  <c r="AQ63" i="50"/>
  <c r="AS53" i="50"/>
  <c r="BZ48" i="50"/>
  <c r="BV45" i="50"/>
  <c r="CC45" i="50"/>
  <c r="BW45" i="50"/>
  <c r="BY45" i="50"/>
  <c r="CB45" i="50"/>
  <c r="CD45" i="50"/>
  <c r="CE45" i="50" s="1"/>
  <c r="BZ45" i="50"/>
  <c r="AR41" i="50"/>
  <c r="CD38" i="50"/>
  <c r="CE38" i="50" s="1"/>
  <c r="AR38" i="50"/>
  <c r="AM37" i="50"/>
  <c r="BW35" i="50"/>
  <c r="AR34" i="50"/>
  <c r="AM33" i="50"/>
  <c r="BW31" i="50"/>
  <c r="AR30" i="50"/>
  <c r="AM29" i="50"/>
  <c r="BW27" i="50"/>
  <c r="AR26" i="50"/>
  <c r="AM25" i="50"/>
  <c r="BW23" i="50"/>
  <c r="AR22" i="50"/>
  <c r="CB20" i="50"/>
  <c r="AO18" i="50"/>
  <c r="BX42" i="50"/>
  <c r="BV28" i="50"/>
  <c r="BW50" i="50"/>
  <c r="AS65" i="50"/>
  <c r="AP26" i="50"/>
  <c r="AO47" i="50"/>
  <c r="AM45" i="50"/>
  <c r="AR42" i="50"/>
  <c r="AP40" i="50"/>
  <c r="AO65" i="50"/>
  <c r="AP62" i="50"/>
  <c r="AP59" i="50"/>
  <c r="AS56" i="50"/>
  <c r="AQ54" i="50"/>
  <c r="AT54" i="50" s="1"/>
  <c r="AO52" i="50"/>
  <c r="AM50" i="50"/>
  <c r="AR47" i="50"/>
  <c r="AP45" i="50"/>
  <c r="AN43" i="50"/>
  <c r="AS133" i="50" s="1"/>
  <c r="AS40" i="50"/>
  <c r="AS22" i="50"/>
  <c r="AS26" i="50"/>
  <c r="AS30" i="50"/>
  <c r="AS34" i="50"/>
  <c r="AO38" i="50"/>
  <c r="AP39" i="50"/>
  <c r="AS41" i="50"/>
  <c r="AS18" i="50"/>
  <c r="AM21" i="50"/>
  <c r="CB51" i="50"/>
  <c r="AO42" i="50"/>
  <c r="AQ38" i="50"/>
  <c r="AT38" i="50" s="1"/>
  <c r="AQ34" i="50"/>
  <c r="AQ30" i="50"/>
  <c r="AQ26" i="50"/>
  <c r="AQ22" i="50"/>
  <c r="AN18" i="50"/>
  <c r="AS108" i="50" s="1"/>
  <c r="CC43" i="50"/>
  <c r="AS29" i="50"/>
  <c r="CD39" i="50"/>
  <c r="CE39" i="50" s="1"/>
  <c r="BV47" i="50"/>
  <c r="BY54" i="50"/>
  <c r="CD42" i="50"/>
  <c r="CE42" i="50" s="1"/>
  <c r="BX57" i="50"/>
  <c r="CC57" i="50"/>
  <c r="BW57" i="50"/>
  <c r="CA57" i="50"/>
  <c r="BV57" i="50"/>
  <c r="CB57" i="50"/>
  <c r="BZ57" i="50"/>
  <c r="BY57" i="50"/>
  <c r="AS49" i="50"/>
  <c r="BX46" i="50"/>
  <c r="AR40" i="50"/>
  <c r="BW25" i="50"/>
  <c r="CA34" i="50"/>
  <c r="AQ32" i="50"/>
  <c r="BZ29" i="50"/>
  <c r="CA26" i="50"/>
  <c r="BZ25" i="50"/>
  <c r="BZ21" i="50"/>
  <c r="AQ20" i="50"/>
  <c r="AQ42" i="50"/>
  <c r="AS48" i="50"/>
  <c r="AN55" i="50"/>
  <c r="AS145" i="50" s="1"/>
  <c r="AR61" i="50"/>
  <c r="AQ41" i="50"/>
  <c r="AT41" i="50" s="1"/>
  <c r="AS47" i="50"/>
  <c r="AQ53" i="50"/>
  <c r="AS61" i="50"/>
  <c r="AM48" i="50"/>
  <c r="CB54" i="50"/>
  <c r="CC51" i="50"/>
  <c r="BY39" i="50"/>
  <c r="CC37" i="50"/>
  <c r="CC33" i="50"/>
  <c r="AO62" i="50"/>
  <c r="AM51" i="50"/>
  <c r="AS42" i="50"/>
  <c r="AP64" i="50"/>
  <c r="CC60" i="50"/>
  <c r="BV56" i="50"/>
  <c r="CA53" i="50"/>
  <c r="BW49" i="50"/>
  <c r="CC47" i="50"/>
  <c r="BY43" i="50"/>
  <c r="BZ40" i="50"/>
  <c r="BW38" i="50"/>
  <c r="BV37" i="50"/>
  <c r="CC36" i="50"/>
  <c r="AP35" i="50"/>
  <c r="CD33" i="50"/>
  <c r="CE33" i="50" s="1"/>
  <c r="CC32" i="50"/>
  <c r="AP31" i="50"/>
  <c r="CD29" i="50"/>
  <c r="CE29" i="50" s="1"/>
  <c r="CC28" i="50"/>
  <c r="AP27" i="50"/>
  <c r="CD25" i="50"/>
  <c r="CE25" i="50" s="1"/>
  <c r="CC24" i="50"/>
  <c r="AP23" i="50"/>
  <c r="CD21" i="50"/>
  <c r="CE21" i="50" s="1"/>
  <c r="CC20" i="50"/>
  <c r="AP19" i="50"/>
  <c r="AM42" i="50"/>
  <c r="AS44" i="50"/>
  <c r="AO48" i="50"/>
  <c r="AN51" i="50"/>
  <c r="AS141" i="50" s="1"/>
  <c r="AM54" i="50"/>
  <c r="AO57" i="50"/>
  <c r="AM61" i="50"/>
  <c r="AQ64" i="50"/>
  <c r="AT64" i="50" s="1"/>
  <c r="AM41" i="50"/>
  <c r="AS43" i="50"/>
  <c r="AR46" i="50"/>
  <c r="AN50" i="50"/>
  <c r="AS140" i="50" s="1"/>
  <c r="AM53" i="50"/>
  <c r="AS55" i="50"/>
  <c r="AN61" i="50"/>
  <c r="AS151" i="50" s="1"/>
  <c r="AR64" i="50"/>
  <c r="AM44" i="50"/>
  <c r="AP47" i="50"/>
  <c r="AO50" i="50"/>
  <c r="AN53" i="50"/>
  <c r="AS143" i="50" s="1"/>
  <c r="AQ56" i="50"/>
  <c r="AS59" i="50"/>
  <c r="AP63" i="50"/>
  <c r="AS67" i="50"/>
  <c r="AR59" i="50"/>
  <c r="AQ62" i="50"/>
  <c r="AM66" i="50"/>
  <c r="AN41" i="50"/>
  <c r="AS131" i="50" s="1"/>
  <c r="CC35" i="50"/>
  <c r="AQ31" i="50"/>
  <c r="BY27" i="50"/>
  <c r="BX22" i="50"/>
  <c r="AQ61" i="50"/>
  <c r="AR56" i="50"/>
  <c r="AN52" i="50"/>
  <c r="AS142" i="50" s="1"/>
  <c r="BY47" i="50"/>
  <c r="BW44" i="50"/>
  <c r="CC44" i="50"/>
  <c r="BY44" i="50"/>
  <c r="CB44" i="50"/>
  <c r="BX44" i="50"/>
  <c r="CA44" i="50"/>
  <c r="CD44" i="50"/>
  <c r="CE44" i="50" s="1"/>
  <c r="AQ40" i="50"/>
  <c r="BZ38" i="50"/>
  <c r="AN38" i="50"/>
  <c r="AS128" i="50" s="1"/>
  <c r="CB36" i="50"/>
  <c r="AO35" i="50"/>
  <c r="AN34" i="50"/>
  <c r="AS124" i="50" s="1"/>
  <c r="CB32" i="50"/>
  <c r="AO31" i="50"/>
  <c r="AN30" i="50"/>
  <c r="AS120" i="50" s="1"/>
  <c r="CB28" i="50"/>
  <c r="AO27" i="50"/>
  <c r="AN26" i="50"/>
  <c r="AS116" i="50" s="1"/>
  <c r="CB24" i="50"/>
  <c r="AO23" i="50"/>
  <c r="AN22" i="50"/>
  <c r="AS112" i="50" s="1"/>
  <c r="AP20" i="50"/>
  <c r="CD41" i="50"/>
  <c r="CE41" i="50" s="1"/>
  <c r="CD53" i="50"/>
  <c r="CE53" i="50" s="1"/>
  <c r="AR66" i="50"/>
  <c r="AP50" i="50"/>
  <c r="AN94" i="50"/>
  <c r="AN99" i="50" s="1"/>
  <c r="AP37" i="50"/>
  <c r="AP33" i="50"/>
  <c r="AP29" i="50"/>
  <c r="AP25" i="50"/>
  <c r="AP21" i="50"/>
  <c r="CD24" i="50"/>
  <c r="CE24" i="50" s="1"/>
  <c r="AM27" i="50"/>
  <c r="CB41" i="50"/>
  <c r="CA48" i="50"/>
  <c r="CD55" i="50"/>
  <c r="CE55" i="50" s="1"/>
  <c r="AN65" i="50"/>
  <c r="AS155" i="50" s="1"/>
  <c r="AM47" i="50"/>
  <c r="CC39" i="50"/>
  <c r="BV36" i="50"/>
  <c r="AO29" i="50"/>
  <c r="AO25" i="50"/>
  <c r="BX54" i="50"/>
  <c r="AQ47" i="50"/>
  <c r="CB42" i="50"/>
  <c r="BX39" i="50"/>
  <c r="BY38" i="50"/>
  <c r="BX37" i="50"/>
  <c r="AS36" i="50"/>
  <c r="BV35" i="50"/>
  <c r="BY34" i="50"/>
  <c r="BX33" i="50"/>
  <c r="AS32" i="50"/>
  <c r="BV31" i="50"/>
  <c r="BY30" i="50"/>
  <c r="BX29" i="50"/>
  <c r="AS28" i="50"/>
  <c r="BV27" i="50"/>
  <c r="BY26" i="50"/>
  <c r="BX25" i="50"/>
  <c r="AS24" i="50"/>
  <c r="BV23" i="50"/>
  <c r="BY22" i="50"/>
  <c r="BX21" i="50"/>
  <c r="AS20" i="50"/>
  <c r="AR18" i="50"/>
  <c r="AP54" i="50"/>
  <c r="AS33" i="50"/>
  <c r="CB30" i="50"/>
  <c r="CC27" i="50"/>
  <c r="BZ24" i="50"/>
  <c r="CB22" i="50"/>
  <c r="BZ39" i="50"/>
  <c r="BX41" i="50"/>
  <c r="CC46" i="50"/>
  <c r="BW48" i="50"/>
  <c r="BY50" i="50"/>
  <c r="CD51" i="50"/>
  <c r="CE51" i="50" s="1"/>
  <c r="CB53" i="50"/>
  <c r="CB40" i="50"/>
  <c r="BZ42" i="50"/>
  <c r="BV46" i="50"/>
  <c r="CC49" i="50"/>
  <c r="BW51" i="50"/>
  <c r="BY53" i="50"/>
  <c r="CD54" i="50"/>
  <c r="CE54" i="50" s="1"/>
  <c r="BV49" i="50"/>
  <c r="CA50" i="50"/>
  <c r="BW54" i="50"/>
  <c r="AQ39" i="50"/>
  <c r="AN36" i="50"/>
  <c r="AS126" i="50" s="1"/>
  <c r="AM31" i="50"/>
  <c r="AR24" i="50"/>
  <c r="AQ18" i="50"/>
  <c r="BW42" i="50"/>
  <c r="BZ49" i="50"/>
  <c r="BX51" i="50"/>
  <c r="BV53" i="50"/>
  <c r="CA54" i="50"/>
  <c r="CB46" i="50"/>
  <c r="CB38" i="50"/>
  <c r="AQ35" i="50"/>
  <c r="BW29" i="50"/>
  <c r="CA21" i="50"/>
  <c r="AM18" i="50"/>
  <c r="BY36" i="50"/>
  <c r="BX35" i="50"/>
  <c r="BV33" i="50"/>
  <c r="BY32" i="50"/>
  <c r="BX31" i="50"/>
  <c r="BV29" i="50"/>
  <c r="BY28" i="50"/>
  <c r="BX27" i="50"/>
  <c r="BV25" i="50"/>
  <c r="BY24" i="50"/>
  <c r="BX23" i="50"/>
  <c r="BV21" i="50"/>
  <c r="AQ49" i="50"/>
  <c r="AS51" i="50"/>
  <c r="AN54" i="50"/>
  <c r="AS144" i="50" s="1"/>
  <c r="AP56" i="50"/>
  <c r="AP60" i="50"/>
  <c r="AO63" i="50"/>
  <c r="AO66" i="50"/>
  <c r="AQ44" i="50"/>
  <c r="AS46" i="50"/>
  <c r="AN49" i="50"/>
  <c r="AS139" i="50" s="1"/>
  <c r="AP51" i="50"/>
  <c r="AR53" i="50"/>
  <c r="AM56" i="50"/>
  <c r="AP58" i="50"/>
  <c r="AO61" i="50"/>
  <c r="AN64" i="50"/>
  <c r="AS154" i="50" s="1"/>
  <c r="AM67" i="50"/>
  <c r="AQ58" i="50"/>
  <c r="AT58" i="50" s="1"/>
  <c r="AS60" i="50"/>
  <c r="AN63" i="50"/>
  <c r="AS153" i="50" s="1"/>
  <c r="AP65" i="50"/>
  <c r="AR67" i="50"/>
  <c r="CC40" i="50"/>
  <c r="AR36" i="50"/>
  <c r="AR32" i="50"/>
  <c r="AP30" i="50"/>
  <c r="AQ27" i="50"/>
  <c r="BY23" i="50"/>
  <c r="AM55" i="50"/>
  <c r="AO49" i="50"/>
  <c r="AP46" i="50"/>
  <c r="AQ43" i="50"/>
  <c r="BY40" i="50"/>
  <c r="AO39" i="50"/>
  <c r="BY37" i="50"/>
  <c r="BX36" i="50"/>
  <c r="AS35" i="50"/>
  <c r="BV34" i="50"/>
  <c r="BY33" i="50"/>
  <c r="BX32" i="50"/>
  <c r="AS31" i="50"/>
  <c r="BV30" i="50"/>
  <c r="BY29" i="50"/>
  <c r="BX28" i="50"/>
  <c r="AS27" i="50"/>
  <c r="BV26" i="50"/>
  <c r="BY25" i="50"/>
  <c r="BX24" i="50"/>
  <c r="AS23" i="50"/>
  <c r="BV22" i="50"/>
  <c r="BY21" i="50"/>
  <c r="AS19" i="50"/>
  <c r="AQ51" i="50"/>
  <c r="BV41" i="50"/>
  <c r="CA37" i="50"/>
  <c r="AO33" i="50"/>
  <c r="CB26" i="50"/>
  <c r="AP22" i="50"/>
  <c r="AQ19" i="50"/>
  <c r="AR60" i="50"/>
  <c r="AN56" i="50"/>
  <c r="AS146" i="50" s="1"/>
  <c r="BV48" i="50"/>
  <c r="AR44" i="50"/>
  <c r="BW41" i="50"/>
  <c r="BV40" i="50"/>
  <c r="AN39" i="50"/>
  <c r="AS129" i="50" s="1"/>
  <c r="AM38" i="50"/>
  <c r="CA36" i="50"/>
  <c r="CD35" i="50"/>
  <c r="CE35" i="50" s="1"/>
  <c r="AN35" i="50"/>
  <c r="AS125" i="50" s="1"/>
  <c r="AM34" i="50"/>
  <c r="CA32" i="50"/>
  <c r="CD31" i="50"/>
  <c r="CE31" i="50" s="1"/>
  <c r="AN31" i="50"/>
  <c r="AS121" i="50" s="1"/>
  <c r="AM30" i="50"/>
  <c r="CA28" i="50"/>
  <c r="CD27" i="50"/>
  <c r="CE27" i="50" s="1"/>
  <c r="AN27" i="50"/>
  <c r="AS117" i="50" s="1"/>
  <c r="AM26" i="50"/>
  <c r="CA24" i="50"/>
  <c r="CD23" i="50"/>
  <c r="CE23" i="50" s="1"/>
  <c r="AN23" i="50"/>
  <c r="AS113" i="50" s="1"/>
  <c r="AM22" i="50"/>
  <c r="AR19" i="50"/>
  <c r="AR48" i="50"/>
  <c r="AM40" i="50"/>
  <c r="BX34" i="50"/>
  <c r="AN32" i="50"/>
  <c r="AS122" i="50" s="1"/>
  <c r="BZ28" i="50"/>
  <c r="BX26" i="50"/>
  <c r="CC23" i="50"/>
  <c r="AM19" i="50"/>
  <c r="BW40" i="50"/>
  <c r="BY42" i="50"/>
  <c r="BX49" i="50"/>
  <c r="BV51" i="50"/>
  <c r="CC54" i="50"/>
  <c r="CC41" i="50"/>
  <c r="CD46" i="50"/>
  <c r="CE46" i="50" s="1"/>
  <c r="CB48" i="50"/>
  <c r="BZ50" i="50"/>
  <c r="BV54" i="50"/>
  <c r="CA42" i="50"/>
  <c r="BW46" i="50"/>
  <c r="BY48" i="50"/>
  <c r="CD49" i="50"/>
  <c r="CE49" i="50" s="1"/>
  <c r="BZ53" i="50"/>
  <c r="AN44" i="50"/>
  <c r="AS134" i="50" s="1"/>
  <c r="AS37" i="50"/>
  <c r="AP34" i="50"/>
  <c r="CD28" i="50"/>
  <c r="CE28" i="50" s="1"/>
  <c r="AM60" i="50"/>
  <c r="CD36" i="50"/>
  <c r="CE36" i="50" s="1"/>
  <c r="BZ32" i="50"/>
  <c r="AM43" i="50"/>
  <c r="AO41" i="50"/>
  <c r="AN40" i="50"/>
  <c r="AS130" i="50" s="1"/>
  <c r="CC38" i="50"/>
  <c r="CB37" i="50"/>
  <c r="BW36" i="50"/>
  <c r="BZ35" i="50"/>
  <c r="CC34" i="50"/>
  <c r="CB33" i="50"/>
  <c r="BW32" i="50"/>
  <c r="BZ31" i="50"/>
  <c r="CC30" i="50"/>
  <c r="CB29" i="50"/>
  <c r="BW28" i="50"/>
  <c r="BZ27" i="50"/>
  <c r="CC26" i="50"/>
  <c r="CB25" i="50"/>
  <c r="BW24" i="50"/>
  <c r="BZ23" i="50"/>
  <c r="CC22" i="50"/>
  <c r="CB21" i="50"/>
  <c r="AN19" i="50"/>
  <c r="AS109" i="50" s="1"/>
  <c r="AO37" i="50"/>
  <c r="BW33" i="50"/>
  <c r="CC31" i="50"/>
  <c r="AN28" i="50"/>
  <c r="AS118" i="50" s="1"/>
  <c r="AM23" i="50"/>
  <c r="BV39" i="50"/>
  <c r="CA40" i="50"/>
  <c r="CC42" i="50"/>
  <c r="CB49" i="50"/>
  <c r="BX53" i="50"/>
  <c r="BX40" i="50"/>
  <c r="BV42" i="50"/>
  <c r="BY49" i="50"/>
  <c r="CD50" i="50"/>
  <c r="CE50" i="50" s="1"/>
  <c r="BZ54" i="50"/>
  <c r="BZ36" i="50"/>
  <c r="BV32" i="50"/>
  <c r="AR20" i="50"/>
  <c r="G12" i="51" l="1"/>
  <c r="BG12" i="51"/>
  <c r="BZ72" i="50"/>
  <c r="CC79" i="50" s="1"/>
  <c r="AV78" i="50" s="1"/>
  <c r="AT90" i="50" s="1"/>
  <c r="AY89" i="50" s="1"/>
  <c r="BY72" i="50"/>
  <c r="CC82" i="50" s="1"/>
  <c r="AV81" i="50" s="1"/>
  <c r="AU18" i="50"/>
  <c r="AU108" i="50" s="1"/>
  <c r="AT23" i="50"/>
  <c r="AT60" i="50"/>
  <c r="AT49" i="50"/>
  <c r="AT18" i="50"/>
  <c r="AT39" i="50"/>
  <c r="AT51" i="50"/>
  <c r="AT40" i="50"/>
  <c r="AT26" i="50"/>
  <c r="AT66" i="50"/>
  <c r="AT25" i="50"/>
  <c r="AT19" i="50"/>
  <c r="AT47" i="50"/>
  <c r="AT61" i="50"/>
  <c r="AU66" i="50"/>
  <c r="AT52" i="50"/>
  <c r="AT27" i="50"/>
  <c r="AT62" i="50"/>
  <c r="AT53" i="50"/>
  <c r="AT32" i="50"/>
  <c r="AT34" i="50"/>
  <c r="AT31" i="50"/>
  <c r="AT137" i="50"/>
  <c r="AU47" i="50"/>
  <c r="AU137" i="50" s="1"/>
  <c r="AT117" i="50"/>
  <c r="AU27" i="50"/>
  <c r="AU117" i="50" s="1"/>
  <c r="AT130" i="50"/>
  <c r="AU40" i="50"/>
  <c r="AU130" i="50" s="1"/>
  <c r="AT116" i="50"/>
  <c r="AU26" i="50"/>
  <c r="AU116" i="50" s="1"/>
  <c r="AT145" i="50"/>
  <c r="AU55" i="50"/>
  <c r="AU145" i="50" s="1"/>
  <c r="AT133" i="50"/>
  <c r="AU43" i="50"/>
  <c r="AU133" i="50" s="1"/>
  <c r="AU52" i="50"/>
  <c r="AU142" i="50" s="1"/>
  <c r="AT142" i="50"/>
  <c r="AU67" i="50"/>
  <c r="AT143" i="50"/>
  <c r="AU53" i="50"/>
  <c r="AU143" i="50" s="1"/>
  <c r="AT131" i="50"/>
  <c r="AU41" i="50"/>
  <c r="AU131" i="50" s="1"/>
  <c r="AT122" i="50"/>
  <c r="AU32" i="50"/>
  <c r="AU122" i="50" s="1"/>
  <c r="AT147" i="50"/>
  <c r="AU57" i="50"/>
  <c r="AU147" i="50" s="1"/>
  <c r="AT24" i="50"/>
  <c r="AT36" i="50"/>
  <c r="AT33" i="50"/>
  <c r="AT138" i="50"/>
  <c r="AU48" i="50"/>
  <c r="AU138" i="50" s="1"/>
  <c r="AT139" i="50"/>
  <c r="AU49" i="50"/>
  <c r="AU139" i="50" s="1"/>
  <c r="AT132" i="50"/>
  <c r="AU42" i="50"/>
  <c r="AU132" i="50" s="1"/>
  <c r="AT136" i="50"/>
  <c r="AU46" i="50"/>
  <c r="AU136" i="50" s="1"/>
  <c r="AT123" i="50"/>
  <c r="AU33" i="50"/>
  <c r="AU123" i="50" s="1"/>
  <c r="AT124" i="50"/>
  <c r="AU34" i="50"/>
  <c r="AU124" i="50" s="1"/>
  <c r="AT112" i="50"/>
  <c r="AU22" i="50"/>
  <c r="AU112" i="50" s="1"/>
  <c r="AT120" i="50"/>
  <c r="AU30" i="50"/>
  <c r="AU120" i="50" s="1"/>
  <c r="AU58" i="50"/>
  <c r="AU148" i="50" s="1"/>
  <c r="AT148" i="50"/>
  <c r="AT144" i="50"/>
  <c r="AU54" i="50"/>
  <c r="AU144" i="50" s="1"/>
  <c r="AT111" i="50"/>
  <c r="AU21" i="50"/>
  <c r="AU111" i="50" s="1"/>
  <c r="AT127" i="50"/>
  <c r="AU37" i="50"/>
  <c r="AU127" i="50" s="1"/>
  <c r="AT56" i="50"/>
  <c r="AT113" i="50"/>
  <c r="AU23" i="50"/>
  <c r="AU113" i="50" s="1"/>
  <c r="AT154" i="50"/>
  <c r="AU64" i="50"/>
  <c r="AU154" i="50" s="1"/>
  <c r="AT22" i="50"/>
  <c r="AS71" i="50"/>
  <c r="AT149" i="50"/>
  <c r="AU59" i="50"/>
  <c r="AU149" i="50" s="1"/>
  <c r="AT50" i="50"/>
  <c r="CB72" i="50"/>
  <c r="CC80" i="50" s="1"/>
  <c r="AV79" i="50" s="1"/>
  <c r="AT97" i="50" s="1"/>
  <c r="AT55" i="50"/>
  <c r="AT128" i="50"/>
  <c r="AU38" i="50"/>
  <c r="AU128" i="50" s="1"/>
  <c r="AU44" i="50"/>
  <c r="AU134" i="50" s="1"/>
  <c r="AT134" i="50"/>
  <c r="AT28" i="50"/>
  <c r="AT29" i="50"/>
  <c r="AT48" i="50"/>
  <c r="AT45" i="50"/>
  <c r="AT46" i="50"/>
  <c r="AU24" i="50"/>
  <c r="AU114" i="50" s="1"/>
  <c r="AT114" i="50"/>
  <c r="AT141" i="50"/>
  <c r="AU51" i="50"/>
  <c r="AU141" i="50" s="1"/>
  <c r="AT115" i="50"/>
  <c r="AU25" i="50"/>
  <c r="AU115" i="50" s="1"/>
  <c r="AN104" i="50"/>
  <c r="AN97" i="50" s="1"/>
  <c r="AN95" i="50"/>
  <c r="AO95" i="50"/>
  <c r="AT109" i="50"/>
  <c r="AU19" i="50"/>
  <c r="AU109" i="50" s="1"/>
  <c r="AT125" i="50"/>
  <c r="AU35" i="50"/>
  <c r="AU125" i="50" s="1"/>
  <c r="AT42" i="50"/>
  <c r="AU62" i="50"/>
  <c r="AU152" i="50" s="1"/>
  <c r="AT152" i="50"/>
  <c r="AT59" i="50"/>
  <c r="AT118" i="50"/>
  <c r="AU28" i="50"/>
  <c r="AU118" i="50" s="1"/>
  <c r="AU36" i="50"/>
  <c r="AU126" i="50" s="1"/>
  <c r="AT126" i="50"/>
  <c r="AT65" i="50"/>
  <c r="AP71" i="50"/>
  <c r="AT108" i="50"/>
  <c r="AT151" i="50"/>
  <c r="AU61" i="50"/>
  <c r="AU151" i="50" s="1"/>
  <c r="AT155" i="50"/>
  <c r="AU65" i="50"/>
  <c r="AU155" i="50" s="1"/>
  <c r="AT150" i="50"/>
  <c r="AU60" i="50"/>
  <c r="AU150" i="50" s="1"/>
  <c r="AT35" i="50"/>
  <c r="AR71" i="50"/>
  <c r="AT43" i="50"/>
  <c r="AT44" i="50"/>
  <c r="AU56" i="50"/>
  <c r="AU146" i="50" s="1"/>
  <c r="AT146" i="50"/>
  <c r="AT119" i="50"/>
  <c r="AU29" i="50"/>
  <c r="AU119" i="50" s="1"/>
  <c r="AT140" i="50"/>
  <c r="AU50" i="50"/>
  <c r="AU140" i="50" s="1"/>
  <c r="AT110" i="50"/>
  <c r="AU20" i="50"/>
  <c r="AU110" i="50" s="1"/>
  <c r="AT153" i="50"/>
  <c r="AU63" i="50"/>
  <c r="AU153" i="50" s="1"/>
  <c r="AT121" i="50"/>
  <c r="AU31" i="50"/>
  <c r="AU121" i="50" s="1"/>
  <c r="AT20" i="50"/>
  <c r="AT30" i="50"/>
  <c r="AT129" i="50"/>
  <c r="AU39" i="50"/>
  <c r="AU129" i="50" s="1"/>
  <c r="AT135" i="50"/>
  <c r="AU45" i="50"/>
  <c r="AU135" i="50" s="1"/>
  <c r="AT63" i="50"/>
  <c r="AT57" i="50"/>
  <c r="CD72" i="50"/>
  <c r="CE19" i="50"/>
  <c r="CE72" i="50" s="1"/>
  <c r="AT21" i="50"/>
  <c r="AT37" i="50"/>
  <c r="AT67" i="50"/>
  <c r="G13" i="51" l="1"/>
  <c r="BG13" i="51"/>
  <c r="AX93" i="50"/>
  <c r="AT71" i="50"/>
  <c r="AR83" i="50" s="1"/>
  <c r="AT98" i="50" s="1"/>
  <c r="AY93" i="50" s="1"/>
  <c r="CF72" i="50"/>
  <c r="CC81" i="50" s="1"/>
  <c r="AV80" i="50" s="1"/>
  <c r="AT99" i="50" s="1"/>
  <c r="AR81" i="50"/>
  <c r="AT96" i="50" s="1"/>
  <c r="AR78" i="50"/>
  <c r="AU71" i="50"/>
  <c r="AR79" i="50" s="1"/>
  <c r="G14" i="51" l="1"/>
  <c r="BG14" i="51"/>
  <c r="AT89" i="50"/>
  <c r="AR80" i="50"/>
  <c r="AZ101" i="50"/>
  <c r="AY100" i="50"/>
  <c r="AT103" i="50"/>
  <c r="AV104" i="50" s="1"/>
  <c r="AZ93" i="50" s="1"/>
  <c r="AV71" i="50"/>
  <c r="AR82" i="50" s="1"/>
  <c r="AS81" i="50" s="1"/>
  <c r="AZ100" i="50"/>
  <c r="AY101" i="50"/>
  <c r="YN208" i="42"/>
  <c r="YT300" i="42"/>
  <c r="G15" i="51" l="1"/>
  <c r="BG15" i="51"/>
  <c r="AX89" i="50"/>
  <c r="AT91" i="50"/>
  <c r="AZ89" i="50" s="1"/>
  <c r="YV300" i="42"/>
  <c r="YU300" i="42"/>
  <c r="ZW208" i="42"/>
  <c r="YV274" i="42"/>
  <c r="YV272" i="42"/>
  <c r="YV273" i="42"/>
  <c r="YV271" i="42"/>
  <c r="ZE211" i="42"/>
  <c r="G16" i="51" l="1"/>
  <c r="BG16" i="51"/>
  <c r="ZZ260" i="42"/>
  <c r="AAD260" i="42"/>
  <c r="ZX260" i="42"/>
  <c r="AAB260" i="42"/>
  <c r="AAA260" i="42"/>
  <c r="AAC260" i="42"/>
  <c r="ZW260" i="42"/>
  <c r="AAE260" i="42"/>
  <c r="AAF260" i="42" s="1"/>
  <c r="ZY260" i="42"/>
  <c r="ZY256" i="42"/>
  <c r="AAC256" i="42"/>
  <c r="ZZ256" i="42"/>
  <c r="AAD256" i="42"/>
  <c r="ZW256" i="42"/>
  <c r="AAA256" i="42"/>
  <c r="AAE256" i="42"/>
  <c r="AAF256" i="42" s="1"/>
  <c r="ZX256" i="42"/>
  <c r="AAB256" i="42"/>
  <c r="ZY261" i="42"/>
  <c r="AAC261" i="42"/>
  <c r="ZW261" i="42"/>
  <c r="AAA261" i="42"/>
  <c r="AAE261" i="42"/>
  <c r="AAF261" i="42" s="1"/>
  <c r="ZZ261" i="42"/>
  <c r="AAB261" i="42"/>
  <c r="AAD261" i="42"/>
  <c r="ZX261" i="42"/>
  <c r="ZX257" i="42"/>
  <c r="AAB257" i="42"/>
  <c r="ZY257" i="42"/>
  <c r="AAC257" i="42"/>
  <c r="ZZ257" i="42"/>
  <c r="AAD257" i="42"/>
  <c r="ZW257" i="42"/>
  <c r="AAA257" i="42"/>
  <c r="AAE257" i="42"/>
  <c r="AAF257" i="42" s="1"/>
  <c r="ZW258" i="42"/>
  <c r="AAA258" i="42"/>
  <c r="AAE258" i="42"/>
  <c r="AAF258" i="42" s="1"/>
  <c r="ZX258" i="42"/>
  <c r="AAB258" i="42"/>
  <c r="ZY258" i="42"/>
  <c r="AAC258" i="42"/>
  <c r="ZZ258" i="42"/>
  <c r="AAD258" i="42"/>
  <c r="ZZ259" i="42"/>
  <c r="ZW259" i="42"/>
  <c r="AAA259" i="42"/>
  <c r="AAE259" i="42"/>
  <c r="AAF259" i="42" s="1"/>
  <c r="ZX259" i="42"/>
  <c r="AAB259" i="42"/>
  <c r="ZY259" i="42"/>
  <c r="AAC259" i="42"/>
  <c r="AAD259" i="42"/>
  <c r="YA212" i="42"/>
  <c r="YO273" i="42"/>
  <c r="C74" i="42" s="1"/>
  <c r="YO285" i="42"/>
  <c r="YO274" i="42"/>
  <c r="YO286" i="42"/>
  <c r="G17" i="51" l="1"/>
  <c r="BG17" i="51"/>
  <c r="YL212" i="42"/>
  <c r="YQ211" i="42"/>
  <c r="YU301" i="42" s="1"/>
  <c r="C89" i="42"/>
  <c r="YP289" i="42"/>
  <c r="D99" i="42" s="1"/>
  <c r="ZD212" i="42"/>
  <c r="YO275" i="42"/>
  <c r="C76" i="42" s="1"/>
  <c r="C75" i="42"/>
  <c r="C88" i="42"/>
  <c r="YO289" i="42"/>
  <c r="G99" i="42" s="1"/>
  <c r="ZS211" i="42"/>
  <c r="ZP211" i="42"/>
  <c r="ZQ211" i="42"/>
  <c r="ZR211" i="42"/>
  <c r="ZF211" i="42"/>
  <c r="ZG211" i="42"/>
  <c r="ZH211" i="42"/>
  <c r="ZI211" i="42"/>
  <c r="ZJ211" i="42"/>
  <c r="ZK211" i="42"/>
  <c r="ZL211" i="42"/>
  <c r="ZM211" i="42"/>
  <c r="ZN211" i="42"/>
  <c r="ZO211" i="42"/>
  <c r="YC211" i="42"/>
  <c r="YD211" i="42"/>
  <c r="YE211" i="42"/>
  <c r="YF211" i="42"/>
  <c r="YG211" i="42"/>
  <c r="YH211" i="42"/>
  <c r="YI211" i="42"/>
  <c r="YJ211" i="42"/>
  <c r="YK211" i="42"/>
  <c r="YB211" i="42"/>
  <c r="G18" i="51" l="1"/>
  <c r="BG18" i="51"/>
  <c r="YL209" i="42"/>
  <c r="YO287" i="42" s="1"/>
  <c r="YS222" i="42"/>
  <c r="YN213" i="42"/>
  <c r="YS234" i="42"/>
  <c r="YO239" i="42"/>
  <c r="YT329" i="42" s="1"/>
  <c r="YS216" i="42"/>
  <c r="YO228" i="42"/>
  <c r="YT318" i="42" s="1"/>
  <c r="YN211" i="42"/>
  <c r="YR211" i="42"/>
  <c r="YP254" i="42"/>
  <c r="YP247" i="42"/>
  <c r="YS252" i="42"/>
  <c r="YT211" i="42"/>
  <c r="YV211" i="42" s="1"/>
  <c r="YV301" i="42" s="1"/>
  <c r="YR236" i="42"/>
  <c r="YS241" i="42"/>
  <c r="YR226" i="42"/>
  <c r="YQ256" i="42"/>
  <c r="YU346" i="42" s="1"/>
  <c r="YP233" i="42"/>
  <c r="YS231" i="42"/>
  <c r="YP214" i="42"/>
  <c r="YQ219" i="42"/>
  <c r="YU309" i="42" s="1"/>
  <c r="YT239" i="42"/>
  <c r="YT246" i="42"/>
  <c r="YP248" i="42"/>
  <c r="YP217" i="42"/>
  <c r="YN238" i="42"/>
  <c r="YQ224" i="42"/>
  <c r="YU314" i="42" s="1"/>
  <c r="YN245" i="42"/>
  <c r="YQ227" i="42"/>
  <c r="YU317" i="42" s="1"/>
  <c r="YN252" i="42"/>
  <c r="YQ238" i="42"/>
  <c r="YU328" i="42" s="1"/>
  <c r="YT225" i="42"/>
  <c r="YQ253" i="42"/>
  <c r="YU343" i="42" s="1"/>
  <c r="YT240" i="42"/>
  <c r="YO220" i="42"/>
  <c r="YT310" i="42" s="1"/>
  <c r="YO211" i="42"/>
  <c r="YT301" i="42" s="1"/>
  <c r="YP219" i="42"/>
  <c r="YT215" i="42"/>
  <c r="YS211" i="42"/>
  <c r="YQ259" i="42"/>
  <c r="YT257" i="42"/>
  <c r="YO219" i="42"/>
  <c r="YT309" i="42" s="1"/>
  <c r="YP211" i="42"/>
  <c r="YR219" i="42"/>
  <c r="YO242" i="42"/>
  <c r="YT332" i="42" s="1"/>
  <c r="YR229" i="42"/>
  <c r="YO249" i="42"/>
  <c r="YT339" i="42" s="1"/>
  <c r="YO260" i="42"/>
  <c r="YR243" i="42"/>
  <c r="YN231" i="42"/>
  <c r="YR258" i="42"/>
  <c r="YT222" i="42"/>
  <c r="YQ213" i="42"/>
  <c r="YU303" i="42" s="1"/>
  <c r="YO215" i="42"/>
  <c r="YT305" i="42" s="1"/>
  <c r="YQ212" i="42"/>
  <c r="YU302" i="42" s="1"/>
  <c r="AAE247" i="42"/>
  <c r="AAF247" i="42" s="1"/>
  <c r="ZZ247" i="42"/>
  <c r="ZX247" i="42"/>
  <c r="ZY247" i="42"/>
  <c r="AAB247" i="42"/>
  <c r="AAA247" i="42"/>
  <c r="ZW247" i="42"/>
  <c r="AAC247" i="42"/>
  <c r="AAD247" i="42"/>
  <c r="AAA251" i="42"/>
  <c r="ZY251" i="42"/>
  <c r="AAB251" i="42"/>
  <c r="ZZ251" i="42"/>
  <c r="AAE251" i="42"/>
  <c r="AAF251" i="42" s="1"/>
  <c r="AAC251" i="42"/>
  <c r="ZW251" i="42"/>
  <c r="AAD251" i="42"/>
  <c r="ZX251" i="42"/>
  <c r="AAC237" i="42"/>
  <c r="AAA237" i="42"/>
  <c r="ZX237" i="42"/>
  <c r="ZZ237" i="42"/>
  <c r="AAE237" i="42"/>
  <c r="AAF237" i="42" s="1"/>
  <c r="AAB237" i="42"/>
  <c r="AAD237" i="42"/>
  <c r="ZY237" i="42"/>
  <c r="ZW237" i="42"/>
  <c r="ZY239" i="42"/>
  <c r="ZZ239" i="42"/>
  <c r="AAE239" i="42"/>
  <c r="AAF239" i="42" s="1"/>
  <c r="AAC239" i="42"/>
  <c r="AAA239" i="42"/>
  <c r="AAD239" i="42"/>
  <c r="ZX239" i="42"/>
  <c r="ZW239" i="42"/>
  <c r="AAB239" i="42"/>
  <c r="AAA243" i="42"/>
  <c r="AAB243" i="42"/>
  <c r="AAC243" i="42"/>
  <c r="AAE243" i="42"/>
  <c r="AAF243" i="42" s="1"/>
  <c r="AAD243" i="42"/>
  <c r="ZW243" i="42"/>
  <c r="ZZ243" i="42"/>
  <c r="ZY243" i="42"/>
  <c r="ZX243" i="42"/>
  <c r="ZZ242" i="42"/>
  <c r="AAE242" i="42"/>
  <c r="AAF242" i="42" s="1"/>
  <c r="AAD242" i="42"/>
  <c r="ZY242" i="42"/>
  <c r="ZX242" i="42"/>
  <c r="AAC242" i="42"/>
  <c r="AAA242" i="42"/>
  <c r="AAB242" i="42"/>
  <c r="ZW242" i="42"/>
  <c r="AAD246" i="42"/>
  <c r="ZW246" i="42"/>
  <c r="ZX246" i="42"/>
  <c r="ZY246" i="42"/>
  <c r="AAE246" i="42"/>
  <c r="AAF246" i="42" s="1"/>
  <c r="AAB246" i="42"/>
  <c r="AAA246" i="42"/>
  <c r="ZZ246" i="42"/>
  <c r="AAC246" i="42"/>
  <c r="ZZ255" i="42"/>
  <c r="AAE255" i="42"/>
  <c r="AAF255" i="42" s="1"/>
  <c r="AAC255" i="42"/>
  <c r="ZY255" i="42"/>
  <c r="AAD255" i="42"/>
  <c r="ZX255" i="42"/>
  <c r="AAA255" i="42"/>
  <c r="ZW255" i="42"/>
  <c r="AAB255" i="42"/>
  <c r="ZW249" i="42"/>
  <c r="ZX249" i="42"/>
  <c r="AAA249" i="42"/>
  <c r="ZZ249" i="42"/>
  <c r="ZY249" i="42"/>
  <c r="AAE249" i="42"/>
  <c r="AAF249" i="42" s="1"/>
  <c r="AAB249" i="42"/>
  <c r="AAC249" i="42"/>
  <c r="AAD249" i="42"/>
  <c r="AAA238" i="42"/>
  <c r="ZY238" i="42"/>
  <c r="AAE238" i="42"/>
  <c r="AAF238" i="42" s="1"/>
  <c r="AAC238" i="42"/>
  <c r="ZX238" i="42"/>
  <c r="ZZ238" i="42"/>
  <c r="ZW238" i="42"/>
  <c r="AAB238" i="42"/>
  <c r="AAD238" i="42"/>
  <c r="ZZ236" i="42"/>
  <c r="AAE236" i="42"/>
  <c r="AAF236" i="42" s="1"/>
  <c r="AAD236" i="42"/>
  <c r="ZX236" i="42"/>
  <c r="ZY236" i="42"/>
  <c r="ZW236" i="42"/>
  <c r="AAB236" i="42"/>
  <c r="AAC236" i="42"/>
  <c r="AAA236" i="42"/>
  <c r="AAD240" i="42"/>
  <c r="ZX240" i="42"/>
  <c r="ZY240" i="42"/>
  <c r="ZW240" i="42"/>
  <c r="AAB240" i="42"/>
  <c r="AAC240" i="42"/>
  <c r="AAA240" i="42"/>
  <c r="ZZ240" i="42"/>
  <c r="AAE240" i="42"/>
  <c r="AAF240" i="42" s="1"/>
  <c r="ZX250" i="42"/>
  <c r="AAB250" i="42"/>
  <c r="AAD250" i="42"/>
  <c r="AAA250" i="42"/>
  <c r="ZY250" i="42"/>
  <c r="AAE250" i="42"/>
  <c r="AAF250" i="42" s="1"/>
  <c r="AAC250" i="42"/>
  <c r="ZW250" i="42"/>
  <c r="ZZ250" i="42"/>
  <c r="AAA254" i="42"/>
  <c r="ZY254" i="42"/>
  <c r="AAE254" i="42"/>
  <c r="AAF254" i="42" s="1"/>
  <c r="AAC254" i="42"/>
  <c r="ZX254" i="42"/>
  <c r="ZZ254" i="42"/>
  <c r="ZW254" i="42"/>
  <c r="AAB254" i="42"/>
  <c r="AAD254" i="42"/>
  <c r="AAC245" i="42"/>
  <c r="ZZ245" i="42"/>
  <c r="ZW245" i="42"/>
  <c r="AAB245" i="42"/>
  <c r="AAA245" i="42"/>
  <c r="AAD245" i="42"/>
  <c r="ZY245" i="42"/>
  <c r="AAE245" i="42"/>
  <c r="AAF245" i="42" s="1"/>
  <c r="ZX245" i="42"/>
  <c r="ZZ252" i="42"/>
  <c r="AAE252" i="42"/>
  <c r="AAF252" i="42" s="1"/>
  <c r="AAD252" i="42"/>
  <c r="ZX252" i="42"/>
  <c r="ZY252" i="42"/>
  <c r="ZW252" i="42"/>
  <c r="AAB252" i="42"/>
  <c r="AAC252" i="42"/>
  <c r="AAA252" i="42"/>
  <c r="ZX241" i="42"/>
  <c r="ZZ241" i="42"/>
  <c r="AAE241" i="42"/>
  <c r="AAF241" i="42" s="1"/>
  <c r="AAB241" i="42"/>
  <c r="AAD241" i="42"/>
  <c r="ZY241" i="42"/>
  <c r="ZW241" i="42"/>
  <c r="AAC241" i="42"/>
  <c r="AAA241" i="42"/>
  <c r="AAC253" i="42"/>
  <c r="AAA253" i="42"/>
  <c r="ZX253" i="42"/>
  <c r="ZZ253" i="42"/>
  <c r="AAE253" i="42"/>
  <c r="AAF253" i="42" s="1"/>
  <c r="AAB253" i="42"/>
  <c r="AAD253" i="42"/>
  <c r="ZY253" i="42"/>
  <c r="ZW253" i="42"/>
  <c r="ZZ244" i="42"/>
  <c r="AAA244" i="42"/>
  <c r="ZY244" i="42"/>
  <c r="AAD244" i="42"/>
  <c r="AAC244" i="42"/>
  <c r="ZX244" i="42"/>
  <c r="ZW244" i="42"/>
  <c r="AAB244" i="42"/>
  <c r="AAE244" i="42"/>
  <c r="AAF244" i="42" s="1"/>
  <c r="AAD248" i="42"/>
  <c r="AAE248" i="42"/>
  <c r="AAF248" i="42" s="1"/>
  <c r="ZX248" i="42"/>
  <c r="ZY248" i="42"/>
  <c r="AAB248" i="42"/>
  <c r="AAA248" i="42"/>
  <c r="ZZ248" i="42"/>
  <c r="ZW248" i="42"/>
  <c r="AAC248" i="42"/>
  <c r="ZX212" i="42"/>
  <c r="ZY212" i="42"/>
  <c r="AAB212" i="42"/>
  <c r="AAA212" i="42"/>
  <c r="ZZ212" i="42"/>
  <c r="ZW212" i="42"/>
  <c r="AAC212" i="42"/>
  <c r="AAD212" i="42"/>
  <c r="AAE212" i="42"/>
  <c r="AAF212" i="42" s="1"/>
  <c r="AAB213" i="42"/>
  <c r="ZX213" i="42"/>
  <c r="AAE213" i="42"/>
  <c r="AAF213" i="42" s="1"/>
  <c r="AAA213" i="42"/>
  <c r="ZZ213" i="42"/>
  <c r="AAC213" i="42"/>
  <c r="ZW213" i="42"/>
  <c r="ZY213" i="42"/>
  <c r="AAD213" i="42"/>
  <c r="ZY228" i="42"/>
  <c r="AAC228" i="42"/>
  <c r="ZZ228" i="42"/>
  <c r="AAD228" i="42"/>
  <c r="ZW228" i="42"/>
  <c r="AAA228" i="42"/>
  <c r="AAE228" i="42"/>
  <c r="AAF228" i="42" s="1"/>
  <c r="ZX228" i="42"/>
  <c r="AAB228" i="42"/>
  <c r="ZY224" i="42"/>
  <c r="AAC224" i="42"/>
  <c r="ZZ224" i="42"/>
  <c r="AAD224" i="42"/>
  <c r="ZW224" i="42"/>
  <c r="AAA224" i="42"/>
  <c r="AAE224" i="42"/>
  <c r="AAF224" i="42" s="1"/>
  <c r="ZX224" i="42"/>
  <c r="AAB224" i="42"/>
  <c r="ZW234" i="42"/>
  <c r="AAA234" i="42"/>
  <c r="AAE234" i="42"/>
  <c r="AAF234" i="42" s="1"/>
  <c r="ZX234" i="42"/>
  <c r="AAB234" i="42"/>
  <c r="ZY234" i="42"/>
  <c r="AAC234" i="42"/>
  <c r="ZZ234" i="42"/>
  <c r="AAD234" i="42"/>
  <c r="ZX221" i="42"/>
  <c r="AAB221" i="42"/>
  <c r="ZY221" i="42"/>
  <c r="AAC221" i="42"/>
  <c r="ZZ221" i="42"/>
  <c r="AAD221" i="42"/>
  <c r="ZW221" i="42"/>
  <c r="AAA221" i="42"/>
  <c r="AAE221" i="42"/>
  <c r="AAF221" i="42" s="1"/>
  <c r="ZX217" i="42"/>
  <c r="AAB217" i="42"/>
  <c r="ZY217" i="42"/>
  <c r="AAC217" i="42"/>
  <c r="ZZ217" i="42"/>
  <c r="AAD217" i="42"/>
  <c r="ZW217" i="42"/>
  <c r="AAA217" i="42"/>
  <c r="AAE217" i="42"/>
  <c r="AAF217" i="42" s="1"/>
  <c r="ZZ215" i="42"/>
  <c r="AAD215" i="42"/>
  <c r="ZW215" i="42"/>
  <c r="AAA215" i="42"/>
  <c r="AAE215" i="42"/>
  <c r="AAF215" i="42" s="1"/>
  <c r="ZX215" i="42"/>
  <c r="AAB215" i="42"/>
  <c r="ZY215" i="42"/>
  <c r="AAC215" i="42"/>
  <c r="ZX229" i="42"/>
  <c r="AAB229" i="42"/>
  <c r="ZY229" i="42"/>
  <c r="AAC229" i="42"/>
  <c r="ZZ229" i="42"/>
  <c r="AAD229" i="42"/>
  <c r="ZW229" i="42"/>
  <c r="AAA229" i="42"/>
  <c r="AAE229" i="42"/>
  <c r="AAF229" i="42" s="1"/>
  <c r="ZX225" i="42"/>
  <c r="AAB225" i="42"/>
  <c r="ZY225" i="42"/>
  <c r="AAC225" i="42"/>
  <c r="ZZ225" i="42"/>
  <c r="AAD225" i="42"/>
  <c r="ZW225" i="42"/>
  <c r="AAA225" i="42"/>
  <c r="AAE225" i="42"/>
  <c r="AAF225" i="42" s="1"/>
  <c r="ZY232" i="42"/>
  <c r="AAC232" i="42"/>
  <c r="ZZ232" i="42"/>
  <c r="AAD232" i="42"/>
  <c r="ZW232" i="42"/>
  <c r="AAA232" i="42"/>
  <c r="AAE232" i="42"/>
  <c r="AAF232" i="42" s="1"/>
  <c r="ZX232" i="42"/>
  <c r="AAB232" i="42"/>
  <c r="ZW230" i="42"/>
  <c r="AAA230" i="42"/>
  <c r="AAE230" i="42"/>
  <c r="AAF230" i="42" s="1"/>
  <c r="ZX230" i="42"/>
  <c r="AAB230" i="42"/>
  <c r="ZY230" i="42"/>
  <c r="AAC230" i="42"/>
  <c r="ZZ230" i="42"/>
  <c r="AAD230" i="42"/>
  <c r="ZZ227" i="42"/>
  <c r="AAD227" i="42"/>
  <c r="ZW227" i="42"/>
  <c r="AAA227" i="42"/>
  <c r="AAE227" i="42"/>
  <c r="AAF227" i="42" s="1"/>
  <c r="ZX227" i="42"/>
  <c r="AAB227" i="42"/>
  <c r="ZY227" i="42"/>
  <c r="AAC227" i="42"/>
  <c r="ZW226" i="42"/>
  <c r="AAA226" i="42"/>
  <c r="AAE226" i="42"/>
  <c r="AAF226" i="42" s="1"/>
  <c r="ZX226" i="42"/>
  <c r="AAB226" i="42"/>
  <c r="ZY226" i="42"/>
  <c r="AAC226" i="42"/>
  <c r="ZZ226" i="42"/>
  <c r="AAD226" i="42"/>
  <c r="ZW222" i="42"/>
  <c r="AAA222" i="42"/>
  <c r="AAE222" i="42"/>
  <c r="AAF222" i="42" s="1"/>
  <c r="ZX222" i="42"/>
  <c r="AAB222" i="42"/>
  <c r="ZY222" i="42"/>
  <c r="AAC222" i="42"/>
  <c r="ZZ222" i="42"/>
  <c r="AAD222" i="42"/>
  <c r="ZY216" i="42"/>
  <c r="AAC216" i="42"/>
  <c r="ZZ216" i="42"/>
  <c r="AAD216" i="42"/>
  <c r="ZW216" i="42"/>
  <c r="AAA216" i="42"/>
  <c r="AAE216" i="42"/>
  <c r="AAF216" i="42" s="1"/>
  <c r="ZX216" i="42"/>
  <c r="AAB216" i="42"/>
  <c r="ZW214" i="42"/>
  <c r="AAA214" i="42"/>
  <c r="AAE214" i="42"/>
  <c r="AAF214" i="42" s="1"/>
  <c r="ZX214" i="42"/>
  <c r="AAB214" i="42"/>
  <c r="ZY214" i="42"/>
  <c r="AAC214" i="42"/>
  <c r="ZZ214" i="42"/>
  <c r="AAD214" i="42"/>
  <c r="ZZ235" i="42"/>
  <c r="AAD235" i="42"/>
  <c r="ZW235" i="42"/>
  <c r="AAA235" i="42"/>
  <c r="AAE235" i="42"/>
  <c r="AAF235" i="42" s="1"/>
  <c r="ZX235" i="42"/>
  <c r="AAB235" i="42"/>
  <c r="ZY235" i="42"/>
  <c r="AAC235" i="42"/>
  <c r="ZW218" i="42"/>
  <c r="AAA218" i="42"/>
  <c r="AAE218" i="42"/>
  <c r="AAF218" i="42" s="1"/>
  <c r="ZX218" i="42"/>
  <c r="AAB218" i="42"/>
  <c r="ZY218" i="42"/>
  <c r="AAC218" i="42"/>
  <c r="ZZ218" i="42"/>
  <c r="AAD218" i="42"/>
  <c r="ZZ223" i="42"/>
  <c r="AAD223" i="42"/>
  <c r="ZW223" i="42"/>
  <c r="AAA223" i="42"/>
  <c r="AAE223" i="42"/>
  <c r="AAF223" i="42" s="1"/>
  <c r="ZX223" i="42"/>
  <c r="AAB223" i="42"/>
  <c r="ZY223" i="42"/>
  <c r="AAC223" i="42"/>
  <c r="ZY220" i="42"/>
  <c r="AAC220" i="42"/>
  <c r="ZZ220" i="42"/>
  <c r="AAD220" i="42"/>
  <c r="ZW220" i="42"/>
  <c r="AAA220" i="42"/>
  <c r="AAE220" i="42"/>
  <c r="AAF220" i="42" s="1"/>
  <c r="ZX220" i="42"/>
  <c r="AAB220" i="42"/>
  <c r="ZX233" i="42"/>
  <c r="AAB233" i="42"/>
  <c r="ZY233" i="42"/>
  <c r="AAC233" i="42"/>
  <c r="ZZ233" i="42"/>
  <c r="AAD233" i="42"/>
  <c r="ZW233" i="42"/>
  <c r="AAA233" i="42"/>
  <c r="AAE233" i="42"/>
  <c r="AAF233" i="42" s="1"/>
  <c r="ZZ231" i="42"/>
  <c r="AAD231" i="42"/>
  <c r="ZW231" i="42"/>
  <c r="AAA231" i="42"/>
  <c r="AAE231" i="42"/>
  <c r="AAF231" i="42" s="1"/>
  <c r="ZX231" i="42"/>
  <c r="AAB231" i="42"/>
  <c r="ZY231" i="42"/>
  <c r="AAC231" i="42"/>
  <c r="ZZ219" i="42"/>
  <c r="AAD219" i="42"/>
  <c r="ZW219" i="42"/>
  <c r="AAA219" i="42"/>
  <c r="AAE219" i="42"/>
  <c r="AAF219" i="42" s="1"/>
  <c r="ZX219" i="42"/>
  <c r="AAB219" i="42"/>
  <c r="ZY219" i="42"/>
  <c r="AAC219" i="42"/>
  <c r="YO238" i="42"/>
  <c r="YT328" i="42" s="1"/>
  <c r="YQ252" i="42"/>
  <c r="YU342" i="42" s="1"/>
  <c r="YR257" i="42"/>
  <c r="YU257" i="42" s="1"/>
  <c r="YS230" i="42"/>
  <c r="YN241" i="42"/>
  <c r="YP250" i="42"/>
  <c r="YQ223" i="42"/>
  <c r="YU313" i="42" s="1"/>
  <c r="YT242" i="42"/>
  <c r="YO256" i="42"/>
  <c r="YT346" i="42" s="1"/>
  <c r="YO224" i="42"/>
  <c r="YT314" i="42" s="1"/>
  <c r="YQ234" i="42"/>
  <c r="YU324" i="42" s="1"/>
  <c r="YS248" i="42"/>
  <c r="YN259" i="42"/>
  <c r="YO235" i="42"/>
  <c r="YT325" i="42" s="1"/>
  <c r="YQ249" i="42"/>
  <c r="YU339" i="42" s="1"/>
  <c r="YS259" i="42"/>
  <c r="YT236" i="42"/>
  <c r="YN254" i="42"/>
  <c r="YO258" i="42"/>
  <c r="YT348" i="42" s="1"/>
  <c r="YO226" i="42"/>
  <c r="YT316" i="42" s="1"/>
  <c r="YP231" i="42"/>
  <c r="YQ240" i="42"/>
  <c r="YU330" i="42" s="1"/>
  <c r="YR245" i="42"/>
  <c r="YS250" i="42"/>
  <c r="YT255" i="42"/>
  <c r="YT223" i="42"/>
  <c r="YN229" i="42"/>
  <c r="YO233" i="42"/>
  <c r="YT323" i="42" s="1"/>
  <c r="YP238" i="42"/>
  <c r="YQ243" i="42"/>
  <c r="YU333" i="42" s="1"/>
  <c r="YR252" i="42"/>
  <c r="YS257" i="42"/>
  <c r="YS225" i="42"/>
  <c r="YT230" i="42"/>
  <c r="YN236" i="42"/>
  <c r="YO244" i="42"/>
  <c r="YT334" i="42" s="1"/>
  <c r="YP249" i="42"/>
  <c r="YQ254" i="42"/>
  <c r="YU344" i="42" s="1"/>
  <c r="YR259" i="42"/>
  <c r="YR227" i="42"/>
  <c r="YS236" i="42"/>
  <c r="YT241" i="42"/>
  <c r="YN247" i="42"/>
  <c r="YO255" i="42"/>
  <c r="YT345" i="42" s="1"/>
  <c r="YO223" i="42"/>
  <c r="YT313" i="42" s="1"/>
  <c r="YP232" i="42"/>
  <c r="YQ237" i="42"/>
  <c r="YU327" i="42" s="1"/>
  <c r="YR242" i="42"/>
  <c r="YS247" i="42"/>
  <c r="YT256" i="42"/>
  <c r="YT224" i="42"/>
  <c r="YP221" i="42"/>
  <c r="YR218" i="42"/>
  <c r="YR212" i="42"/>
  <c r="YS213" i="42"/>
  <c r="YT218" i="42"/>
  <c r="YR213" i="42"/>
  <c r="YR222" i="42"/>
  <c r="YR214" i="42"/>
  <c r="YP218" i="42"/>
  <c r="YN212" i="42"/>
  <c r="YQ216" i="42"/>
  <c r="YU306" i="42" s="1"/>
  <c r="YO214" i="42"/>
  <c r="YT304" i="42" s="1"/>
  <c r="YN217" i="42"/>
  <c r="YO216" i="42"/>
  <c r="YT306" i="42" s="1"/>
  <c r="YP220" i="42"/>
  <c r="YQ214" i="42"/>
  <c r="YU304" i="42" s="1"/>
  <c r="YP213" i="42"/>
  <c r="YS214" i="42"/>
  <c r="YO222" i="42"/>
  <c r="YT312" i="42" s="1"/>
  <c r="YP222" i="42"/>
  <c r="YR221" i="42"/>
  <c r="YT228" i="42"/>
  <c r="YT244" i="42"/>
  <c r="YT260" i="42"/>
  <c r="YS235" i="42"/>
  <c r="YS251" i="42"/>
  <c r="YR230" i="42"/>
  <c r="YR246" i="42"/>
  <c r="YQ225" i="42"/>
  <c r="YU315" i="42" s="1"/>
  <c r="YQ241" i="42"/>
  <c r="YU331" i="42" s="1"/>
  <c r="YQ257" i="42"/>
  <c r="YU347" i="42" s="1"/>
  <c r="YP236" i="42"/>
  <c r="YP252" i="42"/>
  <c r="YO227" i="42"/>
  <c r="YT317" i="42" s="1"/>
  <c r="YO243" i="42"/>
  <c r="YT333" i="42" s="1"/>
  <c r="YO259" i="42"/>
  <c r="YN235" i="42"/>
  <c r="YN251" i="42"/>
  <c r="YT229" i="42"/>
  <c r="YT245" i="42"/>
  <c r="YS224" i="42"/>
  <c r="YS240" i="42"/>
  <c r="YS256" i="42"/>
  <c r="YR231" i="42"/>
  <c r="YR247" i="42"/>
  <c r="YQ226" i="42"/>
  <c r="YU316" i="42" s="1"/>
  <c r="YQ242" i="42"/>
  <c r="YU332" i="42" s="1"/>
  <c r="YQ258" i="42"/>
  <c r="YU348" i="42" s="1"/>
  <c r="YP237" i="42"/>
  <c r="YP253" i="42"/>
  <c r="YO232" i="42"/>
  <c r="YT322" i="42" s="1"/>
  <c r="YO248" i="42"/>
  <c r="YT338" i="42" s="1"/>
  <c r="YN224" i="42"/>
  <c r="YN240" i="42"/>
  <c r="YN256" i="42"/>
  <c r="YT234" i="42"/>
  <c r="YT250" i="42"/>
  <c r="YS229" i="42"/>
  <c r="YS245" i="42"/>
  <c r="YR224" i="42"/>
  <c r="YR240" i="42"/>
  <c r="YU240" i="42" s="1"/>
  <c r="YR256" i="42"/>
  <c r="YQ231" i="42"/>
  <c r="YU321" i="42" s="1"/>
  <c r="YQ247" i="42"/>
  <c r="YU337" i="42" s="1"/>
  <c r="YP226" i="42"/>
  <c r="YP242" i="42"/>
  <c r="YP258" i="42"/>
  <c r="YO237" i="42"/>
  <c r="YT327" i="42" s="1"/>
  <c r="YO253" i="42"/>
  <c r="YT343" i="42" s="1"/>
  <c r="YN233" i="42"/>
  <c r="YN249" i="42"/>
  <c r="YT227" i="42"/>
  <c r="YT243" i="42"/>
  <c r="YT259" i="42"/>
  <c r="YS238" i="42"/>
  <c r="YS254" i="42"/>
  <c r="YR233" i="42"/>
  <c r="YR249" i="42"/>
  <c r="YQ228" i="42"/>
  <c r="YU318" i="42" s="1"/>
  <c r="YQ244" i="42"/>
  <c r="YU334" i="42" s="1"/>
  <c r="YQ260" i="42"/>
  <c r="YP235" i="42"/>
  <c r="YP251" i="42"/>
  <c r="YO230" i="42"/>
  <c r="YT320" i="42" s="1"/>
  <c r="YO246" i="42"/>
  <c r="YT336" i="42" s="1"/>
  <c r="YN226" i="42"/>
  <c r="YN242" i="42"/>
  <c r="YN258" i="42"/>
  <c r="YT217" i="42"/>
  <c r="YS219" i="42"/>
  <c r="YT220" i="42"/>
  <c r="YR215" i="42"/>
  <c r="YT212" i="42"/>
  <c r="YR220" i="42"/>
  <c r="YQ215" i="42"/>
  <c r="YU305" i="42" s="1"/>
  <c r="YO213" i="42"/>
  <c r="YT303" i="42" s="1"/>
  <c r="YN216" i="42"/>
  <c r="YQ220" i="42"/>
  <c r="YU310" i="42" s="1"/>
  <c r="YO218" i="42"/>
  <c r="YT308" i="42" s="1"/>
  <c r="YQ217" i="42"/>
  <c r="YU307" i="42" s="1"/>
  <c r="YN218" i="42"/>
  <c r="YN214" i="42"/>
  <c r="YO212" i="42"/>
  <c r="YT302" i="42" s="1"/>
  <c r="YS220" i="42"/>
  <c r="YS212" i="42"/>
  <c r="YQ222" i="42"/>
  <c r="YU312" i="42" s="1"/>
  <c r="YO221" i="42"/>
  <c r="YT311" i="42" s="1"/>
  <c r="YT221" i="42"/>
  <c r="YT232" i="42"/>
  <c r="YT248" i="42"/>
  <c r="YS223" i="42"/>
  <c r="YS239" i="42"/>
  <c r="YS255" i="42"/>
  <c r="YR234" i="42"/>
  <c r="YR250" i="42"/>
  <c r="YQ229" i="42"/>
  <c r="YU319" i="42" s="1"/>
  <c r="YQ245" i="42"/>
  <c r="YU335" i="42" s="1"/>
  <c r="YP224" i="42"/>
  <c r="YP240" i="42"/>
  <c r="YP256" i="42"/>
  <c r="YO231" i="42"/>
  <c r="YT321" i="42" s="1"/>
  <c r="YO247" i="42"/>
  <c r="YT337" i="42" s="1"/>
  <c r="YN223" i="42"/>
  <c r="YN239" i="42"/>
  <c r="YN255" i="42"/>
  <c r="YT233" i="42"/>
  <c r="YT249" i="42"/>
  <c r="YS228" i="42"/>
  <c r="YS244" i="42"/>
  <c r="YS260" i="42"/>
  <c r="YR235" i="42"/>
  <c r="YR251" i="42"/>
  <c r="YQ230" i="42"/>
  <c r="YU320" i="42" s="1"/>
  <c r="YQ246" i="42"/>
  <c r="YU336" i="42" s="1"/>
  <c r="YP225" i="42"/>
  <c r="YP241" i="42"/>
  <c r="YP257" i="42"/>
  <c r="YO236" i="42"/>
  <c r="YT326" i="42" s="1"/>
  <c r="YO252" i="42"/>
  <c r="YT342" i="42" s="1"/>
  <c r="YN228" i="42"/>
  <c r="YN244" i="42"/>
  <c r="YN260" i="42"/>
  <c r="YT238" i="42"/>
  <c r="YT254" i="42"/>
  <c r="YS233" i="42"/>
  <c r="YR228" i="42"/>
  <c r="YU228" i="42" s="1"/>
  <c r="YR244" i="42"/>
  <c r="YR260" i="42"/>
  <c r="YQ235" i="42"/>
  <c r="YU325" i="42" s="1"/>
  <c r="YP230" i="42"/>
  <c r="YO225" i="42"/>
  <c r="YT315" i="42" s="1"/>
  <c r="YO257" i="42"/>
  <c r="YT347" i="42" s="1"/>
  <c r="YN253" i="42"/>
  <c r="YT247" i="42"/>
  <c r="YS242" i="42"/>
  <c r="YR237" i="42"/>
  <c r="YQ232" i="42"/>
  <c r="YU322" i="42" s="1"/>
  <c r="YP223" i="42"/>
  <c r="YP255" i="42"/>
  <c r="YO250" i="42"/>
  <c r="YT340" i="42" s="1"/>
  <c r="YN246" i="42"/>
  <c r="YR216" i="42"/>
  <c r="YR217" i="42"/>
  <c r="YT214" i="42"/>
  <c r="YT219" i="42"/>
  <c r="YO217" i="42"/>
  <c r="YT307" i="42" s="1"/>
  <c r="YN220" i="42"/>
  <c r="YP212" i="42"/>
  <c r="YS218" i="42"/>
  <c r="YN221" i="42"/>
  <c r="YS249" i="42"/>
  <c r="YQ251" i="42"/>
  <c r="YU341" i="42" s="1"/>
  <c r="YP246" i="42"/>
  <c r="YO241" i="42"/>
  <c r="YT331" i="42" s="1"/>
  <c r="YN237" i="42"/>
  <c r="YT231" i="42"/>
  <c r="YS226" i="42"/>
  <c r="YS258" i="42"/>
  <c r="YR253" i="42"/>
  <c r="YQ248" i="42"/>
  <c r="YU338" i="42" s="1"/>
  <c r="YP239" i="42"/>
  <c r="YO234" i="42"/>
  <c r="YT324" i="42" s="1"/>
  <c r="YN230" i="42"/>
  <c r="YS217" i="42"/>
  <c r="YP215" i="42"/>
  <c r="YP216" i="42"/>
  <c r="YQ218" i="42"/>
  <c r="YU308" i="42" s="1"/>
  <c r="YN219" i="42"/>
  <c r="YN215" i="42"/>
  <c r="YS221" i="42"/>
  <c r="YN222" i="42"/>
  <c r="YT216" i="42"/>
  <c r="YS215" i="42"/>
  <c r="YN234" i="42"/>
  <c r="YP243" i="42"/>
  <c r="YR225" i="42"/>
  <c r="YT235" i="42"/>
  <c r="YO245" i="42"/>
  <c r="YT335" i="42" s="1"/>
  <c r="YQ255" i="42"/>
  <c r="YU345" i="42" s="1"/>
  <c r="YR232" i="42"/>
  <c r="YS237" i="42"/>
  <c r="YN248" i="42"/>
  <c r="YP229" i="42"/>
  <c r="YR239" i="42"/>
  <c r="YT253" i="42"/>
  <c r="YN227" i="42"/>
  <c r="YP244" i="42"/>
  <c r="YR254" i="42"/>
  <c r="YS227" i="42"/>
  <c r="YQ221" i="42"/>
  <c r="YU311" i="42" s="1"/>
  <c r="YN250" i="42"/>
  <c r="YO254" i="42"/>
  <c r="YT344" i="42" s="1"/>
  <c r="YP259" i="42"/>
  <c r="YP227" i="42"/>
  <c r="YQ236" i="42"/>
  <c r="YU326" i="42" s="1"/>
  <c r="YR241" i="42"/>
  <c r="YS246" i="42"/>
  <c r="YT251" i="42"/>
  <c r="YN257" i="42"/>
  <c r="YN225" i="42"/>
  <c r="YO229" i="42"/>
  <c r="YT319" i="42" s="1"/>
  <c r="YP234" i="42"/>
  <c r="YQ239" i="42"/>
  <c r="YU329" i="42" s="1"/>
  <c r="YR248" i="42"/>
  <c r="YS253" i="42"/>
  <c r="YT258" i="42"/>
  <c r="YT226" i="42"/>
  <c r="YN232" i="42"/>
  <c r="YO240" i="42"/>
  <c r="YT330" i="42" s="1"/>
  <c r="YP245" i="42"/>
  <c r="YQ250" i="42"/>
  <c r="YU340" i="42" s="1"/>
  <c r="YR255" i="42"/>
  <c r="YR223" i="42"/>
  <c r="YS232" i="42"/>
  <c r="YT237" i="42"/>
  <c r="YN243" i="42"/>
  <c r="YO251" i="42"/>
  <c r="YT341" i="42" s="1"/>
  <c r="YP260" i="42"/>
  <c r="YP228" i="42"/>
  <c r="YQ233" i="42"/>
  <c r="YU323" i="42" s="1"/>
  <c r="YR238" i="42"/>
  <c r="YS243" i="42"/>
  <c r="YT252" i="42"/>
  <c r="YT213" i="42"/>
  <c r="YV213" i="42" s="1"/>
  <c r="YV303" i="42" s="1"/>
  <c r="G19" i="51" l="1"/>
  <c r="BG19" i="51"/>
  <c r="C90" i="42"/>
  <c r="YP288" i="42"/>
  <c r="D100" i="42" s="1"/>
  <c r="YO292" i="42"/>
  <c r="YO297" i="42" s="1"/>
  <c r="YO290" i="42" s="1"/>
  <c r="D98" i="42" s="1"/>
  <c r="YO288" i="42"/>
  <c r="G100" i="42" s="1"/>
  <c r="YV227" i="42"/>
  <c r="YV317" i="42" s="1"/>
  <c r="YU236" i="42"/>
  <c r="YU239" i="42"/>
  <c r="YU215" i="42"/>
  <c r="YU229" i="42"/>
  <c r="YV212" i="42"/>
  <c r="YV302" i="42" s="1"/>
  <c r="YV256" i="42"/>
  <c r="YV346" i="42" s="1"/>
  <c r="YV253" i="42"/>
  <c r="YV343" i="42" s="1"/>
  <c r="YU243" i="42"/>
  <c r="YV259" i="42"/>
  <c r="YU211" i="42"/>
  <c r="YU225" i="42"/>
  <c r="YU222" i="42"/>
  <c r="YU226" i="42"/>
  <c r="YU258" i="42"/>
  <c r="YU246" i="42"/>
  <c r="YV224" i="42"/>
  <c r="YV314" i="42" s="1"/>
  <c r="YV238" i="42"/>
  <c r="YV328" i="42" s="1"/>
  <c r="YU224" i="42"/>
  <c r="YU244" i="42"/>
  <c r="YU230" i="42"/>
  <c r="YU242" i="42"/>
  <c r="YU260" i="42"/>
  <c r="YU238" i="42"/>
  <c r="YU223" i="42"/>
  <c r="YU241" i="42"/>
  <c r="YV217" i="42"/>
  <c r="YV307" i="42" s="1"/>
  <c r="YV247" i="42"/>
  <c r="YV337" i="42" s="1"/>
  <c r="YV214" i="42"/>
  <c r="YV304" i="42" s="1"/>
  <c r="YV249" i="42"/>
  <c r="YV339" i="42" s="1"/>
  <c r="YV223" i="42"/>
  <c r="YV313" i="42" s="1"/>
  <c r="YV250" i="42"/>
  <c r="YV340" i="42" s="1"/>
  <c r="YV239" i="42"/>
  <c r="YV329" i="42" s="1"/>
  <c r="YV236" i="42"/>
  <c r="YV326" i="42" s="1"/>
  <c r="YV255" i="42"/>
  <c r="YV345" i="42" s="1"/>
  <c r="YV218" i="42"/>
  <c r="YV308" i="42" s="1"/>
  <c r="YV215" i="42"/>
  <c r="YV305" i="42" s="1"/>
  <c r="YV228" i="42"/>
  <c r="YV318" i="42" s="1"/>
  <c r="YV231" i="42"/>
  <c r="YV321" i="42" s="1"/>
  <c r="YV242" i="42"/>
  <c r="YV332" i="42" s="1"/>
  <c r="YV257" i="42"/>
  <c r="YV347" i="42" s="1"/>
  <c r="YV216" i="42"/>
  <c r="YV306" i="42" s="1"/>
  <c r="YV254" i="42"/>
  <c r="YV344" i="42" s="1"/>
  <c r="YV243" i="42"/>
  <c r="YV333" i="42" s="1"/>
  <c r="YV240" i="42"/>
  <c r="YV330" i="42" s="1"/>
  <c r="YV252" i="42"/>
  <c r="YV342" i="42" s="1"/>
  <c r="YV251" i="42"/>
  <c r="YV341" i="42" s="1"/>
  <c r="YV229" i="42"/>
  <c r="YV319" i="42" s="1"/>
  <c r="YV244" i="42"/>
  <c r="YV334" i="42" s="1"/>
  <c r="YV221" i="42"/>
  <c r="YV311" i="42" s="1"/>
  <c r="YV246" i="42"/>
  <c r="YV336" i="42" s="1"/>
  <c r="YV222" i="42"/>
  <c r="YV312" i="42" s="1"/>
  <c r="YV220" i="42"/>
  <c r="YV310" i="42" s="1"/>
  <c r="YV226" i="42"/>
  <c r="YV316" i="42" s="1"/>
  <c r="YV241" i="42"/>
  <c r="YV331" i="42" s="1"/>
  <c r="YV233" i="42"/>
  <c r="YV323" i="42" s="1"/>
  <c r="YV248" i="42"/>
  <c r="YV338" i="42" s="1"/>
  <c r="YV258" i="42"/>
  <c r="YV348" i="42" s="1"/>
  <c r="YV237" i="42"/>
  <c r="YV327" i="42" s="1"/>
  <c r="YV234" i="42"/>
  <c r="YV324" i="42" s="1"/>
  <c r="YU219" i="42"/>
  <c r="YV219" i="42"/>
  <c r="YV309" i="42" s="1"/>
  <c r="YV232" i="42"/>
  <c r="YV322" i="42" s="1"/>
  <c r="YV235" i="42"/>
  <c r="YV325" i="42" s="1"/>
  <c r="YV230" i="42"/>
  <c r="YV320" i="42" s="1"/>
  <c r="YV245" i="42"/>
  <c r="YV335" i="42" s="1"/>
  <c r="YV260" i="42"/>
  <c r="YV225" i="42"/>
  <c r="YV315" i="42" s="1"/>
  <c r="ZZ265" i="42"/>
  <c r="AAD275" i="42" s="1"/>
  <c r="YW274" i="42" s="1"/>
  <c r="AAC265" i="42"/>
  <c r="AAD273" i="42" s="1"/>
  <c r="YW272" i="42" s="1"/>
  <c r="YU290" i="42" s="1"/>
  <c r="AAA265" i="42"/>
  <c r="AAD272" i="42" s="1"/>
  <c r="YW271" i="42" s="1"/>
  <c r="YU283" i="42" s="1"/>
  <c r="C14" i="42" s="1"/>
  <c r="AAE265" i="42"/>
  <c r="AAF265" i="42"/>
  <c r="YU232" i="42"/>
  <c r="YU220" i="42"/>
  <c r="YU249" i="42"/>
  <c r="YU256" i="42"/>
  <c r="YU217" i="42"/>
  <c r="YU250" i="42"/>
  <c r="YU216" i="42"/>
  <c r="YU218" i="42"/>
  <c r="YU234" i="42"/>
  <c r="YU213" i="42"/>
  <c r="YU254" i="42"/>
  <c r="YU233" i="42"/>
  <c r="YU247" i="42"/>
  <c r="YU221" i="42"/>
  <c r="YU227" i="42"/>
  <c r="YU255" i="42"/>
  <c r="YU248" i="42"/>
  <c r="YU253" i="42"/>
  <c r="YU237" i="42"/>
  <c r="YU251" i="42"/>
  <c r="YU231" i="42"/>
  <c r="YU214" i="42"/>
  <c r="YU259" i="42"/>
  <c r="YU252" i="42"/>
  <c r="YU245" i="42"/>
  <c r="YU235" i="42"/>
  <c r="YU212" i="42"/>
  <c r="YQ264" i="42"/>
  <c r="YS264" i="42"/>
  <c r="YT264" i="42"/>
  <c r="YS273" i="42" s="1"/>
  <c r="G20" i="51" l="1"/>
  <c r="BG20" i="51"/>
  <c r="C27" i="42"/>
  <c r="AAG265" i="42"/>
  <c r="AAD274" i="42" s="1"/>
  <c r="YW273" i="42" s="1"/>
  <c r="YU292" i="42" s="1"/>
  <c r="D37" i="42" s="1"/>
  <c r="YV264" i="42"/>
  <c r="YS272" i="42" s="1"/>
  <c r="YU264" i="42"/>
  <c r="YS276" i="42" s="1"/>
  <c r="YU291" i="42" s="1"/>
  <c r="C28" i="42" s="1"/>
  <c r="YS271" i="42"/>
  <c r="YU282" i="42" s="1"/>
  <c r="YS274" i="42"/>
  <c r="YU289" i="42" s="1"/>
  <c r="YV293" i="42" s="1"/>
  <c r="D38" i="42" s="1"/>
  <c r="G21" i="51" l="1"/>
  <c r="BG21" i="51"/>
  <c r="C13" i="42"/>
  <c r="YU284" i="42"/>
  <c r="C15" i="42" s="1"/>
  <c r="YV294" i="42"/>
  <c r="D39" i="42" s="1"/>
  <c r="YU293" i="42"/>
  <c r="G38" i="42" s="1"/>
  <c r="C26" i="42"/>
  <c r="YU294" i="42"/>
  <c r="G39" i="42" s="1"/>
  <c r="YW264" i="42"/>
  <c r="YS275" i="42" s="1"/>
  <c r="YT274" i="42" s="1"/>
  <c r="G22" i="51" l="1"/>
  <c r="BG22" i="51"/>
  <c r="G23" i="51" l="1"/>
  <c r="BG23" i="51"/>
  <c r="G24" i="51" l="1"/>
  <c r="BG24" i="51"/>
  <c r="G25" i="51" l="1"/>
  <c r="BG25" i="51"/>
  <c r="G26" i="51" l="1"/>
  <c r="BG26" i="51"/>
  <c r="G27" i="51" l="1"/>
  <c r="BG27" i="51"/>
  <c r="G28" i="51" l="1"/>
  <c r="BG28" i="51"/>
  <c r="G29" i="51" l="1"/>
  <c r="BG29" i="51"/>
  <c r="G30" i="51" l="1"/>
  <c r="BG30" i="51"/>
  <c r="G31" i="51" l="1"/>
  <c r="BG31" i="51"/>
  <c r="G32" i="51" l="1"/>
  <c r="BG32" i="51"/>
  <c r="G33" i="51" l="1"/>
  <c r="BG33" i="51"/>
  <c r="G34" i="51" l="1"/>
  <c r="BG34" i="51"/>
  <c r="G35" i="51" l="1"/>
  <c r="BG35" i="51"/>
  <c r="G36" i="51" l="1"/>
  <c r="BG36" i="51"/>
  <c r="G37" i="51" l="1"/>
  <c r="BG37" i="51"/>
  <c r="G38" i="51" l="1"/>
  <c r="BG38" i="51"/>
  <c r="G39" i="51" l="1"/>
  <c r="BG39" i="51"/>
  <c r="G40" i="51" l="1"/>
  <c r="BG40" i="51"/>
  <c r="G41" i="51" l="1"/>
  <c r="BG41" i="51"/>
  <c r="G42" i="51" l="1"/>
  <c r="BG42" i="51"/>
  <c r="G43" i="51" l="1"/>
  <c r="BG43" i="51"/>
  <c r="G44" i="51" l="1"/>
  <c r="BG44" i="51"/>
  <c r="G45" i="51" l="1"/>
  <c r="BG45" i="51"/>
  <c r="G46" i="51" l="1"/>
  <c r="BG46" i="51"/>
  <c r="G47" i="51" l="1"/>
  <c r="BG47" i="51"/>
  <c r="G48" i="51" l="1"/>
  <c r="BG48" i="51"/>
  <c r="G49" i="51" l="1"/>
  <c r="BG49" i="51"/>
  <c r="G50" i="51" l="1"/>
  <c r="BG50" i="51"/>
  <c r="G51" i="51" l="1"/>
  <c r="BG51" i="51"/>
  <c r="G52" i="51" l="1"/>
  <c r="BG52" i="51"/>
  <c r="G53" i="51" l="1"/>
  <c r="BG53" i="51"/>
  <c r="G54" i="51" l="1"/>
  <c r="BG54" i="51"/>
  <c r="G55" i="51" l="1"/>
  <c r="BG55" i="51"/>
  <c r="G56" i="51" l="1"/>
  <c r="BG56" i="51"/>
  <c r="G57" i="51" l="1"/>
  <c r="BG57" i="51"/>
  <c r="G58" i="51" l="1"/>
  <c r="BG58" i="51"/>
  <c r="G59" i="51" l="1"/>
  <c r="BG59" i="51"/>
  <c r="G60" i="51" l="1"/>
  <c r="BG60" i="51"/>
  <c r="G61" i="51" l="1"/>
  <c r="BG61" i="51"/>
  <c r="G62" i="51" l="1"/>
  <c r="BG62" i="51"/>
  <c r="G63" i="51" l="1"/>
  <c r="BG63" i="51"/>
  <c r="G64" i="51" l="1"/>
  <c r="BG64" i="51"/>
  <c r="G65" i="51" l="1"/>
  <c r="BG65" i="51"/>
  <c r="G66" i="51" l="1"/>
  <c r="BG66" i="51"/>
  <c r="G67" i="51" l="1"/>
  <c r="BG67" i="51"/>
  <c r="G68" i="51" l="1"/>
  <c r="BG68" i="51"/>
  <c r="G69" i="51" l="1"/>
  <c r="BG69" i="51"/>
  <c r="G70" i="51" l="1"/>
  <c r="BG70" i="51"/>
  <c r="G71" i="51" l="1"/>
  <c r="BG71" i="51"/>
  <c r="G72" i="51" l="1"/>
  <c r="BG72" i="51"/>
  <c r="G73" i="51" l="1"/>
  <c r="BG73" i="51"/>
  <c r="G74" i="51" l="1"/>
  <c r="BG74" i="51"/>
  <c r="G75" i="51" l="1"/>
  <c r="BG75" i="51"/>
  <c r="G76" i="51" l="1"/>
  <c r="BG76" i="51"/>
  <c r="G77" i="51" l="1"/>
  <c r="BG77" i="51"/>
  <c r="G78" i="51" l="1"/>
  <c r="BG78" i="51"/>
  <c r="G79" i="51" l="1"/>
  <c r="BG79" i="51"/>
  <c r="G80" i="51" l="1"/>
  <c r="BG80" i="51"/>
  <c r="G81" i="51" l="1"/>
  <c r="BG81" i="51"/>
  <c r="G82" i="51" l="1"/>
  <c r="BG82" i="51"/>
  <c r="G83" i="51" l="1"/>
  <c r="BG83" i="51"/>
  <c r="G84" i="51" l="1"/>
  <c r="BG84" i="51"/>
  <c r="G85" i="51" l="1"/>
  <c r="BG85" i="51"/>
  <c r="G86" i="51" l="1"/>
  <c r="BG86" i="51"/>
  <c r="G87" i="51" l="1"/>
  <c r="BG87" i="51"/>
  <c r="G88" i="51" l="1"/>
  <c r="BG88" i="51"/>
  <c r="G89" i="51" l="1"/>
  <c r="BG89" i="51"/>
  <c r="G90" i="51" l="1"/>
  <c r="BG90" i="51"/>
  <c r="G91" i="51" l="1"/>
  <c r="BG91" i="51"/>
  <c r="G92" i="51" l="1"/>
  <c r="BG92" i="51"/>
  <c r="G93" i="51" l="1"/>
  <c r="BG93" i="51"/>
  <c r="G94" i="51" l="1"/>
  <c r="BG94" i="51"/>
  <c r="G95" i="51" l="1"/>
  <c r="BG95" i="51"/>
  <c r="G96" i="51" l="1"/>
  <c r="BG96" i="51"/>
  <c r="G97" i="51" l="1"/>
  <c r="BG97" i="51"/>
  <c r="G98" i="51" l="1"/>
  <c r="BG98" i="51"/>
  <c r="G99" i="51" l="1"/>
  <c r="BG99" i="51"/>
  <c r="G100" i="51" l="1"/>
  <c r="BG100" i="51"/>
  <c r="G101" i="51" l="1"/>
  <c r="BG101" i="51"/>
  <c r="G102" i="51" l="1"/>
  <c r="BG102" i="51"/>
  <c r="G103" i="51" l="1"/>
  <c r="BG103" i="51"/>
  <c r="G104" i="51" l="1"/>
  <c r="BG104" i="51"/>
  <c r="G105" i="51" l="1"/>
  <c r="BG105" i="51"/>
  <c r="G106" i="51" l="1"/>
  <c r="BG106" i="51"/>
  <c r="G107" i="51" l="1"/>
  <c r="BG107" i="51"/>
  <c r="G108" i="51" l="1"/>
  <c r="BG108" i="51"/>
  <c r="G109" i="51" l="1"/>
  <c r="BG109" i="51"/>
  <c r="G110" i="51" l="1"/>
  <c r="BG110" i="51"/>
  <c r="G111" i="51" l="1"/>
  <c r="BG111" i="51"/>
  <c r="G112" i="51" l="1"/>
  <c r="BG112" i="51"/>
  <c r="G113" i="51" l="1"/>
  <c r="BG113" i="51"/>
  <c r="G114" i="51" l="1"/>
  <c r="BG114" i="51"/>
  <c r="G115" i="51" l="1"/>
  <c r="BG115" i="51"/>
  <c r="G116" i="51" l="1"/>
  <c r="BG116" i="51"/>
  <c r="G117" i="51" l="1"/>
  <c r="BG117" i="51"/>
  <c r="G118" i="51" l="1"/>
  <c r="BG118" i="51"/>
  <c r="G119" i="51" l="1"/>
  <c r="BG119" i="51"/>
  <c r="G120" i="51" l="1"/>
  <c r="BG120" i="51"/>
  <c r="G121" i="51" l="1"/>
  <c r="BG121" i="51"/>
  <c r="G122" i="51" l="1"/>
  <c r="BG122" i="51"/>
  <c r="G123" i="51" l="1"/>
  <c r="BG123" i="51"/>
  <c r="G124" i="51" l="1"/>
  <c r="BG124" i="51"/>
  <c r="G125" i="51" l="1"/>
  <c r="BG125" i="51"/>
  <c r="G126" i="51" l="1"/>
  <c r="BG126" i="51"/>
  <c r="G127" i="51" l="1"/>
  <c r="BG127" i="51"/>
  <c r="G128" i="51" l="1"/>
  <c r="BG128" i="51"/>
  <c r="G129" i="51" l="1"/>
  <c r="BG129" i="51"/>
  <c r="G130" i="51" l="1"/>
  <c r="BG130" i="51"/>
  <c r="G131" i="51" l="1"/>
  <c r="BG131" i="51"/>
  <c r="G132" i="51" l="1"/>
  <c r="BG132" i="51"/>
  <c r="G133" i="51" l="1"/>
  <c r="BG133" i="51"/>
  <c r="G134" i="51" l="1"/>
  <c r="BG134" i="51"/>
  <c r="G135" i="51" l="1"/>
  <c r="BG135" i="51"/>
  <c r="G136" i="51" l="1"/>
  <c r="BG136" i="51"/>
  <c r="G137" i="51" l="1"/>
  <c r="BG137" i="51"/>
  <c r="G138" i="51" l="1"/>
  <c r="BG138" i="51"/>
  <c r="G139" i="51" l="1"/>
  <c r="BG139" i="51"/>
  <c r="G140" i="51" l="1"/>
  <c r="BG140" i="51"/>
  <c r="G141" i="51" l="1"/>
  <c r="BG141" i="51"/>
  <c r="BG142" i="51" l="1"/>
  <c r="G142" i="51"/>
  <c r="G143" i="51" l="1"/>
  <c r="BG143" i="51"/>
  <c r="G144" i="51" l="1"/>
  <c r="BG144" i="51"/>
  <c r="G145" i="51" l="1"/>
  <c r="BG145" i="51"/>
  <c r="G146" i="51" l="1"/>
  <c r="BG146" i="51"/>
  <c r="G147" i="51" l="1"/>
  <c r="BG147" i="51"/>
  <c r="G148" i="51" l="1"/>
  <c r="BG148" i="51"/>
  <c r="G149" i="51" l="1"/>
  <c r="BG149" i="51"/>
  <c r="G150" i="51" l="1"/>
  <c r="BG150" i="51"/>
  <c r="G151" i="51" l="1"/>
  <c r="BG151" i="51"/>
  <c r="G152" i="51" l="1"/>
  <c r="BG152" i="51"/>
  <c r="G153" i="51" l="1"/>
  <c r="BG153" i="51"/>
  <c r="G154" i="51" l="1"/>
  <c r="BG154" i="51"/>
  <c r="G155" i="51" l="1"/>
  <c r="BG155" i="51"/>
  <c r="G156" i="51" l="1"/>
  <c r="BG156" i="51"/>
  <c r="G157" i="51" l="1"/>
  <c r="BG157" i="51"/>
  <c r="G158" i="51" l="1"/>
  <c r="BG158" i="51"/>
  <c r="G159" i="51" l="1"/>
  <c r="BG159" i="51"/>
  <c r="G160" i="51" l="1"/>
  <c r="BG160" i="51"/>
  <c r="G161" i="51" l="1"/>
  <c r="BG161" i="51"/>
  <c r="G162" i="51" l="1"/>
  <c r="BG162" i="51"/>
  <c r="G163" i="51" l="1"/>
  <c r="BG163" i="51"/>
  <c r="G164" i="51" l="1"/>
  <c r="BG164" i="51"/>
  <c r="G165" i="51" l="1"/>
  <c r="BG165" i="51"/>
  <c r="G166" i="51" l="1"/>
  <c r="BG166" i="51"/>
  <c r="G167" i="51" l="1"/>
  <c r="BG167" i="51"/>
  <c r="G168" i="51" l="1"/>
  <c r="BG168" i="51"/>
  <c r="G169" i="51" l="1"/>
  <c r="BG169" i="51"/>
  <c r="G170" i="51" l="1"/>
  <c r="BG170" i="51"/>
  <c r="G171" i="51" l="1"/>
  <c r="BG171" i="51"/>
  <c r="G172" i="51" l="1"/>
  <c r="BG172" i="51"/>
  <c r="G173" i="51" l="1"/>
  <c r="BG173" i="51"/>
  <c r="G174" i="51" l="1"/>
  <c r="BG174" i="51"/>
  <c r="G175" i="51" l="1"/>
  <c r="BG175" i="51"/>
  <c r="G176" i="51" l="1"/>
  <c r="BG176" i="51"/>
  <c r="G177" i="51" l="1"/>
  <c r="BG177" i="51"/>
  <c r="G178" i="51" l="1"/>
  <c r="BG178" i="51"/>
  <c r="G179" i="51" l="1"/>
  <c r="BG179" i="51"/>
  <c r="G180" i="51" l="1"/>
  <c r="BG180" i="51"/>
  <c r="G181" i="51" l="1"/>
  <c r="BG181" i="51"/>
  <c r="G182" i="51" l="1"/>
  <c r="BG182" i="51"/>
  <c r="G183" i="51" l="1"/>
  <c r="BG183" i="51"/>
  <c r="G184" i="51" l="1"/>
  <c r="BG184" i="51"/>
  <c r="G185" i="51" l="1"/>
  <c r="BG185" i="51"/>
  <c r="G186" i="51" l="1"/>
  <c r="BG186" i="51"/>
  <c r="G187" i="51" l="1"/>
  <c r="BG187" i="51"/>
  <c r="G188" i="51" l="1"/>
  <c r="BG188" i="51"/>
  <c r="G189" i="51" l="1"/>
  <c r="BG189" i="51"/>
  <c r="G190" i="51" l="1"/>
  <c r="BG190" i="51"/>
  <c r="G191" i="51" l="1"/>
  <c r="BG191" i="51"/>
  <c r="G192" i="51" l="1"/>
  <c r="BG192" i="51"/>
  <c r="G193" i="51" l="1"/>
  <c r="BG193" i="51"/>
  <c r="G194" i="51" l="1"/>
  <c r="BG194" i="51"/>
  <c r="G195" i="51" l="1"/>
  <c r="BG195" i="51"/>
  <c r="G196" i="51" l="1"/>
  <c r="BG196" i="51"/>
  <c r="G197" i="51" l="1"/>
  <c r="BG197" i="51"/>
  <c r="G198" i="51" l="1"/>
  <c r="BG198" i="51"/>
  <c r="G199" i="51" l="1"/>
  <c r="BG199" i="51"/>
  <c r="G200" i="51" l="1"/>
  <c r="BG200" i="51"/>
  <c r="G201" i="51" l="1"/>
  <c r="BG201" i="51"/>
  <c r="G202" i="51" l="1"/>
  <c r="BG202" i="51"/>
  <c r="G203" i="51" l="1"/>
  <c r="BG203" i="51"/>
  <c r="G204" i="51" l="1"/>
  <c r="BG204" i="51"/>
  <c r="G205" i="51" l="1"/>
  <c r="BG205" i="51"/>
  <c r="G206" i="51" l="1"/>
  <c r="BG206" i="51"/>
  <c r="G207" i="51" l="1"/>
  <c r="BG207" i="51"/>
  <c r="G208" i="51" l="1"/>
  <c r="BG208" i="51"/>
  <c r="G209" i="51" l="1"/>
  <c r="BG209" i="51"/>
  <c r="G210" i="51" l="1"/>
  <c r="BG210" i="51"/>
  <c r="G211" i="51" l="1"/>
  <c r="BG211" i="51"/>
  <c r="G212" i="51" l="1"/>
  <c r="BG212" i="51"/>
  <c r="G213" i="51" l="1"/>
  <c r="BG213" i="51"/>
  <c r="G214" i="51" l="1"/>
  <c r="BG214" i="51"/>
  <c r="G215" i="51" l="1"/>
  <c r="BG215" i="51"/>
  <c r="G216" i="51" l="1"/>
  <c r="BG216" i="51"/>
  <c r="G217" i="51" l="1"/>
  <c r="BG217" i="51"/>
  <c r="G218" i="51" l="1"/>
  <c r="BG218" i="51"/>
  <c r="G219" i="51" l="1"/>
  <c r="BG219" i="51"/>
  <c r="G220" i="51" l="1"/>
  <c r="BG220" i="51"/>
  <c r="BM5" i="51" s="1"/>
  <c r="G221" i="51" l="1"/>
  <c r="BG221" i="51"/>
  <c r="G222" i="51" l="1"/>
  <c r="BG222" i="51"/>
  <c r="G223" i="51" l="1"/>
  <c r="BG223" i="51"/>
  <c r="G224" i="51" l="1"/>
  <c r="BG224" i="51"/>
  <c r="G225" i="51" l="1"/>
  <c r="BG225" i="51"/>
  <c r="G226" i="51" l="1"/>
  <c r="BG226" i="51"/>
  <c r="G227" i="51" l="1"/>
  <c r="BG227" i="51"/>
  <c r="G228" i="51" l="1"/>
  <c r="BG228" i="51"/>
  <c r="G229" i="51" l="1"/>
  <c r="BG229" i="51"/>
  <c r="G230" i="51" l="1"/>
  <c r="BG230" i="51"/>
  <c r="G231" i="51" l="1"/>
  <c r="BG231" i="51"/>
  <c r="G232" i="51" l="1"/>
  <c r="BG232" i="51"/>
  <c r="G233" i="51" l="1"/>
  <c r="BG233" i="51"/>
  <c r="G234" i="51" l="1"/>
  <c r="BG234" i="51"/>
  <c r="G235" i="51" l="1"/>
  <c r="BG235" i="51"/>
  <c r="G236" i="51" l="1"/>
  <c r="BG236" i="51"/>
  <c r="G237" i="51" l="1"/>
  <c r="BG237" i="51"/>
  <c r="G238" i="51" l="1"/>
  <c r="BG238" i="51"/>
  <c r="BM6" i="51" s="1"/>
  <c r="G239" i="51" l="1"/>
  <c r="BG239" i="51"/>
  <c r="BM7" i="51" s="1"/>
  <c r="G240" i="51" l="1"/>
  <c r="BG240" i="51"/>
  <c r="BM8" i="51" s="1"/>
  <c r="G241" i="51" l="1"/>
  <c r="BG241" i="51"/>
  <c r="BM9" i="51" s="1"/>
  <c r="BM3" i="51" s="1"/>
  <c r="G242" i="51" l="1"/>
  <c r="BG242" i="51"/>
  <c r="G243" i="51" l="1"/>
  <c r="BG243" i="51"/>
  <c r="G244" i="51" l="1"/>
  <c r="BG244" i="51"/>
  <c r="G245" i="51" l="1"/>
  <c r="BG245" i="51"/>
  <c r="G246" i="51" l="1"/>
  <c r="BG246" i="51"/>
  <c r="G247" i="51" l="1"/>
  <c r="BG247" i="51"/>
  <c r="G248" i="51" l="1"/>
  <c r="BG248" i="51"/>
  <c r="G249" i="51" l="1"/>
  <c r="BG249" i="51"/>
  <c r="G250" i="51" l="1"/>
  <c r="BG250" i="51"/>
  <c r="G251" i="51" l="1"/>
  <c r="BG251" i="51"/>
  <c r="G252" i="51" l="1"/>
  <c r="BG252" i="51"/>
  <c r="G253" i="51" l="1"/>
  <c r="BG253" i="51"/>
  <c r="G254" i="51" l="1"/>
  <c r="BG254" i="51"/>
  <c r="G255" i="51" l="1"/>
  <c r="BG255" i="51"/>
  <c r="G256" i="51" l="1"/>
  <c r="BG256" i="51"/>
  <c r="G257" i="51" l="1"/>
  <c r="BG257" i="51"/>
  <c r="G258" i="51" l="1"/>
  <c r="BG259" i="51" s="1"/>
  <c r="BG5" i="51" s="1"/>
  <c r="BG258" i="51"/>
</calcChain>
</file>

<file path=xl/sharedStrings.xml><?xml version="1.0" encoding="utf-8"?>
<sst xmlns="http://schemas.openxmlformats.org/spreadsheetml/2006/main" count="1594" uniqueCount="500">
  <si>
    <t>Lot ID</t>
  </si>
  <si>
    <t>Lot Description</t>
  </si>
  <si>
    <t>Grade</t>
  </si>
  <si>
    <t>Qty</t>
  </si>
  <si>
    <t>IPHONE 11 64GB-B</t>
  </si>
  <si>
    <t>B</t>
  </si>
  <si>
    <t>IPHONE 11 64GB-C</t>
  </si>
  <si>
    <t>C</t>
  </si>
  <si>
    <t>IPHONE 7 32GB-C</t>
  </si>
  <si>
    <t>IPHONE 7 PLUS 128GB-C</t>
  </si>
  <si>
    <t>IPHONE SE2 64GB (2020)-C</t>
  </si>
  <si>
    <t>IPHONE XR 128GB-C</t>
  </si>
  <si>
    <t>Google Pixel 4A 128GB</t>
  </si>
  <si>
    <t>Google Pixel 6 pro 128GB</t>
  </si>
  <si>
    <t>Google Pixel 6 pro 256GB</t>
  </si>
  <si>
    <t>Google Pixel 6 pro 512GB</t>
  </si>
  <si>
    <t>Shipment Number</t>
  </si>
  <si>
    <t>Purchase</t>
  </si>
  <si>
    <t>Sale</t>
  </si>
  <si>
    <t>Customer Name</t>
  </si>
  <si>
    <t>Customer Number</t>
  </si>
  <si>
    <t>Description</t>
  </si>
  <si>
    <t>Sale Price/Unit</t>
  </si>
  <si>
    <t>Amount</t>
  </si>
  <si>
    <t>Purchase Price/Unit</t>
  </si>
  <si>
    <t>Profit/(Loss)</t>
  </si>
  <si>
    <t>Quantity Sold</t>
  </si>
  <si>
    <t>Sale Amount</t>
  </si>
  <si>
    <t>Cost Amount</t>
  </si>
  <si>
    <t>Availabe Quantity</t>
  </si>
  <si>
    <t>Date</t>
  </si>
  <si>
    <t>Remaing Quantity</t>
  </si>
  <si>
    <t>Company Name</t>
  </si>
  <si>
    <t>Address</t>
  </si>
  <si>
    <t xml:space="preserve">Company Name </t>
  </si>
  <si>
    <t>Payment Mode</t>
  </si>
  <si>
    <t xml:space="preserve">Invoice Number </t>
  </si>
  <si>
    <t>Cash</t>
  </si>
  <si>
    <t>Then Reset Your Password</t>
  </si>
  <si>
    <t xml:space="preserve">First Unprotect all sheets through Old password	</t>
  </si>
  <si>
    <t>Row</t>
  </si>
  <si>
    <t>AV QTY</t>
  </si>
  <si>
    <t>AV.Purchase Price/Unit</t>
  </si>
  <si>
    <t>Sold</t>
  </si>
  <si>
    <t>Total purchase</t>
  </si>
  <si>
    <t>Total Sold</t>
  </si>
  <si>
    <t>Unsold</t>
  </si>
  <si>
    <t>Total Purchase Cost</t>
  </si>
  <si>
    <t>Unsold product price</t>
  </si>
  <si>
    <t>Total Sold Value</t>
  </si>
  <si>
    <t>Total Unsold product price</t>
  </si>
  <si>
    <t>Tatal Sold Price</t>
  </si>
  <si>
    <t>Total Unsold Product Price</t>
  </si>
  <si>
    <t>Check</t>
  </si>
  <si>
    <t xml:space="preserve">T.P/Ls) </t>
  </si>
  <si>
    <t>T. Profit/(Loss)</t>
  </si>
  <si>
    <t>T Availabe Quantity</t>
  </si>
  <si>
    <t>T Quantity Sold</t>
  </si>
  <si>
    <t>T Sale Price/Unit</t>
  </si>
  <si>
    <t>T Sale Amount</t>
  </si>
  <si>
    <t>T Value Number</t>
  </si>
  <si>
    <t>T Cost Amount/Unit</t>
  </si>
  <si>
    <t>Total (P/L%)</t>
  </si>
  <si>
    <t>Total Sale Price</t>
  </si>
  <si>
    <t>Total product Purchase</t>
  </si>
  <si>
    <t>Total product Sold</t>
  </si>
  <si>
    <t>Unsold product</t>
  </si>
  <si>
    <t>Profit/lose without Unsold product price</t>
  </si>
  <si>
    <t>Profit%</t>
  </si>
  <si>
    <t>Profit Value With Unsold product price</t>
  </si>
  <si>
    <t>Sold product</t>
  </si>
  <si>
    <t>Unsold product Price</t>
  </si>
  <si>
    <t>Total  product PurChase</t>
  </si>
  <si>
    <t>Total  purchase Price</t>
  </si>
  <si>
    <t>T. Unsold product Price</t>
  </si>
  <si>
    <t>Total Product Sold</t>
  </si>
  <si>
    <t>Total Sold Price</t>
  </si>
  <si>
    <t>Total Unsold Product</t>
  </si>
  <si>
    <t>Total Purchase Price</t>
  </si>
  <si>
    <t xml:space="preserve">Total Unsold product Price </t>
  </si>
  <si>
    <t>Profit With Unsold product Price</t>
  </si>
  <si>
    <t xml:space="preserve">Product Discription </t>
  </si>
  <si>
    <t>SI</t>
  </si>
  <si>
    <t>Total Result</t>
  </si>
  <si>
    <t>Avarage Profit</t>
  </si>
  <si>
    <t>Total product Sold :</t>
  </si>
  <si>
    <t>Unsold product:</t>
  </si>
  <si>
    <t>Avarage Profit%</t>
  </si>
  <si>
    <t>Total Sold product purchase price</t>
  </si>
  <si>
    <t xml:space="preserve">protfit </t>
  </si>
  <si>
    <t>Total  product PurChase:</t>
  </si>
  <si>
    <r>
      <t xml:space="preserve">Profit/Loss </t>
    </r>
    <r>
      <rPr>
        <b/>
        <sz val="22"/>
        <color rgb="FFFF0000"/>
        <rFont val="Garamond"/>
        <family val="1"/>
      </rPr>
      <t>With</t>
    </r>
    <r>
      <rPr>
        <b/>
        <sz val="22"/>
        <color theme="1"/>
        <rFont val="Garamond"/>
        <family val="1"/>
      </rPr>
      <t xml:space="preserve"> Unsold product Price</t>
    </r>
  </si>
  <si>
    <r>
      <t xml:space="preserve">Profit/loss </t>
    </r>
    <r>
      <rPr>
        <b/>
        <sz val="22"/>
        <color rgb="FFFF0000"/>
        <rFont val="Garamond"/>
        <family val="1"/>
      </rPr>
      <t>without</t>
    </r>
    <r>
      <rPr>
        <b/>
        <sz val="22"/>
        <color theme="1"/>
        <rFont val="Garamond"/>
        <family val="1"/>
      </rPr>
      <t xml:space="preserve"> Unsold product price</t>
    </r>
  </si>
  <si>
    <r>
      <t xml:space="preserve">Profit/loss </t>
    </r>
    <r>
      <rPr>
        <b/>
        <sz val="22"/>
        <color rgb="FFFF0000"/>
        <rFont val="Garamond"/>
        <family val="1"/>
      </rPr>
      <t>without</t>
    </r>
    <r>
      <rPr>
        <b/>
        <sz val="22"/>
        <color theme="1"/>
        <rFont val="Garamond"/>
        <family val="1"/>
      </rPr>
      <t xml:space="preserve"> Unsold product price ?</t>
    </r>
  </si>
  <si>
    <r>
      <t xml:space="preserve">Profit/Loss </t>
    </r>
    <r>
      <rPr>
        <b/>
        <sz val="22"/>
        <color rgb="FFFF0000"/>
        <rFont val="Garamond"/>
        <family val="1"/>
      </rPr>
      <t>With</t>
    </r>
    <r>
      <rPr>
        <b/>
        <sz val="22"/>
        <color theme="1"/>
        <rFont val="Garamond"/>
        <family val="1"/>
      </rPr>
      <t xml:space="preserve"> With Unsold product price</t>
    </r>
  </si>
  <si>
    <t>Wire</t>
  </si>
  <si>
    <t>Shipment-1</t>
  </si>
  <si>
    <t>Shipment-2</t>
  </si>
  <si>
    <t>IPHONE XR 128GB-C BAD</t>
  </si>
  <si>
    <t>SHAMS AL EHSAN MOBILES L.L.C</t>
  </si>
  <si>
    <t>Dubai</t>
  </si>
  <si>
    <t>SHAMS</t>
  </si>
  <si>
    <t>SHAMS-01-2023</t>
  </si>
  <si>
    <t>GUL WAQAR ELECTRONIC TRADING LLC</t>
  </si>
  <si>
    <t>Aziz Pathan</t>
  </si>
  <si>
    <t># INV-000017</t>
  </si>
  <si>
    <t>WINTERBURNS ELECTRONICS LIMITED</t>
  </si>
  <si>
    <t>Metthew</t>
  </si>
  <si>
    <t>UK</t>
  </si>
  <si>
    <t xml:space="preserve">Z&amp;B international Phones 			</t>
  </si>
  <si>
    <t>Z&amp;B</t>
  </si>
  <si>
    <t>ICell LLC</t>
  </si>
  <si>
    <t>Royal Value</t>
  </si>
  <si>
    <t>MPC Telecom</t>
  </si>
  <si>
    <t>Q TEL LLC</t>
  </si>
  <si>
    <t>Waqas</t>
  </si>
  <si>
    <t>WINTERBURNS_01_23</t>
  </si>
  <si>
    <t>ZB_01_2023</t>
  </si>
  <si>
    <t>Nadeem - Icell</t>
  </si>
  <si>
    <t>Sana Ulla - MPC</t>
  </si>
  <si>
    <t>Royal-01-23</t>
  </si>
  <si>
    <t>MPC_Telecom_01_23</t>
  </si>
  <si>
    <t>MPC_Telecom_02_23</t>
  </si>
  <si>
    <t>MPC_Telecom_03_2023</t>
  </si>
  <si>
    <t>MPC_Telecom_04_23</t>
  </si>
  <si>
    <t>AL Zaveer Traders</t>
  </si>
  <si>
    <t>Imtiaz</t>
  </si>
  <si>
    <t>Rehmatullah</t>
  </si>
  <si>
    <t>Sharjah</t>
  </si>
  <si>
    <t>SETH Telecom</t>
  </si>
  <si>
    <t>Africa</t>
  </si>
  <si>
    <t>Kashif Qamar</t>
  </si>
  <si>
    <t>Muzamil Akber</t>
  </si>
  <si>
    <t>E5 PLAY / 16Gb</t>
  </si>
  <si>
    <t>G Power(2021)/ 64Gb</t>
  </si>
  <si>
    <t>G Power(2022) /64GB</t>
  </si>
  <si>
    <t>G Stylus / 128Gb</t>
  </si>
  <si>
    <t>G stylus(2019) 128 GB</t>
  </si>
  <si>
    <t>G stylus(5g 2022) 128 GB</t>
  </si>
  <si>
    <t>G7 PLAY / 32 GB</t>
  </si>
  <si>
    <t>G7 Power/32GB</t>
  </si>
  <si>
    <t>G8 PLUS</t>
  </si>
  <si>
    <t>Moto E / 32GB</t>
  </si>
  <si>
    <t>Moto E5 / 32GB</t>
  </si>
  <si>
    <t>Moto E6 / 16Gb</t>
  </si>
  <si>
    <t>Moto Edge Plus</t>
  </si>
  <si>
    <t>Moto Edge(2021)</t>
  </si>
  <si>
    <t>Moto Edge(2022)</t>
  </si>
  <si>
    <t>Moto G Play(2021) 32GB</t>
  </si>
  <si>
    <t>Moto G Play(2021) / 32GB</t>
  </si>
  <si>
    <t>Moto G Stylus(2021)</t>
  </si>
  <si>
    <t>Moto G(5G) 64 Gb</t>
  </si>
  <si>
    <t>Moto G7 /64GB</t>
  </si>
  <si>
    <t>Moto One (5G)</t>
  </si>
  <si>
    <t>Moto One ACE</t>
  </si>
  <si>
    <t>Moto Pure</t>
  </si>
  <si>
    <t>Moto Z3</t>
  </si>
  <si>
    <t>MotoG Stylus(2019)</t>
  </si>
  <si>
    <t>Pixel 4A</t>
  </si>
  <si>
    <t>Pixel4A(5G)LB</t>
  </si>
  <si>
    <t>Pixel4A(LB)</t>
  </si>
  <si>
    <t>Revvl V+</t>
  </si>
  <si>
    <t>S8 Active</t>
  </si>
  <si>
    <t>Pixel 5A</t>
  </si>
  <si>
    <t>(b/c)</t>
  </si>
  <si>
    <t>LB</t>
  </si>
  <si>
    <t>B/C</t>
  </si>
  <si>
    <t>MPC_Telecom_04_2023</t>
  </si>
  <si>
    <t>ALZ-01-2023</t>
  </si>
  <si>
    <t>INV-000018</t>
  </si>
  <si>
    <t>Individual</t>
  </si>
  <si>
    <t>INV-000016</t>
  </si>
  <si>
    <t>Seth_Telecom_01_2023</t>
  </si>
  <si>
    <t>INV-000005</t>
  </si>
  <si>
    <t>INV-000013</t>
  </si>
  <si>
    <t>S.No</t>
  </si>
  <si>
    <t>Total</t>
  </si>
  <si>
    <t>Debit</t>
  </si>
  <si>
    <t>Credit</t>
  </si>
  <si>
    <t>Balance</t>
  </si>
  <si>
    <t>19/03/2023</t>
  </si>
  <si>
    <t>First Payment</t>
  </si>
  <si>
    <t xml:space="preserve">Sharja to Dubai Traveling By Bus and Taxi </t>
  </si>
  <si>
    <t>Dinner</t>
  </si>
  <si>
    <t>Milk Pack,Tea Bags,Suger</t>
  </si>
  <si>
    <t>20/03/2023</t>
  </si>
  <si>
    <t>Ginger</t>
  </si>
  <si>
    <t>Taxi to Freezone</t>
  </si>
  <si>
    <t>Nol Metro Card</t>
  </si>
  <si>
    <t>Alo Parata With Tea</t>
  </si>
  <si>
    <t>Masala Chai Small</t>
  </si>
  <si>
    <t>21/03/2023</t>
  </si>
  <si>
    <t>cigarette</t>
  </si>
  <si>
    <t>Put In The Nol Car</t>
  </si>
  <si>
    <t>Lunch and cold Drink</t>
  </si>
  <si>
    <t>New Du Sim With Pkg</t>
  </si>
  <si>
    <t>Poha With Chai</t>
  </si>
  <si>
    <t>Shesha Café</t>
  </si>
  <si>
    <t>Charging Cable</t>
  </si>
  <si>
    <t>23/03/2023</t>
  </si>
  <si>
    <t>Taxi to Global Village</t>
  </si>
  <si>
    <t>Taxi to N13</t>
  </si>
  <si>
    <t>Tiket In Global Village</t>
  </si>
  <si>
    <t>Fresh Juice in Global Village</t>
  </si>
  <si>
    <t>Vijay Bhai</t>
  </si>
  <si>
    <t>Top Up to Du Sim</t>
  </si>
  <si>
    <t>Chai Masala</t>
  </si>
  <si>
    <t xml:space="preserve">jehangir Lunch </t>
  </si>
  <si>
    <t>Chai Masala Puri Bhaji</t>
  </si>
  <si>
    <t xml:space="preserve">Cock,Ginger,Water,etc </t>
  </si>
  <si>
    <t>cigarette, Chweinggum</t>
  </si>
  <si>
    <t>24/03/2023</t>
  </si>
  <si>
    <t>Aftari</t>
  </si>
  <si>
    <t>25/03/2023</t>
  </si>
  <si>
    <t>26/03/2023</t>
  </si>
  <si>
    <t>Coffee</t>
  </si>
  <si>
    <t>27/03/2023</t>
  </si>
  <si>
    <t>Taxi to Sharja</t>
  </si>
  <si>
    <t>28/03/2023</t>
  </si>
  <si>
    <t>29/03/2023</t>
  </si>
  <si>
    <t>Data Pakg</t>
  </si>
  <si>
    <t>30/03/2023</t>
  </si>
  <si>
    <t>Data Code in Geeeraj for Laptop</t>
  </si>
  <si>
    <t>31/03/2023</t>
  </si>
  <si>
    <t>Shoes</t>
  </si>
  <si>
    <t>2 side Taxi to Dafza Meeting with Muhaib</t>
  </si>
  <si>
    <t>Food for Sehri</t>
  </si>
  <si>
    <t>Tiket Change Fee</t>
  </si>
  <si>
    <t>Wifi Code for Room</t>
  </si>
  <si>
    <t>Taxi Rent sharjaj to Jumaira X Tower for Collect the Money</t>
  </si>
  <si>
    <t>Taxi Rent from Jumaira X Tower to Sultan Shop</t>
  </si>
  <si>
    <t>Taxi rent from Sultan Shop to Room</t>
  </si>
  <si>
    <t>Taxi to Dafza</t>
  </si>
  <si>
    <t>From Dafza to room By Bus</t>
  </si>
  <si>
    <t>Print Compnay Docoment</t>
  </si>
  <si>
    <t>Collect payment from Jumaira X Tower - VIJAY Investment</t>
  </si>
  <si>
    <t>Paid in Dafza for Compnay Reg</t>
  </si>
  <si>
    <t>To dafza By Bus</t>
  </si>
  <si>
    <t>To room By Bus</t>
  </si>
  <si>
    <t>Paid for clouth wash</t>
  </si>
  <si>
    <t>Taxi to furnitue Market</t>
  </si>
  <si>
    <t>Taxi  to Kashif workshop</t>
  </si>
  <si>
    <t>Create a Latter Head and make docoment for Dafza(Kashif)</t>
  </si>
  <si>
    <t>Back to room Taxi</t>
  </si>
  <si>
    <t>Medcine for Foot</t>
  </si>
  <si>
    <t>Laptop Bag</t>
  </si>
  <si>
    <t>2 Screen Protector and 2 Back cours for Mobile Phones</t>
  </si>
  <si>
    <t>Office Table</t>
  </si>
  <si>
    <t>3 Chairs for Office</t>
  </si>
  <si>
    <t>Taxi back to room</t>
  </si>
  <si>
    <t>Dafza By Bus</t>
  </si>
  <si>
    <t>1 Month Rent paid to Room</t>
  </si>
  <si>
    <t>Security charges Paid for Room (Which has been Refundeble)</t>
  </si>
  <si>
    <t>Taxi dafza to Al Riga</t>
  </si>
  <si>
    <t>Taxi  Al Riga to Sharja</t>
  </si>
  <si>
    <t>Taxi to LCD Market</t>
  </si>
  <si>
    <t>LCD</t>
  </si>
  <si>
    <t>13/4/2023</t>
  </si>
  <si>
    <t>Taxi to Dafaza</t>
  </si>
  <si>
    <t>Tip to Carpinter</t>
  </si>
  <si>
    <t>Purchase s21 Cell Phone for Office Use</t>
  </si>
  <si>
    <t>14/4/2023</t>
  </si>
  <si>
    <t>Back to room by bus</t>
  </si>
  <si>
    <t>miscellaneous expenses</t>
  </si>
  <si>
    <t>Jehangir take</t>
  </si>
  <si>
    <t>Gift for jehangir Family</t>
  </si>
  <si>
    <t>29/4/2023</t>
  </si>
  <si>
    <t xml:space="preserve">Vijay Bhai take from Office </t>
  </si>
  <si>
    <t>Gave to Asif  (APL Staff)</t>
  </si>
  <si>
    <t>Take Vijay Bhai</t>
  </si>
  <si>
    <t>Battreis for Keyboard and mouse</t>
  </si>
  <si>
    <t>Sim registerd</t>
  </si>
  <si>
    <t>2 side Taxi to dubai Airport</t>
  </si>
  <si>
    <t>Power cable for office monitor</t>
  </si>
  <si>
    <t>Collect from APL (Idress Order Payment) Jehangir</t>
  </si>
  <si>
    <t xml:space="preserve"> Jehangir Take</t>
  </si>
  <si>
    <t>WIFI DOngle for Office</t>
  </si>
  <si>
    <t>Taxi from GoldenSand hotal to Al Riga</t>
  </si>
  <si>
    <t>Plastic Dustbin for Offcie Use</t>
  </si>
  <si>
    <t>Taxi  Al Riga to freezone(Metro was out of Servce)</t>
  </si>
  <si>
    <t>13/5/2023</t>
  </si>
  <si>
    <t>15/5/2023</t>
  </si>
  <si>
    <t xml:space="preserve">2 side Taxi to Al Naha Center </t>
  </si>
  <si>
    <t>Photostate to company documents and my Medcile  Certificate</t>
  </si>
  <si>
    <t>Take Jehangir</t>
  </si>
  <si>
    <t>16/5/2023</t>
  </si>
  <si>
    <t>Purchase  Samsung Mobile Phone for Offcie Use</t>
  </si>
  <si>
    <t>17/5/2023</t>
  </si>
  <si>
    <t>2 File Folder for Office Documents</t>
  </si>
  <si>
    <t xml:space="preserve">Sell XS iphone </t>
  </si>
  <si>
    <t>19/5/2023</t>
  </si>
  <si>
    <t>Received from Kashif Against Smart Phone Stock USA Inovice Number (7293)</t>
  </si>
  <si>
    <t>Paid to Cleaner in Our Office</t>
  </si>
  <si>
    <t>20/5/2023</t>
  </si>
  <si>
    <t>Paid to Herin (APL )Behalf on Vijay Bhai</t>
  </si>
  <si>
    <t>Received from Al Zaveer Traders</t>
  </si>
  <si>
    <t>Local charges for  Al Zaveer Traders to APL</t>
  </si>
  <si>
    <t>Cash Excess with NVT</t>
  </si>
  <si>
    <t>24/5/2023</t>
  </si>
  <si>
    <t>Purchased 21 Psc Iphone 7 from Tech Hello</t>
  </si>
  <si>
    <t>Sold 21 Psc Iphone 7  On Z&amp;B</t>
  </si>
  <si>
    <t>27/5/2023</t>
  </si>
  <si>
    <t>29/05/2023</t>
  </si>
  <si>
    <t>Jehangir Take</t>
  </si>
  <si>
    <t>31/05/2023</t>
  </si>
  <si>
    <t>Roming Plan activated on Du sim for Vijay Bhai</t>
  </si>
  <si>
    <t>Sold Out Iphone 11 64Gb 25 psc</t>
  </si>
  <si>
    <t>Paid to Usama APL</t>
  </si>
  <si>
    <t>stationery for office Use</t>
  </si>
  <si>
    <t>Tissue for office use</t>
  </si>
  <si>
    <t xml:space="preserve">Taxi from Office to Hampton Hotal </t>
  </si>
  <si>
    <t>Folder and stapler for office use</t>
  </si>
  <si>
    <t xml:space="preserve">Battries for office Mous and Keyboard </t>
  </si>
  <si>
    <t>Stick Notes for Office Use</t>
  </si>
  <si>
    <t>Google Pixle 4A stock sold Received from MPC</t>
  </si>
  <si>
    <t>Local CHarges received from MPC</t>
  </si>
  <si>
    <t>LocalCharges to APL for MPC</t>
  </si>
  <si>
    <t xml:space="preserve"> Rent Paid to Dafza by Bank Deposit</t>
  </si>
  <si>
    <t>Made to Stamp for Compnay</t>
  </si>
  <si>
    <t>stationery for office Use(Cash memo,Stickers)</t>
  </si>
  <si>
    <t>hardware Items for office used (Clear Tape,cutter,Black Tap,Sticker,air freshener spray)</t>
  </si>
  <si>
    <t>Piad Du Monthly Bill</t>
  </si>
  <si>
    <t>APL Ledger Position</t>
  </si>
  <si>
    <t>Marker for Office Use</t>
  </si>
  <si>
    <t>Received form Khashif Order number 7358 Deposit</t>
  </si>
  <si>
    <t>Received form Khashif Order number 7358 Deposit+Loal charges</t>
  </si>
  <si>
    <t>Paid to APL Khashif Order number 7358 Local Charges</t>
  </si>
  <si>
    <t>Jehangir Take June Salary</t>
  </si>
  <si>
    <t>23 Unit  Iphone 12 Repair</t>
  </si>
  <si>
    <t>Take 20% Deposit Against Inovice number 7360 of Yemen Buyer</t>
  </si>
  <si>
    <t>SOld 1 Note 20 Ultra Bad LCD Phone</t>
  </si>
  <si>
    <t>SOld 1 Note 20 Ultra Bad LCD Phone (Irfan APL Driver)</t>
  </si>
  <si>
    <t>SOld Stock (Z4,S20FE,S8 Active)</t>
  </si>
  <si>
    <t>Apl LOCAL  CHarges</t>
  </si>
  <si>
    <t>Paid to Hiren Bhai from VIJAY</t>
  </si>
  <si>
    <t>Received from SK WORLD Spain Order Profit</t>
  </si>
  <si>
    <t>SOld Stock (Moto E, Moto E5)</t>
  </si>
  <si>
    <t xml:space="preserve">Send to Pak for Mobile Marketing </t>
  </si>
  <si>
    <t>Take 80% Deposit Against Inovice number 7360 of Yemen Buyer</t>
  </si>
  <si>
    <t>SOld Stock (Z4,B Grade 40 Unit C Grade 21 Unit) Kashif</t>
  </si>
  <si>
    <t>Top Up to Vijy Bhai Dubai Sim</t>
  </si>
  <si>
    <t>SOld Stock (7 unit S20FE)</t>
  </si>
  <si>
    <t>Purchased 40 Psc iphone 12 stock from I Tel D24</t>
  </si>
  <si>
    <t xml:space="preserve">Paid to APL Transfer Charges </t>
  </si>
  <si>
    <t>SOld iphone 8 Stock 165 Unit+AED 100 Local Charges</t>
  </si>
  <si>
    <t>Paid to APL Local Charges</t>
  </si>
  <si>
    <t>VIJAY Local Expenses</t>
  </si>
  <si>
    <t>Take  Deposit Against Inovice number 7364 of Yemen Buyer</t>
  </si>
  <si>
    <t>SOld iphone 8 2 psc,reval v+10 psc note 20 ulta bad lcd 13 psc</t>
  </si>
  <si>
    <t>SOld Stock (Z4,C Grade 9 Psc S20 FE 3 Psc</t>
  </si>
  <si>
    <t>Paid to APL Staff</t>
  </si>
  <si>
    <t>Office Shelves for Stock Keeping</t>
  </si>
  <si>
    <t>BANK DEPOSIT</t>
  </si>
  <si>
    <t>Take  Remaining  Amount  Against Inovice number 7364 of Yemen Buyer</t>
  </si>
  <si>
    <t>Miscellaneous</t>
  </si>
  <si>
    <t>SOld 100 Note 20 Ultra Bad LCD Phones (# INV-000008)</t>
  </si>
  <si>
    <t>SOld iphone 8  and 8 plus stock total unit 173 (# INV-000007)</t>
  </si>
  <si>
    <t>Paid to APL Local Charges +Out Pass</t>
  </si>
  <si>
    <t>SOld iphone 8  and 7 stock total unit 72 (# INV-000009)</t>
  </si>
  <si>
    <t>Paid to APL Local Charges + Out Pass</t>
  </si>
  <si>
    <t xml:space="preserve">SOld 2 Psc  Note 20 Ultra Bad LCD Phones </t>
  </si>
  <si>
    <t>Refund  Amount  Against Inovice number 7364 of Yemen Buyer(Return Phons Styls 5 80, Styls 4 50, Styls 6 2)</t>
  </si>
  <si>
    <t>Paid to  APL Local CHarges for Yemen Buyer</t>
  </si>
  <si>
    <t>Paid to  APL Local CHarges Against INV 000010</t>
  </si>
  <si>
    <t>SOld Stock (5 unit S20FE) # INV-000011</t>
  </si>
  <si>
    <t>Paid to APL Local Charges Against # INV-000011</t>
  </si>
  <si>
    <t>Paid to  APL Transfer CHarges Against INV 000012 MPC</t>
  </si>
  <si>
    <t>Iphone 8, 5 Unit Battrey repair  for Sheryar</t>
  </si>
  <si>
    <t>SOld Sprint C SE 02  70 Units  (# INV-000014)</t>
  </si>
  <si>
    <t>Paid to APL</t>
  </si>
  <si>
    <t>Sold Z4 11 Unit &amp; Pixel 5  one Unit (# INV-000013)</t>
  </si>
  <si>
    <t>Refund to MPC Sana Ullah for 3 Unit of 7+ Lock Phones</t>
  </si>
  <si>
    <t>Z4 1 unit refund to Africa Custmore</t>
  </si>
  <si>
    <t>Refund to verotek trading llc 15 unit 8, 2 unit 7, 4 unit 8 plus</t>
  </si>
  <si>
    <t>Refund to Sheryaar iphone 8  ,7 lock units</t>
  </si>
  <si>
    <t>SOld to Sheryaar Iphone 8 Cracked 20 Units</t>
  </si>
  <si>
    <t>6 pro 128 Gb 44 Unit Sold # INV-000017</t>
  </si>
  <si>
    <t xml:space="preserve">Paid to Aziz his profit  # INV-000017 </t>
  </si>
  <si>
    <t>Paid to  Lithium Telecome for Mobile Repairing</t>
  </si>
  <si>
    <t>Sold Stock # INV-000016</t>
  </si>
  <si>
    <t>Purchased 13 Promax 128gb (G02)</t>
  </si>
  <si>
    <t>Sold 13 promax 128 gb</t>
  </si>
  <si>
    <t>Sold Moto Stock # INV-000018</t>
  </si>
  <si>
    <t xml:space="preserve">Purchased 13 Charging Cable for Office Use </t>
  </si>
  <si>
    <t>Local charge paid to APL  # INV-000018</t>
  </si>
  <si>
    <t>Took  Deposit Against Inovice number 7298 of Yemen Buyer</t>
  </si>
  <si>
    <t>Remarks/Notes</t>
  </si>
  <si>
    <t>Office Exp</t>
  </si>
  <si>
    <t>Logistics Expenses</t>
  </si>
  <si>
    <t>Bank Deposit</t>
  </si>
  <si>
    <t>Earning / Expenses Types List</t>
  </si>
  <si>
    <t>Investment</t>
  </si>
  <si>
    <t>Item Sale</t>
  </si>
  <si>
    <t>Item Buying</t>
  </si>
  <si>
    <t>Salary</t>
  </si>
  <si>
    <t>Misc Income</t>
  </si>
  <si>
    <t>Cash Reserve</t>
  </si>
  <si>
    <t>Shipment Base</t>
  </si>
  <si>
    <t>Consolidated Data</t>
  </si>
  <si>
    <t>SHIPMENT wise SOLD / UNSOLD Report</t>
  </si>
  <si>
    <t xml:space="preserve">Shipment </t>
  </si>
  <si>
    <t>Total PCS</t>
  </si>
  <si>
    <t>Sold Pcs</t>
  </si>
  <si>
    <t>Un Sold Pcs</t>
  </si>
  <si>
    <t>Sold Total Amount</t>
  </si>
  <si>
    <t>Un-Sold Total Amount</t>
  </si>
  <si>
    <t>Profit/Loss</t>
  </si>
  <si>
    <t>Total Sold Profit/Loss</t>
  </si>
  <si>
    <t>SHIPMENT wise PROFIT / LOSS Report</t>
  </si>
  <si>
    <t>Moto Z4</t>
  </si>
  <si>
    <t>S20 FE 5g</t>
  </si>
  <si>
    <t>Shipment-3</t>
  </si>
  <si>
    <t>I phone 12 A+ ITell</t>
  </si>
  <si>
    <t>A+</t>
  </si>
  <si>
    <t>I phone 12 A+</t>
  </si>
  <si>
    <t>I phone 12 A</t>
  </si>
  <si>
    <t>A</t>
  </si>
  <si>
    <t>I phone 12 B</t>
  </si>
  <si>
    <t>I phone 12 C/D</t>
  </si>
  <si>
    <t xml:space="preserve">Deep Scratches </t>
  </si>
  <si>
    <t>Iphone 8</t>
  </si>
  <si>
    <t>RTS</t>
  </si>
  <si>
    <t>Iphone 8 C/D</t>
  </si>
  <si>
    <t>Cracked/raised screen</t>
  </si>
  <si>
    <t>Note 20 Ultra</t>
  </si>
  <si>
    <t>Bad LCD</t>
  </si>
  <si>
    <t>Shipment-4</t>
  </si>
  <si>
    <t>I phone 12/64Gb</t>
  </si>
  <si>
    <t>SPRINT  C</t>
  </si>
  <si>
    <t>iPhone SE 02 /64Gb</t>
  </si>
  <si>
    <t>Iphone 8 / 128GB</t>
  </si>
  <si>
    <t>SPRINT C</t>
  </si>
  <si>
    <t>iPhone 6 Mixed  GB</t>
  </si>
  <si>
    <t>AB Mix</t>
  </si>
  <si>
    <t>iPhone 6 Plus Mixed  GB</t>
  </si>
  <si>
    <t>iPhone 6s Mixed  GB</t>
  </si>
  <si>
    <t>iPhone 6s Plus Mixed  GB</t>
  </si>
  <si>
    <t>iPhone 7 Mixed  GB</t>
  </si>
  <si>
    <t>iPhone 7 Plus Mixed  GB</t>
  </si>
  <si>
    <t>iPhone 8 Mixed  GB</t>
  </si>
  <si>
    <t>iPhone 8 Plus Mixed  GB</t>
  </si>
  <si>
    <t>Michel Bense Bipa</t>
  </si>
  <si>
    <t>INV-000011</t>
  </si>
  <si>
    <t>Kashif_01_2023</t>
  </si>
  <si>
    <t>INV-000006</t>
  </si>
  <si>
    <t>Bilal</t>
  </si>
  <si>
    <t>Coolmix</t>
  </si>
  <si>
    <t>Coolmix-01-23</t>
  </si>
  <si>
    <t>Cheque</t>
  </si>
  <si>
    <t>INV-000012</t>
  </si>
  <si>
    <t>HAMZA</t>
  </si>
  <si>
    <t>Art Telecom</t>
  </si>
  <si>
    <t>INV-000019</t>
  </si>
  <si>
    <t>Sheryaar</t>
  </si>
  <si>
    <t>Yaxingtongxun</t>
  </si>
  <si>
    <t>Yaxingtongxun_01_2023</t>
  </si>
  <si>
    <t>INV-000015</t>
  </si>
  <si>
    <t>INV-000008</t>
  </si>
  <si>
    <t>Shoukat</t>
  </si>
  <si>
    <t>Shoukat_01_23</t>
  </si>
  <si>
    <t>APL STAFF</t>
  </si>
  <si>
    <t>APLstaff_01_23</t>
  </si>
  <si>
    <t>Wahid</t>
  </si>
  <si>
    <t>KAZZAZ GENERAL TRADING LLC</t>
  </si>
  <si>
    <t>INV-000014</t>
  </si>
  <si>
    <t>Usman</t>
  </si>
  <si>
    <t>verotek trading llc</t>
  </si>
  <si>
    <t>INV-000007</t>
  </si>
  <si>
    <t>INV-000009</t>
  </si>
  <si>
    <t>Algeria</t>
  </si>
  <si>
    <t>TaxiDeira to N13</t>
  </si>
  <si>
    <t>2 Water Botal In Dafaza</t>
  </si>
  <si>
    <t>2 Water Botal and 2 Kit kat</t>
  </si>
  <si>
    <t xml:space="preserve"> Payment from Sultan - 1st Payment</t>
  </si>
  <si>
    <t xml:space="preserve"> from Sultan - 2nd Payment</t>
  </si>
  <si>
    <t xml:space="preserve"> from Kashif 1st Order Amount (Vijay bha)</t>
  </si>
  <si>
    <t xml:space="preserve"> from Kashif - May Order</t>
  </si>
  <si>
    <t>COlde Drink and Lunch for APL Labour</t>
  </si>
  <si>
    <t>For APL funds RECORD ONLY (make 0)</t>
  </si>
  <si>
    <t>PO BOX Number CHarges  - NVT Debit Card</t>
  </si>
  <si>
    <r>
      <t xml:space="preserve">PO BOX Number CHarges </t>
    </r>
    <r>
      <rPr>
        <b/>
        <sz val="11"/>
        <rFont val="Calibri"/>
        <family val="2"/>
        <scheme val="minor"/>
      </rPr>
      <t>Paid</t>
    </r>
    <r>
      <rPr>
        <sz val="11"/>
        <rFont val="Calibri"/>
        <family val="2"/>
        <scheme val="minor"/>
      </rPr>
      <t xml:space="preserve"> From NVT Debit Card</t>
    </r>
  </si>
  <si>
    <r>
      <t xml:space="preserve">Received  Kashif payment Against Invoice  number 7380 </t>
    </r>
    <r>
      <rPr>
        <b/>
        <sz val="11"/>
        <rFont val="Calibri"/>
        <family val="2"/>
        <scheme val="minor"/>
      </rPr>
      <t>DIRECTLY</t>
    </r>
    <r>
      <rPr>
        <sz val="11"/>
        <rFont val="Calibri"/>
        <family val="2"/>
        <scheme val="minor"/>
      </rPr>
      <t xml:space="preserve"> in NVT Bank Account</t>
    </r>
  </si>
  <si>
    <t>Bank Entry Adjustment (For record only)</t>
  </si>
  <si>
    <r>
      <t xml:space="preserve">Received MPC payment Against Invoice  number INV 000010 </t>
    </r>
    <r>
      <rPr>
        <b/>
        <sz val="11"/>
        <rFont val="Calibri"/>
        <family val="2"/>
        <scheme val="minor"/>
      </rPr>
      <t>DIRECTLY</t>
    </r>
    <r>
      <rPr>
        <sz val="11"/>
        <rFont val="Calibri"/>
        <family val="2"/>
        <scheme val="minor"/>
      </rPr>
      <t xml:space="preserve"> in NVT Account</t>
    </r>
  </si>
  <si>
    <r>
      <t xml:space="preserve">Received MPC payment Against Invoice  number  INV-000012 </t>
    </r>
    <r>
      <rPr>
        <b/>
        <sz val="11"/>
        <rFont val="Calibri"/>
        <family val="2"/>
        <scheme val="minor"/>
      </rPr>
      <t>DIRECTLY</t>
    </r>
    <r>
      <rPr>
        <sz val="11"/>
        <rFont val="Calibri"/>
        <family val="2"/>
        <scheme val="minor"/>
      </rPr>
      <t xml:space="preserve"> in NVT Account</t>
    </r>
  </si>
  <si>
    <t>sold sotck # INV-000019</t>
  </si>
  <si>
    <t>Exp Type</t>
  </si>
  <si>
    <t>Employee Advance</t>
  </si>
  <si>
    <t>Jehangir (May) Salary</t>
  </si>
  <si>
    <t>Device Repair</t>
  </si>
  <si>
    <t>Refund</t>
  </si>
  <si>
    <t>Commission</t>
  </si>
  <si>
    <t>Tigger</t>
  </si>
  <si>
    <t>Total Credit</t>
  </si>
  <si>
    <t>Total Debit</t>
  </si>
  <si>
    <t>Total Balance</t>
  </si>
  <si>
    <t xml:space="preserve">S.No </t>
  </si>
  <si>
    <t>Expenses  Type</t>
  </si>
  <si>
    <t>Earning / Expenses Report</t>
  </si>
  <si>
    <t>Current password Is : 1234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</si>
</sst>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mm\-dd\-yy"/>
    <numFmt numFmtId="168" formatCode="0.000%"/>
    <numFmt numFmtId="169" formatCode="0.0000%"/>
    <numFmt numFmtId="170" formatCode="[$$-409]#,##0.00"/>
    <numFmt numFmtId="171" formatCode="&quot;$&quot;#,##0.00"/>
  </numFmts>
  <fonts count="4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000000"/>
      <name val="Calibri"/>
      <family val="2"/>
    </font>
    <font>
      <sz val="11"/>
      <color theme="1"/>
      <name val="Calibri"/>
      <family val="2"/>
      <scheme val="minor"/>
    </font>
    <font>
      <sz val="1"/>
      <color rgb="FFFFFF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8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6"/>
      <name val="Calibri"/>
      <family val="2"/>
      <scheme val="minor"/>
    </font>
    <font>
      <sz val="2"/>
      <color theme="1"/>
      <name val="Calibri"/>
      <family val="2"/>
      <scheme val="minor"/>
    </font>
    <font>
      <b/>
      <sz val="22"/>
      <name val="Aharoni"/>
      <charset val="177"/>
    </font>
    <font>
      <b/>
      <sz val="11"/>
      <color rgb="FF2E745F"/>
      <name val="Garamond"/>
      <family val="1"/>
    </font>
    <font>
      <b/>
      <sz val="16"/>
      <color rgb="FF2E745F"/>
      <name val="Garamond"/>
      <family val="1"/>
    </font>
    <font>
      <b/>
      <sz val="22"/>
      <color rgb="FF2E745F"/>
      <name val="Garamond"/>
      <family val="1"/>
    </font>
    <font>
      <b/>
      <sz val="22"/>
      <color theme="1"/>
      <name val="Garamond"/>
      <family val="1"/>
    </font>
    <font>
      <b/>
      <sz val="22"/>
      <color rgb="FFFF0000"/>
      <name val="Garamond"/>
      <family val="1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rgb="FF444444"/>
      <name val="Calibri"/>
      <family val="2"/>
      <scheme val="minor"/>
    </font>
    <font>
      <sz val="11"/>
      <color rgb="FF0061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"/>
      <color theme="0" tint="-0.249977111117893"/>
      <name val="Calibri"/>
      <family val="2"/>
      <scheme val="minor"/>
    </font>
    <font>
      <b/>
      <sz val="2"/>
      <color theme="0" tint="-0.249977111117893"/>
      <name val="Calibri"/>
      <family val="2"/>
      <scheme val="minor"/>
    </font>
    <font>
      <sz val="2"/>
      <color theme="0" tint="-0.14999847407452621"/>
      <name val="Calibri"/>
      <family val="2"/>
      <scheme val="minor"/>
    </font>
    <font>
      <b/>
      <sz val="2"/>
      <color theme="0" tint="-0.14999847407452621"/>
      <name val="Calibri"/>
      <family val="2"/>
      <scheme val="minor"/>
    </font>
    <font>
      <sz val="11"/>
      <color rgb="FF444444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2CC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ACAB2"/>
        <bgColor indexed="64"/>
      </patternFill>
    </fill>
    <fill>
      <patternFill patternType="solid">
        <fgColor rgb="FFC9E9E9"/>
        <bgColor indexed="64"/>
      </patternFill>
    </fill>
    <fill>
      <patternFill patternType="solid">
        <fgColor rgb="FFE3F4EF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39997558519241921"/>
        <bgColor rgb="FF000000"/>
      </patternFill>
    </fill>
    <fill>
      <patternFill patternType="solid">
        <fgColor rgb="FFC6EFCE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D8FFBC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6EFCE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 style="dotted">
        <color auto="1"/>
      </top>
      <bottom/>
      <diagonal/>
    </border>
    <border>
      <left style="hair">
        <color auto="1"/>
      </left>
      <right style="dotted">
        <color auto="1"/>
      </right>
      <top style="dotted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dotted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dotted">
        <color auto="1"/>
      </bottom>
      <diagonal/>
    </border>
    <border>
      <left style="hair">
        <color auto="1"/>
      </left>
      <right style="dotted">
        <color auto="1"/>
      </right>
      <top/>
      <bottom style="dotted">
        <color auto="1"/>
      </bottom>
      <diagonal/>
    </border>
    <border>
      <left style="medium">
        <color indexed="64"/>
      </left>
      <right style="hair">
        <color auto="1"/>
      </right>
      <top/>
      <bottom/>
      <diagonal/>
    </border>
    <border>
      <left style="medium">
        <color indexed="64"/>
      </left>
      <right style="hair">
        <color auto="1"/>
      </right>
      <top style="dotted">
        <color auto="1"/>
      </top>
      <bottom/>
      <diagonal/>
    </border>
    <border>
      <left style="medium">
        <color indexed="64"/>
      </left>
      <right style="hair">
        <color auto="1"/>
      </right>
      <top/>
      <bottom style="dotted">
        <color auto="1"/>
      </bottom>
      <diagonal/>
    </border>
    <border>
      <left style="hair">
        <color indexed="64"/>
      </left>
      <right style="dotted">
        <color indexed="64"/>
      </right>
      <top style="dotted">
        <color indexed="64"/>
      </top>
      <bottom style="hair">
        <color indexed="64"/>
      </bottom>
      <diagonal/>
    </border>
    <border>
      <left style="hair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tted">
        <color indexed="64"/>
      </right>
      <top style="hair">
        <color indexed="64"/>
      </top>
      <bottom style="dotted">
        <color indexed="64"/>
      </bottom>
      <diagonal/>
    </border>
    <border>
      <left style="hair">
        <color auto="1"/>
      </left>
      <right style="hair">
        <color auto="1"/>
      </right>
      <top style="dotted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165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25" fillId="17" borderId="0" applyNumberFormat="0" applyBorder="0" applyAlignment="0" applyProtection="0"/>
  </cellStyleXfs>
  <cellXfs count="307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0" fillId="5" borderId="0" xfId="0" applyFill="1"/>
    <xf numFmtId="10" fontId="0" fillId="5" borderId="0" xfId="0" applyNumberFormat="1" applyFill="1"/>
    <xf numFmtId="15" fontId="0" fillId="5" borderId="0" xfId="0" applyNumberFormat="1" applyFill="1"/>
    <xf numFmtId="0" fontId="3" fillId="3" borderId="2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8" borderId="2" xfId="0" applyFont="1" applyFill="1" applyBorder="1" applyAlignment="1">
      <alignment horizontal="center" vertical="center"/>
    </xf>
    <xf numFmtId="1" fontId="2" fillId="8" borderId="2" xfId="0" applyNumberFormat="1" applyFont="1" applyFill="1" applyBorder="1" applyAlignment="1">
      <alignment horizontal="center" vertical="center"/>
    </xf>
    <xf numFmtId="0" fontId="0" fillId="0" borderId="1" xfId="0" applyBorder="1"/>
    <xf numFmtId="0" fontId="0" fillId="4" borderId="1" xfId="0" applyFill="1" applyBorder="1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left" vertical="center"/>
    </xf>
    <xf numFmtId="0" fontId="0" fillId="5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2" fillId="8" borderId="4" xfId="0" applyFont="1" applyFill="1" applyBorder="1" applyAlignment="1">
      <alignment horizontal="center" vertical="center"/>
    </xf>
    <xf numFmtId="1" fontId="0" fillId="0" borderId="0" xfId="0" applyNumberFormat="1"/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1" applyNumberFormat="1" applyFont="1"/>
    <xf numFmtId="0" fontId="3" fillId="3" borderId="1" xfId="1" applyNumberFormat="1" applyFont="1" applyFill="1" applyBorder="1" applyAlignment="1">
      <alignment horizontal="center" vertical="center"/>
    </xf>
    <xf numFmtId="0" fontId="0" fillId="5" borderId="0" xfId="1" applyNumberFormat="1" applyFont="1" applyFill="1"/>
    <xf numFmtId="167" fontId="0" fillId="0" borderId="0" xfId="0" applyNumberFormat="1"/>
    <xf numFmtId="0" fontId="3" fillId="3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/>
    </xf>
    <xf numFmtId="9" fontId="0" fillId="5" borderId="0" xfId="0" applyNumberFormat="1" applyFill="1"/>
    <xf numFmtId="165" fontId="3" fillId="3" borderId="2" xfId="1" applyFont="1" applyFill="1" applyBorder="1" applyAlignment="1">
      <alignment horizontal="center" vertical="center"/>
    </xf>
    <xf numFmtId="165" fontId="0" fillId="0" borderId="0" xfId="1" applyFont="1" applyBorder="1"/>
    <xf numFmtId="0" fontId="0" fillId="10" borderId="0" xfId="0" applyFill="1"/>
    <xf numFmtId="0" fontId="7" fillId="10" borderId="0" xfId="0" applyFont="1" applyFill="1"/>
    <xf numFmtId="0" fontId="0" fillId="10" borderId="5" xfId="0" applyFill="1" applyBorder="1"/>
    <xf numFmtId="0" fontId="0" fillId="10" borderId="11" xfId="0" applyFill="1" applyBorder="1"/>
    <xf numFmtId="0" fontId="0" fillId="10" borderId="6" xfId="0" applyFill="1" applyBorder="1"/>
    <xf numFmtId="0" fontId="0" fillId="10" borderId="7" xfId="0" applyFill="1" applyBorder="1"/>
    <xf numFmtId="0" fontId="0" fillId="10" borderId="8" xfId="0" applyFill="1" applyBorder="1"/>
    <xf numFmtId="0" fontId="0" fillId="10" borderId="9" xfId="0" applyFill="1" applyBorder="1"/>
    <xf numFmtId="0" fontId="0" fillId="10" borderId="12" xfId="0" applyFill="1" applyBorder="1"/>
    <xf numFmtId="0" fontId="0" fillId="10" borderId="10" xfId="0" applyFill="1" applyBorder="1"/>
    <xf numFmtId="0" fontId="19" fillId="14" borderId="14" xfId="0" applyFont="1" applyFill="1" applyBorder="1" applyAlignment="1" applyProtection="1">
      <alignment horizontal="center" vertical="center"/>
      <protection locked="0"/>
    </xf>
    <xf numFmtId="0" fontId="19" fillId="14" borderId="16" xfId="0" applyFont="1" applyFill="1" applyBorder="1" applyAlignment="1" applyProtection="1">
      <alignment horizontal="center" vertical="center"/>
      <protection locked="0"/>
    </xf>
    <xf numFmtId="0" fontId="19" fillId="14" borderId="18" xfId="0" applyFont="1" applyFill="1" applyBorder="1" applyAlignment="1" applyProtection="1">
      <alignment horizontal="center" vertical="center"/>
      <protection locked="0"/>
    </xf>
    <xf numFmtId="0" fontId="19" fillId="14" borderId="14" xfId="0" applyFont="1" applyFill="1" applyBorder="1" applyAlignment="1" applyProtection="1">
      <alignment horizontal="center"/>
      <protection locked="0"/>
    </xf>
    <xf numFmtId="0" fontId="19" fillId="14" borderId="16" xfId="0" applyFont="1" applyFill="1" applyBorder="1" applyAlignment="1" applyProtection="1">
      <alignment horizontal="center"/>
      <protection locked="0"/>
    </xf>
    <xf numFmtId="0" fontId="19" fillId="14" borderId="18" xfId="0" applyFont="1" applyFill="1" applyBorder="1" applyAlignment="1" applyProtection="1">
      <alignment horizontal="center"/>
      <protection locked="0"/>
    </xf>
    <xf numFmtId="165" fontId="19" fillId="14" borderId="14" xfId="1" applyFont="1" applyFill="1" applyBorder="1" applyAlignment="1" applyProtection="1">
      <protection locked="0"/>
    </xf>
    <xf numFmtId="165" fontId="19" fillId="14" borderId="16" xfId="1" applyFont="1" applyFill="1" applyBorder="1" applyAlignment="1" applyProtection="1">
      <protection locked="0"/>
    </xf>
    <xf numFmtId="165" fontId="19" fillId="14" borderId="18" xfId="1" applyFont="1" applyFill="1" applyBorder="1" applyAlignment="1" applyProtection="1">
      <protection locked="0"/>
    </xf>
    <xf numFmtId="165" fontId="18" fillId="11" borderId="0" xfId="1" applyFont="1" applyFill="1" applyBorder="1" applyAlignment="1" applyProtection="1">
      <alignment wrapText="1"/>
    </xf>
    <xf numFmtId="165" fontId="18" fillId="11" borderId="0" xfId="1" applyFont="1" applyFill="1" applyBorder="1" applyAlignment="1" applyProtection="1"/>
    <xf numFmtId="165" fontId="17" fillId="11" borderId="0" xfId="1" applyFont="1" applyFill="1" applyBorder="1" applyAlignment="1" applyProtection="1"/>
    <xf numFmtId="165" fontId="19" fillId="14" borderId="13" xfId="1" applyFont="1" applyFill="1" applyBorder="1" applyAlignment="1" applyProtection="1">
      <alignment horizontal="left" vertical="center" wrapText="1"/>
      <protection locked="0"/>
    </xf>
    <xf numFmtId="165" fontId="19" fillId="14" borderId="15" xfId="1" applyFont="1" applyFill="1" applyBorder="1" applyAlignment="1" applyProtection="1">
      <alignment horizontal="left" vertical="center"/>
      <protection locked="0"/>
    </xf>
    <xf numFmtId="165" fontId="19" fillId="14" borderId="17" xfId="1" applyFont="1" applyFill="1" applyBorder="1" applyAlignment="1" applyProtection="1">
      <alignment horizontal="left" vertical="center"/>
      <protection locked="0"/>
    </xf>
    <xf numFmtId="167" fontId="1" fillId="7" borderId="3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167" fontId="0" fillId="15" borderId="1" xfId="0" applyNumberFormat="1" applyFill="1" applyBorder="1"/>
    <xf numFmtId="0" fontId="0" fillId="15" borderId="1" xfId="0" applyFill="1" applyBorder="1"/>
    <xf numFmtId="0" fontId="22" fillId="16" borderId="1" xfId="0" applyFont="1" applyFill="1" applyBorder="1" applyAlignment="1">
      <alignment horizontal="left" vertical="top" wrapText="1"/>
    </xf>
    <xf numFmtId="0" fontId="22" fillId="16" borderId="1" xfId="0" applyFont="1" applyFill="1" applyBorder="1" applyAlignment="1">
      <alignment horizontal="right" vertical="top" wrapText="1"/>
    </xf>
    <xf numFmtId="0" fontId="22" fillId="16" borderId="1" xfId="0" applyFont="1" applyFill="1" applyBorder="1" applyAlignment="1">
      <alignment horizontal="right" vertical="top"/>
    </xf>
    <xf numFmtId="0" fontId="0" fillId="15" borderId="1" xfId="0" applyFill="1" applyBorder="1" applyAlignment="1">
      <alignment horizontal="center"/>
    </xf>
    <xf numFmtId="0" fontId="22" fillId="16" borderId="1" xfId="0" applyFont="1" applyFill="1" applyBorder="1"/>
    <xf numFmtId="0" fontId="22" fillId="16" borderId="1" xfId="0" applyFont="1" applyFill="1" applyBorder="1" applyAlignment="1">
      <alignment horizontal="right"/>
    </xf>
    <xf numFmtId="0" fontId="22" fillId="4" borderId="1" xfId="0" applyFont="1" applyFill="1" applyBorder="1" applyAlignment="1">
      <alignment horizontal="left" vertical="center"/>
    </xf>
    <xf numFmtId="0" fontId="22" fillId="4" borderId="1" xfId="0" applyFont="1" applyFill="1" applyBorder="1" applyAlignment="1">
      <alignment horizontal="center" vertical="center"/>
    </xf>
    <xf numFmtId="0" fontId="22" fillId="4" borderId="1" xfId="0" applyFont="1" applyFill="1" applyBorder="1" applyAlignment="1">
      <alignment horizontal="right" vertical="center"/>
    </xf>
    <xf numFmtId="167" fontId="0" fillId="4" borderId="1" xfId="0" applyNumberFormat="1" applyFill="1" applyBorder="1"/>
    <xf numFmtId="0" fontId="0" fillId="4" borderId="1" xfId="0" applyFill="1" applyBorder="1" applyAlignment="1">
      <alignment horizontal="center"/>
    </xf>
    <xf numFmtId="0" fontId="0" fillId="11" borderId="0" xfId="0" applyFill="1"/>
    <xf numFmtId="0" fontId="26" fillId="0" borderId="0" xfId="0" applyFont="1"/>
    <xf numFmtId="0" fontId="27" fillId="18" borderId="0" xfId="0" applyFont="1" applyFill="1"/>
    <xf numFmtId="0" fontId="27" fillId="18" borderId="0" xfId="0" applyFont="1" applyFill="1" applyAlignment="1">
      <alignment horizontal="center"/>
    </xf>
    <xf numFmtId="166" fontId="27" fillId="18" borderId="0" xfId="0" applyNumberFormat="1" applyFont="1" applyFill="1" applyAlignment="1">
      <alignment horizontal="center"/>
    </xf>
    <xf numFmtId="0" fontId="13" fillId="17" borderId="1" xfId="3" applyFont="1" applyBorder="1" applyAlignment="1">
      <alignment horizontal="center"/>
    </xf>
    <xf numFmtId="0" fontId="29" fillId="17" borderId="1" xfId="3" applyFont="1" applyBorder="1" applyAlignment="1">
      <alignment horizontal="center"/>
    </xf>
    <xf numFmtId="14" fontId="13" fillId="17" borderId="1" xfId="3" applyNumberFormat="1" applyFont="1" applyBorder="1" applyAlignment="1">
      <alignment horizontal="center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33" fillId="11" borderId="0" xfId="0" applyFont="1" applyFill="1"/>
    <xf numFmtId="0" fontId="33" fillId="0" borderId="0" xfId="0" applyFont="1"/>
    <xf numFmtId="0" fontId="33" fillId="0" borderId="0" xfId="0" applyFont="1" applyAlignment="1">
      <alignment horizontal="left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horizontal="left" vertical="center"/>
    </xf>
    <xf numFmtId="165" fontId="33" fillId="0" borderId="0" xfId="1" applyFont="1" applyFill="1" applyBorder="1" applyAlignment="1" applyProtection="1">
      <alignment horizontal="center" vertical="center"/>
    </xf>
    <xf numFmtId="0" fontId="33" fillId="0" borderId="0" xfId="0" applyFont="1" applyAlignment="1">
      <alignment horizontal="left" vertical="top"/>
    </xf>
    <xf numFmtId="14" fontId="33" fillId="0" borderId="0" xfId="0" applyNumberFormat="1" applyFont="1"/>
    <xf numFmtId="0" fontId="33" fillId="0" borderId="0" xfId="2" applyNumberFormat="1" applyFont="1" applyFill="1" applyBorder="1" applyProtection="1"/>
    <xf numFmtId="0" fontId="33" fillId="0" borderId="0" xfId="0" applyFont="1" applyProtection="1">
      <protection locked="0"/>
    </xf>
    <xf numFmtId="0" fontId="33" fillId="0" borderId="0" xfId="0" applyFont="1" applyAlignment="1" applyProtection="1">
      <alignment horizontal="left"/>
      <protection locked="0"/>
    </xf>
    <xf numFmtId="0" fontId="33" fillId="0" borderId="0" xfId="0" applyFont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left" vertical="center"/>
      <protection locked="0"/>
    </xf>
    <xf numFmtId="165" fontId="33" fillId="0" borderId="0" xfId="1" applyFont="1" applyFill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left" vertical="top"/>
      <protection locked="0"/>
    </xf>
    <xf numFmtId="14" fontId="33" fillId="0" borderId="0" xfId="0" applyNumberFormat="1" applyFont="1" applyProtection="1">
      <protection locked="0"/>
    </xf>
    <xf numFmtId="0" fontId="33" fillId="0" borderId="0" xfId="2" applyNumberFormat="1" applyFont="1" applyFill="1" applyBorder="1" applyProtection="1">
      <protection locked="0"/>
    </xf>
    <xf numFmtId="0" fontId="34" fillId="0" borderId="0" xfId="0" applyFont="1" applyAlignment="1" applyProtection="1">
      <alignment horizontal="left"/>
      <protection locked="0"/>
    </xf>
    <xf numFmtId="0" fontId="34" fillId="0" borderId="0" xfId="0" applyFont="1" applyProtection="1">
      <protection locked="0"/>
    </xf>
    <xf numFmtId="0" fontId="34" fillId="0" borderId="0" xfId="0" applyFont="1" applyAlignment="1" applyProtection="1">
      <alignment horizontal="center"/>
      <protection locked="0"/>
    </xf>
    <xf numFmtId="165" fontId="34" fillId="0" borderId="0" xfId="1" applyFont="1" applyFill="1" applyBorder="1" applyAlignment="1" applyProtection="1">
      <alignment horizontal="left"/>
      <protection locked="0"/>
    </xf>
    <xf numFmtId="165" fontId="34" fillId="0" borderId="0" xfId="1" applyFont="1" applyFill="1" applyBorder="1" applyProtection="1">
      <protection locked="0"/>
    </xf>
    <xf numFmtId="0" fontId="33" fillId="0" borderId="0" xfId="0" applyFont="1" applyAlignment="1" applyProtection="1">
      <alignment horizontal="center"/>
      <protection locked="0"/>
    </xf>
    <xf numFmtId="165" fontId="33" fillId="0" borderId="0" xfId="1" applyFont="1" applyFill="1" applyBorder="1" applyProtection="1">
      <protection locked="0"/>
    </xf>
    <xf numFmtId="0" fontId="34" fillId="0" borderId="0" xfId="0" applyFont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left" vertical="top"/>
      <protection locked="0"/>
    </xf>
    <xf numFmtId="165" fontId="33" fillId="0" borderId="0" xfId="0" applyNumberFormat="1" applyFont="1" applyAlignment="1" applyProtection="1">
      <alignment horizontal="left" vertical="top"/>
      <protection locked="0"/>
    </xf>
    <xf numFmtId="0" fontId="33" fillId="0" borderId="0" xfId="0" applyFont="1" applyAlignment="1">
      <alignment horizontal="center"/>
    </xf>
    <xf numFmtId="165" fontId="33" fillId="0" borderId="0" xfId="0" applyNumberFormat="1" applyFont="1" applyProtection="1">
      <protection locked="0"/>
    </xf>
    <xf numFmtId="165" fontId="34" fillId="0" borderId="0" xfId="1" applyFont="1" applyFill="1" applyBorder="1" applyAlignment="1" applyProtection="1">
      <alignment horizontal="left" vertical="center"/>
      <protection locked="0"/>
    </xf>
    <xf numFmtId="0" fontId="34" fillId="0" borderId="0" xfId="0" applyFont="1" applyAlignment="1" applyProtection="1">
      <alignment vertical="center"/>
      <protection locked="0"/>
    </xf>
    <xf numFmtId="165" fontId="33" fillId="0" borderId="0" xfId="0" applyNumberFormat="1" applyFont="1" applyAlignment="1" applyProtection="1">
      <alignment horizontal="center" vertical="center"/>
      <protection locked="0"/>
    </xf>
    <xf numFmtId="9" fontId="33" fillId="0" borderId="0" xfId="2" applyFont="1" applyFill="1" applyBorder="1" applyAlignment="1" applyProtection="1">
      <alignment horizontal="center" vertical="center"/>
    </xf>
    <xf numFmtId="0" fontId="34" fillId="0" borderId="0" xfId="0" applyFont="1" applyAlignment="1" applyProtection="1">
      <alignment horizontal="left" vertical="center"/>
      <protection locked="0"/>
    </xf>
    <xf numFmtId="0" fontId="33" fillId="0" borderId="0" xfId="1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center" vertical="top"/>
      <protection locked="0"/>
    </xf>
    <xf numFmtId="0" fontId="34" fillId="0" borderId="0" xfId="0" applyFont="1" applyAlignment="1" applyProtection="1">
      <alignment vertical="center" wrapText="1"/>
      <protection locked="0"/>
    </xf>
    <xf numFmtId="165" fontId="34" fillId="0" borderId="0" xfId="0" applyNumberFormat="1" applyFont="1" applyAlignment="1" applyProtection="1">
      <alignment horizontal="left" vertical="center"/>
      <protection locked="0"/>
    </xf>
    <xf numFmtId="0" fontId="33" fillId="0" borderId="0" xfId="1" applyNumberFormat="1" applyFont="1" applyFill="1" applyBorder="1" applyAlignment="1" applyProtection="1">
      <alignment horizontal="left" vertical="center"/>
      <protection locked="0"/>
    </xf>
    <xf numFmtId="165" fontId="33" fillId="0" borderId="0" xfId="0" applyNumberFormat="1" applyFont="1" applyAlignment="1" applyProtection="1">
      <alignment horizontal="left" vertical="center"/>
      <protection locked="0"/>
    </xf>
    <xf numFmtId="165" fontId="33" fillId="0" borderId="0" xfId="1" applyFont="1" applyFill="1" applyBorder="1" applyAlignment="1" applyProtection="1">
      <alignment horizontal="left" vertical="center"/>
      <protection locked="0"/>
    </xf>
    <xf numFmtId="0" fontId="34" fillId="0" borderId="0" xfId="0" applyFont="1" applyAlignment="1" applyProtection="1">
      <alignment vertical="top"/>
      <protection locked="0"/>
    </xf>
    <xf numFmtId="165" fontId="34" fillId="0" borderId="0" xfId="0" applyNumberFormat="1" applyFont="1" applyAlignment="1" applyProtection="1">
      <alignment horizontal="left" vertical="top"/>
      <protection locked="0"/>
    </xf>
    <xf numFmtId="169" fontId="33" fillId="0" borderId="0" xfId="2" applyNumberFormat="1" applyFont="1" applyFill="1" applyBorder="1" applyAlignment="1" applyProtection="1">
      <alignment horizontal="center" vertical="center"/>
      <protection locked="0"/>
    </xf>
    <xf numFmtId="0" fontId="0" fillId="4" borderId="0" xfId="0" applyFill="1"/>
    <xf numFmtId="14" fontId="33" fillId="0" borderId="0" xfId="0" applyNumberFormat="1" applyFont="1" applyAlignment="1">
      <alignment horizontal="center"/>
    </xf>
    <xf numFmtId="14" fontId="33" fillId="0" borderId="0" xfId="0" applyNumberFormat="1" applyFont="1" applyAlignment="1" applyProtection="1">
      <alignment horizontal="center"/>
      <protection locked="0"/>
    </xf>
    <xf numFmtId="14" fontId="34" fillId="0" borderId="0" xfId="0" applyNumberFormat="1" applyFont="1" applyAlignment="1" applyProtection="1">
      <alignment horizontal="center"/>
      <protection locked="0"/>
    </xf>
    <xf numFmtId="0" fontId="33" fillId="0" borderId="0" xfId="0" applyFont="1" applyAlignment="1" applyProtection="1">
      <alignment vertical="center"/>
      <protection locked="0"/>
    </xf>
    <xf numFmtId="165" fontId="33" fillId="0" borderId="0" xfId="1" applyFont="1" applyFill="1" applyBorder="1" applyAlignment="1" applyProtection="1">
      <protection locked="0"/>
    </xf>
    <xf numFmtId="168" fontId="33" fillId="0" borderId="0" xfId="2" applyNumberFormat="1" applyFont="1" applyFill="1" applyBorder="1" applyAlignment="1" applyProtection="1">
      <protection locked="0"/>
    </xf>
    <xf numFmtId="0" fontId="33" fillId="0" borderId="0" xfId="2" applyNumberFormat="1" applyFont="1" applyFill="1" applyBorder="1" applyAlignment="1" applyProtection="1">
      <protection locked="0"/>
    </xf>
    <xf numFmtId="168" fontId="34" fillId="0" borderId="0" xfId="0" applyNumberFormat="1" applyFont="1" applyAlignment="1" applyProtection="1">
      <alignment horizontal="center" vertical="top"/>
      <protection locked="0"/>
    </xf>
    <xf numFmtId="0" fontId="1" fillId="0" borderId="0" xfId="0" applyFont="1" applyAlignment="1">
      <alignment vertical="center"/>
    </xf>
    <xf numFmtId="165" fontId="35" fillId="0" borderId="0" xfId="1" applyFont="1" applyFill="1" applyBorder="1" applyAlignment="1" applyProtection="1">
      <alignment horizontal="center" vertical="center"/>
    </xf>
    <xf numFmtId="0" fontId="35" fillId="0" borderId="0" xfId="2" applyNumberFormat="1" applyFont="1" applyFill="1" applyBorder="1" applyProtection="1"/>
    <xf numFmtId="0" fontId="35" fillId="0" borderId="0" xfId="0" applyFont="1" applyProtection="1">
      <protection locked="0"/>
    </xf>
    <xf numFmtId="14" fontId="35" fillId="0" borderId="0" xfId="0" applyNumberFormat="1" applyFont="1" applyAlignment="1" applyProtection="1">
      <alignment horizontal="left"/>
      <protection locked="0"/>
    </xf>
    <xf numFmtId="0" fontId="35" fillId="0" borderId="0" xfId="0" applyFont="1" applyAlignment="1" applyProtection="1">
      <alignment horizontal="left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left" vertical="center"/>
      <protection locked="0"/>
    </xf>
    <xf numFmtId="165" fontId="35" fillId="0" borderId="0" xfId="1" applyFont="1" applyFill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left" vertical="top"/>
      <protection locked="0"/>
    </xf>
    <xf numFmtId="14" fontId="35" fillId="0" borderId="0" xfId="0" applyNumberFormat="1" applyFont="1" applyProtection="1">
      <protection locked="0"/>
    </xf>
    <xf numFmtId="0" fontId="35" fillId="0" borderId="0" xfId="2" applyNumberFormat="1" applyFont="1" applyFill="1" applyBorder="1" applyProtection="1">
      <protection locked="0"/>
    </xf>
    <xf numFmtId="0" fontId="36" fillId="0" borderId="0" xfId="0" applyFont="1" applyAlignment="1" applyProtection="1">
      <alignment horizontal="left"/>
      <protection locked="0"/>
    </xf>
    <xf numFmtId="0" fontId="36" fillId="0" borderId="0" xfId="0" applyFont="1" applyProtection="1">
      <protection locked="0"/>
    </xf>
    <xf numFmtId="0" fontId="36" fillId="0" borderId="0" xfId="0" applyFont="1" applyAlignment="1" applyProtection="1">
      <alignment horizontal="center"/>
      <protection locked="0"/>
    </xf>
    <xf numFmtId="165" fontId="36" fillId="0" borderId="0" xfId="1" applyFont="1" applyFill="1" applyBorder="1" applyAlignment="1" applyProtection="1">
      <alignment horizontal="left"/>
      <protection locked="0"/>
    </xf>
    <xf numFmtId="165" fontId="36" fillId="0" borderId="0" xfId="1" applyFont="1" applyFill="1" applyBorder="1" applyProtection="1">
      <protection locked="0"/>
    </xf>
    <xf numFmtId="0" fontId="35" fillId="0" borderId="0" xfId="0" applyFont="1" applyAlignment="1" applyProtection="1">
      <alignment horizontal="center"/>
      <protection locked="0"/>
    </xf>
    <xf numFmtId="165" fontId="35" fillId="0" borderId="0" xfId="1" applyFont="1" applyFill="1" applyBorder="1" applyProtection="1">
      <protection locked="0"/>
    </xf>
    <xf numFmtId="0" fontId="36" fillId="0" borderId="0" xfId="0" applyFont="1" applyAlignment="1" applyProtection="1">
      <alignment horizontal="center" vertical="center"/>
      <protection locked="0"/>
    </xf>
    <xf numFmtId="0" fontId="36" fillId="0" borderId="0" xfId="0" applyFont="1" applyAlignment="1" applyProtection="1">
      <alignment horizontal="left" vertical="top"/>
      <protection locked="0"/>
    </xf>
    <xf numFmtId="14" fontId="36" fillId="0" borderId="0" xfId="0" applyNumberFormat="1" applyFont="1" applyAlignment="1" applyProtection="1">
      <alignment horizontal="left"/>
      <protection locked="0"/>
    </xf>
    <xf numFmtId="165" fontId="35" fillId="0" borderId="0" xfId="0" applyNumberFormat="1" applyFont="1" applyAlignment="1" applyProtection="1">
      <alignment horizontal="left" vertical="top"/>
      <protection locked="0"/>
    </xf>
    <xf numFmtId="165" fontId="35" fillId="0" borderId="0" xfId="0" applyNumberFormat="1" applyFont="1" applyProtection="1">
      <protection locked="0"/>
    </xf>
    <xf numFmtId="165" fontId="36" fillId="0" borderId="0" xfId="1" applyFont="1" applyFill="1" applyBorder="1" applyAlignment="1" applyProtection="1">
      <alignment horizontal="left" vertical="center"/>
      <protection locked="0"/>
    </xf>
    <xf numFmtId="165" fontId="35" fillId="0" borderId="0" xfId="1" applyFont="1" applyFill="1" applyBorder="1" applyAlignment="1" applyProtection="1">
      <alignment horizontal="center"/>
      <protection locked="0"/>
    </xf>
    <xf numFmtId="9" fontId="35" fillId="0" borderId="0" xfId="2" applyFont="1" applyFill="1" applyBorder="1" applyAlignment="1" applyProtection="1">
      <alignment horizontal="center"/>
      <protection locked="0"/>
    </xf>
    <xf numFmtId="0" fontId="36" fillId="0" borderId="0" xfId="0" applyFont="1" applyAlignment="1" applyProtection="1">
      <alignment vertical="center"/>
      <protection locked="0"/>
    </xf>
    <xf numFmtId="165" fontId="35" fillId="0" borderId="0" xfId="0" applyNumberFormat="1" applyFont="1" applyAlignment="1" applyProtection="1">
      <alignment horizontal="center" vertical="center"/>
      <protection locked="0"/>
    </xf>
    <xf numFmtId="0" fontId="35" fillId="0" borderId="0" xfId="2" applyNumberFormat="1" applyFont="1" applyFill="1" applyBorder="1" applyAlignment="1" applyProtection="1">
      <alignment horizontal="center"/>
      <protection locked="0"/>
    </xf>
    <xf numFmtId="0" fontId="36" fillId="0" borderId="0" xfId="0" applyFont="1" applyAlignment="1" applyProtection="1">
      <alignment horizontal="left" vertical="center"/>
      <protection locked="0"/>
    </xf>
    <xf numFmtId="0" fontId="35" fillId="0" borderId="0" xfId="1" applyNumberFormat="1" applyFont="1" applyFill="1" applyBorder="1" applyAlignment="1" applyProtection="1">
      <alignment horizontal="center" vertical="center"/>
      <protection locked="0"/>
    </xf>
    <xf numFmtId="0" fontId="36" fillId="0" borderId="0" xfId="0" applyFont="1" applyAlignment="1" applyProtection="1">
      <alignment horizontal="center" vertical="top"/>
      <protection locked="0"/>
    </xf>
    <xf numFmtId="0" fontId="36" fillId="0" borderId="0" xfId="0" applyFont="1" applyAlignment="1" applyProtection="1">
      <alignment vertical="center" wrapText="1"/>
      <protection locked="0"/>
    </xf>
    <xf numFmtId="165" fontId="36" fillId="0" borderId="0" xfId="0" applyNumberFormat="1" applyFont="1" applyAlignment="1" applyProtection="1">
      <alignment horizontal="left" vertical="center"/>
      <protection locked="0"/>
    </xf>
    <xf numFmtId="0" fontId="35" fillId="0" borderId="0" xfId="1" applyNumberFormat="1" applyFont="1" applyFill="1" applyBorder="1" applyAlignment="1" applyProtection="1">
      <alignment horizontal="left" vertical="center"/>
      <protection locked="0"/>
    </xf>
    <xf numFmtId="165" fontId="35" fillId="0" borderId="0" xfId="0" applyNumberFormat="1" applyFont="1" applyAlignment="1" applyProtection="1">
      <alignment horizontal="left" vertical="center"/>
      <protection locked="0"/>
    </xf>
    <xf numFmtId="165" fontId="35" fillId="0" borderId="0" xfId="1" applyFont="1" applyFill="1" applyBorder="1" applyAlignment="1" applyProtection="1">
      <alignment horizontal="left" vertical="center"/>
      <protection locked="0"/>
    </xf>
    <xf numFmtId="0" fontId="36" fillId="0" borderId="0" xfId="0" applyFont="1" applyAlignment="1" applyProtection="1">
      <alignment vertical="top"/>
      <protection locked="0"/>
    </xf>
    <xf numFmtId="165" fontId="36" fillId="0" borderId="0" xfId="0" applyNumberFormat="1" applyFont="1" applyAlignment="1" applyProtection="1">
      <alignment horizontal="left" vertical="top"/>
      <protection locked="0"/>
    </xf>
    <xf numFmtId="169" fontId="35" fillId="0" borderId="0" xfId="2" applyNumberFormat="1" applyFont="1" applyFill="1" applyBorder="1" applyAlignment="1" applyProtection="1">
      <alignment horizontal="center" vertical="center"/>
      <protection locked="0"/>
    </xf>
    <xf numFmtId="9" fontId="36" fillId="0" borderId="0" xfId="0" applyNumberFormat="1" applyFont="1" applyAlignment="1" applyProtection="1">
      <alignment horizontal="center" vertical="top"/>
      <protection locked="0"/>
    </xf>
    <xf numFmtId="0" fontId="33" fillId="11" borderId="0" xfId="0" applyFont="1" applyFill="1" applyAlignment="1">
      <alignment horizontal="center"/>
    </xf>
    <xf numFmtId="0" fontId="35" fillId="0" borderId="0" xfId="0" applyFont="1"/>
    <xf numFmtId="14" fontId="35" fillId="0" borderId="0" xfId="0" applyNumberFormat="1" applyFont="1" applyAlignment="1">
      <alignment horizontal="left"/>
    </xf>
    <xf numFmtId="0" fontId="35" fillId="0" borderId="0" xfId="0" applyFont="1" applyAlignment="1">
      <alignment horizontal="left"/>
    </xf>
    <xf numFmtId="0" fontId="35" fillId="0" borderId="0" xfId="0" applyFont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35" fillId="0" borderId="0" xfId="0" applyFont="1" applyAlignment="1">
      <alignment horizontal="left" vertical="top"/>
    </xf>
    <xf numFmtId="14" fontId="35" fillId="0" borderId="0" xfId="0" applyNumberFormat="1" applyFont="1"/>
    <xf numFmtId="0" fontId="15" fillId="11" borderId="0" xfId="0" applyFont="1" applyFill="1"/>
    <xf numFmtId="0" fontId="10" fillId="11" borderId="0" xfId="0" applyFont="1" applyFill="1" applyAlignment="1">
      <alignment vertical="center"/>
    </xf>
    <xf numFmtId="0" fontId="11" fillId="11" borderId="0" xfId="0" applyFont="1" applyFill="1" applyAlignment="1">
      <alignment vertical="center"/>
    </xf>
    <xf numFmtId="0" fontId="0" fillId="11" borderId="5" xfId="0" applyFill="1" applyBorder="1"/>
    <xf numFmtId="0" fontId="0" fillId="11" borderId="11" xfId="0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20" fillId="13" borderId="20" xfId="0" applyFont="1" applyFill="1" applyBorder="1" applyAlignment="1">
      <alignment vertical="center" wrapText="1"/>
    </xf>
    <xf numFmtId="0" fontId="0" fillId="11" borderId="9" xfId="0" applyFill="1" applyBorder="1"/>
    <xf numFmtId="0" fontId="0" fillId="11" borderId="12" xfId="0" applyFill="1" applyBorder="1"/>
    <xf numFmtId="0" fontId="0" fillId="11" borderId="10" xfId="0" applyFill="1" applyBorder="1"/>
    <xf numFmtId="0" fontId="20" fillId="13" borderId="20" xfId="0" applyFont="1" applyFill="1" applyBorder="1"/>
    <xf numFmtId="0" fontId="20" fillId="13" borderId="19" xfId="0" applyFont="1" applyFill="1" applyBorder="1"/>
    <xf numFmtId="0" fontId="20" fillId="13" borderId="21" xfId="0" applyFont="1" applyFill="1" applyBorder="1"/>
    <xf numFmtId="0" fontId="13" fillId="11" borderId="0" xfId="0" applyFont="1" applyFill="1"/>
    <xf numFmtId="0" fontId="4" fillId="11" borderId="0" xfId="0" applyFont="1" applyFill="1" applyAlignment="1">
      <alignment horizontal="center" vertical="center"/>
    </xf>
    <xf numFmtId="0" fontId="35" fillId="0" borderId="0" xfId="0" applyFont="1" applyAlignment="1">
      <alignment horizontal="center"/>
    </xf>
    <xf numFmtId="170" fontId="0" fillId="15" borderId="1" xfId="0" applyNumberFormat="1" applyFill="1" applyBorder="1" applyAlignment="1">
      <alignment horizontal="right"/>
    </xf>
    <xf numFmtId="170" fontId="22" fillId="4" borderId="1" xfId="0" applyNumberFormat="1" applyFont="1" applyFill="1" applyBorder="1" applyAlignment="1">
      <alignment horizontal="right" vertical="center"/>
    </xf>
    <xf numFmtId="170" fontId="0" fillId="4" borderId="1" xfId="0" applyNumberFormat="1" applyFill="1" applyBorder="1" applyAlignment="1">
      <alignment horizontal="right"/>
    </xf>
    <xf numFmtId="167" fontId="0" fillId="10" borderId="1" xfId="0" applyNumberFormat="1" applyFill="1" applyBorder="1"/>
    <xf numFmtId="0" fontId="0" fillId="10" borderId="1" xfId="0" applyFill="1" applyBorder="1"/>
    <xf numFmtId="0" fontId="22" fillId="10" borderId="1" xfId="0" applyFont="1" applyFill="1" applyBorder="1" applyAlignment="1">
      <alignment horizontal="left"/>
    </xf>
    <xf numFmtId="0" fontId="22" fillId="10" borderId="1" xfId="0" applyFont="1" applyFill="1" applyBorder="1" applyAlignment="1">
      <alignment horizontal="center"/>
    </xf>
    <xf numFmtId="0" fontId="22" fillId="10" borderId="1" xfId="0" applyFont="1" applyFill="1" applyBorder="1" applyAlignment="1">
      <alignment horizontal="right"/>
    </xf>
    <xf numFmtId="170" fontId="22" fillId="10" borderId="1" xfId="0" applyNumberFormat="1" applyFont="1" applyFill="1" applyBorder="1" applyAlignment="1">
      <alignment horizontal="right"/>
    </xf>
    <xf numFmtId="170" fontId="0" fillId="10" borderId="1" xfId="0" applyNumberFormat="1" applyFill="1" applyBorder="1" applyAlignment="1">
      <alignment horizontal="right"/>
    </xf>
    <xf numFmtId="0" fontId="0" fillId="10" borderId="1" xfId="0" applyFill="1" applyBorder="1" applyAlignment="1">
      <alignment horizontal="center"/>
    </xf>
    <xf numFmtId="0" fontId="22" fillId="23" borderId="1" xfId="0" applyFont="1" applyFill="1" applyBorder="1" applyAlignment="1">
      <alignment horizontal="left"/>
    </xf>
    <xf numFmtId="0" fontId="37" fillId="10" borderId="1" xfId="0" applyFont="1" applyFill="1" applyBorder="1" applyAlignment="1">
      <alignment horizontal="center"/>
    </xf>
    <xf numFmtId="0" fontId="22" fillId="10" borderId="1" xfId="0" applyFont="1" applyFill="1" applyBorder="1" applyAlignment="1">
      <alignment horizontal="left" vertical="center"/>
    </xf>
    <xf numFmtId="0" fontId="22" fillId="10" borderId="1" xfId="0" applyFont="1" applyFill="1" applyBorder="1" applyAlignment="1">
      <alignment horizontal="center" vertical="center" wrapText="1"/>
    </xf>
    <xf numFmtId="0" fontId="22" fillId="10" borderId="1" xfId="0" applyFont="1" applyFill="1" applyBorder="1" applyAlignment="1">
      <alignment horizontal="right" vertical="center"/>
    </xf>
    <xf numFmtId="170" fontId="22" fillId="10" borderId="1" xfId="0" applyNumberFormat="1" applyFont="1" applyFill="1" applyBorder="1" applyAlignment="1">
      <alignment horizontal="right" vertical="center"/>
    </xf>
    <xf numFmtId="167" fontId="0" fillId="24" borderId="1" xfId="0" applyNumberFormat="1" applyFill="1" applyBorder="1"/>
    <xf numFmtId="0" fontId="0" fillId="24" borderId="1" xfId="0" applyFill="1" applyBorder="1"/>
    <xf numFmtId="0" fontId="22" fillId="24" borderId="1" xfId="0" applyFont="1" applyFill="1" applyBorder="1" applyAlignment="1">
      <alignment horizontal="left" vertical="center"/>
    </xf>
    <xf numFmtId="0" fontId="22" fillId="24" borderId="1" xfId="0" applyFont="1" applyFill="1" applyBorder="1" applyAlignment="1">
      <alignment horizontal="center" vertical="center"/>
    </xf>
    <xf numFmtId="0" fontId="22" fillId="24" borderId="1" xfId="0" applyFont="1" applyFill="1" applyBorder="1" applyAlignment="1">
      <alignment horizontal="right" vertical="center"/>
    </xf>
    <xf numFmtId="164" fontId="22" fillId="24" borderId="1" xfId="0" applyNumberFormat="1" applyFont="1" applyFill="1" applyBorder="1" applyAlignment="1">
      <alignment horizontal="right" vertical="center"/>
    </xf>
    <xf numFmtId="0" fontId="0" fillId="24" borderId="1" xfId="0" applyFill="1" applyBorder="1" applyAlignment="1">
      <alignment horizontal="center"/>
    </xf>
    <xf numFmtId="0" fontId="22" fillId="25" borderId="1" xfId="0" applyFont="1" applyFill="1" applyBorder="1" applyAlignment="1">
      <alignment horizontal="left" vertical="center"/>
    </xf>
    <xf numFmtId="0" fontId="22" fillId="24" borderId="1" xfId="0" applyFont="1" applyFill="1" applyBorder="1" applyAlignment="1">
      <alignment horizontal="left" vertical="center" wrapText="1"/>
    </xf>
    <xf numFmtId="0" fontId="22" fillId="24" borderId="1" xfId="0" applyFont="1" applyFill="1" applyBorder="1" applyAlignment="1">
      <alignment horizontal="right"/>
    </xf>
    <xf numFmtId="164" fontId="22" fillId="24" borderId="1" xfId="0" applyNumberFormat="1" applyFont="1" applyFill="1" applyBorder="1" applyAlignment="1">
      <alignment horizontal="right"/>
    </xf>
    <xf numFmtId="0" fontId="22" fillId="25" borderId="1" xfId="0" applyFont="1" applyFill="1" applyBorder="1" applyAlignment="1">
      <alignment horizontal="left" vertical="center" wrapText="1"/>
    </xf>
    <xf numFmtId="0" fontId="22" fillId="25" borderId="1" xfId="0" applyFont="1" applyFill="1" applyBorder="1" applyAlignment="1">
      <alignment horizontal="center" vertical="center"/>
    </xf>
    <xf numFmtId="0" fontId="22" fillId="25" borderId="1" xfId="0" applyFont="1" applyFill="1" applyBorder="1" applyAlignment="1">
      <alignment horizontal="right"/>
    </xf>
    <xf numFmtId="164" fontId="22" fillId="25" borderId="1" xfId="0" applyNumberFormat="1" applyFont="1" applyFill="1" applyBorder="1" applyAlignment="1">
      <alignment horizontal="right"/>
    </xf>
    <xf numFmtId="0" fontId="24" fillId="0" borderId="1" xfId="0" applyFont="1" applyBorder="1"/>
    <xf numFmtId="0" fontId="20" fillId="13" borderId="21" xfId="0" applyFont="1" applyFill="1" applyBorder="1" applyAlignment="1">
      <alignment horizontal="left" vertical="center"/>
    </xf>
    <xf numFmtId="0" fontId="20" fillId="13" borderId="20" xfId="0" applyFont="1" applyFill="1" applyBorder="1" applyAlignment="1">
      <alignment horizontal="left" vertical="center"/>
    </xf>
    <xf numFmtId="0" fontId="20" fillId="13" borderId="19" xfId="0" applyFont="1" applyFill="1" applyBorder="1" applyAlignment="1">
      <alignment horizontal="left" vertical="center"/>
    </xf>
    <xf numFmtId="0" fontId="0" fillId="11" borderId="0" xfId="0" applyFill="1" applyProtection="1">
      <protection locked="0"/>
    </xf>
    <xf numFmtId="166" fontId="13" fillId="17" borderId="1" xfId="3" applyNumberFormat="1" applyFont="1" applyBorder="1" applyAlignment="1">
      <alignment horizontal="center"/>
    </xf>
    <xf numFmtId="15" fontId="13" fillId="17" borderId="1" xfId="3" applyNumberFormat="1" applyFont="1" applyBorder="1" applyAlignment="1">
      <alignment horizontal="center" vertical="top"/>
    </xf>
    <xf numFmtId="0" fontId="13" fillId="17" borderId="1" xfId="3" applyFont="1" applyBorder="1" applyAlignment="1">
      <alignment horizontal="center" vertical="top"/>
    </xf>
    <xf numFmtId="0" fontId="29" fillId="17" borderId="1" xfId="3" applyFont="1" applyBorder="1" applyAlignment="1">
      <alignment horizontal="center" vertical="top"/>
    </xf>
    <xf numFmtId="166" fontId="13" fillId="17" borderId="1" xfId="3" applyNumberFormat="1" applyFont="1" applyBorder="1" applyAlignment="1">
      <alignment horizontal="center" vertical="top"/>
    </xf>
    <xf numFmtId="166" fontId="29" fillId="17" borderId="1" xfId="3" applyNumberFormat="1" applyFont="1" applyBorder="1" applyAlignment="1">
      <alignment horizontal="center" vertical="top"/>
    </xf>
    <xf numFmtId="2" fontId="29" fillId="17" borderId="1" xfId="3" applyNumberFormat="1" applyFont="1" applyBorder="1" applyAlignment="1">
      <alignment horizontal="center" vertical="center"/>
    </xf>
    <xf numFmtId="2" fontId="13" fillId="17" borderId="1" xfId="3" applyNumberFormat="1" applyFont="1" applyBorder="1" applyAlignment="1">
      <alignment horizontal="center" vertical="top"/>
    </xf>
    <xf numFmtId="15" fontId="13" fillId="19" borderId="1" xfId="3" applyNumberFormat="1" applyFont="1" applyFill="1" applyBorder="1" applyAlignment="1">
      <alignment horizontal="center" vertical="top"/>
    </xf>
    <xf numFmtId="2" fontId="30" fillId="17" borderId="1" xfId="3" applyNumberFormat="1" applyFont="1" applyBorder="1" applyAlignment="1">
      <alignment horizontal="center" vertical="top"/>
    </xf>
    <xf numFmtId="0" fontId="29" fillId="17" borderId="1" xfId="3" applyFont="1" applyBorder="1" applyAlignment="1">
      <alignment horizontal="center" vertical="center"/>
    </xf>
    <xf numFmtId="0" fontId="29" fillId="19" borderId="1" xfId="3" applyFont="1" applyFill="1" applyBorder="1" applyAlignment="1">
      <alignment horizontal="center" vertical="center"/>
    </xf>
    <xf numFmtId="2" fontId="29" fillId="17" borderId="1" xfId="3" applyNumberFormat="1" applyFont="1" applyBorder="1" applyAlignment="1">
      <alignment horizontal="center" vertical="top"/>
    </xf>
    <xf numFmtId="0" fontId="27" fillId="18" borderId="0" xfId="0" applyFont="1" applyFill="1" applyAlignment="1">
      <alignment horizontal="left"/>
    </xf>
    <xf numFmtId="0" fontId="28" fillId="17" borderId="1" xfId="3" applyFont="1" applyBorder="1" applyAlignment="1">
      <alignment horizontal="left"/>
    </xf>
    <xf numFmtId="0" fontId="13" fillId="17" borderId="1" xfId="3" applyFont="1" applyBorder="1" applyAlignment="1">
      <alignment horizontal="left" vertical="center"/>
    </xf>
    <xf numFmtId="0" fontId="13" fillId="17" borderId="1" xfId="3" applyFont="1" applyBorder="1" applyAlignment="1">
      <alignment horizontal="left"/>
    </xf>
    <xf numFmtId="0" fontId="13" fillId="17" borderId="1" xfId="3" applyFont="1" applyBorder="1" applyAlignment="1">
      <alignment horizontal="left" vertical="top"/>
    </xf>
    <xf numFmtId="0" fontId="0" fillId="0" borderId="0" xfId="0" applyAlignment="1">
      <alignment horizontal="right"/>
    </xf>
    <xf numFmtId="0" fontId="1" fillId="21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0" fontId="32" fillId="22" borderId="1" xfId="0" applyFont="1" applyFill="1" applyBorder="1" applyAlignment="1">
      <alignment horizontal="right"/>
    </xf>
    <xf numFmtId="0" fontId="31" fillId="22" borderId="1" xfId="0" applyFont="1" applyFill="1" applyBorder="1" applyAlignment="1">
      <alignment horizontal="right"/>
    </xf>
    <xf numFmtId="0" fontId="31" fillId="22" borderId="1" xfId="0" applyFont="1" applyFill="1" applyBorder="1" applyAlignment="1">
      <alignment horizontal="left"/>
    </xf>
    <xf numFmtId="171" fontId="0" fillId="0" borderId="1" xfId="0" applyNumberFormat="1" applyBorder="1" applyAlignment="1">
      <alignment horizontal="right"/>
    </xf>
    <xf numFmtId="171" fontId="31" fillId="22" borderId="1" xfId="0" applyNumberFormat="1" applyFont="1" applyFill="1" applyBorder="1" applyAlignment="1">
      <alignment horizontal="right"/>
    </xf>
    <xf numFmtId="0" fontId="15" fillId="0" borderId="0" xfId="0" applyFont="1"/>
    <xf numFmtId="0" fontId="32" fillId="0" borderId="1" xfId="0" applyFont="1" applyBorder="1"/>
    <xf numFmtId="0" fontId="32" fillId="0" borderId="0" xfId="0" applyFont="1"/>
    <xf numFmtId="0" fontId="13" fillId="26" borderId="1" xfId="3" applyFont="1" applyFill="1" applyBorder="1" applyAlignment="1">
      <alignment horizontal="center"/>
    </xf>
    <xf numFmtId="0" fontId="13" fillId="26" borderId="1" xfId="3" applyFont="1" applyFill="1" applyBorder="1" applyAlignment="1">
      <alignment horizontal="left"/>
    </xf>
    <xf numFmtId="0" fontId="29" fillId="26" borderId="1" xfId="3" applyFont="1" applyFill="1" applyBorder="1" applyAlignment="1">
      <alignment horizontal="center"/>
    </xf>
    <xf numFmtId="166" fontId="13" fillId="26" borderId="1" xfId="3" applyNumberFormat="1" applyFont="1" applyFill="1" applyBorder="1" applyAlignment="1">
      <alignment horizontal="center"/>
    </xf>
    <xf numFmtId="0" fontId="13" fillId="0" borderId="0" xfId="3" applyFont="1" applyFill="1" applyBorder="1" applyAlignment="1">
      <alignment horizontal="center"/>
    </xf>
    <xf numFmtId="0" fontId="38" fillId="0" borderId="0" xfId="0" applyFont="1"/>
    <xf numFmtId="0" fontId="1" fillId="0" borderId="0" xfId="0" applyFont="1" applyAlignment="1">
      <alignment horizontal="right"/>
    </xf>
    <xf numFmtId="0" fontId="31" fillId="0" borderId="0" xfId="0" applyFont="1" applyAlignment="1">
      <alignment horizontal="right"/>
    </xf>
    <xf numFmtId="0" fontId="34" fillId="0" borderId="0" xfId="0" applyFont="1"/>
    <xf numFmtId="2" fontId="33" fillId="0" borderId="0" xfId="0" applyNumberFormat="1" applyFont="1"/>
    <xf numFmtId="0" fontId="12" fillId="11" borderId="28" xfId="0" applyFont="1" applyFill="1" applyBorder="1" applyAlignment="1">
      <alignment horizontal="center" vertical="center"/>
    </xf>
    <xf numFmtId="0" fontId="0" fillId="24" borderId="29" xfId="0" applyFill="1" applyBorder="1"/>
    <xf numFmtId="0" fontId="0" fillId="19" borderId="0" xfId="0" applyFill="1"/>
    <xf numFmtId="0" fontId="39" fillId="19" borderId="0" xfId="0" applyFont="1" applyFill="1"/>
    <xf numFmtId="0" fontId="12" fillId="12" borderId="0" xfId="0" applyFont="1" applyFill="1" applyAlignment="1">
      <alignment horizontal="center" vertical="center"/>
    </xf>
    <xf numFmtId="0" fontId="20" fillId="13" borderId="21" xfId="0" applyFont="1" applyFill="1" applyBorder="1" applyAlignment="1">
      <alignment horizontal="left" vertical="center"/>
    </xf>
    <xf numFmtId="0" fontId="20" fillId="13" borderId="17" xfId="0" applyFont="1" applyFill="1" applyBorder="1" applyAlignment="1">
      <alignment horizontal="left" vertical="center"/>
    </xf>
    <xf numFmtId="0" fontId="19" fillId="14" borderId="15" xfId="0" applyFont="1" applyFill="1" applyBorder="1" applyAlignment="1" applyProtection="1">
      <alignment horizontal="center"/>
      <protection locked="0"/>
    </xf>
    <xf numFmtId="0" fontId="20" fillId="13" borderId="20" xfId="0" applyFont="1" applyFill="1" applyBorder="1" applyAlignment="1">
      <alignment horizontal="left" vertical="center"/>
    </xf>
    <xf numFmtId="0" fontId="20" fillId="13" borderId="13" xfId="0" applyFont="1" applyFill="1" applyBorder="1" applyAlignment="1">
      <alignment horizontal="left" vertical="center"/>
    </xf>
    <xf numFmtId="0" fontId="20" fillId="13" borderId="19" xfId="0" applyFont="1" applyFill="1" applyBorder="1" applyAlignment="1">
      <alignment horizontal="left" vertical="center"/>
    </xf>
    <xf numFmtId="0" fontId="20" fillId="13" borderId="15" xfId="0" applyFont="1" applyFill="1" applyBorder="1" applyAlignment="1">
      <alignment horizontal="left" vertical="center"/>
    </xf>
    <xf numFmtId="165" fontId="19" fillId="14" borderId="15" xfId="1" applyFont="1" applyFill="1" applyBorder="1" applyAlignment="1" applyProtection="1">
      <alignment horizontal="center" vertical="center"/>
      <protection locked="0"/>
    </xf>
    <xf numFmtId="165" fontId="19" fillId="14" borderId="16" xfId="1" applyFont="1" applyFill="1" applyBorder="1" applyAlignment="1" applyProtection="1">
      <alignment horizontal="center" vertical="center"/>
      <protection locked="0"/>
    </xf>
    <xf numFmtId="168" fontId="19" fillId="14" borderId="25" xfId="2" applyNumberFormat="1" applyFont="1" applyFill="1" applyBorder="1" applyAlignment="1" applyProtection="1">
      <alignment horizontal="center" vertical="center"/>
      <protection locked="0"/>
    </xf>
    <xf numFmtId="168" fontId="19" fillId="14" borderId="22" xfId="2" applyNumberFormat="1" applyFont="1" applyFill="1" applyBorder="1" applyAlignment="1" applyProtection="1">
      <alignment horizontal="center" vertical="center"/>
      <protection locked="0"/>
    </xf>
    <xf numFmtId="165" fontId="19" fillId="14" borderId="27" xfId="1" applyFont="1" applyFill="1" applyBorder="1" applyAlignment="1" applyProtection="1">
      <alignment horizontal="center" vertical="center"/>
      <protection locked="0"/>
    </xf>
    <xf numFmtId="165" fontId="19" fillId="14" borderId="23" xfId="1" applyFont="1" applyFill="1" applyBorder="1" applyAlignment="1" applyProtection="1">
      <alignment horizontal="center" vertical="center"/>
      <protection locked="0"/>
    </xf>
    <xf numFmtId="165" fontId="19" fillId="14" borderId="17" xfId="1" applyFont="1" applyFill="1" applyBorder="1" applyAlignment="1" applyProtection="1">
      <alignment horizontal="center" vertical="center"/>
      <protection locked="0"/>
    </xf>
    <xf numFmtId="165" fontId="19" fillId="14" borderId="18" xfId="1" applyFont="1" applyFill="1" applyBorder="1" applyAlignment="1" applyProtection="1">
      <alignment horizontal="center" vertical="center"/>
      <protection locked="0"/>
    </xf>
    <xf numFmtId="0" fontId="19" fillId="14" borderId="17" xfId="0" applyFont="1" applyFill="1" applyBorder="1" applyAlignment="1" applyProtection="1">
      <alignment horizontal="center" vertical="center"/>
      <protection locked="0"/>
    </xf>
    <xf numFmtId="0" fontId="14" fillId="12" borderId="0" xfId="0" applyFont="1" applyFill="1" applyAlignment="1">
      <alignment horizontal="center" vertical="center"/>
    </xf>
    <xf numFmtId="0" fontId="16" fillId="12" borderId="0" xfId="0" applyFont="1" applyFill="1" applyAlignment="1" applyProtection="1">
      <alignment horizontal="center" vertical="center"/>
      <protection locked="0"/>
    </xf>
    <xf numFmtId="165" fontId="19" fillId="14" borderId="26" xfId="1" applyFont="1" applyFill="1" applyBorder="1" applyAlignment="1" applyProtection="1">
      <alignment horizontal="center" vertical="center"/>
      <protection locked="0"/>
    </xf>
    <xf numFmtId="165" fontId="19" fillId="14" borderId="24" xfId="1" applyFont="1" applyFill="1" applyBorder="1" applyAlignment="1" applyProtection="1">
      <alignment horizontal="center" vertical="center"/>
      <protection locked="0"/>
    </xf>
    <xf numFmtId="10" fontId="19" fillId="14" borderId="25" xfId="2" applyNumberFormat="1" applyFont="1" applyFill="1" applyBorder="1" applyAlignment="1" applyProtection="1">
      <alignment horizontal="center" vertical="center"/>
      <protection locked="0"/>
    </xf>
    <xf numFmtId="10" fontId="19" fillId="14" borderId="22" xfId="2" applyNumberFormat="1" applyFont="1" applyFill="1" applyBorder="1" applyAlignment="1" applyProtection="1">
      <alignment horizontal="center" vertical="center"/>
      <protection locked="0"/>
    </xf>
    <xf numFmtId="0" fontId="32" fillId="0" borderId="0" xfId="0" applyFont="1" applyAlignment="1">
      <alignment horizontal="left"/>
    </xf>
    <xf numFmtId="0" fontId="1" fillId="20" borderId="1" xfId="0" applyFont="1" applyFill="1" applyBorder="1" applyAlignment="1">
      <alignment horizontal="center"/>
    </xf>
    <xf numFmtId="0" fontId="8" fillId="7" borderId="0" xfId="0" applyFont="1" applyFill="1" applyAlignment="1">
      <alignment horizontal="left" vertical="center"/>
    </xf>
    <xf numFmtId="0" fontId="9" fillId="9" borderId="0" xfId="0" applyFont="1" applyFill="1" applyAlignment="1">
      <alignment horizontal="center" vertical="center"/>
    </xf>
  </cellXfs>
  <cellStyles count="4">
    <cellStyle name="Currency" xfId="1" builtinId="4"/>
    <cellStyle name="Good" xfId="3" builtinId="26"/>
    <cellStyle name="Normal" xfId="0" builtinId="0"/>
    <cellStyle name="Per cent" xfId="2" builtinId="5"/>
  </cellStyles>
  <dxfs count="5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3EFCBD"/>
        </patternFill>
      </fill>
    </dxf>
    <dxf>
      <font>
        <color theme="1"/>
      </font>
      <fill>
        <patternFill>
          <bgColor rgb="FFFF8F8F"/>
        </patternFill>
      </fill>
    </dxf>
    <dxf>
      <font>
        <b/>
        <i val="0"/>
      </font>
      <fill>
        <patternFill>
          <bgColor rgb="FF7ACAB2"/>
        </patternFill>
      </fill>
    </dxf>
  </dxfs>
  <tableStyles count="0" defaultTableStyle="TableStyleMedium2" defaultPivotStyle="PivotStyleMedium9"/>
  <colors>
    <mruColors>
      <color rgb="FFC6EFCE"/>
      <color rgb="FF3EFCBD"/>
      <color rgb="FFFF8F8F"/>
      <color rgb="FF7ACAB2"/>
      <color rgb="FFC9E9E9"/>
      <color rgb="FFE3F4EF"/>
      <color rgb="FF2E745F"/>
      <color rgb="FF7ADEB2"/>
      <color rgb="FF50BCAA"/>
      <color rgb="FF59B3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 w="25400" cap="flat" cmpd="sng" algn="ctr">
          <a:noFill/>
          <a:round/>
        </a:ln>
        <a:effectLst/>
        <a:sp3d/>
      </c:spPr>
    </c:floor>
    <c:sideWall>
      <c:thickness val="0"/>
      <c:spPr>
        <a:noFill/>
        <a:ln w="25400"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0756910349252766"/>
          <c:y val="8.4931377842864197E-2"/>
          <c:w val="0.85466479285992136"/>
          <c:h val="0.79348127121368905"/>
        </c:manualLayout>
      </c:layout>
      <c:bar3D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solidFill>
                <a:schemeClr val="accent1"/>
              </a:solidFill>
            </a:ln>
            <a:effectLst/>
            <a:sp3d>
              <a:contourClr>
                <a:schemeClr val="accent1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1">
                    <a:lumMod val="40000"/>
                    <a:lumOff val="60000"/>
                  </a:schemeClr>
                </a:solidFill>
              </a:ln>
              <a:effectLst/>
              <a:sp3d>
                <a:contourClr>
                  <a:schemeClr val="accent1">
                    <a:lumMod val="40000"/>
                    <a:lumOff val="60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40B-4DF5-A67B-915A8CA2BE6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1"/>
                </a:solidFill>
              </a:ln>
              <a:effectLst/>
              <a:sp3d>
                <a:contourClr>
                  <a:schemeClr val="accen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F40B-4DF5-A67B-915A8CA2BE69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solidFill>
                  <a:schemeClr val="accent1"/>
                </a:solidFill>
              </a:ln>
              <a:effectLst/>
              <a:sp3d>
                <a:contourClr>
                  <a:schemeClr val="accen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F40B-4DF5-A67B-915A8CA2BE69}"/>
              </c:ext>
            </c:extLst>
          </c:dPt>
          <c:dLbls>
            <c:dLbl>
              <c:idx val="0"/>
              <c:layout>
                <c:manualLayout>
                  <c:x val="1.3502109305894716E-2"/>
                  <c:y val="2.048523885304524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40B-4DF5-A67B-915A8CA2BE69}"/>
                </c:ext>
              </c:extLst>
            </c:dLbl>
            <c:dLbl>
              <c:idx val="1"/>
              <c:layout>
                <c:manualLayout>
                  <c:x val="1.3502109305894716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0B-4DF5-A67B-915A8CA2BE69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sz="12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Garamond" panose="02020404030301010803" pitchFamily="18" charset="0"/>
                      <a:ea typeface="+mn-ea"/>
                      <a:cs typeface="+mn-cs"/>
                    </a:defRPr>
                  </a:pPr>
                  <a:endParaRPr lang="en-BD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F40B-4DF5-A67B-915A8CA2BE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endParaRPr lang="en-BD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Dashboard!$YT$282:$YT$284</c:f>
              <c:strCache>
                <c:ptCount val="3"/>
                <c:pt idx="0">
                  <c:v>Total product Purchase</c:v>
                </c:pt>
                <c:pt idx="1">
                  <c:v>Total product Sold</c:v>
                </c:pt>
                <c:pt idx="2">
                  <c:v>Unsold product</c:v>
                </c:pt>
              </c:strCache>
            </c:strRef>
          </c:cat>
          <c:val>
            <c:numRef>
              <c:f>Dashboard!$YU$282:$YU$284</c:f>
              <c:numCache>
                <c:formatCode>General</c:formatCode>
                <c:ptCount val="3"/>
                <c:pt idx="0">
                  <c:v>928</c:v>
                </c:pt>
                <c:pt idx="1">
                  <c:v>352</c:v>
                </c:pt>
                <c:pt idx="2">
                  <c:v>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40B-4DF5-A67B-915A8CA2BE6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1981308144"/>
        <c:axId val="1822386928"/>
        <c:axId val="0"/>
      </c:bar3DChart>
      <c:catAx>
        <c:axId val="1981308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34925" cap="flat" cmpd="sng" algn="ctr">
            <a:solidFill>
              <a:schemeClr val="tx1">
                <a:lumMod val="25000"/>
                <a:lumOff val="75000"/>
                <a:alpha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en-BD"/>
          </a:p>
        </c:txPr>
        <c:crossAx val="1822386928"/>
        <c:crosses val="autoZero"/>
        <c:auto val="1"/>
        <c:lblAlgn val="ctr"/>
        <c:lblOffset val="100"/>
        <c:noMultiLvlLbl val="0"/>
      </c:catAx>
      <c:valAx>
        <c:axId val="18223869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BD"/>
          </a:p>
        </c:txPr>
        <c:crossAx val="1981308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B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5683064646617629E-2"/>
          <c:y val="8.0365603338044281E-2"/>
          <c:w val="0.83870936736337898"/>
          <c:h val="0.74024207517831619"/>
        </c:manualLayout>
      </c:layout>
      <c:pie3DChart>
        <c:varyColors val="1"/>
        <c:ser>
          <c:idx val="0"/>
          <c:order val="0"/>
          <c:tx>
            <c:strRef>
              <c:f>Dashboard!$YU$288</c:f>
              <c:strCache>
                <c:ptCount val="1"/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4C4E-42C1-81DA-E64DD181294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4C4E-42C1-81DA-E64DD181294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4C4E-42C1-81DA-E64DD1812945}"/>
              </c:ext>
            </c:extLst>
          </c:dPt>
          <c:dLbls>
            <c:dLbl>
              <c:idx val="0"/>
              <c:layout>
                <c:manualLayout>
                  <c:x val="-0.11900215195721381"/>
                  <c:y val="6.0987529469106469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C4E-42C1-81DA-E64DD1812945}"/>
                </c:ext>
              </c:extLst>
            </c:dLbl>
            <c:dLbl>
              <c:idx val="1"/>
              <c:layout>
                <c:manualLayout>
                  <c:x val="0.18549249315052371"/>
                  <c:y val="-1.607589443380870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4E-42C1-81DA-E64DD1812945}"/>
                </c:ext>
              </c:extLst>
            </c:dLbl>
            <c:dLbl>
              <c:idx val="2"/>
              <c:layout>
                <c:manualLayout>
                  <c:x val="9.6686809445585813E-3"/>
                  <c:y val="0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C4E-42C1-81DA-E64DD181294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endParaRPr lang="en-BD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Dashboard!$YT$289:$YT$291</c:f>
              <c:strCache>
                <c:ptCount val="3"/>
                <c:pt idx="0">
                  <c:v>Total Purchase Cost</c:v>
                </c:pt>
                <c:pt idx="1">
                  <c:v>Total Sale Price</c:v>
                </c:pt>
                <c:pt idx="2">
                  <c:v>Total Unsold Product Price</c:v>
                </c:pt>
              </c:strCache>
            </c:strRef>
          </c:cat>
          <c:val>
            <c:numRef>
              <c:f>Dashboard!$YU$289:$YU$291</c:f>
              <c:numCache>
                <c:formatCode>_("$"* #,##0.00_);_("$"* \(#,##0.00\);_("$"* "-"??_);_(@_)</c:formatCode>
                <c:ptCount val="3"/>
                <c:pt idx="0">
                  <c:v>173234</c:v>
                </c:pt>
                <c:pt idx="1">
                  <c:v>45027.839999999997</c:v>
                </c:pt>
                <c:pt idx="2">
                  <c:v>130248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C4E-42C1-81DA-E64DD181294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24222565740374"/>
          <c:y val="0.83099135942545799"/>
          <c:w val="0.79084520289634497"/>
          <c:h val="7.4282413548035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B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>
      <a:solidFill>
        <a:schemeClr val="tx1">
          <a:lumMod val="25000"/>
          <a:lumOff val="75000"/>
        </a:schemeClr>
      </a:solidFill>
    </a:ln>
    <a:effectLst/>
  </c:spPr>
  <c:txPr>
    <a:bodyPr/>
    <a:lstStyle/>
    <a:p>
      <a:pPr>
        <a:defRPr/>
      </a:pPr>
      <a:endParaRPr lang="en-B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96708138481706"/>
          <c:y val="4.6288466301273465E-2"/>
          <c:w val="0.82855081223768012"/>
          <c:h val="0.86709622043959966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BD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Dashboard!$YT$301:$YT$315</c15:sqref>
                  </c15:fullRef>
                </c:ext>
              </c:extLst>
              <c:f>Dashboard!$YT$301:$YT$314</c:f>
              <c:strCache>
                <c:ptCount val="14"/>
                <c:pt idx="0">
                  <c:v>I phone 12 A+ ITell</c:v>
                </c:pt>
                <c:pt idx="1">
                  <c:v>I phone 12 A+</c:v>
                </c:pt>
                <c:pt idx="2">
                  <c:v>I phone 12 A</c:v>
                </c:pt>
                <c:pt idx="3">
                  <c:v>I phone 12 B</c:v>
                </c:pt>
                <c:pt idx="4">
                  <c:v>I phone 12 C/D</c:v>
                </c:pt>
                <c:pt idx="5">
                  <c:v>Iphone 8</c:v>
                </c:pt>
                <c:pt idx="6">
                  <c:v>Iphone 8 C/D</c:v>
                </c:pt>
                <c:pt idx="7">
                  <c:v>Note 20 Ultra</c:v>
                </c:pt>
                <c:pt idx="8">
                  <c:v>Null Product</c:v>
                </c:pt>
                <c:pt idx="9">
                  <c:v>Null Product</c:v>
                </c:pt>
                <c:pt idx="10">
                  <c:v>Null Product</c:v>
                </c:pt>
                <c:pt idx="11">
                  <c:v>Null Product</c:v>
                </c:pt>
                <c:pt idx="12">
                  <c:v>Null Product</c:v>
                </c:pt>
                <c:pt idx="13">
                  <c:v>Null Product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Dashboard!$YU$301:$YU$315</c15:sqref>
                  </c15:fullRef>
                </c:ext>
              </c:extLst>
              <c:f>Dashboard!$YU$301:$YU$314</c:f>
              <c:numCache>
                <c:formatCode>General</c:formatCode>
                <c:ptCount val="14"/>
                <c:pt idx="0">
                  <c:v>40</c:v>
                </c:pt>
                <c:pt idx="1">
                  <c:v>20</c:v>
                </c:pt>
                <c:pt idx="2">
                  <c:v>50</c:v>
                </c:pt>
                <c:pt idx="3">
                  <c:v>277</c:v>
                </c:pt>
                <c:pt idx="4">
                  <c:v>21</c:v>
                </c:pt>
                <c:pt idx="5">
                  <c:v>165</c:v>
                </c:pt>
                <c:pt idx="6">
                  <c:v>21</c:v>
                </c:pt>
                <c:pt idx="7">
                  <c:v>334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3D-47D2-98EA-117D006ED57C}"/>
            </c:ext>
          </c:extLst>
        </c:ser>
        <c:ser>
          <c:idx val="1"/>
          <c:order val="1"/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BD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Dashboard!$YT$301:$YT$315</c15:sqref>
                  </c15:fullRef>
                </c:ext>
              </c:extLst>
              <c:f>Dashboard!$YT$301:$YT$314</c:f>
              <c:strCache>
                <c:ptCount val="14"/>
                <c:pt idx="0">
                  <c:v>I phone 12 A+ ITell</c:v>
                </c:pt>
                <c:pt idx="1">
                  <c:v>I phone 12 A+</c:v>
                </c:pt>
                <c:pt idx="2">
                  <c:v>I phone 12 A</c:v>
                </c:pt>
                <c:pt idx="3">
                  <c:v>I phone 12 B</c:v>
                </c:pt>
                <c:pt idx="4">
                  <c:v>I phone 12 C/D</c:v>
                </c:pt>
                <c:pt idx="5">
                  <c:v>Iphone 8</c:v>
                </c:pt>
                <c:pt idx="6">
                  <c:v>Iphone 8 C/D</c:v>
                </c:pt>
                <c:pt idx="7">
                  <c:v>Note 20 Ultra</c:v>
                </c:pt>
                <c:pt idx="8">
                  <c:v>Null Product</c:v>
                </c:pt>
                <c:pt idx="9">
                  <c:v>Null Product</c:v>
                </c:pt>
                <c:pt idx="10">
                  <c:v>Null Product</c:v>
                </c:pt>
                <c:pt idx="11">
                  <c:v>Null Product</c:v>
                </c:pt>
                <c:pt idx="12">
                  <c:v>Null Product</c:v>
                </c:pt>
                <c:pt idx="13">
                  <c:v>Null Product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Dashboard!$YV$301:$YV$315</c15:sqref>
                  </c15:fullRef>
                </c:ext>
              </c:extLst>
              <c:f>Dashboard!$YV$301:$YV$314</c:f>
              <c:numCache>
                <c:formatCode>General</c:formatCode>
                <c:ptCount val="14"/>
                <c:pt idx="0">
                  <c:v>40</c:v>
                </c:pt>
                <c:pt idx="1">
                  <c:v>12</c:v>
                </c:pt>
                <c:pt idx="2">
                  <c:v>0</c:v>
                </c:pt>
                <c:pt idx="3">
                  <c:v>4</c:v>
                </c:pt>
                <c:pt idx="4">
                  <c:v>0</c:v>
                </c:pt>
                <c:pt idx="5">
                  <c:v>158</c:v>
                </c:pt>
                <c:pt idx="6">
                  <c:v>20</c:v>
                </c:pt>
                <c:pt idx="7">
                  <c:v>118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3D-47D2-98EA-117D006ED5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44492288"/>
        <c:axId val="178066384"/>
      </c:barChart>
      <c:catAx>
        <c:axId val="4444922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BD"/>
          </a:p>
        </c:txPr>
        <c:crossAx val="178066384"/>
        <c:crosses val="autoZero"/>
        <c:auto val="1"/>
        <c:lblAlgn val="ctr"/>
        <c:lblOffset val="100"/>
        <c:noMultiLvlLbl val="0"/>
      </c:catAx>
      <c:valAx>
        <c:axId val="17806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BD"/>
          </a:p>
        </c:txPr>
        <c:crossAx val="444492288"/>
        <c:crosses val="autoZero"/>
        <c:crossBetween val="between"/>
      </c:valAx>
      <c:spPr>
        <a:solidFill>
          <a:schemeClr val="bg1">
            <a:lumMod val="95000"/>
            <a:alpha val="93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D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045684904618963E-2"/>
          <c:y val="3.2673272421185375E-2"/>
          <c:w val="0.94845764007567912"/>
          <c:h val="0.86312003790754466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0EB2-4AE0-855A-50D57F7898ED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0EB2-4AE0-855A-50D57F7898E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0EB2-4AE0-855A-50D57F7898ED}"/>
              </c:ext>
            </c:extLst>
          </c:dPt>
          <c:dLbls>
            <c:spPr>
              <a:no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BD"/>
              </a:p>
            </c:tx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Dashboard!$YN$285:$YN$287</c:f>
              <c:strCache>
                <c:ptCount val="3"/>
                <c:pt idx="0">
                  <c:v>Total Purchase Price</c:v>
                </c:pt>
                <c:pt idx="1">
                  <c:v>Total Sale Price</c:v>
                </c:pt>
                <c:pt idx="2">
                  <c:v>Total Unsold product Price </c:v>
                </c:pt>
              </c:strCache>
            </c:strRef>
          </c:cat>
          <c:val>
            <c:numRef>
              <c:f>Dashboard!$YO$285:$YO$287</c:f>
              <c:numCache>
                <c:formatCode>_("$"* #,##0.00_);_("$"* \(#,##0.00\);_("$"* "-"??_);_(@_)</c:formatCode>
                <c:ptCount val="3"/>
                <c:pt idx="0">
                  <c:v>801904.71000000008</c:v>
                </c:pt>
                <c:pt idx="1">
                  <c:v>511303.35000000003</c:v>
                </c:pt>
                <c:pt idx="2">
                  <c:v>293652.88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EB2-4AE0-855A-50D57F7898E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209244660559299"/>
          <c:y val="0.87816862365888471"/>
          <c:w val="0.513342376881333"/>
          <c:h val="4.2299212598425194E-2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B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BD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0178194707510484"/>
          <c:y val="7.167142547288613E-2"/>
          <c:w val="0.88443215240296802"/>
          <c:h val="0.84443120696869411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347A-447F-AE2B-9748E6FA0D27}"/>
              </c:ext>
            </c:extLst>
          </c:dPt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347A-447F-AE2B-9748E6FA0D27}"/>
              </c:ext>
            </c:extLst>
          </c:dPt>
          <c:dPt>
            <c:idx val="2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347A-447F-AE2B-9748E6FA0D2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BD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Dashboard!$YN$273:$YN$275</c:f>
              <c:strCache>
                <c:ptCount val="3"/>
                <c:pt idx="0">
                  <c:v>Total  product PurChase</c:v>
                </c:pt>
                <c:pt idx="1">
                  <c:v>Total Product Sold</c:v>
                </c:pt>
                <c:pt idx="2">
                  <c:v>Total Unsold Product</c:v>
                </c:pt>
              </c:strCache>
            </c:strRef>
          </c:cat>
          <c:val>
            <c:numRef>
              <c:f>Dashboard!$YO$273:$YO$275</c:f>
              <c:numCache>
                <c:formatCode>General</c:formatCode>
                <c:ptCount val="3"/>
                <c:pt idx="0">
                  <c:v>5418</c:v>
                </c:pt>
                <c:pt idx="1">
                  <c:v>3257</c:v>
                </c:pt>
                <c:pt idx="2">
                  <c:v>2161</c:v>
                </c:pt>
              </c:numCache>
            </c:numRef>
          </c:val>
          <c:shape val="pyramid"/>
          <c:extLst>
            <c:ext xmlns:c16="http://schemas.microsoft.com/office/drawing/2014/chart" uri="{C3380CC4-5D6E-409C-BE32-E72D297353CC}">
              <c16:uniqueId val="{00000006-347A-447F-AE2B-9748E6FA0D2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338916256"/>
        <c:axId val="329432688"/>
        <c:axId val="0"/>
      </c:bar3DChart>
      <c:catAx>
        <c:axId val="338916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en-BD"/>
          </a:p>
        </c:txPr>
        <c:crossAx val="329432688"/>
        <c:crosses val="autoZero"/>
        <c:auto val="1"/>
        <c:lblAlgn val="ctr"/>
        <c:lblOffset val="100"/>
        <c:noMultiLvlLbl val="0"/>
      </c:catAx>
      <c:valAx>
        <c:axId val="3294326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BD"/>
          </a:p>
        </c:txPr>
        <c:crossAx val="338916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263528</xdr:colOff>
      <xdr:row>7</xdr:row>
      <xdr:rowOff>106890</xdr:rowOff>
    </xdr:from>
    <xdr:to>
      <xdr:col>13</xdr:col>
      <xdr:colOff>462643</xdr:colOff>
      <xdr:row>16</xdr:row>
      <xdr:rowOff>204107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3</xdr:col>
      <xdr:colOff>291044</xdr:colOff>
      <xdr:row>22</xdr:row>
      <xdr:rowOff>5898</xdr:rowOff>
    </xdr:from>
    <xdr:to>
      <xdr:col>15</xdr:col>
      <xdr:colOff>367393</xdr:colOff>
      <xdr:row>30</xdr:row>
      <xdr:rowOff>27214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1</xdr:col>
      <xdr:colOff>55561</xdr:colOff>
      <xdr:row>41</xdr:row>
      <xdr:rowOff>209550</xdr:rowOff>
    </xdr:from>
    <xdr:to>
      <xdr:col>17</xdr:col>
      <xdr:colOff>190500</xdr:colOff>
      <xdr:row>63</xdr:row>
      <xdr:rowOff>108857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3</xdr:col>
      <xdr:colOff>161395</xdr:colOff>
      <xdr:row>82</xdr:row>
      <xdr:rowOff>218016</xdr:rowOff>
    </xdr:from>
    <xdr:to>
      <xdr:col>20</xdr:col>
      <xdr:colOff>351895</xdr:colOff>
      <xdr:row>95</xdr:row>
      <xdr:rowOff>294216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1</xdr:col>
      <xdr:colOff>204109</xdr:colOff>
      <xdr:row>0</xdr:row>
      <xdr:rowOff>114906</xdr:rowOff>
    </xdr:from>
    <xdr:to>
      <xdr:col>2</xdr:col>
      <xdr:colOff>54429</xdr:colOff>
      <xdr:row>2</xdr:row>
      <xdr:rowOff>74085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381002" y="114906"/>
          <a:ext cx="3932463" cy="340179"/>
        </a:xfrm>
        <a:prstGeom prst="rect">
          <a:avLst/>
        </a:prstGeom>
        <a:solidFill>
          <a:srgbClr val="7ACAB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rgbClr val="002060"/>
              </a:solidFill>
            </a:rPr>
            <a:t>Select</a:t>
          </a:r>
          <a:r>
            <a:rPr lang="en-US" sz="2000" b="1" baseline="0">
              <a:solidFill>
                <a:srgbClr val="002060"/>
              </a:solidFill>
            </a:rPr>
            <a:t> A Shipment </a:t>
          </a:r>
          <a:endParaRPr lang="en-US" sz="2000" b="1">
            <a:solidFill>
              <a:srgbClr val="002060"/>
            </a:solidFill>
          </a:endParaRPr>
        </a:p>
      </xdr:txBody>
    </xdr:sp>
    <xdr:clientData/>
  </xdr:twoCellAnchor>
  <xdr:twoCellAnchor>
    <xdr:from>
      <xdr:col>3</xdr:col>
      <xdr:colOff>155575</xdr:colOff>
      <xdr:row>68</xdr:row>
      <xdr:rowOff>174625</xdr:rowOff>
    </xdr:from>
    <xdr:to>
      <xdr:col>20</xdr:col>
      <xdr:colOff>346075</xdr:colOff>
      <xdr:row>81</xdr:row>
      <xdr:rowOff>250825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102394</xdr:rowOff>
    </xdr:to>
    <xdr:sp macro="" textlink="">
      <xdr:nvSpPr>
        <xdr:cNvPr id="14337" name="AutoShape 1">
          <a:extLst>
            <a:ext uri="{FF2B5EF4-FFF2-40B4-BE49-F238E27FC236}">
              <a16:creationId xmlns:a16="http://schemas.microsoft.com/office/drawing/2014/main" id="{00000000-0008-0000-0100-00000138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0</xdr:col>
      <xdr:colOff>0</xdr:colOff>
      <xdr:row>0</xdr:row>
      <xdr:rowOff>0</xdr:rowOff>
    </xdr:from>
    <xdr:ext cx="13197416" cy="771525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0" y="0"/>
          <a:ext cx="13197416" cy="771525"/>
        </a:xfrm>
        <a:prstGeom prst="rect">
          <a:avLst/>
        </a:prstGeom>
        <a:solidFill>
          <a:schemeClr val="accent1">
            <a:lumMod val="50000"/>
          </a:schemeClr>
        </a:solidFill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24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</a:rPr>
            <a:t>Credit &amp; </a:t>
          </a:r>
          <a:r>
            <a:rPr lang="en-US" sz="24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+mn-lt"/>
              <a:ea typeface="+mn-ea"/>
              <a:cs typeface="+mn-cs"/>
            </a:rPr>
            <a:t>Debit Sheet</a:t>
          </a:r>
        </a:p>
      </xdr:txBody>
    </xdr:sp>
    <xdr:clientData/>
  </xdr:oneCellAnchor>
  <xdr:twoCellAnchor>
    <xdr:from>
      <xdr:col>13</xdr:col>
      <xdr:colOff>142873</xdr:colOff>
      <xdr:row>19</xdr:row>
      <xdr:rowOff>130968</xdr:rowOff>
    </xdr:from>
    <xdr:to>
      <xdr:col>14</xdr:col>
      <xdr:colOff>440529</xdr:colOff>
      <xdr:row>21</xdr:row>
      <xdr:rowOff>35718</xdr:rowOff>
    </xdr:to>
    <xdr:sp macro="[0]!Sheet3.Generate_Daily_Cost_Tabl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7811748" y="4095749"/>
          <a:ext cx="1654969" cy="309563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19050">
          <a:solidFill>
            <a:schemeClr val="bg1">
              <a:lumMod val="75000"/>
            </a:schemeClr>
          </a:solidFill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Generate Report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314327</xdr:colOff>
      <xdr:row>0</xdr:row>
      <xdr:rowOff>209550</xdr:rowOff>
    </xdr:from>
    <xdr:to>
      <xdr:col>2</xdr:col>
      <xdr:colOff>1619251</xdr:colOff>
      <xdr:row>2</xdr:row>
      <xdr:rowOff>109029</xdr:rowOff>
    </xdr:to>
    <xdr:pic macro="[0]!Sheet4.generate_tablet1"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0652" y="209550"/>
          <a:ext cx="1304924" cy="356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228600</xdr:colOff>
      <xdr:row>0</xdr:row>
      <xdr:rowOff>28575</xdr:rowOff>
    </xdr:from>
    <xdr:to>
      <xdr:col>10</xdr:col>
      <xdr:colOff>1162050</xdr:colOff>
      <xdr:row>0</xdr:row>
      <xdr:rowOff>209550</xdr:rowOff>
    </xdr:to>
    <xdr:sp macro="[0]!Purchase_sheet_UnLock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639675" y="28575"/>
          <a:ext cx="933450" cy="18097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3175">
          <a:solidFill>
            <a:schemeClr val="accent2"/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Unlock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0</xdr:row>
          <xdr:rowOff>101600</xdr:rowOff>
        </xdr:from>
        <xdr:to>
          <xdr:col>0</xdr:col>
          <xdr:colOff>1143000</xdr:colOff>
          <xdr:row>0</xdr:row>
          <xdr:rowOff>330200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4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101600</xdr:colOff>
          <xdr:row>0</xdr:row>
          <xdr:rowOff>101600</xdr:rowOff>
        </xdr:from>
        <xdr:to>
          <xdr:col>1</xdr:col>
          <xdr:colOff>1143000</xdr:colOff>
          <xdr:row>0</xdr:row>
          <xdr:rowOff>304800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4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0</xdr:row>
          <xdr:rowOff>114300</xdr:rowOff>
        </xdr:from>
        <xdr:to>
          <xdr:col>3</xdr:col>
          <xdr:colOff>1244600</xdr:colOff>
          <xdr:row>0</xdr:row>
          <xdr:rowOff>330200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4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590550</xdr:colOff>
      <xdr:row>0</xdr:row>
      <xdr:rowOff>28575</xdr:rowOff>
    </xdr:from>
    <xdr:to>
      <xdr:col>6</xdr:col>
      <xdr:colOff>304800</xdr:colOff>
      <xdr:row>0</xdr:row>
      <xdr:rowOff>209550</xdr:rowOff>
    </xdr:to>
    <xdr:sp macro="[0]!Master_Customer_sheet_UnLock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6353175" y="28575"/>
          <a:ext cx="933450" cy="18097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3175">
          <a:solidFill>
            <a:schemeClr val="accent2"/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Unlock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133350</xdr:colOff>
      <xdr:row>9</xdr:row>
      <xdr:rowOff>28575</xdr:rowOff>
    </xdr:from>
    <xdr:to>
      <xdr:col>13</xdr:col>
      <xdr:colOff>523875</xdr:colOff>
      <xdr:row>11</xdr:row>
      <xdr:rowOff>0</xdr:rowOff>
    </xdr:to>
    <xdr:sp macro="[0]!Master_Password_Upda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924800" y="1743075"/>
          <a:ext cx="1609725" cy="352425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3175">
          <a:solidFill>
            <a:srgbClr val="FF0000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tx1"/>
              </a:solidFill>
            </a:rPr>
            <a:t>Reset</a:t>
          </a:r>
          <a:r>
            <a:rPr lang="en-US" sz="1600" b="1"/>
            <a:t> </a:t>
          </a:r>
          <a:r>
            <a:rPr lang="en-US" sz="1600" b="1">
              <a:solidFill>
                <a:schemeClr val="tx1"/>
              </a:solidFill>
            </a:rPr>
            <a:t>Password</a:t>
          </a:r>
        </a:p>
      </xdr:txBody>
    </xdr:sp>
    <xdr:clientData/>
  </xdr:twoCellAnchor>
  <xdr:twoCellAnchor>
    <xdr:from>
      <xdr:col>6</xdr:col>
      <xdr:colOff>123825</xdr:colOff>
      <xdr:row>5</xdr:row>
      <xdr:rowOff>28575</xdr:rowOff>
    </xdr:from>
    <xdr:to>
      <xdr:col>9</xdr:col>
      <xdr:colOff>142875</xdr:colOff>
      <xdr:row>6</xdr:row>
      <xdr:rowOff>171450</xdr:rowOff>
    </xdr:to>
    <xdr:sp macro="[0]!Unlock_allShee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867275" y="981075"/>
          <a:ext cx="1847850" cy="33337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rgbClr val="92D050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tx1"/>
              </a:solidFill>
            </a:rPr>
            <a:t>Unprotect</a:t>
          </a:r>
          <a:r>
            <a:rPr lang="en-US" sz="1600" b="1" baseline="0">
              <a:solidFill>
                <a:schemeClr val="tx1"/>
              </a:solidFill>
            </a:rPr>
            <a:t> All sheet</a:t>
          </a:r>
          <a:endParaRPr lang="en-US" sz="16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0</xdr:col>
      <xdr:colOff>771525</xdr:colOff>
      <xdr:row>22</xdr:row>
      <xdr:rowOff>114300</xdr:rowOff>
    </xdr:from>
    <xdr:to>
      <xdr:col>4</xdr:col>
      <xdr:colOff>152400</xdr:colOff>
      <xdr:row>35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5" y="4305300"/>
          <a:ext cx="2438400" cy="2438400"/>
        </a:xfrm>
        <a:prstGeom prst="rect">
          <a:avLst/>
        </a:prstGeom>
      </xdr:spPr>
    </xdr:pic>
    <xdr:clientData/>
  </xdr:twoCellAnchor>
  <xdr:twoCellAnchor>
    <xdr:from>
      <xdr:col>4</xdr:col>
      <xdr:colOff>323850</xdr:colOff>
      <xdr:row>31</xdr:row>
      <xdr:rowOff>114300</xdr:rowOff>
    </xdr:from>
    <xdr:to>
      <xdr:col>6</xdr:col>
      <xdr:colOff>295275</xdr:colOff>
      <xdr:row>33</xdr:row>
      <xdr:rowOff>85725</xdr:rowOff>
    </xdr:to>
    <xdr:sp macro="[0]!lock_allShee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3381375" y="6029325"/>
          <a:ext cx="1657350" cy="3524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00B05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rgbClr val="FF0000"/>
              </a:solidFill>
            </a:rPr>
            <a:t>Protect Again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5DFAB-F654-46A5-9DBB-6EBFC1F2A110}">
  <sheetPr codeName="Sheet1"/>
  <dimension ref="B1:AAM1500"/>
  <sheetViews>
    <sheetView showGridLines="0" tabSelected="1" topLeftCell="A2" zoomScale="70" zoomScaleNormal="70" workbookViewId="0">
      <selection activeCell="W8" sqref="W8"/>
    </sheetView>
  </sheetViews>
  <sheetFormatPr baseColWidth="10" defaultColWidth="9.1640625" defaultRowHeight="15"/>
  <cols>
    <col min="1" max="1" width="2.5" style="69" customWidth="1"/>
    <col min="2" max="2" width="61.1640625" style="69" customWidth="1"/>
    <col min="3" max="3" width="49.5" style="69" customWidth="1"/>
    <col min="4" max="4" width="34" style="69" customWidth="1"/>
    <col min="5" max="5" width="8.6640625" style="69" customWidth="1"/>
    <col min="6" max="6" width="2" style="69" customWidth="1"/>
    <col min="7" max="7" width="8.6640625" style="69" customWidth="1"/>
    <col min="8" max="8" width="38.83203125" style="69" customWidth="1"/>
    <col min="9" max="9" width="10" style="69" customWidth="1"/>
    <col min="10" max="10" width="6.1640625" style="69" customWidth="1"/>
    <col min="11" max="11" width="8.1640625" style="69" customWidth="1"/>
    <col min="12" max="12" width="4" style="69" customWidth="1"/>
    <col min="13" max="13" width="7.5" style="69" customWidth="1"/>
    <col min="14" max="14" width="8.1640625" style="69" customWidth="1"/>
    <col min="15" max="15" width="5.1640625" style="69" customWidth="1"/>
    <col min="16" max="16" width="5.83203125" style="69" customWidth="1"/>
    <col min="17" max="17" width="6.5" style="69" customWidth="1"/>
    <col min="18" max="18" width="4.6640625" style="69" customWidth="1"/>
    <col min="19" max="19" width="4.83203125" style="69" customWidth="1"/>
    <col min="20" max="20" width="4.6640625" style="69" customWidth="1"/>
    <col min="21" max="643" width="9.1640625" style="69" customWidth="1"/>
    <col min="644" max="644" width="9.1640625" style="79" customWidth="1"/>
    <col min="645" max="648" width="15.6640625" style="79" customWidth="1"/>
    <col min="649" max="649" width="5.6640625" style="80" customWidth="1"/>
    <col min="650" max="651" width="5.6640625" style="175" customWidth="1"/>
    <col min="652" max="652" width="5.6640625" style="176" customWidth="1"/>
    <col min="653" max="661" width="5.6640625" style="177" customWidth="1"/>
    <col min="662" max="663" width="5.6640625" style="175" customWidth="1"/>
    <col min="664" max="664" width="5.6640625" style="178" customWidth="1"/>
    <col min="665" max="665" width="5.6640625" style="179" customWidth="1"/>
    <col min="666" max="667" width="5.6640625" style="178" customWidth="1"/>
    <col min="668" max="668" width="5.6640625" style="133" customWidth="1"/>
    <col min="669" max="670" width="5.6640625" style="178" customWidth="1"/>
    <col min="671" max="671" width="5.6640625" style="180" customWidth="1"/>
    <col min="672" max="680" width="5.6640625" style="175" customWidth="1"/>
    <col min="681" max="681" width="5.6640625" style="181" customWidth="1"/>
    <col min="682" max="694" width="5.6640625" style="175" customWidth="1"/>
    <col min="695" max="695" width="5.6640625" style="134" customWidth="1"/>
    <col min="696" max="699" width="5.6640625" style="175" customWidth="1"/>
    <col min="700" max="700" width="5.6640625" style="179" customWidth="1"/>
    <col min="701" max="703" width="5.6640625" style="175" customWidth="1"/>
    <col min="704" max="709" width="5.6640625" style="80" customWidth="1"/>
    <col min="710" max="713" width="15.6640625" style="79" customWidth="1"/>
    <col min="714" max="715" width="9.1640625" style="182"/>
    <col min="716" max="16384" width="9.1640625" style="69"/>
  </cols>
  <sheetData>
    <row r="1" spans="2:21" ht="15" customHeight="1"/>
    <row r="2" spans="2:21" ht="15" customHeight="1"/>
    <row r="3" spans="2:21" ht="15" customHeight="1"/>
    <row r="4" spans="2:21" ht="15" customHeight="1" thickBot="1"/>
    <row r="5" spans="2:21" ht="46.5" customHeight="1" thickBot="1">
      <c r="B5" s="276" t="s">
        <v>411</v>
      </c>
      <c r="I5" s="183"/>
    </row>
    <row r="6" spans="2:21" ht="30" customHeight="1">
      <c r="D6" s="298" t="str">
        <f>B5</f>
        <v>Shipment-3</v>
      </c>
      <c r="E6" s="298"/>
      <c r="F6" s="298"/>
      <c r="G6" s="298"/>
      <c r="H6" s="298"/>
      <c r="I6" s="183"/>
    </row>
    <row r="7" spans="2:21" ht="20" customHeight="1" thickBot="1">
      <c r="D7" s="184"/>
      <c r="E7" s="184"/>
      <c r="F7" s="184"/>
      <c r="G7" s="184"/>
      <c r="H7" s="184"/>
    </row>
    <row r="8" spans="2:21" ht="30" customHeight="1">
      <c r="B8" s="185"/>
      <c r="C8" s="186"/>
      <c r="D8" s="186"/>
      <c r="E8" s="186"/>
      <c r="F8" s="186"/>
      <c r="G8" s="186"/>
      <c r="H8" s="186"/>
      <c r="I8" s="186"/>
      <c r="J8" s="186"/>
      <c r="K8" s="186"/>
      <c r="L8" s="186"/>
      <c r="M8" s="186"/>
      <c r="N8" s="186"/>
      <c r="O8" s="186"/>
      <c r="P8" s="186"/>
      <c r="Q8" s="186"/>
      <c r="R8" s="186"/>
      <c r="S8" s="186"/>
      <c r="T8" s="186"/>
      <c r="U8" s="187"/>
    </row>
    <row r="9" spans="2:21" ht="30" customHeight="1">
      <c r="B9" s="188"/>
      <c r="U9" s="189"/>
    </row>
    <row r="10" spans="2:21" ht="30" customHeight="1">
      <c r="B10" s="188"/>
      <c r="U10" s="189"/>
    </row>
    <row r="11" spans="2:21" ht="30" customHeight="1">
      <c r="B11" s="188"/>
      <c r="U11" s="189"/>
    </row>
    <row r="12" spans="2:21" ht="30" customHeight="1">
      <c r="B12" s="188"/>
      <c r="U12" s="189"/>
    </row>
    <row r="13" spans="2:21" ht="30" customHeight="1">
      <c r="B13" s="190" t="s">
        <v>90</v>
      </c>
      <c r="C13" s="39">
        <f>YU282</f>
        <v>928</v>
      </c>
      <c r="U13" s="189"/>
    </row>
    <row r="14" spans="2:21" ht="30" customHeight="1">
      <c r="B14" s="235" t="s">
        <v>85</v>
      </c>
      <c r="C14" s="40">
        <f>YU283</f>
        <v>352</v>
      </c>
      <c r="U14" s="189"/>
    </row>
    <row r="15" spans="2:21" ht="30" customHeight="1">
      <c r="B15" s="233" t="s">
        <v>86</v>
      </c>
      <c r="C15" s="41">
        <f>YU284</f>
        <v>576</v>
      </c>
      <c r="U15" s="189"/>
    </row>
    <row r="16" spans="2:21" ht="30" customHeight="1">
      <c r="B16" s="188"/>
      <c r="U16" s="189"/>
    </row>
    <row r="17" spans="2:21" ht="30" customHeight="1">
      <c r="B17" s="188"/>
      <c r="U17" s="189"/>
    </row>
    <row r="18" spans="2:21" ht="30" customHeight="1">
      <c r="B18" s="188"/>
      <c r="U18" s="189"/>
    </row>
    <row r="19" spans="2:21" ht="30" customHeight="1">
      <c r="B19" s="188"/>
      <c r="U19" s="189"/>
    </row>
    <row r="20" spans="2:21" ht="30" customHeight="1">
      <c r="B20" s="188"/>
      <c r="U20" s="189"/>
    </row>
    <row r="21" spans="2:21" ht="20" customHeight="1">
      <c r="B21" s="188"/>
      <c r="U21" s="189"/>
    </row>
    <row r="22" spans="2:21" ht="20" customHeight="1">
      <c r="B22" s="188"/>
      <c r="U22" s="189"/>
    </row>
    <row r="23" spans="2:21" ht="30" customHeight="1">
      <c r="B23" s="188"/>
      <c r="U23" s="189"/>
    </row>
    <row r="24" spans="2:21" ht="30" customHeight="1">
      <c r="B24" s="188"/>
      <c r="U24" s="189"/>
    </row>
    <row r="25" spans="2:21" ht="30" customHeight="1">
      <c r="B25" s="188"/>
      <c r="U25" s="189"/>
    </row>
    <row r="26" spans="2:21" ht="30" customHeight="1">
      <c r="B26" s="234" t="s">
        <v>47</v>
      </c>
      <c r="C26" s="51">
        <f>YU289</f>
        <v>173234</v>
      </c>
      <c r="U26" s="189"/>
    </row>
    <row r="27" spans="2:21" ht="30" customHeight="1">
      <c r="B27" s="235" t="s">
        <v>63</v>
      </c>
      <c r="C27" s="52">
        <f>YU290</f>
        <v>45027.839999999997</v>
      </c>
      <c r="U27" s="189"/>
    </row>
    <row r="28" spans="2:21" ht="30" customHeight="1">
      <c r="B28" s="233" t="s">
        <v>52</v>
      </c>
      <c r="C28" s="53">
        <f>YU291</f>
        <v>130248</v>
      </c>
      <c r="U28" s="189"/>
    </row>
    <row r="29" spans="2:21" ht="30" customHeight="1">
      <c r="B29" s="188"/>
      <c r="U29" s="189"/>
    </row>
    <row r="30" spans="2:21" ht="30" customHeight="1">
      <c r="B30" s="188"/>
      <c r="U30" s="189"/>
    </row>
    <row r="31" spans="2:21" ht="30" customHeight="1">
      <c r="B31" s="188"/>
      <c r="U31" s="189"/>
    </row>
    <row r="32" spans="2:21" ht="30" customHeight="1">
      <c r="B32" s="188"/>
      <c r="U32" s="189"/>
    </row>
    <row r="33" spans="2:21" ht="30" customHeight="1">
      <c r="B33" s="188"/>
      <c r="U33" s="189"/>
    </row>
    <row r="34" spans="2:21" ht="30" customHeight="1">
      <c r="B34" s="188"/>
      <c r="U34" s="189"/>
    </row>
    <row r="35" spans="2:21" ht="30" customHeight="1">
      <c r="B35" s="188"/>
      <c r="U35" s="189"/>
    </row>
    <row r="36" spans="2:21" ht="30" customHeight="1">
      <c r="B36" s="188"/>
      <c r="U36" s="189"/>
    </row>
    <row r="37" spans="2:21" ht="30" customHeight="1">
      <c r="B37" s="284" t="s">
        <v>87</v>
      </c>
      <c r="C37" s="285"/>
      <c r="D37" s="301">
        <f>IFERROR(YU292,"NO PROFIT%")</f>
        <v>6.935454545454546E-2</v>
      </c>
      <c r="E37" s="301"/>
      <c r="F37" s="301"/>
      <c r="G37" s="301"/>
      <c r="H37" s="302"/>
      <c r="U37" s="189"/>
    </row>
    <row r="38" spans="2:21" ht="30" customHeight="1">
      <c r="B38" s="286" t="s">
        <v>93</v>
      </c>
      <c r="C38" s="287"/>
      <c r="D38" s="283" t="str">
        <f>YV293</f>
        <v>LOSS</v>
      </c>
      <c r="E38" s="283"/>
      <c r="F38" s="283"/>
      <c r="G38" s="288">
        <f>YU293</f>
        <v>128206.16</v>
      </c>
      <c r="H38" s="289"/>
      <c r="U38" s="189"/>
    </row>
    <row r="39" spans="2:21" ht="30" customHeight="1">
      <c r="B39" s="281" t="s">
        <v>94</v>
      </c>
      <c r="C39" s="282"/>
      <c r="D39" s="296" t="str">
        <f>YV294</f>
        <v>PROFIT</v>
      </c>
      <c r="E39" s="296"/>
      <c r="F39" s="296"/>
      <c r="G39" s="299">
        <f>YU294</f>
        <v>2041.8399999999965</v>
      </c>
      <c r="H39" s="300"/>
      <c r="U39" s="189"/>
    </row>
    <row r="40" spans="2:21" ht="30" customHeight="1">
      <c r="B40" s="188"/>
      <c r="U40" s="189"/>
    </row>
    <row r="41" spans="2:21" ht="30" customHeight="1">
      <c r="B41" s="188"/>
      <c r="C41" s="280" t="s">
        <v>81</v>
      </c>
      <c r="D41" s="280"/>
      <c r="E41" s="280"/>
      <c r="F41" s="280"/>
      <c r="G41" s="280"/>
      <c r="H41" s="280"/>
      <c r="I41" s="280"/>
      <c r="J41" s="280"/>
      <c r="K41" s="280"/>
      <c r="L41" s="280"/>
      <c r="U41" s="189"/>
    </row>
    <row r="42" spans="2:21" ht="30" customHeight="1">
      <c r="B42" s="188"/>
      <c r="U42" s="189"/>
    </row>
    <row r="43" spans="2:21" ht="30" customHeight="1">
      <c r="B43" s="188"/>
      <c r="U43" s="189"/>
    </row>
    <row r="44" spans="2:21" ht="30" customHeight="1">
      <c r="B44" s="188"/>
      <c r="U44" s="189"/>
    </row>
    <row r="45" spans="2:21" ht="30" customHeight="1">
      <c r="B45" s="188"/>
      <c r="U45" s="189"/>
    </row>
    <row r="46" spans="2:21" ht="30" customHeight="1">
      <c r="B46" s="188"/>
      <c r="U46" s="189"/>
    </row>
    <row r="47" spans="2:21" ht="30" customHeight="1">
      <c r="B47" s="188"/>
      <c r="U47" s="189"/>
    </row>
    <row r="48" spans="2:21" ht="30" customHeight="1">
      <c r="B48" s="188"/>
      <c r="U48" s="189"/>
    </row>
    <row r="49" spans="2:21" ht="30" customHeight="1">
      <c r="B49" s="188"/>
      <c r="D49" s="48"/>
      <c r="E49" s="48"/>
      <c r="U49" s="189"/>
    </row>
    <row r="50" spans="2:21" ht="30" customHeight="1">
      <c r="B50" s="188"/>
      <c r="D50" s="49"/>
      <c r="E50" s="49"/>
      <c r="U50" s="189"/>
    </row>
    <row r="51" spans="2:21" ht="30" customHeight="1">
      <c r="B51" s="188"/>
      <c r="D51" s="49"/>
      <c r="E51" s="49"/>
      <c r="U51" s="189"/>
    </row>
    <row r="52" spans="2:21" ht="30" customHeight="1">
      <c r="B52" s="188"/>
      <c r="U52" s="189"/>
    </row>
    <row r="53" spans="2:21" ht="30" customHeight="1">
      <c r="B53" s="188"/>
      <c r="U53" s="189"/>
    </row>
    <row r="54" spans="2:21" ht="30" customHeight="1">
      <c r="B54" s="188"/>
      <c r="U54" s="189"/>
    </row>
    <row r="55" spans="2:21" ht="30" customHeight="1">
      <c r="B55" s="188"/>
      <c r="U55" s="189"/>
    </row>
    <row r="56" spans="2:21" ht="30" customHeight="1">
      <c r="B56" s="188"/>
      <c r="U56" s="189"/>
    </row>
    <row r="57" spans="2:21" ht="30" customHeight="1">
      <c r="B57" s="188"/>
      <c r="U57" s="189"/>
    </row>
    <row r="58" spans="2:21" ht="30" customHeight="1">
      <c r="B58" s="188"/>
      <c r="U58" s="189"/>
    </row>
    <row r="59" spans="2:21" ht="30" customHeight="1">
      <c r="B59" s="188"/>
      <c r="U59" s="189"/>
    </row>
    <row r="60" spans="2:21" ht="30" customHeight="1">
      <c r="B60" s="188"/>
      <c r="U60" s="189"/>
    </row>
    <row r="61" spans="2:21" ht="30" customHeight="1">
      <c r="B61" s="188"/>
      <c r="U61" s="189"/>
    </row>
    <row r="62" spans="2:21" ht="30" customHeight="1">
      <c r="B62" s="188"/>
      <c r="U62" s="189"/>
    </row>
    <row r="63" spans="2:21" ht="30" customHeight="1">
      <c r="B63" s="188"/>
      <c r="U63" s="189"/>
    </row>
    <row r="64" spans="2:21" ht="30" customHeight="1">
      <c r="B64" s="188"/>
      <c r="U64" s="189"/>
    </row>
    <row r="65" spans="2:21" ht="30" customHeight="1">
      <c r="B65" s="188"/>
      <c r="U65" s="189"/>
    </row>
    <row r="66" spans="2:21" ht="30" customHeight="1" thickBot="1">
      <c r="B66" s="191"/>
      <c r="C66" s="192"/>
      <c r="D66" s="192"/>
      <c r="E66" s="192"/>
      <c r="F66" s="192"/>
      <c r="G66" s="192"/>
      <c r="H66" s="192"/>
      <c r="I66" s="192"/>
      <c r="J66" s="192"/>
      <c r="K66" s="192"/>
      <c r="L66" s="192"/>
      <c r="M66" s="192"/>
      <c r="N66" s="192"/>
      <c r="O66" s="192"/>
      <c r="P66" s="192"/>
      <c r="Q66" s="192"/>
      <c r="R66" s="192"/>
      <c r="S66" s="192"/>
      <c r="T66" s="192"/>
      <c r="U66" s="193"/>
    </row>
    <row r="67" spans="2:21" ht="30" customHeight="1"/>
    <row r="68" spans="2:21" ht="30" customHeight="1" thickBot="1">
      <c r="C68" s="297" t="s">
        <v>83</v>
      </c>
      <c r="D68" s="297"/>
      <c r="E68" s="297"/>
      <c r="F68" s="297"/>
      <c r="G68" s="297"/>
      <c r="H68" s="297"/>
      <c r="I68" s="297"/>
      <c r="J68" s="297"/>
      <c r="K68" s="297"/>
      <c r="L68" s="297"/>
      <c r="M68" s="297"/>
      <c r="N68" s="297"/>
      <c r="O68" s="297"/>
      <c r="P68" s="297"/>
      <c r="Q68" s="297"/>
      <c r="R68" s="297"/>
    </row>
    <row r="69" spans="2:21" ht="30" customHeight="1">
      <c r="B69" s="185"/>
      <c r="C69" s="186"/>
      <c r="D69" s="186"/>
      <c r="E69" s="186"/>
      <c r="F69" s="186"/>
      <c r="G69" s="186"/>
      <c r="H69" s="186"/>
      <c r="I69" s="186"/>
      <c r="J69" s="186"/>
      <c r="K69" s="186"/>
      <c r="L69" s="186"/>
      <c r="M69" s="186"/>
      <c r="N69" s="186"/>
      <c r="O69" s="186"/>
      <c r="P69" s="186"/>
      <c r="Q69" s="186"/>
      <c r="R69" s="186"/>
      <c r="S69" s="186"/>
      <c r="T69" s="186"/>
      <c r="U69" s="187"/>
    </row>
    <row r="70" spans="2:21" ht="30" customHeight="1">
      <c r="B70" s="188"/>
      <c r="U70" s="189"/>
    </row>
    <row r="71" spans="2:21" ht="30" customHeight="1">
      <c r="B71" s="188"/>
      <c r="U71" s="189"/>
    </row>
    <row r="72" spans="2:21" ht="30" customHeight="1">
      <c r="B72" s="188"/>
      <c r="U72" s="189"/>
    </row>
    <row r="73" spans="2:21" ht="30" customHeight="1">
      <c r="B73" s="188"/>
      <c r="U73" s="189"/>
    </row>
    <row r="74" spans="2:21" ht="30" customHeight="1">
      <c r="B74" s="194" t="s">
        <v>72</v>
      </c>
      <c r="C74" s="42">
        <f>YO273</f>
        <v>5418</v>
      </c>
      <c r="U74" s="189"/>
    </row>
    <row r="75" spans="2:21" ht="30" customHeight="1">
      <c r="B75" s="195" t="s">
        <v>75</v>
      </c>
      <c r="C75" s="43">
        <f>YO274</f>
        <v>3257</v>
      </c>
      <c r="U75" s="189"/>
    </row>
    <row r="76" spans="2:21" ht="30" customHeight="1">
      <c r="B76" s="196" t="s">
        <v>77</v>
      </c>
      <c r="C76" s="44">
        <f>YO275</f>
        <v>2161</v>
      </c>
      <c r="U76" s="189"/>
    </row>
    <row r="77" spans="2:21" ht="30" customHeight="1">
      <c r="B77" s="188"/>
      <c r="U77" s="189"/>
    </row>
    <row r="78" spans="2:21" ht="30" customHeight="1">
      <c r="B78" s="188"/>
      <c r="U78" s="189"/>
    </row>
    <row r="79" spans="2:21" ht="30" customHeight="1">
      <c r="B79" s="188"/>
      <c r="U79" s="189"/>
    </row>
    <row r="80" spans="2:21" ht="30" customHeight="1">
      <c r="B80" s="188"/>
      <c r="U80" s="189"/>
    </row>
    <row r="81" spans="2:21" ht="30" customHeight="1">
      <c r="B81" s="188"/>
      <c r="U81" s="189"/>
    </row>
    <row r="82" spans="2:21" ht="30" customHeight="1">
      <c r="B82" s="188"/>
      <c r="U82" s="189"/>
    </row>
    <row r="83" spans="2:21" ht="30" customHeight="1">
      <c r="B83" s="188"/>
      <c r="U83" s="189"/>
    </row>
    <row r="84" spans="2:21" ht="30" customHeight="1">
      <c r="B84" s="188"/>
      <c r="U84" s="189"/>
    </row>
    <row r="85" spans="2:21" ht="30" customHeight="1">
      <c r="B85" s="188"/>
      <c r="U85" s="189"/>
    </row>
    <row r="86" spans="2:21" ht="30" customHeight="1">
      <c r="B86" s="188"/>
      <c r="U86" s="189"/>
    </row>
    <row r="87" spans="2:21" ht="30" customHeight="1">
      <c r="B87" s="188"/>
      <c r="U87" s="189"/>
    </row>
    <row r="88" spans="2:21" ht="30" customHeight="1">
      <c r="B88" s="194" t="s">
        <v>78</v>
      </c>
      <c r="C88" s="45">
        <f>YO285</f>
        <v>801904.71000000008</v>
      </c>
      <c r="U88" s="189"/>
    </row>
    <row r="89" spans="2:21" ht="30" customHeight="1">
      <c r="B89" s="195" t="s">
        <v>63</v>
      </c>
      <c r="C89" s="46">
        <f>YO286</f>
        <v>511303.35000000003</v>
      </c>
      <c r="U89" s="189"/>
    </row>
    <row r="90" spans="2:21" ht="30" customHeight="1">
      <c r="B90" s="196" t="s">
        <v>79</v>
      </c>
      <c r="C90" s="47">
        <f>YO287</f>
        <v>293652.88</v>
      </c>
      <c r="U90" s="189"/>
    </row>
    <row r="91" spans="2:21" ht="30" customHeight="1">
      <c r="B91" s="188"/>
      <c r="U91" s="189"/>
    </row>
    <row r="92" spans="2:21" ht="30" customHeight="1">
      <c r="B92" s="188"/>
      <c r="U92" s="189"/>
    </row>
    <row r="93" spans="2:21" ht="30" customHeight="1">
      <c r="B93" s="188"/>
      <c r="U93" s="189"/>
    </row>
    <row r="94" spans="2:21" ht="30" customHeight="1">
      <c r="B94" s="188"/>
      <c r="U94" s="189"/>
    </row>
    <row r="95" spans="2:21" ht="30" customHeight="1">
      <c r="B95" s="188"/>
      <c r="U95" s="189"/>
    </row>
    <row r="96" spans="2:21" ht="30" customHeight="1">
      <c r="B96" s="188"/>
      <c r="U96" s="189"/>
    </row>
    <row r="97" spans="2:25" ht="30" customHeight="1">
      <c r="B97" s="188"/>
      <c r="U97" s="189"/>
    </row>
    <row r="98" spans="2:25" ht="30" customHeight="1">
      <c r="B98" s="284" t="s">
        <v>84</v>
      </c>
      <c r="C98" s="285"/>
      <c r="D98" s="290">
        <f>IFERROR(YO290,"NO PROFIT%")</f>
        <v>6.0039528042623276E-3</v>
      </c>
      <c r="E98" s="290"/>
      <c r="F98" s="290"/>
      <c r="G98" s="290"/>
      <c r="H98" s="291"/>
      <c r="U98" s="189"/>
    </row>
    <row r="99" spans="2:25" ht="30" customHeight="1">
      <c r="B99" s="286" t="s">
        <v>92</v>
      </c>
      <c r="C99" s="287"/>
      <c r="D99" s="283" t="str">
        <f>YP289</f>
        <v>LOSS</v>
      </c>
      <c r="E99" s="283"/>
      <c r="F99" s="283"/>
      <c r="G99" s="292">
        <f>YO289</f>
        <v>290601.36000000004</v>
      </c>
      <c r="H99" s="293"/>
      <c r="U99" s="189"/>
    </row>
    <row r="100" spans="2:25" ht="30" customHeight="1">
      <c r="B100" s="281" t="s">
        <v>91</v>
      </c>
      <c r="C100" s="282"/>
      <c r="D100" s="296" t="str">
        <f>YP288</f>
        <v>PROFIT</v>
      </c>
      <c r="E100" s="296"/>
      <c r="F100" s="296"/>
      <c r="G100" s="294">
        <f>YO288</f>
        <v>3051.5199999999022</v>
      </c>
      <c r="H100" s="295"/>
      <c r="U100" s="189"/>
      <c r="Y100" s="236"/>
    </row>
    <row r="101" spans="2:25" ht="30" customHeight="1">
      <c r="B101" s="188"/>
      <c r="U101" s="189"/>
      <c r="Y101" s="236"/>
    </row>
    <row r="102" spans="2:25" ht="30" customHeight="1" thickBot="1">
      <c r="B102" s="191"/>
      <c r="C102" s="192"/>
      <c r="D102" s="192"/>
      <c r="E102" s="192"/>
      <c r="F102" s="192"/>
      <c r="G102" s="192"/>
      <c r="H102" s="192"/>
      <c r="I102" s="192"/>
      <c r="J102" s="192"/>
      <c r="K102" s="192"/>
      <c r="L102" s="192"/>
      <c r="M102" s="192"/>
      <c r="N102" s="192"/>
      <c r="O102" s="192"/>
      <c r="P102" s="192"/>
      <c r="Q102" s="192"/>
      <c r="R102" s="192"/>
      <c r="S102" s="192"/>
      <c r="T102" s="192"/>
      <c r="U102" s="193"/>
      <c r="Y102" s="236"/>
    </row>
    <row r="103" spans="2:25" ht="30" customHeight="1">
      <c r="F103" s="197"/>
      <c r="Y103" s="236"/>
    </row>
    <row r="104" spans="2:25" ht="30" customHeight="1">
      <c r="F104" s="197"/>
      <c r="Y104" s="236"/>
    </row>
    <row r="105" spans="2:25" ht="30" customHeight="1">
      <c r="Y105" s="236"/>
    </row>
    <row r="106" spans="2:25" ht="30" customHeight="1">
      <c r="Y106" s="236"/>
    </row>
    <row r="107" spans="2:25" ht="30" customHeight="1">
      <c r="Y107" s="236"/>
    </row>
    <row r="108" spans="2:25" ht="30" customHeight="1">
      <c r="Y108" s="236"/>
    </row>
    <row r="109" spans="2:25" ht="30" customHeight="1">
      <c r="Y109" s="236"/>
    </row>
    <row r="110" spans="2:25" ht="30" customHeight="1">
      <c r="Y110" s="236"/>
    </row>
    <row r="111" spans="2:25" ht="30" customHeight="1">
      <c r="Y111" s="236"/>
    </row>
    <row r="112" spans="2:25" ht="30" customHeight="1">
      <c r="Y112" s="236"/>
    </row>
    <row r="113" spans="2:25" ht="30" customHeight="1">
      <c r="Y113" s="236"/>
    </row>
    <row r="114" spans="2:25" ht="30" customHeight="1">
      <c r="Y114" s="236"/>
    </row>
    <row r="115" spans="2:25" ht="30" customHeight="1">
      <c r="Y115" s="236"/>
    </row>
    <row r="116" spans="2:25" ht="30" customHeight="1">
      <c r="Y116" s="236"/>
    </row>
    <row r="117" spans="2:25" ht="30" customHeight="1">
      <c r="B117" s="198"/>
      <c r="Y117" s="236"/>
    </row>
    <row r="118" spans="2:25" ht="30" customHeight="1">
      <c r="B118" s="198"/>
      <c r="Y118" s="236"/>
    </row>
    <row r="119" spans="2:25" ht="30" customHeight="1">
      <c r="B119" s="198"/>
      <c r="Y119" s="236"/>
    </row>
    <row r="120" spans="2:25" ht="30" customHeight="1">
      <c r="B120" s="198"/>
      <c r="Y120" s="236"/>
    </row>
    <row r="121" spans="2:25" ht="30" customHeight="1">
      <c r="B121" s="198"/>
      <c r="Y121" s="236"/>
    </row>
    <row r="122" spans="2:25" ht="30" customHeight="1">
      <c r="B122" s="198"/>
      <c r="Y122" s="236"/>
    </row>
    <row r="123" spans="2:25" ht="30" customHeight="1">
      <c r="B123" s="198"/>
      <c r="Y123" s="236"/>
    </row>
    <row r="124" spans="2:25" ht="30" customHeight="1">
      <c r="B124" s="198"/>
      <c r="Y124" s="236"/>
    </row>
    <row r="125" spans="2:25" ht="30" customHeight="1">
      <c r="Y125" s="236"/>
    </row>
    <row r="126" spans="2:25" ht="30" customHeight="1">
      <c r="Y126" s="236"/>
    </row>
    <row r="127" spans="2:25" ht="30" customHeight="1">
      <c r="Y127" s="236"/>
    </row>
    <row r="128" spans="2:25" ht="30" customHeight="1">
      <c r="Y128" s="236"/>
    </row>
    <row r="129" spans="25:25" ht="30" customHeight="1">
      <c r="Y129" s="236"/>
    </row>
    <row r="130" spans="25:25" ht="30" customHeight="1">
      <c r="Y130" s="236"/>
    </row>
    <row r="131" spans="25:25" ht="30" customHeight="1">
      <c r="Y131" s="236"/>
    </row>
    <row r="132" spans="25:25" ht="30" customHeight="1">
      <c r="Y132" s="236"/>
    </row>
    <row r="133" spans="25:25" ht="30" customHeight="1">
      <c r="Y133" s="236"/>
    </row>
    <row r="134" spans="25:25" ht="30" customHeight="1">
      <c r="Y134" s="236"/>
    </row>
    <row r="135" spans="25:25" ht="30" customHeight="1">
      <c r="Y135" s="236"/>
    </row>
    <row r="136" spans="25:25" ht="30" customHeight="1">
      <c r="Y136" s="236"/>
    </row>
    <row r="137" spans="25:25" ht="30" customHeight="1">
      <c r="Y137" s="236"/>
    </row>
    <row r="138" spans="25:25" ht="30" customHeight="1">
      <c r="Y138" s="236"/>
    </row>
    <row r="139" spans="25:25" ht="30" customHeight="1">
      <c r="Y139" s="236"/>
    </row>
    <row r="140" spans="25:25" ht="30" customHeight="1">
      <c r="Y140" s="236"/>
    </row>
    <row r="141" spans="25:25" ht="30" customHeight="1">
      <c r="Y141" s="236"/>
    </row>
    <row r="142" spans="25:25" ht="30" customHeight="1">
      <c r="Y142" s="236"/>
    </row>
    <row r="143" spans="25:25" ht="30" customHeight="1">
      <c r="Y143" s="236"/>
    </row>
    <row r="144" spans="25:25" ht="30" customHeight="1">
      <c r="Y144" s="236"/>
    </row>
    <row r="145" spans="4:25" ht="30" customHeight="1">
      <c r="Y145" s="236"/>
    </row>
    <row r="146" spans="4:25" ht="30" customHeight="1">
      <c r="Y146" s="236"/>
    </row>
    <row r="147" spans="4:25" ht="30" customHeight="1">
      <c r="Y147" s="236"/>
    </row>
    <row r="148" spans="4:25" ht="30" customHeight="1">
      <c r="Y148" s="236"/>
    </row>
    <row r="149" spans="4:25" ht="30" customHeight="1">
      <c r="Y149" s="236"/>
    </row>
    <row r="150" spans="4:25" ht="30" customHeight="1">
      <c r="Y150" s="236"/>
    </row>
    <row r="151" spans="4:25" ht="30" customHeight="1">
      <c r="Y151" s="236"/>
    </row>
    <row r="152" spans="4:25" ht="30" customHeight="1">
      <c r="D152" s="50"/>
      <c r="E152" s="50"/>
      <c r="Y152" s="236"/>
    </row>
    <row r="153" spans="4:25" ht="30" customHeight="1">
      <c r="D153" s="50"/>
      <c r="E153" s="50"/>
      <c r="Y153" s="236"/>
    </row>
    <row r="154" spans="4:25" ht="30" customHeight="1">
      <c r="D154" s="50"/>
      <c r="E154" s="50"/>
      <c r="Y154" s="236"/>
    </row>
    <row r="155" spans="4:25" ht="30" customHeight="1">
      <c r="Y155" s="236"/>
    </row>
    <row r="156" spans="4:25" ht="30" customHeight="1">
      <c r="Y156" s="236"/>
    </row>
    <row r="157" spans="4:25" ht="30" customHeight="1">
      <c r="Y157" s="236"/>
    </row>
    <row r="158" spans="4:25" ht="30" customHeight="1">
      <c r="Y158" s="236"/>
    </row>
    <row r="159" spans="4:25" ht="30" customHeight="1">
      <c r="Y159" s="236"/>
    </row>
    <row r="160" spans="4:25" ht="30" customHeight="1">
      <c r="Y160" s="236"/>
    </row>
    <row r="161" spans="25:25" ht="30" customHeight="1">
      <c r="Y161" s="236"/>
    </row>
    <row r="162" spans="25:25" ht="30" customHeight="1">
      <c r="Y162" s="236"/>
    </row>
    <row r="163" spans="25:25" ht="30" customHeight="1">
      <c r="Y163" s="236"/>
    </row>
    <row r="164" spans="25:25" ht="30" customHeight="1">
      <c r="Y164" s="236"/>
    </row>
    <row r="165" spans="25:25" ht="30" customHeight="1">
      <c r="Y165" s="236"/>
    </row>
    <row r="166" spans="25:25" ht="30" customHeight="1">
      <c r="Y166" s="236"/>
    </row>
    <row r="167" spans="25:25" ht="30" customHeight="1">
      <c r="Y167" s="236"/>
    </row>
    <row r="168" spans="25:25" ht="30" customHeight="1">
      <c r="Y168" s="236"/>
    </row>
    <row r="169" spans="25:25" ht="30" customHeight="1">
      <c r="Y169" s="236"/>
    </row>
    <row r="170" spans="25:25" ht="30" customHeight="1">
      <c r="Y170" s="236"/>
    </row>
    <row r="171" spans="25:25" ht="30" customHeight="1">
      <c r="Y171" s="236"/>
    </row>
    <row r="172" spans="25:25" ht="30" customHeight="1">
      <c r="Y172" s="236"/>
    </row>
    <row r="173" spans="25:25" ht="30" customHeight="1">
      <c r="Y173" s="236"/>
    </row>
    <row r="174" spans="25:25" ht="30" customHeight="1">
      <c r="Y174" s="236"/>
    </row>
    <row r="175" spans="25:25" ht="30" customHeight="1">
      <c r="Y175" s="236"/>
    </row>
    <row r="176" spans="25:25" ht="30" customHeight="1">
      <c r="Y176" s="236"/>
    </row>
    <row r="177" spans="25:25" ht="30" customHeight="1">
      <c r="Y177" s="236"/>
    </row>
    <row r="178" spans="25:25" ht="30" customHeight="1">
      <c r="Y178" s="236"/>
    </row>
    <row r="179" spans="25:25" ht="30" customHeight="1">
      <c r="Y179" s="236"/>
    </row>
    <row r="180" spans="25:25" ht="30" customHeight="1">
      <c r="Y180" s="236"/>
    </row>
    <row r="181" spans="25:25" ht="30" customHeight="1">
      <c r="Y181" s="236"/>
    </row>
    <row r="182" spans="25:25" ht="30" customHeight="1">
      <c r="Y182" s="236"/>
    </row>
    <row r="183" spans="25:25" ht="30" customHeight="1">
      <c r="Y183" s="236"/>
    </row>
    <row r="184" spans="25:25" ht="30" customHeight="1">
      <c r="Y184" s="236"/>
    </row>
    <row r="185" spans="25:25" ht="30" customHeight="1">
      <c r="Y185" s="236"/>
    </row>
    <row r="186" spans="25:25" ht="30" customHeight="1">
      <c r="Y186" s="236"/>
    </row>
    <row r="187" spans="25:25" ht="30" customHeight="1">
      <c r="Y187" s="236"/>
    </row>
    <row r="188" spans="25:25" ht="30" customHeight="1">
      <c r="Y188" s="236"/>
    </row>
    <row r="189" spans="25:25">
      <c r="Y189" s="236"/>
    </row>
    <row r="190" spans="25:25">
      <c r="Y190" s="236"/>
    </row>
    <row r="191" spans="25:25">
      <c r="Y191" s="236"/>
    </row>
    <row r="192" spans="25:25">
      <c r="Y192" s="236"/>
    </row>
    <row r="193" spans="5:702">
      <c r="Y193" s="236"/>
    </row>
    <row r="194" spans="5:702">
      <c r="Y194" s="236"/>
    </row>
    <row r="195" spans="5:702">
      <c r="Y195" s="236"/>
    </row>
    <row r="196" spans="5:702">
      <c r="Y196" s="236"/>
    </row>
    <row r="197" spans="5:702">
      <c r="Y197" s="236"/>
    </row>
    <row r="198" spans="5:702">
      <c r="E198" s="197"/>
      <c r="Y198" s="236"/>
    </row>
    <row r="199" spans="5:702">
      <c r="E199" s="197"/>
      <c r="Y199" s="236"/>
    </row>
    <row r="200" spans="5:702">
      <c r="E200" s="197"/>
      <c r="Y200" s="236"/>
      <c r="YA200" s="135"/>
      <c r="YB200" s="136"/>
      <c r="YC200" s="137"/>
      <c r="YD200" s="137"/>
      <c r="YE200" s="137"/>
      <c r="YF200" s="137"/>
      <c r="YG200" s="137"/>
      <c r="YH200" s="137"/>
      <c r="YI200" s="137"/>
      <c r="YJ200" s="137"/>
      <c r="YK200" s="137"/>
      <c r="YL200" s="135"/>
      <c r="YM200" s="135"/>
      <c r="YN200" s="138"/>
      <c r="YO200" s="139"/>
      <c r="YP200" s="138"/>
      <c r="YQ200" s="138"/>
      <c r="YR200" s="140"/>
      <c r="YS200" s="138"/>
      <c r="YT200" s="138"/>
      <c r="YU200" s="141"/>
      <c r="YV200" s="135"/>
      <c r="YW200" s="135"/>
      <c r="YX200" s="135"/>
      <c r="YY200" s="135"/>
      <c r="YZ200" s="135"/>
      <c r="ZA200" s="135"/>
      <c r="ZB200" s="135"/>
      <c r="ZC200" s="135"/>
      <c r="ZD200" s="135"/>
      <c r="ZE200" s="142"/>
      <c r="ZF200" s="135"/>
      <c r="ZG200" s="135"/>
      <c r="ZH200" s="135"/>
      <c r="ZI200" s="135"/>
      <c r="ZJ200" s="135"/>
      <c r="ZK200" s="135"/>
      <c r="ZL200" s="135"/>
      <c r="ZM200" s="135"/>
      <c r="ZN200" s="135"/>
      <c r="ZO200" s="135"/>
      <c r="ZP200" s="135"/>
      <c r="ZQ200" s="135"/>
      <c r="ZR200" s="135"/>
      <c r="ZS200" s="143"/>
      <c r="ZT200" s="135"/>
      <c r="ZU200" s="135"/>
      <c r="ZV200" s="135"/>
      <c r="ZW200" s="135"/>
      <c r="ZX200" s="139"/>
      <c r="ZY200" s="135"/>
      <c r="ZZ200" s="135"/>
    </row>
    <row r="201" spans="5:702">
      <c r="E201" s="197"/>
      <c r="Y201" s="236"/>
      <c r="YA201" s="135"/>
      <c r="YB201" s="136"/>
      <c r="YC201" s="137"/>
      <c r="YD201" s="137"/>
      <c r="YE201" s="137"/>
      <c r="YF201" s="137"/>
      <c r="YG201" s="137"/>
      <c r="YH201" s="137"/>
      <c r="YI201" s="137"/>
      <c r="YJ201" s="137"/>
      <c r="YK201" s="137"/>
      <c r="YL201" s="135"/>
      <c r="YM201" s="135"/>
      <c r="YN201" s="138"/>
      <c r="YO201" s="139"/>
      <c r="YP201" s="138"/>
      <c r="YQ201" s="138"/>
      <c r="YR201" s="140"/>
      <c r="YS201" s="138"/>
      <c r="YT201" s="138"/>
      <c r="YU201" s="141"/>
      <c r="YV201" s="135"/>
      <c r="YW201" s="135"/>
      <c r="YX201" s="135"/>
      <c r="YY201" s="135"/>
      <c r="YZ201" s="135"/>
      <c r="ZA201" s="135"/>
      <c r="ZB201" s="135"/>
      <c r="ZC201" s="135"/>
      <c r="ZD201" s="135"/>
      <c r="ZE201" s="142"/>
      <c r="ZF201" s="135"/>
      <c r="ZG201" s="135"/>
      <c r="ZH201" s="135"/>
      <c r="ZI201" s="135"/>
      <c r="ZJ201" s="135"/>
      <c r="ZK201" s="135"/>
      <c r="ZL201" s="135"/>
      <c r="ZM201" s="135"/>
      <c r="ZN201" s="135"/>
      <c r="ZO201" s="135"/>
      <c r="ZP201" s="135"/>
      <c r="ZQ201" s="135"/>
      <c r="ZR201" s="135"/>
      <c r="ZS201" s="143"/>
      <c r="ZT201" s="135"/>
      <c r="ZU201" s="135"/>
      <c r="ZV201" s="135"/>
      <c r="ZW201" s="135"/>
      <c r="ZX201" s="139"/>
      <c r="ZY201" s="135"/>
      <c r="ZZ201" s="135"/>
    </row>
    <row r="202" spans="5:702">
      <c r="E202" s="197"/>
      <c r="Y202" s="236"/>
      <c r="YA202" s="135"/>
      <c r="YB202" s="136"/>
      <c r="YC202" s="137"/>
      <c r="YD202" s="137"/>
      <c r="YE202" s="137"/>
      <c r="YF202" s="137"/>
      <c r="YG202" s="137"/>
      <c r="YH202" s="137"/>
      <c r="YI202" s="137"/>
      <c r="YJ202" s="137"/>
      <c r="YK202" s="137"/>
      <c r="YL202" s="135"/>
      <c r="YM202" s="135"/>
      <c r="YN202" s="138"/>
      <c r="YO202" s="139"/>
      <c r="YP202" s="138"/>
      <c r="YQ202" s="138"/>
      <c r="YR202" s="140"/>
      <c r="YS202" s="138"/>
      <c r="YT202" s="138"/>
      <c r="YU202" s="141"/>
      <c r="YV202" s="135"/>
      <c r="YW202" s="135"/>
      <c r="YX202" s="135"/>
      <c r="YY202" s="135"/>
      <c r="YZ202" s="135"/>
      <c r="ZA202" s="135"/>
      <c r="ZB202" s="135"/>
      <c r="ZC202" s="135"/>
      <c r="ZD202" s="135"/>
      <c r="ZE202" s="142"/>
      <c r="ZF202" s="135"/>
      <c r="ZG202" s="135"/>
      <c r="ZH202" s="135"/>
      <c r="ZI202" s="135"/>
      <c r="ZJ202" s="135"/>
      <c r="ZK202" s="135"/>
      <c r="ZL202" s="135"/>
      <c r="ZM202" s="135"/>
      <c r="ZN202" s="135"/>
      <c r="ZO202" s="135"/>
      <c r="ZP202" s="135"/>
      <c r="ZQ202" s="135"/>
      <c r="ZR202" s="135"/>
      <c r="ZS202" s="143"/>
      <c r="ZT202" s="135"/>
      <c r="ZU202" s="135"/>
      <c r="ZV202" s="135"/>
      <c r="ZW202" s="135"/>
      <c r="ZX202" s="139"/>
      <c r="ZY202" s="135"/>
      <c r="ZZ202" s="135"/>
    </row>
    <row r="203" spans="5:702">
      <c r="E203" s="197"/>
      <c r="Y203" s="236"/>
      <c r="YA203" s="135"/>
      <c r="YB203" s="136"/>
      <c r="YC203" s="137"/>
      <c r="YD203" s="137"/>
      <c r="YE203" s="137"/>
      <c r="YF203" s="137"/>
      <c r="YG203" s="137"/>
      <c r="YH203" s="137"/>
      <c r="YI203" s="137"/>
      <c r="YJ203" s="137"/>
      <c r="YK203" s="137"/>
      <c r="YL203" s="135"/>
      <c r="YM203" s="135"/>
      <c r="YN203" s="138"/>
      <c r="YO203" s="139"/>
      <c r="YP203" s="138"/>
      <c r="YQ203" s="138"/>
      <c r="YR203" s="140"/>
      <c r="YS203" s="138"/>
      <c r="YT203" s="138"/>
      <c r="YU203" s="141"/>
      <c r="YV203" s="135"/>
      <c r="YW203" s="135"/>
      <c r="YX203" s="135"/>
      <c r="YY203" s="135"/>
      <c r="YZ203" s="135"/>
      <c r="ZA203" s="135"/>
      <c r="ZB203" s="135"/>
      <c r="ZC203" s="135"/>
      <c r="ZD203" s="135"/>
      <c r="ZE203" s="142"/>
      <c r="ZF203" s="135"/>
      <c r="ZG203" s="135"/>
      <c r="ZH203" s="135"/>
      <c r="ZI203" s="135"/>
      <c r="ZJ203" s="135"/>
      <c r="ZK203" s="135"/>
      <c r="ZL203" s="135"/>
      <c r="ZM203" s="135"/>
      <c r="ZN203" s="135"/>
      <c r="ZO203" s="135"/>
      <c r="ZP203" s="135"/>
      <c r="ZQ203" s="135"/>
      <c r="ZR203" s="135"/>
      <c r="ZS203" s="143"/>
      <c r="ZT203" s="135"/>
      <c r="ZU203" s="135"/>
      <c r="ZV203" s="135"/>
      <c r="ZW203" s="135"/>
      <c r="ZX203" s="139"/>
      <c r="ZY203" s="135"/>
      <c r="ZZ203" s="135"/>
    </row>
    <row r="204" spans="5:702">
      <c r="E204" s="197"/>
      <c r="Y204" s="236"/>
      <c r="YA204" s="135"/>
      <c r="YB204" s="136"/>
      <c r="YC204" s="137"/>
      <c r="YD204" s="137"/>
      <c r="YE204" s="137"/>
      <c r="YF204" s="137"/>
      <c r="YG204" s="137"/>
      <c r="YH204" s="137"/>
      <c r="YI204" s="137"/>
      <c r="YJ204" s="137"/>
      <c r="YK204" s="137"/>
      <c r="YL204" s="135"/>
      <c r="YM204" s="135"/>
      <c r="YN204" s="138"/>
      <c r="YO204" s="139"/>
      <c r="YP204" s="138"/>
      <c r="YQ204" s="138"/>
      <c r="YR204" s="140"/>
      <c r="YS204" s="138"/>
      <c r="YT204" s="138"/>
      <c r="YU204" s="141"/>
      <c r="YV204" s="135"/>
      <c r="YW204" s="135"/>
      <c r="YX204" s="135"/>
      <c r="YY204" s="135"/>
      <c r="YZ204" s="135"/>
      <c r="ZA204" s="135"/>
      <c r="ZB204" s="135"/>
      <c r="ZC204" s="135"/>
      <c r="ZD204" s="135"/>
      <c r="ZE204" s="142"/>
      <c r="ZF204" s="135"/>
      <c r="ZG204" s="135"/>
      <c r="ZH204" s="135"/>
      <c r="ZI204" s="135"/>
      <c r="ZJ204" s="135"/>
      <c r="ZK204" s="135"/>
      <c r="ZL204" s="135"/>
      <c r="ZM204" s="135"/>
      <c r="ZN204" s="135"/>
      <c r="ZO204" s="135"/>
      <c r="ZP204" s="135"/>
      <c r="ZQ204" s="135"/>
      <c r="ZR204" s="135"/>
      <c r="ZS204" s="143"/>
      <c r="ZT204" s="135"/>
      <c r="ZU204" s="135"/>
      <c r="ZV204" s="135"/>
      <c r="ZW204" s="135"/>
      <c r="ZX204" s="139"/>
      <c r="ZY204" s="135"/>
      <c r="ZZ204" s="135"/>
    </row>
    <row r="205" spans="5:702">
      <c r="E205" s="197"/>
      <c r="Y205" s="236"/>
      <c r="YA205" s="135"/>
      <c r="YB205" s="136"/>
      <c r="YC205" s="137"/>
      <c r="YD205" s="137"/>
      <c r="YE205" s="137"/>
      <c r="YF205" s="137"/>
      <c r="YG205" s="137"/>
      <c r="YH205" s="137"/>
      <c r="YI205" s="137"/>
      <c r="YJ205" s="137"/>
      <c r="YK205" s="137"/>
      <c r="YL205" s="135"/>
      <c r="YM205" s="135"/>
      <c r="YN205" s="138"/>
      <c r="YO205" s="139"/>
      <c r="YP205" s="138"/>
      <c r="YQ205" s="138"/>
      <c r="YR205" s="140"/>
      <c r="YS205" s="138"/>
      <c r="YT205" s="138"/>
      <c r="YU205" s="141"/>
      <c r="YV205" s="135"/>
      <c r="YW205" s="135"/>
      <c r="YX205" s="135"/>
      <c r="YY205" s="135"/>
      <c r="YZ205" s="135"/>
      <c r="ZA205" s="135"/>
      <c r="ZB205" s="135"/>
      <c r="ZC205" s="135"/>
      <c r="ZD205" s="135"/>
      <c r="ZE205" s="142"/>
      <c r="ZF205" s="135"/>
      <c r="ZG205" s="135"/>
      <c r="ZH205" s="135"/>
      <c r="ZI205" s="135"/>
      <c r="ZJ205" s="135"/>
      <c r="ZK205" s="135"/>
      <c r="ZL205" s="135"/>
      <c r="ZM205" s="135"/>
      <c r="ZN205" s="135"/>
      <c r="ZO205" s="135"/>
      <c r="ZP205" s="135"/>
      <c r="ZQ205" s="135"/>
      <c r="ZR205" s="135"/>
      <c r="ZS205" s="143"/>
      <c r="ZT205" s="135"/>
      <c r="ZU205" s="135"/>
      <c r="ZV205" s="135"/>
      <c r="ZW205" s="135"/>
      <c r="ZX205" s="139"/>
      <c r="ZY205" s="135"/>
      <c r="ZZ205" s="135"/>
    </row>
    <row r="206" spans="5:702">
      <c r="E206" s="197"/>
      <c r="Y206" s="236"/>
      <c r="YA206" s="135"/>
      <c r="YB206" s="136"/>
      <c r="YC206" s="137"/>
      <c r="YD206" s="137"/>
      <c r="YE206" s="137"/>
      <c r="YF206" s="137"/>
      <c r="YG206" s="137"/>
      <c r="YH206" s="137"/>
      <c r="YI206" s="137"/>
      <c r="YJ206" s="137"/>
      <c r="YK206" s="137"/>
      <c r="YL206" s="135"/>
      <c r="YM206" s="135"/>
      <c r="YN206" s="138"/>
      <c r="YO206" s="139"/>
      <c r="YP206" s="138"/>
      <c r="YQ206" s="138"/>
      <c r="YR206" s="140"/>
      <c r="YS206" s="138"/>
      <c r="YT206" s="138"/>
      <c r="YU206" s="141"/>
      <c r="YV206" s="135"/>
      <c r="YW206" s="135"/>
      <c r="YX206" s="135"/>
      <c r="YY206" s="135"/>
      <c r="YZ206" s="135"/>
      <c r="ZA206" s="135"/>
      <c r="ZB206" s="135"/>
      <c r="ZC206" s="135"/>
      <c r="ZD206" s="135"/>
      <c r="ZE206" s="142"/>
      <c r="ZF206" s="135"/>
      <c r="ZG206" s="135"/>
      <c r="ZH206" s="135"/>
      <c r="ZI206" s="135"/>
      <c r="ZJ206" s="135"/>
      <c r="ZK206" s="135"/>
      <c r="ZL206" s="135"/>
      <c r="ZM206" s="135"/>
      <c r="ZN206" s="135"/>
      <c r="ZO206" s="135"/>
      <c r="ZP206" s="135"/>
      <c r="ZQ206" s="135"/>
      <c r="ZR206" s="135"/>
      <c r="ZS206" s="143"/>
      <c r="ZT206" s="135"/>
      <c r="ZU206" s="135"/>
      <c r="ZV206" s="135"/>
      <c r="ZW206" s="135"/>
      <c r="ZX206" s="139"/>
      <c r="ZY206" s="135"/>
      <c r="ZZ206" s="135"/>
    </row>
    <row r="207" spans="5:702">
      <c r="E207" s="197"/>
      <c r="Y207" s="236"/>
      <c r="YA207" s="135"/>
      <c r="YB207" s="136"/>
      <c r="YC207" s="137"/>
      <c r="YD207" s="137"/>
      <c r="YE207" s="137"/>
      <c r="YF207" s="137"/>
      <c r="YG207" s="137"/>
      <c r="YH207" s="137"/>
      <c r="YI207" s="137"/>
      <c r="YJ207" s="137"/>
      <c r="YK207" s="137"/>
      <c r="YL207" s="135"/>
      <c r="YM207" s="135"/>
      <c r="YN207" s="138"/>
      <c r="YO207" s="139"/>
      <c r="YP207" s="138"/>
      <c r="YQ207" s="138"/>
      <c r="YR207" s="140"/>
      <c r="YS207" s="138"/>
      <c r="YT207" s="138"/>
      <c r="YU207" s="141"/>
      <c r="YV207" s="135"/>
      <c r="YW207" s="135"/>
      <c r="YX207" s="135"/>
      <c r="YY207" s="135"/>
      <c r="YZ207" s="135"/>
      <c r="ZA207" s="135"/>
      <c r="ZB207" s="135"/>
      <c r="ZC207" s="135"/>
      <c r="ZD207" s="135"/>
      <c r="ZE207" s="142"/>
      <c r="ZF207" s="135"/>
      <c r="ZG207" s="135"/>
      <c r="ZH207" s="135"/>
      <c r="ZI207" s="135"/>
      <c r="ZJ207" s="135"/>
      <c r="ZK207" s="135"/>
      <c r="ZL207" s="135"/>
      <c r="ZM207" s="135"/>
      <c r="ZN207" s="135"/>
      <c r="ZO207" s="135"/>
      <c r="ZP207" s="135"/>
      <c r="ZQ207" s="135"/>
      <c r="ZR207" s="135"/>
      <c r="ZS207" s="143"/>
      <c r="ZT207" s="135"/>
      <c r="ZU207" s="135"/>
      <c r="ZV207" s="135"/>
      <c r="ZW207" s="135"/>
      <c r="ZX207" s="139"/>
      <c r="ZY207" s="135"/>
      <c r="ZZ207" s="135"/>
    </row>
    <row r="208" spans="5:702">
      <c r="E208" s="197"/>
      <c r="Y208" s="236"/>
      <c r="YA208" s="135"/>
      <c r="YB208" s="136"/>
      <c r="YC208" s="137"/>
      <c r="YD208" s="137"/>
      <c r="YE208" s="137"/>
      <c r="YF208" s="137"/>
      <c r="YG208" s="137"/>
      <c r="YH208" s="144" t="s">
        <v>72</v>
      </c>
      <c r="YI208" s="137"/>
      <c r="YJ208" s="144" t="s">
        <v>73</v>
      </c>
      <c r="YK208" s="137"/>
      <c r="YL208" s="145" t="s">
        <v>74</v>
      </c>
      <c r="YM208" s="135"/>
      <c r="YN208" s="138" t="str">
        <f>D6</f>
        <v>Shipment-3</v>
      </c>
      <c r="YO208" s="139"/>
      <c r="YP208" s="138"/>
      <c r="YQ208" s="138"/>
      <c r="YR208" s="140"/>
      <c r="YS208" s="138"/>
      <c r="YT208" s="138"/>
      <c r="YU208" s="141"/>
      <c r="YV208" s="135"/>
      <c r="YW208" s="135"/>
      <c r="YX208" s="135"/>
      <c r="YY208" s="135"/>
      <c r="YZ208" s="135"/>
      <c r="ZA208" s="135"/>
      <c r="ZB208" s="135"/>
      <c r="ZC208" s="135"/>
      <c r="ZD208" s="135"/>
      <c r="ZE208" s="142"/>
      <c r="ZF208" s="135"/>
      <c r="ZG208" s="135"/>
      <c r="ZH208" s="135"/>
      <c r="ZI208" s="135"/>
      <c r="ZJ208" s="135"/>
      <c r="ZK208" s="135"/>
      <c r="ZL208" s="135"/>
      <c r="ZM208" s="135"/>
      <c r="ZN208" s="135"/>
      <c r="ZO208" s="145" t="s">
        <v>75</v>
      </c>
      <c r="ZP208" s="135"/>
      <c r="ZQ208" s="145" t="s">
        <v>76</v>
      </c>
      <c r="ZR208" s="135"/>
      <c r="ZS208" s="143"/>
      <c r="ZT208" s="135"/>
      <c r="ZU208" s="135"/>
      <c r="ZV208" s="135"/>
      <c r="ZW208" s="135" t="str">
        <f>YN208</f>
        <v>Shipment-3</v>
      </c>
      <c r="ZX208" s="139"/>
      <c r="ZY208" s="135"/>
      <c r="ZZ208" s="135"/>
    </row>
    <row r="209" spans="5:708">
      <c r="E209" s="197"/>
      <c r="Y209" s="236"/>
      <c r="YA209" s="135"/>
      <c r="YB209" s="136"/>
      <c r="YC209" s="137"/>
      <c r="YD209" s="137"/>
      <c r="YE209" s="137"/>
      <c r="YF209" s="137"/>
      <c r="YG209" s="137"/>
      <c r="YH209" s="146">
        <f>SUM(YH212:YH1500)</f>
        <v>5418</v>
      </c>
      <c r="YI209" s="137"/>
      <c r="YJ209" s="147">
        <f>SUM(YJ212:YJ1500)</f>
        <v>801904.71000000008</v>
      </c>
      <c r="YK209" s="137"/>
      <c r="YL209" s="148">
        <f>SUM(YL212:YL1500)</f>
        <v>293652.88</v>
      </c>
      <c r="YM209" s="135"/>
      <c r="YN209" s="138"/>
      <c r="YO209" s="139"/>
      <c r="YP209" s="138"/>
      <c r="YQ209" s="138"/>
      <c r="YR209" s="140"/>
      <c r="YS209" s="138"/>
      <c r="YT209" s="138"/>
      <c r="YU209" s="141"/>
      <c r="YV209" s="135"/>
      <c r="YW209" s="135"/>
      <c r="YX209" s="135"/>
      <c r="YY209" s="135"/>
      <c r="YZ209" s="135"/>
      <c r="ZA209" s="135"/>
      <c r="ZB209" s="135"/>
      <c r="ZC209" s="135"/>
      <c r="ZD209" s="135"/>
      <c r="ZE209" s="142"/>
      <c r="ZF209" s="135"/>
      <c r="ZG209" s="135"/>
      <c r="ZH209" s="135"/>
      <c r="ZI209" s="135"/>
      <c r="ZJ209" s="135"/>
      <c r="ZK209" s="135"/>
      <c r="ZL209" s="135"/>
      <c r="ZM209" s="135"/>
      <c r="ZN209" s="135"/>
      <c r="ZO209" s="149">
        <f>SUM(ZO212:ZO1500)</f>
        <v>3257</v>
      </c>
      <c r="ZP209" s="135"/>
      <c r="ZQ209" s="150">
        <f>SUM(ZQ212:ZQ1500)</f>
        <v>511303.35000000003</v>
      </c>
      <c r="ZR209" s="135"/>
      <c r="ZS209" s="143"/>
      <c r="ZT209" s="135"/>
      <c r="ZU209" s="135"/>
      <c r="ZV209" s="135"/>
      <c r="ZW209" s="135"/>
      <c r="ZX209" s="139"/>
      <c r="ZY209" s="135"/>
      <c r="ZZ209" s="135"/>
    </row>
    <row r="210" spans="5:708">
      <c r="E210" s="197"/>
      <c r="Y210" s="236"/>
      <c r="YA210" s="135"/>
      <c r="YB210" s="136"/>
      <c r="YC210" s="137"/>
      <c r="YD210" s="137"/>
      <c r="YE210" s="137"/>
      <c r="YF210" s="137"/>
      <c r="YG210" s="137"/>
      <c r="YH210" s="137"/>
      <c r="YI210" s="137"/>
      <c r="YJ210" s="137"/>
      <c r="YK210" s="137"/>
      <c r="YL210" s="135"/>
      <c r="YM210" s="135"/>
      <c r="YN210" s="151" t="s">
        <v>16</v>
      </c>
      <c r="YO210" s="139" t="s">
        <v>1</v>
      </c>
      <c r="YP210" s="138" t="s">
        <v>2</v>
      </c>
      <c r="YQ210" s="138" t="s">
        <v>3</v>
      </c>
      <c r="YR210" s="140" t="s">
        <v>24</v>
      </c>
      <c r="YS210" s="138" t="s">
        <v>23</v>
      </c>
      <c r="YT210" s="138" t="s">
        <v>31</v>
      </c>
      <c r="YU210" s="152" t="s">
        <v>48</v>
      </c>
      <c r="YV210" s="135" t="s">
        <v>70</v>
      </c>
      <c r="YW210" s="135"/>
      <c r="YX210" s="135"/>
      <c r="YY210" s="135"/>
      <c r="YZ210" s="135"/>
      <c r="ZA210" s="135"/>
      <c r="ZB210" s="135"/>
      <c r="ZC210" s="135"/>
      <c r="ZD210" s="135"/>
      <c r="ZE210" s="142"/>
      <c r="ZF210" s="135"/>
      <c r="ZG210" s="135"/>
      <c r="ZH210" s="135"/>
      <c r="ZI210" s="135"/>
      <c r="ZJ210" s="135"/>
      <c r="ZK210" s="135"/>
      <c r="ZL210" s="135"/>
      <c r="ZM210" s="135"/>
      <c r="ZN210" s="135"/>
      <c r="ZO210" s="135"/>
      <c r="ZP210" s="135"/>
      <c r="ZQ210" s="135"/>
      <c r="ZR210" s="135"/>
      <c r="ZS210" s="143"/>
      <c r="ZT210" s="135"/>
      <c r="ZU210" s="135"/>
      <c r="ZV210" s="135"/>
      <c r="ZW210" s="135"/>
      <c r="ZX210" s="139"/>
      <c r="ZY210" s="135"/>
      <c r="ZZ210" s="135"/>
    </row>
    <row r="211" spans="5:708">
      <c r="E211" s="197"/>
      <c r="Y211" s="236"/>
      <c r="YA211" s="149" t="s">
        <v>40</v>
      </c>
      <c r="YB211" s="153" t="str">
        <f>Purchase!A1</f>
        <v>Date</v>
      </c>
      <c r="YC211" s="144" t="str">
        <f>Purchase!B1</f>
        <v>Shipment Number</v>
      </c>
      <c r="YD211" s="144" t="str">
        <f>Purchase!C1</f>
        <v>Purchase</v>
      </c>
      <c r="YE211" s="144" t="str">
        <f>Purchase!D1</f>
        <v>Lot ID</v>
      </c>
      <c r="YF211" s="144" t="str">
        <f>Purchase!E1</f>
        <v>Lot Description</v>
      </c>
      <c r="YG211" s="144" t="str">
        <f>Purchase!F1</f>
        <v>Grade</v>
      </c>
      <c r="YH211" s="144" t="str">
        <f>Purchase!G1</f>
        <v>Qty</v>
      </c>
      <c r="YI211" s="144" t="str">
        <f>Purchase!H1</f>
        <v>Purchase Price/Unit</v>
      </c>
      <c r="YJ211" s="144" t="str">
        <f>Purchase!I1</f>
        <v>Amount</v>
      </c>
      <c r="YK211" s="144" t="str">
        <f>Purchase!J1</f>
        <v>Remaing Quantity</v>
      </c>
      <c r="YL211" s="145" t="s">
        <v>71</v>
      </c>
      <c r="YM211" s="135">
        <v>1</v>
      </c>
      <c r="YN211" s="138" t="str">
        <f>IFERROR(VLOOKUP(YM211&amp;"_"&amp;$YN$208,$YA$211:$YK$711,3,0),"")</f>
        <v>Shipment-3</v>
      </c>
      <c r="YO211" s="139" t="str">
        <f>IFERROR(VLOOKUP(YM211&amp;"_"&amp;$YN$208,$YA$211:$YK$711,6,0),"")</f>
        <v>I phone 12 A+ ITell</v>
      </c>
      <c r="YP211" s="138" t="str">
        <f>IFERROR(VLOOKUP(YM211&amp;"_"&amp;$YN$208,$YA$211:$YK$711,7,0),"")</f>
        <v>A+</v>
      </c>
      <c r="YQ211" s="138">
        <f>IFERROR(VLOOKUP(YM211&amp;"_"&amp;$YN$208,$YA$211:$YK$711,8,0),"")</f>
        <v>40</v>
      </c>
      <c r="YR211" s="140">
        <f>IFERROR(VLOOKUP(YM211&amp;"_"&amp;$YN$208,$YA$211:$YK$711,9,0),"")</f>
        <v>333</v>
      </c>
      <c r="YS211" s="138">
        <f>IFERROR(VLOOKUP(YM211&amp;"_"&amp;$YN$208,$YA$211:$YK$711,10,0),"")</f>
        <v>13320</v>
      </c>
      <c r="YT211" s="138">
        <f>IFERROR(VLOOKUP(YM211&amp;"_"&amp;$YN$208,$YA$211:$YK$711,11,0),"")</f>
        <v>0</v>
      </c>
      <c r="YU211" s="154">
        <f>IFERROR(YR211*YT211,"")</f>
        <v>0</v>
      </c>
      <c r="YV211" s="149">
        <f>IFERROR(YQ211-YT211,"")</f>
        <v>40</v>
      </c>
      <c r="YW211" s="135"/>
      <c r="YX211" s="135"/>
      <c r="YY211" s="135"/>
      <c r="YZ211" s="135"/>
      <c r="ZA211" s="135"/>
      <c r="ZB211" s="135"/>
      <c r="ZC211" s="135"/>
      <c r="ZD211" s="135"/>
      <c r="ZE211" s="142" t="str">
        <f>Sale!A2</f>
        <v>Date</v>
      </c>
      <c r="ZF211" s="135" t="str">
        <f>Sale!B2</f>
        <v>Sale</v>
      </c>
      <c r="ZG211" s="135" t="str">
        <f>Sale!C2</f>
        <v>Shipment Number</v>
      </c>
      <c r="ZH211" s="135" t="str">
        <f>Sale!D2</f>
        <v>Customer Name</v>
      </c>
      <c r="ZI211" s="135" t="str">
        <f>Sale!E2</f>
        <v xml:space="preserve">Company Name </v>
      </c>
      <c r="ZJ211" s="135" t="str">
        <f>Sale!F2</f>
        <v>Payment Mode</v>
      </c>
      <c r="ZK211" s="135" t="str">
        <f>Sale!G2</f>
        <v xml:space="preserve">Invoice Number </v>
      </c>
      <c r="ZL211" s="135" t="str">
        <f>Sale!H2</f>
        <v>Description</v>
      </c>
      <c r="ZM211" s="135" t="str">
        <f>Sale!I2</f>
        <v>Grade</v>
      </c>
      <c r="ZN211" s="135" t="str">
        <f>Sale!J2</f>
        <v>Availabe Quantity</v>
      </c>
      <c r="ZO211" s="135" t="str">
        <f>Sale!K2</f>
        <v>Quantity Sold</v>
      </c>
      <c r="ZP211" s="135" t="str">
        <f>Sale!L2</f>
        <v>Sale Price/Unit</v>
      </c>
      <c r="ZQ211" s="135" t="str">
        <f>Sale!M2</f>
        <v>Sale Amount</v>
      </c>
      <c r="ZR211" s="135" t="str">
        <f>Sale!N2</f>
        <v>Cost Amount</v>
      </c>
      <c r="ZS211" s="143" t="str">
        <f>Sale!O2</f>
        <v>Profit/(Loss)</v>
      </c>
      <c r="ZT211" s="135"/>
      <c r="ZU211" s="135"/>
      <c r="ZV211" s="135"/>
      <c r="ZW211" s="149" t="s">
        <v>16</v>
      </c>
      <c r="ZX211" s="139" t="s">
        <v>21</v>
      </c>
      <c r="ZY211" s="149" t="s">
        <v>2</v>
      </c>
      <c r="ZZ211" s="149" t="s">
        <v>29</v>
      </c>
      <c r="AAA211" s="199" t="s">
        <v>26</v>
      </c>
      <c r="AAB211" s="106" t="s">
        <v>22</v>
      </c>
      <c r="AAC211" s="106" t="s">
        <v>27</v>
      </c>
      <c r="AAD211" s="106" t="s">
        <v>28</v>
      </c>
      <c r="AAE211" s="106" t="s">
        <v>25</v>
      </c>
      <c r="AAF211" s="106"/>
    </row>
    <row r="212" spans="5:708">
      <c r="E212" s="197"/>
      <c r="Y212" s="236"/>
      <c r="YA212" s="135" t="str">
        <f>IF(YC212 &lt;&gt; "", (COUNTIF($YC$212:YC212,YC212)&amp;"_"&amp;YC212),"")</f>
        <v>1_Shipment-1</v>
      </c>
      <c r="YB212" s="136">
        <f>IFERROR(IF(Purchase!A2 &lt;&gt;"",Purchase!A2,""),"")</f>
        <v>45031</v>
      </c>
      <c r="YC212" s="137" t="str">
        <f>IFERROR(IF(Purchase!B2 &lt;&gt;"",Purchase!B2,""),"")</f>
        <v>Shipment-1</v>
      </c>
      <c r="YD212" s="137" t="str">
        <f>IFERROR(IF(Purchase!C2 &lt;&gt;"",Purchase!C2,""),"")</f>
        <v>Purchase</v>
      </c>
      <c r="YE212" s="137">
        <f>IFERROR(IF(Purchase!D2 &lt;&gt;"",Purchase!D2,""),"")</f>
        <v>1</v>
      </c>
      <c r="YF212" s="137" t="str">
        <f>IFERROR(IF(Purchase!E2 &lt;&gt;"",Purchase!E2,""),"")</f>
        <v>IPHONE 11 64GB-B</v>
      </c>
      <c r="YG212" s="137" t="str">
        <f>IFERROR(IF(Purchase!F2 &lt;&gt;"",Purchase!F2,""),"")</f>
        <v>B</v>
      </c>
      <c r="YH212" s="137">
        <f>IFERROR(IF(Purchase!G2 &lt;&gt;"",Purchase!G2,""),"")</f>
        <v>25</v>
      </c>
      <c r="YI212" s="137">
        <f>IFERROR(IF(Purchase!H2 &lt;&gt;"",Purchase!H2,""),"")</f>
        <v>271.20999999999998</v>
      </c>
      <c r="YJ212" s="137">
        <f>IFERROR(IF(Purchase!I2 &lt;&gt;"",Purchase!I2,""),"")</f>
        <v>6780.2499999999991</v>
      </c>
      <c r="YK212" s="137">
        <f>IFERROR(IF(Purchase!J2 &lt;&gt;"",Purchase!J2,""),"")</f>
        <v>0</v>
      </c>
      <c r="YL212" s="149">
        <f>IFERROR(YI212*YK212,"")</f>
        <v>0</v>
      </c>
      <c r="YM212" s="135">
        <v>2</v>
      </c>
      <c r="YN212" s="138" t="str">
        <f t="shared" ref="YN212:YN260" si="0">IFERROR(VLOOKUP(YM212&amp;"_"&amp;$YN$208,$YA$211:$YK$711,3,0),"")</f>
        <v>Shipment-3</v>
      </c>
      <c r="YO212" s="139" t="str">
        <f t="shared" ref="YO212:YO260" si="1">IFERROR(VLOOKUP(YM212&amp;"_"&amp;$YN$208,$YA$211:$YK$711,6,0),"")</f>
        <v>I phone 12 A+</v>
      </c>
      <c r="YP212" s="138" t="str">
        <f t="shared" ref="YP212:YP260" si="2">IFERROR(VLOOKUP(YM212&amp;"_"&amp;$YN$208,$YA$211:$YK$711,7,0),"")</f>
        <v>A+</v>
      </c>
      <c r="YQ212" s="138">
        <f t="shared" ref="YQ212:YQ260" si="3">IFERROR(VLOOKUP(YM212&amp;"_"&amp;$YN$208,$YA$211:$YK$711,8,0),"")</f>
        <v>20</v>
      </c>
      <c r="YR212" s="140">
        <f t="shared" ref="YR212:YR260" si="4">IFERROR(VLOOKUP(YM212&amp;"_"&amp;$YN$208,$YA$211:$YK$711,9,0),"")</f>
        <v>322</v>
      </c>
      <c r="YS212" s="138">
        <f t="shared" ref="YS212:YS260" si="5">IFERROR(VLOOKUP(YM212&amp;"_"&amp;$YN$208,$YA$211:$YK$711,10,0),"")</f>
        <v>6440</v>
      </c>
      <c r="YT212" s="138">
        <f t="shared" ref="YT212:YT260" si="6">IFERROR(VLOOKUP(YM212&amp;"_"&amp;$YN$208,$YA$211:$YK$711,11,0),"")</f>
        <v>8</v>
      </c>
      <c r="YU212" s="154">
        <f t="shared" ref="YU212:YU260" si="7">IFERROR(YR212*YT212,"")</f>
        <v>2576</v>
      </c>
      <c r="YV212" s="149">
        <f t="shared" ref="YV212:YV260" si="8">IFERROR(YQ212-YT212,"")</f>
        <v>12</v>
      </c>
      <c r="YW212" s="135"/>
      <c r="YX212" s="135"/>
      <c r="YY212" s="135"/>
      <c r="YZ212" s="135"/>
      <c r="ZA212" s="135"/>
      <c r="ZB212" s="135"/>
      <c r="ZC212" s="135"/>
      <c r="ZD212" s="135" t="str">
        <f>IF(ZG212 &lt;&gt; "",(COUNTIF($ZG$212:ZG212,ZG212)&amp;"_"&amp;ZG212),"")</f>
        <v>1_Shipment-1</v>
      </c>
      <c r="ZE212" s="142">
        <f>IFERROR(IF(Sale!A3 &lt;&gt; "", Sale!A3, ""), "")</f>
        <v>45046</v>
      </c>
      <c r="ZF212" s="135" t="str">
        <f>IFERROR(IF(Sale!B3 &lt;&gt; "", Sale!B3, ""), "")</f>
        <v>Sale</v>
      </c>
      <c r="ZG212" s="135" t="str">
        <f>IFERROR(IF(Sale!C3 &lt;&gt; "", Sale!C3, ""), "")</f>
        <v>Shipment-1</v>
      </c>
      <c r="ZH212" s="135" t="str">
        <f>IFERROR(IF(Sale!D3 &lt;&gt; "", Sale!D3, ""), "")</f>
        <v>SHAMS</v>
      </c>
      <c r="ZI212" s="135" t="str">
        <f>IFERROR(IF(Sale!E3 &lt;&gt; "", Sale!E3, ""), "")</f>
        <v>SHAMS AL EHSAN MOBILES L.L.C</v>
      </c>
      <c r="ZJ212" s="135" t="str">
        <f>IFERROR(IF(Sale!F3 &lt;&gt; "", Sale!F3, ""), "")</f>
        <v>Cash</v>
      </c>
      <c r="ZK212" s="135" t="str">
        <f>IFERROR(IF(Sale!G3 &lt;&gt; "", Sale!G3, ""), "")</f>
        <v>SHAMS-01-2023</v>
      </c>
      <c r="ZL212" s="135" t="str">
        <f>IFERROR(IF(Sale!H3 &lt;&gt; "", Sale!H3, ""), "")</f>
        <v>IPHONE 11 64GB-B</v>
      </c>
      <c r="ZM212" s="135" t="str">
        <f>IFERROR(IF(Sale!I3 &lt;&gt; "", Sale!I3, ""), "")</f>
        <v>B</v>
      </c>
      <c r="ZN212" s="135">
        <f>IFERROR(IF(Sale!J3 &lt;&gt; "", Sale!J3, ""), "")</f>
        <v>25</v>
      </c>
      <c r="ZO212" s="135">
        <f>IFERROR(IF(Sale!K3 &lt;&gt; "", Sale!K3, ""), "")</f>
        <v>25</v>
      </c>
      <c r="ZP212" s="135">
        <f>IFERROR(IF(Sale!L3 &lt;&gt; "", Sale!L3, ""), "")</f>
        <v>255</v>
      </c>
      <c r="ZQ212" s="135">
        <f>IFERROR(IF(Sale!M3 &lt;&gt; "", Sale!M3, ""), "")</f>
        <v>6375</v>
      </c>
      <c r="ZR212" s="135">
        <f>IFERROR(IF(Sale!N3 &lt;&gt; "", Sale!N3, ""), "")</f>
        <v>271.20999999999998</v>
      </c>
      <c r="ZS212" s="135">
        <f>IFERROR(IF(Sale!O3 &lt;&gt; "", Sale!O3, ""), "")</f>
        <v>-5.9799999999999999E-2</v>
      </c>
      <c r="ZT212" s="135"/>
      <c r="ZU212" s="135"/>
      <c r="ZV212" s="135">
        <v>1</v>
      </c>
      <c r="ZW212" s="149" t="str">
        <f>IFERROR(VLOOKUP(ZV212&amp;"_"&amp;$ZW$208,ZD211:ZS711,4,0),"")</f>
        <v>Shipment-3</v>
      </c>
      <c r="ZX212" s="139" t="str">
        <f>IFERROR(VLOOKUP(ZV212&amp;"_"&amp;$ZW$208,ZD211:ZS711,9,0),"")</f>
        <v>I phone 12 A+ ITell</v>
      </c>
      <c r="ZY212" s="149" t="str">
        <f>IFERROR(VLOOKUP(ZV212&amp;"_"&amp;$ZW$208,ZD211:ZS711,10,0),"")</f>
        <v>A+</v>
      </c>
      <c r="ZZ212" s="149">
        <f>IFERROR(VLOOKUP(ZV212&amp;"_"&amp;$ZW$208,ZD211:ZS711,11,0),"")</f>
        <v>40</v>
      </c>
      <c r="AAA212" s="199">
        <f>IFERROR(VLOOKUP(ZV212&amp;"_"&amp;$ZW$208,ZD211:ZS711,12,0),"")</f>
        <v>40</v>
      </c>
      <c r="AAB212" s="106">
        <f>IFERROR(VLOOKUP(ZV212&amp;"_"&amp;$ZW$208,ZD211:ZS711,13,0),"")</f>
        <v>348</v>
      </c>
      <c r="AAC212" s="106">
        <f>IFERROR(VLOOKUP(ZV212&amp;"_"&amp;$ZW$208,ZD211:ZS711,14,0),"")</f>
        <v>13920</v>
      </c>
      <c r="AAD212" s="106">
        <f>IFERROR(VLOOKUP(ZV212&amp;"_"&amp;$ZW$208,ZD211:ZS711,15,0),"")</f>
        <v>333</v>
      </c>
      <c r="AAE212" s="106">
        <f>IFERROR(VLOOKUP(ZV212&amp;"_"&amp;$ZW$208,ZD211:ZS711,16,0),"")</f>
        <v>4.4999999999999998E-2</v>
      </c>
      <c r="AAF212" s="82" t="str">
        <f>IF(AAE212 &lt;&gt; "","T","")</f>
        <v>T</v>
      </c>
    </row>
    <row r="213" spans="5:708">
      <c r="E213" s="197"/>
      <c r="Y213" s="236"/>
      <c r="YA213" s="135" t="str">
        <f>IF(YC213 &lt;&gt; "", (COUNTIF($YC$212:YC213,YC213)&amp;"_"&amp;YC213),"")</f>
        <v>2_Shipment-1</v>
      </c>
      <c r="YB213" s="136">
        <f>IFERROR(IF(Purchase!A3 &lt;&gt;"",Purchase!A3,""),"")</f>
        <v>45031</v>
      </c>
      <c r="YC213" s="137" t="str">
        <f>IFERROR(IF(Purchase!B3 &lt;&gt;"",Purchase!B3,""),"")</f>
        <v>Shipment-1</v>
      </c>
      <c r="YD213" s="137" t="str">
        <f>IFERROR(IF(Purchase!C3 &lt;&gt;"",Purchase!C3,""),"")</f>
        <v>Purchase</v>
      </c>
      <c r="YE213" s="137">
        <f>IFERROR(IF(Purchase!D3 &lt;&gt;"",Purchase!D3,""),"")</f>
        <v>1</v>
      </c>
      <c r="YF213" s="137" t="str">
        <f>IFERROR(IF(Purchase!E3 &lt;&gt;"",Purchase!E3,""),"")</f>
        <v>IPHONE 11 64GB-C</v>
      </c>
      <c r="YG213" s="137" t="str">
        <f>IFERROR(IF(Purchase!F3 &lt;&gt;"",Purchase!F3,""),"")</f>
        <v>C</v>
      </c>
      <c r="YH213" s="137">
        <f>IFERROR(IF(Purchase!G3 &lt;&gt;"",Purchase!G3,""),"")</f>
        <v>1100</v>
      </c>
      <c r="YI213" s="137">
        <f>IFERROR(IF(Purchase!H3 &lt;&gt;"",Purchase!H3,""),"")</f>
        <v>246.39</v>
      </c>
      <c r="YJ213" s="137">
        <f>IFERROR(IF(Purchase!I3 &lt;&gt;"",Purchase!I3,""),"")</f>
        <v>271029</v>
      </c>
      <c r="YK213" s="137">
        <f>IFERROR(IF(Purchase!J3 &lt;&gt;"",Purchase!J3,""),"")</f>
        <v>0</v>
      </c>
      <c r="YL213" s="149">
        <f t="shared" ref="YL213:YL276" si="9">IFERROR(YI213*YK213,"")</f>
        <v>0</v>
      </c>
      <c r="YM213" s="135">
        <v>3</v>
      </c>
      <c r="YN213" s="138" t="str">
        <f t="shared" si="0"/>
        <v>Shipment-3</v>
      </c>
      <c r="YO213" s="139" t="str">
        <f t="shared" si="1"/>
        <v>I phone 12 A</v>
      </c>
      <c r="YP213" s="138" t="str">
        <f t="shared" si="2"/>
        <v>A</v>
      </c>
      <c r="YQ213" s="138">
        <f t="shared" si="3"/>
        <v>50</v>
      </c>
      <c r="YR213" s="140">
        <f t="shared" si="4"/>
        <v>322</v>
      </c>
      <c r="YS213" s="138">
        <f t="shared" si="5"/>
        <v>16100</v>
      </c>
      <c r="YT213" s="138">
        <f t="shared" si="6"/>
        <v>50</v>
      </c>
      <c r="YU213" s="154">
        <f t="shared" si="7"/>
        <v>16100</v>
      </c>
      <c r="YV213" s="149">
        <f t="shared" si="8"/>
        <v>0</v>
      </c>
      <c r="YW213" s="135"/>
      <c r="YX213" s="135"/>
      <c r="YY213" s="135"/>
      <c r="YZ213" s="135"/>
      <c r="ZA213" s="135"/>
      <c r="ZB213" s="135"/>
      <c r="ZC213" s="135"/>
      <c r="ZD213" s="135" t="str">
        <f>IF(ZG213 &lt;&gt; "",(COUNTIF($ZG$212:ZG213,ZG213)&amp;"_"&amp;ZG213),"")</f>
        <v>2_Shipment-1</v>
      </c>
      <c r="ZE213" s="142">
        <f>IFERROR(IF(Sale!A4 &lt;&gt; "", Sale!A4, ""), "")</f>
        <v>45046</v>
      </c>
      <c r="ZF213" s="135" t="str">
        <f>IFERROR(IF(Sale!B4 &lt;&gt; "", Sale!B4, ""), "")</f>
        <v>Sale</v>
      </c>
      <c r="ZG213" s="135" t="str">
        <f>IFERROR(IF(Sale!C4 &lt;&gt; "", Sale!C4, ""), "")</f>
        <v>Shipment-1</v>
      </c>
      <c r="ZH213" s="135" t="str">
        <f>IFERROR(IF(Sale!D4 &lt;&gt; "", Sale!D4, ""), "")</f>
        <v>Aziz Pathan</v>
      </c>
      <c r="ZI213" s="135" t="str">
        <f>IFERROR(IF(Sale!E4 &lt;&gt; "", Sale!E4, ""), "")</f>
        <v>GUL WAQAR ELECTRONIC TRADING LLC</v>
      </c>
      <c r="ZJ213" s="135" t="str">
        <f>IFERROR(IF(Sale!F4 &lt;&gt; "", Sale!F4, ""), "")</f>
        <v>Cash</v>
      </c>
      <c r="ZK213" s="135" t="str">
        <f>IFERROR(IF(Sale!G4 &lt;&gt; "", Sale!G4, ""), "")</f>
        <v># INV-000017</v>
      </c>
      <c r="ZL213" s="135" t="str">
        <f>IFERROR(IF(Sale!H4 &lt;&gt; "", Sale!H4, ""), "")</f>
        <v>Google Pixel 6 pro 128GB</v>
      </c>
      <c r="ZM213" s="135" t="str">
        <f>IFERROR(IF(Sale!I4 &lt;&gt; "", Sale!I4, ""), "")</f>
        <v/>
      </c>
      <c r="ZN213" s="135">
        <f>IFERROR(IF(Sale!J4 &lt;&gt; "", Sale!J4, ""), "")</f>
        <v>58</v>
      </c>
      <c r="ZO213" s="135">
        <f>IFERROR(IF(Sale!K4 &lt;&gt; "", Sale!K4, ""), "")</f>
        <v>44</v>
      </c>
      <c r="ZP213" s="135">
        <f>IFERROR(IF(Sale!L4 &lt;&gt; "", Sale!L4, ""), "")</f>
        <v>225</v>
      </c>
      <c r="ZQ213" s="135">
        <f>IFERROR(IF(Sale!M4 &lt;&gt; "", Sale!M4, ""), "")</f>
        <v>9900</v>
      </c>
      <c r="ZR213" s="135">
        <f>IFERROR(IF(Sale!N4 &lt;&gt; "", Sale!N4, ""), "")</f>
        <v>230</v>
      </c>
      <c r="ZS213" s="135">
        <f>IFERROR(IF(Sale!O4 &lt;&gt; "", Sale!O4, ""), "")</f>
        <v>-2.1700000000000001E-2</v>
      </c>
      <c r="ZT213" s="135"/>
      <c r="ZU213" s="135"/>
      <c r="ZV213" s="135">
        <v>2</v>
      </c>
      <c r="ZW213" s="149" t="str">
        <f t="shared" ref="ZW213:ZW261" si="10">IFERROR(VLOOKUP(ZV213&amp;"_"&amp;$ZW$208,ZD212:ZS712,4,0),"")</f>
        <v>Shipment-3</v>
      </c>
      <c r="ZX213" s="139" t="str">
        <f t="shared" ref="ZX213:ZX261" si="11">IFERROR(VLOOKUP(ZV213&amp;"_"&amp;$ZW$208,ZD212:ZS712,9,0),"")</f>
        <v>I phone 12 A+</v>
      </c>
      <c r="ZY213" s="149" t="str">
        <f t="shared" ref="ZY213:ZY261" si="12">IFERROR(VLOOKUP(ZV213&amp;"_"&amp;$ZW$208,ZD212:ZS712,10,0),"")</f>
        <v>A+</v>
      </c>
      <c r="ZZ213" s="149">
        <f t="shared" ref="ZZ213:ZZ261" si="13">IFERROR(VLOOKUP(ZV213&amp;"_"&amp;$ZW$208,ZD212:ZS712,11,0),"")</f>
        <v>20</v>
      </c>
      <c r="AAA213" s="199">
        <f t="shared" ref="AAA213:AAA261" si="14">IFERROR(VLOOKUP(ZV213&amp;"_"&amp;$ZW$208,ZD212:ZS712,12,0),"")</f>
        <v>4</v>
      </c>
      <c r="AAB213" s="106">
        <f t="shared" ref="AAB213:AAB261" si="15">IFERROR(VLOOKUP(ZV213&amp;"_"&amp;$ZW$208,ZD212:ZS712,13,0),"")</f>
        <v>332</v>
      </c>
      <c r="AAC213" s="106">
        <f t="shared" ref="AAC213:AAC261" si="16">IFERROR(VLOOKUP(ZV213&amp;"_"&amp;$ZW$208,ZD212:ZS712,14,0),"")</f>
        <v>1328</v>
      </c>
      <c r="AAD213" s="106">
        <f t="shared" ref="AAD213:AAD261" si="17">IFERROR(VLOOKUP(ZV213&amp;"_"&amp;$ZW$208,ZD212:ZS712,15,0),"")</f>
        <v>322</v>
      </c>
      <c r="AAE213" s="106">
        <f t="shared" ref="AAE213:AAE261" si="18">IFERROR(VLOOKUP(ZV213&amp;"_"&amp;$ZW$208,ZD212:ZS712,16,0),"")</f>
        <v>3.1099999999999999E-2</v>
      </c>
      <c r="AAF213" s="82" t="str">
        <f t="shared" ref="AAF213:AAF261" si="19">IF(AAE213 &lt;&gt; "","T","")</f>
        <v>T</v>
      </c>
    </row>
    <row r="214" spans="5:708">
      <c r="E214" s="197"/>
      <c r="Y214" s="236"/>
      <c r="YA214" s="135" t="str">
        <f>IF(YC214 &lt;&gt; "", (COUNTIF($YC$212:YC214,YC214)&amp;"_"&amp;YC214),"")</f>
        <v>3_Shipment-1</v>
      </c>
      <c r="YB214" s="136">
        <f>IFERROR(IF(Purchase!A4 &lt;&gt;"",Purchase!A4,""),"")</f>
        <v>45031</v>
      </c>
      <c r="YC214" s="137" t="str">
        <f>IFERROR(IF(Purchase!B4 &lt;&gt;"",Purchase!B4,""),"")</f>
        <v>Shipment-1</v>
      </c>
      <c r="YD214" s="137" t="str">
        <f>IFERROR(IF(Purchase!C4 &lt;&gt;"",Purchase!C4,""),"")</f>
        <v>Purchase</v>
      </c>
      <c r="YE214" s="137">
        <f>IFERROR(IF(Purchase!D4 &lt;&gt;"",Purchase!D4,""),"")</f>
        <v>1</v>
      </c>
      <c r="YF214" s="137" t="str">
        <f>IFERROR(IF(Purchase!E4 &lt;&gt;"",Purchase!E4,""),"")</f>
        <v>IPHONE 7 32GB-C</v>
      </c>
      <c r="YG214" s="137" t="str">
        <f>IFERROR(IF(Purchase!F4 &lt;&gt;"",Purchase!F4,""),"")</f>
        <v>C</v>
      </c>
      <c r="YH214" s="137">
        <f>IFERROR(IF(Purchase!G4 &lt;&gt;"",Purchase!G4,""),"")</f>
        <v>75</v>
      </c>
      <c r="YI214" s="137">
        <f>IFERROR(IF(Purchase!H4 &lt;&gt;"",Purchase!H4,""),"")</f>
        <v>62.6</v>
      </c>
      <c r="YJ214" s="137">
        <f>IFERROR(IF(Purchase!I4 &lt;&gt;"",Purchase!I4,""),"")</f>
        <v>4695</v>
      </c>
      <c r="YK214" s="137">
        <f>IFERROR(IF(Purchase!J4 &lt;&gt;"",Purchase!J4,""),"")</f>
        <v>0</v>
      </c>
      <c r="YL214" s="149">
        <f t="shared" si="9"/>
        <v>0</v>
      </c>
      <c r="YM214" s="135">
        <v>4</v>
      </c>
      <c r="YN214" s="138" t="str">
        <f t="shared" si="0"/>
        <v>Shipment-3</v>
      </c>
      <c r="YO214" s="139" t="str">
        <f t="shared" si="1"/>
        <v>I phone 12 B</v>
      </c>
      <c r="YP214" s="138" t="str">
        <f t="shared" si="2"/>
        <v>B</v>
      </c>
      <c r="YQ214" s="138">
        <f t="shared" si="3"/>
        <v>277</v>
      </c>
      <c r="YR214" s="140">
        <f t="shared" si="4"/>
        <v>322</v>
      </c>
      <c r="YS214" s="138">
        <f t="shared" si="5"/>
        <v>89194</v>
      </c>
      <c r="YT214" s="138">
        <f t="shared" si="6"/>
        <v>273</v>
      </c>
      <c r="YU214" s="154">
        <f t="shared" si="7"/>
        <v>87906</v>
      </c>
      <c r="YV214" s="149">
        <f t="shared" si="8"/>
        <v>4</v>
      </c>
      <c r="YW214" s="135"/>
      <c r="YX214" s="135"/>
      <c r="YY214" s="135"/>
      <c r="YZ214" s="135"/>
      <c r="ZA214" s="135"/>
      <c r="ZB214" s="135"/>
      <c r="ZC214" s="135"/>
      <c r="ZD214" s="135" t="str">
        <f>IF(ZG214 &lt;&gt; "",(COUNTIF($ZG$212:ZG214,ZG214)&amp;"_"&amp;ZG214),"")</f>
        <v>3_Shipment-1</v>
      </c>
      <c r="ZE214" s="142">
        <f>IFERROR(IF(Sale!A5 &lt;&gt; "", Sale!A5, ""), "")</f>
        <v>45047</v>
      </c>
      <c r="ZF214" s="135" t="str">
        <f>IFERROR(IF(Sale!B5 &lt;&gt; "", Sale!B5, ""), "")</f>
        <v>Sale</v>
      </c>
      <c r="ZG214" s="135" t="str">
        <f>IFERROR(IF(Sale!C5 &lt;&gt; "", Sale!C5, ""), "")</f>
        <v>Shipment-1</v>
      </c>
      <c r="ZH214" s="135" t="str">
        <f>IFERROR(IF(Sale!D5 &lt;&gt; "", Sale!D5, ""), "")</f>
        <v>Metthew</v>
      </c>
      <c r="ZI214" s="135" t="str">
        <f>IFERROR(IF(Sale!E5 &lt;&gt; "", Sale!E5, ""), "")</f>
        <v>WINTERBURNS ELECTRONICS LIMITED</v>
      </c>
      <c r="ZJ214" s="135" t="str">
        <f>IFERROR(IF(Sale!F5 &lt;&gt; "", Sale!F5, ""), "")</f>
        <v>Cash</v>
      </c>
      <c r="ZK214" s="135" t="str">
        <f>IFERROR(IF(Sale!G5 &lt;&gt; "", Sale!G5, ""), "")</f>
        <v>WINTERBURNS_01_23</v>
      </c>
      <c r="ZL214" s="135" t="str">
        <f>IFERROR(IF(Sale!H5 &lt;&gt; "", Sale!H5, ""), "")</f>
        <v>IPHONE 11 64GB-C</v>
      </c>
      <c r="ZM214" s="135" t="str">
        <f>IFERROR(IF(Sale!I5 &lt;&gt; "", Sale!I5, ""), "")</f>
        <v>C</v>
      </c>
      <c r="ZN214" s="135">
        <f>IFERROR(IF(Sale!J5 &lt;&gt; "", Sale!J5, ""), "")</f>
        <v>1100</v>
      </c>
      <c r="ZO214" s="135">
        <f>IFERROR(IF(Sale!K5 &lt;&gt; "", Sale!K5, ""), "")</f>
        <v>525</v>
      </c>
      <c r="ZP214" s="135">
        <f>IFERROR(IF(Sale!L5 &lt;&gt; "", Sale!L5, ""), "")</f>
        <v>244</v>
      </c>
      <c r="ZQ214" s="135">
        <f>IFERROR(IF(Sale!M5 &lt;&gt; "", Sale!M5, ""), "")</f>
        <v>128100</v>
      </c>
      <c r="ZR214" s="135">
        <f>IFERROR(IF(Sale!N5 &lt;&gt; "", Sale!N5, ""), "")</f>
        <v>246.39</v>
      </c>
      <c r="ZS214" s="135">
        <f>IFERROR(IF(Sale!O5 &lt;&gt; "", Sale!O5, ""), "")</f>
        <v>-9.7000000000000003E-3</v>
      </c>
      <c r="ZT214" s="135"/>
      <c r="ZU214" s="135"/>
      <c r="ZV214" s="135">
        <v>3</v>
      </c>
      <c r="ZW214" s="149" t="str">
        <f t="shared" si="10"/>
        <v>Shipment-3</v>
      </c>
      <c r="ZX214" s="139" t="str">
        <f t="shared" si="11"/>
        <v>I phone 12 A+</v>
      </c>
      <c r="ZY214" s="149" t="str">
        <f t="shared" si="12"/>
        <v>A+</v>
      </c>
      <c r="ZZ214" s="149">
        <f t="shared" si="13"/>
        <v>16</v>
      </c>
      <c r="AAA214" s="199">
        <f t="shared" si="14"/>
        <v>8</v>
      </c>
      <c r="AAB214" s="106">
        <f t="shared" si="15"/>
        <v>327.07</v>
      </c>
      <c r="AAC214" s="106">
        <f t="shared" si="16"/>
        <v>2616.56</v>
      </c>
      <c r="AAD214" s="106">
        <f t="shared" si="17"/>
        <v>322</v>
      </c>
      <c r="AAE214" s="106">
        <f t="shared" si="18"/>
        <v>1.5699999999999999E-2</v>
      </c>
      <c r="AAF214" s="82" t="str">
        <f t="shared" si="19"/>
        <v>T</v>
      </c>
    </row>
    <row r="215" spans="5:708">
      <c r="E215" s="197"/>
      <c r="Y215" s="236"/>
      <c r="YA215" s="135" t="str">
        <f>IF(YC215 &lt;&gt; "", (COUNTIF($YC$212:YC215,YC215)&amp;"_"&amp;YC215),"")</f>
        <v>4_Shipment-1</v>
      </c>
      <c r="YB215" s="136">
        <f>IFERROR(IF(Purchase!A5 &lt;&gt;"",Purchase!A5,""),"")</f>
        <v>45031</v>
      </c>
      <c r="YC215" s="137" t="str">
        <f>IFERROR(IF(Purchase!B5 &lt;&gt;"",Purchase!B5,""),"")</f>
        <v>Shipment-1</v>
      </c>
      <c r="YD215" s="137" t="str">
        <f>IFERROR(IF(Purchase!C5 &lt;&gt;"",Purchase!C5,""),"")</f>
        <v>Purchase</v>
      </c>
      <c r="YE215" s="137">
        <f>IFERROR(IF(Purchase!D5 &lt;&gt;"",Purchase!D5,""),"")</f>
        <v>1</v>
      </c>
      <c r="YF215" s="137" t="str">
        <f>IFERROR(IF(Purchase!E5 &lt;&gt;"",Purchase!E5,""),"")</f>
        <v>IPHONE 7 PLUS 128GB-C</v>
      </c>
      <c r="YG215" s="137" t="str">
        <f>IFERROR(IF(Purchase!F5 &lt;&gt;"",Purchase!F5,""),"")</f>
        <v>C</v>
      </c>
      <c r="YH215" s="137">
        <f>IFERROR(IF(Purchase!G5 &lt;&gt;"",Purchase!G5,""),"")</f>
        <v>50</v>
      </c>
      <c r="YI215" s="137">
        <f>IFERROR(IF(Purchase!H5 &lt;&gt;"",Purchase!H5,""),"")</f>
        <v>96.1</v>
      </c>
      <c r="YJ215" s="137">
        <f>IFERROR(IF(Purchase!I5 &lt;&gt;"",Purchase!I5,""),"")</f>
        <v>4805</v>
      </c>
      <c r="YK215" s="137">
        <f>IFERROR(IF(Purchase!J5 &lt;&gt;"",Purchase!J5,""),"")</f>
        <v>3</v>
      </c>
      <c r="YL215" s="149">
        <f t="shared" si="9"/>
        <v>288.29999999999995</v>
      </c>
      <c r="YM215" s="135">
        <v>5</v>
      </c>
      <c r="YN215" s="138" t="str">
        <f t="shared" si="0"/>
        <v>Shipment-3</v>
      </c>
      <c r="YO215" s="139" t="str">
        <f t="shared" si="1"/>
        <v>I phone 12 C/D</v>
      </c>
      <c r="YP215" s="138" t="str">
        <f t="shared" si="2"/>
        <v xml:space="preserve">Deep Scratches </v>
      </c>
      <c r="YQ215" s="138">
        <f t="shared" si="3"/>
        <v>21</v>
      </c>
      <c r="YR215" s="140">
        <f t="shared" si="4"/>
        <v>322</v>
      </c>
      <c r="YS215" s="138">
        <f t="shared" si="5"/>
        <v>6762</v>
      </c>
      <c r="YT215" s="138">
        <f t="shared" si="6"/>
        <v>21</v>
      </c>
      <c r="YU215" s="154">
        <f t="shared" si="7"/>
        <v>6762</v>
      </c>
      <c r="YV215" s="149">
        <f t="shared" si="8"/>
        <v>0</v>
      </c>
      <c r="YW215" s="135"/>
      <c r="YX215" s="135"/>
      <c r="YY215" s="135"/>
      <c r="YZ215" s="135"/>
      <c r="ZA215" s="135"/>
      <c r="ZB215" s="135"/>
      <c r="ZC215" s="135"/>
      <c r="ZD215" s="135" t="str">
        <f>IF(ZG215 &lt;&gt; "",(COUNTIF($ZG$212:ZG215,ZG215)&amp;"_"&amp;ZG215),"")</f>
        <v>4_Shipment-1</v>
      </c>
      <c r="ZE215" s="142">
        <f>IFERROR(IF(Sale!A6 &lt;&gt; "", Sale!A6, ""), "")</f>
        <v>45047</v>
      </c>
      <c r="ZF215" s="135" t="str">
        <f>IFERROR(IF(Sale!B6 &lt;&gt; "", Sale!B6, ""), "")</f>
        <v>Sale</v>
      </c>
      <c r="ZG215" s="135" t="str">
        <f>IFERROR(IF(Sale!C6 &lt;&gt; "", Sale!C6, ""), "")</f>
        <v>Shipment-1</v>
      </c>
      <c r="ZH215" s="135" t="str">
        <f>IFERROR(IF(Sale!D6 &lt;&gt; "", Sale!D6, ""), "")</f>
        <v>Z&amp;B</v>
      </c>
      <c r="ZI215" s="135" t="str">
        <f>IFERROR(IF(Sale!E6 &lt;&gt; "", Sale!E6, ""), "")</f>
        <v xml:space="preserve">Z&amp;B international Phones 			</v>
      </c>
      <c r="ZJ215" s="135" t="str">
        <f>IFERROR(IF(Sale!F6 &lt;&gt; "", Sale!F6, ""), "")</f>
        <v>Cash</v>
      </c>
      <c r="ZK215" s="135" t="str">
        <f>IFERROR(IF(Sale!G6 &lt;&gt; "", Sale!G6, ""), "")</f>
        <v>ZB_01_2023</v>
      </c>
      <c r="ZL215" s="135" t="str">
        <f>IFERROR(IF(Sale!H6 &lt;&gt; "", Sale!H6, ""), "")</f>
        <v>IPHONE 11 64GB-C</v>
      </c>
      <c r="ZM215" s="135" t="str">
        <f>IFERROR(IF(Sale!I6 &lt;&gt; "", Sale!I6, ""), "")</f>
        <v>C</v>
      </c>
      <c r="ZN215" s="135">
        <f>IFERROR(IF(Sale!J6 &lt;&gt; "", Sale!J6, ""), "")</f>
        <v>575</v>
      </c>
      <c r="ZO215" s="135">
        <f>IFERROR(IF(Sale!K6 &lt;&gt; "", Sale!K6, ""), "")</f>
        <v>525</v>
      </c>
      <c r="ZP215" s="135">
        <f>IFERROR(IF(Sale!L6 &lt;&gt; "", Sale!L6, ""), "")</f>
        <v>240</v>
      </c>
      <c r="ZQ215" s="135">
        <f>IFERROR(IF(Sale!M6 &lt;&gt; "", Sale!M6, ""), "")</f>
        <v>126000</v>
      </c>
      <c r="ZR215" s="135">
        <f>IFERROR(IF(Sale!N6 &lt;&gt; "", Sale!N6, ""), "")</f>
        <v>246.39</v>
      </c>
      <c r="ZS215" s="135">
        <f>IFERROR(IF(Sale!O6 &lt;&gt; "", Sale!O6, ""), "")</f>
        <v>-2.5899999999999999E-2</v>
      </c>
      <c r="ZT215" s="135"/>
      <c r="ZU215" s="135"/>
      <c r="ZV215" s="135">
        <v>4</v>
      </c>
      <c r="ZW215" s="149" t="str">
        <f t="shared" si="10"/>
        <v>Shipment-3</v>
      </c>
      <c r="ZX215" s="139" t="str">
        <f t="shared" si="11"/>
        <v>I phone 12 B</v>
      </c>
      <c r="ZY215" s="149" t="str">
        <f t="shared" si="12"/>
        <v>B</v>
      </c>
      <c r="ZZ215" s="149">
        <f t="shared" si="13"/>
        <v>277</v>
      </c>
      <c r="AAA215" s="199">
        <f t="shared" si="14"/>
        <v>4</v>
      </c>
      <c r="AAB215" s="106">
        <f t="shared" si="15"/>
        <v>327.07</v>
      </c>
      <c r="AAC215" s="106">
        <f t="shared" si="16"/>
        <v>1308.28</v>
      </c>
      <c r="AAD215" s="106">
        <f t="shared" si="17"/>
        <v>322</v>
      </c>
      <c r="AAE215" s="106">
        <f t="shared" si="18"/>
        <v>1.5699999999999999E-2</v>
      </c>
      <c r="AAF215" s="82" t="str">
        <f t="shared" si="19"/>
        <v>T</v>
      </c>
    </row>
    <row r="216" spans="5:708">
      <c r="E216" s="197"/>
      <c r="Y216" s="236"/>
      <c r="YA216" s="135" t="str">
        <f>IF(YC216 &lt;&gt; "", (COUNTIF($YC$212:YC216,YC216)&amp;"_"&amp;YC216),"")</f>
        <v>5_Shipment-1</v>
      </c>
      <c r="YB216" s="136">
        <f>IFERROR(IF(Purchase!A6 &lt;&gt;"",Purchase!A6,""),"")</f>
        <v>45031</v>
      </c>
      <c r="YC216" s="137" t="str">
        <f>IFERROR(IF(Purchase!B6 &lt;&gt;"",Purchase!B6,""),"")</f>
        <v>Shipment-1</v>
      </c>
      <c r="YD216" s="137" t="str">
        <f>IFERROR(IF(Purchase!C6 &lt;&gt;"",Purchase!C6,""),"")</f>
        <v>Purchase</v>
      </c>
      <c r="YE216" s="137">
        <f>IFERROR(IF(Purchase!D6 &lt;&gt;"",Purchase!D6,""),"")</f>
        <v>1</v>
      </c>
      <c r="YF216" s="137" t="str">
        <f>IFERROR(IF(Purchase!E6 &lt;&gt;"",Purchase!E6,""),"")</f>
        <v>IPHONE SE2 64GB (2020)-C</v>
      </c>
      <c r="YG216" s="137" t="str">
        <f>IFERROR(IF(Purchase!F6 &lt;&gt;"",Purchase!F6,""),"")</f>
        <v>C</v>
      </c>
      <c r="YH216" s="137">
        <f>IFERROR(IF(Purchase!G6 &lt;&gt;"",Purchase!G6,""),"")</f>
        <v>325</v>
      </c>
      <c r="YI216" s="137">
        <f>IFERROR(IF(Purchase!H6 &lt;&gt;"",Purchase!H6,""),"")</f>
        <v>97.9</v>
      </c>
      <c r="YJ216" s="137">
        <f>IFERROR(IF(Purchase!I6 &lt;&gt;"",Purchase!I6,""),"")</f>
        <v>31817.500000000004</v>
      </c>
      <c r="YK216" s="137">
        <f>IFERROR(IF(Purchase!J6 &lt;&gt;"",Purchase!J6,""),"")</f>
        <v>0</v>
      </c>
      <c r="YL216" s="149">
        <f t="shared" si="9"/>
        <v>0</v>
      </c>
      <c r="YM216" s="135">
        <v>6</v>
      </c>
      <c r="YN216" s="138" t="str">
        <f t="shared" si="0"/>
        <v>Shipment-3</v>
      </c>
      <c r="YO216" s="139" t="str">
        <f t="shared" si="1"/>
        <v>Iphone 8</v>
      </c>
      <c r="YP216" s="138" t="str">
        <f t="shared" si="2"/>
        <v>RTS</v>
      </c>
      <c r="YQ216" s="138">
        <f t="shared" si="3"/>
        <v>165</v>
      </c>
      <c r="YR216" s="140">
        <f t="shared" si="4"/>
        <v>88</v>
      </c>
      <c r="YS216" s="138">
        <f t="shared" si="5"/>
        <v>14520</v>
      </c>
      <c r="YT216" s="138">
        <f t="shared" si="6"/>
        <v>7</v>
      </c>
      <c r="YU216" s="154">
        <f t="shared" si="7"/>
        <v>616</v>
      </c>
      <c r="YV216" s="149">
        <f t="shared" si="8"/>
        <v>158</v>
      </c>
      <c r="YW216" s="135"/>
      <c r="YX216" s="135"/>
      <c r="YY216" s="135"/>
      <c r="YZ216" s="135"/>
      <c r="ZA216" s="135"/>
      <c r="ZB216" s="135"/>
      <c r="ZC216" s="135"/>
      <c r="ZD216" s="135" t="str">
        <f>IF(ZG216 &lt;&gt; "",(COUNTIF($ZG$212:ZG216,ZG216)&amp;"_"&amp;ZG216),"")</f>
        <v>5_Shipment-1</v>
      </c>
      <c r="ZE216" s="142">
        <f>IFERROR(IF(Sale!A7 &lt;&gt; "", Sale!A7, ""), "")</f>
        <v>45047</v>
      </c>
      <c r="ZF216" s="135" t="str">
        <f>IFERROR(IF(Sale!B7 &lt;&gt; "", Sale!B7, ""), "")</f>
        <v>Sale</v>
      </c>
      <c r="ZG216" s="135" t="str">
        <f>IFERROR(IF(Sale!C7 &lt;&gt; "", Sale!C7, ""), "")</f>
        <v>Shipment-1</v>
      </c>
      <c r="ZH216" s="135" t="str">
        <f>IFERROR(IF(Sale!D7 &lt;&gt; "", Sale!D7, ""), "")</f>
        <v>Nadeem - Icell</v>
      </c>
      <c r="ZI216" s="135" t="str">
        <f>IFERROR(IF(Sale!E7 &lt;&gt; "", Sale!E7, ""), "")</f>
        <v>ICell LLC</v>
      </c>
      <c r="ZJ216" s="135" t="str">
        <f>IFERROR(IF(Sale!F7 &lt;&gt; "", Sale!F7, ""), "")</f>
        <v>Cash</v>
      </c>
      <c r="ZK216" s="135">
        <f>IFERROR(IF(Sale!G7 &lt;&gt; "", Sale!G7, ""), "")</f>
        <v>7291</v>
      </c>
      <c r="ZL216" s="135" t="str">
        <f>IFERROR(IF(Sale!H7 &lt;&gt; "", Sale!H7, ""), "")</f>
        <v>IPHONE 11 64GB-C</v>
      </c>
      <c r="ZM216" s="135" t="str">
        <f>IFERROR(IF(Sale!I7 &lt;&gt; "", Sale!I7, ""), "")</f>
        <v>C</v>
      </c>
      <c r="ZN216" s="135">
        <f>IFERROR(IF(Sale!J7 &lt;&gt; "", Sale!J7, ""), "")</f>
        <v>50</v>
      </c>
      <c r="ZO216" s="135">
        <f>IFERROR(IF(Sale!K7 &lt;&gt; "", Sale!K7, ""), "")</f>
        <v>50</v>
      </c>
      <c r="ZP216" s="135">
        <f>IFERROR(IF(Sale!L7 &lt;&gt; "", Sale!L7, ""), "")</f>
        <v>240</v>
      </c>
      <c r="ZQ216" s="135">
        <f>IFERROR(IF(Sale!M7 &lt;&gt; "", Sale!M7, ""), "")</f>
        <v>12000</v>
      </c>
      <c r="ZR216" s="135">
        <f>IFERROR(IF(Sale!N7 &lt;&gt; "", Sale!N7, ""), "")</f>
        <v>246.39</v>
      </c>
      <c r="ZS216" s="135">
        <f>IFERROR(IF(Sale!O7 &lt;&gt; "", Sale!O7, ""), "")</f>
        <v>-2.5899999999999999E-2</v>
      </c>
      <c r="ZT216" s="135"/>
      <c r="ZU216" s="135"/>
      <c r="ZV216" s="135">
        <v>5</v>
      </c>
      <c r="ZW216" s="149" t="str">
        <f t="shared" si="10"/>
        <v>Shipment-3</v>
      </c>
      <c r="ZX216" s="139" t="str">
        <f t="shared" si="11"/>
        <v>Iphone 8</v>
      </c>
      <c r="ZY216" s="149" t="str">
        <f t="shared" si="12"/>
        <v>RTS</v>
      </c>
      <c r="ZZ216" s="149">
        <f t="shared" si="13"/>
        <v>165</v>
      </c>
      <c r="AAA216" s="199">
        <f t="shared" si="14"/>
        <v>16</v>
      </c>
      <c r="AAB216" s="106">
        <f t="shared" si="15"/>
        <v>93</v>
      </c>
      <c r="AAC216" s="106">
        <f t="shared" si="16"/>
        <v>1488</v>
      </c>
      <c r="AAD216" s="106">
        <f t="shared" si="17"/>
        <v>88</v>
      </c>
      <c r="AAE216" s="106">
        <f t="shared" si="18"/>
        <v>5.6800000000000003E-2</v>
      </c>
      <c r="AAF216" s="82" t="str">
        <f t="shared" si="19"/>
        <v>T</v>
      </c>
    </row>
    <row r="217" spans="5:708">
      <c r="E217" s="197"/>
      <c r="Y217" s="236"/>
      <c r="YA217" s="135" t="str">
        <f>IF(YC217 &lt;&gt; "", (COUNTIF($YC$212:YC217,YC217)&amp;"_"&amp;YC217),"")</f>
        <v>6_Shipment-1</v>
      </c>
      <c r="YB217" s="136">
        <f>IFERROR(IF(Purchase!A7 &lt;&gt;"",Purchase!A7,""),"")</f>
        <v>45031</v>
      </c>
      <c r="YC217" s="137" t="str">
        <f>IFERROR(IF(Purchase!B7 &lt;&gt;"",Purchase!B7,""),"")</f>
        <v>Shipment-1</v>
      </c>
      <c r="YD217" s="137" t="str">
        <f>IFERROR(IF(Purchase!C7 &lt;&gt;"",Purchase!C7,""),"")</f>
        <v>Purchase</v>
      </c>
      <c r="YE217" s="137">
        <f>IFERROR(IF(Purchase!D7 &lt;&gt;"",Purchase!D7,""),"")</f>
        <v>1</v>
      </c>
      <c r="YF217" s="137" t="str">
        <f>IFERROR(IF(Purchase!E7 &lt;&gt;"",Purchase!E7,""),"")</f>
        <v>IPHONE XR 128GB-C</v>
      </c>
      <c r="YG217" s="137" t="str">
        <f>IFERROR(IF(Purchase!F7 &lt;&gt;"",Purchase!F7,""),"")</f>
        <v>C</v>
      </c>
      <c r="YH217" s="137">
        <f>IFERROR(IF(Purchase!G7 &lt;&gt;"",Purchase!G7,""),"")</f>
        <v>150</v>
      </c>
      <c r="YI217" s="137">
        <f>IFERROR(IF(Purchase!H7 &lt;&gt;"",Purchase!H7,""),"")</f>
        <v>189.04</v>
      </c>
      <c r="YJ217" s="137">
        <f>IFERROR(IF(Purchase!I7 &lt;&gt;"",Purchase!I7,""),"")</f>
        <v>28356</v>
      </c>
      <c r="YK217" s="137">
        <f>IFERROR(IF(Purchase!J7 &lt;&gt;"",Purchase!J7,""),"")</f>
        <v>0</v>
      </c>
      <c r="YL217" s="149">
        <f t="shared" si="9"/>
        <v>0</v>
      </c>
      <c r="YM217" s="135">
        <v>7</v>
      </c>
      <c r="YN217" s="138" t="str">
        <f t="shared" si="0"/>
        <v>Shipment-3</v>
      </c>
      <c r="YO217" s="139" t="str">
        <f t="shared" si="1"/>
        <v>Iphone 8 C/D</v>
      </c>
      <c r="YP217" s="138" t="str">
        <f t="shared" si="2"/>
        <v>Cracked/raised screen</v>
      </c>
      <c r="YQ217" s="138">
        <f t="shared" si="3"/>
        <v>21</v>
      </c>
      <c r="YR217" s="140">
        <f t="shared" si="4"/>
        <v>88</v>
      </c>
      <c r="YS217" s="138">
        <f t="shared" si="5"/>
        <v>1848</v>
      </c>
      <c r="YT217" s="138">
        <f t="shared" si="6"/>
        <v>1</v>
      </c>
      <c r="YU217" s="154">
        <f t="shared" si="7"/>
        <v>88</v>
      </c>
      <c r="YV217" s="149">
        <f t="shared" si="8"/>
        <v>20</v>
      </c>
      <c r="YW217" s="135"/>
      <c r="YX217" s="135"/>
      <c r="YY217" s="135"/>
      <c r="YZ217" s="135"/>
      <c r="ZA217" s="135"/>
      <c r="ZB217" s="135"/>
      <c r="ZC217" s="135"/>
      <c r="ZD217" s="135" t="str">
        <f>IF(ZG217 &lt;&gt; "",(COUNTIF($ZG$212:ZG217,ZG217)&amp;"_"&amp;ZG217),"")</f>
        <v>6_Shipment-1</v>
      </c>
      <c r="ZE217" s="142">
        <f>IFERROR(IF(Sale!A8 &lt;&gt; "", Sale!A8, ""), "")</f>
        <v>45078</v>
      </c>
      <c r="ZF217" s="135" t="str">
        <f>IFERROR(IF(Sale!B8 &lt;&gt; "", Sale!B8, ""), "")</f>
        <v>Sale</v>
      </c>
      <c r="ZG217" s="135" t="str">
        <f>IFERROR(IF(Sale!C8 &lt;&gt; "", Sale!C8, ""), "")</f>
        <v>Shipment-1</v>
      </c>
      <c r="ZH217" s="135" t="str">
        <f>IFERROR(IF(Sale!D8 &lt;&gt; "", Sale!D8, ""), "")</f>
        <v>Royal Value</v>
      </c>
      <c r="ZI217" s="135" t="str">
        <f>IFERROR(IF(Sale!E8 &lt;&gt; "", Sale!E8, ""), "")</f>
        <v>Royal Value</v>
      </c>
      <c r="ZJ217" s="135" t="str">
        <f>IFERROR(IF(Sale!F8 &lt;&gt; "", Sale!F8, ""), "")</f>
        <v>Cash</v>
      </c>
      <c r="ZK217" s="135" t="str">
        <f>IFERROR(IF(Sale!G8 &lt;&gt; "", Sale!G8, ""), "")</f>
        <v>Royal-01-23</v>
      </c>
      <c r="ZL217" s="135" t="str">
        <f>IFERROR(IF(Sale!H8 &lt;&gt; "", Sale!H8, ""), "")</f>
        <v>IPHONE 7 32GB-C</v>
      </c>
      <c r="ZM217" s="135" t="str">
        <f>IFERROR(IF(Sale!I8 &lt;&gt; "", Sale!I8, ""), "")</f>
        <v>C</v>
      </c>
      <c r="ZN217" s="135">
        <f>IFERROR(IF(Sale!J8 &lt;&gt; "", Sale!J8, ""), "")</f>
        <v>75</v>
      </c>
      <c r="ZO217" s="135">
        <f>IFERROR(IF(Sale!K8 &lt;&gt; "", Sale!K8, ""), "")</f>
        <v>75</v>
      </c>
      <c r="ZP217" s="135">
        <f>IFERROR(IF(Sale!L8 &lt;&gt; "", Sale!L8, ""), "")</f>
        <v>68</v>
      </c>
      <c r="ZQ217" s="135">
        <f>IFERROR(IF(Sale!M8 &lt;&gt; "", Sale!M8, ""), "")</f>
        <v>5100</v>
      </c>
      <c r="ZR217" s="135">
        <f>IFERROR(IF(Sale!N8 &lt;&gt; "", Sale!N8, ""), "")</f>
        <v>62.6</v>
      </c>
      <c r="ZS217" s="135">
        <f>IFERROR(IF(Sale!O8 &lt;&gt; "", Sale!O8, ""), "")</f>
        <v>8.6300000000000002E-2</v>
      </c>
      <c r="ZT217" s="135"/>
      <c r="ZU217" s="135"/>
      <c r="ZV217" s="135">
        <v>6</v>
      </c>
      <c r="ZW217" s="149" t="str">
        <f t="shared" si="10"/>
        <v>Shipment-3</v>
      </c>
      <c r="ZX217" s="139" t="str">
        <f t="shared" si="11"/>
        <v>Iphone 8</v>
      </c>
      <c r="ZY217" s="149" t="str">
        <f t="shared" si="12"/>
        <v>RTS</v>
      </c>
      <c r="ZZ217" s="149">
        <f t="shared" si="13"/>
        <v>149</v>
      </c>
      <c r="AAA217" s="199">
        <f t="shared" si="14"/>
        <v>142</v>
      </c>
      <c r="AAB217" s="106">
        <f t="shared" si="15"/>
        <v>95</v>
      </c>
      <c r="AAC217" s="106">
        <f t="shared" si="16"/>
        <v>13490</v>
      </c>
      <c r="AAD217" s="106">
        <f t="shared" si="17"/>
        <v>88</v>
      </c>
      <c r="AAE217" s="106">
        <f t="shared" si="18"/>
        <v>7.9500000000000001E-2</v>
      </c>
      <c r="AAF217" s="82" t="str">
        <f t="shared" si="19"/>
        <v>T</v>
      </c>
    </row>
    <row r="218" spans="5:708">
      <c r="E218" s="197"/>
      <c r="Y218" s="236"/>
      <c r="YA218" s="135" t="str">
        <f>IF(YC218 &lt;&gt; "", (COUNTIF($YC$212:YC218,YC218)&amp;"_"&amp;YC218),"")</f>
        <v>7_Shipment-1</v>
      </c>
      <c r="YB218" s="136">
        <f>IFERROR(IF(Purchase!A8 &lt;&gt;"",Purchase!A8,""),"")</f>
        <v>45031</v>
      </c>
      <c r="YC218" s="137" t="str">
        <f>IFERROR(IF(Purchase!B8 &lt;&gt;"",Purchase!B8,""),"")</f>
        <v>Shipment-1</v>
      </c>
      <c r="YD218" s="137" t="str">
        <f>IFERROR(IF(Purchase!C8 &lt;&gt;"",Purchase!C8,""),"")</f>
        <v>Purchase</v>
      </c>
      <c r="YE218" s="137">
        <f>IFERROR(IF(Purchase!D8 &lt;&gt;"",Purchase!D8,""),"")</f>
        <v>1</v>
      </c>
      <c r="YF218" s="137" t="str">
        <f>IFERROR(IF(Purchase!E8 &lt;&gt;"",Purchase!E8,""),"")</f>
        <v>IPHONE XR 128GB-C BAD</v>
      </c>
      <c r="YG218" s="137" t="str">
        <f>IFERROR(IF(Purchase!F8 &lt;&gt;"",Purchase!F8,""),"")</f>
        <v>C</v>
      </c>
      <c r="YH218" s="137">
        <f>IFERROR(IF(Purchase!G8 &lt;&gt;"",Purchase!G8,""),"")</f>
        <v>2</v>
      </c>
      <c r="YI218" s="137">
        <f>IFERROR(IF(Purchase!H8 &lt;&gt;"",Purchase!H8,""),"")</f>
        <v>189.04</v>
      </c>
      <c r="YJ218" s="137">
        <f>IFERROR(IF(Purchase!I8 &lt;&gt;"",Purchase!I8,""),"")</f>
        <v>378.08</v>
      </c>
      <c r="YK218" s="137">
        <f>IFERROR(IF(Purchase!J8 &lt;&gt;"",Purchase!J8,""),"")</f>
        <v>2</v>
      </c>
      <c r="YL218" s="149">
        <f t="shared" si="9"/>
        <v>378.08</v>
      </c>
      <c r="YM218" s="135">
        <v>8</v>
      </c>
      <c r="YN218" s="138" t="str">
        <f t="shared" si="0"/>
        <v>Shipment-3</v>
      </c>
      <c r="YO218" s="139" t="str">
        <f t="shared" si="1"/>
        <v>Note 20 Ultra</v>
      </c>
      <c r="YP218" s="138" t="str">
        <f t="shared" si="2"/>
        <v>Bad LCD</v>
      </c>
      <c r="YQ218" s="138">
        <f t="shared" si="3"/>
        <v>334</v>
      </c>
      <c r="YR218" s="140">
        <f t="shared" si="4"/>
        <v>75</v>
      </c>
      <c r="YS218" s="138">
        <f t="shared" si="5"/>
        <v>25050</v>
      </c>
      <c r="YT218" s="138">
        <f t="shared" si="6"/>
        <v>216</v>
      </c>
      <c r="YU218" s="154">
        <f t="shared" si="7"/>
        <v>16200</v>
      </c>
      <c r="YV218" s="149">
        <f t="shared" si="8"/>
        <v>118</v>
      </c>
      <c r="YW218" s="135"/>
      <c r="YX218" s="135"/>
      <c r="YY218" s="135"/>
      <c r="YZ218" s="135"/>
      <c r="ZA218" s="135"/>
      <c r="ZB218" s="135"/>
      <c r="ZC218" s="135"/>
      <c r="ZD218" s="135" t="str">
        <f>IF(ZG218 &lt;&gt; "",(COUNTIF($ZG$212:ZG218,ZG218)&amp;"_"&amp;ZG218),"")</f>
        <v>7_Shipment-1</v>
      </c>
      <c r="ZE218" s="142">
        <f>IFERROR(IF(Sale!A9 &lt;&gt; "", Sale!A9, ""), "")</f>
        <v>45077</v>
      </c>
      <c r="ZF218" s="135" t="str">
        <f>IFERROR(IF(Sale!B9 &lt;&gt; "", Sale!B9, ""), "")</f>
        <v>Sale</v>
      </c>
      <c r="ZG218" s="135" t="str">
        <f>IFERROR(IF(Sale!C9 &lt;&gt; "", Sale!C9, ""), "")</f>
        <v>Shipment-1</v>
      </c>
      <c r="ZH218" s="135" t="str">
        <f>IFERROR(IF(Sale!D9 &lt;&gt; "", Sale!D9, ""), "")</f>
        <v>Sana Ulla - MPC</v>
      </c>
      <c r="ZI218" s="135" t="str">
        <f>IFERROR(IF(Sale!E9 &lt;&gt; "", Sale!E9, ""), "")</f>
        <v>MPC Telecom</v>
      </c>
      <c r="ZJ218" s="135" t="str">
        <f>IFERROR(IF(Sale!F9 &lt;&gt; "", Sale!F9, ""), "")</f>
        <v>Cash</v>
      </c>
      <c r="ZK218" s="135" t="str">
        <f>IFERROR(IF(Sale!G9 &lt;&gt; "", Sale!G9, ""), "")</f>
        <v>MPC_Telecom_01_23</v>
      </c>
      <c r="ZL218" s="135" t="str">
        <f>IFERROR(IF(Sale!H9 &lt;&gt; "", Sale!H9, ""), "")</f>
        <v>IPHONE 7 PLUS 128GB-C</v>
      </c>
      <c r="ZM218" s="135" t="str">
        <f>IFERROR(IF(Sale!I9 &lt;&gt; "", Sale!I9, ""), "")</f>
        <v>C</v>
      </c>
      <c r="ZN218" s="135">
        <f>IFERROR(IF(Sale!J9 &lt;&gt; "", Sale!J9, ""), "")</f>
        <v>50</v>
      </c>
      <c r="ZO218" s="135">
        <f>IFERROR(IF(Sale!K9 &lt;&gt; "", Sale!K9, ""), "")</f>
        <v>47</v>
      </c>
      <c r="ZP218" s="135">
        <f>IFERROR(IF(Sale!L9 &lt;&gt; "", Sale!L9, ""), "")</f>
        <v>101</v>
      </c>
      <c r="ZQ218" s="135">
        <f>IFERROR(IF(Sale!M9 &lt;&gt; "", Sale!M9, ""), "")</f>
        <v>4747</v>
      </c>
      <c r="ZR218" s="135">
        <f>IFERROR(IF(Sale!N9 &lt;&gt; "", Sale!N9, ""), "")</f>
        <v>96.1</v>
      </c>
      <c r="ZS218" s="135">
        <f>IFERROR(IF(Sale!O9 &lt;&gt; "", Sale!O9, ""), "")</f>
        <v>5.0999999999999997E-2</v>
      </c>
      <c r="ZT218" s="135"/>
      <c r="ZU218" s="135"/>
      <c r="ZV218" s="135">
        <v>7</v>
      </c>
      <c r="ZW218" s="149" t="str">
        <f t="shared" si="10"/>
        <v>Shipment-3</v>
      </c>
      <c r="ZX218" s="139" t="str">
        <f t="shared" si="11"/>
        <v>Iphone 8 C/D</v>
      </c>
      <c r="ZY218" s="149" t="str">
        <f t="shared" si="12"/>
        <v>Cracked/raised screen</v>
      </c>
      <c r="ZZ218" s="149">
        <f t="shared" si="13"/>
        <v>21</v>
      </c>
      <c r="AAA218" s="199">
        <f t="shared" si="14"/>
        <v>20</v>
      </c>
      <c r="AAB218" s="106">
        <f t="shared" si="15"/>
        <v>75</v>
      </c>
      <c r="AAC218" s="106">
        <f t="shared" si="16"/>
        <v>1500</v>
      </c>
      <c r="AAD218" s="106">
        <f t="shared" si="17"/>
        <v>88</v>
      </c>
      <c r="AAE218" s="106">
        <f t="shared" si="18"/>
        <v>-0.1477</v>
      </c>
      <c r="AAF218" s="82" t="str">
        <f t="shared" si="19"/>
        <v>T</v>
      </c>
    </row>
    <row r="219" spans="5:708">
      <c r="E219" s="197"/>
      <c r="Y219" s="236"/>
      <c r="YA219" s="135" t="str">
        <f>IF(YC219 &lt;&gt; "", (COUNTIF($YC$212:YC219,YC219)&amp;"_"&amp;YC219),"")</f>
        <v>8_Shipment-1</v>
      </c>
      <c r="YB219" s="136">
        <f>IFERROR(IF(Purchase!A9 &lt;&gt;"",Purchase!A9,""),"")</f>
        <v>45031</v>
      </c>
      <c r="YC219" s="137" t="str">
        <f>IFERROR(IF(Purchase!B9 &lt;&gt;"",Purchase!B9,""),"")</f>
        <v>Shipment-1</v>
      </c>
      <c r="YD219" s="137" t="str">
        <f>IFERROR(IF(Purchase!C9 &lt;&gt;"",Purchase!C9,""),"")</f>
        <v>Purchase</v>
      </c>
      <c r="YE219" s="137">
        <f>IFERROR(IF(Purchase!D9 &lt;&gt;"",Purchase!D9,""),"")</f>
        <v>1</v>
      </c>
      <c r="YF219" s="137" t="str">
        <f>IFERROR(IF(Purchase!E9 &lt;&gt;"",Purchase!E9,""),"")</f>
        <v>Google Pixel 4A 128GB</v>
      </c>
      <c r="YG219" s="137" t="str">
        <f>IFERROR(IF(Purchase!F9 &lt;&gt;"",Purchase!F9,""),"")</f>
        <v/>
      </c>
      <c r="YH219" s="137">
        <f>IFERROR(IF(Purchase!G9 &lt;&gt;"",Purchase!G9,""),"")</f>
        <v>40</v>
      </c>
      <c r="YI219" s="137">
        <f>IFERROR(IF(Purchase!H9 &lt;&gt;"",Purchase!H9,""),"")</f>
        <v>70</v>
      </c>
      <c r="YJ219" s="137">
        <f>IFERROR(IF(Purchase!I9 &lt;&gt;"",Purchase!I9,""),"")</f>
        <v>2800</v>
      </c>
      <c r="YK219" s="137">
        <f>IFERROR(IF(Purchase!J9 &lt;&gt;"",Purchase!J9,""),"")</f>
        <v>0</v>
      </c>
      <c r="YL219" s="149">
        <f t="shared" si="9"/>
        <v>0</v>
      </c>
      <c r="YM219" s="135">
        <v>9</v>
      </c>
      <c r="YN219" s="138" t="str">
        <f t="shared" si="0"/>
        <v/>
      </c>
      <c r="YO219" s="139" t="str">
        <f t="shared" si="1"/>
        <v/>
      </c>
      <c r="YP219" s="138" t="str">
        <f t="shared" si="2"/>
        <v/>
      </c>
      <c r="YQ219" s="138" t="str">
        <f>IFERROR(VLOOKUP(YM219&amp;"_"&amp;$YN$208,$YA$211:$YK$711,8,0),"")</f>
        <v/>
      </c>
      <c r="YR219" s="140" t="str">
        <f t="shared" si="4"/>
        <v/>
      </c>
      <c r="YS219" s="138" t="str">
        <f t="shared" si="5"/>
        <v/>
      </c>
      <c r="YT219" s="138" t="str">
        <f t="shared" si="6"/>
        <v/>
      </c>
      <c r="YU219" s="154" t="str">
        <f t="shared" si="7"/>
        <v/>
      </c>
      <c r="YV219" s="149" t="str">
        <f t="shared" si="8"/>
        <v/>
      </c>
      <c r="YW219" s="135"/>
      <c r="YX219" s="135"/>
      <c r="YY219" s="135"/>
      <c r="YZ219" s="135"/>
      <c r="ZA219" s="135"/>
      <c r="ZB219" s="135"/>
      <c r="ZC219" s="135"/>
      <c r="ZD219" s="135" t="str">
        <f>IF(ZG219 &lt;&gt; "",(COUNTIF($ZG$212:ZG219,ZG219)&amp;"_"&amp;ZG219),"")</f>
        <v>8_Shipment-1</v>
      </c>
      <c r="ZE219" s="142">
        <f>IFERROR(IF(Sale!A10 &lt;&gt; "", Sale!A10, ""), "")</f>
        <v>45077</v>
      </c>
      <c r="ZF219" s="135" t="str">
        <f>IFERROR(IF(Sale!B10 &lt;&gt; "", Sale!B10, ""), "")</f>
        <v>Sale</v>
      </c>
      <c r="ZG219" s="135" t="str">
        <f>IFERROR(IF(Sale!C10 &lt;&gt; "", Sale!C10, ""), "")</f>
        <v>Shipment-1</v>
      </c>
      <c r="ZH219" s="135" t="str">
        <f>IFERROR(IF(Sale!D10 &lt;&gt; "", Sale!D10, ""), "")</f>
        <v>Sana Ulla - MPC</v>
      </c>
      <c r="ZI219" s="135" t="str">
        <f>IFERROR(IF(Sale!E10 &lt;&gt; "", Sale!E10, ""), "")</f>
        <v>MPC Telecom</v>
      </c>
      <c r="ZJ219" s="135" t="str">
        <f>IFERROR(IF(Sale!F10 &lt;&gt; "", Sale!F10, ""), "")</f>
        <v>Cash</v>
      </c>
      <c r="ZK219" s="135" t="str">
        <f>IFERROR(IF(Sale!G10 &lt;&gt; "", Sale!G10, ""), "")</f>
        <v>MPC_Telecom_02_23</v>
      </c>
      <c r="ZL219" s="135" t="str">
        <f>IFERROR(IF(Sale!H10 &lt;&gt; "", Sale!H10, ""), "")</f>
        <v>IPHONE SE2 64GB (2020)-C</v>
      </c>
      <c r="ZM219" s="135" t="str">
        <f>IFERROR(IF(Sale!I10 &lt;&gt; "", Sale!I10, ""), "")</f>
        <v>C</v>
      </c>
      <c r="ZN219" s="135">
        <f>IFERROR(IF(Sale!J10 &lt;&gt; "", Sale!J10, ""), "")</f>
        <v>325</v>
      </c>
      <c r="ZO219" s="135">
        <f>IFERROR(IF(Sale!K10 &lt;&gt; "", Sale!K10, ""), "")</f>
        <v>200</v>
      </c>
      <c r="ZP219" s="135">
        <f>IFERROR(IF(Sale!L10 &lt;&gt; "", Sale!L10, ""), "")</f>
        <v>102</v>
      </c>
      <c r="ZQ219" s="135">
        <f>IFERROR(IF(Sale!M10 &lt;&gt; "", Sale!M10, ""), "")</f>
        <v>20400</v>
      </c>
      <c r="ZR219" s="135">
        <f>IFERROR(IF(Sale!N10 &lt;&gt; "", Sale!N10, ""), "")</f>
        <v>97.9</v>
      </c>
      <c r="ZS219" s="135">
        <f>IFERROR(IF(Sale!O10 &lt;&gt; "", Sale!O10, ""), "")</f>
        <v>4.19E-2</v>
      </c>
      <c r="ZT219" s="135"/>
      <c r="ZU219" s="135"/>
      <c r="ZV219" s="135">
        <v>8</v>
      </c>
      <c r="ZW219" s="149" t="str">
        <f t="shared" si="10"/>
        <v>Shipment-3</v>
      </c>
      <c r="ZX219" s="139" t="str">
        <f t="shared" si="11"/>
        <v>Note 20 Ultra</v>
      </c>
      <c r="ZY219" s="149" t="str">
        <f t="shared" si="12"/>
        <v>Bad LCD</v>
      </c>
      <c r="ZZ219" s="149">
        <f t="shared" si="13"/>
        <v>334</v>
      </c>
      <c r="AAA219" s="199">
        <f t="shared" si="14"/>
        <v>100</v>
      </c>
      <c r="AAB219" s="106">
        <f t="shared" si="15"/>
        <v>77</v>
      </c>
      <c r="AAC219" s="106">
        <f t="shared" si="16"/>
        <v>7700</v>
      </c>
      <c r="AAD219" s="106">
        <f t="shared" si="17"/>
        <v>75</v>
      </c>
      <c r="AAE219" s="106">
        <f t="shared" si="18"/>
        <v>2.6700000000000002E-2</v>
      </c>
      <c r="AAF219" s="82" t="str">
        <f t="shared" si="19"/>
        <v>T</v>
      </c>
    </row>
    <row r="220" spans="5:708">
      <c r="E220" s="197"/>
      <c r="Y220" s="236"/>
      <c r="YA220" s="135" t="str">
        <f>IF(YC220 &lt;&gt; "", (COUNTIF($YC$212:YC220,YC220)&amp;"_"&amp;YC220),"")</f>
        <v>9_Shipment-1</v>
      </c>
      <c r="YB220" s="136">
        <f>IFERROR(IF(Purchase!A10 &lt;&gt;"",Purchase!A10,""),"")</f>
        <v>45031</v>
      </c>
      <c r="YC220" s="137" t="str">
        <f>IFERROR(IF(Purchase!B10 &lt;&gt;"",Purchase!B10,""),"")</f>
        <v>Shipment-1</v>
      </c>
      <c r="YD220" s="137" t="str">
        <f>IFERROR(IF(Purchase!C10 &lt;&gt;"",Purchase!C10,""),"")</f>
        <v>Purchase</v>
      </c>
      <c r="YE220" s="137">
        <f>IFERROR(IF(Purchase!D10 &lt;&gt;"",Purchase!D10,""),"")</f>
        <v>1</v>
      </c>
      <c r="YF220" s="137" t="str">
        <f>IFERROR(IF(Purchase!E10 &lt;&gt;"",Purchase!E10,""),"")</f>
        <v>Google Pixel 6 pro 128GB</v>
      </c>
      <c r="YG220" s="137" t="str">
        <f>IFERROR(IF(Purchase!F10 &lt;&gt;"",Purchase!F10,""),"")</f>
        <v/>
      </c>
      <c r="YH220" s="137">
        <f>IFERROR(IF(Purchase!G10 &lt;&gt;"",Purchase!G10,""),"")</f>
        <v>58</v>
      </c>
      <c r="YI220" s="137">
        <f>IFERROR(IF(Purchase!H10 &lt;&gt;"",Purchase!H10,""),"")</f>
        <v>230</v>
      </c>
      <c r="YJ220" s="137">
        <f>IFERROR(IF(Purchase!I10 &lt;&gt;"",Purchase!I10,""),"")</f>
        <v>13340</v>
      </c>
      <c r="YK220" s="137">
        <f>IFERROR(IF(Purchase!J10 &lt;&gt;"",Purchase!J10,""),"")</f>
        <v>14</v>
      </c>
      <c r="YL220" s="149">
        <f t="shared" si="9"/>
        <v>3220</v>
      </c>
      <c r="YM220" s="135">
        <v>10</v>
      </c>
      <c r="YN220" s="138" t="str">
        <f t="shared" si="0"/>
        <v/>
      </c>
      <c r="YO220" s="139" t="str">
        <f t="shared" si="1"/>
        <v/>
      </c>
      <c r="YP220" s="138" t="str">
        <f t="shared" si="2"/>
        <v/>
      </c>
      <c r="YQ220" s="138" t="str">
        <f t="shared" si="3"/>
        <v/>
      </c>
      <c r="YR220" s="140" t="str">
        <f t="shared" si="4"/>
        <v/>
      </c>
      <c r="YS220" s="138" t="str">
        <f t="shared" si="5"/>
        <v/>
      </c>
      <c r="YT220" s="138" t="str">
        <f t="shared" si="6"/>
        <v/>
      </c>
      <c r="YU220" s="154" t="str">
        <f t="shared" si="7"/>
        <v/>
      </c>
      <c r="YV220" s="149" t="str">
        <f t="shared" si="8"/>
        <v/>
      </c>
      <c r="YW220" s="135"/>
      <c r="YX220" s="135"/>
      <c r="YY220" s="135"/>
      <c r="YZ220" s="135"/>
      <c r="ZA220" s="135"/>
      <c r="ZB220" s="135"/>
      <c r="ZC220" s="135"/>
      <c r="ZD220" s="135" t="str">
        <f>IF(ZG220 &lt;&gt; "",(COUNTIF($ZG$212:ZG220,ZG220)&amp;"_"&amp;ZG220),"")</f>
        <v>9_Shipment-1</v>
      </c>
      <c r="ZE220" s="142">
        <f>IFERROR(IF(Sale!A11 &lt;&gt; "", Sale!A11, ""), "")</f>
        <v>45077</v>
      </c>
      <c r="ZF220" s="135" t="str">
        <f>IFERROR(IF(Sale!B11 &lt;&gt; "", Sale!B11, ""), "")</f>
        <v>Sale</v>
      </c>
      <c r="ZG220" s="135" t="str">
        <f>IFERROR(IF(Sale!C11 &lt;&gt; "", Sale!C11, ""), "")</f>
        <v>Shipment-1</v>
      </c>
      <c r="ZH220" s="135" t="str">
        <f>IFERROR(IF(Sale!D11 &lt;&gt; "", Sale!D11, ""), "")</f>
        <v>Sana Ulla - MPC</v>
      </c>
      <c r="ZI220" s="135" t="str">
        <f>IFERROR(IF(Sale!E11 &lt;&gt; "", Sale!E11, ""), "")</f>
        <v>MPC Telecom</v>
      </c>
      <c r="ZJ220" s="135" t="str">
        <f>IFERROR(IF(Sale!F11 &lt;&gt; "", Sale!F11, ""), "")</f>
        <v>Cash</v>
      </c>
      <c r="ZK220" s="135" t="str">
        <f>IFERROR(IF(Sale!G11 &lt;&gt; "", Sale!G11, ""), "")</f>
        <v>MPC_Telecom_03_2023</v>
      </c>
      <c r="ZL220" s="135" t="str">
        <f>IFERROR(IF(Sale!H11 &lt;&gt; "", Sale!H11, ""), "")</f>
        <v>IPHONE SE2 64GB (2020)-C</v>
      </c>
      <c r="ZM220" s="135" t="str">
        <f>IFERROR(IF(Sale!I11 &lt;&gt; "", Sale!I11, ""), "")</f>
        <v>C</v>
      </c>
      <c r="ZN220" s="135">
        <f>IFERROR(IF(Sale!J11 &lt;&gt; "", Sale!J11, ""), "")</f>
        <v>125</v>
      </c>
      <c r="ZO220" s="135">
        <f>IFERROR(IF(Sale!K11 &lt;&gt; "", Sale!K11, ""), "")</f>
        <v>75</v>
      </c>
      <c r="ZP220" s="135">
        <f>IFERROR(IF(Sale!L11 &lt;&gt; "", Sale!L11, ""), "")</f>
        <v>101</v>
      </c>
      <c r="ZQ220" s="135">
        <f>IFERROR(IF(Sale!M11 &lt;&gt; "", Sale!M11, ""), "")</f>
        <v>7575</v>
      </c>
      <c r="ZR220" s="135">
        <f>IFERROR(IF(Sale!N11 &lt;&gt; "", Sale!N11, ""), "")</f>
        <v>97.9</v>
      </c>
      <c r="ZS220" s="135">
        <f>IFERROR(IF(Sale!O11 &lt;&gt; "", Sale!O11, ""), "")</f>
        <v>3.1699999999999999E-2</v>
      </c>
      <c r="ZT220" s="135"/>
      <c r="ZU220" s="135"/>
      <c r="ZV220" s="135">
        <v>9</v>
      </c>
      <c r="ZW220" s="149" t="str">
        <f t="shared" si="10"/>
        <v>Shipment-3</v>
      </c>
      <c r="ZX220" s="139" t="str">
        <f t="shared" si="11"/>
        <v>Note 20 Ultra</v>
      </c>
      <c r="ZY220" s="149" t="str">
        <f t="shared" si="12"/>
        <v>Bad LCD</v>
      </c>
      <c r="ZZ220" s="149">
        <f t="shared" si="13"/>
        <v>234</v>
      </c>
      <c r="AAA220" s="199">
        <f t="shared" si="14"/>
        <v>2</v>
      </c>
      <c r="AAB220" s="106">
        <f t="shared" si="15"/>
        <v>92</v>
      </c>
      <c r="AAC220" s="106">
        <f t="shared" si="16"/>
        <v>184</v>
      </c>
      <c r="AAD220" s="106">
        <f t="shared" si="17"/>
        <v>75</v>
      </c>
      <c r="AAE220" s="106">
        <f t="shared" si="18"/>
        <v>0.22670000000000001</v>
      </c>
      <c r="AAF220" s="82" t="str">
        <f t="shared" si="19"/>
        <v>T</v>
      </c>
    </row>
    <row r="221" spans="5:708">
      <c r="E221" s="197"/>
      <c r="Y221" s="236"/>
      <c r="YA221" s="135" t="str">
        <f>IF(YC221 &lt;&gt; "", (COUNTIF($YC$212:YC221,YC221)&amp;"_"&amp;YC221),"")</f>
        <v>10_Shipment-1</v>
      </c>
      <c r="YB221" s="136">
        <f>IFERROR(IF(Purchase!A11 &lt;&gt;"",Purchase!A11,""),"")</f>
        <v>45031</v>
      </c>
      <c r="YC221" s="137" t="str">
        <f>IFERROR(IF(Purchase!B11 &lt;&gt;"",Purchase!B11,""),"")</f>
        <v>Shipment-1</v>
      </c>
      <c r="YD221" s="137" t="str">
        <f>IFERROR(IF(Purchase!C11 &lt;&gt;"",Purchase!C11,""),"")</f>
        <v>Purchase</v>
      </c>
      <c r="YE221" s="137">
        <f>IFERROR(IF(Purchase!D11 &lt;&gt;"",Purchase!D11,""),"")</f>
        <v>1</v>
      </c>
      <c r="YF221" s="137" t="str">
        <f>IFERROR(IF(Purchase!E11 &lt;&gt;"",Purchase!E11,""),"")</f>
        <v>Google Pixel 6 pro 256GB</v>
      </c>
      <c r="YG221" s="137" t="str">
        <f>IFERROR(IF(Purchase!F11 &lt;&gt;"",Purchase!F11,""),"")</f>
        <v/>
      </c>
      <c r="YH221" s="137">
        <f>IFERROR(IF(Purchase!G11 &lt;&gt;"",Purchase!G11,""),"")</f>
        <v>1</v>
      </c>
      <c r="YI221" s="137">
        <f>IFERROR(IF(Purchase!H11 &lt;&gt;"",Purchase!H11,""),"")</f>
        <v>230</v>
      </c>
      <c r="YJ221" s="137">
        <f>IFERROR(IF(Purchase!I11 &lt;&gt;"",Purchase!I11,""),"")</f>
        <v>230</v>
      </c>
      <c r="YK221" s="137">
        <f>IFERROR(IF(Purchase!J11 &lt;&gt;"",Purchase!J11,""),"")</f>
        <v>1</v>
      </c>
      <c r="YL221" s="149">
        <f t="shared" si="9"/>
        <v>230</v>
      </c>
      <c r="YM221" s="135">
        <v>11</v>
      </c>
      <c r="YN221" s="138" t="str">
        <f t="shared" si="0"/>
        <v/>
      </c>
      <c r="YO221" s="139" t="str">
        <f t="shared" si="1"/>
        <v/>
      </c>
      <c r="YP221" s="138" t="str">
        <f t="shared" si="2"/>
        <v/>
      </c>
      <c r="YQ221" s="138" t="str">
        <f t="shared" si="3"/>
        <v/>
      </c>
      <c r="YR221" s="140" t="str">
        <f t="shared" si="4"/>
        <v/>
      </c>
      <c r="YS221" s="138" t="str">
        <f t="shared" si="5"/>
        <v/>
      </c>
      <c r="YT221" s="138" t="str">
        <f t="shared" si="6"/>
        <v/>
      </c>
      <c r="YU221" s="154" t="str">
        <f t="shared" si="7"/>
        <v/>
      </c>
      <c r="YV221" s="149" t="str">
        <f t="shared" si="8"/>
        <v/>
      </c>
      <c r="YW221" s="135"/>
      <c r="YX221" s="135"/>
      <c r="YY221" s="135"/>
      <c r="YZ221" s="135"/>
      <c r="ZA221" s="135"/>
      <c r="ZB221" s="135"/>
      <c r="ZC221" s="135"/>
      <c r="ZD221" s="135" t="str">
        <f>IF(ZG221 &lt;&gt; "",(COUNTIF($ZG$212:ZG221,ZG221)&amp;"_"&amp;ZG221),"")</f>
        <v>10_Shipment-1</v>
      </c>
      <c r="ZE221" s="142">
        <f>IFERROR(IF(Sale!A12 &lt;&gt; "", Sale!A12, ""), "")</f>
        <v>45077</v>
      </c>
      <c r="ZF221" s="135" t="str">
        <f>IFERROR(IF(Sale!B12 &lt;&gt; "", Sale!B12, ""), "")</f>
        <v>Sale</v>
      </c>
      <c r="ZG221" s="135" t="str">
        <f>IFERROR(IF(Sale!C12 &lt;&gt; "", Sale!C12, ""), "")</f>
        <v>Shipment-1</v>
      </c>
      <c r="ZH221" s="135" t="str">
        <f>IFERROR(IF(Sale!D12 &lt;&gt; "", Sale!D12, ""), "")</f>
        <v>Sana Ulla - MPC</v>
      </c>
      <c r="ZI221" s="135" t="str">
        <f>IFERROR(IF(Sale!E12 &lt;&gt; "", Sale!E12, ""), "")</f>
        <v>MPC Telecom</v>
      </c>
      <c r="ZJ221" s="135" t="str">
        <f>IFERROR(IF(Sale!F12 &lt;&gt; "", Sale!F12, ""), "")</f>
        <v>Cash</v>
      </c>
      <c r="ZK221" s="135" t="str">
        <f>IFERROR(IF(Sale!G12 &lt;&gt; "", Sale!G12, ""), "")</f>
        <v>MPC_Telecom_04_23</v>
      </c>
      <c r="ZL221" s="135" t="str">
        <f>IFERROR(IF(Sale!H12 &lt;&gt; "", Sale!H12, ""), "")</f>
        <v>Google Pixel 4A 128GB</v>
      </c>
      <c r="ZM221" s="135" t="str">
        <f>IFERROR(IF(Sale!I12 &lt;&gt; "", Sale!I12, ""), "")</f>
        <v/>
      </c>
      <c r="ZN221" s="135">
        <f>IFERROR(IF(Sale!J12 &lt;&gt; "", Sale!J12, ""), "")</f>
        <v>40</v>
      </c>
      <c r="ZO221" s="135">
        <f>IFERROR(IF(Sale!K12 &lt;&gt; "", Sale!K12, ""), "")</f>
        <v>40</v>
      </c>
      <c r="ZP221" s="135">
        <f>IFERROR(IF(Sale!L12 &lt;&gt; "", Sale!L12, ""), "")</f>
        <v>69</v>
      </c>
      <c r="ZQ221" s="135">
        <f>IFERROR(IF(Sale!M12 &lt;&gt; "", Sale!M12, ""), "")</f>
        <v>2760</v>
      </c>
      <c r="ZR221" s="135">
        <f>IFERROR(IF(Sale!N12 &lt;&gt; "", Sale!N12, ""), "")</f>
        <v>70</v>
      </c>
      <c r="ZS221" s="135">
        <f>IFERROR(IF(Sale!O12 &lt;&gt; "", Sale!O12, ""), "")</f>
        <v>-1.43E-2</v>
      </c>
      <c r="ZT221" s="135"/>
      <c r="ZU221" s="135"/>
      <c r="ZV221" s="135">
        <v>10</v>
      </c>
      <c r="ZW221" s="149" t="str">
        <f t="shared" si="10"/>
        <v>Shipment-3</v>
      </c>
      <c r="ZX221" s="139" t="str">
        <f t="shared" si="11"/>
        <v>Note 20 Ultra</v>
      </c>
      <c r="ZY221" s="149" t="str">
        <f t="shared" si="12"/>
        <v>Bad LCD</v>
      </c>
      <c r="ZZ221" s="149">
        <f t="shared" si="13"/>
        <v>232</v>
      </c>
      <c r="AAA221" s="199">
        <f t="shared" si="14"/>
        <v>3</v>
      </c>
      <c r="AAB221" s="106">
        <f t="shared" si="15"/>
        <v>86</v>
      </c>
      <c r="AAC221" s="106">
        <f t="shared" si="16"/>
        <v>258</v>
      </c>
      <c r="AAD221" s="106">
        <f t="shared" si="17"/>
        <v>75</v>
      </c>
      <c r="AAE221" s="106">
        <f t="shared" si="18"/>
        <v>0.1467</v>
      </c>
      <c r="AAF221" s="82" t="str">
        <f t="shared" si="19"/>
        <v>T</v>
      </c>
    </row>
    <row r="222" spans="5:708">
      <c r="E222" s="197"/>
      <c r="Y222" s="236"/>
      <c r="YA222" s="135" t="str">
        <f>IF(YC222 &lt;&gt; "", (COUNTIF($YC$212:YC222,YC222)&amp;"_"&amp;YC222),"")</f>
        <v>11_Shipment-1</v>
      </c>
      <c r="YB222" s="136">
        <f>IFERROR(IF(Purchase!A12 &lt;&gt;"",Purchase!A12,""),"")</f>
        <v>45031</v>
      </c>
      <c r="YC222" s="137" t="str">
        <f>IFERROR(IF(Purchase!B12 &lt;&gt;"",Purchase!B12,""),"")</f>
        <v>Shipment-1</v>
      </c>
      <c r="YD222" s="137" t="str">
        <f>IFERROR(IF(Purchase!C12 &lt;&gt;"",Purchase!C12,""),"")</f>
        <v>Purchase</v>
      </c>
      <c r="YE222" s="137">
        <f>IFERROR(IF(Purchase!D12 &lt;&gt;"",Purchase!D12,""),"")</f>
        <v>1</v>
      </c>
      <c r="YF222" s="137" t="str">
        <f>IFERROR(IF(Purchase!E12 &lt;&gt;"",Purchase!E12,""),"")</f>
        <v>Google Pixel 6 pro 512GB</v>
      </c>
      <c r="YG222" s="137" t="str">
        <f>IFERROR(IF(Purchase!F12 &lt;&gt;"",Purchase!F12,""),"")</f>
        <v/>
      </c>
      <c r="YH222" s="137">
        <f>IFERROR(IF(Purchase!G12 &lt;&gt;"",Purchase!G12,""),"")</f>
        <v>1</v>
      </c>
      <c r="YI222" s="137">
        <f>IFERROR(IF(Purchase!H12 &lt;&gt;"",Purchase!H12,""),"")</f>
        <v>230</v>
      </c>
      <c r="YJ222" s="137">
        <f>IFERROR(IF(Purchase!I12 &lt;&gt;"",Purchase!I12,""),"")</f>
        <v>230</v>
      </c>
      <c r="YK222" s="137">
        <f>IFERROR(IF(Purchase!J12 &lt;&gt;"",Purchase!J12,""),"")</f>
        <v>1</v>
      </c>
      <c r="YL222" s="149">
        <f t="shared" si="9"/>
        <v>230</v>
      </c>
      <c r="YM222" s="135">
        <v>12</v>
      </c>
      <c r="YN222" s="138" t="str">
        <f t="shared" si="0"/>
        <v/>
      </c>
      <c r="YO222" s="139" t="str">
        <f t="shared" si="1"/>
        <v/>
      </c>
      <c r="YP222" s="138" t="str">
        <f t="shared" si="2"/>
        <v/>
      </c>
      <c r="YQ222" s="138" t="str">
        <f t="shared" si="3"/>
        <v/>
      </c>
      <c r="YR222" s="140" t="str">
        <f>IFERROR(VLOOKUP(YM222&amp;"_"&amp;$YN$208,$YA$211:$YK$711,9,0),"")</f>
        <v/>
      </c>
      <c r="YS222" s="138" t="str">
        <f t="shared" si="5"/>
        <v/>
      </c>
      <c r="YT222" s="138" t="str">
        <f t="shared" si="6"/>
        <v/>
      </c>
      <c r="YU222" s="154" t="str">
        <f t="shared" si="7"/>
        <v/>
      </c>
      <c r="YV222" s="149" t="str">
        <f t="shared" si="8"/>
        <v/>
      </c>
      <c r="YW222" s="135"/>
      <c r="YX222" s="135"/>
      <c r="YY222" s="135"/>
      <c r="YZ222" s="135"/>
      <c r="ZA222" s="135"/>
      <c r="ZB222" s="135"/>
      <c r="ZC222" s="135"/>
      <c r="ZD222" s="135" t="str">
        <f>IF(ZG222 &lt;&gt; "",(COUNTIF($ZG$212:ZG222,ZG222)&amp;"_"&amp;ZG222),"")</f>
        <v>11_Shipment-1</v>
      </c>
      <c r="ZE222" s="142">
        <f>IFERROR(IF(Sale!A13 &lt;&gt; "", Sale!A13, ""), "")</f>
        <v>45077</v>
      </c>
      <c r="ZF222" s="135" t="str">
        <f>IFERROR(IF(Sale!B13 &lt;&gt; "", Sale!B13, ""), "")</f>
        <v>Sale</v>
      </c>
      <c r="ZG222" s="135" t="str">
        <f>IFERROR(IF(Sale!C13 &lt;&gt; "", Sale!C13, ""), "")</f>
        <v>Shipment-1</v>
      </c>
      <c r="ZH222" s="135" t="str">
        <f>IFERROR(IF(Sale!D13 &lt;&gt; "", Sale!D13, ""), "")</f>
        <v>Waqas</v>
      </c>
      <c r="ZI222" s="135" t="str">
        <f>IFERROR(IF(Sale!E13 &lt;&gt; "", Sale!E13, ""), "")</f>
        <v>Q TEL LLC</v>
      </c>
      <c r="ZJ222" s="135" t="str">
        <f>IFERROR(IF(Sale!F13 &lt;&gt; "", Sale!F13, ""), "")</f>
        <v>Cash</v>
      </c>
      <c r="ZK222" s="135">
        <f>IFERROR(IF(Sale!G13 &lt;&gt; "", Sale!G13, ""), "")</f>
        <v>7232</v>
      </c>
      <c r="ZL222" s="135" t="str">
        <f>IFERROR(IF(Sale!H13 &lt;&gt; "", Sale!H13, ""), "")</f>
        <v>IPHONE XR 128GB-C</v>
      </c>
      <c r="ZM222" s="135" t="str">
        <f>IFERROR(IF(Sale!I13 &lt;&gt; "", Sale!I13, ""), "")</f>
        <v>C</v>
      </c>
      <c r="ZN222" s="135">
        <f>IFERROR(IF(Sale!J13 &lt;&gt; "", Sale!J13, ""), "")</f>
        <v>150</v>
      </c>
      <c r="ZO222" s="135">
        <f>IFERROR(IF(Sale!K13 &lt;&gt; "", Sale!K13, ""), "")</f>
        <v>150</v>
      </c>
      <c r="ZP222" s="135">
        <f>IFERROR(IF(Sale!L13 &lt;&gt; "", Sale!L13, ""), "")</f>
        <v>190</v>
      </c>
      <c r="ZQ222" s="135">
        <f>IFERROR(IF(Sale!M13 &lt;&gt; "", Sale!M13, ""), "")</f>
        <v>28500</v>
      </c>
      <c r="ZR222" s="135">
        <f>IFERROR(IF(Sale!N13 &lt;&gt; "", Sale!N13, ""), "")</f>
        <v>189.04</v>
      </c>
      <c r="ZS222" s="135">
        <f>IFERROR(IF(Sale!O13 &lt;&gt; "", Sale!O13, ""), "")</f>
        <v>5.1000000000000004E-3</v>
      </c>
      <c r="ZT222" s="135"/>
      <c r="ZU222" s="135"/>
      <c r="ZV222" s="135">
        <v>11</v>
      </c>
      <c r="ZW222" s="149" t="str">
        <f t="shared" si="10"/>
        <v>Shipment-3</v>
      </c>
      <c r="ZX222" s="139" t="str">
        <f t="shared" si="11"/>
        <v>Note 20 Ultra</v>
      </c>
      <c r="ZY222" s="149" t="str">
        <f t="shared" si="12"/>
        <v>Bad LCD</v>
      </c>
      <c r="ZZ222" s="149">
        <f t="shared" si="13"/>
        <v>229</v>
      </c>
      <c r="AAA222" s="199">
        <f t="shared" si="14"/>
        <v>13</v>
      </c>
      <c r="AAB222" s="106">
        <f t="shared" si="15"/>
        <v>95</v>
      </c>
      <c r="AAC222" s="106">
        <f t="shared" si="16"/>
        <v>1235</v>
      </c>
      <c r="AAD222" s="106">
        <f t="shared" si="17"/>
        <v>75</v>
      </c>
      <c r="AAE222" s="106">
        <f t="shared" si="18"/>
        <v>0.26669999999999999</v>
      </c>
      <c r="AAF222" s="82" t="str">
        <f t="shared" si="19"/>
        <v>T</v>
      </c>
    </row>
    <row r="223" spans="5:708">
      <c r="E223" s="197"/>
      <c r="Y223" s="236"/>
      <c r="YA223" s="135" t="str">
        <f>IF(YC223 &lt;&gt; "", (COUNTIF($YC$212:YC223,YC223)&amp;"_"&amp;YC223),"")</f>
        <v>1_Shipment-2</v>
      </c>
      <c r="YB223" s="136">
        <f>IFERROR(IF(Purchase!A13 &lt;&gt;"",Purchase!A13,""),"")</f>
        <v>45047</v>
      </c>
      <c r="YC223" s="137" t="str">
        <f>IFERROR(IF(Purchase!B13 &lt;&gt;"",Purchase!B13,""),"")</f>
        <v>Shipment-2</v>
      </c>
      <c r="YD223" s="137" t="str">
        <f>IFERROR(IF(Purchase!C13 &lt;&gt;"",Purchase!C13,""),"")</f>
        <v>Purchase</v>
      </c>
      <c r="YE223" s="137">
        <f>IFERROR(IF(Purchase!D13 &lt;&gt;"",Purchase!D13,""),"")</f>
        <v>1</v>
      </c>
      <c r="YF223" s="137" t="str">
        <f>IFERROR(IF(Purchase!E13 &lt;&gt;"",Purchase!E13,""),"")</f>
        <v>E5 PLAY / 16Gb</v>
      </c>
      <c r="YG223" s="137" t="str">
        <f>IFERROR(IF(Purchase!F13 &lt;&gt;"",Purchase!F13,""),"")</f>
        <v>(b/c)</v>
      </c>
      <c r="YH223" s="137">
        <f>IFERROR(IF(Purchase!G13 &lt;&gt;"",Purchase!G13,""),"")</f>
        <v>14</v>
      </c>
      <c r="YI223" s="137">
        <f>IFERROR(IF(Purchase!H13 &lt;&gt;"",Purchase!H13,""),"")</f>
        <v>15</v>
      </c>
      <c r="YJ223" s="137">
        <f>IFERROR(IF(Purchase!I13 &lt;&gt;"",Purchase!I13,""),"")</f>
        <v>210</v>
      </c>
      <c r="YK223" s="137">
        <f>IFERROR(IF(Purchase!J13 &lt;&gt;"",Purchase!J13,""),"")</f>
        <v>14</v>
      </c>
      <c r="YL223" s="149">
        <f t="shared" si="9"/>
        <v>210</v>
      </c>
      <c r="YM223" s="135">
        <v>13</v>
      </c>
      <c r="YN223" s="138" t="str">
        <f t="shared" si="0"/>
        <v/>
      </c>
      <c r="YO223" s="139" t="str">
        <f t="shared" si="1"/>
        <v/>
      </c>
      <c r="YP223" s="138" t="str">
        <f t="shared" si="2"/>
        <v/>
      </c>
      <c r="YQ223" s="138" t="str">
        <f t="shared" si="3"/>
        <v/>
      </c>
      <c r="YR223" s="140" t="str">
        <f t="shared" si="4"/>
        <v/>
      </c>
      <c r="YS223" s="138" t="str">
        <f t="shared" si="5"/>
        <v/>
      </c>
      <c r="YT223" s="138" t="str">
        <f t="shared" si="6"/>
        <v/>
      </c>
      <c r="YU223" s="154" t="str">
        <f t="shared" si="7"/>
        <v/>
      </c>
      <c r="YV223" s="149" t="str">
        <f t="shared" si="8"/>
        <v/>
      </c>
      <c r="YW223" s="135"/>
      <c r="YX223" s="135"/>
      <c r="YY223" s="135"/>
      <c r="YZ223" s="135"/>
      <c r="ZA223" s="135"/>
      <c r="ZB223" s="135"/>
      <c r="ZC223" s="135"/>
      <c r="ZD223" s="135" t="str">
        <f>IF(ZG223 &lt;&gt; "",(COUNTIF($ZG$212:ZG223,ZG223)&amp;"_"&amp;ZG223),"")</f>
        <v>1_Shipment-2</v>
      </c>
      <c r="ZE223" s="142">
        <f>IFERROR(IF(Sale!A14 &lt;&gt; "", Sale!A14, ""), "")</f>
        <v>45078</v>
      </c>
      <c r="ZF223" s="135" t="str">
        <f>IFERROR(IF(Sale!B14 &lt;&gt; "", Sale!B14, ""), "")</f>
        <v>Sale</v>
      </c>
      <c r="ZG223" s="135" t="str">
        <f>IFERROR(IF(Sale!C14 &lt;&gt; "", Sale!C14, ""), "")</f>
        <v>Shipment-2</v>
      </c>
      <c r="ZH223" s="135" t="str">
        <f>IFERROR(IF(Sale!D14 &lt;&gt; "", Sale!D14, ""), "")</f>
        <v>Sana Ulla - MPC</v>
      </c>
      <c r="ZI223" s="135" t="str">
        <f>IFERROR(IF(Sale!E14 &lt;&gt; "", Sale!E14, ""), "")</f>
        <v>MPC Telecom</v>
      </c>
      <c r="ZJ223" s="135" t="str">
        <f>IFERROR(IF(Sale!F14 &lt;&gt; "", Sale!F14, ""), "")</f>
        <v>Cash</v>
      </c>
      <c r="ZK223" s="135" t="str">
        <f>IFERROR(IF(Sale!G14 &lt;&gt; "", Sale!G14, ""), "")</f>
        <v>MPC_Telecom_04_2023</v>
      </c>
      <c r="ZL223" s="135" t="str">
        <f>IFERROR(IF(Sale!H14 &lt;&gt; "", Sale!H14, ""), "")</f>
        <v>Pixel 4A</v>
      </c>
      <c r="ZM223" s="135" t="str">
        <f>IFERROR(IF(Sale!I14 &lt;&gt; "", Sale!I14, ""), "")</f>
        <v>(b/c)</v>
      </c>
      <c r="ZN223" s="135">
        <f>IFERROR(IF(Sale!J14 &lt;&gt; "", Sale!J14, ""), "")</f>
        <v>156</v>
      </c>
      <c r="ZO223" s="135">
        <f>IFERROR(IF(Sale!K14 &lt;&gt; "", Sale!K14, ""), "")</f>
        <v>156</v>
      </c>
      <c r="ZP223" s="135">
        <f>IFERROR(IF(Sale!L14 &lt;&gt; "", Sale!L14, ""), "")</f>
        <v>69</v>
      </c>
      <c r="ZQ223" s="135">
        <f>IFERROR(IF(Sale!M14 &lt;&gt; "", Sale!M14, ""), "")</f>
        <v>10764</v>
      </c>
      <c r="ZR223" s="135">
        <f>IFERROR(IF(Sale!N14 &lt;&gt; "", Sale!N14, ""), "")</f>
        <v>70</v>
      </c>
      <c r="ZS223" s="135">
        <f>IFERROR(IF(Sale!O14 &lt;&gt; "", Sale!O14, ""), "")</f>
        <v>-1.43E-2</v>
      </c>
      <c r="ZT223" s="135"/>
      <c r="ZU223" s="135"/>
      <c r="ZV223" s="135">
        <v>12</v>
      </c>
      <c r="ZW223" s="149" t="str">
        <f t="shared" si="10"/>
        <v/>
      </c>
      <c r="ZX223" s="139" t="str">
        <f t="shared" si="11"/>
        <v/>
      </c>
      <c r="ZY223" s="149" t="str">
        <f t="shared" si="12"/>
        <v/>
      </c>
      <c r="ZZ223" s="149" t="str">
        <f t="shared" si="13"/>
        <v/>
      </c>
      <c r="AAA223" s="199" t="str">
        <f t="shared" si="14"/>
        <v/>
      </c>
      <c r="AAB223" s="106" t="str">
        <f t="shared" si="15"/>
        <v/>
      </c>
      <c r="AAC223" s="106" t="str">
        <f t="shared" si="16"/>
        <v/>
      </c>
      <c r="AAD223" s="106" t="str">
        <f t="shared" si="17"/>
        <v/>
      </c>
      <c r="AAE223" s="106" t="str">
        <f t="shared" si="18"/>
        <v/>
      </c>
      <c r="AAF223" s="82" t="str">
        <f t="shared" si="19"/>
        <v/>
      </c>
    </row>
    <row r="224" spans="5:708">
      <c r="E224" s="197"/>
      <c r="Y224" s="236"/>
      <c r="YA224" s="135" t="str">
        <f>IF(YC224 &lt;&gt; "", (COUNTIF($YC$212:YC224,YC224)&amp;"_"&amp;YC224),"")</f>
        <v>2_Shipment-2</v>
      </c>
      <c r="YB224" s="136">
        <f>IFERROR(IF(Purchase!A14 &lt;&gt;"",Purchase!A14,""),"")</f>
        <v>45047</v>
      </c>
      <c r="YC224" s="137" t="str">
        <f>IFERROR(IF(Purchase!B14 &lt;&gt;"",Purchase!B14,""),"")</f>
        <v>Shipment-2</v>
      </c>
      <c r="YD224" s="137" t="str">
        <f>IFERROR(IF(Purchase!C14 &lt;&gt;"",Purchase!C14,""),"")</f>
        <v>Purchase</v>
      </c>
      <c r="YE224" s="137">
        <f>IFERROR(IF(Purchase!D14 &lt;&gt;"",Purchase!D14,""),"")</f>
        <v>1</v>
      </c>
      <c r="YF224" s="137" t="str">
        <f>IFERROR(IF(Purchase!E14 &lt;&gt;"",Purchase!E14,""),"")</f>
        <v>G Power(2021)/ 64Gb</v>
      </c>
      <c r="YG224" s="137" t="str">
        <f>IFERROR(IF(Purchase!F14 &lt;&gt;"",Purchase!F14,""),"")</f>
        <v>(b/c)</v>
      </c>
      <c r="YH224" s="137">
        <f>IFERROR(IF(Purchase!G14 &lt;&gt;"",Purchase!G14,""),"")</f>
        <v>12</v>
      </c>
      <c r="YI224" s="137">
        <f>IFERROR(IF(Purchase!H14 &lt;&gt;"",Purchase!H14,""),"")</f>
        <v>55</v>
      </c>
      <c r="YJ224" s="137">
        <f>IFERROR(IF(Purchase!I14 &lt;&gt;"",Purchase!I14,""),"")</f>
        <v>660</v>
      </c>
      <c r="YK224" s="137">
        <f>IFERROR(IF(Purchase!J14 &lt;&gt;"",Purchase!J14,""),"")</f>
        <v>12</v>
      </c>
      <c r="YL224" s="149">
        <f t="shared" si="9"/>
        <v>660</v>
      </c>
      <c r="YM224" s="135">
        <v>14</v>
      </c>
      <c r="YN224" s="138" t="str">
        <f t="shared" si="0"/>
        <v/>
      </c>
      <c r="YO224" s="139" t="str">
        <f t="shared" si="1"/>
        <v/>
      </c>
      <c r="YP224" s="138" t="str">
        <f t="shared" si="2"/>
        <v/>
      </c>
      <c r="YQ224" s="138" t="str">
        <f t="shared" si="3"/>
        <v/>
      </c>
      <c r="YR224" s="140" t="str">
        <f t="shared" si="4"/>
        <v/>
      </c>
      <c r="YS224" s="138" t="str">
        <f t="shared" si="5"/>
        <v/>
      </c>
      <c r="YT224" s="138" t="str">
        <f t="shared" si="6"/>
        <v/>
      </c>
      <c r="YU224" s="154" t="str">
        <f t="shared" si="7"/>
        <v/>
      </c>
      <c r="YV224" s="149" t="str">
        <f t="shared" si="8"/>
        <v/>
      </c>
      <c r="YW224" s="135"/>
      <c r="YX224" s="135"/>
      <c r="YY224" s="135"/>
      <c r="YZ224" s="135"/>
      <c r="ZA224" s="135"/>
      <c r="ZB224" s="135"/>
      <c r="ZC224" s="135"/>
      <c r="ZD224" s="135" t="str">
        <f>IF(ZG224 &lt;&gt; "",(COUNTIF($ZG$212:ZG224,ZG224)&amp;"_"&amp;ZG224),"")</f>
        <v>2_Shipment-2</v>
      </c>
      <c r="ZE224" s="142">
        <f>IFERROR(IF(Sale!A15 &lt;&gt; "", Sale!A15, ""), "")</f>
        <v>45078</v>
      </c>
      <c r="ZF224" s="135" t="str">
        <f>IFERROR(IF(Sale!B15 &lt;&gt; "", Sale!B15, ""), "")</f>
        <v>Sale</v>
      </c>
      <c r="ZG224" s="135" t="str">
        <f>IFERROR(IF(Sale!C15 &lt;&gt; "", Sale!C15, ""), "")</f>
        <v>Shipment-2</v>
      </c>
      <c r="ZH224" s="135" t="str">
        <f>IFERROR(IF(Sale!D15 &lt;&gt; "", Sale!D15, ""), "")</f>
        <v>Sana Ulla - MPC</v>
      </c>
      <c r="ZI224" s="135" t="str">
        <f>IFERROR(IF(Sale!E15 &lt;&gt; "", Sale!E15, ""), "")</f>
        <v>MPC Telecom</v>
      </c>
      <c r="ZJ224" s="135" t="str">
        <f>IFERROR(IF(Sale!F15 &lt;&gt; "", Sale!F15, ""), "")</f>
        <v>Cash</v>
      </c>
      <c r="ZK224" s="135" t="str">
        <f>IFERROR(IF(Sale!G15 &lt;&gt; "", Sale!G15, ""), "")</f>
        <v>MPC_Telecom_04_2023</v>
      </c>
      <c r="ZL224" s="135" t="str">
        <f>IFERROR(IF(Sale!H15 &lt;&gt; "", Sale!H15, ""), "")</f>
        <v>Pixel4A(5G)LB</v>
      </c>
      <c r="ZM224" s="135" t="str">
        <f>IFERROR(IF(Sale!I15 &lt;&gt; "", Sale!I15, ""), "")</f>
        <v/>
      </c>
      <c r="ZN224" s="135">
        <f>IFERROR(IF(Sale!J15 &lt;&gt; "", Sale!J15, ""), "")</f>
        <v>60</v>
      </c>
      <c r="ZO224" s="135">
        <f>IFERROR(IF(Sale!K15 &lt;&gt; "", Sale!K15, ""), "")</f>
        <v>60</v>
      </c>
      <c r="ZP224" s="135">
        <f>IFERROR(IF(Sale!L15 &lt;&gt; "", Sale!L15, ""), "")</f>
        <v>69</v>
      </c>
      <c r="ZQ224" s="135">
        <f>IFERROR(IF(Sale!M15 &lt;&gt; "", Sale!M15, ""), "")</f>
        <v>4140</v>
      </c>
      <c r="ZR224" s="135">
        <f>IFERROR(IF(Sale!N15 &lt;&gt; "", Sale!N15, ""), "")</f>
        <v>70</v>
      </c>
      <c r="ZS224" s="135">
        <f>IFERROR(IF(Sale!O15 &lt;&gt; "", Sale!O15, ""), "")</f>
        <v>-1.43E-2</v>
      </c>
      <c r="ZT224" s="135"/>
      <c r="ZU224" s="135"/>
      <c r="ZV224" s="135">
        <v>13</v>
      </c>
      <c r="ZW224" s="149" t="str">
        <f t="shared" si="10"/>
        <v/>
      </c>
      <c r="ZX224" s="139" t="str">
        <f t="shared" si="11"/>
        <v/>
      </c>
      <c r="ZY224" s="149" t="str">
        <f t="shared" si="12"/>
        <v/>
      </c>
      <c r="ZZ224" s="149" t="str">
        <f t="shared" si="13"/>
        <v/>
      </c>
      <c r="AAA224" s="199" t="str">
        <f t="shared" si="14"/>
        <v/>
      </c>
      <c r="AAB224" s="106" t="str">
        <f t="shared" si="15"/>
        <v/>
      </c>
      <c r="AAC224" s="106" t="str">
        <f t="shared" si="16"/>
        <v/>
      </c>
      <c r="AAD224" s="106" t="str">
        <f t="shared" si="17"/>
        <v/>
      </c>
      <c r="AAE224" s="106" t="str">
        <f t="shared" si="18"/>
        <v/>
      </c>
      <c r="AAF224" s="82" t="str">
        <f t="shared" si="19"/>
        <v/>
      </c>
    </row>
    <row r="225" spans="5:708">
      <c r="E225" s="197"/>
      <c r="Y225" s="236"/>
      <c r="YA225" s="135" t="str">
        <f>IF(YC225 &lt;&gt; "", (COUNTIF($YC$212:YC225,YC225)&amp;"_"&amp;YC225),"")</f>
        <v>3_Shipment-2</v>
      </c>
      <c r="YB225" s="136">
        <f>IFERROR(IF(Purchase!A15 &lt;&gt;"",Purchase!A15,""),"")</f>
        <v>45047</v>
      </c>
      <c r="YC225" s="137" t="str">
        <f>IFERROR(IF(Purchase!B15 &lt;&gt;"",Purchase!B15,""),"")</f>
        <v>Shipment-2</v>
      </c>
      <c r="YD225" s="137" t="str">
        <f>IFERROR(IF(Purchase!C15 &lt;&gt;"",Purchase!C15,""),"")</f>
        <v>Purchase</v>
      </c>
      <c r="YE225" s="137">
        <f>IFERROR(IF(Purchase!D15 &lt;&gt;"",Purchase!D15,""),"")</f>
        <v>1</v>
      </c>
      <c r="YF225" s="137" t="str">
        <f>IFERROR(IF(Purchase!E15 &lt;&gt;"",Purchase!E15,""),"")</f>
        <v>G Power(2022) /64GB</v>
      </c>
      <c r="YG225" s="137" t="str">
        <f>IFERROR(IF(Purchase!F15 &lt;&gt;"",Purchase!F15,""),"")</f>
        <v>(b/c)</v>
      </c>
      <c r="YH225" s="137">
        <f>IFERROR(IF(Purchase!G15 &lt;&gt;"",Purchase!G15,""),"")</f>
        <v>19</v>
      </c>
      <c r="YI225" s="137">
        <f>IFERROR(IF(Purchase!H15 &lt;&gt;"",Purchase!H15,""),"")</f>
        <v>65</v>
      </c>
      <c r="YJ225" s="137">
        <f>IFERROR(IF(Purchase!I15 &lt;&gt;"",Purchase!I15,""),"")</f>
        <v>1235</v>
      </c>
      <c r="YK225" s="137">
        <f>IFERROR(IF(Purchase!J15 &lt;&gt;"",Purchase!J15,""),"")</f>
        <v>19</v>
      </c>
      <c r="YL225" s="149">
        <f t="shared" si="9"/>
        <v>1235</v>
      </c>
      <c r="YM225" s="135">
        <v>15</v>
      </c>
      <c r="YN225" s="138" t="str">
        <f t="shared" si="0"/>
        <v/>
      </c>
      <c r="YO225" s="139" t="str">
        <f t="shared" si="1"/>
        <v/>
      </c>
      <c r="YP225" s="138" t="str">
        <f t="shared" si="2"/>
        <v/>
      </c>
      <c r="YQ225" s="138" t="str">
        <f t="shared" si="3"/>
        <v/>
      </c>
      <c r="YR225" s="140" t="str">
        <f t="shared" si="4"/>
        <v/>
      </c>
      <c r="YS225" s="138" t="str">
        <f t="shared" si="5"/>
        <v/>
      </c>
      <c r="YT225" s="138" t="str">
        <f t="shared" si="6"/>
        <v/>
      </c>
      <c r="YU225" s="154" t="str">
        <f t="shared" si="7"/>
        <v/>
      </c>
      <c r="YV225" s="149" t="str">
        <f t="shared" si="8"/>
        <v/>
      </c>
      <c r="YW225" s="135"/>
      <c r="YX225" s="135"/>
      <c r="YY225" s="135"/>
      <c r="YZ225" s="135"/>
      <c r="ZA225" s="135"/>
      <c r="ZB225" s="135"/>
      <c r="ZC225" s="135"/>
      <c r="ZD225" s="135" t="str">
        <f>IF(ZG225 &lt;&gt; "",(COUNTIF($ZG$212:ZG225,ZG225)&amp;"_"&amp;ZG225),"")</f>
        <v>3_Shipment-2</v>
      </c>
      <c r="ZE225" s="142">
        <f>IFERROR(IF(Sale!A16 &lt;&gt; "", Sale!A16, ""), "")</f>
        <v>45078</v>
      </c>
      <c r="ZF225" s="135" t="str">
        <f>IFERROR(IF(Sale!B16 &lt;&gt; "", Sale!B16, ""), "")</f>
        <v>Sale</v>
      </c>
      <c r="ZG225" s="135" t="str">
        <f>IFERROR(IF(Sale!C16 &lt;&gt; "", Sale!C16, ""), "")</f>
        <v>Shipment-2</v>
      </c>
      <c r="ZH225" s="135" t="str">
        <f>IFERROR(IF(Sale!D16 &lt;&gt; "", Sale!D16, ""), "")</f>
        <v>Sana Ulla - MPC</v>
      </c>
      <c r="ZI225" s="135" t="str">
        <f>IFERROR(IF(Sale!E16 &lt;&gt; "", Sale!E16, ""), "")</f>
        <v>MPC Telecom</v>
      </c>
      <c r="ZJ225" s="135" t="str">
        <f>IFERROR(IF(Sale!F16 &lt;&gt; "", Sale!F16, ""), "")</f>
        <v>Cash</v>
      </c>
      <c r="ZK225" s="135" t="str">
        <f>IFERROR(IF(Sale!G16 &lt;&gt; "", Sale!G16, ""), "")</f>
        <v>MPC_Telecom_04_2023</v>
      </c>
      <c r="ZL225" s="135" t="str">
        <f>IFERROR(IF(Sale!H16 &lt;&gt; "", Sale!H16, ""), "")</f>
        <v>Pixel4A(LB)</v>
      </c>
      <c r="ZM225" s="135" t="str">
        <f>IFERROR(IF(Sale!I16 &lt;&gt; "", Sale!I16, ""), "")</f>
        <v/>
      </c>
      <c r="ZN225" s="135">
        <f>IFERROR(IF(Sale!J16 &lt;&gt; "", Sale!J16, ""), "")</f>
        <v>174</v>
      </c>
      <c r="ZO225" s="135">
        <f>IFERROR(IF(Sale!K16 &lt;&gt; "", Sale!K16, ""), "")</f>
        <v>174</v>
      </c>
      <c r="ZP225" s="135">
        <f>IFERROR(IF(Sale!L16 &lt;&gt; "", Sale!L16, ""), "")</f>
        <v>69</v>
      </c>
      <c r="ZQ225" s="135">
        <f>IFERROR(IF(Sale!M16 &lt;&gt; "", Sale!M16, ""), "")</f>
        <v>12006</v>
      </c>
      <c r="ZR225" s="135">
        <f>IFERROR(IF(Sale!N16 &lt;&gt; "", Sale!N16, ""), "")</f>
        <v>60</v>
      </c>
      <c r="ZS225" s="135">
        <f>IFERROR(IF(Sale!O16 &lt;&gt; "", Sale!O16, ""), "")</f>
        <v>0.15</v>
      </c>
      <c r="ZT225" s="135"/>
      <c r="ZU225" s="135"/>
      <c r="ZV225" s="135">
        <v>14</v>
      </c>
      <c r="ZW225" s="149" t="str">
        <f t="shared" si="10"/>
        <v/>
      </c>
      <c r="ZX225" s="139" t="str">
        <f t="shared" si="11"/>
        <v/>
      </c>
      <c r="ZY225" s="149" t="str">
        <f t="shared" si="12"/>
        <v/>
      </c>
      <c r="ZZ225" s="149" t="str">
        <f t="shared" si="13"/>
        <v/>
      </c>
      <c r="AAA225" s="199" t="str">
        <f t="shared" si="14"/>
        <v/>
      </c>
      <c r="AAB225" s="106" t="str">
        <f t="shared" si="15"/>
        <v/>
      </c>
      <c r="AAC225" s="106" t="str">
        <f t="shared" si="16"/>
        <v/>
      </c>
      <c r="AAD225" s="106" t="str">
        <f t="shared" si="17"/>
        <v/>
      </c>
      <c r="AAE225" s="106" t="str">
        <f t="shared" si="18"/>
        <v/>
      </c>
      <c r="AAF225" s="82" t="str">
        <f t="shared" si="19"/>
        <v/>
      </c>
    </row>
    <row r="226" spans="5:708">
      <c r="Y226" s="236"/>
      <c r="YA226" s="135" t="str">
        <f>IF(YC226 &lt;&gt; "", (COUNTIF($YC$212:YC226,YC226)&amp;"_"&amp;YC226),"")</f>
        <v>4_Shipment-2</v>
      </c>
      <c r="YB226" s="136">
        <f>IFERROR(IF(Purchase!A16 &lt;&gt;"",Purchase!A16,""),"")</f>
        <v>45047</v>
      </c>
      <c r="YC226" s="137" t="str">
        <f>IFERROR(IF(Purchase!B16 &lt;&gt;"",Purchase!B16,""),"")</f>
        <v>Shipment-2</v>
      </c>
      <c r="YD226" s="137" t="str">
        <f>IFERROR(IF(Purchase!C16 &lt;&gt;"",Purchase!C16,""),"")</f>
        <v>Purchase</v>
      </c>
      <c r="YE226" s="137">
        <f>IFERROR(IF(Purchase!D16 &lt;&gt;"",Purchase!D16,""),"")</f>
        <v>1</v>
      </c>
      <c r="YF226" s="137" t="str">
        <f>IFERROR(IF(Purchase!E16 &lt;&gt;"",Purchase!E16,""),"")</f>
        <v>G Stylus / 128Gb</v>
      </c>
      <c r="YG226" s="137" t="str">
        <f>IFERROR(IF(Purchase!F16 &lt;&gt;"",Purchase!F16,""),"")</f>
        <v>(b/c)</v>
      </c>
      <c r="YH226" s="137">
        <f>IFERROR(IF(Purchase!G16 &lt;&gt;"",Purchase!G16,""),"")</f>
        <v>60</v>
      </c>
      <c r="YI226" s="137">
        <f>IFERROR(IF(Purchase!H16 &lt;&gt;"",Purchase!H16,""),"")</f>
        <v>70</v>
      </c>
      <c r="YJ226" s="137">
        <f>IFERROR(IF(Purchase!I16 &lt;&gt;"",Purchase!I16,""),"")</f>
        <v>4200</v>
      </c>
      <c r="YK226" s="137">
        <f>IFERROR(IF(Purchase!J16 &lt;&gt;"",Purchase!J16,""),"")</f>
        <v>60</v>
      </c>
      <c r="YL226" s="149">
        <f t="shared" si="9"/>
        <v>4200</v>
      </c>
      <c r="YM226" s="135">
        <v>16</v>
      </c>
      <c r="YN226" s="138" t="str">
        <f t="shared" si="0"/>
        <v/>
      </c>
      <c r="YO226" s="139" t="str">
        <f t="shared" si="1"/>
        <v/>
      </c>
      <c r="YP226" s="138" t="str">
        <f t="shared" si="2"/>
        <v/>
      </c>
      <c r="YQ226" s="138" t="str">
        <f t="shared" si="3"/>
        <v/>
      </c>
      <c r="YR226" s="140" t="str">
        <f t="shared" si="4"/>
        <v/>
      </c>
      <c r="YS226" s="138" t="str">
        <f t="shared" si="5"/>
        <v/>
      </c>
      <c r="YT226" s="138" t="str">
        <f t="shared" si="6"/>
        <v/>
      </c>
      <c r="YU226" s="154" t="str">
        <f t="shared" si="7"/>
        <v/>
      </c>
      <c r="YV226" s="149" t="str">
        <f t="shared" si="8"/>
        <v/>
      </c>
      <c r="YW226" s="135"/>
      <c r="YX226" s="135"/>
      <c r="YY226" s="135"/>
      <c r="YZ226" s="135"/>
      <c r="ZA226" s="135"/>
      <c r="ZB226" s="135"/>
      <c r="ZC226" s="135"/>
      <c r="ZD226" s="135" t="str">
        <f>IF(ZG226 &lt;&gt; "",(COUNTIF($ZG$212:ZG226,ZG226)&amp;"_"&amp;ZG226),"")</f>
        <v>4_Shipment-2</v>
      </c>
      <c r="ZE226" s="142">
        <f>IFERROR(IF(Sale!A17 &lt;&gt; "", Sale!A17, ""), "")</f>
        <v>45078</v>
      </c>
      <c r="ZF226" s="135" t="str">
        <f>IFERROR(IF(Sale!B17 &lt;&gt; "", Sale!B17, ""), "")</f>
        <v>Sale</v>
      </c>
      <c r="ZG226" s="135" t="str">
        <f>IFERROR(IF(Sale!C17 &lt;&gt; "", Sale!C17, ""), "")</f>
        <v>Shipment-2</v>
      </c>
      <c r="ZH226" s="135" t="str">
        <f>IFERROR(IF(Sale!D17 &lt;&gt; "", Sale!D17, ""), "")</f>
        <v>Imtiaz</v>
      </c>
      <c r="ZI226" s="135" t="str">
        <f>IFERROR(IF(Sale!E17 &lt;&gt; "", Sale!E17, ""), "")</f>
        <v>AL Zaveer Traders</v>
      </c>
      <c r="ZJ226" s="135" t="str">
        <f>IFERROR(IF(Sale!F17 &lt;&gt; "", Sale!F17, ""), "")</f>
        <v>Cash</v>
      </c>
      <c r="ZK226" s="135" t="str">
        <f>IFERROR(IF(Sale!G17 &lt;&gt; "", Sale!G17, ""), "")</f>
        <v>ALZ-01-2023</v>
      </c>
      <c r="ZL226" s="135" t="str">
        <f>IFERROR(IF(Sale!H17 &lt;&gt; "", Sale!H17, ""), "")</f>
        <v>Moto Edge Plus</v>
      </c>
      <c r="ZM226" s="135" t="str">
        <f>IFERROR(IF(Sale!I17 &lt;&gt; "", Sale!I17, ""), "")</f>
        <v>(b/c)</v>
      </c>
      <c r="ZN226" s="135">
        <f>IFERROR(IF(Sale!J17 &lt;&gt; "", Sale!J17, ""), "")</f>
        <v>94</v>
      </c>
      <c r="ZO226" s="135">
        <f>IFERROR(IF(Sale!K17 &lt;&gt; "", Sale!K17, ""), "")</f>
        <v>94</v>
      </c>
      <c r="ZP226" s="135">
        <f>IFERROR(IF(Sale!L17 &lt;&gt; "", Sale!L17, ""), "")</f>
        <v>131</v>
      </c>
      <c r="ZQ226" s="135">
        <f>IFERROR(IF(Sale!M17 &lt;&gt; "", Sale!M17, ""), "")</f>
        <v>12314</v>
      </c>
      <c r="ZR226" s="135">
        <f>IFERROR(IF(Sale!N17 &lt;&gt; "", Sale!N17, ""), "")</f>
        <v>125</v>
      </c>
      <c r="ZS226" s="135">
        <f>IFERROR(IF(Sale!O17 &lt;&gt; "", Sale!O17, ""), "")</f>
        <v>4.8000000000000001E-2</v>
      </c>
      <c r="ZT226" s="135"/>
      <c r="ZU226" s="135"/>
      <c r="ZV226" s="135">
        <v>15</v>
      </c>
      <c r="ZW226" s="149" t="str">
        <f t="shared" si="10"/>
        <v/>
      </c>
      <c r="ZX226" s="139" t="str">
        <f t="shared" si="11"/>
        <v/>
      </c>
      <c r="ZY226" s="149" t="str">
        <f t="shared" si="12"/>
        <v/>
      </c>
      <c r="ZZ226" s="149" t="str">
        <f t="shared" si="13"/>
        <v/>
      </c>
      <c r="AAA226" s="199" t="str">
        <f t="shared" si="14"/>
        <v/>
      </c>
      <c r="AAB226" s="106" t="str">
        <f t="shared" si="15"/>
        <v/>
      </c>
      <c r="AAC226" s="106" t="str">
        <f t="shared" si="16"/>
        <v/>
      </c>
      <c r="AAD226" s="106" t="str">
        <f t="shared" si="17"/>
        <v/>
      </c>
      <c r="AAE226" s="106" t="str">
        <f t="shared" si="18"/>
        <v/>
      </c>
      <c r="AAF226" s="82" t="str">
        <f t="shared" si="19"/>
        <v/>
      </c>
    </row>
    <row r="227" spans="5:708">
      <c r="Y227" s="236"/>
      <c r="YA227" s="135" t="str">
        <f>IF(YC227 &lt;&gt; "", (COUNTIF($YC$212:YC227,YC227)&amp;"_"&amp;YC227),"")</f>
        <v>5_Shipment-2</v>
      </c>
      <c r="YB227" s="136">
        <f>IFERROR(IF(Purchase!A17 &lt;&gt;"",Purchase!A17,""),"")</f>
        <v>45047</v>
      </c>
      <c r="YC227" s="137" t="str">
        <f>IFERROR(IF(Purchase!B17 &lt;&gt;"",Purchase!B17,""),"")</f>
        <v>Shipment-2</v>
      </c>
      <c r="YD227" s="137" t="str">
        <f>IFERROR(IF(Purchase!C17 &lt;&gt;"",Purchase!C17,""),"")</f>
        <v>Purchase</v>
      </c>
      <c r="YE227" s="137">
        <f>IFERROR(IF(Purchase!D17 &lt;&gt;"",Purchase!D17,""),"")</f>
        <v>1</v>
      </c>
      <c r="YF227" s="137" t="str">
        <f>IFERROR(IF(Purchase!E17 &lt;&gt;"",Purchase!E17,""),"")</f>
        <v>G stylus(2019) 128 GB</v>
      </c>
      <c r="YG227" s="137" t="str">
        <f>IFERROR(IF(Purchase!F17 &lt;&gt;"",Purchase!F17,""),"")</f>
        <v>(b/c)</v>
      </c>
      <c r="YH227" s="137">
        <f>IFERROR(IF(Purchase!G17 &lt;&gt;"",Purchase!G17,""),"")</f>
        <v>8</v>
      </c>
      <c r="YI227" s="137">
        <f>IFERROR(IF(Purchase!H17 &lt;&gt;"",Purchase!H17,""),"")</f>
        <v>70</v>
      </c>
      <c r="YJ227" s="137">
        <f>IFERROR(IF(Purchase!I17 &lt;&gt;"",Purchase!I17,""),"")</f>
        <v>560</v>
      </c>
      <c r="YK227" s="137">
        <f>IFERROR(IF(Purchase!J17 &lt;&gt;"",Purchase!J17,""),"")</f>
        <v>8</v>
      </c>
      <c r="YL227" s="149">
        <f t="shared" si="9"/>
        <v>560</v>
      </c>
      <c r="YM227" s="135">
        <v>17</v>
      </c>
      <c r="YN227" s="138" t="str">
        <f t="shared" si="0"/>
        <v/>
      </c>
      <c r="YO227" s="139" t="str">
        <f t="shared" si="1"/>
        <v/>
      </c>
      <c r="YP227" s="138" t="str">
        <f t="shared" si="2"/>
        <v/>
      </c>
      <c r="YQ227" s="138" t="str">
        <f t="shared" si="3"/>
        <v/>
      </c>
      <c r="YR227" s="140" t="str">
        <f t="shared" si="4"/>
        <v/>
      </c>
      <c r="YS227" s="138" t="str">
        <f t="shared" si="5"/>
        <v/>
      </c>
      <c r="YT227" s="138" t="str">
        <f t="shared" si="6"/>
        <v/>
      </c>
      <c r="YU227" s="154" t="str">
        <f t="shared" si="7"/>
        <v/>
      </c>
      <c r="YV227" s="149" t="str">
        <f t="shared" si="8"/>
        <v/>
      </c>
      <c r="YW227" s="135"/>
      <c r="YX227" s="135"/>
      <c r="YY227" s="135"/>
      <c r="YZ227" s="135"/>
      <c r="ZA227" s="135"/>
      <c r="ZB227" s="135"/>
      <c r="ZC227" s="135"/>
      <c r="ZD227" s="135" t="str">
        <f>IF(ZG227 &lt;&gt; "",(COUNTIF($ZG$212:ZG227,ZG227)&amp;"_"&amp;ZG227),"")</f>
        <v>5_Shipment-2</v>
      </c>
      <c r="ZE227" s="142">
        <f>IFERROR(IF(Sale!A18 &lt;&gt; "", Sale!A18, ""), "")</f>
        <v>45078</v>
      </c>
      <c r="ZF227" s="135" t="str">
        <f>IFERROR(IF(Sale!B18 &lt;&gt; "", Sale!B18, ""), "")</f>
        <v>Sale</v>
      </c>
      <c r="ZG227" s="135" t="str">
        <f>IFERROR(IF(Sale!C18 &lt;&gt; "", Sale!C18, ""), "")</f>
        <v>Shipment-2</v>
      </c>
      <c r="ZH227" s="135" t="str">
        <f>IFERROR(IF(Sale!D18 &lt;&gt; "", Sale!D18, ""), "")</f>
        <v>Imtiaz</v>
      </c>
      <c r="ZI227" s="135" t="str">
        <f>IFERROR(IF(Sale!E18 &lt;&gt; "", Sale!E18, ""), "")</f>
        <v>AL Zaveer Traders</v>
      </c>
      <c r="ZJ227" s="135" t="str">
        <f>IFERROR(IF(Sale!F18 &lt;&gt; "", Sale!F18, ""), "")</f>
        <v>Cash</v>
      </c>
      <c r="ZK227" s="135" t="str">
        <f>IFERROR(IF(Sale!G18 &lt;&gt; "", Sale!G18, ""), "")</f>
        <v>INV-000018</v>
      </c>
      <c r="ZL227" s="135" t="str">
        <f>IFERROR(IF(Sale!H18 &lt;&gt; "", Sale!H18, ""), "")</f>
        <v>Moto One (5G)</v>
      </c>
      <c r="ZM227" s="135" t="str">
        <f>IFERROR(IF(Sale!I18 &lt;&gt; "", Sale!I18, ""), "")</f>
        <v>(b/c)</v>
      </c>
      <c r="ZN227" s="135">
        <f>IFERROR(IF(Sale!J18 &lt;&gt; "", Sale!J18, ""), "")</f>
        <v>33</v>
      </c>
      <c r="ZO227" s="135">
        <f>IFERROR(IF(Sale!K18 &lt;&gt; "", Sale!K18, ""), "")</f>
        <v>33</v>
      </c>
      <c r="ZP227" s="135">
        <f>IFERROR(IF(Sale!L18 &lt;&gt; "", Sale!L18, ""), "")</f>
        <v>55</v>
      </c>
      <c r="ZQ227" s="135">
        <f>IFERROR(IF(Sale!M18 &lt;&gt; "", Sale!M18, ""), "")</f>
        <v>1815</v>
      </c>
      <c r="ZR227" s="135">
        <f>IFERROR(IF(Sale!N18 &lt;&gt; "", Sale!N18, ""), "")</f>
        <v>65</v>
      </c>
      <c r="ZS227" s="135">
        <f>IFERROR(IF(Sale!O18 &lt;&gt; "", Sale!O18, ""), "")</f>
        <v>-0.15379999999999999</v>
      </c>
      <c r="ZT227" s="135"/>
      <c r="ZU227" s="135"/>
      <c r="ZV227" s="135">
        <v>16</v>
      </c>
      <c r="ZW227" s="149" t="str">
        <f t="shared" si="10"/>
        <v/>
      </c>
      <c r="ZX227" s="139" t="str">
        <f t="shared" si="11"/>
        <v/>
      </c>
      <c r="ZY227" s="149" t="str">
        <f t="shared" si="12"/>
        <v/>
      </c>
      <c r="ZZ227" s="149" t="str">
        <f t="shared" si="13"/>
        <v/>
      </c>
      <c r="AAA227" s="199" t="str">
        <f t="shared" si="14"/>
        <v/>
      </c>
      <c r="AAB227" s="106" t="str">
        <f t="shared" si="15"/>
        <v/>
      </c>
      <c r="AAC227" s="106" t="str">
        <f t="shared" si="16"/>
        <v/>
      </c>
      <c r="AAD227" s="106" t="str">
        <f t="shared" si="17"/>
        <v/>
      </c>
      <c r="AAE227" s="106" t="str">
        <f t="shared" si="18"/>
        <v/>
      </c>
      <c r="AAF227" s="82" t="str">
        <f t="shared" si="19"/>
        <v/>
      </c>
    </row>
    <row r="228" spans="5:708">
      <c r="Y228" s="236"/>
      <c r="YA228" s="135" t="str">
        <f>IF(YC228 &lt;&gt; "", (COUNTIF($YC$212:YC228,YC228)&amp;"_"&amp;YC228),"")</f>
        <v>6_Shipment-2</v>
      </c>
      <c r="YB228" s="136">
        <f>IFERROR(IF(Purchase!A18 &lt;&gt;"",Purchase!A18,""),"")</f>
        <v>45047</v>
      </c>
      <c r="YC228" s="137" t="str">
        <f>IFERROR(IF(Purchase!B18 &lt;&gt;"",Purchase!B18,""),"")</f>
        <v>Shipment-2</v>
      </c>
      <c r="YD228" s="137" t="str">
        <f>IFERROR(IF(Purchase!C18 &lt;&gt;"",Purchase!C18,""),"")</f>
        <v>Purchase</v>
      </c>
      <c r="YE228" s="137">
        <f>IFERROR(IF(Purchase!D18 &lt;&gt;"",Purchase!D18,""),"")</f>
        <v>1</v>
      </c>
      <c r="YF228" s="137" t="str">
        <f>IFERROR(IF(Purchase!E18 &lt;&gt;"",Purchase!E18,""),"")</f>
        <v>G stylus(5g 2022) 128 GB</v>
      </c>
      <c r="YG228" s="137" t="str">
        <f>IFERROR(IF(Purchase!F18 &lt;&gt;"",Purchase!F18,""),"")</f>
        <v>(b/c)</v>
      </c>
      <c r="YH228" s="137">
        <f>IFERROR(IF(Purchase!G18 &lt;&gt;"",Purchase!G18,""),"")</f>
        <v>8</v>
      </c>
      <c r="YI228" s="137">
        <f>IFERROR(IF(Purchase!H18 &lt;&gt;"",Purchase!H18,""),"")</f>
        <v>110</v>
      </c>
      <c r="YJ228" s="137">
        <f>IFERROR(IF(Purchase!I18 &lt;&gt;"",Purchase!I18,""),"")</f>
        <v>880</v>
      </c>
      <c r="YK228" s="137">
        <f>IFERROR(IF(Purchase!J18 &lt;&gt;"",Purchase!J18,""),"")</f>
        <v>8</v>
      </c>
      <c r="YL228" s="149">
        <f t="shared" si="9"/>
        <v>880</v>
      </c>
      <c r="YM228" s="135">
        <v>18</v>
      </c>
      <c r="YN228" s="138" t="str">
        <f t="shared" si="0"/>
        <v/>
      </c>
      <c r="YO228" s="139" t="str">
        <f t="shared" si="1"/>
        <v/>
      </c>
      <c r="YP228" s="138" t="str">
        <f t="shared" si="2"/>
        <v/>
      </c>
      <c r="YQ228" s="138" t="str">
        <f t="shared" si="3"/>
        <v/>
      </c>
      <c r="YR228" s="140" t="str">
        <f t="shared" si="4"/>
        <v/>
      </c>
      <c r="YS228" s="138" t="str">
        <f t="shared" si="5"/>
        <v/>
      </c>
      <c r="YT228" s="138" t="str">
        <f t="shared" si="6"/>
        <v/>
      </c>
      <c r="YU228" s="154" t="str">
        <f t="shared" si="7"/>
        <v/>
      </c>
      <c r="YV228" s="149" t="str">
        <f t="shared" si="8"/>
        <v/>
      </c>
      <c r="YW228" s="135"/>
      <c r="YX228" s="135"/>
      <c r="YY228" s="135"/>
      <c r="YZ228" s="135"/>
      <c r="ZA228" s="135"/>
      <c r="ZB228" s="135"/>
      <c r="ZC228" s="135"/>
      <c r="ZD228" s="135" t="str">
        <f>IF(ZG228 &lt;&gt; "",(COUNTIF($ZG$212:ZG228,ZG228)&amp;"_"&amp;ZG228),"")</f>
        <v>6_Shipment-2</v>
      </c>
      <c r="ZE228" s="142">
        <f>IFERROR(IF(Sale!A19 &lt;&gt; "", Sale!A19, ""), "")</f>
        <v>45078</v>
      </c>
      <c r="ZF228" s="135" t="str">
        <f>IFERROR(IF(Sale!B19 &lt;&gt; "", Sale!B19, ""), "")</f>
        <v>Sale</v>
      </c>
      <c r="ZG228" s="135" t="str">
        <f>IFERROR(IF(Sale!C19 &lt;&gt; "", Sale!C19, ""), "")</f>
        <v>Shipment-2</v>
      </c>
      <c r="ZH228" s="135" t="str">
        <f>IFERROR(IF(Sale!D19 &lt;&gt; "", Sale!D19, ""), "")</f>
        <v>Imtiaz</v>
      </c>
      <c r="ZI228" s="135" t="str">
        <f>IFERROR(IF(Sale!E19 &lt;&gt; "", Sale!E19, ""), "")</f>
        <v>AL Zaveer Traders</v>
      </c>
      <c r="ZJ228" s="135" t="str">
        <f>IFERROR(IF(Sale!F19 &lt;&gt; "", Sale!F19, ""), "")</f>
        <v>Cash</v>
      </c>
      <c r="ZK228" s="135" t="str">
        <f>IFERROR(IF(Sale!G19 &lt;&gt; "", Sale!G19, ""), "")</f>
        <v>ALZ-01-2023</v>
      </c>
      <c r="ZL228" s="135" t="str">
        <f>IFERROR(IF(Sale!H19 &lt;&gt; "", Sale!H19, ""), "")</f>
        <v>Moto Z3</v>
      </c>
      <c r="ZM228" s="135" t="str">
        <f>IFERROR(IF(Sale!I19 &lt;&gt; "", Sale!I19, ""), "")</f>
        <v>(b/c)</v>
      </c>
      <c r="ZN228" s="135">
        <f>IFERROR(IF(Sale!J19 &lt;&gt; "", Sale!J19, ""), "")</f>
        <v>32</v>
      </c>
      <c r="ZO228" s="135">
        <f>IFERROR(IF(Sale!K19 &lt;&gt; "", Sale!K19, ""), "")</f>
        <v>32</v>
      </c>
      <c r="ZP228" s="135">
        <f>IFERROR(IF(Sale!L19 &lt;&gt; "", Sale!L19, ""), "")</f>
        <v>38</v>
      </c>
      <c r="ZQ228" s="135">
        <f>IFERROR(IF(Sale!M19 &lt;&gt; "", Sale!M19, ""), "")</f>
        <v>1216</v>
      </c>
      <c r="ZR228" s="135">
        <f>IFERROR(IF(Sale!N19 &lt;&gt; "", Sale!N19, ""), "")</f>
        <v>35</v>
      </c>
      <c r="ZS228" s="135">
        <f>IFERROR(IF(Sale!O19 &lt;&gt; "", Sale!O19, ""), "")</f>
        <v>8.5699999999999998E-2</v>
      </c>
      <c r="ZT228" s="135"/>
      <c r="ZU228" s="135"/>
      <c r="ZV228" s="135">
        <v>17</v>
      </c>
      <c r="ZW228" s="149" t="str">
        <f t="shared" si="10"/>
        <v/>
      </c>
      <c r="ZX228" s="139" t="str">
        <f t="shared" si="11"/>
        <v/>
      </c>
      <c r="ZY228" s="149" t="str">
        <f t="shared" si="12"/>
        <v/>
      </c>
      <c r="ZZ228" s="149" t="str">
        <f t="shared" si="13"/>
        <v/>
      </c>
      <c r="AAA228" s="199" t="str">
        <f t="shared" si="14"/>
        <v/>
      </c>
      <c r="AAB228" s="106" t="str">
        <f t="shared" si="15"/>
        <v/>
      </c>
      <c r="AAC228" s="106" t="str">
        <f t="shared" si="16"/>
        <v/>
      </c>
      <c r="AAD228" s="106" t="str">
        <f t="shared" si="17"/>
        <v/>
      </c>
      <c r="AAE228" s="106" t="str">
        <f t="shared" si="18"/>
        <v/>
      </c>
      <c r="AAF228" s="82" t="str">
        <f t="shared" si="19"/>
        <v/>
      </c>
    </row>
    <row r="229" spans="5:708">
      <c r="Y229" s="236"/>
      <c r="YA229" s="135" t="str">
        <f>IF(YC229 &lt;&gt; "", (COUNTIF($YC$212:YC229,YC229)&amp;"_"&amp;YC229),"")</f>
        <v>7_Shipment-2</v>
      </c>
      <c r="YB229" s="136">
        <f>IFERROR(IF(Purchase!A19 &lt;&gt;"",Purchase!A19,""),"")</f>
        <v>45047</v>
      </c>
      <c r="YC229" s="137" t="str">
        <f>IFERROR(IF(Purchase!B19 &lt;&gt;"",Purchase!B19,""),"")</f>
        <v>Shipment-2</v>
      </c>
      <c r="YD229" s="137" t="str">
        <f>IFERROR(IF(Purchase!C19 &lt;&gt;"",Purchase!C19,""),"")</f>
        <v>Purchase</v>
      </c>
      <c r="YE229" s="137">
        <f>IFERROR(IF(Purchase!D19 &lt;&gt;"",Purchase!D19,""),"")</f>
        <v>1</v>
      </c>
      <c r="YF229" s="137" t="str">
        <f>IFERROR(IF(Purchase!E19 &lt;&gt;"",Purchase!E19,""),"")</f>
        <v>G7 PLAY / 32 GB</v>
      </c>
      <c r="YG229" s="137" t="str">
        <f>IFERROR(IF(Purchase!F19 &lt;&gt;"",Purchase!F19,""),"")</f>
        <v>(b/c)</v>
      </c>
      <c r="YH229" s="137">
        <f>IFERROR(IF(Purchase!G19 &lt;&gt;"",Purchase!G19,""),"")</f>
        <v>9</v>
      </c>
      <c r="YI229" s="137">
        <f>IFERROR(IF(Purchase!H19 &lt;&gt;"",Purchase!H19,""),"")</f>
        <v>30</v>
      </c>
      <c r="YJ229" s="137">
        <f>IFERROR(IF(Purchase!I19 &lt;&gt;"",Purchase!I19,""),"")</f>
        <v>270</v>
      </c>
      <c r="YK229" s="137">
        <f>IFERROR(IF(Purchase!J19 &lt;&gt;"",Purchase!J19,""),"")</f>
        <v>4</v>
      </c>
      <c r="YL229" s="149">
        <f t="shared" si="9"/>
        <v>120</v>
      </c>
      <c r="YM229" s="135">
        <v>19</v>
      </c>
      <c r="YN229" s="138" t="str">
        <f t="shared" si="0"/>
        <v/>
      </c>
      <c r="YO229" s="139" t="str">
        <f t="shared" si="1"/>
        <v/>
      </c>
      <c r="YP229" s="138" t="str">
        <f t="shared" si="2"/>
        <v/>
      </c>
      <c r="YQ229" s="138" t="str">
        <f t="shared" si="3"/>
        <v/>
      </c>
      <c r="YR229" s="140" t="str">
        <f t="shared" si="4"/>
        <v/>
      </c>
      <c r="YS229" s="138" t="str">
        <f t="shared" si="5"/>
        <v/>
      </c>
      <c r="YT229" s="138" t="str">
        <f t="shared" si="6"/>
        <v/>
      </c>
      <c r="YU229" s="154" t="str">
        <f t="shared" si="7"/>
        <v/>
      </c>
      <c r="YV229" s="149" t="str">
        <f t="shared" si="8"/>
        <v/>
      </c>
      <c r="YW229" s="135"/>
      <c r="YX229" s="135"/>
      <c r="YY229" s="135"/>
      <c r="YZ229" s="135"/>
      <c r="ZA229" s="135"/>
      <c r="ZB229" s="135"/>
      <c r="ZC229" s="135"/>
      <c r="ZD229" s="135" t="str">
        <f>IF(ZG229 &lt;&gt; "",(COUNTIF($ZG$212:ZG229,ZG229)&amp;"_"&amp;ZG229),"")</f>
        <v>7_Shipment-2</v>
      </c>
      <c r="ZE229" s="142">
        <f>IFERROR(IF(Sale!A20 &lt;&gt; "", Sale!A20, ""), "")</f>
        <v>45108</v>
      </c>
      <c r="ZF229" s="135" t="str">
        <f>IFERROR(IF(Sale!B20 &lt;&gt; "", Sale!B20, ""), "")</f>
        <v>Sale</v>
      </c>
      <c r="ZG229" s="135" t="str">
        <f>IFERROR(IF(Sale!C20 &lt;&gt; "", Sale!C20, ""), "")</f>
        <v>Shipment-2</v>
      </c>
      <c r="ZH229" s="135" t="str">
        <f>IFERROR(IF(Sale!D20 &lt;&gt; "", Sale!D20, ""), "")</f>
        <v>Rehmatullah</v>
      </c>
      <c r="ZI229" s="135">
        <f>IFERROR(IF(Sale!E20 &lt;&gt; "", Sale!E20, ""), "")</f>
        <v>0</v>
      </c>
      <c r="ZJ229" s="135" t="str">
        <f>IFERROR(IF(Sale!F20 &lt;&gt; "", Sale!F20, ""), "")</f>
        <v>Cash</v>
      </c>
      <c r="ZK229" s="135" t="str">
        <f>IFERROR(IF(Sale!G20 &lt;&gt; "", Sale!G20, ""), "")</f>
        <v>Individual</v>
      </c>
      <c r="ZL229" s="135" t="str">
        <f>IFERROR(IF(Sale!H20 &lt;&gt; "", Sale!H20, ""), "")</f>
        <v>Moto Z4</v>
      </c>
      <c r="ZM229" s="135" t="str">
        <f>IFERROR(IF(Sale!I20 &lt;&gt; "", Sale!I20, ""), "")</f>
        <v>(b/c)</v>
      </c>
      <c r="ZN229" s="135">
        <f>IFERROR(IF(Sale!J20 &lt;&gt; "", Sale!J20, ""), "")</f>
        <v>89</v>
      </c>
      <c r="ZO229" s="135">
        <f>IFERROR(IF(Sale!K20 &lt;&gt; "", Sale!K20, ""), "")</f>
        <v>2</v>
      </c>
      <c r="ZP229" s="135">
        <f>IFERROR(IF(Sale!L20 &lt;&gt; "", Sale!L20, ""), "")</f>
        <v>54.53</v>
      </c>
      <c r="ZQ229" s="135">
        <f>IFERROR(IF(Sale!M20 &lt;&gt; "", Sale!M20, ""), "")</f>
        <v>109.06</v>
      </c>
      <c r="ZR229" s="135">
        <f>IFERROR(IF(Sale!N20 &lt;&gt; "", Sale!N20, ""), "")</f>
        <v>50</v>
      </c>
      <c r="ZS229" s="135">
        <f>IFERROR(IF(Sale!O20 &lt;&gt; "", Sale!O20, ""), "")</f>
        <v>9.06E-2</v>
      </c>
      <c r="ZT229" s="135"/>
      <c r="ZU229" s="135"/>
      <c r="ZV229" s="135">
        <v>18</v>
      </c>
      <c r="ZW229" s="149" t="str">
        <f t="shared" si="10"/>
        <v/>
      </c>
      <c r="ZX229" s="139" t="str">
        <f t="shared" si="11"/>
        <v/>
      </c>
      <c r="ZY229" s="149" t="str">
        <f t="shared" si="12"/>
        <v/>
      </c>
      <c r="ZZ229" s="149" t="str">
        <f t="shared" si="13"/>
        <v/>
      </c>
      <c r="AAA229" s="199" t="str">
        <f t="shared" si="14"/>
        <v/>
      </c>
      <c r="AAB229" s="106" t="str">
        <f t="shared" si="15"/>
        <v/>
      </c>
      <c r="AAC229" s="106" t="str">
        <f t="shared" si="16"/>
        <v/>
      </c>
      <c r="AAD229" s="106" t="str">
        <f t="shared" si="17"/>
        <v/>
      </c>
      <c r="AAE229" s="106" t="str">
        <f t="shared" si="18"/>
        <v/>
      </c>
      <c r="AAF229" s="82" t="str">
        <f t="shared" si="19"/>
        <v/>
      </c>
    </row>
    <row r="230" spans="5:708">
      <c r="Y230" s="236"/>
      <c r="YA230" s="135" t="str">
        <f>IF(YC230 &lt;&gt; "", (COUNTIF($YC$212:YC230,YC230)&amp;"_"&amp;YC230),"")</f>
        <v>8_Shipment-2</v>
      </c>
      <c r="YB230" s="136">
        <f>IFERROR(IF(Purchase!A20 &lt;&gt;"",Purchase!A20,""),"")</f>
        <v>45047</v>
      </c>
      <c r="YC230" s="137" t="str">
        <f>IFERROR(IF(Purchase!B20 &lt;&gt;"",Purchase!B20,""),"")</f>
        <v>Shipment-2</v>
      </c>
      <c r="YD230" s="137" t="str">
        <f>IFERROR(IF(Purchase!C20 &lt;&gt;"",Purchase!C20,""),"")</f>
        <v>Purchase</v>
      </c>
      <c r="YE230" s="137">
        <f>IFERROR(IF(Purchase!D20 &lt;&gt;"",Purchase!D20,""),"")</f>
        <v>1</v>
      </c>
      <c r="YF230" s="137" t="str">
        <f>IFERROR(IF(Purchase!E20 &lt;&gt;"",Purchase!E20,""),"")</f>
        <v>G7 Power/32GB</v>
      </c>
      <c r="YG230" s="137" t="str">
        <f>IFERROR(IF(Purchase!F20 &lt;&gt;"",Purchase!F20,""),"")</f>
        <v>(b/c)</v>
      </c>
      <c r="YH230" s="137">
        <f>IFERROR(IF(Purchase!G20 &lt;&gt;"",Purchase!G20,""),"")</f>
        <v>78</v>
      </c>
      <c r="YI230" s="137">
        <f>IFERROR(IF(Purchase!H20 &lt;&gt;"",Purchase!H20,""),"")</f>
        <v>35</v>
      </c>
      <c r="YJ230" s="137">
        <f>IFERROR(IF(Purchase!I20 &lt;&gt;"",Purchase!I20,""),"")</f>
        <v>2730</v>
      </c>
      <c r="YK230" s="137">
        <f>IFERROR(IF(Purchase!J20 &lt;&gt;"",Purchase!J20,""),"")</f>
        <v>78</v>
      </c>
      <c r="YL230" s="149">
        <f t="shared" si="9"/>
        <v>2730</v>
      </c>
      <c r="YM230" s="135">
        <v>20</v>
      </c>
      <c r="YN230" s="138" t="str">
        <f t="shared" si="0"/>
        <v/>
      </c>
      <c r="YO230" s="139" t="str">
        <f t="shared" si="1"/>
        <v/>
      </c>
      <c r="YP230" s="138" t="str">
        <f t="shared" si="2"/>
        <v/>
      </c>
      <c r="YQ230" s="138" t="str">
        <f t="shared" si="3"/>
        <v/>
      </c>
      <c r="YR230" s="140" t="str">
        <f t="shared" si="4"/>
        <v/>
      </c>
      <c r="YS230" s="138" t="str">
        <f t="shared" si="5"/>
        <v/>
      </c>
      <c r="YT230" s="138" t="str">
        <f t="shared" si="6"/>
        <v/>
      </c>
      <c r="YU230" s="154" t="str">
        <f t="shared" si="7"/>
        <v/>
      </c>
      <c r="YV230" s="149" t="str">
        <f t="shared" si="8"/>
        <v/>
      </c>
      <c r="YW230" s="135"/>
      <c r="YX230" s="135"/>
      <c r="YY230" s="135"/>
      <c r="YZ230" s="135"/>
      <c r="ZA230" s="135"/>
      <c r="ZB230" s="135"/>
      <c r="ZC230" s="135"/>
      <c r="ZD230" s="135" t="str">
        <f>IF(ZG230 &lt;&gt; "",(COUNTIF($ZG$212:ZG230,ZG230)&amp;"_"&amp;ZG230),"")</f>
        <v>8_Shipment-2</v>
      </c>
      <c r="ZE230" s="142">
        <f>IFERROR(IF(Sale!A21 &lt;&gt; "", Sale!A21, ""), "")</f>
        <v>45108</v>
      </c>
      <c r="ZF230" s="135" t="str">
        <f>IFERROR(IF(Sale!B21 &lt;&gt; "", Sale!B21, ""), "")</f>
        <v>Sale</v>
      </c>
      <c r="ZG230" s="135" t="str">
        <f>IFERROR(IF(Sale!C21 &lt;&gt; "", Sale!C21, ""), "")</f>
        <v>Shipment-2</v>
      </c>
      <c r="ZH230" s="135" t="str">
        <f>IFERROR(IF(Sale!D21 &lt;&gt; "", Sale!D21, ""), "")</f>
        <v>Michel Bense Bipa</v>
      </c>
      <c r="ZI230" s="135" t="str">
        <f>IFERROR(IF(Sale!E21 &lt;&gt; "", Sale!E21, ""), "")</f>
        <v>SETH Telecom</v>
      </c>
      <c r="ZJ230" s="135" t="str">
        <f>IFERROR(IF(Sale!F21 &lt;&gt; "", Sale!F21, ""), "")</f>
        <v>Cash</v>
      </c>
      <c r="ZK230" s="135" t="str">
        <f>IFERROR(IF(Sale!G21 &lt;&gt; "", Sale!G21, ""), "")</f>
        <v>INV-000016</v>
      </c>
      <c r="ZL230" s="135" t="str">
        <f>IFERROR(IF(Sale!H21 &lt;&gt; "", Sale!H21, ""), "")</f>
        <v>G7 PLAY / 32 GB</v>
      </c>
      <c r="ZM230" s="135" t="str">
        <f>IFERROR(IF(Sale!I21 &lt;&gt; "", Sale!I21, ""), "")</f>
        <v>(b/c)</v>
      </c>
      <c r="ZN230" s="135">
        <f>IFERROR(IF(Sale!J21 &lt;&gt; "", Sale!J21, ""), "")</f>
        <v>9</v>
      </c>
      <c r="ZO230" s="135">
        <f>IFERROR(IF(Sale!K21 &lt;&gt; "", Sale!K21, ""), "")</f>
        <v>5</v>
      </c>
      <c r="ZP230" s="135">
        <f>IFERROR(IF(Sale!L21 &lt;&gt; "", Sale!L21, ""), "")</f>
        <v>28</v>
      </c>
      <c r="ZQ230" s="135">
        <f>IFERROR(IF(Sale!M21 &lt;&gt; "", Sale!M21, ""), "")</f>
        <v>140</v>
      </c>
      <c r="ZR230" s="135">
        <f>IFERROR(IF(Sale!N21 &lt;&gt; "", Sale!N21, ""), "")</f>
        <v>30</v>
      </c>
      <c r="ZS230" s="135">
        <f>IFERROR(IF(Sale!O21 &lt;&gt; "", Sale!O21, ""), "")</f>
        <v>-6.6699999999999995E-2</v>
      </c>
      <c r="ZT230" s="135"/>
      <c r="ZU230" s="135"/>
      <c r="ZV230" s="135">
        <v>19</v>
      </c>
      <c r="ZW230" s="149" t="str">
        <f t="shared" si="10"/>
        <v/>
      </c>
      <c r="ZX230" s="139" t="str">
        <f t="shared" si="11"/>
        <v/>
      </c>
      <c r="ZY230" s="149" t="str">
        <f t="shared" si="12"/>
        <v/>
      </c>
      <c r="ZZ230" s="149" t="str">
        <f t="shared" si="13"/>
        <v/>
      </c>
      <c r="AAA230" s="199" t="str">
        <f t="shared" si="14"/>
        <v/>
      </c>
      <c r="AAB230" s="106" t="str">
        <f t="shared" si="15"/>
        <v/>
      </c>
      <c r="AAC230" s="106" t="str">
        <f t="shared" si="16"/>
        <v/>
      </c>
      <c r="AAD230" s="106" t="str">
        <f t="shared" si="17"/>
        <v/>
      </c>
      <c r="AAE230" s="106" t="str">
        <f t="shared" si="18"/>
        <v/>
      </c>
      <c r="AAF230" s="82" t="str">
        <f t="shared" si="19"/>
        <v/>
      </c>
    </row>
    <row r="231" spans="5:708">
      <c r="Y231" s="236"/>
      <c r="YA231" s="135" t="str">
        <f>IF(YC231 &lt;&gt; "", (COUNTIF($YC$212:YC231,YC231)&amp;"_"&amp;YC231),"")</f>
        <v>9_Shipment-2</v>
      </c>
      <c r="YB231" s="136">
        <f>IFERROR(IF(Purchase!A21 &lt;&gt;"",Purchase!A21,""),"")</f>
        <v>45047</v>
      </c>
      <c r="YC231" s="137" t="str">
        <f>IFERROR(IF(Purchase!B21 &lt;&gt;"",Purchase!B21,""),"")</f>
        <v>Shipment-2</v>
      </c>
      <c r="YD231" s="137" t="str">
        <f>IFERROR(IF(Purchase!C21 &lt;&gt;"",Purchase!C21,""),"")</f>
        <v>Purchase</v>
      </c>
      <c r="YE231" s="137">
        <f>IFERROR(IF(Purchase!D21 &lt;&gt;"",Purchase!D21,""),"")</f>
        <v>1</v>
      </c>
      <c r="YF231" s="137" t="str">
        <f>IFERROR(IF(Purchase!E21 &lt;&gt;"",Purchase!E21,""),"")</f>
        <v>G8 PLUS</v>
      </c>
      <c r="YG231" s="137" t="str">
        <f>IFERROR(IF(Purchase!F21 &lt;&gt;"",Purchase!F21,""),"")</f>
        <v>(b/c)</v>
      </c>
      <c r="YH231" s="137">
        <f>IFERROR(IF(Purchase!G21 &lt;&gt;"",Purchase!G21,""),"")</f>
        <v>2</v>
      </c>
      <c r="YI231" s="137">
        <f>IFERROR(IF(Purchase!H21 &lt;&gt;"",Purchase!H21,""),"")</f>
        <v>60</v>
      </c>
      <c r="YJ231" s="137">
        <f>IFERROR(IF(Purchase!I21 &lt;&gt;"",Purchase!I21,""),"")</f>
        <v>120</v>
      </c>
      <c r="YK231" s="137">
        <f>IFERROR(IF(Purchase!J21 &lt;&gt;"",Purchase!J21,""),"")</f>
        <v>2</v>
      </c>
      <c r="YL231" s="149">
        <f t="shared" si="9"/>
        <v>120</v>
      </c>
      <c r="YM231" s="135">
        <v>21</v>
      </c>
      <c r="YN231" s="138" t="str">
        <f t="shared" si="0"/>
        <v/>
      </c>
      <c r="YO231" s="139" t="str">
        <f t="shared" si="1"/>
        <v/>
      </c>
      <c r="YP231" s="138" t="str">
        <f t="shared" si="2"/>
        <v/>
      </c>
      <c r="YQ231" s="138" t="str">
        <f t="shared" si="3"/>
        <v/>
      </c>
      <c r="YR231" s="140" t="str">
        <f t="shared" si="4"/>
        <v/>
      </c>
      <c r="YS231" s="138" t="str">
        <f t="shared" si="5"/>
        <v/>
      </c>
      <c r="YT231" s="138" t="str">
        <f t="shared" si="6"/>
        <v/>
      </c>
      <c r="YU231" s="154" t="str">
        <f t="shared" si="7"/>
        <v/>
      </c>
      <c r="YV231" s="149" t="str">
        <f t="shared" si="8"/>
        <v/>
      </c>
      <c r="YW231" s="135"/>
      <c r="YX231" s="135"/>
      <c r="YY231" s="135"/>
      <c r="YZ231" s="135"/>
      <c r="ZA231" s="135"/>
      <c r="ZB231" s="135"/>
      <c r="ZC231" s="135"/>
      <c r="ZD231" s="135" t="str">
        <f>IF(ZG231 &lt;&gt; "",(COUNTIF($ZG$212:ZG231,ZG231)&amp;"_"&amp;ZG231),"")</f>
        <v>9_Shipment-2</v>
      </c>
      <c r="ZE231" s="142">
        <f>IFERROR(IF(Sale!A22 &lt;&gt; "", Sale!A22, ""), "")</f>
        <v>45078</v>
      </c>
      <c r="ZF231" s="135" t="str">
        <f>IFERROR(IF(Sale!B22 &lt;&gt; "", Sale!B22, ""), "")</f>
        <v>Sale</v>
      </c>
      <c r="ZG231" s="135" t="str">
        <f>IFERROR(IF(Sale!C22 &lt;&gt; "", Sale!C22, ""), "")</f>
        <v>Shipment-2</v>
      </c>
      <c r="ZH231" s="135" t="str">
        <f>IFERROR(IF(Sale!D22 &lt;&gt; "", Sale!D22, ""), "")</f>
        <v>Michel Bense Bipa</v>
      </c>
      <c r="ZI231" s="135" t="str">
        <f>IFERROR(IF(Sale!E22 &lt;&gt; "", Sale!E22, ""), "")</f>
        <v>SETH Telecom</v>
      </c>
      <c r="ZJ231" s="135" t="str">
        <f>IFERROR(IF(Sale!F22 &lt;&gt; "", Sale!F22, ""), "")</f>
        <v>Cash</v>
      </c>
      <c r="ZK231" s="135" t="str">
        <f>IFERROR(IF(Sale!G22 &lt;&gt; "", Sale!G22, ""), "")</f>
        <v>Seth_Telecom_01_2023</v>
      </c>
      <c r="ZL231" s="135" t="str">
        <f>IFERROR(IF(Sale!H22 &lt;&gt; "", Sale!H22, ""), "")</f>
        <v>Moto Z4</v>
      </c>
      <c r="ZM231" s="135" t="str">
        <f>IFERROR(IF(Sale!I22 &lt;&gt; "", Sale!I22, ""), "")</f>
        <v>(b/c)</v>
      </c>
      <c r="ZN231" s="135">
        <f>IFERROR(IF(Sale!J22 &lt;&gt; "", Sale!J22, ""), "")</f>
        <v>87</v>
      </c>
      <c r="ZO231" s="135">
        <f>IFERROR(IF(Sale!K22 &lt;&gt; "", Sale!K22, ""), "")</f>
        <v>7</v>
      </c>
      <c r="ZP231" s="135">
        <f>IFERROR(IF(Sale!L22 &lt;&gt; "", Sale!L22, ""), "")</f>
        <v>40</v>
      </c>
      <c r="ZQ231" s="135">
        <f>IFERROR(IF(Sale!M22 &lt;&gt; "", Sale!M22, ""), "")</f>
        <v>280</v>
      </c>
      <c r="ZR231" s="135">
        <f>IFERROR(IF(Sale!N22 &lt;&gt; "", Sale!N22, ""), "")</f>
        <v>50</v>
      </c>
      <c r="ZS231" s="135">
        <f>IFERROR(IF(Sale!O22 &lt;&gt; "", Sale!O22, ""), "")</f>
        <v>-0.2</v>
      </c>
      <c r="ZT231" s="135"/>
      <c r="ZU231" s="135"/>
      <c r="ZV231" s="135">
        <v>20</v>
      </c>
      <c r="ZW231" s="149" t="str">
        <f t="shared" si="10"/>
        <v/>
      </c>
      <c r="ZX231" s="139" t="str">
        <f t="shared" si="11"/>
        <v/>
      </c>
      <c r="ZY231" s="149" t="str">
        <f t="shared" si="12"/>
        <v/>
      </c>
      <c r="ZZ231" s="149" t="str">
        <f t="shared" si="13"/>
        <v/>
      </c>
      <c r="AAA231" s="199" t="str">
        <f t="shared" si="14"/>
        <v/>
      </c>
      <c r="AAB231" s="106" t="str">
        <f t="shared" si="15"/>
        <v/>
      </c>
      <c r="AAC231" s="106" t="str">
        <f t="shared" si="16"/>
        <v/>
      </c>
      <c r="AAD231" s="106" t="str">
        <f t="shared" si="17"/>
        <v/>
      </c>
      <c r="AAE231" s="106" t="str">
        <f t="shared" si="18"/>
        <v/>
      </c>
      <c r="AAF231" s="82" t="str">
        <f t="shared" si="19"/>
        <v/>
      </c>
    </row>
    <row r="232" spans="5:708">
      <c r="Y232" s="236"/>
      <c r="YA232" s="135" t="str">
        <f>IF(YC232 &lt;&gt; "", (COUNTIF($YC$212:YC232,YC232)&amp;"_"&amp;YC232),"")</f>
        <v>10_Shipment-2</v>
      </c>
      <c r="YB232" s="136">
        <f>IFERROR(IF(Purchase!A22 &lt;&gt;"",Purchase!A22,""),"")</f>
        <v>45047</v>
      </c>
      <c r="YC232" s="137" t="str">
        <f>IFERROR(IF(Purchase!B22 &lt;&gt;"",Purchase!B22,""),"")</f>
        <v>Shipment-2</v>
      </c>
      <c r="YD232" s="137" t="str">
        <f>IFERROR(IF(Purchase!C22 &lt;&gt;"",Purchase!C22,""),"")</f>
        <v>Purchase</v>
      </c>
      <c r="YE232" s="137">
        <f>IFERROR(IF(Purchase!D22 &lt;&gt;"",Purchase!D22,""),"")</f>
        <v>1</v>
      </c>
      <c r="YF232" s="137" t="str">
        <f>IFERROR(IF(Purchase!E22 &lt;&gt;"",Purchase!E22,""),"")</f>
        <v>Moto Z4</v>
      </c>
      <c r="YG232" s="137" t="str">
        <f>IFERROR(IF(Purchase!F22 &lt;&gt;"",Purchase!F22,""),"")</f>
        <v>(b/c)</v>
      </c>
      <c r="YH232" s="137">
        <f>IFERROR(IF(Purchase!G22 &lt;&gt;"",Purchase!G22,""),"")</f>
        <v>89</v>
      </c>
      <c r="YI232" s="137">
        <f>IFERROR(IF(Purchase!H22 &lt;&gt;"",Purchase!H22,""),"")</f>
        <v>50</v>
      </c>
      <c r="YJ232" s="137">
        <f>IFERROR(IF(Purchase!I22 &lt;&gt;"",Purchase!I22,""),"")</f>
        <v>4450</v>
      </c>
      <c r="YK232" s="137">
        <f>IFERROR(IF(Purchase!J22 &lt;&gt;"",Purchase!J22,""),"")</f>
        <v>1</v>
      </c>
      <c r="YL232" s="149">
        <f t="shared" si="9"/>
        <v>50</v>
      </c>
      <c r="YM232" s="135">
        <v>22</v>
      </c>
      <c r="YN232" s="138" t="str">
        <f t="shared" si="0"/>
        <v/>
      </c>
      <c r="YO232" s="139" t="str">
        <f t="shared" si="1"/>
        <v/>
      </c>
      <c r="YP232" s="138" t="str">
        <f t="shared" si="2"/>
        <v/>
      </c>
      <c r="YQ232" s="138" t="str">
        <f t="shared" si="3"/>
        <v/>
      </c>
      <c r="YR232" s="140" t="str">
        <f t="shared" si="4"/>
        <v/>
      </c>
      <c r="YS232" s="138" t="str">
        <f t="shared" si="5"/>
        <v/>
      </c>
      <c r="YT232" s="138" t="str">
        <f t="shared" si="6"/>
        <v/>
      </c>
      <c r="YU232" s="154" t="str">
        <f t="shared" si="7"/>
        <v/>
      </c>
      <c r="YV232" s="149" t="str">
        <f t="shared" si="8"/>
        <v/>
      </c>
      <c r="YW232" s="135"/>
      <c r="YX232" s="135"/>
      <c r="YY232" s="135"/>
      <c r="YZ232" s="135"/>
      <c r="ZA232" s="135"/>
      <c r="ZB232" s="135"/>
      <c r="ZC232" s="135"/>
      <c r="ZD232" s="135" t="str">
        <f>IF(ZG232 &lt;&gt; "",(COUNTIF($ZG$212:ZG232,ZG232)&amp;"_"&amp;ZG232),"")</f>
        <v>10_Shipment-2</v>
      </c>
      <c r="ZE232" s="142">
        <f>IFERROR(IF(Sale!A23 &lt;&gt; "", Sale!A23, ""), "")</f>
        <v>45108</v>
      </c>
      <c r="ZF232" s="135" t="str">
        <f>IFERROR(IF(Sale!B23 &lt;&gt; "", Sale!B23, ""), "")</f>
        <v>Sale</v>
      </c>
      <c r="ZG232" s="135" t="str">
        <f>IFERROR(IF(Sale!C23 &lt;&gt; "", Sale!C23, ""), "")</f>
        <v>Shipment-2</v>
      </c>
      <c r="ZH232" s="135" t="str">
        <f>IFERROR(IF(Sale!D23 &lt;&gt; "", Sale!D23, ""), "")</f>
        <v>Michel Bense Bipa</v>
      </c>
      <c r="ZI232" s="135" t="str">
        <f>IFERROR(IF(Sale!E23 &lt;&gt; "", Sale!E23, ""), "")</f>
        <v>SETH Telecom</v>
      </c>
      <c r="ZJ232" s="135" t="str">
        <f>IFERROR(IF(Sale!F23 &lt;&gt; "", Sale!F23, ""), "")</f>
        <v>Wire</v>
      </c>
      <c r="ZK232" s="135" t="str">
        <f>IFERROR(IF(Sale!G23 &lt;&gt; "", Sale!G23, ""), "")</f>
        <v>Seth_Telecom_01_2023</v>
      </c>
      <c r="ZL232" s="135" t="str">
        <f>IFERROR(IF(Sale!H23 &lt;&gt; "", Sale!H23, ""), "")</f>
        <v>Moto E / 32GB</v>
      </c>
      <c r="ZM232" s="135" t="str">
        <f>IFERROR(IF(Sale!I23 &lt;&gt; "", Sale!I23, ""), "")</f>
        <v>(b/c)</v>
      </c>
      <c r="ZN232" s="135">
        <f>IFERROR(IF(Sale!J23 &lt;&gt; "", Sale!J23, ""), "")</f>
        <v>22</v>
      </c>
      <c r="ZO232" s="135">
        <f>IFERROR(IF(Sale!K23 &lt;&gt; "", Sale!K23, ""), "")</f>
        <v>22</v>
      </c>
      <c r="ZP232" s="135">
        <f>IFERROR(IF(Sale!L23 &lt;&gt; "", Sale!L23, ""), "")</f>
        <v>15</v>
      </c>
      <c r="ZQ232" s="135">
        <f>IFERROR(IF(Sale!M23 &lt;&gt; "", Sale!M23, ""), "")</f>
        <v>330</v>
      </c>
      <c r="ZR232" s="135">
        <f>IFERROR(IF(Sale!N23 &lt;&gt; "", Sale!N23, ""), "")</f>
        <v>15</v>
      </c>
      <c r="ZS232" s="135">
        <f>IFERROR(IF(Sale!O23 &lt;&gt; "", Sale!O23, ""), "")</f>
        <v>0</v>
      </c>
      <c r="ZT232" s="135"/>
      <c r="ZU232" s="135"/>
      <c r="ZV232" s="135">
        <v>21</v>
      </c>
      <c r="ZW232" s="149" t="str">
        <f t="shared" si="10"/>
        <v/>
      </c>
      <c r="ZX232" s="139" t="str">
        <f t="shared" si="11"/>
        <v/>
      </c>
      <c r="ZY232" s="149" t="str">
        <f t="shared" si="12"/>
        <v/>
      </c>
      <c r="ZZ232" s="149" t="str">
        <f t="shared" si="13"/>
        <v/>
      </c>
      <c r="AAA232" s="199" t="str">
        <f t="shared" si="14"/>
        <v/>
      </c>
      <c r="AAB232" s="106" t="str">
        <f t="shared" si="15"/>
        <v/>
      </c>
      <c r="AAC232" s="106" t="str">
        <f t="shared" si="16"/>
        <v/>
      </c>
      <c r="AAD232" s="106" t="str">
        <f t="shared" si="17"/>
        <v/>
      </c>
      <c r="AAE232" s="106" t="str">
        <f t="shared" si="18"/>
        <v/>
      </c>
      <c r="AAF232" s="82" t="str">
        <f t="shared" si="19"/>
        <v/>
      </c>
    </row>
    <row r="233" spans="5:708">
      <c r="Y233" s="236"/>
      <c r="YA233" s="135" t="str">
        <f>IF(YC233 &lt;&gt; "", (COUNTIF($YC$212:YC233,YC233)&amp;"_"&amp;YC233),"")</f>
        <v>11_Shipment-2</v>
      </c>
      <c r="YB233" s="136">
        <f>IFERROR(IF(Purchase!A23 &lt;&gt;"",Purchase!A23,""),"")</f>
        <v>45047</v>
      </c>
      <c r="YC233" s="137" t="str">
        <f>IFERROR(IF(Purchase!B23 &lt;&gt;"",Purchase!B23,""),"")</f>
        <v>Shipment-2</v>
      </c>
      <c r="YD233" s="137" t="str">
        <f>IFERROR(IF(Purchase!C23 &lt;&gt;"",Purchase!C23,""),"")</f>
        <v>Purchase</v>
      </c>
      <c r="YE233" s="137">
        <f>IFERROR(IF(Purchase!D23 &lt;&gt;"",Purchase!D23,""),"")</f>
        <v>1</v>
      </c>
      <c r="YF233" s="137" t="str">
        <f>IFERROR(IF(Purchase!E23 &lt;&gt;"",Purchase!E23,""),"")</f>
        <v>Moto E / 32GB</v>
      </c>
      <c r="YG233" s="137" t="str">
        <f>IFERROR(IF(Purchase!F23 &lt;&gt;"",Purchase!F23,""),"")</f>
        <v>(b/c)</v>
      </c>
      <c r="YH233" s="137">
        <f>IFERROR(IF(Purchase!G23 &lt;&gt;"",Purchase!G23,""),"")</f>
        <v>22</v>
      </c>
      <c r="YI233" s="137">
        <f>IFERROR(IF(Purchase!H23 &lt;&gt;"",Purchase!H23,""),"")</f>
        <v>15</v>
      </c>
      <c r="YJ233" s="137">
        <f>IFERROR(IF(Purchase!I23 &lt;&gt;"",Purchase!I23,""),"")</f>
        <v>330</v>
      </c>
      <c r="YK233" s="137">
        <f>IFERROR(IF(Purchase!J23 &lt;&gt;"",Purchase!J23,""),"")</f>
        <v>0</v>
      </c>
      <c r="YL233" s="149">
        <f t="shared" si="9"/>
        <v>0</v>
      </c>
      <c r="YM233" s="135">
        <v>23</v>
      </c>
      <c r="YN233" s="138" t="str">
        <f t="shared" si="0"/>
        <v/>
      </c>
      <c r="YO233" s="139" t="str">
        <f t="shared" si="1"/>
        <v/>
      </c>
      <c r="YP233" s="138" t="str">
        <f t="shared" si="2"/>
        <v/>
      </c>
      <c r="YQ233" s="138" t="str">
        <f t="shared" si="3"/>
        <v/>
      </c>
      <c r="YR233" s="140" t="str">
        <f t="shared" si="4"/>
        <v/>
      </c>
      <c r="YS233" s="138" t="str">
        <f t="shared" si="5"/>
        <v/>
      </c>
      <c r="YT233" s="138" t="str">
        <f t="shared" si="6"/>
        <v/>
      </c>
      <c r="YU233" s="154" t="str">
        <f t="shared" si="7"/>
        <v/>
      </c>
      <c r="YV233" s="149" t="str">
        <f t="shared" si="8"/>
        <v/>
      </c>
      <c r="YW233" s="135"/>
      <c r="YX233" s="135"/>
      <c r="YY233" s="135"/>
      <c r="YZ233" s="135"/>
      <c r="ZA233" s="135"/>
      <c r="ZB233" s="135"/>
      <c r="ZC233" s="135"/>
      <c r="ZD233" s="135" t="str">
        <f>IF(ZG233 &lt;&gt; "",(COUNTIF($ZG$212:ZG233,ZG233)&amp;"_"&amp;ZG233),"")</f>
        <v>11_Shipment-2</v>
      </c>
      <c r="ZE233" s="142">
        <f>IFERROR(IF(Sale!A24 &lt;&gt; "", Sale!A24, ""), "")</f>
        <v>44933</v>
      </c>
      <c r="ZF233" s="135" t="str">
        <f>IFERROR(IF(Sale!B24 &lt;&gt; "", Sale!B24, ""), "")</f>
        <v>Sale</v>
      </c>
      <c r="ZG233" s="135" t="str">
        <f>IFERROR(IF(Sale!C24 &lt;&gt; "", Sale!C24, ""), "")</f>
        <v>Shipment-2</v>
      </c>
      <c r="ZH233" s="135" t="str">
        <f>IFERROR(IF(Sale!D24 &lt;&gt; "", Sale!D24, ""), "")</f>
        <v>Michel Bense Bipa</v>
      </c>
      <c r="ZI233" s="135" t="str">
        <f>IFERROR(IF(Sale!E24 &lt;&gt; "", Sale!E24, ""), "")</f>
        <v>SETH Telecom</v>
      </c>
      <c r="ZJ233" s="135" t="str">
        <f>IFERROR(IF(Sale!F24 &lt;&gt; "", Sale!F24, ""), "")</f>
        <v>Cash</v>
      </c>
      <c r="ZK233" s="135" t="str">
        <f>IFERROR(IF(Sale!G24 &lt;&gt; "", Sale!G24, ""), "")</f>
        <v>INV-000005</v>
      </c>
      <c r="ZL233" s="135" t="str">
        <f>IFERROR(IF(Sale!H24 &lt;&gt; "", Sale!H24, ""), "")</f>
        <v>Moto Z4</v>
      </c>
      <c r="ZM233" s="135" t="str">
        <f>IFERROR(IF(Sale!I24 &lt;&gt; "", Sale!I24, ""), "")</f>
        <v>(b/c)</v>
      </c>
      <c r="ZN233" s="135">
        <f>IFERROR(IF(Sale!J24 &lt;&gt; "", Sale!J24, ""), "")</f>
        <v>80</v>
      </c>
      <c r="ZO233" s="135">
        <f>IFERROR(IF(Sale!K24 &lt;&gt; "", Sale!K24, ""), "")</f>
        <v>9</v>
      </c>
      <c r="ZP233" s="135">
        <f>IFERROR(IF(Sale!L24 &lt;&gt; "", Sale!L24, ""), "")</f>
        <v>40</v>
      </c>
      <c r="ZQ233" s="135">
        <f>IFERROR(IF(Sale!M24 &lt;&gt; "", Sale!M24, ""), "")</f>
        <v>360</v>
      </c>
      <c r="ZR233" s="135">
        <f>IFERROR(IF(Sale!N24 &lt;&gt; "", Sale!N24, ""), "")</f>
        <v>50</v>
      </c>
      <c r="ZS233" s="135">
        <f>IFERROR(IF(Sale!O24 &lt;&gt; "", Sale!O24, ""), "")</f>
        <v>-0.2</v>
      </c>
      <c r="ZT233" s="135"/>
      <c r="ZU233" s="135"/>
      <c r="ZV233" s="135">
        <v>22</v>
      </c>
      <c r="ZW233" s="149" t="str">
        <f t="shared" si="10"/>
        <v/>
      </c>
      <c r="ZX233" s="139" t="str">
        <f t="shared" si="11"/>
        <v/>
      </c>
      <c r="ZY233" s="149" t="str">
        <f t="shared" si="12"/>
        <v/>
      </c>
      <c r="ZZ233" s="149" t="str">
        <f t="shared" si="13"/>
        <v/>
      </c>
      <c r="AAA233" s="199" t="str">
        <f t="shared" si="14"/>
        <v/>
      </c>
      <c r="AAB233" s="106" t="str">
        <f t="shared" si="15"/>
        <v/>
      </c>
      <c r="AAC233" s="106" t="str">
        <f t="shared" si="16"/>
        <v/>
      </c>
      <c r="AAD233" s="106" t="str">
        <f t="shared" si="17"/>
        <v/>
      </c>
      <c r="AAE233" s="106" t="str">
        <f t="shared" si="18"/>
        <v/>
      </c>
      <c r="AAF233" s="82" t="str">
        <f t="shared" si="19"/>
        <v/>
      </c>
    </row>
    <row r="234" spans="5:708">
      <c r="Y234" s="236"/>
      <c r="YA234" s="135" t="str">
        <f>IF(YC234 &lt;&gt; "", (COUNTIF($YC$212:YC234,YC234)&amp;"_"&amp;YC234),"")</f>
        <v>12_Shipment-2</v>
      </c>
      <c r="YB234" s="136">
        <f>IFERROR(IF(Purchase!A24 &lt;&gt;"",Purchase!A24,""),"")</f>
        <v>45047</v>
      </c>
      <c r="YC234" s="137" t="str">
        <f>IFERROR(IF(Purchase!B24 &lt;&gt;"",Purchase!B24,""),"")</f>
        <v>Shipment-2</v>
      </c>
      <c r="YD234" s="137" t="str">
        <f>IFERROR(IF(Purchase!C24 &lt;&gt;"",Purchase!C24,""),"")</f>
        <v>Purchase</v>
      </c>
      <c r="YE234" s="137">
        <f>IFERROR(IF(Purchase!D24 &lt;&gt;"",Purchase!D24,""),"")</f>
        <v>1</v>
      </c>
      <c r="YF234" s="137" t="str">
        <f>IFERROR(IF(Purchase!E24 &lt;&gt;"",Purchase!E24,""),"")</f>
        <v>Moto E5 / 32GB</v>
      </c>
      <c r="YG234" s="137" t="str">
        <f>IFERROR(IF(Purchase!F24 &lt;&gt;"",Purchase!F24,""),"")</f>
        <v>(b/c)</v>
      </c>
      <c r="YH234" s="137">
        <f>IFERROR(IF(Purchase!G24 &lt;&gt;"",Purchase!G24,""),"")</f>
        <v>6</v>
      </c>
      <c r="YI234" s="137">
        <f>IFERROR(IF(Purchase!H24 &lt;&gt;"",Purchase!H24,""),"")</f>
        <v>15</v>
      </c>
      <c r="YJ234" s="137">
        <f>IFERROR(IF(Purchase!I24 &lt;&gt;"",Purchase!I24,""),"")</f>
        <v>90</v>
      </c>
      <c r="YK234" s="137">
        <f>IFERROR(IF(Purchase!J24 &lt;&gt;"",Purchase!J24,""),"")</f>
        <v>6</v>
      </c>
      <c r="YL234" s="149">
        <f t="shared" si="9"/>
        <v>90</v>
      </c>
      <c r="YM234" s="135">
        <v>24</v>
      </c>
      <c r="YN234" s="138" t="str">
        <f t="shared" si="0"/>
        <v/>
      </c>
      <c r="YO234" s="139" t="str">
        <f t="shared" si="1"/>
        <v/>
      </c>
      <c r="YP234" s="138" t="str">
        <f t="shared" si="2"/>
        <v/>
      </c>
      <c r="YQ234" s="138" t="str">
        <f t="shared" si="3"/>
        <v/>
      </c>
      <c r="YR234" s="140" t="str">
        <f t="shared" si="4"/>
        <v/>
      </c>
      <c r="YS234" s="138" t="str">
        <f t="shared" si="5"/>
        <v/>
      </c>
      <c r="YT234" s="138" t="str">
        <f t="shared" si="6"/>
        <v/>
      </c>
      <c r="YU234" s="154" t="str">
        <f t="shared" si="7"/>
        <v/>
      </c>
      <c r="YV234" s="149" t="str">
        <f t="shared" si="8"/>
        <v/>
      </c>
      <c r="YW234" s="135"/>
      <c r="YX234" s="135"/>
      <c r="YY234" s="135"/>
      <c r="YZ234" s="135"/>
      <c r="ZA234" s="135"/>
      <c r="ZB234" s="135"/>
      <c r="ZC234" s="135"/>
      <c r="ZD234" s="135" t="str">
        <f>IF(ZG234 &lt;&gt; "",(COUNTIF($ZG$212:ZG234,ZG234)&amp;"_"&amp;ZG234),"")</f>
        <v>12_Shipment-2</v>
      </c>
      <c r="ZE234" s="142">
        <f>IFERROR(IF(Sale!A25 &lt;&gt; "", Sale!A25, ""), "")</f>
        <v>45107</v>
      </c>
      <c r="ZF234" s="135" t="str">
        <f>IFERROR(IF(Sale!B25 &lt;&gt; "", Sale!B25, ""), "")</f>
        <v>Sale</v>
      </c>
      <c r="ZG234" s="135" t="str">
        <f>IFERROR(IF(Sale!C25 &lt;&gt; "", Sale!C25, ""), "")</f>
        <v>Shipment-2</v>
      </c>
      <c r="ZH234" s="135" t="str">
        <f>IFERROR(IF(Sale!D25 &lt;&gt; "", Sale!D25, ""), "")</f>
        <v>Michel Bense Bipa</v>
      </c>
      <c r="ZI234" s="135" t="str">
        <f>IFERROR(IF(Sale!E25 &lt;&gt; "", Sale!E25, ""), "")</f>
        <v>SETH Telecom</v>
      </c>
      <c r="ZJ234" s="135" t="str">
        <f>IFERROR(IF(Sale!F25 &lt;&gt; "", Sale!F25, ""), "")</f>
        <v>Cash</v>
      </c>
      <c r="ZK234" s="135" t="str">
        <f>IFERROR(IF(Sale!G25 &lt;&gt; "", Sale!G25, ""), "")</f>
        <v>INV-000013</v>
      </c>
      <c r="ZL234" s="135" t="str">
        <f>IFERROR(IF(Sale!H25 &lt;&gt; "", Sale!H25, ""), "")</f>
        <v>Moto Z4</v>
      </c>
      <c r="ZM234" s="135" t="str">
        <f>IFERROR(IF(Sale!I25 &lt;&gt; "", Sale!I25, ""), "")</f>
        <v>(b/c)</v>
      </c>
      <c r="ZN234" s="135">
        <f>IFERROR(IF(Sale!J25 &lt;&gt; "", Sale!J25, ""), "")</f>
        <v>71</v>
      </c>
      <c r="ZO234" s="135">
        <f>IFERROR(IF(Sale!K25 &lt;&gt; "", Sale!K25, ""), "")</f>
        <v>10</v>
      </c>
      <c r="ZP234" s="135">
        <f>IFERROR(IF(Sale!L25 &lt;&gt; "", Sale!L25, ""), "")</f>
        <v>39.94</v>
      </c>
      <c r="ZQ234" s="135">
        <f>IFERROR(IF(Sale!M25 &lt;&gt; "", Sale!M25, ""), "")</f>
        <v>399.4</v>
      </c>
      <c r="ZR234" s="135">
        <f>IFERROR(IF(Sale!N25 &lt;&gt; "", Sale!N25, ""), "")</f>
        <v>50</v>
      </c>
      <c r="ZS234" s="135">
        <f>IFERROR(IF(Sale!O25 &lt;&gt; "", Sale!O25, ""), "")</f>
        <v>-0.20119999999999999</v>
      </c>
      <c r="ZT234" s="135"/>
      <c r="ZU234" s="135"/>
      <c r="ZV234" s="135">
        <v>23</v>
      </c>
      <c r="ZW234" s="149" t="str">
        <f t="shared" si="10"/>
        <v/>
      </c>
      <c r="ZX234" s="139" t="str">
        <f t="shared" si="11"/>
        <v/>
      </c>
      <c r="ZY234" s="149" t="str">
        <f t="shared" si="12"/>
        <v/>
      </c>
      <c r="ZZ234" s="149" t="str">
        <f t="shared" si="13"/>
        <v/>
      </c>
      <c r="AAA234" s="199" t="str">
        <f t="shared" si="14"/>
        <v/>
      </c>
      <c r="AAB234" s="106" t="str">
        <f t="shared" si="15"/>
        <v/>
      </c>
      <c r="AAC234" s="106" t="str">
        <f t="shared" si="16"/>
        <v/>
      </c>
      <c r="AAD234" s="106" t="str">
        <f t="shared" si="17"/>
        <v/>
      </c>
      <c r="AAE234" s="106" t="str">
        <f t="shared" si="18"/>
        <v/>
      </c>
      <c r="AAF234" s="82" t="str">
        <f t="shared" si="19"/>
        <v/>
      </c>
    </row>
    <row r="235" spans="5:708">
      <c r="Y235" s="236"/>
      <c r="YA235" s="135" t="str">
        <f>IF(YC235 &lt;&gt; "", (COUNTIF($YC$212:YC235,YC235)&amp;"_"&amp;YC235),"")</f>
        <v>13_Shipment-2</v>
      </c>
      <c r="YB235" s="136">
        <f>IFERROR(IF(Purchase!A25 &lt;&gt;"",Purchase!A25,""),"")</f>
        <v>45047</v>
      </c>
      <c r="YC235" s="137" t="str">
        <f>IFERROR(IF(Purchase!B25 &lt;&gt;"",Purchase!B25,""),"")</f>
        <v>Shipment-2</v>
      </c>
      <c r="YD235" s="137" t="str">
        <f>IFERROR(IF(Purchase!C25 &lt;&gt;"",Purchase!C25,""),"")</f>
        <v>Purchase</v>
      </c>
      <c r="YE235" s="137">
        <f>IFERROR(IF(Purchase!D25 &lt;&gt;"",Purchase!D25,""),"")</f>
        <v>1</v>
      </c>
      <c r="YF235" s="137" t="str">
        <f>IFERROR(IF(Purchase!E25 &lt;&gt;"",Purchase!E25,""),"")</f>
        <v>Moto E6 / 16Gb</v>
      </c>
      <c r="YG235" s="137" t="str">
        <f>IFERROR(IF(Purchase!F25 &lt;&gt;"",Purchase!F25,""),"")</f>
        <v>(b/c)</v>
      </c>
      <c r="YH235" s="137">
        <f>IFERROR(IF(Purchase!G25 &lt;&gt;"",Purchase!G25,""),"")</f>
        <v>12</v>
      </c>
      <c r="YI235" s="137">
        <f>IFERROR(IF(Purchase!H25 &lt;&gt;"",Purchase!H25,""),"")</f>
        <v>15</v>
      </c>
      <c r="YJ235" s="137">
        <f>IFERROR(IF(Purchase!I25 &lt;&gt;"",Purchase!I25,""),"")</f>
        <v>180</v>
      </c>
      <c r="YK235" s="137">
        <f>IFERROR(IF(Purchase!J25 &lt;&gt;"",Purchase!J25,""),"")</f>
        <v>12</v>
      </c>
      <c r="YL235" s="149">
        <f t="shared" si="9"/>
        <v>180</v>
      </c>
      <c r="YM235" s="135">
        <v>25</v>
      </c>
      <c r="YN235" s="138" t="str">
        <f t="shared" si="0"/>
        <v/>
      </c>
      <c r="YO235" s="139" t="str">
        <f t="shared" si="1"/>
        <v/>
      </c>
      <c r="YP235" s="138" t="str">
        <f t="shared" si="2"/>
        <v/>
      </c>
      <c r="YQ235" s="138" t="str">
        <f t="shared" si="3"/>
        <v/>
      </c>
      <c r="YR235" s="140" t="str">
        <f t="shared" si="4"/>
        <v/>
      </c>
      <c r="YS235" s="138" t="str">
        <f t="shared" si="5"/>
        <v/>
      </c>
      <c r="YT235" s="138" t="str">
        <f t="shared" si="6"/>
        <v/>
      </c>
      <c r="YU235" s="154" t="str">
        <f t="shared" si="7"/>
        <v/>
      </c>
      <c r="YV235" s="149" t="str">
        <f t="shared" si="8"/>
        <v/>
      </c>
      <c r="YW235" s="135"/>
      <c r="YX235" s="135"/>
      <c r="YY235" s="135"/>
      <c r="YZ235" s="135"/>
      <c r="ZA235" s="135"/>
      <c r="ZB235" s="135"/>
      <c r="ZC235" s="135"/>
      <c r="ZD235" s="135" t="str">
        <f>IF(ZG235 &lt;&gt; "",(COUNTIF($ZG$212:ZG235,ZG235)&amp;"_"&amp;ZG235),"")</f>
        <v>13_Shipment-2</v>
      </c>
      <c r="ZE235" s="142">
        <f>IFERROR(IF(Sale!A26 &lt;&gt; "", Sale!A26, ""), "")</f>
        <v>45108</v>
      </c>
      <c r="ZF235" s="135" t="str">
        <f>IFERROR(IF(Sale!B26 &lt;&gt; "", Sale!B26, ""), "")</f>
        <v>Sale</v>
      </c>
      <c r="ZG235" s="135" t="str">
        <f>IFERROR(IF(Sale!C26 &lt;&gt; "", Sale!C26, ""), "")</f>
        <v>Shipment-2</v>
      </c>
      <c r="ZH235" s="135" t="str">
        <f>IFERROR(IF(Sale!D26 &lt;&gt; "", Sale!D26, ""), "")</f>
        <v>Michel Bense Bipa</v>
      </c>
      <c r="ZI235" s="135" t="str">
        <f>IFERROR(IF(Sale!E26 &lt;&gt; "", Sale!E26, ""), "")</f>
        <v>SETH Telecom</v>
      </c>
      <c r="ZJ235" s="135" t="str">
        <f>IFERROR(IF(Sale!F26 &lt;&gt; "", Sale!F26, ""), "")</f>
        <v>Cash</v>
      </c>
      <c r="ZK235" s="135" t="str">
        <f>IFERROR(IF(Sale!G26 &lt;&gt; "", Sale!G26, ""), "")</f>
        <v>Seth_Telecom_01_2023</v>
      </c>
      <c r="ZL235" s="135" t="str">
        <f>IFERROR(IF(Sale!H26 &lt;&gt; "", Sale!H26, ""), "")</f>
        <v>S8 Active</v>
      </c>
      <c r="ZM235" s="135" t="str">
        <f>IFERROR(IF(Sale!I26 &lt;&gt; "", Sale!I26, ""), "")</f>
        <v>(b/c)</v>
      </c>
      <c r="ZN235" s="135">
        <f>IFERROR(IF(Sale!J26 &lt;&gt; "", Sale!J26, ""), "")</f>
        <v>35</v>
      </c>
      <c r="ZO235" s="135">
        <f>IFERROR(IF(Sale!K26 &lt;&gt; "", Sale!K26, ""), "")</f>
        <v>4</v>
      </c>
      <c r="ZP235" s="135">
        <f>IFERROR(IF(Sale!L26 &lt;&gt; "", Sale!L26, ""), "")</f>
        <v>45</v>
      </c>
      <c r="ZQ235" s="135">
        <f>IFERROR(IF(Sale!M26 &lt;&gt; "", Sale!M26, ""), "")</f>
        <v>180</v>
      </c>
      <c r="ZR235" s="135">
        <f>IFERROR(IF(Sale!N26 &lt;&gt; "", Sale!N26, ""), "")</f>
        <v>50</v>
      </c>
      <c r="ZS235" s="135">
        <f>IFERROR(IF(Sale!O26 &lt;&gt; "", Sale!O26, ""), "")</f>
        <v>-0.1</v>
      </c>
      <c r="ZT235" s="135"/>
      <c r="ZU235" s="135"/>
      <c r="ZV235" s="135">
        <v>24</v>
      </c>
      <c r="ZW235" s="149" t="str">
        <f t="shared" si="10"/>
        <v/>
      </c>
      <c r="ZX235" s="139" t="str">
        <f t="shared" si="11"/>
        <v/>
      </c>
      <c r="ZY235" s="149" t="str">
        <f t="shared" si="12"/>
        <v/>
      </c>
      <c r="ZZ235" s="149" t="str">
        <f t="shared" si="13"/>
        <v/>
      </c>
      <c r="AAA235" s="199" t="str">
        <f t="shared" si="14"/>
        <v/>
      </c>
      <c r="AAB235" s="106" t="str">
        <f t="shared" si="15"/>
        <v/>
      </c>
      <c r="AAC235" s="106" t="str">
        <f t="shared" si="16"/>
        <v/>
      </c>
      <c r="AAD235" s="106" t="str">
        <f t="shared" si="17"/>
        <v/>
      </c>
      <c r="AAE235" s="106" t="str">
        <f t="shared" si="18"/>
        <v/>
      </c>
      <c r="AAF235" s="82" t="str">
        <f t="shared" si="19"/>
        <v/>
      </c>
    </row>
    <row r="236" spans="5:708">
      <c r="Y236" s="236"/>
      <c r="YA236" s="135" t="str">
        <f>IF(YC236 &lt;&gt; "", (COUNTIF($YC$212:YC236,YC236)&amp;"_"&amp;YC236),"")</f>
        <v>14_Shipment-2</v>
      </c>
      <c r="YB236" s="136">
        <f>IFERROR(IF(Purchase!A26 &lt;&gt;"",Purchase!A26,""),"")</f>
        <v>45047</v>
      </c>
      <c r="YC236" s="137" t="str">
        <f>IFERROR(IF(Purchase!B26 &lt;&gt;"",Purchase!B26,""),"")</f>
        <v>Shipment-2</v>
      </c>
      <c r="YD236" s="137" t="str">
        <f>IFERROR(IF(Purchase!C26 &lt;&gt;"",Purchase!C26,""),"")</f>
        <v>Purchase</v>
      </c>
      <c r="YE236" s="137">
        <f>IFERROR(IF(Purchase!D26 &lt;&gt;"",Purchase!D26,""),"")</f>
        <v>1</v>
      </c>
      <c r="YF236" s="137" t="str">
        <f>IFERROR(IF(Purchase!E26 &lt;&gt;"",Purchase!E26,""),"")</f>
        <v>Moto Edge Plus</v>
      </c>
      <c r="YG236" s="137" t="str">
        <f>IFERROR(IF(Purchase!F26 &lt;&gt;"",Purchase!F26,""),"")</f>
        <v>(b/c)</v>
      </c>
      <c r="YH236" s="137">
        <f>IFERROR(IF(Purchase!G26 &lt;&gt;"",Purchase!G26,""),"")</f>
        <v>94</v>
      </c>
      <c r="YI236" s="137">
        <f>IFERROR(IF(Purchase!H26 &lt;&gt;"",Purchase!H26,""),"")</f>
        <v>125</v>
      </c>
      <c r="YJ236" s="137">
        <f>IFERROR(IF(Purchase!I26 &lt;&gt;"",Purchase!I26,""),"")</f>
        <v>11750</v>
      </c>
      <c r="YK236" s="137">
        <f>IFERROR(IF(Purchase!J26 &lt;&gt;"",Purchase!J26,""),"")</f>
        <v>0</v>
      </c>
      <c r="YL236" s="149">
        <f t="shared" si="9"/>
        <v>0</v>
      </c>
      <c r="YM236" s="135">
        <v>26</v>
      </c>
      <c r="YN236" s="138" t="str">
        <f t="shared" si="0"/>
        <v/>
      </c>
      <c r="YO236" s="139" t="str">
        <f t="shared" si="1"/>
        <v/>
      </c>
      <c r="YP236" s="138" t="str">
        <f t="shared" si="2"/>
        <v/>
      </c>
      <c r="YQ236" s="138" t="str">
        <f t="shared" si="3"/>
        <v/>
      </c>
      <c r="YR236" s="140" t="str">
        <f t="shared" si="4"/>
        <v/>
      </c>
      <c r="YS236" s="138" t="str">
        <f t="shared" si="5"/>
        <v/>
      </c>
      <c r="YT236" s="138" t="str">
        <f t="shared" si="6"/>
        <v/>
      </c>
      <c r="YU236" s="154" t="str">
        <f t="shared" si="7"/>
        <v/>
      </c>
      <c r="YV236" s="149" t="str">
        <f t="shared" si="8"/>
        <v/>
      </c>
      <c r="YW236" s="135"/>
      <c r="YX236" s="135"/>
      <c r="YY236" s="135"/>
      <c r="YZ236" s="135"/>
      <c r="ZA236" s="135"/>
      <c r="ZB236" s="135"/>
      <c r="ZC236" s="135"/>
      <c r="ZD236" s="135" t="str">
        <f>IF(ZG236 &lt;&gt; "",(COUNTIF($ZG$212:ZG236,ZG236)&amp;"_"&amp;ZG236),"")</f>
        <v>14_Shipment-2</v>
      </c>
      <c r="ZE236" s="142">
        <f>IFERROR(IF(Sale!A27 &lt;&gt; "", Sale!A27, ""), "")</f>
        <v>45110</v>
      </c>
      <c r="ZF236" s="135" t="str">
        <f>IFERROR(IF(Sale!B27 &lt;&gt; "", Sale!B27, ""), "")</f>
        <v>Sale</v>
      </c>
      <c r="ZG236" s="135" t="str">
        <f>IFERROR(IF(Sale!C27 &lt;&gt; "", Sale!C27, ""), "")</f>
        <v>Shipment-2</v>
      </c>
      <c r="ZH236" s="135" t="str">
        <f>IFERROR(IF(Sale!D27 &lt;&gt; "", Sale!D27, ""), "")</f>
        <v>Michel Bense Bipa</v>
      </c>
      <c r="ZI236" s="135" t="str">
        <f>IFERROR(IF(Sale!E27 &lt;&gt; "", Sale!E27, ""), "")</f>
        <v>SETH Telecom</v>
      </c>
      <c r="ZJ236" s="135" t="str">
        <f>IFERROR(IF(Sale!F27 &lt;&gt; "", Sale!F27, ""), "")</f>
        <v>Cash</v>
      </c>
      <c r="ZK236" s="135" t="str">
        <f>IFERROR(IF(Sale!G27 &lt;&gt; "", Sale!G27, ""), "")</f>
        <v>Seth_Telecom_01_2023</v>
      </c>
      <c r="ZL236" s="135" t="str">
        <f>IFERROR(IF(Sale!H27 &lt;&gt; "", Sale!H27, ""), "")</f>
        <v>S20 FE 5g</v>
      </c>
      <c r="ZM236" s="135" t="str">
        <f>IFERROR(IF(Sale!I27 &lt;&gt; "", Sale!I27, ""), "")</f>
        <v>LB</v>
      </c>
      <c r="ZN236" s="135">
        <f>IFERROR(IF(Sale!J27 &lt;&gt; "", Sale!J27, ""), "")</f>
        <v>60</v>
      </c>
      <c r="ZO236" s="135">
        <f>IFERROR(IF(Sale!K27 &lt;&gt; "", Sale!K27, ""), "")</f>
        <v>4</v>
      </c>
      <c r="ZP236" s="135">
        <f>IFERROR(IF(Sale!L27 &lt;&gt; "", Sale!L27, ""), "")</f>
        <v>105</v>
      </c>
      <c r="ZQ236" s="135">
        <f>IFERROR(IF(Sale!M27 &lt;&gt; "", Sale!M27, ""), "")</f>
        <v>420</v>
      </c>
      <c r="ZR236" s="135">
        <f>IFERROR(IF(Sale!N27 &lt;&gt; "", Sale!N27, ""), "")</f>
        <v>110</v>
      </c>
      <c r="ZS236" s="135">
        <f>IFERROR(IF(Sale!O27 &lt;&gt; "", Sale!O27, ""), "")</f>
        <v>-4.5499999999999999E-2</v>
      </c>
      <c r="ZT236" s="135"/>
      <c r="ZU236" s="135"/>
      <c r="ZV236" s="135">
        <v>25</v>
      </c>
      <c r="ZW236" s="149" t="str">
        <f t="shared" si="10"/>
        <v/>
      </c>
      <c r="ZX236" s="139" t="str">
        <f t="shared" si="11"/>
        <v/>
      </c>
      <c r="ZY236" s="149" t="str">
        <f t="shared" si="12"/>
        <v/>
      </c>
      <c r="ZZ236" s="149" t="str">
        <f t="shared" si="13"/>
        <v/>
      </c>
      <c r="AAA236" s="199" t="str">
        <f t="shared" si="14"/>
        <v/>
      </c>
      <c r="AAB236" s="106" t="str">
        <f t="shared" si="15"/>
        <v/>
      </c>
      <c r="AAC236" s="106" t="str">
        <f t="shared" si="16"/>
        <v/>
      </c>
      <c r="AAD236" s="106" t="str">
        <f t="shared" si="17"/>
        <v/>
      </c>
      <c r="AAE236" s="106" t="str">
        <f t="shared" si="18"/>
        <v/>
      </c>
      <c r="AAF236" s="82" t="str">
        <f t="shared" si="19"/>
        <v/>
      </c>
    </row>
    <row r="237" spans="5:708">
      <c r="Y237" s="236"/>
      <c r="YA237" s="135" t="str">
        <f>IF(YC237 &lt;&gt; "", (COUNTIF($YC$212:YC237,YC237)&amp;"_"&amp;YC237),"")</f>
        <v>15_Shipment-2</v>
      </c>
      <c r="YB237" s="136">
        <f>IFERROR(IF(Purchase!A27 &lt;&gt;"",Purchase!A27,""),"")</f>
        <v>45047</v>
      </c>
      <c r="YC237" s="137" t="str">
        <f>IFERROR(IF(Purchase!B27 &lt;&gt;"",Purchase!B27,""),"")</f>
        <v>Shipment-2</v>
      </c>
      <c r="YD237" s="137" t="str">
        <f>IFERROR(IF(Purchase!C27 &lt;&gt;"",Purchase!C27,""),"")</f>
        <v>Purchase</v>
      </c>
      <c r="YE237" s="137">
        <f>IFERROR(IF(Purchase!D27 &lt;&gt;"",Purchase!D27,""),"")</f>
        <v>1</v>
      </c>
      <c r="YF237" s="137" t="str">
        <f>IFERROR(IF(Purchase!E27 &lt;&gt;"",Purchase!E27,""),"")</f>
        <v>Moto Edge(2021)</v>
      </c>
      <c r="YG237" s="137" t="str">
        <f>IFERROR(IF(Purchase!F27 &lt;&gt;"",Purchase!F27,""),"")</f>
        <v>(b/c)</v>
      </c>
      <c r="YH237" s="137">
        <f>IFERROR(IF(Purchase!G27 &lt;&gt;"",Purchase!G27,""),"")</f>
        <v>21</v>
      </c>
      <c r="YI237" s="137">
        <f>IFERROR(IF(Purchase!H27 &lt;&gt;"",Purchase!H27,""),"")</f>
        <v>120</v>
      </c>
      <c r="YJ237" s="137">
        <f>IFERROR(IF(Purchase!I27 &lt;&gt;"",Purchase!I27,""),"")</f>
        <v>2520</v>
      </c>
      <c r="YK237" s="137">
        <f>IFERROR(IF(Purchase!J27 &lt;&gt;"",Purchase!J27,""),"")</f>
        <v>21</v>
      </c>
      <c r="YL237" s="149">
        <f t="shared" si="9"/>
        <v>2520</v>
      </c>
      <c r="YM237" s="135">
        <v>27</v>
      </c>
      <c r="YN237" s="138" t="str">
        <f t="shared" si="0"/>
        <v/>
      </c>
      <c r="YO237" s="139" t="str">
        <f t="shared" si="1"/>
        <v/>
      </c>
      <c r="YP237" s="138" t="str">
        <f t="shared" si="2"/>
        <v/>
      </c>
      <c r="YQ237" s="138" t="str">
        <f t="shared" si="3"/>
        <v/>
      </c>
      <c r="YR237" s="140" t="str">
        <f t="shared" si="4"/>
        <v/>
      </c>
      <c r="YS237" s="138" t="str">
        <f t="shared" si="5"/>
        <v/>
      </c>
      <c r="YT237" s="138" t="str">
        <f t="shared" si="6"/>
        <v/>
      </c>
      <c r="YU237" s="154" t="str">
        <f t="shared" si="7"/>
        <v/>
      </c>
      <c r="YV237" s="149" t="str">
        <f t="shared" si="8"/>
        <v/>
      </c>
      <c r="YW237" s="135"/>
      <c r="YX237" s="135"/>
      <c r="YY237" s="135"/>
      <c r="YZ237" s="135"/>
      <c r="ZA237" s="135"/>
      <c r="ZB237" s="135"/>
      <c r="ZC237" s="135"/>
      <c r="ZD237" s="135" t="str">
        <f>IF(ZG237 &lt;&gt; "",(COUNTIF($ZG$212:ZG237,ZG237)&amp;"_"&amp;ZG237),"")</f>
        <v>15_Shipment-2</v>
      </c>
      <c r="ZE237" s="142">
        <f>IFERROR(IF(Sale!A28 &lt;&gt; "", Sale!A28, ""), "")</f>
        <v>45146</v>
      </c>
      <c r="ZF237" s="135" t="str">
        <f>IFERROR(IF(Sale!B28 &lt;&gt; "", Sale!B28, ""), "")</f>
        <v>Sale</v>
      </c>
      <c r="ZG237" s="135" t="str">
        <f>IFERROR(IF(Sale!C28 &lt;&gt; "", Sale!C28, ""), "")</f>
        <v>Shipment-2</v>
      </c>
      <c r="ZH237" s="135" t="str">
        <f>IFERROR(IF(Sale!D28 &lt;&gt; "", Sale!D28, ""), "")</f>
        <v>Michel Bense Bipa</v>
      </c>
      <c r="ZI237" s="135" t="str">
        <f>IFERROR(IF(Sale!E28 &lt;&gt; "", Sale!E28, ""), "")</f>
        <v>SETH Telecom</v>
      </c>
      <c r="ZJ237" s="135" t="str">
        <f>IFERROR(IF(Sale!F28 &lt;&gt; "", Sale!F28, ""), "")</f>
        <v>Cash</v>
      </c>
      <c r="ZK237" s="135" t="str">
        <f>IFERROR(IF(Sale!G28 &lt;&gt; "", Sale!G28, ""), "")</f>
        <v>INV-000016</v>
      </c>
      <c r="ZL237" s="135" t="str">
        <f>IFERROR(IF(Sale!H28 &lt;&gt; "", Sale!H28, ""), "")</f>
        <v>S20 FE 5g</v>
      </c>
      <c r="ZM237" s="135" t="str">
        <f>IFERROR(IF(Sale!I28 &lt;&gt; "", Sale!I28, ""), "")</f>
        <v>LB</v>
      </c>
      <c r="ZN237" s="135">
        <f>IFERROR(IF(Sale!J28 &lt;&gt; "", Sale!J28, ""), "")</f>
        <v>56</v>
      </c>
      <c r="ZO237" s="135">
        <f>IFERROR(IF(Sale!K28 &lt;&gt; "", Sale!K28, ""), "")</f>
        <v>2</v>
      </c>
      <c r="ZP237" s="135">
        <f>IFERROR(IF(Sale!L28 &lt;&gt; "", Sale!L28, ""), "")</f>
        <v>105</v>
      </c>
      <c r="ZQ237" s="135">
        <f>IFERROR(IF(Sale!M28 &lt;&gt; "", Sale!M28, ""), "")</f>
        <v>210</v>
      </c>
      <c r="ZR237" s="135">
        <f>IFERROR(IF(Sale!N28 &lt;&gt; "", Sale!N28, ""), "")</f>
        <v>110</v>
      </c>
      <c r="ZS237" s="135">
        <f>IFERROR(IF(Sale!O28 &lt;&gt; "", Sale!O28, ""), "")</f>
        <v>-4.5499999999999999E-2</v>
      </c>
      <c r="ZT237" s="135"/>
      <c r="ZU237" s="135"/>
      <c r="ZV237" s="135">
        <v>26</v>
      </c>
      <c r="ZW237" s="149" t="str">
        <f t="shared" si="10"/>
        <v/>
      </c>
      <c r="ZX237" s="139" t="str">
        <f t="shared" si="11"/>
        <v/>
      </c>
      <c r="ZY237" s="149" t="str">
        <f t="shared" si="12"/>
        <v/>
      </c>
      <c r="ZZ237" s="149" t="str">
        <f t="shared" si="13"/>
        <v/>
      </c>
      <c r="AAA237" s="199" t="str">
        <f t="shared" si="14"/>
        <v/>
      </c>
      <c r="AAB237" s="106" t="str">
        <f t="shared" si="15"/>
        <v/>
      </c>
      <c r="AAC237" s="106" t="str">
        <f t="shared" si="16"/>
        <v/>
      </c>
      <c r="AAD237" s="106" t="str">
        <f t="shared" si="17"/>
        <v/>
      </c>
      <c r="AAE237" s="106" t="str">
        <f t="shared" si="18"/>
        <v/>
      </c>
      <c r="AAF237" s="82" t="str">
        <f t="shared" si="19"/>
        <v/>
      </c>
    </row>
    <row r="238" spans="5:708">
      <c r="Y238" s="236"/>
      <c r="YA238" s="135" t="str">
        <f>IF(YC238 &lt;&gt; "", (COUNTIF($YC$212:YC238,YC238)&amp;"_"&amp;YC238),"")</f>
        <v>16_Shipment-2</v>
      </c>
      <c r="YB238" s="136">
        <f>IFERROR(IF(Purchase!A28 &lt;&gt;"",Purchase!A28,""),"")</f>
        <v>45047</v>
      </c>
      <c r="YC238" s="137" t="str">
        <f>IFERROR(IF(Purchase!B28 &lt;&gt;"",Purchase!B28,""),"")</f>
        <v>Shipment-2</v>
      </c>
      <c r="YD238" s="137" t="str">
        <f>IFERROR(IF(Purchase!C28 &lt;&gt;"",Purchase!C28,""),"")</f>
        <v>Purchase</v>
      </c>
      <c r="YE238" s="137">
        <f>IFERROR(IF(Purchase!D28 &lt;&gt;"",Purchase!D28,""),"")</f>
        <v>1</v>
      </c>
      <c r="YF238" s="137" t="str">
        <f>IFERROR(IF(Purchase!E28 &lt;&gt;"",Purchase!E28,""),"")</f>
        <v>Moto Edge(2022)</v>
      </c>
      <c r="YG238" s="137" t="str">
        <f>IFERROR(IF(Purchase!F28 &lt;&gt;"",Purchase!F28,""),"")</f>
        <v>(b/c)</v>
      </c>
      <c r="YH238" s="137">
        <f>IFERROR(IF(Purchase!G28 &lt;&gt;"",Purchase!G28,""),"")</f>
        <v>5</v>
      </c>
      <c r="YI238" s="137">
        <f>IFERROR(IF(Purchase!H28 &lt;&gt;"",Purchase!H28,""),"")</f>
        <v>140</v>
      </c>
      <c r="YJ238" s="137">
        <f>IFERROR(IF(Purchase!I28 &lt;&gt;"",Purchase!I28,""),"")</f>
        <v>700</v>
      </c>
      <c r="YK238" s="137">
        <f>IFERROR(IF(Purchase!J28 &lt;&gt;"",Purchase!J28,""),"")</f>
        <v>5</v>
      </c>
      <c r="YL238" s="149">
        <f t="shared" si="9"/>
        <v>700</v>
      </c>
      <c r="YM238" s="135">
        <v>28</v>
      </c>
      <c r="YN238" s="138" t="str">
        <f t="shared" si="0"/>
        <v/>
      </c>
      <c r="YO238" s="139" t="str">
        <f t="shared" si="1"/>
        <v/>
      </c>
      <c r="YP238" s="138" t="str">
        <f t="shared" si="2"/>
        <v/>
      </c>
      <c r="YQ238" s="138" t="str">
        <f t="shared" si="3"/>
        <v/>
      </c>
      <c r="YR238" s="140" t="str">
        <f t="shared" si="4"/>
        <v/>
      </c>
      <c r="YS238" s="138" t="str">
        <f t="shared" si="5"/>
        <v/>
      </c>
      <c r="YT238" s="138" t="str">
        <f t="shared" si="6"/>
        <v/>
      </c>
      <c r="YU238" s="154" t="str">
        <f t="shared" si="7"/>
        <v/>
      </c>
      <c r="YV238" s="149" t="str">
        <f t="shared" si="8"/>
        <v/>
      </c>
      <c r="YW238" s="135"/>
      <c r="YX238" s="135"/>
      <c r="YY238" s="135"/>
      <c r="YZ238" s="135"/>
      <c r="ZA238" s="135"/>
      <c r="ZB238" s="135"/>
      <c r="ZC238" s="135"/>
      <c r="ZD238" s="135" t="str">
        <f>IF(ZG238 &lt;&gt; "",(COUNTIF($ZG$212:ZG238,ZG238)&amp;"_"&amp;ZG238),"")</f>
        <v>16_Shipment-2</v>
      </c>
      <c r="ZE238" s="142">
        <f>IFERROR(IF(Sale!A29 &lt;&gt; "", Sale!A29, ""), "")</f>
        <v>45134</v>
      </c>
      <c r="ZF238" s="135" t="str">
        <f>IFERROR(IF(Sale!B29 &lt;&gt; "", Sale!B29, ""), "")</f>
        <v>Sale</v>
      </c>
      <c r="ZG238" s="135" t="str">
        <f>IFERROR(IF(Sale!C29 &lt;&gt; "", Sale!C29, ""), "")</f>
        <v>Shipment-2</v>
      </c>
      <c r="ZH238" s="135" t="str">
        <f>IFERROR(IF(Sale!D29 &lt;&gt; "", Sale!D29, ""), "")</f>
        <v>Michel Bense Bipa</v>
      </c>
      <c r="ZI238" s="135" t="str">
        <f>IFERROR(IF(Sale!E29 &lt;&gt; "", Sale!E29, ""), "")</f>
        <v>SETH Telecom</v>
      </c>
      <c r="ZJ238" s="135" t="str">
        <f>IFERROR(IF(Sale!F29 &lt;&gt; "", Sale!F29, ""), "")</f>
        <v>Cash</v>
      </c>
      <c r="ZK238" s="135" t="str">
        <f>IFERROR(IF(Sale!G29 &lt;&gt; "", Sale!G29, ""), "")</f>
        <v>INV-000011</v>
      </c>
      <c r="ZL238" s="135" t="str">
        <f>IFERROR(IF(Sale!H29 &lt;&gt; "", Sale!H29, ""), "")</f>
        <v>S20 FE 5g</v>
      </c>
      <c r="ZM238" s="135" t="str">
        <f>IFERROR(IF(Sale!I29 &lt;&gt; "", Sale!I29, ""), "")</f>
        <v>LB</v>
      </c>
      <c r="ZN238" s="135">
        <f>IFERROR(IF(Sale!J29 &lt;&gt; "", Sale!J29, ""), "")</f>
        <v>54</v>
      </c>
      <c r="ZO238" s="135">
        <f>IFERROR(IF(Sale!K29 &lt;&gt; "", Sale!K29, ""), "")</f>
        <v>5</v>
      </c>
      <c r="ZP238" s="135">
        <f>IFERROR(IF(Sale!L29 &lt;&gt; "", Sale!L29, ""), "")</f>
        <v>107</v>
      </c>
      <c r="ZQ238" s="135">
        <f>IFERROR(IF(Sale!M29 &lt;&gt; "", Sale!M29, ""), "")</f>
        <v>535</v>
      </c>
      <c r="ZR238" s="135">
        <f>IFERROR(IF(Sale!N29 &lt;&gt; "", Sale!N29, ""), "")</f>
        <v>110</v>
      </c>
      <c r="ZS238" s="135">
        <f>IFERROR(IF(Sale!O29 &lt;&gt; "", Sale!O29, ""), "")</f>
        <v>-2.7300000000000001E-2</v>
      </c>
      <c r="ZT238" s="135"/>
      <c r="ZU238" s="135"/>
      <c r="ZV238" s="135">
        <v>27</v>
      </c>
      <c r="ZW238" s="149" t="str">
        <f t="shared" si="10"/>
        <v/>
      </c>
      <c r="ZX238" s="139" t="str">
        <f t="shared" si="11"/>
        <v/>
      </c>
      <c r="ZY238" s="149" t="str">
        <f t="shared" si="12"/>
        <v/>
      </c>
      <c r="ZZ238" s="149" t="str">
        <f t="shared" si="13"/>
        <v/>
      </c>
      <c r="AAA238" s="199" t="str">
        <f t="shared" si="14"/>
        <v/>
      </c>
      <c r="AAB238" s="106" t="str">
        <f t="shared" si="15"/>
        <v/>
      </c>
      <c r="AAC238" s="106" t="str">
        <f t="shared" si="16"/>
        <v/>
      </c>
      <c r="AAD238" s="106" t="str">
        <f t="shared" si="17"/>
        <v/>
      </c>
      <c r="AAE238" s="106" t="str">
        <f t="shared" si="18"/>
        <v/>
      </c>
      <c r="AAF238" s="82" t="str">
        <f t="shared" si="19"/>
        <v/>
      </c>
    </row>
    <row r="239" spans="5:708">
      <c r="Y239" s="236"/>
      <c r="YA239" s="135" t="str">
        <f>IF(YC239 &lt;&gt; "", (COUNTIF($YC$212:YC239,YC239)&amp;"_"&amp;YC239),"")</f>
        <v>17_Shipment-2</v>
      </c>
      <c r="YB239" s="136">
        <f>IFERROR(IF(Purchase!A29 &lt;&gt;"",Purchase!A29,""),"")</f>
        <v>45047</v>
      </c>
      <c r="YC239" s="137" t="str">
        <f>IFERROR(IF(Purchase!B29 &lt;&gt;"",Purchase!B29,""),"")</f>
        <v>Shipment-2</v>
      </c>
      <c r="YD239" s="137" t="str">
        <f>IFERROR(IF(Purchase!C29 &lt;&gt;"",Purchase!C29,""),"")</f>
        <v>Purchase</v>
      </c>
      <c r="YE239" s="137">
        <f>IFERROR(IF(Purchase!D29 &lt;&gt;"",Purchase!D29,""),"")</f>
        <v>1</v>
      </c>
      <c r="YF239" s="137" t="str">
        <f>IFERROR(IF(Purchase!E29 &lt;&gt;"",Purchase!E29,""),"")</f>
        <v>Moto G Play(2021) 32GB</v>
      </c>
      <c r="YG239" s="137" t="str">
        <f>IFERROR(IF(Purchase!F29 &lt;&gt;"",Purchase!F29,""),"")</f>
        <v>(b/c)</v>
      </c>
      <c r="YH239" s="137">
        <f>IFERROR(IF(Purchase!G29 &lt;&gt;"",Purchase!G29,""),"")</f>
        <v>35</v>
      </c>
      <c r="YI239" s="137">
        <f>IFERROR(IF(Purchase!H29 &lt;&gt;"",Purchase!H29,""),"")</f>
        <v>50</v>
      </c>
      <c r="YJ239" s="137">
        <f>IFERROR(IF(Purchase!I29 &lt;&gt;"",Purchase!I29,""),"")</f>
        <v>1750</v>
      </c>
      <c r="YK239" s="137">
        <f>IFERROR(IF(Purchase!J29 &lt;&gt;"",Purchase!J29,""),"")</f>
        <v>35</v>
      </c>
      <c r="YL239" s="149">
        <f t="shared" si="9"/>
        <v>1750</v>
      </c>
      <c r="YM239" s="135">
        <v>29</v>
      </c>
      <c r="YN239" s="138" t="str">
        <f t="shared" si="0"/>
        <v/>
      </c>
      <c r="YO239" s="139" t="str">
        <f t="shared" si="1"/>
        <v/>
      </c>
      <c r="YP239" s="138" t="str">
        <f t="shared" si="2"/>
        <v/>
      </c>
      <c r="YQ239" s="138" t="str">
        <f t="shared" si="3"/>
        <v/>
      </c>
      <c r="YR239" s="140" t="str">
        <f t="shared" si="4"/>
        <v/>
      </c>
      <c r="YS239" s="138" t="str">
        <f t="shared" si="5"/>
        <v/>
      </c>
      <c r="YT239" s="138" t="str">
        <f t="shared" si="6"/>
        <v/>
      </c>
      <c r="YU239" s="154" t="str">
        <f t="shared" si="7"/>
        <v/>
      </c>
      <c r="YV239" s="149" t="str">
        <f t="shared" si="8"/>
        <v/>
      </c>
      <c r="YW239" s="135"/>
      <c r="YX239" s="135"/>
      <c r="YY239" s="135"/>
      <c r="YZ239" s="135"/>
      <c r="ZA239" s="135"/>
      <c r="ZB239" s="135"/>
      <c r="ZC239" s="135"/>
      <c r="ZD239" s="135" t="str">
        <f>IF(ZG239 &lt;&gt; "",(COUNTIF($ZG$212:ZG239,ZG239)&amp;"_"&amp;ZG239),"")</f>
        <v>17_Shipment-2</v>
      </c>
      <c r="ZE239" s="142">
        <f>IFERROR(IF(Sale!A30 &lt;&gt; "", Sale!A30, ""), "")</f>
        <v>45140</v>
      </c>
      <c r="ZF239" s="135" t="str">
        <f>IFERROR(IF(Sale!B30 &lt;&gt; "", Sale!B30, ""), "")</f>
        <v>Sale</v>
      </c>
      <c r="ZG239" s="135" t="str">
        <f>IFERROR(IF(Sale!C30 &lt;&gt; "", Sale!C30, ""), "")</f>
        <v>Shipment-2</v>
      </c>
      <c r="ZH239" s="135" t="str">
        <f>IFERROR(IF(Sale!D30 &lt;&gt; "", Sale!D30, ""), "")</f>
        <v>Michel Bense Bipa</v>
      </c>
      <c r="ZI239" s="135" t="str">
        <f>IFERROR(IF(Sale!E30 &lt;&gt; "", Sale!E30, ""), "")</f>
        <v>SETH Telecom</v>
      </c>
      <c r="ZJ239" s="135" t="str">
        <f>IFERROR(IF(Sale!F30 &lt;&gt; "", Sale!F30, ""), "")</f>
        <v>Cash</v>
      </c>
      <c r="ZK239" s="135" t="str">
        <f>IFERROR(IF(Sale!G30 &lt;&gt; "", Sale!G30, ""), "")</f>
        <v>INV-000013</v>
      </c>
      <c r="ZL239" s="135" t="str">
        <f>IFERROR(IF(Sale!H30 &lt;&gt; "", Sale!H30, ""), "")</f>
        <v>Pixel 5A</v>
      </c>
      <c r="ZM239" s="135" t="str">
        <f>IFERROR(IF(Sale!I30 &lt;&gt; "", Sale!I30, ""), "")</f>
        <v>B/C</v>
      </c>
      <c r="ZN239" s="135">
        <f>IFERROR(IF(Sale!J30 &lt;&gt; "", Sale!J30, ""), "")</f>
        <v>1</v>
      </c>
      <c r="ZO239" s="135">
        <f>IFERROR(IF(Sale!K30 &lt;&gt; "", Sale!K30, ""), "")</f>
        <v>1</v>
      </c>
      <c r="ZP239" s="135">
        <f>IFERROR(IF(Sale!L30 &lt;&gt; "", Sale!L30, ""), "")</f>
        <v>75</v>
      </c>
      <c r="ZQ239" s="135">
        <f>IFERROR(IF(Sale!M30 &lt;&gt; "", Sale!M30, ""), "")</f>
        <v>75</v>
      </c>
      <c r="ZR239" s="135">
        <f>IFERROR(IF(Sale!N30 &lt;&gt; "", Sale!N30, ""), "")</f>
        <v>75</v>
      </c>
      <c r="ZS239" s="135">
        <f>IFERROR(IF(Sale!O30 &lt;&gt; "", Sale!O30, ""), "")</f>
        <v>0</v>
      </c>
      <c r="ZT239" s="135"/>
      <c r="ZU239" s="135"/>
      <c r="ZV239" s="135">
        <v>28</v>
      </c>
      <c r="ZW239" s="149" t="str">
        <f t="shared" si="10"/>
        <v/>
      </c>
      <c r="ZX239" s="139" t="str">
        <f t="shared" si="11"/>
        <v/>
      </c>
      <c r="ZY239" s="149" t="str">
        <f t="shared" si="12"/>
        <v/>
      </c>
      <c r="ZZ239" s="149" t="str">
        <f t="shared" si="13"/>
        <v/>
      </c>
      <c r="AAA239" s="199" t="str">
        <f t="shared" si="14"/>
        <v/>
      </c>
      <c r="AAB239" s="106" t="str">
        <f t="shared" si="15"/>
        <v/>
      </c>
      <c r="AAC239" s="106" t="str">
        <f t="shared" si="16"/>
        <v/>
      </c>
      <c r="AAD239" s="106" t="str">
        <f t="shared" si="17"/>
        <v/>
      </c>
      <c r="AAE239" s="106" t="str">
        <f t="shared" si="18"/>
        <v/>
      </c>
      <c r="AAF239" s="82" t="str">
        <f t="shared" si="19"/>
        <v/>
      </c>
    </row>
    <row r="240" spans="5:708">
      <c r="Y240" s="236"/>
      <c r="YA240" s="135" t="str">
        <f>IF(YC240 &lt;&gt; "", (COUNTIF($YC$212:YC240,YC240)&amp;"_"&amp;YC240),"")</f>
        <v>18_Shipment-2</v>
      </c>
      <c r="YB240" s="136">
        <f>IFERROR(IF(Purchase!A30 &lt;&gt;"",Purchase!A30,""),"")</f>
        <v>45047</v>
      </c>
      <c r="YC240" s="137" t="str">
        <f>IFERROR(IF(Purchase!B30 &lt;&gt;"",Purchase!B30,""),"")</f>
        <v>Shipment-2</v>
      </c>
      <c r="YD240" s="137" t="str">
        <f>IFERROR(IF(Purchase!C30 &lt;&gt;"",Purchase!C30,""),"")</f>
        <v>Purchase</v>
      </c>
      <c r="YE240" s="137">
        <f>IFERROR(IF(Purchase!D30 &lt;&gt;"",Purchase!D30,""),"")</f>
        <v>1</v>
      </c>
      <c r="YF240" s="137" t="str">
        <f>IFERROR(IF(Purchase!E30 &lt;&gt;"",Purchase!E30,""),"")</f>
        <v>Moto G Play(2021) / 32GB</v>
      </c>
      <c r="YG240" s="137" t="str">
        <f>IFERROR(IF(Purchase!F30 &lt;&gt;"",Purchase!F30,""),"")</f>
        <v>(b/c)</v>
      </c>
      <c r="YH240" s="137">
        <f>IFERROR(IF(Purchase!G30 &lt;&gt;"",Purchase!G30,""),"")</f>
        <v>60</v>
      </c>
      <c r="YI240" s="137">
        <f>IFERROR(IF(Purchase!H30 &lt;&gt;"",Purchase!H30,""),"")</f>
        <v>50</v>
      </c>
      <c r="YJ240" s="137">
        <f>IFERROR(IF(Purchase!I30 &lt;&gt;"",Purchase!I30,""),"")</f>
        <v>3000</v>
      </c>
      <c r="YK240" s="137">
        <f>IFERROR(IF(Purchase!J30 &lt;&gt;"",Purchase!J30,""),"")</f>
        <v>60</v>
      </c>
      <c r="YL240" s="149">
        <f t="shared" si="9"/>
        <v>3000</v>
      </c>
      <c r="YM240" s="135">
        <v>30</v>
      </c>
      <c r="YN240" s="138" t="str">
        <f t="shared" si="0"/>
        <v/>
      </c>
      <c r="YO240" s="139" t="str">
        <f t="shared" si="1"/>
        <v/>
      </c>
      <c r="YP240" s="138" t="str">
        <f t="shared" si="2"/>
        <v/>
      </c>
      <c r="YQ240" s="138" t="str">
        <f t="shared" si="3"/>
        <v/>
      </c>
      <c r="YR240" s="140" t="str">
        <f t="shared" si="4"/>
        <v/>
      </c>
      <c r="YS240" s="138" t="str">
        <f t="shared" si="5"/>
        <v/>
      </c>
      <c r="YT240" s="138" t="str">
        <f t="shared" si="6"/>
        <v/>
      </c>
      <c r="YU240" s="154" t="str">
        <f t="shared" si="7"/>
        <v/>
      </c>
      <c r="YV240" s="149" t="str">
        <f t="shared" si="8"/>
        <v/>
      </c>
      <c r="YW240" s="135"/>
      <c r="YX240" s="135"/>
      <c r="YY240" s="135"/>
      <c r="YZ240" s="135"/>
      <c r="ZA240" s="135"/>
      <c r="ZB240" s="135"/>
      <c r="ZC240" s="135"/>
      <c r="ZD240" s="135" t="str">
        <f>IF(ZG240 &lt;&gt; "",(COUNTIF($ZG$212:ZG240,ZG240)&amp;"_"&amp;ZG240),"")</f>
        <v>18_Shipment-2</v>
      </c>
      <c r="ZE240" s="142">
        <f>IFERROR(IF(Sale!A31 &lt;&gt; "", Sale!A31, ""), "")</f>
        <v>45113</v>
      </c>
      <c r="ZF240" s="135" t="str">
        <f>IFERROR(IF(Sale!B31 &lt;&gt; "", Sale!B31, ""), "")</f>
        <v>Sale</v>
      </c>
      <c r="ZG240" s="135" t="str">
        <f>IFERROR(IF(Sale!C31 &lt;&gt; "", Sale!C31, ""), "")</f>
        <v>Shipment-2</v>
      </c>
      <c r="ZH240" s="135" t="str">
        <f>IFERROR(IF(Sale!D31 &lt;&gt; "", Sale!D31, ""), "")</f>
        <v>Kashif Qamar</v>
      </c>
      <c r="ZI240" s="135">
        <f>IFERROR(IF(Sale!E31 &lt;&gt; "", Sale!E31, ""), "")</f>
        <v>0</v>
      </c>
      <c r="ZJ240" s="135" t="str">
        <f>IFERROR(IF(Sale!F31 &lt;&gt; "", Sale!F31, ""), "")</f>
        <v>Cash</v>
      </c>
      <c r="ZK240" s="135" t="str">
        <f>IFERROR(IF(Sale!G31 &lt;&gt; "", Sale!G31, ""), "")</f>
        <v>Kashif_01_2023</v>
      </c>
      <c r="ZL240" s="135" t="str">
        <f>IFERROR(IF(Sale!H31 &lt;&gt; "", Sale!H31, ""), "")</f>
        <v>Moto Z4</v>
      </c>
      <c r="ZM240" s="135" t="str">
        <f>IFERROR(IF(Sale!I31 &lt;&gt; "", Sale!I31, ""), "")</f>
        <v>(b/c)</v>
      </c>
      <c r="ZN240" s="135">
        <f>IFERROR(IF(Sale!J31 &lt;&gt; "", Sale!J31, ""), "")</f>
        <v>61</v>
      </c>
      <c r="ZO240" s="135">
        <f>IFERROR(IF(Sale!K31 &lt;&gt; "", Sale!K31, ""), "")</f>
        <v>20</v>
      </c>
      <c r="ZP240" s="135">
        <f>IFERROR(IF(Sale!L31 &lt;&gt; "", Sale!L31, ""), "")</f>
        <v>38</v>
      </c>
      <c r="ZQ240" s="135">
        <f>IFERROR(IF(Sale!M31 &lt;&gt; "", Sale!M31, ""), "")</f>
        <v>760</v>
      </c>
      <c r="ZR240" s="135">
        <f>IFERROR(IF(Sale!N31 &lt;&gt; "", Sale!N31, ""), "")</f>
        <v>50</v>
      </c>
      <c r="ZS240" s="135">
        <f>IFERROR(IF(Sale!O31 &lt;&gt; "", Sale!O31, ""), "")</f>
        <v>-0.24</v>
      </c>
      <c r="ZT240" s="135"/>
      <c r="ZU240" s="135"/>
      <c r="ZV240" s="135">
        <v>29</v>
      </c>
      <c r="ZW240" s="149" t="str">
        <f t="shared" si="10"/>
        <v/>
      </c>
      <c r="ZX240" s="139" t="str">
        <f t="shared" si="11"/>
        <v/>
      </c>
      <c r="ZY240" s="149" t="str">
        <f t="shared" si="12"/>
        <v/>
      </c>
      <c r="ZZ240" s="149" t="str">
        <f t="shared" si="13"/>
        <v/>
      </c>
      <c r="AAA240" s="199" t="str">
        <f t="shared" si="14"/>
        <v/>
      </c>
      <c r="AAB240" s="106" t="str">
        <f t="shared" si="15"/>
        <v/>
      </c>
      <c r="AAC240" s="106" t="str">
        <f t="shared" si="16"/>
        <v/>
      </c>
      <c r="AAD240" s="106" t="str">
        <f t="shared" si="17"/>
        <v/>
      </c>
      <c r="AAE240" s="106" t="str">
        <f t="shared" si="18"/>
        <v/>
      </c>
      <c r="AAF240" s="82" t="str">
        <f t="shared" si="19"/>
        <v/>
      </c>
    </row>
    <row r="241" spans="25:708">
      <c r="Y241" s="236"/>
      <c r="YA241" s="135" t="str">
        <f>IF(YC241 &lt;&gt; "", (COUNTIF($YC$212:YC241,YC241)&amp;"_"&amp;YC241),"")</f>
        <v>19_Shipment-2</v>
      </c>
      <c r="YB241" s="136">
        <f>IFERROR(IF(Purchase!A31 &lt;&gt;"",Purchase!A31,""),"")</f>
        <v>45047</v>
      </c>
      <c r="YC241" s="137" t="str">
        <f>IFERROR(IF(Purchase!B31 &lt;&gt;"",Purchase!B31,""),"")</f>
        <v>Shipment-2</v>
      </c>
      <c r="YD241" s="137" t="str">
        <f>IFERROR(IF(Purchase!C31 &lt;&gt;"",Purchase!C31,""),"")</f>
        <v>Purchase</v>
      </c>
      <c r="YE241" s="137">
        <f>IFERROR(IF(Purchase!D31 &lt;&gt;"",Purchase!D31,""),"")</f>
        <v>1</v>
      </c>
      <c r="YF241" s="137" t="str">
        <f>IFERROR(IF(Purchase!E31 &lt;&gt;"",Purchase!E31,""),"")</f>
        <v>Moto G Stylus(2021)</v>
      </c>
      <c r="YG241" s="137" t="str">
        <f>IFERROR(IF(Purchase!F31 &lt;&gt;"",Purchase!F31,""),"")</f>
        <v>(b/c)</v>
      </c>
      <c r="YH241" s="137">
        <f>IFERROR(IF(Purchase!G31 &lt;&gt;"",Purchase!G31,""),"")</f>
        <v>38</v>
      </c>
      <c r="YI241" s="137">
        <f>IFERROR(IF(Purchase!H31 &lt;&gt;"",Purchase!H31,""),"")</f>
        <v>100</v>
      </c>
      <c r="YJ241" s="137">
        <f>IFERROR(IF(Purchase!I31 &lt;&gt;"",Purchase!I31,""),"")</f>
        <v>3800</v>
      </c>
      <c r="YK241" s="137">
        <f>IFERROR(IF(Purchase!J31 &lt;&gt;"",Purchase!J31,""),"")</f>
        <v>38</v>
      </c>
      <c r="YL241" s="149">
        <f t="shared" si="9"/>
        <v>3800</v>
      </c>
      <c r="YM241" s="135">
        <v>31</v>
      </c>
      <c r="YN241" s="138" t="str">
        <f t="shared" si="0"/>
        <v/>
      </c>
      <c r="YO241" s="139" t="str">
        <f t="shared" si="1"/>
        <v/>
      </c>
      <c r="YP241" s="138" t="str">
        <f t="shared" si="2"/>
        <v/>
      </c>
      <c r="YQ241" s="138" t="str">
        <f t="shared" si="3"/>
        <v/>
      </c>
      <c r="YR241" s="140" t="str">
        <f t="shared" si="4"/>
        <v/>
      </c>
      <c r="YS241" s="138" t="str">
        <f t="shared" si="5"/>
        <v/>
      </c>
      <c r="YT241" s="138" t="str">
        <f t="shared" si="6"/>
        <v/>
      </c>
      <c r="YU241" s="154" t="str">
        <f t="shared" si="7"/>
        <v/>
      </c>
      <c r="YV241" s="149" t="str">
        <f t="shared" si="8"/>
        <v/>
      </c>
      <c r="YW241" s="135"/>
      <c r="YX241" s="135"/>
      <c r="YY241" s="135"/>
      <c r="YZ241" s="135"/>
      <c r="ZA241" s="135"/>
      <c r="ZB241" s="135"/>
      <c r="ZC241" s="135"/>
      <c r="ZD241" s="135" t="str">
        <f>IF(ZG241 &lt;&gt; "",(COUNTIF($ZG$212:ZG241,ZG241)&amp;"_"&amp;ZG241),"")</f>
        <v>19_Shipment-2</v>
      </c>
      <c r="ZE241" s="142">
        <f>IFERROR(IF(Sale!A32 &lt;&gt; "", Sale!A32, ""), "")</f>
        <v>45113</v>
      </c>
      <c r="ZF241" s="135" t="str">
        <f>IFERROR(IF(Sale!B32 &lt;&gt; "", Sale!B32, ""), "")</f>
        <v>Sale</v>
      </c>
      <c r="ZG241" s="135" t="str">
        <f>IFERROR(IF(Sale!C32 &lt;&gt; "", Sale!C32, ""), "")</f>
        <v>Shipment-2</v>
      </c>
      <c r="ZH241" s="135" t="str">
        <f>IFERROR(IF(Sale!D32 &lt;&gt; "", Sale!D32, ""), "")</f>
        <v>Kashif Qamar</v>
      </c>
      <c r="ZI241" s="135">
        <f>IFERROR(IF(Sale!E32 &lt;&gt; "", Sale!E32, ""), "")</f>
        <v>0</v>
      </c>
      <c r="ZJ241" s="135" t="str">
        <f>IFERROR(IF(Sale!F32 &lt;&gt; "", Sale!F32, ""), "")</f>
        <v>Cash</v>
      </c>
      <c r="ZK241" s="135" t="str">
        <f>IFERROR(IF(Sale!G32 &lt;&gt; "", Sale!G32, ""), "")</f>
        <v>Kashif_01_2023</v>
      </c>
      <c r="ZL241" s="135" t="str">
        <f>IFERROR(IF(Sale!H32 &lt;&gt; "", Sale!H32, ""), "")</f>
        <v>Moto Z4</v>
      </c>
      <c r="ZM241" s="135" t="str">
        <f>IFERROR(IF(Sale!I32 &lt;&gt; "", Sale!I32, ""), "")</f>
        <v>(b/c)</v>
      </c>
      <c r="ZN241" s="135">
        <f>IFERROR(IF(Sale!J32 &lt;&gt; "", Sale!J32, ""), "")</f>
        <v>41</v>
      </c>
      <c r="ZO241" s="135">
        <f>IFERROR(IF(Sale!K32 &lt;&gt; "", Sale!K32, ""), "")</f>
        <v>40</v>
      </c>
      <c r="ZP241" s="135">
        <f>IFERROR(IF(Sale!L32 &lt;&gt; "", Sale!L32, ""), "")</f>
        <v>46</v>
      </c>
      <c r="ZQ241" s="135">
        <f>IFERROR(IF(Sale!M32 &lt;&gt; "", Sale!M32, ""), "")</f>
        <v>1840</v>
      </c>
      <c r="ZR241" s="135">
        <f>IFERROR(IF(Sale!N32 &lt;&gt; "", Sale!N32, ""), "")</f>
        <v>50</v>
      </c>
      <c r="ZS241" s="135">
        <f>IFERROR(IF(Sale!O32 &lt;&gt; "", Sale!O32, ""), "")</f>
        <v>-0.08</v>
      </c>
      <c r="ZT241" s="135"/>
      <c r="ZU241" s="135"/>
      <c r="ZV241" s="135">
        <v>30</v>
      </c>
      <c r="ZW241" s="149" t="str">
        <f t="shared" si="10"/>
        <v/>
      </c>
      <c r="ZX241" s="139" t="str">
        <f t="shared" si="11"/>
        <v/>
      </c>
      <c r="ZY241" s="149" t="str">
        <f t="shared" si="12"/>
        <v/>
      </c>
      <c r="ZZ241" s="149" t="str">
        <f t="shared" si="13"/>
        <v/>
      </c>
      <c r="AAA241" s="199" t="str">
        <f t="shared" si="14"/>
        <v/>
      </c>
      <c r="AAB241" s="106" t="str">
        <f t="shared" si="15"/>
        <v/>
      </c>
      <c r="AAC241" s="106" t="str">
        <f t="shared" si="16"/>
        <v/>
      </c>
      <c r="AAD241" s="106" t="str">
        <f t="shared" si="17"/>
        <v/>
      </c>
      <c r="AAE241" s="106" t="str">
        <f t="shared" si="18"/>
        <v/>
      </c>
      <c r="AAF241" s="82" t="str">
        <f t="shared" si="19"/>
        <v/>
      </c>
    </row>
    <row r="242" spans="25:708">
      <c r="Y242" s="236"/>
      <c r="YA242" s="135" t="str">
        <f>IF(YC242 &lt;&gt; "", (COUNTIF($YC$212:YC242,YC242)&amp;"_"&amp;YC242),"")</f>
        <v>20_Shipment-2</v>
      </c>
      <c r="YB242" s="136">
        <f>IFERROR(IF(Purchase!A32 &lt;&gt;"",Purchase!A32,""),"")</f>
        <v>45047</v>
      </c>
      <c r="YC242" s="137" t="str">
        <f>IFERROR(IF(Purchase!B32 &lt;&gt;"",Purchase!B32,""),"")</f>
        <v>Shipment-2</v>
      </c>
      <c r="YD242" s="137" t="str">
        <f>IFERROR(IF(Purchase!C32 &lt;&gt;"",Purchase!C32,""),"")</f>
        <v>Purchase</v>
      </c>
      <c r="YE242" s="137">
        <f>IFERROR(IF(Purchase!D32 &lt;&gt;"",Purchase!D32,""),"")</f>
        <v>1</v>
      </c>
      <c r="YF242" s="137" t="str">
        <f>IFERROR(IF(Purchase!E32 &lt;&gt;"",Purchase!E32,""),"")</f>
        <v>Moto G(5G) 64 Gb</v>
      </c>
      <c r="YG242" s="137" t="str">
        <f>IFERROR(IF(Purchase!F32 &lt;&gt;"",Purchase!F32,""),"")</f>
        <v>(b/c)</v>
      </c>
      <c r="YH242" s="137">
        <f>IFERROR(IF(Purchase!G32 &lt;&gt;"",Purchase!G32,""),"")</f>
        <v>4</v>
      </c>
      <c r="YI242" s="137">
        <f>IFERROR(IF(Purchase!H32 &lt;&gt;"",Purchase!H32,""),"")</f>
        <v>65</v>
      </c>
      <c r="YJ242" s="137">
        <f>IFERROR(IF(Purchase!I32 &lt;&gt;"",Purchase!I32,""),"")</f>
        <v>260</v>
      </c>
      <c r="YK242" s="137">
        <f>IFERROR(IF(Purchase!J32 &lt;&gt;"",Purchase!J32,""),"")</f>
        <v>4</v>
      </c>
      <c r="YL242" s="149">
        <f t="shared" si="9"/>
        <v>260</v>
      </c>
      <c r="YM242" s="135">
        <v>32</v>
      </c>
      <c r="YN242" s="138" t="str">
        <f t="shared" si="0"/>
        <v/>
      </c>
      <c r="YO242" s="139" t="str">
        <f t="shared" si="1"/>
        <v/>
      </c>
      <c r="YP242" s="138" t="str">
        <f t="shared" si="2"/>
        <v/>
      </c>
      <c r="YQ242" s="138" t="str">
        <f t="shared" si="3"/>
        <v/>
      </c>
      <c r="YR242" s="140" t="str">
        <f t="shared" si="4"/>
        <v/>
      </c>
      <c r="YS242" s="138" t="str">
        <f t="shared" si="5"/>
        <v/>
      </c>
      <c r="YT242" s="138" t="str">
        <f t="shared" si="6"/>
        <v/>
      </c>
      <c r="YU242" s="154" t="str">
        <f t="shared" si="7"/>
        <v/>
      </c>
      <c r="YV242" s="149" t="str">
        <f t="shared" si="8"/>
        <v/>
      </c>
      <c r="YW242" s="135"/>
      <c r="YX242" s="135"/>
      <c r="YY242" s="135"/>
      <c r="YZ242" s="135"/>
      <c r="ZA242" s="135"/>
      <c r="ZB242" s="135"/>
      <c r="ZC242" s="135"/>
      <c r="ZD242" s="135" t="str">
        <f>IF(ZG242 &lt;&gt; "",(COUNTIF($ZG$212:ZG242,ZG242)&amp;"_"&amp;ZG242),"")</f>
        <v>20_Shipment-2</v>
      </c>
      <c r="ZE242" s="142">
        <f>IFERROR(IF(Sale!A33 &lt;&gt; "", Sale!A33, ""), "")</f>
        <v>45127</v>
      </c>
      <c r="ZF242" s="135" t="str">
        <f>IFERROR(IF(Sale!B33 &lt;&gt; "", Sale!B33, ""), "")</f>
        <v>Sale</v>
      </c>
      <c r="ZG242" s="135" t="str">
        <f>IFERROR(IF(Sale!C33 &lt;&gt; "", Sale!C33, ""), "")</f>
        <v>Shipment-2</v>
      </c>
      <c r="ZH242" s="135" t="str">
        <f>IFERROR(IF(Sale!D33 &lt;&gt; "", Sale!D33, ""), "")</f>
        <v>Muzamil Akber</v>
      </c>
      <c r="ZI242" s="135">
        <f>IFERROR(IF(Sale!E33 &lt;&gt; "", Sale!E33, ""), "")</f>
        <v>0</v>
      </c>
      <c r="ZJ242" s="135" t="str">
        <f>IFERROR(IF(Sale!F33 &lt;&gt; "", Sale!F33, ""), "")</f>
        <v>Cash</v>
      </c>
      <c r="ZK242" s="135" t="str">
        <f>IFERROR(IF(Sale!G33 &lt;&gt; "", Sale!G33, ""), "")</f>
        <v>INV-000006</v>
      </c>
      <c r="ZL242" s="135" t="str">
        <f>IFERROR(IF(Sale!H33 &lt;&gt; "", Sale!H33, ""), "")</f>
        <v>Revvl V+</v>
      </c>
      <c r="ZM242" s="135" t="str">
        <f>IFERROR(IF(Sale!I33 &lt;&gt; "", Sale!I33, ""), "")</f>
        <v>(b/c)</v>
      </c>
      <c r="ZN242" s="135">
        <f>IFERROR(IF(Sale!J33 &lt;&gt; "", Sale!J33, ""), "")</f>
        <v>60</v>
      </c>
      <c r="ZO242" s="135">
        <f>IFERROR(IF(Sale!K33 &lt;&gt; "", Sale!K33, ""), "")</f>
        <v>10</v>
      </c>
      <c r="ZP242" s="135">
        <f>IFERROR(IF(Sale!L33 &lt;&gt; "", Sale!L33, ""), "")</f>
        <v>55</v>
      </c>
      <c r="ZQ242" s="135">
        <f>IFERROR(IF(Sale!M33 &lt;&gt; "", Sale!M33, ""), "")</f>
        <v>550</v>
      </c>
      <c r="ZR242" s="135">
        <f>IFERROR(IF(Sale!N33 &lt;&gt; "", Sale!N33, ""), "")</f>
        <v>50</v>
      </c>
      <c r="ZS242" s="135">
        <f>IFERROR(IF(Sale!O33 &lt;&gt; "", Sale!O33, ""), "")</f>
        <v>0.1</v>
      </c>
      <c r="ZT242" s="135"/>
      <c r="ZU242" s="135"/>
      <c r="ZV242" s="135">
        <v>31</v>
      </c>
      <c r="ZW242" s="149" t="str">
        <f t="shared" si="10"/>
        <v/>
      </c>
      <c r="ZX242" s="139" t="str">
        <f t="shared" si="11"/>
        <v/>
      </c>
      <c r="ZY242" s="149" t="str">
        <f t="shared" si="12"/>
        <v/>
      </c>
      <c r="ZZ242" s="149" t="str">
        <f t="shared" si="13"/>
        <v/>
      </c>
      <c r="AAA242" s="199" t="str">
        <f t="shared" si="14"/>
        <v/>
      </c>
      <c r="AAB242" s="106" t="str">
        <f t="shared" si="15"/>
        <v/>
      </c>
      <c r="AAC242" s="106" t="str">
        <f t="shared" si="16"/>
        <v/>
      </c>
      <c r="AAD242" s="106" t="str">
        <f t="shared" si="17"/>
        <v/>
      </c>
      <c r="AAE242" s="106" t="str">
        <f t="shared" si="18"/>
        <v/>
      </c>
      <c r="AAF242" s="82" t="str">
        <f t="shared" si="19"/>
        <v/>
      </c>
    </row>
    <row r="243" spans="25:708">
      <c r="Y243" s="236"/>
      <c r="YA243" s="135" t="str">
        <f>IF(YC243 &lt;&gt; "", (COUNTIF($YC$212:YC243,YC243)&amp;"_"&amp;YC243),"")</f>
        <v>21_Shipment-2</v>
      </c>
      <c r="YB243" s="136">
        <f>IFERROR(IF(Purchase!A33 &lt;&gt;"",Purchase!A33,""),"")</f>
        <v>45047</v>
      </c>
      <c r="YC243" s="137" t="str">
        <f>IFERROR(IF(Purchase!B33 &lt;&gt;"",Purchase!B33,""),"")</f>
        <v>Shipment-2</v>
      </c>
      <c r="YD243" s="137" t="str">
        <f>IFERROR(IF(Purchase!C33 &lt;&gt;"",Purchase!C33,""),"")</f>
        <v>Purchase</v>
      </c>
      <c r="YE243" s="137">
        <f>IFERROR(IF(Purchase!D33 &lt;&gt;"",Purchase!D33,""),"")</f>
        <v>1</v>
      </c>
      <c r="YF243" s="137" t="str">
        <f>IFERROR(IF(Purchase!E33 &lt;&gt;"",Purchase!E33,""),"")</f>
        <v>Moto G7 /64GB</v>
      </c>
      <c r="YG243" s="137" t="str">
        <f>IFERROR(IF(Purchase!F33 &lt;&gt;"",Purchase!F33,""),"")</f>
        <v>(b/c)</v>
      </c>
      <c r="YH243" s="137">
        <f>IFERROR(IF(Purchase!G33 &lt;&gt;"",Purchase!G33,""),"")</f>
        <v>3</v>
      </c>
      <c r="YI243" s="137">
        <f>IFERROR(IF(Purchase!H33 &lt;&gt;"",Purchase!H33,""),"")</f>
        <v>40</v>
      </c>
      <c r="YJ243" s="137">
        <f>IFERROR(IF(Purchase!I33 &lt;&gt;"",Purchase!I33,""),"")</f>
        <v>120</v>
      </c>
      <c r="YK243" s="137">
        <f>IFERROR(IF(Purchase!J33 &lt;&gt;"",Purchase!J33,""),"")</f>
        <v>3</v>
      </c>
      <c r="YL243" s="149">
        <f t="shared" si="9"/>
        <v>120</v>
      </c>
      <c r="YM243" s="135">
        <v>33</v>
      </c>
      <c r="YN243" s="138" t="str">
        <f t="shared" si="0"/>
        <v/>
      </c>
      <c r="YO243" s="139" t="str">
        <f t="shared" si="1"/>
        <v/>
      </c>
      <c r="YP243" s="138" t="str">
        <f t="shared" si="2"/>
        <v/>
      </c>
      <c r="YQ243" s="138" t="str">
        <f t="shared" si="3"/>
        <v/>
      </c>
      <c r="YR243" s="140" t="str">
        <f t="shared" si="4"/>
        <v/>
      </c>
      <c r="YS243" s="138" t="str">
        <f t="shared" si="5"/>
        <v/>
      </c>
      <c r="YT243" s="138" t="str">
        <f t="shared" si="6"/>
        <v/>
      </c>
      <c r="YU243" s="154" t="str">
        <f t="shared" si="7"/>
        <v/>
      </c>
      <c r="YV243" s="149" t="str">
        <f t="shared" si="8"/>
        <v/>
      </c>
      <c r="YW243" s="135"/>
      <c r="YX243" s="135"/>
      <c r="YY243" s="135"/>
      <c r="YZ243" s="135"/>
      <c r="ZA243" s="135"/>
      <c r="ZB243" s="135"/>
      <c r="ZC243" s="135"/>
      <c r="ZD243" s="135" t="str">
        <f>IF(ZG243 &lt;&gt; "",(COUNTIF($ZG$212:ZG243,ZG243)&amp;"_"&amp;ZG243),"")</f>
        <v>12_Shipment-1</v>
      </c>
      <c r="ZE243" s="142">
        <f>IFERROR(IF(Sale!A34 &lt;&gt; "", Sale!A34, ""), "")</f>
        <v>45054</v>
      </c>
      <c r="ZF243" s="135" t="str">
        <f>IFERROR(IF(Sale!B34 &lt;&gt; "", Sale!B34, ""), "")</f>
        <v>Sale</v>
      </c>
      <c r="ZG243" s="135" t="str">
        <f>IFERROR(IF(Sale!C34 &lt;&gt; "", Sale!C34, ""), "")</f>
        <v>Shipment-1</v>
      </c>
      <c r="ZH243" s="135" t="str">
        <f>IFERROR(IF(Sale!D34 &lt;&gt; "", Sale!D34, ""), "")</f>
        <v>Nadeem - Icell</v>
      </c>
      <c r="ZI243" s="135" t="str">
        <f>IFERROR(IF(Sale!E34 &lt;&gt; "", Sale!E34, ""), "")</f>
        <v>ICell LLC</v>
      </c>
      <c r="ZJ243" s="135" t="str">
        <f>IFERROR(IF(Sale!F34 &lt;&gt; "", Sale!F34, ""), "")</f>
        <v>Wire</v>
      </c>
      <c r="ZK243" s="135">
        <f>IFERROR(IF(Sale!G34 &lt;&gt; "", Sale!G34, ""), "")</f>
        <v>7291</v>
      </c>
      <c r="ZL243" s="135" t="str">
        <f>IFERROR(IF(Sale!H34 &lt;&gt; "", Sale!H34, ""), "")</f>
        <v>IPHONE SE2 64GB (2020)-C</v>
      </c>
      <c r="ZM243" s="135" t="str">
        <f>IFERROR(IF(Sale!I34 &lt;&gt; "", Sale!I34, ""), "")</f>
        <v>C</v>
      </c>
      <c r="ZN243" s="135">
        <f>IFERROR(IF(Sale!J34 &lt;&gt; "", Sale!J34, ""), "")</f>
        <v>50</v>
      </c>
      <c r="ZO243" s="135">
        <f>IFERROR(IF(Sale!K34 &lt;&gt; "", Sale!K34, ""), "")</f>
        <v>50</v>
      </c>
      <c r="ZP243" s="135">
        <f>IFERROR(IF(Sale!L34 &lt;&gt; "", Sale!L34, ""), "")</f>
        <v>109</v>
      </c>
      <c r="ZQ243" s="135">
        <f>IFERROR(IF(Sale!M34 &lt;&gt; "", Sale!M34, ""), "")</f>
        <v>5450</v>
      </c>
      <c r="ZR243" s="135">
        <f>IFERROR(IF(Sale!N34 &lt;&gt; "", Sale!N34, ""), "")</f>
        <v>97.9</v>
      </c>
      <c r="ZS243" s="135">
        <f>IFERROR(IF(Sale!O34 &lt;&gt; "", Sale!O34, ""), "")</f>
        <v>0.1134</v>
      </c>
      <c r="ZT243" s="135"/>
      <c r="ZU243" s="135"/>
      <c r="ZV243" s="135">
        <v>32</v>
      </c>
      <c r="ZW243" s="149" t="str">
        <f t="shared" si="10"/>
        <v/>
      </c>
      <c r="ZX243" s="139" t="str">
        <f t="shared" si="11"/>
        <v/>
      </c>
      <c r="ZY243" s="149" t="str">
        <f t="shared" si="12"/>
        <v/>
      </c>
      <c r="ZZ243" s="149" t="str">
        <f t="shared" si="13"/>
        <v/>
      </c>
      <c r="AAA243" s="199" t="str">
        <f t="shared" si="14"/>
        <v/>
      </c>
      <c r="AAB243" s="106" t="str">
        <f t="shared" si="15"/>
        <v/>
      </c>
      <c r="AAC243" s="106" t="str">
        <f t="shared" si="16"/>
        <v/>
      </c>
      <c r="AAD243" s="106" t="str">
        <f t="shared" si="17"/>
        <v/>
      </c>
      <c r="AAE243" s="106" t="str">
        <f t="shared" si="18"/>
        <v/>
      </c>
      <c r="AAF243" s="82" t="str">
        <f t="shared" si="19"/>
        <v/>
      </c>
    </row>
    <row r="244" spans="25:708">
      <c r="Y244" s="236"/>
      <c r="YA244" s="135" t="str">
        <f>IF(YC244 &lt;&gt; "", (COUNTIF($YC$212:YC244,YC244)&amp;"_"&amp;YC244),"")</f>
        <v>22_Shipment-2</v>
      </c>
      <c r="YB244" s="136">
        <f>IFERROR(IF(Purchase!A34 &lt;&gt;"",Purchase!A34,""),"")</f>
        <v>45047</v>
      </c>
      <c r="YC244" s="137" t="str">
        <f>IFERROR(IF(Purchase!B34 &lt;&gt;"",Purchase!B34,""),"")</f>
        <v>Shipment-2</v>
      </c>
      <c r="YD244" s="137" t="str">
        <f>IFERROR(IF(Purchase!C34 &lt;&gt;"",Purchase!C34,""),"")</f>
        <v>Purchase</v>
      </c>
      <c r="YE244" s="137">
        <f>IFERROR(IF(Purchase!D34 &lt;&gt;"",Purchase!D34,""),"")</f>
        <v>1</v>
      </c>
      <c r="YF244" s="137" t="str">
        <f>IFERROR(IF(Purchase!E34 &lt;&gt;"",Purchase!E34,""),"")</f>
        <v>Moto One (5G)</v>
      </c>
      <c r="YG244" s="137" t="str">
        <f>IFERROR(IF(Purchase!F34 &lt;&gt;"",Purchase!F34,""),"")</f>
        <v>(b/c)</v>
      </c>
      <c r="YH244" s="137">
        <f>IFERROR(IF(Purchase!G34 &lt;&gt;"",Purchase!G34,""),"")</f>
        <v>33</v>
      </c>
      <c r="YI244" s="137">
        <f>IFERROR(IF(Purchase!H34 &lt;&gt;"",Purchase!H34,""),"")</f>
        <v>65</v>
      </c>
      <c r="YJ244" s="137">
        <f>IFERROR(IF(Purchase!I34 &lt;&gt;"",Purchase!I34,""),"")</f>
        <v>2145</v>
      </c>
      <c r="YK244" s="137">
        <f>IFERROR(IF(Purchase!J34 &lt;&gt;"",Purchase!J34,""),"")</f>
        <v>0</v>
      </c>
      <c r="YL244" s="149">
        <f t="shared" si="9"/>
        <v>0</v>
      </c>
      <c r="YM244" s="135">
        <v>34</v>
      </c>
      <c r="YN244" s="138" t="str">
        <f t="shared" si="0"/>
        <v/>
      </c>
      <c r="YO244" s="139" t="str">
        <f t="shared" si="1"/>
        <v/>
      </c>
      <c r="YP244" s="138" t="str">
        <f t="shared" si="2"/>
        <v/>
      </c>
      <c r="YQ244" s="138" t="str">
        <f t="shared" si="3"/>
        <v/>
      </c>
      <c r="YR244" s="140" t="str">
        <f t="shared" si="4"/>
        <v/>
      </c>
      <c r="YS244" s="138" t="str">
        <f t="shared" si="5"/>
        <v/>
      </c>
      <c r="YT244" s="138" t="str">
        <f t="shared" si="6"/>
        <v/>
      </c>
      <c r="YU244" s="154" t="str">
        <f t="shared" si="7"/>
        <v/>
      </c>
      <c r="YV244" s="149" t="str">
        <f t="shared" si="8"/>
        <v/>
      </c>
      <c r="YW244" s="135"/>
      <c r="YX244" s="135"/>
      <c r="YY244" s="135"/>
      <c r="YZ244" s="135"/>
      <c r="ZA244" s="135"/>
      <c r="ZB244" s="135"/>
      <c r="ZC244" s="135"/>
      <c r="ZD244" s="135" t="str">
        <f>IF(ZG244 &lt;&gt; "",(COUNTIF($ZG$212:ZG244,ZG244)&amp;"_"&amp;ZG244),"")</f>
        <v>1_Shipment-3</v>
      </c>
      <c r="ZE244" s="142">
        <f>IFERROR(IF(Sale!A35 &lt;&gt; "", Sale!A35, ""), "")</f>
        <v>45112</v>
      </c>
      <c r="ZF244" s="135" t="str">
        <f>IFERROR(IF(Sale!B35 &lt;&gt; "", Sale!B35, ""), "")</f>
        <v>Sale</v>
      </c>
      <c r="ZG244" s="135" t="str">
        <f>IFERROR(IF(Sale!C35 &lt;&gt; "", Sale!C35, ""), "")</f>
        <v>Shipment-3</v>
      </c>
      <c r="ZH244" s="135" t="str">
        <f>IFERROR(IF(Sale!D35 &lt;&gt; "", Sale!D35, ""), "")</f>
        <v>Bilal</v>
      </c>
      <c r="ZI244" s="135" t="str">
        <f>IFERROR(IF(Sale!E35 &lt;&gt; "", Sale!E35, ""), "")</f>
        <v>Coolmix</v>
      </c>
      <c r="ZJ244" s="135" t="str">
        <f>IFERROR(IF(Sale!F35 &lt;&gt; "", Sale!F35, ""), "")</f>
        <v>Cash</v>
      </c>
      <c r="ZK244" s="135" t="str">
        <f>IFERROR(IF(Sale!G35 &lt;&gt; "", Sale!G35, ""), "")</f>
        <v>Coolmix-01-23</v>
      </c>
      <c r="ZL244" s="135" t="str">
        <f>IFERROR(IF(Sale!H35 &lt;&gt; "", Sale!H35, ""), "")</f>
        <v>I phone 12 A+ ITell</v>
      </c>
      <c r="ZM244" s="135" t="str">
        <f>IFERROR(IF(Sale!I35 &lt;&gt; "", Sale!I35, ""), "")</f>
        <v>A+</v>
      </c>
      <c r="ZN244" s="135">
        <f>IFERROR(IF(Sale!J35 &lt;&gt; "", Sale!J35, ""), "")</f>
        <v>40</v>
      </c>
      <c r="ZO244" s="135">
        <f>IFERROR(IF(Sale!K35 &lt;&gt; "", Sale!K35, ""), "")</f>
        <v>40</v>
      </c>
      <c r="ZP244" s="135">
        <f>IFERROR(IF(Sale!L35 &lt;&gt; "", Sale!L35, ""), "")</f>
        <v>348</v>
      </c>
      <c r="ZQ244" s="135">
        <f>IFERROR(IF(Sale!M35 &lt;&gt; "", Sale!M35, ""), "")</f>
        <v>13920</v>
      </c>
      <c r="ZR244" s="135">
        <f>IFERROR(IF(Sale!N35 &lt;&gt; "", Sale!N35, ""), "")</f>
        <v>333</v>
      </c>
      <c r="ZS244" s="135">
        <f>IFERROR(IF(Sale!O35 &lt;&gt; "", Sale!O35, ""), "")</f>
        <v>4.4999999999999998E-2</v>
      </c>
      <c r="ZT244" s="135"/>
      <c r="ZU244" s="135"/>
      <c r="ZV244" s="135">
        <v>33</v>
      </c>
      <c r="ZW244" s="149" t="str">
        <f t="shared" si="10"/>
        <v/>
      </c>
      <c r="ZX244" s="139" t="str">
        <f t="shared" si="11"/>
        <v/>
      </c>
      <c r="ZY244" s="149" t="str">
        <f t="shared" si="12"/>
        <v/>
      </c>
      <c r="ZZ244" s="149" t="str">
        <f t="shared" si="13"/>
        <v/>
      </c>
      <c r="AAA244" s="199" t="str">
        <f t="shared" si="14"/>
        <v/>
      </c>
      <c r="AAB244" s="106" t="str">
        <f t="shared" si="15"/>
        <v/>
      </c>
      <c r="AAC244" s="106" t="str">
        <f t="shared" si="16"/>
        <v/>
      </c>
      <c r="AAD244" s="106" t="str">
        <f t="shared" si="17"/>
        <v/>
      </c>
      <c r="AAE244" s="106" t="str">
        <f t="shared" si="18"/>
        <v/>
      </c>
      <c r="AAF244" s="82" t="str">
        <f t="shared" si="19"/>
        <v/>
      </c>
    </row>
    <row r="245" spans="25:708">
      <c r="Y245" s="236"/>
      <c r="YA245" s="135" t="str">
        <f>IF(YC245 &lt;&gt; "", (COUNTIF($YC$212:YC245,YC245)&amp;"_"&amp;YC245),"")</f>
        <v>23_Shipment-2</v>
      </c>
      <c r="YB245" s="136">
        <f>IFERROR(IF(Purchase!A35 &lt;&gt;"",Purchase!A35,""),"")</f>
        <v>45047</v>
      </c>
      <c r="YC245" s="137" t="str">
        <f>IFERROR(IF(Purchase!B35 &lt;&gt;"",Purchase!B35,""),"")</f>
        <v>Shipment-2</v>
      </c>
      <c r="YD245" s="137" t="str">
        <f>IFERROR(IF(Purchase!C35 &lt;&gt;"",Purchase!C35,""),"")</f>
        <v>Purchase</v>
      </c>
      <c r="YE245" s="137">
        <f>IFERROR(IF(Purchase!D35 &lt;&gt;"",Purchase!D35,""),"")</f>
        <v>1</v>
      </c>
      <c r="YF245" s="137" t="str">
        <f>IFERROR(IF(Purchase!E35 &lt;&gt;"",Purchase!E35,""),"")</f>
        <v>Moto One ACE</v>
      </c>
      <c r="YG245" s="137" t="str">
        <f>IFERROR(IF(Purchase!F35 &lt;&gt;"",Purchase!F35,""),"")</f>
        <v>(b/c)</v>
      </c>
      <c r="YH245" s="137">
        <f>IFERROR(IF(Purchase!G35 &lt;&gt;"",Purchase!G35,""),"")</f>
        <v>28</v>
      </c>
      <c r="YI245" s="137">
        <f>IFERROR(IF(Purchase!H35 &lt;&gt;"",Purchase!H35,""),"")</f>
        <v>60</v>
      </c>
      <c r="YJ245" s="137">
        <f>IFERROR(IF(Purchase!I35 &lt;&gt;"",Purchase!I35,""),"")</f>
        <v>1680</v>
      </c>
      <c r="YK245" s="137">
        <f>IFERROR(IF(Purchase!J35 &lt;&gt;"",Purchase!J35,""),"")</f>
        <v>28</v>
      </c>
      <c r="YL245" s="149">
        <f t="shared" si="9"/>
        <v>1680</v>
      </c>
      <c r="YM245" s="135">
        <v>35</v>
      </c>
      <c r="YN245" s="138" t="str">
        <f t="shared" si="0"/>
        <v/>
      </c>
      <c r="YO245" s="139" t="str">
        <f t="shared" si="1"/>
        <v/>
      </c>
      <c r="YP245" s="138" t="str">
        <f t="shared" si="2"/>
        <v/>
      </c>
      <c r="YQ245" s="138" t="str">
        <f t="shared" si="3"/>
        <v/>
      </c>
      <c r="YR245" s="140" t="str">
        <f t="shared" si="4"/>
        <v/>
      </c>
      <c r="YS245" s="138" t="str">
        <f t="shared" si="5"/>
        <v/>
      </c>
      <c r="YT245" s="138" t="str">
        <f t="shared" si="6"/>
        <v/>
      </c>
      <c r="YU245" s="154" t="str">
        <f t="shared" si="7"/>
        <v/>
      </c>
      <c r="YV245" s="149" t="str">
        <f t="shared" si="8"/>
        <v/>
      </c>
      <c r="YW245" s="135"/>
      <c r="YX245" s="135"/>
      <c r="YY245" s="135"/>
      <c r="YZ245" s="135"/>
      <c r="ZA245" s="135"/>
      <c r="ZB245" s="135"/>
      <c r="ZC245" s="135"/>
      <c r="ZD245" s="135" t="str">
        <f>IF(ZG245 &lt;&gt; "",(COUNTIF($ZG$212:ZG245,ZG245)&amp;"_"&amp;ZG245),"")</f>
        <v>2_Shipment-3</v>
      </c>
      <c r="ZE245" s="142">
        <f>IFERROR(IF(Sale!A36 &lt;&gt; "", Sale!A36, ""), "")</f>
        <v>45134</v>
      </c>
      <c r="ZF245" s="135" t="str">
        <f>IFERROR(IF(Sale!B36 &lt;&gt; "", Sale!B36, ""), "")</f>
        <v>Sale</v>
      </c>
      <c r="ZG245" s="135" t="str">
        <f>IFERROR(IF(Sale!C36 &lt;&gt; "", Sale!C36, ""), "")</f>
        <v>Shipment-3</v>
      </c>
      <c r="ZH245" s="135" t="str">
        <f>IFERROR(IF(Sale!D36 &lt;&gt; "", Sale!D36, ""), "")</f>
        <v>Sana Ulla - MPC</v>
      </c>
      <c r="ZI245" s="135" t="str">
        <f>IFERROR(IF(Sale!E36 &lt;&gt; "", Sale!E36, ""), "")</f>
        <v>MPC Telecom</v>
      </c>
      <c r="ZJ245" s="135" t="str">
        <f>IFERROR(IF(Sale!F36 &lt;&gt; "", Sale!F36, ""), "")</f>
        <v>Cheque</v>
      </c>
      <c r="ZK245" s="135" t="str">
        <f>IFERROR(IF(Sale!G36 &lt;&gt; "", Sale!G36, ""), "")</f>
        <v>INV-000012</v>
      </c>
      <c r="ZL245" s="135" t="str">
        <f>IFERROR(IF(Sale!H36 &lt;&gt; "", Sale!H36, ""), "")</f>
        <v>I phone 12 A+</v>
      </c>
      <c r="ZM245" s="135" t="str">
        <f>IFERROR(IF(Sale!I36 &lt;&gt; "", Sale!I36, ""), "")</f>
        <v>A+</v>
      </c>
      <c r="ZN245" s="135">
        <f>IFERROR(IF(Sale!J36 &lt;&gt; "", Sale!J36, ""), "")</f>
        <v>20</v>
      </c>
      <c r="ZO245" s="135">
        <f>IFERROR(IF(Sale!K36 &lt;&gt; "", Sale!K36, ""), "")</f>
        <v>4</v>
      </c>
      <c r="ZP245" s="135">
        <f>IFERROR(IF(Sale!L36 &lt;&gt; "", Sale!L36, ""), "")</f>
        <v>332</v>
      </c>
      <c r="ZQ245" s="135">
        <f>IFERROR(IF(Sale!M36 &lt;&gt; "", Sale!M36, ""), "")</f>
        <v>1328</v>
      </c>
      <c r="ZR245" s="135">
        <f>IFERROR(IF(Sale!N36 &lt;&gt; "", Sale!N36, ""), "")</f>
        <v>322</v>
      </c>
      <c r="ZS245" s="135">
        <f>IFERROR(IF(Sale!O36 &lt;&gt; "", Sale!O36, ""), "")</f>
        <v>3.1099999999999999E-2</v>
      </c>
      <c r="ZT245" s="135"/>
      <c r="ZU245" s="135"/>
      <c r="ZV245" s="135">
        <v>34</v>
      </c>
      <c r="ZW245" s="149" t="str">
        <f t="shared" si="10"/>
        <v/>
      </c>
      <c r="ZX245" s="139" t="str">
        <f t="shared" si="11"/>
        <v/>
      </c>
      <c r="ZY245" s="149" t="str">
        <f t="shared" si="12"/>
        <v/>
      </c>
      <c r="ZZ245" s="149" t="str">
        <f t="shared" si="13"/>
        <v/>
      </c>
      <c r="AAA245" s="199" t="str">
        <f t="shared" si="14"/>
        <v/>
      </c>
      <c r="AAB245" s="106" t="str">
        <f t="shared" si="15"/>
        <v/>
      </c>
      <c r="AAC245" s="106" t="str">
        <f t="shared" si="16"/>
        <v/>
      </c>
      <c r="AAD245" s="106" t="str">
        <f t="shared" si="17"/>
        <v/>
      </c>
      <c r="AAE245" s="106" t="str">
        <f t="shared" si="18"/>
        <v/>
      </c>
      <c r="AAF245" s="82" t="str">
        <f t="shared" si="19"/>
        <v/>
      </c>
    </row>
    <row r="246" spans="25:708">
      <c r="Y246" s="236"/>
      <c r="YA246" s="135" t="str">
        <f>IF(YC246 &lt;&gt; "", (COUNTIF($YC$212:YC246,YC246)&amp;"_"&amp;YC246),"")</f>
        <v>24_Shipment-2</v>
      </c>
      <c r="YB246" s="136">
        <f>IFERROR(IF(Purchase!A36 &lt;&gt;"",Purchase!A36,""),"")</f>
        <v>45047</v>
      </c>
      <c r="YC246" s="137" t="str">
        <f>IFERROR(IF(Purchase!B36 &lt;&gt;"",Purchase!B36,""),"")</f>
        <v>Shipment-2</v>
      </c>
      <c r="YD246" s="137" t="str">
        <f>IFERROR(IF(Purchase!C36 &lt;&gt;"",Purchase!C36,""),"")</f>
        <v>Purchase</v>
      </c>
      <c r="YE246" s="137">
        <f>IFERROR(IF(Purchase!D36 &lt;&gt;"",Purchase!D36,""),"")</f>
        <v>1</v>
      </c>
      <c r="YF246" s="137" t="str">
        <f>IFERROR(IF(Purchase!E36 &lt;&gt;"",Purchase!E36,""),"")</f>
        <v>Moto Pure</v>
      </c>
      <c r="YG246" s="137" t="str">
        <f>IFERROR(IF(Purchase!F36 &lt;&gt;"",Purchase!F36,""),"")</f>
        <v>(b/c)</v>
      </c>
      <c r="YH246" s="137">
        <f>IFERROR(IF(Purchase!G36 &lt;&gt;"",Purchase!G36,""),"")</f>
        <v>19</v>
      </c>
      <c r="YI246" s="137">
        <f>IFERROR(IF(Purchase!H36 &lt;&gt;"",Purchase!H36,""),"")</f>
        <v>35</v>
      </c>
      <c r="YJ246" s="137">
        <f>IFERROR(IF(Purchase!I36 &lt;&gt;"",Purchase!I36,""),"")</f>
        <v>665</v>
      </c>
      <c r="YK246" s="137">
        <f>IFERROR(IF(Purchase!J36 &lt;&gt;"",Purchase!J36,""),"")</f>
        <v>19</v>
      </c>
      <c r="YL246" s="149">
        <f t="shared" si="9"/>
        <v>665</v>
      </c>
      <c r="YM246" s="135">
        <v>36</v>
      </c>
      <c r="YN246" s="138" t="str">
        <f t="shared" si="0"/>
        <v/>
      </c>
      <c r="YO246" s="139" t="str">
        <f t="shared" si="1"/>
        <v/>
      </c>
      <c r="YP246" s="138" t="str">
        <f t="shared" si="2"/>
        <v/>
      </c>
      <c r="YQ246" s="138" t="str">
        <f t="shared" si="3"/>
        <v/>
      </c>
      <c r="YR246" s="140" t="str">
        <f t="shared" si="4"/>
        <v/>
      </c>
      <c r="YS246" s="138" t="str">
        <f t="shared" si="5"/>
        <v/>
      </c>
      <c r="YT246" s="138" t="str">
        <f t="shared" si="6"/>
        <v/>
      </c>
      <c r="YU246" s="154" t="str">
        <f t="shared" si="7"/>
        <v/>
      </c>
      <c r="YV246" s="149" t="str">
        <f t="shared" si="8"/>
        <v/>
      </c>
      <c r="YW246" s="135"/>
      <c r="YX246" s="135"/>
      <c r="YY246" s="135"/>
      <c r="YZ246" s="135"/>
      <c r="ZA246" s="135"/>
      <c r="ZB246" s="135"/>
      <c r="ZC246" s="135"/>
      <c r="ZD246" s="135" t="str">
        <f>IF(ZG246 &lt;&gt; "",(COUNTIF($ZG$212:ZG246,ZG246)&amp;"_"&amp;ZG246),"")</f>
        <v>3_Shipment-3</v>
      </c>
      <c r="ZE246" s="142">
        <f>IFERROR(IF(Sale!A37 &lt;&gt; "", Sale!A37, ""), "")</f>
        <v>45154</v>
      </c>
      <c r="ZF246" s="135" t="str">
        <f>IFERROR(IF(Sale!B37 &lt;&gt; "", Sale!B37, ""), "")</f>
        <v>Sale</v>
      </c>
      <c r="ZG246" s="135" t="str">
        <f>IFERROR(IF(Sale!C37 &lt;&gt; "", Sale!C37, ""), "")</f>
        <v>Shipment-3</v>
      </c>
      <c r="ZH246" s="135" t="str">
        <f>IFERROR(IF(Sale!D37 &lt;&gt; "", Sale!D37, ""), "")</f>
        <v>HAMZA</v>
      </c>
      <c r="ZI246" s="135" t="str">
        <f>IFERROR(IF(Sale!E37 &lt;&gt; "", Sale!E37, ""), "")</f>
        <v>Art Telecom</v>
      </c>
      <c r="ZJ246" s="135" t="str">
        <f>IFERROR(IF(Sale!F37 &lt;&gt; "", Sale!F37, ""), "")</f>
        <v>Cash</v>
      </c>
      <c r="ZK246" s="135" t="str">
        <f>IFERROR(IF(Sale!G37 &lt;&gt; "", Sale!G37, ""), "")</f>
        <v>INV-000019</v>
      </c>
      <c r="ZL246" s="135" t="str">
        <f>IFERROR(IF(Sale!H37 &lt;&gt; "", Sale!H37, ""), "")</f>
        <v>I phone 12 A+</v>
      </c>
      <c r="ZM246" s="135" t="str">
        <f>IFERROR(IF(Sale!I37 &lt;&gt; "", Sale!I37, ""), "")</f>
        <v>A+</v>
      </c>
      <c r="ZN246" s="135">
        <f>IFERROR(IF(Sale!J37 &lt;&gt; "", Sale!J37, ""), "")</f>
        <v>16</v>
      </c>
      <c r="ZO246" s="135">
        <f>IFERROR(IF(Sale!K37 &lt;&gt; "", Sale!K37, ""), "")</f>
        <v>8</v>
      </c>
      <c r="ZP246" s="135">
        <f>IFERROR(IF(Sale!L37 &lt;&gt; "", Sale!L37, ""), "")</f>
        <v>327.07</v>
      </c>
      <c r="ZQ246" s="135">
        <f>IFERROR(IF(Sale!M37 &lt;&gt; "", Sale!M37, ""), "")</f>
        <v>2616.56</v>
      </c>
      <c r="ZR246" s="135">
        <f>IFERROR(IF(Sale!N37 &lt;&gt; "", Sale!N37, ""), "")</f>
        <v>322</v>
      </c>
      <c r="ZS246" s="135">
        <f>IFERROR(IF(Sale!O37 &lt;&gt; "", Sale!O37, ""), "")</f>
        <v>1.5699999999999999E-2</v>
      </c>
      <c r="ZT246" s="135"/>
      <c r="ZU246" s="135"/>
      <c r="ZV246" s="135">
        <v>35</v>
      </c>
      <c r="ZW246" s="149" t="str">
        <f t="shared" si="10"/>
        <v/>
      </c>
      <c r="ZX246" s="139" t="str">
        <f t="shared" si="11"/>
        <v/>
      </c>
      <c r="ZY246" s="149" t="str">
        <f t="shared" si="12"/>
        <v/>
      </c>
      <c r="ZZ246" s="149" t="str">
        <f t="shared" si="13"/>
        <v/>
      </c>
      <c r="AAA246" s="199" t="str">
        <f t="shared" si="14"/>
        <v/>
      </c>
      <c r="AAB246" s="106" t="str">
        <f t="shared" si="15"/>
        <v/>
      </c>
      <c r="AAC246" s="106" t="str">
        <f t="shared" si="16"/>
        <v/>
      </c>
      <c r="AAD246" s="106" t="str">
        <f t="shared" si="17"/>
        <v/>
      </c>
      <c r="AAE246" s="106" t="str">
        <f t="shared" si="18"/>
        <v/>
      </c>
      <c r="AAF246" s="82" t="str">
        <f t="shared" si="19"/>
        <v/>
      </c>
    </row>
    <row r="247" spans="25:708">
      <c r="Y247" s="236"/>
      <c r="YA247" s="135" t="str">
        <f>IF(YC247 &lt;&gt; "", (COUNTIF($YC$212:YC247,YC247)&amp;"_"&amp;YC247),"")</f>
        <v>25_Shipment-2</v>
      </c>
      <c r="YB247" s="136">
        <f>IFERROR(IF(Purchase!A37 &lt;&gt;"",Purchase!A37,""),"")</f>
        <v>45047</v>
      </c>
      <c r="YC247" s="137" t="str">
        <f>IFERROR(IF(Purchase!B37 &lt;&gt;"",Purchase!B37,""),"")</f>
        <v>Shipment-2</v>
      </c>
      <c r="YD247" s="137" t="str">
        <f>IFERROR(IF(Purchase!C37 &lt;&gt;"",Purchase!C37,""),"")</f>
        <v>Purchase</v>
      </c>
      <c r="YE247" s="137">
        <f>IFERROR(IF(Purchase!D37 &lt;&gt;"",Purchase!D37,""),"")</f>
        <v>1</v>
      </c>
      <c r="YF247" s="137" t="str">
        <f>IFERROR(IF(Purchase!E37 &lt;&gt;"",Purchase!E37,""),"")</f>
        <v>Moto Z3</v>
      </c>
      <c r="YG247" s="137" t="str">
        <f>IFERROR(IF(Purchase!F37 &lt;&gt;"",Purchase!F37,""),"")</f>
        <v>(b/c)</v>
      </c>
      <c r="YH247" s="137">
        <f>IFERROR(IF(Purchase!G37 &lt;&gt;"",Purchase!G37,""),"")</f>
        <v>32</v>
      </c>
      <c r="YI247" s="137">
        <f>IFERROR(IF(Purchase!H37 &lt;&gt;"",Purchase!H37,""),"")</f>
        <v>35</v>
      </c>
      <c r="YJ247" s="137">
        <f>IFERROR(IF(Purchase!I37 &lt;&gt;"",Purchase!I37,""),"")</f>
        <v>1120</v>
      </c>
      <c r="YK247" s="137">
        <f>IFERROR(IF(Purchase!J37 &lt;&gt;"",Purchase!J37,""),"")</f>
        <v>0</v>
      </c>
      <c r="YL247" s="149">
        <f t="shared" si="9"/>
        <v>0</v>
      </c>
      <c r="YM247" s="135">
        <v>37</v>
      </c>
      <c r="YN247" s="138" t="str">
        <f t="shared" si="0"/>
        <v/>
      </c>
      <c r="YO247" s="139" t="str">
        <f t="shared" si="1"/>
        <v/>
      </c>
      <c r="YP247" s="138" t="str">
        <f t="shared" si="2"/>
        <v/>
      </c>
      <c r="YQ247" s="138" t="str">
        <f t="shared" si="3"/>
        <v/>
      </c>
      <c r="YR247" s="140" t="str">
        <f t="shared" si="4"/>
        <v/>
      </c>
      <c r="YS247" s="138" t="str">
        <f t="shared" si="5"/>
        <v/>
      </c>
      <c r="YT247" s="138" t="str">
        <f t="shared" si="6"/>
        <v/>
      </c>
      <c r="YU247" s="154" t="str">
        <f t="shared" si="7"/>
        <v/>
      </c>
      <c r="YV247" s="149" t="str">
        <f t="shared" si="8"/>
        <v/>
      </c>
      <c r="YW247" s="135"/>
      <c r="YX247" s="135"/>
      <c r="YY247" s="135"/>
      <c r="YZ247" s="135"/>
      <c r="ZA247" s="135"/>
      <c r="ZB247" s="135"/>
      <c r="ZC247" s="135"/>
      <c r="ZD247" s="135" t="str">
        <f>IF(ZG247 &lt;&gt; "",(COUNTIF($ZG$212:ZG247,ZG247)&amp;"_"&amp;ZG247),"")</f>
        <v>4_Shipment-3</v>
      </c>
      <c r="ZE247" s="142">
        <f>IFERROR(IF(Sale!A38 &lt;&gt; "", Sale!A38, ""), "")</f>
        <v>45154</v>
      </c>
      <c r="ZF247" s="135" t="str">
        <f>IFERROR(IF(Sale!B38 &lt;&gt; "", Sale!B38, ""), "")</f>
        <v>Sale</v>
      </c>
      <c r="ZG247" s="135" t="str">
        <f>IFERROR(IF(Sale!C38 &lt;&gt; "", Sale!C38, ""), "")</f>
        <v>Shipment-3</v>
      </c>
      <c r="ZH247" s="135" t="str">
        <f>IFERROR(IF(Sale!D38 &lt;&gt; "", Sale!D38, ""), "")</f>
        <v>HAMZA</v>
      </c>
      <c r="ZI247" s="135" t="str">
        <f>IFERROR(IF(Sale!E38 &lt;&gt; "", Sale!E38, ""), "")</f>
        <v>Art Telecom</v>
      </c>
      <c r="ZJ247" s="135" t="str">
        <f>IFERROR(IF(Sale!F38 &lt;&gt; "", Sale!F38, ""), "")</f>
        <v>Cash</v>
      </c>
      <c r="ZK247" s="135" t="str">
        <f>IFERROR(IF(Sale!G38 &lt;&gt; "", Sale!G38, ""), "")</f>
        <v>INV-000019</v>
      </c>
      <c r="ZL247" s="135" t="str">
        <f>IFERROR(IF(Sale!H38 &lt;&gt; "", Sale!H38, ""), "")</f>
        <v>I phone 12 B</v>
      </c>
      <c r="ZM247" s="135" t="str">
        <f>IFERROR(IF(Sale!I38 &lt;&gt; "", Sale!I38, ""), "")</f>
        <v>B</v>
      </c>
      <c r="ZN247" s="135">
        <f>IFERROR(IF(Sale!J38 &lt;&gt; "", Sale!J38, ""), "")</f>
        <v>277</v>
      </c>
      <c r="ZO247" s="135">
        <f>IFERROR(IF(Sale!K38 &lt;&gt; "", Sale!K38, ""), "")</f>
        <v>4</v>
      </c>
      <c r="ZP247" s="135">
        <f>IFERROR(IF(Sale!L38 &lt;&gt; "", Sale!L38, ""), "")</f>
        <v>327.07</v>
      </c>
      <c r="ZQ247" s="135">
        <f>IFERROR(IF(Sale!M38 &lt;&gt; "", Sale!M38, ""), "")</f>
        <v>1308.28</v>
      </c>
      <c r="ZR247" s="135">
        <f>IFERROR(IF(Sale!N38 &lt;&gt; "", Sale!N38, ""), "")</f>
        <v>322</v>
      </c>
      <c r="ZS247" s="135">
        <f>IFERROR(IF(Sale!O38 &lt;&gt; "", Sale!O38, ""), "")</f>
        <v>1.5699999999999999E-2</v>
      </c>
      <c r="ZT247" s="135"/>
      <c r="ZU247" s="135"/>
      <c r="ZV247" s="135">
        <v>36</v>
      </c>
      <c r="ZW247" s="149" t="str">
        <f t="shared" si="10"/>
        <v/>
      </c>
      <c r="ZX247" s="139" t="str">
        <f t="shared" si="11"/>
        <v/>
      </c>
      <c r="ZY247" s="149" t="str">
        <f t="shared" si="12"/>
        <v/>
      </c>
      <c r="ZZ247" s="149" t="str">
        <f t="shared" si="13"/>
        <v/>
      </c>
      <c r="AAA247" s="199" t="str">
        <f t="shared" si="14"/>
        <v/>
      </c>
      <c r="AAB247" s="106" t="str">
        <f t="shared" si="15"/>
        <v/>
      </c>
      <c r="AAC247" s="106" t="str">
        <f t="shared" si="16"/>
        <v/>
      </c>
      <c r="AAD247" s="106" t="str">
        <f t="shared" si="17"/>
        <v/>
      </c>
      <c r="AAE247" s="106" t="str">
        <f t="shared" si="18"/>
        <v/>
      </c>
      <c r="AAF247" s="82" t="str">
        <f t="shared" si="19"/>
        <v/>
      </c>
    </row>
    <row r="248" spans="25:708">
      <c r="Y248" s="236"/>
      <c r="YA248" s="135" t="str">
        <f>IF(YC248 &lt;&gt; "", (COUNTIF($YC$212:YC248,YC248)&amp;"_"&amp;YC248),"")</f>
        <v>26_Shipment-2</v>
      </c>
      <c r="YB248" s="136">
        <f>IFERROR(IF(Purchase!A38 &lt;&gt;"",Purchase!A38,""),"")</f>
        <v>45047</v>
      </c>
      <c r="YC248" s="137" t="str">
        <f>IFERROR(IF(Purchase!B38 &lt;&gt;"",Purchase!B38,""),"")</f>
        <v>Shipment-2</v>
      </c>
      <c r="YD248" s="137" t="str">
        <f>IFERROR(IF(Purchase!C38 &lt;&gt;"",Purchase!C38,""),"")</f>
        <v>Purchase</v>
      </c>
      <c r="YE248" s="137">
        <f>IFERROR(IF(Purchase!D38 &lt;&gt;"",Purchase!D38,""),"")</f>
        <v>1</v>
      </c>
      <c r="YF248" s="137" t="str">
        <f>IFERROR(IF(Purchase!E38 &lt;&gt;"",Purchase!E38,""),"")</f>
        <v>MotoG Stylus(2019)</v>
      </c>
      <c r="YG248" s="137" t="str">
        <f>IFERROR(IF(Purchase!F38 &lt;&gt;"",Purchase!F38,""),"")</f>
        <v>(b/c)</v>
      </c>
      <c r="YH248" s="137">
        <f>IFERROR(IF(Purchase!G38 &lt;&gt;"",Purchase!G38,""),"")</f>
        <v>22</v>
      </c>
      <c r="YI248" s="137">
        <f>IFERROR(IF(Purchase!H38 &lt;&gt;"",Purchase!H38,""),"")</f>
        <v>60</v>
      </c>
      <c r="YJ248" s="137">
        <f>IFERROR(IF(Purchase!I38 &lt;&gt;"",Purchase!I38,""),"")</f>
        <v>1320</v>
      </c>
      <c r="YK248" s="137">
        <f>IFERROR(IF(Purchase!J38 &lt;&gt;"",Purchase!J38,""),"")</f>
        <v>22</v>
      </c>
      <c r="YL248" s="149">
        <f t="shared" si="9"/>
        <v>1320</v>
      </c>
      <c r="YM248" s="135">
        <v>38</v>
      </c>
      <c r="YN248" s="138" t="str">
        <f t="shared" si="0"/>
        <v/>
      </c>
      <c r="YO248" s="139" t="str">
        <f t="shared" si="1"/>
        <v/>
      </c>
      <c r="YP248" s="138" t="str">
        <f t="shared" si="2"/>
        <v/>
      </c>
      <c r="YQ248" s="138" t="str">
        <f t="shared" si="3"/>
        <v/>
      </c>
      <c r="YR248" s="140" t="str">
        <f t="shared" si="4"/>
        <v/>
      </c>
      <c r="YS248" s="138" t="str">
        <f t="shared" si="5"/>
        <v/>
      </c>
      <c r="YT248" s="138" t="str">
        <f t="shared" si="6"/>
        <v/>
      </c>
      <c r="YU248" s="154" t="str">
        <f t="shared" si="7"/>
        <v/>
      </c>
      <c r="YV248" s="149" t="str">
        <f t="shared" si="8"/>
        <v/>
      </c>
      <c r="YW248" s="135"/>
      <c r="YX248" s="135"/>
      <c r="YY248" s="135"/>
      <c r="YZ248" s="135"/>
      <c r="ZA248" s="135"/>
      <c r="ZB248" s="135"/>
      <c r="ZC248" s="135"/>
      <c r="ZD248" s="135" t="str">
        <f>IF(ZG248 &lt;&gt; "",(COUNTIF($ZG$212:ZG248,ZG248)&amp;"_"&amp;ZG248),"")</f>
        <v>5_Shipment-3</v>
      </c>
      <c r="ZE248" s="142">
        <f>IFERROR(IF(Sale!A39 &lt;&gt; "", Sale!A39, ""), "")</f>
        <v>45120</v>
      </c>
      <c r="ZF248" s="135" t="str">
        <f>IFERROR(IF(Sale!B39 &lt;&gt; "", Sale!B39, ""), "")</f>
        <v>Sale</v>
      </c>
      <c r="ZG248" s="135" t="str">
        <f>IFERROR(IF(Sale!C39 &lt;&gt; "", Sale!C39, ""), "")</f>
        <v>Shipment-3</v>
      </c>
      <c r="ZH248" s="135" t="str">
        <f>IFERROR(IF(Sale!D39 &lt;&gt; "", Sale!D39, ""), "")</f>
        <v>Sheryaar</v>
      </c>
      <c r="ZI248" s="135" t="str">
        <f>IFERROR(IF(Sale!E39 &lt;&gt; "", Sale!E39, ""), "")</f>
        <v>Yaxingtongxun</v>
      </c>
      <c r="ZJ248" s="135" t="str">
        <f>IFERROR(IF(Sale!F39 &lt;&gt; "", Sale!F39, ""), "")</f>
        <v>Cash</v>
      </c>
      <c r="ZK248" s="135" t="str">
        <f>IFERROR(IF(Sale!G39 &lt;&gt; "", Sale!G39, ""), "")</f>
        <v>Yaxingtongxun_01_2023</v>
      </c>
      <c r="ZL248" s="135" t="str">
        <f>IFERROR(IF(Sale!H39 &lt;&gt; "", Sale!H39, ""), "")</f>
        <v>Iphone 8</v>
      </c>
      <c r="ZM248" s="135" t="str">
        <f>IFERROR(IF(Sale!I39 &lt;&gt; "", Sale!I39, ""), "")</f>
        <v>RTS</v>
      </c>
      <c r="ZN248" s="135">
        <f>IFERROR(IF(Sale!J39 &lt;&gt; "", Sale!J39, ""), "")</f>
        <v>165</v>
      </c>
      <c r="ZO248" s="135">
        <f>IFERROR(IF(Sale!K39 &lt;&gt; "", Sale!K39, ""), "")</f>
        <v>16</v>
      </c>
      <c r="ZP248" s="135">
        <f>IFERROR(IF(Sale!L39 &lt;&gt; "", Sale!L39, ""), "")</f>
        <v>93</v>
      </c>
      <c r="ZQ248" s="135">
        <f>IFERROR(IF(Sale!M39 &lt;&gt; "", Sale!M39, ""), "")</f>
        <v>1488</v>
      </c>
      <c r="ZR248" s="135">
        <f>IFERROR(IF(Sale!N39 &lt;&gt; "", Sale!N39, ""), "")</f>
        <v>88</v>
      </c>
      <c r="ZS248" s="135">
        <f>IFERROR(IF(Sale!O39 &lt;&gt; "", Sale!O39, ""), "")</f>
        <v>5.6800000000000003E-2</v>
      </c>
      <c r="ZT248" s="135"/>
      <c r="ZU248" s="135"/>
      <c r="ZV248" s="135">
        <v>37</v>
      </c>
      <c r="ZW248" s="149" t="str">
        <f t="shared" si="10"/>
        <v/>
      </c>
      <c r="ZX248" s="139" t="str">
        <f t="shared" si="11"/>
        <v/>
      </c>
      <c r="ZY248" s="149" t="str">
        <f t="shared" si="12"/>
        <v/>
      </c>
      <c r="ZZ248" s="149" t="str">
        <f t="shared" si="13"/>
        <v/>
      </c>
      <c r="AAA248" s="199" t="str">
        <f t="shared" si="14"/>
        <v/>
      </c>
      <c r="AAB248" s="106" t="str">
        <f t="shared" si="15"/>
        <v/>
      </c>
      <c r="AAC248" s="106" t="str">
        <f t="shared" si="16"/>
        <v/>
      </c>
      <c r="AAD248" s="106" t="str">
        <f t="shared" si="17"/>
        <v/>
      </c>
      <c r="AAE248" s="106" t="str">
        <f t="shared" si="18"/>
        <v/>
      </c>
      <c r="AAF248" s="82" t="str">
        <f t="shared" si="19"/>
        <v/>
      </c>
    </row>
    <row r="249" spans="25:708">
      <c r="Y249" s="236"/>
      <c r="YA249" s="135" t="str">
        <f>IF(YC249 &lt;&gt; "", (COUNTIF($YC$212:YC249,YC249)&amp;"_"&amp;YC249),"")</f>
        <v>27_Shipment-2</v>
      </c>
      <c r="YB249" s="136">
        <f>IFERROR(IF(Purchase!A39 &lt;&gt;"",Purchase!A39,""),"")</f>
        <v>45047</v>
      </c>
      <c r="YC249" s="137" t="str">
        <f>IFERROR(IF(Purchase!B39 &lt;&gt;"",Purchase!B39,""),"")</f>
        <v>Shipment-2</v>
      </c>
      <c r="YD249" s="137" t="str">
        <f>IFERROR(IF(Purchase!C39 &lt;&gt;"",Purchase!C39,""),"")</f>
        <v>Purchase</v>
      </c>
      <c r="YE249" s="137">
        <f>IFERROR(IF(Purchase!D39 &lt;&gt;"",Purchase!D39,""),"")</f>
        <v>1</v>
      </c>
      <c r="YF249" s="137" t="str">
        <f>IFERROR(IF(Purchase!E39 &lt;&gt;"",Purchase!E39,""),"")</f>
        <v>Pixel 4A</v>
      </c>
      <c r="YG249" s="137" t="str">
        <f>IFERROR(IF(Purchase!F39 &lt;&gt;"",Purchase!F39,""),"")</f>
        <v>(b/c)</v>
      </c>
      <c r="YH249" s="137">
        <f>IFERROR(IF(Purchase!G39 &lt;&gt;"",Purchase!G39,""),"")</f>
        <v>156</v>
      </c>
      <c r="YI249" s="137">
        <f>IFERROR(IF(Purchase!H39 &lt;&gt;"",Purchase!H39,""),"")</f>
        <v>70</v>
      </c>
      <c r="YJ249" s="137">
        <f>IFERROR(IF(Purchase!I39 &lt;&gt;"",Purchase!I39,""),"")</f>
        <v>10920</v>
      </c>
      <c r="YK249" s="137">
        <f>IFERROR(IF(Purchase!J39 &lt;&gt;"",Purchase!J39,""),"")</f>
        <v>0</v>
      </c>
      <c r="YL249" s="149">
        <f t="shared" si="9"/>
        <v>0</v>
      </c>
      <c r="YM249" s="135">
        <v>39</v>
      </c>
      <c r="YN249" s="138" t="str">
        <f t="shared" si="0"/>
        <v/>
      </c>
      <c r="YO249" s="139" t="str">
        <f t="shared" si="1"/>
        <v/>
      </c>
      <c r="YP249" s="138" t="str">
        <f t="shared" si="2"/>
        <v/>
      </c>
      <c r="YQ249" s="138" t="str">
        <f t="shared" si="3"/>
        <v/>
      </c>
      <c r="YR249" s="140" t="str">
        <f t="shared" si="4"/>
        <v/>
      </c>
      <c r="YS249" s="138" t="str">
        <f t="shared" si="5"/>
        <v/>
      </c>
      <c r="YT249" s="138" t="str">
        <f t="shared" si="6"/>
        <v/>
      </c>
      <c r="YU249" s="154" t="str">
        <f t="shared" si="7"/>
        <v/>
      </c>
      <c r="YV249" s="149" t="str">
        <f t="shared" si="8"/>
        <v/>
      </c>
      <c r="YW249" s="135"/>
      <c r="YX249" s="135"/>
      <c r="YY249" s="135"/>
      <c r="YZ249" s="135"/>
      <c r="ZA249" s="135"/>
      <c r="ZB249" s="135"/>
      <c r="ZC249" s="135"/>
      <c r="ZD249" s="135" t="str">
        <f>IF(ZG249 &lt;&gt; "",(COUNTIF($ZG$212:ZG249,ZG249)&amp;"_"&amp;ZG249),"")</f>
        <v>6_Shipment-3</v>
      </c>
      <c r="ZE249" s="142">
        <f>IFERROR(IF(Sale!A40 &lt;&gt; "", Sale!A40, ""), "")</f>
        <v>45120</v>
      </c>
      <c r="ZF249" s="135" t="str">
        <f>IFERROR(IF(Sale!B40 &lt;&gt; "", Sale!B40, ""), "")</f>
        <v>Sale</v>
      </c>
      <c r="ZG249" s="135" t="str">
        <f>IFERROR(IF(Sale!C40 &lt;&gt; "", Sale!C40, ""), "")</f>
        <v>Shipment-3</v>
      </c>
      <c r="ZH249" s="135" t="str">
        <f>IFERROR(IF(Sale!D40 &lt;&gt; "", Sale!D40, ""), "")</f>
        <v>Sheryaar</v>
      </c>
      <c r="ZI249" s="135" t="str">
        <f>IFERROR(IF(Sale!E40 &lt;&gt; "", Sale!E40, ""), "")</f>
        <v>Yaxingtongxun</v>
      </c>
      <c r="ZJ249" s="135" t="str">
        <f>IFERROR(IF(Sale!F40 &lt;&gt; "", Sale!F40, ""), "")</f>
        <v>Cash</v>
      </c>
      <c r="ZK249" s="135" t="str">
        <f>IFERROR(IF(Sale!G40 &lt;&gt; "", Sale!G40, ""), "")</f>
        <v>Yaxingtongxun_01_2023</v>
      </c>
      <c r="ZL249" s="135" t="str">
        <f>IFERROR(IF(Sale!H40 &lt;&gt; "", Sale!H40, ""), "")</f>
        <v>Iphone 8</v>
      </c>
      <c r="ZM249" s="135" t="str">
        <f>IFERROR(IF(Sale!I40 &lt;&gt; "", Sale!I40, ""), "")</f>
        <v>RTS</v>
      </c>
      <c r="ZN249" s="135">
        <f>IFERROR(IF(Sale!J40 &lt;&gt; "", Sale!J40, ""), "")</f>
        <v>149</v>
      </c>
      <c r="ZO249" s="135">
        <f>IFERROR(IF(Sale!K40 &lt;&gt; "", Sale!K40, ""), "")</f>
        <v>142</v>
      </c>
      <c r="ZP249" s="135">
        <f>IFERROR(IF(Sale!L40 &lt;&gt; "", Sale!L40, ""), "")</f>
        <v>95</v>
      </c>
      <c r="ZQ249" s="135">
        <f>IFERROR(IF(Sale!M40 &lt;&gt; "", Sale!M40, ""), "")</f>
        <v>13490</v>
      </c>
      <c r="ZR249" s="135">
        <f>IFERROR(IF(Sale!N40 &lt;&gt; "", Sale!N40, ""), "")</f>
        <v>88</v>
      </c>
      <c r="ZS249" s="135">
        <f>IFERROR(IF(Sale!O40 &lt;&gt; "", Sale!O40, ""), "")</f>
        <v>7.9500000000000001E-2</v>
      </c>
      <c r="ZT249" s="135"/>
      <c r="ZU249" s="135"/>
      <c r="ZV249" s="135">
        <v>38</v>
      </c>
      <c r="ZW249" s="149" t="str">
        <f t="shared" si="10"/>
        <v/>
      </c>
      <c r="ZX249" s="139" t="str">
        <f t="shared" si="11"/>
        <v/>
      </c>
      <c r="ZY249" s="149" t="str">
        <f t="shared" si="12"/>
        <v/>
      </c>
      <c r="ZZ249" s="149" t="str">
        <f t="shared" si="13"/>
        <v/>
      </c>
      <c r="AAA249" s="199" t="str">
        <f t="shared" si="14"/>
        <v/>
      </c>
      <c r="AAB249" s="106" t="str">
        <f t="shared" si="15"/>
        <v/>
      </c>
      <c r="AAC249" s="106" t="str">
        <f t="shared" si="16"/>
        <v/>
      </c>
      <c r="AAD249" s="106" t="str">
        <f t="shared" si="17"/>
        <v/>
      </c>
      <c r="AAE249" s="106" t="str">
        <f t="shared" si="18"/>
        <v/>
      </c>
      <c r="AAF249" s="82" t="str">
        <f t="shared" si="19"/>
        <v/>
      </c>
    </row>
    <row r="250" spans="25:708">
      <c r="Y250" s="236"/>
      <c r="YA250" s="135" t="str">
        <f>IF(YC250 &lt;&gt; "", (COUNTIF($YC$212:YC250,YC250)&amp;"_"&amp;YC250),"")</f>
        <v>28_Shipment-2</v>
      </c>
      <c r="YB250" s="136">
        <f>IFERROR(IF(Purchase!A40 &lt;&gt;"",Purchase!A40,""),"")</f>
        <v>45047</v>
      </c>
      <c r="YC250" s="137" t="str">
        <f>IFERROR(IF(Purchase!B40 &lt;&gt;"",Purchase!B40,""),"")</f>
        <v>Shipment-2</v>
      </c>
      <c r="YD250" s="137" t="str">
        <f>IFERROR(IF(Purchase!C40 &lt;&gt;"",Purchase!C40,""),"")</f>
        <v>Purchase</v>
      </c>
      <c r="YE250" s="137">
        <f>IFERROR(IF(Purchase!D40 &lt;&gt;"",Purchase!D40,""),"")</f>
        <v>1</v>
      </c>
      <c r="YF250" s="137" t="str">
        <f>IFERROR(IF(Purchase!E40 &lt;&gt;"",Purchase!E40,""),"")</f>
        <v>Pixel4A(5G)LB</v>
      </c>
      <c r="YG250" s="137" t="str">
        <f>IFERROR(IF(Purchase!F40 &lt;&gt;"",Purchase!F40,""),"")</f>
        <v/>
      </c>
      <c r="YH250" s="137">
        <f>IFERROR(IF(Purchase!G40 &lt;&gt;"",Purchase!G40,""),"")</f>
        <v>60</v>
      </c>
      <c r="YI250" s="137">
        <f>IFERROR(IF(Purchase!H40 &lt;&gt;"",Purchase!H40,""),"")</f>
        <v>70</v>
      </c>
      <c r="YJ250" s="137">
        <f>IFERROR(IF(Purchase!I40 &lt;&gt;"",Purchase!I40,""),"")</f>
        <v>4200</v>
      </c>
      <c r="YK250" s="137">
        <f>IFERROR(IF(Purchase!J40 &lt;&gt;"",Purchase!J40,""),"")</f>
        <v>0</v>
      </c>
      <c r="YL250" s="149">
        <f t="shared" si="9"/>
        <v>0</v>
      </c>
      <c r="YM250" s="135">
        <v>40</v>
      </c>
      <c r="YN250" s="138" t="str">
        <f t="shared" si="0"/>
        <v/>
      </c>
      <c r="YO250" s="139" t="str">
        <f t="shared" si="1"/>
        <v/>
      </c>
      <c r="YP250" s="138" t="str">
        <f t="shared" si="2"/>
        <v/>
      </c>
      <c r="YQ250" s="138" t="str">
        <f t="shared" si="3"/>
        <v/>
      </c>
      <c r="YR250" s="140" t="str">
        <f t="shared" si="4"/>
        <v/>
      </c>
      <c r="YS250" s="138" t="str">
        <f t="shared" si="5"/>
        <v/>
      </c>
      <c r="YT250" s="138" t="str">
        <f t="shared" si="6"/>
        <v/>
      </c>
      <c r="YU250" s="154" t="str">
        <f t="shared" si="7"/>
        <v/>
      </c>
      <c r="YV250" s="149" t="str">
        <f t="shared" si="8"/>
        <v/>
      </c>
      <c r="YW250" s="135"/>
      <c r="YX250" s="135"/>
      <c r="YY250" s="135"/>
      <c r="YZ250" s="135"/>
      <c r="ZA250" s="135"/>
      <c r="ZB250" s="135"/>
      <c r="ZC250" s="135"/>
      <c r="ZD250" s="135" t="str">
        <f>IF(ZG250 &lt;&gt; "",(COUNTIF($ZG$212:ZG250,ZG250)&amp;"_"&amp;ZG250),"")</f>
        <v>7_Shipment-3</v>
      </c>
      <c r="ZE250" s="142">
        <f>IFERROR(IF(Sale!A41 &lt;&gt; "", Sale!A41, ""), "")</f>
        <v>45143</v>
      </c>
      <c r="ZF250" s="135" t="str">
        <f>IFERROR(IF(Sale!B41 &lt;&gt; "", Sale!B41, ""), "")</f>
        <v>Sale</v>
      </c>
      <c r="ZG250" s="135" t="str">
        <f>IFERROR(IF(Sale!C41 &lt;&gt; "", Sale!C41, ""), "")</f>
        <v>Shipment-3</v>
      </c>
      <c r="ZH250" s="135" t="str">
        <f>IFERROR(IF(Sale!D41 &lt;&gt; "", Sale!D41, ""), "")</f>
        <v>Sheryaar</v>
      </c>
      <c r="ZI250" s="135" t="str">
        <f>IFERROR(IF(Sale!E41 &lt;&gt; "", Sale!E41, ""), "")</f>
        <v>Yaxingtongxun</v>
      </c>
      <c r="ZJ250" s="135" t="str">
        <f>IFERROR(IF(Sale!F41 &lt;&gt; "", Sale!F41, ""), "")</f>
        <v>Cash</v>
      </c>
      <c r="ZK250" s="135" t="str">
        <f>IFERROR(IF(Sale!G41 &lt;&gt; "", Sale!G41, ""), "")</f>
        <v>INV-000015</v>
      </c>
      <c r="ZL250" s="135" t="str">
        <f>IFERROR(IF(Sale!H41 &lt;&gt; "", Sale!H41, ""), "")</f>
        <v>Iphone 8 C/D</v>
      </c>
      <c r="ZM250" s="135" t="str">
        <f>IFERROR(IF(Sale!I41 &lt;&gt; "", Sale!I41, ""), "")</f>
        <v>Cracked/raised screen</v>
      </c>
      <c r="ZN250" s="135">
        <f>IFERROR(IF(Sale!J41 &lt;&gt; "", Sale!J41, ""), "")</f>
        <v>21</v>
      </c>
      <c r="ZO250" s="135">
        <f>IFERROR(IF(Sale!K41 &lt;&gt; "", Sale!K41, ""), "")</f>
        <v>20</v>
      </c>
      <c r="ZP250" s="135">
        <f>IFERROR(IF(Sale!L41 &lt;&gt; "", Sale!L41, ""), "")</f>
        <v>75</v>
      </c>
      <c r="ZQ250" s="135">
        <f>IFERROR(IF(Sale!M41 &lt;&gt; "", Sale!M41, ""), "")</f>
        <v>1500</v>
      </c>
      <c r="ZR250" s="135">
        <f>IFERROR(IF(Sale!N41 &lt;&gt; "", Sale!N41, ""), "")</f>
        <v>88</v>
      </c>
      <c r="ZS250" s="135">
        <f>IFERROR(IF(Sale!O41 &lt;&gt; "", Sale!O41, ""), "")</f>
        <v>-0.1477</v>
      </c>
      <c r="ZT250" s="135"/>
      <c r="ZU250" s="135"/>
      <c r="ZV250" s="135">
        <v>39</v>
      </c>
      <c r="ZW250" s="149" t="str">
        <f t="shared" si="10"/>
        <v/>
      </c>
      <c r="ZX250" s="139" t="str">
        <f t="shared" si="11"/>
        <v/>
      </c>
      <c r="ZY250" s="149" t="str">
        <f t="shared" si="12"/>
        <v/>
      </c>
      <c r="ZZ250" s="149" t="str">
        <f t="shared" si="13"/>
        <v/>
      </c>
      <c r="AAA250" s="199" t="str">
        <f t="shared" si="14"/>
        <v/>
      </c>
      <c r="AAB250" s="106" t="str">
        <f t="shared" si="15"/>
        <v/>
      </c>
      <c r="AAC250" s="106" t="str">
        <f t="shared" si="16"/>
        <v/>
      </c>
      <c r="AAD250" s="106" t="str">
        <f t="shared" si="17"/>
        <v/>
      </c>
      <c r="AAE250" s="106" t="str">
        <f t="shared" si="18"/>
        <v/>
      </c>
      <c r="AAF250" s="82" t="str">
        <f t="shared" si="19"/>
        <v/>
      </c>
    </row>
    <row r="251" spans="25:708">
      <c r="Y251" s="236"/>
      <c r="YA251" s="135" t="str">
        <f>IF(YC251 &lt;&gt; "", (COUNTIF($YC$212:YC251,YC251)&amp;"_"&amp;YC251),"")</f>
        <v>29_Shipment-2</v>
      </c>
      <c r="YB251" s="136">
        <f>IFERROR(IF(Purchase!A41 &lt;&gt;"",Purchase!A41,""),"")</f>
        <v>45047</v>
      </c>
      <c r="YC251" s="137" t="str">
        <f>IFERROR(IF(Purchase!B41 &lt;&gt;"",Purchase!B41,""),"")</f>
        <v>Shipment-2</v>
      </c>
      <c r="YD251" s="137" t="str">
        <f>IFERROR(IF(Purchase!C41 &lt;&gt;"",Purchase!C41,""),"")</f>
        <v>Purchase</v>
      </c>
      <c r="YE251" s="137">
        <f>IFERROR(IF(Purchase!D41 &lt;&gt;"",Purchase!D41,""),"")</f>
        <v>1</v>
      </c>
      <c r="YF251" s="137" t="str">
        <f>IFERROR(IF(Purchase!E41 &lt;&gt;"",Purchase!E41,""),"")</f>
        <v>Pixel4A(LB)</v>
      </c>
      <c r="YG251" s="137" t="str">
        <f>IFERROR(IF(Purchase!F41 &lt;&gt;"",Purchase!F41,""),"")</f>
        <v/>
      </c>
      <c r="YH251" s="137">
        <f>IFERROR(IF(Purchase!G41 &lt;&gt;"",Purchase!G41,""),"")</f>
        <v>174</v>
      </c>
      <c r="YI251" s="137">
        <f>IFERROR(IF(Purchase!H41 &lt;&gt;"",Purchase!H41,""),"")</f>
        <v>60</v>
      </c>
      <c r="YJ251" s="137">
        <f>IFERROR(IF(Purchase!I41 &lt;&gt;"",Purchase!I41,""),"")</f>
        <v>10440</v>
      </c>
      <c r="YK251" s="137">
        <f>IFERROR(IF(Purchase!J41 &lt;&gt;"",Purchase!J41,""),"")</f>
        <v>0</v>
      </c>
      <c r="YL251" s="149">
        <f t="shared" si="9"/>
        <v>0</v>
      </c>
      <c r="YM251" s="135">
        <v>41</v>
      </c>
      <c r="YN251" s="138" t="str">
        <f t="shared" si="0"/>
        <v/>
      </c>
      <c r="YO251" s="139" t="str">
        <f t="shared" si="1"/>
        <v/>
      </c>
      <c r="YP251" s="138" t="str">
        <f t="shared" si="2"/>
        <v/>
      </c>
      <c r="YQ251" s="138" t="str">
        <f t="shared" si="3"/>
        <v/>
      </c>
      <c r="YR251" s="140" t="str">
        <f t="shared" si="4"/>
        <v/>
      </c>
      <c r="YS251" s="138" t="str">
        <f t="shared" si="5"/>
        <v/>
      </c>
      <c r="YT251" s="138" t="str">
        <f t="shared" si="6"/>
        <v/>
      </c>
      <c r="YU251" s="154" t="str">
        <f t="shared" si="7"/>
        <v/>
      </c>
      <c r="YV251" s="149" t="str">
        <f t="shared" si="8"/>
        <v/>
      </c>
      <c r="YW251" s="135"/>
      <c r="YX251" s="135"/>
      <c r="YY251" s="135"/>
      <c r="YZ251" s="135"/>
      <c r="ZA251" s="135"/>
      <c r="ZB251" s="135"/>
      <c r="ZC251" s="135"/>
      <c r="ZD251" s="135" t="str">
        <f>IF(ZG251 &lt;&gt; "",(COUNTIF($ZG$212:ZG251,ZG251)&amp;"_"&amp;ZG251),"")</f>
        <v>8_Shipment-3</v>
      </c>
      <c r="ZE251" s="142">
        <f>IFERROR(IF(Sale!A42 &lt;&gt; "", Sale!A42, ""), "")</f>
        <v>45129</v>
      </c>
      <c r="ZF251" s="135" t="str">
        <f>IFERROR(IF(Sale!B42 &lt;&gt; "", Sale!B42, ""), "")</f>
        <v>Sale</v>
      </c>
      <c r="ZG251" s="135" t="str">
        <f>IFERROR(IF(Sale!C42 &lt;&gt; "", Sale!C42, ""), "")</f>
        <v>Shipment-3</v>
      </c>
      <c r="ZH251" s="135" t="str">
        <f>IFERROR(IF(Sale!D42 &lt;&gt; "", Sale!D42, ""), "")</f>
        <v>Kashif Qamar</v>
      </c>
      <c r="ZI251" s="135">
        <f>IFERROR(IF(Sale!E42 &lt;&gt; "", Sale!E42, ""), "")</f>
        <v>0</v>
      </c>
      <c r="ZJ251" s="135" t="str">
        <f>IFERROR(IF(Sale!F42 &lt;&gt; "", Sale!F42, ""), "")</f>
        <v>Cash</v>
      </c>
      <c r="ZK251" s="135" t="str">
        <f>IFERROR(IF(Sale!G42 &lt;&gt; "", Sale!G42, ""), "")</f>
        <v>INV-000008</v>
      </c>
      <c r="ZL251" s="135" t="str">
        <f>IFERROR(IF(Sale!H42 &lt;&gt; "", Sale!H42, ""), "")</f>
        <v>Note 20 Ultra</v>
      </c>
      <c r="ZM251" s="135" t="str">
        <f>IFERROR(IF(Sale!I42 &lt;&gt; "", Sale!I42, ""), "")</f>
        <v>Bad LCD</v>
      </c>
      <c r="ZN251" s="135">
        <f>IFERROR(IF(Sale!J42 &lt;&gt; "", Sale!J42, ""), "")</f>
        <v>334</v>
      </c>
      <c r="ZO251" s="135">
        <f>IFERROR(IF(Sale!K42 &lt;&gt; "", Sale!K42, ""), "")</f>
        <v>100</v>
      </c>
      <c r="ZP251" s="135">
        <f>IFERROR(IF(Sale!L42 &lt;&gt; "", Sale!L42, ""), "")</f>
        <v>77</v>
      </c>
      <c r="ZQ251" s="135">
        <f>IFERROR(IF(Sale!M42 &lt;&gt; "", Sale!M42, ""), "")</f>
        <v>7700</v>
      </c>
      <c r="ZR251" s="135">
        <f>IFERROR(IF(Sale!N42 &lt;&gt; "", Sale!N42, ""), "")</f>
        <v>75</v>
      </c>
      <c r="ZS251" s="135">
        <f>IFERROR(IF(Sale!O42 &lt;&gt; "", Sale!O42, ""), "")</f>
        <v>2.6700000000000002E-2</v>
      </c>
      <c r="ZT251" s="135"/>
      <c r="ZU251" s="135"/>
      <c r="ZV251" s="135">
        <v>40</v>
      </c>
      <c r="ZW251" s="149" t="str">
        <f t="shared" si="10"/>
        <v/>
      </c>
      <c r="ZX251" s="139" t="str">
        <f t="shared" si="11"/>
        <v/>
      </c>
      <c r="ZY251" s="149" t="str">
        <f t="shared" si="12"/>
        <v/>
      </c>
      <c r="ZZ251" s="149" t="str">
        <f t="shared" si="13"/>
        <v/>
      </c>
      <c r="AAA251" s="199" t="str">
        <f t="shared" si="14"/>
        <v/>
      </c>
      <c r="AAB251" s="106" t="str">
        <f t="shared" si="15"/>
        <v/>
      </c>
      <c r="AAC251" s="106" t="str">
        <f t="shared" si="16"/>
        <v/>
      </c>
      <c r="AAD251" s="106" t="str">
        <f t="shared" si="17"/>
        <v/>
      </c>
      <c r="AAE251" s="106" t="str">
        <f t="shared" si="18"/>
        <v/>
      </c>
      <c r="AAF251" s="82" t="str">
        <f t="shared" si="19"/>
        <v/>
      </c>
    </row>
    <row r="252" spans="25:708">
      <c r="Y252" s="236"/>
      <c r="YA252" s="135" t="str">
        <f>IF(YC252 &lt;&gt; "", (COUNTIF($YC$212:YC252,YC252)&amp;"_"&amp;YC252),"")</f>
        <v>30_Shipment-2</v>
      </c>
      <c r="YB252" s="136">
        <f>IFERROR(IF(Purchase!A42 &lt;&gt;"",Purchase!A42,""),"")</f>
        <v>45047</v>
      </c>
      <c r="YC252" s="137" t="str">
        <f>IFERROR(IF(Purchase!B42 &lt;&gt;"",Purchase!B42,""),"")</f>
        <v>Shipment-2</v>
      </c>
      <c r="YD252" s="137" t="str">
        <f>IFERROR(IF(Purchase!C42 &lt;&gt;"",Purchase!C42,""),"")</f>
        <v>Purchase</v>
      </c>
      <c r="YE252" s="137">
        <f>IFERROR(IF(Purchase!D42 &lt;&gt;"",Purchase!D42,""),"")</f>
        <v>1</v>
      </c>
      <c r="YF252" s="137" t="str">
        <f>IFERROR(IF(Purchase!E42 &lt;&gt;"",Purchase!E42,""),"")</f>
        <v>Revvl V+</v>
      </c>
      <c r="YG252" s="137" t="str">
        <f>IFERROR(IF(Purchase!F42 &lt;&gt;"",Purchase!F42,""),"")</f>
        <v>(b/c)</v>
      </c>
      <c r="YH252" s="137">
        <f>IFERROR(IF(Purchase!G42 &lt;&gt;"",Purchase!G42,""),"")</f>
        <v>60</v>
      </c>
      <c r="YI252" s="137">
        <f>IFERROR(IF(Purchase!H42 &lt;&gt;"",Purchase!H42,""),"")</f>
        <v>50</v>
      </c>
      <c r="YJ252" s="137">
        <f>IFERROR(IF(Purchase!I42 &lt;&gt;"",Purchase!I42,""),"")</f>
        <v>3000</v>
      </c>
      <c r="YK252" s="137">
        <f>IFERROR(IF(Purchase!J42 &lt;&gt;"",Purchase!J42,""),"")</f>
        <v>50</v>
      </c>
      <c r="YL252" s="149">
        <f t="shared" si="9"/>
        <v>2500</v>
      </c>
      <c r="YM252" s="135">
        <v>42</v>
      </c>
      <c r="YN252" s="138" t="str">
        <f t="shared" si="0"/>
        <v/>
      </c>
      <c r="YO252" s="139" t="str">
        <f t="shared" si="1"/>
        <v/>
      </c>
      <c r="YP252" s="138" t="str">
        <f t="shared" si="2"/>
        <v/>
      </c>
      <c r="YQ252" s="138" t="str">
        <f t="shared" si="3"/>
        <v/>
      </c>
      <c r="YR252" s="140" t="str">
        <f t="shared" si="4"/>
        <v/>
      </c>
      <c r="YS252" s="138" t="str">
        <f t="shared" si="5"/>
        <v/>
      </c>
      <c r="YT252" s="138" t="str">
        <f t="shared" si="6"/>
        <v/>
      </c>
      <c r="YU252" s="154" t="str">
        <f t="shared" si="7"/>
        <v/>
      </c>
      <c r="YV252" s="149" t="str">
        <f t="shared" si="8"/>
        <v/>
      </c>
      <c r="YW252" s="135"/>
      <c r="YX252" s="135"/>
      <c r="YY252" s="135"/>
      <c r="YZ252" s="135"/>
      <c r="ZA252" s="135"/>
      <c r="ZB252" s="135"/>
      <c r="ZC252" s="135"/>
      <c r="ZD252" s="135" t="str">
        <f>IF(ZG252 &lt;&gt; "",(COUNTIF($ZG$212:ZG252,ZG252)&amp;"_"&amp;ZG252),"")</f>
        <v>9_Shipment-3</v>
      </c>
      <c r="ZE252" s="142">
        <f>IFERROR(IF(Sale!A43 &lt;&gt; "", Sale!A43, ""), "")</f>
        <v>45111</v>
      </c>
      <c r="ZF252" s="135" t="str">
        <f>IFERROR(IF(Sale!B43 &lt;&gt; "", Sale!B43, ""), "")</f>
        <v>Sale</v>
      </c>
      <c r="ZG252" s="135" t="str">
        <f>IFERROR(IF(Sale!C43 &lt;&gt; "", Sale!C43, ""), "")</f>
        <v>Shipment-3</v>
      </c>
      <c r="ZH252" s="135" t="str">
        <f>IFERROR(IF(Sale!D43 &lt;&gt; "", Sale!D43, ""), "")</f>
        <v>Shoukat</v>
      </c>
      <c r="ZI252" s="135">
        <f>IFERROR(IF(Sale!E43 &lt;&gt; "", Sale!E43, ""), "")</f>
        <v>0</v>
      </c>
      <c r="ZJ252" s="135" t="str">
        <f>IFERROR(IF(Sale!F43 &lt;&gt; "", Sale!F43, ""), "")</f>
        <v>Cash</v>
      </c>
      <c r="ZK252" s="135" t="str">
        <f>IFERROR(IF(Sale!G43 &lt;&gt; "", Sale!G43, ""), "")</f>
        <v>Shoukat_01_23</v>
      </c>
      <c r="ZL252" s="135" t="str">
        <f>IFERROR(IF(Sale!H43 &lt;&gt; "", Sale!H43, ""), "")</f>
        <v>Note 20 Ultra</v>
      </c>
      <c r="ZM252" s="135" t="str">
        <f>IFERROR(IF(Sale!I43 &lt;&gt; "", Sale!I43, ""), "")</f>
        <v>Bad LCD</v>
      </c>
      <c r="ZN252" s="135">
        <f>IFERROR(IF(Sale!J43 &lt;&gt; "", Sale!J43, ""), "")</f>
        <v>234</v>
      </c>
      <c r="ZO252" s="135">
        <f>IFERROR(IF(Sale!K43 &lt;&gt; "", Sale!K43, ""), "")</f>
        <v>2</v>
      </c>
      <c r="ZP252" s="135">
        <f>IFERROR(IF(Sale!L43 &lt;&gt; "", Sale!L43, ""), "")</f>
        <v>92</v>
      </c>
      <c r="ZQ252" s="135">
        <f>IFERROR(IF(Sale!M43 &lt;&gt; "", Sale!M43, ""), "")</f>
        <v>184</v>
      </c>
      <c r="ZR252" s="135">
        <f>IFERROR(IF(Sale!N43 &lt;&gt; "", Sale!N43, ""), "")</f>
        <v>75</v>
      </c>
      <c r="ZS252" s="135">
        <f>IFERROR(IF(Sale!O43 &lt;&gt; "", Sale!O43, ""), "")</f>
        <v>0.22670000000000001</v>
      </c>
      <c r="ZT252" s="135"/>
      <c r="ZU252" s="135"/>
      <c r="ZV252" s="135">
        <v>41</v>
      </c>
      <c r="ZW252" s="149" t="str">
        <f t="shared" si="10"/>
        <v/>
      </c>
      <c r="ZX252" s="139" t="str">
        <f t="shared" si="11"/>
        <v/>
      </c>
      <c r="ZY252" s="149" t="str">
        <f t="shared" si="12"/>
        <v/>
      </c>
      <c r="ZZ252" s="149" t="str">
        <f t="shared" si="13"/>
        <v/>
      </c>
      <c r="AAA252" s="199" t="str">
        <f t="shared" si="14"/>
        <v/>
      </c>
      <c r="AAB252" s="106" t="str">
        <f t="shared" si="15"/>
        <v/>
      </c>
      <c r="AAC252" s="106" t="str">
        <f t="shared" si="16"/>
        <v/>
      </c>
      <c r="AAD252" s="106" t="str">
        <f t="shared" si="17"/>
        <v/>
      </c>
      <c r="AAE252" s="106" t="str">
        <f t="shared" si="18"/>
        <v/>
      </c>
      <c r="AAF252" s="82" t="str">
        <f t="shared" si="19"/>
        <v/>
      </c>
    </row>
    <row r="253" spans="25:708">
      <c r="Y253" s="236"/>
      <c r="YA253" s="135" t="str">
        <f>IF(YC253 &lt;&gt; "", (COUNTIF($YC$212:YC253,YC253)&amp;"_"&amp;YC253),"")</f>
        <v>31_Shipment-2</v>
      </c>
      <c r="YB253" s="136">
        <f>IFERROR(IF(Purchase!A43 &lt;&gt;"",Purchase!A43,""),"")</f>
        <v>45047</v>
      </c>
      <c r="YC253" s="137" t="str">
        <f>IFERROR(IF(Purchase!B43 &lt;&gt;"",Purchase!B43,""),"")</f>
        <v>Shipment-2</v>
      </c>
      <c r="YD253" s="137" t="str">
        <f>IFERROR(IF(Purchase!C43 &lt;&gt;"",Purchase!C43,""),"")</f>
        <v>Purchase</v>
      </c>
      <c r="YE253" s="137">
        <f>IFERROR(IF(Purchase!D43 &lt;&gt;"",Purchase!D43,""),"")</f>
        <v>1</v>
      </c>
      <c r="YF253" s="137" t="str">
        <f>IFERROR(IF(Purchase!E43 &lt;&gt;"",Purchase!E43,""),"")</f>
        <v>S8 Active</v>
      </c>
      <c r="YG253" s="137" t="str">
        <f>IFERROR(IF(Purchase!F43 &lt;&gt;"",Purchase!F43,""),"")</f>
        <v>(b/c)</v>
      </c>
      <c r="YH253" s="137">
        <f>IFERROR(IF(Purchase!G43 &lt;&gt;"",Purchase!G43,""),"")</f>
        <v>35</v>
      </c>
      <c r="YI253" s="137">
        <f>IFERROR(IF(Purchase!H43 &lt;&gt;"",Purchase!H43,""),"")</f>
        <v>50</v>
      </c>
      <c r="YJ253" s="137">
        <f>IFERROR(IF(Purchase!I43 &lt;&gt;"",Purchase!I43,""),"")</f>
        <v>1750</v>
      </c>
      <c r="YK253" s="137">
        <f>IFERROR(IF(Purchase!J43 &lt;&gt;"",Purchase!J43,""),"")</f>
        <v>31</v>
      </c>
      <c r="YL253" s="149">
        <f t="shared" si="9"/>
        <v>1550</v>
      </c>
      <c r="YM253" s="135">
        <v>43</v>
      </c>
      <c r="YN253" s="138" t="str">
        <f t="shared" si="0"/>
        <v/>
      </c>
      <c r="YO253" s="139" t="str">
        <f t="shared" si="1"/>
        <v/>
      </c>
      <c r="YP253" s="138" t="str">
        <f t="shared" si="2"/>
        <v/>
      </c>
      <c r="YQ253" s="138" t="str">
        <f t="shared" si="3"/>
        <v/>
      </c>
      <c r="YR253" s="140" t="str">
        <f t="shared" si="4"/>
        <v/>
      </c>
      <c r="YS253" s="138" t="str">
        <f t="shared" si="5"/>
        <v/>
      </c>
      <c r="YT253" s="138" t="str">
        <f t="shared" si="6"/>
        <v/>
      </c>
      <c r="YU253" s="154" t="str">
        <f t="shared" si="7"/>
        <v/>
      </c>
      <c r="YV253" s="149" t="str">
        <f t="shared" si="8"/>
        <v/>
      </c>
      <c r="YW253" s="135"/>
      <c r="YX253" s="135"/>
      <c r="YY253" s="135"/>
      <c r="YZ253" s="135"/>
      <c r="ZA253" s="135"/>
      <c r="ZB253" s="135"/>
      <c r="ZC253" s="135"/>
      <c r="ZD253" s="135" t="str">
        <f>IF(ZG253 &lt;&gt; "",(COUNTIF($ZG$212:ZG253,ZG253)&amp;"_"&amp;ZG253),"")</f>
        <v>10_Shipment-3</v>
      </c>
      <c r="ZE253" s="142">
        <f>IFERROR(IF(Sale!A44 &lt;&gt; "", Sale!A44, ""), "")</f>
        <v>45108</v>
      </c>
      <c r="ZF253" s="135" t="str">
        <f>IFERROR(IF(Sale!B44 &lt;&gt; "", Sale!B44, ""), "")</f>
        <v>Sale</v>
      </c>
      <c r="ZG253" s="135" t="str">
        <f>IFERROR(IF(Sale!C44 &lt;&gt; "", Sale!C44, ""), "")</f>
        <v>Shipment-3</v>
      </c>
      <c r="ZH253" s="135" t="str">
        <f>IFERROR(IF(Sale!D44 &lt;&gt; "", Sale!D44, ""), "")</f>
        <v>APL STAFF</v>
      </c>
      <c r="ZI253" s="135">
        <f>IFERROR(IF(Sale!E44 &lt;&gt; "", Sale!E44, ""), "")</f>
        <v>0</v>
      </c>
      <c r="ZJ253" s="135" t="str">
        <f>IFERROR(IF(Sale!F44 &lt;&gt; "", Sale!F44, ""), "")</f>
        <v>Cash</v>
      </c>
      <c r="ZK253" s="135" t="str">
        <f>IFERROR(IF(Sale!G44 &lt;&gt; "", Sale!G44, ""), "")</f>
        <v>APLstaff_01_23</v>
      </c>
      <c r="ZL253" s="135" t="str">
        <f>IFERROR(IF(Sale!H44 &lt;&gt; "", Sale!H44, ""), "")</f>
        <v>Note 20 Ultra</v>
      </c>
      <c r="ZM253" s="135" t="str">
        <f>IFERROR(IF(Sale!I44 &lt;&gt; "", Sale!I44, ""), "")</f>
        <v>Bad LCD</v>
      </c>
      <c r="ZN253" s="135">
        <f>IFERROR(IF(Sale!J44 &lt;&gt; "", Sale!J44, ""), "")</f>
        <v>232</v>
      </c>
      <c r="ZO253" s="135">
        <f>IFERROR(IF(Sale!K44 &lt;&gt; "", Sale!K44, ""), "")</f>
        <v>3</v>
      </c>
      <c r="ZP253" s="135">
        <f>IFERROR(IF(Sale!L44 &lt;&gt; "", Sale!L44, ""), "")</f>
        <v>86</v>
      </c>
      <c r="ZQ253" s="135">
        <f>IFERROR(IF(Sale!M44 &lt;&gt; "", Sale!M44, ""), "")</f>
        <v>258</v>
      </c>
      <c r="ZR253" s="135">
        <f>IFERROR(IF(Sale!N44 &lt;&gt; "", Sale!N44, ""), "")</f>
        <v>75</v>
      </c>
      <c r="ZS253" s="135">
        <f>IFERROR(IF(Sale!O44 &lt;&gt; "", Sale!O44, ""), "")</f>
        <v>0.1467</v>
      </c>
      <c r="ZT253" s="135"/>
      <c r="ZU253" s="135"/>
      <c r="ZV253" s="135">
        <v>42</v>
      </c>
      <c r="ZW253" s="149" t="str">
        <f t="shared" si="10"/>
        <v/>
      </c>
      <c r="ZX253" s="139" t="str">
        <f t="shared" si="11"/>
        <v/>
      </c>
      <c r="ZY253" s="149" t="str">
        <f t="shared" si="12"/>
        <v/>
      </c>
      <c r="ZZ253" s="149" t="str">
        <f t="shared" si="13"/>
        <v/>
      </c>
      <c r="AAA253" s="199" t="str">
        <f t="shared" si="14"/>
        <v/>
      </c>
      <c r="AAB253" s="106" t="str">
        <f t="shared" si="15"/>
        <v/>
      </c>
      <c r="AAC253" s="106" t="str">
        <f t="shared" si="16"/>
        <v/>
      </c>
      <c r="AAD253" s="106" t="str">
        <f t="shared" si="17"/>
        <v/>
      </c>
      <c r="AAE253" s="106" t="str">
        <f t="shared" si="18"/>
        <v/>
      </c>
      <c r="AAF253" s="82" t="str">
        <f t="shared" si="19"/>
        <v/>
      </c>
    </row>
    <row r="254" spans="25:708">
      <c r="Y254" s="236"/>
      <c r="YA254" s="135" t="str">
        <f>IF(YC254 &lt;&gt; "", (COUNTIF($YC$212:YC254,YC254)&amp;"_"&amp;YC254),"")</f>
        <v>32_Shipment-2</v>
      </c>
      <c r="YB254" s="136">
        <f>IFERROR(IF(Purchase!A44 &lt;&gt;"",Purchase!A44,""),"")</f>
        <v>45047</v>
      </c>
      <c r="YC254" s="137" t="str">
        <f>IFERROR(IF(Purchase!B44 &lt;&gt;"",Purchase!B44,""),"")</f>
        <v>Shipment-2</v>
      </c>
      <c r="YD254" s="137" t="str">
        <f>IFERROR(IF(Purchase!C44 &lt;&gt;"",Purchase!C44,""),"")</f>
        <v>Purchase</v>
      </c>
      <c r="YE254" s="137">
        <f>IFERROR(IF(Purchase!D44 &lt;&gt;"",Purchase!D44,""),"")</f>
        <v>1</v>
      </c>
      <c r="YF254" s="137" t="str">
        <f>IFERROR(IF(Purchase!E44 &lt;&gt;"",Purchase!E44,""),"")</f>
        <v>S20 FE 5g</v>
      </c>
      <c r="YG254" s="137" t="str">
        <f>IFERROR(IF(Purchase!F44 &lt;&gt;"",Purchase!F44,""),"")</f>
        <v>LB</v>
      </c>
      <c r="YH254" s="137">
        <f>IFERROR(IF(Purchase!G44 &lt;&gt;"",Purchase!G44,""),"")</f>
        <v>60</v>
      </c>
      <c r="YI254" s="137">
        <f>IFERROR(IF(Purchase!H44 &lt;&gt;"",Purchase!H44,""),"")</f>
        <v>110</v>
      </c>
      <c r="YJ254" s="137">
        <f>IFERROR(IF(Purchase!I44 &lt;&gt;"",Purchase!I44,""),"")</f>
        <v>6600</v>
      </c>
      <c r="YK254" s="137">
        <f>IFERROR(IF(Purchase!J44 &lt;&gt;"",Purchase!J44,""),"")</f>
        <v>49</v>
      </c>
      <c r="YL254" s="149">
        <f t="shared" si="9"/>
        <v>5390</v>
      </c>
      <c r="YM254" s="135">
        <v>44</v>
      </c>
      <c r="YN254" s="138" t="str">
        <f t="shared" si="0"/>
        <v/>
      </c>
      <c r="YO254" s="139" t="str">
        <f t="shared" si="1"/>
        <v/>
      </c>
      <c r="YP254" s="138" t="str">
        <f t="shared" si="2"/>
        <v/>
      </c>
      <c r="YQ254" s="138" t="str">
        <f t="shared" si="3"/>
        <v/>
      </c>
      <c r="YR254" s="140" t="str">
        <f t="shared" si="4"/>
        <v/>
      </c>
      <c r="YS254" s="138" t="str">
        <f t="shared" si="5"/>
        <v/>
      </c>
      <c r="YT254" s="138" t="str">
        <f t="shared" si="6"/>
        <v/>
      </c>
      <c r="YU254" s="154" t="str">
        <f t="shared" si="7"/>
        <v/>
      </c>
      <c r="YV254" s="149" t="str">
        <f t="shared" si="8"/>
        <v/>
      </c>
      <c r="YW254" s="135"/>
      <c r="YX254" s="135"/>
      <c r="YY254" s="135"/>
      <c r="YZ254" s="135"/>
      <c r="ZA254" s="135"/>
      <c r="ZB254" s="135"/>
      <c r="ZC254" s="135"/>
      <c r="ZD254" s="135" t="str">
        <f>IF(ZG254 &lt;&gt; "",(COUNTIF($ZG$212:ZG254,ZG254)&amp;"_"&amp;ZG254),"")</f>
        <v>11_Shipment-3</v>
      </c>
      <c r="ZE254" s="142">
        <f>IFERROR(IF(Sale!A45 &lt;&gt; "", Sale!A45, ""), "")</f>
        <v>45127</v>
      </c>
      <c r="ZF254" s="135" t="str">
        <f>IFERROR(IF(Sale!B45 &lt;&gt; "", Sale!B45, ""), "")</f>
        <v>Sale</v>
      </c>
      <c r="ZG254" s="135" t="str">
        <f>IFERROR(IF(Sale!C45 &lt;&gt; "", Sale!C45, ""), "")</f>
        <v>Shipment-3</v>
      </c>
      <c r="ZH254" s="135" t="str">
        <f>IFERROR(IF(Sale!D45 &lt;&gt; "", Sale!D45, ""), "")</f>
        <v>Muzamil Akber</v>
      </c>
      <c r="ZI254" s="135">
        <f>IFERROR(IF(Sale!E45 &lt;&gt; "", Sale!E45, ""), "")</f>
        <v>0</v>
      </c>
      <c r="ZJ254" s="135" t="str">
        <f>IFERROR(IF(Sale!F45 &lt;&gt; "", Sale!F45, ""), "")</f>
        <v>Cash</v>
      </c>
      <c r="ZK254" s="135" t="str">
        <f>IFERROR(IF(Sale!G45 &lt;&gt; "", Sale!G45, ""), "")</f>
        <v>INV-000006</v>
      </c>
      <c r="ZL254" s="135" t="str">
        <f>IFERROR(IF(Sale!H45 &lt;&gt; "", Sale!H45, ""), "")</f>
        <v>Note 20 Ultra</v>
      </c>
      <c r="ZM254" s="135" t="str">
        <f>IFERROR(IF(Sale!I45 &lt;&gt; "", Sale!I45, ""), "")</f>
        <v>Bad LCD</v>
      </c>
      <c r="ZN254" s="135">
        <f>IFERROR(IF(Sale!J45 &lt;&gt; "", Sale!J45, ""), "")</f>
        <v>229</v>
      </c>
      <c r="ZO254" s="135">
        <f>IFERROR(IF(Sale!K45 &lt;&gt; "", Sale!K45, ""), "")</f>
        <v>13</v>
      </c>
      <c r="ZP254" s="135">
        <f>IFERROR(IF(Sale!L45 &lt;&gt; "", Sale!L45, ""), "")</f>
        <v>95</v>
      </c>
      <c r="ZQ254" s="135">
        <f>IFERROR(IF(Sale!M45 &lt;&gt; "", Sale!M45, ""), "")</f>
        <v>1235</v>
      </c>
      <c r="ZR254" s="135">
        <f>IFERROR(IF(Sale!N45 &lt;&gt; "", Sale!N45, ""), "")</f>
        <v>75</v>
      </c>
      <c r="ZS254" s="135">
        <f>IFERROR(IF(Sale!O45 &lt;&gt; "", Sale!O45, ""), "")</f>
        <v>0.26669999999999999</v>
      </c>
      <c r="ZT254" s="135"/>
      <c r="ZU254" s="135"/>
      <c r="ZV254" s="135">
        <v>43</v>
      </c>
      <c r="ZW254" s="135" t="str">
        <f t="shared" si="10"/>
        <v/>
      </c>
      <c r="ZX254" s="139" t="str">
        <f t="shared" si="11"/>
        <v/>
      </c>
      <c r="ZY254" s="135" t="str">
        <f t="shared" si="12"/>
        <v/>
      </c>
      <c r="ZZ254" s="135" t="str">
        <f t="shared" si="13"/>
        <v/>
      </c>
      <c r="AAA254" s="175" t="str">
        <f t="shared" si="14"/>
        <v/>
      </c>
      <c r="AAB254" s="80" t="str">
        <f t="shared" si="15"/>
        <v/>
      </c>
      <c r="AAC254" s="80" t="str">
        <f t="shared" si="16"/>
        <v/>
      </c>
      <c r="AAD254" s="80" t="str">
        <f t="shared" si="17"/>
        <v/>
      </c>
      <c r="AAE254" s="80" t="str">
        <f t="shared" si="18"/>
        <v/>
      </c>
      <c r="AAF254" s="82" t="str">
        <f t="shared" si="19"/>
        <v/>
      </c>
    </row>
    <row r="255" spans="25:708">
      <c r="Y255" s="236"/>
      <c r="YA255" s="135" t="str">
        <f>IF(YC255 &lt;&gt; "", (COUNTIF($YC$212:YC255,YC255)&amp;"_"&amp;YC255),"")</f>
        <v>33_Shipment-2</v>
      </c>
      <c r="YB255" s="136">
        <f>IFERROR(IF(Purchase!A45 &lt;&gt;"",Purchase!A45,""),"")</f>
        <v>45047</v>
      </c>
      <c r="YC255" s="137" t="str">
        <f>IFERROR(IF(Purchase!B45 &lt;&gt;"",Purchase!B45,""),"")</f>
        <v>Shipment-2</v>
      </c>
      <c r="YD255" s="137" t="str">
        <f>IFERROR(IF(Purchase!C45 &lt;&gt;"",Purchase!C45,""),"")</f>
        <v>Purchase</v>
      </c>
      <c r="YE255" s="137">
        <f>IFERROR(IF(Purchase!D45 &lt;&gt;"",Purchase!D45,""),"")</f>
        <v>1</v>
      </c>
      <c r="YF255" s="137" t="str">
        <f>IFERROR(IF(Purchase!E45 &lt;&gt;"",Purchase!E45,""),"")</f>
        <v>Pixel 5A</v>
      </c>
      <c r="YG255" s="137" t="str">
        <f>IFERROR(IF(Purchase!F45 &lt;&gt;"",Purchase!F45,""),"")</f>
        <v>B/C</v>
      </c>
      <c r="YH255" s="137">
        <f>IFERROR(IF(Purchase!G45 &lt;&gt;"",Purchase!G45,""),"")</f>
        <v>1</v>
      </c>
      <c r="YI255" s="137">
        <f>IFERROR(IF(Purchase!H45 &lt;&gt;"",Purchase!H45,""),"")</f>
        <v>75</v>
      </c>
      <c r="YJ255" s="137">
        <f>IFERROR(IF(Purchase!I45 &lt;&gt;"",Purchase!I45,""),"")</f>
        <v>75</v>
      </c>
      <c r="YK255" s="137">
        <f>IFERROR(IF(Purchase!J45 &lt;&gt;"",Purchase!J45,""),"")</f>
        <v>0</v>
      </c>
      <c r="YL255" s="149">
        <f t="shared" si="9"/>
        <v>0</v>
      </c>
      <c r="YM255" s="135">
        <v>45</v>
      </c>
      <c r="YN255" s="138" t="str">
        <f t="shared" si="0"/>
        <v/>
      </c>
      <c r="YO255" s="139" t="str">
        <f t="shared" si="1"/>
        <v/>
      </c>
      <c r="YP255" s="138" t="str">
        <f t="shared" si="2"/>
        <v/>
      </c>
      <c r="YQ255" s="138" t="str">
        <f t="shared" si="3"/>
        <v/>
      </c>
      <c r="YR255" s="140" t="str">
        <f t="shared" si="4"/>
        <v/>
      </c>
      <c r="YS255" s="138" t="str">
        <f t="shared" si="5"/>
        <v/>
      </c>
      <c r="YT255" s="138" t="str">
        <f t="shared" si="6"/>
        <v/>
      </c>
      <c r="YU255" s="154" t="str">
        <f t="shared" si="7"/>
        <v/>
      </c>
      <c r="YV255" s="149" t="str">
        <f t="shared" si="8"/>
        <v/>
      </c>
      <c r="YW255" s="135"/>
      <c r="YX255" s="135"/>
      <c r="YY255" s="135"/>
      <c r="YZ255" s="135"/>
      <c r="ZA255" s="135"/>
      <c r="ZB255" s="135"/>
      <c r="ZC255" s="135"/>
      <c r="ZD255" s="135" t="str">
        <f>IF(ZG255 &lt;&gt; "",(COUNTIF($ZG$212:ZG255,ZG255)&amp;"_"&amp;ZG255),"")</f>
        <v>1_Shipment-4</v>
      </c>
      <c r="ZE255" s="142">
        <f>IFERROR(IF(Sale!A46 &lt;&gt; "", Sale!A46, ""), "")</f>
        <v>45134</v>
      </c>
      <c r="ZF255" s="135" t="str">
        <f>IFERROR(IF(Sale!B46 &lt;&gt; "", Sale!B46, ""), "")</f>
        <v>Sale</v>
      </c>
      <c r="ZG255" s="135" t="str">
        <f>IFERROR(IF(Sale!C46 &lt;&gt; "", Sale!C46, ""), "")</f>
        <v>Shipment-4</v>
      </c>
      <c r="ZH255" s="135" t="str">
        <f>IFERROR(IF(Sale!D46 &lt;&gt; "", Sale!D46, ""), "")</f>
        <v>Sana Ulla - MPC</v>
      </c>
      <c r="ZI255" s="135" t="str">
        <f>IFERROR(IF(Sale!E46 &lt;&gt; "", Sale!E46, ""), "")</f>
        <v>MPC Telecom</v>
      </c>
      <c r="ZJ255" s="135" t="str">
        <f>IFERROR(IF(Sale!F46 &lt;&gt; "", Sale!F46, ""), "")</f>
        <v>Cheque</v>
      </c>
      <c r="ZK255" s="135" t="str">
        <f>IFERROR(IF(Sale!G46 &lt;&gt; "", Sale!G46, ""), "")</f>
        <v>INV-000012</v>
      </c>
      <c r="ZL255" s="135" t="str">
        <f>IFERROR(IF(Sale!H46 &lt;&gt; "", Sale!H46, ""), "")</f>
        <v>I phone 12/64Gb</v>
      </c>
      <c r="ZM255" s="135" t="str">
        <f>IFERROR(IF(Sale!I46 &lt;&gt; "", Sale!I46, ""), "")</f>
        <v>SPRINT  C</v>
      </c>
      <c r="ZN255" s="135">
        <f>IFERROR(IF(Sale!J46 &lt;&gt; "", Sale!J46, ""), "")</f>
        <v>300</v>
      </c>
      <c r="ZO255" s="135">
        <f>IFERROR(IF(Sale!K46 &lt;&gt; "", Sale!K46, ""), "")</f>
        <v>100</v>
      </c>
      <c r="ZP255" s="135">
        <f>IFERROR(IF(Sale!L46 &lt;&gt; "", Sale!L46, ""), "")</f>
        <v>323</v>
      </c>
      <c r="ZQ255" s="135">
        <f>IFERROR(IF(Sale!M46 &lt;&gt; "", Sale!M46, ""), "")</f>
        <v>32300</v>
      </c>
      <c r="ZR255" s="135">
        <f>IFERROR(IF(Sale!N46 &lt;&gt; "", Sale!N46, ""), "")</f>
        <v>303.70999999999998</v>
      </c>
      <c r="ZS255" s="135">
        <f>IFERROR(IF(Sale!O46 &lt;&gt; "", Sale!O46, ""), "")</f>
        <v>6.3500000000000001E-2</v>
      </c>
      <c r="ZT255" s="135"/>
      <c r="ZU255" s="135"/>
      <c r="ZV255" s="135">
        <v>44</v>
      </c>
      <c r="ZW255" s="135" t="str">
        <f t="shared" si="10"/>
        <v/>
      </c>
      <c r="ZX255" s="139" t="str">
        <f t="shared" si="11"/>
        <v/>
      </c>
      <c r="ZY255" s="135" t="str">
        <f t="shared" si="12"/>
        <v/>
      </c>
      <c r="ZZ255" s="135" t="str">
        <f t="shared" si="13"/>
        <v/>
      </c>
      <c r="AAA255" s="175" t="str">
        <f t="shared" si="14"/>
        <v/>
      </c>
      <c r="AAB255" s="80" t="str">
        <f t="shared" si="15"/>
        <v/>
      </c>
      <c r="AAC255" s="80" t="str">
        <f t="shared" si="16"/>
        <v/>
      </c>
      <c r="AAD255" s="80" t="str">
        <f t="shared" si="17"/>
        <v/>
      </c>
      <c r="AAE255" s="80" t="str">
        <f t="shared" si="18"/>
        <v/>
      </c>
      <c r="AAF255" s="82" t="str">
        <f t="shared" si="19"/>
        <v/>
      </c>
    </row>
    <row r="256" spans="25:708">
      <c r="Y256" s="236"/>
      <c r="YA256" s="135" t="str">
        <f>IF(YC256 &lt;&gt; "", (COUNTIF($YC$212:YC256,YC256)&amp;"_"&amp;YC256),"")</f>
        <v>1_Shipment-3</v>
      </c>
      <c r="YB256" s="136">
        <f>IFERROR(IF(Purchase!A46 &lt;&gt;"",Purchase!A46,""),"")</f>
        <v>45091</v>
      </c>
      <c r="YC256" s="137" t="str">
        <f>IFERROR(IF(Purchase!B46 &lt;&gt;"",Purchase!B46,""),"")</f>
        <v>Shipment-3</v>
      </c>
      <c r="YD256" s="137" t="str">
        <f>IFERROR(IF(Purchase!C46 &lt;&gt;"",Purchase!C46,""),"")</f>
        <v>Purchase</v>
      </c>
      <c r="YE256" s="137">
        <f>IFERROR(IF(Purchase!D46 &lt;&gt;"",Purchase!D46,""),"")</f>
        <v>1</v>
      </c>
      <c r="YF256" s="137" t="str">
        <f>IFERROR(IF(Purchase!E46 &lt;&gt;"",Purchase!E46,""),"")</f>
        <v>I phone 12 A+ ITell</v>
      </c>
      <c r="YG256" s="137" t="str">
        <f>IFERROR(IF(Purchase!F46 &lt;&gt;"",Purchase!F46,""),"")</f>
        <v>A+</v>
      </c>
      <c r="YH256" s="137">
        <f>IFERROR(IF(Purchase!G46 &lt;&gt;"",Purchase!G46,""),"")</f>
        <v>40</v>
      </c>
      <c r="YI256" s="137">
        <f>IFERROR(IF(Purchase!H46 &lt;&gt;"",Purchase!H46,""),"")</f>
        <v>333</v>
      </c>
      <c r="YJ256" s="137">
        <f>IFERROR(IF(Purchase!I46 &lt;&gt;"",Purchase!I46,""),"")</f>
        <v>13320</v>
      </c>
      <c r="YK256" s="137">
        <f>IFERROR(IF(Purchase!J46 &lt;&gt;"",Purchase!J46,""),"")</f>
        <v>0</v>
      </c>
      <c r="YL256" s="149">
        <f t="shared" si="9"/>
        <v>0</v>
      </c>
      <c r="YM256" s="135">
        <v>46</v>
      </c>
      <c r="YN256" s="138" t="str">
        <f t="shared" si="0"/>
        <v/>
      </c>
      <c r="YO256" s="139" t="str">
        <f t="shared" si="1"/>
        <v/>
      </c>
      <c r="YP256" s="138" t="str">
        <f t="shared" si="2"/>
        <v/>
      </c>
      <c r="YQ256" s="138" t="str">
        <f t="shared" si="3"/>
        <v/>
      </c>
      <c r="YR256" s="140" t="str">
        <f t="shared" si="4"/>
        <v/>
      </c>
      <c r="YS256" s="138" t="str">
        <f t="shared" si="5"/>
        <v/>
      </c>
      <c r="YT256" s="138" t="str">
        <f t="shared" si="6"/>
        <v/>
      </c>
      <c r="YU256" s="154" t="str">
        <f t="shared" si="7"/>
        <v/>
      </c>
      <c r="YV256" s="149" t="str">
        <f t="shared" si="8"/>
        <v/>
      </c>
      <c r="YW256" s="135"/>
      <c r="YX256" s="135"/>
      <c r="YY256" s="135"/>
      <c r="YZ256" s="135"/>
      <c r="ZA256" s="135"/>
      <c r="ZB256" s="135"/>
      <c r="ZC256" s="135"/>
      <c r="ZD256" s="135" t="str">
        <f>IF(ZG256 &lt;&gt; "",(COUNTIF($ZG$212:ZG256,ZG256)&amp;"_"&amp;ZG256),"")</f>
        <v>2_Shipment-4</v>
      </c>
      <c r="ZE256" s="142">
        <f>IFERROR(IF(Sale!A47 &lt;&gt; "", Sale!A47, ""), "")</f>
        <v>45140</v>
      </c>
      <c r="ZF256" s="135" t="str">
        <f>IFERROR(IF(Sale!B47 &lt;&gt; "", Sale!B47, ""), "")</f>
        <v>Sale</v>
      </c>
      <c r="ZG256" s="135" t="str">
        <f>IFERROR(IF(Sale!C47 &lt;&gt; "", Sale!C47, ""), "")</f>
        <v>Shipment-4</v>
      </c>
      <c r="ZH256" s="135" t="str">
        <f>IFERROR(IF(Sale!D47 &lt;&gt; "", Sale!D47, ""), "")</f>
        <v>Wahid</v>
      </c>
      <c r="ZI256" s="135" t="str">
        <f>IFERROR(IF(Sale!E47 &lt;&gt; "", Sale!E47, ""), "")</f>
        <v>KAZZAZ GENERAL TRADING LLC</v>
      </c>
      <c r="ZJ256" s="135" t="str">
        <f>IFERROR(IF(Sale!F47 &lt;&gt; "", Sale!F47, ""), "")</f>
        <v>Cash</v>
      </c>
      <c r="ZK256" s="135" t="str">
        <f>IFERROR(IF(Sale!G47 &lt;&gt; "", Sale!G47, ""), "")</f>
        <v>INV-000014</v>
      </c>
      <c r="ZL256" s="135" t="str">
        <f>IFERROR(IF(Sale!H47 &lt;&gt; "", Sale!H47, ""), "")</f>
        <v>iPhone SE 02 /64Gb</v>
      </c>
      <c r="ZM256" s="135" t="str">
        <f>IFERROR(IF(Sale!I47 &lt;&gt; "", Sale!I47, ""), "")</f>
        <v>SPRINT  C</v>
      </c>
      <c r="ZN256" s="135">
        <f>IFERROR(IF(Sale!J47 &lt;&gt; "", Sale!J47, ""), "")</f>
        <v>520</v>
      </c>
      <c r="ZO256" s="135">
        <f>IFERROR(IF(Sale!K47 &lt;&gt; "", Sale!K47, ""), "")</f>
        <v>70</v>
      </c>
      <c r="ZP256" s="135">
        <f>IFERROR(IF(Sale!L47 &lt;&gt; "", Sale!L47, ""), "")</f>
        <v>101</v>
      </c>
      <c r="ZQ256" s="135">
        <f>IFERROR(IF(Sale!M47 &lt;&gt; "", Sale!M47, ""), "")</f>
        <v>7070</v>
      </c>
      <c r="ZR256" s="135">
        <f>IFERROR(IF(Sale!N47 &lt;&gt; "", Sale!N47, ""), "")</f>
        <v>96.5</v>
      </c>
      <c r="ZS256" s="135">
        <f>IFERROR(IF(Sale!O47 &lt;&gt; "", Sale!O47, ""), "")</f>
        <v>4.6600000000000003E-2</v>
      </c>
      <c r="ZT256" s="135"/>
      <c r="ZU256" s="135"/>
      <c r="ZV256" s="135">
        <v>45</v>
      </c>
      <c r="ZW256" s="135" t="str">
        <f t="shared" si="10"/>
        <v/>
      </c>
      <c r="ZX256" s="139" t="str">
        <f t="shared" si="11"/>
        <v/>
      </c>
      <c r="ZY256" s="135" t="str">
        <f t="shared" si="12"/>
        <v/>
      </c>
      <c r="ZZ256" s="135" t="str">
        <f t="shared" si="13"/>
        <v/>
      </c>
      <c r="AAA256" s="175" t="str">
        <f t="shared" si="14"/>
        <v/>
      </c>
      <c r="AAB256" s="80" t="str">
        <f t="shared" si="15"/>
        <v/>
      </c>
      <c r="AAC256" s="80" t="str">
        <f t="shared" si="16"/>
        <v/>
      </c>
      <c r="AAD256" s="80" t="str">
        <f t="shared" si="17"/>
        <v/>
      </c>
      <c r="AAE256" s="80" t="str">
        <f t="shared" si="18"/>
        <v/>
      </c>
      <c r="AAF256" s="82" t="str">
        <f t="shared" si="19"/>
        <v/>
      </c>
    </row>
    <row r="257" spans="25:709">
      <c r="Y257" s="236"/>
      <c r="YA257" s="135" t="str">
        <f>IF(YC257 &lt;&gt; "", (COUNTIF($YC$212:YC257,YC257)&amp;"_"&amp;YC257),"")</f>
        <v>2_Shipment-3</v>
      </c>
      <c r="YB257" s="136">
        <f>IFERROR(IF(Purchase!A47 &lt;&gt;"",Purchase!A47,""),"")</f>
        <v>45091</v>
      </c>
      <c r="YC257" s="137" t="str">
        <f>IFERROR(IF(Purchase!B47 &lt;&gt;"",Purchase!B47,""),"")</f>
        <v>Shipment-3</v>
      </c>
      <c r="YD257" s="137" t="str">
        <f>IFERROR(IF(Purchase!C47 &lt;&gt;"",Purchase!C47,""),"")</f>
        <v>Purchase</v>
      </c>
      <c r="YE257" s="137">
        <f>IFERROR(IF(Purchase!D47 &lt;&gt;"",Purchase!D47,""),"")</f>
        <v>1</v>
      </c>
      <c r="YF257" s="137" t="str">
        <f>IFERROR(IF(Purchase!E47 &lt;&gt;"",Purchase!E47,""),"")</f>
        <v>I phone 12 A+</v>
      </c>
      <c r="YG257" s="137" t="str">
        <f>IFERROR(IF(Purchase!F47 &lt;&gt;"",Purchase!F47,""),"")</f>
        <v>A+</v>
      </c>
      <c r="YH257" s="137">
        <f>IFERROR(IF(Purchase!G47 &lt;&gt;"",Purchase!G47,""),"")</f>
        <v>20</v>
      </c>
      <c r="YI257" s="137">
        <f>IFERROR(IF(Purchase!H47 &lt;&gt;"",Purchase!H47,""),"")</f>
        <v>322</v>
      </c>
      <c r="YJ257" s="137">
        <f>IFERROR(IF(Purchase!I47 &lt;&gt;"",Purchase!I47,""),"")</f>
        <v>6440</v>
      </c>
      <c r="YK257" s="137">
        <f>IFERROR(IF(Purchase!J47 &lt;&gt;"",Purchase!J47,""),"")</f>
        <v>8</v>
      </c>
      <c r="YL257" s="149">
        <f t="shared" si="9"/>
        <v>2576</v>
      </c>
      <c r="YM257" s="135">
        <v>47</v>
      </c>
      <c r="YN257" s="138" t="str">
        <f t="shared" si="0"/>
        <v/>
      </c>
      <c r="YO257" s="139" t="str">
        <f t="shared" si="1"/>
        <v/>
      </c>
      <c r="YP257" s="138" t="str">
        <f t="shared" si="2"/>
        <v/>
      </c>
      <c r="YQ257" s="138" t="str">
        <f t="shared" si="3"/>
        <v/>
      </c>
      <c r="YR257" s="140" t="str">
        <f t="shared" si="4"/>
        <v/>
      </c>
      <c r="YS257" s="138" t="str">
        <f t="shared" si="5"/>
        <v/>
      </c>
      <c r="YT257" s="138" t="str">
        <f t="shared" si="6"/>
        <v/>
      </c>
      <c r="YU257" s="154" t="str">
        <f t="shared" si="7"/>
        <v/>
      </c>
      <c r="YV257" s="149" t="str">
        <f t="shared" si="8"/>
        <v/>
      </c>
      <c r="YW257" s="135"/>
      <c r="YX257" s="135"/>
      <c r="YY257" s="135"/>
      <c r="YZ257" s="135"/>
      <c r="ZA257" s="135"/>
      <c r="ZB257" s="135"/>
      <c r="ZC257" s="135"/>
      <c r="ZD257" s="135" t="str">
        <f>IF(ZG257 &lt;&gt; "",(COUNTIF($ZG$212:ZG257,ZG257)&amp;"_"&amp;ZG257),"")</f>
        <v>3_Shipment-4</v>
      </c>
      <c r="ZE257" s="142">
        <f>IFERROR(IF(Sale!A48 &lt;&gt; "", Sale!A48, ""), "")</f>
        <v>45146</v>
      </c>
      <c r="ZF257" s="135" t="str">
        <f>IFERROR(IF(Sale!B48 &lt;&gt; "", Sale!B48, ""), "")</f>
        <v>Sale</v>
      </c>
      <c r="ZG257" s="135" t="str">
        <f>IFERROR(IF(Sale!C48 &lt;&gt; "", Sale!C48, ""), "")</f>
        <v>Shipment-4</v>
      </c>
      <c r="ZH257" s="135" t="str">
        <f>IFERROR(IF(Sale!D48 &lt;&gt; "", Sale!D48, ""), "")</f>
        <v>Michel Bense Bipa</v>
      </c>
      <c r="ZI257" s="135" t="str">
        <f>IFERROR(IF(Sale!E48 &lt;&gt; "", Sale!E48, ""), "")</f>
        <v>SETH Telecom</v>
      </c>
      <c r="ZJ257" s="135" t="str">
        <f>IFERROR(IF(Sale!F48 &lt;&gt; "", Sale!F48, ""), "")</f>
        <v>Cash</v>
      </c>
      <c r="ZK257" s="135" t="str">
        <f>IFERROR(IF(Sale!G48 &lt;&gt; "", Sale!G48, ""), "")</f>
        <v>INV-000016</v>
      </c>
      <c r="ZL257" s="135" t="str">
        <f>IFERROR(IF(Sale!H48 &lt;&gt; "", Sale!H48, ""), "")</f>
        <v>iPhone SE 02 /64Gb</v>
      </c>
      <c r="ZM257" s="135" t="str">
        <f>IFERROR(IF(Sale!I48 &lt;&gt; "", Sale!I48, ""), "")</f>
        <v>SPRINT  C</v>
      </c>
      <c r="ZN257" s="135">
        <f>IFERROR(IF(Sale!J48 &lt;&gt; "", Sale!J48, ""), "")</f>
        <v>450</v>
      </c>
      <c r="ZO257" s="135">
        <f>IFERROR(IF(Sale!K48 &lt;&gt; "", Sale!K48, ""), "")</f>
        <v>11</v>
      </c>
      <c r="ZP257" s="135">
        <f>IFERROR(IF(Sale!L48 &lt;&gt; "", Sale!L48, ""), "")</f>
        <v>99.55</v>
      </c>
      <c r="ZQ257" s="135">
        <f>IFERROR(IF(Sale!M48 &lt;&gt; "", Sale!M48, ""), "")</f>
        <v>1095.05</v>
      </c>
      <c r="ZR257" s="135">
        <f>IFERROR(IF(Sale!N48 &lt;&gt; "", Sale!N48, ""), "")</f>
        <v>96.5</v>
      </c>
      <c r="ZS257" s="135">
        <f>IFERROR(IF(Sale!O48 &lt;&gt; "", Sale!O48, ""), "")</f>
        <v>3.1600000000000003E-2</v>
      </c>
      <c r="ZT257" s="135"/>
      <c r="ZU257" s="135"/>
      <c r="ZV257" s="135">
        <v>46</v>
      </c>
      <c r="ZW257" s="135" t="str">
        <f t="shared" si="10"/>
        <v/>
      </c>
      <c r="ZX257" s="139" t="str">
        <f t="shared" si="11"/>
        <v/>
      </c>
      <c r="ZY257" s="135" t="str">
        <f t="shared" si="12"/>
        <v/>
      </c>
      <c r="ZZ257" s="135" t="str">
        <f t="shared" si="13"/>
        <v/>
      </c>
      <c r="AAA257" s="175" t="str">
        <f t="shared" si="14"/>
        <v/>
      </c>
      <c r="AAB257" s="80" t="str">
        <f t="shared" si="15"/>
        <v/>
      </c>
      <c r="AAC257" s="80" t="str">
        <f t="shared" si="16"/>
        <v/>
      </c>
      <c r="AAD257" s="80" t="str">
        <f t="shared" si="17"/>
        <v/>
      </c>
      <c r="AAE257" s="80" t="str">
        <f t="shared" si="18"/>
        <v/>
      </c>
      <c r="AAF257" s="82" t="str">
        <f t="shared" si="19"/>
        <v/>
      </c>
    </row>
    <row r="258" spans="25:709">
      <c r="Y258" s="236"/>
      <c r="YA258" s="135" t="str">
        <f>IF(YC258 &lt;&gt; "", (COUNTIF($YC$212:YC258,YC258)&amp;"_"&amp;YC258),"")</f>
        <v>3_Shipment-3</v>
      </c>
      <c r="YB258" s="136">
        <f>IFERROR(IF(Purchase!A48 &lt;&gt;"",Purchase!A48,""),"")</f>
        <v>45091</v>
      </c>
      <c r="YC258" s="137" t="str">
        <f>IFERROR(IF(Purchase!B48 &lt;&gt;"",Purchase!B48,""),"")</f>
        <v>Shipment-3</v>
      </c>
      <c r="YD258" s="137" t="str">
        <f>IFERROR(IF(Purchase!C48 &lt;&gt;"",Purchase!C48,""),"")</f>
        <v>Purchase</v>
      </c>
      <c r="YE258" s="137">
        <f>IFERROR(IF(Purchase!D48 &lt;&gt;"",Purchase!D48,""),"")</f>
        <v>1</v>
      </c>
      <c r="YF258" s="137" t="str">
        <f>IFERROR(IF(Purchase!E48 &lt;&gt;"",Purchase!E48,""),"")</f>
        <v>I phone 12 A</v>
      </c>
      <c r="YG258" s="137" t="str">
        <f>IFERROR(IF(Purchase!F48 &lt;&gt;"",Purchase!F48,""),"")</f>
        <v>A</v>
      </c>
      <c r="YH258" s="137">
        <f>IFERROR(IF(Purchase!G48 &lt;&gt;"",Purchase!G48,""),"")</f>
        <v>50</v>
      </c>
      <c r="YI258" s="137">
        <f>IFERROR(IF(Purchase!H48 &lt;&gt;"",Purchase!H48,""),"")</f>
        <v>322</v>
      </c>
      <c r="YJ258" s="137">
        <f>IFERROR(IF(Purchase!I48 &lt;&gt;"",Purchase!I48,""),"")</f>
        <v>16100</v>
      </c>
      <c r="YK258" s="137">
        <f>IFERROR(IF(Purchase!J48 &lt;&gt;"",Purchase!J48,""),"")</f>
        <v>50</v>
      </c>
      <c r="YL258" s="149">
        <f t="shared" si="9"/>
        <v>16100</v>
      </c>
      <c r="YM258" s="135">
        <v>48</v>
      </c>
      <c r="YN258" s="138" t="str">
        <f t="shared" si="0"/>
        <v/>
      </c>
      <c r="YO258" s="139" t="str">
        <f t="shared" si="1"/>
        <v/>
      </c>
      <c r="YP258" s="138" t="str">
        <f t="shared" si="2"/>
        <v/>
      </c>
      <c r="YQ258" s="138" t="str">
        <f t="shared" si="3"/>
        <v/>
      </c>
      <c r="YR258" s="140" t="str">
        <f t="shared" si="4"/>
        <v/>
      </c>
      <c r="YS258" s="138" t="str">
        <f t="shared" si="5"/>
        <v/>
      </c>
      <c r="YT258" s="138" t="str">
        <f t="shared" si="6"/>
        <v/>
      </c>
      <c r="YU258" s="154" t="str">
        <f t="shared" si="7"/>
        <v/>
      </c>
      <c r="YV258" s="149" t="str">
        <f t="shared" si="8"/>
        <v/>
      </c>
      <c r="YW258" s="135"/>
      <c r="YX258" s="135"/>
      <c r="YY258" s="135"/>
      <c r="YZ258" s="135"/>
      <c r="ZA258" s="135"/>
      <c r="ZB258" s="135"/>
      <c r="ZC258" s="135"/>
      <c r="ZD258" s="135" t="str">
        <f>IF(ZG258 &lt;&gt; "",(COUNTIF($ZG$212:ZG258,ZG258)&amp;"_"&amp;ZG258),"")</f>
        <v>4_Shipment-4</v>
      </c>
      <c r="ZE258" s="142">
        <f>IFERROR(IF(Sale!A49 &lt;&gt; "", Sale!A49, ""), "")</f>
        <v>45129</v>
      </c>
      <c r="ZF258" s="135" t="str">
        <f>IFERROR(IF(Sale!B49 &lt;&gt; "", Sale!B49, ""), "")</f>
        <v>Sale</v>
      </c>
      <c r="ZG258" s="135" t="str">
        <f>IFERROR(IF(Sale!C49 &lt;&gt; "", Sale!C49, ""), "")</f>
        <v>Shipment-4</v>
      </c>
      <c r="ZH258" s="135" t="str">
        <f>IFERROR(IF(Sale!D49 &lt;&gt; "", Sale!D49, ""), "")</f>
        <v>Usman</v>
      </c>
      <c r="ZI258" s="135" t="str">
        <f>IFERROR(IF(Sale!E49 &lt;&gt; "", Sale!E49, ""), "")</f>
        <v>verotek trading llc</v>
      </c>
      <c r="ZJ258" s="135" t="str">
        <f>IFERROR(IF(Sale!F49 &lt;&gt; "", Sale!F49, ""), "")</f>
        <v>Cash</v>
      </c>
      <c r="ZK258" s="135" t="str">
        <f>IFERROR(IF(Sale!G49 &lt;&gt; "", Sale!G49, ""), "")</f>
        <v>INV-000007</v>
      </c>
      <c r="ZL258" s="135" t="str">
        <f>IFERROR(IF(Sale!H49 &lt;&gt; "", Sale!H49, ""), "")</f>
        <v>Iphone 8 / 128GB</v>
      </c>
      <c r="ZM258" s="135" t="str">
        <f>IFERROR(IF(Sale!I49 &lt;&gt; "", Sale!I49, ""), "")</f>
        <v>SPRINT C</v>
      </c>
      <c r="ZN258" s="135">
        <f>IFERROR(IF(Sale!J49 &lt;&gt; "", Sale!J49, ""), "")</f>
        <v>28</v>
      </c>
      <c r="ZO258" s="135">
        <f>IFERROR(IF(Sale!K49 &lt;&gt; "", Sale!K49, ""), "")</f>
        <v>28</v>
      </c>
      <c r="ZP258" s="135">
        <f>IFERROR(IF(Sale!L49 &lt;&gt; "", Sale!L49, ""), "")</f>
        <v>92</v>
      </c>
      <c r="ZQ258" s="135">
        <f>IFERROR(IF(Sale!M49 &lt;&gt; "", Sale!M49, ""), "")</f>
        <v>2576</v>
      </c>
      <c r="ZR258" s="135">
        <f>IFERROR(IF(Sale!N49 &lt;&gt; "", Sale!N49, ""), "")</f>
        <v>95.71</v>
      </c>
      <c r="ZS258" s="135">
        <f>IFERROR(IF(Sale!O49 &lt;&gt; "", Sale!O49, ""), "")</f>
        <v>-3.8800000000000001E-2</v>
      </c>
      <c r="ZT258" s="135"/>
      <c r="ZU258" s="135"/>
      <c r="ZV258" s="135">
        <v>47</v>
      </c>
      <c r="ZW258" s="135" t="str">
        <f t="shared" si="10"/>
        <v/>
      </c>
      <c r="ZX258" s="139" t="str">
        <f t="shared" si="11"/>
        <v/>
      </c>
      <c r="ZY258" s="135" t="str">
        <f t="shared" si="12"/>
        <v/>
      </c>
      <c r="ZZ258" s="135" t="str">
        <f t="shared" si="13"/>
        <v/>
      </c>
      <c r="AAA258" s="175" t="str">
        <f t="shared" si="14"/>
        <v/>
      </c>
      <c r="AAB258" s="80" t="str">
        <f t="shared" si="15"/>
        <v/>
      </c>
      <c r="AAC258" s="80" t="str">
        <f t="shared" si="16"/>
        <v/>
      </c>
      <c r="AAD258" s="80" t="str">
        <f t="shared" si="17"/>
        <v/>
      </c>
      <c r="AAE258" s="80" t="str">
        <f t="shared" si="18"/>
        <v/>
      </c>
      <c r="AAF258" s="82" t="str">
        <f t="shared" si="19"/>
        <v/>
      </c>
    </row>
    <row r="259" spans="25:709">
      <c r="Y259" s="236"/>
      <c r="YA259" s="135" t="str">
        <f>IF(YC259 &lt;&gt; "", (COUNTIF($YC$212:YC259,YC259)&amp;"_"&amp;YC259),"")</f>
        <v>4_Shipment-3</v>
      </c>
      <c r="YB259" s="136">
        <f>IFERROR(IF(Purchase!A49 &lt;&gt;"",Purchase!A49,""),"")</f>
        <v>45091</v>
      </c>
      <c r="YC259" s="137" t="str">
        <f>IFERROR(IF(Purchase!B49 &lt;&gt;"",Purchase!B49,""),"")</f>
        <v>Shipment-3</v>
      </c>
      <c r="YD259" s="137" t="str">
        <f>IFERROR(IF(Purchase!C49 &lt;&gt;"",Purchase!C49,""),"")</f>
        <v>Purchase</v>
      </c>
      <c r="YE259" s="137">
        <f>IFERROR(IF(Purchase!D49 &lt;&gt;"",Purchase!D49,""),"")</f>
        <v>1</v>
      </c>
      <c r="YF259" s="137" t="str">
        <f>IFERROR(IF(Purchase!E49 &lt;&gt;"",Purchase!E49,""),"")</f>
        <v>I phone 12 B</v>
      </c>
      <c r="YG259" s="137" t="str">
        <f>IFERROR(IF(Purchase!F49 &lt;&gt;"",Purchase!F49,""),"")</f>
        <v>B</v>
      </c>
      <c r="YH259" s="137">
        <f>IFERROR(IF(Purchase!G49 &lt;&gt;"",Purchase!G49,""),"")</f>
        <v>277</v>
      </c>
      <c r="YI259" s="137">
        <f>IFERROR(IF(Purchase!H49 &lt;&gt;"",Purchase!H49,""),"")</f>
        <v>322</v>
      </c>
      <c r="YJ259" s="137">
        <f>IFERROR(IF(Purchase!I49 &lt;&gt;"",Purchase!I49,""),"")</f>
        <v>89194</v>
      </c>
      <c r="YK259" s="137">
        <f>IFERROR(IF(Purchase!J49 &lt;&gt;"",Purchase!J49,""),"")</f>
        <v>273</v>
      </c>
      <c r="YL259" s="149">
        <f t="shared" si="9"/>
        <v>87906</v>
      </c>
      <c r="YM259" s="135">
        <v>49</v>
      </c>
      <c r="YN259" s="138" t="str">
        <f t="shared" si="0"/>
        <v/>
      </c>
      <c r="YO259" s="139" t="str">
        <f t="shared" si="1"/>
        <v/>
      </c>
      <c r="YP259" s="138" t="str">
        <f t="shared" si="2"/>
        <v/>
      </c>
      <c r="YQ259" s="138" t="str">
        <f t="shared" si="3"/>
        <v/>
      </c>
      <c r="YR259" s="140" t="str">
        <f t="shared" si="4"/>
        <v/>
      </c>
      <c r="YS259" s="138" t="str">
        <f t="shared" si="5"/>
        <v/>
      </c>
      <c r="YT259" s="138" t="str">
        <f t="shared" si="6"/>
        <v/>
      </c>
      <c r="YU259" s="154" t="str">
        <f t="shared" si="7"/>
        <v/>
      </c>
      <c r="YV259" s="149" t="str">
        <f t="shared" si="8"/>
        <v/>
      </c>
      <c r="YW259" s="135"/>
      <c r="YX259" s="135"/>
      <c r="YY259" s="135"/>
      <c r="YZ259" s="135"/>
      <c r="ZA259" s="135"/>
      <c r="ZB259" s="135"/>
      <c r="ZC259" s="135"/>
      <c r="ZD259" s="135" t="str">
        <f>IF(ZG259 &lt;&gt; "",(COUNTIF($ZG$212:ZG259,ZG259)&amp;"_"&amp;ZG259),"")</f>
        <v>5_Shipment-4</v>
      </c>
      <c r="ZE259" s="142">
        <f>IFERROR(IF(Sale!A50 &lt;&gt; "", Sale!A50, ""), "")</f>
        <v>45131</v>
      </c>
      <c r="ZF259" s="135" t="str">
        <f>IFERROR(IF(Sale!B50 &lt;&gt; "", Sale!B50, ""), "")</f>
        <v>Sale</v>
      </c>
      <c r="ZG259" s="135" t="str">
        <f>IFERROR(IF(Sale!C50 &lt;&gt; "", Sale!C50, ""), "")</f>
        <v>Shipment-4</v>
      </c>
      <c r="ZH259" s="135" t="str">
        <f>IFERROR(IF(Sale!D50 &lt;&gt; "", Sale!D50, ""), "")</f>
        <v>Usman</v>
      </c>
      <c r="ZI259" s="135" t="str">
        <f>IFERROR(IF(Sale!E50 &lt;&gt; "", Sale!E50, ""), "")</f>
        <v>verotek trading llc</v>
      </c>
      <c r="ZJ259" s="135" t="str">
        <f>IFERROR(IF(Sale!F50 &lt;&gt; "", Sale!F50, ""), "")</f>
        <v>Cash</v>
      </c>
      <c r="ZK259" s="135" t="str">
        <f>IFERROR(IF(Sale!G50 &lt;&gt; "", Sale!G50, ""), "")</f>
        <v>INV-000009</v>
      </c>
      <c r="ZL259" s="135" t="str">
        <f>IFERROR(IF(Sale!H50 &lt;&gt; "", Sale!H50, ""), "")</f>
        <v>iPhone 7 Mixed  GB</v>
      </c>
      <c r="ZM259" s="135" t="str">
        <f>IFERROR(IF(Sale!I50 &lt;&gt; "", Sale!I50, ""), "")</f>
        <v>AB Mix</v>
      </c>
      <c r="ZN259" s="135">
        <f>IFERROR(IF(Sale!J50 &lt;&gt; "", Sale!J50, ""), "")</f>
        <v>116</v>
      </c>
      <c r="ZO259" s="135">
        <f>IFERROR(IF(Sale!K50 &lt;&gt; "", Sale!K50, ""), "")</f>
        <v>60</v>
      </c>
      <c r="ZP259" s="135">
        <f>IFERROR(IF(Sale!L50 &lt;&gt; "", Sale!L50, ""), "")</f>
        <v>71</v>
      </c>
      <c r="ZQ259" s="135">
        <f>IFERROR(IF(Sale!M50 &lt;&gt; "", Sale!M50, ""), "")</f>
        <v>4260</v>
      </c>
      <c r="ZR259" s="135">
        <f>IFERROR(IF(Sale!N50 &lt;&gt; "", Sale!N50, ""), "")</f>
        <v>67</v>
      </c>
      <c r="ZS259" s="135">
        <f>IFERROR(IF(Sale!O50 &lt;&gt; "", Sale!O50, ""), "")</f>
        <v>5.9700000000000003E-2</v>
      </c>
      <c r="ZT259" s="135"/>
      <c r="ZU259" s="135"/>
      <c r="ZV259" s="135">
        <v>48</v>
      </c>
      <c r="ZW259" s="135" t="str">
        <f t="shared" si="10"/>
        <v/>
      </c>
      <c r="ZX259" s="139" t="str">
        <f t="shared" si="11"/>
        <v/>
      </c>
      <c r="ZY259" s="135" t="str">
        <f t="shared" si="12"/>
        <v/>
      </c>
      <c r="ZZ259" s="135" t="str">
        <f t="shared" si="13"/>
        <v/>
      </c>
      <c r="AAA259" s="175" t="str">
        <f t="shared" si="14"/>
        <v/>
      </c>
      <c r="AAB259" s="80" t="str">
        <f t="shared" si="15"/>
        <v/>
      </c>
      <c r="AAC259" s="80" t="str">
        <f t="shared" si="16"/>
        <v/>
      </c>
      <c r="AAD259" s="80" t="str">
        <f t="shared" si="17"/>
        <v/>
      </c>
      <c r="AAE259" s="80" t="str">
        <f t="shared" si="18"/>
        <v/>
      </c>
      <c r="AAF259" s="82" t="str">
        <f t="shared" si="19"/>
        <v/>
      </c>
    </row>
    <row r="260" spans="25:709">
      <c r="Y260" s="236"/>
      <c r="YA260" s="135" t="str">
        <f>IF(YC260 &lt;&gt; "", (COUNTIF($YC$212:YC260,YC260)&amp;"_"&amp;YC260),"")</f>
        <v>5_Shipment-3</v>
      </c>
      <c r="YB260" s="136">
        <f>IFERROR(IF(Purchase!A50 &lt;&gt;"",Purchase!A50,""),"")</f>
        <v>45091</v>
      </c>
      <c r="YC260" s="137" t="str">
        <f>IFERROR(IF(Purchase!B50 &lt;&gt;"",Purchase!B50,""),"")</f>
        <v>Shipment-3</v>
      </c>
      <c r="YD260" s="137" t="str">
        <f>IFERROR(IF(Purchase!C50 &lt;&gt;"",Purchase!C50,""),"")</f>
        <v>Purchase</v>
      </c>
      <c r="YE260" s="137">
        <f>IFERROR(IF(Purchase!D50 &lt;&gt;"",Purchase!D50,""),"")</f>
        <v>1</v>
      </c>
      <c r="YF260" s="137" t="str">
        <f>IFERROR(IF(Purchase!E50 &lt;&gt;"",Purchase!E50,""),"")</f>
        <v>I phone 12 C/D</v>
      </c>
      <c r="YG260" s="137" t="str">
        <f>IFERROR(IF(Purchase!F50 &lt;&gt;"",Purchase!F50,""),"")</f>
        <v xml:space="preserve">Deep Scratches </v>
      </c>
      <c r="YH260" s="137">
        <f>IFERROR(IF(Purchase!G50 &lt;&gt;"",Purchase!G50,""),"")</f>
        <v>21</v>
      </c>
      <c r="YI260" s="137">
        <f>IFERROR(IF(Purchase!H50 &lt;&gt;"",Purchase!H50,""),"")</f>
        <v>322</v>
      </c>
      <c r="YJ260" s="137">
        <f>IFERROR(IF(Purchase!I50 &lt;&gt;"",Purchase!I50,""),"")</f>
        <v>6762</v>
      </c>
      <c r="YK260" s="137">
        <f>IFERROR(IF(Purchase!J50 &lt;&gt;"",Purchase!J50,""),"")</f>
        <v>21</v>
      </c>
      <c r="YL260" s="149">
        <f t="shared" si="9"/>
        <v>6762</v>
      </c>
      <c r="YM260" s="135">
        <v>50</v>
      </c>
      <c r="YN260" s="138" t="str">
        <f t="shared" si="0"/>
        <v/>
      </c>
      <c r="YO260" s="139" t="str">
        <f t="shared" si="1"/>
        <v/>
      </c>
      <c r="YP260" s="138" t="str">
        <f t="shared" si="2"/>
        <v/>
      </c>
      <c r="YQ260" s="138" t="str">
        <f t="shared" si="3"/>
        <v/>
      </c>
      <c r="YR260" s="140" t="str">
        <f t="shared" si="4"/>
        <v/>
      </c>
      <c r="YS260" s="138" t="str">
        <f t="shared" si="5"/>
        <v/>
      </c>
      <c r="YT260" s="138" t="str">
        <f t="shared" si="6"/>
        <v/>
      </c>
      <c r="YU260" s="154" t="str">
        <f t="shared" si="7"/>
        <v/>
      </c>
      <c r="YV260" s="149" t="str">
        <f t="shared" si="8"/>
        <v/>
      </c>
      <c r="YW260" s="135"/>
      <c r="YX260" s="135"/>
      <c r="YY260" s="135"/>
      <c r="YZ260" s="135"/>
      <c r="ZA260" s="135"/>
      <c r="ZB260" s="135"/>
      <c r="ZC260" s="135"/>
      <c r="ZD260" s="135" t="str">
        <f>IF(ZG260 &lt;&gt; "",(COUNTIF($ZG$212:ZG260,ZG260)&amp;"_"&amp;ZG260),"")</f>
        <v>6_Shipment-4</v>
      </c>
      <c r="ZE260" s="142">
        <f>IFERROR(IF(Sale!A51 &lt;&gt; "", Sale!A51, ""), "")</f>
        <v>45129</v>
      </c>
      <c r="ZF260" s="135" t="str">
        <f>IFERROR(IF(Sale!B51 &lt;&gt; "", Sale!B51, ""), "")</f>
        <v>Sale</v>
      </c>
      <c r="ZG260" s="135" t="str">
        <f>IFERROR(IF(Sale!C51 &lt;&gt; "", Sale!C51, ""), "")</f>
        <v>Shipment-4</v>
      </c>
      <c r="ZH260" s="135" t="str">
        <f>IFERROR(IF(Sale!D51 &lt;&gt; "", Sale!D51, ""), "")</f>
        <v>Usman</v>
      </c>
      <c r="ZI260" s="135" t="str">
        <f>IFERROR(IF(Sale!E51 &lt;&gt; "", Sale!E51, ""), "")</f>
        <v>verotek trading llc</v>
      </c>
      <c r="ZJ260" s="135" t="str">
        <f>IFERROR(IF(Sale!F51 &lt;&gt; "", Sale!F51, ""), "")</f>
        <v>Cash</v>
      </c>
      <c r="ZK260" s="135" t="str">
        <f>IFERROR(IF(Sale!G51 &lt;&gt; "", Sale!G51, ""), "")</f>
        <v>INV-000007</v>
      </c>
      <c r="ZL260" s="135" t="str">
        <f>IFERROR(IF(Sale!H51 &lt;&gt; "", Sale!H51, ""), "")</f>
        <v>iPhone 8 Mixed  GB</v>
      </c>
      <c r="ZM260" s="135" t="str">
        <f>IFERROR(IF(Sale!I51 &lt;&gt; "", Sale!I51, ""), "")</f>
        <v>AB Mix</v>
      </c>
      <c r="ZN260" s="135">
        <f>IFERROR(IF(Sale!J51 &lt;&gt; "", Sale!J51, ""), "")</f>
        <v>143</v>
      </c>
      <c r="ZO260" s="135">
        <f>IFERROR(IF(Sale!K51 &lt;&gt; "", Sale!K51, ""), "")</f>
        <v>98</v>
      </c>
      <c r="ZP260" s="135">
        <f>IFERROR(IF(Sale!L51 &lt;&gt; "", Sale!L51, ""), "")</f>
        <v>92</v>
      </c>
      <c r="ZQ260" s="135">
        <f>IFERROR(IF(Sale!M51 &lt;&gt; "", Sale!M51, ""), "")</f>
        <v>9016</v>
      </c>
      <c r="ZR260" s="135">
        <f>IFERROR(IF(Sale!N51 &lt;&gt; "", Sale!N51, ""), "")</f>
        <v>86</v>
      </c>
      <c r="ZS260" s="135">
        <f>IFERROR(IF(Sale!O51 &lt;&gt; "", Sale!O51, ""), "")</f>
        <v>6.9800000000000001E-2</v>
      </c>
      <c r="ZT260" s="135"/>
      <c r="ZU260" s="135"/>
      <c r="ZV260" s="135">
        <v>49</v>
      </c>
      <c r="ZW260" s="135" t="str">
        <f t="shared" si="10"/>
        <v/>
      </c>
      <c r="ZX260" s="139" t="str">
        <f t="shared" si="11"/>
        <v/>
      </c>
      <c r="ZY260" s="135" t="str">
        <f t="shared" si="12"/>
        <v/>
      </c>
      <c r="ZZ260" s="135" t="str">
        <f t="shared" si="13"/>
        <v/>
      </c>
      <c r="AAA260" s="175" t="str">
        <f t="shared" si="14"/>
        <v/>
      </c>
      <c r="AAB260" s="80" t="str">
        <f t="shared" si="15"/>
        <v/>
      </c>
      <c r="AAC260" s="80" t="str">
        <f t="shared" si="16"/>
        <v/>
      </c>
      <c r="AAD260" s="80" t="str">
        <f t="shared" si="17"/>
        <v/>
      </c>
      <c r="AAE260" s="80" t="str">
        <f t="shared" si="18"/>
        <v/>
      </c>
      <c r="AAF260" s="82" t="str">
        <f t="shared" si="19"/>
        <v/>
      </c>
    </row>
    <row r="261" spans="25:709">
      <c r="Y261" s="236"/>
      <c r="YA261" s="135" t="str">
        <f>IF(YC261 &lt;&gt; "", (COUNTIF($YC$212:YC261,YC261)&amp;"_"&amp;YC261),"")</f>
        <v>6_Shipment-3</v>
      </c>
      <c r="YB261" s="136">
        <f>IFERROR(IF(Purchase!A51 &lt;&gt;"",Purchase!A51,""),"")</f>
        <v>45091</v>
      </c>
      <c r="YC261" s="137" t="str">
        <f>IFERROR(IF(Purchase!B51 &lt;&gt;"",Purchase!B51,""),"")</f>
        <v>Shipment-3</v>
      </c>
      <c r="YD261" s="137" t="str">
        <f>IFERROR(IF(Purchase!C51 &lt;&gt;"",Purchase!C51,""),"")</f>
        <v>Purchase</v>
      </c>
      <c r="YE261" s="137">
        <f>IFERROR(IF(Purchase!D51 &lt;&gt;"",Purchase!D51,""),"")</f>
        <v>1</v>
      </c>
      <c r="YF261" s="137" t="str">
        <f>IFERROR(IF(Purchase!E51 &lt;&gt;"",Purchase!E51,""),"")</f>
        <v>Iphone 8</v>
      </c>
      <c r="YG261" s="137" t="str">
        <f>IFERROR(IF(Purchase!F51 &lt;&gt;"",Purchase!F51,""),"")</f>
        <v>RTS</v>
      </c>
      <c r="YH261" s="137">
        <f>IFERROR(IF(Purchase!G51 &lt;&gt;"",Purchase!G51,""),"")</f>
        <v>165</v>
      </c>
      <c r="YI261" s="137">
        <f>IFERROR(IF(Purchase!H51 &lt;&gt;"",Purchase!H51,""),"")</f>
        <v>88</v>
      </c>
      <c r="YJ261" s="137">
        <f>IFERROR(IF(Purchase!I51 &lt;&gt;"",Purchase!I51,""),"")</f>
        <v>14520</v>
      </c>
      <c r="YK261" s="137">
        <f>IFERROR(IF(Purchase!J51 &lt;&gt;"",Purchase!J51,""),"")</f>
        <v>7</v>
      </c>
      <c r="YL261" s="149">
        <f t="shared" si="9"/>
        <v>616</v>
      </c>
      <c r="YM261" s="135"/>
      <c r="YN261" s="138"/>
      <c r="YO261" s="139"/>
      <c r="YP261" s="138"/>
      <c r="YQ261" s="138"/>
      <c r="YR261" s="140"/>
      <c r="YS261" s="138"/>
      <c r="YT261" s="138"/>
      <c r="YU261" s="141"/>
      <c r="YV261" s="135"/>
      <c r="YW261" s="135"/>
      <c r="YX261" s="135"/>
      <c r="YY261" s="135"/>
      <c r="YZ261" s="135"/>
      <c r="ZA261" s="135"/>
      <c r="ZB261" s="135"/>
      <c r="ZC261" s="135"/>
      <c r="ZD261" s="135" t="str">
        <f>IF(ZG261 &lt;&gt; "",(COUNTIF($ZG$212:ZG261,ZG261)&amp;"_"&amp;ZG261),"")</f>
        <v>7_Shipment-4</v>
      </c>
      <c r="ZE261" s="142">
        <f>IFERROR(IF(Sale!A52 &lt;&gt; "", Sale!A52, ""), "")</f>
        <v>45131</v>
      </c>
      <c r="ZF261" s="135" t="str">
        <f>IFERROR(IF(Sale!B52 &lt;&gt; "", Sale!B52, ""), "")</f>
        <v>Sale</v>
      </c>
      <c r="ZG261" s="135" t="str">
        <f>IFERROR(IF(Sale!C52 &lt;&gt; "", Sale!C52, ""), "")</f>
        <v>Shipment-4</v>
      </c>
      <c r="ZH261" s="135" t="str">
        <f>IFERROR(IF(Sale!D52 &lt;&gt; "", Sale!D52, ""), "")</f>
        <v>Usman</v>
      </c>
      <c r="ZI261" s="135" t="str">
        <f>IFERROR(IF(Sale!E52 &lt;&gt; "", Sale!E52, ""), "")</f>
        <v>verotek trading llc</v>
      </c>
      <c r="ZJ261" s="135" t="str">
        <f>IFERROR(IF(Sale!F52 &lt;&gt; "", Sale!F52, ""), "")</f>
        <v>Cash</v>
      </c>
      <c r="ZK261" s="135" t="str">
        <f>IFERROR(IF(Sale!G52 &lt;&gt; "", Sale!G52, ""), "")</f>
        <v>INV-000009</v>
      </c>
      <c r="ZL261" s="135" t="str">
        <f>IFERROR(IF(Sale!H52 &lt;&gt; "", Sale!H52, ""), "")</f>
        <v>iPhone 8 Mixed  GB</v>
      </c>
      <c r="ZM261" s="135" t="str">
        <f>IFERROR(IF(Sale!I52 &lt;&gt; "", Sale!I52, ""), "")</f>
        <v>AB Mix</v>
      </c>
      <c r="ZN261" s="135">
        <f>IFERROR(IF(Sale!J52 &lt;&gt; "", Sale!J52, ""), "")</f>
        <v>45</v>
      </c>
      <c r="ZO261" s="135">
        <f>IFERROR(IF(Sale!K52 &lt;&gt; "", Sale!K52, ""), "")</f>
        <v>12</v>
      </c>
      <c r="ZP261" s="135">
        <f>IFERROR(IF(Sale!L52 &lt;&gt; "", Sale!L52, ""), "")</f>
        <v>92</v>
      </c>
      <c r="ZQ261" s="135">
        <f>IFERROR(IF(Sale!M52 &lt;&gt; "", Sale!M52, ""), "")</f>
        <v>1104</v>
      </c>
      <c r="ZR261" s="135">
        <f>IFERROR(IF(Sale!N52 &lt;&gt; "", Sale!N52, ""), "")</f>
        <v>86</v>
      </c>
      <c r="ZS261" s="135">
        <f>IFERROR(IF(Sale!O52 &lt;&gt; "", Sale!O52, ""), "")</f>
        <v>6.9800000000000001E-2</v>
      </c>
      <c r="ZT261" s="135"/>
      <c r="ZU261" s="135"/>
      <c r="ZV261" s="135">
        <v>50</v>
      </c>
      <c r="ZW261" s="135" t="str">
        <f t="shared" si="10"/>
        <v/>
      </c>
      <c r="ZX261" s="139" t="str">
        <f t="shared" si="11"/>
        <v/>
      </c>
      <c r="ZY261" s="135" t="str">
        <f t="shared" si="12"/>
        <v/>
      </c>
      <c r="ZZ261" s="135" t="str">
        <f t="shared" si="13"/>
        <v/>
      </c>
      <c r="AAA261" s="175" t="str">
        <f t="shared" si="14"/>
        <v/>
      </c>
      <c r="AAB261" s="80" t="str">
        <f t="shared" si="15"/>
        <v/>
      </c>
      <c r="AAC261" s="80" t="str">
        <f t="shared" si="16"/>
        <v/>
      </c>
      <c r="AAD261" s="80" t="str">
        <f t="shared" si="17"/>
        <v/>
      </c>
      <c r="AAE261" s="80" t="str">
        <f t="shared" si="18"/>
        <v/>
      </c>
      <c r="AAF261" s="82" t="str">
        <f t="shared" si="19"/>
        <v/>
      </c>
    </row>
    <row r="262" spans="25:709">
      <c r="Y262" s="236"/>
      <c r="YA262" s="135" t="str">
        <f>IF(YC262 &lt;&gt; "", (COUNTIF($YC$212:YC262,YC262)&amp;"_"&amp;YC262),"")</f>
        <v>7_Shipment-3</v>
      </c>
      <c r="YB262" s="136">
        <f>IFERROR(IF(Purchase!A52 &lt;&gt;"",Purchase!A52,""),"")</f>
        <v>45091</v>
      </c>
      <c r="YC262" s="137" t="str">
        <f>IFERROR(IF(Purchase!B52 &lt;&gt;"",Purchase!B52,""),"")</f>
        <v>Shipment-3</v>
      </c>
      <c r="YD262" s="137" t="str">
        <f>IFERROR(IF(Purchase!C52 &lt;&gt;"",Purchase!C52,""),"")</f>
        <v>Purchase</v>
      </c>
      <c r="YE262" s="137">
        <f>IFERROR(IF(Purchase!D52 &lt;&gt;"",Purchase!D52,""),"")</f>
        <v>1</v>
      </c>
      <c r="YF262" s="137" t="str">
        <f>IFERROR(IF(Purchase!E52 &lt;&gt;"",Purchase!E52,""),"")</f>
        <v>Iphone 8 C/D</v>
      </c>
      <c r="YG262" s="137" t="str">
        <f>IFERROR(IF(Purchase!F52 &lt;&gt;"",Purchase!F52,""),"")</f>
        <v>Cracked/raised screen</v>
      </c>
      <c r="YH262" s="137">
        <f>IFERROR(IF(Purchase!G52 &lt;&gt;"",Purchase!G52,""),"")</f>
        <v>21</v>
      </c>
      <c r="YI262" s="137">
        <f>IFERROR(IF(Purchase!H52 &lt;&gt;"",Purchase!H52,""),"")</f>
        <v>88</v>
      </c>
      <c r="YJ262" s="137">
        <f>IFERROR(IF(Purchase!I52 &lt;&gt;"",Purchase!I52,""),"")</f>
        <v>1848</v>
      </c>
      <c r="YK262" s="137">
        <f>IFERROR(IF(Purchase!J52 &lt;&gt;"",Purchase!J52,""),"")</f>
        <v>1</v>
      </c>
      <c r="YL262" s="149">
        <f t="shared" si="9"/>
        <v>88</v>
      </c>
      <c r="YM262" s="135"/>
      <c r="YN262" s="138"/>
      <c r="YO262" s="139"/>
      <c r="YP262" s="138"/>
      <c r="YQ262" s="138"/>
      <c r="YR262" s="140"/>
      <c r="YS262" s="138"/>
      <c r="YT262" s="138"/>
      <c r="YU262" s="141"/>
      <c r="YV262" s="135"/>
      <c r="YW262" s="135"/>
      <c r="YX262" s="135"/>
      <c r="YY262" s="135"/>
      <c r="YZ262" s="135"/>
      <c r="ZA262" s="135"/>
      <c r="ZB262" s="135"/>
      <c r="ZC262" s="135"/>
      <c r="ZD262" s="135" t="str">
        <f>IF(ZG262 &lt;&gt; "",(COUNTIF($ZG$212:ZG262,ZG262)&amp;"_"&amp;ZG262),"")</f>
        <v>8_Shipment-4</v>
      </c>
      <c r="ZE262" s="142">
        <f>IFERROR(IF(Sale!A53 &lt;&gt; "", Sale!A53, ""), "")</f>
        <v>45129</v>
      </c>
      <c r="ZF262" s="135" t="str">
        <f>IFERROR(IF(Sale!B53 &lt;&gt; "", Sale!B53, ""), "")</f>
        <v>Sale</v>
      </c>
      <c r="ZG262" s="135" t="str">
        <f>IFERROR(IF(Sale!C53 &lt;&gt; "", Sale!C53, ""), "")</f>
        <v>Shipment-4</v>
      </c>
      <c r="ZH262" s="135" t="str">
        <f>IFERROR(IF(Sale!D53 &lt;&gt; "", Sale!D53, ""), "")</f>
        <v>Usman</v>
      </c>
      <c r="ZI262" s="135" t="str">
        <f>IFERROR(IF(Sale!E53 &lt;&gt; "", Sale!E53, ""), "")</f>
        <v>verotek trading llc</v>
      </c>
      <c r="ZJ262" s="135" t="str">
        <f>IFERROR(IF(Sale!F53 &lt;&gt; "", Sale!F53, ""), "")</f>
        <v>Cash</v>
      </c>
      <c r="ZK262" s="135" t="str">
        <f>IFERROR(IF(Sale!G53 &lt;&gt; "", Sale!G53, ""), "")</f>
        <v>INV-000007</v>
      </c>
      <c r="ZL262" s="135" t="str">
        <f>IFERROR(IF(Sale!H53 &lt;&gt; "", Sale!H53, ""), "")</f>
        <v>iPhone 8 Plus Mixed  GB</v>
      </c>
      <c r="ZM262" s="135" t="str">
        <f>IFERROR(IF(Sale!I53 &lt;&gt; "", Sale!I53, ""), "")</f>
        <v>AB Mix</v>
      </c>
      <c r="ZN262" s="135">
        <f>IFERROR(IF(Sale!J53 &lt;&gt; "", Sale!J53, ""), "")</f>
        <v>32</v>
      </c>
      <c r="ZO262" s="135">
        <f>IFERROR(IF(Sale!K53 &lt;&gt; "", Sale!K53, ""), "")</f>
        <v>28</v>
      </c>
      <c r="ZP262" s="135">
        <f>IFERROR(IF(Sale!L53 &lt;&gt; "", Sale!L53, ""), "")</f>
        <v>118</v>
      </c>
      <c r="ZQ262" s="135">
        <f>IFERROR(IF(Sale!M53 &lt;&gt; "", Sale!M53, ""), "")</f>
        <v>3304</v>
      </c>
      <c r="ZR262" s="135">
        <f>IFERROR(IF(Sale!N53 &lt;&gt; "", Sale!N53, ""), "")</f>
        <v>114</v>
      </c>
      <c r="ZS262" s="135">
        <f>IFERROR(IF(Sale!O53 &lt;&gt; "", Sale!O53, ""), "")</f>
        <v>3.5099999999999999E-2</v>
      </c>
      <c r="ZT262" s="135"/>
      <c r="ZU262" s="135"/>
      <c r="ZV262" s="135"/>
      <c r="ZW262" s="135"/>
      <c r="ZX262" s="139"/>
      <c r="ZY262" s="135"/>
      <c r="ZZ262" s="135"/>
    </row>
    <row r="263" spans="25:709">
      <c r="Y263" s="236"/>
      <c r="YA263" s="135" t="str">
        <f>IF(YC263 &lt;&gt; "", (COUNTIF($YC$212:YC263,YC263)&amp;"_"&amp;YC263),"")</f>
        <v>8_Shipment-3</v>
      </c>
      <c r="YB263" s="136">
        <f>IFERROR(IF(Purchase!A53 &lt;&gt;"",Purchase!A53,""),"")</f>
        <v>45091</v>
      </c>
      <c r="YC263" s="137" t="str">
        <f>IFERROR(IF(Purchase!B53 &lt;&gt;"",Purchase!B53,""),"")</f>
        <v>Shipment-3</v>
      </c>
      <c r="YD263" s="137" t="str">
        <f>IFERROR(IF(Purchase!C53 &lt;&gt;"",Purchase!C53,""),"")</f>
        <v>Purchase</v>
      </c>
      <c r="YE263" s="137">
        <f>IFERROR(IF(Purchase!D53 &lt;&gt;"",Purchase!D53,""),"")</f>
        <v>1</v>
      </c>
      <c r="YF263" s="137" t="str">
        <f>IFERROR(IF(Purchase!E53 &lt;&gt;"",Purchase!E53,""),"")</f>
        <v>Note 20 Ultra</v>
      </c>
      <c r="YG263" s="137" t="str">
        <f>IFERROR(IF(Purchase!F53 &lt;&gt;"",Purchase!F53,""),"")</f>
        <v>Bad LCD</v>
      </c>
      <c r="YH263" s="137">
        <f>IFERROR(IF(Purchase!G53 &lt;&gt;"",Purchase!G53,""),"")</f>
        <v>334</v>
      </c>
      <c r="YI263" s="137">
        <f>IFERROR(IF(Purchase!H53 &lt;&gt;"",Purchase!H53,""),"")</f>
        <v>75</v>
      </c>
      <c r="YJ263" s="137">
        <f>IFERROR(IF(Purchase!I53 &lt;&gt;"",Purchase!I53,""),"")</f>
        <v>25050</v>
      </c>
      <c r="YK263" s="137">
        <f>IFERROR(IF(Purchase!J53 &lt;&gt;"",Purchase!J53,""),"")</f>
        <v>216</v>
      </c>
      <c r="YL263" s="149">
        <f t="shared" si="9"/>
        <v>16200</v>
      </c>
      <c r="YM263" s="135"/>
      <c r="YN263" s="138"/>
      <c r="YO263" s="139"/>
      <c r="YP263" s="138"/>
      <c r="YQ263" s="138" t="s">
        <v>41</v>
      </c>
      <c r="YR263" s="140" t="s">
        <v>42</v>
      </c>
      <c r="YS263" s="138" t="s">
        <v>23</v>
      </c>
      <c r="YT263" s="138" t="s">
        <v>31</v>
      </c>
      <c r="YU263" s="141" t="s">
        <v>50</v>
      </c>
      <c r="YV263" s="138" t="s">
        <v>43</v>
      </c>
      <c r="YW263" s="138" t="s">
        <v>49</v>
      </c>
      <c r="YX263" s="135"/>
      <c r="YY263" s="135"/>
      <c r="YZ263" s="135"/>
      <c r="ZA263" s="135"/>
      <c r="ZB263" s="135"/>
      <c r="ZC263" s="135"/>
      <c r="ZD263" s="135" t="str">
        <f>IF(ZG263 &lt;&gt; "",(COUNTIF($ZG$212:ZG263,ZG263)&amp;"_"&amp;ZG263),"")</f>
        <v>9_Shipment-4</v>
      </c>
      <c r="ZE263" s="142">
        <f>IFERROR(IF(Sale!A54 &lt;&gt; "", Sale!A54, ""), "")</f>
        <v>45127</v>
      </c>
      <c r="ZF263" s="135" t="str">
        <f>IFERROR(IF(Sale!B54 &lt;&gt; "", Sale!B54, ""), "")</f>
        <v>Sale</v>
      </c>
      <c r="ZG263" s="135" t="str">
        <f>IFERROR(IF(Sale!C54 &lt;&gt; "", Sale!C54, ""), "")</f>
        <v>Shipment-4</v>
      </c>
      <c r="ZH263" s="135" t="str">
        <f>IFERROR(IF(Sale!D54 &lt;&gt; "", Sale!D54, ""), "")</f>
        <v>Muzamil Akber</v>
      </c>
      <c r="ZI263" s="135">
        <f>IFERROR(IF(Sale!E54 &lt;&gt; "", Sale!E54, ""), "")</f>
        <v>0</v>
      </c>
      <c r="ZJ263" s="135" t="str">
        <f>IFERROR(IF(Sale!F54 &lt;&gt; "", Sale!F54, ""), "")</f>
        <v>Cash</v>
      </c>
      <c r="ZK263" s="135" t="str">
        <f>IFERROR(IF(Sale!G54 &lt;&gt; "", Sale!G54, ""), "")</f>
        <v>INV-000006</v>
      </c>
      <c r="ZL263" s="135" t="str">
        <f>IFERROR(IF(Sale!H54 &lt;&gt; "", Sale!H54, ""), "")</f>
        <v>iPhone 8 Mixed  GB</v>
      </c>
      <c r="ZM263" s="135" t="str">
        <f>IFERROR(IF(Sale!I54 &lt;&gt; "", Sale!I54, ""), "")</f>
        <v>AB Mix</v>
      </c>
      <c r="ZN263" s="135">
        <f>IFERROR(IF(Sale!J54 &lt;&gt; "", Sale!J54, ""), "")</f>
        <v>33</v>
      </c>
      <c r="ZO263" s="135">
        <f>IFERROR(IF(Sale!K54 &lt;&gt; "", Sale!K54, ""), "")</f>
        <v>2</v>
      </c>
      <c r="ZP263" s="135">
        <f>IFERROR(IF(Sale!L54 &lt;&gt; "", Sale!L54, ""), "")</f>
        <v>100</v>
      </c>
      <c r="ZQ263" s="135">
        <f>IFERROR(IF(Sale!M54 &lt;&gt; "", Sale!M54, ""), "")</f>
        <v>200</v>
      </c>
      <c r="ZR263" s="135">
        <f>IFERROR(IF(Sale!N54 &lt;&gt; "", Sale!N54, ""), "")</f>
        <v>86</v>
      </c>
      <c r="ZS263" s="135">
        <f>IFERROR(IF(Sale!O54 &lt;&gt; "", Sale!O54, ""), "")</f>
        <v>0.1628</v>
      </c>
      <c r="ZT263" s="135"/>
      <c r="ZU263" s="135"/>
      <c r="ZV263" s="135"/>
      <c r="ZW263" s="135"/>
      <c r="ZX263" s="139"/>
      <c r="ZY263" s="135"/>
      <c r="ZZ263" s="135"/>
    </row>
    <row r="264" spans="25:709">
      <c r="Y264" s="236"/>
      <c r="YA264" s="135" t="str">
        <f>IF(YC264 &lt;&gt; "", (COUNTIF($YC$212:YC264,YC264)&amp;"_"&amp;YC264),"")</f>
        <v>1_Shipment-4</v>
      </c>
      <c r="YB264" s="136">
        <f>IFERROR(IF(Purchase!A54 &lt;&gt;"",Purchase!A54,""),"")</f>
        <v>45120</v>
      </c>
      <c r="YC264" s="137" t="str">
        <f>IFERROR(IF(Purchase!B54 &lt;&gt;"",Purchase!B54,""),"")</f>
        <v>Shipment-4</v>
      </c>
      <c r="YD264" s="137" t="str">
        <f>IFERROR(IF(Purchase!C54 &lt;&gt;"",Purchase!C54,""),"")</f>
        <v>Purchase</v>
      </c>
      <c r="YE264" s="137">
        <f>IFERROR(IF(Purchase!D54 &lt;&gt;"",Purchase!D54,""),"")</f>
        <v>1</v>
      </c>
      <c r="YF264" s="137" t="str">
        <f>IFERROR(IF(Purchase!E54 &lt;&gt;"",Purchase!E54,""),"")</f>
        <v>I phone 12/64Gb</v>
      </c>
      <c r="YG264" s="137" t="str">
        <f>IFERROR(IF(Purchase!F54 &lt;&gt;"",Purchase!F54,""),"")</f>
        <v>SPRINT  C</v>
      </c>
      <c r="YH264" s="137">
        <f>IFERROR(IF(Purchase!G54 &lt;&gt;"",Purchase!G54,""),"")</f>
        <v>300</v>
      </c>
      <c r="YI264" s="137">
        <f>IFERROR(IF(Purchase!H54 &lt;&gt;"",Purchase!H54,""),"")</f>
        <v>303.70999999999998</v>
      </c>
      <c r="YJ264" s="137">
        <f>IFERROR(IF(Purchase!I54 &lt;&gt;"",Purchase!I54,""),"")</f>
        <v>91113</v>
      </c>
      <c r="YK264" s="137">
        <f>IFERROR(IF(Purchase!J54 &lt;&gt;"",Purchase!J54,""),"")</f>
        <v>200</v>
      </c>
      <c r="YL264" s="149">
        <f t="shared" si="9"/>
        <v>60741.999999999993</v>
      </c>
      <c r="YM264" s="135"/>
      <c r="YN264" s="138"/>
      <c r="YO264" s="139"/>
      <c r="YP264" s="138"/>
      <c r="YQ264" s="138">
        <f>SUM(YQ211:YQ260)</f>
        <v>928</v>
      </c>
      <c r="YR264" s="140"/>
      <c r="YS264" s="140">
        <f>SUM(YS211:YS260)</f>
        <v>173234</v>
      </c>
      <c r="YT264" s="138">
        <f>SUM(YT211:YT260)</f>
        <v>576</v>
      </c>
      <c r="YU264" s="154">
        <f>SUM(YU211:YU261)</f>
        <v>130248</v>
      </c>
      <c r="YV264" s="135">
        <f>YQ264-YT264</f>
        <v>352</v>
      </c>
      <c r="YW264" s="155">
        <f>YS264-YU264</f>
        <v>42986</v>
      </c>
      <c r="YX264" s="135"/>
      <c r="YY264" s="135"/>
      <c r="YZ264" s="135"/>
      <c r="ZA264" s="135"/>
      <c r="ZB264" s="135"/>
      <c r="ZC264" s="135"/>
      <c r="ZD264" s="135" t="str">
        <f>IF(ZG264 &lt;&gt; "",(COUNTIF($ZG$212:ZG264,ZG264)&amp;"_"&amp;ZG264),"")</f>
        <v/>
      </c>
      <c r="ZE264" s="142" t="str">
        <f>IFERROR(IF(Sale!A55 &lt;&gt; "", Sale!A55, ""), "")</f>
        <v/>
      </c>
      <c r="ZF264" s="135" t="str">
        <f>IFERROR(IF(Sale!B55 &lt;&gt; "", Sale!B55, ""), "")</f>
        <v/>
      </c>
      <c r="ZG264" s="135" t="str">
        <f>IFERROR(IF(Sale!C55 &lt;&gt; "", Sale!C55, ""), "")</f>
        <v/>
      </c>
      <c r="ZH264" s="135" t="str">
        <f>IFERROR(IF(Sale!D55 &lt;&gt; "", Sale!D55, ""), "")</f>
        <v/>
      </c>
      <c r="ZI264" s="135" t="str">
        <f>IFERROR(IF(Sale!E55 &lt;&gt; "", Sale!E55, ""), "")</f>
        <v/>
      </c>
      <c r="ZJ264" s="135" t="str">
        <f>IFERROR(IF(Sale!F55 &lt;&gt; "", Sale!F55, ""), "")</f>
        <v/>
      </c>
      <c r="ZK264" s="135" t="str">
        <f>IFERROR(IF(Sale!G55 &lt;&gt; "", Sale!G55, ""), "")</f>
        <v/>
      </c>
      <c r="ZL264" s="135" t="str">
        <f>IFERROR(IF(Sale!H55 &lt;&gt; "", Sale!H55, ""), "")</f>
        <v/>
      </c>
      <c r="ZM264" s="135" t="str">
        <f>IFERROR(IF(Sale!I55 &lt;&gt; "", Sale!I55, ""), "")</f>
        <v/>
      </c>
      <c r="ZN264" s="135" t="str">
        <f>IFERROR(IF(Sale!J55 &lt;&gt; "", Sale!J55, ""), "")</f>
        <v/>
      </c>
      <c r="ZO264" s="135" t="str">
        <f>IFERROR(IF(Sale!K55 &lt;&gt; "", Sale!K55, ""), "")</f>
        <v/>
      </c>
      <c r="ZP264" s="135" t="str">
        <f>IFERROR(IF(Sale!L55 &lt;&gt; "", Sale!L55, ""), "")</f>
        <v/>
      </c>
      <c r="ZQ264" s="135" t="str">
        <f>IFERROR(IF(Sale!M55 &lt;&gt; "", Sale!M55, ""), "")</f>
        <v/>
      </c>
      <c r="ZR264" s="135" t="str">
        <f>IFERROR(IF(Sale!N55 &lt;&gt; "", Sale!N55, ""), "")</f>
        <v/>
      </c>
      <c r="ZS264" s="135" t="str">
        <f>IFERROR(IF(Sale!O55 &lt;&gt; "", Sale!O55, ""), "")</f>
        <v/>
      </c>
      <c r="ZT264" s="135"/>
      <c r="ZU264" s="135"/>
      <c r="ZV264" s="135"/>
      <c r="ZW264" s="135"/>
      <c r="ZX264" s="139"/>
      <c r="ZY264" s="135"/>
      <c r="ZZ264" s="135" t="s">
        <v>56</v>
      </c>
      <c r="AAA264" s="175" t="s">
        <v>57</v>
      </c>
      <c r="AAB264" s="80" t="s">
        <v>58</v>
      </c>
      <c r="AAC264" s="80" t="s">
        <v>59</v>
      </c>
      <c r="AAD264" s="80" t="s">
        <v>61</v>
      </c>
      <c r="AAE264" s="80" t="s">
        <v>54</v>
      </c>
      <c r="AAF264" s="80" t="s">
        <v>60</v>
      </c>
      <c r="AAG264" s="80" t="s">
        <v>55</v>
      </c>
    </row>
    <row r="265" spans="25:709">
      <c r="Y265" s="236"/>
      <c r="YA265" s="135" t="str">
        <f>IF(YC265 &lt;&gt; "", (COUNTIF($YC$212:YC265,YC265)&amp;"_"&amp;YC265),"")</f>
        <v>2_Shipment-4</v>
      </c>
      <c r="YB265" s="136">
        <f>IFERROR(IF(Purchase!A55 &lt;&gt;"",Purchase!A55,""),"")</f>
        <v>45120</v>
      </c>
      <c r="YC265" s="137" t="str">
        <f>IFERROR(IF(Purchase!B55 &lt;&gt;"",Purchase!B55,""),"")</f>
        <v>Shipment-4</v>
      </c>
      <c r="YD265" s="137" t="str">
        <f>IFERROR(IF(Purchase!C55 &lt;&gt;"",Purchase!C55,""),"")</f>
        <v>Purchase</v>
      </c>
      <c r="YE265" s="137">
        <f>IFERROR(IF(Purchase!D55 &lt;&gt;"",Purchase!D55,""),"")</f>
        <v>1</v>
      </c>
      <c r="YF265" s="137" t="str">
        <f>IFERROR(IF(Purchase!E55 &lt;&gt;"",Purchase!E55,""),"")</f>
        <v>iPhone SE 02 /64Gb</v>
      </c>
      <c r="YG265" s="137" t="str">
        <f>IFERROR(IF(Purchase!F55 &lt;&gt;"",Purchase!F55,""),"")</f>
        <v>SPRINT  C</v>
      </c>
      <c r="YH265" s="137">
        <f>IFERROR(IF(Purchase!G55 &lt;&gt;"",Purchase!G55,""),"")</f>
        <v>520</v>
      </c>
      <c r="YI265" s="137">
        <f>IFERROR(IF(Purchase!H55 &lt;&gt;"",Purchase!H55,""),"")</f>
        <v>96.5</v>
      </c>
      <c r="YJ265" s="137">
        <f>IFERROR(IF(Purchase!I55 &lt;&gt;"",Purchase!I55,""),"")</f>
        <v>50180</v>
      </c>
      <c r="YK265" s="137">
        <f>IFERROR(IF(Purchase!J55 &lt;&gt;"",Purchase!J55,""),"")</f>
        <v>439</v>
      </c>
      <c r="YL265" s="149">
        <f t="shared" si="9"/>
        <v>42363.5</v>
      </c>
      <c r="YM265" s="135"/>
      <c r="YN265" s="138"/>
      <c r="YO265" s="139"/>
      <c r="YP265" s="138"/>
      <c r="YQ265" s="138"/>
      <c r="YR265" s="140"/>
      <c r="YS265" s="138"/>
      <c r="YT265" s="138"/>
      <c r="YU265" s="141"/>
      <c r="YV265" s="135"/>
      <c r="YW265" s="135"/>
      <c r="YX265" s="135"/>
      <c r="YY265" s="135"/>
      <c r="YZ265" s="135"/>
      <c r="ZA265" s="135"/>
      <c r="ZB265" s="135"/>
      <c r="ZC265" s="135"/>
      <c r="ZD265" s="135" t="str">
        <f>IF(ZG265 &lt;&gt; "",(COUNTIF($ZG$212:ZG265,ZG265)&amp;"_"&amp;ZG265),"")</f>
        <v/>
      </c>
      <c r="ZE265" s="142" t="str">
        <f>IFERROR(IF(Sale!A56 &lt;&gt; "", Sale!A56, ""), "")</f>
        <v/>
      </c>
      <c r="ZF265" s="135" t="str">
        <f>IFERROR(IF(Sale!B56 &lt;&gt; "", Sale!B56, ""), "")</f>
        <v/>
      </c>
      <c r="ZG265" s="135" t="str">
        <f>IFERROR(IF(Sale!C56 &lt;&gt; "", Sale!C56, ""), "")</f>
        <v/>
      </c>
      <c r="ZH265" s="135" t="str">
        <f>IFERROR(IF(Sale!D56 &lt;&gt; "", Sale!D56, ""), "")</f>
        <v/>
      </c>
      <c r="ZI265" s="135" t="str">
        <f>IFERROR(IF(Sale!E56 &lt;&gt; "", Sale!E56, ""), "")</f>
        <v/>
      </c>
      <c r="ZJ265" s="135" t="str">
        <f>IFERROR(IF(Sale!F56 &lt;&gt; "", Sale!F56, ""), "")</f>
        <v/>
      </c>
      <c r="ZK265" s="135" t="str">
        <f>IFERROR(IF(Sale!G56 &lt;&gt; "", Sale!G56, ""), "")</f>
        <v/>
      </c>
      <c r="ZL265" s="135" t="str">
        <f>IFERROR(IF(Sale!H56 &lt;&gt; "", Sale!H56, ""), "")</f>
        <v/>
      </c>
      <c r="ZM265" s="135" t="str">
        <f>IFERROR(IF(Sale!I56 &lt;&gt; "", Sale!I56, ""), "")</f>
        <v/>
      </c>
      <c r="ZN265" s="135" t="str">
        <f>IFERROR(IF(Sale!J56 &lt;&gt; "", Sale!J56, ""), "")</f>
        <v/>
      </c>
      <c r="ZO265" s="135" t="str">
        <f>IFERROR(IF(Sale!K56 &lt;&gt; "", Sale!K56, ""), "")</f>
        <v/>
      </c>
      <c r="ZP265" s="135" t="str">
        <f>IFERROR(IF(Sale!L56 &lt;&gt; "", Sale!L56, ""), "")</f>
        <v/>
      </c>
      <c r="ZQ265" s="135" t="str">
        <f>IFERROR(IF(Sale!M56 &lt;&gt; "", Sale!M56, ""), "")</f>
        <v/>
      </c>
      <c r="ZR265" s="135" t="str">
        <f>IFERROR(IF(Sale!N56 &lt;&gt; "", Sale!N56, ""), "")</f>
        <v/>
      </c>
      <c r="ZS265" s="135" t="str">
        <f>IFERROR(IF(Sale!O56 &lt;&gt; "", Sale!O56, ""), "")</f>
        <v/>
      </c>
      <c r="ZT265" s="135"/>
      <c r="ZU265" s="135"/>
      <c r="ZV265" s="135"/>
      <c r="ZW265" s="135"/>
      <c r="ZX265" s="139"/>
      <c r="ZY265" s="135"/>
      <c r="ZZ265" s="135">
        <f>SUM(ZZ212:ZZ261)</f>
        <v>1717</v>
      </c>
      <c r="AAA265" s="175">
        <f t="shared" ref="AAA265:AAE265" si="20">SUM(AAA212:AAA261)</f>
        <v>352</v>
      </c>
      <c r="AAC265" s="80">
        <f t="shared" si="20"/>
        <v>45027.839999999997</v>
      </c>
      <c r="AAE265" s="80">
        <f t="shared" si="20"/>
        <v>0.76290000000000002</v>
      </c>
      <c r="AAF265" s="80">
        <f>COUNTIF($AAF$212:$AAF$261, "T")</f>
        <v>11</v>
      </c>
      <c r="AAG265" s="80">
        <f>AAE265/AAF265</f>
        <v>6.935454545454546E-2</v>
      </c>
    </row>
    <row r="266" spans="25:709">
      <c r="Y266" s="236"/>
      <c r="YA266" s="135" t="str">
        <f>IF(YC266 &lt;&gt; "", (COUNTIF($YC$212:YC266,YC266)&amp;"_"&amp;YC266),"")</f>
        <v>3_Shipment-4</v>
      </c>
      <c r="YB266" s="136">
        <f>IFERROR(IF(Purchase!A56 &lt;&gt;"",Purchase!A56,""),"")</f>
        <v>45120</v>
      </c>
      <c r="YC266" s="137" t="str">
        <f>IFERROR(IF(Purchase!B56 &lt;&gt;"",Purchase!B56,""),"")</f>
        <v>Shipment-4</v>
      </c>
      <c r="YD266" s="137" t="str">
        <f>IFERROR(IF(Purchase!C56 &lt;&gt;"",Purchase!C56,""),"")</f>
        <v>Purchase</v>
      </c>
      <c r="YE266" s="137">
        <f>IFERROR(IF(Purchase!D56 &lt;&gt;"",Purchase!D56,""),"")</f>
        <v>1</v>
      </c>
      <c r="YF266" s="137" t="str">
        <f>IFERROR(IF(Purchase!E56 &lt;&gt;"",Purchase!E56,""),"")</f>
        <v>Iphone 8 / 128GB</v>
      </c>
      <c r="YG266" s="137" t="str">
        <f>IFERROR(IF(Purchase!F56 &lt;&gt;"",Purchase!F56,""),"")</f>
        <v>SPRINT C</v>
      </c>
      <c r="YH266" s="137">
        <f>IFERROR(IF(Purchase!G56 &lt;&gt;"",Purchase!G56,""),"")</f>
        <v>28</v>
      </c>
      <c r="YI266" s="137">
        <f>IFERROR(IF(Purchase!H56 &lt;&gt;"",Purchase!H56,""),"")</f>
        <v>95.71</v>
      </c>
      <c r="YJ266" s="137">
        <f>IFERROR(IF(Purchase!I56 &lt;&gt;"",Purchase!I56,""),"")</f>
        <v>2679.8799999999997</v>
      </c>
      <c r="YK266" s="137">
        <f>IFERROR(IF(Purchase!J56 &lt;&gt;"",Purchase!J56,""),"")</f>
        <v>0</v>
      </c>
      <c r="YL266" s="149">
        <f t="shared" si="9"/>
        <v>0</v>
      </c>
      <c r="YM266" s="135"/>
      <c r="YN266" s="138"/>
      <c r="YO266" s="139"/>
      <c r="YP266" s="138"/>
      <c r="YQ266" s="138"/>
      <c r="YR266" s="140"/>
      <c r="YS266" s="138"/>
      <c r="YT266" s="138"/>
      <c r="YU266" s="141"/>
      <c r="YV266" s="135"/>
      <c r="YW266" s="135"/>
      <c r="YX266" s="135"/>
      <c r="YY266" s="135"/>
      <c r="YZ266" s="135"/>
      <c r="ZA266" s="135"/>
      <c r="ZB266" s="135"/>
      <c r="ZC266" s="135"/>
      <c r="ZD266" s="135" t="str">
        <f>IF(ZG266 &lt;&gt; "",(COUNTIF($ZG$212:ZG266,ZG266)&amp;"_"&amp;ZG266),"")</f>
        <v/>
      </c>
      <c r="ZE266" s="142" t="str">
        <f>IFERROR(IF(Sale!A57 &lt;&gt; "", Sale!A57, ""), "")</f>
        <v/>
      </c>
      <c r="ZF266" s="135" t="str">
        <f>IFERROR(IF(Sale!B57 &lt;&gt; "", Sale!B57, ""), "")</f>
        <v/>
      </c>
      <c r="ZG266" s="135" t="str">
        <f>IFERROR(IF(Sale!C57 &lt;&gt; "", Sale!C57, ""), "")</f>
        <v/>
      </c>
      <c r="ZH266" s="135" t="str">
        <f>IFERROR(IF(Sale!D57 &lt;&gt; "", Sale!D57, ""), "")</f>
        <v/>
      </c>
      <c r="ZI266" s="135" t="str">
        <f>IFERROR(IF(Sale!E57 &lt;&gt; "", Sale!E57, ""), "")</f>
        <v/>
      </c>
      <c r="ZJ266" s="135" t="str">
        <f>IFERROR(IF(Sale!F57 &lt;&gt; "", Sale!F57, ""), "")</f>
        <v/>
      </c>
      <c r="ZK266" s="135" t="str">
        <f>IFERROR(IF(Sale!G57 &lt;&gt; "", Sale!G57, ""), "")</f>
        <v/>
      </c>
      <c r="ZL266" s="135" t="str">
        <f>IFERROR(IF(Sale!H57 &lt;&gt; "", Sale!H57, ""), "")</f>
        <v/>
      </c>
      <c r="ZM266" s="135" t="str">
        <f>IFERROR(IF(Sale!I57 &lt;&gt; "", Sale!I57, ""), "")</f>
        <v/>
      </c>
      <c r="ZN266" s="135" t="str">
        <f>IFERROR(IF(Sale!J57 &lt;&gt; "", Sale!J57, ""), "")</f>
        <v/>
      </c>
      <c r="ZO266" s="135" t="str">
        <f>IFERROR(IF(Sale!K57 &lt;&gt; "", Sale!K57, ""), "")</f>
        <v/>
      </c>
      <c r="ZP266" s="135" t="str">
        <f>IFERROR(IF(Sale!L57 &lt;&gt; "", Sale!L57, ""), "")</f>
        <v/>
      </c>
      <c r="ZQ266" s="135" t="str">
        <f>IFERROR(IF(Sale!M57 &lt;&gt; "", Sale!M57, ""), "")</f>
        <v/>
      </c>
      <c r="ZR266" s="135" t="str">
        <f>IFERROR(IF(Sale!N57 &lt;&gt; "", Sale!N57, ""), "")</f>
        <v/>
      </c>
      <c r="ZS266" s="135" t="str">
        <f>IFERROR(IF(Sale!O57 &lt;&gt; "", Sale!O57, ""), "")</f>
        <v/>
      </c>
      <c r="ZT266" s="135"/>
      <c r="ZU266" s="135"/>
      <c r="ZV266" s="135"/>
      <c r="ZW266" s="135"/>
      <c r="ZX266" s="139"/>
      <c r="ZY266" s="135"/>
      <c r="ZZ266" s="135"/>
    </row>
    <row r="267" spans="25:709">
      <c r="Y267" s="236"/>
      <c r="YA267" s="135" t="str">
        <f>IF(YC267 &lt;&gt; "", (COUNTIF($YC$212:YC267,YC267)&amp;"_"&amp;YC267),"")</f>
        <v>4_Shipment-4</v>
      </c>
      <c r="YB267" s="136">
        <f>IFERROR(IF(Purchase!A57 &lt;&gt;"",Purchase!A57,""),"")</f>
        <v>45120</v>
      </c>
      <c r="YC267" s="137" t="str">
        <f>IFERROR(IF(Purchase!B57 &lt;&gt;"",Purchase!B57,""),"")</f>
        <v>Shipment-4</v>
      </c>
      <c r="YD267" s="137" t="str">
        <f>IFERROR(IF(Purchase!C57 &lt;&gt;"",Purchase!C57,""),"")</f>
        <v>Purchase</v>
      </c>
      <c r="YE267" s="137">
        <f>IFERROR(IF(Purchase!D57 &lt;&gt;"",Purchase!D57,""),"")</f>
        <v>1</v>
      </c>
      <c r="YF267" s="137" t="str">
        <f>IFERROR(IF(Purchase!E57 &lt;&gt;"",Purchase!E57,""),"")</f>
        <v>iPhone 6 Mixed  GB</v>
      </c>
      <c r="YG267" s="137" t="str">
        <f>IFERROR(IF(Purchase!F57 &lt;&gt;"",Purchase!F57,""),"")</f>
        <v>AB Mix</v>
      </c>
      <c r="YH267" s="137">
        <f>IFERROR(IF(Purchase!G57 &lt;&gt;"",Purchase!G57,""),"")</f>
        <v>35</v>
      </c>
      <c r="YI267" s="137">
        <f>IFERROR(IF(Purchase!H57 &lt;&gt;"",Purchase!H57,""),"")</f>
        <v>45</v>
      </c>
      <c r="YJ267" s="137">
        <f>IFERROR(IF(Purchase!I57 &lt;&gt;"",Purchase!I57,""),"")</f>
        <v>1575</v>
      </c>
      <c r="YK267" s="137">
        <f>IFERROR(IF(Purchase!J57 &lt;&gt;"",Purchase!J57,""),"")</f>
        <v>35</v>
      </c>
      <c r="YL267" s="149">
        <f t="shared" si="9"/>
        <v>1575</v>
      </c>
      <c r="YM267" s="135"/>
      <c r="YN267" s="138"/>
      <c r="YO267" s="139"/>
      <c r="YP267" s="138"/>
      <c r="YQ267" s="138"/>
      <c r="YR267" s="140"/>
      <c r="YS267" s="138"/>
      <c r="YT267" s="138"/>
      <c r="YU267" s="141"/>
      <c r="YV267" s="135"/>
      <c r="YW267" s="135"/>
      <c r="YX267" s="135"/>
      <c r="YY267" s="135"/>
      <c r="YZ267" s="135"/>
      <c r="ZA267" s="135"/>
      <c r="ZB267" s="135"/>
      <c r="ZC267" s="135"/>
      <c r="ZD267" s="135" t="str">
        <f>IF(ZG267 &lt;&gt; "",(COUNTIF($ZG$212:ZG267,ZG267)&amp;"_"&amp;ZG267),"")</f>
        <v/>
      </c>
      <c r="ZE267" s="142" t="str">
        <f>IFERROR(IF(Sale!A58 &lt;&gt; "", Sale!A58, ""), "")</f>
        <v/>
      </c>
      <c r="ZF267" s="135" t="str">
        <f>IFERROR(IF(Sale!B58 &lt;&gt; "", Sale!B58, ""), "")</f>
        <v/>
      </c>
      <c r="ZG267" s="135" t="str">
        <f>IFERROR(IF(Sale!C58 &lt;&gt; "", Sale!C58, ""), "")</f>
        <v/>
      </c>
      <c r="ZH267" s="135" t="str">
        <f>IFERROR(IF(Sale!D58 &lt;&gt; "", Sale!D58, ""), "")</f>
        <v/>
      </c>
      <c r="ZI267" s="135" t="str">
        <f>IFERROR(IF(Sale!E58 &lt;&gt; "", Sale!E58, ""), "")</f>
        <v/>
      </c>
      <c r="ZJ267" s="135" t="str">
        <f>IFERROR(IF(Sale!F58 &lt;&gt; "", Sale!F58, ""), "")</f>
        <v/>
      </c>
      <c r="ZK267" s="135" t="str">
        <f>IFERROR(IF(Sale!G58 &lt;&gt; "", Sale!G58, ""), "")</f>
        <v/>
      </c>
      <c r="ZL267" s="135" t="str">
        <f>IFERROR(IF(Sale!H58 &lt;&gt; "", Sale!H58, ""), "")</f>
        <v/>
      </c>
      <c r="ZM267" s="135" t="str">
        <f>IFERROR(IF(Sale!I58 &lt;&gt; "", Sale!I58, ""), "")</f>
        <v/>
      </c>
      <c r="ZN267" s="135" t="str">
        <f>IFERROR(IF(Sale!J58 &lt;&gt; "", Sale!J58, ""), "")</f>
        <v/>
      </c>
      <c r="ZO267" s="135" t="str">
        <f>IFERROR(IF(Sale!K58 &lt;&gt; "", Sale!K58, ""), "")</f>
        <v/>
      </c>
      <c r="ZP267" s="135" t="str">
        <f>IFERROR(IF(Sale!L58 &lt;&gt; "", Sale!L58, ""), "")</f>
        <v/>
      </c>
      <c r="ZQ267" s="135" t="str">
        <f>IFERROR(IF(Sale!M58 &lt;&gt; "", Sale!M58, ""), "")</f>
        <v/>
      </c>
      <c r="ZR267" s="135" t="str">
        <f>IFERROR(IF(Sale!N58 &lt;&gt; "", Sale!N58, ""), "")</f>
        <v/>
      </c>
      <c r="ZS267" s="135" t="str">
        <f>IFERROR(IF(Sale!O58 &lt;&gt; "", Sale!O58, ""), "")</f>
        <v/>
      </c>
      <c r="ZT267" s="135"/>
      <c r="ZU267" s="135"/>
      <c r="ZV267" s="135"/>
      <c r="ZW267" s="135"/>
      <c r="ZX267" s="139"/>
      <c r="ZY267" s="135"/>
      <c r="ZZ267" s="135"/>
    </row>
    <row r="268" spans="25:709">
      <c r="Y268" s="236"/>
      <c r="YA268" s="135" t="str">
        <f>IF(YC268 &lt;&gt; "", (COUNTIF($YC$212:YC268,YC268)&amp;"_"&amp;YC268),"")</f>
        <v>5_Shipment-4</v>
      </c>
      <c r="YB268" s="136">
        <f>IFERROR(IF(Purchase!A58 &lt;&gt;"",Purchase!A58,""),"")</f>
        <v>45120</v>
      </c>
      <c r="YC268" s="137" t="str">
        <f>IFERROR(IF(Purchase!B58 &lt;&gt;"",Purchase!B58,""),"")</f>
        <v>Shipment-4</v>
      </c>
      <c r="YD268" s="137" t="str">
        <f>IFERROR(IF(Purchase!C58 &lt;&gt;"",Purchase!C58,""),"")</f>
        <v>Purchase</v>
      </c>
      <c r="YE268" s="137">
        <f>IFERROR(IF(Purchase!D58 &lt;&gt;"",Purchase!D58,""),"")</f>
        <v>1</v>
      </c>
      <c r="YF268" s="137" t="str">
        <f>IFERROR(IF(Purchase!E58 &lt;&gt;"",Purchase!E58,""),"")</f>
        <v>iPhone 6 Plus Mixed  GB</v>
      </c>
      <c r="YG268" s="137" t="str">
        <f>IFERROR(IF(Purchase!F58 &lt;&gt;"",Purchase!F58,""),"")</f>
        <v>AB Mix</v>
      </c>
      <c r="YH268" s="137">
        <f>IFERROR(IF(Purchase!G58 &lt;&gt;"",Purchase!G58,""),"")</f>
        <v>34</v>
      </c>
      <c r="YI268" s="137">
        <f>IFERROR(IF(Purchase!H58 &lt;&gt;"",Purchase!H58,""),"")</f>
        <v>50</v>
      </c>
      <c r="YJ268" s="137">
        <f>IFERROR(IF(Purchase!I58 &lt;&gt;"",Purchase!I58,""),"")</f>
        <v>1700</v>
      </c>
      <c r="YK268" s="137">
        <f>IFERROR(IF(Purchase!J58 &lt;&gt;"",Purchase!J58,""),"")</f>
        <v>34</v>
      </c>
      <c r="YL268" s="149">
        <f t="shared" si="9"/>
        <v>1700</v>
      </c>
      <c r="YM268" s="135"/>
      <c r="YN268" s="138"/>
      <c r="YO268" s="139"/>
      <c r="YP268" s="138"/>
      <c r="YQ268" s="138"/>
      <c r="YR268" s="140"/>
      <c r="YS268" s="138"/>
      <c r="YT268" s="138"/>
      <c r="YU268" s="141"/>
      <c r="YV268" s="135"/>
      <c r="YW268" s="135"/>
      <c r="YX268" s="135"/>
      <c r="YY268" s="135"/>
      <c r="YZ268" s="135"/>
      <c r="ZA268" s="135"/>
      <c r="ZB268" s="135"/>
      <c r="ZC268" s="135"/>
      <c r="ZD268" s="135" t="str">
        <f>IF(ZG268 &lt;&gt; "",(COUNTIF($ZG$212:ZG268,ZG268)&amp;"_"&amp;ZG268),"")</f>
        <v/>
      </c>
      <c r="ZE268" s="142" t="str">
        <f>IFERROR(IF(Sale!A59 &lt;&gt; "", Sale!A59, ""), "")</f>
        <v/>
      </c>
      <c r="ZF268" s="135" t="str">
        <f>IFERROR(IF(Sale!B59 &lt;&gt; "", Sale!B59, ""), "")</f>
        <v/>
      </c>
      <c r="ZG268" s="135" t="str">
        <f>IFERROR(IF(Sale!C59 &lt;&gt; "", Sale!C59, ""), "")</f>
        <v/>
      </c>
      <c r="ZH268" s="135" t="str">
        <f>IFERROR(IF(Sale!D59 &lt;&gt; "", Sale!D59, ""), "")</f>
        <v/>
      </c>
      <c r="ZI268" s="135" t="str">
        <f>IFERROR(IF(Sale!E59 &lt;&gt; "", Sale!E59, ""), "")</f>
        <v/>
      </c>
      <c r="ZJ268" s="135" t="str">
        <f>IFERROR(IF(Sale!F59 &lt;&gt; "", Sale!F59, ""), "")</f>
        <v/>
      </c>
      <c r="ZK268" s="135" t="str">
        <f>IFERROR(IF(Sale!G59 &lt;&gt; "", Sale!G59, ""), "")</f>
        <v/>
      </c>
      <c r="ZL268" s="135" t="str">
        <f>IFERROR(IF(Sale!H59 &lt;&gt; "", Sale!H59, ""), "")</f>
        <v/>
      </c>
      <c r="ZM268" s="135" t="str">
        <f>IFERROR(IF(Sale!I59 &lt;&gt; "", Sale!I59, ""), "")</f>
        <v/>
      </c>
      <c r="ZN268" s="135" t="str">
        <f>IFERROR(IF(Sale!J59 &lt;&gt; "", Sale!J59, ""), "")</f>
        <v/>
      </c>
      <c r="ZO268" s="135" t="str">
        <f>IFERROR(IF(Sale!K59 &lt;&gt; "", Sale!K59, ""), "")</f>
        <v/>
      </c>
      <c r="ZP268" s="135" t="str">
        <f>IFERROR(IF(Sale!L59 &lt;&gt; "", Sale!L59, ""), "")</f>
        <v/>
      </c>
      <c r="ZQ268" s="135" t="str">
        <f>IFERROR(IF(Sale!M59 &lt;&gt; "", Sale!M59, ""), "")</f>
        <v/>
      </c>
      <c r="ZR268" s="135" t="str">
        <f>IFERROR(IF(Sale!N59 &lt;&gt; "", Sale!N59, ""), "")</f>
        <v/>
      </c>
      <c r="ZS268" s="135" t="str">
        <f>IFERROR(IF(Sale!O59 &lt;&gt; "", Sale!O59, ""), "")</f>
        <v/>
      </c>
      <c r="ZT268" s="135"/>
      <c r="ZU268" s="135"/>
      <c r="ZV268" s="135"/>
      <c r="ZW268" s="135"/>
      <c r="ZX268" s="139"/>
      <c r="ZY268" s="135"/>
      <c r="ZZ268" s="135"/>
    </row>
    <row r="269" spans="25:709">
      <c r="Y269" s="236"/>
      <c r="YA269" s="135" t="str">
        <f>IF(YC269 &lt;&gt; "", (COUNTIF($YC$212:YC269,YC269)&amp;"_"&amp;YC269),"")</f>
        <v>6_Shipment-4</v>
      </c>
      <c r="YB269" s="136">
        <f>IFERROR(IF(Purchase!A59 &lt;&gt;"",Purchase!A59,""),"")</f>
        <v>45120</v>
      </c>
      <c r="YC269" s="137" t="str">
        <f>IFERROR(IF(Purchase!B59 &lt;&gt;"",Purchase!B59,""),"")</f>
        <v>Shipment-4</v>
      </c>
      <c r="YD269" s="137" t="str">
        <f>IFERROR(IF(Purchase!C59 &lt;&gt;"",Purchase!C59,""),"")</f>
        <v>Purchase</v>
      </c>
      <c r="YE269" s="137">
        <f>IFERROR(IF(Purchase!D59 &lt;&gt;"",Purchase!D59,""),"")</f>
        <v>1</v>
      </c>
      <c r="YF269" s="137" t="str">
        <f>IFERROR(IF(Purchase!E59 &lt;&gt;"",Purchase!E59,""),"")</f>
        <v>iPhone 6s Mixed  GB</v>
      </c>
      <c r="YG269" s="137" t="str">
        <f>IFERROR(IF(Purchase!F59 &lt;&gt;"",Purchase!F59,""),"")</f>
        <v>AB Mix</v>
      </c>
      <c r="YH269" s="137">
        <f>IFERROR(IF(Purchase!G59 &lt;&gt;"",Purchase!G59,""),"")</f>
        <v>148</v>
      </c>
      <c r="YI269" s="137">
        <f>IFERROR(IF(Purchase!H59 &lt;&gt;"",Purchase!H59,""),"")</f>
        <v>50</v>
      </c>
      <c r="YJ269" s="137">
        <f>IFERROR(IF(Purchase!I59 &lt;&gt;"",Purchase!I59,""),"")</f>
        <v>7400</v>
      </c>
      <c r="YK269" s="137">
        <f>IFERROR(IF(Purchase!J59 &lt;&gt;"",Purchase!J59,""),"")</f>
        <v>148</v>
      </c>
      <c r="YL269" s="149">
        <f t="shared" si="9"/>
        <v>7400</v>
      </c>
      <c r="YM269" s="135"/>
      <c r="YN269" s="138"/>
      <c r="YO269" s="139"/>
      <c r="YP269" s="138"/>
      <c r="YQ269" s="138"/>
      <c r="YR269" s="140"/>
      <c r="YS269" s="138"/>
      <c r="YT269" s="138"/>
      <c r="YU269" s="141"/>
      <c r="YV269" s="135"/>
      <c r="YW269" s="135"/>
      <c r="YX269" s="135"/>
      <c r="YY269" s="135"/>
      <c r="YZ269" s="135"/>
      <c r="ZA269" s="135"/>
      <c r="ZB269" s="135"/>
      <c r="ZC269" s="135"/>
      <c r="ZD269" s="135" t="str">
        <f>IF(ZG269 &lt;&gt; "",(COUNTIF($ZG$212:ZG269,ZG269)&amp;"_"&amp;ZG269),"")</f>
        <v/>
      </c>
      <c r="ZE269" s="142" t="str">
        <f>IFERROR(IF(Sale!A60 &lt;&gt; "", Sale!A60, ""), "")</f>
        <v/>
      </c>
      <c r="ZF269" s="135" t="str">
        <f>IFERROR(IF(Sale!B60 &lt;&gt; "", Sale!B60, ""), "")</f>
        <v/>
      </c>
      <c r="ZG269" s="135" t="str">
        <f>IFERROR(IF(Sale!C60 &lt;&gt; "", Sale!C60, ""), "")</f>
        <v/>
      </c>
      <c r="ZH269" s="135" t="str">
        <f>IFERROR(IF(Sale!D60 &lt;&gt; "", Sale!D60, ""), "")</f>
        <v/>
      </c>
      <c r="ZI269" s="135" t="str">
        <f>IFERROR(IF(Sale!E60 &lt;&gt; "", Sale!E60, ""), "")</f>
        <v/>
      </c>
      <c r="ZJ269" s="135" t="str">
        <f>IFERROR(IF(Sale!F60 &lt;&gt; "", Sale!F60, ""), "")</f>
        <v/>
      </c>
      <c r="ZK269" s="135" t="str">
        <f>IFERROR(IF(Sale!G60 &lt;&gt; "", Sale!G60, ""), "")</f>
        <v/>
      </c>
      <c r="ZL269" s="135" t="str">
        <f>IFERROR(IF(Sale!H60 &lt;&gt; "", Sale!H60, ""), "")</f>
        <v/>
      </c>
      <c r="ZM269" s="135" t="str">
        <f>IFERROR(IF(Sale!I60 &lt;&gt; "", Sale!I60, ""), "")</f>
        <v/>
      </c>
      <c r="ZN269" s="135" t="str">
        <f>IFERROR(IF(Sale!J60 &lt;&gt; "", Sale!J60, ""), "")</f>
        <v/>
      </c>
      <c r="ZO269" s="135" t="str">
        <f>IFERROR(IF(Sale!K60 &lt;&gt; "", Sale!K60, ""), "")</f>
        <v/>
      </c>
      <c r="ZP269" s="135" t="str">
        <f>IFERROR(IF(Sale!L60 &lt;&gt; "", Sale!L60, ""), "")</f>
        <v/>
      </c>
      <c r="ZQ269" s="135" t="str">
        <f>IFERROR(IF(Sale!M60 &lt;&gt; "", Sale!M60, ""), "")</f>
        <v/>
      </c>
      <c r="ZR269" s="135" t="str">
        <f>IFERROR(IF(Sale!N60 &lt;&gt; "", Sale!N60, ""), "")</f>
        <v/>
      </c>
      <c r="ZS269" s="135" t="str">
        <f>IFERROR(IF(Sale!O60 &lt;&gt; "", Sale!O60, ""), "")</f>
        <v/>
      </c>
      <c r="ZT269" s="135"/>
      <c r="ZU269" s="135"/>
      <c r="ZV269" s="135"/>
      <c r="ZW269" s="135"/>
      <c r="ZX269" s="139"/>
      <c r="ZY269" s="135"/>
      <c r="ZZ269" s="135"/>
    </row>
    <row r="270" spans="25:709">
      <c r="Y270" s="236"/>
      <c r="YA270" s="135" t="str">
        <f>IF(YC270 &lt;&gt; "", (COUNTIF($YC$212:YC270,YC270)&amp;"_"&amp;YC270),"")</f>
        <v>7_Shipment-4</v>
      </c>
      <c r="YB270" s="136">
        <f>IFERROR(IF(Purchase!A60 &lt;&gt;"",Purchase!A60,""),"")</f>
        <v>45120</v>
      </c>
      <c r="YC270" s="137" t="str">
        <f>IFERROR(IF(Purchase!B60 &lt;&gt;"",Purchase!B60,""),"")</f>
        <v>Shipment-4</v>
      </c>
      <c r="YD270" s="137" t="str">
        <f>IFERROR(IF(Purchase!C60 &lt;&gt;"",Purchase!C60,""),"")</f>
        <v>Purchase</v>
      </c>
      <c r="YE270" s="137">
        <f>IFERROR(IF(Purchase!D60 &lt;&gt;"",Purchase!D60,""),"")</f>
        <v>1</v>
      </c>
      <c r="YF270" s="137" t="str">
        <f>IFERROR(IF(Purchase!E60 &lt;&gt;"",Purchase!E60,""),"")</f>
        <v>iPhone 6s Plus Mixed  GB</v>
      </c>
      <c r="YG270" s="137" t="str">
        <f>IFERROR(IF(Purchase!F60 &lt;&gt;"",Purchase!F60,""),"")</f>
        <v>AB Mix</v>
      </c>
      <c r="YH270" s="137">
        <f>IFERROR(IF(Purchase!G60 &lt;&gt;"",Purchase!G60,""),"")</f>
        <v>11</v>
      </c>
      <c r="YI270" s="137">
        <f>IFERROR(IF(Purchase!H60 &lt;&gt;"",Purchase!H60,""),"")</f>
        <v>67</v>
      </c>
      <c r="YJ270" s="137">
        <f>IFERROR(IF(Purchase!I60 &lt;&gt;"",Purchase!I60,""),"")</f>
        <v>737</v>
      </c>
      <c r="YK270" s="137">
        <f>IFERROR(IF(Purchase!J60 &lt;&gt;"",Purchase!J60,""),"")</f>
        <v>11</v>
      </c>
      <c r="YL270" s="149">
        <f t="shared" si="9"/>
        <v>737</v>
      </c>
      <c r="YM270" s="135"/>
      <c r="YN270" s="138"/>
      <c r="YO270" s="139"/>
      <c r="YP270" s="138"/>
      <c r="YQ270" s="138"/>
      <c r="YR270" s="140"/>
      <c r="YS270" s="138"/>
      <c r="YT270" s="138"/>
      <c r="YU270" s="141"/>
      <c r="YV270" s="135"/>
      <c r="YW270" s="135"/>
      <c r="YX270" s="135"/>
      <c r="YY270" s="135"/>
      <c r="YZ270" s="135"/>
      <c r="ZA270" s="135"/>
      <c r="ZB270" s="135"/>
      <c r="ZC270" s="135"/>
      <c r="ZD270" s="135" t="str">
        <f>IF(ZG270 &lt;&gt; "",(COUNTIF($ZG$212:ZG270,ZG270)&amp;"_"&amp;ZG270),"")</f>
        <v/>
      </c>
      <c r="ZE270" s="142" t="str">
        <f>IFERROR(IF(Sale!A61 &lt;&gt; "", Sale!A61, ""), "")</f>
        <v/>
      </c>
      <c r="ZF270" s="135" t="str">
        <f>IFERROR(IF(Sale!B61 &lt;&gt; "", Sale!B61, ""), "")</f>
        <v/>
      </c>
      <c r="ZG270" s="135" t="str">
        <f>IFERROR(IF(Sale!C61 &lt;&gt; "", Sale!C61, ""), "")</f>
        <v/>
      </c>
      <c r="ZH270" s="135" t="str">
        <f>IFERROR(IF(Sale!D61 &lt;&gt; "", Sale!D61, ""), "")</f>
        <v/>
      </c>
      <c r="ZI270" s="135" t="str">
        <f>IFERROR(IF(Sale!E61 &lt;&gt; "", Sale!E61, ""), "")</f>
        <v/>
      </c>
      <c r="ZJ270" s="135" t="str">
        <f>IFERROR(IF(Sale!F61 &lt;&gt; "", Sale!F61, ""), "")</f>
        <v/>
      </c>
      <c r="ZK270" s="135" t="str">
        <f>IFERROR(IF(Sale!G61 &lt;&gt; "", Sale!G61, ""), "")</f>
        <v/>
      </c>
      <c r="ZL270" s="135" t="str">
        <f>IFERROR(IF(Sale!H61 &lt;&gt; "", Sale!H61, ""), "")</f>
        <v/>
      </c>
      <c r="ZM270" s="135" t="str">
        <f>IFERROR(IF(Sale!I61 &lt;&gt; "", Sale!I61, ""), "")</f>
        <v/>
      </c>
      <c r="ZN270" s="135" t="str">
        <f>IFERROR(IF(Sale!J61 &lt;&gt; "", Sale!J61, ""), "")</f>
        <v/>
      </c>
      <c r="ZO270" s="135" t="str">
        <f>IFERROR(IF(Sale!K61 &lt;&gt; "", Sale!K61, ""), "")</f>
        <v/>
      </c>
      <c r="ZP270" s="135" t="str">
        <f>IFERROR(IF(Sale!L61 &lt;&gt; "", Sale!L61, ""), "")</f>
        <v/>
      </c>
      <c r="ZQ270" s="135" t="str">
        <f>IFERROR(IF(Sale!M61 &lt;&gt; "", Sale!M61, ""), "")</f>
        <v/>
      </c>
      <c r="ZR270" s="135" t="str">
        <f>IFERROR(IF(Sale!N61 &lt;&gt; "", Sale!N61, ""), "")</f>
        <v/>
      </c>
      <c r="ZS270" s="135" t="str">
        <f>IFERROR(IF(Sale!O61 &lt;&gt; "", Sale!O61, ""), "")</f>
        <v/>
      </c>
      <c r="ZT270" s="135"/>
      <c r="ZU270" s="135"/>
      <c r="ZV270" s="135"/>
      <c r="ZW270" s="135"/>
      <c r="ZX270" s="139"/>
      <c r="ZY270" s="135"/>
      <c r="ZZ270" s="135"/>
    </row>
    <row r="271" spans="25:709">
      <c r="Y271" s="236"/>
      <c r="YA271" s="135" t="str">
        <f>IF(YC271 &lt;&gt; "", (COUNTIF($YC$212:YC271,YC271)&amp;"_"&amp;YC271),"")</f>
        <v>8_Shipment-4</v>
      </c>
      <c r="YB271" s="136">
        <f>IFERROR(IF(Purchase!A61 &lt;&gt;"",Purchase!A61,""),"")</f>
        <v>45120</v>
      </c>
      <c r="YC271" s="137" t="str">
        <f>IFERROR(IF(Purchase!B61 &lt;&gt;"",Purchase!B61,""),"")</f>
        <v>Shipment-4</v>
      </c>
      <c r="YD271" s="137" t="str">
        <f>IFERROR(IF(Purchase!C61 &lt;&gt;"",Purchase!C61,""),"")</f>
        <v>Purchase</v>
      </c>
      <c r="YE271" s="137">
        <f>IFERROR(IF(Purchase!D61 &lt;&gt;"",Purchase!D61,""),"")</f>
        <v>1</v>
      </c>
      <c r="YF271" s="137" t="str">
        <f>IFERROR(IF(Purchase!E61 &lt;&gt;"",Purchase!E61,""),"")</f>
        <v>iPhone 7 Mixed  GB</v>
      </c>
      <c r="YG271" s="137" t="str">
        <f>IFERROR(IF(Purchase!F61 &lt;&gt;"",Purchase!F61,""),"")</f>
        <v>AB Mix</v>
      </c>
      <c r="YH271" s="137">
        <f>IFERROR(IF(Purchase!G61 &lt;&gt;"",Purchase!G61,""),"")</f>
        <v>116</v>
      </c>
      <c r="YI271" s="137">
        <f>IFERROR(IF(Purchase!H61 &lt;&gt;"",Purchase!H61,""),"")</f>
        <v>67</v>
      </c>
      <c r="YJ271" s="137">
        <f>IFERROR(IF(Purchase!I61 &lt;&gt;"",Purchase!I61,""),"")</f>
        <v>7772</v>
      </c>
      <c r="YK271" s="137">
        <f>IFERROR(IF(Purchase!J61 &lt;&gt;"",Purchase!J61,""),"")</f>
        <v>56</v>
      </c>
      <c r="YL271" s="149">
        <f t="shared" si="9"/>
        <v>3752</v>
      </c>
      <c r="YM271" s="135"/>
      <c r="YN271" s="138"/>
      <c r="YO271" s="139"/>
      <c r="YP271" s="138"/>
      <c r="YQ271" s="138"/>
      <c r="YR271" s="156" t="s">
        <v>44</v>
      </c>
      <c r="YS271" s="138">
        <f>YQ264</f>
        <v>928</v>
      </c>
      <c r="YT271" s="138"/>
      <c r="YU271" s="141"/>
      <c r="YV271" s="144" t="str">
        <f>AAC272</f>
        <v>Total Sold</v>
      </c>
      <c r="YW271" s="149">
        <f>AAD272</f>
        <v>352</v>
      </c>
      <c r="YX271" s="135"/>
      <c r="YY271" s="135"/>
      <c r="YZ271" s="135"/>
      <c r="ZA271" s="135"/>
      <c r="ZB271" s="135"/>
      <c r="ZC271" s="135"/>
      <c r="ZD271" s="135" t="str">
        <f>IF(ZG271 &lt;&gt; "",(COUNTIF($ZG$212:ZG271,ZG271)&amp;"_"&amp;ZG271),"")</f>
        <v/>
      </c>
      <c r="ZE271" s="142" t="str">
        <f>IFERROR(IF(Sale!A62 &lt;&gt; "", Sale!A62, ""), "")</f>
        <v/>
      </c>
      <c r="ZF271" s="135" t="str">
        <f>IFERROR(IF(Sale!B62 &lt;&gt; "", Sale!B62, ""), "")</f>
        <v/>
      </c>
      <c r="ZG271" s="135" t="str">
        <f>IFERROR(IF(Sale!C62 &lt;&gt; "", Sale!C62, ""), "")</f>
        <v/>
      </c>
      <c r="ZH271" s="135" t="str">
        <f>IFERROR(IF(Sale!D62 &lt;&gt; "", Sale!D62, ""), "")</f>
        <v/>
      </c>
      <c r="ZI271" s="135" t="str">
        <f>IFERROR(IF(Sale!E62 &lt;&gt; "", Sale!E62, ""), "")</f>
        <v/>
      </c>
      <c r="ZJ271" s="135" t="str">
        <f>IFERROR(IF(Sale!F62 &lt;&gt; "", Sale!F62, ""), "")</f>
        <v/>
      </c>
      <c r="ZK271" s="135" t="str">
        <f>IFERROR(IF(Sale!G62 &lt;&gt; "", Sale!G62, ""), "")</f>
        <v/>
      </c>
      <c r="ZL271" s="135" t="str">
        <f>IFERROR(IF(Sale!H62 &lt;&gt; "", Sale!H62, ""), "")</f>
        <v/>
      </c>
      <c r="ZM271" s="135" t="str">
        <f>IFERROR(IF(Sale!I62 &lt;&gt; "", Sale!I62, ""), "")</f>
        <v/>
      </c>
      <c r="ZN271" s="135" t="str">
        <f>IFERROR(IF(Sale!J62 &lt;&gt; "", Sale!J62, ""), "")</f>
        <v/>
      </c>
      <c r="ZO271" s="135" t="str">
        <f>IFERROR(IF(Sale!K62 &lt;&gt; "", Sale!K62, ""), "")</f>
        <v/>
      </c>
      <c r="ZP271" s="135" t="str">
        <f>IFERROR(IF(Sale!L62 &lt;&gt; "", Sale!L62, ""), "")</f>
        <v/>
      </c>
      <c r="ZQ271" s="135" t="str">
        <f>IFERROR(IF(Sale!M62 &lt;&gt; "", Sale!M62, ""), "")</f>
        <v/>
      </c>
      <c r="ZR271" s="135" t="str">
        <f>IFERROR(IF(Sale!N62 &lt;&gt; "", Sale!N62, ""), "")</f>
        <v/>
      </c>
      <c r="ZS271" s="135" t="str">
        <f>IFERROR(IF(Sale!O62 &lt;&gt; "", Sale!O62, ""), "")</f>
        <v/>
      </c>
      <c r="ZT271" s="135"/>
      <c r="ZU271" s="135"/>
      <c r="ZV271" s="135"/>
      <c r="ZW271" s="135"/>
      <c r="ZX271" s="139"/>
      <c r="ZY271" s="135"/>
      <c r="ZZ271" s="135"/>
    </row>
    <row r="272" spans="25:709">
      <c r="Y272" s="236"/>
      <c r="YA272" s="135" t="str">
        <f>IF(YC272 &lt;&gt; "", (COUNTIF($YC$212:YC272,YC272)&amp;"_"&amp;YC272),"")</f>
        <v>9_Shipment-4</v>
      </c>
      <c r="YB272" s="136">
        <f>IFERROR(IF(Purchase!A62 &lt;&gt;"",Purchase!A62,""),"")</f>
        <v>45120</v>
      </c>
      <c r="YC272" s="137" t="str">
        <f>IFERROR(IF(Purchase!B62 &lt;&gt;"",Purchase!B62,""),"")</f>
        <v>Shipment-4</v>
      </c>
      <c r="YD272" s="137" t="str">
        <f>IFERROR(IF(Purchase!C62 &lt;&gt;"",Purchase!C62,""),"")</f>
        <v>Purchase</v>
      </c>
      <c r="YE272" s="137">
        <f>IFERROR(IF(Purchase!D62 &lt;&gt;"",Purchase!D62,""),"")</f>
        <v>1</v>
      </c>
      <c r="YF272" s="137" t="str">
        <f>IFERROR(IF(Purchase!E62 &lt;&gt;"",Purchase!E62,""),"")</f>
        <v>iPhone 7 Plus Mixed  GB</v>
      </c>
      <c r="YG272" s="137" t="str">
        <f>IFERROR(IF(Purchase!F62 &lt;&gt;"",Purchase!F62,""),"")</f>
        <v>AB Mix</v>
      </c>
      <c r="YH272" s="137">
        <f>IFERROR(IF(Purchase!G62 &lt;&gt;"",Purchase!G62,""),"")</f>
        <v>17</v>
      </c>
      <c r="YI272" s="137">
        <f>IFERROR(IF(Purchase!H62 &lt;&gt;"",Purchase!H62,""),"")</f>
        <v>81</v>
      </c>
      <c r="YJ272" s="137">
        <f>IFERROR(IF(Purchase!I62 &lt;&gt;"",Purchase!I62,""),"")</f>
        <v>1377</v>
      </c>
      <c r="YK272" s="137">
        <f>IFERROR(IF(Purchase!J62 &lt;&gt;"",Purchase!J62,""),"")</f>
        <v>17</v>
      </c>
      <c r="YL272" s="149">
        <f t="shared" si="9"/>
        <v>1377</v>
      </c>
      <c r="YM272" s="135"/>
      <c r="YN272" s="138"/>
      <c r="YO272" s="139"/>
      <c r="YP272" s="138"/>
      <c r="YQ272" s="138"/>
      <c r="YR272" s="156" t="s">
        <v>45</v>
      </c>
      <c r="YS272" s="138">
        <f>YV264</f>
        <v>352</v>
      </c>
      <c r="YT272" s="138"/>
      <c r="YU272" s="141"/>
      <c r="YV272" s="144" t="str">
        <f t="shared" ref="YV272:YV273" si="21">AAC273</f>
        <v>Total Sale Price</v>
      </c>
      <c r="YW272" s="157">
        <f t="shared" ref="YW272:YW273" si="22">AAD273</f>
        <v>45027.839999999997</v>
      </c>
      <c r="YX272" s="135"/>
      <c r="YY272" s="135"/>
      <c r="YZ272" s="135"/>
      <c r="ZA272" s="135"/>
      <c r="ZB272" s="135"/>
      <c r="ZC272" s="135"/>
      <c r="ZD272" s="135" t="str">
        <f>IF(ZG272 &lt;&gt; "",(COUNTIF($ZG$212:ZG272,ZG272)&amp;"_"&amp;ZG272),"")</f>
        <v/>
      </c>
      <c r="ZE272" s="142" t="str">
        <f>IFERROR(IF(Sale!A63 &lt;&gt; "", Sale!A63, ""), "")</f>
        <v/>
      </c>
      <c r="ZF272" s="135" t="str">
        <f>IFERROR(IF(Sale!B63 &lt;&gt; "", Sale!B63, ""), "")</f>
        <v/>
      </c>
      <c r="ZG272" s="135" t="str">
        <f>IFERROR(IF(Sale!C63 &lt;&gt; "", Sale!C63, ""), "")</f>
        <v/>
      </c>
      <c r="ZH272" s="135" t="str">
        <f>IFERROR(IF(Sale!D63 &lt;&gt; "", Sale!D63, ""), "")</f>
        <v/>
      </c>
      <c r="ZI272" s="135" t="str">
        <f>IFERROR(IF(Sale!E63 &lt;&gt; "", Sale!E63, ""), "")</f>
        <v/>
      </c>
      <c r="ZJ272" s="135" t="str">
        <f>IFERROR(IF(Sale!F63 &lt;&gt; "", Sale!F63, ""), "")</f>
        <v/>
      </c>
      <c r="ZK272" s="135" t="str">
        <f>IFERROR(IF(Sale!G63 &lt;&gt; "", Sale!G63, ""), "")</f>
        <v/>
      </c>
      <c r="ZL272" s="135" t="str">
        <f>IFERROR(IF(Sale!H63 &lt;&gt; "", Sale!H63, ""), "")</f>
        <v/>
      </c>
      <c r="ZM272" s="135" t="str">
        <f>IFERROR(IF(Sale!I63 &lt;&gt; "", Sale!I63, ""), "")</f>
        <v/>
      </c>
      <c r="ZN272" s="135" t="str">
        <f>IFERROR(IF(Sale!J63 &lt;&gt; "", Sale!J63, ""), "")</f>
        <v/>
      </c>
      <c r="ZO272" s="135" t="str">
        <f>IFERROR(IF(Sale!K63 &lt;&gt; "", Sale!K63, ""), "")</f>
        <v/>
      </c>
      <c r="ZP272" s="135" t="str">
        <f>IFERROR(IF(Sale!L63 &lt;&gt; "", Sale!L63, ""), "")</f>
        <v/>
      </c>
      <c r="ZQ272" s="135" t="str">
        <f>IFERROR(IF(Sale!M63 &lt;&gt; "", Sale!M63, ""), "")</f>
        <v/>
      </c>
      <c r="ZR272" s="135" t="str">
        <f>IFERROR(IF(Sale!N63 &lt;&gt; "", Sale!N63, ""), "")</f>
        <v/>
      </c>
      <c r="ZS272" s="135" t="str">
        <f>IFERROR(IF(Sale!O63 &lt;&gt; "", Sale!O63, ""), "")</f>
        <v/>
      </c>
      <c r="ZT272" s="135"/>
      <c r="ZU272" s="135"/>
      <c r="ZV272" s="135"/>
      <c r="ZW272" s="135"/>
      <c r="ZX272" s="139"/>
      <c r="ZY272" s="135"/>
      <c r="ZZ272" s="135"/>
      <c r="AAC272" s="80" t="s">
        <v>45</v>
      </c>
      <c r="AAD272" s="82">
        <f>AAA265</f>
        <v>352</v>
      </c>
    </row>
    <row r="273" spans="25:706">
      <c r="Y273" s="236"/>
      <c r="YA273" s="135" t="str">
        <f>IF(YC273 &lt;&gt; "", (COUNTIF($YC$212:YC273,YC273)&amp;"_"&amp;YC273),"")</f>
        <v>10_Shipment-4</v>
      </c>
      <c r="YB273" s="136">
        <f>IFERROR(IF(Purchase!A63 &lt;&gt;"",Purchase!A63,""),"")</f>
        <v>45120</v>
      </c>
      <c r="YC273" s="137" t="str">
        <f>IFERROR(IF(Purchase!B63 &lt;&gt;"",Purchase!B63,""),"")</f>
        <v>Shipment-4</v>
      </c>
      <c r="YD273" s="137" t="str">
        <f>IFERROR(IF(Purchase!C63 &lt;&gt;"",Purchase!C63,""),"")</f>
        <v>Purchase</v>
      </c>
      <c r="YE273" s="137">
        <f>IFERROR(IF(Purchase!D63 &lt;&gt;"",Purchase!D63,""),"")</f>
        <v>1</v>
      </c>
      <c r="YF273" s="137" t="str">
        <f>IFERROR(IF(Purchase!E63 &lt;&gt;"",Purchase!E63,""),"")</f>
        <v>iPhone 8 Mixed  GB</v>
      </c>
      <c r="YG273" s="137" t="str">
        <f>IFERROR(IF(Purchase!F63 &lt;&gt;"",Purchase!F63,""),"")</f>
        <v>AB Mix</v>
      </c>
      <c r="YH273" s="137">
        <f>IFERROR(IF(Purchase!G63 &lt;&gt;"",Purchase!G63,""),"")</f>
        <v>143</v>
      </c>
      <c r="YI273" s="137">
        <f>IFERROR(IF(Purchase!H63 &lt;&gt;"",Purchase!H63,""),"")</f>
        <v>86</v>
      </c>
      <c r="YJ273" s="137">
        <f>IFERROR(IF(Purchase!I63 &lt;&gt;"",Purchase!I63,""),"")</f>
        <v>12298</v>
      </c>
      <c r="YK273" s="137">
        <f>IFERROR(IF(Purchase!J63 &lt;&gt;"",Purchase!J63,""),"")</f>
        <v>31</v>
      </c>
      <c r="YL273" s="149">
        <f t="shared" si="9"/>
        <v>2666</v>
      </c>
      <c r="YM273" s="135"/>
      <c r="YN273" s="145" t="s">
        <v>72</v>
      </c>
      <c r="YO273" s="138">
        <f>YH209</f>
        <v>5418</v>
      </c>
      <c r="YP273" s="138"/>
      <c r="YQ273" s="138"/>
      <c r="YR273" s="156" t="s">
        <v>46</v>
      </c>
      <c r="YS273" s="138">
        <f>YT264</f>
        <v>576</v>
      </c>
      <c r="YT273" s="151" t="s">
        <v>53</v>
      </c>
      <c r="YU273" s="141"/>
      <c r="YV273" s="144" t="str">
        <f t="shared" si="21"/>
        <v>Total (P/L%)</v>
      </c>
      <c r="YW273" s="158">
        <f t="shared" si="22"/>
        <v>6.935454545454546E-2</v>
      </c>
      <c r="YX273" s="135"/>
      <c r="YY273" s="135"/>
      <c r="YZ273" s="135"/>
      <c r="ZA273" s="135"/>
      <c r="ZB273" s="135"/>
      <c r="ZC273" s="135"/>
      <c r="ZD273" s="135" t="str">
        <f>IF(ZG273 &lt;&gt; "",(COUNTIF($ZG$212:ZG273,ZG273)&amp;"_"&amp;ZG273),"")</f>
        <v/>
      </c>
      <c r="ZE273" s="142" t="str">
        <f>IFERROR(IF(Sale!A64 &lt;&gt; "", Sale!A64, ""), "")</f>
        <v/>
      </c>
      <c r="ZF273" s="135" t="str">
        <f>IFERROR(IF(Sale!B64 &lt;&gt; "", Sale!B64, ""), "")</f>
        <v/>
      </c>
      <c r="ZG273" s="135" t="str">
        <f>IFERROR(IF(Sale!C64 &lt;&gt; "", Sale!C64, ""), "")</f>
        <v/>
      </c>
      <c r="ZH273" s="135" t="str">
        <f>IFERROR(IF(Sale!D64 &lt;&gt; "", Sale!D64, ""), "")</f>
        <v/>
      </c>
      <c r="ZI273" s="135" t="str">
        <f>IFERROR(IF(Sale!E64 &lt;&gt; "", Sale!E64, ""), "")</f>
        <v/>
      </c>
      <c r="ZJ273" s="135" t="str">
        <f>IFERROR(IF(Sale!F64 &lt;&gt; "", Sale!F64, ""), "")</f>
        <v/>
      </c>
      <c r="ZK273" s="135" t="str">
        <f>IFERROR(IF(Sale!G64 &lt;&gt; "", Sale!G64, ""), "")</f>
        <v/>
      </c>
      <c r="ZL273" s="135" t="str">
        <f>IFERROR(IF(Sale!H64 &lt;&gt; "", Sale!H64, ""), "")</f>
        <v/>
      </c>
      <c r="ZM273" s="135" t="str">
        <f>IFERROR(IF(Sale!I64 &lt;&gt; "", Sale!I64, ""), "")</f>
        <v/>
      </c>
      <c r="ZN273" s="135" t="str">
        <f>IFERROR(IF(Sale!J64 &lt;&gt; "", Sale!J64, ""), "")</f>
        <v/>
      </c>
      <c r="ZO273" s="135" t="str">
        <f>IFERROR(IF(Sale!K64 &lt;&gt; "", Sale!K64, ""), "")</f>
        <v/>
      </c>
      <c r="ZP273" s="135" t="str">
        <f>IFERROR(IF(Sale!L64 &lt;&gt; "", Sale!L64, ""), "")</f>
        <v/>
      </c>
      <c r="ZQ273" s="135" t="str">
        <f>IFERROR(IF(Sale!M64 &lt;&gt; "", Sale!M64, ""), "")</f>
        <v/>
      </c>
      <c r="ZR273" s="135" t="str">
        <f>IFERROR(IF(Sale!N64 &lt;&gt; "", Sale!N64, ""), "")</f>
        <v/>
      </c>
      <c r="ZS273" s="135" t="str">
        <f>IFERROR(IF(Sale!O64 &lt;&gt; "", Sale!O64, ""), "")</f>
        <v/>
      </c>
      <c r="ZT273" s="135"/>
      <c r="ZU273" s="135"/>
      <c r="ZV273" s="135"/>
      <c r="ZW273" s="135"/>
      <c r="ZX273" s="139"/>
      <c r="ZY273" s="135"/>
      <c r="ZZ273" s="135"/>
      <c r="AAC273" s="80" t="s">
        <v>63</v>
      </c>
      <c r="AAD273" s="84">
        <f>AAC265</f>
        <v>45027.839999999997</v>
      </c>
    </row>
    <row r="274" spans="25:706">
      <c r="Y274" s="236"/>
      <c r="YA274" s="135" t="str">
        <f>IF(YC274 &lt;&gt; "", (COUNTIF($YC$212:YC274,YC274)&amp;"_"&amp;YC274),"")</f>
        <v>11_Shipment-4</v>
      </c>
      <c r="YB274" s="136">
        <f>IFERROR(IF(Purchase!A64 &lt;&gt;"",Purchase!A64,""),"")</f>
        <v>45120</v>
      </c>
      <c r="YC274" s="137" t="str">
        <f>IFERROR(IF(Purchase!B64 &lt;&gt;"",Purchase!B64,""),"")</f>
        <v>Shipment-4</v>
      </c>
      <c r="YD274" s="137" t="str">
        <f>IFERROR(IF(Purchase!C64 &lt;&gt;"",Purchase!C64,""),"")</f>
        <v>Purchase</v>
      </c>
      <c r="YE274" s="137">
        <f>IFERROR(IF(Purchase!D64 &lt;&gt;"",Purchase!D64,""),"")</f>
        <v>1</v>
      </c>
      <c r="YF274" s="137" t="str">
        <f>IFERROR(IF(Purchase!E64 &lt;&gt;"",Purchase!E64,""),"")</f>
        <v>iPhone 8 Plus Mixed  GB</v>
      </c>
      <c r="YG274" s="137" t="str">
        <f>IFERROR(IF(Purchase!F64 &lt;&gt;"",Purchase!F64,""),"")</f>
        <v>AB Mix</v>
      </c>
      <c r="YH274" s="137">
        <f>IFERROR(IF(Purchase!G64 &lt;&gt;"",Purchase!G64,""),"")</f>
        <v>32</v>
      </c>
      <c r="YI274" s="137">
        <f>IFERROR(IF(Purchase!H64 &lt;&gt;"",Purchase!H64,""),"")</f>
        <v>114</v>
      </c>
      <c r="YJ274" s="137">
        <f>IFERROR(IF(Purchase!I64 &lt;&gt;"",Purchase!I64,""),"")</f>
        <v>3648</v>
      </c>
      <c r="YK274" s="137">
        <f>IFERROR(IF(Purchase!J64 &lt;&gt;"",Purchase!J64,""),"")</f>
        <v>4</v>
      </c>
      <c r="YL274" s="149">
        <f t="shared" si="9"/>
        <v>456</v>
      </c>
      <c r="YM274" s="135"/>
      <c r="YN274" s="159" t="s">
        <v>75</v>
      </c>
      <c r="YO274" s="138">
        <f>ZO209</f>
        <v>3257</v>
      </c>
      <c r="YP274" s="138"/>
      <c r="YQ274" s="138"/>
      <c r="YR274" s="156" t="s">
        <v>47</v>
      </c>
      <c r="YS274" s="160">
        <f>YS264</f>
        <v>173234</v>
      </c>
      <c r="YT274" s="160">
        <f>YS275+YS276</f>
        <v>173234</v>
      </c>
      <c r="YU274" s="141"/>
      <c r="YV274" s="144" t="str">
        <f t="shared" ref="YV274" si="23">AAC275</f>
        <v>T Availabe Quantity</v>
      </c>
      <c r="YW274" s="161">
        <f t="shared" ref="YW274" si="24">AAD275</f>
        <v>1717</v>
      </c>
      <c r="YX274" s="135"/>
      <c r="YY274" s="135"/>
      <c r="YZ274" s="135"/>
      <c r="ZA274" s="135"/>
      <c r="ZB274" s="135"/>
      <c r="ZC274" s="135"/>
      <c r="ZD274" s="135" t="str">
        <f>IF(ZG274 &lt;&gt; "",(COUNTIF($ZG$212:ZG274,ZG274)&amp;"_"&amp;ZG274),"")</f>
        <v/>
      </c>
      <c r="ZE274" s="142" t="str">
        <f>IFERROR(IF(Sale!A65 &lt;&gt; "", Sale!A65, ""), "")</f>
        <v/>
      </c>
      <c r="ZF274" s="135" t="str">
        <f>IFERROR(IF(Sale!B65 &lt;&gt; "", Sale!B65, ""), "")</f>
        <v/>
      </c>
      <c r="ZG274" s="135" t="str">
        <f>IFERROR(IF(Sale!C65 &lt;&gt; "", Sale!C65, ""), "")</f>
        <v/>
      </c>
      <c r="ZH274" s="135" t="str">
        <f>IFERROR(IF(Sale!D65 &lt;&gt; "", Sale!D65, ""), "")</f>
        <v/>
      </c>
      <c r="ZI274" s="135" t="str">
        <f>IFERROR(IF(Sale!E65 &lt;&gt; "", Sale!E65, ""), "")</f>
        <v/>
      </c>
      <c r="ZJ274" s="135" t="str">
        <f>IFERROR(IF(Sale!F65 &lt;&gt; "", Sale!F65, ""), "")</f>
        <v/>
      </c>
      <c r="ZK274" s="135" t="str">
        <f>IFERROR(IF(Sale!G65 &lt;&gt; "", Sale!G65, ""), "")</f>
        <v/>
      </c>
      <c r="ZL274" s="135" t="str">
        <f>IFERROR(IF(Sale!H65 &lt;&gt; "", Sale!H65, ""), "")</f>
        <v/>
      </c>
      <c r="ZM274" s="135" t="str">
        <f>IFERROR(IF(Sale!I65 &lt;&gt; "", Sale!I65, ""), "")</f>
        <v/>
      </c>
      <c r="ZN274" s="135" t="str">
        <f>IFERROR(IF(Sale!J65 &lt;&gt; "", Sale!J65, ""), "")</f>
        <v/>
      </c>
      <c r="ZO274" s="135" t="str">
        <f>IFERROR(IF(Sale!K65 &lt;&gt; "", Sale!K65, ""), "")</f>
        <v/>
      </c>
      <c r="ZP274" s="135" t="str">
        <f>IFERROR(IF(Sale!L65 &lt;&gt; "", Sale!L65, ""), "")</f>
        <v/>
      </c>
      <c r="ZQ274" s="135" t="str">
        <f>IFERROR(IF(Sale!M65 &lt;&gt; "", Sale!M65, ""), "")</f>
        <v/>
      </c>
      <c r="ZR274" s="135" t="str">
        <f>IFERROR(IF(Sale!N65 &lt;&gt; "", Sale!N65, ""), "")</f>
        <v/>
      </c>
      <c r="ZS274" s="135" t="str">
        <f>IFERROR(IF(Sale!O65 &lt;&gt; "", Sale!O65, ""), "")</f>
        <v/>
      </c>
      <c r="ZT274" s="135"/>
      <c r="ZU274" s="135"/>
      <c r="ZV274" s="135"/>
      <c r="ZW274" s="135"/>
      <c r="ZX274" s="139"/>
      <c r="ZY274" s="135"/>
      <c r="ZZ274" s="135"/>
      <c r="AAC274" s="80" t="s">
        <v>62</v>
      </c>
      <c r="AAD274" s="111">
        <f>AAG265</f>
        <v>6.935454545454546E-2</v>
      </c>
    </row>
    <row r="275" spans="25:706">
      <c r="Y275" s="236"/>
      <c r="YA275" s="135" t="str">
        <f>IF(YC275 &lt;&gt; "", (COUNTIF($YC$212:YC275,YC275)&amp;"_"&amp;YC275),"")</f>
        <v/>
      </c>
      <c r="YB275" s="136" t="str">
        <f>IFERROR(IF(Purchase!A65 &lt;&gt;"",Purchase!A65,""),"")</f>
        <v/>
      </c>
      <c r="YC275" s="137" t="str">
        <f>IFERROR(IF(Purchase!B65 &lt;&gt;"",Purchase!B65,""),"")</f>
        <v/>
      </c>
      <c r="YD275" s="137" t="str">
        <f>IFERROR(IF(Purchase!C65 &lt;&gt;"",Purchase!C65,""),"")</f>
        <v/>
      </c>
      <c r="YE275" s="137" t="str">
        <f>IFERROR(IF(Purchase!D65 &lt;&gt;"",Purchase!D65,""),"")</f>
        <v/>
      </c>
      <c r="YF275" s="137" t="str">
        <f>IFERROR(IF(Purchase!E65 &lt;&gt;"",Purchase!E65,""),"")</f>
        <v/>
      </c>
      <c r="YG275" s="137" t="str">
        <f>IFERROR(IF(Purchase!F65 &lt;&gt;"",Purchase!F65,""),"")</f>
        <v/>
      </c>
      <c r="YH275" s="137" t="str">
        <f>IFERROR(IF(Purchase!G65 &lt;&gt;"",Purchase!G65,""),"")</f>
        <v/>
      </c>
      <c r="YI275" s="137" t="str">
        <f>IFERROR(IF(Purchase!H65 &lt;&gt;"",Purchase!H65,""),"")</f>
        <v/>
      </c>
      <c r="YJ275" s="137" t="str">
        <f>IFERROR(IF(Purchase!I65 &lt;&gt;"",Purchase!I65,""),"")</f>
        <v/>
      </c>
      <c r="YK275" s="137" t="str">
        <f>IFERROR(IF(Purchase!J65 &lt;&gt;"",Purchase!J65,""),"")</f>
        <v/>
      </c>
      <c r="YL275" s="149" t="str">
        <f t="shared" si="9"/>
        <v/>
      </c>
      <c r="YM275" s="135"/>
      <c r="YN275" s="162" t="s">
        <v>77</v>
      </c>
      <c r="YO275" s="138">
        <f>YO273-YO274</f>
        <v>2161</v>
      </c>
      <c r="YP275" s="138"/>
      <c r="YQ275" s="138"/>
      <c r="YR275" s="156" t="s">
        <v>51</v>
      </c>
      <c r="YS275" s="160">
        <f>YW264</f>
        <v>42986</v>
      </c>
      <c r="YT275" s="138"/>
      <c r="YU275" s="141"/>
      <c r="YV275" s="135"/>
      <c r="YW275" s="135"/>
      <c r="YX275" s="135"/>
      <c r="YY275" s="135"/>
      <c r="YZ275" s="135"/>
      <c r="ZA275" s="135"/>
      <c r="ZB275" s="135"/>
      <c r="ZC275" s="135"/>
      <c r="ZD275" s="135" t="str">
        <f>IF(ZG275 &lt;&gt; "",(COUNTIF($ZG$212:ZG275,ZG275)&amp;"_"&amp;ZG275),"")</f>
        <v/>
      </c>
      <c r="ZE275" s="142" t="str">
        <f>IFERROR(IF(Sale!A66 &lt;&gt; "", Sale!A66, ""), "")</f>
        <v/>
      </c>
      <c r="ZF275" s="135" t="str">
        <f>IFERROR(IF(Sale!B66 &lt;&gt; "", Sale!B66, ""), "")</f>
        <v/>
      </c>
      <c r="ZG275" s="135" t="str">
        <f>IFERROR(IF(Sale!C66 &lt;&gt; "", Sale!C66, ""), "")</f>
        <v/>
      </c>
      <c r="ZH275" s="135" t="str">
        <f>IFERROR(IF(Sale!D66 &lt;&gt; "", Sale!D66, ""), "")</f>
        <v/>
      </c>
      <c r="ZI275" s="135" t="str">
        <f>IFERROR(IF(Sale!E66 &lt;&gt; "", Sale!E66, ""), "")</f>
        <v/>
      </c>
      <c r="ZJ275" s="135" t="str">
        <f>IFERROR(IF(Sale!F66 &lt;&gt; "", Sale!F66, ""), "")</f>
        <v/>
      </c>
      <c r="ZK275" s="135" t="str">
        <f>IFERROR(IF(Sale!G66 &lt;&gt; "", Sale!G66, ""), "")</f>
        <v/>
      </c>
      <c r="ZL275" s="135" t="str">
        <f>IFERROR(IF(Sale!H66 &lt;&gt; "", Sale!H66, ""), "")</f>
        <v/>
      </c>
      <c r="ZM275" s="135" t="str">
        <f>IFERROR(IF(Sale!I66 &lt;&gt; "", Sale!I66, ""), "")</f>
        <v/>
      </c>
      <c r="ZN275" s="135" t="str">
        <f>IFERROR(IF(Sale!J66 &lt;&gt; "", Sale!J66, ""), "")</f>
        <v/>
      </c>
      <c r="ZO275" s="135" t="str">
        <f>IFERROR(IF(Sale!K66 &lt;&gt; "", Sale!K66, ""), "")</f>
        <v/>
      </c>
      <c r="ZP275" s="135" t="str">
        <f>IFERROR(IF(Sale!L66 &lt;&gt; "", Sale!L66, ""), "")</f>
        <v/>
      </c>
      <c r="ZQ275" s="135" t="str">
        <f>IFERROR(IF(Sale!M66 &lt;&gt; "", Sale!M66, ""), "")</f>
        <v/>
      </c>
      <c r="ZR275" s="135" t="str">
        <f>IFERROR(IF(Sale!N66 &lt;&gt; "", Sale!N66, ""), "")</f>
        <v/>
      </c>
      <c r="ZS275" s="135" t="str">
        <f>IFERROR(IF(Sale!O66 &lt;&gt; "", Sale!O66, ""), "")</f>
        <v/>
      </c>
      <c r="ZT275" s="135"/>
      <c r="ZU275" s="135"/>
      <c r="ZV275" s="135"/>
      <c r="ZW275" s="135"/>
      <c r="ZX275" s="139"/>
      <c r="ZY275" s="135"/>
      <c r="ZZ275" s="135"/>
      <c r="AAC275" s="80" t="s">
        <v>56</v>
      </c>
      <c r="AAD275" s="80">
        <f>ZZ265</f>
        <v>1717</v>
      </c>
    </row>
    <row r="276" spans="25:706">
      <c r="Y276" s="236"/>
      <c r="YA276" s="135" t="str">
        <f>IF(YC276 &lt;&gt; "", (COUNTIF($YC$212:YC276,YC276)&amp;"_"&amp;YC276),"")</f>
        <v/>
      </c>
      <c r="YB276" s="136" t="str">
        <f>IFERROR(IF(Purchase!A66 &lt;&gt;"",Purchase!A66,""),"")</f>
        <v/>
      </c>
      <c r="YC276" s="137" t="str">
        <f>IFERROR(IF(Purchase!B66 &lt;&gt;"",Purchase!B66,""),"")</f>
        <v/>
      </c>
      <c r="YD276" s="137" t="str">
        <f>IFERROR(IF(Purchase!C66 &lt;&gt;"",Purchase!C66,""),"")</f>
        <v/>
      </c>
      <c r="YE276" s="137" t="str">
        <f>IFERROR(IF(Purchase!D66 &lt;&gt;"",Purchase!D66,""),"")</f>
        <v/>
      </c>
      <c r="YF276" s="137" t="str">
        <f>IFERROR(IF(Purchase!E66 &lt;&gt;"",Purchase!E66,""),"")</f>
        <v/>
      </c>
      <c r="YG276" s="137" t="str">
        <f>IFERROR(IF(Purchase!F66 &lt;&gt;"",Purchase!F66,""),"")</f>
        <v/>
      </c>
      <c r="YH276" s="137" t="str">
        <f>IFERROR(IF(Purchase!G66 &lt;&gt;"",Purchase!G66,""),"")</f>
        <v/>
      </c>
      <c r="YI276" s="137" t="str">
        <f>IFERROR(IF(Purchase!H66 &lt;&gt;"",Purchase!H66,""),"")</f>
        <v/>
      </c>
      <c r="YJ276" s="137" t="str">
        <f>IFERROR(IF(Purchase!I66 &lt;&gt;"",Purchase!I66,""),"")</f>
        <v/>
      </c>
      <c r="YK276" s="137" t="str">
        <f>IFERROR(IF(Purchase!J66 &lt;&gt;"",Purchase!J66,""),"")</f>
        <v/>
      </c>
      <c r="YL276" s="149" t="str">
        <f t="shared" si="9"/>
        <v/>
      </c>
      <c r="YM276" s="135"/>
      <c r="YN276" s="138"/>
      <c r="YO276" s="139"/>
      <c r="YP276" s="138"/>
      <c r="YQ276" s="138"/>
      <c r="YR276" s="156" t="s">
        <v>52</v>
      </c>
      <c r="YS276" s="160">
        <f>YU264</f>
        <v>130248</v>
      </c>
      <c r="YT276" s="138"/>
      <c r="YU276" s="141"/>
      <c r="YV276" s="135"/>
      <c r="YW276" s="135"/>
      <c r="YX276" s="135"/>
      <c r="YY276" s="135"/>
      <c r="YZ276" s="135"/>
      <c r="ZA276" s="135"/>
      <c r="ZB276" s="135"/>
      <c r="ZC276" s="135"/>
      <c r="ZD276" s="135" t="str">
        <f>IF(ZG276 &lt;&gt; "",(COUNTIF($ZG$212:ZG276,ZG276)&amp;"_"&amp;ZG276),"")</f>
        <v/>
      </c>
      <c r="ZE276" s="142" t="str">
        <f>IFERROR(IF(Sale!A67 &lt;&gt; "", Sale!A67, ""), "")</f>
        <v/>
      </c>
      <c r="ZF276" s="135" t="str">
        <f>IFERROR(IF(Sale!B67 &lt;&gt; "", Sale!B67, ""), "")</f>
        <v/>
      </c>
      <c r="ZG276" s="135" t="str">
        <f>IFERROR(IF(Sale!C67 &lt;&gt; "", Sale!C67, ""), "")</f>
        <v/>
      </c>
      <c r="ZH276" s="135" t="str">
        <f>IFERROR(IF(Sale!D67 &lt;&gt; "", Sale!D67, ""), "")</f>
        <v/>
      </c>
      <c r="ZI276" s="135" t="str">
        <f>IFERROR(IF(Sale!E67 &lt;&gt; "", Sale!E67, ""), "")</f>
        <v/>
      </c>
      <c r="ZJ276" s="135" t="str">
        <f>IFERROR(IF(Sale!F67 &lt;&gt; "", Sale!F67, ""), "")</f>
        <v/>
      </c>
      <c r="ZK276" s="135" t="str">
        <f>IFERROR(IF(Sale!G67 &lt;&gt; "", Sale!G67, ""), "")</f>
        <v/>
      </c>
      <c r="ZL276" s="135" t="str">
        <f>IFERROR(IF(Sale!H67 &lt;&gt; "", Sale!H67, ""), "")</f>
        <v/>
      </c>
      <c r="ZM276" s="135" t="str">
        <f>IFERROR(IF(Sale!I67 &lt;&gt; "", Sale!I67, ""), "")</f>
        <v/>
      </c>
      <c r="ZN276" s="135" t="str">
        <f>IFERROR(IF(Sale!J67 &lt;&gt; "", Sale!J67, ""), "")</f>
        <v/>
      </c>
      <c r="ZO276" s="135" t="str">
        <f>IFERROR(IF(Sale!K67 &lt;&gt; "", Sale!K67, ""), "")</f>
        <v/>
      </c>
      <c r="ZP276" s="135" t="str">
        <f>IFERROR(IF(Sale!L67 &lt;&gt; "", Sale!L67, ""), "")</f>
        <v/>
      </c>
      <c r="ZQ276" s="135" t="str">
        <f>IFERROR(IF(Sale!M67 &lt;&gt; "", Sale!M67, ""), "")</f>
        <v/>
      </c>
      <c r="ZR276" s="135" t="str">
        <f>IFERROR(IF(Sale!N67 &lt;&gt; "", Sale!N67, ""), "")</f>
        <v/>
      </c>
      <c r="ZS276" s="135" t="str">
        <f>IFERROR(IF(Sale!O67 &lt;&gt; "", Sale!O67, ""), "")</f>
        <v/>
      </c>
      <c r="ZT276" s="135"/>
      <c r="ZU276" s="135"/>
      <c r="ZV276" s="135"/>
      <c r="ZW276" s="135"/>
      <c r="ZX276" s="139"/>
      <c r="ZY276" s="135"/>
      <c r="ZZ276" s="135"/>
    </row>
    <row r="277" spans="25:706">
      <c r="Y277" s="236"/>
      <c r="YA277" s="135" t="str">
        <f>IF(YC277 &lt;&gt; "", (COUNTIF($YC$212:YC277,YC277)&amp;"_"&amp;YC277),"")</f>
        <v/>
      </c>
      <c r="YB277" s="136" t="str">
        <f>IFERROR(IF(Purchase!A67 &lt;&gt;"",Purchase!A67,""),"")</f>
        <v/>
      </c>
      <c r="YC277" s="137" t="str">
        <f>IFERROR(IF(Purchase!B67 &lt;&gt;"",Purchase!B67,""),"")</f>
        <v/>
      </c>
      <c r="YD277" s="137" t="str">
        <f>IFERROR(IF(Purchase!C67 &lt;&gt;"",Purchase!C67,""),"")</f>
        <v/>
      </c>
      <c r="YE277" s="137" t="str">
        <f>IFERROR(IF(Purchase!D67 &lt;&gt;"",Purchase!D67,""),"")</f>
        <v/>
      </c>
      <c r="YF277" s="137" t="str">
        <f>IFERROR(IF(Purchase!E67 &lt;&gt;"",Purchase!E67,""),"")</f>
        <v/>
      </c>
      <c r="YG277" s="137" t="str">
        <f>IFERROR(IF(Purchase!F67 &lt;&gt;"",Purchase!F67,""),"")</f>
        <v/>
      </c>
      <c r="YH277" s="137" t="str">
        <f>IFERROR(IF(Purchase!G67 &lt;&gt;"",Purchase!G67,""),"")</f>
        <v/>
      </c>
      <c r="YI277" s="137" t="str">
        <f>IFERROR(IF(Purchase!H67 &lt;&gt;"",Purchase!H67,""),"")</f>
        <v/>
      </c>
      <c r="YJ277" s="137" t="str">
        <f>IFERROR(IF(Purchase!I67 &lt;&gt;"",Purchase!I67,""),"")</f>
        <v/>
      </c>
      <c r="YK277" s="137" t="str">
        <f>IFERROR(IF(Purchase!J67 &lt;&gt;"",Purchase!J67,""),"")</f>
        <v/>
      </c>
      <c r="YL277" s="149" t="str">
        <f t="shared" ref="YL277:YL340" si="25">IFERROR(YI277*YK277,"")</f>
        <v/>
      </c>
      <c r="YM277" s="135"/>
      <c r="YN277" s="138"/>
      <c r="YO277" s="139"/>
      <c r="YP277" s="138"/>
      <c r="YQ277" s="138"/>
      <c r="YR277" s="140"/>
      <c r="YS277" s="138"/>
      <c r="YT277" s="138"/>
      <c r="YU277" s="141"/>
      <c r="YV277" s="135"/>
      <c r="YW277" s="135"/>
      <c r="YX277" s="135"/>
      <c r="YY277" s="135"/>
      <c r="YZ277" s="135"/>
      <c r="ZA277" s="135"/>
      <c r="ZB277" s="135"/>
      <c r="ZC277" s="135"/>
      <c r="ZD277" s="135" t="str">
        <f>IF(ZG277 &lt;&gt; "",(COUNTIF($ZG$212:ZG277,ZG277)&amp;"_"&amp;ZG277),"")</f>
        <v/>
      </c>
      <c r="ZE277" s="142" t="str">
        <f>IFERROR(IF(Sale!A68 &lt;&gt; "", Sale!A68, ""), "")</f>
        <v/>
      </c>
      <c r="ZF277" s="135" t="str">
        <f>IFERROR(IF(Sale!B68 &lt;&gt; "", Sale!B68, ""), "")</f>
        <v/>
      </c>
      <c r="ZG277" s="135" t="str">
        <f>IFERROR(IF(Sale!C68 &lt;&gt; "", Sale!C68, ""), "")</f>
        <v/>
      </c>
      <c r="ZH277" s="135" t="str">
        <f>IFERROR(IF(Sale!D68 &lt;&gt; "", Sale!D68, ""), "")</f>
        <v/>
      </c>
      <c r="ZI277" s="135" t="str">
        <f>IFERROR(IF(Sale!E68 &lt;&gt; "", Sale!E68, ""), "")</f>
        <v/>
      </c>
      <c r="ZJ277" s="135" t="str">
        <f>IFERROR(IF(Sale!F68 &lt;&gt; "", Sale!F68, ""), "")</f>
        <v/>
      </c>
      <c r="ZK277" s="135" t="str">
        <f>IFERROR(IF(Sale!G68 &lt;&gt; "", Sale!G68, ""), "")</f>
        <v/>
      </c>
      <c r="ZL277" s="135" t="str">
        <f>IFERROR(IF(Sale!H68 &lt;&gt; "", Sale!H68, ""), "")</f>
        <v/>
      </c>
      <c r="ZM277" s="135" t="str">
        <f>IFERROR(IF(Sale!I68 &lt;&gt; "", Sale!I68, ""), "")</f>
        <v/>
      </c>
      <c r="ZN277" s="135" t="str">
        <f>IFERROR(IF(Sale!J68 &lt;&gt; "", Sale!J68, ""), "")</f>
        <v/>
      </c>
      <c r="ZO277" s="135" t="str">
        <f>IFERROR(IF(Sale!K68 &lt;&gt; "", Sale!K68, ""), "")</f>
        <v/>
      </c>
      <c r="ZP277" s="135" t="str">
        <f>IFERROR(IF(Sale!L68 &lt;&gt; "", Sale!L68, ""), "")</f>
        <v/>
      </c>
      <c r="ZQ277" s="135" t="str">
        <f>IFERROR(IF(Sale!M68 &lt;&gt; "", Sale!M68, ""), "")</f>
        <v/>
      </c>
      <c r="ZR277" s="135" t="str">
        <f>IFERROR(IF(Sale!N68 &lt;&gt; "", Sale!N68, ""), "")</f>
        <v/>
      </c>
      <c r="ZS277" s="135" t="str">
        <f>IFERROR(IF(Sale!O68 &lt;&gt; "", Sale!O68, ""), "")</f>
        <v/>
      </c>
      <c r="ZT277" s="135"/>
      <c r="ZU277" s="135"/>
      <c r="ZV277" s="135"/>
      <c r="ZW277" s="135"/>
      <c r="ZX277" s="139"/>
      <c r="ZY277" s="135"/>
      <c r="ZZ277" s="135"/>
    </row>
    <row r="278" spans="25:706">
      <c r="Y278" s="236"/>
      <c r="YA278" s="135" t="str">
        <f>IF(YC278 &lt;&gt; "", (COUNTIF($YC$212:YC278,YC278)&amp;"_"&amp;YC278),"")</f>
        <v/>
      </c>
      <c r="YB278" s="136" t="str">
        <f>IFERROR(IF(Purchase!A68 &lt;&gt;"",Purchase!A68,""),"")</f>
        <v/>
      </c>
      <c r="YC278" s="137" t="str">
        <f>IFERROR(IF(Purchase!B68 &lt;&gt;"",Purchase!B68,""),"")</f>
        <v/>
      </c>
      <c r="YD278" s="137" t="str">
        <f>IFERROR(IF(Purchase!C68 &lt;&gt;"",Purchase!C68,""),"")</f>
        <v/>
      </c>
      <c r="YE278" s="137" t="str">
        <f>IFERROR(IF(Purchase!D68 &lt;&gt;"",Purchase!D68,""),"")</f>
        <v/>
      </c>
      <c r="YF278" s="137" t="str">
        <f>IFERROR(IF(Purchase!E68 &lt;&gt;"",Purchase!E68,""),"")</f>
        <v/>
      </c>
      <c r="YG278" s="137" t="str">
        <f>IFERROR(IF(Purchase!F68 &lt;&gt;"",Purchase!F68,""),"")</f>
        <v/>
      </c>
      <c r="YH278" s="137" t="str">
        <f>IFERROR(IF(Purchase!G68 &lt;&gt;"",Purchase!G68,""),"")</f>
        <v/>
      </c>
      <c r="YI278" s="137" t="str">
        <f>IFERROR(IF(Purchase!H68 &lt;&gt;"",Purchase!H68,""),"")</f>
        <v/>
      </c>
      <c r="YJ278" s="137" t="str">
        <f>IFERROR(IF(Purchase!I68 &lt;&gt;"",Purchase!I68,""),"")</f>
        <v/>
      </c>
      <c r="YK278" s="137" t="str">
        <f>IFERROR(IF(Purchase!J68 &lt;&gt;"",Purchase!J68,""),"")</f>
        <v/>
      </c>
      <c r="YL278" s="149" t="str">
        <f t="shared" si="25"/>
        <v/>
      </c>
      <c r="YM278" s="135"/>
      <c r="YN278" s="138"/>
      <c r="YO278" s="139"/>
      <c r="YP278" s="138"/>
      <c r="YQ278" s="138"/>
      <c r="YR278" s="140"/>
      <c r="YS278" s="138"/>
      <c r="YT278" s="138"/>
      <c r="YU278" s="141"/>
      <c r="YV278" s="135"/>
      <c r="YW278" s="135"/>
      <c r="YX278" s="135"/>
      <c r="YY278" s="135"/>
      <c r="YZ278" s="135"/>
      <c r="ZA278" s="135"/>
      <c r="ZB278" s="135"/>
      <c r="ZC278" s="135"/>
      <c r="ZD278" s="135" t="str">
        <f>IF(ZG278 &lt;&gt; "",(COUNTIF($ZG$212:ZG278,ZG278)&amp;"_"&amp;ZG278),"")</f>
        <v/>
      </c>
      <c r="ZE278" s="142" t="str">
        <f>IFERROR(IF(Sale!A69 &lt;&gt; "", Sale!A69, ""), "")</f>
        <v/>
      </c>
      <c r="ZF278" s="135" t="str">
        <f>IFERROR(IF(Sale!B69 &lt;&gt; "", Sale!B69, ""), "")</f>
        <v/>
      </c>
      <c r="ZG278" s="135" t="str">
        <f>IFERROR(IF(Sale!C69 &lt;&gt; "", Sale!C69, ""), "")</f>
        <v/>
      </c>
      <c r="ZH278" s="135" t="str">
        <f>IFERROR(IF(Sale!D69 &lt;&gt; "", Sale!D69, ""), "")</f>
        <v/>
      </c>
      <c r="ZI278" s="135" t="str">
        <f>IFERROR(IF(Sale!E69 &lt;&gt; "", Sale!E69, ""), "")</f>
        <v/>
      </c>
      <c r="ZJ278" s="135" t="str">
        <f>IFERROR(IF(Sale!F69 &lt;&gt; "", Sale!F69, ""), "")</f>
        <v/>
      </c>
      <c r="ZK278" s="135" t="str">
        <f>IFERROR(IF(Sale!G69 &lt;&gt; "", Sale!G69, ""), "")</f>
        <v/>
      </c>
      <c r="ZL278" s="135" t="str">
        <f>IFERROR(IF(Sale!H69 &lt;&gt; "", Sale!H69, ""), "")</f>
        <v/>
      </c>
      <c r="ZM278" s="135" t="str">
        <f>IFERROR(IF(Sale!I69 &lt;&gt; "", Sale!I69, ""), "")</f>
        <v/>
      </c>
      <c r="ZN278" s="135" t="str">
        <f>IFERROR(IF(Sale!J69 &lt;&gt; "", Sale!J69, ""), "")</f>
        <v/>
      </c>
      <c r="ZO278" s="135" t="str">
        <f>IFERROR(IF(Sale!K69 &lt;&gt; "", Sale!K69, ""), "")</f>
        <v/>
      </c>
      <c r="ZP278" s="135" t="str">
        <f>IFERROR(IF(Sale!L69 &lt;&gt; "", Sale!L69, ""), "")</f>
        <v/>
      </c>
      <c r="ZQ278" s="135" t="str">
        <f>IFERROR(IF(Sale!M69 &lt;&gt; "", Sale!M69, ""), "")</f>
        <v/>
      </c>
      <c r="ZR278" s="135" t="str">
        <f>IFERROR(IF(Sale!N69 &lt;&gt; "", Sale!N69, ""), "")</f>
        <v/>
      </c>
      <c r="ZS278" s="135" t="str">
        <f>IFERROR(IF(Sale!O69 &lt;&gt; "", Sale!O69, ""), "")</f>
        <v/>
      </c>
      <c r="ZT278" s="135"/>
      <c r="ZU278" s="135"/>
      <c r="ZV278" s="135"/>
      <c r="ZW278" s="135"/>
      <c r="ZX278" s="139"/>
      <c r="ZY278" s="135"/>
      <c r="ZZ278" s="135"/>
    </row>
    <row r="279" spans="25:706">
      <c r="Y279" s="236"/>
      <c r="YA279" s="135" t="str">
        <f>IF(YC279 &lt;&gt; "", (COUNTIF($YC$212:YC279,YC279)&amp;"_"&amp;YC279),"")</f>
        <v/>
      </c>
      <c r="YB279" s="136" t="str">
        <f>IFERROR(IF(Purchase!A69 &lt;&gt;"",Purchase!A69,""),"")</f>
        <v/>
      </c>
      <c r="YC279" s="137" t="str">
        <f>IFERROR(IF(Purchase!B69 &lt;&gt;"",Purchase!B69,""),"")</f>
        <v/>
      </c>
      <c r="YD279" s="137" t="str">
        <f>IFERROR(IF(Purchase!C69 &lt;&gt;"",Purchase!C69,""),"")</f>
        <v/>
      </c>
      <c r="YE279" s="137" t="str">
        <f>IFERROR(IF(Purchase!D69 &lt;&gt;"",Purchase!D69,""),"")</f>
        <v/>
      </c>
      <c r="YF279" s="137" t="str">
        <f>IFERROR(IF(Purchase!E69 &lt;&gt;"",Purchase!E69,""),"")</f>
        <v/>
      </c>
      <c r="YG279" s="137" t="str">
        <f>IFERROR(IF(Purchase!F69 &lt;&gt;"",Purchase!F69,""),"")</f>
        <v/>
      </c>
      <c r="YH279" s="137" t="str">
        <f>IFERROR(IF(Purchase!G69 &lt;&gt;"",Purchase!G69,""),"")</f>
        <v/>
      </c>
      <c r="YI279" s="137" t="str">
        <f>IFERROR(IF(Purchase!H69 &lt;&gt;"",Purchase!H69,""),"")</f>
        <v/>
      </c>
      <c r="YJ279" s="137" t="str">
        <f>IFERROR(IF(Purchase!I69 &lt;&gt;"",Purchase!I69,""),"")</f>
        <v/>
      </c>
      <c r="YK279" s="137" t="str">
        <f>IFERROR(IF(Purchase!J69 &lt;&gt;"",Purchase!J69,""),"")</f>
        <v/>
      </c>
      <c r="YL279" s="149" t="str">
        <f t="shared" si="25"/>
        <v/>
      </c>
      <c r="YM279" s="135"/>
      <c r="YN279" s="138"/>
      <c r="YO279" s="139"/>
      <c r="YP279" s="138"/>
      <c r="YQ279" s="138"/>
      <c r="YR279" s="140"/>
      <c r="YS279" s="138"/>
      <c r="YT279" s="138"/>
      <c r="YU279" s="141"/>
      <c r="YV279" s="135"/>
      <c r="YW279" s="135"/>
      <c r="YX279" s="135"/>
      <c r="YY279" s="135"/>
      <c r="YZ279" s="135"/>
      <c r="ZA279" s="135"/>
      <c r="ZB279" s="135"/>
      <c r="ZC279" s="135"/>
      <c r="ZD279" s="135" t="str">
        <f>IF(ZG279 &lt;&gt; "",(COUNTIF($ZG$212:ZG279,ZG279)&amp;"_"&amp;ZG279),"")</f>
        <v/>
      </c>
      <c r="ZE279" s="142" t="str">
        <f>IFERROR(IF(Sale!A70 &lt;&gt; "", Sale!A70, ""), "")</f>
        <v/>
      </c>
      <c r="ZF279" s="135" t="str">
        <f>IFERROR(IF(Sale!B70 &lt;&gt; "", Sale!B70, ""), "")</f>
        <v/>
      </c>
      <c r="ZG279" s="135" t="str">
        <f>IFERROR(IF(Sale!C70 &lt;&gt; "", Sale!C70, ""), "")</f>
        <v/>
      </c>
      <c r="ZH279" s="135" t="str">
        <f>IFERROR(IF(Sale!D70 &lt;&gt; "", Sale!D70, ""), "")</f>
        <v/>
      </c>
      <c r="ZI279" s="135" t="str">
        <f>IFERROR(IF(Sale!E70 &lt;&gt; "", Sale!E70, ""), "")</f>
        <v/>
      </c>
      <c r="ZJ279" s="135" t="str">
        <f>IFERROR(IF(Sale!F70 &lt;&gt; "", Sale!F70, ""), "")</f>
        <v/>
      </c>
      <c r="ZK279" s="135" t="str">
        <f>IFERROR(IF(Sale!G70 &lt;&gt; "", Sale!G70, ""), "")</f>
        <v/>
      </c>
      <c r="ZL279" s="135" t="str">
        <f>IFERROR(IF(Sale!H70 &lt;&gt; "", Sale!H70, ""), "")</f>
        <v/>
      </c>
      <c r="ZM279" s="135" t="str">
        <f>IFERROR(IF(Sale!I70 &lt;&gt; "", Sale!I70, ""), "")</f>
        <v/>
      </c>
      <c r="ZN279" s="135" t="str">
        <f>IFERROR(IF(Sale!J70 &lt;&gt; "", Sale!J70, ""), "")</f>
        <v/>
      </c>
      <c r="ZO279" s="135" t="str">
        <f>IFERROR(IF(Sale!K70 &lt;&gt; "", Sale!K70, ""), "")</f>
        <v/>
      </c>
      <c r="ZP279" s="135" t="str">
        <f>IFERROR(IF(Sale!L70 &lt;&gt; "", Sale!L70, ""), "")</f>
        <v/>
      </c>
      <c r="ZQ279" s="135" t="str">
        <f>IFERROR(IF(Sale!M70 &lt;&gt; "", Sale!M70, ""), "")</f>
        <v/>
      </c>
      <c r="ZR279" s="135" t="str">
        <f>IFERROR(IF(Sale!N70 &lt;&gt; "", Sale!N70, ""), "")</f>
        <v/>
      </c>
      <c r="ZS279" s="135" t="str">
        <f>IFERROR(IF(Sale!O70 &lt;&gt; "", Sale!O70, ""), "")</f>
        <v/>
      </c>
      <c r="ZT279" s="135"/>
      <c r="ZU279" s="135"/>
      <c r="ZV279" s="135"/>
      <c r="ZW279" s="135"/>
      <c r="ZX279" s="139"/>
      <c r="ZY279" s="135"/>
      <c r="ZZ279" s="135"/>
    </row>
    <row r="280" spans="25:706">
      <c r="Y280" s="236"/>
      <c r="YA280" s="135" t="str">
        <f>IF(YC280 &lt;&gt; "", (COUNTIF($YC$212:YC280,YC280)&amp;"_"&amp;YC280),"")</f>
        <v/>
      </c>
      <c r="YB280" s="136" t="str">
        <f>IFERROR(IF(Purchase!A70 &lt;&gt;"",Purchase!A70,""),"")</f>
        <v/>
      </c>
      <c r="YC280" s="137" t="str">
        <f>IFERROR(IF(Purchase!B70 &lt;&gt;"",Purchase!B70,""),"")</f>
        <v/>
      </c>
      <c r="YD280" s="137" t="str">
        <f>IFERROR(IF(Purchase!C70 &lt;&gt;"",Purchase!C70,""),"")</f>
        <v/>
      </c>
      <c r="YE280" s="137" t="str">
        <f>IFERROR(IF(Purchase!D70 &lt;&gt;"",Purchase!D70,""),"")</f>
        <v/>
      </c>
      <c r="YF280" s="137" t="str">
        <f>IFERROR(IF(Purchase!E70 &lt;&gt;"",Purchase!E70,""),"")</f>
        <v/>
      </c>
      <c r="YG280" s="137" t="str">
        <f>IFERROR(IF(Purchase!F70 &lt;&gt;"",Purchase!F70,""),"")</f>
        <v/>
      </c>
      <c r="YH280" s="137" t="str">
        <f>IFERROR(IF(Purchase!G70 &lt;&gt;"",Purchase!G70,""),"")</f>
        <v/>
      </c>
      <c r="YI280" s="137" t="str">
        <f>IFERROR(IF(Purchase!H70 &lt;&gt;"",Purchase!H70,""),"")</f>
        <v/>
      </c>
      <c r="YJ280" s="137" t="str">
        <f>IFERROR(IF(Purchase!I70 &lt;&gt;"",Purchase!I70,""),"")</f>
        <v/>
      </c>
      <c r="YK280" s="137" t="str">
        <f>IFERROR(IF(Purchase!J70 &lt;&gt;"",Purchase!J70,""),"")</f>
        <v/>
      </c>
      <c r="YL280" s="149" t="str">
        <f t="shared" si="25"/>
        <v/>
      </c>
      <c r="YM280" s="135"/>
      <c r="YN280" s="138"/>
      <c r="YO280" s="139"/>
      <c r="YP280" s="138"/>
      <c r="YQ280" s="138"/>
      <c r="YR280" s="140"/>
      <c r="YS280" s="138"/>
      <c r="YT280" s="138"/>
      <c r="YU280" s="141"/>
      <c r="YV280" s="135"/>
      <c r="YW280" s="135"/>
      <c r="YX280" s="135"/>
      <c r="YY280" s="135"/>
      <c r="YZ280" s="135"/>
      <c r="ZA280" s="135"/>
      <c r="ZB280" s="135"/>
      <c r="ZC280" s="135"/>
      <c r="ZD280" s="135" t="str">
        <f>IF(ZG280 &lt;&gt; "",(COUNTIF($ZG$212:ZG280,ZG280)&amp;"_"&amp;ZG280),"")</f>
        <v/>
      </c>
      <c r="ZE280" s="142" t="str">
        <f>IFERROR(IF(Sale!A71 &lt;&gt; "", Sale!A71, ""), "")</f>
        <v/>
      </c>
      <c r="ZF280" s="135" t="str">
        <f>IFERROR(IF(Sale!B71 &lt;&gt; "", Sale!B71, ""), "")</f>
        <v/>
      </c>
      <c r="ZG280" s="135" t="str">
        <f>IFERROR(IF(Sale!C71 &lt;&gt; "", Sale!C71, ""), "")</f>
        <v/>
      </c>
      <c r="ZH280" s="135" t="str">
        <f>IFERROR(IF(Sale!D71 &lt;&gt; "", Sale!D71, ""), "")</f>
        <v/>
      </c>
      <c r="ZI280" s="135" t="str">
        <f>IFERROR(IF(Sale!E71 &lt;&gt; "", Sale!E71, ""), "")</f>
        <v/>
      </c>
      <c r="ZJ280" s="135" t="str">
        <f>IFERROR(IF(Sale!F71 &lt;&gt; "", Sale!F71, ""), "")</f>
        <v/>
      </c>
      <c r="ZK280" s="135" t="str">
        <f>IFERROR(IF(Sale!G71 &lt;&gt; "", Sale!G71, ""), "")</f>
        <v/>
      </c>
      <c r="ZL280" s="135" t="str">
        <f>IFERROR(IF(Sale!H71 &lt;&gt; "", Sale!H71, ""), "")</f>
        <v/>
      </c>
      <c r="ZM280" s="135" t="str">
        <f>IFERROR(IF(Sale!I71 &lt;&gt; "", Sale!I71, ""), "")</f>
        <v/>
      </c>
      <c r="ZN280" s="135" t="str">
        <f>IFERROR(IF(Sale!J71 &lt;&gt; "", Sale!J71, ""), "")</f>
        <v/>
      </c>
      <c r="ZO280" s="135" t="str">
        <f>IFERROR(IF(Sale!K71 &lt;&gt; "", Sale!K71, ""), "")</f>
        <v/>
      </c>
      <c r="ZP280" s="135" t="str">
        <f>IFERROR(IF(Sale!L71 &lt;&gt; "", Sale!L71, ""), "")</f>
        <v/>
      </c>
      <c r="ZQ280" s="135" t="str">
        <f>IFERROR(IF(Sale!M71 &lt;&gt; "", Sale!M71, ""), "")</f>
        <v/>
      </c>
      <c r="ZR280" s="135" t="str">
        <f>IFERROR(IF(Sale!N71 &lt;&gt; "", Sale!N71, ""), "")</f>
        <v/>
      </c>
      <c r="ZS280" s="135" t="str">
        <f>IFERROR(IF(Sale!O71 &lt;&gt; "", Sale!O71, ""), "")</f>
        <v/>
      </c>
      <c r="ZT280" s="135"/>
      <c r="ZU280" s="135"/>
      <c r="ZV280" s="135"/>
      <c r="ZW280" s="135"/>
      <c r="ZX280" s="139"/>
      <c r="ZY280" s="135"/>
      <c r="ZZ280" s="135"/>
    </row>
    <row r="281" spans="25:706">
      <c r="Y281" s="236"/>
      <c r="YA281" s="135" t="str">
        <f>IF(YC281 &lt;&gt; "", (COUNTIF($YC$212:YC281,YC281)&amp;"_"&amp;YC281),"")</f>
        <v/>
      </c>
      <c r="YB281" s="136" t="str">
        <f>IFERROR(IF(Purchase!A71 &lt;&gt;"",Purchase!A71,""),"")</f>
        <v/>
      </c>
      <c r="YC281" s="137" t="str">
        <f>IFERROR(IF(Purchase!B71 &lt;&gt;"",Purchase!B71,""),"")</f>
        <v/>
      </c>
      <c r="YD281" s="137" t="str">
        <f>IFERROR(IF(Purchase!C71 &lt;&gt;"",Purchase!C71,""),"")</f>
        <v/>
      </c>
      <c r="YE281" s="137" t="str">
        <f>IFERROR(IF(Purchase!D71 &lt;&gt;"",Purchase!D71,""),"")</f>
        <v/>
      </c>
      <c r="YF281" s="137" t="str">
        <f>IFERROR(IF(Purchase!E71 &lt;&gt;"",Purchase!E71,""),"")</f>
        <v/>
      </c>
      <c r="YG281" s="137" t="str">
        <f>IFERROR(IF(Purchase!F71 &lt;&gt;"",Purchase!F71,""),"")</f>
        <v/>
      </c>
      <c r="YH281" s="137" t="str">
        <f>IFERROR(IF(Purchase!G71 &lt;&gt;"",Purchase!G71,""),"")</f>
        <v/>
      </c>
      <c r="YI281" s="137" t="str">
        <f>IFERROR(IF(Purchase!H71 &lt;&gt;"",Purchase!H71,""),"")</f>
        <v/>
      </c>
      <c r="YJ281" s="137" t="str">
        <f>IFERROR(IF(Purchase!I71 &lt;&gt;"",Purchase!I71,""),"")</f>
        <v/>
      </c>
      <c r="YK281" s="137" t="str">
        <f>IFERROR(IF(Purchase!J71 &lt;&gt;"",Purchase!J71,""),"")</f>
        <v/>
      </c>
      <c r="YL281" s="149" t="str">
        <f t="shared" si="25"/>
        <v/>
      </c>
      <c r="YM281" s="135"/>
      <c r="YN281" s="138"/>
      <c r="YO281" s="139"/>
      <c r="YP281" s="138"/>
      <c r="YQ281" s="138"/>
      <c r="YR281" s="140"/>
      <c r="YS281" s="138"/>
      <c r="YT281" s="138"/>
      <c r="YU281" s="141"/>
      <c r="YV281" s="135"/>
      <c r="YW281" s="135"/>
      <c r="YX281" s="135"/>
      <c r="YY281" s="135"/>
      <c r="YZ281" s="135"/>
      <c r="ZA281" s="135"/>
      <c r="ZB281" s="135"/>
      <c r="ZC281" s="135"/>
      <c r="ZD281" s="135" t="str">
        <f>IF(ZG281 &lt;&gt; "",(COUNTIF($ZG$212:ZG281,ZG281)&amp;"_"&amp;ZG281),"")</f>
        <v/>
      </c>
      <c r="ZE281" s="142" t="str">
        <f>IFERROR(IF(Sale!A72 &lt;&gt; "", Sale!A72, ""), "")</f>
        <v/>
      </c>
      <c r="ZF281" s="135" t="str">
        <f>IFERROR(IF(Sale!B72 &lt;&gt; "", Sale!B72, ""), "")</f>
        <v/>
      </c>
      <c r="ZG281" s="135" t="str">
        <f>IFERROR(IF(Sale!C72 &lt;&gt; "", Sale!C72, ""), "")</f>
        <v/>
      </c>
      <c r="ZH281" s="135" t="str">
        <f>IFERROR(IF(Sale!D72 &lt;&gt; "", Sale!D72, ""), "")</f>
        <v/>
      </c>
      <c r="ZI281" s="135" t="str">
        <f>IFERROR(IF(Sale!E72 &lt;&gt; "", Sale!E72, ""), "")</f>
        <v/>
      </c>
      <c r="ZJ281" s="135" t="str">
        <f>IFERROR(IF(Sale!F72 &lt;&gt; "", Sale!F72, ""), "")</f>
        <v/>
      </c>
      <c r="ZK281" s="135" t="str">
        <f>IFERROR(IF(Sale!G72 &lt;&gt; "", Sale!G72, ""), "")</f>
        <v/>
      </c>
      <c r="ZL281" s="135" t="str">
        <f>IFERROR(IF(Sale!H72 &lt;&gt; "", Sale!H72, ""), "")</f>
        <v/>
      </c>
      <c r="ZM281" s="135" t="str">
        <f>IFERROR(IF(Sale!I72 &lt;&gt; "", Sale!I72, ""), "")</f>
        <v/>
      </c>
      <c r="ZN281" s="135" t="str">
        <f>IFERROR(IF(Sale!J72 &lt;&gt; "", Sale!J72, ""), "")</f>
        <v/>
      </c>
      <c r="ZO281" s="135" t="str">
        <f>IFERROR(IF(Sale!K72 &lt;&gt; "", Sale!K72, ""), "")</f>
        <v/>
      </c>
      <c r="ZP281" s="135" t="str">
        <f>IFERROR(IF(Sale!L72 &lt;&gt; "", Sale!L72, ""), "")</f>
        <v/>
      </c>
      <c r="ZQ281" s="135" t="str">
        <f>IFERROR(IF(Sale!M72 &lt;&gt; "", Sale!M72, ""), "")</f>
        <v/>
      </c>
      <c r="ZR281" s="135" t="str">
        <f>IFERROR(IF(Sale!N72 &lt;&gt; "", Sale!N72, ""), "")</f>
        <v/>
      </c>
      <c r="ZS281" s="135" t="str">
        <f>IFERROR(IF(Sale!O72 &lt;&gt; "", Sale!O72, ""), "")</f>
        <v/>
      </c>
      <c r="ZT281" s="135"/>
      <c r="ZU281" s="135"/>
      <c r="ZV281" s="135"/>
      <c r="ZW281" s="135"/>
      <c r="ZX281" s="139"/>
      <c r="ZY281" s="135"/>
      <c r="ZZ281" s="135"/>
    </row>
    <row r="282" spans="25:706">
      <c r="Y282" s="236"/>
      <c r="YA282" s="135" t="str">
        <f>IF(YC282 &lt;&gt; "", (COUNTIF($YC$212:YC282,YC282)&amp;"_"&amp;YC282),"")</f>
        <v/>
      </c>
      <c r="YB282" s="136" t="str">
        <f>IFERROR(IF(Purchase!A72 &lt;&gt;"",Purchase!A72,""),"")</f>
        <v/>
      </c>
      <c r="YC282" s="137" t="str">
        <f>IFERROR(IF(Purchase!B72 &lt;&gt;"",Purchase!B72,""),"")</f>
        <v/>
      </c>
      <c r="YD282" s="137" t="str">
        <f>IFERROR(IF(Purchase!C72 &lt;&gt;"",Purchase!C72,""),"")</f>
        <v/>
      </c>
      <c r="YE282" s="137" t="str">
        <f>IFERROR(IF(Purchase!D72 &lt;&gt;"",Purchase!D72,""),"")</f>
        <v/>
      </c>
      <c r="YF282" s="137" t="str">
        <f>IFERROR(IF(Purchase!E72 &lt;&gt;"",Purchase!E72,""),"")</f>
        <v/>
      </c>
      <c r="YG282" s="137" t="str">
        <f>IFERROR(IF(Purchase!F72 &lt;&gt;"",Purchase!F72,""),"")</f>
        <v/>
      </c>
      <c r="YH282" s="137" t="str">
        <f>IFERROR(IF(Purchase!G72 &lt;&gt;"",Purchase!G72,""),"")</f>
        <v/>
      </c>
      <c r="YI282" s="137" t="str">
        <f>IFERROR(IF(Purchase!H72 &lt;&gt;"",Purchase!H72,""),"")</f>
        <v/>
      </c>
      <c r="YJ282" s="137" t="str">
        <f>IFERROR(IF(Purchase!I72 &lt;&gt;"",Purchase!I72,""),"")</f>
        <v/>
      </c>
      <c r="YK282" s="137" t="str">
        <f>IFERROR(IF(Purchase!J72 &lt;&gt;"",Purchase!J72,""),"")</f>
        <v/>
      </c>
      <c r="YL282" s="149" t="str">
        <f t="shared" si="25"/>
        <v/>
      </c>
      <c r="YM282" s="135"/>
      <c r="YN282" s="138"/>
      <c r="YO282" s="139"/>
      <c r="YP282" s="138"/>
      <c r="YQ282" s="138"/>
      <c r="YR282" s="140"/>
      <c r="YS282" s="138"/>
      <c r="YT282" s="159" t="s">
        <v>64</v>
      </c>
      <c r="YU282" s="151">
        <f>YS271</f>
        <v>928</v>
      </c>
      <c r="YV282" s="135"/>
      <c r="YW282" s="135"/>
      <c r="YX282" s="135"/>
      <c r="YY282" s="135"/>
      <c r="YZ282" s="135"/>
      <c r="ZA282" s="135"/>
      <c r="ZB282" s="135"/>
      <c r="ZC282" s="135"/>
      <c r="ZD282" s="135" t="str">
        <f>IF(ZG282 &lt;&gt; "",(COUNTIF($ZG$212:ZG282,ZG282)&amp;"_"&amp;ZG282),"")</f>
        <v/>
      </c>
      <c r="ZE282" s="142" t="str">
        <f>IFERROR(IF(Sale!A73 &lt;&gt; "", Sale!A73, ""), "")</f>
        <v/>
      </c>
      <c r="ZF282" s="135" t="str">
        <f>IFERROR(IF(Sale!B73 &lt;&gt; "", Sale!B73, ""), "")</f>
        <v/>
      </c>
      <c r="ZG282" s="135" t="str">
        <f>IFERROR(IF(Sale!C73 &lt;&gt; "", Sale!C73, ""), "")</f>
        <v/>
      </c>
      <c r="ZH282" s="135" t="str">
        <f>IFERROR(IF(Sale!D73 &lt;&gt; "", Sale!D73, ""), "")</f>
        <v/>
      </c>
      <c r="ZI282" s="135" t="str">
        <f>IFERROR(IF(Sale!E73 &lt;&gt; "", Sale!E73, ""), "")</f>
        <v/>
      </c>
      <c r="ZJ282" s="135" t="str">
        <f>IFERROR(IF(Sale!F73 &lt;&gt; "", Sale!F73, ""), "")</f>
        <v/>
      </c>
      <c r="ZK282" s="135" t="str">
        <f>IFERROR(IF(Sale!G73 &lt;&gt; "", Sale!G73, ""), "")</f>
        <v/>
      </c>
      <c r="ZL282" s="135" t="str">
        <f>IFERROR(IF(Sale!H73 &lt;&gt; "", Sale!H73, ""), "")</f>
        <v/>
      </c>
      <c r="ZM282" s="135" t="str">
        <f>IFERROR(IF(Sale!I73 &lt;&gt; "", Sale!I73, ""), "")</f>
        <v/>
      </c>
      <c r="ZN282" s="135" t="str">
        <f>IFERROR(IF(Sale!J73 &lt;&gt; "", Sale!J73, ""), "")</f>
        <v/>
      </c>
      <c r="ZO282" s="135" t="str">
        <f>IFERROR(IF(Sale!K73 &lt;&gt; "", Sale!K73, ""), "")</f>
        <v/>
      </c>
      <c r="ZP282" s="135" t="str">
        <f>IFERROR(IF(Sale!L73 &lt;&gt; "", Sale!L73, ""), "")</f>
        <v/>
      </c>
      <c r="ZQ282" s="135" t="str">
        <f>IFERROR(IF(Sale!M73 &lt;&gt; "", Sale!M73, ""), "")</f>
        <v/>
      </c>
      <c r="ZR282" s="135" t="str">
        <f>IFERROR(IF(Sale!N73 &lt;&gt; "", Sale!N73, ""), "")</f>
        <v/>
      </c>
      <c r="ZS282" s="135" t="str">
        <f>IFERROR(IF(Sale!O73 &lt;&gt; "", Sale!O73, ""), "")</f>
        <v/>
      </c>
      <c r="ZT282" s="135"/>
      <c r="ZU282" s="135"/>
      <c r="ZV282" s="135"/>
      <c r="ZW282" s="135"/>
      <c r="ZX282" s="139"/>
      <c r="ZY282" s="135"/>
      <c r="ZZ282" s="135"/>
    </row>
    <row r="283" spans="25:706">
      <c r="Y283" s="236"/>
      <c r="YA283" s="135" t="str">
        <f>IF(YC283 &lt;&gt; "", (COUNTIF($YC$212:YC283,YC283)&amp;"_"&amp;YC283),"")</f>
        <v/>
      </c>
      <c r="YB283" s="136" t="str">
        <f>IFERROR(IF(Purchase!A73 &lt;&gt;"",Purchase!A73,""),"")</f>
        <v/>
      </c>
      <c r="YC283" s="137" t="str">
        <f>IFERROR(IF(Purchase!B73 &lt;&gt;"",Purchase!B73,""),"")</f>
        <v/>
      </c>
      <c r="YD283" s="137" t="str">
        <f>IFERROR(IF(Purchase!C73 &lt;&gt;"",Purchase!C73,""),"")</f>
        <v/>
      </c>
      <c r="YE283" s="137" t="str">
        <f>IFERROR(IF(Purchase!D73 &lt;&gt;"",Purchase!D73,""),"")</f>
        <v/>
      </c>
      <c r="YF283" s="137" t="str">
        <f>IFERROR(IF(Purchase!E73 &lt;&gt;"",Purchase!E73,""),"")</f>
        <v/>
      </c>
      <c r="YG283" s="137" t="str">
        <f>IFERROR(IF(Purchase!F73 &lt;&gt;"",Purchase!F73,""),"")</f>
        <v/>
      </c>
      <c r="YH283" s="137" t="str">
        <f>IFERROR(IF(Purchase!G73 &lt;&gt;"",Purchase!G73,""),"")</f>
        <v/>
      </c>
      <c r="YI283" s="137" t="str">
        <f>IFERROR(IF(Purchase!H73 &lt;&gt;"",Purchase!H73,""),"")</f>
        <v/>
      </c>
      <c r="YJ283" s="137" t="str">
        <f>IFERROR(IF(Purchase!I73 &lt;&gt;"",Purchase!I73,""),"")</f>
        <v/>
      </c>
      <c r="YK283" s="137" t="str">
        <f>IFERROR(IF(Purchase!J73 &lt;&gt;"",Purchase!J73,""),"")</f>
        <v/>
      </c>
      <c r="YL283" s="149" t="str">
        <f t="shared" si="25"/>
        <v/>
      </c>
      <c r="YM283" s="135"/>
      <c r="YN283" s="138"/>
      <c r="YO283" s="139"/>
      <c r="YP283" s="138"/>
      <c r="YQ283" s="138"/>
      <c r="YR283" s="163"/>
      <c r="YS283" s="138"/>
      <c r="YT283" s="159" t="s">
        <v>65</v>
      </c>
      <c r="YU283" s="164">
        <f>YW271</f>
        <v>352</v>
      </c>
      <c r="YV283" s="135"/>
      <c r="YW283" s="135"/>
      <c r="YX283" s="135"/>
      <c r="YY283" s="135"/>
      <c r="YZ283" s="135"/>
      <c r="ZA283" s="135"/>
      <c r="ZB283" s="135"/>
      <c r="ZC283" s="135"/>
      <c r="ZD283" s="135" t="str">
        <f>IF(ZG283 &lt;&gt; "",(COUNTIF($ZG$212:ZG283,ZG283)&amp;"_"&amp;ZG283),"")</f>
        <v/>
      </c>
      <c r="ZE283" s="142" t="str">
        <f>IFERROR(IF(Sale!A74 &lt;&gt; "", Sale!A74, ""), "")</f>
        <v/>
      </c>
      <c r="ZF283" s="135" t="str">
        <f>IFERROR(IF(Sale!B74 &lt;&gt; "", Sale!B74, ""), "")</f>
        <v/>
      </c>
      <c r="ZG283" s="135" t="str">
        <f>IFERROR(IF(Sale!C74 &lt;&gt; "", Sale!C74, ""), "")</f>
        <v/>
      </c>
      <c r="ZH283" s="135" t="str">
        <f>IFERROR(IF(Sale!D74 &lt;&gt; "", Sale!D74, ""), "")</f>
        <v/>
      </c>
      <c r="ZI283" s="135" t="str">
        <f>IFERROR(IF(Sale!E74 &lt;&gt; "", Sale!E74, ""), "")</f>
        <v/>
      </c>
      <c r="ZJ283" s="135" t="str">
        <f>IFERROR(IF(Sale!F74 &lt;&gt; "", Sale!F74, ""), "")</f>
        <v/>
      </c>
      <c r="ZK283" s="135" t="str">
        <f>IFERROR(IF(Sale!G74 &lt;&gt; "", Sale!G74, ""), "")</f>
        <v/>
      </c>
      <c r="ZL283" s="135" t="str">
        <f>IFERROR(IF(Sale!H74 &lt;&gt; "", Sale!H74, ""), "")</f>
        <v/>
      </c>
      <c r="ZM283" s="135" t="str">
        <f>IFERROR(IF(Sale!I74 &lt;&gt; "", Sale!I74, ""), "")</f>
        <v/>
      </c>
      <c r="ZN283" s="135" t="str">
        <f>IFERROR(IF(Sale!J74 &lt;&gt; "", Sale!J74, ""), "")</f>
        <v/>
      </c>
      <c r="ZO283" s="135" t="str">
        <f>IFERROR(IF(Sale!K74 &lt;&gt; "", Sale!K74, ""), "")</f>
        <v/>
      </c>
      <c r="ZP283" s="135" t="str">
        <f>IFERROR(IF(Sale!L74 &lt;&gt; "", Sale!L74, ""), "")</f>
        <v/>
      </c>
      <c r="ZQ283" s="135" t="str">
        <f>IFERROR(IF(Sale!M74 &lt;&gt; "", Sale!M74, ""), "")</f>
        <v/>
      </c>
      <c r="ZR283" s="135" t="str">
        <f>IFERROR(IF(Sale!N74 &lt;&gt; "", Sale!N74, ""), "")</f>
        <v/>
      </c>
      <c r="ZS283" s="135" t="str">
        <f>IFERROR(IF(Sale!O74 &lt;&gt; "", Sale!O74, ""), "")</f>
        <v/>
      </c>
      <c r="ZT283" s="135"/>
      <c r="ZU283" s="135"/>
      <c r="ZV283" s="135"/>
      <c r="ZW283" s="135"/>
      <c r="ZX283" s="139"/>
      <c r="ZY283" s="135"/>
      <c r="ZZ283" s="135"/>
    </row>
    <row r="284" spans="25:706">
      <c r="Y284" s="236"/>
      <c r="YA284" s="135" t="str">
        <f>IF(YC284 &lt;&gt; "", (COUNTIF($YC$212:YC284,YC284)&amp;"_"&amp;YC284),"")</f>
        <v/>
      </c>
      <c r="YB284" s="136" t="str">
        <f>IFERROR(IF(Purchase!A74 &lt;&gt;"",Purchase!A74,""),"")</f>
        <v/>
      </c>
      <c r="YC284" s="137" t="str">
        <f>IFERROR(IF(Purchase!B74 &lt;&gt;"",Purchase!B74,""),"")</f>
        <v/>
      </c>
      <c r="YD284" s="137" t="str">
        <f>IFERROR(IF(Purchase!C74 &lt;&gt;"",Purchase!C74,""),"")</f>
        <v/>
      </c>
      <c r="YE284" s="137" t="str">
        <f>IFERROR(IF(Purchase!D74 &lt;&gt;"",Purchase!D74,""),"")</f>
        <v/>
      </c>
      <c r="YF284" s="137" t="str">
        <f>IFERROR(IF(Purchase!E74 &lt;&gt;"",Purchase!E74,""),"")</f>
        <v/>
      </c>
      <c r="YG284" s="137" t="str">
        <f>IFERROR(IF(Purchase!F74 &lt;&gt;"",Purchase!F74,""),"")</f>
        <v/>
      </c>
      <c r="YH284" s="137" t="str">
        <f>IFERROR(IF(Purchase!G74 &lt;&gt;"",Purchase!G74,""),"")</f>
        <v/>
      </c>
      <c r="YI284" s="137" t="str">
        <f>IFERROR(IF(Purchase!H74 &lt;&gt;"",Purchase!H74,""),"")</f>
        <v/>
      </c>
      <c r="YJ284" s="137" t="str">
        <f>IFERROR(IF(Purchase!I74 &lt;&gt;"",Purchase!I74,""),"")</f>
        <v/>
      </c>
      <c r="YK284" s="137" t="str">
        <f>IFERROR(IF(Purchase!J74 &lt;&gt;"",Purchase!J74,""),"")</f>
        <v/>
      </c>
      <c r="YL284" s="149" t="str">
        <f t="shared" si="25"/>
        <v/>
      </c>
      <c r="YM284" s="135"/>
      <c r="YN284" s="138"/>
      <c r="YO284" s="139"/>
      <c r="YP284" s="138"/>
      <c r="YQ284" s="159"/>
      <c r="YR284" s="163"/>
      <c r="YS284" s="138"/>
      <c r="YT284" s="159" t="s">
        <v>66</v>
      </c>
      <c r="YU284" s="164">
        <f>YU282-YU283</f>
        <v>576</v>
      </c>
      <c r="YV284" s="135"/>
      <c r="YW284" s="135"/>
      <c r="YX284" s="135"/>
      <c r="YY284" s="135"/>
      <c r="YZ284" s="135"/>
      <c r="ZA284" s="135"/>
      <c r="ZB284" s="135"/>
      <c r="ZC284" s="135"/>
      <c r="ZD284" s="135" t="str">
        <f>IF(ZG284 &lt;&gt; "",(COUNTIF($ZG$212:ZG284,ZG284)&amp;"_"&amp;ZG284),"")</f>
        <v/>
      </c>
      <c r="ZE284" s="142" t="str">
        <f>IFERROR(IF(Sale!A75 &lt;&gt; "", Sale!A75, ""), "")</f>
        <v/>
      </c>
      <c r="ZF284" s="135" t="str">
        <f>IFERROR(IF(Sale!B75 &lt;&gt; "", Sale!B75, ""), "")</f>
        <v/>
      </c>
      <c r="ZG284" s="135" t="str">
        <f>IFERROR(IF(Sale!C75 &lt;&gt; "", Sale!C75, ""), "")</f>
        <v/>
      </c>
      <c r="ZH284" s="135" t="str">
        <f>IFERROR(IF(Sale!D75 &lt;&gt; "", Sale!D75, ""), "")</f>
        <v/>
      </c>
      <c r="ZI284" s="135" t="str">
        <f>IFERROR(IF(Sale!E75 &lt;&gt; "", Sale!E75, ""), "")</f>
        <v/>
      </c>
      <c r="ZJ284" s="135" t="str">
        <f>IFERROR(IF(Sale!F75 &lt;&gt; "", Sale!F75, ""), "")</f>
        <v/>
      </c>
      <c r="ZK284" s="135" t="str">
        <f>IFERROR(IF(Sale!G75 &lt;&gt; "", Sale!G75, ""), "")</f>
        <v/>
      </c>
      <c r="ZL284" s="135" t="str">
        <f>IFERROR(IF(Sale!H75 &lt;&gt; "", Sale!H75, ""), "")</f>
        <v/>
      </c>
      <c r="ZM284" s="135" t="str">
        <f>IFERROR(IF(Sale!I75 &lt;&gt; "", Sale!I75, ""), "")</f>
        <v/>
      </c>
      <c r="ZN284" s="135" t="str">
        <f>IFERROR(IF(Sale!J75 &lt;&gt; "", Sale!J75, ""), "")</f>
        <v/>
      </c>
      <c r="ZO284" s="135" t="str">
        <f>IFERROR(IF(Sale!K75 &lt;&gt; "", Sale!K75, ""), "")</f>
        <v/>
      </c>
      <c r="ZP284" s="135" t="str">
        <f>IFERROR(IF(Sale!L75 &lt;&gt; "", Sale!L75, ""), "")</f>
        <v/>
      </c>
      <c r="ZQ284" s="135" t="str">
        <f>IFERROR(IF(Sale!M75 &lt;&gt; "", Sale!M75, ""), "")</f>
        <v/>
      </c>
      <c r="ZR284" s="135" t="str">
        <f>IFERROR(IF(Sale!N75 &lt;&gt; "", Sale!N75, ""), "")</f>
        <v/>
      </c>
      <c r="ZS284" s="135" t="str">
        <f>IFERROR(IF(Sale!O75 &lt;&gt; "", Sale!O75, ""), "")</f>
        <v/>
      </c>
      <c r="ZT284" s="135"/>
      <c r="ZU284" s="135"/>
      <c r="ZV284" s="135"/>
      <c r="ZW284" s="135"/>
      <c r="ZX284" s="139"/>
      <c r="ZY284" s="135"/>
      <c r="ZZ284" s="135"/>
    </row>
    <row r="285" spans="25:706">
      <c r="Y285" s="236"/>
      <c r="YA285" s="135" t="str">
        <f>IF(YC285 &lt;&gt; "", (COUNTIF($YC$212:YC285,YC285)&amp;"_"&amp;YC285),"")</f>
        <v/>
      </c>
      <c r="YB285" s="136" t="str">
        <f>IFERROR(IF(Purchase!A75 &lt;&gt;"",Purchase!A75,""),"")</f>
        <v/>
      </c>
      <c r="YC285" s="137" t="str">
        <f>IFERROR(IF(Purchase!B75 &lt;&gt;"",Purchase!B75,""),"")</f>
        <v/>
      </c>
      <c r="YD285" s="137" t="str">
        <f>IFERROR(IF(Purchase!C75 &lt;&gt;"",Purchase!C75,""),"")</f>
        <v/>
      </c>
      <c r="YE285" s="137" t="str">
        <f>IFERROR(IF(Purchase!D75 &lt;&gt;"",Purchase!D75,""),"")</f>
        <v/>
      </c>
      <c r="YF285" s="137" t="str">
        <f>IFERROR(IF(Purchase!E75 &lt;&gt;"",Purchase!E75,""),"")</f>
        <v/>
      </c>
      <c r="YG285" s="137" t="str">
        <f>IFERROR(IF(Purchase!F75 &lt;&gt;"",Purchase!F75,""),"")</f>
        <v/>
      </c>
      <c r="YH285" s="137" t="str">
        <f>IFERROR(IF(Purchase!G75 &lt;&gt;"",Purchase!G75,""),"")</f>
        <v/>
      </c>
      <c r="YI285" s="137" t="str">
        <f>IFERROR(IF(Purchase!H75 &lt;&gt;"",Purchase!H75,""),"")</f>
        <v/>
      </c>
      <c r="YJ285" s="137" t="str">
        <f>IFERROR(IF(Purchase!I75 &lt;&gt;"",Purchase!I75,""),"")</f>
        <v/>
      </c>
      <c r="YK285" s="137" t="str">
        <f>IFERROR(IF(Purchase!J75 &lt;&gt;"",Purchase!J75,""),"")</f>
        <v/>
      </c>
      <c r="YL285" s="149" t="str">
        <f t="shared" si="25"/>
        <v/>
      </c>
      <c r="YM285" s="135"/>
      <c r="YN285" s="165" t="s">
        <v>78</v>
      </c>
      <c r="YO285" s="166">
        <f>YJ209</f>
        <v>801904.71000000008</v>
      </c>
      <c r="YP285" s="138"/>
      <c r="YQ285" s="138"/>
      <c r="YR285" s="163"/>
      <c r="YS285" s="138"/>
      <c r="YT285" s="138"/>
      <c r="YU285" s="141"/>
      <c r="YV285" s="135"/>
      <c r="YW285" s="135"/>
      <c r="YX285" s="135"/>
      <c r="YY285" s="135"/>
      <c r="YZ285" s="135"/>
      <c r="ZA285" s="135"/>
      <c r="ZB285" s="135"/>
      <c r="ZC285" s="135"/>
      <c r="ZD285" s="135" t="str">
        <f>IF(ZG285 &lt;&gt; "",(COUNTIF($ZG$212:ZG285,ZG285)&amp;"_"&amp;ZG285),"")</f>
        <v/>
      </c>
      <c r="ZE285" s="142" t="str">
        <f>IFERROR(IF(Sale!A76 &lt;&gt; "", Sale!A76, ""), "")</f>
        <v/>
      </c>
      <c r="ZF285" s="135" t="str">
        <f>IFERROR(IF(Sale!B76 &lt;&gt; "", Sale!B76, ""), "")</f>
        <v/>
      </c>
      <c r="ZG285" s="135" t="str">
        <f>IFERROR(IF(Sale!C76 &lt;&gt; "", Sale!C76, ""), "")</f>
        <v/>
      </c>
      <c r="ZH285" s="135" t="str">
        <f>IFERROR(IF(Sale!D76 &lt;&gt; "", Sale!D76, ""), "")</f>
        <v/>
      </c>
      <c r="ZI285" s="135" t="str">
        <f>IFERROR(IF(Sale!E76 &lt;&gt; "", Sale!E76, ""), "")</f>
        <v/>
      </c>
      <c r="ZJ285" s="135" t="str">
        <f>IFERROR(IF(Sale!F76 &lt;&gt; "", Sale!F76, ""), "")</f>
        <v/>
      </c>
      <c r="ZK285" s="135" t="str">
        <f>IFERROR(IF(Sale!G76 &lt;&gt; "", Sale!G76, ""), "")</f>
        <v/>
      </c>
      <c r="ZL285" s="135" t="str">
        <f>IFERROR(IF(Sale!H76 &lt;&gt; "", Sale!H76, ""), "")</f>
        <v/>
      </c>
      <c r="ZM285" s="135" t="str">
        <f>IFERROR(IF(Sale!I76 &lt;&gt; "", Sale!I76, ""), "")</f>
        <v/>
      </c>
      <c r="ZN285" s="135" t="str">
        <f>IFERROR(IF(Sale!J76 &lt;&gt; "", Sale!J76, ""), "")</f>
        <v/>
      </c>
      <c r="ZO285" s="135" t="str">
        <f>IFERROR(IF(Sale!K76 &lt;&gt; "", Sale!K76, ""), "")</f>
        <v/>
      </c>
      <c r="ZP285" s="135" t="str">
        <f>IFERROR(IF(Sale!L76 &lt;&gt; "", Sale!L76, ""), "")</f>
        <v/>
      </c>
      <c r="ZQ285" s="135" t="str">
        <f>IFERROR(IF(Sale!M76 &lt;&gt; "", Sale!M76, ""), "")</f>
        <v/>
      </c>
      <c r="ZR285" s="135" t="str">
        <f>IFERROR(IF(Sale!N76 &lt;&gt; "", Sale!N76, ""), "")</f>
        <v/>
      </c>
      <c r="ZS285" s="135" t="str">
        <f>IFERROR(IF(Sale!O76 &lt;&gt; "", Sale!O76, ""), "")</f>
        <v/>
      </c>
      <c r="ZT285" s="135"/>
      <c r="ZU285" s="135"/>
      <c r="ZV285" s="135"/>
      <c r="ZW285" s="135"/>
      <c r="ZX285" s="139"/>
      <c r="ZY285" s="135"/>
      <c r="ZZ285" s="135"/>
    </row>
    <row r="286" spans="25:706">
      <c r="Y286" s="236"/>
      <c r="YA286" s="135" t="str">
        <f>IF(YC286 &lt;&gt; "", (COUNTIF($YC$212:YC286,YC286)&amp;"_"&amp;YC286),"")</f>
        <v/>
      </c>
      <c r="YB286" s="136" t="str">
        <f>IFERROR(IF(Purchase!A76 &lt;&gt;"",Purchase!A76,""),"")</f>
        <v/>
      </c>
      <c r="YC286" s="137" t="str">
        <f>IFERROR(IF(Purchase!B76 &lt;&gt;"",Purchase!B76,""),"")</f>
        <v/>
      </c>
      <c r="YD286" s="137" t="str">
        <f>IFERROR(IF(Purchase!C76 &lt;&gt;"",Purchase!C76,""),"")</f>
        <v/>
      </c>
      <c r="YE286" s="137" t="str">
        <f>IFERROR(IF(Purchase!D76 &lt;&gt;"",Purchase!D76,""),"")</f>
        <v/>
      </c>
      <c r="YF286" s="137" t="str">
        <f>IFERROR(IF(Purchase!E76 &lt;&gt;"",Purchase!E76,""),"")</f>
        <v/>
      </c>
      <c r="YG286" s="137" t="str">
        <f>IFERROR(IF(Purchase!F76 &lt;&gt;"",Purchase!F76,""),"")</f>
        <v/>
      </c>
      <c r="YH286" s="137" t="str">
        <f>IFERROR(IF(Purchase!G76 &lt;&gt;"",Purchase!G76,""),"")</f>
        <v/>
      </c>
      <c r="YI286" s="137" t="str">
        <f>IFERROR(IF(Purchase!H76 &lt;&gt;"",Purchase!H76,""),"")</f>
        <v/>
      </c>
      <c r="YJ286" s="137" t="str">
        <f>IFERROR(IF(Purchase!I76 &lt;&gt;"",Purchase!I76,""),"")</f>
        <v/>
      </c>
      <c r="YK286" s="137" t="str">
        <f>IFERROR(IF(Purchase!J76 &lt;&gt;"",Purchase!J76,""),"")</f>
        <v/>
      </c>
      <c r="YL286" s="149" t="str">
        <f t="shared" si="25"/>
        <v/>
      </c>
      <c r="YM286" s="135"/>
      <c r="YN286" s="159" t="s">
        <v>63</v>
      </c>
      <c r="YO286" s="166">
        <f>ZQ209</f>
        <v>511303.35000000003</v>
      </c>
      <c r="YP286" s="138"/>
      <c r="YQ286" s="138"/>
      <c r="YR286" s="140"/>
      <c r="YS286" s="138"/>
      <c r="YT286" s="138"/>
      <c r="YU286" s="141"/>
      <c r="YV286" s="135"/>
      <c r="YW286" s="135"/>
      <c r="YX286" s="135"/>
      <c r="YY286" s="135"/>
      <c r="YZ286" s="135"/>
      <c r="ZA286" s="135"/>
      <c r="ZB286" s="135"/>
      <c r="ZC286" s="135"/>
      <c r="ZD286" s="135" t="str">
        <f>IF(ZG286 &lt;&gt; "",(COUNTIF($ZG$212:ZG286,ZG286)&amp;"_"&amp;ZG286),"")</f>
        <v/>
      </c>
      <c r="ZE286" s="142" t="str">
        <f>IFERROR(IF(Sale!A77 &lt;&gt; "", Sale!A77, ""), "")</f>
        <v/>
      </c>
      <c r="ZF286" s="135" t="str">
        <f>IFERROR(IF(Sale!B77 &lt;&gt; "", Sale!B77, ""), "")</f>
        <v/>
      </c>
      <c r="ZG286" s="135" t="str">
        <f>IFERROR(IF(Sale!C77 &lt;&gt; "", Sale!C77, ""), "")</f>
        <v/>
      </c>
      <c r="ZH286" s="135" t="str">
        <f>IFERROR(IF(Sale!D77 &lt;&gt; "", Sale!D77, ""), "")</f>
        <v/>
      </c>
      <c r="ZI286" s="135" t="str">
        <f>IFERROR(IF(Sale!E77 &lt;&gt; "", Sale!E77, ""), "")</f>
        <v/>
      </c>
      <c r="ZJ286" s="135" t="str">
        <f>IFERROR(IF(Sale!F77 &lt;&gt; "", Sale!F77, ""), "")</f>
        <v/>
      </c>
      <c r="ZK286" s="135" t="str">
        <f>IFERROR(IF(Sale!G77 &lt;&gt; "", Sale!G77, ""), "")</f>
        <v/>
      </c>
      <c r="ZL286" s="135" t="str">
        <f>IFERROR(IF(Sale!H77 &lt;&gt; "", Sale!H77, ""), "")</f>
        <v/>
      </c>
      <c r="ZM286" s="135" t="str">
        <f>IFERROR(IF(Sale!I77 &lt;&gt; "", Sale!I77, ""), "")</f>
        <v/>
      </c>
      <c r="ZN286" s="135" t="str">
        <f>IFERROR(IF(Sale!J77 &lt;&gt; "", Sale!J77, ""), "")</f>
        <v/>
      </c>
      <c r="ZO286" s="135" t="str">
        <f>IFERROR(IF(Sale!K77 &lt;&gt; "", Sale!K77, ""), "")</f>
        <v/>
      </c>
      <c r="ZP286" s="135" t="str">
        <f>IFERROR(IF(Sale!L77 &lt;&gt; "", Sale!L77, ""), "")</f>
        <v/>
      </c>
      <c r="ZQ286" s="135" t="str">
        <f>IFERROR(IF(Sale!M77 &lt;&gt; "", Sale!M77, ""), "")</f>
        <v/>
      </c>
      <c r="ZR286" s="135" t="str">
        <f>IFERROR(IF(Sale!N77 &lt;&gt; "", Sale!N77, ""), "")</f>
        <v/>
      </c>
      <c r="ZS286" s="135" t="str">
        <f>IFERROR(IF(Sale!O77 &lt;&gt; "", Sale!O77, ""), "")</f>
        <v/>
      </c>
      <c r="ZT286" s="135"/>
      <c r="ZU286" s="135"/>
      <c r="ZV286" s="135"/>
      <c r="ZW286" s="135"/>
      <c r="ZX286" s="139"/>
      <c r="ZY286" s="135"/>
      <c r="ZZ286" s="135"/>
    </row>
    <row r="287" spans="25:706">
      <c r="Y287" s="236"/>
      <c r="YA287" s="135" t="str">
        <f>IF(YC287 &lt;&gt; "", (COUNTIF($YC$212:YC287,YC287)&amp;"_"&amp;YC287),"")</f>
        <v/>
      </c>
      <c r="YB287" s="136" t="str">
        <f>IFERROR(IF(Purchase!A77 &lt;&gt;"",Purchase!A77,""),"")</f>
        <v/>
      </c>
      <c r="YC287" s="137" t="str">
        <f>IFERROR(IF(Purchase!B77 &lt;&gt;"",Purchase!B77,""),"")</f>
        <v/>
      </c>
      <c r="YD287" s="137" t="str">
        <f>IFERROR(IF(Purchase!C77 &lt;&gt;"",Purchase!C77,""),"")</f>
        <v/>
      </c>
      <c r="YE287" s="137" t="str">
        <f>IFERROR(IF(Purchase!D77 &lt;&gt;"",Purchase!D77,""),"")</f>
        <v/>
      </c>
      <c r="YF287" s="137" t="str">
        <f>IFERROR(IF(Purchase!E77 &lt;&gt;"",Purchase!E77,""),"")</f>
        <v/>
      </c>
      <c r="YG287" s="137" t="str">
        <f>IFERROR(IF(Purchase!F77 &lt;&gt;"",Purchase!F77,""),"")</f>
        <v/>
      </c>
      <c r="YH287" s="137" t="str">
        <f>IFERROR(IF(Purchase!G77 &lt;&gt;"",Purchase!G77,""),"")</f>
        <v/>
      </c>
      <c r="YI287" s="137" t="str">
        <f>IFERROR(IF(Purchase!H77 &lt;&gt;"",Purchase!H77,""),"")</f>
        <v/>
      </c>
      <c r="YJ287" s="137" t="str">
        <f>IFERROR(IF(Purchase!I77 &lt;&gt;"",Purchase!I77,""),"")</f>
        <v/>
      </c>
      <c r="YK287" s="137" t="str">
        <f>IFERROR(IF(Purchase!J77 &lt;&gt;"",Purchase!J77,""),"")</f>
        <v/>
      </c>
      <c r="YL287" s="149" t="str">
        <f t="shared" si="25"/>
        <v/>
      </c>
      <c r="YM287" s="135"/>
      <c r="YN287" s="159" t="s">
        <v>79</v>
      </c>
      <c r="YO287" s="166">
        <f>YL209</f>
        <v>293652.88</v>
      </c>
      <c r="YP287" s="138"/>
      <c r="YQ287" s="139"/>
      <c r="YR287" s="167"/>
      <c r="YS287" s="138"/>
      <c r="YT287" s="138"/>
      <c r="YU287" s="141"/>
      <c r="YV287" s="135"/>
      <c r="YW287" s="135"/>
      <c r="YX287" s="135"/>
      <c r="YY287" s="135"/>
      <c r="YZ287" s="135"/>
      <c r="ZA287" s="135"/>
      <c r="ZB287" s="135"/>
      <c r="ZC287" s="135"/>
      <c r="ZD287" s="135" t="str">
        <f>IF(ZG287 &lt;&gt; "",(COUNTIF($ZG$212:ZG287,ZG287)&amp;"_"&amp;ZG287),"")</f>
        <v/>
      </c>
      <c r="ZE287" s="142" t="str">
        <f>IFERROR(IF(Sale!A78 &lt;&gt; "", Sale!A78, ""), "")</f>
        <v/>
      </c>
      <c r="ZF287" s="135" t="str">
        <f>IFERROR(IF(Sale!B78 &lt;&gt; "", Sale!B78, ""), "")</f>
        <v/>
      </c>
      <c r="ZG287" s="135" t="str">
        <f>IFERROR(IF(Sale!C78 &lt;&gt; "", Sale!C78, ""), "")</f>
        <v/>
      </c>
      <c r="ZH287" s="135" t="str">
        <f>IFERROR(IF(Sale!D78 &lt;&gt; "", Sale!D78, ""), "")</f>
        <v/>
      </c>
      <c r="ZI287" s="135" t="str">
        <f>IFERROR(IF(Sale!E78 &lt;&gt; "", Sale!E78, ""), "")</f>
        <v/>
      </c>
      <c r="ZJ287" s="135" t="str">
        <f>IFERROR(IF(Sale!F78 &lt;&gt; "", Sale!F78, ""), "")</f>
        <v/>
      </c>
      <c r="ZK287" s="135" t="str">
        <f>IFERROR(IF(Sale!G78 &lt;&gt; "", Sale!G78, ""), "")</f>
        <v/>
      </c>
      <c r="ZL287" s="135" t="str">
        <f>IFERROR(IF(Sale!H78 &lt;&gt; "", Sale!H78, ""), "")</f>
        <v/>
      </c>
      <c r="ZM287" s="135" t="str">
        <f>IFERROR(IF(Sale!I78 &lt;&gt; "", Sale!I78, ""), "")</f>
        <v/>
      </c>
      <c r="ZN287" s="135" t="str">
        <f>IFERROR(IF(Sale!J78 &lt;&gt; "", Sale!J78, ""), "")</f>
        <v/>
      </c>
      <c r="ZO287" s="135" t="str">
        <f>IFERROR(IF(Sale!K78 &lt;&gt; "", Sale!K78, ""), "")</f>
        <v/>
      </c>
      <c r="ZP287" s="135" t="str">
        <f>IFERROR(IF(Sale!L78 &lt;&gt; "", Sale!L78, ""), "")</f>
        <v/>
      </c>
      <c r="ZQ287" s="135" t="str">
        <f>IFERROR(IF(Sale!M78 &lt;&gt; "", Sale!M78, ""), "")</f>
        <v/>
      </c>
      <c r="ZR287" s="135" t="str">
        <f>IFERROR(IF(Sale!N78 &lt;&gt; "", Sale!N78, ""), "")</f>
        <v/>
      </c>
      <c r="ZS287" s="135" t="str">
        <f>IFERROR(IF(Sale!O78 &lt;&gt; "", Sale!O78, ""), "")</f>
        <v/>
      </c>
      <c r="ZT287" s="135"/>
      <c r="ZU287" s="135"/>
      <c r="ZV287" s="135"/>
      <c r="ZW287" s="135"/>
      <c r="ZX287" s="139"/>
      <c r="ZY287" s="135"/>
      <c r="ZZ287" s="135"/>
    </row>
    <row r="288" spans="25:706">
      <c r="Y288" s="236"/>
      <c r="YA288" s="135" t="str">
        <f>IF(YC288 &lt;&gt; "", (COUNTIF($YC$212:YC288,YC288)&amp;"_"&amp;YC288),"")</f>
        <v/>
      </c>
      <c r="YB288" s="136" t="str">
        <f>IFERROR(IF(Purchase!A78 &lt;&gt;"",Purchase!A78,""),"")</f>
        <v/>
      </c>
      <c r="YC288" s="137" t="str">
        <f>IFERROR(IF(Purchase!B78 &lt;&gt;"",Purchase!B78,""),"")</f>
        <v/>
      </c>
      <c r="YD288" s="137" t="str">
        <f>IFERROR(IF(Purchase!C78 &lt;&gt;"",Purchase!C78,""),"")</f>
        <v/>
      </c>
      <c r="YE288" s="137" t="str">
        <f>IFERROR(IF(Purchase!D78 &lt;&gt;"",Purchase!D78,""),"")</f>
        <v/>
      </c>
      <c r="YF288" s="137" t="str">
        <f>IFERROR(IF(Purchase!E78 &lt;&gt;"",Purchase!E78,""),"")</f>
        <v/>
      </c>
      <c r="YG288" s="137" t="str">
        <f>IFERROR(IF(Purchase!F78 &lt;&gt;"",Purchase!F78,""),"")</f>
        <v/>
      </c>
      <c r="YH288" s="137" t="str">
        <f>IFERROR(IF(Purchase!G78 &lt;&gt;"",Purchase!G78,""),"")</f>
        <v/>
      </c>
      <c r="YI288" s="137" t="str">
        <f>IFERROR(IF(Purchase!H78 &lt;&gt;"",Purchase!H78,""),"")</f>
        <v/>
      </c>
      <c r="YJ288" s="137" t="str">
        <f>IFERROR(IF(Purchase!I78 &lt;&gt;"",Purchase!I78,""),"")</f>
        <v/>
      </c>
      <c r="YK288" s="137" t="str">
        <f>IFERROR(IF(Purchase!J78 &lt;&gt;"",Purchase!J78,""),"")</f>
        <v/>
      </c>
      <c r="YL288" s="149" t="str">
        <f t="shared" si="25"/>
        <v/>
      </c>
      <c r="YM288" s="135"/>
      <c r="YN288" s="159" t="s">
        <v>80</v>
      </c>
      <c r="YO288" s="168">
        <f>(YO286+YO287)-YO285</f>
        <v>3051.5199999999022</v>
      </c>
      <c r="YP288" s="138" t="str">
        <f>IF((YO286+YO287) &gt; YO285,"PROFIT","LOSS")</f>
        <v>PROFIT</v>
      </c>
      <c r="YQ288" s="162"/>
      <c r="YR288" s="167"/>
      <c r="YS288" s="138"/>
      <c r="YT288" s="138"/>
      <c r="YU288" s="141"/>
      <c r="YV288" s="135"/>
      <c r="YW288" s="135"/>
      <c r="YX288" s="135"/>
      <c r="YY288" s="135"/>
      <c r="YZ288" s="135"/>
      <c r="ZA288" s="135"/>
      <c r="ZB288" s="135"/>
      <c r="ZC288" s="135"/>
      <c r="ZD288" s="135" t="str">
        <f>IF(ZG288 &lt;&gt; "",(COUNTIF($ZG$212:ZG288,ZG288)&amp;"_"&amp;ZG288),"")</f>
        <v/>
      </c>
      <c r="ZE288" s="142" t="str">
        <f>IFERROR(IF(Sale!A79 &lt;&gt; "", Sale!A79, ""), "")</f>
        <v/>
      </c>
      <c r="ZF288" s="135" t="str">
        <f>IFERROR(IF(Sale!B79 &lt;&gt; "", Sale!B79, ""), "")</f>
        <v/>
      </c>
      <c r="ZG288" s="135" t="str">
        <f>IFERROR(IF(Sale!C79 &lt;&gt; "", Sale!C79, ""), "")</f>
        <v/>
      </c>
      <c r="ZH288" s="135" t="str">
        <f>IFERROR(IF(Sale!D79 &lt;&gt; "", Sale!D79, ""), "")</f>
        <v/>
      </c>
      <c r="ZI288" s="135" t="str">
        <f>IFERROR(IF(Sale!E79 &lt;&gt; "", Sale!E79, ""), "")</f>
        <v/>
      </c>
      <c r="ZJ288" s="135" t="str">
        <f>IFERROR(IF(Sale!F79 &lt;&gt; "", Sale!F79, ""), "")</f>
        <v/>
      </c>
      <c r="ZK288" s="135" t="str">
        <f>IFERROR(IF(Sale!G79 &lt;&gt; "", Sale!G79, ""), "")</f>
        <v/>
      </c>
      <c r="ZL288" s="135" t="str">
        <f>IFERROR(IF(Sale!H79 &lt;&gt; "", Sale!H79, ""), "")</f>
        <v/>
      </c>
      <c r="ZM288" s="135" t="str">
        <f>IFERROR(IF(Sale!I79 &lt;&gt; "", Sale!I79, ""), "")</f>
        <v/>
      </c>
      <c r="ZN288" s="135" t="str">
        <f>IFERROR(IF(Sale!J79 &lt;&gt; "", Sale!J79, ""), "")</f>
        <v/>
      </c>
      <c r="ZO288" s="135" t="str">
        <f>IFERROR(IF(Sale!K79 &lt;&gt; "", Sale!K79, ""), "")</f>
        <v/>
      </c>
      <c r="ZP288" s="135" t="str">
        <f>IFERROR(IF(Sale!L79 &lt;&gt; "", Sale!L79, ""), "")</f>
        <v/>
      </c>
      <c r="ZQ288" s="135" t="str">
        <f>IFERROR(IF(Sale!M79 &lt;&gt; "", Sale!M79, ""), "")</f>
        <v/>
      </c>
      <c r="ZR288" s="135" t="str">
        <f>IFERROR(IF(Sale!N79 &lt;&gt; "", Sale!N79, ""), "")</f>
        <v/>
      </c>
      <c r="ZS288" s="135" t="str">
        <f>IFERROR(IF(Sale!O79 &lt;&gt; "", Sale!O79, ""), "")</f>
        <v/>
      </c>
      <c r="ZT288" s="135"/>
      <c r="ZU288" s="135"/>
      <c r="ZV288" s="135"/>
      <c r="ZW288" s="135"/>
      <c r="ZX288" s="139"/>
      <c r="ZY288" s="135"/>
      <c r="ZZ288" s="135"/>
    </row>
    <row r="289" spans="25:702">
      <c r="Y289" s="236"/>
      <c r="YA289" s="135" t="str">
        <f>IF(YC289 &lt;&gt; "", (COUNTIF($YC$212:YC289,YC289)&amp;"_"&amp;YC289),"")</f>
        <v/>
      </c>
      <c r="YB289" s="136" t="str">
        <f>IFERROR(IF(Purchase!A79 &lt;&gt;"",Purchase!A79,""),"")</f>
        <v/>
      </c>
      <c r="YC289" s="137" t="str">
        <f>IFERROR(IF(Purchase!B79 &lt;&gt;"",Purchase!B79,""),"")</f>
        <v/>
      </c>
      <c r="YD289" s="137" t="str">
        <f>IFERROR(IF(Purchase!C79 &lt;&gt;"",Purchase!C79,""),"")</f>
        <v/>
      </c>
      <c r="YE289" s="137" t="str">
        <f>IFERROR(IF(Purchase!D79 &lt;&gt;"",Purchase!D79,""),"")</f>
        <v/>
      </c>
      <c r="YF289" s="137" t="str">
        <f>IFERROR(IF(Purchase!E79 &lt;&gt;"",Purchase!E79,""),"")</f>
        <v/>
      </c>
      <c r="YG289" s="137" t="str">
        <f>IFERROR(IF(Purchase!F79 &lt;&gt;"",Purchase!F79,""),"")</f>
        <v/>
      </c>
      <c r="YH289" s="137" t="str">
        <f>IFERROR(IF(Purchase!G79 &lt;&gt;"",Purchase!G79,""),"")</f>
        <v/>
      </c>
      <c r="YI289" s="137" t="str">
        <f>IFERROR(IF(Purchase!H79 &lt;&gt;"",Purchase!H79,""),"")</f>
        <v/>
      </c>
      <c r="YJ289" s="137" t="str">
        <f>IFERROR(IF(Purchase!I79 &lt;&gt;"",Purchase!I79,""),"")</f>
        <v/>
      </c>
      <c r="YK289" s="137" t="str">
        <f>IFERROR(IF(Purchase!J79 &lt;&gt;"",Purchase!J79,""),"")</f>
        <v/>
      </c>
      <c r="YL289" s="149" t="str">
        <f t="shared" si="25"/>
        <v/>
      </c>
      <c r="YM289" s="135"/>
      <c r="YN289" s="152" t="s">
        <v>67</v>
      </c>
      <c r="YO289" s="169">
        <f>IF(YO286 &gt; YO285,YO286-YO285,YO285-YO286)</f>
        <v>290601.36000000004</v>
      </c>
      <c r="YP289" s="138" t="str">
        <f>IF(YO286 &gt;YO285,"PROFIT","LOSS")</f>
        <v>LOSS</v>
      </c>
      <c r="YQ289" s="162"/>
      <c r="YR289" s="167"/>
      <c r="YS289" s="138"/>
      <c r="YT289" s="170" t="s">
        <v>47</v>
      </c>
      <c r="YU289" s="171">
        <f>YS274</f>
        <v>173234</v>
      </c>
      <c r="YV289" s="135"/>
      <c r="YW289" s="135"/>
      <c r="YX289" s="135"/>
      <c r="YY289" s="135"/>
      <c r="YZ289" s="135"/>
      <c r="ZA289" s="135"/>
      <c r="ZB289" s="135"/>
      <c r="ZC289" s="135"/>
      <c r="ZD289" s="135" t="str">
        <f>IF(ZG289 &lt;&gt; "",(COUNTIF($ZG$212:ZG289,ZG289)&amp;"_"&amp;ZG289),"")</f>
        <v/>
      </c>
      <c r="ZE289" s="142" t="str">
        <f>IFERROR(IF(Sale!A80 &lt;&gt; "", Sale!A80, ""), "")</f>
        <v/>
      </c>
      <c r="ZF289" s="135" t="str">
        <f>IFERROR(IF(Sale!B80 &lt;&gt; "", Sale!B80, ""), "")</f>
        <v/>
      </c>
      <c r="ZG289" s="135" t="str">
        <f>IFERROR(IF(Sale!C80 &lt;&gt; "", Sale!C80, ""), "")</f>
        <v/>
      </c>
      <c r="ZH289" s="135" t="str">
        <f>IFERROR(IF(Sale!D80 &lt;&gt; "", Sale!D80, ""), "")</f>
        <v/>
      </c>
      <c r="ZI289" s="135" t="str">
        <f>IFERROR(IF(Sale!E80 &lt;&gt; "", Sale!E80, ""), "")</f>
        <v/>
      </c>
      <c r="ZJ289" s="135" t="str">
        <f>IFERROR(IF(Sale!F80 &lt;&gt; "", Sale!F80, ""), "")</f>
        <v/>
      </c>
      <c r="ZK289" s="135" t="str">
        <f>IFERROR(IF(Sale!G80 &lt;&gt; "", Sale!G80, ""), "")</f>
        <v/>
      </c>
      <c r="ZL289" s="135" t="str">
        <f>IFERROR(IF(Sale!H80 &lt;&gt; "", Sale!H80, ""), "")</f>
        <v/>
      </c>
      <c r="ZM289" s="135" t="str">
        <f>IFERROR(IF(Sale!I80 &lt;&gt; "", Sale!I80, ""), "")</f>
        <v/>
      </c>
      <c r="ZN289" s="135" t="str">
        <f>IFERROR(IF(Sale!J80 &lt;&gt; "", Sale!J80, ""), "")</f>
        <v/>
      </c>
      <c r="ZO289" s="135" t="str">
        <f>IFERROR(IF(Sale!K80 &lt;&gt; "", Sale!K80, ""), "")</f>
        <v/>
      </c>
      <c r="ZP289" s="135" t="str">
        <f>IFERROR(IF(Sale!L80 &lt;&gt; "", Sale!L80, ""), "")</f>
        <v/>
      </c>
      <c r="ZQ289" s="135" t="str">
        <f>IFERROR(IF(Sale!M80 &lt;&gt; "", Sale!M80, ""), "")</f>
        <v/>
      </c>
      <c r="ZR289" s="135" t="str">
        <f>IFERROR(IF(Sale!N80 &lt;&gt; "", Sale!N80, ""), "")</f>
        <v/>
      </c>
      <c r="ZS289" s="135" t="str">
        <f>IFERROR(IF(Sale!O80 &lt;&gt; "", Sale!O80, ""), "")</f>
        <v/>
      </c>
      <c r="ZT289" s="135"/>
      <c r="ZU289" s="135"/>
      <c r="ZV289" s="135"/>
      <c r="ZW289" s="135"/>
      <c r="ZX289" s="139"/>
      <c r="ZY289" s="135"/>
      <c r="ZZ289" s="135"/>
    </row>
    <row r="290" spans="25:702">
      <c r="Y290" s="236"/>
      <c r="YA290" s="135" t="str">
        <f>IF(YC290 &lt;&gt; "", (COUNTIF($YC$212:YC290,YC290)&amp;"_"&amp;YC290),"")</f>
        <v/>
      </c>
      <c r="YB290" s="136" t="str">
        <f>IFERROR(IF(Purchase!A80 &lt;&gt;"",Purchase!A80,""),"")</f>
        <v/>
      </c>
      <c r="YC290" s="137" t="str">
        <f>IFERROR(IF(Purchase!B80 &lt;&gt;"",Purchase!B80,""),"")</f>
        <v/>
      </c>
      <c r="YD290" s="137" t="str">
        <f>IFERROR(IF(Purchase!C80 &lt;&gt;"",Purchase!C80,""),"")</f>
        <v/>
      </c>
      <c r="YE290" s="137" t="str">
        <f>IFERROR(IF(Purchase!D80 &lt;&gt;"",Purchase!D80,""),"")</f>
        <v/>
      </c>
      <c r="YF290" s="137" t="str">
        <f>IFERROR(IF(Purchase!E80 &lt;&gt;"",Purchase!E80,""),"")</f>
        <v/>
      </c>
      <c r="YG290" s="137" t="str">
        <f>IFERROR(IF(Purchase!F80 &lt;&gt;"",Purchase!F80,""),"")</f>
        <v/>
      </c>
      <c r="YH290" s="137" t="str">
        <f>IFERROR(IF(Purchase!G80 &lt;&gt;"",Purchase!G80,""),"")</f>
        <v/>
      </c>
      <c r="YI290" s="137" t="str">
        <f>IFERROR(IF(Purchase!H80 &lt;&gt;"",Purchase!H80,""),"")</f>
        <v/>
      </c>
      <c r="YJ290" s="137" t="str">
        <f>IFERROR(IF(Purchase!I80 &lt;&gt;"",Purchase!I80,""),"")</f>
        <v/>
      </c>
      <c r="YK290" s="137" t="str">
        <f>IFERROR(IF(Purchase!J80 &lt;&gt;"",Purchase!J80,""),"")</f>
        <v/>
      </c>
      <c r="YL290" s="149" t="str">
        <f t="shared" si="25"/>
        <v/>
      </c>
      <c r="YM290" s="135"/>
      <c r="YN290" s="138" t="s">
        <v>84</v>
      </c>
      <c r="YO290" s="172">
        <f>(YO297/(YO292*100))*100</f>
        <v>6.0039528042623276E-3</v>
      </c>
      <c r="YP290" s="138"/>
      <c r="YQ290" s="138"/>
      <c r="YR290" s="163"/>
      <c r="YS290" s="138"/>
      <c r="YT290" s="170" t="s">
        <v>63</v>
      </c>
      <c r="YU290" s="171">
        <f>YW272</f>
        <v>45027.839999999997</v>
      </c>
      <c r="YV290" s="135"/>
      <c r="YW290" s="135"/>
      <c r="YX290" s="135"/>
      <c r="YY290" s="135"/>
      <c r="YZ290" s="135"/>
      <c r="ZA290" s="135"/>
      <c r="ZB290" s="135"/>
      <c r="ZC290" s="135"/>
      <c r="ZD290" s="135" t="str">
        <f>IF(ZG290 &lt;&gt; "",(COUNTIF($ZG$212:ZG290,ZG290)&amp;"_"&amp;ZG290),"")</f>
        <v/>
      </c>
      <c r="ZE290" s="142" t="str">
        <f>IFERROR(IF(Sale!A81 &lt;&gt; "", Sale!A81, ""), "")</f>
        <v/>
      </c>
      <c r="ZF290" s="135" t="str">
        <f>IFERROR(IF(Sale!B81 &lt;&gt; "", Sale!B81, ""), "")</f>
        <v/>
      </c>
      <c r="ZG290" s="135" t="str">
        <f>IFERROR(IF(Sale!C81 &lt;&gt; "", Sale!C81, ""), "")</f>
        <v/>
      </c>
      <c r="ZH290" s="135" t="str">
        <f>IFERROR(IF(Sale!D81 &lt;&gt; "", Sale!D81, ""), "")</f>
        <v/>
      </c>
      <c r="ZI290" s="135" t="str">
        <f>IFERROR(IF(Sale!E81 &lt;&gt; "", Sale!E81, ""), "")</f>
        <v/>
      </c>
      <c r="ZJ290" s="135" t="str">
        <f>IFERROR(IF(Sale!F81 &lt;&gt; "", Sale!F81, ""), "")</f>
        <v/>
      </c>
      <c r="ZK290" s="135" t="str">
        <f>IFERROR(IF(Sale!G81 &lt;&gt; "", Sale!G81, ""), "")</f>
        <v/>
      </c>
      <c r="ZL290" s="135" t="str">
        <f>IFERROR(IF(Sale!H81 &lt;&gt; "", Sale!H81, ""), "")</f>
        <v/>
      </c>
      <c r="ZM290" s="135" t="str">
        <f>IFERROR(IF(Sale!I81 &lt;&gt; "", Sale!I81, ""), "")</f>
        <v/>
      </c>
      <c r="ZN290" s="135" t="str">
        <f>IFERROR(IF(Sale!J81 &lt;&gt; "", Sale!J81, ""), "")</f>
        <v/>
      </c>
      <c r="ZO290" s="135" t="str">
        <f>IFERROR(IF(Sale!K81 &lt;&gt; "", Sale!K81, ""), "")</f>
        <v/>
      </c>
      <c r="ZP290" s="135" t="str">
        <f>IFERROR(IF(Sale!L81 &lt;&gt; "", Sale!L81, ""), "")</f>
        <v/>
      </c>
      <c r="ZQ290" s="135" t="str">
        <f>IFERROR(IF(Sale!M81 &lt;&gt; "", Sale!M81, ""), "")</f>
        <v/>
      </c>
      <c r="ZR290" s="135" t="str">
        <f>IFERROR(IF(Sale!N81 &lt;&gt; "", Sale!N81, ""), "")</f>
        <v/>
      </c>
      <c r="ZS290" s="135" t="str">
        <f>IFERROR(IF(Sale!O81 &lt;&gt; "", Sale!O81, ""), "")</f>
        <v/>
      </c>
      <c r="ZT290" s="135"/>
      <c r="ZU290" s="135"/>
      <c r="ZV290" s="135"/>
      <c r="ZW290" s="135"/>
      <c r="ZX290" s="139"/>
      <c r="ZY290" s="135"/>
      <c r="ZZ290" s="135"/>
    </row>
    <row r="291" spans="25:702">
      <c r="Y291" s="236"/>
      <c r="YA291" s="135" t="str">
        <f>IF(YC291 &lt;&gt; "", (COUNTIF($YC$212:YC291,YC291)&amp;"_"&amp;YC291),"")</f>
        <v/>
      </c>
      <c r="YB291" s="136" t="str">
        <f>IFERROR(IF(Purchase!A81 &lt;&gt;"",Purchase!A81,""),"")</f>
        <v/>
      </c>
      <c r="YC291" s="137" t="str">
        <f>IFERROR(IF(Purchase!B81 &lt;&gt;"",Purchase!B81,""),"")</f>
        <v/>
      </c>
      <c r="YD291" s="137" t="str">
        <f>IFERROR(IF(Purchase!C81 &lt;&gt;"",Purchase!C81,""),"")</f>
        <v/>
      </c>
      <c r="YE291" s="137" t="str">
        <f>IFERROR(IF(Purchase!D81 &lt;&gt;"",Purchase!D81,""),"")</f>
        <v/>
      </c>
      <c r="YF291" s="137" t="str">
        <f>IFERROR(IF(Purchase!E81 &lt;&gt;"",Purchase!E81,""),"")</f>
        <v/>
      </c>
      <c r="YG291" s="137" t="str">
        <f>IFERROR(IF(Purchase!F81 &lt;&gt;"",Purchase!F81,""),"")</f>
        <v/>
      </c>
      <c r="YH291" s="137" t="str">
        <f>IFERROR(IF(Purchase!G81 &lt;&gt;"",Purchase!G81,""),"")</f>
        <v/>
      </c>
      <c r="YI291" s="137" t="str">
        <f>IFERROR(IF(Purchase!H81 &lt;&gt;"",Purchase!H81,""),"")</f>
        <v/>
      </c>
      <c r="YJ291" s="137" t="str">
        <f>IFERROR(IF(Purchase!I81 &lt;&gt;"",Purchase!I81,""),"")</f>
        <v/>
      </c>
      <c r="YK291" s="137" t="str">
        <f>IFERROR(IF(Purchase!J81 &lt;&gt;"",Purchase!J81,""),"")</f>
        <v/>
      </c>
      <c r="YL291" s="149" t="str">
        <f t="shared" si="25"/>
        <v/>
      </c>
      <c r="YM291" s="135"/>
      <c r="YN291" s="138"/>
      <c r="YO291" s="139"/>
      <c r="YP291" s="138"/>
      <c r="YQ291" s="138"/>
      <c r="YR291" s="140"/>
      <c r="YS291" s="138"/>
      <c r="YT291" s="170" t="s">
        <v>52</v>
      </c>
      <c r="YU291" s="171">
        <f>YS276</f>
        <v>130248</v>
      </c>
      <c r="YV291" s="135"/>
      <c r="YW291" s="135"/>
      <c r="YX291" s="135"/>
      <c r="YY291" s="135"/>
      <c r="YZ291" s="135"/>
      <c r="ZA291" s="135"/>
      <c r="ZB291" s="135"/>
      <c r="ZC291" s="135"/>
      <c r="ZD291" s="135" t="str">
        <f>IF(ZG291 &lt;&gt; "",(COUNTIF($ZG$212:ZG291,ZG291)&amp;"_"&amp;ZG291),"")</f>
        <v/>
      </c>
      <c r="ZE291" s="142" t="str">
        <f>IFERROR(IF(Sale!A82 &lt;&gt; "", Sale!A82, ""), "")</f>
        <v/>
      </c>
      <c r="ZF291" s="135" t="str">
        <f>IFERROR(IF(Sale!B82 &lt;&gt; "", Sale!B82, ""), "")</f>
        <v/>
      </c>
      <c r="ZG291" s="135" t="str">
        <f>IFERROR(IF(Sale!C82 &lt;&gt; "", Sale!C82, ""), "")</f>
        <v/>
      </c>
      <c r="ZH291" s="135" t="str">
        <f>IFERROR(IF(Sale!D82 &lt;&gt; "", Sale!D82, ""), "")</f>
        <v/>
      </c>
      <c r="ZI291" s="135" t="str">
        <f>IFERROR(IF(Sale!E82 &lt;&gt; "", Sale!E82, ""), "")</f>
        <v/>
      </c>
      <c r="ZJ291" s="135" t="str">
        <f>IFERROR(IF(Sale!F82 &lt;&gt; "", Sale!F82, ""), "")</f>
        <v/>
      </c>
      <c r="ZK291" s="135" t="str">
        <f>IFERROR(IF(Sale!G82 &lt;&gt; "", Sale!G82, ""), "")</f>
        <v/>
      </c>
      <c r="ZL291" s="135" t="str">
        <f>IFERROR(IF(Sale!H82 &lt;&gt; "", Sale!H82, ""), "")</f>
        <v/>
      </c>
      <c r="ZM291" s="135" t="str">
        <f>IFERROR(IF(Sale!I82 &lt;&gt; "", Sale!I82, ""), "")</f>
        <v/>
      </c>
      <c r="ZN291" s="135" t="str">
        <f>IFERROR(IF(Sale!J82 &lt;&gt; "", Sale!J82, ""), "")</f>
        <v/>
      </c>
      <c r="ZO291" s="135" t="str">
        <f>IFERROR(IF(Sale!K82 &lt;&gt; "", Sale!K82, ""), "")</f>
        <v/>
      </c>
      <c r="ZP291" s="135" t="str">
        <f>IFERROR(IF(Sale!L82 &lt;&gt; "", Sale!L82, ""), "")</f>
        <v/>
      </c>
      <c r="ZQ291" s="135" t="str">
        <f>IFERROR(IF(Sale!M82 &lt;&gt; "", Sale!M82, ""), "")</f>
        <v/>
      </c>
      <c r="ZR291" s="135" t="str">
        <f>IFERROR(IF(Sale!N82 &lt;&gt; "", Sale!N82, ""), "")</f>
        <v/>
      </c>
      <c r="ZS291" s="135" t="str">
        <f>IFERROR(IF(Sale!O82 &lt;&gt; "", Sale!O82, ""), "")</f>
        <v/>
      </c>
      <c r="ZT291" s="135"/>
      <c r="ZU291" s="135"/>
      <c r="ZV291" s="135"/>
      <c r="ZW291" s="135"/>
      <c r="ZX291" s="139"/>
      <c r="ZY291" s="135"/>
      <c r="ZZ291" s="135"/>
    </row>
    <row r="292" spans="25:702">
      <c r="Y292" s="236"/>
      <c r="YA292" s="135" t="str">
        <f>IF(YC292 &lt;&gt; "", (COUNTIF($YC$212:YC292,YC292)&amp;"_"&amp;YC292),"")</f>
        <v/>
      </c>
      <c r="YB292" s="136" t="str">
        <f>IFERROR(IF(Purchase!A82 &lt;&gt;"",Purchase!A82,""),"")</f>
        <v/>
      </c>
      <c r="YC292" s="137" t="str">
        <f>IFERROR(IF(Purchase!B82 &lt;&gt;"",Purchase!B82,""),"")</f>
        <v/>
      </c>
      <c r="YD292" s="137" t="str">
        <f>IFERROR(IF(Purchase!C82 &lt;&gt;"",Purchase!C82,""),"")</f>
        <v/>
      </c>
      <c r="YE292" s="137" t="str">
        <f>IFERROR(IF(Purchase!D82 &lt;&gt;"",Purchase!D82,""),"")</f>
        <v/>
      </c>
      <c r="YF292" s="137" t="str">
        <f>IFERROR(IF(Purchase!E82 &lt;&gt;"",Purchase!E82,""),"")</f>
        <v/>
      </c>
      <c r="YG292" s="137" t="str">
        <f>IFERROR(IF(Purchase!F82 &lt;&gt;"",Purchase!F82,""),"")</f>
        <v/>
      </c>
      <c r="YH292" s="137" t="str">
        <f>IFERROR(IF(Purchase!G82 &lt;&gt;"",Purchase!G82,""),"")</f>
        <v/>
      </c>
      <c r="YI292" s="137" t="str">
        <f>IFERROR(IF(Purchase!H82 &lt;&gt;"",Purchase!H82,""),"")</f>
        <v/>
      </c>
      <c r="YJ292" s="137" t="str">
        <f>IFERROR(IF(Purchase!I82 &lt;&gt;"",Purchase!I82,""),"")</f>
        <v/>
      </c>
      <c r="YK292" s="137" t="str">
        <f>IFERROR(IF(Purchase!J82 &lt;&gt;"",Purchase!J82,""),"")</f>
        <v/>
      </c>
      <c r="YL292" s="149" t="str">
        <f t="shared" si="25"/>
        <v/>
      </c>
      <c r="YM292" s="135"/>
      <c r="YN292" s="138" t="s">
        <v>88</v>
      </c>
      <c r="YO292" s="168">
        <f>YO285-YO287</f>
        <v>508251.83000000007</v>
      </c>
      <c r="YP292" s="138"/>
      <c r="YQ292" s="138"/>
      <c r="YR292" s="140"/>
      <c r="YS292" s="138"/>
      <c r="YT292" s="152" t="s">
        <v>68</v>
      </c>
      <c r="YU292" s="173">
        <f>YW273</f>
        <v>6.935454545454546E-2</v>
      </c>
      <c r="YV292" s="135"/>
      <c r="YW292" s="135"/>
      <c r="YX292" s="135"/>
      <c r="YY292" s="135"/>
      <c r="YZ292" s="135"/>
      <c r="ZA292" s="135"/>
      <c r="ZB292" s="135"/>
      <c r="ZC292" s="135"/>
      <c r="ZD292" s="135" t="str">
        <f>IF(ZG292 &lt;&gt; "",(COUNTIF($ZG$212:ZG292,ZG292)&amp;"_"&amp;ZG292),"")</f>
        <v/>
      </c>
      <c r="ZE292" s="142" t="str">
        <f>IFERROR(IF(Sale!A83 &lt;&gt; "", Sale!A83, ""), "")</f>
        <v/>
      </c>
      <c r="ZF292" s="135" t="str">
        <f>IFERROR(IF(Sale!B83 &lt;&gt; "", Sale!B83, ""), "")</f>
        <v/>
      </c>
      <c r="ZG292" s="135" t="str">
        <f>IFERROR(IF(Sale!C83 &lt;&gt; "", Sale!C83, ""), "")</f>
        <v/>
      </c>
      <c r="ZH292" s="135" t="str">
        <f>IFERROR(IF(Sale!D83 &lt;&gt; "", Sale!D83, ""), "")</f>
        <v/>
      </c>
      <c r="ZI292" s="135" t="str">
        <f>IFERROR(IF(Sale!E83 &lt;&gt; "", Sale!E83, ""), "")</f>
        <v/>
      </c>
      <c r="ZJ292" s="135" t="str">
        <f>IFERROR(IF(Sale!F83 &lt;&gt; "", Sale!F83, ""), "")</f>
        <v/>
      </c>
      <c r="ZK292" s="135" t="str">
        <f>IFERROR(IF(Sale!G83 &lt;&gt; "", Sale!G83, ""), "")</f>
        <v/>
      </c>
      <c r="ZL292" s="135" t="str">
        <f>IFERROR(IF(Sale!H83 &lt;&gt; "", Sale!H83, ""), "")</f>
        <v/>
      </c>
      <c r="ZM292" s="135" t="str">
        <f>IFERROR(IF(Sale!I83 &lt;&gt; "", Sale!I83, ""), "")</f>
        <v/>
      </c>
      <c r="ZN292" s="135" t="str">
        <f>IFERROR(IF(Sale!J83 &lt;&gt; "", Sale!J83, ""), "")</f>
        <v/>
      </c>
      <c r="ZO292" s="135" t="str">
        <f>IFERROR(IF(Sale!K83 &lt;&gt; "", Sale!K83, ""), "")</f>
        <v/>
      </c>
      <c r="ZP292" s="135" t="str">
        <f>IFERROR(IF(Sale!L83 &lt;&gt; "", Sale!L83, ""), "")</f>
        <v/>
      </c>
      <c r="ZQ292" s="135" t="str">
        <f>IFERROR(IF(Sale!M83 &lt;&gt; "", Sale!M83, ""), "")</f>
        <v/>
      </c>
      <c r="ZR292" s="135" t="str">
        <f>IFERROR(IF(Sale!N83 &lt;&gt; "", Sale!N83, ""), "")</f>
        <v/>
      </c>
      <c r="ZS292" s="135" t="str">
        <f>IFERROR(IF(Sale!O83 &lt;&gt; "", Sale!O83, ""), "")</f>
        <v/>
      </c>
      <c r="ZT292" s="135"/>
      <c r="ZU292" s="135"/>
      <c r="ZV292" s="135"/>
      <c r="ZW292" s="135"/>
      <c r="ZX292" s="139"/>
      <c r="ZY292" s="135"/>
      <c r="ZZ292" s="135"/>
    </row>
    <row r="293" spans="25:702">
      <c r="Y293" s="236"/>
      <c r="YA293" s="135" t="str">
        <f>IF(YC293 &lt;&gt; "", (COUNTIF($YC$212:YC293,YC293)&amp;"_"&amp;YC293),"")</f>
        <v/>
      </c>
      <c r="YB293" s="136" t="str">
        <f>IFERROR(IF(Purchase!A83 &lt;&gt;"",Purchase!A83,""),"")</f>
        <v/>
      </c>
      <c r="YC293" s="137" t="str">
        <f>IFERROR(IF(Purchase!B83 &lt;&gt;"",Purchase!B83,""),"")</f>
        <v/>
      </c>
      <c r="YD293" s="137" t="str">
        <f>IFERROR(IF(Purchase!C83 &lt;&gt;"",Purchase!C83,""),"")</f>
        <v/>
      </c>
      <c r="YE293" s="137" t="str">
        <f>IFERROR(IF(Purchase!D83 &lt;&gt;"",Purchase!D83,""),"")</f>
        <v/>
      </c>
      <c r="YF293" s="137" t="str">
        <f>IFERROR(IF(Purchase!E83 &lt;&gt;"",Purchase!E83,""),"")</f>
        <v/>
      </c>
      <c r="YG293" s="137" t="str">
        <f>IFERROR(IF(Purchase!F83 &lt;&gt;"",Purchase!F83,""),"")</f>
        <v/>
      </c>
      <c r="YH293" s="137" t="str">
        <f>IFERROR(IF(Purchase!G83 &lt;&gt;"",Purchase!G83,""),"")</f>
        <v/>
      </c>
      <c r="YI293" s="137" t="str">
        <f>IFERROR(IF(Purchase!H83 &lt;&gt;"",Purchase!H83,""),"")</f>
        <v/>
      </c>
      <c r="YJ293" s="137" t="str">
        <f>IFERROR(IF(Purchase!I83 &lt;&gt;"",Purchase!I83,""),"")</f>
        <v/>
      </c>
      <c r="YK293" s="137" t="str">
        <f>IFERROR(IF(Purchase!J83 &lt;&gt;"",Purchase!J83,""),"")</f>
        <v/>
      </c>
      <c r="YL293" s="149" t="str">
        <f t="shared" si="25"/>
        <v/>
      </c>
      <c r="YM293" s="135"/>
      <c r="YN293" s="138"/>
      <c r="YO293" s="139"/>
      <c r="YP293" s="138"/>
      <c r="YQ293" s="138"/>
      <c r="YR293" s="140"/>
      <c r="YS293" s="138"/>
      <c r="YT293" s="152" t="s">
        <v>67</v>
      </c>
      <c r="YU293" s="164">
        <f>IF(YU290 &gt; YU289,YU290-YU289,YU289-YU290)</f>
        <v>128206.16</v>
      </c>
      <c r="YV293" s="149" t="str">
        <f>IF(YU290 &gt; YU289,"PROFIT","LOSS")</f>
        <v>LOSS</v>
      </c>
      <c r="YW293" s="135"/>
      <c r="YX293" s="135"/>
      <c r="YY293" s="135"/>
      <c r="YZ293" s="135"/>
      <c r="ZA293" s="135"/>
      <c r="ZB293" s="135"/>
      <c r="ZC293" s="135"/>
      <c r="ZD293" s="135" t="str">
        <f>IF(ZG293 &lt;&gt; "",(COUNTIF($ZG$212:ZG293,ZG293)&amp;"_"&amp;ZG293),"")</f>
        <v/>
      </c>
      <c r="ZE293" s="142" t="str">
        <f>IFERROR(IF(Sale!A84 &lt;&gt; "", Sale!A84, ""), "")</f>
        <v/>
      </c>
      <c r="ZF293" s="135" t="str">
        <f>IFERROR(IF(Sale!B84 &lt;&gt; "", Sale!B84, ""), "")</f>
        <v/>
      </c>
      <c r="ZG293" s="135" t="str">
        <f>IFERROR(IF(Sale!C84 &lt;&gt; "", Sale!C84, ""), "")</f>
        <v/>
      </c>
      <c r="ZH293" s="135" t="str">
        <f>IFERROR(IF(Sale!D84 &lt;&gt; "", Sale!D84, ""), "")</f>
        <v/>
      </c>
      <c r="ZI293" s="135" t="str">
        <f>IFERROR(IF(Sale!E84 &lt;&gt; "", Sale!E84, ""), "")</f>
        <v/>
      </c>
      <c r="ZJ293" s="135" t="str">
        <f>IFERROR(IF(Sale!F84 &lt;&gt; "", Sale!F84, ""), "")</f>
        <v/>
      </c>
      <c r="ZK293" s="135" t="str">
        <f>IFERROR(IF(Sale!G84 &lt;&gt; "", Sale!G84, ""), "")</f>
        <v/>
      </c>
      <c r="ZL293" s="135" t="str">
        <f>IFERROR(IF(Sale!H84 &lt;&gt; "", Sale!H84, ""), "")</f>
        <v/>
      </c>
      <c r="ZM293" s="135" t="str">
        <f>IFERROR(IF(Sale!I84 &lt;&gt; "", Sale!I84, ""), "")</f>
        <v/>
      </c>
      <c r="ZN293" s="135" t="str">
        <f>IFERROR(IF(Sale!J84 &lt;&gt; "", Sale!J84, ""), "")</f>
        <v/>
      </c>
      <c r="ZO293" s="135" t="str">
        <f>IFERROR(IF(Sale!K84 &lt;&gt; "", Sale!K84, ""), "")</f>
        <v/>
      </c>
      <c r="ZP293" s="135" t="str">
        <f>IFERROR(IF(Sale!L84 &lt;&gt; "", Sale!L84, ""), "")</f>
        <v/>
      </c>
      <c r="ZQ293" s="135" t="str">
        <f>IFERROR(IF(Sale!M84 &lt;&gt; "", Sale!M84, ""), "")</f>
        <v/>
      </c>
      <c r="ZR293" s="135" t="str">
        <f>IFERROR(IF(Sale!N84 &lt;&gt; "", Sale!N84, ""), "")</f>
        <v/>
      </c>
      <c r="ZS293" s="135" t="str">
        <f>IFERROR(IF(Sale!O84 &lt;&gt; "", Sale!O84, ""), "")</f>
        <v/>
      </c>
      <c r="ZT293" s="135"/>
      <c r="ZU293" s="135"/>
      <c r="ZV293" s="135"/>
      <c r="ZW293" s="135"/>
      <c r="ZX293" s="139"/>
      <c r="ZY293" s="135"/>
      <c r="ZZ293" s="135"/>
    </row>
    <row r="294" spans="25:702">
      <c r="Y294" s="236"/>
      <c r="YA294" s="135" t="str">
        <f>IF(YC294 &lt;&gt; "", (COUNTIF($YC$212:YC294,YC294)&amp;"_"&amp;YC294),"")</f>
        <v/>
      </c>
      <c r="YB294" s="136" t="str">
        <f>IFERROR(IF(Purchase!A84 &lt;&gt;"",Purchase!A84,""),"")</f>
        <v/>
      </c>
      <c r="YC294" s="137" t="str">
        <f>IFERROR(IF(Purchase!B84 &lt;&gt;"",Purchase!B84,""),"")</f>
        <v/>
      </c>
      <c r="YD294" s="137" t="str">
        <f>IFERROR(IF(Purchase!C84 &lt;&gt;"",Purchase!C84,""),"")</f>
        <v/>
      </c>
      <c r="YE294" s="137" t="str">
        <f>IFERROR(IF(Purchase!D84 &lt;&gt;"",Purchase!D84,""),"")</f>
        <v/>
      </c>
      <c r="YF294" s="137" t="str">
        <f>IFERROR(IF(Purchase!E84 &lt;&gt;"",Purchase!E84,""),"")</f>
        <v/>
      </c>
      <c r="YG294" s="137" t="str">
        <f>IFERROR(IF(Purchase!F84 &lt;&gt;"",Purchase!F84,""),"")</f>
        <v/>
      </c>
      <c r="YH294" s="137" t="str">
        <f>IFERROR(IF(Purchase!G84 &lt;&gt;"",Purchase!G84,""),"")</f>
        <v/>
      </c>
      <c r="YI294" s="137" t="str">
        <f>IFERROR(IF(Purchase!H84 &lt;&gt;"",Purchase!H84,""),"")</f>
        <v/>
      </c>
      <c r="YJ294" s="137" t="str">
        <f>IFERROR(IF(Purchase!I84 &lt;&gt;"",Purchase!I84,""),"")</f>
        <v/>
      </c>
      <c r="YK294" s="137" t="str">
        <f>IFERROR(IF(Purchase!J84 &lt;&gt;"",Purchase!J84,""),"")</f>
        <v/>
      </c>
      <c r="YL294" s="149" t="str">
        <f t="shared" si="25"/>
        <v/>
      </c>
      <c r="YM294" s="135"/>
      <c r="YN294" s="138"/>
      <c r="YO294" s="139"/>
      <c r="YP294" s="138"/>
      <c r="YQ294" s="138"/>
      <c r="YR294" s="140"/>
      <c r="YS294" s="138"/>
      <c r="YT294" s="152" t="s">
        <v>69</v>
      </c>
      <c r="YU294" s="171">
        <f>(YU290+YU291) - YU289</f>
        <v>2041.8399999999965</v>
      </c>
      <c r="YV294" s="135" t="str">
        <f>IF((YU290+YU291) &gt; YU289,"PROFIT","LOSS")</f>
        <v>PROFIT</v>
      </c>
      <c r="YW294" s="135"/>
      <c r="YX294" s="135"/>
      <c r="YY294" s="135"/>
      <c r="YZ294" s="135"/>
      <c r="ZA294" s="135"/>
      <c r="ZB294" s="135"/>
      <c r="ZC294" s="135"/>
      <c r="ZD294" s="135" t="str">
        <f>IF(ZG294 &lt;&gt; "",(COUNTIF($ZG$212:ZG294,ZG294)&amp;"_"&amp;ZG294),"")</f>
        <v/>
      </c>
      <c r="ZE294" s="142" t="str">
        <f>IFERROR(IF(Sale!A85 &lt;&gt; "", Sale!A85, ""), "")</f>
        <v/>
      </c>
      <c r="ZF294" s="135" t="str">
        <f>IFERROR(IF(Sale!B85 &lt;&gt; "", Sale!B85, ""), "")</f>
        <v/>
      </c>
      <c r="ZG294" s="135" t="str">
        <f>IFERROR(IF(Sale!C85 &lt;&gt; "", Sale!C85, ""), "")</f>
        <v/>
      </c>
      <c r="ZH294" s="135" t="str">
        <f>IFERROR(IF(Sale!D85 &lt;&gt; "", Sale!D85, ""), "")</f>
        <v/>
      </c>
      <c r="ZI294" s="135" t="str">
        <f>IFERROR(IF(Sale!E85 &lt;&gt; "", Sale!E85, ""), "")</f>
        <v/>
      </c>
      <c r="ZJ294" s="135" t="str">
        <f>IFERROR(IF(Sale!F85 &lt;&gt; "", Sale!F85, ""), "")</f>
        <v/>
      </c>
      <c r="ZK294" s="135" t="str">
        <f>IFERROR(IF(Sale!G85 &lt;&gt; "", Sale!G85, ""), "")</f>
        <v/>
      </c>
      <c r="ZL294" s="135" t="str">
        <f>IFERROR(IF(Sale!H85 &lt;&gt; "", Sale!H85, ""), "")</f>
        <v/>
      </c>
      <c r="ZM294" s="135" t="str">
        <f>IFERROR(IF(Sale!I85 &lt;&gt; "", Sale!I85, ""), "")</f>
        <v/>
      </c>
      <c r="ZN294" s="135" t="str">
        <f>IFERROR(IF(Sale!J85 &lt;&gt; "", Sale!J85, ""), "")</f>
        <v/>
      </c>
      <c r="ZO294" s="135" t="str">
        <f>IFERROR(IF(Sale!K85 &lt;&gt; "", Sale!K85, ""), "")</f>
        <v/>
      </c>
      <c r="ZP294" s="135" t="str">
        <f>IFERROR(IF(Sale!L85 &lt;&gt; "", Sale!L85, ""), "")</f>
        <v/>
      </c>
      <c r="ZQ294" s="135" t="str">
        <f>IFERROR(IF(Sale!M85 &lt;&gt; "", Sale!M85, ""), "")</f>
        <v/>
      </c>
      <c r="ZR294" s="135" t="str">
        <f>IFERROR(IF(Sale!N85 &lt;&gt; "", Sale!N85, ""), "")</f>
        <v/>
      </c>
      <c r="ZS294" s="135" t="str">
        <f>IFERROR(IF(Sale!O85 &lt;&gt; "", Sale!O85, ""), "")</f>
        <v/>
      </c>
      <c r="ZT294" s="135"/>
      <c r="ZU294" s="135"/>
      <c r="ZV294" s="135"/>
      <c r="ZW294" s="135"/>
      <c r="ZX294" s="139"/>
      <c r="ZY294" s="135"/>
      <c r="ZZ294" s="135"/>
    </row>
    <row r="295" spans="25:702">
      <c r="Y295" s="236"/>
      <c r="YA295" s="135" t="str">
        <f>IF(YC295 &lt;&gt; "", (COUNTIF($YC$212:YC295,YC295)&amp;"_"&amp;YC295),"")</f>
        <v/>
      </c>
      <c r="YB295" s="136" t="str">
        <f>IFERROR(IF(Purchase!A85 &lt;&gt;"",Purchase!A85,""),"")</f>
        <v/>
      </c>
      <c r="YC295" s="137" t="str">
        <f>IFERROR(IF(Purchase!B85 &lt;&gt;"",Purchase!B85,""),"")</f>
        <v/>
      </c>
      <c r="YD295" s="137" t="str">
        <f>IFERROR(IF(Purchase!C85 &lt;&gt;"",Purchase!C85,""),"")</f>
        <v/>
      </c>
      <c r="YE295" s="137" t="str">
        <f>IFERROR(IF(Purchase!D85 &lt;&gt;"",Purchase!D85,""),"")</f>
        <v/>
      </c>
      <c r="YF295" s="137" t="str">
        <f>IFERROR(IF(Purchase!E85 &lt;&gt;"",Purchase!E85,""),"")</f>
        <v/>
      </c>
      <c r="YG295" s="137" t="str">
        <f>IFERROR(IF(Purchase!F85 &lt;&gt;"",Purchase!F85,""),"")</f>
        <v/>
      </c>
      <c r="YH295" s="137" t="str">
        <f>IFERROR(IF(Purchase!G85 &lt;&gt;"",Purchase!G85,""),"")</f>
        <v/>
      </c>
      <c r="YI295" s="137" t="str">
        <f>IFERROR(IF(Purchase!H85 &lt;&gt;"",Purchase!H85,""),"")</f>
        <v/>
      </c>
      <c r="YJ295" s="137" t="str">
        <f>IFERROR(IF(Purchase!I85 &lt;&gt;"",Purchase!I85,""),"")</f>
        <v/>
      </c>
      <c r="YK295" s="137" t="str">
        <f>IFERROR(IF(Purchase!J85 &lt;&gt;"",Purchase!J85,""),"")</f>
        <v/>
      </c>
      <c r="YL295" s="149" t="str">
        <f t="shared" si="25"/>
        <v/>
      </c>
      <c r="YM295" s="135"/>
      <c r="YN295" s="138"/>
      <c r="YO295" s="139"/>
      <c r="YP295" s="138"/>
      <c r="YQ295" s="138"/>
      <c r="YR295" s="140"/>
      <c r="YS295" s="138"/>
      <c r="YT295" s="138"/>
      <c r="YU295" s="141"/>
      <c r="YV295" s="135"/>
      <c r="YW295" s="135"/>
      <c r="YX295" s="135"/>
      <c r="YY295" s="135"/>
      <c r="YZ295" s="135"/>
      <c r="ZA295" s="135"/>
      <c r="ZB295" s="135"/>
      <c r="ZC295" s="135"/>
      <c r="ZD295" s="135" t="str">
        <f>IF(ZG295 &lt;&gt; "",(COUNTIF($ZG$212:ZG295,ZG295)&amp;"_"&amp;ZG295),"")</f>
        <v/>
      </c>
      <c r="ZE295" s="142" t="str">
        <f>IFERROR(IF(Sale!A86 &lt;&gt; "", Sale!A86, ""), "")</f>
        <v/>
      </c>
      <c r="ZF295" s="135" t="str">
        <f>IFERROR(IF(Sale!B86 &lt;&gt; "", Sale!B86, ""), "")</f>
        <v/>
      </c>
      <c r="ZG295" s="135" t="str">
        <f>IFERROR(IF(Sale!C86 &lt;&gt; "", Sale!C86, ""), "")</f>
        <v/>
      </c>
      <c r="ZH295" s="135" t="str">
        <f>IFERROR(IF(Sale!D86 &lt;&gt; "", Sale!D86, ""), "")</f>
        <v/>
      </c>
      <c r="ZI295" s="135" t="str">
        <f>IFERROR(IF(Sale!E86 &lt;&gt; "", Sale!E86, ""), "")</f>
        <v/>
      </c>
      <c r="ZJ295" s="135" t="str">
        <f>IFERROR(IF(Sale!F86 &lt;&gt; "", Sale!F86, ""), "")</f>
        <v/>
      </c>
      <c r="ZK295" s="135" t="str">
        <f>IFERROR(IF(Sale!G86 &lt;&gt; "", Sale!G86, ""), "")</f>
        <v/>
      </c>
      <c r="ZL295" s="135" t="str">
        <f>IFERROR(IF(Sale!H86 &lt;&gt; "", Sale!H86, ""), "")</f>
        <v/>
      </c>
      <c r="ZM295" s="135" t="str">
        <f>IFERROR(IF(Sale!I86 &lt;&gt; "", Sale!I86, ""), "")</f>
        <v/>
      </c>
      <c r="ZN295" s="135" t="str">
        <f>IFERROR(IF(Sale!J86 &lt;&gt; "", Sale!J86, ""), "")</f>
        <v/>
      </c>
      <c r="ZO295" s="135" t="str">
        <f>IFERROR(IF(Sale!K86 &lt;&gt; "", Sale!K86, ""), "")</f>
        <v/>
      </c>
      <c r="ZP295" s="135" t="str">
        <f>IFERROR(IF(Sale!L86 &lt;&gt; "", Sale!L86, ""), "")</f>
        <v/>
      </c>
      <c r="ZQ295" s="135" t="str">
        <f>IFERROR(IF(Sale!M86 &lt;&gt; "", Sale!M86, ""), "")</f>
        <v/>
      </c>
      <c r="ZR295" s="135" t="str">
        <f>IFERROR(IF(Sale!N86 &lt;&gt; "", Sale!N86, ""), "")</f>
        <v/>
      </c>
      <c r="ZS295" s="135" t="str">
        <f>IFERROR(IF(Sale!O86 &lt;&gt; "", Sale!O86, ""), "")</f>
        <v/>
      </c>
      <c r="ZT295" s="135"/>
      <c r="ZU295" s="135"/>
      <c r="ZV295" s="135"/>
      <c r="ZW295" s="135"/>
      <c r="ZX295" s="139"/>
      <c r="ZY295" s="135"/>
      <c r="ZZ295" s="135"/>
    </row>
    <row r="296" spans="25:702">
      <c r="Y296" s="236"/>
      <c r="YA296" s="135" t="str">
        <f>IF(YC296 &lt;&gt; "", (COUNTIF($YC$212:YC296,YC296)&amp;"_"&amp;YC296),"")</f>
        <v/>
      </c>
      <c r="YB296" s="136" t="str">
        <f>IFERROR(IF(Purchase!A86 &lt;&gt;"",Purchase!A86,""),"")</f>
        <v/>
      </c>
      <c r="YC296" s="137" t="str">
        <f>IFERROR(IF(Purchase!B86 &lt;&gt;"",Purchase!B86,""),"")</f>
        <v/>
      </c>
      <c r="YD296" s="137" t="str">
        <f>IFERROR(IF(Purchase!C86 &lt;&gt;"",Purchase!C86,""),"")</f>
        <v/>
      </c>
      <c r="YE296" s="137" t="str">
        <f>IFERROR(IF(Purchase!D86 &lt;&gt;"",Purchase!D86,""),"")</f>
        <v/>
      </c>
      <c r="YF296" s="137" t="str">
        <f>IFERROR(IF(Purchase!E86 &lt;&gt;"",Purchase!E86,""),"")</f>
        <v/>
      </c>
      <c r="YG296" s="137" t="str">
        <f>IFERROR(IF(Purchase!F86 &lt;&gt;"",Purchase!F86,""),"")</f>
        <v/>
      </c>
      <c r="YH296" s="137" t="str">
        <f>IFERROR(IF(Purchase!G86 &lt;&gt;"",Purchase!G86,""),"")</f>
        <v/>
      </c>
      <c r="YI296" s="137" t="str">
        <f>IFERROR(IF(Purchase!H86 &lt;&gt;"",Purchase!H86,""),"")</f>
        <v/>
      </c>
      <c r="YJ296" s="137" t="str">
        <f>IFERROR(IF(Purchase!I86 &lt;&gt;"",Purchase!I86,""),"")</f>
        <v/>
      </c>
      <c r="YK296" s="137" t="str">
        <f>IFERROR(IF(Purchase!J86 &lt;&gt;"",Purchase!J86,""),"")</f>
        <v/>
      </c>
      <c r="YL296" s="149" t="str">
        <f t="shared" si="25"/>
        <v/>
      </c>
      <c r="YM296" s="135"/>
      <c r="YN296" s="138"/>
      <c r="YO296" s="139"/>
      <c r="YP296" s="138"/>
      <c r="YQ296" s="138"/>
      <c r="YR296" s="140"/>
      <c r="YS296" s="138"/>
      <c r="YT296" s="138"/>
      <c r="YU296" s="141"/>
      <c r="YV296" s="135"/>
      <c r="YW296" s="135"/>
      <c r="YX296" s="135"/>
      <c r="YY296" s="135"/>
      <c r="YZ296" s="135"/>
      <c r="ZA296" s="135"/>
      <c r="ZB296" s="135"/>
      <c r="ZC296" s="135"/>
      <c r="ZD296" s="135" t="str">
        <f>IF(ZG296 &lt;&gt; "",(COUNTIF($ZG$212:ZG296,ZG296)&amp;"_"&amp;ZG296),"")</f>
        <v/>
      </c>
      <c r="ZE296" s="142" t="str">
        <f>IFERROR(IF(Sale!A87 &lt;&gt; "", Sale!A87, ""), "")</f>
        <v/>
      </c>
      <c r="ZF296" s="135" t="str">
        <f>IFERROR(IF(Sale!B87 &lt;&gt; "", Sale!B87, ""), "")</f>
        <v/>
      </c>
      <c r="ZG296" s="135" t="str">
        <f>IFERROR(IF(Sale!C87 &lt;&gt; "", Sale!C87, ""), "")</f>
        <v/>
      </c>
      <c r="ZH296" s="135" t="str">
        <f>IFERROR(IF(Sale!D87 &lt;&gt; "", Sale!D87, ""), "")</f>
        <v/>
      </c>
      <c r="ZI296" s="135" t="str">
        <f>IFERROR(IF(Sale!E87 &lt;&gt; "", Sale!E87, ""), "")</f>
        <v/>
      </c>
      <c r="ZJ296" s="135" t="str">
        <f>IFERROR(IF(Sale!F87 &lt;&gt; "", Sale!F87, ""), "")</f>
        <v/>
      </c>
      <c r="ZK296" s="135" t="str">
        <f>IFERROR(IF(Sale!G87 &lt;&gt; "", Sale!G87, ""), "")</f>
        <v/>
      </c>
      <c r="ZL296" s="135" t="str">
        <f>IFERROR(IF(Sale!H87 &lt;&gt; "", Sale!H87, ""), "")</f>
        <v/>
      </c>
      <c r="ZM296" s="135" t="str">
        <f>IFERROR(IF(Sale!I87 &lt;&gt; "", Sale!I87, ""), "")</f>
        <v/>
      </c>
      <c r="ZN296" s="135" t="str">
        <f>IFERROR(IF(Sale!J87 &lt;&gt; "", Sale!J87, ""), "")</f>
        <v/>
      </c>
      <c r="ZO296" s="135" t="str">
        <f>IFERROR(IF(Sale!K87 &lt;&gt; "", Sale!K87, ""), "")</f>
        <v/>
      </c>
      <c r="ZP296" s="135" t="str">
        <f>IFERROR(IF(Sale!L87 &lt;&gt; "", Sale!L87, ""), "")</f>
        <v/>
      </c>
      <c r="ZQ296" s="135" t="str">
        <f>IFERROR(IF(Sale!M87 &lt;&gt; "", Sale!M87, ""), "")</f>
        <v/>
      </c>
      <c r="ZR296" s="135" t="str">
        <f>IFERROR(IF(Sale!N87 &lt;&gt; "", Sale!N87, ""), "")</f>
        <v/>
      </c>
      <c r="ZS296" s="135" t="str">
        <f>IFERROR(IF(Sale!O87 &lt;&gt; "", Sale!O87, ""), "")</f>
        <v/>
      </c>
      <c r="ZT296" s="135"/>
      <c r="ZU296" s="135"/>
      <c r="ZV296" s="135"/>
      <c r="ZW296" s="135"/>
      <c r="ZX296" s="139"/>
      <c r="ZY296" s="135"/>
      <c r="ZZ296" s="135"/>
    </row>
    <row r="297" spans="25:702">
      <c r="Y297" s="236"/>
      <c r="YA297" s="135" t="str">
        <f>IF(YC297 &lt;&gt; "", (COUNTIF($YC$212:YC297,YC297)&amp;"_"&amp;YC297),"")</f>
        <v/>
      </c>
      <c r="YB297" s="136" t="str">
        <f>IFERROR(IF(Purchase!A87 &lt;&gt;"",Purchase!A87,""),"")</f>
        <v/>
      </c>
      <c r="YC297" s="137" t="str">
        <f>IFERROR(IF(Purchase!B87 &lt;&gt;"",Purchase!B87,""),"")</f>
        <v/>
      </c>
      <c r="YD297" s="137" t="str">
        <f>IFERROR(IF(Purchase!C87 &lt;&gt;"",Purchase!C87,""),"")</f>
        <v/>
      </c>
      <c r="YE297" s="137" t="str">
        <f>IFERROR(IF(Purchase!D87 &lt;&gt;"",Purchase!D87,""),"")</f>
        <v/>
      </c>
      <c r="YF297" s="137" t="str">
        <f>IFERROR(IF(Purchase!E87 &lt;&gt;"",Purchase!E87,""),"")</f>
        <v/>
      </c>
      <c r="YG297" s="137" t="str">
        <f>IFERROR(IF(Purchase!F87 &lt;&gt;"",Purchase!F87,""),"")</f>
        <v/>
      </c>
      <c r="YH297" s="137" t="str">
        <f>IFERROR(IF(Purchase!G87 &lt;&gt;"",Purchase!G87,""),"")</f>
        <v/>
      </c>
      <c r="YI297" s="137" t="str">
        <f>IFERROR(IF(Purchase!H87 &lt;&gt;"",Purchase!H87,""),"")</f>
        <v/>
      </c>
      <c r="YJ297" s="137" t="str">
        <f>IFERROR(IF(Purchase!I87 &lt;&gt;"",Purchase!I87,""),"")</f>
        <v/>
      </c>
      <c r="YK297" s="137" t="str">
        <f>IFERROR(IF(Purchase!J87 &lt;&gt;"",Purchase!J87,""),"")</f>
        <v/>
      </c>
      <c r="YL297" s="149" t="str">
        <f t="shared" si="25"/>
        <v/>
      </c>
      <c r="YM297" s="135"/>
      <c r="YN297" s="138" t="s">
        <v>89</v>
      </c>
      <c r="YO297" s="168">
        <f>YO286-YO292</f>
        <v>3051.5199999999604</v>
      </c>
      <c r="YP297" s="138"/>
      <c r="YQ297" s="138"/>
      <c r="YR297" s="140"/>
      <c r="YS297" s="138"/>
      <c r="YT297" s="138"/>
      <c r="YU297" s="141"/>
      <c r="YV297" s="135"/>
      <c r="YW297" s="135"/>
      <c r="YX297" s="135"/>
      <c r="YY297" s="135"/>
      <c r="YZ297" s="135"/>
      <c r="ZA297" s="135"/>
      <c r="ZB297" s="135"/>
      <c r="ZC297" s="135"/>
      <c r="ZD297" s="135" t="str">
        <f>IF(ZG297 &lt;&gt; "",(COUNTIF($ZG$212:ZG297,ZG297)&amp;"_"&amp;ZG297),"")</f>
        <v/>
      </c>
      <c r="ZE297" s="142" t="str">
        <f>IFERROR(IF(Sale!A88 &lt;&gt; "", Sale!A88, ""), "")</f>
        <v/>
      </c>
      <c r="ZF297" s="135" t="str">
        <f>IFERROR(IF(Sale!B88 &lt;&gt; "", Sale!B88, ""), "")</f>
        <v/>
      </c>
      <c r="ZG297" s="135" t="str">
        <f>IFERROR(IF(Sale!C88 &lt;&gt; "", Sale!C88, ""), "")</f>
        <v/>
      </c>
      <c r="ZH297" s="135" t="str">
        <f>IFERROR(IF(Sale!D88 &lt;&gt; "", Sale!D88, ""), "")</f>
        <v/>
      </c>
      <c r="ZI297" s="135" t="str">
        <f>IFERROR(IF(Sale!E88 &lt;&gt; "", Sale!E88, ""), "")</f>
        <v/>
      </c>
      <c r="ZJ297" s="135" t="str">
        <f>IFERROR(IF(Sale!F88 &lt;&gt; "", Sale!F88, ""), "")</f>
        <v/>
      </c>
      <c r="ZK297" s="135" t="str">
        <f>IFERROR(IF(Sale!G88 &lt;&gt; "", Sale!G88, ""), "")</f>
        <v/>
      </c>
      <c r="ZL297" s="135" t="str">
        <f>IFERROR(IF(Sale!H88 &lt;&gt; "", Sale!H88, ""), "")</f>
        <v/>
      </c>
      <c r="ZM297" s="135" t="str">
        <f>IFERROR(IF(Sale!I88 &lt;&gt; "", Sale!I88, ""), "")</f>
        <v/>
      </c>
      <c r="ZN297" s="135" t="str">
        <f>IFERROR(IF(Sale!J88 &lt;&gt; "", Sale!J88, ""), "")</f>
        <v/>
      </c>
      <c r="ZO297" s="135" t="str">
        <f>IFERROR(IF(Sale!K88 &lt;&gt; "", Sale!K88, ""), "")</f>
        <v/>
      </c>
      <c r="ZP297" s="135" t="str">
        <f>IFERROR(IF(Sale!L88 &lt;&gt; "", Sale!L88, ""), "")</f>
        <v/>
      </c>
      <c r="ZQ297" s="135" t="str">
        <f>IFERROR(IF(Sale!M88 &lt;&gt; "", Sale!M88, ""), "")</f>
        <v/>
      </c>
      <c r="ZR297" s="135" t="str">
        <f>IFERROR(IF(Sale!N88 &lt;&gt; "", Sale!N88, ""), "")</f>
        <v/>
      </c>
      <c r="ZS297" s="135" t="str">
        <f>IFERROR(IF(Sale!O88 &lt;&gt; "", Sale!O88, ""), "")</f>
        <v/>
      </c>
      <c r="ZT297" s="135"/>
      <c r="ZU297" s="135"/>
      <c r="ZV297" s="135"/>
      <c r="ZW297" s="135"/>
      <c r="ZX297" s="139"/>
      <c r="ZY297" s="135"/>
      <c r="ZZ297" s="135"/>
    </row>
    <row r="298" spans="25:702">
      <c r="Y298" s="236"/>
      <c r="YA298" s="135" t="str">
        <f>IF(YC298 &lt;&gt; "", (COUNTIF($YC$212:YC298,YC298)&amp;"_"&amp;YC298),"")</f>
        <v/>
      </c>
      <c r="YB298" s="136" t="str">
        <f>IFERROR(IF(Purchase!A88 &lt;&gt;"",Purchase!A88,""),"")</f>
        <v/>
      </c>
      <c r="YC298" s="137" t="str">
        <f>IFERROR(IF(Purchase!B88 &lt;&gt;"",Purchase!B88,""),"")</f>
        <v/>
      </c>
      <c r="YD298" s="137" t="str">
        <f>IFERROR(IF(Purchase!C88 &lt;&gt;"",Purchase!C88,""),"")</f>
        <v/>
      </c>
      <c r="YE298" s="137" t="str">
        <f>IFERROR(IF(Purchase!D88 &lt;&gt;"",Purchase!D88,""),"")</f>
        <v/>
      </c>
      <c r="YF298" s="137" t="str">
        <f>IFERROR(IF(Purchase!E88 &lt;&gt;"",Purchase!E88,""),"")</f>
        <v/>
      </c>
      <c r="YG298" s="137" t="str">
        <f>IFERROR(IF(Purchase!F88 &lt;&gt;"",Purchase!F88,""),"")</f>
        <v/>
      </c>
      <c r="YH298" s="137" t="str">
        <f>IFERROR(IF(Purchase!G88 &lt;&gt;"",Purchase!G88,""),"")</f>
        <v/>
      </c>
      <c r="YI298" s="137" t="str">
        <f>IFERROR(IF(Purchase!H88 &lt;&gt;"",Purchase!H88,""),"")</f>
        <v/>
      </c>
      <c r="YJ298" s="137" t="str">
        <f>IFERROR(IF(Purchase!I88 &lt;&gt;"",Purchase!I88,""),"")</f>
        <v/>
      </c>
      <c r="YK298" s="137" t="str">
        <f>IFERROR(IF(Purchase!J88 &lt;&gt;"",Purchase!J88,""),"")</f>
        <v/>
      </c>
      <c r="YL298" s="149" t="str">
        <f t="shared" si="25"/>
        <v/>
      </c>
      <c r="YM298" s="135"/>
      <c r="YN298" s="138"/>
      <c r="YO298" s="139"/>
      <c r="YP298" s="138"/>
      <c r="YQ298" s="138"/>
      <c r="YR298" s="140"/>
      <c r="YS298" s="138"/>
      <c r="YT298" s="138"/>
      <c r="YU298" s="141"/>
      <c r="YV298" s="135"/>
      <c r="YW298" s="135"/>
      <c r="YX298" s="135"/>
      <c r="YY298" s="135"/>
      <c r="YZ298" s="135"/>
      <c r="ZA298" s="135"/>
      <c r="ZB298" s="135"/>
      <c r="ZC298" s="135"/>
      <c r="ZD298" s="135" t="str">
        <f>IF(ZG298 &lt;&gt; "",(COUNTIF($ZG$212:ZG298,ZG298)&amp;"_"&amp;ZG298),"")</f>
        <v/>
      </c>
      <c r="ZE298" s="142" t="str">
        <f>IFERROR(IF(Sale!A89 &lt;&gt; "", Sale!A89, ""), "")</f>
        <v/>
      </c>
      <c r="ZF298" s="135" t="str">
        <f>IFERROR(IF(Sale!B89 &lt;&gt; "", Sale!B89, ""), "")</f>
        <v/>
      </c>
      <c r="ZG298" s="135" t="str">
        <f>IFERROR(IF(Sale!C89 &lt;&gt; "", Sale!C89, ""), "")</f>
        <v/>
      </c>
      <c r="ZH298" s="135" t="str">
        <f>IFERROR(IF(Sale!D89 &lt;&gt; "", Sale!D89, ""), "")</f>
        <v/>
      </c>
      <c r="ZI298" s="135" t="str">
        <f>IFERROR(IF(Sale!E89 &lt;&gt; "", Sale!E89, ""), "")</f>
        <v/>
      </c>
      <c r="ZJ298" s="135" t="str">
        <f>IFERROR(IF(Sale!F89 &lt;&gt; "", Sale!F89, ""), "")</f>
        <v/>
      </c>
      <c r="ZK298" s="135" t="str">
        <f>IFERROR(IF(Sale!G89 &lt;&gt; "", Sale!G89, ""), "")</f>
        <v/>
      </c>
      <c r="ZL298" s="135" t="str">
        <f>IFERROR(IF(Sale!H89 &lt;&gt; "", Sale!H89, ""), "")</f>
        <v/>
      </c>
      <c r="ZM298" s="135" t="str">
        <f>IFERROR(IF(Sale!I89 &lt;&gt; "", Sale!I89, ""), "")</f>
        <v/>
      </c>
      <c r="ZN298" s="135" t="str">
        <f>IFERROR(IF(Sale!J89 &lt;&gt; "", Sale!J89, ""), "")</f>
        <v/>
      </c>
      <c r="ZO298" s="135" t="str">
        <f>IFERROR(IF(Sale!K89 &lt;&gt; "", Sale!K89, ""), "")</f>
        <v/>
      </c>
      <c r="ZP298" s="135" t="str">
        <f>IFERROR(IF(Sale!L89 &lt;&gt; "", Sale!L89, ""), "")</f>
        <v/>
      </c>
      <c r="ZQ298" s="135" t="str">
        <f>IFERROR(IF(Sale!M89 &lt;&gt; "", Sale!M89, ""), "")</f>
        <v/>
      </c>
      <c r="ZR298" s="135" t="str">
        <f>IFERROR(IF(Sale!N89 &lt;&gt; "", Sale!N89, ""), "")</f>
        <v/>
      </c>
      <c r="ZS298" s="135" t="str">
        <f>IFERROR(IF(Sale!O89 &lt;&gt; "", Sale!O89, ""), "")</f>
        <v/>
      </c>
      <c r="ZT298" s="135"/>
      <c r="ZU298" s="135"/>
      <c r="ZV298" s="135"/>
      <c r="ZW298" s="135"/>
      <c r="ZX298" s="139"/>
      <c r="ZY298" s="135"/>
      <c r="ZZ298" s="135"/>
    </row>
    <row r="299" spans="25:702">
      <c r="Y299" s="236"/>
      <c r="YA299" s="135" t="str">
        <f>IF(YC299 &lt;&gt; "", (COUNTIF($YC$212:YC299,YC299)&amp;"_"&amp;YC299),"")</f>
        <v/>
      </c>
      <c r="YB299" s="136" t="str">
        <f>IFERROR(IF(Purchase!A89 &lt;&gt;"",Purchase!A89,""),"")</f>
        <v/>
      </c>
      <c r="YC299" s="137" t="str">
        <f>IFERROR(IF(Purchase!B89 &lt;&gt;"",Purchase!B89,""),"")</f>
        <v/>
      </c>
      <c r="YD299" s="137" t="str">
        <f>IFERROR(IF(Purchase!C89 &lt;&gt;"",Purchase!C89,""),"")</f>
        <v/>
      </c>
      <c r="YE299" s="137" t="str">
        <f>IFERROR(IF(Purchase!D89 &lt;&gt;"",Purchase!D89,""),"")</f>
        <v/>
      </c>
      <c r="YF299" s="137" t="str">
        <f>IFERROR(IF(Purchase!E89 &lt;&gt;"",Purchase!E89,""),"")</f>
        <v/>
      </c>
      <c r="YG299" s="137" t="str">
        <f>IFERROR(IF(Purchase!F89 &lt;&gt;"",Purchase!F89,""),"")</f>
        <v/>
      </c>
      <c r="YH299" s="137" t="str">
        <f>IFERROR(IF(Purchase!G89 &lt;&gt;"",Purchase!G89,""),"")</f>
        <v/>
      </c>
      <c r="YI299" s="137" t="str">
        <f>IFERROR(IF(Purchase!H89 &lt;&gt;"",Purchase!H89,""),"")</f>
        <v/>
      </c>
      <c r="YJ299" s="137" t="str">
        <f>IFERROR(IF(Purchase!I89 &lt;&gt;"",Purchase!I89,""),"")</f>
        <v/>
      </c>
      <c r="YK299" s="137" t="str">
        <f>IFERROR(IF(Purchase!J89 &lt;&gt;"",Purchase!J89,""),"")</f>
        <v/>
      </c>
      <c r="YL299" s="149" t="str">
        <f t="shared" si="25"/>
        <v/>
      </c>
      <c r="YM299" s="135"/>
      <c r="YN299" s="138"/>
      <c r="YO299" s="139"/>
      <c r="YP299" s="138"/>
      <c r="YQ299" s="138"/>
      <c r="YR299" s="140"/>
      <c r="YS299" s="138"/>
      <c r="YT299" s="138"/>
      <c r="YU299" s="141"/>
      <c r="YV299" s="135"/>
      <c r="YW299" s="135"/>
      <c r="YX299" s="135"/>
      <c r="YY299" s="135"/>
      <c r="YZ299" s="135"/>
      <c r="ZA299" s="135"/>
      <c r="ZB299" s="135"/>
      <c r="ZC299" s="135"/>
      <c r="ZD299" s="135" t="str">
        <f>IF(ZG299 &lt;&gt; "",(COUNTIF($ZG$212:ZG299,ZG299)&amp;"_"&amp;ZG299),"")</f>
        <v/>
      </c>
      <c r="ZE299" s="142" t="str">
        <f>IFERROR(IF(Sale!A90 &lt;&gt; "", Sale!A90, ""), "")</f>
        <v/>
      </c>
      <c r="ZF299" s="135" t="str">
        <f>IFERROR(IF(Sale!B90 &lt;&gt; "", Sale!B90, ""), "")</f>
        <v/>
      </c>
      <c r="ZG299" s="135" t="str">
        <f>IFERROR(IF(Sale!C90 &lt;&gt; "", Sale!C90, ""), "")</f>
        <v/>
      </c>
      <c r="ZH299" s="135" t="str">
        <f>IFERROR(IF(Sale!D90 &lt;&gt; "", Sale!D90, ""), "")</f>
        <v/>
      </c>
      <c r="ZI299" s="135" t="str">
        <f>IFERROR(IF(Sale!E90 &lt;&gt; "", Sale!E90, ""), "")</f>
        <v/>
      </c>
      <c r="ZJ299" s="135" t="str">
        <f>IFERROR(IF(Sale!F90 &lt;&gt; "", Sale!F90, ""), "")</f>
        <v/>
      </c>
      <c r="ZK299" s="135" t="str">
        <f>IFERROR(IF(Sale!G90 &lt;&gt; "", Sale!G90, ""), "")</f>
        <v/>
      </c>
      <c r="ZL299" s="135" t="str">
        <f>IFERROR(IF(Sale!H90 &lt;&gt; "", Sale!H90, ""), "")</f>
        <v/>
      </c>
      <c r="ZM299" s="135" t="str">
        <f>IFERROR(IF(Sale!I90 &lt;&gt; "", Sale!I90, ""), "")</f>
        <v/>
      </c>
      <c r="ZN299" s="135" t="str">
        <f>IFERROR(IF(Sale!J90 &lt;&gt; "", Sale!J90, ""), "")</f>
        <v/>
      </c>
      <c r="ZO299" s="135" t="str">
        <f>IFERROR(IF(Sale!K90 &lt;&gt; "", Sale!K90, ""), "")</f>
        <v/>
      </c>
      <c r="ZP299" s="135" t="str">
        <f>IFERROR(IF(Sale!L90 &lt;&gt; "", Sale!L90, ""), "")</f>
        <v/>
      </c>
      <c r="ZQ299" s="135" t="str">
        <f>IFERROR(IF(Sale!M90 &lt;&gt; "", Sale!M90, ""), "")</f>
        <v/>
      </c>
      <c r="ZR299" s="135" t="str">
        <f>IFERROR(IF(Sale!N90 &lt;&gt; "", Sale!N90, ""), "")</f>
        <v/>
      </c>
      <c r="ZS299" s="135" t="str">
        <f>IFERROR(IF(Sale!O90 &lt;&gt; "", Sale!O90, ""), "")</f>
        <v/>
      </c>
      <c r="ZT299" s="135"/>
      <c r="ZU299" s="135"/>
      <c r="ZV299" s="135"/>
      <c r="ZW299" s="135"/>
      <c r="ZX299" s="139"/>
      <c r="ZY299" s="135"/>
      <c r="ZZ299" s="135"/>
    </row>
    <row r="300" spans="25:702">
      <c r="Y300" s="236"/>
      <c r="YA300" s="135" t="str">
        <f>IF(YC300 &lt;&gt; "", (COUNTIF($YC$212:YC300,YC300)&amp;"_"&amp;YC300),"")</f>
        <v/>
      </c>
      <c r="YB300" s="136" t="str">
        <f>IFERROR(IF(Purchase!A90 &lt;&gt;"",Purchase!A90,""),"")</f>
        <v/>
      </c>
      <c r="YC300" s="137" t="str">
        <f>IFERROR(IF(Purchase!B90 &lt;&gt;"",Purchase!B90,""),"")</f>
        <v/>
      </c>
      <c r="YD300" s="137" t="str">
        <f>IFERROR(IF(Purchase!C90 &lt;&gt;"",Purchase!C90,""),"")</f>
        <v/>
      </c>
      <c r="YE300" s="137" t="str">
        <f>IFERROR(IF(Purchase!D90 &lt;&gt;"",Purchase!D90,""),"")</f>
        <v/>
      </c>
      <c r="YF300" s="137" t="str">
        <f>IFERROR(IF(Purchase!E90 &lt;&gt;"",Purchase!E90,""),"")</f>
        <v/>
      </c>
      <c r="YG300" s="137" t="str">
        <f>IFERROR(IF(Purchase!F90 &lt;&gt;"",Purchase!F90,""),"")</f>
        <v/>
      </c>
      <c r="YH300" s="137" t="str">
        <f>IFERROR(IF(Purchase!G90 &lt;&gt;"",Purchase!G90,""),"")</f>
        <v/>
      </c>
      <c r="YI300" s="137" t="str">
        <f>IFERROR(IF(Purchase!H90 &lt;&gt;"",Purchase!H90,""),"")</f>
        <v/>
      </c>
      <c r="YJ300" s="137" t="str">
        <f>IFERROR(IF(Purchase!I90 &lt;&gt;"",Purchase!I90,""),"")</f>
        <v/>
      </c>
      <c r="YK300" s="137" t="str">
        <f>IFERROR(IF(Purchase!J90 &lt;&gt;"",Purchase!J90,""),"")</f>
        <v/>
      </c>
      <c r="YL300" s="149" t="str">
        <f t="shared" si="25"/>
        <v/>
      </c>
      <c r="YM300" s="135"/>
      <c r="YN300" s="138"/>
      <c r="YO300" s="139"/>
      <c r="YP300" s="138"/>
      <c r="YQ300" s="138"/>
      <c r="YR300" s="140"/>
      <c r="YS300" s="138" t="s">
        <v>82</v>
      </c>
      <c r="YT300" s="162" t="str">
        <f>YO210</f>
        <v>Lot Description</v>
      </c>
      <c r="YU300" s="162" t="str">
        <f>YQ210</f>
        <v>Qty</v>
      </c>
      <c r="YV300" s="162" t="str">
        <f>YV210</f>
        <v>Sold product</v>
      </c>
      <c r="YW300" s="135"/>
      <c r="YX300" s="135"/>
      <c r="YY300" s="135"/>
      <c r="YZ300" s="135"/>
      <c r="ZA300" s="135"/>
      <c r="ZB300" s="135"/>
      <c r="ZC300" s="135"/>
      <c r="ZD300" s="135" t="str">
        <f>IF(ZG300 &lt;&gt; "",(COUNTIF($ZG$212:ZG300,ZG300)&amp;"_"&amp;ZG300),"")</f>
        <v/>
      </c>
      <c r="ZE300" s="142" t="str">
        <f>IFERROR(IF(Sale!A91 &lt;&gt; "", Sale!A91, ""), "")</f>
        <v/>
      </c>
      <c r="ZF300" s="135" t="str">
        <f>IFERROR(IF(Sale!B91 &lt;&gt; "", Sale!B91, ""), "")</f>
        <v/>
      </c>
      <c r="ZG300" s="135" t="str">
        <f>IFERROR(IF(Sale!C91 &lt;&gt; "", Sale!C91, ""), "")</f>
        <v/>
      </c>
      <c r="ZH300" s="135" t="str">
        <f>IFERROR(IF(Sale!D91 &lt;&gt; "", Sale!D91, ""), "")</f>
        <v/>
      </c>
      <c r="ZI300" s="135" t="str">
        <f>IFERROR(IF(Sale!E91 &lt;&gt; "", Sale!E91, ""), "")</f>
        <v/>
      </c>
      <c r="ZJ300" s="135" t="str">
        <f>IFERROR(IF(Sale!F91 &lt;&gt; "", Sale!F91, ""), "")</f>
        <v/>
      </c>
      <c r="ZK300" s="135" t="str">
        <f>IFERROR(IF(Sale!G91 &lt;&gt; "", Sale!G91, ""), "")</f>
        <v/>
      </c>
      <c r="ZL300" s="135" t="str">
        <f>IFERROR(IF(Sale!H91 &lt;&gt; "", Sale!H91, ""), "")</f>
        <v/>
      </c>
      <c r="ZM300" s="135" t="str">
        <f>IFERROR(IF(Sale!I91 &lt;&gt; "", Sale!I91, ""), "")</f>
        <v/>
      </c>
      <c r="ZN300" s="135" t="str">
        <f>IFERROR(IF(Sale!J91 &lt;&gt; "", Sale!J91, ""), "")</f>
        <v/>
      </c>
      <c r="ZO300" s="135" t="str">
        <f>IFERROR(IF(Sale!K91 &lt;&gt; "", Sale!K91, ""), "")</f>
        <v/>
      </c>
      <c r="ZP300" s="135" t="str">
        <f>IFERROR(IF(Sale!L91 &lt;&gt; "", Sale!L91, ""), "")</f>
        <v/>
      </c>
      <c r="ZQ300" s="135" t="str">
        <f>IFERROR(IF(Sale!M91 &lt;&gt; "", Sale!M91, ""), "")</f>
        <v/>
      </c>
      <c r="ZR300" s="135" t="str">
        <f>IFERROR(IF(Sale!N91 &lt;&gt; "", Sale!N91, ""), "")</f>
        <v/>
      </c>
      <c r="ZS300" s="135" t="str">
        <f>IFERROR(IF(Sale!O91 &lt;&gt; "", Sale!O91, ""), "")</f>
        <v/>
      </c>
      <c r="ZT300" s="135"/>
      <c r="ZU300" s="135"/>
      <c r="ZV300" s="135"/>
      <c r="ZW300" s="135"/>
      <c r="ZX300" s="139"/>
      <c r="ZY300" s="135"/>
      <c r="ZZ300" s="135"/>
    </row>
    <row r="301" spans="25:702">
      <c r="Y301" s="236"/>
      <c r="YA301" s="135" t="str">
        <f>IF(YC301 &lt;&gt; "", (COUNTIF($YC$212:YC301,YC301)&amp;"_"&amp;YC301),"")</f>
        <v/>
      </c>
      <c r="YB301" s="136" t="str">
        <f>IFERROR(IF(Purchase!A91 &lt;&gt;"",Purchase!A91,""),"")</f>
        <v/>
      </c>
      <c r="YC301" s="137" t="str">
        <f>IFERROR(IF(Purchase!B91 &lt;&gt;"",Purchase!B91,""),"")</f>
        <v/>
      </c>
      <c r="YD301" s="137" t="str">
        <f>IFERROR(IF(Purchase!C91 &lt;&gt;"",Purchase!C91,""),"")</f>
        <v/>
      </c>
      <c r="YE301" s="137" t="str">
        <f>IFERROR(IF(Purchase!D91 &lt;&gt;"",Purchase!D91,""),"")</f>
        <v/>
      </c>
      <c r="YF301" s="137" t="str">
        <f>IFERROR(IF(Purchase!E91 &lt;&gt;"",Purchase!E91,""),"")</f>
        <v/>
      </c>
      <c r="YG301" s="137" t="str">
        <f>IFERROR(IF(Purchase!F91 &lt;&gt;"",Purchase!F91,""),"")</f>
        <v/>
      </c>
      <c r="YH301" s="137" t="str">
        <f>IFERROR(IF(Purchase!G91 &lt;&gt;"",Purchase!G91,""),"")</f>
        <v/>
      </c>
      <c r="YI301" s="137" t="str">
        <f>IFERROR(IF(Purchase!H91 &lt;&gt;"",Purchase!H91,""),"")</f>
        <v/>
      </c>
      <c r="YJ301" s="137" t="str">
        <f>IFERROR(IF(Purchase!I91 &lt;&gt;"",Purchase!I91,""),"")</f>
        <v/>
      </c>
      <c r="YK301" s="137" t="str">
        <f>IFERROR(IF(Purchase!J91 &lt;&gt;"",Purchase!J91,""),"")</f>
        <v/>
      </c>
      <c r="YL301" s="149" t="str">
        <f t="shared" si="25"/>
        <v/>
      </c>
      <c r="YM301" s="135"/>
      <c r="YN301" s="138"/>
      <c r="YO301" s="139"/>
      <c r="YP301" s="138"/>
      <c r="YQ301" s="138"/>
      <c r="YR301" s="140"/>
      <c r="YS301" s="138">
        <v>1</v>
      </c>
      <c r="YT301" s="139" t="str">
        <f>IF(YO211 = "","Null Product",YO211)</f>
        <v>I phone 12 A+ ITell</v>
      </c>
      <c r="YU301" s="139">
        <f>IF(YQ211 = "",0,YQ211)</f>
        <v>40</v>
      </c>
      <c r="YV301" s="139">
        <f>IF(YV211 = "",0,YV211)</f>
        <v>40</v>
      </c>
      <c r="YW301" s="135"/>
      <c r="YX301" s="135"/>
      <c r="YY301" s="135"/>
      <c r="YZ301" s="135"/>
      <c r="ZA301" s="135"/>
      <c r="ZB301" s="135"/>
      <c r="ZC301" s="135"/>
      <c r="ZD301" s="135" t="str">
        <f>IF(ZG301 &lt;&gt; "",(COUNTIF($ZG$212:ZG301,ZG301)&amp;"_"&amp;ZG301),"")</f>
        <v/>
      </c>
      <c r="ZE301" s="142" t="str">
        <f>IFERROR(IF(Sale!A92 &lt;&gt; "", Sale!A92, ""), "")</f>
        <v/>
      </c>
      <c r="ZF301" s="135" t="str">
        <f>IFERROR(IF(Sale!B92 &lt;&gt; "", Sale!B92, ""), "")</f>
        <v/>
      </c>
      <c r="ZG301" s="135" t="str">
        <f>IFERROR(IF(Sale!C92 &lt;&gt; "", Sale!C92, ""), "")</f>
        <v/>
      </c>
      <c r="ZH301" s="135" t="str">
        <f>IFERROR(IF(Sale!D92 &lt;&gt; "", Sale!D92, ""), "")</f>
        <v/>
      </c>
      <c r="ZI301" s="135" t="str">
        <f>IFERROR(IF(Sale!E92 &lt;&gt; "", Sale!E92, ""), "")</f>
        <v/>
      </c>
      <c r="ZJ301" s="135" t="str">
        <f>IFERROR(IF(Sale!F92 &lt;&gt; "", Sale!F92, ""), "")</f>
        <v/>
      </c>
      <c r="ZK301" s="135" t="str">
        <f>IFERROR(IF(Sale!G92 &lt;&gt; "", Sale!G92, ""), "")</f>
        <v/>
      </c>
      <c r="ZL301" s="135" t="str">
        <f>IFERROR(IF(Sale!H92 &lt;&gt; "", Sale!H92, ""), "")</f>
        <v/>
      </c>
      <c r="ZM301" s="135" t="str">
        <f>IFERROR(IF(Sale!I92 &lt;&gt; "", Sale!I92, ""), "")</f>
        <v/>
      </c>
      <c r="ZN301" s="135" t="str">
        <f>IFERROR(IF(Sale!J92 &lt;&gt; "", Sale!J92, ""), "")</f>
        <v/>
      </c>
      <c r="ZO301" s="135" t="str">
        <f>IFERROR(IF(Sale!K92 &lt;&gt; "", Sale!K92, ""), "")</f>
        <v/>
      </c>
      <c r="ZP301" s="135" t="str">
        <f>IFERROR(IF(Sale!L92 &lt;&gt; "", Sale!L92, ""), "")</f>
        <v/>
      </c>
      <c r="ZQ301" s="135" t="str">
        <f>IFERROR(IF(Sale!M92 &lt;&gt; "", Sale!M92, ""), "")</f>
        <v/>
      </c>
      <c r="ZR301" s="135" t="str">
        <f>IFERROR(IF(Sale!N92 &lt;&gt; "", Sale!N92, ""), "")</f>
        <v/>
      </c>
      <c r="ZS301" s="135" t="str">
        <f>IFERROR(IF(Sale!O92 &lt;&gt; "", Sale!O92, ""), "")</f>
        <v/>
      </c>
      <c r="ZT301" s="135"/>
      <c r="ZU301" s="135"/>
      <c r="ZV301" s="135"/>
      <c r="ZW301" s="135"/>
      <c r="ZX301" s="139"/>
      <c r="ZY301" s="135"/>
      <c r="ZZ301" s="135"/>
    </row>
    <row r="302" spans="25:702">
      <c r="Y302" s="236"/>
      <c r="YA302" s="135" t="str">
        <f>IF(YC302 &lt;&gt; "", (COUNTIF($YC$212:YC302,YC302)&amp;"_"&amp;YC302),"")</f>
        <v/>
      </c>
      <c r="YB302" s="136" t="str">
        <f>IFERROR(IF(Purchase!A92 &lt;&gt;"",Purchase!A92,""),"")</f>
        <v/>
      </c>
      <c r="YC302" s="137" t="str">
        <f>IFERROR(IF(Purchase!B92 &lt;&gt;"",Purchase!B92,""),"")</f>
        <v/>
      </c>
      <c r="YD302" s="137" t="str">
        <f>IFERROR(IF(Purchase!C92 &lt;&gt;"",Purchase!C92,""),"")</f>
        <v/>
      </c>
      <c r="YE302" s="137" t="str">
        <f>IFERROR(IF(Purchase!D92 &lt;&gt;"",Purchase!D92,""),"")</f>
        <v/>
      </c>
      <c r="YF302" s="137" t="str">
        <f>IFERROR(IF(Purchase!E92 &lt;&gt;"",Purchase!E92,""),"")</f>
        <v/>
      </c>
      <c r="YG302" s="137" t="str">
        <f>IFERROR(IF(Purchase!F92 &lt;&gt;"",Purchase!F92,""),"")</f>
        <v/>
      </c>
      <c r="YH302" s="137" t="str">
        <f>IFERROR(IF(Purchase!G92 &lt;&gt;"",Purchase!G92,""),"")</f>
        <v/>
      </c>
      <c r="YI302" s="137" t="str">
        <f>IFERROR(IF(Purchase!H92 &lt;&gt;"",Purchase!H92,""),"")</f>
        <v/>
      </c>
      <c r="YJ302" s="137" t="str">
        <f>IFERROR(IF(Purchase!I92 &lt;&gt;"",Purchase!I92,""),"")</f>
        <v/>
      </c>
      <c r="YK302" s="137" t="str">
        <f>IFERROR(IF(Purchase!J92 &lt;&gt;"",Purchase!J92,""),"")</f>
        <v/>
      </c>
      <c r="YL302" s="149" t="str">
        <f t="shared" si="25"/>
        <v/>
      </c>
      <c r="YM302" s="135"/>
      <c r="YN302" s="138"/>
      <c r="YO302" s="139"/>
      <c r="YP302" s="138"/>
      <c r="YQ302" s="138"/>
      <c r="YR302" s="140"/>
      <c r="YS302" s="138">
        <v>2</v>
      </c>
      <c r="YT302" s="139" t="str">
        <f t="shared" ref="YT302:YT348" si="26">IF(YO212 = "","Null Product",YO212)</f>
        <v>I phone 12 A+</v>
      </c>
      <c r="YU302" s="139">
        <f t="shared" ref="YU302:YU348" si="27">IF(YQ212 = "",0,YQ212)</f>
        <v>20</v>
      </c>
      <c r="YV302" s="139">
        <f t="shared" ref="YV302:YV348" si="28">IF(YV212 = "",0,YV212)</f>
        <v>12</v>
      </c>
      <c r="YW302" s="135"/>
      <c r="YX302" s="135"/>
      <c r="YY302" s="135"/>
      <c r="YZ302" s="135"/>
      <c r="ZA302" s="135"/>
      <c r="ZB302" s="135"/>
      <c r="ZC302" s="135"/>
      <c r="ZD302" s="135" t="str">
        <f>IF(ZG302 &lt;&gt; "",(COUNTIF($ZG$212:ZG302,ZG302)&amp;"_"&amp;ZG302),"")</f>
        <v/>
      </c>
      <c r="ZE302" s="142" t="str">
        <f>IFERROR(IF(Sale!A93 &lt;&gt; "", Sale!A93, ""), "")</f>
        <v/>
      </c>
      <c r="ZF302" s="135" t="str">
        <f>IFERROR(IF(Sale!B93 &lt;&gt; "", Sale!B93, ""), "")</f>
        <v/>
      </c>
      <c r="ZG302" s="135" t="str">
        <f>IFERROR(IF(Sale!C93 &lt;&gt; "", Sale!C93, ""), "")</f>
        <v/>
      </c>
      <c r="ZH302" s="135" t="str">
        <f>IFERROR(IF(Sale!D93 &lt;&gt; "", Sale!D93, ""), "")</f>
        <v/>
      </c>
      <c r="ZI302" s="135" t="str">
        <f>IFERROR(IF(Sale!E93 &lt;&gt; "", Sale!E93, ""), "")</f>
        <v/>
      </c>
      <c r="ZJ302" s="135" t="str">
        <f>IFERROR(IF(Sale!F93 &lt;&gt; "", Sale!F93, ""), "")</f>
        <v/>
      </c>
      <c r="ZK302" s="135" t="str">
        <f>IFERROR(IF(Sale!G93 &lt;&gt; "", Sale!G93, ""), "")</f>
        <v/>
      </c>
      <c r="ZL302" s="135" t="str">
        <f>IFERROR(IF(Sale!H93 &lt;&gt; "", Sale!H93, ""), "")</f>
        <v/>
      </c>
      <c r="ZM302" s="135" t="str">
        <f>IFERROR(IF(Sale!I93 &lt;&gt; "", Sale!I93, ""), "")</f>
        <v/>
      </c>
      <c r="ZN302" s="135" t="str">
        <f>IFERROR(IF(Sale!J93 &lt;&gt; "", Sale!J93, ""), "")</f>
        <v/>
      </c>
      <c r="ZO302" s="135" t="str">
        <f>IFERROR(IF(Sale!K93 &lt;&gt; "", Sale!K93, ""), "")</f>
        <v/>
      </c>
      <c r="ZP302" s="135" t="str">
        <f>IFERROR(IF(Sale!L93 &lt;&gt; "", Sale!L93, ""), "")</f>
        <v/>
      </c>
      <c r="ZQ302" s="135" t="str">
        <f>IFERROR(IF(Sale!M93 &lt;&gt; "", Sale!M93, ""), "")</f>
        <v/>
      </c>
      <c r="ZR302" s="135" t="str">
        <f>IFERROR(IF(Sale!N93 &lt;&gt; "", Sale!N93, ""), "")</f>
        <v/>
      </c>
      <c r="ZS302" s="135" t="str">
        <f>IFERROR(IF(Sale!O93 &lt;&gt; "", Sale!O93, ""), "")</f>
        <v/>
      </c>
      <c r="ZT302" s="135"/>
      <c r="ZU302" s="135"/>
      <c r="ZV302" s="135"/>
      <c r="ZW302" s="135"/>
      <c r="ZX302" s="139"/>
      <c r="ZY302" s="135"/>
      <c r="ZZ302" s="135"/>
    </row>
    <row r="303" spans="25:702">
      <c r="Y303" s="236"/>
      <c r="YA303" s="135" t="str">
        <f>IF(YC303 &lt;&gt; "", (COUNTIF($YC$212:YC303,YC303)&amp;"_"&amp;YC303),"")</f>
        <v/>
      </c>
      <c r="YB303" s="136" t="str">
        <f>IFERROR(IF(Purchase!A93 &lt;&gt;"",Purchase!A93,""),"")</f>
        <v/>
      </c>
      <c r="YC303" s="137" t="str">
        <f>IFERROR(IF(Purchase!B93 &lt;&gt;"",Purchase!B93,""),"")</f>
        <v/>
      </c>
      <c r="YD303" s="137" t="str">
        <f>IFERROR(IF(Purchase!C93 &lt;&gt;"",Purchase!C93,""),"")</f>
        <v/>
      </c>
      <c r="YE303" s="137" t="str">
        <f>IFERROR(IF(Purchase!D93 &lt;&gt;"",Purchase!D93,""),"")</f>
        <v/>
      </c>
      <c r="YF303" s="137" t="str">
        <f>IFERROR(IF(Purchase!E93 &lt;&gt;"",Purchase!E93,""),"")</f>
        <v/>
      </c>
      <c r="YG303" s="137" t="str">
        <f>IFERROR(IF(Purchase!F93 &lt;&gt;"",Purchase!F93,""),"")</f>
        <v/>
      </c>
      <c r="YH303" s="137" t="str">
        <f>IFERROR(IF(Purchase!G93 &lt;&gt;"",Purchase!G93,""),"")</f>
        <v/>
      </c>
      <c r="YI303" s="137" t="str">
        <f>IFERROR(IF(Purchase!H93 &lt;&gt;"",Purchase!H93,""),"")</f>
        <v/>
      </c>
      <c r="YJ303" s="137" t="str">
        <f>IFERROR(IF(Purchase!I93 &lt;&gt;"",Purchase!I93,""),"")</f>
        <v/>
      </c>
      <c r="YK303" s="137" t="str">
        <f>IFERROR(IF(Purchase!J93 &lt;&gt;"",Purchase!J93,""),"")</f>
        <v/>
      </c>
      <c r="YL303" s="149" t="str">
        <f t="shared" si="25"/>
        <v/>
      </c>
      <c r="YM303" s="135"/>
      <c r="YN303" s="138"/>
      <c r="YO303" s="139"/>
      <c r="YP303" s="138"/>
      <c r="YQ303" s="138"/>
      <c r="YR303" s="140"/>
      <c r="YS303" s="138">
        <v>3</v>
      </c>
      <c r="YT303" s="139" t="str">
        <f t="shared" si="26"/>
        <v>I phone 12 A</v>
      </c>
      <c r="YU303" s="139">
        <f t="shared" si="27"/>
        <v>50</v>
      </c>
      <c r="YV303" s="139">
        <f t="shared" si="28"/>
        <v>0</v>
      </c>
      <c r="YW303" s="135"/>
      <c r="YX303" s="135"/>
      <c r="YY303" s="135"/>
      <c r="YZ303" s="135"/>
      <c r="ZA303" s="135"/>
      <c r="ZB303" s="135"/>
      <c r="ZC303" s="135"/>
      <c r="ZD303" s="135" t="str">
        <f>IF(ZG303 &lt;&gt; "",(COUNTIF($ZG$212:ZG303,ZG303)&amp;"_"&amp;ZG303),"")</f>
        <v/>
      </c>
      <c r="ZE303" s="142" t="str">
        <f>IFERROR(IF(Sale!A94 &lt;&gt; "", Sale!A94, ""), "")</f>
        <v/>
      </c>
      <c r="ZF303" s="135" t="str">
        <f>IFERROR(IF(Sale!B94 &lt;&gt; "", Sale!B94, ""), "")</f>
        <v/>
      </c>
      <c r="ZG303" s="135" t="str">
        <f>IFERROR(IF(Sale!C94 &lt;&gt; "", Sale!C94, ""), "")</f>
        <v/>
      </c>
      <c r="ZH303" s="135" t="str">
        <f>IFERROR(IF(Sale!D94 &lt;&gt; "", Sale!D94, ""), "")</f>
        <v/>
      </c>
      <c r="ZI303" s="135" t="str">
        <f>IFERROR(IF(Sale!E94 &lt;&gt; "", Sale!E94, ""), "")</f>
        <v/>
      </c>
      <c r="ZJ303" s="135" t="str">
        <f>IFERROR(IF(Sale!F94 &lt;&gt; "", Sale!F94, ""), "")</f>
        <v/>
      </c>
      <c r="ZK303" s="135" t="str">
        <f>IFERROR(IF(Sale!G94 &lt;&gt; "", Sale!G94, ""), "")</f>
        <v/>
      </c>
      <c r="ZL303" s="135" t="str">
        <f>IFERROR(IF(Sale!H94 &lt;&gt; "", Sale!H94, ""), "")</f>
        <v/>
      </c>
      <c r="ZM303" s="135" t="str">
        <f>IFERROR(IF(Sale!I94 &lt;&gt; "", Sale!I94, ""), "")</f>
        <v/>
      </c>
      <c r="ZN303" s="135" t="str">
        <f>IFERROR(IF(Sale!J94 &lt;&gt; "", Sale!J94, ""), "")</f>
        <v/>
      </c>
      <c r="ZO303" s="135" t="str">
        <f>IFERROR(IF(Sale!K94 &lt;&gt; "", Sale!K94, ""), "")</f>
        <v/>
      </c>
      <c r="ZP303" s="135" t="str">
        <f>IFERROR(IF(Sale!L94 &lt;&gt; "", Sale!L94, ""), "")</f>
        <v/>
      </c>
      <c r="ZQ303" s="135" t="str">
        <f>IFERROR(IF(Sale!M94 &lt;&gt; "", Sale!M94, ""), "")</f>
        <v/>
      </c>
      <c r="ZR303" s="135" t="str">
        <f>IFERROR(IF(Sale!N94 &lt;&gt; "", Sale!N94, ""), "")</f>
        <v/>
      </c>
      <c r="ZS303" s="135" t="str">
        <f>IFERROR(IF(Sale!O94 &lt;&gt; "", Sale!O94, ""), "")</f>
        <v/>
      </c>
      <c r="ZT303" s="135"/>
      <c r="ZU303" s="135"/>
      <c r="ZV303" s="135"/>
      <c r="ZW303" s="135"/>
      <c r="ZX303" s="139"/>
      <c r="ZY303" s="135"/>
      <c r="ZZ303" s="135"/>
    </row>
    <row r="304" spans="25:702">
      <c r="Y304" s="236"/>
      <c r="YA304" s="135" t="str">
        <f>IF(YC304 &lt;&gt; "", (COUNTIF($YC$212:YC304,YC304)&amp;"_"&amp;YC304),"")</f>
        <v/>
      </c>
      <c r="YB304" s="136" t="str">
        <f>IFERROR(IF(Purchase!A94 &lt;&gt;"",Purchase!A94,""),"")</f>
        <v/>
      </c>
      <c r="YC304" s="137" t="str">
        <f>IFERROR(IF(Purchase!B94 &lt;&gt;"",Purchase!B94,""),"")</f>
        <v/>
      </c>
      <c r="YD304" s="137" t="str">
        <f>IFERROR(IF(Purchase!C94 &lt;&gt;"",Purchase!C94,""),"")</f>
        <v/>
      </c>
      <c r="YE304" s="137" t="str">
        <f>IFERROR(IF(Purchase!D94 &lt;&gt;"",Purchase!D94,""),"")</f>
        <v/>
      </c>
      <c r="YF304" s="137" t="str">
        <f>IFERROR(IF(Purchase!E94 &lt;&gt;"",Purchase!E94,""),"")</f>
        <v/>
      </c>
      <c r="YG304" s="137" t="str">
        <f>IFERROR(IF(Purchase!F94 &lt;&gt;"",Purchase!F94,""),"")</f>
        <v/>
      </c>
      <c r="YH304" s="137" t="str">
        <f>IFERROR(IF(Purchase!G94 &lt;&gt;"",Purchase!G94,""),"")</f>
        <v/>
      </c>
      <c r="YI304" s="137" t="str">
        <f>IFERROR(IF(Purchase!H94 &lt;&gt;"",Purchase!H94,""),"")</f>
        <v/>
      </c>
      <c r="YJ304" s="137" t="str">
        <f>IFERROR(IF(Purchase!I94 &lt;&gt;"",Purchase!I94,""),"")</f>
        <v/>
      </c>
      <c r="YK304" s="137" t="str">
        <f>IFERROR(IF(Purchase!J94 &lt;&gt;"",Purchase!J94,""),"")</f>
        <v/>
      </c>
      <c r="YL304" s="149" t="str">
        <f t="shared" si="25"/>
        <v/>
      </c>
      <c r="YM304" s="135"/>
      <c r="YN304" s="138"/>
      <c r="YO304" s="139"/>
      <c r="YP304" s="138"/>
      <c r="YQ304" s="138"/>
      <c r="YR304" s="140"/>
      <c r="YS304" s="138">
        <v>4</v>
      </c>
      <c r="YT304" s="139" t="str">
        <f t="shared" si="26"/>
        <v>I phone 12 B</v>
      </c>
      <c r="YU304" s="139">
        <f t="shared" si="27"/>
        <v>277</v>
      </c>
      <c r="YV304" s="139">
        <f t="shared" si="28"/>
        <v>4</v>
      </c>
      <c r="YW304" s="135"/>
      <c r="YX304" s="135"/>
      <c r="YY304" s="135"/>
      <c r="YZ304" s="135"/>
      <c r="ZA304" s="135"/>
      <c r="ZB304" s="135"/>
      <c r="ZC304" s="135"/>
      <c r="ZD304" s="135" t="str">
        <f>IF(ZG304 &lt;&gt; "",(COUNTIF($ZG$212:ZG304,ZG304)&amp;"_"&amp;ZG304),"")</f>
        <v/>
      </c>
      <c r="ZE304" s="142" t="str">
        <f>IFERROR(IF(Sale!A95 &lt;&gt; "", Sale!A95, ""), "")</f>
        <v/>
      </c>
      <c r="ZF304" s="135" t="str">
        <f>IFERROR(IF(Sale!B95 &lt;&gt; "", Sale!B95, ""), "")</f>
        <v/>
      </c>
      <c r="ZG304" s="135" t="str">
        <f>IFERROR(IF(Sale!C95 &lt;&gt; "", Sale!C95, ""), "")</f>
        <v/>
      </c>
      <c r="ZH304" s="135" t="str">
        <f>IFERROR(IF(Sale!D95 &lt;&gt; "", Sale!D95, ""), "")</f>
        <v/>
      </c>
      <c r="ZI304" s="135" t="str">
        <f>IFERROR(IF(Sale!E95 &lt;&gt; "", Sale!E95, ""), "")</f>
        <v/>
      </c>
      <c r="ZJ304" s="135" t="str">
        <f>IFERROR(IF(Sale!F95 &lt;&gt; "", Sale!F95, ""), "")</f>
        <v/>
      </c>
      <c r="ZK304" s="135" t="str">
        <f>IFERROR(IF(Sale!G95 &lt;&gt; "", Sale!G95, ""), "")</f>
        <v/>
      </c>
      <c r="ZL304" s="135" t="str">
        <f>IFERROR(IF(Sale!H95 &lt;&gt; "", Sale!H95, ""), "")</f>
        <v/>
      </c>
      <c r="ZM304" s="135" t="str">
        <f>IFERROR(IF(Sale!I95 &lt;&gt; "", Sale!I95, ""), "")</f>
        <v/>
      </c>
      <c r="ZN304" s="135" t="str">
        <f>IFERROR(IF(Sale!J95 &lt;&gt; "", Sale!J95, ""), "")</f>
        <v/>
      </c>
      <c r="ZO304" s="135" t="str">
        <f>IFERROR(IF(Sale!K95 &lt;&gt; "", Sale!K95, ""), "")</f>
        <v/>
      </c>
      <c r="ZP304" s="135" t="str">
        <f>IFERROR(IF(Sale!L95 &lt;&gt; "", Sale!L95, ""), "")</f>
        <v/>
      </c>
      <c r="ZQ304" s="135" t="str">
        <f>IFERROR(IF(Sale!M95 &lt;&gt; "", Sale!M95, ""), "")</f>
        <v/>
      </c>
      <c r="ZR304" s="135" t="str">
        <f>IFERROR(IF(Sale!N95 &lt;&gt; "", Sale!N95, ""), "")</f>
        <v/>
      </c>
      <c r="ZS304" s="135" t="str">
        <f>IFERROR(IF(Sale!O95 &lt;&gt; "", Sale!O95, ""), "")</f>
        <v/>
      </c>
      <c r="ZT304" s="135"/>
      <c r="ZU304" s="135"/>
      <c r="ZV304" s="135"/>
      <c r="ZW304" s="135"/>
      <c r="ZX304" s="139"/>
      <c r="ZY304" s="135"/>
      <c r="ZZ304" s="135"/>
    </row>
    <row r="305" spans="25:702">
      <c r="Y305" s="236"/>
      <c r="YA305" s="135" t="str">
        <f>IF(YC305 &lt;&gt; "", (COUNTIF($YC$212:YC305,YC305)&amp;"_"&amp;YC305),"")</f>
        <v/>
      </c>
      <c r="YB305" s="136" t="str">
        <f>IFERROR(IF(Purchase!A95 &lt;&gt;"",Purchase!A95,""),"")</f>
        <v/>
      </c>
      <c r="YC305" s="137" t="str">
        <f>IFERROR(IF(Purchase!B95 &lt;&gt;"",Purchase!B95,""),"")</f>
        <v/>
      </c>
      <c r="YD305" s="137" t="str">
        <f>IFERROR(IF(Purchase!C95 &lt;&gt;"",Purchase!C95,""),"")</f>
        <v/>
      </c>
      <c r="YE305" s="137" t="str">
        <f>IFERROR(IF(Purchase!D95 &lt;&gt;"",Purchase!D95,""),"")</f>
        <v/>
      </c>
      <c r="YF305" s="137" t="str">
        <f>IFERROR(IF(Purchase!E95 &lt;&gt;"",Purchase!E95,""),"")</f>
        <v/>
      </c>
      <c r="YG305" s="137" t="str">
        <f>IFERROR(IF(Purchase!F95 &lt;&gt;"",Purchase!F95,""),"")</f>
        <v/>
      </c>
      <c r="YH305" s="137" t="str">
        <f>IFERROR(IF(Purchase!G95 &lt;&gt;"",Purchase!G95,""),"")</f>
        <v/>
      </c>
      <c r="YI305" s="137" t="str">
        <f>IFERROR(IF(Purchase!H95 &lt;&gt;"",Purchase!H95,""),"")</f>
        <v/>
      </c>
      <c r="YJ305" s="137" t="str">
        <f>IFERROR(IF(Purchase!I95 &lt;&gt;"",Purchase!I95,""),"")</f>
        <v/>
      </c>
      <c r="YK305" s="137" t="str">
        <f>IFERROR(IF(Purchase!J95 &lt;&gt;"",Purchase!J95,""),"")</f>
        <v/>
      </c>
      <c r="YL305" s="149" t="str">
        <f t="shared" si="25"/>
        <v/>
      </c>
      <c r="YM305" s="135"/>
      <c r="YN305" s="138"/>
      <c r="YO305" s="139"/>
      <c r="YP305" s="138"/>
      <c r="YQ305" s="138"/>
      <c r="YR305" s="140"/>
      <c r="YS305" s="138">
        <v>5</v>
      </c>
      <c r="YT305" s="139" t="str">
        <f t="shared" si="26"/>
        <v>I phone 12 C/D</v>
      </c>
      <c r="YU305" s="139">
        <f t="shared" si="27"/>
        <v>21</v>
      </c>
      <c r="YV305" s="139">
        <f t="shared" si="28"/>
        <v>0</v>
      </c>
      <c r="YW305" s="135"/>
      <c r="YX305" s="135"/>
      <c r="YY305" s="135"/>
      <c r="YZ305" s="135"/>
      <c r="ZA305" s="135"/>
      <c r="ZB305" s="135"/>
      <c r="ZC305" s="135"/>
      <c r="ZD305" s="135" t="str">
        <f>IF(ZG305 &lt;&gt; "",(COUNTIF($ZG$212:ZG305,ZG305)&amp;"_"&amp;ZG305),"")</f>
        <v/>
      </c>
      <c r="ZE305" s="142" t="str">
        <f>IFERROR(IF(Sale!A96 &lt;&gt; "", Sale!A96, ""), "")</f>
        <v/>
      </c>
      <c r="ZF305" s="135" t="str">
        <f>IFERROR(IF(Sale!B96 &lt;&gt; "", Sale!B96, ""), "")</f>
        <v/>
      </c>
      <c r="ZG305" s="135" t="str">
        <f>IFERROR(IF(Sale!C96 &lt;&gt; "", Sale!C96, ""), "")</f>
        <v/>
      </c>
      <c r="ZH305" s="135" t="str">
        <f>IFERROR(IF(Sale!D96 &lt;&gt; "", Sale!D96, ""), "")</f>
        <v/>
      </c>
      <c r="ZI305" s="135" t="str">
        <f>IFERROR(IF(Sale!E96 &lt;&gt; "", Sale!E96, ""), "")</f>
        <v/>
      </c>
      <c r="ZJ305" s="135" t="str">
        <f>IFERROR(IF(Sale!F96 &lt;&gt; "", Sale!F96, ""), "")</f>
        <v/>
      </c>
      <c r="ZK305" s="135" t="str">
        <f>IFERROR(IF(Sale!G96 &lt;&gt; "", Sale!G96, ""), "")</f>
        <v/>
      </c>
      <c r="ZL305" s="135" t="str">
        <f>IFERROR(IF(Sale!H96 &lt;&gt; "", Sale!H96, ""), "")</f>
        <v/>
      </c>
      <c r="ZM305" s="135" t="str">
        <f>IFERROR(IF(Sale!I96 &lt;&gt; "", Sale!I96, ""), "")</f>
        <v/>
      </c>
      <c r="ZN305" s="135" t="str">
        <f>IFERROR(IF(Sale!J96 &lt;&gt; "", Sale!J96, ""), "")</f>
        <v/>
      </c>
      <c r="ZO305" s="135" t="str">
        <f>IFERROR(IF(Sale!K96 &lt;&gt; "", Sale!K96, ""), "")</f>
        <v/>
      </c>
      <c r="ZP305" s="135" t="str">
        <f>IFERROR(IF(Sale!L96 &lt;&gt; "", Sale!L96, ""), "")</f>
        <v/>
      </c>
      <c r="ZQ305" s="135" t="str">
        <f>IFERROR(IF(Sale!M96 &lt;&gt; "", Sale!M96, ""), "")</f>
        <v/>
      </c>
      <c r="ZR305" s="135" t="str">
        <f>IFERROR(IF(Sale!N96 &lt;&gt; "", Sale!N96, ""), "")</f>
        <v/>
      </c>
      <c r="ZS305" s="135" t="str">
        <f>IFERROR(IF(Sale!O96 &lt;&gt; "", Sale!O96, ""), "")</f>
        <v/>
      </c>
      <c r="ZT305" s="135"/>
      <c r="ZU305" s="135"/>
      <c r="ZV305" s="135"/>
      <c r="ZW305" s="135"/>
      <c r="ZX305" s="139"/>
      <c r="ZY305" s="135"/>
      <c r="ZZ305" s="135"/>
    </row>
    <row r="306" spans="25:702">
      <c r="Y306" s="236"/>
      <c r="YA306" s="135" t="str">
        <f>IF(YC306 &lt;&gt; "", (COUNTIF($YC$212:YC306,YC306)&amp;"_"&amp;YC306),"")</f>
        <v/>
      </c>
      <c r="YB306" s="136" t="str">
        <f>IFERROR(IF(Purchase!A96 &lt;&gt;"",Purchase!A96,""),"")</f>
        <v/>
      </c>
      <c r="YC306" s="137" t="str">
        <f>IFERROR(IF(Purchase!B96 &lt;&gt;"",Purchase!B96,""),"")</f>
        <v/>
      </c>
      <c r="YD306" s="137" t="str">
        <f>IFERROR(IF(Purchase!C96 &lt;&gt;"",Purchase!C96,""),"")</f>
        <v/>
      </c>
      <c r="YE306" s="137" t="str">
        <f>IFERROR(IF(Purchase!D96 &lt;&gt;"",Purchase!D96,""),"")</f>
        <v/>
      </c>
      <c r="YF306" s="137" t="str">
        <f>IFERROR(IF(Purchase!E96 &lt;&gt;"",Purchase!E96,""),"")</f>
        <v/>
      </c>
      <c r="YG306" s="137" t="str">
        <f>IFERROR(IF(Purchase!F96 &lt;&gt;"",Purchase!F96,""),"")</f>
        <v/>
      </c>
      <c r="YH306" s="137" t="str">
        <f>IFERROR(IF(Purchase!G96 &lt;&gt;"",Purchase!G96,""),"")</f>
        <v/>
      </c>
      <c r="YI306" s="137" t="str">
        <f>IFERROR(IF(Purchase!H96 &lt;&gt;"",Purchase!H96,""),"")</f>
        <v/>
      </c>
      <c r="YJ306" s="137" t="str">
        <f>IFERROR(IF(Purchase!I96 &lt;&gt;"",Purchase!I96,""),"")</f>
        <v/>
      </c>
      <c r="YK306" s="137" t="str">
        <f>IFERROR(IF(Purchase!J96 &lt;&gt;"",Purchase!J96,""),"")</f>
        <v/>
      </c>
      <c r="YL306" s="149" t="str">
        <f t="shared" si="25"/>
        <v/>
      </c>
      <c r="YM306" s="135"/>
      <c r="YN306" s="138"/>
      <c r="YO306" s="139"/>
      <c r="YP306" s="138"/>
      <c r="YQ306" s="138"/>
      <c r="YR306" s="140"/>
      <c r="YS306" s="138">
        <v>6</v>
      </c>
      <c r="YT306" s="139" t="str">
        <f t="shared" si="26"/>
        <v>Iphone 8</v>
      </c>
      <c r="YU306" s="139">
        <f t="shared" si="27"/>
        <v>165</v>
      </c>
      <c r="YV306" s="139">
        <f t="shared" si="28"/>
        <v>158</v>
      </c>
      <c r="YW306" s="135"/>
      <c r="YX306" s="135"/>
      <c r="YY306" s="135"/>
      <c r="YZ306" s="135"/>
      <c r="ZA306" s="135"/>
      <c r="ZB306" s="135"/>
      <c r="ZC306" s="135"/>
      <c r="ZD306" s="135" t="str">
        <f>IF(ZG306 &lt;&gt; "",(COUNTIF($ZG$212:ZG306,ZG306)&amp;"_"&amp;ZG306),"")</f>
        <v/>
      </c>
      <c r="ZE306" s="142" t="str">
        <f>IFERROR(IF(Sale!A97 &lt;&gt; "", Sale!A97, ""), "")</f>
        <v/>
      </c>
      <c r="ZF306" s="135" t="str">
        <f>IFERROR(IF(Sale!B97 &lt;&gt; "", Sale!B97, ""), "")</f>
        <v/>
      </c>
      <c r="ZG306" s="135" t="str">
        <f>IFERROR(IF(Sale!C97 &lt;&gt; "", Sale!C97, ""), "")</f>
        <v/>
      </c>
      <c r="ZH306" s="135" t="str">
        <f>IFERROR(IF(Sale!D97 &lt;&gt; "", Sale!D97, ""), "")</f>
        <v/>
      </c>
      <c r="ZI306" s="135" t="str">
        <f>IFERROR(IF(Sale!E97 &lt;&gt; "", Sale!E97, ""), "")</f>
        <v/>
      </c>
      <c r="ZJ306" s="135" t="str">
        <f>IFERROR(IF(Sale!F97 &lt;&gt; "", Sale!F97, ""), "")</f>
        <v/>
      </c>
      <c r="ZK306" s="135" t="str">
        <f>IFERROR(IF(Sale!G97 &lt;&gt; "", Sale!G97, ""), "")</f>
        <v/>
      </c>
      <c r="ZL306" s="135" t="str">
        <f>IFERROR(IF(Sale!H97 &lt;&gt; "", Sale!H97, ""), "")</f>
        <v/>
      </c>
      <c r="ZM306" s="135" t="str">
        <f>IFERROR(IF(Sale!I97 &lt;&gt; "", Sale!I97, ""), "")</f>
        <v/>
      </c>
      <c r="ZN306" s="135" t="str">
        <f>IFERROR(IF(Sale!J97 &lt;&gt; "", Sale!J97, ""), "")</f>
        <v/>
      </c>
      <c r="ZO306" s="135" t="str">
        <f>IFERROR(IF(Sale!K97 &lt;&gt; "", Sale!K97, ""), "")</f>
        <v/>
      </c>
      <c r="ZP306" s="135" t="str">
        <f>IFERROR(IF(Sale!L97 &lt;&gt; "", Sale!L97, ""), "")</f>
        <v/>
      </c>
      <c r="ZQ306" s="135" t="str">
        <f>IFERROR(IF(Sale!M97 &lt;&gt; "", Sale!M97, ""), "")</f>
        <v/>
      </c>
      <c r="ZR306" s="135" t="str">
        <f>IFERROR(IF(Sale!N97 &lt;&gt; "", Sale!N97, ""), "")</f>
        <v/>
      </c>
      <c r="ZS306" s="135" t="str">
        <f>IFERROR(IF(Sale!O97 &lt;&gt; "", Sale!O97, ""), "")</f>
        <v/>
      </c>
      <c r="ZT306" s="135"/>
      <c r="ZU306" s="135"/>
      <c r="ZV306" s="135"/>
      <c r="ZW306" s="135"/>
      <c r="ZX306" s="139"/>
      <c r="ZY306" s="135"/>
      <c r="ZZ306" s="135"/>
    </row>
    <row r="307" spans="25:702">
      <c r="Y307" s="236"/>
      <c r="YA307" s="135" t="str">
        <f>IF(YC307 &lt;&gt; "", (COUNTIF($YC$212:YC307,YC307)&amp;"_"&amp;YC307),"")</f>
        <v/>
      </c>
      <c r="YB307" s="136" t="str">
        <f>IFERROR(IF(Purchase!A97 &lt;&gt;"",Purchase!A97,""),"")</f>
        <v/>
      </c>
      <c r="YC307" s="137" t="str">
        <f>IFERROR(IF(Purchase!B97 &lt;&gt;"",Purchase!B97,""),"")</f>
        <v/>
      </c>
      <c r="YD307" s="137" t="str">
        <f>IFERROR(IF(Purchase!C97 &lt;&gt;"",Purchase!C97,""),"")</f>
        <v/>
      </c>
      <c r="YE307" s="137" t="str">
        <f>IFERROR(IF(Purchase!D97 &lt;&gt;"",Purchase!D97,""),"")</f>
        <v/>
      </c>
      <c r="YF307" s="137" t="str">
        <f>IFERROR(IF(Purchase!E97 &lt;&gt;"",Purchase!E97,""),"")</f>
        <v/>
      </c>
      <c r="YG307" s="137" t="str">
        <f>IFERROR(IF(Purchase!F97 &lt;&gt;"",Purchase!F97,""),"")</f>
        <v/>
      </c>
      <c r="YH307" s="137" t="str">
        <f>IFERROR(IF(Purchase!G97 &lt;&gt;"",Purchase!G97,""),"")</f>
        <v/>
      </c>
      <c r="YI307" s="137" t="str">
        <f>IFERROR(IF(Purchase!H97 &lt;&gt;"",Purchase!H97,""),"")</f>
        <v/>
      </c>
      <c r="YJ307" s="137" t="str">
        <f>IFERROR(IF(Purchase!I97 &lt;&gt;"",Purchase!I97,""),"")</f>
        <v/>
      </c>
      <c r="YK307" s="137" t="str">
        <f>IFERROR(IF(Purchase!J97 &lt;&gt;"",Purchase!J97,""),"")</f>
        <v/>
      </c>
      <c r="YL307" s="149" t="str">
        <f t="shared" si="25"/>
        <v/>
      </c>
      <c r="YM307" s="135"/>
      <c r="YN307" s="138"/>
      <c r="YO307" s="139"/>
      <c r="YP307" s="138"/>
      <c r="YQ307" s="138"/>
      <c r="YR307" s="140"/>
      <c r="YS307" s="138">
        <v>7</v>
      </c>
      <c r="YT307" s="139" t="str">
        <f t="shared" si="26"/>
        <v>Iphone 8 C/D</v>
      </c>
      <c r="YU307" s="139">
        <f t="shared" si="27"/>
        <v>21</v>
      </c>
      <c r="YV307" s="139">
        <f t="shared" si="28"/>
        <v>20</v>
      </c>
      <c r="YW307" s="135"/>
      <c r="YX307" s="135"/>
      <c r="YY307" s="135"/>
      <c r="YZ307" s="135"/>
      <c r="ZA307" s="135"/>
      <c r="ZB307" s="135"/>
      <c r="ZC307" s="135"/>
      <c r="ZD307" s="135" t="str">
        <f>IF(ZG307 &lt;&gt; "",(COUNTIF($ZG$212:ZG307,ZG307)&amp;"_"&amp;ZG307),"")</f>
        <v/>
      </c>
      <c r="ZE307" s="142" t="str">
        <f>IFERROR(IF(Sale!A98 &lt;&gt; "", Sale!A98, ""), "")</f>
        <v/>
      </c>
      <c r="ZF307" s="135" t="str">
        <f>IFERROR(IF(Sale!B98 &lt;&gt; "", Sale!B98, ""), "")</f>
        <v/>
      </c>
      <c r="ZG307" s="135" t="str">
        <f>IFERROR(IF(Sale!C98 &lt;&gt; "", Sale!C98, ""), "")</f>
        <v/>
      </c>
      <c r="ZH307" s="135" t="str">
        <f>IFERROR(IF(Sale!D98 &lt;&gt; "", Sale!D98, ""), "")</f>
        <v/>
      </c>
      <c r="ZI307" s="135" t="str">
        <f>IFERROR(IF(Sale!E98 &lt;&gt; "", Sale!E98, ""), "")</f>
        <v/>
      </c>
      <c r="ZJ307" s="135" t="str">
        <f>IFERROR(IF(Sale!F98 &lt;&gt; "", Sale!F98, ""), "")</f>
        <v/>
      </c>
      <c r="ZK307" s="135" t="str">
        <f>IFERROR(IF(Sale!G98 &lt;&gt; "", Sale!G98, ""), "")</f>
        <v/>
      </c>
      <c r="ZL307" s="135" t="str">
        <f>IFERROR(IF(Sale!H98 &lt;&gt; "", Sale!H98, ""), "")</f>
        <v/>
      </c>
      <c r="ZM307" s="135" t="str">
        <f>IFERROR(IF(Sale!I98 &lt;&gt; "", Sale!I98, ""), "")</f>
        <v/>
      </c>
      <c r="ZN307" s="135" t="str">
        <f>IFERROR(IF(Sale!J98 &lt;&gt; "", Sale!J98, ""), "")</f>
        <v/>
      </c>
      <c r="ZO307" s="135" t="str">
        <f>IFERROR(IF(Sale!K98 &lt;&gt; "", Sale!K98, ""), "")</f>
        <v/>
      </c>
      <c r="ZP307" s="135" t="str">
        <f>IFERROR(IF(Sale!L98 &lt;&gt; "", Sale!L98, ""), "")</f>
        <v/>
      </c>
      <c r="ZQ307" s="135" t="str">
        <f>IFERROR(IF(Sale!M98 &lt;&gt; "", Sale!M98, ""), "")</f>
        <v/>
      </c>
      <c r="ZR307" s="135" t="str">
        <f>IFERROR(IF(Sale!N98 &lt;&gt; "", Sale!N98, ""), "")</f>
        <v/>
      </c>
      <c r="ZS307" s="135" t="str">
        <f>IFERROR(IF(Sale!O98 &lt;&gt; "", Sale!O98, ""), "")</f>
        <v/>
      </c>
      <c r="ZT307" s="135"/>
      <c r="ZU307" s="135"/>
      <c r="ZV307" s="135"/>
      <c r="ZW307" s="135"/>
      <c r="ZX307" s="139"/>
      <c r="ZY307" s="135"/>
      <c r="ZZ307" s="135"/>
    </row>
    <row r="308" spans="25:702">
      <c r="Y308" s="236"/>
      <c r="YA308" s="135" t="str">
        <f>IF(YC308 &lt;&gt; "", (COUNTIF($YC$212:YC308,YC308)&amp;"_"&amp;YC308),"")</f>
        <v/>
      </c>
      <c r="YB308" s="136" t="str">
        <f>IFERROR(IF(Purchase!A98 &lt;&gt;"",Purchase!A98,""),"")</f>
        <v/>
      </c>
      <c r="YC308" s="137" t="str">
        <f>IFERROR(IF(Purchase!B98 &lt;&gt;"",Purchase!B98,""),"")</f>
        <v/>
      </c>
      <c r="YD308" s="137" t="str">
        <f>IFERROR(IF(Purchase!C98 &lt;&gt;"",Purchase!C98,""),"")</f>
        <v/>
      </c>
      <c r="YE308" s="137" t="str">
        <f>IFERROR(IF(Purchase!D98 &lt;&gt;"",Purchase!D98,""),"")</f>
        <v/>
      </c>
      <c r="YF308" s="137" t="str">
        <f>IFERROR(IF(Purchase!E98 &lt;&gt;"",Purchase!E98,""),"")</f>
        <v/>
      </c>
      <c r="YG308" s="137" t="str">
        <f>IFERROR(IF(Purchase!F98 &lt;&gt;"",Purchase!F98,""),"")</f>
        <v/>
      </c>
      <c r="YH308" s="137" t="str">
        <f>IFERROR(IF(Purchase!G98 &lt;&gt;"",Purchase!G98,""),"")</f>
        <v/>
      </c>
      <c r="YI308" s="137" t="str">
        <f>IFERROR(IF(Purchase!H98 &lt;&gt;"",Purchase!H98,""),"")</f>
        <v/>
      </c>
      <c r="YJ308" s="137" t="str">
        <f>IFERROR(IF(Purchase!I98 &lt;&gt;"",Purchase!I98,""),"")</f>
        <v/>
      </c>
      <c r="YK308" s="137" t="str">
        <f>IFERROR(IF(Purchase!J98 &lt;&gt;"",Purchase!J98,""),"")</f>
        <v/>
      </c>
      <c r="YL308" s="149" t="str">
        <f t="shared" si="25"/>
        <v/>
      </c>
      <c r="YM308" s="135"/>
      <c r="YN308" s="138"/>
      <c r="YO308" s="139"/>
      <c r="YP308" s="138"/>
      <c r="YQ308" s="138"/>
      <c r="YR308" s="140"/>
      <c r="YS308" s="138">
        <v>8</v>
      </c>
      <c r="YT308" s="139" t="str">
        <f t="shared" si="26"/>
        <v>Note 20 Ultra</v>
      </c>
      <c r="YU308" s="139">
        <f t="shared" si="27"/>
        <v>334</v>
      </c>
      <c r="YV308" s="139">
        <f t="shared" si="28"/>
        <v>118</v>
      </c>
      <c r="YW308" s="135"/>
      <c r="YX308" s="135"/>
      <c r="YY308" s="135"/>
      <c r="YZ308" s="135"/>
      <c r="ZA308" s="135"/>
      <c r="ZB308" s="135"/>
      <c r="ZC308" s="135"/>
      <c r="ZD308" s="135" t="str">
        <f>IF(ZG308 &lt;&gt; "",(COUNTIF($ZG$212:ZG308,ZG308)&amp;"_"&amp;ZG308),"")</f>
        <v/>
      </c>
      <c r="ZE308" s="142" t="str">
        <f>IFERROR(IF(Sale!A99 &lt;&gt; "", Sale!A99, ""), "")</f>
        <v/>
      </c>
      <c r="ZF308" s="135" t="str">
        <f>IFERROR(IF(Sale!B99 &lt;&gt; "", Sale!B99, ""), "")</f>
        <v/>
      </c>
      <c r="ZG308" s="135" t="str">
        <f>IFERROR(IF(Sale!C99 &lt;&gt; "", Sale!C99, ""), "")</f>
        <v/>
      </c>
      <c r="ZH308" s="135" t="str">
        <f>IFERROR(IF(Sale!D99 &lt;&gt; "", Sale!D99, ""), "")</f>
        <v/>
      </c>
      <c r="ZI308" s="135" t="str">
        <f>IFERROR(IF(Sale!E99 &lt;&gt; "", Sale!E99, ""), "")</f>
        <v/>
      </c>
      <c r="ZJ308" s="135" t="str">
        <f>IFERROR(IF(Sale!F99 &lt;&gt; "", Sale!F99, ""), "")</f>
        <v/>
      </c>
      <c r="ZK308" s="135" t="str">
        <f>IFERROR(IF(Sale!G99 &lt;&gt; "", Sale!G99, ""), "")</f>
        <v/>
      </c>
      <c r="ZL308" s="135" t="str">
        <f>IFERROR(IF(Sale!H99 &lt;&gt; "", Sale!H99, ""), "")</f>
        <v/>
      </c>
      <c r="ZM308" s="135" t="str">
        <f>IFERROR(IF(Sale!I99 &lt;&gt; "", Sale!I99, ""), "")</f>
        <v/>
      </c>
      <c r="ZN308" s="135" t="str">
        <f>IFERROR(IF(Sale!J99 &lt;&gt; "", Sale!J99, ""), "")</f>
        <v/>
      </c>
      <c r="ZO308" s="135" t="str">
        <f>IFERROR(IF(Sale!K99 &lt;&gt; "", Sale!K99, ""), "")</f>
        <v/>
      </c>
      <c r="ZP308" s="135" t="str">
        <f>IFERROR(IF(Sale!L99 &lt;&gt; "", Sale!L99, ""), "")</f>
        <v/>
      </c>
      <c r="ZQ308" s="135" t="str">
        <f>IFERROR(IF(Sale!M99 &lt;&gt; "", Sale!M99, ""), "")</f>
        <v/>
      </c>
      <c r="ZR308" s="135" t="str">
        <f>IFERROR(IF(Sale!N99 &lt;&gt; "", Sale!N99, ""), "")</f>
        <v/>
      </c>
      <c r="ZS308" s="135" t="str">
        <f>IFERROR(IF(Sale!O99 &lt;&gt; "", Sale!O99, ""), "")</f>
        <v/>
      </c>
      <c r="ZT308" s="135"/>
      <c r="ZU308" s="135"/>
      <c r="ZV308" s="135"/>
      <c r="ZW308" s="135"/>
      <c r="ZX308" s="139"/>
      <c r="ZY308" s="135"/>
      <c r="ZZ308" s="135"/>
    </row>
    <row r="309" spans="25:702">
      <c r="Y309" s="236"/>
      <c r="YA309" s="135" t="str">
        <f>IF(YC309 &lt;&gt; "", (COUNTIF($YC$212:YC309,YC309)&amp;"_"&amp;YC309),"")</f>
        <v/>
      </c>
      <c r="YB309" s="136" t="str">
        <f>IFERROR(IF(Purchase!A99 &lt;&gt;"",Purchase!A99,""),"")</f>
        <v/>
      </c>
      <c r="YC309" s="137" t="str">
        <f>IFERROR(IF(Purchase!B99 &lt;&gt;"",Purchase!B99,""),"")</f>
        <v/>
      </c>
      <c r="YD309" s="137" t="str">
        <f>IFERROR(IF(Purchase!C99 &lt;&gt;"",Purchase!C99,""),"")</f>
        <v/>
      </c>
      <c r="YE309" s="137" t="str">
        <f>IFERROR(IF(Purchase!D99 &lt;&gt;"",Purchase!D99,""),"")</f>
        <v/>
      </c>
      <c r="YF309" s="137" t="str">
        <f>IFERROR(IF(Purchase!E99 &lt;&gt;"",Purchase!E99,""),"")</f>
        <v/>
      </c>
      <c r="YG309" s="137" t="str">
        <f>IFERROR(IF(Purchase!F99 &lt;&gt;"",Purchase!F99,""),"")</f>
        <v/>
      </c>
      <c r="YH309" s="137" t="str">
        <f>IFERROR(IF(Purchase!G99 &lt;&gt;"",Purchase!G99,""),"")</f>
        <v/>
      </c>
      <c r="YI309" s="137" t="str">
        <f>IFERROR(IF(Purchase!H99 &lt;&gt;"",Purchase!H99,""),"")</f>
        <v/>
      </c>
      <c r="YJ309" s="137" t="str">
        <f>IFERROR(IF(Purchase!I99 &lt;&gt;"",Purchase!I99,""),"")</f>
        <v/>
      </c>
      <c r="YK309" s="137" t="str">
        <f>IFERROR(IF(Purchase!J99 &lt;&gt;"",Purchase!J99,""),"")</f>
        <v/>
      </c>
      <c r="YL309" s="149" t="str">
        <f t="shared" si="25"/>
        <v/>
      </c>
      <c r="YM309" s="135"/>
      <c r="YN309" s="138"/>
      <c r="YO309" s="139"/>
      <c r="YP309" s="138"/>
      <c r="YQ309" s="138"/>
      <c r="YR309" s="140"/>
      <c r="YS309" s="138">
        <v>9</v>
      </c>
      <c r="YT309" s="139" t="str">
        <f t="shared" si="26"/>
        <v>Null Product</v>
      </c>
      <c r="YU309" s="139">
        <f t="shared" si="27"/>
        <v>0</v>
      </c>
      <c r="YV309" s="139">
        <f t="shared" si="28"/>
        <v>0</v>
      </c>
      <c r="YW309" s="135"/>
      <c r="YX309" s="135"/>
      <c r="YY309" s="135"/>
      <c r="YZ309" s="135"/>
      <c r="ZA309" s="135"/>
      <c r="ZB309" s="135"/>
      <c r="ZC309" s="135"/>
      <c r="ZD309" s="135" t="str">
        <f>IF(ZG309 &lt;&gt; "",(COUNTIF($ZG$212:ZG309,ZG309)&amp;"_"&amp;ZG309),"")</f>
        <v/>
      </c>
      <c r="ZE309" s="142" t="str">
        <f>IFERROR(IF(Sale!A100 &lt;&gt; "", Sale!A100, ""), "")</f>
        <v/>
      </c>
      <c r="ZF309" s="135" t="str">
        <f>IFERROR(IF(Sale!B100 &lt;&gt; "", Sale!B100, ""), "")</f>
        <v/>
      </c>
      <c r="ZG309" s="135" t="str">
        <f>IFERROR(IF(Sale!C100 &lt;&gt; "", Sale!C100, ""), "")</f>
        <v/>
      </c>
      <c r="ZH309" s="135" t="str">
        <f>IFERROR(IF(Sale!D100 &lt;&gt; "", Sale!D100, ""), "")</f>
        <v/>
      </c>
      <c r="ZI309" s="135" t="str">
        <f>IFERROR(IF(Sale!E100 &lt;&gt; "", Sale!E100, ""), "")</f>
        <v/>
      </c>
      <c r="ZJ309" s="135" t="str">
        <f>IFERROR(IF(Sale!F100 &lt;&gt; "", Sale!F100, ""), "")</f>
        <v/>
      </c>
      <c r="ZK309" s="135" t="str">
        <f>IFERROR(IF(Sale!G100 &lt;&gt; "", Sale!G100, ""), "")</f>
        <v/>
      </c>
      <c r="ZL309" s="135" t="str">
        <f>IFERROR(IF(Sale!H100 &lt;&gt; "", Sale!H100, ""), "")</f>
        <v/>
      </c>
      <c r="ZM309" s="135" t="str">
        <f>IFERROR(IF(Sale!I100 &lt;&gt; "", Sale!I100, ""), "")</f>
        <v/>
      </c>
      <c r="ZN309" s="135" t="str">
        <f>IFERROR(IF(Sale!J100 &lt;&gt; "", Sale!J100, ""), "")</f>
        <v/>
      </c>
      <c r="ZO309" s="135" t="str">
        <f>IFERROR(IF(Sale!K100 &lt;&gt; "", Sale!K100, ""), "")</f>
        <v/>
      </c>
      <c r="ZP309" s="135" t="str">
        <f>IFERROR(IF(Sale!L100 &lt;&gt; "", Sale!L100, ""), "")</f>
        <v/>
      </c>
      <c r="ZQ309" s="135" t="str">
        <f>IFERROR(IF(Sale!M100 &lt;&gt; "", Sale!M100, ""), "")</f>
        <v/>
      </c>
      <c r="ZR309" s="135" t="str">
        <f>IFERROR(IF(Sale!N100 &lt;&gt; "", Sale!N100, ""), "")</f>
        <v/>
      </c>
      <c r="ZS309" s="135" t="str">
        <f>IFERROR(IF(Sale!O100 &lt;&gt; "", Sale!O100, ""), "")</f>
        <v/>
      </c>
      <c r="ZT309" s="135"/>
      <c r="ZU309" s="135"/>
      <c r="ZV309" s="135"/>
      <c r="ZW309" s="135"/>
      <c r="ZX309" s="139"/>
      <c r="ZY309" s="135"/>
      <c r="ZZ309" s="135"/>
    </row>
    <row r="310" spans="25:702">
      <c r="Y310" s="236"/>
      <c r="YA310" s="135" t="str">
        <f>IF(YC310 &lt;&gt; "", (COUNTIF($YC$212:YC310,YC310)&amp;"_"&amp;YC310),"")</f>
        <v/>
      </c>
      <c r="YB310" s="136" t="str">
        <f>IFERROR(IF(Purchase!A100 &lt;&gt;"",Purchase!A100,""),"")</f>
        <v/>
      </c>
      <c r="YC310" s="137" t="str">
        <f>IFERROR(IF(Purchase!B100 &lt;&gt;"",Purchase!B100,""),"")</f>
        <v/>
      </c>
      <c r="YD310" s="137" t="str">
        <f>IFERROR(IF(Purchase!C100 &lt;&gt;"",Purchase!C100,""),"")</f>
        <v/>
      </c>
      <c r="YE310" s="137" t="str">
        <f>IFERROR(IF(Purchase!D100 &lt;&gt;"",Purchase!D100,""),"")</f>
        <v/>
      </c>
      <c r="YF310" s="137" t="str">
        <f>IFERROR(IF(Purchase!E100 &lt;&gt;"",Purchase!E100,""),"")</f>
        <v/>
      </c>
      <c r="YG310" s="137" t="str">
        <f>IFERROR(IF(Purchase!F100 &lt;&gt;"",Purchase!F100,""),"")</f>
        <v/>
      </c>
      <c r="YH310" s="137" t="str">
        <f>IFERROR(IF(Purchase!G100 &lt;&gt;"",Purchase!G100,""),"")</f>
        <v/>
      </c>
      <c r="YI310" s="137" t="str">
        <f>IFERROR(IF(Purchase!H100 &lt;&gt;"",Purchase!H100,""),"")</f>
        <v/>
      </c>
      <c r="YJ310" s="137" t="str">
        <f>IFERROR(IF(Purchase!I100 &lt;&gt;"",Purchase!I100,""),"")</f>
        <v/>
      </c>
      <c r="YK310" s="137" t="str">
        <f>IFERROR(IF(Purchase!J100 &lt;&gt;"",Purchase!J100,""),"")</f>
        <v/>
      </c>
      <c r="YL310" s="149" t="str">
        <f t="shared" si="25"/>
        <v/>
      </c>
      <c r="YM310" s="135"/>
      <c r="YN310" s="138"/>
      <c r="YO310" s="139"/>
      <c r="YP310" s="138"/>
      <c r="YQ310" s="138"/>
      <c r="YR310" s="140"/>
      <c r="YS310" s="138">
        <v>10</v>
      </c>
      <c r="YT310" s="139" t="str">
        <f t="shared" si="26"/>
        <v>Null Product</v>
      </c>
      <c r="YU310" s="139">
        <f t="shared" si="27"/>
        <v>0</v>
      </c>
      <c r="YV310" s="139">
        <f t="shared" si="28"/>
        <v>0</v>
      </c>
      <c r="YW310" s="135"/>
      <c r="YX310" s="135"/>
      <c r="YY310" s="135"/>
      <c r="YZ310" s="135"/>
      <c r="ZA310" s="135"/>
      <c r="ZB310" s="135"/>
      <c r="ZC310" s="135"/>
      <c r="ZD310" s="135" t="str">
        <f>IF(ZG310 &lt;&gt; "",(COUNTIF($ZG$212:ZG310,ZG310)&amp;"_"&amp;ZG310),"")</f>
        <v/>
      </c>
      <c r="ZE310" s="142" t="str">
        <f>IFERROR(IF(Sale!A101 &lt;&gt; "", Sale!A101, ""), "")</f>
        <v/>
      </c>
      <c r="ZF310" s="135" t="str">
        <f>IFERROR(IF(Sale!B101 &lt;&gt; "", Sale!B101, ""), "")</f>
        <v/>
      </c>
      <c r="ZG310" s="135" t="str">
        <f>IFERROR(IF(Sale!C101 &lt;&gt; "", Sale!C101, ""), "")</f>
        <v/>
      </c>
      <c r="ZH310" s="135" t="str">
        <f>IFERROR(IF(Sale!D101 &lt;&gt; "", Sale!D101, ""), "")</f>
        <v/>
      </c>
      <c r="ZI310" s="135" t="str">
        <f>IFERROR(IF(Sale!E101 &lt;&gt; "", Sale!E101, ""), "")</f>
        <v/>
      </c>
      <c r="ZJ310" s="135" t="str">
        <f>IFERROR(IF(Sale!F101 &lt;&gt; "", Sale!F101, ""), "")</f>
        <v/>
      </c>
      <c r="ZK310" s="135" t="str">
        <f>IFERROR(IF(Sale!G101 &lt;&gt; "", Sale!G101, ""), "")</f>
        <v/>
      </c>
      <c r="ZL310" s="135" t="str">
        <f>IFERROR(IF(Sale!H101 &lt;&gt; "", Sale!H101, ""), "")</f>
        <v/>
      </c>
      <c r="ZM310" s="135" t="str">
        <f>IFERROR(IF(Sale!I101 &lt;&gt; "", Sale!I101, ""), "")</f>
        <v/>
      </c>
      <c r="ZN310" s="135" t="str">
        <f>IFERROR(IF(Sale!J101 &lt;&gt; "", Sale!J101, ""), "")</f>
        <v/>
      </c>
      <c r="ZO310" s="135" t="str">
        <f>IFERROR(IF(Sale!K101 &lt;&gt; "", Sale!K101, ""), "")</f>
        <v/>
      </c>
      <c r="ZP310" s="135" t="str">
        <f>IFERROR(IF(Sale!L101 &lt;&gt; "", Sale!L101, ""), "")</f>
        <v/>
      </c>
      <c r="ZQ310" s="135" t="str">
        <f>IFERROR(IF(Sale!M101 &lt;&gt; "", Sale!M101, ""), "")</f>
        <v/>
      </c>
      <c r="ZR310" s="135" t="str">
        <f>IFERROR(IF(Sale!N101 &lt;&gt; "", Sale!N101, ""), "")</f>
        <v/>
      </c>
      <c r="ZS310" s="135" t="str">
        <f>IFERROR(IF(Sale!O101 &lt;&gt; "", Sale!O101, ""), "")</f>
        <v/>
      </c>
      <c r="ZT310" s="135"/>
      <c r="ZU310" s="135"/>
      <c r="ZV310" s="135"/>
      <c r="ZW310" s="135"/>
      <c r="ZX310" s="139"/>
      <c r="ZY310" s="135"/>
      <c r="ZZ310" s="135"/>
    </row>
    <row r="311" spans="25:702">
      <c r="Y311" s="236"/>
      <c r="YA311" s="135" t="str">
        <f>IF(YC311 &lt;&gt; "", (COUNTIF($YC$212:YC311,YC311)&amp;"_"&amp;YC311),"")</f>
        <v/>
      </c>
      <c r="YB311" s="136" t="str">
        <f>IFERROR(IF(Purchase!A101 &lt;&gt;"",Purchase!A101,""),"")</f>
        <v/>
      </c>
      <c r="YC311" s="137" t="str">
        <f>IFERROR(IF(Purchase!B101 &lt;&gt;"",Purchase!B101,""),"")</f>
        <v/>
      </c>
      <c r="YD311" s="137" t="str">
        <f>IFERROR(IF(Purchase!C101 &lt;&gt;"",Purchase!C101,""),"")</f>
        <v/>
      </c>
      <c r="YE311" s="137" t="str">
        <f>IFERROR(IF(Purchase!D101 &lt;&gt;"",Purchase!D101,""),"")</f>
        <v/>
      </c>
      <c r="YF311" s="137" t="str">
        <f>IFERROR(IF(Purchase!E101 &lt;&gt;"",Purchase!E101,""),"")</f>
        <v/>
      </c>
      <c r="YG311" s="137" t="str">
        <f>IFERROR(IF(Purchase!F101 &lt;&gt;"",Purchase!F101,""),"")</f>
        <v/>
      </c>
      <c r="YH311" s="137" t="str">
        <f>IFERROR(IF(Purchase!G101 &lt;&gt;"",Purchase!G101,""),"")</f>
        <v/>
      </c>
      <c r="YI311" s="137" t="str">
        <f>IFERROR(IF(Purchase!H101 &lt;&gt;"",Purchase!H101,""),"")</f>
        <v/>
      </c>
      <c r="YJ311" s="137" t="str">
        <f>IFERROR(IF(Purchase!I101 &lt;&gt;"",Purchase!I101,""),"")</f>
        <v/>
      </c>
      <c r="YK311" s="137" t="str">
        <f>IFERROR(IF(Purchase!J101 &lt;&gt;"",Purchase!J101,""),"")</f>
        <v/>
      </c>
      <c r="YL311" s="149" t="str">
        <f t="shared" si="25"/>
        <v/>
      </c>
      <c r="YM311" s="135"/>
      <c r="YN311" s="138"/>
      <c r="YO311" s="139"/>
      <c r="YP311" s="138"/>
      <c r="YQ311" s="138"/>
      <c r="YR311" s="140"/>
      <c r="YS311" s="138">
        <v>11</v>
      </c>
      <c r="YT311" s="139" t="str">
        <f t="shared" si="26"/>
        <v>Null Product</v>
      </c>
      <c r="YU311" s="139">
        <f t="shared" si="27"/>
        <v>0</v>
      </c>
      <c r="YV311" s="139">
        <f t="shared" si="28"/>
        <v>0</v>
      </c>
      <c r="YW311" s="135"/>
      <c r="YX311" s="135"/>
      <c r="YY311" s="135"/>
      <c r="YZ311" s="135"/>
      <c r="ZA311" s="135"/>
      <c r="ZB311" s="135"/>
      <c r="ZC311" s="135"/>
      <c r="ZD311" s="135" t="str">
        <f>IF(ZG311 &lt;&gt; "",(COUNTIF($ZG$212:ZG311,ZG311)&amp;"_"&amp;ZG311),"")</f>
        <v/>
      </c>
      <c r="ZE311" s="142" t="str">
        <f>IFERROR(IF(Sale!A102 &lt;&gt; "", Sale!A102, ""), "")</f>
        <v/>
      </c>
      <c r="ZF311" s="135" t="str">
        <f>IFERROR(IF(Sale!B102 &lt;&gt; "", Sale!B102, ""), "")</f>
        <v/>
      </c>
      <c r="ZG311" s="135" t="str">
        <f>IFERROR(IF(Sale!C102 &lt;&gt; "", Sale!C102, ""), "")</f>
        <v/>
      </c>
      <c r="ZH311" s="135" t="str">
        <f>IFERROR(IF(Sale!D102 &lt;&gt; "", Sale!D102, ""), "")</f>
        <v/>
      </c>
      <c r="ZI311" s="135" t="str">
        <f>IFERROR(IF(Sale!E102 &lt;&gt; "", Sale!E102, ""), "")</f>
        <v/>
      </c>
      <c r="ZJ311" s="135" t="str">
        <f>IFERROR(IF(Sale!F102 &lt;&gt; "", Sale!F102, ""), "")</f>
        <v/>
      </c>
      <c r="ZK311" s="135" t="str">
        <f>IFERROR(IF(Sale!G102 &lt;&gt; "", Sale!G102, ""), "")</f>
        <v/>
      </c>
      <c r="ZL311" s="135" t="str">
        <f>IFERROR(IF(Sale!H102 &lt;&gt; "", Sale!H102, ""), "")</f>
        <v/>
      </c>
      <c r="ZM311" s="135" t="str">
        <f>IFERROR(IF(Sale!I102 &lt;&gt; "", Sale!I102, ""), "")</f>
        <v/>
      </c>
      <c r="ZN311" s="135" t="str">
        <f>IFERROR(IF(Sale!J102 &lt;&gt; "", Sale!J102, ""), "")</f>
        <v/>
      </c>
      <c r="ZO311" s="135" t="str">
        <f>IFERROR(IF(Sale!K102 &lt;&gt; "", Sale!K102, ""), "")</f>
        <v/>
      </c>
      <c r="ZP311" s="135" t="str">
        <f>IFERROR(IF(Sale!L102 &lt;&gt; "", Sale!L102, ""), "")</f>
        <v/>
      </c>
      <c r="ZQ311" s="135" t="str">
        <f>IFERROR(IF(Sale!M102 &lt;&gt; "", Sale!M102, ""), "")</f>
        <v/>
      </c>
      <c r="ZR311" s="135" t="str">
        <f>IFERROR(IF(Sale!N102 &lt;&gt; "", Sale!N102, ""), "")</f>
        <v/>
      </c>
      <c r="ZS311" s="135" t="str">
        <f>IFERROR(IF(Sale!O102 &lt;&gt; "", Sale!O102, ""), "")</f>
        <v/>
      </c>
      <c r="ZT311" s="135"/>
      <c r="ZU311" s="135"/>
      <c r="ZV311" s="135"/>
      <c r="ZW311" s="135"/>
      <c r="ZX311" s="139"/>
      <c r="ZY311" s="135"/>
      <c r="ZZ311" s="135"/>
    </row>
    <row r="312" spans="25:702">
      <c r="Y312" s="236"/>
      <c r="YA312" s="135" t="str">
        <f>IF(YC312 &lt;&gt; "", (COUNTIF($YC$212:YC312,YC312)&amp;"_"&amp;YC312),"")</f>
        <v/>
      </c>
      <c r="YB312" s="136" t="str">
        <f>IFERROR(IF(Purchase!A102 &lt;&gt;"",Purchase!A102,""),"")</f>
        <v/>
      </c>
      <c r="YC312" s="137" t="str">
        <f>IFERROR(IF(Purchase!B102 &lt;&gt;"",Purchase!B102,""),"")</f>
        <v/>
      </c>
      <c r="YD312" s="137" t="str">
        <f>IFERROR(IF(Purchase!C102 &lt;&gt;"",Purchase!C102,""),"")</f>
        <v/>
      </c>
      <c r="YE312" s="137" t="str">
        <f>IFERROR(IF(Purchase!D102 &lt;&gt;"",Purchase!D102,""),"")</f>
        <v/>
      </c>
      <c r="YF312" s="137" t="str">
        <f>IFERROR(IF(Purchase!E102 &lt;&gt;"",Purchase!E102,""),"")</f>
        <v/>
      </c>
      <c r="YG312" s="137" t="str">
        <f>IFERROR(IF(Purchase!F102 &lt;&gt;"",Purchase!F102,""),"")</f>
        <v/>
      </c>
      <c r="YH312" s="137" t="str">
        <f>IFERROR(IF(Purchase!G102 &lt;&gt;"",Purchase!G102,""),"")</f>
        <v/>
      </c>
      <c r="YI312" s="137" t="str">
        <f>IFERROR(IF(Purchase!H102 &lt;&gt;"",Purchase!H102,""),"")</f>
        <v/>
      </c>
      <c r="YJ312" s="137" t="str">
        <f>IFERROR(IF(Purchase!I102 &lt;&gt;"",Purchase!I102,""),"")</f>
        <v/>
      </c>
      <c r="YK312" s="137" t="str">
        <f>IFERROR(IF(Purchase!J102 &lt;&gt;"",Purchase!J102,""),"")</f>
        <v/>
      </c>
      <c r="YL312" s="149" t="str">
        <f t="shared" si="25"/>
        <v/>
      </c>
      <c r="YM312" s="135"/>
      <c r="YN312" s="138"/>
      <c r="YO312" s="139"/>
      <c r="YP312" s="138"/>
      <c r="YQ312" s="138"/>
      <c r="YR312" s="140"/>
      <c r="YS312" s="138">
        <v>12</v>
      </c>
      <c r="YT312" s="139" t="str">
        <f t="shared" si="26"/>
        <v>Null Product</v>
      </c>
      <c r="YU312" s="139">
        <f t="shared" si="27"/>
        <v>0</v>
      </c>
      <c r="YV312" s="139">
        <f t="shared" si="28"/>
        <v>0</v>
      </c>
      <c r="YW312" s="135"/>
      <c r="YX312" s="135"/>
      <c r="YY312" s="135"/>
      <c r="YZ312" s="135"/>
      <c r="ZA312" s="135"/>
      <c r="ZB312" s="135"/>
      <c r="ZC312" s="135"/>
      <c r="ZD312" s="135" t="str">
        <f>IF(ZG312 &lt;&gt; "",(COUNTIF($ZG$212:ZG312,ZG312)&amp;"_"&amp;ZG312),"")</f>
        <v/>
      </c>
      <c r="ZE312" s="142" t="str">
        <f>IFERROR(IF(Sale!A103 &lt;&gt; "", Sale!A103, ""), "")</f>
        <v/>
      </c>
      <c r="ZF312" s="135" t="str">
        <f>IFERROR(IF(Sale!B103 &lt;&gt; "", Sale!B103, ""), "")</f>
        <v/>
      </c>
      <c r="ZG312" s="135" t="str">
        <f>IFERROR(IF(Sale!C103 &lt;&gt; "", Sale!C103, ""), "")</f>
        <v/>
      </c>
      <c r="ZH312" s="135" t="str">
        <f>IFERROR(IF(Sale!D103 &lt;&gt; "", Sale!D103, ""), "")</f>
        <v/>
      </c>
      <c r="ZI312" s="135" t="str">
        <f>IFERROR(IF(Sale!E103 &lt;&gt; "", Sale!E103, ""), "")</f>
        <v/>
      </c>
      <c r="ZJ312" s="135" t="str">
        <f>IFERROR(IF(Sale!F103 &lt;&gt; "", Sale!F103, ""), "")</f>
        <v/>
      </c>
      <c r="ZK312" s="135" t="str">
        <f>IFERROR(IF(Sale!G103 &lt;&gt; "", Sale!G103, ""), "")</f>
        <v/>
      </c>
      <c r="ZL312" s="135" t="str">
        <f>IFERROR(IF(Sale!H103 &lt;&gt; "", Sale!H103, ""), "")</f>
        <v/>
      </c>
      <c r="ZM312" s="135" t="str">
        <f>IFERROR(IF(Sale!I103 &lt;&gt; "", Sale!I103, ""), "")</f>
        <v/>
      </c>
      <c r="ZN312" s="135" t="str">
        <f>IFERROR(IF(Sale!J103 &lt;&gt; "", Sale!J103, ""), "")</f>
        <v/>
      </c>
      <c r="ZO312" s="135" t="str">
        <f>IFERROR(IF(Sale!K103 &lt;&gt; "", Sale!K103, ""), "")</f>
        <v/>
      </c>
      <c r="ZP312" s="135" t="str">
        <f>IFERROR(IF(Sale!L103 &lt;&gt; "", Sale!L103, ""), "")</f>
        <v/>
      </c>
      <c r="ZQ312" s="135" t="str">
        <f>IFERROR(IF(Sale!M103 &lt;&gt; "", Sale!M103, ""), "")</f>
        <v/>
      </c>
      <c r="ZR312" s="135" t="str">
        <f>IFERROR(IF(Sale!N103 &lt;&gt; "", Sale!N103, ""), "")</f>
        <v/>
      </c>
      <c r="ZS312" s="135" t="str">
        <f>IFERROR(IF(Sale!O103 &lt;&gt; "", Sale!O103, ""), "")</f>
        <v/>
      </c>
      <c r="ZT312" s="135"/>
      <c r="ZU312" s="135"/>
      <c r="ZV312" s="135"/>
      <c r="ZW312" s="135"/>
      <c r="ZX312" s="139"/>
      <c r="ZY312" s="135"/>
      <c r="ZZ312" s="135"/>
    </row>
    <row r="313" spans="25:702">
      <c r="Y313" s="236"/>
      <c r="YA313" s="135" t="str">
        <f>IF(YC313 &lt;&gt; "", (COUNTIF($YC$212:YC313,YC313)&amp;"_"&amp;YC313),"")</f>
        <v/>
      </c>
      <c r="YB313" s="136" t="str">
        <f>IFERROR(IF(Purchase!A103 &lt;&gt;"",Purchase!A103,""),"")</f>
        <v/>
      </c>
      <c r="YC313" s="137" t="str">
        <f>IFERROR(IF(Purchase!B103 &lt;&gt;"",Purchase!B103,""),"")</f>
        <v/>
      </c>
      <c r="YD313" s="137" t="str">
        <f>IFERROR(IF(Purchase!C103 &lt;&gt;"",Purchase!C103,""),"")</f>
        <v/>
      </c>
      <c r="YE313" s="137" t="str">
        <f>IFERROR(IF(Purchase!D103 &lt;&gt;"",Purchase!D103,""),"")</f>
        <v/>
      </c>
      <c r="YF313" s="137" t="str">
        <f>IFERROR(IF(Purchase!E103 &lt;&gt;"",Purchase!E103,""),"")</f>
        <v/>
      </c>
      <c r="YG313" s="137" t="str">
        <f>IFERROR(IF(Purchase!F103 &lt;&gt;"",Purchase!F103,""),"")</f>
        <v/>
      </c>
      <c r="YH313" s="137" t="str">
        <f>IFERROR(IF(Purchase!G103 &lt;&gt;"",Purchase!G103,""),"")</f>
        <v/>
      </c>
      <c r="YI313" s="137" t="str">
        <f>IFERROR(IF(Purchase!H103 &lt;&gt;"",Purchase!H103,""),"")</f>
        <v/>
      </c>
      <c r="YJ313" s="137" t="str">
        <f>IFERROR(IF(Purchase!I103 &lt;&gt;"",Purchase!I103,""),"")</f>
        <v/>
      </c>
      <c r="YK313" s="137" t="str">
        <f>IFERROR(IF(Purchase!J103 &lt;&gt;"",Purchase!J103,""),"")</f>
        <v/>
      </c>
      <c r="YL313" s="149" t="str">
        <f t="shared" si="25"/>
        <v/>
      </c>
      <c r="YM313" s="135"/>
      <c r="YN313" s="138"/>
      <c r="YO313" s="139"/>
      <c r="YP313" s="138"/>
      <c r="YQ313" s="138"/>
      <c r="YR313" s="140"/>
      <c r="YS313" s="138">
        <v>13</v>
      </c>
      <c r="YT313" s="139" t="str">
        <f t="shared" si="26"/>
        <v>Null Product</v>
      </c>
      <c r="YU313" s="139">
        <f t="shared" si="27"/>
        <v>0</v>
      </c>
      <c r="YV313" s="139">
        <f t="shared" si="28"/>
        <v>0</v>
      </c>
      <c r="YW313" s="135"/>
      <c r="YX313" s="135"/>
      <c r="YY313" s="135"/>
      <c r="YZ313" s="135"/>
      <c r="ZA313" s="135"/>
      <c r="ZB313" s="135"/>
      <c r="ZC313" s="135"/>
      <c r="ZD313" s="135" t="str">
        <f>IF(ZG313 &lt;&gt; "",(COUNTIF($ZG$212:ZG313,ZG313)&amp;"_"&amp;ZG313),"")</f>
        <v/>
      </c>
      <c r="ZE313" s="142" t="str">
        <f>IFERROR(IF(Sale!A104 &lt;&gt; "", Sale!A104, ""), "")</f>
        <v/>
      </c>
      <c r="ZF313" s="135" t="str">
        <f>IFERROR(IF(Sale!B104 &lt;&gt; "", Sale!B104, ""), "")</f>
        <v/>
      </c>
      <c r="ZG313" s="135" t="str">
        <f>IFERROR(IF(Sale!C104 &lt;&gt; "", Sale!C104, ""), "")</f>
        <v/>
      </c>
      <c r="ZH313" s="135" t="str">
        <f>IFERROR(IF(Sale!D104 &lt;&gt; "", Sale!D104, ""), "")</f>
        <v/>
      </c>
      <c r="ZI313" s="135" t="str">
        <f>IFERROR(IF(Sale!E104 &lt;&gt; "", Sale!E104, ""), "")</f>
        <v/>
      </c>
      <c r="ZJ313" s="135" t="str">
        <f>IFERROR(IF(Sale!F104 &lt;&gt; "", Sale!F104, ""), "")</f>
        <v/>
      </c>
      <c r="ZK313" s="135" t="str">
        <f>IFERROR(IF(Sale!G104 &lt;&gt; "", Sale!G104, ""), "")</f>
        <v/>
      </c>
      <c r="ZL313" s="135" t="str">
        <f>IFERROR(IF(Sale!H104 &lt;&gt; "", Sale!H104, ""), "")</f>
        <v/>
      </c>
      <c r="ZM313" s="135" t="str">
        <f>IFERROR(IF(Sale!I104 &lt;&gt; "", Sale!I104, ""), "")</f>
        <v/>
      </c>
      <c r="ZN313" s="135" t="str">
        <f>IFERROR(IF(Sale!J104 &lt;&gt; "", Sale!J104, ""), "")</f>
        <v/>
      </c>
      <c r="ZO313" s="135" t="str">
        <f>IFERROR(IF(Sale!K104 &lt;&gt; "", Sale!K104, ""), "")</f>
        <v/>
      </c>
      <c r="ZP313" s="135" t="str">
        <f>IFERROR(IF(Sale!L104 &lt;&gt; "", Sale!L104, ""), "")</f>
        <v/>
      </c>
      <c r="ZQ313" s="135" t="str">
        <f>IFERROR(IF(Sale!M104 &lt;&gt; "", Sale!M104, ""), "")</f>
        <v/>
      </c>
      <c r="ZR313" s="135" t="str">
        <f>IFERROR(IF(Sale!N104 &lt;&gt; "", Sale!N104, ""), "")</f>
        <v/>
      </c>
      <c r="ZS313" s="135" t="str">
        <f>IFERROR(IF(Sale!O104 &lt;&gt; "", Sale!O104, ""), "")</f>
        <v/>
      </c>
      <c r="ZT313" s="135"/>
      <c r="ZU313" s="135"/>
      <c r="ZV313" s="135"/>
      <c r="ZW313" s="135"/>
      <c r="ZX313" s="139"/>
      <c r="ZY313" s="135"/>
      <c r="ZZ313" s="135"/>
    </row>
    <row r="314" spans="25:702">
      <c r="Y314" s="236"/>
      <c r="YA314" s="135" t="str">
        <f>IF(YC314 &lt;&gt; "", (COUNTIF($YC$212:YC314,YC314)&amp;"_"&amp;YC314),"")</f>
        <v/>
      </c>
      <c r="YB314" s="136" t="str">
        <f>IFERROR(IF(Purchase!A104 &lt;&gt;"",Purchase!A104,""),"")</f>
        <v/>
      </c>
      <c r="YC314" s="137" t="str">
        <f>IFERROR(IF(Purchase!B104 &lt;&gt;"",Purchase!B104,""),"")</f>
        <v/>
      </c>
      <c r="YD314" s="137" t="str">
        <f>IFERROR(IF(Purchase!C104 &lt;&gt;"",Purchase!C104,""),"")</f>
        <v/>
      </c>
      <c r="YE314" s="137" t="str">
        <f>IFERROR(IF(Purchase!D104 &lt;&gt;"",Purchase!D104,""),"")</f>
        <v/>
      </c>
      <c r="YF314" s="137" t="str">
        <f>IFERROR(IF(Purchase!E104 &lt;&gt;"",Purchase!E104,""),"")</f>
        <v/>
      </c>
      <c r="YG314" s="137" t="str">
        <f>IFERROR(IF(Purchase!F104 &lt;&gt;"",Purchase!F104,""),"")</f>
        <v/>
      </c>
      <c r="YH314" s="137" t="str">
        <f>IFERROR(IF(Purchase!G104 &lt;&gt;"",Purchase!G104,""),"")</f>
        <v/>
      </c>
      <c r="YI314" s="137" t="str">
        <f>IFERROR(IF(Purchase!H104 &lt;&gt;"",Purchase!H104,""),"")</f>
        <v/>
      </c>
      <c r="YJ314" s="137" t="str">
        <f>IFERROR(IF(Purchase!I104 &lt;&gt;"",Purchase!I104,""),"")</f>
        <v/>
      </c>
      <c r="YK314" s="137" t="str">
        <f>IFERROR(IF(Purchase!J104 &lt;&gt;"",Purchase!J104,""),"")</f>
        <v/>
      </c>
      <c r="YL314" s="149" t="str">
        <f t="shared" si="25"/>
        <v/>
      </c>
      <c r="YM314" s="135"/>
      <c r="YN314" s="138"/>
      <c r="YO314" s="139"/>
      <c r="YP314" s="138"/>
      <c r="YQ314" s="138"/>
      <c r="YR314" s="140"/>
      <c r="YS314" s="138">
        <v>14</v>
      </c>
      <c r="YT314" s="139" t="str">
        <f t="shared" si="26"/>
        <v>Null Product</v>
      </c>
      <c r="YU314" s="139">
        <f t="shared" si="27"/>
        <v>0</v>
      </c>
      <c r="YV314" s="139">
        <f t="shared" si="28"/>
        <v>0</v>
      </c>
      <c r="YW314" s="135"/>
      <c r="YX314" s="135"/>
      <c r="YY314" s="135"/>
      <c r="YZ314" s="135"/>
      <c r="ZA314" s="135"/>
      <c r="ZB314" s="135"/>
      <c r="ZC314" s="135"/>
      <c r="ZD314" s="135" t="str">
        <f>IF(ZG314 &lt;&gt; "",(COUNTIF($ZG$212:ZG314,ZG314)&amp;"_"&amp;ZG314),"")</f>
        <v/>
      </c>
      <c r="ZE314" s="142" t="str">
        <f>IFERROR(IF(Sale!A105 &lt;&gt; "", Sale!A105, ""), "")</f>
        <v/>
      </c>
      <c r="ZF314" s="135" t="str">
        <f>IFERROR(IF(Sale!B105 &lt;&gt; "", Sale!B105, ""), "")</f>
        <v/>
      </c>
      <c r="ZG314" s="135" t="str">
        <f>IFERROR(IF(Sale!C105 &lt;&gt; "", Sale!C105, ""), "")</f>
        <v/>
      </c>
      <c r="ZH314" s="135" t="str">
        <f>IFERROR(IF(Sale!D105 &lt;&gt; "", Sale!D105, ""), "")</f>
        <v/>
      </c>
      <c r="ZI314" s="135" t="str">
        <f>IFERROR(IF(Sale!E105 &lt;&gt; "", Sale!E105, ""), "")</f>
        <v/>
      </c>
      <c r="ZJ314" s="135" t="str">
        <f>IFERROR(IF(Sale!F105 &lt;&gt; "", Sale!F105, ""), "")</f>
        <v/>
      </c>
      <c r="ZK314" s="135" t="str">
        <f>IFERROR(IF(Sale!G105 &lt;&gt; "", Sale!G105, ""), "")</f>
        <v/>
      </c>
      <c r="ZL314" s="135" t="str">
        <f>IFERROR(IF(Sale!H105 &lt;&gt; "", Sale!H105, ""), "")</f>
        <v/>
      </c>
      <c r="ZM314" s="135" t="str">
        <f>IFERROR(IF(Sale!I105 &lt;&gt; "", Sale!I105, ""), "")</f>
        <v/>
      </c>
      <c r="ZN314" s="135" t="str">
        <f>IFERROR(IF(Sale!J105 &lt;&gt; "", Sale!J105, ""), "")</f>
        <v/>
      </c>
      <c r="ZO314" s="135" t="str">
        <f>IFERROR(IF(Sale!K105 &lt;&gt; "", Sale!K105, ""), "")</f>
        <v/>
      </c>
      <c r="ZP314" s="135" t="str">
        <f>IFERROR(IF(Sale!L105 &lt;&gt; "", Sale!L105, ""), "")</f>
        <v/>
      </c>
      <c r="ZQ314" s="135" t="str">
        <f>IFERROR(IF(Sale!M105 &lt;&gt; "", Sale!M105, ""), "")</f>
        <v/>
      </c>
      <c r="ZR314" s="135" t="str">
        <f>IFERROR(IF(Sale!N105 &lt;&gt; "", Sale!N105, ""), "")</f>
        <v/>
      </c>
      <c r="ZS314" s="135" t="str">
        <f>IFERROR(IF(Sale!O105 &lt;&gt; "", Sale!O105, ""), "")</f>
        <v/>
      </c>
      <c r="ZT314" s="135"/>
      <c r="ZU314" s="135"/>
      <c r="ZV314" s="135"/>
      <c r="ZW314" s="135"/>
      <c r="ZX314" s="139"/>
      <c r="ZY314" s="135"/>
      <c r="ZZ314" s="135"/>
    </row>
    <row r="315" spans="25:702">
      <c r="Y315" s="236"/>
      <c r="YA315" s="135" t="str">
        <f>IF(YC315 &lt;&gt; "", (COUNTIF($YC$212:YC315,YC315)&amp;"_"&amp;YC315),"")</f>
        <v/>
      </c>
      <c r="YB315" s="136" t="str">
        <f>IFERROR(IF(Purchase!A105 &lt;&gt;"",Purchase!A105,""),"")</f>
        <v/>
      </c>
      <c r="YC315" s="137" t="str">
        <f>IFERROR(IF(Purchase!B105 &lt;&gt;"",Purchase!B105,""),"")</f>
        <v/>
      </c>
      <c r="YD315" s="137" t="str">
        <f>IFERROR(IF(Purchase!C105 &lt;&gt;"",Purchase!C105,""),"")</f>
        <v/>
      </c>
      <c r="YE315" s="137" t="str">
        <f>IFERROR(IF(Purchase!D105 &lt;&gt;"",Purchase!D105,""),"")</f>
        <v/>
      </c>
      <c r="YF315" s="137" t="str">
        <f>IFERROR(IF(Purchase!E105 &lt;&gt;"",Purchase!E105,""),"")</f>
        <v/>
      </c>
      <c r="YG315" s="137" t="str">
        <f>IFERROR(IF(Purchase!F105 &lt;&gt;"",Purchase!F105,""),"")</f>
        <v/>
      </c>
      <c r="YH315" s="137" t="str">
        <f>IFERROR(IF(Purchase!G105 &lt;&gt;"",Purchase!G105,""),"")</f>
        <v/>
      </c>
      <c r="YI315" s="137" t="str">
        <f>IFERROR(IF(Purchase!H105 &lt;&gt;"",Purchase!H105,""),"")</f>
        <v/>
      </c>
      <c r="YJ315" s="137" t="str">
        <f>IFERROR(IF(Purchase!I105 &lt;&gt;"",Purchase!I105,""),"")</f>
        <v/>
      </c>
      <c r="YK315" s="137" t="str">
        <f>IFERROR(IF(Purchase!J105 &lt;&gt;"",Purchase!J105,""),"")</f>
        <v/>
      </c>
      <c r="YL315" s="149" t="str">
        <f t="shared" si="25"/>
        <v/>
      </c>
      <c r="YM315" s="135"/>
      <c r="YN315" s="138"/>
      <c r="YO315" s="139"/>
      <c r="YP315" s="138"/>
      <c r="YQ315" s="138"/>
      <c r="YR315" s="140"/>
      <c r="YS315" s="138">
        <v>15</v>
      </c>
      <c r="YT315" s="139" t="str">
        <f t="shared" si="26"/>
        <v>Null Product</v>
      </c>
      <c r="YU315" s="139">
        <f t="shared" si="27"/>
        <v>0</v>
      </c>
      <c r="YV315" s="139">
        <f t="shared" si="28"/>
        <v>0</v>
      </c>
      <c r="YW315" s="135"/>
      <c r="YX315" s="135"/>
      <c r="YY315" s="135"/>
      <c r="YZ315" s="135"/>
      <c r="ZA315" s="135"/>
      <c r="ZB315" s="135"/>
      <c r="ZC315" s="135"/>
      <c r="ZD315" s="135" t="str">
        <f>IF(ZG315 &lt;&gt; "",(COUNTIF($ZG$212:ZG315,ZG315)&amp;"_"&amp;ZG315),"")</f>
        <v/>
      </c>
      <c r="ZE315" s="142" t="str">
        <f>IFERROR(IF(Sale!A106 &lt;&gt; "", Sale!A106, ""), "")</f>
        <v/>
      </c>
      <c r="ZF315" s="135" t="str">
        <f>IFERROR(IF(Sale!B106 &lt;&gt; "", Sale!B106, ""), "")</f>
        <v/>
      </c>
      <c r="ZG315" s="135" t="str">
        <f>IFERROR(IF(Sale!C106 &lt;&gt; "", Sale!C106, ""), "")</f>
        <v/>
      </c>
      <c r="ZH315" s="135" t="str">
        <f>IFERROR(IF(Sale!D106 &lt;&gt; "", Sale!D106, ""), "")</f>
        <v/>
      </c>
      <c r="ZI315" s="135" t="str">
        <f>IFERROR(IF(Sale!E106 &lt;&gt; "", Sale!E106, ""), "")</f>
        <v/>
      </c>
      <c r="ZJ315" s="135" t="str">
        <f>IFERROR(IF(Sale!F106 &lt;&gt; "", Sale!F106, ""), "")</f>
        <v/>
      </c>
      <c r="ZK315" s="135" t="str">
        <f>IFERROR(IF(Sale!G106 &lt;&gt; "", Sale!G106, ""), "")</f>
        <v/>
      </c>
      <c r="ZL315" s="135" t="str">
        <f>IFERROR(IF(Sale!H106 &lt;&gt; "", Sale!H106, ""), "")</f>
        <v/>
      </c>
      <c r="ZM315" s="135" t="str">
        <f>IFERROR(IF(Sale!I106 &lt;&gt; "", Sale!I106, ""), "")</f>
        <v/>
      </c>
      <c r="ZN315" s="135" t="str">
        <f>IFERROR(IF(Sale!J106 &lt;&gt; "", Sale!J106, ""), "")</f>
        <v/>
      </c>
      <c r="ZO315" s="135" t="str">
        <f>IFERROR(IF(Sale!K106 &lt;&gt; "", Sale!K106, ""), "")</f>
        <v/>
      </c>
      <c r="ZP315" s="135" t="str">
        <f>IFERROR(IF(Sale!L106 &lt;&gt; "", Sale!L106, ""), "")</f>
        <v/>
      </c>
      <c r="ZQ315" s="135" t="str">
        <f>IFERROR(IF(Sale!M106 &lt;&gt; "", Sale!M106, ""), "")</f>
        <v/>
      </c>
      <c r="ZR315" s="135" t="str">
        <f>IFERROR(IF(Sale!N106 &lt;&gt; "", Sale!N106, ""), "")</f>
        <v/>
      </c>
      <c r="ZS315" s="135" t="str">
        <f>IFERROR(IF(Sale!O106 &lt;&gt; "", Sale!O106, ""), "")</f>
        <v/>
      </c>
      <c r="ZT315" s="135"/>
      <c r="ZU315" s="135"/>
      <c r="ZV315" s="135"/>
      <c r="ZW315" s="135"/>
      <c r="ZX315" s="139"/>
      <c r="ZY315" s="135"/>
      <c r="ZZ315" s="135"/>
    </row>
    <row r="316" spans="25:702">
      <c r="Y316" s="236"/>
      <c r="YA316" s="135" t="str">
        <f>IF(YC316 &lt;&gt; "", (COUNTIF($YC$212:YC316,YC316)&amp;"_"&amp;YC316),"")</f>
        <v/>
      </c>
      <c r="YB316" s="136" t="str">
        <f>IFERROR(IF(Purchase!A106 &lt;&gt;"",Purchase!A106,""),"")</f>
        <v/>
      </c>
      <c r="YC316" s="137" t="str">
        <f>IFERROR(IF(Purchase!B106 &lt;&gt;"",Purchase!B106,""),"")</f>
        <v/>
      </c>
      <c r="YD316" s="137" t="str">
        <f>IFERROR(IF(Purchase!C106 &lt;&gt;"",Purchase!C106,""),"")</f>
        <v/>
      </c>
      <c r="YE316" s="137" t="str">
        <f>IFERROR(IF(Purchase!D106 &lt;&gt;"",Purchase!D106,""),"")</f>
        <v/>
      </c>
      <c r="YF316" s="137" t="str">
        <f>IFERROR(IF(Purchase!E106 &lt;&gt;"",Purchase!E106,""),"")</f>
        <v/>
      </c>
      <c r="YG316" s="137" t="str">
        <f>IFERROR(IF(Purchase!F106 &lt;&gt;"",Purchase!F106,""),"")</f>
        <v/>
      </c>
      <c r="YH316" s="137" t="str">
        <f>IFERROR(IF(Purchase!G106 &lt;&gt;"",Purchase!G106,""),"")</f>
        <v/>
      </c>
      <c r="YI316" s="137" t="str">
        <f>IFERROR(IF(Purchase!H106 &lt;&gt;"",Purchase!H106,""),"")</f>
        <v/>
      </c>
      <c r="YJ316" s="137" t="str">
        <f>IFERROR(IF(Purchase!I106 &lt;&gt;"",Purchase!I106,""),"")</f>
        <v/>
      </c>
      <c r="YK316" s="137" t="str">
        <f>IFERROR(IF(Purchase!J106 &lt;&gt;"",Purchase!J106,""),"")</f>
        <v/>
      </c>
      <c r="YL316" s="149" t="str">
        <f t="shared" si="25"/>
        <v/>
      </c>
      <c r="YM316" s="135"/>
      <c r="YN316" s="138"/>
      <c r="YO316" s="139"/>
      <c r="YP316" s="138"/>
      <c r="YQ316" s="138"/>
      <c r="YR316" s="140"/>
      <c r="YS316" s="138"/>
      <c r="YT316" s="139" t="str">
        <f t="shared" si="26"/>
        <v>Null Product</v>
      </c>
      <c r="YU316" s="139">
        <f t="shared" si="27"/>
        <v>0</v>
      </c>
      <c r="YV316" s="139">
        <f t="shared" si="28"/>
        <v>0</v>
      </c>
      <c r="YW316" s="135"/>
      <c r="YX316" s="135"/>
      <c r="YY316" s="135"/>
      <c r="YZ316" s="135"/>
      <c r="ZA316" s="135"/>
      <c r="ZB316" s="135"/>
      <c r="ZC316" s="135"/>
      <c r="ZD316" s="135" t="str">
        <f>IF(ZG316 &lt;&gt; "",(COUNTIF($ZG$212:ZG316,ZG316)&amp;"_"&amp;ZG316),"")</f>
        <v/>
      </c>
      <c r="ZE316" s="142" t="str">
        <f>IFERROR(IF(Sale!A107 &lt;&gt; "", Sale!A107, ""), "")</f>
        <v/>
      </c>
      <c r="ZF316" s="135" t="str">
        <f>IFERROR(IF(Sale!B107 &lt;&gt; "", Sale!B107, ""), "")</f>
        <v/>
      </c>
      <c r="ZG316" s="135" t="str">
        <f>IFERROR(IF(Sale!C107 &lt;&gt; "", Sale!C107, ""), "")</f>
        <v/>
      </c>
      <c r="ZH316" s="135" t="str">
        <f>IFERROR(IF(Sale!D107 &lt;&gt; "", Sale!D107, ""), "")</f>
        <v/>
      </c>
      <c r="ZI316" s="135" t="str">
        <f>IFERROR(IF(Sale!E107 &lt;&gt; "", Sale!E107, ""), "")</f>
        <v/>
      </c>
      <c r="ZJ316" s="135" t="str">
        <f>IFERROR(IF(Sale!F107 &lt;&gt; "", Sale!F107, ""), "")</f>
        <v/>
      </c>
      <c r="ZK316" s="135" t="str">
        <f>IFERROR(IF(Sale!G107 &lt;&gt; "", Sale!G107, ""), "")</f>
        <v/>
      </c>
      <c r="ZL316" s="135" t="str">
        <f>IFERROR(IF(Sale!H107 &lt;&gt; "", Sale!H107, ""), "")</f>
        <v/>
      </c>
      <c r="ZM316" s="135" t="str">
        <f>IFERROR(IF(Sale!I107 &lt;&gt; "", Sale!I107, ""), "")</f>
        <v/>
      </c>
      <c r="ZN316" s="135" t="str">
        <f>IFERROR(IF(Sale!J107 &lt;&gt; "", Sale!J107, ""), "")</f>
        <v/>
      </c>
      <c r="ZO316" s="135" t="str">
        <f>IFERROR(IF(Sale!K107 &lt;&gt; "", Sale!K107, ""), "")</f>
        <v/>
      </c>
      <c r="ZP316" s="135" t="str">
        <f>IFERROR(IF(Sale!L107 &lt;&gt; "", Sale!L107, ""), "")</f>
        <v/>
      </c>
      <c r="ZQ316" s="135" t="str">
        <f>IFERROR(IF(Sale!M107 &lt;&gt; "", Sale!M107, ""), "")</f>
        <v/>
      </c>
      <c r="ZR316" s="135" t="str">
        <f>IFERROR(IF(Sale!N107 &lt;&gt; "", Sale!N107, ""), "")</f>
        <v/>
      </c>
      <c r="ZS316" s="135" t="str">
        <f>IFERROR(IF(Sale!O107 &lt;&gt; "", Sale!O107, ""), "")</f>
        <v/>
      </c>
      <c r="ZT316" s="135"/>
      <c r="ZU316" s="135"/>
      <c r="ZV316" s="135"/>
      <c r="ZW316" s="135"/>
      <c r="ZX316" s="139"/>
      <c r="ZY316" s="135"/>
      <c r="ZZ316" s="135"/>
    </row>
    <row r="317" spans="25:702">
      <c r="Y317" s="236"/>
      <c r="YA317" s="135" t="str">
        <f>IF(YC317 &lt;&gt; "", (COUNTIF($YC$212:YC317,YC317)&amp;"_"&amp;YC317),"")</f>
        <v/>
      </c>
      <c r="YB317" s="136" t="str">
        <f>IFERROR(IF(Purchase!A107 &lt;&gt;"",Purchase!A107,""),"")</f>
        <v/>
      </c>
      <c r="YC317" s="137" t="str">
        <f>IFERROR(IF(Purchase!B107 &lt;&gt;"",Purchase!B107,""),"")</f>
        <v/>
      </c>
      <c r="YD317" s="137" t="str">
        <f>IFERROR(IF(Purchase!C107 &lt;&gt;"",Purchase!C107,""),"")</f>
        <v/>
      </c>
      <c r="YE317" s="137" t="str">
        <f>IFERROR(IF(Purchase!D107 &lt;&gt;"",Purchase!D107,""),"")</f>
        <v/>
      </c>
      <c r="YF317" s="137" t="str">
        <f>IFERROR(IF(Purchase!E107 &lt;&gt;"",Purchase!E107,""),"")</f>
        <v/>
      </c>
      <c r="YG317" s="137" t="str">
        <f>IFERROR(IF(Purchase!F107 &lt;&gt;"",Purchase!F107,""),"")</f>
        <v/>
      </c>
      <c r="YH317" s="137" t="str">
        <f>IFERROR(IF(Purchase!G107 &lt;&gt;"",Purchase!G107,""),"")</f>
        <v/>
      </c>
      <c r="YI317" s="137" t="str">
        <f>IFERROR(IF(Purchase!H107 &lt;&gt;"",Purchase!H107,""),"")</f>
        <v/>
      </c>
      <c r="YJ317" s="137" t="str">
        <f>IFERROR(IF(Purchase!I107 &lt;&gt;"",Purchase!I107,""),"")</f>
        <v/>
      </c>
      <c r="YK317" s="137" t="str">
        <f>IFERROR(IF(Purchase!J107 &lt;&gt;"",Purchase!J107,""),"")</f>
        <v/>
      </c>
      <c r="YL317" s="149" t="str">
        <f t="shared" si="25"/>
        <v/>
      </c>
      <c r="YM317" s="135"/>
      <c r="YN317" s="138"/>
      <c r="YO317" s="139"/>
      <c r="YP317" s="138"/>
      <c r="YQ317" s="138"/>
      <c r="YR317" s="140"/>
      <c r="YS317" s="138"/>
      <c r="YT317" s="139" t="str">
        <f t="shared" si="26"/>
        <v>Null Product</v>
      </c>
      <c r="YU317" s="139">
        <f t="shared" si="27"/>
        <v>0</v>
      </c>
      <c r="YV317" s="139">
        <f t="shared" si="28"/>
        <v>0</v>
      </c>
      <c r="YW317" s="135"/>
      <c r="YX317" s="135"/>
      <c r="YY317" s="135"/>
      <c r="YZ317" s="135"/>
      <c r="ZA317" s="135"/>
      <c r="ZB317" s="135"/>
      <c r="ZC317" s="135"/>
      <c r="ZD317" s="135" t="str">
        <f>IF(ZG317 &lt;&gt; "",(COUNTIF($ZG$212:ZG317,ZG317)&amp;"_"&amp;ZG317),"")</f>
        <v/>
      </c>
      <c r="ZE317" s="142" t="str">
        <f>IFERROR(IF(Sale!A108 &lt;&gt; "", Sale!A108, ""), "")</f>
        <v/>
      </c>
      <c r="ZF317" s="135" t="str">
        <f>IFERROR(IF(Sale!B108 &lt;&gt; "", Sale!B108, ""), "")</f>
        <v/>
      </c>
      <c r="ZG317" s="135" t="str">
        <f>IFERROR(IF(Sale!C108 &lt;&gt; "", Sale!C108, ""), "")</f>
        <v/>
      </c>
      <c r="ZH317" s="135" t="str">
        <f>IFERROR(IF(Sale!D108 &lt;&gt; "", Sale!D108, ""), "")</f>
        <v/>
      </c>
      <c r="ZI317" s="135" t="str">
        <f>IFERROR(IF(Sale!E108 &lt;&gt; "", Sale!E108, ""), "")</f>
        <v/>
      </c>
      <c r="ZJ317" s="135" t="str">
        <f>IFERROR(IF(Sale!F108 &lt;&gt; "", Sale!F108, ""), "")</f>
        <v/>
      </c>
      <c r="ZK317" s="135" t="str">
        <f>IFERROR(IF(Sale!G108 &lt;&gt; "", Sale!G108, ""), "")</f>
        <v/>
      </c>
      <c r="ZL317" s="135" t="str">
        <f>IFERROR(IF(Sale!H108 &lt;&gt; "", Sale!H108, ""), "")</f>
        <v/>
      </c>
      <c r="ZM317" s="135" t="str">
        <f>IFERROR(IF(Sale!I108 &lt;&gt; "", Sale!I108, ""), "")</f>
        <v/>
      </c>
      <c r="ZN317" s="135" t="str">
        <f>IFERROR(IF(Sale!J108 &lt;&gt; "", Sale!J108, ""), "")</f>
        <v/>
      </c>
      <c r="ZO317" s="135" t="str">
        <f>IFERROR(IF(Sale!K108 &lt;&gt; "", Sale!K108, ""), "")</f>
        <v/>
      </c>
      <c r="ZP317" s="135" t="str">
        <f>IFERROR(IF(Sale!L108 &lt;&gt; "", Sale!L108, ""), "")</f>
        <v/>
      </c>
      <c r="ZQ317" s="135" t="str">
        <f>IFERROR(IF(Sale!M108 &lt;&gt; "", Sale!M108, ""), "")</f>
        <v/>
      </c>
      <c r="ZR317" s="135" t="str">
        <f>IFERROR(IF(Sale!N108 &lt;&gt; "", Sale!N108, ""), "")</f>
        <v/>
      </c>
      <c r="ZS317" s="135" t="str">
        <f>IFERROR(IF(Sale!O108 &lt;&gt; "", Sale!O108, ""), "")</f>
        <v/>
      </c>
      <c r="ZT317" s="135"/>
      <c r="ZU317" s="135"/>
      <c r="ZV317" s="135"/>
      <c r="ZW317" s="135"/>
      <c r="ZX317" s="139"/>
      <c r="ZY317" s="135"/>
      <c r="ZZ317" s="135"/>
    </row>
    <row r="318" spans="25:702">
      <c r="Y318" s="236"/>
      <c r="YA318" s="135" t="str">
        <f>IF(YC318 &lt;&gt; "", (COUNTIF($YC$212:YC318,YC318)&amp;"_"&amp;YC318),"")</f>
        <v/>
      </c>
      <c r="YB318" s="136" t="str">
        <f>IFERROR(IF(Purchase!A108 &lt;&gt;"",Purchase!A108,""),"")</f>
        <v/>
      </c>
      <c r="YC318" s="137" t="str">
        <f>IFERROR(IF(Purchase!B108 &lt;&gt;"",Purchase!B108,""),"")</f>
        <v/>
      </c>
      <c r="YD318" s="137" t="str">
        <f>IFERROR(IF(Purchase!C108 &lt;&gt;"",Purchase!C108,""),"")</f>
        <v/>
      </c>
      <c r="YE318" s="137" t="str">
        <f>IFERROR(IF(Purchase!D108 &lt;&gt;"",Purchase!D108,""),"")</f>
        <v/>
      </c>
      <c r="YF318" s="137" t="str">
        <f>IFERROR(IF(Purchase!E108 &lt;&gt;"",Purchase!E108,""),"")</f>
        <v/>
      </c>
      <c r="YG318" s="137" t="str">
        <f>IFERROR(IF(Purchase!F108 &lt;&gt;"",Purchase!F108,""),"")</f>
        <v/>
      </c>
      <c r="YH318" s="137" t="str">
        <f>IFERROR(IF(Purchase!G108 &lt;&gt;"",Purchase!G108,""),"")</f>
        <v/>
      </c>
      <c r="YI318" s="137" t="str">
        <f>IFERROR(IF(Purchase!H108 &lt;&gt;"",Purchase!H108,""),"")</f>
        <v/>
      </c>
      <c r="YJ318" s="137" t="str">
        <f>IFERROR(IF(Purchase!I108 &lt;&gt;"",Purchase!I108,""),"")</f>
        <v/>
      </c>
      <c r="YK318" s="137" t="str">
        <f>IFERROR(IF(Purchase!J108 &lt;&gt;"",Purchase!J108,""),"")</f>
        <v/>
      </c>
      <c r="YL318" s="149" t="str">
        <f t="shared" si="25"/>
        <v/>
      </c>
      <c r="YM318" s="135"/>
      <c r="YN318" s="138"/>
      <c r="YO318" s="139"/>
      <c r="YP318" s="138"/>
      <c r="YQ318" s="138"/>
      <c r="YR318" s="140"/>
      <c r="YS318" s="138"/>
      <c r="YT318" s="139" t="str">
        <f t="shared" si="26"/>
        <v>Null Product</v>
      </c>
      <c r="YU318" s="139">
        <f t="shared" si="27"/>
        <v>0</v>
      </c>
      <c r="YV318" s="139">
        <f t="shared" si="28"/>
        <v>0</v>
      </c>
      <c r="YW318" s="135"/>
      <c r="YX318" s="135"/>
      <c r="YY318" s="135"/>
      <c r="YZ318" s="135"/>
      <c r="ZA318" s="135"/>
      <c r="ZB318" s="135"/>
      <c r="ZC318" s="135"/>
      <c r="ZD318" s="135" t="str">
        <f>IF(ZG318 &lt;&gt; "",(COUNTIF($ZG$212:ZG318,ZG318)&amp;"_"&amp;ZG318),"")</f>
        <v/>
      </c>
      <c r="ZE318" s="142" t="str">
        <f>IFERROR(IF(Sale!A109 &lt;&gt; "", Sale!A109, ""), "")</f>
        <v/>
      </c>
      <c r="ZF318" s="135" t="str">
        <f>IFERROR(IF(Sale!B109 &lt;&gt; "", Sale!B109, ""), "")</f>
        <v/>
      </c>
      <c r="ZG318" s="135" t="str">
        <f>IFERROR(IF(Sale!C109 &lt;&gt; "", Sale!C109, ""), "")</f>
        <v/>
      </c>
      <c r="ZH318" s="135" t="str">
        <f>IFERROR(IF(Sale!D109 &lt;&gt; "", Sale!D109, ""), "")</f>
        <v/>
      </c>
      <c r="ZI318" s="135" t="str">
        <f>IFERROR(IF(Sale!E109 &lt;&gt; "", Sale!E109, ""), "")</f>
        <v/>
      </c>
      <c r="ZJ318" s="135" t="str">
        <f>IFERROR(IF(Sale!F109 &lt;&gt; "", Sale!F109, ""), "")</f>
        <v/>
      </c>
      <c r="ZK318" s="135" t="str">
        <f>IFERROR(IF(Sale!G109 &lt;&gt; "", Sale!G109, ""), "")</f>
        <v/>
      </c>
      <c r="ZL318" s="135" t="str">
        <f>IFERROR(IF(Sale!H109 &lt;&gt; "", Sale!H109, ""), "")</f>
        <v/>
      </c>
      <c r="ZM318" s="135" t="str">
        <f>IFERROR(IF(Sale!I109 &lt;&gt; "", Sale!I109, ""), "")</f>
        <v/>
      </c>
      <c r="ZN318" s="135" t="str">
        <f>IFERROR(IF(Sale!J109 &lt;&gt; "", Sale!J109, ""), "")</f>
        <v/>
      </c>
      <c r="ZO318" s="135" t="str">
        <f>IFERROR(IF(Sale!K109 &lt;&gt; "", Sale!K109, ""), "")</f>
        <v/>
      </c>
      <c r="ZP318" s="135" t="str">
        <f>IFERROR(IF(Sale!L109 &lt;&gt; "", Sale!L109, ""), "")</f>
        <v/>
      </c>
      <c r="ZQ318" s="135" t="str">
        <f>IFERROR(IF(Sale!M109 &lt;&gt; "", Sale!M109, ""), "")</f>
        <v/>
      </c>
      <c r="ZR318" s="135" t="str">
        <f>IFERROR(IF(Sale!N109 &lt;&gt; "", Sale!N109, ""), "")</f>
        <v/>
      </c>
      <c r="ZS318" s="135" t="str">
        <f>IFERROR(IF(Sale!O109 &lt;&gt; "", Sale!O109, ""), "")</f>
        <v/>
      </c>
      <c r="ZT318" s="135"/>
      <c r="ZU318" s="135"/>
      <c r="ZV318" s="135"/>
      <c r="ZW318" s="135"/>
      <c r="ZX318" s="139"/>
      <c r="ZY318" s="135"/>
      <c r="ZZ318" s="135"/>
    </row>
    <row r="319" spans="25:702">
      <c r="Y319" s="236"/>
      <c r="YA319" s="135" t="str">
        <f>IF(YC319 &lt;&gt; "", (COUNTIF($YC$212:YC319,YC319)&amp;"_"&amp;YC319),"")</f>
        <v/>
      </c>
      <c r="YB319" s="136" t="str">
        <f>IFERROR(IF(Purchase!A109 &lt;&gt;"",Purchase!A109,""),"")</f>
        <v/>
      </c>
      <c r="YC319" s="137" t="str">
        <f>IFERROR(IF(Purchase!B109 &lt;&gt;"",Purchase!B109,""),"")</f>
        <v/>
      </c>
      <c r="YD319" s="137" t="str">
        <f>IFERROR(IF(Purchase!C109 &lt;&gt;"",Purchase!C109,""),"")</f>
        <v/>
      </c>
      <c r="YE319" s="137" t="str">
        <f>IFERROR(IF(Purchase!D109 &lt;&gt;"",Purchase!D109,""),"")</f>
        <v/>
      </c>
      <c r="YF319" s="137" t="str">
        <f>IFERROR(IF(Purchase!E109 &lt;&gt;"",Purchase!E109,""),"")</f>
        <v/>
      </c>
      <c r="YG319" s="137" t="str">
        <f>IFERROR(IF(Purchase!F109 &lt;&gt;"",Purchase!F109,""),"")</f>
        <v/>
      </c>
      <c r="YH319" s="137" t="str">
        <f>IFERROR(IF(Purchase!G109 &lt;&gt;"",Purchase!G109,""),"")</f>
        <v/>
      </c>
      <c r="YI319" s="137" t="str">
        <f>IFERROR(IF(Purchase!H109 &lt;&gt;"",Purchase!H109,""),"")</f>
        <v/>
      </c>
      <c r="YJ319" s="137" t="str">
        <f>IFERROR(IF(Purchase!I109 &lt;&gt;"",Purchase!I109,""),"")</f>
        <v/>
      </c>
      <c r="YK319" s="137" t="str">
        <f>IFERROR(IF(Purchase!J109 &lt;&gt;"",Purchase!J109,""),"")</f>
        <v/>
      </c>
      <c r="YL319" s="149" t="str">
        <f t="shared" si="25"/>
        <v/>
      </c>
      <c r="YM319" s="135"/>
      <c r="YN319" s="138"/>
      <c r="YO319" s="139"/>
      <c r="YP319" s="138"/>
      <c r="YQ319" s="138"/>
      <c r="YR319" s="140"/>
      <c r="YS319" s="138"/>
      <c r="YT319" s="139" t="str">
        <f t="shared" si="26"/>
        <v>Null Product</v>
      </c>
      <c r="YU319" s="139">
        <f t="shared" si="27"/>
        <v>0</v>
      </c>
      <c r="YV319" s="139">
        <f t="shared" si="28"/>
        <v>0</v>
      </c>
      <c r="YW319" s="135"/>
      <c r="YX319" s="135"/>
      <c r="YY319" s="135"/>
      <c r="YZ319" s="135"/>
      <c r="ZA319" s="135"/>
      <c r="ZB319" s="135"/>
      <c r="ZC319" s="135"/>
      <c r="ZD319" s="135" t="str">
        <f>IF(ZG319 &lt;&gt; "",(COUNTIF($ZG$212:ZG319,ZG319)&amp;"_"&amp;ZG319),"")</f>
        <v/>
      </c>
      <c r="ZE319" s="142" t="str">
        <f>IFERROR(IF(Sale!A110 &lt;&gt; "", Sale!A110, ""), "")</f>
        <v/>
      </c>
      <c r="ZF319" s="135" t="str">
        <f>IFERROR(IF(Sale!B110 &lt;&gt; "", Sale!B110, ""), "")</f>
        <v/>
      </c>
      <c r="ZG319" s="135" t="str">
        <f>IFERROR(IF(Sale!C110 &lt;&gt; "", Sale!C110, ""), "")</f>
        <v/>
      </c>
      <c r="ZH319" s="135" t="str">
        <f>IFERROR(IF(Sale!D110 &lt;&gt; "", Sale!D110, ""), "")</f>
        <v/>
      </c>
      <c r="ZI319" s="135" t="str">
        <f>IFERROR(IF(Sale!E110 &lt;&gt; "", Sale!E110, ""), "")</f>
        <v/>
      </c>
      <c r="ZJ319" s="135" t="str">
        <f>IFERROR(IF(Sale!F110 &lt;&gt; "", Sale!F110, ""), "")</f>
        <v/>
      </c>
      <c r="ZK319" s="135" t="str">
        <f>IFERROR(IF(Sale!G110 &lt;&gt; "", Sale!G110, ""), "")</f>
        <v/>
      </c>
      <c r="ZL319" s="135" t="str">
        <f>IFERROR(IF(Sale!H110 &lt;&gt; "", Sale!H110, ""), "")</f>
        <v/>
      </c>
      <c r="ZM319" s="135" t="str">
        <f>IFERROR(IF(Sale!I110 &lt;&gt; "", Sale!I110, ""), "")</f>
        <v/>
      </c>
      <c r="ZN319" s="135" t="str">
        <f>IFERROR(IF(Sale!J110 &lt;&gt; "", Sale!J110, ""), "")</f>
        <v/>
      </c>
      <c r="ZO319" s="135" t="str">
        <f>IFERROR(IF(Sale!K110 &lt;&gt; "", Sale!K110, ""), "")</f>
        <v/>
      </c>
      <c r="ZP319" s="135" t="str">
        <f>IFERROR(IF(Sale!L110 &lt;&gt; "", Sale!L110, ""), "")</f>
        <v/>
      </c>
      <c r="ZQ319" s="135" t="str">
        <f>IFERROR(IF(Sale!M110 &lt;&gt; "", Sale!M110, ""), "")</f>
        <v/>
      </c>
      <c r="ZR319" s="135" t="str">
        <f>IFERROR(IF(Sale!N110 &lt;&gt; "", Sale!N110, ""), "")</f>
        <v/>
      </c>
      <c r="ZS319" s="135" t="str">
        <f>IFERROR(IF(Sale!O110 &lt;&gt; "", Sale!O110, ""), "")</f>
        <v/>
      </c>
      <c r="ZT319" s="135"/>
      <c r="ZU319" s="135"/>
      <c r="ZV319" s="135"/>
      <c r="ZW319" s="135"/>
      <c r="ZX319" s="139"/>
      <c r="ZY319" s="135"/>
      <c r="ZZ319" s="135"/>
    </row>
    <row r="320" spans="25:702">
      <c r="Y320" s="236"/>
      <c r="YA320" s="135" t="str">
        <f>IF(YC320 &lt;&gt; "", (COUNTIF($YC$212:YC320,YC320)&amp;"_"&amp;YC320),"")</f>
        <v/>
      </c>
      <c r="YB320" s="136" t="str">
        <f>IFERROR(IF(Purchase!A110 &lt;&gt;"",Purchase!A110,""),"")</f>
        <v/>
      </c>
      <c r="YC320" s="137" t="str">
        <f>IFERROR(IF(Purchase!B110 &lt;&gt;"",Purchase!B110,""),"")</f>
        <v/>
      </c>
      <c r="YD320" s="137" t="str">
        <f>IFERROR(IF(Purchase!C110 &lt;&gt;"",Purchase!C110,""),"")</f>
        <v/>
      </c>
      <c r="YE320" s="137" t="str">
        <f>IFERROR(IF(Purchase!D110 &lt;&gt;"",Purchase!D110,""),"")</f>
        <v/>
      </c>
      <c r="YF320" s="137" t="str">
        <f>IFERROR(IF(Purchase!E110 &lt;&gt;"",Purchase!E110,""),"")</f>
        <v/>
      </c>
      <c r="YG320" s="137" t="str">
        <f>IFERROR(IF(Purchase!F110 &lt;&gt;"",Purchase!F110,""),"")</f>
        <v/>
      </c>
      <c r="YH320" s="137" t="str">
        <f>IFERROR(IF(Purchase!G110 &lt;&gt;"",Purchase!G110,""),"")</f>
        <v/>
      </c>
      <c r="YI320" s="137" t="str">
        <f>IFERROR(IF(Purchase!H110 &lt;&gt;"",Purchase!H110,""),"")</f>
        <v/>
      </c>
      <c r="YJ320" s="137" t="str">
        <f>IFERROR(IF(Purchase!I110 &lt;&gt;"",Purchase!I110,""),"")</f>
        <v/>
      </c>
      <c r="YK320" s="137" t="str">
        <f>IFERROR(IF(Purchase!J110 &lt;&gt;"",Purchase!J110,""),"")</f>
        <v/>
      </c>
      <c r="YL320" s="149" t="str">
        <f t="shared" si="25"/>
        <v/>
      </c>
      <c r="YM320" s="135"/>
      <c r="YN320" s="138"/>
      <c r="YO320" s="139"/>
      <c r="YP320" s="138"/>
      <c r="YQ320" s="138"/>
      <c r="YR320" s="140"/>
      <c r="YS320" s="138"/>
      <c r="YT320" s="139" t="str">
        <f t="shared" si="26"/>
        <v>Null Product</v>
      </c>
      <c r="YU320" s="139">
        <f t="shared" si="27"/>
        <v>0</v>
      </c>
      <c r="YV320" s="139">
        <f t="shared" si="28"/>
        <v>0</v>
      </c>
      <c r="YW320" s="135"/>
      <c r="YX320" s="135"/>
      <c r="YY320" s="135"/>
      <c r="YZ320" s="135"/>
      <c r="ZA320" s="135"/>
      <c r="ZB320" s="135"/>
      <c r="ZC320" s="135"/>
      <c r="ZD320" s="135" t="str">
        <f>IF(ZG320 &lt;&gt; "",(COUNTIF($ZG$212:ZG320,ZG320)&amp;"_"&amp;ZG320),"")</f>
        <v/>
      </c>
      <c r="ZE320" s="142" t="str">
        <f>IFERROR(IF(Sale!A111 &lt;&gt; "", Sale!A111, ""), "")</f>
        <v/>
      </c>
      <c r="ZF320" s="135" t="str">
        <f>IFERROR(IF(Sale!B111 &lt;&gt; "", Sale!B111, ""), "")</f>
        <v/>
      </c>
      <c r="ZG320" s="135" t="str">
        <f>IFERROR(IF(Sale!C111 &lt;&gt; "", Sale!C111, ""), "")</f>
        <v/>
      </c>
      <c r="ZH320" s="135" t="str">
        <f>IFERROR(IF(Sale!D111 &lt;&gt; "", Sale!D111, ""), "")</f>
        <v/>
      </c>
      <c r="ZI320" s="135" t="str">
        <f>IFERROR(IF(Sale!E111 &lt;&gt; "", Sale!E111, ""), "")</f>
        <v/>
      </c>
      <c r="ZJ320" s="135" t="str">
        <f>IFERROR(IF(Sale!F111 &lt;&gt; "", Sale!F111, ""), "")</f>
        <v/>
      </c>
      <c r="ZK320" s="135" t="str">
        <f>IFERROR(IF(Sale!G111 &lt;&gt; "", Sale!G111, ""), "")</f>
        <v/>
      </c>
      <c r="ZL320" s="135" t="str">
        <f>IFERROR(IF(Sale!H111 &lt;&gt; "", Sale!H111, ""), "")</f>
        <v/>
      </c>
      <c r="ZM320" s="135" t="str">
        <f>IFERROR(IF(Sale!I111 &lt;&gt; "", Sale!I111, ""), "")</f>
        <v/>
      </c>
      <c r="ZN320" s="135" t="str">
        <f>IFERROR(IF(Sale!J111 &lt;&gt; "", Sale!J111, ""), "")</f>
        <v/>
      </c>
      <c r="ZO320" s="135" t="str">
        <f>IFERROR(IF(Sale!K111 &lt;&gt; "", Sale!K111, ""), "")</f>
        <v/>
      </c>
      <c r="ZP320" s="135" t="str">
        <f>IFERROR(IF(Sale!L111 &lt;&gt; "", Sale!L111, ""), "")</f>
        <v/>
      </c>
      <c r="ZQ320" s="135" t="str">
        <f>IFERROR(IF(Sale!M111 &lt;&gt; "", Sale!M111, ""), "")</f>
        <v/>
      </c>
      <c r="ZR320" s="135" t="str">
        <f>IFERROR(IF(Sale!N111 &lt;&gt; "", Sale!N111, ""), "")</f>
        <v/>
      </c>
      <c r="ZS320" s="135" t="str">
        <f>IFERROR(IF(Sale!O111 &lt;&gt; "", Sale!O111, ""), "")</f>
        <v/>
      </c>
      <c r="ZT320" s="135"/>
      <c r="ZU320" s="135"/>
      <c r="ZV320" s="135"/>
      <c r="ZW320" s="135"/>
      <c r="ZX320" s="139"/>
      <c r="ZY320" s="135"/>
      <c r="ZZ320" s="135"/>
    </row>
    <row r="321" spans="25:702">
      <c r="Y321" s="236"/>
      <c r="YA321" s="135" t="str">
        <f>IF(YC321 &lt;&gt; "", (COUNTIF($YC$212:YC321,YC321)&amp;"_"&amp;YC321),"")</f>
        <v/>
      </c>
      <c r="YB321" s="136" t="str">
        <f>IFERROR(IF(Purchase!A111 &lt;&gt;"",Purchase!A111,""),"")</f>
        <v/>
      </c>
      <c r="YC321" s="137" t="str">
        <f>IFERROR(IF(Purchase!B111 &lt;&gt;"",Purchase!B111,""),"")</f>
        <v/>
      </c>
      <c r="YD321" s="137" t="str">
        <f>IFERROR(IF(Purchase!C111 &lt;&gt;"",Purchase!C111,""),"")</f>
        <v/>
      </c>
      <c r="YE321" s="137" t="str">
        <f>IFERROR(IF(Purchase!D111 &lt;&gt;"",Purchase!D111,""),"")</f>
        <v/>
      </c>
      <c r="YF321" s="137" t="str">
        <f>IFERROR(IF(Purchase!E111 &lt;&gt;"",Purchase!E111,""),"")</f>
        <v/>
      </c>
      <c r="YG321" s="137" t="str">
        <f>IFERROR(IF(Purchase!F111 &lt;&gt;"",Purchase!F111,""),"")</f>
        <v/>
      </c>
      <c r="YH321" s="137" t="str">
        <f>IFERROR(IF(Purchase!G111 &lt;&gt;"",Purchase!G111,""),"")</f>
        <v/>
      </c>
      <c r="YI321" s="137" t="str">
        <f>IFERROR(IF(Purchase!H111 &lt;&gt;"",Purchase!H111,""),"")</f>
        <v/>
      </c>
      <c r="YJ321" s="137" t="str">
        <f>IFERROR(IF(Purchase!I111 &lt;&gt;"",Purchase!I111,""),"")</f>
        <v/>
      </c>
      <c r="YK321" s="137" t="str">
        <f>IFERROR(IF(Purchase!J111 &lt;&gt;"",Purchase!J111,""),"")</f>
        <v/>
      </c>
      <c r="YL321" s="149" t="str">
        <f t="shared" si="25"/>
        <v/>
      </c>
      <c r="YM321" s="135"/>
      <c r="YN321" s="138"/>
      <c r="YO321" s="139"/>
      <c r="YP321" s="138"/>
      <c r="YQ321" s="138"/>
      <c r="YR321" s="140"/>
      <c r="YS321" s="138"/>
      <c r="YT321" s="139" t="str">
        <f t="shared" si="26"/>
        <v>Null Product</v>
      </c>
      <c r="YU321" s="139">
        <f t="shared" si="27"/>
        <v>0</v>
      </c>
      <c r="YV321" s="139">
        <f t="shared" si="28"/>
        <v>0</v>
      </c>
      <c r="YW321" s="135"/>
      <c r="YX321" s="135"/>
      <c r="YY321" s="135"/>
      <c r="YZ321" s="135"/>
      <c r="ZA321" s="135"/>
      <c r="ZB321" s="135"/>
      <c r="ZC321" s="135"/>
      <c r="ZD321" s="135" t="str">
        <f>IF(ZG321 &lt;&gt; "",(COUNTIF($ZG$212:ZG321,ZG321)&amp;"_"&amp;ZG321),"")</f>
        <v/>
      </c>
      <c r="ZE321" s="142" t="str">
        <f>IFERROR(IF(Sale!A112 &lt;&gt; "", Sale!A112, ""), "")</f>
        <v/>
      </c>
      <c r="ZF321" s="135" t="str">
        <f>IFERROR(IF(Sale!B112 &lt;&gt; "", Sale!B112, ""), "")</f>
        <v/>
      </c>
      <c r="ZG321" s="135" t="str">
        <f>IFERROR(IF(Sale!C112 &lt;&gt; "", Sale!C112, ""), "")</f>
        <v/>
      </c>
      <c r="ZH321" s="135" t="str">
        <f>IFERROR(IF(Sale!D112 &lt;&gt; "", Sale!D112, ""), "")</f>
        <v/>
      </c>
      <c r="ZI321" s="135" t="str">
        <f>IFERROR(IF(Sale!E112 &lt;&gt; "", Sale!E112, ""), "")</f>
        <v/>
      </c>
      <c r="ZJ321" s="135" t="str">
        <f>IFERROR(IF(Sale!F112 &lt;&gt; "", Sale!F112, ""), "")</f>
        <v/>
      </c>
      <c r="ZK321" s="135" t="str">
        <f>IFERROR(IF(Sale!G112 &lt;&gt; "", Sale!G112, ""), "")</f>
        <v/>
      </c>
      <c r="ZL321" s="135" t="str">
        <f>IFERROR(IF(Sale!H112 &lt;&gt; "", Sale!H112, ""), "")</f>
        <v/>
      </c>
      <c r="ZM321" s="135" t="str">
        <f>IFERROR(IF(Sale!I112 &lt;&gt; "", Sale!I112, ""), "")</f>
        <v/>
      </c>
      <c r="ZN321" s="135" t="str">
        <f>IFERROR(IF(Sale!J112 &lt;&gt; "", Sale!J112, ""), "")</f>
        <v/>
      </c>
      <c r="ZO321" s="135" t="str">
        <f>IFERROR(IF(Sale!K112 &lt;&gt; "", Sale!K112, ""), "")</f>
        <v/>
      </c>
      <c r="ZP321" s="135" t="str">
        <f>IFERROR(IF(Sale!L112 &lt;&gt; "", Sale!L112, ""), "")</f>
        <v/>
      </c>
      <c r="ZQ321" s="135" t="str">
        <f>IFERROR(IF(Sale!M112 &lt;&gt; "", Sale!M112, ""), "")</f>
        <v/>
      </c>
      <c r="ZR321" s="135" t="str">
        <f>IFERROR(IF(Sale!N112 &lt;&gt; "", Sale!N112, ""), "")</f>
        <v/>
      </c>
      <c r="ZS321" s="135" t="str">
        <f>IFERROR(IF(Sale!O112 &lt;&gt; "", Sale!O112, ""), "")</f>
        <v/>
      </c>
      <c r="ZT321" s="135"/>
      <c r="ZU321" s="135"/>
      <c r="ZV321" s="135"/>
      <c r="ZW321" s="135"/>
      <c r="ZX321" s="139"/>
      <c r="ZY321" s="135"/>
      <c r="ZZ321" s="135"/>
    </row>
    <row r="322" spans="25:702">
      <c r="Y322" s="236"/>
      <c r="YA322" s="135" t="str">
        <f>IF(YC322 &lt;&gt; "", (COUNTIF($YC$212:YC322,YC322)&amp;"_"&amp;YC322),"")</f>
        <v/>
      </c>
      <c r="YB322" s="136" t="str">
        <f>IFERROR(IF(Purchase!A112 &lt;&gt;"",Purchase!A112,""),"")</f>
        <v/>
      </c>
      <c r="YC322" s="137" t="str">
        <f>IFERROR(IF(Purchase!B112 &lt;&gt;"",Purchase!B112,""),"")</f>
        <v/>
      </c>
      <c r="YD322" s="137" t="str">
        <f>IFERROR(IF(Purchase!C112 &lt;&gt;"",Purchase!C112,""),"")</f>
        <v/>
      </c>
      <c r="YE322" s="137" t="str">
        <f>IFERROR(IF(Purchase!D112 &lt;&gt;"",Purchase!D112,""),"")</f>
        <v/>
      </c>
      <c r="YF322" s="137" t="str">
        <f>IFERROR(IF(Purchase!E112 &lt;&gt;"",Purchase!E112,""),"")</f>
        <v/>
      </c>
      <c r="YG322" s="137" t="str">
        <f>IFERROR(IF(Purchase!F112 &lt;&gt;"",Purchase!F112,""),"")</f>
        <v/>
      </c>
      <c r="YH322" s="137" t="str">
        <f>IFERROR(IF(Purchase!G112 &lt;&gt;"",Purchase!G112,""),"")</f>
        <v/>
      </c>
      <c r="YI322" s="137" t="str">
        <f>IFERROR(IF(Purchase!H112 &lt;&gt;"",Purchase!H112,""),"")</f>
        <v/>
      </c>
      <c r="YJ322" s="137" t="str">
        <f>IFERROR(IF(Purchase!I112 &lt;&gt;"",Purchase!I112,""),"")</f>
        <v/>
      </c>
      <c r="YK322" s="137" t="str">
        <f>IFERROR(IF(Purchase!J112 &lt;&gt;"",Purchase!J112,""),"")</f>
        <v/>
      </c>
      <c r="YL322" s="149" t="str">
        <f t="shared" si="25"/>
        <v/>
      </c>
      <c r="YM322" s="135"/>
      <c r="YN322" s="138"/>
      <c r="YO322" s="139"/>
      <c r="YP322" s="138"/>
      <c r="YQ322" s="138"/>
      <c r="YR322" s="140"/>
      <c r="YS322" s="138"/>
      <c r="YT322" s="139" t="str">
        <f t="shared" si="26"/>
        <v>Null Product</v>
      </c>
      <c r="YU322" s="139">
        <f t="shared" si="27"/>
        <v>0</v>
      </c>
      <c r="YV322" s="139">
        <f t="shared" si="28"/>
        <v>0</v>
      </c>
      <c r="YW322" s="135"/>
      <c r="YX322" s="135"/>
      <c r="YY322" s="135"/>
      <c r="YZ322" s="135"/>
      <c r="ZA322" s="135"/>
      <c r="ZB322" s="135"/>
      <c r="ZC322" s="135"/>
      <c r="ZD322" s="135" t="str">
        <f>IF(ZG322 &lt;&gt; "",(COUNTIF($ZG$212:ZG322,ZG322)&amp;"_"&amp;ZG322),"")</f>
        <v/>
      </c>
      <c r="ZE322" s="142" t="str">
        <f>IFERROR(IF(Sale!A113 &lt;&gt; "", Sale!A113, ""), "")</f>
        <v/>
      </c>
      <c r="ZF322" s="135" t="str">
        <f>IFERROR(IF(Sale!B113 &lt;&gt; "", Sale!B113, ""), "")</f>
        <v/>
      </c>
      <c r="ZG322" s="135" t="str">
        <f>IFERROR(IF(Sale!C113 &lt;&gt; "", Sale!C113, ""), "")</f>
        <v/>
      </c>
      <c r="ZH322" s="135" t="str">
        <f>IFERROR(IF(Sale!D113 &lt;&gt; "", Sale!D113, ""), "")</f>
        <v/>
      </c>
      <c r="ZI322" s="135" t="str">
        <f>IFERROR(IF(Sale!E113 &lt;&gt; "", Sale!E113, ""), "")</f>
        <v/>
      </c>
      <c r="ZJ322" s="135" t="str">
        <f>IFERROR(IF(Sale!F113 &lt;&gt; "", Sale!F113, ""), "")</f>
        <v/>
      </c>
      <c r="ZK322" s="135" t="str">
        <f>IFERROR(IF(Sale!G113 &lt;&gt; "", Sale!G113, ""), "")</f>
        <v/>
      </c>
      <c r="ZL322" s="135" t="str">
        <f>IFERROR(IF(Sale!H113 &lt;&gt; "", Sale!H113, ""), "")</f>
        <v/>
      </c>
      <c r="ZM322" s="135" t="str">
        <f>IFERROR(IF(Sale!I113 &lt;&gt; "", Sale!I113, ""), "")</f>
        <v/>
      </c>
      <c r="ZN322" s="135" t="str">
        <f>IFERROR(IF(Sale!J113 &lt;&gt; "", Sale!J113, ""), "")</f>
        <v/>
      </c>
      <c r="ZO322" s="135" t="str">
        <f>IFERROR(IF(Sale!K113 &lt;&gt; "", Sale!K113, ""), "")</f>
        <v/>
      </c>
      <c r="ZP322" s="135" t="str">
        <f>IFERROR(IF(Sale!L113 &lt;&gt; "", Sale!L113, ""), "")</f>
        <v/>
      </c>
      <c r="ZQ322" s="135" t="str">
        <f>IFERROR(IF(Sale!M113 &lt;&gt; "", Sale!M113, ""), "")</f>
        <v/>
      </c>
      <c r="ZR322" s="135" t="str">
        <f>IFERROR(IF(Sale!N113 &lt;&gt; "", Sale!N113, ""), "")</f>
        <v/>
      </c>
      <c r="ZS322" s="135" t="str">
        <f>IFERROR(IF(Sale!O113 &lt;&gt; "", Sale!O113, ""), "")</f>
        <v/>
      </c>
      <c r="ZT322" s="135"/>
      <c r="ZU322" s="135"/>
      <c r="ZV322" s="135"/>
      <c r="ZW322" s="135"/>
      <c r="ZX322" s="139"/>
      <c r="ZY322" s="135"/>
      <c r="ZZ322" s="135"/>
    </row>
    <row r="323" spans="25:702">
      <c r="Y323" s="236"/>
      <c r="YA323" s="135" t="str">
        <f>IF(YC323 &lt;&gt; "", (COUNTIF($YC$212:YC323,YC323)&amp;"_"&amp;YC323),"")</f>
        <v/>
      </c>
      <c r="YB323" s="136" t="str">
        <f>IFERROR(IF(Purchase!A113 &lt;&gt;"",Purchase!A113,""),"")</f>
        <v/>
      </c>
      <c r="YC323" s="137" t="str">
        <f>IFERROR(IF(Purchase!B113 &lt;&gt;"",Purchase!B113,""),"")</f>
        <v/>
      </c>
      <c r="YD323" s="137" t="str">
        <f>IFERROR(IF(Purchase!C113 &lt;&gt;"",Purchase!C113,""),"")</f>
        <v/>
      </c>
      <c r="YE323" s="137" t="str">
        <f>IFERROR(IF(Purchase!D113 &lt;&gt;"",Purchase!D113,""),"")</f>
        <v/>
      </c>
      <c r="YF323" s="137" t="str">
        <f>IFERROR(IF(Purchase!E113 &lt;&gt;"",Purchase!E113,""),"")</f>
        <v/>
      </c>
      <c r="YG323" s="137" t="str">
        <f>IFERROR(IF(Purchase!F113 &lt;&gt;"",Purchase!F113,""),"")</f>
        <v/>
      </c>
      <c r="YH323" s="137" t="str">
        <f>IFERROR(IF(Purchase!G113 &lt;&gt;"",Purchase!G113,""),"")</f>
        <v/>
      </c>
      <c r="YI323" s="137" t="str">
        <f>IFERROR(IF(Purchase!H113 &lt;&gt;"",Purchase!H113,""),"")</f>
        <v/>
      </c>
      <c r="YJ323" s="137" t="str">
        <f>IFERROR(IF(Purchase!I113 &lt;&gt;"",Purchase!I113,""),"")</f>
        <v/>
      </c>
      <c r="YK323" s="137" t="str">
        <f>IFERROR(IF(Purchase!J113 &lt;&gt;"",Purchase!J113,""),"")</f>
        <v/>
      </c>
      <c r="YL323" s="149" t="str">
        <f t="shared" si="25"/>
        <v/>
      </c>
      <c r="YM323" s="135"/>
      <c r="YN323" s="138"/>
      <c r="YO323" s="139"/>
      <c r="YP323" s="138"/>
      <c r="YQ323" s="138"/>
      <c r="YR323" s="140"/>
      <c r="YS323" s="138"/>
      <c r="YT323" s="139" t="str">
        <f t="shared" si="26"/>
        <v>Null Product</v>
      </c>
      <c r="YU323" s="139">
        <f t="shared" si="27"/>
        <v>0</v>
      </c>
      <c r="YV323" s="139">
        <f t="shared" si="28"/>
        <v>0</v>
      </c>
      <c r="YW323" s="135"/>
      <c r="YX323" s="135"/>
      <c r="YY323" s="135"/>
      <c r="YZ323" s="135"/>
      <c r="ZA323" s="135"/>
      <c r="ZB323" s="135"/>
      <c r="ZC323" s="135"/>
      <c r="ZD323" s="135" t="str">
        <f>IF(ZG323 &lt;&gt; "",(COUNTIF($ZG$212:ZG323,ZG323)&amp;"_"&amp;ZG323),"")</f>
        <v/>
      </c>
      <c r="ZE323" s="142" t="str">
        <f>IFERROR(IF(Sale!A114 &lt;&gt; "", Sale!A114, ""), "")</f>
        <v/>
      </c>
      <c r="ZF323" s="135" t="str">
        <f>IFERROR(IF(Sale!B114 &lt;&gt; "", Sale!B114, ""), "")</f>
        <v/>
      </c>
      <c r="ZG323" s="135" t="str">
        <f>IFERROR(IF(Sale!C114 &lt;&gt; "", Sale!C114, ""), "")</f>
        <v/>
      </c>
      <c r="ZH323" s="135" t="str">
        <f>IFERROR(IF(Sale!D114 &lt;&gt; "", Sale!D114, ""), "")</f>
        <v/>
      </c>
      <c r="ZI323" s="135" t="str">
        <f>IFERROR(IF(Sale!E114 &lt;&gt; "", Sale!E114, ""), "")</f>
        <v/>
      </c>
      <c r="ZJ323" s="135" t="str">
        <f>IFERROR(IF(Sale!F114 &lt;&gt; "", Sale!F114, ""), "")</f>
        <v/>
      </c>
      <c r="ZK323" s="135" t="str">
        <f>IFERROR(IF(Sale!G114 &lt;&gt; "", Sale!G114, ""), "")</f>
        <v/>
      </c>
      <c r="ZL323" s="135" t="str">
        <f>IFERROR(IF(Sale!H114 &lt;&gt; "", Sale!H114, ""), "")</f>
        <v/>
      </c>
      <c r="ZM323" s="135" t="str">
        <f>IFERROR(IF(Sale!I114 &lt;&gt; "", Sale!I114, ""), "")</f>
        <v/>
      </c>
      <c r="ZN323" s="135" t="str">
        <f>IFERROR(IF(Sale!J114 &lt;&gt; "", Sale!J114, ""), "")</f>
        <v/>
      </c>
      <c r="ZO323" s="135" t="str">
        <f>IFERROR(IF(Sale!K114 &lt;&gt; "", Sale!K114, ""), "")</f>
        <v/>
      </c>
      <c r="ZP323" s="135" t="str">
        <f>IFERROR(IF(Sale!L114 &lt;&gt; "", Sale!L114, ""), "")</f>
        <v/>
      </c>
      <c r="ZQ323" s="135" t="str">
        <f>IFERROR(IF(Sale!M114 &lt;&gt; "", Sale!M114, ""), "")</f>
        <v/>
      </c>
      <c r="ZR323" s="135" t="str">
        <f>IFERROR(IF(Sale!N114 &lt;&gt; "", Sale!N114, ""), "")</f>
        <v/>
      </c>
      <c r="ZS323" s="135" t="str">
        <f>IFERROR(IF(Sale!O114 &lt;&gt; "", Sale!O114, ""), "")</f>
        <v/>
      </c>
      <c r="ZT323" s="135"/>
      <c r="ZU323" s="135"/>
      <c r="ZV323" s="135"/>
      <c r="ZW323" s="135"/>
      <c r="ZX323" s="139"/>
      <c r="ZY323" s="135"/>
      <c r="ZZ323" s="135"/>
    </row>
    <row r="324" spans="25:702">
      <c r="Y324" s="236"/>
      <c r="YA324" s="135" t="str">
        <f>IF(YC324 &lt;&gt; "", (COUNTIF($YC$212:YC324,YC324)&amp;"_"&amp;YC324),"")</f>
        <v/>
      </c>
      <c r="YB324" s="136" t="str">
        <f>IFERROR(IF(Purchase!A114 &lt;&gt;"",Purchase!A114,""),"")</f>
        <v/>
      </c>
      <c r="YC324" s="137" t="str">
        <f>IFERROR(IF(Purchase!B114 &lt;&gt;"",Purchase!B114,""),"")</f>
        <v/>
      </c>
      <c r="YD324" s="137" t="str">
        <f>IFERROR(IF(Purchase!C114 &lt;&gt;"",Purchase!C114,""),"")</f>
        <v/>
      </c>
      <c r="YE324" s="137" t="str">
        <f>IFERROR(IF(Purchase!D114 &lt;&gt;"",Purchase!D114,""),"")</f>
        <v/>
      </c>
      <c r="YF324" s="137" t="str">
        <f>IFERROR(IF(Purchase!E114 &lt;&gt;"",Purchase!E114,""),"")</f>
        <v/>
      </c>
      <c r="YG324" s="137" t="str">
        <f>IFERROR(IF(Purchase!F114 &lt;&gt;"",Purchase!F114,""),"")</f>
        <v/>
      </c>
      <c r="YH324" s="137" t="str">
        <f>IFERROR(IF(Purchase!G114 &lt;&gt;"",Purchase!G114,""),"")</f>
        <v/>
      </c>
      <c r="YI324" s="137" t="str">
        <f>IFERROR(IF(Purchase!H114 &lt;&gt;"",Purchase!H114,""),"")</f>
        <v/>
      </c>
      <c r="YJ324" s="137" t="str">
        <f>IFERROR(IF(Purchase!I114 &lt;&gt;"",Purchase!I114,""),"")</f>
        <v/>
      </c>
      <c r="YK324" s="137" t="str">
        <f>IFERROR(IF(Purchase!J114 &lt;&gt;"",Purchase!J114,""),"")</f>
        <v/>
      </c>
      <c r="YL324" s="149" t="str">
        <f t="shared" si="25"/>
        <v/>
      </c>
      <c r="YM324" s="135"/>
      <c r="YN324" s="138"/>
      <c r="YO324" s="139"/>
      <c r="YP324" s="138"/>
      <c r="YQ324" s="138"/>
      <c r="YR324" s="140"/>
      <c r="YS324" s="138"/>
      <c r="YT324" s="139" t="str">
        <f t="shared" si="26"/>
        <v>Null Product</v>
      </c>
      <c r="YU324" s="139">
        <f t="shared" si="27"/>
        <v>0</v>
      </c>
      <c r="YV324" s="139">
        <f t="shared" si="28"/>
        <v>0</v>
      </c>
      <c r="YW324" s="135"/>
      <c r="YX324" s="135"/>
      <c r="YY324" s="135"/>
      <c r="YZ324" s="135"/>
      <c r="ZA324" s="135"/>
      <c r="ZB324" s="135"/>
      <c r="ZC324" s="135"/>
      <c r="ZD324" s="135" t="str">
        <f>IF(ZG324 &lt;&gt; "",(COUNTIF($ZG$212:ZG324,ZG324)&amp;"_"&amp;ZG324),"")</f>
        <v/>
      </c>
      <c r="ZE324" s="142" t="str">
        <f>IFERROR(IF(Sale!A115 &lt;&gt; "", Sale!A115, ""), "")</f>
        <v/>
      </c>
      <c r="ZF324" s="135" t="str">
        <f>IFERROR(IF(Sale!B115 &lt;&gt; "", Sale!B115, ""), "")</f>
        <v/>
      </c>
      <c r="ZG324" s="135" t="str">
        <f>IFERROR(IF(Sale!C115 &lt;&gt; "", Sale!C115, ""), "")</f>
        <v/>
      </c>
      <c r="ZH324" s="135" t="str">
        <f>IFERROR(IF(Sale!D115 &lt;&gt; "", Sale!D115, ""), "")</f>
        <v/>
      </c>
      <c r="ZI324" s="135" t="str">
        <f>IFERROR(IF(Sale!E115 &lt;&gt; "", Sale!E115, ""), "")</f>
        <v/>
      </c>
      <c r="ZJ324" s="135" t="str">
        <f>IFERROR(IF(Sale!F115 &lt;&gt; "", Sale!F115, ""), "")</f>
        <v/>
      </c>
      <c r="ZK324" s="135" t="str">
        <f>IFERROR(IF(Sale!G115 &lt;&gt; "", Sale!G115, ""), "")</f>
        <v/>
      </c>
      <c r="ZL324" s="135" t="str">
        <f>IFERROR(IF(Sale!H115 &lt;&gt; "", Sale!H115, ""), "")</f>
        <v/>
      </c>
      <c r="ZM324" s="135" t="str">
        <f>IFERROR(IF(Sale!I115 &lt;&gt; "", Sale!I115, ""), "")</f>
        <v/>
      </c>
      <c r="ZN324" s="135" t="str">
        <f>IFERROR(IF(Sale!J115 &lt;&gt; "", Sale!J115, ""), "")</f>
        <v/>
      </c>
      <c r="ZO324" s="135" t="str">
        <f>IFERROR(IF(Sale!K115 &lt;&gt; "", Sale!K115, ""), "")</f>
        <v/>
      </c>
      <c r="ZP324" s="135" t="str">
        <f>IFERROR(IF(Sale!L115 &lt;&gt; "", Sale!L115, ""), "")</f>
        <v/>
      </c>
      <c r="ZQ324" s="135" t="str">
        <f>IFERROR(IF(Sale!M115 &lt;&gt; "", Sale!M115, ""), "")</f>
        <v/>
      </c>
      <c r="ZR324" s="135" t="str">
        <f>IFERROR(IF(Sale!N115 &lt;&gt; "", Sale!N115, ""), "")</f>
        <v/>
      </c>
      <c r="ZS324" s="135" t="str">
        <f>IFERROR(IF(Sale!O115 &lt;&gt; "", Sale!O115, ""), "")</f>
        <v/>
      </c>
      <c r="ZT324" s="135"/>
      <c r="ZU324" s="135"/>
      <c r="ZV324" s="135"/>
      <c r="ZW324" s="135"/>
      <c r="ZX324" s="139"/>
      <c r="ZY324" s="135"/>
      <c r="ZZ324" s="135"/>
    </row>
    <row r="325" spans="25:702">
      <c r="Y325" s="236"/>
      <c r="YA325" s="135" t="str">
        <f>IF(YC325 &lt;&gt; "", (COUNTIF($YC$212:YC325,YC325)&amp;"_"&amp;YC325),"")</f>
        <v/>
      </c>
      <c r="YB325" s="136" t="str">
        <f>IFERROR(IF(Purchase!A115 &lt;&gt;"",Purchase!A115,""),"")</f>
        <v/>
      </c>
      <c r="YC325" s="137" t="str">
        <f>IFERROR(IF(Purchase!B115 &lt;&gt;"",Purchase!B115,""),"")</f>
        <v/>
      </c>
      <c r="YD325" s="137" t="str">
        <f>IFERROR(IF(Purchase!C115 &lt;&gt;"",Purchase!C115,""),"")</f>
        <v/>
      </c>
      <c r="YE325" s="137" t="str">
        <f>IFERROR(IF(Purchase!D115 &lt;&gt;"",Purchase!D115,""),"")</f>
        <v/>
      </c>
      <c r="YF325" s="137" t="str">
        <f>IFERROR(IF(Purchase!E115 &lt;&gt;"",Purchase!E115,""),"")</f>
        <v/>
      </c>
      <c r="YG325" s="137" t="str">
        <f>IFERROR(IF(Purchase!F115 &lt;&gt;"",Purchase!F115,""),"")</f>
        <v/>
      </c>
      <c r="YH325" s="137" t="str">
        <f>IFERROR(IF(Purchase!G115 &lt;&gt;"",Purchase!G115,""),"")</f>
        <v/>
      </c>
      <c r="YI325" s="137" t="str">
        <f>IFERROR(IF(Purchase!H115 &lt;&gt;"",Purchase!H115,""),"")</f>
        <v/>
      </c>
      <c r="YJ325" s="137" t="str">
        <f>IFERROR(IF(Purchase!I115 &lt;&gt;"",Purchase!I115,""),"")</f>
        <v/>
      </c>
      <c r="YK325" s="137" t="str">
        <f>IFERROR(IF(Purchase!J115 &lt;&gt;"",Purchase!J115,""),"")</f>
        <v/>
      </c>
      <c r="YL325" s="149" t="str">
        <f t="shared" si="25"/>
        <v/>
      </c>
      <c r="YM325" s="135"/>
      <c r="YN325" s="138"/>
      <c r="YO325" s="139"/>
      <c r="YP325" s="138"/>
      <c r="YQ325" s="138"/>
      <c r="YR325" s="140"/>
      <c r="YS325" s="138"/>
      <c r="YT325" s="139" t="str">
        <f t="shared" si="26"/>
        <v>Null Product</v>
      </c>
      <c r="YU325" s="139">
        <f t="shared" si="27"/>
        <v>0</v>
      </c>
      <c r="YV325" s="139">
        <f t="shared" si="28"/>
        <v>0</v>
      </c>
      <c r="YW325" s="135"/>
      <c r="YX325" s="135"/>
      <c r="YY325" s="135"/>
      <c r="YZ325" s="135"/>
      <c r="ZA325" s="135"/>
      <c r="ZB325" s="135"/>
      <c r="ZC325" s="135"/>
      <c r="ZD325" s="135" t="str">
        <f>IF(ZG325 &lt;&gt; "",(COUNTIF($ZG$212:ZG325,ZG325)&amp;"_"&amp;ZG325),"")</f>
        <v/>
      </c>
      <c r="ZE325" s="142" t="str">
        <f>IFERROR(IF(Sale!A116 &lt;&gt; "", Sale!A116, ""), "")</f>
        <v/>
      </c>
      <c r="ZF325" s="135" t="str">
        <f>IFERROR(IF(Sale!B116 &lt;&gt; "", Sale!B116, ""), "")</f>
        <v/>
      </c>
      <c r="ZG325" s="135" t="str">
        <f>IFERROR(IF(Sale!C116 &lt;&gt; "", Sale!C116, ""), "")</f>
        <v/>
      </c>
      <c r="ZH325" s="135" t="str">
        <f>IFERROR(IF(Sale!D116 &lt;&gt; "", Sale!D116, ""), "")</f>
        <v/>
      </c>
      <c r="ZI325" s="135" t="str">
        <f>IFERROR(IF(Sale!E116 &lt;&gt; "", Sale!E116, ""), "")</f>
        <v/>
      </c>
      <c r="ZJ325" s="135" t="str">
        <f>IFERROR(IF(Sale!F116 &lt;&gt; "", Sale!F116, ""), "")</f>
        <v/>
      </c>
      <c r="ZK325" s="135" t="str">
        <f>IFERROR(IF(Sale!G116 &lt;&gt; "", Sale!G116, ""), "")</f>
        <v/>
      </c>
      <c r="ZL325" s="135" t="str">
        <f>IFERROR(IF(Sale!H116 &lt;&gt; "", Sale!H116, ""), "")</f>
        <v/>
      </c>
      <c r="ZM325" s="135" t="str">
        <f>IFERROR(IF(Sale!I116 &lt;&gt; "", Sale!I116, ""), "")</f>
        <v/>
      </c>
      <c r="ZN325" s="135" t="str">
        <f>IFERROR(IF(Sale!J116 &lt;&gt; "", Sale!J116, ""), "")</f>
        <v/>
      </c>
      <c r="ZO325" s="135" t="str">
        <f>IFERROR(IF(Sale!K116 &lt;&gt; "", Sale!K116, ""), "")</f>
        <v/>
      </c>
      <c r="ZP325" s="135" t="str">
        <f>IFERROR(IF(Sale!L116 &lt;&gt; "", Sale!L116, ""), "")</f>
        <v/>
      </c>
      <c r="ZQ325" s="135" t="str">
        <f>IFERROR(IF(Sale!M116 &lt;&gt; "", Sale!M116, ""), "")</f>
        <v/>
      </c>
      <c r="ZR325" s="135" t="str">
        <f>IFERROR(IF(Sale!N116 &lt;&gt; "", Sale!N116, ""), "")</f>
        <v/>
      </c>
      <c r="ZS325" s="135" t="str">
        <f>IFERROR(IF(Sale!O116 &lt;&gt; "", Sale!O116, ""), "")</f>
        <v/>
      </c>
      <c r="ZT325" s="135"/>
      <c r="ZU325" s="135"/>
      <c r="ZV325" s="135"/>
      <c r="ZW325" s="135"/>
      <c r="ZX325" s="139"/>
      <c r="ZY325" s="135"/>
      <c r="ZZ325" s="135"/>
    </row>
    <row r="326" spans="25:702">
      <c r="Y326" s="236"/>
      <c r="YA326" s="135" t="str">
        <f>IF(YC326 &lt;&gt; "", (COUNTIF($YC$212:YC326,YC326)&amp;"_"&amp;YC326),"")</f>
        <v/>
      </c>
      <c r="YB326" s="136" t="str">
        <f>IFERROR(IF(Purchase!A116 &lt;&gt;"",Purchase!A116,""),"")</f>
        <v/>
      </c>
      <c r="YC326" s="137" t="str">
        <f>IFERROR(IF(Purchase!B116 &lt;&gt;"",Purchase!B116,""),"")</f>
        <v/>
      </c>
      <c r="YD326" s="137" t="str">
        <f>IFERROR(IF(Purchase!C116 &lt;&gt;"",Purchase!C116,""),"")</f>
        <v/>
      </c>
      <c r="YE326" s="137" t="str">
        <f>IFERROR(IF(Purchase!D116 &lt;&gt;"",Purchase!D116,""),"")</f>
        <v/>
      </c>
      <c r="YF326" s="137" t="str">
        <f>IFERROR(IF(Purchase!E116 &lt;&gt;"",Purchase!E116,""),"")</f>
        <v/>
      </c>
      <c r="YG326" s="137" t="str">
        <f>IFERROR(IF(Purchase!F116 &lt;&gt;"",Purchase!F116,""),"")</f>
        <v/>
      </c>
      <c r="YH326" s="137" t="str">
        <f>IFERROR(IF(Purchase!G116 &lt;&gt;"",Purchase!G116,""),"")</f>
        <v/>
      </c>
      <c r="YI326" s="137" t="str">
        <f>IFERROR(IF(Purchase!H116 &lt;&gt;"",Purchase!H116,""),"")</f>
        <v/>
      </c>
      <c r="YJ326" s="137" t="str">
        <f>IFERROR(IF(Purchase!I116 &lt;&gt;"",Purchase!I116,""),"")</f>
        <v/>
      </c>
      <c r="YK326" s="137" t="str">
        <f>IFERROR(IF(Purchase!J116 &lt;&gt;"",Purchase!J116,""),"")</f>
        <v/>
      </c>
      <c r="YL326" s="149" t="str">
        <f t="shared" si="25"/>
        <v/>
      </c>
      <c r="YM326" s="135"/>
      <c r="YN326" s="138"/>
      <c r="YO326" s="139"/>
      <c r="YP326" s="138"/>
      <c r="YQ326" s="138"/>
      <c r="YR326" s="140"/>
      <c r="YS326" s="138"/>
      <c r="YT326" s="139" t="str">
        <f t="shared" si="26"/>
        <v>Null Product</v>
      </c>
      <c r="YU326" s="139">
        <f t="shared" si="27"/>
        <v>0</v>
      </c>
      <c r="YV326" s="139">
        <f t="shared" si="28"/>
        <v>0</v>
      </c>
      <c r="YW326" s="135"/>
      <c r="YX326" s="135"/>
      <c r="YY326" s="135"/>
      <c r="YZ326" s="135"/>
      <c r="ZA326" s="135"/>
      <c r="ZB326" s="135"/>
      <c r="ZC326" s="135"/>
      <c r="ZD326" s="135" t="str">
        <f>IF(ZG326 &lt;&gt; "",(COUNTIF($ZG$212:ZG326,ZG326)&amp;"_"&amp;ZG326),"")</f>
        <v/>
      </c>
      <c r="ZE326" s="142" t="str">
        <f>IFERROR(IF(Sale!A117 &lt;&gt; "", Sale!A117, ""), "")</f>
        <v/>
      </c>
      <c r="ZF326" s="135" t="str">
        <f>IFERROR(IF(Sale!B117 &lt;&gt; "", Sale!B117, ""), "")</f>
        <v/>
      </c>
      <c r="ZG326" s="135" t="str">
        <f>IFERROR(IF(Sale!C117 &lt;&gt; "", Sale!C117, ""), "")</f>
        <v/>
      </c>
      <c r="ZH326" s="135" t="str">
        <f>IFERROR(IF(Sale!D117 &lt;&gt; "", Sale!D117, ""), "")</f>
        <v/>
      </c>
      <c r="ZI326" s="135" t="str">
        <f>IFERROR(IF(Sale!E117 &lt;&gt; "", Sale!E117, ""), "")</f>
        <v/>
      </c>
      <c r="ZJ326" s="135" t="str">
        <f>IFERROR(IF(Sale!F117 &lt;&gt; "", Sale!F117, ""), "")</f>
        <v/>
      </c>
      <c r="ZK326" s="135" t="str">
        <f>IFERROR(IF(Sale!G117 &lt;&gt; "", Sale!G117, ""), "")</f>
        <v/>
      </c>
      <c r="ZL326" s="135" t="str">
        <f>IFERROR(IF(Sale!H117 &lt;&gt; "", Sale!H117, ""), "")</f>
        <v/>
      </c>
      <c r="ZM326" s="135" t="str">
        <f>IFERROR(IF(Sale!I117 &lt;&gt; "", Sale!I117, ""), "")</f>
        <v/>
      </c>
      <c r="ZN326" s="135" t="str">
        <f>IFERROR(IF(Sale!J117 &lt;&gt; "", Sale!J117, ""), "")</f>
        <v/>
      </c>
      <c r="ZO326" s="135" t="str">
        <f>IFERROR(IF(Sale!K117 &lt;&gt; "", Sale!K117, ""), "")</f>
        <v/>
      </c>
      <c r="ZP326" s="135" t="str">
        <f>IFERROR(IF(Sale!L117 &lt;&gt; "", Sale!L117, ""), "")</f>
        <v/>
      </c>
      <c r="ZQ326" s="135" t="str">
        <f>IFERROR(IF(Sale!M117 &lt;&gt; "", Sale!M117, ""), "")</f>
        <v/>
      </c>
      <c r="ZR326" s="135" t="str">
        <f>IFERROR(IF(Sale!N117 &lt;&gt; "", Sale!N117, ""), "")</f>
        <v/>
      </c>
      <c r="ZS326" s="135" t="str">
        <f>IFERROR(IF(Sale!O117 &lt;&gt; "", Sale!O117, ""), "")</f>
        <v/>
      </c>
      <c r="ZT326" s="135"/>
      <c r="ZU326" s="135"/>
      <c r="ZV326" s="135"/>
      <c r="ZW326" s="135"/>
      <c r="ZX326" s="139"/>
      <c r="ZY326" s="135"/>
      <c r="ZZ326" s="135"/>
    </row>
    <row r="327" spans="25:702">
      <c r="Y327" s="236"/>
      <c r="YA327" s="135" t="str">
        <f>IF(YC327 &lt;&gt; "", (COUNTIF($YC$212:YC327,YC327)&amp;"_"&amp;YC327),"")</f>
        <v/>
      </c>
      <c r="YB327" s="136" t="str">
        <f>IFERROR(IF(Purchase!A117 &lt;&gt;"",Purchase!A117,""),"")</f>
        <v/>
      </c>
      <c r="YC327" s="137" t="str">
        <f>IFERROR(IF(Purchase!B117 &lt;&gt;"",Purchase!B117,""),"")</f>
        <v/>
      </c>
      <c r="YD327" s="137" t="str">
        <f>IFERROR(IF(Purchase!C117 &lt;&gt;"",Purchase!C117,""),"")</f>
        <v/>
      </c>
      <c r="YE327" s="137" t="str">
        <f>IFERROR(IF(Purchase!D117 &lt;&gt;"",Purchase!D117,""),"")</f>
        <v/>
      </c>
      <c r="YF327" s="137" t="str">
        <f>IFERROR(IF(Purchase!E117 &lt;&gt;"",Purchase!E117,""),"")</f>
        <v/>
      </c>
      <c r="YG327" s="137" t="str">
        <f>IFERROR(IF(Purchase!F117 &lt;&gt;"",Purchase!F117,""),"")</f>
        <v/>
      </c>
      <c r="YH327" s="137" t="str">
        <f>IFERROR(IF(Purchase!G117 &lt;&gt;"",Purchase!G117,""),"")</f>
        <v/>
      </c>
      <c r="YI327" s="137" t="str">
        <f>IFERROR(IF(Purchase!H117 &lt;&gt;"",Purchase!H117,""),"")</f>
        <v/>
      </c>
      <c r="YJ327" s="137" t="str">
        <f>IFERROR(IF(Purchase!I117 &lt;&gt;"",Purchase!I117,""),"")</f>
        <v/>
      </c>
      <c r="YK327" s="137" t="str">
        <f>IFERROR(IF(Purchase!J117 &lt;&gt;"",Purchase!J117,""),"")</f>
        <v/>
      </c>
      <c r="YL327" s="149" t="str">
        <f t="shared" si="25"/>
        <v/>
      </c>
      <c r="YM327" s="135"/>
      <c r="YN327" s="138"/>
      <c r="YO327" s="139"/>
      <c r="YP327" s="138"/>
      <c r="YQ327" s="138"/>
      <c r="YR327" s="140"/>
      <c r="YS327" s="138"/>
      <c r="YT327" s="139" t="str">
        <f t="shared" si="26"/>
        <v>Null Product</v>
      </c>
      <c r="YU327" s="139">
        <f t="shared" si="27"/>
        <v>0</v>
      </c>
      <c r="YV327" s="139">
        <f t="shared" si="28"/>
        <v>0</v>
      </c>
      <c r="YW327" s="135"/>
      <c r="YX327" s="135"/>
      <c r="YY327" s="135"/>
      <c r="YZ327" s="135"/>
      <c r="ZA327" s="135"/>
      <c r="ZB327" s="135"/>
      <c r="ZC327" s="135"/>
      <c r="ZD327" s="135" t="str">
        <f>IF(ZG327 &lt;&gt; "",(COUNTIF($ZG$212:ZG327,ZG327)&amp;"_"&amp;ZG327),"")</f>
        <v/>
      </c>
      <c r="ZE327" s="142" t="str">
        <f>IFERROR(IF(Sale!A118 &lt;&gt; "", Sale!A118, ""), "")</f>
        <v/>
      </c>
      <c r="ZF327" s="135" t="str">
        <f>IFERROR(IF(Sale!B118 &lt;&gt; "", Sale!B118, ""), "")</f>
        <v/>
      </c>
      <c r="ZG327" s="135" t="str">
        <f>IFERROR(IF(Sale!C118 &lt;&gt; "", Sale!C118, ""), "")</f>
        <v/>
      </c>
      <c r="ZH327" s="135" t="str">
        <f>IFERROR(IF(Sale!D118 &lt;&gt; "", Sale!D118, ""), "")</f>
        <v/>
      </c>
      <c r="ZI327" s="135" t="str">
        <f>IFERROR(IF(Sale!E118 &lt;&gt; "", Sale!E118, ""), "")</f>
        <v/>
      </c>
      <c r="ZJ327" s="135" t="str">
        <f>IFERROR(IF(Sale!F118 &lt;&gt; "", Sale!F118, ""), "")</f>
        <v/>
      </c>
      <c r="ZK327" s="135" t="str">
        <f>IFERROR(IF(Sale!G118 &lt;&gt; "", Sale!G118, ""), "")</f>
        <v/>
      </c>
      <c r="ZL327" s="135" t="str">
        <f>IFERROR(IF(Sale!H118 &lt;&gt; "", Sale!H118, ""), "")</f>
        <v/>
      </c>
      <c r="ZM327" s="135" t="str">
        <f>IFERROR(IF(Sale!I118 &lt;&gt; "", Sale!I118, ""), "")</f>
        <v/>
      </c>
      <c r="ZN327" s="135" t="str">
        <f>IFERROR(IF(Sale!J118 &lt;&gt; "", Sale!J118, ""), "")</f>
        <v/>
      </c>
      <c r="ZO327" s="135" t="str">
        <f>IFERROR(IF(Sale!K118 &lt;&gt; "", Sale!K118, ""), "")</f>
        <v/>
      </c>
      <c r="ZP327" s="135" t="str">
        <f>IFERROR(IF(Sale!L118 &lt;&gt; "", Sale!L118, ""), "")</f>
        <v/>
      </c>
      <c r="ZQ327" s="135" t="str">
        <f>IFERROR(IF(Sale!M118 &lt;&gt; "", Sale!M118, ""), "")</f>
        <v/>
      </c>
      <c r="ZR327" s="135" t="str">
        <f>IFERROR(IF(Sale!N118 &lt;&gt; "", Sale!N118, ""), "")</f>
        <v/>
      </c>
      <c r="ZS327" s="135" t="str">
        <f>IFERROR(IF(Sale!O118 &lt;&gt; "", Sale!O118, ""), "")</f>
        <v/>
      </c>
      <c r="ZT327" s="135"/>
      <c r="ZU327" s="135"/>
      <c r="ZV327" s="135"/>
      <c r="ZW327" s="135"/>
      <c r="ZX327" s="139"/>
      <c r="ZY327" s="135"/>
      <c r="ZZ327" s="135"/>
    </row>
    <row r="328" spans="25:702">
      <c r="Y328" s="236"/>
      <c r="YA328" s="135" t="str">
        <f>IF(YC328 &lt;&gt; "", (COUNTIF($YC$212:YC328,YC328)&amp;"_"&amp;YC328),"")</f>
        <v/>
      </c>
      <c r="YB328" s="136" t="str">
        <f>IFERROR(IF(Purchase!A118 &lt;&gt;"",Purchase!A118,""),"")</f>
        <v/>
      </c>
      <c r="YC328" s="137" t="str">
        <f>IFERROR(IF(Purchase!B118 &lt;&gt;"",Purchase!B118,""),"")</f>
        <v/>
      </c>
      <c r="YD328" s="137" t="str">
        <f>IFERROR(IF(Purchase!C118 &lt;&gt;"",Purchase!C118,""),"")</f>
        <v/>
      </c>
      <c r="YE328" s="137" t="str">
        <f>IFERROR(IF(Purchase!D118 &lt;&gt;"",Purchase!D118,""),"")</f>
        <v/>
      </c>
      <c r="YF328" s="137" t="str">
        <f>IFERROR(IF(Purchase!E118 &lt;&gt;"",Purchase!E118,""),"")</f>
        <v/>
      </c>
      <c r="YG328" s="137" t="str">
        <f>IFERROR(IF(Purchase!F118 &lt;&gt;"",Purchase!F118,""),"")</f>
        <v/>
      </c>
      <c r="YH328" s="137" t="str">
        <f>IFERROR(IF(Purchase!G118 &lt;&gt;"",Purchase!G118,""),"")</f>
        <v/>
      </c>
      <c r="YI328" s="137" t="str">
        <f>IFERROR(IF(Purchase!H118 &lt;&gt;"",Purchase!H118,""),"")</f>
        <v/>
      </c>
      <c r="YJ328" s="137" t="str">
        <f>IFERROR(IF(Purchase!I118 &lt;&gt;"",Purchase!I118,""),"")</f>
        <v/>
      </c>
      <c r="YK328" s="137" t="str">
        <f>IFERROR(IF(Purchase!J118 &lt;&gt;"",Purchase!J118,""),"")</f>
        <v/>
      </c>
      <c r="YL328" s="149" t="str">
        <f t="shared" si="25"/>
        <v/>
      </c>
      <c r="YM328" s="135"/>
      <c r="YN328" s="138"/>
      <c r="YO328" s="139"/>
      <c r="YP328" s="138"/>
      <c r="YQ328" s="138"/>
      <c r="YR328" s="140"/>
      <c r="YS328" s="138"/>
      <c r="YT328" s="139" t="str">
        <f t="shared" si="26"/>
        <v>Null Product</v>
      </c>
      <c r="YU328" s="139">
        <f t="shared" si="27"/>
        <v>0</v>
      </c>
      <c r="YV328" s="139">
        <f t="shared" si="28"/>
        <v>0</v>
      </c>
      <c r="YW328" s="135"/>
      <c r="YX328" s="135"/>
      <c r="YY328" s="135"/>
      <c r="YZ328" s="135"/>
      <c r="ZA328" s="135"/>
      <c r="ZB328" s="135"/>
      <c r="ZC328" s="135"/>
      <c r="ZD328" s="135" t="str">
        <f>IF(ZG328 &lt;&gt; "",(COUNTIF($ZG$212:ZG328,ZG328)&amp;"_"&amp;ZG328),"")</f>
        <v/>
      </c>
      <c r="ZE328" s="142" t="str">
        <f>IFERROR(IF(Sale!A119 &lt;&gt; "", Sale!A119, ""), "")</f>
        <v/>
      </c>
      <c r="ZF328" s="135" t="str">
        <f>IFERROR(IF(Sale!B119 &lt;&gt; "", Sale!B119, ""), "")</f>
        <v/>
      </c>
      <c r="ZG328" s="135" t="str">
        <f>IFERROR(IF(Sale!C119 &lt;&gt; "", Sale!C119, ""), "")</f>
        <v/>
      </c>
      <c r="ZH328" s="135" t="str">
        <f>IFERROR(IF(Sale!D119 &lt;&gt; "", Sale!D119, ""), "")</f>
        <v/>
      </c>
      <c r="ZI328" s="135" t="str">
        <f>IFERROR(IF(Sale!E119 &lt;&gt; "", Sale!E119, ""), "")</f>
        <v/>
      </c>
      <c r="ZJ328" s="135" t="str">
        <f>IFERROR(IF(Sale!F119 &lt;&gt; "", Sale!F119, ""), "")</f>
        <v/>
      </c>
      <c r="ZK328" s="135" t="str">
        <f>IFERROR(IF(Sale!G119 &lt;&gt; "", Sale!G119, ""), "")</f>
        <v/>
      </c>
      <c r="ZL328" s="135" t="str">
        <f>IFERROR(IF(Sale!H119 &lt;&gt; "", Sale!H119, ""), "")</f>
        <v/>
      </c>
      <c r="ZM328" s="135" t="str">
        <f>IFERROR(IF(Sale!I119 &lt;&gt; "", Sale!I119, ""), "")</f>
        <v/>
      </c>
      <c r="ZN328" s="135" t="str">
        <f>IFERROR(IF(Sale!J119 &lt;&gt; "", Sale!J119, ""), "")</f>
        <v/>
      </c>
      <c r="ZO328" s="135" t="str">
        <f>IFERROR(IF(Sale!K119 &lt;&gt; "", Sale!K119, ""), "")</f>
        <v/>
      </c>
      <c r="ZP328" s="135" t="str">
        <f>IFERROR(IF(Sale!L119 &lt;&gt; "", Sale!L119, ""), "")</f>
        <v/>
      </c>
      <c r="ZQ328" s="135" t="str">
        <f>IFERROR(IF(Sale!M119 &lt;&gt; "", Sale!M119, ""), "")</f>
        <v/>
      </c>
      <c r="ZR328" s="135" t="str">
        <f>IFERROR(IF(Sale!N119 &lt;&gt; "", Sale!N119, ""), "")</f>
        <v/>
      </c>
      <c r="ZS328" s="135" t="str">
        <f>IFERROR(IF(Sale!O119 &lt;&gt; "", Sale!O119, ""), "")</f>
        <v/>
      </c>
      <c r="ZT328" s="135"/>
      <c r="ZU328" s="135"/>
      <c r="ZV328" s="135"/>
      <c r="ZW328" s="135"/>
      <c r="ZX328" s="139"/>
      <c r="ZY328" s="135"/>
      <c r="ZZ328" s="135"/>
    </row>
    <row r="329" spans="25:702">
      <c r="Y329" s="236"/>
      <c r="YA329" s="135" t="str">
        <f>IF(YC329 &lt;&gt; "", (COUNTIF($YC$212:YC329,YC329)&amp;"_"&amp;YC329),"")</f>
        <v/>
      </c>
      <c r="YB329" s="136" t="str">
        <f>IFERROR(IF(Purchase!A119 &lt;&gt;"",Purchase!A119,""),"")</f>
        <v/>
      </c>
      <c r="YC329" s="137" t="str">
        <f>IFERROR(IF(Purchase!B119 &lt;&gt;"",Purchase!B119,""),"")</f>
        <v/>
      </c>
      <c r="YD329" s="137" t="str">
        <f>IFERROR(IF(Purchase!C119 &lt;&gt;"",Purchase!C119,""),"")</f>
        <v/>
      </c>
      <c r="YE329" s="137" t="str">
        <f>IFERROR(IF(Purchase!D119 &lt;&gt;"",Purchase!D119,""),"")</f>
        <v/>
      </c>
      <c r="YF329" s="137" t="str">
        <f>IFERROR(IF(Purchase!E119 &lt;&gt;"",Purchase!E119,""),"")</f>
        <v/>
      </c>
      <c r="YG329" s="137" t="str">
        <f>IFERROR(IF(Purchase!F119 &lt;&gt;"",Purchase!F119,""),"")</f>
        <v/>
      </c>
      <c r="YH329" s="137" t="str">
        <f>IFERROR(IF(Purchase!G119 &lt;&gt;"",Purchase!G119,""),"")</f>
        <v/>
      </c>
      <c r="YI329" s="137" t="str">
        <f>IFERROR(IF(Purchase!H119 &lt;&gt;"",Purchase!H119,""),"")</f>
        <v/>
      </c>
      <c r="YJ329" s="137" t="str">
        <f>IFERROR(IF(Purchase!I119 &lt;&gt;"",Purchase!I119,""),"")</f>
        <v/>
      </c>
      <c r="YK329" s="137" t="str">
        <f>IFERROR(IF(Purchase!J119 &lt;&gt;"",Purchase!J119,""),"")</f>
        <v/>
      </c>
      <c r="YL329" s="149" t="str">
        <f t="shared" si="25"/>
        <v/>
      </c>
      <c r="YM329" s="135"/>
      <c r="YN329" s="138"/>
      <c r="YO329" s="139"/>
      <c r="YP329" s="138"/>
      <c r="YQ329" s="138"/>
      <c r="YR329" s="140"/>
      <c r="YS329" s="138"/>
      <c r="YT329" s="139" t="str">
        <f t="shared" si="26"/>
        <v>Null Product</v>
      </c>
      <c r="YU329" s="139">
        <f t="shared" si="27"/>
        <v>0</v>
      </c>
      <c r="YV329" s="139">
        <f t="shared" si="28"/>
        <v>0</v>
      </c>
      <c r="YW329" s="135"/>
      <c r="YX329" s="135"/>
      <c r="YY329" s="135"/>
      <c r="YZ329" s="135"/>
      <c r="ZA329" s="135"/>
      <c r="ZB329" s="135"/>
      <c r="ZC329" s="135"/>
      <c r="ZD329" s="135" t="str">
        <f>IF(ZG329 &lt;&gt; "",(COUNTIF($ZG$212:ZG329,ZG329)&amp;"_"&amp;ZG329),"")</f>
        <v/>
      </c>
      <c r="ZE329" s="142" t="str">
        <f>IFERROR(IF(Sale!A120 &lt;&gt; "", Sale!A120, ""), "")</f>
        <v/>
      </c>
      <c r="ZF329" s="135" t="str">
        <f>IFERROR(IF(Sale!B120 &lt;&gt; "", Sale!B120, ""), "")</f>
        <v/>
      </c>
      <c r="ZG329" s="135" t="str">
        <f>IFERROR(IF(Sale!C120 &lt;&gt; "", Sale!C120, ""), "")</f>
        <v/>
      </c>
      <c r="ZH329" s="135" t="str">
        <f>IFERROR(IF(Sale!D120 &lt;&gt; "", Sale!D120, ""), "")</f>
        <v/>
      </c>
      <c r="ZI329" s="135" t="str">
        <f>IFERROR(IF(Sale!E120 &lt;&gt; "", Sale!E120, ""), "")</f>
        <v/>
      </c>
      <c r="ZJ329" s="135" t="str">
        <f>IFERROR(IF(Sale!F120 &lt;&gt; "", Sale!F120, ""), "")</f>
        <v/>
      </c>
      <c r="ZK329" s="135" t="str">
        <f>IFERROR(IF(Sale!G120 &lt;&gt; "", Sale!G120, ""), "")</f>
        <v/>
      </c>
      <c r="ZL329" s="135" t="str">
        <f>IFERROR(IF(Sale!H120 &lt;&gt; "", Sale!H120, ""), "")</f>
        <v/>
      </c>
      <c r="ZM329" s="135" t="str">
        <f>IFERROR(IF(Sale!I120 &lt;&gt; "", Sale!I120, ""), "")</f>
        <v/>
      </c>
      <c r="ZN329" s="135" t="str">
        <f>IFERROR(IF(Sale!J120 &lt;&gt; "", Sale!J120, ""), "")</f>
        <v/>
      </c>
      <c r="ZO329" s="135" t="str">
        <f>IFERROR(IF(Sale!K120 &lt;&gt; "", Sale!K120, ""), "")</f>
        <v/>
      </c>
      <c r="ZP329" s="135" t="str">
        <f>IFERROR(IF(Sale!L120 &lt;&gt; "", Sale!L120, ""), "")</f>
        <v/>
      </c>
      <c r="ZQ329" s="135" t="str">
        <f>IFERROR(IF(Sale!M120 &lt;&gt; "", Sale!M120, ""), "")</f>
        <v/>
      </c>
      <c r="ZR329" s="135" t="str">
        <f>IFERROR(IF(Sale!N120 &lt;&gt; "", Sale!N120, ""), "")</f>
        <v/>
      </c>
      <c r="ZS329" s="135" t="str">
        <f>IFERROR(IF(Sale!O120 &lt;&gt; "", Sale!O120, ""), "")</f>
        <v/>
      </c>
      <c r="ZT329" s="135"/>
      <c r="ZU329" s="135"/>
      <c r="ZV329" s="135"/>
      <c r="ZW329" s="135"/>
      <c r="ZX329" s="139"/>
      <c r="ZY329" s="135"/>
      <c r="ZZ329" s="135"/>
    </row>
    <row r="330" spans="25:702">
      <c r="Y330" s="236"/>
      <c r="YA330" s="135" t="str">
        <f>IF(YC330 &lt;&gt; "", (COUNTIF($YC$212:YC330,YC330)&amp;"_"&amp;YC330),"")</f>
        <v/>
      </c>
      <c r="YB330" s="136" t="str">
        <f>IFERROR(IF(Purchase!A120 &lt;&gt;"",Purchase!A120,""),"")</f>
        <v/>
      </c>
      <c r="YC330" s="137" t="str">
        <f>IFERROR(IF(Purchase!B120 &lt;&gt;"",Purchase!B120,""),"")</f>
        <v/>
      </c>
      <c r="YD330" s="137" t="str">
        <f>IFERROR(IF(Purchase!C120 &lt;&gt;"",Purchase!C120,""),"")</f>
        <v/>
      </c>
      <c r="YE330" s="137" t="str">
        <f>IFERROR(IF(Purchase!D120 &lt;&gt;"",Purchase!D120,""),"")</f>
        <v/>
      </c>
      <c r="YF330" s="137" t="str">
        <f>IFERROR(IF(Purchase!E120 &lt;&gt;"",Purchase!E120,""),"")</f>
        <v/>
      </c>
      <c r="YG330" s="137" t="str">
        <f>IFERROR(IF(Purchase!F120 &lt;&gt;"",Purchase!F120,""),"")</f>
        <v/>
      </c>
      <c r="YH330" s="137" t="str">
        <f>IFERROR(IF(Purchase!G120 &lt;&gt;"",Purchase!G120,""),"")</f>
        <v/>
      </c>
      <c r="YI330" s="137" t="str">
        <f>IFERROR(IF(Purchase!H120 &lt;&gt;"",Purchase!H120,""),"")</f>
        <v/>
      </c>
      <c r="YJ330" s="137" t="str">
        <f>IFERROR(IF(Purchase!I120 &lt;&gt;"",Purchase!I120,""),"")</f>
        <v/>
      </c>
      <c r="YK330" s="137" t="str">
        <f>IFERROR(IF(Purchase!J120 &lt;&gt;"",Purchase!J120,""),"")</f>
        <v/>
      </c>
      <c r="YL330" s="149" t="str">
        <f t="shared" si="25"/>
        <v/>
      </c>
      <c r="YM330" s="135"/>
      <c r="YN330" s="138"/>
      <c r="YO330" s="139"/>
      <c r="YP330" s="138"/>
      <c r="YQ330" s="138"/>
      <c r="YR330" s="140"/>
      <c r="YS330" s="138"/>
      <c r="YT330" s="139" t="str">
        <f t="shared" si="26"/>
        <v>Null Product</v>
      </c>
      <c r="YU330" s="139">
        <f t="shared" si="27"/>
        <v>0</v>
      </c>
      <c r="YV330" s="139">
        <f t="shared" si="28"/>
        <v>0</v>
      </c>
      <c r="YW330" s="135"/>
      <c r="YX330" s="135"/>
      <c r="YY330" s="135"/>
      <c r="YZ330" s="135"/>
      <c r="ZA330" s="135"/>
      <c r="ZB330" s="135"/>
      <c r="ZC330" s="135"/>
      <c r="ZD330" s="135" t="str">
        <f>IF(ZG330 &lt;&gt; "",(COUNTIF($ZG$212:ZG330,ZG330)&amp;"_"&amp;ZG330),"")</f>
        <v/>
      </c>
      <c r="ZE330" s="142" t="str">
        <f>IFERROR(IF(Sale!A121 &lt;&gt; "", Sale!A121, ""), "")</f>
        <v/>
      </c>
      <c r="ZF330" s="135" t="str">
        <f>IFERROR(IF(Sale!B121 &lt;&gt; "", Sale!B121, ""), "")</f>
        <v/>
      </c>
      <c r="ZG330" s="135" t="str">
        <f>IFERROR(IF(Sale!C121 &lt;&gt; "", Sale!C121, ""), "")</f>
        <v/>
      </c>
      <c r="ZH330" s="135" t="str">
        <f>IFERROR(IF(Sale!D121 &lt;&gt; "", Sale!D121, ""), "")</f>
        <v/>
      </c>
      <c r="ZI330" s="135" t="str">
        <f>IFERROR(IF(Sale!E121 &lt;&gt; "", Sale!E121, ""), "")</f>
        <v/>
      </c>
      <c r="ZJ330" s="135" t="str">
        <f>IFERROR(IF(Sale!F121 &lt;&gt; "", Sale!F121, ""), "")</f>
        <v/>
      </c>
      <c r="ZK330" s="135" t="str">
        <f>IFERROR(IF(Sale!G121 &lt;&gt; "", Sale!G121, ""), "")</f>
        <v/>
      </c>
      <c r="ZL330" s="135" t="str">
        <f>IFERROR(IF(Sale!H121 &lt;&gt; "", Sale!H121, ""), "")</f>
        <v/>
      </c>
      <c r="ZM330" s="135" t="str">
        <f>IFERROR(IF(Sale!I121 &lt;&gt; "", Sale!I121, ""), "")</f>
        <v/>
      </c>
      <c r="ZN330" s="135" t="str">
        <f>IFERROR(IF(Sale!J121 &lt;&gt; "", Sale!J121, ""), "")</f>
        <v/>
      </c>
      <c r="ZO330" s="135" t="str">
        <f>IFERROR(IF(Sale!K121 &lt;&gt; "", Sale!K121, ""), "")</f>
        <v/>
      </c>
      <c r="ZP330" s="135" t="str">
        <f>IFERROR(IF(Sale!L121 &lt;&gt; "", Sale!L121, ""), "")</f>
        <v/>
      </c>
      <c r="ZQ330" s="135" t="str">
        <f>IFERROR(IF(Sale!M121 &lt;&gt; "", Sale!M121, ""), "")</f>
        <v/>
      </c>
      <c r="ZR330" s="135" t="str">
        <f>IFERROR(IF(Sale!N121 &lt;&gt; "", Sale!N121, ""), "")</f>
        <v/>
      </c>
      <c r="ZS330" s="135" t="str">
        <f>IFERROR(IF(Sale!O121 &lt;&gt; "", Sale!O121, ""), "")</f>
        <v/>
      </c>
      <c r="ZT330" s="135"/>
      <c r="ZU330" s="135"/>
      <c r="ZV330" s="135"/>
      <c r="ZW330" s="135"/>
      <c r="ZX330" s="139"/>
      <c r="ZY330" s="135"/>
      <c r="ZZ330" s="135"/>
    </row>
    <row r="331" spans="25:702">
      <c r="Y331" s="236"/>
      <c r="YA331" s="135" t="str">
        <f>IF(YC331 &lt;&gt; "", (COUNTIF($YC$212:YC331,YC331)&amp;"_"&amp;YC331),"")</f>
        <v/>
      </c>
      <c r="YB331" s="136" t="str">
        <f>IFERROR(IF(Purchase!A121 &lt;&gt;"",Purchase!A121,""),"")</f>
        <v/>
      </c>
      <c r="YC331" s="137" t="str">
        <f>IFERROR(IF(Purchase!B121 &lt;&gt;"",Purchase!B121,""),"")</f>
        <v/>
      </c>
      <c r="YD331" s="137" t="str">
        <f>IFERROR(IF(Purchase!C121 &lt;&gt;"",Purchase!C121,""),"")</f>
        <v/>
      </c>
      <c r="YE331" s="137" t="str">
        <f>IFERROR(IF(Purchase!D121 &lt;&gt;"",Purchase!D121,""),"")</f>
        <v/>
      </c>
      <c r="YF331" s="137" t="str">
        <f>IFERROR(IF(Purchase!E121 &lt;&gt;"",Purchase!E121,""),"")</f>
        <v/>
      </c>
      <c r="YG331" s="137" t="str">
        <f>IFERROR(IF(Purchase!F121 &lt;&gt;"",Purchase!F121,""),"")</f>
        <v/>
      </c>
      <c r="YH331" s="137" t="str">
        <f>IFERROR(IF(Purchase!G121 &lt;&gt;"",Purchase!G121,""),"")</f>
        <v/>
      </c>
      <c r="YI331" s="137" t="str">
        <f>IFERROR(IF(Purchase!H121 &lt;&gt;"",Purchase!H121,""),"")</f>
        <v/>
      </c>
      <c r="YJ331" s="137" t="str">
        <f>IFERROR(IF(Purchase!I121 &lt;&gt;"",Purchase!I121,""),"")</f>
        <v/>
      </c>
      <c r="YK331" s="137" t="str">
        <f>IFERROR(IF(Purchase!J121 &lt;&gt;"",Purchase!J121,""),"")</f>
        <v/>
      </c>
      <c r="YL331" s="149" t="str">
        <f t="shared" si="25"/>
        <v/>
      </c>
      <c r="YM331" s="135"/>
      <c r="YN331" s="138"/>
      <c r="YO331" s="139"/>
      <c r="YP331" s="138"/>
      <c r="YQ331" s="138"/>
      <c r="YR331" s="140"/>
      <c r="YS331" s="138"/>
      <c r="YT331" s="139" t="str">
        <f t="shared" si="26"/>
        <v>Null Product</v>
      </c>
      <c r="YU331" s="139">
        <f t="shared" si="27"/>
        <v>0</v>
      </c>
      <c r="YV331" s="139">
        <f t="shared" si="28"/>
        <v>0</v>
      </c>
      <c r="YW331" s="135"/>
      <c r="YX331" s="135"/>
      <c r="YY331" s="135"/>
      <c r="YZ331" s="135"/>
      <c r="ZA331" s="135"/>
      <c r="ZB331" s="135"/>
      <c r="ZC331" s="135"/>
      <c r="ZD331" s="135" t="str">
        <f>IF(ZG331 &lt;&gt; "",(COUNTIF($ZG$212:ZG331,ZG331)&amp;"_"&amp;ZG331),"")</f>
        <v/>
      </c>
      <c r="ZE331" s="142" t="str">
        <f>IFERROR(IF(Sale!A122 &lt;&gt; "", Sale!A122, ""), "")</f>
        <v/>
      </c>
      <c r="ZF331" s="135" t="str">
        <f>IFERROR(IF(Sale!B122 &lt;&gt; "", Sale!B122, ""), "")</f>
        <v/>
      </c>
      <c r="ZG331" s="135" t="str">
        <f>IFERROR(IF(Sale!C122 &lt;&gt; "", Sale!C122, ""), "")</f>
        <v/>
      </c>
      <c r="ZH331" s="135" t="str">
        <f>IFERROR(IF(Sale!D122 &lt;&gt; "", Sale!D122, ""), "")</f>
        <v/>
      </c>
      <c r="ZI331" s="135" t="str">
        <f>IFERROR(IF(Sale!E122 &lt;&gt; "", Sale!E122, ""), "")</f>
        <v/>
      </c>
      <c r="ZJ331" s="135" t="str">
        <f>IFERROR(IF(Sale!F122 &lt;&gt; "", Sale!F122, ""), "")</f>
        <v/>
      </c>
      <c r="ZK331" s="135" t="str">
        <f>IFERROR(IF(Sale!G122 &lt;&gt; "", Sale!G122, ""), "")</f>
        <v/>
      </c>
      <c r="ZL331" s="135" t="str">
        <f>IFERROR(IF(Sale!H122 &lt;&gt; "", Sale!H122, ""), "")</f>
        <v/>
      </c>
      <c r="ZM331" s="135" t="str">
        <f>IFERROR(IF(Sale!I122 &lt;&gt; "", Sale!I122, ""), "")</f>
        <v/>
      </c>
      <c r="ZN331" s="135" t="str">
        <f>IFERROR(IF(Sale!J122 &lt;&gt; "", Sale!J122, ""), "")</f>
        <v/>
      </c>
      <c r="ZO331" s="135" t="str">
        <f>IFERROR(IF(Sale!K122 &lt;&gt; "", Sale!K122, ""), "")</f>
        <v/>
      </c>
      <c r="ZP331" s="135" t="str">
        <f>IFERROR(IF(Sale!L122 &lt;&gt; "", Sale!L122, ""), "")</f>
        <v/>
      </c>
      <c r="ZQ331" s="135" t="str">
        <f>IFERROR(IF(Sale!M122 &lt;&gt; "", Sale!M122, ""), "")</f>
        <v/>
      </c>
      <c r="ZR331" s="135" t="str">
        <f>IFERROR(IF(Sale!N122 &lt;&gt; "", Sale!N122, ""), "")</f>
        <v/>
      </c>
      <c r="ZS331" s="135" t="str">
        <f>IFERROR(IF(Sale!O122 &lt;&gt; "", Sale!O122, ""), "")</f>
        <v/>
      </c>
      <c r="ZT331" s="135"/>
      <c r="ZU331" s="135"/>
      <c r="ZV331" s="135"/>
      <c r="ZW331" s="135"/>
      <c r="ZX331" s="139"/>
      <c r="ZY331" s="135"/>
      <c r="ZZ331" s="135"/>
    </row>
    <row r="332" spans="25:702">
      <c r="Y332" s="236"/>
      <c r="YA332" s="135" t="str">
        <f>IF(YC332 &lt;&gt; "", (COUNTIF($YC$212:YC332,YC332)&amp;"_"&amp;YC332),"")</f>
        <v/>
      </c>
      <c r="YB332" s="136" t="str">
        <f>IFERROR(IF(Purchase!A122 &lt;&gt;"",Purchase!A122,""),"")</f>
        <v/>
      </c>
      <c r="YC332" s="137" t="str">
        <f>IFERROR(IF(Purchase!B122 &lt;&gt;"",Purchase!B122,""),"")</f>
        <v/>
      </c>
      <c r="YD332" s="137" t="str">
        <f>IFERROR(IF(Purchase!C122 &lt;&gt;"",Purchase!C122,""),"")</f>
        <v/>
      </c>
      <c r="YE332" s="137" t="str">
        <f>IFERROR(IF(Purchase!D122 &lt;&gt;"",Purchase!D122,""),"")</f>
        <v/>
      </c>
      <c r="YF332" s="137" t="str">
        <f>IFERROR(IF(Purchase!E122 &lt;&gt;"",Purchase!E122,""),"")</f>
        <v/>
      </c>
      <c r="YG332" s="137" t="str">
        <f>IFERROR(IF(Purchase!F122 &lt;&gt;"",Purchase!F122,""),"")</f>
        <v/>
      </c>
      <c r="YH332" s="137" t="str">
        <f>IFERROR(IF(Purchase!G122 &lt;&gt;"",Purchase!G122,""),"")</f>
        <v/>
      </c>
      <c r="YI332" s="137" t="str">
        <f>IFERROR(IF(Purchase!H122 &lt;&gt;"",Purchase!H122,""),"")</f>
        <v/>
      </c>
      <c r="YJ332" s="137" t="str">
        <f>IFERROR(IF(Purchase!I122 &lt;&gt;"",Purchase!I122,""),"")</f>
        <v/>
      </c>
      <c r="YK332" s="137" t="str">
        <f>IFERROR(IF(Purchase!J122 &lt;&gt;"",Purchase!J122,""),"")</f>
        <v/>
      </c>
      <c r="YL332" s="149" t="str">
        <f t="shared" si="25"/>
        <v/>
      </c>
      <c r="YM332" s="135"/>
      <c r="YN332" s="138"/>
      <c r="YO332" s="139"/>
      <c r="YP332" s="138"/>
      <c r="YQ332" s="138"/>
      <c r="YR332" s="140"/>
      <c r="YS332" s="138"/>
      <c r="YT332" s="139" t="str">
        <f t="shared" si="26"/>
        <v>Null Product</v>
      </c>
      <c r="YU332" s="139">
        <f t="shared" si="27"/>
        <v>0</v>
      </c>
      <c r="YV332" s="139">
        <f t="shared" si="28"/>
        <v>0</v>
      </c>
      <c r="YW332" s="135"/>
      <c r="YX332" s="135"/>
      <c r="YY332" s="135"/>
      <c r="YZ332" s="135"/>
      <c r="ZA332" s="135"/>
      <c r="ZB332" s="135"/>
      <c r="ZC332" s="135"/>
      <c r="ZD332" s="135" t="str">
        <f>IF(ZG332 &lt;&gt; "",(COUNTIF($ZG$212:ZG332,ZG332)&amp;"_"&amp;ZG332),"")</f>
        <v/>
      </c>
      <c r="ZE332" s="142" t="str">
        <f>IFERROR(IF(Sale!A123 &lt;&gt; "", Sale!A123, ""), "")</f>
        <v/>
      </c>
      <c r="ZF332" s="135" t="str">
        <f>IFERROR(IF(Sale!B123 &lt;&gt; "", Sale!B123, ""), "")</f>
        <v/>
      </c>
      <c r="ZG332" s="135" t="str">
        <f>IFERROR(IF(Sale!C123 &lt;&gt; "", Sale!C123, ""), "")</f>
        <v/>
      </c>
      <c r="ZH332" s="135" t="str">
        <f>IFERROR(IF(Sale!D123 &lt;&gt; "", Sale!D123, ""), "")</f>
        <v/>
      </c>
      <c r="ZI332" s="135" t="str">
        <f>IFERROR(IF(Sale!E123 &lt;&gt; "", Sale!E123, ""), "")</f>
        <v/>
      </c>
      <c r="ZJ332" s="135" t="str">
        <f>IFERROR(IF(Sale!F123 &lt;&gt; "", Sale!F123, ""), "")</f>
        <v/>
      </c>
      <c r="ZK332" s="135" t="str">
        <f>IFERROR(IF(Sale!G123 &lt;&gt; "", Sale!G123, ""), "")</f>
        <v/>
      </c>
      <c r="ZL332" s="135" t="str">
        <f>IFERROR(IF(Sale!H123 &lt;&gt; "", Sale!H123, ""), "")</f>
        <v/>
      </c>
      <c r="ZM332" s="135" t="str">
        <f>IFERROR(IF(Sale!I123 &lt;&gt; "", Sale!I123, ""), "")</f>
        <v/>
      </c>
      <c r="ZN332" s="135" t="str">
        <f>IFERROR(IF(Sale!J123 &lt;&gt; "", Sale!J123, ""), "")</f>
        <v/>
      </c>
      <c r="ZO332" s="135" t="str">
        <f>IFERROR(IF(Sale!K123 &lt;&gt; "", Sale!K123, ""), "")</f>
        <v/>
      </c>
      <c r="ZP332" s="135" t="str">
        <f>IFERROR(IF(Sale!L123 &lt;&gt; "", Sale!L123, ""), "")</f>
        <v/>
      </c>
      <c r="ZQ332" s="135" t="str">
        <f>IFERROR(IF(Sale!M123 &lt;&gt; "", Sale!M123, ""), "")</f>
        <v/>
      </c>
      <c r="ZR332" s="135" t="str">
        <f>IFERROR(IF(Sale!N123 &lt;&gt; "", Sale!N123, ""), "")</f>
        <v/>
      </c>
      <c r="ZS332" s="135" t="str">
        <f>IFERROR(IF(Sale!O123 &lt;&gt; "", Sale!O123, ""), "")</f>
        <v/>
      </c>
      <c r="ZT332" s="135"/>
      <c r="ZU332" s="135"/>
      <c r="ZV332" s="135"/>
      <c r="ZW332" s="135"/>
      <c r="ZX332" s="139"/>
      <c r="ZY332" s="135"/>
      <c r="ZZ332" s="135"/>
    </row>
    <row r="333" spans="25:702">
      <c r="Y333" s="236"/>
      <c r="YA333" s="135" t="str">
        <f>IF(YC333 &lt;&gt; "", (COUNTIF($YC$212:YC333,YC333)&amp;"_"&amp;YC333),"")</f>
        <v/>
      </c>
      <c r="YB333" s="136" t="str">
        <f>IFERROR(IF(Purchase!A123 &lt;&gt;"",Purchase!A123,""),"")</f>
        <v/>
      </c>
      <c r="YC333" s="137" t="str">
        <f>IFERROR(IF(Purchase!B123 &lt;&gt;"",Purchase!B123,""),"")</f>
        <v/>
      </c>
      <c r="YD333" s="137" t="str">
        <f>IFERROR(IF(Purchase!C123 &lt;&gt;"",Purchase!C123,""),"")</f>
        <v/>
      </c>
      <c r="YE333" s="137" t="str">
        <f>IFERROR(IF(Purchase!D123 &lt;&gt;"",Purchase!D123,""),"")</f>
        <v/>
      </c>
      <c r="YF333" s="137" t="str">
        <f>IFERROR(IF(Purchase!E123 &lt;&gt;"",Purchase!E123,""),"")</f>
        <v/>
      </c>
      <c r="YG333" s="137" t="str">
        <f>IFERROR(IF(Purchase!F123 &lt;&gt;"",Purchase!F123,""),"")</f>
        <v/>
      </c>
      <c r="YH333" s="137" t="str">
        <f>IFERROR(IF(Purchase!G123 &lt;&gt;"",Purchase!G123,""),"")</f>
        <v/>
      </c>
      <c r="YI333" s="137" t="str">
        <f>IFERROR(IF(Purchase!H123 &lt;&gt;"",Purchase!H123,""),"")</f>
        <v/>
      </c>
      <c r="YJ333" s="137" t="str">
        <f>IFERROR(IF(Purchase!I123 &lt;&gt;"",Purchase!I123,""),"")</f>
        <v/>
      </c>
      <c r="YK333" s="137" t="str">
        <f>IFERROR(IF(Purchase!J123 &lt;&gt;"",Purchase!J123,""),"")</f>
        <v/>
      </c>
      <c r="YL333" s="149" t="str">
        <f t="shared" si="25"/>
        <v/>
      </c>
      <c r="YM333" s="135"/>
      <c r="YN333" s="138"/>
      <c r="YO333" s="139"/>
      <c r="YP333" s="138"/>
      <c r="YQ333" s="138"/>
      <c r="YR333" s="140"/>
      <c r="YS333" s="138"/>
      <c r="YT333" s="139" t="str">
        <f t="shared" si="26"/>
        <v>Null Product</v>
      </c>
      <c r="YU333" s="139">
        <f t="shared" si="27"/>
        <v>0</v>
      </c>
      <c r="YV333" s="139">
        <f t="shared" si="28"/>
        <v>0</v>
      </c>
      <c r="YW333" s="135"/>
      <c r="YX333" s="135"/>
      <c r="YY333" s="135"/>
      <c r="YZ333" s="135"/>
      <c r="ZA333" s="135"/>
      <c r="ZB333" s="135"/>
      <c r="ZC333" s="135"/>
      <c r="ZD333" s="135" t="str">
        <f>IF(ZG333 &lt;&gt; "",(COUNTIF($ZG$212:ZG333,ZG333)&amp;"_"&amp;ZG333),"")</f>
        <v/>
      </c>
      <c r="ZE333" s="142" t="str">
        <f>IFERROR(IF(Sale!A124 &lt;&gt; "", Sale!A124, ""), "")</f>
        <v/>
      </c>
      <c r="ZF333" s="135" t="str">
        <f>IFERROR(IF(Sale!B124 &lt;&gt; "", Sale!B124, ""), "")</f>
        <v/>
      </c>
      <c r="ZG333" s="135" t="str">
        <f>IFERROR(IF(Sale!C124 &lt;&gt; "", Sale!C124, ""), "")</f>
        <v/>
      </c>
      <c r="ZH333" s="135" t="str">
        <f>IFERROR(IF(Sale!D124 &lt;&gt; "", Sale!D124, ""), "")</f>
        <v/>
      </c>
      <c r="ZI333" s="135" t="str">
        <f>IFERROR(IF(Sale!E124 &lt;&gt; "", Sale!E124, ""), "")</f>
        <v/>
      </c>
      <c r="ZJ333" s="135" t="str">
        <f>IFERROR(IF(Sale!F124 &lt;&gt; "", Sale!F124, ""), "")</f>
        <v/>
      </c>
      <c r="ZK333" s="135" t="str">
        <f>IFERROR(IF(Sale!G124 &lt;&gt; "", Sale!G124, ""), "")</f>
        <v/>
      </c>
      <c r="ZL333" s="135" t="str">
        <f>IFERROR(IF(Sale!H124 &lt;&gt; "", Sale!H124, ""), "")</f>
        <v/>
      </c>
      <c r="ZM333" s="135" t="str">
        <f>IFERROR(IF(Sale!I124 &lt;&gt; "", Sale!I124, ""), "")</f>
        <v/>
      </c>
      <c r="ZN333" s="135" t="str">
        <f>IFERROR(IF(Sale!J124 &lt;&gt; "", Sale!J124, ""), "")</f>
        <v/>
      </c>
      <c r="ZO333" s="135" t="str">
        <f>IFERROR(IF(Sale!K124 &lt;&gt; "", Sale!K124, ""), "")</f>
        <v/>
      </c>
      <c r="ZP333" s="135" t="str">
        <f>IFERROR(IF(Sale!L124 &lt;&gt; "", Sale!L124, ""), "")</f>
        <v/>
      </c>
      <c r="ZQ333" s="135" t="str">
        <f>IFERROR(IF(Sale!M124 &lt;&gt; "", Sale!M124, ""), "")</f>
        <v/>
      </c>
      <c r="ZR333" s="135" t="str">
        <f>IFERROR(IF(Sale!N124 &lt;&gt; "", Sale!N124, ""), "")</f>
        <v/>
      </c>
      <c r="ZS333" s="135" t="str">
        <f>IFERROR(IF(Sale!O124 &lt;&gt; "", Sale!O124, ""), "")</f>
        <v/>
      </c>
      <c r="ZT333" s="135"/>
      <c r="ZU333" s="135"/>
      <c r="ZV333" s="135"/>
      <c r="ZW333" s="135"/>
      <c r="ZX333" s="139"/>
      <c r="ZY333" s="135"/>
      <c r="ZZ333" s="135"/>
    </row>
    <row r="334" spans="25:702">
      <c r="Y334" s="236"/>
      <c r="YA334" s="135" t="str">
        <f>IF(YC334 &lt;&gt; "", (COUNTIF($YC$212:YC334,YC334)&amp;"_"&amp;YC334),"")</f>
        <v/>
      </c>
      <c r="YB334" s="136" t="str">
        <f>IFERROR(IF(Purchase!A124 &lt;&gt;"",Purchase!A124,""),"")</f>
        <v/>
      </c>
      <c r="YC334" s="137" t="str">
        <f>IFERROR(IF(Purchase!B124 &lt;&gt;"",Purchase!B124,""),"")</f>
        <v/>
      </c>
      <c r="YD334" s="137" t="str">
        <f>IFERROR(IF(Purchase!C124 &lt;&gt;"",Purchase!C124,""),"")</f>
        <v/>
      </c>
      <c r="YE334" s="137" t="str">
        <f>IFERROR(IF(Purchase!D124 &lt;&gt;"",Purchase!D124,""),"")</f>
        <v/>
      </c>
      <c r="YF334" s="137" t="str">
        <f>IFERROR(IF(Purchase!E124 &lt;&gt;"",Purchase!E124,""),"")</f>
        <v/>
      </c>
      <c r="YG334" s="137" t="str">
        <f>IFERROR(IF(Purchase!F124 &lt;&gt;"",Purchase!F124,""),"")</f>
        <v/>
      </c>
      <c r="YH334" s="137" t="str">
        <f>IFERROR(IF(Purchase!G124 &lt;&gt;"",Purchase!G124,""),"")</f>
        <v/>
      </c>
      <c r="YI334" s="137" t="str">
        <f>IFERROR(IF(Purchase!H124 &lt;&gt;"",Purchase!H124,""),"")</f>
        <v/>
      </c>
      <c r="YJ334" s="137" t="str">
        <f>IFERROR(IF(Purchase!I124 &lt;&gt;"",Purchase!I124,""),"")</f>
        <v/>
      </c>
      <c r="YK334" s="137" t="str">
        <f>IFERROR(IF(Purchase!J124 &lt;&gt;"",Purchase!J124,""),"")</f>
        <v/>
      </c>
      <c r="YL334" s="149" t="str">
        <f t="shared" si="25"/>
        <v/>
      </c>
      <c r="YM334" s="135"/>
      <c r="YN334" s="138"/>
      <c r="YO334" s="139"/>
      <c r="YP334" s="138"/>
      <c r="YQ334" s="138"/>
      <c r="YR334" s="140"/>
      <c r="YS334" s="138"/>
      <c r="YT334" s="139" t="str">
        <f t="shared" si="26"/>
        <v>Null Product</v>
      </c>
      <c r="YU334" s="139">
        <f t="shared" si="27"/>
        <v>0</v>
      </c>
      <c r="YV334" s="139">
        <f t="shared" si="28"/>
        <v>0</v>
      </c>
      <c r="YW334" s="135"/>
      <c r="YX334" s="135"/>
      <c r="YY334" s="135"/>
      <c r="YZ334" s="135"/>
      <c r="ZA334" s="135"/>
      <c r="ZB334" s="135"/>
      <c r="ZC334" s="135"/>
      <c r="ZD334" s="135" t="str">
        <f>IF(ZG334 &lt;&gt; "",(COUNTIF($ZG$212:ZG334,ZG334)&amp;"_"&amp;ZG334),"")</f>
        <v/>
      </c>
      <c r="ZE334" s="142" t="str">
        <f>IFERROR(IF(Sale!A125 &lt;&gt; "", Sale!A125, ""), "")</f>
        <v/>
      </c>
      <c r="ZF334" s="135" t="str">
        <f>IFERROR(IF(Sale!B125 &lt;&gt; "", Sale!B125, ""), "")</f>
        <v/>
      </c>
      <c r="ZG334" s="135" t="str">
        <f>IFERROR(IF(Sale!C125 &lt;&gt; "", Sale!C125, ""), "")</f>
        <v/>
      </c>
      <c r="ZH334" s="135" t="str">
        <f>IFERROR(IF(Sale!D125 &lt;&gt; "", Sale!D125, ""), "")</f>
        <v/>
      </c>
      <c r="ZI334" s="135" t="str">
        <f>IFERROR(IF(Sale!E125 &lt;&gt; "", Sale!E125, ""), "")</f>
        <v/>
      </c>
      <c r="ZJ334" s="135" t="str">
        <f>IFERROR(IF(Sale!F125 &lt;&gt; "", Sale!F125, ""), "")</f>
        <v/>
      </c>
      <c r="ZK334" s="135" t="str">
        <f>IFERROR(IF(Sale!G125 &lt;&gt; "", Sale!G125, ""), "")</f>
        <v/>
      </c>
      <c r="ZL334" s="135" t="str">
        <f>IFERROR(IF(Sale!H125 &lt;&gt; "", Sale!H125, ""), "")</f>
        <v/>
      </c>
      <c r="ZM334" s="135" t="str">
        <f>IFERROR(IF(Sale!I125 &lt;&gt; "", Sale!I125, ""), "")</f>
        <v/>
      </c>
      <c r="ZN334" s="135" t="str">
        <f>IFERROR(IF(Sale!J125 &lt;&gt; "", Sale!J125, ""), "")</f>
        <v/>
      </c>
      <c r="ZO334" s="135" t="str">
        <f>IFERROR(IF(Sale!K125 &lt;&gt; "", Sale!K125, ""), "")</f>
        <v/>
      </c>
      <c r="ZP334" s="135" t="str">
        <f>IFERROR(IF(Sale!L125 &lt;&gt; "", Sale!L125, ""), "")</f>
        <v/>
      </c>
      <c r="ZQ334" s="135" t="str">
        <f>IFERROR(IF(Sale!M125 &lt;&gt; "", Sale!M125, ""), "")</f>
        <v/>
      </c>
      <c r="ZR334" s="135" t="str">
        <f>IFERROR(IF(Sale!N125 &lt;&gt; "", Sale!N125, ""), "")</f>
        <v/>
      </c>
      <c r="ZS334" s="135" t="str">
        <f>IFERROR(IF(Sale!O125 &lt;&gt; "", Sale!O125, ""), "")</f>
        <v/>
      </c>
      <c r="ZT334" s="135"/>
      <c r="ZU334" s="135"/>
      <c r="ZV334" s="135"/>
      <c r="ZW334" s="135"/>
      <c r="ZX334" s="139"/>
      <c r="ZY334" s="135"/>
      <c r="ZZ334" s="135"/>
    </row>
    <row r="335" spans="25:702">
      <c r="Y335" s="236"/>
      <c r="YA335" s="135" t="str">
        <f>IF(YC335 &lt;&gt; "", (COUNTIF($YC$212:YC335,YC335)&amp;"_"&amp;YC335),"")</f>
        <v/>
      </c>
      <c r="YB335" s="136" t="str">
        <f>IFERROR(IF(Purchase!A125 &lt;&gt;"",Purchase!A125,""),"")</f>
        <v/>
      </c>
      <c r="YC335" s="137" t="str">
        <f>IFERROR(IF(Purchase!B125 &lt;&gt;"",Purchase!B125,""),"")</f>
        <v/>
      </c>
      <c r="YD335" s="137" t="str">
        <f>IFERROR(IF(Purchase!C125 &lt;&gt;"",Purchase!C125,""),"")</f>
        <v/>
      </c>
      <c r="YE335" s="137" t="str">
        <f>IFERROR(IF(Purchase!D125 &lt;&gt;"",Purchase!D125,""),"")</f>
        <v/>
      </c>
      <c r="YF335" s="137" t="str">
        <f>IFERROR(IF(Purchase!E125 &lt;&gt;"",Purchase!E125,""),"")</f>
        <v/>
      </c>
      <c r="YG335" s="137" t="str">
        <f>IFERROR(IF(Purchase!F125 &lt;&gt;"",Purchase!F125,""),"")</f>
        <v/>
      </c>
      <c r="YH335" s="137" t="str">
        <f>IFERROR(IF(Purchase!G125 &lt;&gt;"",Purchase!G125,""),"")</f>
        <v/>
      </c>
      <c r="YI335" s="137" t="str">
        <f>IFERROR(IF(Purchase!H125 &lt;&gt;"",Purchase!H125,""),"")</f>
        <v/>
      </c>
      <c r="YJ335" s="137" t="str">
        <f>IFERROR(IF(Purchase!I125 &lt;&gt;"",Purchase!I125,""),"")</f>
        <v/>
      </c>
      <c r="YK335" s="137" t="str">
        <f>IFERROR(IF(Purchase!J125 &lt;&gt;"",Purchase!J125,""),"")</f>
        <v/>
      </c>
      <c r="YL335" s="149" t="str">
        <f t="shared" si="25"/>
        <v/>
      </c>
      <c r="YM335" s="135"/>
      <c r="YN335" s="138"/>
      <c r="YO335" s="139"/>
      <c r="YP335" s="138"/>
      <c r="YQ335" s="138"/>
      <c r="YR335" s="140"/>
      <c r="YS335" s="138"/>
      <c r="YT335" s="139" t="str">
        <f t="shared" si="26"/>
        <v>Null Product</v>
      </c>
      <c r="YU335" s="139">
        <f t="shared" si="27"/>
        <v>0</v>
      </c>
      <c r="YV335" s="139">
        <f t="shared" si="28"/>
        <v>0</v>
      </c>
      <c r="YW335" s="135"/>
      <c r="YX335" s="135"/>
      <c r="YY335" s="135"/>
      <c r="YZ335" s="135"/>
      <c r="ZA335" s="135"/>
      <c r="ZB335" s="135"/>
      <c r="ZC335" s="135"/>
      <c r="ZD335" s="135" t="str">
        <f>IF(ZG335 &lt;&gt; "",(COUNTIF($ZG$212:ZG335,ZG335)&amp;"_"&amp;ZG335),"")</f>
        <v/>
      </c>
      <c r="ZE335" s="142" t="str">
        <f>IFERROR(IF(Sale!A126 &lt;&gt; "", Sale!A126, ""), "")</f>
        <v/>
      </c>
      <c r="ZF335" s="135" t="str">
        <f>IFERROR(IF(Sale!B126 &lt;&gt; "", Sale!B126, ""), "")</f>
        <v/>
      </c>
      <c r="ZG335" s="135" t="str">
        <f>IFERROR(IF(Sale!C126 &lt;&gt; "", Sale!C126, ""), "")</f>
        <v/>
      </c>
      <c r="ZH335" s="135" t="str">
        <f>IFERROR(IF(Sale!D126 &lt;&gt; "", Sale!D126, ""), "")</f>
        <v/>
      </c>
      <c r="ZI335" s="135" t="str">
        <f>IFERROR(IF(Sale!E126 &lt;&gt; "", Sale!E126, ""), "")</f>
        <v/>
      </c>
      <c r="ZJ335" s="135" t="str">
        <f>IFERROR(IF(Sale!F126 &lt;&gt; "", Sale!F126, ""), "")</f>
        <v/>
      </c>
      <c r="ZK335" s="135" t="str">
        <f>IFERROR(IF(Sale!G126 &lt;&gt; "", Sale!G126, ""), "")</f>
        <v/>
      </c>
      <c r="ZL335" s="135" t="str">
        <f>IFERROR(IF(Sale!H126 &lt;&gt; "", Sale!H126, ""), "")</f>
        <v/>
      </c>
      <c r="ZM335" s="135" t="str">
        <f>IFERROR(IF(Sale!I126 &lt;&gt; "", Sale!I126, ""), "")</f>
        <v/>
      </c>
      <c r="ZN335" s="135" t="str">
        <f>IFERROR(IF(Sale!J126 &lt;&gt; "", Sale!J126, ""), "")</f>
        <v/>
      </c>
      <c r="ZO335" s="135" t="str">
        <f>IFERROR(IF(Sale!K126 &lt;&gt; "", Sale!K126, ""), "")</f>
        <v/>
      </c>
      <c r="ZP335" s="135" t="str">
        <f>IFERROR(IF(Sale!L126 &lt;&gt; "", Sale!L126, ""), "")</f>
        <v/>
      </c>
      <c r="ZQ335" s="135" t="str">
        <f>IFERROR(IF(Sale!M126 &lt;&gt; "", Sale!M126, ""), "")</f>
        <v/>
      </c>
      <c r="ZR335" s="135" t="str">
        <f>IFERROR(IF(Sale!N126 &lt;&gt; "", Sale!N126, ""), "")</f>
        <v/>
      </c>
      <c r="ZS335" s="135" t="str">
        <f>IFERROR(IF(Sale!O126 &lt;&gt; "", Sale!O126, ""), "")</f>
        <v/>
      </c>
      <c r="ZT335" s="135"/>
      <c r="ZU335" s="135"/>
      <c r="ZV335" s="135"/>
      <c r="ZW335" s="135"/>
      <c r="ZX335" s="139"/>
      <c r="ZY335" s="135"/>
      <c r="ZZ335" s="135"/>
    </row>
    <row r="336" spans="25:702">
      <c r="Y336" s="236"/>
      <c r="YA336" s="135" t="str">
        <f>IF(YC336 &lt;&gt; "", (COUNTIF($YC$212:YC336,YC336)&amp;"_"&amp;YC336),"")</f>
        <v/>
      </c>
      <c r="YB336" s="136" t="str">
        <f>IFERROR(IF(Purchase!A126 &lt;&gt;"",Purchase!A126,""),"")</f>
        <v/>
      </c>
      <c r="YC336" s="137" t="str">
        <f>IFERROR(IF(Purchase!B126 &lt;&gt;"",Purchase!B126,""),"")</f>
        <v/>
      </c>
      <c r="YD336" s="137" t="str">
        <f>IFERROR(IF(Purchase!C126 &lt;&gt;"",Purchase!C126,""),"")</f>
        <v/>
      </c>
      <c r="YE336" s="137" t="str">
        <f>IFERROR(IF(Purchase!D126 &lt;&gt;"",Purchase!D126,""),"")</f>
        <v/>
      </c>
      <c r="YF336" s="137" t="str">
        <f>IFERROR(IF(Purchase!E126 &lt;&gt;"",Purchase!E126,""),"")</f>
        <v/>
      </c>
      <c r="YG336" s="137" t="str">
        <f>IFERROR(IF(Purchase!F126 &lt;&gt;"",Purchase!F126,""),"")</f>
        <v/>
      </c>
      <c r="YH336" s="137" t="str">
        <f>IFERROR(IF(Purchase!G126 &lt;&gt;"",Purchase!G126,""),"")</f>
        <v/>
      </c>
      <c r="YI336" s="137" t="str">
        <f>IFERROR(IF(Purchase!H126 &lt;&gt;"",Purchase!H126,""),"")</f>
        <v/>
      </c>
      <c r="YJ336" s="137" t="str">
        <f>IFERROR(IF(Purchase!I126 &lt;&gt;"",Purchase!I126,""),"")</f>
        <v/>
      </c>
      <c r="YK336" s="137" t="str">
        <f>IFERROR(IF(Purchase!J126 &lt;&gt;"",Purchase!J126,""),"")</f>
        <v/>
      </c>
      <c r="YL336" s="149" t="str">
        <f t="shared" si="25"/>
        <v/>
      </c>
      <c r="YM336" s="135"/>
      <c r="YN336" s="138"/>
      <c r="YO336" s="139"/>
      <c r="YP336" s="138"/>
      <c r="YQ336" s="138"/>
      <c r="YR336" s="140"/>
      <c r="YS336" s="138"/>
      <c r="YT336" s="139" t="str">
        <f t="shared" si="26"/>
        <v>Null Product</v>
      </c>
      <c r="YU336" s="139">
        <f t="shared" si="27"/>
        <v>0</v>
      </c>
      <c r="YV336" s="139">
        <f t="shared" si="28"/>
        <v>0</v>
      </c>
      <c r="YW336" s="135"/>
      <c r="YX336" s="135"/>
      <c r="YY336" s="135"/>
      <c r="YZ336" s="135"/>
      <c r="ZA336" s="135"/>
      <c r="ZB336" s="135"/>
      <c r="ZC336" s="135"/>
      <c r="ZD336" s="135" t="str">
        <f>IF(ZG336 &lt;&gt; "",(COUNTIF($ZG$212:ZG336,ZG336)&amp;"_"&amp;ZG336),"")</f>
        <v/>
      </c>
      <c r="ZE336" s="142" t="str">
        <f>IFERROR(IF(Sale!A127 &lt;&gt; "", Sale!A127, ""), "")</f>
        <v/>
      </c>
      <c r="ZF336" s="135" t="str">
        <f>IFERROR(IF(Sale!B127 &lt;&gt; "", Sale!B127, ""), "")</f>
        <v/>
      </c>
      <c r="ZG336" s="135" t="str">
        <f>IFERROR(IF(Sale!C127 &lt;&gt; "", Sale!C127, ""), "")</f>
        <v/>
      </c>
      <c r="ZH336" s="135" t="str">
        <f>IFERROR(IF(Sale!D127 &lt;&gt; "", Sale!D127, ""), "")</f>
        <v/>
      </c>
      <c r="ZI336" s="135" t="str">
        <f>IFERROR(IF(Sale!E127 &lt;&gt; "", Sale!E127, ""), "")</f>
        <v/>
      </c>
      <c r="ZJ336" s="135" t="str">
        <f>IFERROR(IF(Sale!F127 &lt;&gt; "", Sale!F127, ""), "")</f>
        <v/>
      </c>
      <c r="ZK336" s="135" t="str">
        <f>IFERROR(IF(Sale!G127 &lt;&gt; "", Sale!G127, ""), "")</f>
        <v/>
      </c>
      <c r="ZL336" s="135" t="str">
        <f>IFERROR(IF(Sale!H127 &lt;&gt; "", Sale!H127, ""), "")</f>
        <v/>
      </c>
      <c r="ZM336" s="135" t="str">
        <f>IFERROR(IF(Sale!I127 &lt;&gt; "", Sale!I127, ""), "")</f>
        <v/>
      </c>
      <c r="ZN336" s="135" t="str">
        <f>IFERROR(IF(Sale!J127 &lt;&gt; "", Sale!J127, ""), "")</f>
        <v/>
      </c>
      <c r="ZO336" s="135" t="str">
        <f>IFERROR(IF(Sale!K127 &lt;&gt; "", Sale!K127, ""), "")</f>
        <v/>
      </c>
      <c r="ZP336" s="135" t="str">
        <f>IFERROR(IF(Sale!L127 &lt;&gt; "", Sale!L127, ""), "")</f>
        <v/>
      </c>
      <c r="ZQ336" s="135" t="str">
        <f>IFERROR(IF(Sale!M127 &lt;&gt; "", Sale!M127, ""), "")</f>
        <v/>
      </c>
      <c r="ZR336" s="135" t="str">
        <f>IFERROR(IF(Sale!N127 &lt;&gt; "", Sale!N127, ""), "")</f>
        <v/>
      </c>
      <c r="ZS336" s="135" t="str">
        <f>IFERROR(IF(Sale!O127 &lt;&gt; "", Sale!O127, ""), "")</f>
        <v/>
      </c>
      <c r="ZT336" s="135"/>
      <c r="ZU336" s="135"/>
      <c r="ZV336" s="135"/>
      <c r="ZW336" s="135"/>
      <c r="ZX336" s="139"/>
      <c r="ZY336" s="135"/>
      <c r="ZZ336" s="135"/>
    </row>
    <row r="337" spans="25:702">
      <c r="Y337" s="236"/>
      <c r="YA337" s="135" t="str">
        <f>IF(YC337 &lt;&gt; "", (COUNTIF($YC$212:YC337,YC337)&amp;"_"&amp;YC337),"")</f>
        <v/>
      </c>
      <c r="YB337" s="136" t="str">
        <f>IFERROR(IF(Purchase!A127 &lt;&gt;"",Purchase!A127,""),"")</f>
        <v/>
      </c>
      <c r="YC337" s="137" t="str">
        <f>IFERROR(IF(Purchase!B127 &lt;&gt;"",Purchase!B127,""),"")</f>
        <v/>
      </c>
      <c r="YD337" s="137" t="str">
        <f>IFERROR(IF(Purchase!C127 &lt;&gt;"",Purchase!C127,""),"")</f>
        <v/>
      </c>
      <c r="YE337" s="137" t="str">
        <f>IFERROR(IF(Purchase!D127 &lt;&gt;"",Purchase!D127,""),"")</f>
        <v/>
      </c>
      <c r="YF337" s="137" t="str">
        <f>IFERROR(IF(Purchase!E127 &lt;&gt;"",Purchase!E127,""),"")</f>
        <v/>
      </c>
      <c r="YG337" s="137" t="str">
        <f>IFERROR(IF(Purchase!F127 &lt;&gt;"",Purchase!F127,""),"")</f>
        <v/>
      </c>
      <c r="YH337" s="137" t="str">
        <f>IFERROR(IF(Purchase!G127 &lt;&gt;"",Purchase!G127,""),"")</f>
        <v/>
      </c>
      <c r="YI337" s="137" t="str">
        <f>IFERROR(IF(Purchase!H127 &lt;&gt;"",Purchase!H127,""),"")</f>
        <v/>
      </c>
      <c r="YJ337" s="137" t="str">
        <f>IFERROR(IF(Purchase!I127 &lt;&gt;"",Purchase!I127,""),"")</f>
        <v/>
      </c>
      <c r="YK337" s="137" t="str">
        <f>IFERROR(IF(Purchase!J127 &lt;&gt;"",Purchase!J127,""),"")</f>
        <v/>
      </c>
      <c r="YL337" s="149" t="str">
        <f t="shared" si="25"/>
        <v/>
      </c>
      <c r="YM337" s="135"/>
      <c r="YN337" s="138"/>
      <c r="YO337" s="139"/>
      <c r="YP337" s="138"/>
      <c r="YQ337" s="138"/>
      <c r="YR337" s="140"/>
      <c r="YS337" s="138"/>
      <c r="YT337" s="139" t="str">
        <f t="shared" si="26"/>
        <v>Null Product</v>
      </c>
      <c r="YU337" s="139">
        <f t="shared" si="27"/>
        <v>0</v>
      </c>
      <c r="YV337" s="139">
        <f t="shared" si="28"/>
        <v>0</v>
      </c>
      <c r="YW337" s="135"/>
      <c r="YX337" s="135"/>
      <c r="YY337" s="135"/>
      <c r="YZ337" s="135"/>
      <c r="ZA337" s="135"/>
      <c r="ZB337" s="135"/>
      <c r="ZC337" s="135"/>
      <c r="ZD337" s="135" t="str">
        <f>IF(ZG337 &lt;&gt; "",(COUNTIF($ZG$212:ZG337,ZG337)&amp;"_"&amp;ZG337),"")</f>
        <v/>
      </c>
      <c r="ZE337" s="142" t="str">
        <f>IFERROR(IF(Sale!A128 &lt;&gt; "", Sale!A128, ""), "")</f>
        <v/>
      </c>
      <c r="ZF337" s="135" t="str">
        <f>IFERROR(IF(Sale!B128 &lt;&gt; "", Sale!B128, ""), "")</f>
        <v/>
      </c>
      <c r="ZG337" s="135" t="str">
        <f>IFERROR(IF(Sale!C128 &lt;&gt; "", Sale!C128, ""), "")</f>
        <v/>
      </c>
      <c r="ZH337" s="135" t="str">
        <f>IFERROR(IF(Sale!D128 &lt;&gt; "", Sale!D128, ""), "")</f>
        <v/>
      </c>
      <c r="ZI337" s="135" t="str">
        <f>IFERROR(IF(Sale!E128 &lt;&gt; "", Sale!E128, ""), "")</f>
        <v/>
      </c>
      <c r="ZJ337" s="135" t="str">
        <f>IFERROR(IF(Sale!F128 &lt;&gt; "", Sale!F128, ""), "")</f>
        <v/>
      </c>
      <c r="ZK337" s="135" t="str">
        <f>IFERROR(IF(Sale!G128 &lt;&gt; "", Sale!G128, ""), "")</f>
        <v/>
      </c>
      <c r="ZL337" s="135" t="str">
        <f>IFERROR(IF(Sale!H128 &lt;&gt; "", Sale!H128, ""), "")</f>
        <v/>
      </c>
      <c r="ZM337" s="135" t="str">
        <f>IFERROR(IF(Sale!I128 &lt;&gt; "", Sale!I128, ""), "")</f>
        <v/>
      </c>
      <c r="ZN337" s="135" t="str">
        <f>IFERROR(IF(Sale!J128 &lt;&gt; "", Sale!J128, ""), "")</f>
        <v/>
      </c>
      <c r="ZO337" s="135" t="str">
        <f>IFERROR(IF(Sale!K128 &lt;&gt; "", Sale!K128, ""), "")</f>
        <v/>
      </c>
      <c r="ZP337" s="135" t="str">
        <f>IFERROR(IF(Sale!L128 &lt;&gt; "", Sale!L128, ""), "")</f>
        <v/>
      </c>
      <c r="ZQ337" s="135" t="str">
        <f>IFERROR(IF(Sale!M128 &lt;&gt; "", Sale!M128, ""), "")</f>
        <v/>
      </c>
      <c r="ZR337" s="135" t="str">
        <f>IFERROR(IF(Sale!N128 &lt;&gt; "", Sale!N128, ""), "")</f>
        <v/>
      </c>
      <c r="ZS337" s="135" t="str">
        <f>IFERROR(IF(Sale!O128 &lt;&gt; "", Sale!O128, ""), "")</f>
        <v/>
      </c>
      <c r="ZT337" s="135"/>
      <c r="ZU337" s="135"/>
      <c r="ZV337" s="135"/>
      <c r="ZW337" s="135"/>
      <c r="ZX337" s="139"/>
      <c r="ZY337" s="135"/>
      <c r="ZZ337" s="135"/>
    </row>
    <row r="338" spans="25:702">
      <c r="Y338" s="236"/>
      <c r="YA338" s="135" t="str">
        <f>IF(YC338 &lt;&gt; "", (COUNTIF($YC$212:YC338,YC338)&amp;"_"&amp;YC338),"")</f>
        <v/>
      </c>
      <c r="YB338" s="136" t="str">
        <f>IFERROR(IF(Purchase!A128 &lt;&gt;"",Purchase!A128,""),"")</f>
        <v/>
      </c>
      <c r="YC338" s="137" t="str">
        <f>IFERROR(IF(Purchase!B128 &lt;&gt;"",Purchase!B128,""),"")</f>
        <v/>
      </c>
      <c r="YD338" s="137" t="str">
        <f>IFERROR(IF(Purchase!C128 &lt;&gt;"",Purchase!C128,""),"")</f>
        <v/>
      </c>
      <c r="YE338" s="137" t="str">
        <f>IFERROR(IF(Purchase!D128 &lt;&gt;"",Purchase!D128,""),"")</f>
        <v/>
      </c>
      <c r="YF338" s="137" t="str">
        <f>IFERROR(IF(Purchase!E128 &lt;&gt;"",Purchase!E128,""),"")</f>
        <v/>
      </c>
      <c r="YG338" s="137" t="str">
        <f>IFERROR(IF(Purchase!F128 &lt;&gt;"",Purchase!F128,""),"")</f>
        <v/>
      </c>
      <c r="YH338" s="137" t="str">
        <f>IFERROR(IF(Purchase!G128 &lt;&gt;"",Purchase!G128,""),"")</f>
        <v/>
      </c>
      <c r="YI338" s="137" t="str">
        <f>IFERROR(IF(Purchase!H128 &lt;&gt;"",Purchase!H128,""),"")</f>
        <v/>
      </c>
      <c r="YJ338" s="137" t="str">
        <f>IFERROR(IF(Purchase!I128 &lt;&gt;"",Purchase!I128,""),"")</f>
        <v/>
      </c>
      <c r="YK338" s="137" t="str">
        <f>IFERROR(IF(Purchase!J128 &lt;&gt;"",Purchase!J128,""),"")</f>
        <v/>
      </c>
      <c r="YL338" s="149" t="str">
        <f t="shared" si="25"/>
        <v/>
      </c>
      <c r="YM338" s="135"/>
      <c r="YN338" s="138"/>
      <c r="YO338" s="139"/>
      <c r="YP338" s="138"/>
      <c r="YQ338" s="138"/>
      <c r="YR338" s="140"/>
      <c r="YS338" s="138"/>
      <c r="YT338" s="139" t="str">
        <f t="shared" si="26"/>
        <v>Null Product</v>
      </c>
      <c r="YU338" s="139">
        <f t="shared" si="27"/>
        <v>0</v>
      </c>
      <c r="YV338" s="139">
        <f t="shared" si="28"/>
        <v>0</v>
      </c>
      <c r="YW338" s="135"/>
      <c r="YX338" s="135"/>
      <c r="YY338" s="135"/>
      <c r="YZ338" s="135"/>
      <c r="ZA338" s="135"/>
      <c r="ZB338" s="135"/>
      <c r="ZC338" s="135"/>
      <c r="ZD338" s="135" t="str">
        <f>IF(ZG338 &lt;&gt; "",(COUNTIF($ZG$212:ZG338,ZG338)&amp;"_"&amp;ZG338),"")</f>
        <v/>
      </c>
      <c r="ZE338" s="142" t="str">
        <f>IFERROR(IF(Sale!A129 &lt;&gt; "", Sale!A129, ""), "")</f>
        <v/>
      </c>
      <c r="ZF338" s="135" t="str">
        <f>IFERROR(IF(Sale!B129 &lt;&gt; "", Sale!B129, ""), "")</f>
        <v/>
      </c>
      <c r="ZG338" s="135" t="str">
        <f>IFERROR(IF(Sale!C129 &lt;&gt; "", Sale!C129, ""), "")</f>
        <v/>
      </c>
      <c r="ZH338" s="135" t="str">
        <f>IFERROR(IF(Sale!D129 &lt;&gt; "", Sale!D129, ""), "")</f>
        <v/>
      </c>
      <c r="ZI338" s="135" t="str">
        <f>IFERROR(IF(Sale!E129 &lt;&gt; "", Sale!E129, ""), "")</f>
        <v/>
      </c>
      <c r="ZJ338" s="135" t="str">
        <f>IFERROR(IF(Sale!F129 &lt;&gt; "", Sale!F129, ""), "")</f>
        <v/>
      </c>
      <c r="ZK338" s="135" t="str">
        <f>IFERROR(IF(Sale!G129 &lt;&gt; "", Sale!G129, ""), "")</f>
        <v/>
      </c>
      <c r="ZL338" s="135" t="str">
        <f>IFERROR(IF(Sale!H129 &lt;&gt; "", Sale!H129, ""), "")</f>
        <v/>
      </c>
      <c r="ZM338" s="135" t="str">
        <f>IFERROR(IF(Sale!I129 &lt;&gt; "", Sale!I129, ""), "")</f>
        <v/>
      </c>
      <c r="ZN338" s="135" t="str">
        <f>IFERROR(IF(Sale!J129 &lt;&gt; "", Sale!J129, ""), "")</f>
        <v/>
      </c>
      <c r="ZO338" s="135" t="str">
        <f>IFERROR(IF(Sale!K129 &lt;&gt; "", Sale!K129, ""), "")</f>
        <v/>
      </c>
      <c r="ZP338" s="135" t="str">
        <f>IFERROR(IF(Sale!L129 &lt;&gt; "", Sale!L129, ""), "")</f>
        <v/>
      </c>
      <c r="ZQ338" s="135" t="str">
        <f>IFERROR(IF(Sale!M129 &lt;&gt; "", Sale!M129, ""), "")</f>
        <v/>
      </c>
      <c r="ZR338" s="135" t="str">
        <f>IFERROR(IF(Sale!N129 &lt;&gt; "", Sale!N129, ""), "")</f>
        <v/>
      </c>
      <c r="ZS338" s="135" t="str">
        <f>IFERROR(IF(Sale!O129 &lt;&gt; "", Sale!O129, ""), "")</f>
        <v/>
      </c>
      <c r="ZT338" s="135"/>
      <c r="ZU338" s="135"/>
      <c r="ZV338" s="135"/>
      <c r="ZW338" s="135"/>
      <c r="ZX338" s="139"/>
      <c r="ZY338" s="135"/>
      <c r="ZZ338" s="135"/>
    </row>
    <row r="339" spans="25:702">
      <c r="Y339" s="236"/>
      <c r="YA339" s="135" t="str">
        <f>IF(YC339 &lt;&gt; "", (COUNTIF($YC$212:YC339,YC339)&amp;"_"&amp;YC339),"")</f>
        <v/>
      </c>
      <c r="YB339" s="136" t="str">
        <f>IFERROR(IF(Purchase!A129 &lt;&gt;"",Purchase!A129,""),"")</f>
        <v/>
      </c>
      <c r="YC339" s="137" t="str">
        <f>IFERROR(IF(Purchase!B129 &lt;&gt;"",Purchase!B129,""),"")</f>
        <v/>
      </c>
      <c r="YD339" s="137" t="str">
        <f>IFERROR(IF(Purchase!C129 &lt;&gt;"",Purchase!C129,""),"")</f>
        <v/>
      </c>
      <c r="YE339" s="137" t="str">
        <f>IFERROR(IF(Purchase!D129 &lt;&gt;"",Purchase!D129,""),"")</f>
        <v/>
      </c>
      <c r="YF339" s="137" t="str">
        <f>IFERROR(IF(Purchase!E129 &lt;&gt;"",Purchase!E129,""),"")</f>
        <v/>
      </c>
      <c r="YG339" s="137" t="str">
        <f>IFERROR(IF(Purchase!F129 &lt;&gt;"",Purchase!F129,""),"")</f>
        <v/>
      </c>
      <c r="YH339" s="137" t="str">
        <f>IFERROR(IF(Purchase!G129 &lt;&gt;"",Purchase!G129,""),"")</f>
        <v/>
      </c>
      <c r="YI339" s="137" t="str">
        <f>IFERROR(IF(Purchase!H129 &lt;&gt;"",Purchase!H129,""),"")</f>
        <v/>
      </c>
      <c r="YJ339" s="137" t="str">
        <f>IFERROR(IF(Purchase!I129 &lt;&gt;"",Purchase!I129,""),"")</f>
        <v/>
      </c>
      <c r="YK339" s="137" t="str">
        <f>IFERROR(IF(Purchase!J129 &lt;&gt;"",Purchase!J129,""),"")</f>
        <v/>
      </c>
      <c r="YL339" s="149" t="str">
        <f t="shared" si="25"/>
        <v/>
      </c>
      <c r="YM339" s="135"/>
      <c r="YN339" s="138"/>
      <c r="YO339" s="139"/>
      <c r="YP339" s="138"/>
      <c r="YQ339" s="138"/>
      <c r="YR339" s="140"/>
      <c r="YS339" s="138"/>
      <c r="YT339" s="139" t="str">
        <f t="shared" si="26"/>
        <v>Null Product</v>
      </c>
      <c r="YU339" s="139">
        <f t="shared" si="27"/>
        <v>0</v>
      </c>
      <c r="YV339" s="139">
        <f t="shared" si="28"/>
        <v>0</v>
      </c>
      <c r="YW339" s="135"/>
      <c r="YX339" s="135"/>
      <c r="YY339" s="135"/>
      <c r="YZ339" s="135"/>
      <c r="ZA339" s="135"/>
      <c r="ZB339" s="135"/>
      <c r="ZC339" s="135"/>
      <c r="ZD339" s="135" t="str">
        <f>IF(ZG339 &lt;&gt; "",(COUNTIF($ZG$212:ZG339,ZG339)&amp;"_"&amp;ZG339),"")</f>
        <v/>
      </c>
      <c r="ZE339" s="142" t="str">
        <f>IFERROR(IF(Sale!A130 &lt;&gt; "", Sale!A130, ""), "")</f>
        <v/>
      </c>
      <c r="ZF339" s="135" t="str">
        <f>IFERROR(IF(Sale!B130 &lt;&gt; "", Sale!B130, ""), "")</f>
        <v/>
      </c>
      <c r="ZG339" s="135" t="str">
        <f>IFERROR(IF(Sale!C130 &lt;&gt; "", Sale!C130, ""), "")</f>
        <v/>
      </c>
      <c r="ZH339" s="135" t="str">
        <f>IFERROR(IF(Sale!D130 &lt;&gt; "", Sale!D130, ""), "")</f>
        <v/>
      </c>
      <c r="ZI339" s="135" t="str">
        <f>IFERROR(IF(Sale!E130 &lt;&gt; "", Sale!E130, ""), "")</f>
        <v/>
      </c>
      <c r="ZJ339" s="135" t="str">
        <f>IFERROR(IF(Sale!F130 &lt;&gt; "", Sale!F130, ""), "")</f>
        <v/>
      </c>
      <c r="ZK339" s="135" t="str">
        <f>IFERROR(IF(Sale!G130 &lt;&gt; "", Sale!G130, ""), "")</f>
        <v/>
      </c>
      <c r="ZL339" s="135" t="str">
        <f>IFERROR(IF(Sale!H130 &lt;&gt; "", Sale!H130, ""), "")</f>
        <v/>
      </c>
      <c r="ZM339" s="135" t="str">
        <f>IFERROR(IF(Sale!I130 &lt;&gt; "", Sale!I130, ""), "")</f>
        <v/>
      </c>
      <c r="ZN339" s="135" t="str">
        <f>IFERROR(IF(Sale!J130 &lt;&gt; "", Sale!J130, ""), "")</f>
        <v/>
      </c>
      <c r="ZO339" s="135" t="str">
        <f>IFERROR(IF(Sale!K130 &lt;&gt; "", Sale!K130, ""), "")</f>
        <v/>
      </c>
      <c r="ZP339" s="135" t="str">
        <f>IFERROR(IF(Sale!L130 &lt;&gt; "", Sale!L130, ""), "")</f>
        <v/>
      </c>
      <c r="ZQ339" s="135" t="str">
        <f>IFERROR(IF(Sale!M130 &lt;&gt; "", Sale!M130, ""), "")</f>
        <v/>
      </c>
      <c r="ZR339" s="135" t="str">
        <f>IFERROR(IF(Sale!N130 &lt;&gt; "", Sale!N130, ""), "")</f>
        <v/>
      </c>
      <c r="ZS339" s="135" t="str">
        <f>IFERROR(IF(Sale!O130 &lt;&gt; "", Sale!O130, ""), "")</f>
        <v/>
      </c>
      <c r="ZT339" s="135"/>
      <c r="ZU339" s="135"/>
      <c r="ZV339" s="135"/>
      <c r="ZW339" s="135"/>
      <c r="ZX339" s="139"/>
      <c r="ZY339" s="135"/>
      <c r="ZZ339" s="135"/>
    </row>
    <row r="340" spans="25:702">
      <c r="Y340" s="236"/>
      <c r="YA340" s="135" t="str">
        <f>IF(YC340 &lt;&gt; "", (COUNTIF($YC$212:YC340,YC340)&amp;"_"&amp;YC340),"")</f>
        <v/>
      </c>
      <c r="YB340" s="136" t="str">
        <f>IFERROR(IF(Purchase!A130 &lt;&gt;"",Purchase!A130,""),"")</f>
        <v/>
      </c>
      <c r="YC340" s="137" t="str">
        <f>IFERROR(IF(Purchase!B130 &lt;&gt;"",Purchase!B130,""),"")</f>
        <v/>
      </c>
      <c r="YD340" s="137" t="str">
        <f>IFERROR(IF(Purchase!C130 &lt;&gt;"",Purchase!C130,""),"")</f>
        <v/>
      </c>
      <c r="YE340" s="137" t="str">
        <f>IFERROR(IF(Purchase!D130 &lt;&gt;"",Purchase!D130,""),"")</f>
        <v/>
      </c>
      <c r="YF340" s="137" t="str">
        <f>IFERROR(IF(Purchase!E130 &lt;&gt;"",Purchase!E130,""),"")</f>
        <v/>
      </c>
      <c r="YG340" s="137" t="str">
        <f>IFERROR(IF(Purchase!F130 &lt;&gt;"",Purchase!F130,""),"")</f>
        <v/>
      </c>
      <c r="YH340" s="137" t="str">
        <f>IFERROR(IF(Purchase!G130 &lt;&gt;"",Purchase!G130,""),"")</f>
        <v/>
      </c>
      <c r="YI340" s="137" t="str">
        <f>IFERROR(IF(Purchase!H130 &lt;&gt;"",Purchase!H130,""),"")</f>
        <v/>
      </c>
      <c r="YJ340" s="137" t="str">
        <f>IFERROR(IF(Purchase!I130 &lt;&gt;"",Purchase!I130,""),"")</f>
        <v/>
      </c>
      <c r="YK340" s="137" t="str">
        <f>IFERROR(IF(Purchase!J130 &lt;&gt;"",Purchase!J130,""),"")</f>
        <v/>
      </c>
      <c r="YL340" s="149" t="str">
        <f t="shared" si="25"/>
        <v/>
      </c>
      <c r="YM340" s="135"/>
      <c r="YN340" s="138"/>
      <c r="YO340" s="139"/>
      <c r="YP340" s="138"/>
      <c r="YQ340" s="138"/>
      <c r="YR340" s="140"/>
      <c r="YS340" s="138"/>
      <c r="YT340" s="139" t="str">
        <f t="shared" si="26"/>
        <v>Null Product</v>
      </c>
      <c r="YU340" s="139">
        <f t="shared" si="27"/>
        <v>0</v>
      </c>
      <c r="YV340" s="139">
        <f t="shared" si="28"/>
        <v>0</v>
      </c>
      <c r="YW340" s="135"/>
      <c r="YX340" s="135"/>
      <c r="YY340" s="135"/>
      <c r="YZ340" s="135"/>
      <c r="ZA340" s="135"/>
      <c r="ZB340" s="135"/>
      <c r="ZC340" s="135"/>
      <c r="ZD340" s="135" t="str">
        <f>IF(ZG340 &lt;&gt; "",(COUNTIF($ZG$212:ZG340,ZG340)&amp;"_"&amp;ZG340),"")</f>
        <v/>
      </c>
      <c r="ZE340" s="142" t="str">
        <f>IFERROR(IF(Sale!A131 &lt;&gt; "", Sale!A131, ""), "")</f>
        <v/>
      </c>
      <c r="ZF340" s="135" t="str">
        <f>IFERROR(IF(Sale!B131 &lt;&gt; "", Sale!B131, ""), "")</f>
        <v/>
      </c>
      <c r="ZG340" s="135" t="str">
        <f>IFERROR(IF(Sale!C131 &lt;&gt; "", Sale!C131, ""), "")</f>
        <v/>
      </c>
      <c r="ZH340" s="135" t="str">
        <f>IFERROR(IF(Sale!D131 &lt;&gt; "", Sale!D131, ""), "")</f>
        <v/>
      </c>
      <c r="ZI340" s="135" t="str">
        <f>IFERROR(IF(Sale!E131 &lt;&gt; "", Sale!E131, ""), "")</f>
        <v/>
      </c>
      <c r="ZJ340" s="135" t="str">
        <f>IFERROR(IF(Sale!F131 &lt;&gt; "", Sale!F131, ""), "")</f>
        <v/>
      </c>
      <c r="ZK340" s="135" t="str">
        <f>IFERROR(IF(Sale!G131 &lt;&gt; "", Sale!G131, ""), "")</f>
        <v/>
      </c>
      <c r="ZL340" s="135" t="str">
        <f>IFERROR(IF(Sale!H131 &lt;&gt; "", Sale!H131, ""), "")</f>
        <v/>
      </c>
      <c r="ZM340" s="135" t="str">
        <f>IFERROR(IF(Sale!I131 &lt;&gt; "", Sale!I131, ""), "")</f>
        <v/>
      </c>
      <c r="ZN340" s="135" t="str">
        <f>IFERROR(IF(Sale!J131 &lt;&gt; "", Sale!J131, ""), "")</f>
        <v/>
      </c>
      <c r="ZO340" s="135" t="str">
        <f>IFERROR(IF(Sale!K131 &lt;&gt; "", Sale!K131, ""), "")</f>
        <v/>
      </c>
      <c r="ZP340" s="135" t="str">
        <f>IFERROR(IF(Sale!L131 &lt;&gt; "", Sale!L131, ""), "")</f>
        <v/>
      </c>
      <c r="ZQ340" s="135" t="str">
        <f>IFERROR(IF(Sale!M131 &lt;&gt; "", Sale!M131, ""), "")</f>
        <v/>
      </c>
      <c r="ZR340" s="135" t="str">
        <f>IFERROR(IF(Sale!N131 &lt;&gt; "", Sale!N131, ""), "")</f>
        <v/>
      </c>
      <c r="ZS340" s="135" t="str">
        <f>IFERROR(IF(Sale!O131 &lt;&gt; "", Sale!O131, ""), "")</f>
        <v/>
      </c>
      <c r="ZT340" s="135"/>
      <c r="ZU340" s="135"/>
      <c r="ZV340" s="135"/>
      <c r="ZW340" s="135"/>
      <c r="ZX340" s="139"/>
      <c r="ZY340" s="135"/>
      <c r="ZZ340" s="135"/>
    </row>
    <row r="341" spans="25:702">
      <c r="Y341" s="236"/>
      <c r="YA341" s="135" t="str">
        <f>IF(YC341 &lt;&gt; "", (COUNTIF($YC$212:YC341,YC341)&amp;"_"&amp;YC341),"")</f>
        <v/>
      </c>
      <c r="YB341" s="136" t="str">
        <f>IFERROR(IF(Purchase!A131 &lt;&gt;"",Purchase!A131,""),"")</f>
        <v/>
      </c>
      <c r="YC341" s="137" t="str">
        <f>IFERROR(IF(Purchase!B131 &lt;&gt;"",Purchase!B131,""),"")</f>
        <v/>
      </c>
      <c r="YD341" s="137" t="str">
        <f>IFERROR(IF(Purchase!C131 &lt;&gt;"",Purchase!C131,""),"")</f>
        <v/>
      </c>
      <c r="YE341" s="137" t="str">
        <f>IFERROR(IF(Purchase!D131 &lt;&gt;"",Purchase!D131,""),"")</f>
        <v/>
      </c>
      <c r="YF341" s="137" t="str">
        <f>IFERROR(IF(Purchase!E131 &lt;&gt;"",Purchase!E131,""),"")</f>
        <v/>
      </c>
      <c r="YG341" s="137" t="str">
        <f>IFERROR(IF(Purchase!F131 &lt;&gt;"",Purchase!F131,""),"")</f>
        <v/>
      </c>
      <c r="YH341" s="137" t="str">
        <f>IFERROR(IF(Purchase!G131 &lt;&gt;"",Purchase!G131,""),"")</f>
        <v/>
      </c>
      <c r="YI341" s="137" t="str">
        <f>IFERROR(IF(Purchase!H131 &lt;&gt;"",Purchase!H131,""),"")</f>
        <v/>
      </c>
      <c r="YJ341" s="137" t="str">
        <f>IFERROR(IF(Purchase!I131 &lt;&gt;"",Purchase!I131,""),"")</f>
        <v/>
      </c>
      <c r="YK341" s="137" t="str">
        <f>IFERROR(IF(Purchase!J131 &lt;&gt;"",Purchase!J131,""),"")</f>
        <v/>
      </c>
      <c r="YL341" s="149" t="str">
        <f t="shared" ref="YL341:YL404" si="29">IFERROR(YI341*YK341,"")</f>
        <v/>
      </c>
      <c r="YM341" s="135"/>
      <c r="YN341" s="138"/>
      <c r="YO341" s="139"/>
      <c r="YP341" s="138"/>
      <c r="YQ341" s="138"/>
      <c r="YR341" s="140"/>
      <c r="YS341" s="138"/>
      <c r="YT341" s="139" t="str">
        <f t="shared" si="26"/>
        <v>Null Product</v>
      </c>
      <c r="YU341" s="139">
        <f t="shared" si="27"/>
        <v>0</v>
      </c>
      <c r="YV341" s="139">
        <f t="shared" si="28"/>
        <v>0</v>
      </c>
      <c r="YW341" s="135"/>
      <c r="YX341" s="135"/>
      <c r="YY341" s="135"/>
      <c r="YZ341" s="135"/>
      <c r="ZA341" s="135"/>
      <c r="ZB341" s="135"/>
      <c r="ZC341" s="135"/>
      <c r="ZD341" s="135" t="str">
        <f>IF(ZG341 &lt;&gt; "",(COUNTIF($ZG$212:ZG341,ZG341)&amp;"_"&amp;ZG341),"")</f>
        <v/>
      </c>
      <c r="ZE341" s="142" t="str">
        <f>IFERROR(IF(Sale!A132 &lt;&gt; "", Sale!A132, ""), "")</f>
        <v/>
      </c>
      <c r="ZF341" s="135" t="str">
        <f>IFERROR(IF(Sale!B132 &lt;&gt; "", Sale!B132, ""), "")</f>
        <v/>
      </c>
      <c r="ZG341" s="135" t="str">
        <f>IFERROR(IF(Sale!C132 &lt;&gt; "", Sale!C132, ""), "")</f>
        <v/>
      </c>
      <c r="ZH341" s="135" t="str">
        <f>IFERROR(IF(Sale!D132 &lt;&gt; "", Sale!D132, ""), "")</f>
        <v/>
      </c>
      <c r="ZI341" s="135" t="str">
        <f>IFERROR(IF(Sale!E132 &lt;&gt; "", Sale!E132, ""), "")</f>
        <v/>
      </c>
      <c r="ZJ341" s="135" t="str">
        <f>IFERROR(IF(Sale!F132 &lt;&gt; "", Sale!F132, ""), "")</f>
        <v/>
      </c>
      <c r="ZK341" s="135" t="str">
        <f>IFERROR(IF(Sale!G132 &lt;&gt; "", Sale!G132, ""), "")</f>
        <v/>
      </c>
      <c r="ZL341" s="135" t="str">
        <f>IFERROR(IF(Sale!H132 &lt;&gt; "", Sale!H132, ""), "")</f>
        <v/>
      </c>
      <c r="ZM341" s="135" t="str">
        <f>IFERROR(IF(Sale!I132 &lt;&gt; "", Sale!I132, ""), "")</f>
        <v/>
      </c>
      <c r="ZN341" s="135" t="str">
        <f>IFERROR(IF(Sale!J132 &lt;&gt; "", Sale!J132, ""), "")</f>
        <v/>
      </c>
      <c r="ZO341" s="135" t="str">
        <f>IFERROR(IF(Sale!K132 &lt;&gt; "", Sale!K132, ""), "")</f>
        <v/>
      </c>
      <c r="ZP341" s="135" t="str">
        <f>IFERROR(IF(Sale!L132 &lt;&gt; "", Sale!L132, ""), "")</f>
        <v/>
      </c>
      <c r="ZQ341" s="135" t="str">
        <f>IFERROR(IF(Sale!M132 &lt;&gt; "", Sale!M132, ""), "")</f>
        <v/>
      </c>
      <c r="ZR341" s="135" t="str">
        <f>IFERROR(IF(Sale!N132 &lt;&gt; "", Sale!N132, ""), "")</f>
        <v/>
      </c>
      <c r="ZS341" s="135" t="str">
        <f>IFERROR(IF(Sale!O132 &lt;&gt; "", Sale!O132, ""), "")</f>
        <v/>
      </c>
      <c r="ZT341" s="135"/>
      <c r="ZU341" s="135"/>
      <c r="ZV341" s="135"/>
      <c r="ZW341" s="135"/>
      <c r="ZX341" s="139"/>
      <c r="ZY341" s="135"/>
      <c r="ZZ341" s="135"/>
    </row>
    <row r="342" spans="25:702">
      <c r="Y342" s="236"/>
      <c r="YA342" s="135" t="str">
        <f>IF(YC342 &lt;&gt; "", (COUNTIF($YC$212:YC342,YC342)&amp;"_"&amp;YC342),"")</f>
        <v/>
      </c>
      <c r="YB342" s="136" t="str">
        <f>IFERROR(IF(Purchase!A132 &lt;&gt;"",Purchase!A132,""),"")</f>
        <v/>
      </c>
      <c r="YC342" s="137" t="str">
        <f>IFERROR(IF(Purchase!B132 &lt;&gt;"",Purchase!B132,""),"")</f>
        <v/>
      </c>
      <c r="YD342" s="137" t="str">
        <f>IFERROR(IF(Purchase!C132 &lt;&gt;"",Purchase!C132,""),"")</f>
        <v/>
      </c>
      <c r="YE342" s="137" t="str">
        <f>IFERROR(IF(Purchase!D132 &lt;&gt;"",Purchase!D132,""),"")</f>
        <v/>
      </c>
      <c r="YF342" s="137" t="str">
        <f>IFERROR(IF(Purchase!E132 &lt;&gt;"",Purchase!E132,""),"")</f>
        <v/>
      </c>
      <c r="YG342" s="137" t="str">
        <f>IFERROR(IF(Purchase!F132 &lt;&gt;"",Purchase!F132,""),"")</f>
        <v/>
      </c>
      <c r="YH342" s="137" t="str">
        <f>IFERROR(IF(Purchase!G132 &lt;&gt;"",Purchase!G132,""),"")</f>
        <v/>
      </c>
      <c r="YI342" s="137" t="str">
        <f>IFERROR(IF(Purchase!H132 &lt;&gt;"",Purchase!H132,""),"")</f>
        <v/>
      </c>
      <c r="YJ342" s="137" t="str">
        <f>IFERROR(IF(Purchase!I132 &lt;&gt;"",Purchase!I132,""),"")</f>
        <v/>
      </c>
      <c r="YK342" s="137" t="str">
        <f>IFERROR(IF(Purchase!J132 &lt;&gt;"",Purchase!J132,""),"")</f>
        <v/>
      </c>
      <c r="YL342" s="149" t="str">
        <f t="shared" si="29"/>
        <v/>
      </c>
      <c r="YM342" s="135"/>
      <c r="YN342" s="138"/>
      <c r="YO342" s="139"/>
      <c r="YP342" s="138"/>
      <c r="YQ342" s="138"/>
      <c r="YR342" s="140"/>
      <c r="YS342" s="138"/>
      <c r="YT342" s="139" t="str">
        <f t="shared" si="26"/>
        <v>Null Product</v>
      </c>
      <c r="YU342" s="139">
        <f t="shared" si="27"/>
        <v>0</v>
      </c>
      <c r="YV342" s="139">
        <f t="shared" si="28"/>
        <v>0</v>
      </c>
      <c r="YW342" s="135"/>
      <c r="YX342" s="135"/>
      <c r="YY342" s="135"/>
      <c r="YZ342" s="135"/>
      <c r="ZA342" s="135"/>
      <c r="ZB342" s="135"/>
      <c r="ZC342" s="135"/>
      <c r="ZD342" s="135" t="str">
        <f>IF(ZG342 &lt;&gt; "",(COUNTIF($ZG$212:ZG342,ZG342)&amp;"_"&amp;ZG342),"")</f>
        <v/>
      </c>
      <c r="ZE342" s="142" t="str">
        <f>IFERROR(IF(Sale!A133 &lt;&gt; "", Sale!A133, ""), "")</f>
        <v/>
      </c>
      <c r="ZF342" s="135" t="str">
        <f>IFERROR(IF(Sale!B133 &lt;&gt; "", Sale!B133, ""), "")</f>
        <v/>
      </c>
      <c r="ZG342" s="135" t="str">
        <f>IFERROR(IF(Sale!C133 &lt;&gt; "", Sale!C133, ""), "")</f>
        <v/>
      </c>
      <c r="ZH342" s="135" t="str">
        <f>IFERROR(IF(Sale!D133 &lt;&gt; "", Sale!D133, ""), "")</f>
        <v/>
      </c>
      <c r="ZI342" s="135" t="str">
        <f>IFERROR(IF(Sale!E133 &lt;&gt; "", Sale!E133, ""), "")</f>
        <v/>
      </c>
      <c r="ZJ342" s="135" t="str">
        <f>IFERROR(IF(Sale!F133 &lt;&gt; "", Sale!F133, ""), "")</f>
        <v/>
      </c>
      <c r="ZK342" s="135" t="str">
        <f>IFERROR(IF(Sale!G133 &lt;&gt; "", Sale!G133, ""), "")</f>
        <v/>
      </c>
      <c r="ZL342" s="135" t="str">
        <f>IFERROR(IF(Sale!H133 &lt;&gt; "", Sale!H133, ""), "")</f>
        <v/>
      </c>
      <c r="ZM342" s="135" t="str">
        <f>IFERROR(IF(Sale!I133 &lt;&gt; "", Sale!I133, ""), "")</f>
        <v/>
      </c>
      <c r="ZN342" s="135" t="str">
        <f>IFERROR(IF(Sale!J133 &lt;&gt; "", Sale!J133, ""), "")</f>
        <v/>
      </c>
      <c r="ZO342" s="135" t="str">
        <f>IFERROR(IF(Sale!K133 &lt;&gt; "", Sale!K133, ""), "")</f>
        <v/>
      </c>
      <c r="ZP342" s="135" t="str">
        <f>IFERROR(IF(Sale!L133 &lt;&gt; "", Sale!L133, ""), "")</f>
        <v/>
      </c>
      <c r="ZQ342" s="135" t="str">
        <f>IFERROR(IF(Sale!M133 &lt;&gt; "", Sale!M133, ""), "")</f>
        <v/>
      </c>
      <c r="ZR342" s="135" t="str">
        <f>IFERROR(IF(Sale!N133 &lt;&gt; "", Sale!N133, ""), "")</f>
        <v/>
      </c>
      <c r="ZS342" s="135" t="str">
        <f>IFERROR(IF(Sale!O133 &lt;&gt; "", Sale!O133, ""), "")</f>
        <v/>
      </c>
      <c r="ZT342" s="135"/>
      <c r="ZU342" s="135"/>
      <c r="ZV342" s="135"/>
      <c r="ZW342" s="135"/>
      <c r="ZX342" s="139"/>
      <c r="ZY342" s="135"/>
      <c r="ZZ342" s="135"/>
    </row>
    <row r="343" spans="25:702">
      <c r="Y343" s="236"/>
      <c r="YA343" s="135" t="str">
        <f>IF(YC343 &lt;&gt; "", (COUNTIF($YC$212:YC343,YC343)&amp;"_"&amp;YC343),"")</f>
        <v/>
      </c>
      <c r="YB343" s="136" t="str">
        <f>IFERROR(IF(Purchase!A133 &lt;&gt;"",Purchase!A133,""),"")</f>
        <v/>
      </c>
      <c r="YC343" s="137" t="str">
        <f>IFERROR(IF(Purchase!B133 &lt;&gt;"",Purchase!B133,""),"")</f>
        <v/>
      </c>
      <c r="YD343" s="137" t="str">
        <f>IFERROR(IF(Purchase!C133 &lt;&gt;"",Purchase!C133,""),"")</f>
        <v/>
      </c>
      <c r="YE343" s="137" t="str">
        <f>IFERROR(IF(Purchase!D133 &lt;&gt;"",Purchase!D133,""),"")</f>
        <v/>
      </c>
      <c r="YF343" s="137" t="str">
        <f>IFERROR(IF(Purchase!E133 &lt;&gt;"",Purchase!E133,""),"")</f>
        <v/>
      </c>
      <c r="YG343" s="137" t="str">
        <f>IFERROR(IF(Purchase!F133 &lt;&gt;"",Purchase!F133,""),"")</f>
        <v/>
      </c>
      <c r="YH343" s="137" t="str">
        <f>IFERROR(IF(Purchase!G133 &lt;&gt;"",Purchase!G133,""),"")</f>
        <v/>
      </c>
      <c r="YI343" s="137" t="str">
        <f>IFERROR(IF(Purchase!H133 &lt;&gt;"",Purchase!H133,""),"")</f>
        <v/>
      </c>
      <c r="YJ343" s="137" t="str">
        <f>IFERROR(IF(Purchase!I133 &lt;&gt;"",Purchase!I133,""),"")</f>
        <v/>
      </c>
      <c r="YK343" s="137" t="str">
        <f>IFERROR(IF(Purchase!J133 &lt;&gt;"",Purchase!J133,""),"")</f>
        <v/>
      </c>
      <c r="YL343" s="149" t="str">
        <f t="shared" si="29"/>
        <v/>
      </c>
      <c r="YM343" s="135"/>
      <c r="YN343" s="138"/>
      <c r="YO343" s="139"/>
      <c r="YP343" s="138"/>
      <c r="YQ343" s="138"/>
      <c r="YR343" s="140"/>
      <c r="YS343" s="138"/>
      <c r="YT343" s="139" t="str">
        <f t="shared" si="26"/>
        <v>Null Product</v>
      </c>
      <c r="YU343" s="139">
        <f t="shared" si="27"/>
        <v>0</v>
      </c>
      <c r="YV343" s="139">
        <f t="shared" si="28"/>
        <v>0</v>
      </c>
      <c r="YW343" s="135"/>
      <c r="YX343" s="135"/>
      <c r="YY343" s="135"/>
      <c r="YZ343" s="135"/>
      <c r="ZA343" s="135"/>
      <c r="ZB343" s="135"/>
      <c r="ZC343" s="135"/>
      <c r="ZD343" s="135" t="str">
        <f>IF(ZG343 &lt;&gt; "",(COUNTIF($ZG$212:ZG343,ZG343)&amp;"_"&amp;ZG343),"")</f>
        <v/>
      </c>
      <c r="ZE343" s="142" t="str">
        <f>IFERROR(IF(Sale!A134 &lt;&gt; "", Sale!A134, ""), "")</f>
        <v/>
      </c>
      <c r="ZF343" s="135" t="str">
        <f>IFERROR(IF(Sale!B134 &lt;&gt; "", Sale!B134, ""), "")</f>
        <v/>
      </c>
      <c r="ZG343" s="135" t="str">
        <f>IFERROR(IF(Sale!C134 &lt;&gt; "", Sale!C134, ""), "")</f>
        <v/>
      </c>
      <c r="ZH343" s="135" t="str">
        <f>IFERROR(IF(Sale!D134 &lt;&gt; "", Sale!D134, ""), "")</f>
        <v/>
      </c>
      <c r="ZI343" s="135" t="str">
        <f>IFERROR(IF(Sale!E134 &lt;&gt; "", Sale!E134, ""), "")</f>
        <v/>
      </c>
      <c r="ZJ343" s="135" t="str">
        <f>IFERROR(IF(Sale!F134 &lt;&gt; "", Sale!F134, ""), "")</f>
        <v/>
      </c>
      <c r="ZK343" s="135" t="str">
        <f>IFERROR(IF(Sale!G134 &lt;&gt; "", Sale!G134, ""), "")</f>
        <v/>
      </c>
      <c r="ZL343" s="135" t="str">
        <f>IFERROR(IF(Sale!H134 &lt;&gt; "", Sale!H134, ""), "")</f>
        <v/>
      </c>
      <c r="ZM343" s="135" t="str">
        <f>IFERROR(IF(Sale!I134 &lt;&gt; "", Sale!I134, ""), "")</f>
        <v/>
      </c>
      <c r="ZN343" s="135" t="str">
        <f>IFERROR(IF(Sale!J134 &lt;&gt; "", Sale!J134, ""), "")</f>
        <v/>
      </c>
      <c r="ZO343" s="135" t="str">
        <f>IFERROR(IF(Sale!K134 &lt;&gt; "", Sale!K134, ""), "")</f>
        <v/>
      </c>
      <c r="ZP343" s="135" t="str">
        <f>IFERROR(IF(Sale!L134 &lt;&gt; "", Sale!L134, ""), "")</f>
        <v/>
      </c>
      <c r="ZQ343" s="135" t="str">
        <f>IFERROR(IF(Sale!M134 &lt;&gt; "", Sale!M134, ""), "")</f>
        <v/>
      </c>
      <c r="ZR343" s="135" t="str">
        <f>IFERROR(IF(Sale!N134 &lt;&gt; "", Sale!N134, ""), "")</f>
        <v/>
      </c>
      <c r="ZS343" s="135" t="str">
        <f>IFERROR(IF(Sale!O134 &lt;&gt; "", Sale!O134, ""), "")</f>
        <v/>
      </c>
      <c r="ZT343" s="135"/>
      <c r="ZU343" s="135"/>
      <c r="ZV343" s="135"/>
      <c r="ZW343" s="135"/>
      <c r="ZX343" s="139"/>
      <c r="ZY343" s="135"/>
      <c r="ZZ343" s="135"/>
    </row>
    <row r="344" spans="25:702">
      <c r="Y344" s="236"/>
      <c r="YA344" s="135" t="str">
        <f>IF(YC344 &lt;&gt; "", (COUNTIF($YC$212:YC344,YC344)&amp;"_"&amp;YC344),"")</f>
        <v/>
      </c>
      <c r="YB344" s="136" t="str">
        <f>IFERROR(IF(Purchase!A134 &lt;&gt;"",Purchase!A134,""),"")</f>
        <v/>
      </c>
      <c r="YC344" s="137" t="str">
        <f>IFERROR(IF(Purchase!B134 &lt;&gt;"",Purchase!B134,""),"")</f>
        <v/>
      </c>
      <c r="YD344" s="137" t="str">
        <f>IFERROR(IF(Purchase!C134 &lt;&gt;"",Purchase!C134,""),"")</f>
        <v/>
      </c>
      <c r="YE344" s="137" t="str">
        <f>IFERROR(IF(Purchase!D134 &lt;&gt;"",Purchase!D134,""),"")</f>
        <v/>
      </c>
      <c r="YF344" s="137" t="str">
        <f>IFERROR(IF(Purchase!E134 &lt;&gt;"",Purchase!E134,""),"")</f>
        <v/>
      </c>
      <c r="YG344" s="137" t="str">
        <f>IFERROR(IF(Purchase!F134 &lt;&gt;"",Purchase!F134,""),"")</f>
        <v/>
      </c>
      <c r="YH344" s="137" t="str">
        <f>IFERROR(IF(Purchase!G134 &lt;&gt;"",Purchase!G134,""),"")</f>
        <v/>
      </c>
      <c r="YI344" s="137" t="str">
        <f>IFERROR(IF(Purchase!H134 &lt;&gt;"",Purchase!H134,""),"")</f>
        <v/>
      </c>
      <c r="YJ344" s="137" t="str">
        <f>IFERROR(IF(Purchase!I134 &lt;&gt;"",Purchase!I134,""),"")</f>
        <v/>
      </c>
      <c r="YK344" s="137" t="str">
        <f>IFERROR(IF(Purchase!J134 &lt;&gt;"",Purchase!J134,""),"")</f>
        <v/>
      </c>
      <c r="YL344" s="149" t="str">
        <f t="shared" si="29"/>
        <v/>
      </c>
      <c r="YM344" s="135"/>
      <c r="YN344" s="138"/>
      <c r="YO344" s="139"/>
      <c r="YP344" s="138"/>
      <c r="YQ344" s="138"/>
      <c r="YR344" s="140"/>
      <c r="YS344" s="138"/>
      <c r="YT344" s="139" t="str">
        <f t="shared" si="26"/>
        <v>Null Product</v>
      </c>
      <c r="YU344" s="139">
        <f t="shared" si="27"/>
        <v>0</v>
      </c>
      <c r="YV344" s="139">
        <f t="shared" si="28"/>
        <v>0</v>
      </c>
      <c r="YW344" s="135"/>
      <c r="YX344" s="135"/>
      <c r="YY344" s="135"/>
      <c r="YZ344" s="135"/>
      <c r="ZA344" s="135"/>
      <c r="ZB344" s="135"/>
      <c r="ZC344" s="135"/>
      <c r="ZD344" s="135" t="str">
        <f>IF(ZG344 &lt;&gt; "",(COUNTIF($ZG$212:ZG344,ZG344)&amp;"_"&amp;ZG344),"")</f>
        <v/>
      </c>
      <c r="ZE344" s="142" t="str">
        <f>IFERROR(IF(Sale!A135 &lt;&gt; "", Sale!A135, ""), "")</f>
        <v/>
      </c>
      <c r="ZF344" s="135" t="str">
        <f>IFERROR(IF(Sale!B135 &lt;&gt; "", Sale!B135, ""), "")</f>
        <v/>
      </c>
      <c r="ZG344" s="135" t="str">
        <f>IFERROR(IF(Sale!C135 &lt;&gt; "", Sale!C135, ""), "")</f>
        <v/>
      </c>
      <c r="ZH344" s="135" t="str">
        <f>IFERROR(IF(Sale!D135 &lt;&gt; "", Sale!D135, ""), "")</f>
        <v/>
      </c>
      <c r="ZI344" s="135" t="str">
        <f>IFERROR(IF(Sale!E135 &lt;&gt; "", Sale!E135, ""), "")</f>
        <v/>
      </c>
      <c r="ZJ344" s="135" t="str">
        <f>IFERROR(IF(Sale!F135 &lt;&gt; "", Sale!F135, ""), "")</f>
        <v/>
      </c>
      <c r="ZK344" s="135" t="str">
        <f>IFERROR(IF(Sale!G135 &lt;&gt; "", Sale!G135, ""), "")</f>
        <v/>
      </c>
      <c r="ZL344" s="135" t="str">
        <f>IFERROR(IF(Sale!H135 &lt;&gt; "", Sale!H135, ""), "")</f>
        <v/>
      </c>
      <c r="ZM344" s="135" t="str">
        <f>IFERROR(IF(Sale!I135 &lt;&gt; "", Sale!I135, ""), "")</f>
        <v/>
      </c>
      <c r="ZN344" s="135" t="str">
        <f>IFERROR(IF(Sale!J135 &lt;&gt; "", Sale!J135, ""), "")</f>
        <v/>
      </c>
      <c r="ZO344" s="135" t="str">
        <f>IFERROR(IF(Sale!K135 &lt;&gt; "", Sale!K135, ""), "")</f>
        <v/>
      </c>
      <c r="ZP344" s="135" t="str">
        <f>IFERROR(IF(Sale!L135 &lt;&gt; "", Sale!L135, ""), "")</f>
        <v/>
      </c>
      <c r="ZQ344" s="135" t="str">
        <f>IFERROR(IF(Sale!M135 &lt;&gt; "", Sale!M135, ""), "")</f>
        <v/>
      </c>
      <c r="ZR344" s="135" t="str">
        <f>IFERROR(IF(Sale!N135 &lt;&gt; "", Sale!N135, ""), "")</f>
        <v/>
      </c>
      <c r="ZS344" s="135" t="str">
        <f>IFERROR(IF(Sale!O135 &lt;&gt; "", Sale!O135, ""), "")</f>
        <v/>
      </c>
      <c r="ZT344" s="135"/>
      <c r="ZU344" s="135"/>
      <c r="ZV344" s="135"/>
      <c r="ZW344" s="135"/>
      <c r="ZX344" s="139"/>
      <c r="ZY344" s="135"/>
      <c r="ZZ344" s="135"/>
    </row>
    <row r="345" spans="25:702">
      <c r="Y345" s="236"/>
      <c r="YA345" s="135" t="str">
        <f>IF(YC345 &lt;&gt; "", (COUNTIF($YC$212:YC345,YC345)&amp;"_"&amp;YC345),"")</f>
        <v/>
      </c>
      <c r="YB345" s="136" t="str">
        <f>IFERROR(IF(Purchase!A135 &lt;&gt;"",Purchase!A135,""),"")</f>
        <v/>
      </c>
      <c r="YC345" s="137" t="str">
        <f>IFERROR(IF(Purchase!B135 &lt;&gt;"",Purchase!B135,""),"")</f>
        <v/>
      </c>
      <c r="YD345" s="137" t="str">
        <f>IFERROR(IF(Purchase!C135 &lt;&gt;"",Purchase!C135,""),"")</f>
        <v/>
      </c>
      <c r="YE345" s="137" t="str">
        <f>IFERROR(IF(Purchase!D135 &lt;&gt;"",Purchase!D135,""),"")</f>
        <v/>
      </c>
      <c r="YF345" s="137" t="str">
        <f>IFERROR(IF(Purchase!E135 &lt;&gt;"",Purchase!E135,""),"")</f>
        <v/>
      </c>
      <c r="YG345" s="137" t="str">
        <f>IFERROR(IF(Purchase!F135 &lt;&gt;"",Purchase!F135,""),"")</f>
        <v/>
      </c>
      <c r="YH345" s="137" t="str">
        <f>IFERROR(IF(Purchase!G135 &lt;&gt;"",Purchase!G135,""),"")</f>
        <v/>
      </c>
      <c r="YI345" s="137" t="str">
        <f>IFERROR(IF(Purchase!H135 &lt;&gt;"",Purchase!H135,""),"")</f>
        <v/>
      </c>
      <c r="YJ345" s="137" t="str">
        <f>IFERROR(IF(Purchase!I135 &lt;&gt;"",Purchase!I135,""),"")</f>
        <v/>
      </c>
      <c r="YK345" s="137" t="str">
        <f>IFERROR(IF(Purchase!J135 &lt;&gt;"",Purchase!J135,""),"")</f>
        <v/>
      </c>
      <c r="YL345" s="149" t="str">
        <f t="shared" si="29"/>
        <v/>
      </c>
      <c r="YM345" s="135"/>
      <c r="YN345" s="138"/>
      <c r="YO345" s="139"/>
      <c r="YP345" s="138"/>
      <c r="YQ345" s="138"/>
      <c r="YR345" s="140"/>
      <c r="YS345" s="138"/>
      <c r="YT345" s="139" t="str">
        <f t="shared" si="26"/>
        <v>Null Product</v>
      </c>
      <c r="YU345" s="139">
        <f t="shared" si="27"/>
        <v>0</v>
      </c>
      <c r="YV345" s="139">
        <f t="shared" si="28"/>
        <v>0</v>
      </c>
      <c r="YW345" s="135"/>
      <c r="YX345" s="135"/>
      <c r="YY345" s="135"/>
      <c r="YZ345" s="135"/>
      <c r="ZA345" s="135"/>
      <c r="ZB345" s="135"/>
      <c r="ZC345" s="135"/>
      <c r="ZD345" s="135" t="str">
        <f>IF(ZG345 &lt;&gt; "",(COUNTIF($ZG$212:ZG345,ZG345)&amp;"_"&amp;ZG345),"")</f>
        <v/>
      </c>
      <c r="ZE345" s="142" t="str">
        <f>IFERROR(IF(Sale!A136 &lt;&gt; "", Sale!A136, ""), "")</f>
        <v/>
      </c>
      <c r="ZF345" s="135" t="str">
        <f>IFERROR(IF(Sale!B136 &lt;&gt; "", Sale!B136, ""), "")</f>
        <v/>
      </c>
      <c r="ZG345" s="135" t="str">
        <f>IFERROR(IF(Sale!C136 &lt;&gt; "", Sale!C136, ""), "")</f>
        <v/>
      </c>
      <c r="ZH345" s="135" t="str">
        <f>IFERROR(IF(Sale!D136 &lt;&gt; "", Sale!D136, ""), "")</f>
        <v/>
      </c>
      <c r="ZI345" s="135" t="str">
        <f>IFERROR(IF(Sale!E136 &lt;&gt; "", Sale!E136, ""), "")</f>
        <v/>
      </c>
      <c r="ZJ345" s="135" t="str">
        <f>IFERROR(IF(Sale!F136 &lt;&gt; "", Sale!F136, ""), "")</f>
        <v/>
      </c>
      <c r="ZK345" s="135" t="str">
        <f>IFERROR(IF(Sale!G136 &lt;&gt; "", Sale!G136, ""), "")</f>
        <v/>
      </c>
      <c r="ZL345" s="135" t="str">
        <f>IFERROR(IF(Sale!H136 &lt;&gt; "", Sale!H136, ""), "")</f>
        <v/>
      </c>
      <c r="ZM345" s="135" t="str">
        <f>IFERROR(IF(Sale!I136 &lt;&gt; "", Sale!I136, ""), "")</f>
        <v/>
      </c>
      <c r="ZN345" s="135" t="str">
        <f>IFERROR(IF(Sale!J136 &lt;&gt; "", Sale!J136, ""), "")</f>
        <v/>
      </c>
      <c r="ZO345" s="135" t="str">
        <f>IFERROR(IF(Sale!K136 &lt;&gt; "", Sale!K136, ""), "")</f>
        <v/>
      </c>
      <c r="ZP345" s="135" t="str">
        <f>IFERROR(IF(Sale!L136 &lt;&gt; "", Sale!L136, ""), "")</f>
        <v/>
      </c>
      <c r="ZQ345" s="135" t="str">
        <f>IFERROR(IF(Sale!M136 &lt;&gt; "", Sale!M136, ""), "")</f>
        <v/>
      </c>
      <c r="ZR345" s="135" t="str">
        <f>IFERROR(IF(Sale!N136 &lt;&gt; "", Sale!N136, ""), "")</f>
        <v/>
      </c>
      <c r="ZS345" s="135" t="str">
        <f>IFERROR(IF(Sale!O136 &lt;&gt; "", Sale!O136, ""), "")</f>
        <v/>
      </c>
      <c r="ZT345" s="135"/>
      <c r="ZU345" s="135"/>
      <c r="ZV345" s="135"/>
      <c r="ZW345" s="135"/>
      <c r="ZX345" s="139"/>
      <c r="ZY345" s="135"/>
      <c r="ZZ345" s="135"/>
    </row>
    <row r="346" spans="25:702">
      <c r="Y346" s="236"/>
      <c r="YA346" s="135" t="str">
        <f>IF(YC346 &lt;&gt; "", (COUNTIF($YC$212:YC346,YC346)&amp;"_"&amp;YC346),"")</f>
        <v/>
      </c>
      <c r="YB346" s="136" t="str">
        <f>IFERROR(IF(Purchase!A136 &lt;&gt;"",Purchase!A136,""),"")</f>
        <v/>
      </c>
      <c r="YC346" s="137" t="str">
        <f>IFERROR(IF(Purchase!B136 &lt;&gt;"",Purchase!B136,""),"")</f>
        <v/>
      </c>
      <c r="YD346" s="137" t="str">
        <f>IFERROR(IF(Purchase!C136 &lt;&gt;"",Purchase!C136,""),"")</f>
        <v/>
      </c>
      <c r="YE346" s="137" t="str">
        <f>IFERROR(IF(Purchase!D136 &lt;&gt;"",Purchase!D136,""),"")</f>
        <v/>
      </c>
      <c r="YF346" s="137" t="str">
        <f>IFERROR(IF(Purchase!E136 &lt;&gt;"",Purchase!E136,""),"")</f>
        <v/>
      </c>
      <c r="YG346" s="137" t="str">
        <f>IFERROR(IF(Purchase!F136 &lt;&gt;"",Purchase!F136,""),"")</f>
        <v/>
      </c>
      <c r="YH346" s="137" t="str">
        <f>IFERROR(IF(Purchase!G136 &lt;&gt;"",Purchase!G136,""),"")</f>
        <v/>
      </c>
      <c r="YI346" s="137" t="str">
        <f>IFERROR(IF(Purchase!H136 &lt;&gt;"",Purchase!H136,""),"")</f>
        <v/>
      </c>
      <c r="YJ346" s="137" t="str">
        <f>IFERROR(IF(Purchase!I136 &lt;&gt;"",Purchase!I136,""),"")</f>
        <v/>
      </c>
      <c r="YK346" s="137" t="str">
        <f>IFERROR(IF(Purchase!J136 &lt;&gt;"",Purchase!J136,""),"")</f>
        <v/>
      </c>
      <c r="YL346" s="149" t="str">
        <f t="shared" si="29"/>
        <v/>
      </c>
      <c r="YM346" s="135"/>
      <c r="YN346" s="138"/>
      <c r="YO346" s="139"/>
      <c r="YP346" s="138"/>
      <c r="YQ346" s="138"/>
      <c r="YR346" s="140"/>
      <c r="YS346" s="138"/>
      <c r="YT346" s="139" t="str">
        <f t="shared" si="26"/>
        <v>Null Product</v>
      </c>
      <c r="YU346" s="139">
        <f t="shared" si="27"/>
        <v>0</v>
      </c>
      <c r="YV346" s="139">
        <f t="shared" si="28"/>
        <v>0</v>
      </c>
      <c r="YW346" s="135"/>
      <c r="YX346" s="135"/>
      <c r="YY346" s="135"/>
      <c r="YZ346" s="135"/>
      <c r="ZA346" s="135"/>
      <c r="ZB346" s="135"/>
      <c r="ZC346" s="135"/>
      <c r="ZD346" s="135" t="str">
        <f>IF(ZG346 &lt;&gt; "",(COUNTIF($ZG$212:ZG346,ZG346)&amp;"_"&amp;ZG346),"")</f>
        <v/>
      </c>
      <c r="ZE346" s="142" t="str">
        <f>IFERROR(IF(Sale!A137 &lt;&gt; "", Sale!A137, ""), "")</f>
        <v/>
      </c>
      <c r="ZF346" s="135" t="str">
        <f>IFERROR(IF(Sale!B137 &lt;&gt; "", Sale!B137, ""), "")</f>
        <v/>
      </c>
      <c r="ZG346" s="135" t="str">
        <f>IFERROR(IF(Sale!C137 &lt;&gt; "", Sale!C137, ""), "")</f>
        <v/>
      </c>
      <c r="ZH346" s="135" t="str">
        <f>IFERROR(IF(Sale!D137 &lt;&gt; "", Sale!D137, ""), "")</f>
        <v/>
      </c>
      <c r="ZI346" s="135" t="str">
        <f>IFERROR(IF(Sale!E137 &lt;&gt; "", Sale!E137, ""), "")</f>
        <v/>
      </c>
      <c r="ZJ346" s="135" t="str">
        <f>IFERROR(IF(Sale!F137 &lt;&gt; "", Sale!F137, ""), "")</f>
        <v/>
      </c>
      <c r="ZK346" s="135" t="str">
        <f>IFERROR(IF(Sale!G137 &lt;&gt; "", Sale!G137, ""), "")</f>
        <v/>
      </c>
      <c r="ZL346" s="135" t="str">
        <f>IFERROR(IF(Sale!H137 &lt;&gt; "", Sale!H137, ""), "")</f>
        <v/>
      </c>
      <c r="ZM346" s="135" t="str">
        <f>IFERROR(IF(Sale!I137 &lt;&gt; "", Sale!I137, ""), "")</f>
        <v/>
      </c>
      <c r="ZN346" s="135" t="str">
        <f>IFERROR(IF(Sale!J137 &lt;&gt; "", Sale!J137, ""), "")</f>
        <v/>
      </c>
      <c r="ZO346" s="135" t="str">
        <f>IFERROR(IF(Sale!K137 &lt;&gt; "", Sale!K137, ""), "")</f>
        <v/>
      </c>
      <c r="ZP346" s="135" t="str">
        <f>IFERROR(IF(Sale!L137 &lt;&gt; "", Sale!L137, ""), "")</f>
        <v/>
      </c>
      <c r="ZQ346" s="135" t="str">
        <f>IFERROR(IF(Sale!M137 &lt;&gt; "", Sale!M137, ""), "")</f>
        <v/>
      </c>
      <c r="ZR346" s="135" t="str">
        <f>IFERROR(IF(Sale!N137 &lt;&gt; "", Sale!N137, ""), "")</f>
        <v/>
      </c>
      <c r="ZS346" s="135" t="str">
        <f>IFERROR(IF(Sale!O137 &lt;&gt; "", Sale!O137, ""), "")</f>
        <v/>
      </c>
      <c r="ZT346" s="135"/>
      <c r="ZU346" s="135"/>
      <c r="ZV346" s="135"/>
      <c r="ZW346" s="135"/>
      <c r="ZX346" s="139"/>
      <c r="ZY346" s="135"/>
      <c r="ZZ346" s="135"/>
    </row>
    <row r="347" spans="25:702">
      <c r="Y347" s="236"/>
      <c r="YA347" s="135" t="str">
        <f>IF(YC347 &lt;&gt; "", (COUNTIF($YC$212:YC347,YC347)&amp;"_"&amp;YC347),"")</f>
        <v/>
      </c>
      <c r="YB347" s="136" t="str">
        <f>IFERROR(IF(Purchase!A137 &lt;&gt;"",Purchase!A137,""),"")</f>
        <v/>
      </c>
      <c r="YC347" s="137" t="str">
        <f>IFERROR(IF(Purchase!B137 &lt;&gt;"",Purchase!B137,""),"")</f>
        <v/>
      </c>
      <c r="YD347" s="137" t="str">
        <f>IFERROR(IF(Purchase!C137 &lt;&gt;"",Purchase!C137,""),"")</f>
        <v/>
      </c>
      <c r="YE347" s="137" t="str">
        <f>IFERROR(IF(Purchase!D137 &lt;&gt;"",Purchase!D137,""),"")</f>
        <v/>
      </c>
      <c r="YF347" s="137" t="str">
        <f>IFERROR(IF(Purchase!E137 &lt;&gt;"",Purchase!E137,""),"")</f>
        <v/>
      </c>
      <c r="YG347" s="137" t="str">
        <f>IFERROR(IF(Purchase!F137 &lt;&gt;"",Purchase!F137,""),"")</f>
        <v/>
      </c>
      <c r="YH347" s="137" t="str">
        <f>IFERROR(IF(Purchase!G137 &lt;&gt;"",Purchase!G137,""),"")</f>
        <v/>
      </c>
      <c r="YI347" s="137" t="str">
        <f>IFERROR(IF(Purchase!H137 &lt;&gt;"",Purchase!H137,""),"")</f>
        <v/>
      </c>
      <c r="YJ347" s="137" t="str">
        <f>IFERROR(IF(Purchase!I137 &lt;&gt;"",Purchase!I137,""),"")</f>
        <v/>
      </c>
      <c r="YK347" s="137" t="str">
        <f>IFERROR(IF(Purchase!J137 &lt;&gt;"",Purchase!J137,""),"")</f>
        <v/>
      </c>
      <c r="YL347" s="149" t="str">
        <f t="shared" si="29"/>
        <v/>
      </c>
      <c r="YM347" s="135"/>
      <c r="YN347" s="138"/>
      <c r="YO347" s="139"/>
      <c r="YP347" s="138"/>
      <c r="YQ347" s="138"/>
      <c r="YR347" s="140"/>
      <c r="YS347" s="138"/>
      <c r="YT347" s="139" t="str">
        <f t="shared" si="26"/>
        <v>Null Product</v>
      </c>
      <c r="YU347" s="139">
        <f t="shared" si="27"/>
        <v>0</v>
      </c>
      <c r="YV347" s="139">
        <f t="shared" si="28"/>
        <v>0</v>
      </c>
      <c r="YW347" s="135"/>
      <c r="YX347" s="135"/>
      <c r="YY347" s="135"/>
      <c r="YZ347" s="135"/>
      <c r="ZA347" s="135"/>
      <c r="ZB347" s="135"/>
      <c r="ZC347" s="135"/>
      <c r="ZD347" s="135" t="str">
        <f>IF(ZG347 &lt;&gt; "",(COUNTIF($ZG$212:ZG347,ZG347)&amp;"_"&amp;ZG347),"")</f>
        <v/>
      </c>
      <c r="ZE347" s="142" t="str">
        <f>IFERROR(IF(Sale!A138 &lt;&gt; "", Sale!A138, ""), "")</f>
        <v/>
      </c>
      <c r="ZF347" s="135" t="str">
        <f>IFERROR(IF(Sale!B138 &lt;&gt; "", Sale!B138, ""), "")</f>
        <v/>
      </c>
      <c r="ZG347" s="135" t="str">
        <f>IFERROR(IF(Sale!C138 &lt;&gt; "", Sale!C138, ""), "")</f>
        <v/>
      </c>
      <c r="ZH347" s="135" t="str">
        <f>IFERROR(IF(Sale!D138 &lt;&gt; "", Sale!D138, ""), "")</f>
        <v/>
      </c>
      <c r="ZI347" s="135" t="str">
        <f>IFERROR(IF(Sale!E138 &lt;&gt; "", Sale!E138, ""), "")</f>
        <v/>
      </c>
      <c r="ZJ347" s="135" t="str">
        <f>IFERROR(IF(Sale!F138 &lt;&gt; "", Sale!F138, ""), "")</f>
        <v/>
      </c>
      <c r="ZK347" s="135" t="str">
        <f>IFERROR(IF(Sale!G138 &lt;&gt; "", Sale!G138, ""), "")</f>
        <v/>
      </c>
      <c r="ZL347" s="135" t="str">
        <f>IFERROR(IF(Sale!H138 &lt;&gt; "", Sale!H138, ""), "")</f>
        <v/>
      </c>
      <c r="ZM347" s="135" t="str">
        <f>IFERROR(IF(Sale!I138 &lt;&gt; "", Sale!I138, ""), "")</f>
        <v/>
      </c>
      <c r="ZN347" s="135" t="str">
        <f>IFERROR(IF(Sale!J138 &lt;&gt; "", Sale!J138, ""), "")</f>
        <v/>
      </c>
      <c r="ZO347" s="135" t="str">
        <f>IFERROR(IF(Sale!K138 &lt;&gt; "", Sale!K138, ""), "")</f>
        <v/>
      </c>
      <c r="ZP347" s="135" t="str">
        <f>IFERROR(IF(Sale!L138 &lt;&gt; "", Sale!L138, ""), "")</f>
        <v/>
      </c>
      <c r="ZQ347" s="135" t="str">
        <f>IFERROR(IF(Sale!M138 &lt;&gt; "", Sale!M138, ""), "")</f>
        <v/>
      </c>
      <c r="ZR347" s="135" t="str">
        <f>IFERROR(IF(Sale!N138 &lt;&gt; "", Sale!N138, ""), "")</f>
        <v/>
      </c>
      <c r="ZS347" s="135" t="str">
        <f>IFERROR(IF(Sale!O138 &lt;&gt; "", Sale!O138, ""), "")</f>
        <v/>
      </c>
      <c r="ZT347" s="135"/>
      <c r="ZU347" s="135"/>
      <c r="ZV347" s="135"/>
      <c r="ZW347" s="135"/>
      <c r="ZX347" s="139"/>
      <c r="ZY347" s="135"/>
      <c r="ZZ347" s="135"/>
    </row>
    <row r="348" spans="25:702">
      <c r="Y348" s="236"/>
      <c r="YA348" s="135" t="str">
        <f>IF(YC348 &lt;&gt; "", (COUNTIF($YC$212:YC348,YC348)&amp;"_"&amp;YC348),"")</f>
        <v/>
      </c>
      <c r="YB348" s="136" t="str">
        <f>IFERROR(IF(Purchase!A138 &lt;&gt;"",Purchase!A138,""),"")</f>
        <v/>
      </c>
      <c r="YC348" s="137" t="str">
        <f>IFERROR(IF(Purchase!B138 &lt;&gt;"",Purchase!B138,""),"")</f>
        <v/>
      </c>
      <c r="YD348" s="137" t="str">
        <f>IFERROR(IF(Purchase!C138 &lt;&gt;"",Purchase!C138,""),"")</f>
        <v/>
      </c>
      <c r="YE348" s="137" t="str">
        <f>IFERROR(IF(Purchase!D138 &lt;&gt;"",Purchase!D138,""),"")</f>
        <v/>
      </c>
      <c r="YF348" s="137" t="str">
        <f>IFERROR(IF(Purchase!E138 &lt;&gt;"",Purchase!E138,""),"")</f>
        <v/>
      </c>
      <c r="YG348" s="137" t="str">
        <f>IFERROR(IF(Purchase!F138 &lt;&gt;"",Purchase!F138,""),"")</f>
        <v/>
      </c>
      <c r="YH348" s="137" t="str">
        <f>IFERROR(IF(Purchase!G138 &lt;&gt;"",Purchase!G138,""),"")</f>
        <v/>
      </c>
      <c r="YI348" s="137" t="str">
        <f>IFERROR(IF(Purchase!H138 &lt;&gt;"",Purchase!H138,""),"")</f>
        <v/>
      </c>
      <c r="YJ348" s="137" t="str">
        <f>IFERROR(IF(Purchase!I138 &lt;&gt;"",Purchase!I138,""),"")</f>
        <v/>
      </c>
      <c r="YK348" s="137" t="str">
        <f>IFERROR(IF(Purchase!J138 &lt;&gt;"",Purchase!J138,""),"")</f>
        <v/>
      </c>
      <c r="YL348" s="149" t="str">
        <f t="shared" si="29"/>
        <v/>
      </c>
      <c r="YM348" s="135"/>
      <c r="YN348" s="138"/>
      <c r="YO348" s="139"/>
      <c r="YP348" s="138"/>
      <c r="YQ348" s="138"/>
      <c r="YR348" s="140"/>
      <c r="YS348" s="138"/>
      <c r="YT348" s="139" t="str">
        <f t="shared" si="26"/>
        <v>Null Product</v>
      </c>
      <c r="YU348" s="139">
        <f t="shared" si="27"/>
        <v>0</v>
      </c>
      <c r="YV348" s="139">
        <f t="shared" si="28"/>
        <v>0</v>
      </c>
      <c r="YW348" s="135"/>
      <c r="YX348" s="135"/>
      <c r="YY348" s="135"/>
      <c r="YZ348" s="135"/>
      <c r="ZA348" s="135"/>
      <c r="ZB348" s="135"/>
      <c r="ZC348" s="135"/>
      <c r="ZD348" s="135" t="str">
        <f>IF(ZG348 &lt;&gt; "",(COUNTIF($ZG$212:ZG348,ZG348)&amp;"_"&amp;ZG348),"")</f>
        <v/>
      </c>
      <c r="ZE348" s="142" t="str">
        <f>IFERROR(IF(Sale!A139 &lt;&gt; "", Sale!A139, ""), "")</f>
        <v/>
      </c>
      <c r="ZF348" s="135" t="str">
        <f>IFERROR(IF(Sale!B139 &lt;&gt; "", Sale!B139, ""), "")</f>
        <v/>
      </c>
      <c r="ZG348" s="135" t="str">
        <f>IFERROR(IF(Sale!C139 &lt;&gt; "", Sale!C139, ""), "")</f>
        <v/>
      </c>
      <c r="ZH348" s="135" t="str">
        <f>IFERROR(IF(Sale!D139 &lt;&gt; "", Sale!D139, ""), "")</f>
        <v/>
      </c>
      <c r="ZI348" s="135" t="str">
        <f>IFERROR(IF(Sale!E139 &lt;&gt; "", Sale!E139, ""), "")</f>
        <v/>
      </c>
      <c r="ZJ348" s="135" t="str">
        <f>IFERROR(IF(Sale!F139 &lt;&gt; "", Sale!F139, ""), "")</f>
        <v/>
      </c>
      <c r="ZK348" s="135" t="str">
        <f>IFERROR(IF(Sale!G139 &lt;&gt; "", Sale!G139, ""), "")</f>
        <v/>
      </c>
      <c r="ZL348" s="135" t="str">
        <f>IFERROR(IF(Sale!H139 &lt;&gt; "", Sale!H139, ""), "")</f>
        <v/>
      </c>
      <c r="ZM348" s="135" t="str">
        <f>IFERROR(IF(Sale!I139 &lt;&gt; "", Sale!I139, ""), "")</f>
        <v/>
      </c>
      <c r="ZN348" s="135" t="str">
        <f>IFERROR(IF(Sale!J139 &lt;&gt; "", Sale!J139, ""), "")</f>
        <v/>
      </c>
      <c r="ZO348" s="135" t="str">
        <f>IFERROR(IF(Sale!K139 &lt;&gt; "", Sale!K139, ""), "")</f>
        <v/>
      </c>
      <c r="ZP348" s="135" t="str">
        <f>IFERROR(IF(Sale!L139 &lt;&gt; "", Sale!L139, ""), "")</f>
        <v/>
      </c>
      <c r="ZQ348" s="135" t="str">
        <f>IFERROR(IF(Sale!M139 &lt;&gt; "", Sale!M139, ""), "")</f>
        <v/>
      </c>
      <c r="ZR348" s="135" t="str">
        <f>IFERROR(IF(Sale!N139 &lt;&gt; "", Sale!N139, ""), "")</f>
        <v/>
      </c>
      <c r="ZS348" s="135" t="str">
        <f>IFERROR(IF(Sale!O139 &lt;&gt; "", Sale!O139, ""), "")</f>
        <v/>
      </c>
      <c r="ZT348" s="135"/>
      <c r="ZU348" s="135"/>
      <c r="ZV348" s="135"/>
      <c r="ZW348" s="135"/>
      <c r="ZX348" s="139"/>
      <c r="ZY348" s="135"/>
      <c r="ZZ348" s="135"/>
    </row>
    <row r="349" spans="25:702">
      <c r="Y349" s="236"/>
      <c r="YA349" s="135" t="str">
        <f>IF(YC349 &lt;&gt; "", (COUNTIF($YC$212:YC349,YC349)&amp;"_"&amp;YC349),"")</f>
        <v/>
      </c>
      <c r="YB349" s="136" t="str">
        <f>IFERROR(IF(Purchase!A139 &lt;&gt;"",Purchase!A139,""),"")</f>
        <v/>
      </c>
      <c r="YC349" s="137" t="str">
        <f>IFERROR(IF(Purchase!B139 &lt;&gt;"",Purchase!B139,""),"")</f>
        <v/>
      </c>
      <c r="YD349" s="137" t="str">
        <f>IFERROR(IF(Purchase!C139 &lt;&gt;"",Purchase!C139,""),"")</f>
        <v/>
      </c>
      <c r="YE349" s="137" t="str">
        <f>IFERROR(IF(Purchase!D139 &lt;&gt;"",Purchase!D139,""),"")</f>
        <v/>
      </c>
      <c r="YF349" s="137" t="str">
        <f>IFERROR(IF(Purchase!E139 &lt;&gt;"",Purchase!E139,""),"")</f>
        <v/>
      </c>
      <c r="YG349" s="137" t="str">
        <f>IFERROR(IF(Purchase!F139 &lt;&gt;"",Purchase!F139,""),"")</f>
        <v/>
      </c>
      <c r="YH349" s="137" t="str">
        <f>IFERROR(IF(Purchase!G139 &lt;&gt;"",Purchase!G139,""),"")</f>
        <v/>
      </c>
      <c r="YI349" s="137" t="str">
        <f>IFERROR(IF(Purchase!H139 &lt;&gt;"",Purchase!H139,""),"")</f>
        <v/>
      </c>
      <c r="YJ349" s="137" t="str">
        <f>IFERROR(IF(Purchase!I139 &lt;&gt;"",Purchase!I139,""),"")</f>
        <v/>
      </c>
      <c r="YK349" s="137" t="str">
        <f>IFERROR(IF(Purchase!J139 &lt;&gt;"",Purchase!J139,""),"")</f>
        <v/>
      </c>
      <c r="YL349" s="149" t="str">
        <f t="shared" si="29"/>
        <v/>
      </c>
      <c r="YM349" s="135"/>
      <c r="YN349" s="138"/>
      <c r="YO349" s="139"/>
      <c r="YP349" s="138"/>
      <c r="YQ349" s="138"/>
      <c r="YR349" s="140"/>
      <c r="YS349" s="138"/>
      <c r="YT349" s="138"/>
      <c r="YU349" s="141"/>
      <c r="YV349" s="135"/>
      <c r="YW349" s="135"/>
      <c r="YX349" s="135"/>
      <c r="YY349" s="135"/>
      <c r="YZ349" s="135"/>
      <c r="ZA349" s="135"/>
      <c r="ZB349" s="135"/>
      <c r="ZC349" s="135"/>
      <c r="ZD349" s="135" t="str">
        <f>IF(ZG349 &lt;&gt; "",(COUNTIF($ZG$212:ZG349,ZG349)&amp;"_"&amp;ZG349),"")</f>
        <v/>
      </c>
      <c r="ZE349" s="142" t="str">
        <f>IFERROR(IF(Sale!A140 &lt;&gt; "", Sale!A140, ""), "")</f>
        <v/>
      </c>
      <c r="ZF349" s="135" t="str">
        <f>IFERROR(IF(Sale!B140 &lt;&gt; "", Sale!B140, ""), "")</f>
        <v/>
      </c>
      <c r="ZG349" s="135" t="str">
        <f>IFERROR(IF(Sale!C140 &lt;&gt; "", Sale!C140, ""), "")</f>
        <v/>
      </c>
      <c r="ZH349" s="135" t="str">
        <f>IFERROR(IF(Sale!D140 &lt;&gt; "", Sale!D140, ""), "")</f>
        <v/>
      </c>
      <c r="ZI349" s="135" t="str">
        <f>IFERROR(IF(Sale!E140 &lt;&gt; "", Sale!E140, ""), "")</f>
        <v/>
      </c>
      <c r="ZJ349" s="135" t="str">
        <f>IFERROR(IF(Sale!F140 &lt;&gt; "", Sale!F140, ""), "")</f>
        <v/>
      </c>
      <c r="ZK349" s="135" t="str">
        <f>IFERROR(IF(Sale!G140 &lt;&gt; "", Sale!G140, ""), "")</f>
        <v/>
      </c>
      <c r="ZL349" s="135" t="str">
        <f>IFERROR(IF(Sale!H140 &lt;&gt; "", Sale!H140, ""), "")</f>
        <v/>
      </c>
      <c r="ZM349" s="135" t="str">
        <f>IFERROR(IF(Sale!I140 &lt;&gt; "", Sale!I140, ""), "")</f>
        <v/>
      </c>
      <c r="ZN349" s="135" t="str">
        <f>IFERROR(IF(Sale!J140 &lt;&gt; "", Sale!J140, ""), "")</f>
        <v/>
      </c>
      <c r="ZO349" s="135" t="str">
        <f>IFERROR(IF(Sale!K140 &lt;&gt; "", Sale!K140, ""), "")</f>
        <v/>
      </c>
      <c r="ZP349" s="135" t="str">
        <f>IFERROR(IF(Sale!L140 &lt;&gt; "", Sale!L140, ""), "")</f>
        <v/>
      </c>
      <c r="ZQ349" s="135" t="str">
        <f>IFERROR(IF(Sale!M140 &lt;&gt; "", Sale!M140, ""), "")</f>
        <v/>
      </c>
      <c r="ZR349" s="135" t="str">
        <f>IFERROR(IF(Sale!N140 &lt;&gt; "", Sale!N140, ""), "")</f>
        <v/>
      </c>
      <c r="ZS349" s="135" t="str">
        <f>IFERROR(IF(Sale!O140 &lt;&gt; "", Sale!O140, ""), "")</f>
        <v/>
      </c>
      <c r="ZT349" s="135"/>
      <c r="ZU349" s="135"/>
      <c r="ZV349" s="135"/>
      <c r="ZW349" s="135"/>
      <c r="ZX349" s="139"/>
      <c r="ZY349" s="135"/>
      <c r="ZZ349" s="135"/>
    </row>
    <row r="350" spans="25:702">
      <c r="Y350" s="236"/>
      <c r="YA350" s="135" t="str">
        <f>IF(YC350 &lt;&gt; "", (COUNTIF($YC$212:YC350,YC350)&amp;"_"&amp;YC350),"")</f>
        <v/>
      </c>
      <c r="YB350" s="136" t="str">
        <f>IFERROR(IF(Purchase!A140 &lt;&gt;"",Purchase!A140,""),"")</f>
        <v/>
      </c>
      <c r="YC350" s="137" t="str">
        <f>IFERROR(IF(Purchase!B140 &lt;&gt;"",Purchase!B140,""),"")</f>
        <v/>
      </c>
      <c r="YD350" s="137" t="str">
        <f>IFERROR(IF(Purchase!C140 &lt;&gt;"",Purchase!C140,""),"")</f>
        <v/>
      </c>
      <c r="YE350" s="137" t="str">
        <f>IFERROR(IF(Purchase!D140 &lt;&gt;"",Purchase!D140,""),"")</f>
        <v/>
      </c>
      <c r="YF350" s="137" t="str">
        <f>IFERROR(IF(Purchase!E140 &lt;&gt;"",Purchase!E140,""),"")</f>
        <v/>
      </c>
      <c r="YG350" s="137" t="str">
        <f>IFERROR(IF(Purchase!F140 &lt;&gt;"",Purchase!F140,""),"")</f>
        <v/>
      </c>
      <c r="YH350" s="137" t="str">
        <f>IFERROR(IF(Purchase!G140 &lt;&gt;"",Purchase!G140,""),"")</f>
        <v/>
      </c>
      <c r="YI350" s="137" t="str">
        <f>IFERROR(IF(Purchase!H140 &lt;&gt;"",Purchase!H140,""),"")</f>
        <v/>
      </c>
      <c r="YJ350" s="137" t="str">
        <f>IFERROR(IF(Purchase!I140 &lt;&gt;"",Purchase!I140,""),"")</f>
        <v/>
      </c>
      <c r="YK350" s="137" t="str">
        <f>IFERROR(IF(Purchase!J140 &lt;&gt;"",Purchase!J140,""),"")</f>
        <v/>
      </c>
      <c r="YL350" s="149" t="str">
        <f t="shared" si="29"/>
        <v/>
      </c>
      <c r="YM350" s="135"/>
      <c r="YN350" s="138"/>
      <c r="YO350" s="139"/>
      <c r="YP350" s="138"/>
      <c r="YQ350" s="138"/>
      <c r="YR350" s="140"/>
      <c r="YS350" s="138"/>
      <c r="YT350" s="138"/>
      <c r="YU350" s="141"/>
      <c r="YV350" s="135"/>
      <c r="YW350" s="135"/>
      <c r="YX350" s="135"/>
      <c r="YY350" s="135"/>
      <c r="YZ350" s="135"/>
      <c r="ZA350" s="135"/>
      <c r="ZB350" s="135"/>
      <c r="ZC350" s="135"/>
      <c r="ZD350" s="135" t="str">
        <f>IF(ZG350 &lt;&gt; "",(COUNTIF($ZG$212:ZG350,ZG350)&amp;"_"&amp;ZG350),"")</f>
        <v/>
      </c>
      <c r="ZE350" s="142" t="str">
        <f>IFERROR(IF(Sale!A141 &lt;&gt; "", Sale!A141, ""), "")</f>
        <v/>
      </c>
      <c r="ZF350" s="135" t="str">
        <f>IFERROR(IF(Sale!B141 &lt;&gt; "", Sale!B141, ""), "")</f>
        <v/>
      </c>
      <c r="ZG350" s="135" t="str">
        <f>IFERROR(IF(Sale!C141 &lt;&gt; "", Sale!C141, ""), "")</f>
        <v/>
      </c>
      <c r="ZH350" s="135" t="str">
        <f>IFERROR(IF(Sale!D141 &lt;&gt; "", Sale!D141, ""), "")</f>
        <v/>
      </c>
      <c r="ZI350" s="135" t="str">
        <f>IFERROR(IF(Sale!E141 &lt;&gt; "", Sale!E141, ""), "")</f>
        <v/>
      </c>
      <c r="ZJ350" s="135" t="str">
        <f>IFERROR(IF(Sale!F141 &lt;&gt; "", Sale!F141, ""), "")</f>
        <v/>
      </c>
      <c r="ZK350" s="135" t="str">
        <f>IFERROR(IF(Sale!G141 &lt;&gt; "", Sale!G141, ""), "")</f>
        <v/>
      </c>
      <c r="ZL350" s="135" t="str">
        <f>IFERROR(IF(Sale!H141 &lt;&gt; "", Sale!H141, ""), "")</f>
        <v/>
      </c>
      <c r="ZM350" s="135" t="str">
        <f>IFERROR(IF(Sale!I141 &lt;&gt; "", Sale!I141, ""), "")</f>
        <v/>
      </c>
      <c r="ZN350" s="135" t="str">
        <f>IFERROR(IF(Sale!J141 &lt;&gt; "", Sale!J141, ""), "")</f>
        <v/>
      </c>
      <c r="ZO350" s="135" t="str">
        <f>IFERROR(IF(Sale!K141 &lt;&gt; "", Sale!K141, ""), "")</f>
        <v/>
      </c>
      <c r="ZP350" s="135" t="str">
        <f>IFERROR(IF(Sale!L141 &lt;&gt; "", Sale!L141, ""), "")</f>
        <v/>
      </c>
      <c r="ZQ350" s="135" t="str">
        <f>IFERROR(IF(Sale!M141 &lt;&gt; "", Sale!M141, ""), "")</f>
        <v/>
      </c>
      <c r="ZR350" s="135" t="str">
        <f>IFERROR(IF(Sale!N141 &lt;&gt; "", Sale!N141, ""), "")</f>
        <v/>
      </c>
      <c r="ZS350" s="135" t="str">
        <f>IFERROR(IF(Sale!O141 &lt;&gt; "", Sale!O141, ""), "")</f>
        <v/>
      </c>
      <c r="ZT350" s="135"/>
      <c r="ZU350" s="135"/>
      <c r="ZV350" s="135"/>
      <c r="ZW350" s="135"/>
      <c r="ZX350" s="139"/>
      <c r="ZY350" s="135"/>
      <c r="ZZ350" s="135"/>
    </row>
    <row r="351" spans="25:702">
      <c r="Y351" s="236"/>
      <c r="YA351" s="135" t="str">
        <f>IF(YC351 &lt;&gt; "", (COUNTIF($YC$212:YC351,YC351)&amp;"_"&amp;YC351),"")</f>
        <v/>
      </c>
      <c r="YB351" s="136" t="str">
        <f>IFERROR(IF(Purchase!A141 &lt;&gt;"",Purchase!A141,""),"")</f>
        <v/>
      </c>
      <c r="YC351" s="137" t="str">
        <f>IFERROR(IF(Purchase!B141 &lt;&gt;"",Purchase!B141,""),"")</f>
        <v/>
      </c>
      <c r="YD351" s="137" t="str">
        <f>IFERROR(IF(Purchase!C141 &lt;&gt;"",Purchase!C141,""),"")</f>
        <v/>
      </c>
      <c r="YE351" s="137" t="str">
        <f>IFERROR(IF(Purchase!D141 &lt;&gt;"",Purchase!D141,""),"")</f>
        <v/>
      </c>
      <c r="YF351" s="137" t="str">
        <f>IFERROR(IF(Purchase!E141 &lt;&gt;"",Purchase!E141,""),"")</f>
        <v/>
      </c>
      <c r="YG351" s="137" t="str">
        <f>IFERROR(IF(Purchase!F141 &lt;&gt;"",Purchase!F141,""),"")</f>
        <v/>
      </c>
      <c r="YH351" s="137" t="str">
        <f>IFERROR(IF(Purchase!G141 &lt;&gt;"",Purchase!G141,""),"")</f>
        <v/>
      </c>
      <c r="YI351" s="137" t="str">
        <f>IFERROR(IF(Purchase!H141 &lt;&gt;"",Purchase!H141,""),"")</f>
        <v/>
      </c>
      <c r="YJ351" s="137" t="str">
        <f>IFERROR(IF(Purchase!I141 &lt;&gt;"",Purchase!I141,""),"")</f>
        <v/>
      </c>
      <c r="YK351" s="137" t="str">
        <f>IFERROR(IF(Purchase!J141 &lt;&gt;"",Purchase!J141,""),"")</f>
        <v/>
      </c>
      <c r="YL351" s="149" t="str">
        <f t="shared" si="29"/>
        <v/>
      </c>
      <c r="YM351" s="135"/>
      <c r="YN351" s="138"/>
      <c r="YO351" s="139"/>
      <c r="YP351" s="138"/>
      <c r="YQ351" s="138"/>
      <c r="YR351" s="140"/>
      <c r="YS351" s="138"/>
      <c r="YT351" s="138"/>
      <c r="YU351" s="141"/>
      <c r="YV351" s="135"/>
      <c r="YW351" s="135"/>
      <c r="YX351" s="135"/>
      <c r="YY351" s="135"/>
      <c r="YZ351" s="135"/>
      <c r="ZA351" s="135"/>
      <c r="ZB351" s="135"/>
      <c r="ZC351" s="135"/>
      <c r="ZD351" s="135" t="str">
        <f>IF(ZG351 &lt;&gt; "",(COUNTIF($ZG$212:ZG351,ZG351)&amp;"_"&amp;ZG351),"")</f>
        <v/>
      </c>
      <c r="ZE351" s="142" t="str">
        <f>IFERROR(IF(Sale!A142 &lt;&gt; "", Sale!A142, ""), "")</f>
        <v/>
      </c>
      <c r="ZF351" s="135" t="str">
        <f>IFERROR(IF(Sale!B142 &lt;&gt; "", Sale!B142, ""), "")</f>
        <v/>
      </c>
      <c r="ZG351" s="135" t="str">
        <f>IFERROR(IF(Sale!C142 &lt;&gt; "", Sale!C142, ""), "")</f>
        <v/>
      </c>
      <c r="ZH351" s="135" t="str">
        <f>IFERROR(IF(Sale!D142 &lt;&gt; "", Sale!D142, ""), "")</f>
        <v/>
      </c>
      <c r="ZI351" s="135" t="str">
        <f>IFERROR(IF(Sale!E142 &lt;&gt; "", Sale!E142, ""), "")</f>
        <v/>
      </c>
      <c r="ZJ351" s="135" t="str">
        <f>IFERROR(IF(Sale!F142 &lt;&gt; "", Sale!F142, ""), "")</f>
        <v/>
      </c>
      <c r="ZK351" s="135" t="str">
        <f>IFERROR(IF(Sale!G142 &lt;&gt; "", Sale!G142, ""), "")</f>
        <v/>
      </c>
      <c r="ZL351" s="135" t="str">
        <f>IFERROR(IF(Sale!H142 &lt;&gt; "", Sale!H142, ""), "")</f>
        <v/>
      </c>
      <c r="ZM351" s="135" t="str">
        <f>IFERROR(IF(Sale!I142 &lt;&gt; "", Sale!I142, ""), "")</f>
        <v/>
      </c>
      <c r="ZN351" s="135" t="str">
        <f>IFERROR(IF(Sale!J142 &lt;&gt; "", Sale!J142, ""), "")</f>
        <v/>
      </c>
      <c r="ZO351" s="135" t="str">
        <f>IFERROR(IF(Sale!K142 &lt;&gt; "", Sale!K142, ""), "")</f>
        <v/>
      </c>
      <c r="ZP351" s="135" t="str">
        <f>IFERROR(IF(Sale!L142 &lt;&gt; "", Sale!L142, ""), "")</f>
        <v/>
      </c>
      <c r="ZQ351" s="135" t="str">
        <f>IFERROR(IF(Sale!M142 &lt;&gt; "", Sale!M142, ""), "")</f>
        <v/>
      </c>
      <c r="ZR351" s="135" t="str">
        <f>IFERROR(IF(Sale!N142 &lt;&gt; "", Sale!N142, ""), "")</f>
        <v/>
      </c>
      <c r="ZS351" s="135" t="str">
        <f>IFERROR(IF(Sale!O142 &lt;&gt; "", Sale!O142, ""), "")</f>
        <v/>
      </c>
      <c r="ZT351" s="135"/>
      <c r="ZU351" s="135"/>
      <c r="ZV351" s="135"/>
      <c r="ZW351" s="135"/>
      <c r="ZX351" s="139"/>
      <c r="ZY351" s="135"/>
      <c r="ZZ351" s="135"/>
    </row>
    <row r="352" spans="25:702">
      <c r="Y352" s="236"/>
      <c r="YA352" s="135" t="str">
        <f>IF(YC352 &lt;&gt; "", (COUNTIF($YC$212:YC352,YC352)&amp;"_"&amp;YC352),"")</f>
        <v/>
      </c>
      <c r="YB352" s="136" t="str">
        <f>IFERROR(IF(Purchase!A142 &lt;&gt;"",Purchase!A142,""),"")</f>
        <v/>
      </c>
      <c r="YC352" s="137" t="str">
        <f>IFERROR(IF(Purchase!B142 &lt;&gt;"",Purchase!B142,""),"")</f>
        <v/>
      </c>
      <c r="YD352" s="137" t="str">
        <f>IFERROR(IF(Purchase!C142 &lt;&gt;"",Purchase!C142,""),"")</f>
        <v/>
      </c>
      <c r="YE352" s="137" t="str">
        <f>IFERROR(IF(Purchase!D142 &lt;&gt;"",Purchase!D142,""),"")</f>
        <v/>
      </c>
      <c r="YF352" s="137" t="str">
        <f>IFERROR(IF(Purchase!E142 &lt;&gt;"",Purchase!E142,""),"")</f>
        <v/>
      </c>
      <c r="YG352" s="137" t="str">
        <f>IFERROR(IF(Purchase!F142 &lt;&gt;"",Purchase!F142,""),"")</f>
        <v/>
      </c>
      <c r="YH352" s="137" t="str">
        <f>IFERROR(IF(Purchase!G142 &lt;&gt;"",Purchase!G142,""),"")</f>
        <v/>
      </c>
      <c r="YI352" s="137" t="str">
        <f>IFERROR(IF(Purchase!H142 &lt;&gt;"",Purchase!H142,""),"")</f>
        <v/>
      </c>
      <c r="YJ352" s="137" t="str">
        <f>IFERROR(IF(Purchase!I142 &lt;&gt;"",Purchase!I142,""),"")</f>
        <v/>
      </c>
      <c r="YK352" s="137" t="str">
        <f>IFERROR(IF(Purchase!J142 &lt;&gt;"",Purchase!J142,""),"")</f>
        <v/>
      </c>
      <c r="YL352" s="149" t="str">
        <f t="shared" si="29"/>
        <v/>
      </c>
      <c r="YM352" s="135"/>
      <c r="YN352" s="138"/>
      <c r="YO352" s="139"/>
      <c r="YP352" s="138"/>
      <c r="YQ352" s="138"/>
      <c r="YR352" s="140"/>
      <c r="YS352" s="138"/>
      <c r="YT352" s="138"/>
      <c r="YU352" s="141"/>
      <c r="YV352" s="135"/>
      <c r="YW352" s="135"/>
      <c r="YX352" s="135"/>
      <c r="YY352" s="135"/>
      <c r="YZ352" s="135"/>
      <c r="ZA352" s="135"/>
      <c r="ZB352" s="135"/>
      <c r="ZC352" s="135"/>
      <c r="ZD352" s="135" t="str">
        <f>IF(ZG352 &lt;&gt; "",(COUNTIF($ZG$212:ZG352,ZG352)&amp;"_"&amp;ZG352),"")</f>
        <v/>
      </c>
      <c r="ZE352" s="142" t="str">
        <f>IFERROR(IF(Sale!A143 &lt;&gt; "", Sale!A143, ""), "")</f>
        <v/>
      </c>
      <c r="ZF352" s="135" t="str">
        <f>IFERROR(IF(Sale!B143 &lt;&gt; "", Sale!B143, ""), "")</f>
        <v/>
      </c>
      <c r="ZG352" s="135" t="str">
        <f>IFERROR(IF(Sale!C143 &lt;&gt; "", Sale!C143, ""), "")</f>
        <v/>
      </c>
      <c r="ZH352" s="135" t="str">
        <f>IFERROR(IF(Sale!D143 &lt;&gt; "", Sale!D143, ""), "")</f>
        <v/>
      </c>
      <c r="ZI352" s="135" t="str">
        <f>IFERROR(IF(Sale!E143 &lt;&gt; "", Sale!E143, ""), "")</f>
        <v/>
      </c>
      <c r="ZJ352" s="135" t="str">
        <f>IFERROR(IF(Sale!F143 &lt;&gt; "", Sale!F143, ""), "")</f>
        <v/>
      </c>
      <c r="ZK352" s="135" t="str">
        <f>IFERROR(IF(Sale!G143 &lt;&gt; "", Sale!G143, ""), "")</f>
        <v/>
      </c>
      <c r="ZL352" s="135" t="str">
        <f>IFERROR(IF(Sale!H143 &lt;&gt; "", Sale!H143, ""), "")</f>
        <v/>
      </c>
      <c r="ZM352" s="135" t="str">
        <f>IFERROR(IF(Sale!I143 &lt;&gt; "", Sale!I143, ""), "")</f>
        <v/>
      </c>
      <c r="ZN352" s="135" t="str">
        <f>IFERROR(IF(Sale!J143 &lt;&gt; "", Sale!J143, ""), "")</f>
        <v/>
      </c>
      <c r="ZO352" s="135" t="str">
        <f>IFERROR(IF(Sale!K143 &lt;&gt; "", Sale!K143, ""), "")</f>
        <v/>
      </c>
      <c r="ZP352" s="135" t="str">
        <f>IFERROR(IF(Sale!L143 &lt;&gt; "", Sale!L143, ""), "")</f>
        <v/>
      </c>
      <c r="ZQ352" s="135" t="str">
        <f>IFERROR(IF(Sale!M143 &lt;&gt; "", Sale!M143, ""), "")</f>
        <v/>
      </c>
      <c r="ZR352" s="135" t="str">
        <f>IFERROR(IF(Sale!N143 &lt;&gt; "", Sale!N143, ""), "")</f>
        <v/>
      </c>
      <c r="ZS352" s="135" t="str">
        <f>IFERROR(IF(Sale!O143 &lt;&gt; "", Sale!O143, ""), "")</f>
        <v/>
      </c>
      <c r="ZT352" s="135"/>
      <c r="ZU352" s="135"/>
      <c r="ZV352" s="135"/>
      <c r="ZW352" s="135"/>
      <c r="ZX352" s="139"/>
      <c r="ZY352" s="135"/>
      <c r="ZZ352" s="135"/>
    </row>
    <row r="353" spans="25:702">
      <c r="Y353" s="236"/>
      <c r="YA353" s="135" t="str">
        <f>IF(YC353 &lt;&gt; "", (COUNTIF($YC$212:YC353,YC353)&amp;"_"&amp;YC353),"")</f>
        <v/>
      </c>
      <c r="YB353" s="136" t="str">
        <f>IFERROR(IF(Purchase!A143 &lt;&gt;"",Purchase!A143,""),"")</f>
        <v/>
      </c>
      <c r="YC353" s="137" t="str">
        <f>IFERROR(IF(Purchase!B143 &lt;&gt;"",Purchase!B143,""),"")</f>
        <v/>
      </c>
      <c r="YD353" s="137" t="str">
        <f>IFERROR(IF(Purchase!C143 &lt;&gt;"",Purchase!C143,""),"")</f>
        <v/>
      </c>
      <c r="YE353" s="137" t="str">
        <f>IFERROR(IF(Purchase!D143 &lt;&gt;"",Purchase!D143,""),"")</f>
        <v/>
      </c>
      <c r="YF353" s="137" t="str">
        <f>IFERROR(IF(Purchase!E143 &lt;&gt;"",Purchase!E143,""),"")</f>
        <v/>
      </c>
      <c r="YG353" s="137" t="str">
        <f>IFERROR(IF(Purchase!F143 &lt;&gt;"",Purchase!F143,""),"")</f>
        <v/>
      </c>
      <c r="YH353" s="137" t="str">
        <f>IFERROR(IF(Purchase!G143 &lt;&gt;"",Purchase!G143,""),"")</f>
        <v/>
      </c>
      <c r="YI353" s="137" t="str">
        <f>IFERROR(IF(Purchase!H143 &lt;&gt;"",Purchase!H143,""),"")</f>
        <v/>
      </c>
      <c r="YJ353" s="137" t="str">
        <f>IFERROR(IF(Purchase!I143 &lt;&gt;"",Purchase!I143,""),"")</f>
        <v/>
      </c>
      <c r="YK353" s="137" t="str">
        <f>IFERROR(IF(Purchase!J143 &lt;&gt;"",Purchase!J143,""),"")</f>
        <v/>
      </c>
      <c r="YL353" s="149" t="str">
        <f t="shared" si="29"/>
        <v/>
      </c>
      <c r="YM353" s="135"/>
      <c r="YN353" s="138"/>
      <c r="YO353" s="139"/>
      <c r="YP353" s="138"/>
      <c r="YQ353" s="138"/>
      <c r="YR353" s="140"/>
      <c r="YS353" s="138"/>
      <c r="YT353" s="138"/>
      <c r="YU353" s="141"/>
      <c r="YV353" s="135"/>
      <c r="YW353" s="135"/>
      <c r="YX353" s="135"/>
      <c r="YY353" s="135"/>
      <c r="YZ353" s="135"/>
      <c r="ZA353" s="135"/>
      <c r="ZB353" s="135"/>
      <c r="ZC353" s="135"/>
      <c r="ZD353" s="135" t="str">
        <f>IF(ZG353 &lt;&gt; "",(COUNTIF($ZG$212:ZG353,ZG353)&amp;"_"&amp;ZG353),"")</f>
        <v/>
      </c>
      <c r="ZE353" s="142" t="str">
        <f>IFERROR(IF(Sale!A144 &lt;&gt; "", Sale!A144, ""), "")</f>
        <v/>
      </c>
      <c r="ZF353" s="135" t="str">
        <f>IFERROR(IF(Sale!B144 &lt;&gt; "", Sale!B144, ""), "")</f>
        <v/>
      </c>
      <c r="ZG353" s="135" t="str">
        <f>IFERROR(IF(Sale!C144 &lt;&gt; "", Sale!C144, ""), "")</f>
        <v/>
      </c>
      <c r="ZH353" s="135" t="str">
        <f>IFERROR(IF(Sale!D144 &lt;&gt; "", Sale!D144, ""), "")</f>
        <v/>
      </c>
      <c r="ZI353" s="135" t="str">
        <f>IFERROR(IF(Sale!E144 &lt;&gt; "", Sale!E144, ""), "")</f>
        <v/>
      </c>
      <c r="ZJ353" s="135" t="str">
        <f>IFERROR(IF(Sale!F144 &lt;&gt; "", Sale!F144, ""), "")</f>
        <v/>
      </c>
      <c r="ZK353" s="135" t="str">
        <f>IFERROR(IF(Sale!G144 &lt;&gt; "", Sale!G144, ""), "")</f>
        <v/>
      </c>
      <c r="ZL353" s="135" t="str">
        <f>IFERROR(IF(Sale!H144 &lt;&gt; "", Sale!H144, ""), "")</f>
        <v/>
      </c>
      <c r="ZM353" s="135" t="str">
        <f>IFERROR(IF(Sale!I144 &lt;&gt; "", Sale!I144, ""), "")</f>
        <v/>
      </c>
      <c r="ZN353" s="135" t="str">
        <f>IFERROR(IF(Sale!J144 &lt;&gt; "", Sale!J144, ""), "")</f>
        <v/>
      </c>
      <c r="ZO353" s="135" t="str">
        <f>IFERROR(IF(Sale!K144 &lt;&gt; "", Sale!K144, ""), "")</f>
        <v/>
      </c>
      <c r="ZP353" s="135" t="str">
        <f>IFERROR(IF(Sale!L144 &lt;&gt; "", Sale!L144, ""), "")</f>
        <v/>
      </c>
      <c r="ZQ353" s="135" t="str">
        <f>IFERROR(IF(Sale!M144 &lt;&gt; "", Sale!M144, ""), "")</f>
        <v/>
      </c>
      <c r="ZR353" s="135" t="str">
        <f>IFERROR(IF(Sale!N144 &lt;&gt; "", Sale!N144, ""), "")</f>
        <v/>
      </c>
      <c r="ZS353" s="135" t="str">
        <f>IFERROR(IF(Sale!O144 &lt;&gt; "", Sale!O144, ""), "")</f>
        <v/>
      </c>
      <c r="ZT353" s="135"/>
      <c r="ZU353" s="135"/>
      <c r="ZV353" s="135"/>
      <c r="ZW353" s="135"/>
      <c r="ZX353" s="139"/>
      <c r="ZY353" s="135"/>
      <c r="ZZ353" s="135"/>
    </row>
    <row r="354" spans="25:702">
      <c r="Y354" s="236"/>
      <c r="YA354" s="135" t="str">
        <f>IF(YC354 &lt;&gt; "", (COUNTIF($YC$212:YC354,YC354)&amp;"_"&amp;YC354),"")</f>
        <v/>
      </c>
      <c r="YB354" s="136" t="str">
        <f>IFERROR(IF(Purchase!A144 &lt;&gt;"",Purchase!A144,""),"")</f>
        <v/>
      </c>
      <c r="YC354" s="137" t="str">
        <f>IFERROR(IF(Purchase!B144 &lt;&gt;"",Purchase!B144,""),"")</f>
        <v/>
      </c>
      <c r="YD354" s="137" t="str">
        <f>IFERROR(IF(Purchase!C144 &lt;&gt;"",Purchase!C144,""),"")</f>
        <v/>
      </c>
      <c r="YE354" s="137" t="str">
        <f>IFERROR(IF(Purchase!D144 &lt;&gt;"",Purchase!D144,""),"")</f>
        <v/>
      </c>
      <c r="YF354" s="137" t="str">
        <f>IFERROR(IF(Purchase!E144 &lt;&gt;"",Purchase!E144,""),"")</f>
        <v/>
      </c>
      <c r="YG354" s="137" t="str">
        <f>IFERROR(IF(Purchase!F144 &lt;&gt;"",Purchase!F144,""),"")</f>
        <v/>
      </c>
      <c r="YH354" s="137" t="str">
        <f>IFERROR(IF(Purchase!G144 &lt;&gt;"",Purchase!G144,""),"")</f>
        <v/>
      </c>
      <c r="YI354" s="137" t="str">
        <f>IFERROR(IF(Purchase!H144 &lt;&gt;"",Purchase!H144,""),"")</f>
        <v/>
      </c>
      <c r="YJ354" s="137" t="str">
        <f>IFERROR(IF(Purchase!I144 &lt;&gt;"",Purchase!I144,""),"")</f>
        <v/>
      </c>
      <c r="YK354" s="137" t="str">
        <f>IFERROR(IF(Purchase!J144 &lt;&gt;"",Purchase!J144,""),"")</f>
        <v/>
      </c>
      <c r="YL354" s="149" t="str">
        <f t="shared" si="29"/>
        <v/>
      </c>
      <c r="YM354" s="135"/>
      <c r="YN354" s="138"/>
      <c r="YO354" s="139"/>
      <c r="YP354" s="138"/>
      <c r="YQ354" s="138"/>
      <c r="YR354" s="140"/>
      <c r="YS354" s="138"/>
      <c r="YT354" s="138"/>
      <c r="YU354" s="141"/>
      <c r="YV354" s="135"/>
      <c r="YW354" s="135"/>
      <c r="YX354" s="135"/>
      <c r="YY354" s="135"/>
      <c r="YZ354" s="135"/>
      <c r="ZA354" s="135"/>
      <c r="ZB354" s="135"/>
      <c r="ZC354" s="135"/>
      <c r="ZD354" s="135" t="str">
        <f>IF(ZG354 &lt;&gt; "",(COUNTIF($ZG$212:ZG354,ZG354)&amp;"_"&amp;ZG354),"")</f>
        <v/>
      </c>
      <c r="ZE354" s="142" t="str">
        <f>IFERROR(IF(Sale!A145 &lt;&gt; "", Sale!A145, ""), "")</f>
        <v/>
      </c>
      <c r="ZF354" s="135" t="str">
        <f>IFERROR(IF(Sale!B145 &lt;&gt; "", Sale!B145, ""), "")</f>
        <v/>
      </c>
      <c r="ZG354" s="135" t="str">
        <f>IFERROR(IF(Sale!C145 &lt;&gt; "", Sale!C145, ""), "")</f>
        <v/>
      </c>
      <c r="ZH354" s="135" t="str">
        <f>IFERROR(IF(Sale!D145 &lt;&gt; "", Sale!D145, ""), "")</f>
        <v/>
      </c>
      <c r="ZI354" s="135" t="str">
        <f>IFERROR(IF(Sale!E145 &lt;&gt; "", Sale!E145, ""), "")</f>
        <v/>
      </c>
      <c r="ZJ354" s="135" t="str">
        <f>IFERROR(IF(Sale!F145 &lt;&gt; "", Sale!F145, ""), "")</f>
        <v/>
      </c>
      <c r="ZK354" s="135" t="str">
        <f>IFERROR(IF(Sale!G145 &lt;&gt; "", Sale!G145, ""), "")</f>
        <v/>
      </c>
      <c r="ZL354" s="135" t="str">
        <f>IFERROR(IF(Sale!H145 &lt;&gt; "", Sale!H145, ""), "")</f>
        <v/>
      </c>
      <c r="ZM354" s="135" t="str">
        <f>IFERROR(IF(Sale!I145 &lt;&gt; "", Sale!I145, ""), "")</f>
        <v/>
      </c>
      <c r="ZN354" s="135" t="str">
        <f>IFERROR(IF(Sale!J145 &lt;&gt; "", Sale!J145, ""), "")</f>
        <v/>
      </c>
      <c r="ZO354" s="135" t="str">
        <f>IFERROR(IF(Sale!K145 &lt;&gt; "", Sale!K145, ""), "")</f>
        <v/>
      </c>
      <c r="ZP354" s="135" t="str">
        <f>IFERROR(IF(Sale!L145 &lt;&gt; "", Sale!L145, ""), "")</f>
        <v/>
      </c>
      <c r="ZQ354" s="135" t="str">
        <f>IFERROR(IF(Sale!M145 &lt;&gt; "", Sale!M145, ""), "")</f>
        <v/>
      </c>
      <c r="ZR354" s="135" t="str">
        <f>IFERROR(IF(Sale!N145 &lt;&gt; "", Sale!N145, ""), "")</f>
        <v/>
      </c>
      <c r="ZS354" s="135" t="str">
        <f>IFERROR(IF(Sale!O145 &lt;&gt; "", Sale!O145, ""), "")</f>
        <v/>
      </c>
      <c r="ZT354" s="135"/>
      <c r="ZU354" s="135"/>
      <c r="ZV354" s="135"/>
      <c r="ZW354" s="135"/>
      <c r="ZX354" s="139"/>
      <c r="ZY354" s="135"/>
      <c r="ZZ354" s="135"/>
    </row>
    <row r="355" spans="25:702">
      <c r="Y355" s="236"/>
      <c r="YA355" s="135" t="str">
        <f>IF(YC355 &lt;&gt; "", (COUNTIF($YC$212:YC355,YC355)&amp;"_"&amp;YC355),"")</f>
        <v/>
      </c>
      <c r="YB355" s="136" t="str">
        <f>IFERROR(IF(Purchase!A145 &lt;&gt;"",Purchase!A145,""),"")</f>
        <v/>
      </c>
      <c r="YC355" s="137" t="str">
        <f>IFERROR(IF(Purchase!B145 &lt;&gt;"",Purchase!B145,""),"")</f>
        <v/>
      </c>
      <c r="YD355" s="137" t="str">
        <f>IFERROR(IF(Purchase!C145 &lt;&gt;"",Purchase!C145,""),"")</f>
        <v/>
      </c>
      <c r="YE355" s="137" t="str">
        <f>IFERROR(IF(Purchase!D145 &lt;&gt;"",Purchase!D145,""),"")</f>
        <v/>
      </c>
      <c r="YF355" s="137" t="str">
        <f>IFERROR(IF(Purchase!E145 &lt;&gt;"",Purchase!E145,""),"")</f>
        <v/>
      </c>
      <c r="YG355" s="137" t="str">
        <f>IFERROR(IF(Purchase!F145 &lt;&gt;"",Purchase!F145,""),"")</f>
        <v/>
      </c>
      <c r="YH355" s="137" t="str">
        <f>IFERROR(IF(Purchase!G145 &lt;&gt;"",Purchase!G145,""),"")</f>
        <v/>
      </c>
      <c r="YI355" s="137" t="str">
        <f>IFERROR(IF(Purchase!H145 &lt;&gt;"",Purchase!H145,""),"")</f>
        <v/>
      </c>
      <c r="YJ355" s="137" t="str">
        <f>IFERROR(IF(Purchase!I145 &lt;&gt;"",Purchase!I145,""),"")</f>
        <v/>
      </c>
      <c r="YK355" s="137" t="str">
        <f>IFERROR(IF(Purchase!J145 &lt;&gt;"",Purchase!J145,""),"")</f>
        <v/>
      </c>
      <c r="YL355" s="149" t="str">
        <f t="shared" si="29"/>
        <v/>
      </c>
      <c r="YM355" s="135"/>
      <c r="YN355" s="138"/>
      <c r="YO355" s="139"/>
      <c r="YP355" s="138"/>
      <c r="YQ355" s="138"/>
      <c r="YR355" s="140"/>
      <c r="YS355" s="138"/>
      <c r="YT355" s="138"/>
      <c r="YU355" s="141"/>
      <c r="YV355" s="135"/>
      <c r="YW355" s="135"/>
      <c r="YX355" s="135"/>
      <c r="YY355" s="135"/>
      <c r="YZ355" s="135"/>
      <c r="ZA355" s="135"/>
      <c r="ZB355" s="135"/>
      <c r="ZC355" s="135"/>
      <c r="ZD355" s="135" t="str">
        <f>IF(ZG355 &lt;&gt; "",(COUNTIF($ZG$212:ZG355,ZG355)&amp;"_"&amp;ZG355),"")</f>
        <v/>
      </c>
      <c r="ZE355" s="142" t="str">
        <f>IFERROR(IF(Sale!A146 &lt;&gt; "", Sale!A146, ""), "")</f>
        <v/>
      </c>
      <c r="ZF355" s="135" t="str">
        <f>IFERROR(IF(Sale!B146 &lt;&gt; "", Sale!B146, ""), "")</f>
        <v/>
      </c>
      <c r="ZG355" s="135" t="str">
        <f>IFERROR(IF(Sale!C146 &lt;&gt; "", Sale!C146, ""), "")</f>
        <v/>
      </c>
      <c r="ZH355" s="135" t="str">
        <f>IFERROR(IF(Sale!D146 &lt;&gt; "", Sale!D146, ""), "")</f>
        <v/>
      </c>
      <c r="ZI355" s="135" t="str">
        <f>IFERROR(IF(Sale!E146 &lt;&gt; "", Sale!E146, ""), "")</f>
        <v/>
      </c>
      <c r="ZJ355" s="135" t="str">
        <f>IFERROR(IF(Sale!F146 &lt;&gt; "", Sale!F146, ""), "")</f>
        <v/>
      </c>
      <c r="ZK355" s="135" t="str">
        <f>IFERROR(IF(Sale!G146 &lt;&gt; "", Sale!G146, ""), "")</f>
        <v/>
      </c>
      <c r="ZL355" s="135" t="str">
        <f>IFERROR(IF(Sale!H146 &lt;&gt; "", Sale!H146, ""), "")</f>
        <v/>
      </c>
      <c r="ZM355" s="135" t="str">
        <f>IFERROR(IF(Sale!I146 &lt;&gt; "", Sale!I146, ""), "")</f>
        <v/>
      </c>
      <c r="ZN355" s="135" t="str">
        <f>IFERROR(IF(Sale!J146 &lt;&gt; "", Sale!J146, ""), "")</f>
        <v/>
      </c>
      <c r="ZO355" s="135" t="str">
        <f>IFERROR(IF(Sale!K146 &lt;&gt; "", Sale!K146, ""), "")</f>
        <v/>
      </c>
      <c r="ZP355" s="135" t="str">
        <f>IFERROR(IF(Sale!L146 &lt;&gt; "", Sale!L146, ""), "")</f>
        <v/>
      </c>
      <c r="ZQ355" s="135" t="str">
        <f>IFERROR(IF(Sale!M146 &lt;&gt; "", Sale!M146, ""), "")</f>
        <v/>
      </c>
      <c r="ZR355" s="135" t="str">
        <f>IFERROR(IF(Sale!N146 &lt;&gt; "", Sale!N146, ""), "")</f>
        <v/>
      </c>
      <c r="ZS355" s="135" t="str">
        <f>IFERROR(IF(Sale!O146 &lt;&gt; "", Sale!O146, ""), "")</f>
        <v/>
      </c>
      <c r="ZT355" s="135"/>
      <c r="ZU355" s="135"/>
      <c r="ZV355" s="135"/>
      <c r="ZW355" s="135"/>
      <c r="ZX355" s="139"/>
      <c r="ZY355" s="135"/>
      <c r="ZZ355" s="135"/>
    </row>
    <row r="356" spans="25:702">
      <c r="Y356" s="236"/>
      <c r="YA356" s="135" t="str">
        <f>IF(YC356 &lt;&gt; "", (COUNTIF($YC$212:YC356,YC356)&amp;"_"&amp;YC356),"")</f>
        <v/>
      </c>
      <c r="YB356" s="136" t="str">
        <f>IFERROR(IF(Purchase!A146 &lt;&gt;"",Purchase!A146,""),"")</f>
        <v/>
      </c>
      <c r="YC356" s="137" t="str">
        <f>IFERROR(IF(Purchase!B146 &lt;&gt;"",Purchase!B146,""),"")</f>
        <v/>
      </c>
      <c r="YD356" s="137" t="str">
        <f>IFERROR(IF(Purchase!C146 &lt;&gt;"",Purchase!C146,""),"")</f>
        <v/>
      </c>
      <c r="YE356" s="137" t="str">
        <f>IFERROR(IF(Purchase!D146 &lt;&gt;"",Purchase!D146,""),"")</f>
        <v/>
      </c>
      <c r="YF356" s="137" t="str">
        <f>IFERROR(IF(Purchase!E146 &lt;&gt;"",Purchase!E146,""),"")</f>
        <v/>
      </c>
      <c r="YG356" s="137" t="str">
        <f>IFERROR(IF(Purchase!F146 &lt;&gt;"",Purchase!F146,""),"")</f>
        <v/>
      </c>
      <c r="YH356" s="137" t="str">
        <f>IFERROR(IF(Purchase!G146 &lt;&gt;"",Purchase!G146,""),"")</f>
        <v/>
      </c>
      <c r="YI356" s="137" t="str">
        <f>IFERROR(IF(Purchase!H146 &lt;&gt;"",Purchase!H146,""),"")</f>
        <v/>
      </c>
      <c r="YJ356" s="137" t="str">
        <f>IFERROR(IF(Purchase!I146 &lt;&gt;"",Purchase!I146,""),"")</f>
        <v/>
      </c>
      <c r="YK356" s="137" t="str">
        <f>IFERROR(IF(Purchase!J146 &lt;&gt;"",Purchase!J146,""),"")</f>
        <v/>
      </c>
      <c r="YL356" s="149" t="str">
        <f t="shared" si="29"/>
        <v/>
      </c>
      <c r="YM356" s="135"/>
      <c r="YN356" s="138"/>
      <c r="YO356" s="139"/>
      <c r="YP356" s="138"/>
      <c r="YQ356" s="138"/>
      <c r="YR356" s="140"/>
      <c r="YS356" s="138"/>
      <c r="YT356" s="138"/>
      <c r="YU356" s="141"/>
      <c r="YV356" s="135"/>
      <c r="YW356" s="135"/>
      <c r="YX356" s="135"/>
      <c r="YY356" s="135"/>
      <c r="YZ356" s="135"/>
      <c r="ZA356" s="135"/>
      <c r="ZB356" s="135"/>
      <c r="ZC356" s="135"/>
      <c r="ZD356" s="135" t="str">
        <f>IF(ZG356 &lt;&gt; "",(COUNTIF($ZG$212:ZG356,ZG356)&amp;"_"&amp;ZG356),"")</f>
        <v/>
      </c>
      <c r="ZE356" s="142" t="str">
        <f>IFERROR(IF(Sale!A147 &lt;&gt; "", Sale!A147, ""), "")</f>
        <v/>
      </c>
      <c r="ZF356" s="135" t="str">
        <f>IFERROR(IF(Sale!B147 &lt;&gt; "", Sale!B147, ""), "")</f>
        <v/>
      </c>
      <c r="ZG356" s="135" t="str">
        <f>IFERROR(IF(Sale!C147 &lt;&gt; "", Sale!C147, ""), "")</f>
        <v/>
      </c>
      <c r="ZH356" s="135" t="str">
        <f>IFERROR(IF(Sale!D147 &lt;&gt; "", Sale!D147, ""), "")</f>
        <v/>
      </c>
      <c r="ZI356" s="135" t="str">
        <f>IFERROR(IF(Sale!E147 &lt;&gt; "", Sale!E147, ""), "")</f>
        <v/>
      </c>
      <c r="ZJ356" s="135" t="str">
        <f>IFERROR(IF(Sale!F147 &lt;&gt; "", Sale!F147, ""), "")</f>
        <v/>
      </c>
      <c r="ZK356" s="135" t="str">
        <f>IFERROR(IF(Sale!G147 &lt;&gt; "", Sale!G147, ""), "")</f>
        <v/>
      </c>
      <c r="ZL356" s="135" t="str">
        <f>IFERROR(IF(Sale!H147 &lt;&gt; "", Sale!H147, ""), "")</f>
        <v/>
      </c>
      <c r="ZM356" s="135" t="str">
        <f>IFERROR(IF(Sale!I147 &lt;&gt; "", Sale!I147, ""), "")</f>
        <v/>
      </c>
      <c r="ZN356" s="135" t="str">
        <f>IFERROR(IF(Sale!J147 &lt;&gt; "", Sale!J147, ""), "")</f>
        <v/>
      </c>
      <c r="ZO356" s="135" t="str">
        <f>IFERROR(IF(Sale!K147 &lt;&gt; "", Sale!K147, ""), "")</f>
        <v/>
      </c>
      <c r="ZP356" s="135" t="str">
        <f>IFERROR(IF(Sale!L147 &lt;&gt; "", Sale!L147, ""), "")</f>
        <v/>
      </c>
      <c r="ZQ356" s="135" t="str">
        <f>IFERROR(IF(Sale!M147 &lt;&gt; "", Sale!M147, ""), "")</f>
        <v/>
      </c>
      <c r="ZR356" s="135" t="str">
        <f>IFERROR(IF(Sale!N147 &lt;&gt; "", Sale!N147, ""), "")</f>
        <v/>
      </c>
      <c r="ZS356" s="135" t="str">
        <f>IFERROR(IF(Sale!O147 &lt;&gt; "", Sale!O147, ""), "")</f>
        <v/>
      </c>
      <c r="ZT356" s="135"/>
      <c r="ZU356" s="135"/>
      <c r="ZV356" s="135"/>
      <c r="ZW356" s="135"/>
      <c r="ZX356" s="139"/>
      <c r="ZY356" s="135"/>
      <c r="ZZ356" s="135"/>
    </row>
    <row r="357" spans="25:702">
      <c r="Y357" s="236"/>
      <c r="YA357" s="135" t="str">
        <f>IF(YC357 &lt;&gt; "", (COUNTIF($YC$212:YC357,YC357)&amp;"_"&amp;YC357),"")</f>
        <v/>
      </c>
      <c r="YB357" s="136" t="str">
        <f>IFERROR(IF(Purchase!A147 &lt;&gt;"",Purchase!A147,""),"")</f>
        <v/>
      </c>
      <c r="YC357" s="137" t="str">
        <f>IFERROR(IF(Purchase!B147 &lt;&gt;"",Purchase!B147,""),"")</f>
        <v/>
      </c>
      <c r="YD357" s="137" t="str">
        <f>IFERROR(IF(Purchase!C147 &lt;&gt;"",Purchase!C147,""),"")</f>
        <v/>
      </c>
      <c r="YE357" s="137" t="str">
        <f>IFERROR(IF(Purchase!D147 &lt;&gt;"",Purchase!D147,""),"")</f>
        <v/>
      </c>
      <c r="YF357" s="137" t="str">
        <f>IFERROR(IF(Purchase!E147 &lt;&gt;"",Purchase!E147,""),"")</f>
        <v/>
      </c>
      <c r="YG357" s="137" t="str">
        <f>IFERROR(IF(Purchase!F147 &lt;&gt;"",Purchase!F147,""),"")</f>
        <v/>
      </c>
      <c r="YH357" s="137" t="str">
        <f>IFERROR(IF(Purchase!G147 &lt;&gt;"",Purchase!G147,""),"")</f>
        <v/>
      </c>
      <c r="YI357" s="137" t="str">
        <f>IFERROR(IF(Purchase!H147 &lt;&gt;"",Purchase!H147,""),"")</f>
        <v/>
      </c>
      <c r="YJ357" s="137" t="str">
        <f>IFERROR(IF(Purchase!I147 &lt;&gt;"",Purchase!I147,""),"")</f>
        <v/>
      </c>
      <c r="YK357" s="137" t="str">
        <f>IFERROR(IF(Purchase!J147 &lt;&gt;"",Purchase!J147,""),"")</f>
        <v/>
      </c>
      <c r="YL357" s="149" t="str">
        <f t="shared" si="29"/>
        <v/>
      </c>
      <c r="YM357" s="135"/>
      <c r="YN357" s="138"/>
      <c r="YO357" s="139"/>
      <c r="YP357" s="138"/>
      <c r="YQ357" s="138"/>
      <c r="YR357" s="140"/>
      <c r="YS357" s="138"/>
      <c r="YT357" s="138"/>
      <c r="YU357" s="141"/>
      <c r="YV357" s="135"/>
      <c r="YW357" s="135"/>
      <c r="YX357" s="135"/>
      <c r="YY357" s="135"/>
      <c r="YZ357" s="135"/>
      <c r="ZA357" s="135"/>
      <c r="ZB357" s="135"/>
      <c r="ZC357" s="135"/>
      <c r="ZD357" s="135" t="str">
        <f>IF(ZG357 &lt;&gt; "",(COUNTIF($ZG$212:ZG357,ZG357)&amp;"_"&amp;ZG357),"")</f>
        <v/>
      </c>
      <c r="ZE357" s="142" t="str">
        <f>IFERROR(IF(Sale!A148 &lt;&gt; "", Sale!A148, ""), "")</f>
        <v/>
      </c>
      <c r="ZF357" s="135" t="str">
        <f>IFERROR(IF(Sale!B148 &lt;&gt; "", Sale!B148, ""), "")</f>
        <v/>
      </c>
      <c r="ZG357" s="135" t="str">
        <f>IFERROR(IF(Sale!C148 &lt;&gt; "", Sale!C148, ""), "")</f>
        <v/>
      </c>
      <c r="ZH357" s="135" t="str">
        <f>IFERROR(IF(Sale!D148 &lt;&gt; "", Sale!D148, ""), "")</f>
        <v/>
      </c>
      <c r="ZI357" s="135" t="str">
        <f>IFERROR(IF(Sale!E148 &lt;&gt; "", Sale!E148, ""), "")</f>
        <v/>
      </c>
      <c r="ZJ357" s="135" t="str">
        <f>IFERROR(IF(Sale!F148 &lt;&gt; "", Sale!F148, ""), "")</f>
        <v/>
      </c>
      <c r="ZK357" s="135" t="str">
        <f>IFERROR(IF(Sale!G148 &lt;&gt; "", Sale!G148, ""), "")</f>
        <v/>
      </c>
      <c r="ZL357" s="135" t="str">
        <f>IFERROR(IF(Sale!H148 &lt;&gt; "", Sale!H148, ""), "")</f>
        <v/>
      </c>
      <c r="ZM357" s="135" t="str">
        <f>IFERROR(IF(Sale!I148 &lt;&gt; "", Sale!I148, ""), "")</f>
        <v/>
      </c>
      <c r="ZN357" s="135" t="str">
        <f>IFERROR(IF(Sale!J148 &lt;&gt; "", Sale!J148, ""), "")</f>
        <v/>
      </c>
      <c r="ZO357" s="135" t="str">
        <f>IFERROR(IF(Sale!K148 &lt;&gt; "", Sale!K148, ""), "")</f>
        <v/>
      </c>
      <c r="ZP357" s="135" t="str">
        <f>IFERROR(IF(Sale!L148 &lt;&gt; "", Sale!L148, ""), "")</f>
        <v/>
      </c>
      <c r="ZQ357" s="135" t="str">
        <f>IFERROR(IF(Sale!M148 &lt;&gt; "", Sale!M148, ""), "")</f>
        <v/>
      </c>
      <c r="ZR357" s="135" t="str">
        <f>IFERROR(IF(Sale!N148 &lt;&gt; "", Sale!N148, ""), "")</f>
        <v/>
      </c>
      <c r="ZS357" s="135" t="str">
        <f>IFERROR(IF(Sale!O148 &lt;&gt; "", Sale!O148, ""), "")</f>
        <v/>
      </c>
      <c r="ZT357" s="135"/>
      <c r="ZU357" s="135"/>
      <c r="ZV357" s="135"/>
      <c r="ZW357" s="135"/>
      <c r="ZX357" s="139"/>
      <c r="ZY357" s="135"/>
      <c r="ZZ357" s="135"/>
    </row>
    <row r="358" spans="25:702">
      <c r="Y358" s="236"/>
      <c r="YA358" s="135" t="str">
        <f>IF(YC358 &lt;&gt; "", (COUNTIF($YC$212:YC358,YC358)&amp;"_"&amp;YC358),"")</f>
        <v/>
      </c>
      <c r="YB358" s="136" t="str">
        <f>IFERROR(IF(Purchase!A148 &lt;&gt;"",Purchase!A148,""),"")</f>
        <v/>
      </c>
      <c r="YC358" s="137" t="str">
        <f>IFERROR(IF(Purchase!B148 &lt;&gt;"",Purchase!B148,""),"")</f>
        <v/>
      </c>
      <c r="YD358" s="137" t="str">
        <f>IFERROR(IF(Purchase!C148 &lt;&gt;"",Purchase!C148,""),"")</f>
        <v/>
      </c>
      <c r="YE358" s="137" t="str">
        <f>IFERROR(IF(Purchase!D148 &lt;&gt;"",Purchase!D148,""),"")</f>
        <v/>
      </c>
      <c r="YF358" s="137" t="str">
        <f>IFERROR(IF(Purchase!E148 &lt;&gt;"",Purchase!E148,""),"")</f>
        <v/>
      </c>
      <c r="YG358" s="137" t="str">
        <f>IFERROR(IF(Purchase!F148 &lt;&gt;"",Purchase!F148,""),"")</f>
        <v/>
      </c>
      <c r="YH358" s="137" t="str">
        <f>IFERROR(IF(Purchase!G148 &lt;&gt;"",Purchase!G148,""),"")</f>
        <v/>
      </c>
      <c r="YI358" s="137" t="str">
        <f>IFERROR(IF(Purchase!H148 &lt;&gt;"",Purchase!H148,""),"")</f>
        <v/>
      </c>
      <c r="YJ358" s="137" t="str">
        <f>IFERROR(IF(Purchase!I148 &lt;&gt;"",Purchase!I148,""),"")</f>
        <v/>
      </c>
      <c r="YK358" s="137" t="str">
        <f>IFERROR(IF(Purchase!J148 &lt;&gt;"",Purchase!J148,""),"")</f>
        <v/>
      </c>
      <c r="YL358" s="149" t="str">
        <f t="shared" si="29"/>
        <v/>
      </c>
      <c r="YM358" s="135"/>
      <c r="YN358" s="138"/>
      <c r="YO358" s="139"/>
      <c r="YP358" s="138"/>
      <c r="YQ358" s="138"/>
      <c r="YR358" s="140"/>
      <c r="YS358" s="138"/>
      <c r="YT358" s="138"/>
      <c r="YU358" s="141"/>
      <c r="YV358" s="135"/>
      <c r="YW358" s="135"/>
      <c r="YX358" s="135"/>
      <c r="YY358" s="135"/>
      <c r="YZ358" s="135"/>
      <c r="ZA358" s="135"/>
      <c r="ZB358" s="135"/>
      <c r="ZC358" s="135"/>
      <c r="ZD358" s="135" t="str">
        <f>IF(ZG358 &lt;&gt; "",(COUNTIF($ZG$212:ZG358,ZG358)&amp;"_"&amp;ZG358),"")</f>
        <v/>
      </c>
      <c r="ZE358" s="142" t="str">
        <f>IFERROR(IF(Sale!A149 &lt;&gt; "", Sale!A149, ""), "")</f>
        <v/>
      </c>
      <c r="ZF358" s="135" t="str">
        <f>IFERROR(IF(Sale!B149 &lt;&gt; "", Sale!B149, ""), "")</f>
        <v/>
      </c>
      <c r="ZG358" s="135" t="str">
        <f>IFERROR(IF(Sale!C149 &lt;&gt; "", Sale!C149, ""), "")</f>
        <v/>
      </c>
      <c r="ZH358" s="135" t="str">
        <f>IFERROR(IF(Sale!D149 &lt;&gt; "", Sale!D149, ""), "")</f>
        <v/>
      </c>
      <c r="ZI358" s="135" t="str">
        <f>IFERROR(IF(Sale!E149 &lt;&gt; "", Sale!E149, ""), "")</f>
        <v/>
      </c>
      <c r="ZJ358" s="135" t="str">
        <f>IFERROR(IF(Sale!F149 &lt;&gt; "", Sale!F149, ""), "")</f>
        <v/>
      </c>
      <c r="ZK358" s="135" t="str">
        <f>IFERROR(IF(Sale!G149 &lt;&gt; "", Sale!G149, ""), "")</f>
        <v/>
      </c>
      <c r="ZL358" s="135" t="str">
        <f>IFERROR(IF(Sale!H149 &lt;&gt; "", Sale!H149, ""), "")</f>
        <v/>
      </c>
      <c r="ZM358" s="135" t="str">
        <f>IFERROR(IF(Sale!I149 &lt;&gt; "", Sale!I149, ""), "")</f>
        <v/>
      </c>
      <c r="ZN358" s="135" t="str">
        <f>IFERROR(IF(Sale!J149 &lt;&gt; "", Sale!J149, ""), "")</f>
        <v/>
      </c>
      <c r="ZO358" s="135" t="str">
        <f>IFERROR(IF(Sale!K149 &lt;&gt; "", Sale!K149, ""), "")</f>
        <v/>
      </c>
      <c r="ZP358" s="135" t="str">
        <f>IFERROR(IF(Sale!L149 &lt;&gt; "", Sale!L149, ""), "")</f>
        <v/>
      </c>
      <c r="ZQ358" s="135" t="str">
        <f>IFERROR(IF(Sale!M149 &lt;&gt; "", Sale!M149, ""), "")</f>
        <v/>
      </c>
      <c r="ZR358" s="135" t="str">
        <f>IFERROR(IF(Sale!N149 &lt;&gt; "", Sale!N149, ""), "")</f>
        <v/>
      </c>
      <c r="ZS358" s="135" t="str">
        <f>IFERROR(IF(Sale!O149 &lt;&gt; "", Sale!O149, ""), "")</f>
        <v/>
      </c>
      <c r="ZT358" s="135"/>
      <c r="ZU358" s="135"/>
      <c r="ZV358" s="135"/>
      <c r="ZW358" s="135"/>
      <c r="ZX358" s="139"/>
      <c r="ZY358" s="135"/>
      <c r="ZZ358" s="135"/>
    </row>
    <row r="359" spans="25:702">
      <c r="Y359" s="236"/>
      <c r="YA359" s="135" t="str">
        <f>IF(YC359 &lt;&gt; "", (COUNTIF($YC$212:YC359,YC359)&amp;"_"&amp;YC359),"")</f>
        <v/>
      </c>
      <c r="YB359" s="136" t="str">
        <f>IFERROR(IF(Purchase!A149 &lt;&gt;"",Purchase!A149,""),"")</f>
        <v/>
      </c>
      <c r="YC359" s="137" t="str">
        <f>IFERROR(IF(Purchase!B149 &lt;&gt;"",Purchase!B149,""),"")</f>
        <v/>
      </c>
      <c r="YD359" s="137" t="str">
        <f>IFERROR(IF(Purchase!C149 &lt;&gt;"",Purchase!C149,""),"")</f>
        <v/>
      </c>
      <c r="YE359" s="137" t="str">
        <f>IFERROR(IF(Purchase!D149 &lt;&gt;"",Purchase!D149,""),"")</f>
        <v/>
      </c>
      <c r="YF359" s="137" t="str">
        <f>IFERROR(IF(Purchase!E149 &lt;&gt;"",Purchase!E149,""),"")</f>
        <v/>
      </c>
      <c r="YG359" s="137" t="str">
        <f>IFERROR(IF(Purchase!F149 &lt;&gt;"",Purchase!F149,""),"")</f>
        <v/>
      </c>
      <c r="YH359" s="137" t="str">
        <f>IFERROR(IF(Purchase!G149 &lt;&gt;"",Purchase!G149,""),"")</f>
        <v/>
      </c>
      <c r="YI359" s="137" t="str">
        <f>IFERROR(IF(Purchase!H149 &lt;&gt;"",Purchase!H149,""),"")</f>
        <v/>
      </c>
      <c r="YJ359" s="137" t="str">
        <f>IFERROR(IF(Purchase!I149 &lt;&gt;"",Purchase!I149,""),"")</f>
        <v/>
      </c>
      <c r="YK359" s="137" t="str">
        <f>IFERROR(IF(Purchase!J149 &lt;&gt;"",Purchase!J149,""),"")</f>
        <v/>
      </c>
      <c r="YL359" s="149" t="str">
        <f t="shared" si="29"/>
        <v/>
      </c>
      <c r="YM359" s="135"/>
      <c r="YN359" s="138"/>
      <c r="YO359" s="139"/>
      <c r="YP359" s="138"/>
      <c r="YQ359" s="138"/>
      <c r="YR359" s="140"/>
      <c r="YS359" s="138"/>
      <c r="YT359" s="138"/>
      <c r="YU359" s="141"/>
      <c r="YV359" s="135"/>
      <c r="YW359" s="135"/>
      <c r="YX359" s="135"/>
      <c r="YY359" s="135"/>
      <c r="YZ359" s="135"/>
      <c r="ZA359" s="135"/>
      <c r="ZB359" s="135"/>
      <c r="ZC359" s="135"/>
      <c r="ZD359" s="135" t="str">
        <f>IF(ZG359 &lt;&gt; "",(COUNTIF($ZG$212:ZG359,ZG359)&amp;"_"&amp;ZG359),"")</f>
        <v/>
      </c>
      <c r="ZE359" s="142" t="str">
        <f>IFERROR(IF(Sale!A150 &lt;&gt; "", Sale!A150, ""), "")</f>
        <v/>
      </c>
      <c r="ZF359" s="135" t="str">
        <f>IFERROR(IF(Sale!B150 &lt;&gt; "", Sale!B150, ""), "")</f>
        <v/>
      </c>
      <c r="ZG359" s="135" t="str">
        <f>IFERROR(IF(Sale!C150 &lt;&gt; "", Sale!C150, ""), "")</f>
        <v/>
      </c>
      <c r="ZH359" s="135" t="str">
        <f>IFERROR(IF(Sale!D150 &lt;&gt; "", Sale!D150, ""), "")</f>
        <v/>
      </c>
      <c r="ZI359" s="135" t="str">
        <f>IFERROR(IF(Sale!E150 &lt;&gt; "", Sale!E150, ""), "")</f>
        <v/>
      </c>
      <c r="ZJ359" s="135" t="str">
        <f>IFERROR(IF(Sale!F150 &lt;&gt; "", Sale!F150, ""), "")</f>
        <v/>
      </c>
      <c r="ZK359" s="135" t="str">
        <f>IFERROR(IF(Sale!G150 &lt;&gt; "", Sale!G150, ""), "")</f>
        <v/>
      </c>
      <c r="ZL359" s="135" t="str">
        <f>IFERROR(IF(Sale!H150 &lt;&gt; "", Sale!H150, ""), "")</f>
        <v/>
      </c>
      <c r="ZM359" s="135" t="str">
        <f>IFERROR(IF(Sale!I150 &lt;&gt; "", Sale!I150, ""), "")</f>
        <v/>
      </c>
      <c r="ZN359" s="135" t="str">
        <f>IFERROR(IF(Sale!J150 &lt;&gt; "", Sale!J150, ""), "")</f>
        <v/>
      </c>
      <c r="ZO359" s="135" t="str">
        <f>IFERROR(IF(Sale!K150 &lt;&gt; "", Sale!K150, ""), "")</f>
        <v/>
      </c>
      <c r="ZP359" s="135" t="str">
        <f>IFERROR(IF(Sale!L150 &lt;&gt; "", Sale!L150, ""), "")</f>
        <v/>
      </c>
      <c r="ZQ359" s="135" t="str">
        <f>IFERROR(IF(Sale!M150 &lt;&gt; "", Sale!M150, ""), "")</f>
        <v/>
      </c>
      <c r="ZR359" s="135" t="str">
        <f>IFERROR(IF(Sale!N150 &lt;&gt; "", Sale!N150, ""), "")</f>
        <v/>
      </c>
      <c r="ZS359" s="135" t="str">
        <f>IFERROR(IF(Sale!O150 &lt;&gt; "", Sale!O150, ""), "")</f>
        <v/>
      </c>
      <c r="ZT359" s="135"/>
      <c r="ZU359" s="135"/>
      <c r="ZV359" s="135"/>
      <c r="ZW359" s="135"/>
      <c r="ZX359" s="139"/>
      <c r="ZY359" s="135"/>
      <c r="ZZ359" s="135"/>
    </row>
    <row r="360" spans="25:702">
      <c r="Y360" s="236"/>
      <c r="YA360" s="135" t="str">
        <f>IF(YC360 &lt;&gt; "", (COUNTIF($YC$212:YC360,YC360)&amp;"_"&amp;YC360),"")</f>
        <v/>
      </c>
      <c r="YB360" s="136" t="str">
        <f>IFERROR(IF(Purchase!A150 &lt;&gt;"",Purchase!A150,""),"")</f>
        <v/>
      </c>
      <c r="YC360" s="137" t="str">
        <f>IFERROR(IF(Purchase!B150 &lt;&gt;"",Purchase!B150,""),"")</f>
        <v/>
      </c>
      <c r="YD360" s="137" t="str">
        <f>IFERROR(IF(Purchase!C150 &lt;&gt;"",Purchase!C150,""),"")</f>
        <v/>
      </c>
      <c r="YE360" s="137" t="str">
        <f>IFERROR(IF(Purchase!D150 &lt;&gt;"",Purchase!D150,""),"")</f>
        <v/>
      </c>
      <c r="YF360" s="137" t="str">
        <f>IFERROR(IF(Purchase!E150 &lt;&gt;"",Purchase!E150,""),"")</f>
        <v/>
      </c>
      <c r="YG360" s="137" t="str">
        <f>IFERROR(IF(Purchase!F150 &lt;&gt;"",Purchase!F150,""),"")</f>
        <v/>
      </c>
      <c r="YH360" s="137" t="str">
        <f>IFERROR(IF(Purchase!G150 &lt;&gt;"",Purchase!G150,""),"")</f>
        <v/>
      </c>
      <c r="YI360" s="137" t="str">
        <f>IFERROR(IF(Purchase!H150 &lt;&gt;"",Purchase!H150,""),"")</f>
        <v/>
      </c>
      <c r="YJ360" s="137" t="str">
        <f>IFERROR(IF(Purchase!I150 &lt;&gt;"",Purchase!I150,""),"")</f>
        <v/>
      </c>
      <c r="YK360" s="137" t="str">
        <f>IFERROR(IF(Purchase!J150 &lt;&gt;"",Purchase!J150,""),"")</f>
        <v/>
      </c>
      <c r="YL360" s="149" t="str">
        <f t="shared" si="29"/>
        <v/>
      </c>
      <c r="YM360" s="135"/>
      <c r="YN360" s="138"/>
      <c r="YO360" s="139"/>
      <c r="YP360" s="138"/>
      <c r="YQ360" s="138"/>
      <c r="YR360" s="140"/>
      <c r="YS360" s="138"/>
      <c r="YT360" s="138"/>
      <c r="YU360" s="141"/>
      <c r="YV360" s="135"/>
      <c r="YW360" s="135"/>
      <c r="YX360" s="135"/>
      <c r="YY360" s="135"/>
      <c r="YZ360" s="135"/>
      <c r="ZA360" s="135"/>
      <c r="ZB360" s="135"/>
      <c r="ZC360" s="135"/>
      <c r="ZD360" s="135" t="str">
        <f>IF(ZG360 &lt;&gt; "",(COUNTIF($ZG$212:ZG360,ZG360)&amp;"_"&amp;ZG360),"")</f>
        <v/>
      </c>
      <c r="ZE360" s="142" t="str">
        <f>IFERROR(IF(Sale!A151 &lt;&gt; "", Sale!A151, ""), "")</f>
        <v/>
      </c>
      <c r="ZF360" s="135" t="str">
        <f>IFERROR(IF(Sale!B151 &lt;&gt; "", Sale!B151, ""), "")</f>
        <v/>
      </c>
      <c r="ZG360" s="135" t="str">
        <f>IFERROR(IF(Sale!C151 &lt;&gt; "", Sale!C151, ""), "")</f>
        <v/>
      </c>
      <c r="ZH360" s="135" t="str">
        <f>IFERROR(IF(Sale!D151 &lt;&gt; "", Sale!D151, ""), "")</f>
        <v/>
      </c>
      <c r="ZI360" s="135" t="str">
        <f>IFERROR(IF(Sale!E151 &lt;&gt; "", Sale!E151, ""), "")</f>
        <v/>
      </c>
      <c r="ZJ360" s="135" t="str">
        <f>IFERROR(IF(Sale!F151 &lt;&gt; "", Sale!F151, ""), "")</f>
        <v/>
      </c>
      <c r="ZK360" s="135" t="str">
        <f>IFERROR(IF(Sale!G151 &lt;&gt; "", Sale!G151, ""), "")</f>
        <v/>
      </c>
      <c r="ZL360" s="135" t="str">
        <f>IFERROR(IF(Sale!H151 &lt;&gt; "", Sale!H151, ""), "")</f>
        <v/>
      </c>
      <c r="ZM360" s="135" t="str">
        <f>IFERROR(IF(Sale!I151 &lt;&gt; "", Sale!I151, ""), "")</f>
        <v/>
      </c>
      <c r="ZN360" s="135" t="str">
        <f>IFERROR(IF(Sale!J151 &lt;&gt; "", Sale!J151, ""), "")</f>
        <v/>
      </c>
      <c r="ZO360" s="135" t="str">
        <f>IFERROR(IF(Sale!K151 &lt;&gt; "", Sale!K151, ""), "")</f>
        <v/>
      </c>
      <c r="ZP360" s="135" t="str">
        <f>IFERROR(IF(Sale!L151 &lt;&gt; "", Sale!L151, ""), "")</f>
        <v/>
      </c>
      <c r="ZQ360" s="135" t="str">
        <f>IFERROR(IF(Sale!M151 &lt;&gt; "", Sale!M151, ""), "")</f>
        <v/>
      </c>
      <c r="ZR360" s="135" t="str">
        <f>IFERROR(IF(Sale!N151 &lt;&gt; "", Sale!N151, ""), "")</f>
        <v/>
      </c>
      <c r="ZS360" s="135" t="str">
        <f>IFERROR(IF(Sale!O151 &lt;&gt; "", Sale!O151, ""), "")</f>
        <v/>
      </c>
      <c r="ZT360" s="135"/>
      <c r="ZU360" s="135"/>
      <c r="ZV360" s="135"/>
      <c r="ZW360" s="135"/>
      <c r="ZX360" s="139"/>
      <c r="ZY360" s="135"/>
      <c r="ZZ360" s="135"/>
    </row>
    <row r="361" spans="25:702">
      <c r="Y361" s="236"/>
      <c r="YA361" s="135" t="str">
        <f>IF(YC361 &lt;&gt; "", (COUNTIF($YC$212:YC361,YC361)&amp;"_"&amp;YC361),"")</f>
        <v/>
      </c>
      <c r="YB361" s="136" t="str">
        <f>IFERROR(IF(Purchase!A151 &lt;&gt;"",Purchase!A151,""),"")</f>
        <v/>
      </c>
      <c r="YC361" s="137" t="str">
        <f>IFERROR(IF(Purchase!B151 &lt;&gt;"",Purchase!B151,""),"")</f>
        <v/>
      </c>
      <c r="YD361" s="137" t="str">
        <f>IFERROR(IF(Purchase!C151 &lt;&gt;"",Purchase!C151,""),"")</f>
        <v/>
      </c>
      <c r="YE361" s="137" t="str">
        <f>IFERROR(IF(Purchase!D151 &lt;&gt;"",Purchase!D151,""),"")</f>
        <v/>
      </c>
      <c r="YF361" s="137" t="str">
        <f>IFERROR(IF(Purchase!E151 &lt;&gt;"",Purchase!E151,""),"")</f>
        <v/>
      </c>
      <c r="YG361" s="137" t="str">
        <f>IFERROR(IF(Purchase!F151 &lt;&gt;"",Purchase!F151,""),"")</f>
        <v/>
      </c>
      <c r="YH361" s="137" t="str">
        <f>IFERROR(IF(Purchase!G151 &lt;&gt;"",Purchase!G151,""),"")</f>
        <v/>
      </c>
      <c r="YI361" s="137" t="str">
        <f>IFERROR(IF(Purchase!H151 &lt;&gt;"",Purchase!H151,""),"")</f>
        <v/>
      </c>
      <c r="YJ361" s="137" t="str">
        <f>IFERROR(IF(Purchase!I151 &lt;&gt;"",Purchase!I151,""),"")</f>
        <v/>
      </c>
      <c r="YK361" s="137" t="str">
        <f>IFERROR(IF(Purchase!J151 &lt;&gt;"",Purchase!J151,""),"")</f>
        <v/>
      </c>
      <c r="YL361" s="149" t="str">
        <f t="shared" si="29"/>
        <v/>
      </c>
      <c r="YM361" s="135"/>
      <c r="YN361" s="138"/>
      <c r="YO361" s="139"/>
      <c r="YP361" s="138"/>
      <c r="YQ361" s="138"/>
      <c r="YR361" s="140"/>
      <c r="YS361" s="138"/>
      <c r="YT361" s="138"/>
      <c r="YU361" s="141"/>
      <c r="YV361" s="135"/>
      <c r="YW361" s="135"/>
      <c r="YX361" s="135"/>
      <c r="YY361" s="135"/>
      <c r="YZ361" s="135"/>
      <c r="ZA361" s="135"/>
      <c r="ZB361" s="135"/>
      <c r="ZC361" s="135"/>
      <c r="ZD361" s="135" t="str">
        <f>IF(ZG361 &lt;&gt; "",(COUNTIF($ZG$212:ZG361,ZG361)&amp;"_"&amp;ZG361),"")</f>
        <v/>
      </c>
      <c r="ZE361" s="142" t="str">
        <f>IFERROR(IF(Sale!A152 &lt;&gt; "", Sale!A152, ""), "")</f>
        <v/>
      </c>
      <c r="ZF361" s="135" t="str">
        <f>IFERROR(IF(Sale!B152 &lt;&gt; "", Sale!B152, ""), "")</f>
        <v/>
      </c>
      <c r="ZG361" s="135" t="str">
        <f>IFERROR(IF(Sale!C152 &lt;&gt; "", Sale!C152, ""), "")</f>
        <v/>
      </c>
      <c r="ZH361" s="135" t="str">
        <f>IFERROR(IF(Sale!D152 &lt;&gt; "", Sale!D152, ""), "")</f>
        <v/>
      </c>
      <c r="ZI361" s="135" t="str">
        <f>IFERROR(IF(Sale!E152 &lt;&gt; "", Sale!E152, ""), "")</f>
        <v/>
      </c>
      <c r="ZJ361" s="135" t="str">
        <f>IFERROR(IF(Sale!F152 &lt;&gt; "", Sale!F152, ""), "")</f>
        <v/>
      </c>
      <c r="ZK361" s="135" t="str">
        <f>IFERROR(IF(Sale!G152 &lt;&gt; "", Sale!G152, ""), "")</f>
        <v/>
      </c>
      <c r="ZL361" s="135" t="str">
        <f>IFERROR(IF(Sale!H152 &lt;&gt; "", Sale!H152, ""), "")</f>
        <v/>
      </c>
      <c r="ZM361" s="135" t="str">
        <f>IFERROR(IF(Sale!I152 &lt;&gt; "", Sale!I152, ""), "")</f>
        <v/>
      </c>
      <c r="ZN361" s="135" t="str">
        <f>IFERROR(IF(Sale!J152 &lt;&gt; "", Sale!J152, ""), "")</f>
        <v/>
      </c>
      <c r="ZO361" s="135" t="str">
        <f>IFERROR(IF(Sale!K152 &lt;&gt; "", Sale!K152, ""), "")</f>
        <v/>
      </c>
      <c r="ZP361" s="135" t="str">
        <f>IFERROR(IF(Sale!L152 &lt;&gt; "", Sale!L152, ""), "")</f>
        <v/>
      </c>
      <c r="ZQ361" s="135" t="str">
        <f>IFERROR(IF(Sale!M152 &lt;&gt; "", Sale!M152, ""), "")</f>
        <v/>
      </c>
      <c r="ZR361" s="135" t="str">
        <f>IFERROR(IF(Sale!N152 &lt;&gt; "", Sale!N152, ""), "")</f>
        <v/>
      </c>
      <c r="ZS361" s="135" t="str">
        <f>IFERROR(IF(Sale!O152 &lt;&gt; "", Sale!O152, ""), "")</f>
        <v/>
      </c>
      <c r="ZT361" s="135"/>
      <c r="ZU361" s="135"/>
      <c r="ZV361" s="135"/>
      <c r="ZW361" s="135"/>
      <c r="ZX361" s="139"/>
      <c r="ZY361" s="135"/>
      <c r="ZZ361" s="135"/>
    </row>
    <row r="362" spans="25:702">
      <c r="Y362" s="236"/>
      <c r="YA362" s="135" t="str">
        <f>IF(YC362 &lt;&gt; "", (COUNTIF($YC$212:YC362,YC362)&amp;"_"&amp;YC362),"")</f>
        <v/>
      </c>
      <c r="YB362" s="136" t="str">
        <f>IFERROR(IF(Purchase!A152 &lt;&gt;"",Purchase!A152,""),"")</f>
        <v/>
      </c>
      <c r="YC362" s="137" t="str">
        <f>IFERROR(IF(Purchase!B152 &lt;&gt;"",Purchase!B152,""),"")</f>
        <v/>
      </c>
      <c r="YD362" s="137" t="str">
        <f>IFERROR(IF(Purchase!C152 &lt;&gt;"",Purchase!C152,""),"")</f>
        <v/>
      </c>
      <c r="YE362" s="137" t="str">
        <f>IFERROR(IF(Purchase!D152 &lt;&gt;"",Purchase!D152,""),"")</f>
        <v/>
      </c>
      <c r="YF362" s="137" t="str">
        <f>IFERROR(IF(Purchase!E152 &lt;&gt;"",Purchase!E152,""),"")</f>
        <v/>
      </c>
      <c r="YG362" s="137" t="str">
        <f>IFERROR(IF(Purchase!F152 &lt;&gt;"",Purchase!F152,""),"")</f>
        <v/>
      </c>
      <c r="YH362" s="137" t="str">
        <f>IFERROR(IF(Purchase!G152 &lt;&gt;"",Purchase!G152,""),"")</f>
        <v/>
      </c>
      <c r="YI362" s="137" t="str">
        <f>IFERROR(IF(Purchase!H152 &lt;&gt;"",Purchase!H152,""),"")</f>
        <v/>
      </c>
      <c r="YJ362" s="137" t="str">
        <f>IFERROR(IF(Purchase!I152 &lt;&gt;"",Purchase!I152,""),"")</f>
        <v/>
      </c>
      <c r="YK362" s="137" t="str">
        <f>IFERROR(IF(Purchase!J152 &lt;&gt;"",Purchase!J152,""),"")</f>
        <v/>
      </c>
      <c r="YL362" s="149" t="str">
        <f t="shared" si="29"/>
        <v/>
      </c>
      <c r="YM362" s="135"/>
      <c r="YN362" s="138"/>
      <c r="YO362" s="139"/>
      <c r="YP362" s="138"/>
      <c r="YQ362" s="138"/>
      <c r="YR362" s="140"/>
      <c r="YS362" s="138"/>
      <c r="YT362" s="138"/>
      <c r="YU362" s="141"/>
      <c r="YV362" s="135"/>
      <c r="YW362" s="135"/>
      <c r="YX362" s="135"/>
      <c r="YY362" s="135"/>
      <c r="YZ362" s="135"/>
      <c r="ZA362" s="135"/>
      <c r="ZB362" s="135"/>
      <c r="ZC362" s="135"/>
      <c r="ZD362" s="135" t="str">
        <f>IF(ZG362 &lt;&gt; "",(COUNTIF($ZG$212:ZG362,ZG362)&amp;"_"&amp;ZG362),"")</f>
        <v/>
      </c>
      <c r="ZE362" s="142" t="str">
        <f>IFERROR(IF(Sale!A153 &lt;&gt; "", Sale!A153, ""), "")</f>
        <v/>
      </c>
      <c r="ZF362" s="135" t="str">
        <f>IFERROR(IF(Sale!B153 &lt;&gt; "", Sale!B153, ""), "")</f>
        <v/>
      </c>
      <c r="ZG362" s="135" t="str">
        <f>IFERROR(IF(Sale!C153 &lt;&gt; "", Sale!C153, ""), "")</f>
        <v/>
      </c>
      <c r="ZH362" s="135" t="str">
        <f>IFERROR(IF(Sale!D153 &lt;&gt; "", Sale!D153, ""), "")</f>
        <v/>
      </c>
      <c r="ZI362" s="135" t="str">
        <f>IFERROR(IF(Sale!E153 &lt;&gt; "", Sale!E153, ""), "")</f>
        <v/>
      </c>
      <c r="ZJ362" s="135" t="str">
        <f>IFERROR(IF(Sale!F153 &lt;&gt; "", Sale!F153, ""), "")</f>
        <v/>
      </c>
      <c r="ZK362" s="135" t="str">
        <f>IFERROR(IF(Sale!G153 &lt;&gt; "", Sale!G153, ""), "")</f>
        <v/>
      </c>
      <c r="ZL362" s="135" t="str">
        <f>IFERROR(IF(Sale!H153 &lt;&gt; "", Sale!H153, ""), "")</f>
        <v/>
      </c>
      <c r="ZM362" s="135" t="str">
        <f>IFERROR(IF(Sale!I153 &lt;&gt; "", Sale!I153, ""), "")</f>
        <v/>
      </c>
      <c r="ZN362" s="135" t="str">
        <f>IFERROR(IF(Sale!J153 &lt;&gt; "", Sale!J153, ""), "")</f>
        <v/>
      </c>
      <c r="ZO362" s="135" t="str">
        <f>IFERROR(IF(Sale!K153 &lt;&gt; "", Sale!K153, ""), "")</f>
        <v/>
      </c>
      <c r="ZP362" s="135" t="str">
        <f>IFERROR(IF(Sale!L153 &lt;&gt; "", Sale!L153, ""), "")</f>
        <v/>
      </c>
      <c r="ZQ362" s="135" t="str">
        <f>IFERROR(IF(Sale!M153 &lt;&gt; "", Sale!M153, ""), "")</f>
        <v/>
      </c>
      <c r="ZR362" s="135" t="str">
        <f>IFERROR(IF(Sale!N153 &lt;&gt; "", Sale!N153, ""), "")</f>
        <v/>
      </c>
      <c r="ZS362" s="135" t="str">
        <f>IFERROR(IF(Sale!O153 &lt;&gt; "", Sale!O153, ""), "")</f>
        <v/>
      </c>
      <c r="ZT362" s="135"/>
      <c r="ZU362" s="135"/>
      <c r="ZV362" s="135"/>
      <c r="ZW362" s="135"/>
      <c r="ZX362" s="139"/>
      <c r="ZY362" s="135"/>
      <c r="ZZ362" s="135"/>
    </row>
    <row r="363" spans="25:702">
      <c r="Y363" s="236"/>
      <c r="YA363" s="135" t="str">
        <f>IF(YC363 &lt;&gt; "", (COUNTIF($YC$212:YC363,YC363)&amp;"_"&amp;YC363),"")</f>
        <v/>
      </c>
      <c r="YB363" s="136" t="str">
        <f>IFERROR(IF(Purchase!A153 &lt;&gt;"",Purchase!A153,""),"")</f>
        <v/>
      </c>
      <c r="YC363" s="137" t="str">
        <f>IFERROR(IF(Purchase!B153 &lt;&gt;"",Purchase!B153,""),"")</f>
        <v/>
      </c>
      <c r="YD363" s="137" t="str">
        <f>IFERROR(IF(Purchase!C153 &lt;&gt;"",Purchase!C153,""),"")</f>
        <v/>
      </c>
      <c r="YE363" s="137" t="str">
        <f>IFERROR(IF(Purchase!D153 &lt;&gt;"",Purchase!D153,""),"")</f>
        <v/>
      </c>
      <c r="YF363" s="137" t="str">
        <f>IFERROR(IF(Purchase!E153 &lt;&gt;"",Purchase!E153,""),"")</f>
        <v/>
      </c>
      <c r="YG363" s="137" t="str">
        <f>IFERROR(IF(Purchase!F153 &lt;&gt;"",Purchase!F153,""),"")</f>
        <v/>
      </c>
      <c r="YH363" s="137" t="str">
        <f>IFERROR(IF(Purchase!G153 &lt;&gt;"",Purchase!G153,""),"")</f>
        <v/>
      </c>
      <c r="YI363" s="137" t="str">
        <f>IFERROR(IF(Purchase!H153 &lt;&gt;"",Purchase!H153,""),"")</f>
        <v/>
      </c>
      <c r="YJ363" s="137" t="str">
        <f>IFERROR(IF(Purchase!I153 &lt;&gt;"",Purchase!I153,""),"")</f>
        <v/>
      </c>
      <c r="YK363" s="137" t="str">
        <f>IFERROR(IF(Purchase!J153 &lt;&gt;"",Purchase!J153,""),"")</f>
        <v/>
      </c>
      <c r="YL363" s="149" t="str">
        <f t="shared" si="29"/>
        <v/>
      </c>
      <c r="YM363" s="135"/>
      <c r="YN363" s="138"/>
      <c r="YO363" s="139"/>
      <c r="YP363" s="138"/>
      <c r="YQ363" s="138"/>
      <c r="YR363" s="140"/>
      <c r="YS363" s="138"/>
      <c r="YT363" s="138"/>
      <c r="YU363" s="141"/>
      <c r="YV363" s="135"/>
      <c r="YW363" s="135"/>
      <c r="YX363" s="135"/>
      <c r="YY363" s="135"/>
      <c r="YZ363" s="135"/>
      <c r="ZA363" s="135"/>
      <c r="ZB363" s="135"/>
      <c r="ZC363" s="135"/>
      <c r="ZD363" s="135" t="str">
        <f>IF(ZG363 &lt;&gt; "",(COUNTIF($ZG$212:ZG363,ZG363)&amp;"_"&amp;ZG363),"")</f>
        <v/>
      </c>
      <c r="ZE363" s="142" t="str">
        <f>IFERROR(IF(Sale!A154 &lt;&gt; "", Sale!A154, ""), "")</f>
        <v/>
      </c>
      <c r="ZF363" s="135" t="str">
        <f>IFERROR(IF(Sale!B154 &lt;&gt; "", Sale!B154, ""), "")</f>
        <v/>
      </c>
      <c r="ZG363" s="135" t="str">
        <f>IFERROR(IF(Sale!C154 &lt;&gt; "", Sale!C154, ""), "")</f>
        <v/>
      </c>
      <c r="ZH363" s="135" t="str">
        <f>IFERROR(IF(Sale!D154 &lt;&gt; "", Sale!D154, ""), "")</f>
        <v/>
      </c>
      <c r="ZI363" s="135" t="str">
        <f>IFERROR(IF(Sale!E154 &lt;&gt; "", Sale!E154, ""), "")</f>
        <v/>
      </c>
      <c r="ZJ363" s="135" t="str">
        <f>IFERROR(IF(Sale!F154 &lt;&gt; "", Sale!F154, ""), "")</f>
        <v/>
      </c>
      <c r="ZK363" s="135" t="str">
        <f>IFERROR(IF(Sale!G154 &lt;&gt; "", Sale!G154, ""), "")</f>
        <v/>
      </c>
      <c r="ZL363" s="135" t="str">
        <f>IFERROR(IF(Sale!H154 &lt;&gt; "", Sale!H154, ""), "")</f>
        <v/>
      </c>
      <c r="ZM363" s="135" t="str">
        <f>IFERROR(IF(Sale!I154 &lt;&gt; "", Sale!I154, ""), "")</f>
        <v/>
      </c>
      <c r="ZN363" s="135" t="str">
        <f>IFERROR(IF(Sale!J154 &lt;&gt; "", Sale!J154, ""), "")</f>
        <v/>
      </c>
      <c r="ZO363" s="135" t="str">
        <f>IFERROR(IF(Sale!K154 &lt;&gt; "", Sale!K154, ""), "")</f>
        <v/>
      </c>
      <c r="ZP363" s="135" t="str">
        <f>IFERROR(IF(Sale!L154 &lt;&gt; "", Sale!L154, ""), "")</f>
        <v/>
      </c>
      <c r="ZQ363" s="135" t="str">
        <f>IFERROR(IF(Sale!M154 &lt;&gt; "", Sale!M154, ""), "")</f>
        <v/>
      </c>
      <c r="ZR363" s="135" t="str">
        <f>IFERROR(IF(Sale!N154 &lt;&gt; "", Sale!N154, ""), "")</f>
        <v/>
      </c>
      <c r="ZS363" s="135" t="str">
        <f>IFERROR(IF(Sale!O154 &lt;&gt; "", Sale!O154, ""), "")</f>
        <v/>
      </c>
      <c r="ZT363" s="135"/>
      <c r="ZU363" s="135"/>
      <c r="ZV363" s="135"/>
      <c r="ZW363" s="135"/>
      <c r="ZX363" s="139"/>
      <c r="ZY363" s="135"/>
      <c r="ZZ363" s="135"/>
    </row>
    <row r="364" spans="25:702">
      <c r="Y364" s="236"/>
      <c r="YA364" s="135" t="str">
        <f>IF(YC364 &lt;&gt; "", (COUNTIF($YC$212:YC364,YC364)&amp;"_"&amp;YC364),"")</f>
        <v/>
      </c>
      <c r="YB364" s="136" t="str">
        <f>IFERROR(IF(Purchase!A154 &lt;&gt;"",Purchase!A154,""),"")</f>
        <v/>
      </c>
      <c r="YC364" s="137" t="str">
        <f>IFERROR(IF(Purchase!B154 &lt;&gt;"",Purchase!B154,""),"")</f>
        <v/>
      </c>
      <c r="YD364" s="137" t="str">
        <f>IFERROR(IF(Purchase!C154 &lt;&gt;"",Purchase!C154,""),"")</f>
        <v/>
      </c>
      <c r="YE364" s="137" t="str">
        <f>IFERROR(IF(Purchase!D154 &lt;&gt;"",Purchase!D154,""),"")</f>
        <v/>
      </c>
      <c r="YF364" s="137" t="str">
        <f>IFERROR(IF(Purchase!E154 &lt;&gt;"",Purchase!E154,""),"")</f>
        <v/>
      </c>
      <c r="YG364" s="137" t="str">
        <f>IFERROR(IF(Purchase!F154 &lt;&gt;"",Purchase!F154,""),"")</f>
        <v/>
      </c>
      <c r="YH364" s="137" t="str">
        <f>IFERROR(IF(Purchase!G154 &lt;&gt;"",Purchase!G154,""),"")</f>
        <v/>
      </c>
      <c r="YI364" s="137" t="str">
        <f>IFERROR(IF(Purchase!H154 &lt;&gt;"",Purchase!H154,""),"")</f>
        <v/>
      </c>
      <c r="YJ364" s="137" t="str">
        <f>IFERROR(IF(Purchase!I154 &lt;&gt;"",Purchase!I154,""),"")</f>
        <v/>
      </c>
      <c r="YK364" s="137" t="str">
        <f>IFERROR(IF(Purchase!J154 &lt;&gt;"",Purchase!J154,""),"")</f>
        <v/>
      </c>
      <c r="YL364" s="149" t="str">
        <f t="shared" si="29"/>
        <v/>
      </c>
      <c r="YM364" s="135"/>
      <c r="YN364" s="138"/>
      <c r="YO364" s="139"/>
      <c r="YP364" s="138"/>
      <c r="YQ364" s="138"/>
      <c r="YR364" s="140"/>
      <c r="YS364" s="138"/>
      <c r="YT364" s="138"/>
      <c r="YU364" s="141"/>
      <c r="YV364" s="135"/>
      <c r="YW364" s="135"/>
      <c r="YX364" s="135"/>
      <c r="YY364" s="135"/>
      <c r="YZ364" s="135"/>
      <c r="ZA364" s="135"/>
      <c r="ZB364" s="135"/>
      <c r="ZC364" s="135"/>
      <c r="ZD364" s="135" t="str">
        <f>IF(ZG364 &lt;&gt; "",(COUNTIF($ZG$212:ZG364,ZG364)&amp;"_"&amp;ZG364),"")</f>
        <v/>
      </c>
      <c r="ZE364" s="142" t="str">
        <f>IFERROR(IF(Sale!A155 &lt;&gt; "", Sale!A155, ""), "")</f>
        <v/>
      </c>
      <c r="ZF364" s="135" t="str">
        <f>IFERROR(IF(Sale!B155 &lt;&gt; "", Sale!B155, ""), "")</f>
        <v/>
      </c>
      <c r="ZG364" s="135" t="str">
        <f>IFERROR(IF(Sale!C155 &lt;&gt; "", Sale!C155, ""), "")</f>
        <v/>
      </c>
      <c r="ZH364" s="135" t="str">
        <f>IFERROR(IF(Sale!D155 &lt;&gt; "", Sale!D155, ""), "")</f>
        <v/>
      </c>
      <c r="ZI364" s="135" t="str">
        <f>IFERROR(IF(Sale!E155 &lt;&gt; "", Sale!E155, ""), "")</f>
        <v/>
      </c>
      <c r="ZJ364" s="135" t="str">
        <f>IFERROR(IF(Sale!F155 &lt;&gt; "", Sale!F155, ""), "")</f>
        <v/>
      </c>
      <c r="ZK364" s="135" t="str">
        <f>IFERROR(IF(Sale!G155 &lt;&gt; "", Sale!G155, ""), "")</f>
        <v/>
      </c>
      <c r="ZL364" s="135" t="str">
        <f>IFERROR(IF(Sale!H155 &lt;&gt; "", Sale!H155, ""), "")</f>
        <v/>
      </c>
      <c r="ZM364" s="135" t="str">
        <f>IFERROR(IF(Sale!I155 &lt;&gt; "", Sale!I155, ""), "")</f>
        <v/>
      </c>
      <c r="ZN364" s="135" t="str">
        <f>IFERROR(IF(Sale!J155 &lt;&gt; "", Sale!J155, ""), "")</f>
        <v/>
      </c>
      <c r="ZO364" s="135" t="str">
        <f>IFERROR(IF(Sale!K155 &lt;&gt; "", Sale!K155, ""), "")</f>
        <v/>
      </c>
      <c r="ZP364" s="135" t="str">
        <f>IFERROR(IF(Sale!L155 &lt;&gt; "", Sale!L155, ""), "")</f>
        <v/>
      </c>
      <c r="ZQ364" s="135" t="str">
        <f>IFERROR(IF(Sale!M155 &lt;&gt; "", Sale!M155, ""), "")</f>
        <v/>
      </c>
      <c r="ZR364" s="135" t="str">
        <f>IFERROR(IF(Sale!N155 &lt;&gt; "", Sale!N155, ""), "")</f>
        <v/>
      </c>
      <c r="ZS364" s="135" t="str">
        <f>IFERROR(IF(Sale!O155 &lt;&gt; "", Sale!O155, ""), "")</f>
        <v/>
      </c>
      <c r="ZT364" s="135"/>
      <c r="ZU364" s="135"/>
      <c r="ZV364" s="135"/>
      <c r="ZW364" s="135"/>
      <c r="ZX364" s="139"/>
      <c r="ZY364" s="135"/>
      <c r="ZZ364" s="135"/>
    </row>
    <row r="365" spans="25:702">
      <c r="Y365" s="236"/>
      <c r="YA365" s="135" t="str">
        <f>IF(YC365 &lt;&gt; "", (COUNTIF($YC$212:YC365,YC365)&amp;"_"&amp;YC365),"")</f>
        <v/>
      </c>
      <c r="YB365" s="136" t="str">
        <f>IFERROR(IF(Purchase!A155 &lt;&gt;"",Purchase!A155,""),"")</f>
        <v/>
      </c>
      <c r="YC365" s="137" t="str">
        <f>IFERROR(IF(Purchase!B155 &lt;&gt;"",Purchase!B155,""),"")</f>
        <v/>
      </c>
      <c r="YD365" s="137" t="str">
        <f>IFERROR(IF(Purchase!C155 &lt;&gt;"",Purchase!C155,""),"")</f>
        <v/>
      </c>
      <c r="YE365" s="137" t="str">
        <f>IFERROR(IF(Purchase!D155 &lt;&gt;"",Purchase!D155,""),"")</f>
        <v/>
      </c>
      <c r="YF365" s="137" t="str">
        <f>IFERROR(IF(Purchase!E155 &lt;&gt;"",Purchase!E155,""),"")</f>
        <v/>
      </c>
      <c r="YG365" s="137" t="str">
        <f>IFERROR(IF(Purchase!F155 &lt;&gt;"",Purchase!F155,""),"")</f>
        <v/>
      </c>
      <c r="YH365" s="137" t="str">
        <f>IFERROR(IF(Purchase!G155 &lt;&gt;"",Purchase!G155,""),"")</f>
        <v/>
      </c>
      <c r="YI365" s="137" t="str">
        <f>IFERROR(IF(Purchase!H155 &lt;&gt;"",Purchase!H155,""),"")</f>
        <v/>
      </c>
      <c r="YJ365" s="137" t="str">
        <f>IFERROR(IF(Purchase!I155 &lt;&gt;"",Purchase!I155,""),"")</f>
        <v/>
      </c>
      <c r="YK365" s="137" t="str">
        <f>IFERROR(IF(Purchase!J155 &lt;&gt;"",Purchase!J155,""),"")</f>
        <v/>
      </c>
      <c r="YL365" s="149" t="str">
        <f t="shared" si="29"/>
        <v/>
      </c>
      <c r="YM365" s="135"/>
      <c r="YN365" s="138"/>
      <c r="YO365" s="139"/>
      <c r="YP365" s="138"/>
      <c r="YQ365" s="138"/>
      <c r="YR365" s="140"/>
      <c r="YS365" s="138"/>
      <c r="YT365" s="138"/>
      <c r="YU365" s="141"/>
      <c r="YV365" s="135"/>
      <c r="YW365" s="135"/>
      <c r="YX365" s="135"/>
      <c r="YY365" s="135"/>
      <c r="YZ365" s="135"/>
      <c r="ZA365" s="135"/>
      <c r="ZB365" s="135"/>
      <c r="ZC365" s="135"/>
      <c r="ZD365" s="135" t="str">
        <f>IF(ZG365 &lt;&gt; "",(COUNTIF($ZG$212:ZG365,ZG365)&amp;"_"&amp;ZG365),"")</f>
        <v/>
      </c>
      <c r="ZE365" s="142" t="str">
        <f>IFERROR(IF(Sale!A156 &lt;&gt; "", Sale!A156, ""), "")</f>
        <v/>
      </c>
      <c r="ZF365" s="135" t="str">
        <f>IFERROR(IF(Sale!B156 &lt;&gt; "", Sale!B156, ""), "")</f>
        <v/>
      </c>
      <c r="ZG365" s="135" t="str">
        <f>IFERROR(IF(Sale!C156 &lt;&gt; "", Sale!C156, ""), "")</f>
        <v/>
      </c>
      <c r="ZH365" s="135" t="str">
        <f>IFERROR(IF(Sale!D156 &lt;&gt; "", Sale!D156, ""), "")</f>
        <v/>
      </c>
      <c r="ZI365" s="135" t="str">
        <f>IFERROR(IF(Sale!E156 &lt;&gt; "", Sale!E156, ""), "")</f>
        <v/>
      </c>
      <c r="ZJ365" s="135" t="str">
        <f>IFERROR(IF(Sale!F156 &lt;&gt; "", Sale!F156, ""), "")</f>
        <v/>
      </c>
      <c r="ZK365" s="135" t="str">
        <f>IFERROR(IF(Sale!G156 &lt;&gt; "", Sale!G156, ""), "")</f>
        <v/>
      </c>
      <c r="ZL365" s="135" t="str">
        <f>IFERROR(IF(Sale!H156 &lt;&gt; "", Sale!H156, ""), "")</f>
        <v/>
      </c>
      <c r="ZM365" s="135" t="str">
        <f>IFERROR(IF(Sale!I156 &lt;&gt; "", Sale!I156, ""), "")</f>
        <v/>
      </c>
      <c r="ZN365" s="135" t="str">
        <f>IFERROR(IF(Sale!J156 &lt;&gt; "", Sale!J156, ""), "")</f>
        <v/>
      </c>
      <c r="ZO365" s="135" t="str">
        <f>IFERROR(IF(Sale!K156 &lt;&gt; "", Sale!K156, ""), "")</f>
        <v/>
      </c>
      <c r="ZP365" s="135" t="str">
        <f>IFERROR(IF(Sale!L156 &lt;&gt; "", Sale!L156, ""), "")</f>
        <v/>
      </c>
      <c r="ZQ365" s="135" t="str">
        <f>IFERROR(IF(Sale!M156 &lt;&gt; "", Sale!M156, ""), "")</f>
        <v/>
      </c>
      <c r="ZR365" s="135" t="str">
        <f>IFERROR(IF(Sale!N156 &lt;&gt; "", Sale!N156, ""), "")</f>
        <v/>
      </c>
      <c r="ZS365" s="135" t="str">
        <f>IFERROR(IF(Sale!O156 &lt;&gt; "", Sale!O156, ""), "")</f>
        <v/>
      </c>
      <c r="ZT365" s="135"/>
      <c r="ZU365" s="135"/>
      <c r="ZV365" s="135"/>
      <c r="ZW365" s="135"/>
      <c r="ZX365" s="139"/>
      <c r="ZY365" s="135"/>
      <c r="ZZ365" s="135"/>
    </row>
    <row r="366" spans="25:702">
      <c r="Y366" s="236"/>
      <c r="YA366" s="135" t="str">
        <f>IF(YC366 &lt;&gt; "", (COUNTIF($YC$212:YC366,YC366)&amp;"_"&amp;YC366),"")</f>
        <v/>
      </c>
      <c r="YB366" s="136" t="str">
        <f>IFERROR(IF(Purchase!A156 &lt;&gt;"",Purchase!A156,""),"")</f>
        <v/>
      </c>
      <c r="YC366" s="137" t="str">
        <f>IFERROR(IF(Purchase!B156 &lt;&gt;"",Purchase!B156,""),"")</f>
        <v/>
      </c>
      <c r="YD366" s="137" t="str">
        <f>IFERROR(IF(Purchase!C156 &lt;&gt;"",Purchase!C156,""),"")</f>
        <v/>
      </c>
      <c r="YE366" s="137" t="str">
        <f>IFERROR(IF(Purchase!D156 &lt;&gt;"",Purchase!D156,""),"")</f>
        <v/>
      </c>
      <c r="YF366" s="137" t="str">
        <f>IFERROR(IF(Purchase!E156 &lt;&gt;"",Purchase!E156,""),"")</f>
        <v/>
      </c>
      <c r="YG366" s="137" t="str">
        <f>IFERROR(IF(Purchase!F156 &lt;&gt;"",Purchase!F156,""),"")</f>
        <v/>
      </c>
      <c r="YH366" s="137" t="str">
        <f>IFERROR(IF(Purchase!G156 &lt;&gt;"",Purchase!G156,""),"")</f>
        <v/>
      </c>
      <c r="YI366" s="137" t="str">
        <f>IFERROR(IF(Purchase!H156 &lt;&gt;"",Purchase!H156,""),"")</f>
        <v/>
      </c>
      <c r="YJ366" s="137" t="str">
        <f>IFERROR(IF(Purchase!I156 &lt;&gt;"",Purchase!I156,""),"")</f>
        <v/>
      </c>
      <c r="YK366" s="137" t="str">
        <f>IFERROR(IF(Purchase!J156 &lt;&gt;"",Purchase!J156,""),"")</f>
        <v/>
      </c>
      <c r="YL366" s="149" t="str">
        <f t="shared" si="29"/>
        <v/>
      </c>
      <c r="YM366" s="135"/>
      <c r="YN366" s="138"/>
      <c r="YO366" s="139"/>
      <c r="YP366" s="138"/>
      <c r="YQ366" s="138"/>
      <c r="YR366" s="140"/>
      <c r="YS366" s="138"/>
      <c r="YT366" s="138"/>
      <c r="YU366" s="141"/>
      <c r="YV366" s="135"/>
      <c r="YW366" s="135"/>
      <c r="YX366" s="135"/>
      <c r="YY366" s="135"/>
      <c r="YZ366" s="135"/>
      <c r="ZA366" s="135"/>
      <c r="ZB366" s="135"/>
      <c r="ZC366" s="135"/>
      <c r="ZD366" s="135" t="str">
        <f>IF(ZG366 &lt;&gt; "",(COUNTIF($ZG$212:ZG366,ZG366)&amp;"_"&amp;ZG366),"")</f>
        <v/>
      </c>
      <c r="ZE366" s="142" t="str">
        <f>IFERROR(IF(Sale!A157 &lt;&gt; "", Sale!A157, ""), "")</f>
        <v/>
      </c>
      <c r="ZF366" s="135" t="str">
        <f>IFERROR(IF(Sale!B157 &lt;&gt; "", Sale!B157, ""), "")</f>
        <v/>
      </c>
      <c r="ZG366" s="135" t="str">
        <f>IFERROR(IF(Sale!C157 &lt;&gt; "", Sale!C157, ""), "")</f>
        <v/>
      </c>
      <c r="ZH366" s="135" t="str">
        <f>IFERROR(IF(Sale!D157 &lt;&gt; "", Sale!D157, ""), "")</f>
        <v/>
      </c>
      <c r="ZI366" s="135" t="str">
        <f>IFERROR(IF(Sale!E157 &lt;&gt; "", Sale!E157, ""), "")</f>
        <v/>
      </c>
      <c r="ZJ366" s="135" t="str">
        <f>IFERROR(IF(Sale!F157 &lt;&gt; "", Sale!F157, ""), "")</f>
        <v/>
      </c>
      <c r="ZK366" s="135" t="str">
        <f>IFERROR(IF(Sale!G157 &lt;&gt; "", Sale!G157, ""), "")</f>
        <v/>
      </c>
      <c r="ZL366" s="135" t="str">
        <f>IFERROR(IF(Sale!H157 &lt;&gt; "", Sale!H157, ""), "")</f>
        <v/>
      </c>
      <c r="ZM366" s="135" t="str">
        <f>IFERROR(IF(Sale!I157 &lt;&gt; "", Sale!I157, ""), "")</f>
        <v/>
      </c>
      <c r="ZN366" s="135" t="str">
        <f>IFERROR(IF(Sale!J157 &lt;&gt; "", Sale!J157, ""), "")</f>
        <v/>
      </c>
      <c r="ZO366" s="135" t="str">
        <f>IFERROR(IF(Sale!K157 &lt;&gt; "", Sale!K157, ""), "")</f>
        <v/>
      </c>
      <c r="ZP366" s="135" t="str">
        <f>IFERROR(IF(Sale!L157 &lt;&gt; "", Sale!L157, ""), "")</f>
        <v/>
      </c>
      <c r="ZQ366" s="135" t="str">
        <f>IFERROR(IF(Sale!M157 &lt;&gt; "", Sale!M157, ""), "")</f>
        <v/>
      </c>
      <c r="ZR366" s="135" t="str">
        <f>IFERROR(IF(Sale!N157 &lt;&gt; "", Sale!N157, ""), "")</f>
        <v/>
      </c>
      <c r="ZS366" s="135" t="str">
        <f>IFERROR(IF(Sale!O157 &lt;&gt; "", Sale!O157, ""), "")</f>
        <v/>
      </c>
      <c r="ZT366" s="135"/>
      <c r="ZU366" s="135"/>
      <c r="ZV366" s="135"/>
      <c r="ZW366" s="135"/>
      <c r="ZX366" s="139"/>
      <c r="ZY366" s="135"/>
      <c r="ZZ366" s="135"/>
    </row>
    <row r="367" spans="25:702">
      <c r="Y367" s="236"/>
      <c r="YA367" s="135" t="str">
        <f>IF(YC367 &lt;&gt; "", (COUNTIF($YC$212:YC367,YC367)&amp;"_"&amp;YC367),"")</f>
        <v/>
      </c>
      <c r="YB367" s="136" t="str">
        <f>IFERROR(IF(Purchase!A157 &lt;&gt;"",Purchase!A157,""),"")</f>
        <v/>
      </c>
      <c r="YC367" s="137" t="str">
        <f>IFERROR(IF(Purchase!B157 &lt;&gt;"",Purchase!B157,""),"")</f>
        <v/>
      </c>
      <c r="YD367" s="137" t="str">
        <f>IFERROR(IF(Purchase!C157 &lt;&gt;"",Purchase!C157,""),"")</f>
        <v/>
      </c>
      <c r="YE367" s="137" t="str">
        <f>IFERROR(IF(Purchase!D157 &lt;&gt;"",Purchase!D157,""),"")</f>
        <v/>
      </c>
      <c r="YF367" s="137" t="str">
        <f>IFERROR(IF(Purchase!E157 &lt;&gt;"",Purchase!E157,""),"")</f>
        <v/>
      </c>
      <c r="YG367" s="137" t="str">
        <f>IFERROR(IF(Purchase!F157 &lt;&gt;"",Purchase!F157,""),"")</f>
        <v/>
      </c>
      <c r="YH367" s="137" t="str">
        <f>IFERROR(IF(Purchase!G157 &lt;&gt;"",Purchase!G157,""),"")</f>
        <v/>
      </c>
      <c r="YI367" s="137" t="str">
        <f>IFERROR(IF(Purchase!H157 &lt;&gt;"",Purchase!H157,""),"")</f>
        <v/>
      </c>
      <c r="YJ367" s="137" t="str">
        <f>IFERROR(IF(Purchase!I157 &lt;&gt;"",Purchase!I157,""),"")</f>
        <v/>
      </c>
      <c r="YK367" s="137" t="str">
        <f>IFERROR(IF(Purchase!J157 &lt;&gt;"",Purchase!J157,""),"")</f>
        <v/>
      </c>
      <c r="YL367" s="149" t="str">
        <f t="shared" si="29"/>
        <v/>
      </c>
      <c r="YM367" s="135"/>
      <c r="YN367" s="138"/>
      <c r="YO367" s="139"/>
      <c r="YP367" s="138"/>
      <c r="YQ367" s="138"/>
      <c r="YR367" s="140"/>
      <c r="YS367" s="138"/>
      <c r="YT367" s="138"/>
      <c r="YU367" s="141"/>
      <c r="YV367" s="135"/>
      <c r="YW367" s="135"/>
      <c r="YX367" s="135"/>
      <c r="YY367" s="135"/>
      <c r="YZ367" s="135"/>
      <c r="ZA367" s="135"/>
      <c r="ZB367" s="135"/>
      <c r="ZC367" s="135"/>
      <c r="ZD367" s="135" t="str">
        <f>IF(ZG367 &lt;&gt; "",(COUNTIF($ZG$212:ZG367,ZG367)&amp;"_"&amp;ZG367),"")</f>
        <v/>
      </c>
      <c r="ZE367" s="142" t="str">
        <f>IFERROR(IF(Sale!A158 &lt;&gt; "", Sale!A158, ""), "")</f>
        <v/>
      </c>
      <c r="ZF367" s="135" t="str">
        <f>IFERROR(IF(Sale!B158 &lt;&gt; "", Sale!B158, ""), "")</f>
        <v/>
      </c>
      <c r="ZG367" s="135" t="str">
        <f>IFERROR(IF(Sale!C158 &lt;&gt; "", Sale!C158, ""), "")</f>
        <v/>
      </c>
      <c r="ZH367" s="135" t="str">
        <f>IFERROR(IF(Sale!D158 &lt;&gt; "", Sale!D158, ""), "")</f>
        <v/>
      </c>
      <c r="ZI367" s="135" t="str">
        <f>IFERROR(IF(Sale!E158 &lt;&gt; "", Sale!E158, ""), "")</f>
        <v/>
      </c>
      <c r="ZJ367" s="135" t="str">
        <f>IFERROR(IF(Sale!F158 &lt;&gt; "", Sale!F158, ""), "")</f>
        <v/>
      </c>
      <c r="ZK367" s="135" t="str">
        <f>IFERROR(IF(Sale!G158 &lt;&gt; "", Sale!G158, ""), "")</f>
        <v/>
      </c>
      <c r="ZL367" s="135" t="str">
        <f>IFERROR(IF(Sale!H158 &lt;&gt; "", Sale!H158, ""), "")</f>
        <v/>
      </c>
      <c r="ZM367" s="135" t="str">
        <f>IFERROR(IF(Sale!I158 &lt;&gt; "", Sale!I158, ""), "")</f>
        <v/>
      </c>
      <c r="ZN367" s="135" t="str">
        <f>IFERROR(IF(Sale!J158 &lt;&gt; "", Sale!J158, ""), "")</f>
        <v/>
      </c>
      <c r="ZO367" s="135" t="str">
        <f>IFERROR(IF(Sale!K158 &lt;&gt; "", Sale!K158, ""), "")</f>
        <v/>
      </c>
      <c r="ZP367" s="135" t="str">
        <f>IFERROR(IF(Sale!L158 &lt;&gt; "", Sale!L158, ""), "")</f>
        <v/>
      </c>
      <c r="ZQ367" s="135" t="str">
        <f>IFERROR(IF(Sale!M158 &lt;&gt; "", Sale!M158, ""), "")</f>
        <v/>
      </c>
      <c r="ZR367" s="135" t="str">
        <f>IFERROR(IF(Sale!N158 &lt;&gt; "", Sale!N158, ""), "")</f>
        <v/>
      </c>
      <c r="ZS367" s="135" t="str">
        <f>IFERROR(IF(Sale!O158 &lt;&gt; "", Sale!O158, ""), "")</f>
        <v/>
      </c>
      <c r="ZT367" s="135"/>
      <c r="ZU367" s="135"/>
      <c r="ZV367" s="135"/>
      <c r="ZW367" s="135"/>
      <c r="ZX367" s="139"/>
      <c r="ZY367" s="135"/>
      <c r="ZZ367" s="135"/>
    </row>
    <row r="368" spans="25:702">
      <c r="Y368" s="236"/>
      <c r="YA368" s="135" t="str">
        <f>IF(YC368 &lt;&gt; "", (COUNTIF($YC$212:YC368,YC368)&amp;"_"&amp;YC368),"")</f>
        <v/>
      </c>
      <c r="YB368" s="136" t="str">
        <f>IFERROR(IF(Purchase!A158 &lt;&gt;"",Purchase!A158,""),"")</f>
        <v/>
      </c>
      <c r="YC368" s="137" t="str">
        <f>IFERROR(IF(Purchase!B158 &lt;&gt;"",Purchase!B158,""),"")</f>
        <v/>
      </c>
      <c r="YD368" s="137" t="str">
        <f>IFERROR(IF(Purchase!C158 &lt;&gt;"",Purchase!C158,""),"")</f>
        <v/>
      </c>
      <c r="YE368" s="137" t="str">
        <f>IFERROR(IF(Purchase!D158 &lt;&gt;"",Purchase!D158,""),"")</f>
        <v/>
      </c>
      <c r="YF368" s="137" t="str">
        <f>IFERROR(IF(Purchase!E158 &lt;&gt;"",Purchase!E158,""),"")</f>
        <v/>
      </c>
      <c r="YG368" s="137" t="str">
        <f>IFERROR(IF(Purchase!F158 &lt;&gt;"",Purchase!F158,""),"")</f>
        <v/>
      </c>
      <c r="YH368" s="137" t="str">
        <f>IFERROR(IF(Purchase!G158 &lt;&gt;"",Purchase!G158,""),"")</f>
        <v/>
      </c>
      <c r="YI368" s="137" t="str">
        <f>IFERROR(IF(Purchase!H158 &lt;&gt;"",Purchase!H158,""),"")</f>
        <v/>
      </c>
      <c r="YJ368" s="137" t="str">
        <f>IFERROR(IF(Purchase!I158 &lt;&gt;"",Purchase!I158,""),"")</f>
        <v/>
      </c>
      <c r="YK368" s="137" t="str">
        <f>IFERROR(IF(Purchase!J158 &lt;&gt;"",Purchase!J158,""),"")</f>
        <v/>
      </c>
      <c r="YL368" s="149" t="str">
        <f t="shared" si="29"/>
        <v/>
      </c>
      <c r="YM368" s="135"/>
      <c r="YN368" s="138"/>
      <c r="YO368" s="139"/>
      <c r="YP368" s="138"/>
      <c r="YQ368" s="138"/>
      <c r="YR368" s="140"/>
      <c r="YS368" s="138"/>
      <c r="YT368" s="138"/>
      <c r="YU368" s="141"/>
      <c r="YV368" s="135"/>
      <c r="YW368" s="135"/>
      <c r="YX368" s="135"/>
      <c r="YY368" s="135"/>
      <c r="YZ368" s="135"/>
      <c r="ZA368" s="135"/>
      <c r="ZB368" s="135"/>
      <c r="ZC368" s="135"/>
      <c r="ZD368" s="135" t="str">
        <f>IF(ZG368 &lt;&gt; "",(COUNTIF($ZG$212:ZG368,ZG368)&amp;"_"&amp;ZG368),"")</f>
        <v/>
      </c>
      <c r="ZE368" s="142" t="str">
        <f>IFERROR(IF(Sale!A159 &lt;&gt; "", Sale!A159, ""), "")</f>
        <v/>
      </c>
      <c r="ZF368" s="135" t="str">
        <f>IFERROR(IF(Sale!B159 &lt;&gt; "", Sale!B159, ""), "")</f>
        <v/>
      </c>
      <c r="ZG368" s="135" t="str">
        <f>IFERROR(IF(Sale!C159 &lt;&gt; "", Sale!C159, ""), "")</f>
        <v/>
      </c>
      <c r="ZH368" s="135" t="str">
        <f>IFERROR(IF(Sale!D159 &lt;&gt; "", Sale!D159, ""), "")</f>
        <v/>
      </c>
      <c r="ZI368" s="135" t="str">
        <f>IFERROR(IF(Sale!E159 &lt;&gt; "", Sale!E159, ""), "")</f>
        <v/>
      </c>
      <c r="ZJ368" s="135" t="str">
        <f>IFERROR(IF(Sale!F159 &lt;&gt; "", Sale!F159, ""), "")</f>
        <v/>
      </c>
      <c r="ZK368" s="135" t="str">
        <f>IFERROR(IF(Sale!G159 &lt;&gt; "", Sale!G159, ""), "")</f>
        <v/>
      </c>
      <c r="ZL368" s="135" t="str">
        <f>IFERROR(IF(Sale!H159 &lt;&gt; "", Sale!H159, ""), "")</f>
        <v/>
      </c>
      <c r="ZM368" s="135" t="str">
        <f>IFERROR(IF(Sale!I159 &lt;&gt; "", Sale!I159, ""), "")</f>
        <v/>
      </c>
      <c r="ZN368" s="135" t="str">
        <f>IFERROR(IF(Sale!J159 &lt;&gt; "", Sale!J159, ""), "")</f>
        <v/>
      </c>
      <c r="ZO368" s="135" t="str">
        <f>IFERROR(IF(Sale!K159 &lt;&gt; "", Sale!K159, ""), "")</f>
        <v/>
      </c>
      <c r="ZP368" s="135" t="str">
        <f>IFERROR(IF(Sale!L159 &lt;&gt; "", Sale!L159, ""), "")</f>
        <v/>
      </c>
      <c r="ZQ368" s="135" t="str">
        <f>IFERROR(IF(Sale!M159 &lt;&gt; "", Sale!M159, ""), "")</f>
        <v/>
      </c>
      <c r="ZR368" s="135" t="str">
        <f>IFERROR(IF(Sale!N159 &lt;&gt; "", Sale!N159, ""), "")</f>
        <v/>
      </c>
      <c r="ZS368" s="135" t="str">
        <f>IFERROR(IF(Sale!O159 &lt;&gt; "", Sale!O159, ""), "")</f>
        <v/>
      </c>
      <c r="ZT368" s="135"/>
      <c r="ZU368" s="135"/>
      <c r="ZV368" s="135"/>
      <c r="ZW368" s="135"/>
      <c r="ZX368" s="139"/>
      <c r="ZY368" s="135"/>
      <c r="ZZ368" s="135"/>
    </row>
    <row r="369" spans="25:702">
      <c r="Y369" s="236"/>
      <c r="YA369" s="135" t="str">
        <f>IF(YC369 &lt;&gt; "", (COUNTIF($YC$212:YC369,YC369)&amp;"_"&amp;YC369),"")</f>
        <v/>
      </c>
      <c r="YB369" s="136" t="str">
        <f>IFERROR(IF(Purchase!A159 &lt;&gt;"",Purchase!A159,""),"")</f>
        <v/>
      </c>
      <c r="YC369" s="137" t="str">
        <f>IFERROR(IF(Purchase!B159 &lt;&gt;"",Purchase!B159,""),"")</f>
        <v/>
      </c>
      <c r="YD369" s="137" t="str">
        <f>IFERROR(IF(Purchase!C159 &lt;&gt;"",Purchase!C159,""),"")</f>
        <v/>
      </c>
      <c r="YE369" s="137" t="str">
        <f>IFERROR(IF(Purchase!D159 &lt;&gt;"",Purchase!D159,""),"")</f>
        <v/>
      </c>
      <c r="YF369" s="137" t="str">
        <f>IFERROR(IF(Purchase!E159 &lt;&gt;"",Purchase!E159,""),"")</f>
        <v/>
      </c>
      <c r="YG369" s="137" t="str">
        <f>IFERROR(IF(Purchase!F159 &lt;&gt;"",Purchase!F159,""),"")</f>
        <v/>
      </c>
      <c r="YH369" s="137" t="str">
        <f>IFERROR(IF(Purchase!G159 &lt;&gt;"",Purchase!G159,""),"")</f>
        <v/>
      </c>
      <c r="YI369" s="137" t="str">
        <f>IFERROR(IF(Purchase!H159 &lt;&gt;"",Purchase!H159,""),"")</f>
        <v/>
      </c>
      <c r="YJ369" s="137" t="str">
        <f>IFERROR(IF(Purchase!I159 &lt;&gt;"",Purchase!I159,""),"")</f>
        <v/>
      </c>
      <c r="YK369" s="137" t="str">
        <f>IFERROR(IF(Purchase!J159 &lt;&gt;"",Purchase!J159,""),"")</f>
        <v/>
      </c>
      <c r="YL369" s="149" t="str">
        <f t="shared" si="29"/>
        <v/>
      </c>
      <c r="YM369" s="135"/>
      <c r="YN369" s="138"/>
      <c r="YO369" s="139"/>
      <c r="YP369" s="138"/>
      <c r="YQ369" s="138"/>
      <c r="YR369" s="140"/>
      <c r="YS369" s="138"/>
      <c r="YT369" s="138"/>
      <c r="YU369" s="141"/>
      <c r="YV369" s="135"/>
      <c r="YW369" s="135"/>
      <c r="YX369" s="135"/>
      <c r="YY369" s="135"/>
      <c r="YZ369" s="135"/>
      <c r="ZA369" s="135"/>
      <c r="ZB369" s="135"/>
      <c r="ZC369" s="135"/>
      <c r="ZD369" s="135" t="str">
        <f>IF(ZG369 &lt;&gt; "",(COUNTIF($ZG$212:ZG369,ZG369)&amp;"_"&amp;ZG369),"")</f>
        <v/>
      </c>
      <c r="ZE369" s="142" t="str">
        <f>IFERROR(IF(Sale!A160 &lt;&gt; "", Sale!A160, ""), "")</f>
        <v/>
      </c>
      <c r="ZF369" s="135" t="str">
        <f>IFERROR(IF(Sale!B160 &lt;&gt; "", Sale!B160, ""), "")</f>
        <v/>
      </c>
      <c r="ZG369" s="135" t="str">
        <f>IFERROR(IF(Sale!C160 &lt;&gt; "", Sale!C160, ""), "")</f>
        <v/>
      </c>
      <c r="ZH369" s="135" t="str">
        <f>IFERROR(IF(Sale!D160 &lt;&gt; "", Sale!D160, ""), "")</f>
        <v/>
      </c>
      <c r="ZI369" s="135" t="str">
        <f>IFERROR(IF(Sale!E160 &lt;&gt; "", Sale!E160, ""), "")</f>
        <v/>
      </c>
      <c r="ZJ369" s="135" t="str">
        <f>IFERROR(IF(Sale!F160 &lt;&gt; "", Sale!F160, ""), "")</f>
        <v/>
      </c>
      <c r="ZK369" s="135" t="str">
        <f>IFERROR(IF(Sale!G160 &lt;&gt; "", Sale!G160, ""), "")</f>
        <v/>
      </c>
      <c r="ZL369" s="135" t="str">
        <f>IFERROR(IF(Sale!H160 &lt;&gt; "", Sale!H160, ""), "")</f>
        <v/>
      </c>
      <c r="ZM369" s="135" t="str">
        <f>IFERROR(IF(Sale!I160 &lt;&gt; "", Sale!I160, ""), "")</f>
        <v/>
      </c>
      <c r="ZN369" s="135" t="str">
        <f>IFERROR(IF(Sale!J160 &lt;&gt; "", Sale!J160, ""), "")</f>
        <v/>
      </c>
      <c r="ZO369" s="135" t="str">
        <f>IFERROR(IF(Sale!K160 &lt;&gt; "", Sale!K160, ""), "")</f>
        <v/>
      </c>
      <c r="ZP369" s="135" t="str">
        <f>IFERROR(IF(Sale!L160 &lt;&gt; "", Sale!L160, ""), "")</f>
        <v/>
      </c>
      <c r="ZQ369" s="135" t="str">
        <f>IFERROR(IF(Sale!M160 &lt;&gt; "", Sale!M160, ""), "")</f>
        <v/>
      </c>
      <c r="ZR369" s="135" t="str">
        <f>IFERROR(IF(Sale!N160 &lt;&gt; "", Sale!N160, ""), "")</f>
        <v/>
      </c>
      <c r="ZS369" s="135" t="str">
        <f>IFERROR(IF(Sale!O160 &lt;&gt; "", Sale!O160, ""), "")</f>
        <v/>
      </c>
      <c r="ZT369" s="135"/>
      <c r="ZU369" s="135"/>
      <c r="ZV369" s="135"/>
      <c r="ZW369" s="135"/>
      <c r="ZX369" s="139"/>
      <c r="ZY369" s="135"/>
      <c r="ZZ369" s="135"/>
    </row>
    <row r="370" spans="25:702">
      <c r="Y370" s="236"/>
      <c r="YA370" s="135" t="str">
        <f>IF(YC370 &lt;&gt; "", (COUNTIF($YC$212:YC370,YC370)&amp;"_"&amp;YC370),"")</f>
        <v/>
      </c>
      <c r="YB370" s="136" t="str">
        <f>IFERROR(IF(Purchase!A160 &lt;&gt;"",Purchase!A160,""),"")</f>
        <v/>
      </c>
      <c r="YC370" s="137" t="str">
        <f>IFERROR(IF(Purchase!B160 &lt;&gt;"",Purchase!B160,""),"")</f>
        <v/>
      </c>
      <c r="YD370" s="137" t="str">
        <f>IFERROR(IF(Purchase!C160 &lt;&gt;"",Purchase!C160,""),"")</f>
        <v/>
      </c>
      <c r="YE370" s="137" t="str">
        <f>IFERROR(IF(Purchase!D160 &lt;&gt;"",Purchase!D160,""),"")</f>
        <v/>
      </c>
      <c r="YF370" s="137" t="str">
        <f>IFERROR(IF(Purchase!E160 &lt;&gt;"",Purchase!E160,""),"")</f>
        <v/>
      </c>
      <c r="YG370" s="137" t="str">
        <f>IFERROR(IF(Purchase!F160 &lt;&gt;"",Purchase!F160,""),"")</f>
        <v/>
      </c>
      <c r="YH370" s="137" t="str">
        <f>IFERROR(IF(Purchase!G160 &lt;&gt;"",Purchase!G160,""),"")</f>
        <v/>
      </c>
      <c r="YI370" s="137" t="str">
        <f>IFERROR(IF(Purchase!H160 &lt;&gt;"",Purchase!H160,""),"")</f>
        <v/>
      </c>
      <c r="YJ370" s="137" t="str">
        <f>IFERROR(IF(Purchase!I160 &lt;&gt;"",Purchase!I160,""),"")</f>
        <v/>
      </c>
      <c r="YK370" s="137" t="str">
        <f>IFERROR(IF(Purchase!J160 &lt;&gt;"",Purchase!J160,""),"")</f>
        <v/>
      </c>
      <c r="YL370" s="149" t="str">
        <f t="shared" si="29"/>
        <v/>
      </c>
      <c r="YM370" s="135"/>
      <c r="YN370" s="138"/>
      <c r="YO370" s="139"/>
      <c r="YP370" s="138"/>
      <c r="YQ370" s="138"/>
      <c r="YR370" s="140"/>
      <c r="YS370" s="138"/>
      <c r="YT370" s="138"/>
      <c r="YU370" s="141"/>
      <c r="YV370" s="135"/>
      <c r="YW370" s="135"/>
      <c r="YX370" s="135"/>
      <c r="YY370" s="135"/>
      <c r="YZ370" s="135"/>
      <c r="ZA370" s="135"/>
      <c r="ZB370" s="135"/>
      <c r="ZC370" s="135"/>
      <c r="ZD370" s="135" t="str">
        <f>IF(ZG370 &lt;&gt; "",(COUNTIF($ZG$212:ZG370,ZG370)&amp;"_"&amp;ZG370),"")</f>
        <v/>
      </c>
      <c r="ZE370" s="142" t="str">
        <f>IFERROR(IF(Sale!A161 &lt;&gt; "", Sale!A161, ""), "")</f>
        <v/>
      </c>
      <c r="ZF370" s="135" t="str">
        <f>IFERROR(IF(Sale!B161 &lt;&gt; "", Sale!B161, ""), "")</f>
        <v/>
      </c>
      <c r="ZG370" s="135" t="str">
        <f>IFERROR(IF(Sale!C161 &lt;&gt; "", Sale!C161, ""), "")</f>
        <v/>
      </c>
      <c r="ZH370" s="135" t="str">
        <f>IFERROR(IF(Sale!D161 &lt;&gt; "", Sale!D161, ""), "")</f>
        <v/>
      </c>
      <c r="ZI370" s="135" t="str">
        <f>IFERROR(IF(Sale!E161 &lt;&gt; "", Sale!E161, ""), "")</f>
        <v/>
      </c>
      <c r="ZJ370" s="135" t="str">
        <f>IFERROR(IF(Sale!F161 &lt;&gt; "", Sale!F161, ""), "")</f>
        <v/>
      </c>
      <c r="ZK370" s="135" t="str">
        <f>IFERROR(IF(Sale!G161 &lt;&gt; "", Sale!G161, ""), "")</f>
        <v/>
      </c>
      <c r="ZL370" s="135" t="str">
        <f>IFERROR(IF(Sale!H161 &lt;&gt; "", Sale!H161, ""), "")</f>
        <v/>
      </c>
      <c r="ZM370" s="135" t="str">
        <f>IFERROR(IF(Sale!I161 &lt;&gt; "", Sale!I161, ""), "")</f>
        <v/>
      </c>
      <c r="ZN370" s="135" t="str">
        <f>IFERROR(IF(Sale!J161 &lt;&gt; "", Sale!J161, ""), "")</f>
        <v/>
      </c>
      <c r="ZO370" s="135" t="str">
        <f>IFERROR(IF(Sale!K161 &lt;&gt; "", Sale!K161, ""), "")</f>
        <v/>
      </c>
      <c r="ZP370" s="135" t="str">
        <f>IFERROR(IF(Sale!L161 &lt;&gt; "", Sale!L161, ""), "")</f>
        <v/>
      </c>
      <c r="ZQ370" s="135" t="str">
        <f>IFERROR(IF(Sale!M161 &lt;&gt; "", Sale!M161, ""), "")</f>
        <v/>
      </c>
      <c r="ZR370" s="135" t="str">
        <f>IFERROR(IF(Sale!N161 &lt;&gt; "", Sale!N161, ""), "")</f>
        <v/>
      </c>
      <c r="ZS370" s="135" t="str">
        <f>IFERROR(IF(Sale!O161 &lt;&gt; "", Sale!O161, ""), "")</f>
        <v/>
      </c>
      <c r="ZT370" s="135"/>
      <c r="ZU370" s="135"/>
      <c r="ZV370" s="135"/>
      <c r="ZW370" s="135"/>
      <c r="ZX370" s="139"/>
      <c r="ZY370" s="135"/>
      <c r="ZZ370" s="135"/>
    </row>
    <row r="371" spans="25:702">
      <c r="Y371" s="236"/>
      <c r="YA371" s="135" t="str">
        <f>IF(YC371 &lt;&gt; "", (COUNTIF($YC$212:YC371,YC371)&amp;"_"&amp;YC371),"")</f>
        <v/>
      </c>
      <c r="YB371" s="136" t="str">
        <f>IFERROR(IF(Purchase!A161 &lt;&gt;"",Purchase!A161,""),"")</f>
        <v/>
      </c>
      <c r="YC371" s="137" t="str">
        <f>IFERROR(IF(Purchase!B161 &lt;&gt;"",Purchase!B161,""),"")</f>
        <v/>
      </c>
      <c r="YD371" s="137" t="str">
        <f>IFERROR(IF(Purchase!C161 &lt;&gt;"",Purchase!C161,""),"")</f>
        <v/>
      </c>
      <c r="YE371" s="137" t="str">
        <f>IFERROR(IF(Purchase!D161 &lt;&gt;"",Purchase!D161,""),"")</f>
        <v/>
      </c>
      <c r="YF371" s="137" t="str">
        <f>IFERROR(IF(Purchase!E161 &lt;&gt;"",Purchase!E161,""),"")</f>
        <v/>
      </c>
      <c r="YG371" s="137" t="str">
        <f>IFERROR(IF(Purchase!F161 &lt;&gt;"",Purchase!F161,""),"")</f>
        <v/>
      </c>
      <c r="YH371" s="137" t="str">
        <f>IFERROR(IF(Purchase!G161 &lt;&gt;"",Purchase!G161,""),"")</f>
        <v/>
      </c>
      <c r="YI371" s="137" t="str">
        <f>IFERROR(IF(Purchase!H161 &lt;&gt;"",Purchase!H161,""),"")</f>
        <v/>
      </c>
      <c r="YJ371" s="137" t="str">
        <f>IFERROR(IF(Purchase!I161 &lt;&gt;"",Purchase!I161,""),"")</f>
        <v/>
      </c>
      <c r="YK371" s="137" t="str">
        <f>IFERROR(IF(Purchase!J161 &lt;&gt;"",Purchase!J161,""),"")</f>
        <v/>
      </c>
      <c r="YL371" s="149" t="str">
        <f t="shared" si="29"/>
        <v/>
      </c>
      <c r="YM371" s="135"/>
      <c r="YN371" s="138"/>
      <c r="YO371" s="139"/>
      <c r="YP371" s="138"/>
      <c r="YQ371" s="138"/>
      <c r="YR371" s="140"/>
      <c r="YS371" s="138"/>
      <c r="YT371" s="138"/>
      <c r="YU371" s="141"/>
      <c r="YV371" s="135"/>
      <c r="YW371" s="135"/>
      <c r="YX371" s="135"/>
      <c r="YY371" s="135"/>
      <c r="YZ371" s="135"/>
      <c r="ZA371" s="135"/>
      <c r="ZB371" s="135"/>
      <c r="ZC371" s="135"/>
      <c r="ZD371" s="135" t="str">
        <f>IF(ZG371 &lt;&gt; "",(COUNTIF($ZG$212:ZG371,ZG371)&amp;"_"&amp;ZG371),"")</f>
        <v/>
      </c>
      <c r="ZE371" s="142" t="str">
        <f>IFERROR(IF(Sale!A162 &lt;&gt; "", Sale!A162, ""), "")</f>
        <v/>
      </c>
      <c r="ZF371" s="135" t="str">
        <f>IFERROR(IF(Sale!B162 &lt;&gt; "", Sale!B162, ""), "")</f>
        <v/>
      </c>
      <c r="ZG371" s="135" t="str">
        <f>IFERROR(IF(Sale!C162 &lt;&gt; "", Sale!C162, ""), "")</f>
        <v/>
      </c>
      <c r="ZH371" s="135" t="str">
        <f>IFERROR(IF(Sale!D162 &lt;&gt; "", Sale!D162, ""), "")</f>
        <v/>
      </c>
      <c r="ZI371" s="135" t="str">
        <f>IFERROR(IF(Sale!E162 &lt;&gt; "", Sale!E162, ""), "")</f>
        <v/>
      </c>
      <c r="ZJ371" s="135" t="str">
        <f>IFERROR(IF(Sale!F162 &lt;&gt; "", Sale!F162, ""), "")</f>
        <v/>
      </c>
      <c r="ZK371" s="135" t="str">
        <f>IFERROR(IF(Sale!G162 &lt;&gt; "", Sale!G162, ""), "")</f>
        <v/>
      </c>
      <c r="ZL371" s="135" t="str">
        <f>IFERROR(IF(Sale!H162 &lt;&gt; "", Sale!H162, ""), "")</f>
        <v/>
      </c>
      <c r="ZM371" s="135" t="str">
        <f>IFERROR(IF(Sale!I162 &lt;&gt; "", Sale!I162, ""), "")</f>
        <v/>
      </c>
      <c r="ZN371" s="135" t="str">
        <f>IFERROR(IF(Sale!J162 &lt;&gt; "", Sale!J162, ""), "")</f>
        <v/>
      </c>
      <c r="ZO371" s="135" t="str">
        <f>IFERROR(IF(Sale!K162 &lt;&gt; "", Sale!K162, ""), "")</f>
        <v/>
      </c>
      <c r="ZP371" s="135" t="str">
        <f>IFERROR(IF(Sale!L162 &lt;&gt; "", Sale!L162, ""), "")</f>
        <v/>
      </c>
      <c r="ZQ371" s="135" t="str">
        <f>IFERROR(IF(Sale!M162 &lt;&gt; "", Sale!M162, ""), "")</f>
        <v/>
      </c>
      <c r="ZR371" s="135" t="str">
        <f>IFERROR(IF(Sale!N162 &lt;&gt; "", Sale!N162, ""), "")</f>
        <v/>
      </c>
      <c r="ZS371" s="135" t="str">
        <f>IFERROR(IF(Sale!O162 &lt;&gt; "", Sale!O162, ""), "")</f>
        <v/>
      </c>
      <c r="ZT371" s="135"/>
      <c r="ZU371" s="135"/>
      <c r="ZV371" s="135"/>
      <c r="ZW371" s="135"/>
      <c r="ZX371" s="139"/>
      <c r="ZY371" s="135"/>
      <c r="ZZ371" s="135"/>
    </row>
    <row r="372" spans="25:702">
      <c r="Y372" s="236"/>
      <c r="YA372" s="135" t="str">
        <f>IF(YC372 &lt;&gt; "", (COUNTIF($YC$212:YC372,YC372)&amp;"_"&amp;YC372),"")</f>
        <v/>
      </c>
      <c r="YB372" s="136" t="str">
        <f>IFERROR(IF(Purchase!A162 &lt;&gt;"",Purchase!A162,""),"")</f>
        <v/>
      </c>
      <c r="YC372" s="137" t="str">
        <f>IFERROR(IF(Purchase!B162 &lt;&gt;"",Purchase!B162,""),"")</f>
        <v/>
      </c>
      <c r="YD372" s="137" t="str">
        <f>IFERROR(IF(Purchase!C162 &lt;&gt;"",Purchase!C162,""),"")</f>
        <v/>
      </c>
      <c r="YE372" s="137" t="str">
        <f>IFERROR(IF(Purchase!D162 &lt;&gt;"",Purchase!D162,""),"")</f>
        <v/>
      </c>
      <c r="YF372" s="137" t="str">
        <f>IFERROR(IF(Purchase!E162 &lt;&gt;"",Purchase!E162,""),"")</f>
        <v/>
      </c>
      <c r="YG372" s="137" t="str">
        <f>IFERROR(IF(Purchase!F162 &lt;&gt;"",Purchase!F162,""),"")</f>
        <v/>
      </c>
      <c r="YH372" s="137" t="str">
        <f>IFERROR(IF(Purchase!G162 &lt;&gt;"",Purchase!G162,""),"")</f>
        <v/>
      </c>
      <c r="YI372" s="137" t="str">
        <f>IFERROR(IF(Purchase!H162 &lt;&gt;"",Purchase!H162,""),"")</f>
        <v/>
      </c>
      <c r="YJ372" s="137" t="str">
        <f>IFERROR(IF(Purchase!I162 &lt;&gt;"",Purchase!I162,""),"")</f>
        <v/>
      </c>
      <c r="YK372" s="137" t="str">
        <f>IFERROR(IF(Purchase!J162 &lt;&gt;"",Purchase!J162,""),"")</f>
        <v/>
      </c>
      <c r="YL372" s="149" t="str">
        <f t="shared" si="29"/>
        <v/>
      </c>
      <c r="YM372" s="135"/>
      <c r="YN372" s="138"/>
      <c r="YO372" s="139"/>
      <c r="YP372" s="138"/>
      <c r="YQ372" s="138"/>
      <c r="YR372" s="140"/>
      <c r="YS372" s="138"/>
      <c r="YT372" s="138"/>
      <c r="YU372" s="141"/>
      <c r="YV372" s="135"/>
      <c r="YW372" s="135"/>
      <c r="YX372" s="135"/>
      <c r="YY372" s="135"/>
      <c r="YZ372" s="135"/>
      <c r="ZA372" s="135"/>
      <c r="ZB372" s="135"/>
      <c r="ZC372" s="135"/>
      <c r="ZD372" s="135" t="str">
        <f>IF(ZG372 &lt;&gt; "",(COUNTIF($ZG$212:ZG372,ZG372)&amp;"_"&amp;ZG372),"")</f>
        <v/>
      </c>
      <c r="ZE372" s="142" t="str">
        <f>IFERROR(IF(Sale!A163 &lt;&gt; "", Sale!A163, ""), "")</f>
        <v/>
      </c>
      <c r="ZF372" s="135" t="str">
        <f>IFERROR(IF(Sale!B163 &lt;&gt; "", Sale!B163, ""), "")</f>
        <v/>
      </c>
      <c r="ZG372" s="135" t="str">
        <f>IFERROR(IF(Sale!C163 &lt;&gt; "", Sale!C163, ""), "")</f>
        <v/>
      </c>
      <c r="ZH372" s="135" t="str">
        <f>IFERROR(IF(Sale!D163 &lt;&gt; "", Sale!D163, ""), "")</f>
        <v/>
      </c>
      <c r="ZI372" s="135" t="str">
        <f>IFERROR(IF(Sale!E163 &lt;&gt; "", Sale!E163, ""), "")</f>
        <v/>
      </c>
      <c r="ZJ372" s="135" t="str">
        <f>IFERROR(IF(Sale!F163 &lt;&gt; "", Sale!F163, ""), "")</f>
        <v/>
      </c>
      <c r="ZK372" s="135" t="str">
        <f>IFERROR(IF(Sale!G163 &lt;&gt; "", Sale!G163, ""), "")</f>
        <v/>
      </c>
      <c r="ZL372" s="135" t="str">
        <f>IFERROR(IF(Sale!H163 &lt;&gt; "", Sale!H163, ""), "")</f>
        <v/>
      </c>
      <c r="ZM372" s="135" t="str">
        <f>IFERROR(IF(Sale!I163 &lt;&gt; "", Sale!I163, ""), "")</f>
        <v/>
      </c>
      <c r="ZN372" s="135" t="str">
        <f>IFERROR(IF(Sale!J163 &lt;&gt; "", Sale!J163, ""), "")</f>
        <v/>
      </c>
      <c r="ZO372" s="135" t="str">
        <f>IFERROR(IF(Sale!K163 &lt;&gt; "", Sale!K163, ""), "")</f>
        <v/>
      </c>
      <c r="ZP372" s="135" t="str">
        <f>IFERROR(IF(Sale!L163 &lt;&gt; "", Sale!L163, ""), "")</f>
        <v/>
      </c>
      <c r="ZQ372" s="135" t="str">
        <f>IFERROR(IF(Sale!M163 &lt;&gt; "", Sale!M163, ""), "")</f>
        <v/>
      </c>
      <c r="ZR372" s="135" t="str">
        <f>IFERROR(IF(Sale!N163 &lt;&gt; "", Sale!N163, ""), "")</f>
        <v/>
      </c>
      <c r="ZS372" s="135" t="str">
        <f>IFERROR(IF(Sale!O163 &lt;&gt; "", Sale!O163, ""), "")</f>
        <v/>
      </c>
      <c r="ZT372" s="135"/>
      <c r="ZU372" s="135"/>
      <c r="ZV372" s="135"/>
      <c r="ZW372" s="135"/>
      <c r="ZX372" s="139"/>
      <c r="ZY372" s="135"/>
      <c r="ZZ372" s="135"/>
    </row>
    <row r="373" spans="25:702">
      <c r="Y373" s="236"/>
      <c r="YA373" s="135" t="str">
        <f>IF(YC373 &lt;&gt; "", (COUNTIF($YC$212:YC373,YC373)&amp;"_"&amp;YC373),"")</f>
        <v/>
      </c>
      <c r="YB373" s="136" t="str">
        <f>IFERROR(IF(Purchase!A163 &lt;&gt;"",Purchase!A163,""),"")</f>
        <v/>
      </c>
      <c r="YC373" s="137" t="str">
        <f>IFERROR(IF(Purchase!B163 &lt;&gt;"",Purchase!B163,""),"")</f>
        <v/>
      </c>
      <c r="YD373" s="137" t="str">
        <f>IFERROR(IF(Purchase!C163 &lt;&gt;"",Purchase!C163,""),"")</f>
        <v/>
      </c>
      <c r="YE373" s="137" t="str">
        <f>IFERROR(IF(Purchase!D163 &lt;&gt;"",Purchase!D163,""),"")</f>
        <v/>
      </c>
      <c r="YF373" s="137" t="str">
        <f>IFERROR(IF(Purchase!E163 &lt;&gt;"",Purchase!E163,""),"")</f>
        <v/>
      </c>
      <c r="YG373" s="137" t="str">
        <f>IFERROR(IF(Purchase!F163 &lt;&gt;"",Purchase!F163,""),"")</f>
        <v/>
      </c>
      <c r="YH373" s="137" t="str">
        <f>IFERROR(IF(Purchase!G163 &lt;&gt;"",Purchase!G163,""),"")</f>
        <v/>
      </c>
      <c r="YI373" s="137" t="str">
        <f>IFERROR(IF(Purchase!H163 &lt;&gt;"",Purchase!H163,""),"")</f>
        <v/>
      </c>
      <c r="YJ373" s="137" t="str">
        <f>IFERROR(IF(Purchase!I163 &lt;&gt;"",Purchase!I163,""),"")</f>
        <v/>
      </c>
      <c r="YK373" s="137" t="str">
        <f>IFERROR(IF(Purchase!J163 &lt;&gt;"",Purchase!J163,""),"")</f>
        <v/>
      </c>
      <c r="YL373" s="149" t="str">
        <f t="shared" si="29"/>
        <v/>
      </c>
      <c r="YM373" s="135"/>
      <c r="YN373" s="138"/>
      <c r="YO373" s="139"/>
      <c r="YP373" s="138"/>
      <c r="YQ373" s="138"/>
      <c r="YR373" s="140"/>
      <c r="YS373" s="138"/>
      <c r="YT373" s="138"/>
      <c r="YU373" s="141"/>
      <c r="YV373" s="135"/>
      <c r="YW373" s="135"/>
      <c r="YX373" s="135"/>
      <c r="YY373" s="135"/>
      <c r="YZ373" s="135"/>
      <c r="ZA373" s="135"/>
      <c r="ZB373" s="135"/>
      <c r="ZC373" s="135"/>
      <c r="ZD373" s="135" t="str">
        <f>IF(ZG373 &lt;&gt; "",(COUNTIF($ZG$212:ZG373,ZG373)&amp;"_"&amp;ZG373),"")</f>
        <v/>
      </c>
      <c r="ZE373" s="142" t="str">
        <f>IFERROR(IF(Sale!A164 &lt;&gt; "", Sale!A164, ""), "")</f>
        <v/>
      </c>
      <c r="ZF373" s="135" t="str">
        <f>IFERROR(IF(Sale!B164 &lt;&gt; "", Sale!B164, ""), "")</f>
        <v/>
      </c>
      <c r="ZG373" s="135" t="str">
        <f>IFERROR(IF(Sale!C164 &lt;&gt; "", Sale!C164, ""), "")</f>
        <v/>
      </c>
      <c r="ZH373" s="135" t="str">
        <f>IFERROR(IF(Sale!D164 &lt;&gt; "", Sale!D164, ""), "")</f>
        <v/>
      </c>
      <c r="ZI373" s="135" t="str">
        <f>IFERROR(IF(Sale!E164 &lt;&gt; "", Sale!E164, ""), "")</f>
        <v/>
      </c>
      <c r="ZJ373" s="135" t="str">
        <f>IFERROR(IF(Sale!F164 &lt;&gt; "", Sale!F164, ""), "")</f>
        <v/>
      </c>
      <c r="ZK373" s="135" t="str">
        <f>IFERROR(IF(Sale!G164 &lt;&gt; "", Sale!G164, ""), "")</f>
        <v/>
      </c>
      <c r="ZL373" s="135" t="str">
        <f>IFERROR(IF(Sale!H164 &lt;&gt; "", Sale!H164, ""), "")</f>
        <v/>
      </c>
      <c r="ZM373" s="135" t="str">
        <f>IFERROR(IF(Sale!I164 &lt;&gt; "", Sale!I164, ""), "")</f>
        <v/>
      </c>
      <c r="ZN373" s="135" t="str">
        <f>IFERROR(IF(Sale!J164 &lt;&gt; "", Sale!J164, ""), "")</f>
        <v/>
      </c>
      <c r="ZO373" s="135" t="str">
        <f>IFERROR(IF(Sale!K164 &lt;&gt; "", Sale!K164, ""), "")</f>
        <v/>
      </c>
      <c r="ZP373" s="135" t="str">
        <f>IFERROR(IF(Sale!L164 &lt;&gt; "", Sale!L164, ""), "")</f>
        <v/>
      </c>
      <c r="ZQ373" s="135" t="str">
        <f>IFERROR(IF(Sale!M164 &lt;&gt; "", Sale!M164, ""), "")</f>
        <v/>
      </c>
      <c r="ZR373" s="135" t="str">
        <f>IFERROR(IF(Sale!N164 &lt;&gt; "", Sale!N164, ""), "")</f>
        <v/>
      </c>
      <c r="ZS373" s="135" t="str">
        <f>IFERROR(IF(Sale!O164 &lt;&gt; "", Sale!O164, ""), "")</f>
        <v/>
      </c>
      <c r="ZT373" s="135"/>
      <c r="ZU373" s="135"/>
      <c r="ZV373" s="135"/>
      <c r="ZW373" s="135"/>
      <c r="ZX373" s="139"/>
      <c r="ZY373" s="135"/>
      <c r="ZZ373" s="135"/>
    </row>
    <row r="374" spans="25:702">
      <c r="Y374" s="236"/>
      <c r="YA374" s="135" t="str">
        <f>IF(YC374 &lt;&gt; "", (COUNTIF($YC$212:YC374,YC374)&amp;"_"&amp;YC374),"")</f>
        <v/>
      </c>
      <c r="YB374" s="136" t="str">
        <f>IFERROR(IF(Purchase!A164 &lt;&gt;"",Purchase!A164,""),"")</f>
        <v/>
      </c>
      <c r="YC374" s="137" t="str">
        <f>IFERROR(IF(Purchase!B164 &lt;&gt;"",Purchase!B164,""),"")</f>
        <v/>
      </c>
      <c r="YD374" s="137" t="str">
        <f>IFERROR(IF(Purchase!C164 &lt;&gt;"",Purchase!C164,""),"")</f>
        <v/>
      </c>
      <c r="YE374" s="137" t="str">
        <f>IFERROR(IF(Purchase!D164 &lt;&gt;"",Purchase!D164,""),"")</f>
        <v/>
      </c>
      <c r="YF374" s="137" t="str">
        <f>IFERROR(IF(Purchase!E164 &lt;&gt;"",Purchase!E164,""),"")</f>
        <v/>
      </c>
      <c r="YG374" s="137" t="str">
        <f>IFERROR(IF(Purchase!F164 &lt;&gt;"",Purchase!F164,""),"")</f>
        <v/>
      </c>
      <c r="YH374" s="137" t="str">
        <f>IFERROR(IF(Purchase!G164 &lt;&gt;"",Purchase!G164,""),"")</f>
        <v/>
      </c>
      <c r="YI374" s="137" t="str">
        <f>IFERROR(IF(Purchase!H164 &lt;&gt;"",Purchase!H164,""),"")</f>
        <v/>
      </c>
      <c r="YJ374" s="137" t="str">
        <f>IFERROR(IF(Purchase!I164 &lt;&gt;"",Purchase!I164,""),"")</f>
        <v/>
      </c>
      <c r="YK374" s="137" t="str">
        <f>IFERROR(IF(Purchase!J164 &lt;&gt;"",Purchase!J164,""),"")</f>
        <v/>
      </c>
      <c r="YL374" s="149" t="str">
        <f t="shared" si="29"/>
        <v/>
      </c>
      <c r="YM374" s="135"/>
      <c r="YN374" s="138"/>
      <c r="YO374" s="139"/>
      <c r="YP374" s="138"/>
      <c r="YQ374" s="138"/>
      <c r="YR374" s="140"/>
      <c r="YS374" s="138"/>
      <c r="YT374" s="138"/>
      <c r="YU374" s="141"/>
      <c r="YV374" s="135"/>
      <c r="YW374" s="135"/>
      <c r="YX374" s="135"/>
      <c r="YY374" s="135"/>
      <c r="YZ374" s="135"/>
      <c r="ZA374" s="135"/>
      <c r="ZB374" s="135"/>
      <c r="ZC374" s="135"/>
      <c r="ZD374" s="135" t="str">
        <f>IF(ZG374 &lt;&gt; "",(COUNTIF($ZG$212:ZG374,ZG374)&amp;"_"&amp;ZG374),"")</f>
        <v/>
      </c>
      <c r="ZE374" s="142" t="str">
        <f>IFERROR(IF(Sale!A165 &lt;&gt; "", Sale!A165, ""), "")</f>
        <v/>
      </c>
      <c r="ZF374" s="135" t="str">
        <f>IFERROR(IF(Sale!B165 &lt;&gt; "", Sale!B165, ""), "")</f>
        <v/>
      </c>
      <c r="ZG374" s="135" t="str">
        <f>IFERROR(IF(Sale!C165 &lt;&gt; "", Sale!C165, ""), "")</f>
        <v/>
      </c>
      <c r="ZH374" s="135" t="str">
        <f>IFERROR(IF(Sale!D165 &lt;&gt; "", Sale!D165, ""), "")</f>
        <v/>
      </c>
      <c r="ZI374" s="135" t="str">
        <f>IFERROR(IF(Sale!E165 &lt;&gt; "", Sale!E165, ""), "")</f>
        <v/>
      </c>
      <c r="ZJ374" s="135" t="str">
        <f>IFERROR(IF(Sale!F165 &lt;&gt; "", Sale!F165, ""), "")</f>
        <v/>
      </c>
      <c r="ZK374" s="135" t="str">
        <f>IFERROR(IF(Sale!G165 &lt;&gt; "", Sale!G165, ""), "")</f>
        <v/>
      </c>
      <c r="ZL374" s="135" t="str">
        <f>IFERROR(IF(Sale!H165 &lt;&gt; "", Sale!H165, ""), "")</f>
        <v/>
      </c>
      <c r="ZM374" s="135" t="str">
        <f>IFERROR(IF(Sale!I165 &lt;&gt; "", Sale!I165, ""), "")</f>
        <v/>
      </c>
      <c r="ZN374" s="135" t="str">
        <f>IFERROR(IF(Sale!J165 &lt;&gt; "", Sale!J165, ""), "")</f>
        <v/>
      </c>
      <c r="ZO374" s="135" t="str">
        <f>IFERROR(IF(Sale!K165 &lt;&gt; "", Sale!K165, ""), "")</f>
        <v/>
      </c>
      <c r="ZP374" s="135" t="str">
        <f>IFERROR(IF(Sale!L165 &lt;&gt; "", Sale!L165, ""), "")</f>
        <v/>
      </c>
      <c r="ZQ374" s="135" t="str">
        <f>IFERROR(IF(Sale!M165 &lt;&gt; "", Sale!M165, ""), "")</f>
        <v/>
      </c>
      <c r="ZR374" s="135" t="str">
        <f>IFERROR(IF(Sale!N165 &lt;&gt; "", Sale!N165, ""), "")</f>
        <v/>
      </c>
      <c r="ZS374" s="135" t="str">
        <f>IFERROR(IF(Sale!O165 &lt;&gt; "", Sale!O165, ""), "")</f>
        <v/>
      </c>
      <c r="ZT374" s="135"/>
      <c r="ZU374" s="135"/>
      <c r="ZV374" s="135"/>
      <c r="ZW374" s="135"/>
      <c r="ZX374" s="139"/>
      <c r="ZY374" s="135"/>
      <c r="ZZ374" s="135"/>
    </row>
    <row r="375" spans="25:702">
      <c r="Y375" s="236"/>
      <c r="YA375" s="135" t="str">
        <f>IF(YC375 &lt;&gt; "", (COUNTIF($YC$212:YC375,YC375)&amp;"_"&amp;YC375),"")</f>
        <v/>
      </c>
      <c r="YB375" s="136" t="str">
        <f>IFERROR(IF(Purchase!A165 &lt;&gt;"",Purchase!A165,""),"")</f>
        <v/>
      </c>
      <c r="YC375" s="137" t="str">
        <f>IFERROR(IF(Purchase!B165 &lt;&gt;"",Purchase!B165,""),"")</f>
        <v/>
      </c>
      <c r="YD375" s="137" t="str">
        <f>IFERROR(IF(Purchase!C165 &lt;&gt;"",Purchase!C165,""),"")</f>
        <v/>
      </c>
      <c r="YE375" s="137" t="str">
        <f>IFERROR(IF(Purchase!D165 &lt;&gt;"",Purchase!D165,""),"")</f>
        <v/>
      </c>
      <c r="YF375" s="137" t="str">
        <f>IFERROR(IF(Purchase!E165 &lt;&gt;"",Purchase!E165,""),"")</f>
        <v/>
      </c>
      <c r="YG375" s="137" t="str">
        <f>IFERROR(IF(Purchase!F165 &lt;&gt;"",Purchase!F165,""),"")</f>
        <v/>
      </c>
      <c r="YH375" s="137" t="str">
        <f>IFERROR(IF(Purchase!G165 &lt;&gt;"",Purchase!G165,""),"")</f>
        <v/>
      </c>
      <c r="YI375" s="137" t="str">
        <f>IFERROR(IF(Purchase!H165 &lt;&gt;"",Purchase!H165,""),"")</f>
        <v/>
      </c>
      <c r="YJ375" s="137" t="str">
        <f>IFERROR(IF(Purchase!I165 &lt;&gt;"",Purchase!I165,""),"")</f>
        <v/>
      </c>
      <c r="YK375" s="137" t="str">
        <f>IFERROR(IF(Purchase!J165 &lt;&gt;"",Purchase!J165,""),"")</f>
        <v/>
      </c>
      <c r="YL375" s="149" t="str">
        <f t="shared" si="29"/>
        <v/>
      </c>
      <c r="YM375" s="135"/>
      <c r="YN375" s="138"/>
      <c r="YO375" s="139"/>
      <c r="YP375" s="138"/>
      <c r="YQ375" s="138"/>
      <c r="YR375" s="140"/>
      <c r="YS375" s="138"/>
      <c r="YT375" s="138"/>
      <c r="YU375" s="141"/>
      <c r="YV375" s="135"/>
      <c r="YW375" s="135"/>
      <c r="YX375" s="135"/>
      <c r="YY375" s="135"/>
      <c r="YZ375" s="135"/>
      <c r="ZA375" s="135"/>
      <c r="ZB375" s="135"/>
      <c r="ZC375" s="135"/>
      <c r="ZD375" s="135" t="str">
        <f>IF(ZG375 &lt;&gt; "",(COUNTIF($ZG$212:ZG375,ZG375)&amp;"_"&amp;ZG375),"")</f>
        <v/>
      </c>
      <c r="ZE375" s="142" t="str">
        <f>IFERROR(IF(Sale!A166 &lt;&gt; "", Sale!A166, ""), "")</f>
        <v/>
      </c>
      <c r="ZF375" s="135" t="str">
        <f>IFERROR(IF(Sale!B166 &lt;&gt; "", Sale!B166, ""), "")</f>
        <v/>
      </c>
      <c r="ZG375" s="135" t="str">
        <f>IFERROR(IF(Sale!C166 &lt;&gt; "", Sale!C166, ""), "")</f>
        <v/>
      </c>
      <c r="ZH375" s="135" t="str">
        <f>IFERROR(IF(Sale!D166 &lt;&gt; "", Sale!D166, ""), "")</f>
        <v/>
      </c>
      <c r="ZI375" s="135" t="str">
        <f>IFERROR(IF(Sale!E166 &lt;&gt; "", Sale!E166, ""), "")</f>
        <v/>
      </c>
      <c r="ZJ375" s="135" t="str">
        <f>IFERROR(IF(Sale!F166 &lt;&gt; "", Sale!F166, ""), "")</f>
        <v/>
      </c>
      <c r="ZK375" s="135" t="str">
        <f>IFERROR(IF(Sale!G166 &lt;&gt; "", Sale!G166, ""), "")</f>
        <v/>
      </c>
      <c r="ZL375" s="135" t="str">
        <f>IFERROR(IF(Sale!H166 &lt;&gt; "", Sale!H166, ""), "")</f>
        <v/>
      </c>
      <c r="ZM375" s="135" t="str">
        <f>IFERROR(IF(Sale!I166 &lt;&gt; "", Sale!I166, ""), "")</f>
        <v/>
      </c>
      <c r="ZN375" s="135" t="str">
        <f>IFERROR(IF(Sale!J166 &lt;&gt; "", Sale!J166, ""), "")</f>
        <v/>
      </c>
      <c r="ZO375" s="135" t="str">
        <f>IFERROR(IF(Sale!K166 &lt;&gt; "", Sale!K166, ""), "")</f>
        <v/>
      </c>
      <c r="ZP375" s="135" t="str">
        <f>IFERROR(IF(Sale!L166 &lt;&gt; "", Sale!L166, ""), "")</f>
        <v/>
      </c>
      <c r="ZQ375" s="135" t="str">
        <f>IFERROR(IF(Sale!M166 &lt;&gt; "", Sale!M166, ""), "")</f>
        <v/>
      </c>
      <c r="ZR375" s="135" t="str">
        <f>IFERROR(IF(Sale!N166 &lt;&gt; "", Sale!N166, ""), "")</f>
        <v/>
      </c>
      <c r="ZS375" s="135" t="str">
        <f>IFERROR(IF(Sale!O166 &lt;&gt; "", Sale!O166, ""), "")</f>
        <v/>
      </c>
      <c r="ZT375" s="135"/>
      <c r="ZU375" s="135"/>
      <c r="ZV375" s="135"/>
      <c r="ZW375" s="135"/>
      <c r="ZX375" s="139"/>
      <c r="ZY375" s="135"/>
      <c r="ZZ375" s="135"/>
    </row>
    <row r="376" spans="25:702">
      <c r="Y376" s="236"/>
      <c r="YA376" s="135" t="str">
        <f>IF(YC376 &lt;&gt; "", (COUNTIF($YC$212:YC376,YC376)&amp;"_"&amp;YC376),"")</f>
        <v/>
      </c>
      <c r="YB376" s="136" t="str">
        <f>IFERROR(IF(Purchase!A166 &lt;&gt;"",Purchase!A166,""),"")</f>
        <v/>
      </c>
      <c r="YC376" s="137" t="str">
        <f>IFERROR(IF(Purchase!B166 &lt;&gt;"",Purchase!B166,""),"")</f>
        <v/>
      </c>
      <c r="YD376" s="137" t="str">
        <f>IFERROR(IF(Purchase!C166 &lt;&gt;"",Purchase!C166,""),"")</f>
        <v/>
      </c>
      <c r="YE376" s="137" t="str">
        <f>IFERROR(IF(Purchase!D166 &lt;&gt;"",Purchase!D166,""),"")</f>
        <v/>
      </c>
      <c r="YF376" s="137" t="str">
        <f>IFERROR(IF(Purchase!E166 &lt;&gt;"",Purchase!E166,""),"")</f>
        <v/>
      </c>
      <c r="YG376" s="137" t="str">
        <f>IFERROR(IF(Purchase!F166 &lt;&gt;"",Purchase!F166,""),"")</f>
        <v/>
      </c>
      <c r="YH376" s="137" t="str">
        <f>IFERROR(IF(Purchase!G166 &lt;&gt;"",Purchase!G166,""),"")</f>
        <v/>
      </c>
      <c r="YI376" s="137" t="str">
        <f>IFERROR(IF(Purchase!H166 &lt;&gt;"",Purchase!H166,""),"")</f>
        <v/>
      </c>
      <c r="YJ376" s="137" t="str">
        <f>IFERROR(IF(Purchase!I166 &lt;&gt;"",Purchase!I166,""),"")</f>
        <v/>
      </c>
      <c r="YK376" s="137" t="str">
        <f>IFERROR(IF(Purchase!J166 &lt;&gt;"",Purchase!J166,""),"")</f>
        <v/>
      </c>
      <c r="YL376" s="149" t="str">
        <f t="shared" si="29"/>
        <v/>
      </c>
      <c r="YM376" s="135"/>
      <c r="YN376" s="138"/>
      <c r="YO376" s="139"/>
      <c r="YP376" s="138"/>
      <c r="YQ376" s="138"/>
      <c r="YR376" s="140"/>
      <c r="YS376" s="138"/>
      <c r="YT376" s="138"/>
      <c r="YU376" s="141"/>
      <c r="YV376" s="135"/>
      <c r="YW376" s="135"/>
      <c r="YX376" s="135"/>
      <c r="YY376" s="135"/>
      <c r="YZ376" s="135"/>
      <c r="ZA376" s="135"/>
      <c r="ZB376" s="135"/>
      <c r="ZC376" s="135"/>
      <c r="ZD376" s="135" t="str">
        <f>IF(ZG376 &lt;&gt; "",(COUNTIF($ZG$212:ZG376,ZG376)&amp;"_"&amp;ZG376),"")</f>
        <v/>
      </c>
      <c r="ZE376" s="142" t="str">
        <f>IFERROR(IF(Sale!A167 &lt;&gt; "", Sale!A167, ""), "")</f>
        <v/>
      </c>
      <c r="ZF376" s="135" t="str">
        <f>IFERROR(IF(Sale!B167 &lt;&gt; "", Sale!B167, ""), "")</f>
        <v/>
      </c>
      <c r="ZG376" s="135" t="str">
        <f>IFERROR(IF(Sale!C167 &lt;&gt; "", Sale!C167, ""), "")</f>
        <v/>
      </c>
      <c r="ZH376" s="135" t="str">
        <f>IFERROR(IF(Sale!D167 &lt;&gt; "", Sale!D167, ""), "")</f>
        <v/>
      </c>
      <c r="ZI376" s="135" t="str">
        <f>IFERROR(IF(Sale!E167 &lt;&gt; "", Sale!E167, ""), "")</f>
        <v/>
      </c>
      <c r="ZJ376" s="135" t="str">
        <f>IFERROR(IF(Sale!F167 &lt;&gt; "", Sale!F167, ""), "")</f>
        <v/>
      </c>
      <c r="ZK376" s="135" t="str">
        <f>IFERROR(IF(Sale!G167 &lt;&gt; "", Sale!G167, ""), "")</f>
        <v/>
      </c>
      <c r="ZL376" s="135" t="str">
        <f>IFERROR(IF(Sale!H167 &lt;&gt; "", Sale!H167, ""), "")</f>
        <v/>
      </c>
      <c r="ZM376" s="135" t="str">
        <f>IFERROR(IF(Sale!I167 &lt;&gt; "", Sale!I167, ""), "")</f>
        <v/>
      </c>
      <c r="ZN376" s="135" t="str">
        <f>IFERROR(IF(Sale!J167 &lt;&gt; "", Sale!J167, ""), "")</f>
        <v/>
      </c>
      <c r="ZO376" s="135" t="str">
        <f>IFERROR(IF(Sale!K167 &lt;&gt; "", Sale!K167, ""), "")</f>
        <v/>
      </c>
      <c r="ZP376" s="135" t="str">
        <f>IFERROR(IF(Sale!L167 &lt;&gt; "", Sale!L167, ""), "")</f>
        <v/>
      </c>
      <c r="ZQ376" s="135" t="str">
        <f>IFERROR(IF(Sale!M167 &lt;&gt; "", Sale!M167, ""), "")</f>
        <v/>
      </c>
      <c r="ZR376" s="135" t="str">
        <f>IFERROR(IF(Sale!N167 &lt;&gt; "", Sale!N167, ""), "")</f>
        <v/>
      </c>
      <c r="ZS376" s="135" t="str">
        <f>IFERROR(IF(Sale!O167 &lt;&gt; "", Sale!O167, ""), "")</f>
        <v/>
      </c>
      <c r="ZT376" s="135"/>
      <c r="ZU376" s="135"/>
      <c r="ZV376" s="135"/>
      <c r="ZW376" s="135"/>
      <c r="ZX376" s="139"/>
      <c r="ZY376" s="135"/>
      <c r="ZZ376" s="135"/>
    </row>
    <row r="377" spans="25:702">
      <c r="Y377" s="236"/>
      <c r="YA377" s="135" t="str">
        <f>IF(YC377 &lt;&gt; "", (COUNTIF($YC$212:YC377,YC377)&amp;"_"&amp;YC377),"")</f>
        <v/>
      </c>
      <c r="YB377" s="136" t="str">
        <f>IFERROR(IF(Purchase!A167 &lt;&gt;"",Purchase!A167,""),"")</f>
        <v/>
      </c>
      <c r="YC377" s="137" t="str">
        <f>IFERROR(IF(Purchase!B167 &lt;&gt;"",Purchase!B167,""),"")</f>
        <v/>
      </c>
      <c r="YD377" s="137" t="str">
        <f>IFERROR(IF(Purchase!C167 &lt;&gt;"",Purchase!C167,""),"")</f>
        <v/>
      </c>
      <c r="YE377" s="137" t="str">
        <f>IFERROR(IF(Purchase!D167 &lt;&gt;"",Purchase!D167,""),"")</f>
        <v/>
      </c>
      <c r="YF377" s="137" t="str">
        <f>IFERROR(IF(Purchase!E167 &lt;&gt;"",Purchase!E167,""),"")</f>
        <v/>
      </c>
      <c r="YG377" s="137" t="str">
        <f>IFERROR(IF(Purchase!F167 &lt;&gt;"",Purchase!F167,""),"")</f>
        <v/>
      </c>
      <c r="YH377" s="137" t="str">
        <f>IFERROR(IF(Purchase!G167 &lt;&gt;"",Purchase!G167,""),"")</f>
        <v/>
      </c>
      <c r="YI377" s="137" t="str">
        <f>IFERROR(IF(Purchase!H167 &lt;&gt;"",Purchase!H167,""),"")</f>
        <v/>
      </c>
      <c r="YJ377" s="137" t="str">
        <f>IFERROR(IF(Purchase!I167 &lt;&gt;"",Purchase!I167,""),"")</f>
        <v/>
      </c>
      <c r="YK377" s="137" t="str">
        <f>IFERROR(IF(Purchase!J167 &lt;&gt;"",Purchase!J167,""),"")</f>
        <v/>
      </c>
      <c r="YL377" s="149" t="str">
        <f t="shared" si="29"/>
        <v/>
      </c>
      <c r="YM377" s="135"/>
      <c r="YN377" s="138"/>
      <c r="YO377" s="139"/>
      <c r="YP377" s="138"/>
      <c r="YQ377" s="138"/>
      <c r="YR377" s="140"/>
      <c r="YS377" s="138"/>
      <c r="YT377" s="138"/>
      <c r="YU377" s="141"/>
      <c r="YV377" s="135"/>
      <c r="YW377" s="135"/>
      <c r="YX377" s="135"/>
      <c r="YY377" s="135"/>
      <c r="YZ377" s="135"/>
      <c r="ZA377" s="135"/>
      <c r="ZB377" s="135"/>
      <c r="ZC377" s="135"/>
      <c r="ZD377" s="135" t="str">
        <f>IF(ZG377 &lt;&gt; "",(COUNTIF($ZG$212:ZG377,ZG377)&amp;"_"&amp;ZG377),"")</f>
        <v/>
      </c>
      <c r="ZE377" s="142" t="str">
        <f>IFERROR(IF(Sale!A168 &lt;&gt; "", Sale!A168, ""), "")</f>
        <v/>
      </c>
      <c r="ZF377" s="135" t="str">
        <f>IFERROR(IF(Sale!B168 &lt;&gt; "", Sale!B168, ""), "")</f>
        <v/>
      </c>
      <c r="ZG377" s="135" t="str">
        <f>IFERROR(IF(Sale!C168 &lt;&gt; "", Sale!C168, ""), "")</f>
        <v/>
      </c>
      <c r="ZH377" s="135" t="str">
        <f>IFERROR(IF(Sale!D168 &lt;&gt; "", Sale!D168, ""), "")</f>
        <v/>
      </c>
      <c r="ZI377" s="135" t="str">
        <f>IFERROR(IF(Sale!E168 &lt;&gt; "", Sale!E168, ""), "")</f>
        <v/>
      </c>
      <c r="ZJ377" s="135" t="str">
        <f>IFERROR(IF(Sale!F168 &lt;&gt; "", Sale!F168, ""), "")</f>
        <v/>
      </c>
      <c r="ZK377" s="135" t="str">
        <f>IFERROR(IF(Sale!G168 &lt;&gt; "", Sale!G168, ""), "")</f>
        <v/>
      </c>
      <c r="ZL377" s="135" t="str">
        <f>IFERROR(IF(Sale!H168 &lt;&gt; "", Sale!H168, ""), "")</f>
        <v/>
      </c>
      <c r="ZM377" s="135" t="str">
        <f>IFERROR(IF(Sale!I168 &lt;&gt; "", Sale!I168, ""), "")</f>
        <v/>
      </c>
      <c r="ZN377" s="135" t="str">
        <f>IFERROR(IF(Sale!J168 &lt;&gt; "", Sale!J168, ""), "")</f>
        <v/>
      </c>
      <c r="ZO377" s="135" t="str">
        <f>IFERROR(IF(Sale!K168 &lt;&gt; "", Sale!K168, ""), "")</f>
        <v/>
      </c>
      <c r="ZP377" s="135" t="str">
        <f>IFERROR(IF(Sale!L168 &lt;&gt; "", Sale!L168, ""), "")</f>
        <v/>
      </c>
      <c r="ZQ377" s="135" t="str">
        <f>IFERROR(IF(Sale!M168 &lt;&gt; "", Sale!M168, ""), "")</f>
        <v/>
      </c>
      <c r="ZR377" s="135" t="str">
        <f>IFERROR(IF(Sale!N168 &lt;&gt; "", Sale!N168, ""), "")</f>
        <v/>
      </c>
      <c r="ZS377" s="135" t="str">
        <f>IFERROR(IF(Sale!O168 &lt;&gt; "", Sale!O168, ""), "")</f>
        <v/>
      </c>
      <c r="ZT377" s="135"/>
      <c r="ZU377" s="135"/>
      <c r="ZV377" s="135"/>
      <c r="ZW377" s="135"/>
      <c r="ZX377" s="139"/>
      <c r="ZY377" s="135"/>
      <c r="ZZ377" s="135"/>
    </row>
    <row r="378" spans="25:702">
      <c r="Y378" s="236"/>
      <c r="YA378" s="135" t="str">
        <f>IF(YC378 &lt;&gt; "", (COUNTIF($YC$212:YC378,YC378)&amp;"_"&amp;YC378),"")</f>
        <v/>
      </c>
      <c r="YB378" s="136" t="str">
        <f>IFERROR(IF(Purchase!A168 &lt;&gt;"",Purchase!A168,""),"")</f>
        <v/>
      </c>
      <c r="YC378" s="137" t="str">
        <f>IFERROR(IF(Purchase!B168 &lt;&gt;"",Purchase!B168,""),"")</f>
        <v/>
      </c>
      <c r="YD378" s="137" t="str">
        <f>IFERROR(IF(Purchase!C168 &lt;&gt;"",Purchase!C168,""),"")</f>
        <v/>
      </c>
      <c r="YE378" s="137" t="str">
        <f>IFERROR(IF(Purchase!D168 &lt;&gt;"",Purchase!D168,""),"")</f>
        <v/>
      </c>
      <c r="YF378" s="137" t="str">
        <f>IFERROR(IF(Purchase!E168 &lt;&gt;"",Purchase!E168,""),"")</f>
        <v/>
      </c>
      <c r="YG378" s="137" t="str">
        <f>IFERROR(IF(Purchase!F168 &lt;&gt;"",Purchase!F168,""),"")</f>
        <v/>
      </c>
      <c r="YH378" s="137" t="str">
        <f>IFERROR(IF(Purchase!G168 &lt;&gt;"",Purchase!G168,""),"")</f>
        <v/>
      </c>
      <c r="YI378" s="137" t="str">
        <f>IFERROR(IF(Purchase!H168 &lt;&gt;"",Purchase!H168,""),"")</f>
        <v/>
      </c>
      <c r="YJ378" s="137" t="str">
        <f>IFERROR(IF(Purchase!I168 &lt;&gt;"",Purchase!I168,""),"")</f>
        <v/>
      </c>
      <c r="YK378" s="137" t="str">
        <f>IFERROR(IF(Purchase!J168 &lt;&gt;"",Purchase!J168,""),"")</f>
        <v/>
      </c>
      <c r="YL378" s="149" t="str">
        <f t="shared" si="29"/>
        <v/>
      </c>
      <c r="YM378" s="135"/>
      <c r="YN378" s="138"/>
      <c r="YO378" s="139"/>
      <c r="YP378" s="138"/>
      <c r="YQ378" s="138"/>
      <c r="YR378" s="140"/>
      <c r="YS378" s="138"/>
      <c r="YT378" s="138"/>
      <c r="YU378" s="141"/>
      <c r="YV378" s="135"/>
      <c r="YW378" s="135"/>
      <c r="YX378" s="135"/>
      <c r="YY378" s="135"/>
      <c r="YZ378" s="135"/>
      <c r="ZA378" s="135"/>
      <c r="ZB378" s="135"/>
      <c r="ZC378" s="135"/>
      <c r="ZD378" s="135" t="str">
        <f>IF(ZG378 &lt;&gt; "",(COUNTIF($ZG$212:ZG378,ZG378)&amp;"_"&amp;ZG378),"")</f>
        <v/>
      </c>
      <c r="ZE378" s="142" t="str">
        <f>IFERROR(IF(Sale!A169 &lt;&gt; "", Sale!A169, ""), "")</f>
        <v/>
      </c>
      <c r="ZF378" s="135" t="str">
        <f>IFERROR(IF(Sale!B169 &lt;&gt; "", Sale!B169, ""), "")</f>
        <v/>
      </c>
      <c r="ZG378" s="135" t="str">
        <f>IFERROR(IF(Sale!C169 &lt;&gt; "", Sale!C169, ""), "")</f>
        <v/>
      </c>
      <c r="ZH378" s="135" t="str">
        <f>IFERROR(IF(Sale!D169 &lt;&gt; "", Sale!D169, ""), "")</f>
        <v/>
      </c>
      <c r="ZI378" s="135" t="str">
        <f>IFERROR(IF(Sale!E169 &lt;&gt; "", Sale!E169, ""), "")</f>
        <v/>
      </c>
      <c r="ZJ378" s="135" t="str">
        <f>IFERROR(IF(Sale!F169 &lt;&gt; "", Sale!F169, ""), "")</f>
        <v/>
      </c>
      <c r="ZK378" s="135" t="str">
        <f>IFERROR(IF(Sale!G169 &lt;&gt; "", Sale!G169, ""), "")</f>
        <v/>
      </c>
      <c r="ZL378" s="135" t="str">
        <f>IFERROR(IF(Sale!H169 &lt;&gt; "", Sale!H169, ""), "")</f>
        <v/>
      </c>
      <c r="ZM378" s="135" t="str">
        <f>IFERROR(IF(Sale!I169 &lt;&gt; "", Sale!I169, ""), "")</f>
        <v/>
      </c>
      <c r="ZN378" s="135" t="str">
        <f>IFERROR(IF(Sale!J169 &lt;&gt; "", Sale!J169, ""), "")</f>
        <v/>
      </c>
      <c r="ZO378" s="135" t="str">
        <f>IFERROR(IF(Sale!K169 &lt;&gt; "", Sale!K169, ""), "")</f>
        <v/>
      </c>
      <c r="ZP378" s="135" t="str">
        <f>IFERROR(IF(Sale!L169 &lt;&gt; "", Sale!L169, ""), "")</f>
        <v/>
      </c>
      <c r="ZQ378" s="135" t="str">
        <f>IFERROR(IF(Sale!M169 &lt;&gt; "", Sale!M169, ""), "")</f>
        <v/>
      </c>
      <c r="ZR378" s="135" t="str">
        <f>IFERROR(IF(Sale!N169 &lt;&gt; "", Sale!N169, ""), "")</f>
        <v/>
      </c>
      <c r="ZS378" s="135" t="str">
        <f>IFERROR(IF(Sale!O169 &lt;&gt; "", Sale!O169, ""), "")</f>
        <v/>
      </c>
      <c r="ZT378" s="135"/>
      <c r="ZU378" s="135"/>
      <c r="ZV378" s="135"/>
      <c r="ZW378" s="135"/>
      <c r="ZX378" s="139"/>
      <c r="ZY378" s="135"/>
      <c r="ZZ378" s="135"/>
    </row>
    <row r="379" spans="25:702">
      <c r="Y379" s="236"/>
      <c r="YA379" s="135" t="str">
        <f>IF(YC379 &lt;&gt; "", (COUNTIF($YC$212:YC379,YC379)&amp;"_"&amp;YC379),"")</f>
        <v/>
      </c>
      <c r="YB379" s="136" t="str">
        <f>IFERROR(IF(Purchase!A169 &lt;&gt;"",Purchase!A169,""),"")</f>
        <v/>
      </c>
      <c r="YC379" s="137" t="str">
        <f>IFERROR(IF(Purchase!B169 &lt;&gt;"",Purchase!B169,""),"")</f>
        <v/>
      </c>
      <c r="YD379" s="137" t="str">
        <f>IFERROR(IF(Purchase!C169 &lt;&gt;"",Purchase!C169,""),"")</f>
        <v/>
      </c>
      <c r="YE379" s="137" t="str">
        <f>IFERROR(IF(Purchase!D169 &lt;&gt;"",Purchase!D169,""),"")</f>
        <v/>
      </c>
      <c r="YF379" s="137" t="str">
        <f>IFERROR(IF(Purchase!E169 &lt;&gt;"",Purchase!E169,""),"")</f>
        <v/>
      </c>
      <c r="YG379" s="137" t="str">
        <f>IFERROR(IF(Purchase!F169 &lt;&gt;"",Purchase!F169,""),"")</f>
        <v/>
      </c>
      <c r="YH379" s="137" t="str">
        <f>IFERROR(IF(Purchase!G169 &lt;&gt;"",Purchase!G169,""),"")</f>
        <v/>
      </c>
      <c r="YI379" s="137" t="str">
        <f>IFERROR(IF(Purchase!H169 &lt;&gt;"",Purchase!H169,""),"")</f>
        <v/>
      </c>
      <c r="YJ379" s="137" t="str">
        <f>IFERROR(IF(Purchase!I169 &lt;&gt;"",Purchase!I169,""),"")</f>
        <v/>
      </c>
      <c r="YK379" s="137" t="str">
        <f>IFERROR(IF(Purchase!J169 &lt;&gt;"",Purchase!J169,""),"")</f>
        <v/>
      </c>
      <c r="YL379" s="149" t="str">
        <f t="shared" si="29"/>
        <v/>
      </c>
      <c r="YM379" s="135"/>
      <c r="YN379" s="138"/>
      <c r="YO379" s="139"/>
      <c r="YP379" s="138"/>
      <c r="YQ379" s="138"/>
      <c r="YR379" s="140"/>
      <c r="YS379" s="138"/>
      <c r="YT379" s="138"/>
      <c r="YU379" s="141"/>
      <c r="YV379" s="135"/>
      <c r="YW379" s="135"/>
      <c r="YX379" s="135"/>
      <c r="YY379" s="135"/>
      <c r="YZ379" s="135"/>
      <c r="ZA379" s="135"/>
      <c r="ZB379" s="135"/>
      <c r="ZC379" s="135"/>
      <c r="ZD379" s="135" t="str">
        <f>IF(ZG379 &lt;&gt; "",(COUNTIF($ZG$212:ZG379,ZG379)&amp;"_"&amp;ZG379),"")</f>
        <v/>
      </c>
      <c r="ZE379" s="142" t="str">
        <f>IFERROR(IF(Sale!A170 &lt;&gt; "", Sale!A170, ""), "")</f>
        <v/>
      </c>
      <c r="ZF379" s="135" t="str">
        <f>IFERROR(IF(Sale!B170 &lt;&gt; "", Sale!B170, ""), "")</f>
        <v/>
      </c>
      <c r="ZG379" s="135" t="str">
        <f>IFERROR(IF(Sale!C170 &lt;&gt; "", Sale!C170, ""), "")</f>
        <v/>
      </c>
      <c r="ZH379" s="135" t="str">
        <f>IFERROR(IF(Sale!D170 &lt;&gt; "", Sale!D170, ""), "")</f>
        <v/>
      </c>
      <c r="ZI379" s="135" t="str">
        <f>IFERROR(IF(Sale!E170 &lt;&gt; "", Sale!E170, ""), "")</f>
        <v/>
      </c>
      <c r="ZJ379" s="135" t="str">
        <f>IFERROR(IF(Sale!F170 &lt;&gt; "", Sale!F170, ""), "")</f>
        <v/>
      </c>
      <c r="ZK379" s="135" t="str">
        <f>IFERROR(IF(Sale!G170 &lt;&gt; "", Sale!G170, ""), "")</f>
        <v/>
      </c>
      <c r="ZL379" s="135" t="str">
        <f>IFERROR(IF(Sale!H170 &lt;&gt; "", Sale!H170, ""), "")</f>
        <v/>
      </c>
      <c r="ZM379" s="135" t="str">
        <f>IFERROR(IF(Sale!I170 &lt;&gt; "", Sale!I170, ""), "")</f>
        <v/>
      </c>
      <c r="ZN379" s="135" t="str">
        <f>IFERROR(IF(Sale!J170 &lt;&gt; "", Sale!J170, ""), "")</f>
        <v/>
      </c>
      <c r="ZO379" s="135" t="str">
        <f>IFERROR(IF(Sale!K170 &lt;&gt; "", Sale!K170, ""), "")</f>
        <v/>
      </c>
      <c r="ZP379" s="135" t="str">
        <f>IFERROR(IF(Sale!L170 &lt;&gt; "", Sale!L170, ""), "")</f>
        <v/>
      </c>
      <c r="ZQ379" s="135" t="str">
        <f>IFERROR(IF(Sale!M170 &lt;&gt; "", Sale!M170, ""), "")</f>
        <v/>
      </c>
      <c r="ZR379" s="135" t="str">
        <f>IFERROR(IF(Sale!N170 &lt;&gt; "", Sale!N170, ""), "")</f>
        <v/>
      </c>
      <c r="ZS379" s="135" t="str">
        <f>IFERROR(IF(Sale!O170 &lt;&gt; "", Sale!O170, ""), "")</f>
        <v/>
      </c>
      <c r="ZT379" s="135"/>
      <c r="ZU379" s="135"/>
      <c r="ZV379" s="135"/>
      <c r="ZW379" s="135"/>
      <c r="ZX379" s="139"/>
      <c r="ZY379" s="135"/>
      <c r="ZZ379" s="135"/>
    </row>
    <row r="380" spans="25:702">
      <c r="Y380" s="236"/>
      <c r="YA380" s="135" t="str">
        <f>IF(YC380 &lt;&gt; "", (COUNTIF($YC$212:YC380,YC380)&amp;"_"&amp;YC380),"")</f>
        <v/>
      </c>
      <c r="YB380" s="136" t="str">
        <f>IFERROR(IF(Purchase!A170 &lt;&gt;"",Purchase!A170,""),"")</f>
        <v/>
      </c>
      <c r="YC380" s="137" t="str">
        <f>IFERROR(IF(Purchase!B170 &lt;&gt;"",Purchase!B170,""),"")</f>
        <v/>
      </c>
      <c r="YD380" s="137" t="str">
        <f>IFERROR(IF(Purchase!C170 &lt;&gt;"",Purchase!C170,""),"")</f>
        <v/>
      </c>
      <c r="YE380" s="137" t="str">
        <f>IFERROR(IF(Purchase!D170 &lt;&gt;"",Purchase!D170,""),"")</f>
        <v/>
      </c>
      <c r="YF380" s="137" t="str">
        <f>IFERROR(IF(Purchase!E170 &lt;&gt;"",Purchase!E170,""),"")</f>
        <v/>
      </c>
      <c r="YG380" s="137" t="str">
        <f>IFERROR(IF(Purchase!F170 &lt;&gt;"",Purchase!F170,""),"")</f>
        <v/>
      </c>
      <c r="YH380" s="137" t="str">
        <f>IFERROR(IF(Purchase!G170 &lt;&gt;"",Purchase!G170,""),"")</f>
        <v/>
      </c>
      <c r="YI380" s="137" t="str">
        <f>IFERROR(IF(Purchase!H170 &lt;&gt;"",Purchase!H170,""),"")</f>
        <v/>
      </c>
      <c r="YJ380" s="137" t="str">
        <f>IFERROR(IF(Purchase!I170 &lt;&gt;"",Purchase!I170,""),"")</f>
        <v/>
      </c>
      <c r="YK380" s="137" t="str">
        <f>IFERROR(IF(Purchase!J170 &lt;&gt;"",Purchase!J170,""),"")</f>
        <v/>
      </c>
      <c r="YL380" s="149" t="str">
        <f t="shared" si="29"/>
        <v/>
      </c>
      <c r="YM380" s="135"/>
      <c r="YN380" s="138"/>
      <c r="YO380" s="139"/>
      <c r="YP380" s="138"/>
      <c r="YQ380" s="138"/>
      <c r="YR380" s="140"/>
      <c r="YS380" s="138"/>
      <c r="YT380" s="138"/>
      <c r="YU380" s="141"/>
      <c r="YV380" s="135"/>
      <c r="YW380" s="135"/>
      <c r="YX380" s="135"/>
      <c r="YY380" s="135"/>
      <c r="YZ380" s="135"/>
      <c r="ZA380" s="135"/>
      <c r="ZB380" s="135"/>
      <c r="ZC380" s="135"/>
      <c r="ZD380" s="135" t="str">
        <f>IF(ZG380 &lt;&gt; "",(COUNTIF($ZG$212:ZG380,ZG380)&amp;"_"&amp;ZG380),"")</f>
        <v/>
      </c>
      <c r="ZE380" s="142" t="str">
        <f>IFERROR(IF(Sale!A171 &lt;&gt; "", Sale!A171, ""), "")</f>
        <v/>
      </c>
      <c r="ZF380" s="135" t="str">
        <f>IFERROR(IF(Sale!B171 &lt;&gt; "", Sale!B171, ""), "")</f>
        <v/>
      </c>
      <c r="ZG380" s="135" t="str">
        <f>IFERROR(IF(Sale!C171 &lt;&gt; "", Sale!C171, ""), "")</f>
        <v/>
      </c>
      <c r="ZH380" s="135" t="str">
        <f>IFERROR(IF(Sale!D171 &lt;&gt; "", Sale!D171, ""), "")</f>
        <v/>
      </c>
      <c r="ZI380" s="135" t="str">
        <f>IFERROR(IF(Sale!E171 &lt;&gt; "", Sale!E171, ""), "")</f>
        <v/>
      </c>
      <c r="ZJ380" s="135" t="str">
        <f>IFERROR(IF(Sale!F171 &lt;&gt; "", Sale!F171, ""), "")</f>
        <v/>
      </c>
      <c r="ZK380" s="135" t="str">
        <f>IFERROR(IF(Sale!G171 &lt;&gt; "", Sale!G171, ""), "")</f>
        <v/>
      </c>
      <c r="ZL380" s="135" t="str">
        <f>IFERROR(IF(Sale!H171 &lt;&gt; "", Sale!H171, ""), "")</f>
        <v/>
      </c>
      <c r="ZM380" s="135" t="str">
        <f>IFERROR(IF(Sale!I171 &lt;&gt; "", Sale!I171, ""), "")</f>
        <v/>
      </c>
      <c r="ZN380" s="135" t="str">
        <f>IFERROR(IF(Sale!J171 &lt;&gt; "", Sale!J171, ""), "")</f>
        <v/>
      </c>
      <c r="ZO380" s="135" t="str">
        <f>IFERROR(IF(Sale!K171 &lt;&gt; "", Sale!K171, ""), "")</f>
        <v/>
      </c>
      <c r="ZP380" s="135" t="str">
        <f>IFERROR(IF(Sale!L171 &lt;&gt; "", Sale!L171, ""), "")</f>
        <v/>
      </c>
      <c r="ZQ380" s="135" t="str">
        <f>IFERROR(IF(Sale!M171 &lt;&gt; "", Sale!M171, ""), "")</f>
        <v/>
      </c>
      <c r="ZR380" s="135" t="str">
        <f>IFERROR(IF(Sale!N171 &lt;&gt; "", Sale!N171, ""), "")</f>
        <v/>
      </c>
      <c r="ZS380" s="135" t="str">
        <f>IFERROR(IF(Sale!O171 &lt;&gt; "", Sale!O171, ""), "")</f>
        <v/>
      </c>
      <c r="ZT380" s="135"/>
      <c r="ZU380" s="135"/>
      <c r="ZV380" s="135"/>
      <c r="ZW380" s="135"/>
      <c r="ZX380" s="139"/>
      <c r="ZY380" s="135"/>
      <c r="ZZ380" s="135"/>
    </row>
    <row r="381" spans="25:702">
      <c r="Y381" s="236"/>
      <c r="YA381" s="135" t="str">
        <f>IF(YC381 &lt;&gt; "", (COUNTIF($YC$212:YC381,YC381)&amp;"_"&amp;YC381),"")</f>
        <v/>
      </c>
      <c r="YB381" s="136" t="str">
        <f>IFERROR(IF(Purchase!A171 &lt;&gt;"",Purchase!A171,""),"")</f>
        <v/>
      </c>
      <c r="YC381" s="137" t="str">
        <f>IFERROR(IF(Purchase!B171 &lt;&gt;"",Purchase!B171,""),"")</f>
        <v/>
      </c>
      <c r="YD381" s="137" t="str">
        <f>IFERROR(IF(Purchase!C171 &lt;&gt;"",Purchase!C171,""),"")</f>
        <v/>
      </c>
      <c r="YE381" s="137" t="str">
        <f>IFERROR(IF(Purchase!D171 &lt;&gt;"",Purchase!D171,""),"")</f>
        <v/>
      </c>
      <c r="YF381" s="137" t="str">
        <f>IFERROR(IF(Purchase!E171 &lt;&gt;"",Purchase!E171,""),"")</f>
        <v/>
      </c>
      <c r="YG381" s="137" t="str">
        <f>IFERROR(IF(Purchase!F171 &lt;&gt;"",Purchase!F171,""),"")</f>
        <v/>
      </c>
      <c r="YH381" s="137" t="str">
        <f>IFERROR(IF(Purchase!G171 &lt;&gt;"",Purchase!G171,""),"")</f>
        <v/>
      </c>
      <c r="YI381" s="137" t="str">
        <f>IFERROR(IF(Purchase!H171 &lt;&gt;"",Purchase!H171,""),"")</f>
        <v/>
      </c>
      <c r="YJ381" s="137" t="str">
        <f>IFERROR(IF(Purchase!I171 &lt;&gt;"",Purchase!I171,""),"")</f>
        <v/>
      </c>
      <c r="YK381" s="137" t="str">
        <f>IFERROR(IF(Purchase!J171 &lt;&gt;"",Purchase!J171,""),"")</f>
        <v/>
      </c>
      <c r="YL381" s="149" t="str">
        <f t="shared" si="29"/>
        <v/>
      </c>
      <c r="YM381" s="135"/>
      <c r="YN381" s="138"/>
      <c r="YO381" s="139"/>
      <c r="YP381" s="138"/>
      <c r="YQ381" s="138"/>
      <c r="YR381" s="140"/>
      <c r="YS381" s="138"/>
      <c r="YT381" s="138"/>
      <c r="YU381" s="141"/>
      <c r="YV381" s="135"/>
      <c r="YW381" s="135"/>
      <c r="YX381" s="135"/>
      <c r="YY381" s="135"/>
      <c r="YZ381" s="135"/>
      <c r="ZA381" s="135"/>
      <c r="ZB381" s="135"/>
      <c r="ZC381" s="135"/>
      <c r="ZD381" s="135" t="str">
        <f>IF(ZG381 &lt;&gt; "",(COUNTIF($ZG$212:ZG381,ZG381)&amp;"_"&amp;ZG381),"")</f>
        <v/>
      </c>
      <c r="ZE381" s="142" t="str">
        <f>IFERROR(IF(Sale!A172 &lt;&gt; "", Sale!A172, ""), "")</f>
        <v/>
      </c>
      <c r="ZF381" s="135" t="str">
        <f>IFERROR(IF(Sale!B172 &lt;&gt; "", Sale!B172, ""), "")</f>
        <v/>
      </c>
      <c r="ZG381" s="135" t="str">
        <f>IFERROR(IF(Sale!C172 &lt;&gt; "", Sale!C172, ""), "")</f>
        <v/>
      </c>
      <c r="ZH381" s="135" t="str">
        <f>IFERROR(IF(Sale!D172 &lt;&gt; "", Sale!D172, ""), "")</f>
        <v/>
      </c>
      <c r="ZI381" s="135" t="str">
        <f>IFERROR(IF(Sale!E172 &lt;&gt; "", Sale!E172, ""), "")</f>
        <v/>
      </c>
      <c r="ZJ381" s="135" t="str">
        <f>IFERROR(IF(Sale!F172 &lt;&gt; "", Sale!F172, ""), "")</f>
        <v/>
      </c>
      <c r="ZK381" s="135" t="str">
        <f>IFERROR(IF(Sale!G172 &lt;&gt; "", Sale!G172, ""), "")</f>
        <v/>
      </c>
      <c r="ZL381" s="135" t="str">
        <f>IFERROR(IF(Sale!H172 &lt;&gt; "", Sale!H172, ""), "")</f>
        <v/>
      </c>
      <c r="ZM381" s="135" t="str">
        <f>IFERROR(IF(Sale!I172 &lt;&gt; "", Sale!I172, ""), "")</f>
        <v/>
      </c>
      <c r="ZN381" s="135" t="str">
        <f>IFERROR(IF(Sale!J172 &lt;&gt; "", Sale!J172, ""), "")</f>
        <v/>
      </c>
      <c r="ZO381" s="135" t="str">
        <f>IFERROR(IF(Sale!K172 &lt;&gt; "", Sale!K172, ""), "")</f>
        <v/>
      </c>
      <c r="ZP381" s="135" t="str">
        <f>IFERROR(IF(Sale!L172 &lt;&gt; "", Sale!L172, ""), "")</f>
        <v/>
      </c>
      <c r="ZQ381" s="135" t="str">
        <f>IFERROR(IF(Sale!M172 &lt;&gt; "", Sale!M172, ""), "")</f>
        <v/>
      </c>
      <c r="ZR381" s="135" t="str">
        <f>IFERROR(IF(Sale!N172 &lt;&gt; "", Sale!N172, ""), "")</f>
        <v/>
      </c>
      <c r="ZS381" s="135" t="str">
        <f>IFERROR(IF(Sale!O172 &lt;&gt; "", Sale!O172, ""), "")</f>
        <v/>
      </c>
      <c r="ZT381" s="135"/>
      <c r="ZU381" s="135"/>
      <c r="ZV381" s="135"/>
      <c r="ZW381" s="135"/>
      <c r="ZX381" s="139"/>
      <c r="ZY381" s="135"/>
      <c r="ZZ381" s="135"/>
    </row>
    <row r="382" spans="25:702">
      <c r="Y382" s="236"/>
      <c r="YA382" s="135" t="str">
        <f>IF(YC382 &lt;&gt; "", (COUNTIF($YC$212:YC382,YC382)&amp;"_"&amp;YC382),"")</f>
        <v/>
      </c>
      <c r="YB382" s="136" t="str">
        <f>IFERROR(IF(Purchase!A172 &lt;&gt;"",Purchase!A172,""),"")</f>
        <v/>
      </c>
      <c r="YC382" s="137" t="str">
        <f>IFERROR(IF(Purchase!B172 &lt;&gt;"",Purchase!B172,""),"")</f>
        <v/>
      </c>
      <c r="YD382" s="137" t="str">
        <f>IFERROR(IF(Purchase!C172 &lt;&gt;"",Purchase!C172,""),"")</f>
        <v/>
      </c>
      <c r="YE382" s="137" t="str">
        <f>IFERROR(IF(Purchase!D172 &lt;&gt;"",Purchase!D172,""),"")</f>
        <v/>
      </c>
      <c r="YF382" s="137" t="str">
        <f>IFERROR(IF(Purchase!E172 &lt;&gt;"",Purchase!E172,""),"")</f>
        <v/>
      </c>
      <c r="YG382" s="137" t="str">
        <f>IFERROR(IF(Purchase!F172 &lt;&gt;"",Purchase!F172,""),"")</f>
        <v/>
      </c>
      <c r="YH382" s="137" t="str">
        <f>IFERROR(IF(Purchase!G172 &lt;&gt;"",Purchase!G172,""),"")</f>
        <v/>
      </c>
      <c r="YI382" s="137" t="str">
        <f>IFERROR(IF(Purchase!H172 &lt;&gt;"",Purchase!H172,""),"")</f>
        <v/>
      </c>
      <c r="YJ382" s="137" t="str">
        <f>IFERROR(IF(Purchase!I172 &lt;&gt;"",Purchase!I172,""),"")</f>
        <v/>
      </c>
      <c r="YK382" s="137" t="str">
        <f>IFERROR(IF(Purchase!J172 &lt;&gt;"",Purchase!J172,""),"")</f>
        <v/>
      </c>
      <c r="YL382" s="149" t="str">
        <f t="shared" si="29"/>
        <v/>
      </c>
      <c r="YM382" s="135"/>
      <c r="YN382" s="138"/>
      <c r="YO382" s="139"/>
      <c r="YP382" s="138"/>
      <c r="YQ382" s="138"/>
      <c r="YR382" s="140"/>
      <c r="YS382" s="138"/>
      <c r="YT382" s="138"/>
      <c r="YU382" s="141"/>
      <c r="YV382" s="135"/>
      <c r="YW382" s="135"/>
      <c r="YX382" s="135"/>
      <c r="YY382" s="135"/>
      <c r="YZ382" s="135"/>
      <c r="ZA382" s="135"/>
      <c r="ZB382" s="135"/>
      <c r="ZC382" s="135"/>
      <c r="ZD382" s="135" t="str">
        <f>IF(ZG382 &lt;&gt; "",(COUNTIF($ZG$212:ZG382,ZG382)&amp;"_"&amp;ZG382),"")</f>
        <v/>
      </c>
      <c r="ZE382" s="142" t="str">
        <f>IFERROR(IF(Sale!A173 &lt;&gt; "", Sale!A173, ""), "")</f>
        <v/>
      </c>
      <c r="ZF382" s="135" t="str">
        <f>IFERROR(IF(Sale!B173 &lt;&gt; "", Sale!B173, ""), "")</f>
        <v/>
      </c>
      <c r="ZG382" s="135" t="str">
        <f>IFERROR(IF(Sale!C173 &lt;&gt; "", Sale!C173, ""), "")</f>
        <v/>
      </c>
      <c r="ZH382" s="135" t="str">
        <f>IFERROR(IF(Sale!D173 &lt;&gt; "", Sale!D173, ""), "")</f>
        <v/>
      </c>
      <c r="ZI382" s="135" t="str">
        <f>IFERROR(IF(Sale!E173 &lt;&gt; "", Sale!E173, ""), "")</f>
        <v/>
      </c>
      <c r="ZJ382" s="135" t="str">
        <f>IFERROR(IF(Sale!F173 &lt;&gt; "", Sale!F173, ""), "")</f>
        <v/>
      </c>
      <c r="ZK382" s="135" t="str">
        <f>IFERROR(IF(Sale!G173 &lt;&gt; "", Sale!G173, ""), "")</f>
        <v/>
      </c>
      <c r="ZL382" s="135" t="str">
        <f>IFERROR(IF(Sale!H173 &lt;&gt; "", Sale!H173, ""), "")</f>
        <v/>
      </c>
      <c r="ZM382" s="135" t="str">
        <f>IFERROR(IF(Sale!I173 &lt;&gt; "", Sale!I173, ""), "")</f>
        <v/>
      </c>
      <c r="ZN382" s="135" t="str">
        <f>IFERROR(IF(Sale!J173 &lt;&gt; "", Sale!J173, ""), "")</f>
        <v/>
      </c>
      <c r="ZO382" s="135" t="str">
        <f>IFERROR(IF(Sale!K173 &lt;&gt; "", Sale!K173, ""), "")</f>
        <v/>
      </c>
      <c r="ZP382" s="135" t="str">
        <f>IFERROR(IF(Sale!L173 &lt;&gt; "", Sale!L173, ""), "")</f>
        <v/>
      </c>
      <c r="ZQ382" s="135" t="str">
        <f>IFERROR(IF(Sale!M173 &lt;&gt; "", Sale!M173, ""), "")</f>
        <v/>
      </c>
      <c r="ZR382" s="135" t="str">
        <f>IFERROR(IF(Sale!N173 &lt;&gt; "", Sale!N173, ""), "")</f>
        <v/>
      </c>
      <c r="ZS382" s="135" t="str">
        <f>IFERROR(IF(Sale!O173 &lt;&gt; "", Sale!O173, ""), "")</f>
        <v/>
      </c>
      <c r="ZT382" s="135"/>
      <c r="ZU382" s="135"/>
      <c r="ZV382" s="135"/>
      <c r="ZW382" s="135"/>
      <c r="ZX382" s="139"/>
      <c r="ZY382" s="135"/>
      <c r="ZZ382" s="135"/>
    </row>
    <row r="383" spans="25:702">
      <c r="Y383" s="236"/>
      <c r="YA383" s="135" t="str">
        <f>IF(YC383 &lt;&gt; "", (COUNTIF($YC$212:YC383,YC383)&amp;"_"&amp;YC383),"")</f>
        <v/>
      </c>
      <c r="YB383" s="136" t="str">
        <f>IFERROR(IF(Purchase!A173 &lt;&gt;"",Purchase!A173,""),"")</f>
        <v/>
      </c>
      <c r="YC383" s="137" t="str">
        <f>IFERROR(IF(Purchase!B173 &lt;&gt;"",Purchase!B173,""),"")</f>
        <v/>
      </c>
      <c r="YD383" s="137" t="str">
        <f>IFERROR(IF(Purchase!C173 &lt;&gt;"",Purchase!C173,""),"")</f>
        <v/>
      </c>
      <c r="YE383" s="137" t="str">
        <f>IFERROR(IF(Purchase!D173 &lt;&gt;"",Purchase!D173,""),"")</f>
        <v/>
      </c>
      <c r="YF383" s="137" t="str">
        <f>IFERROR(IF(Purchase!E173 &lt;&gt;"",Purchase!E173,""),"")</f>
        <v/>
      </c>
      <c r="YG383" s="137" t="str">
        <f>IFERROR(IF(Purchase!F173 &lt;&gt;"",Purchase!F173,""),"")</f>
        <v/>
      </c>
      <c r="YH383" s="137" t="str">
        <f>IFERROR(IF(Purchase!G173 &lt;&gt;"",Purchase!G173,""),"")</f>
        <v/>
      </c>
      <c r="YI383" s="137" t="str">
        <f>IFERROR(IF(Purchase!H173 &lt;&gt;"",Purchase!H173,""),"")</f>
        <v/>
      </c>
      <c r="YJ383" s="137" t="str">
        <f>IFERROR(IF(Purchase!I173 &lt;&gt;"",Purchase!I173,""),"")</f>
        <v/>
      </c>
      <c r="YK383" s="137" t="str">
        <f>IFERROR(IF(Purchase!J173 &lt;&gt;"",Purchase!J173,""),"")</f>
        <v/>
      </c>
      <c r="YL383" s="149" t="str">
        <f t="shared" si="29"/>
        <v/>
      </c>
      <c r="YM383" s="135"/>
      <c r="YN383" s="138"/>
      <c r="YO383" s="139"/>
      <c r="YP383" s="138"/>
      <c r="YQ383" s="138"/>
      <c r="YR383" s="140"/>
      <c r="YS383" s="138"/>
      <c r="YT383" s="138"/>
      <c r="YU383" s="141"/>
      <c r="YV383" s="135"/>
      <c r="YW383" s="135"/>
      <c r="YX383" s="135"/>
      <c r="YY383" s="135"/>
      <c r="YZ383" s="135"/>
      <c r="ZA383" s="135"/>
      <c r="ZB383" s="135"/>
      <c r="ZC383" s="135"/>
      <c r="ZD383" s="135" t="str">
        <f>IF(ZG383 &lt;&gt; "",(COUNTIF($ZG$212:ZG383,ZG383)&amp;"_"&amp;ZG383),"")</f>
        <v/>
      </c>
      <c r="ZE383" s="142" t="str">
        <f>IFERROR(IF(Sale!A174 &lt;&gt; "", Sale!A174, ""), "")</f>
        <v/>
      </c>
      <c r="ZF383" s="135" t="str">
        <f>IFERROR(IF(Sale!B174 &lt;&gt; "", Sale!B174, ""), "")</f>
        <v/>
      </c>
      <c r="ZG383" s="135" t="str">
        <f>IFERROR(IF(Sale!C174 &lt;&gt; "", Sale!C174, ""), "")</f>
        <v/>
      </c>
      <c r="ZH383" s="135" t="str">
        <f>IFERROR(IF(Sale!D174 &lt;&gt; "", Sale!D174, ""), "")</f>
        <v/>
      </c>
      <c r="ZI383" s="135" t="str">
        <f>IFERROR(IF(Sale!E174 &lt;&gt; "", Sale!E174, ""), "")</f>
        <v/>
      </c>
      <c r="ZJ383" s="135" t="str">
        <f>IFERROR(IF(Sale!F174 &lt;&gt; "", Sale!F174, ""), "")</f>
        <v/>
      </c>
      <c r="ZK383" s="135" t="str">
        <f>IFERROR(IF(Sale!G174 &lt;&gt; "", Sale!G174, ""), "")</f>
        <v/>
      </c>
      <c r="ZL383" s="135" t="str">
        <f>IFERROR(IF(Sale!H174 &lt;&gt; "", Sale!H174, ""), "")</f>
        <v/>
      </c>
      <c r="ZM383" s="135" t="str">
        <f>IFERROR(IF(Sale!I174 &lt;&gt; "", Sale!I174, ""), "")</f>
        <v/>
      </c>
      <c r="ZN383" s="135" t="str">
        <f>IFERROR(IF(Sale!J174 &lt;&gt; "", Sale!J174, ""), "")</f>
        <v/>
      </c>
      <c r="ZO383" s="135" t="str">
        <f>IFERROR(IF(Sale!K174 &lt;&gt; "", Sale!K174, ""), "")</f>
        <v/>
      </c>
      <c r="ZP383" s="135" t="str">
        <f>IFERROR(IF(Sale!L174 &lt;&gt; "", Sale!L174, ""), "")</f>
        <v/>
      </c>
      <c r="ZQ383" s="135" t="str">
        <f>IFERROR(IF(Sale!M174 &lt;&gt; "", Sale!M174, ""), "")</f>
        <v/>
      </c>
      <c r="ZR383" s="135" t="str">
        <f>IFERROR(IF(Sale!N174 &lt;&gt; "", Sale!N174, ""), "")</f>
        <v/>
      </c>
      <c r="ZS383" s="135" t="str">
        <f>IFERROR(IF(Sale!O174 &lt;&gt; "", Sale!O174, ""), "")</f>
        <v/>
      </c>
      <c r="ZT383" s="135"/>
      <c r="ZU383" s="135"/>
      <c r="ZV383" s="135"/>
      <c r="ZW383" s="135"/>
      <c r="ZX383" s="139"/>
      <c r="ZY383" s="135"/>
      <c r="ZZ383" s="135"/>
    </row>
    <row r="384" spans="25:702">
      <c r="Y384" s="236"/>
      <c r="YA384" s="135" t="str">
        <f>IF(YC384 &lt;&gt; "", (COUNTIF($YC$212:YC384,YC384)&amp;"_"&amp;YC384),"")</f>
        <v/>
      </c>
      <c r="YB384" s="136" t="str">
        <f>IFERROR(IF(Purchase!A174 &lt;&gt;"",Purchase!A174,""),"")</f>
        <v/>
      </c>
      <c r="YC384" s="137" t="str">
        <f>IFERROR(IF(Purchase!B174 &lt;&gt;"",Purchase!B174,""),"")</f>
        <v/>
      </c>
      <c r="YD384" s="137" t="str">
        <f>IFERROR(IF(Purchase!C174 &lt;&gt;"",Purchase!C174,""),"")</f>
        <v/>
      </c>
      <c r="YE384" s="137" t="str">
        <f>IFERROR(IF(Purchase!D174 &lt;&gt;"",Purchase!D174,""),"")</f>
        <v/>
      </c>
      <c r="YF384" s="137" t="str">
        <f>IFERROR(IF(Purchase!E174 &lt;&gt;"",Purchase!E174,""),"")</f>
        <v/>
      </c>
      <c r="YG384" s="137" t="str">
        <f>IFERROR(IF(Purchase!F174 &lt;&gt;"",Purchase!F174,""),"")</f>
        <v/>
      </c>
      <c r="YH384" s="137" t="str">
        <f>IFERROR(IF(Purchase!G174 &lt;&gt;"",Purchase!G174,""),"")</f>
        <v/>
      </c>
      <c r="YI384" s="137" t="str">
        <f>IFERROR(IF(Purchase!H174 &lt;&gt;"",Purchase!H174,""),"")</f>
        <v/>
      </c>
      <c r="YJ384" s="137" t="str">
        <f>IFERROR(IF(Purchase!I174 &lt;&gt;"",Purchase!I174,""),"")</f>
        <v/>
      </c>
      <c r="YK384" s="137" t="str">
        <f>IFERROR(IF(Purchase!J174 &lt;&gt;"",Purchase!J174,""),"")</f>
        <v/>
      </c>
      <c r="YL384" s="149" t="str">
        <f t="shared" si="29"/>
        <v/>
      </c>
      <c r="YM384" s="135"/>
      <c r="YN384" s="138"/>
      <c r="YO384" s="139"/>
      <c r="YP384" s="138"/>
      <c r="YQ384" s="138"/>
      <c r="YR384" s="140"/>
      <c r="YS384" s="138"/>
      <c r="YT384" s="138"/>
      <c r="YU384" s="141"/>
      <c r="YV384" s="135"/>
      <c r="YW384" s="135"/>
      <c r="YX384" s="135"/>
      <c r="YY384" s="135"/>
      <c r="YZ384" s="135"/>
      <c r="ZA384" s="135"/>
      <c r="ZB384" s="135"/>
      <c r="ZC384" s="135"/>
      <c r="ZD384" s="135" t="str">
        <f>IF(ZG384 &lt;&gt; "",(COUNTIF($ZG$212:ZG384,ZG384)&amp;"_"&amp;ZG384),"")</f>
        <v/>
      </c>
      <c r="ZE384" s="142" t="str">
        <f>IFERROR(IF(Sale!A175 &lt;&gt; "", Sale!A175, ""), "")</f>
        <v/>
      </c>
      <c r="ZF384" s="135" t="str">
        <f>IFERROR(IF(Sale!B175 &lt;&gt; "", Sale!B175, ""), "")</f>
        <v/>
      </c>
      <c r="ZG384" s="135" t="str">
        <f>IFERROR(IF(Sale!C175 &lt;&gt; "", Sale!C175, ""), "")</f>
        <v/>
      </c>
      <c r="ZH384" s="135" t="str">
        <f>IFERROR(IF(Sale!D175 &lt;&gt; "", Sale!D175, ""), "")</f>
        <v/>
      </c>
      <c r="ZI384" s="135" t="str">
        <f>IFERROR(IF(Sale!E175 &lt;&gt; "", Sale!E175, ""), "")</f>
        <v/>
      </c>
      <c r="ZJ384" s="135" t="str">
        <f>IFERROR(IF(Sale!F175 &lt;&gt; "", Sale!F175, ""), "")</f>
        <v/>
      </c>
      <c r="ZK384" s="135" t="str">
        <f>IFERROR(IF(Sale!G175 &lt;&gt; "", Sale!G175, ""), "")</f>
        <v/>
      </c>
      <c r="ZL384" s="135" t="str">
        <f>IFERROR(IF(Sale!H175 &lt;&gt; "", Sale!H175, ""), "")</f>
        <v/>
      </c>
      <c r="ZM384" s="135" t="str">
        <f>IFERROR(IF(Sale!I175 &lt;&gt; "", Sale!I175, ""), "")</f>
        <v/>
      </c>
      <c r="ZN384" s="135" t="str">
        <f>IFERROR(IF(Sale!J175 &lt;&gt; "", Sale!J175, ""), "")</f>
        <v/>
      </c>
      <c r="ZO384" s="135" t="str">
        <f>IFERROR(IF(Sale!K175 &lt;&gt; "", Sale!K175, ""), "")</f>
        <v/>
      </c>
      <c r="ZP384" s="135" t="str">
        <f>IFERROR(IF(Sale!L175 &lt;&gt; "", Sale!L175, ""), "")</f>
        <v/>
      </c>
      <c r="ZQ384" s="135" t="str">
        <f>IFERROR(IF(Sale!M175 &lt;&gt; "", Sale!M175, ""), "")</f>
        <v/>
      </c>
      <c r="ZR384" s="135" t="str">
        <f>IFERROR(IF(Sale!N175 &lt;&gt; "", Sale!N175, ""), "")</f>
        <v/>
      </c>
      <c r="ZS384" s="135" t="str">
        <f>IFERROR(IF(Sale!O175 &lt;&gt; "", Sale!O175, ""), "")</f>
        <v/>
      </c>
      <c r="ZT384" s="135"/>
      <c r="ZU384" s="135"/>
      <c r="ZV384" s="135"/>
      <c r="ZW384" s="135"/>
      <c r="ZX384" s="139"/>
      <c r="ZY384" s="135"/>
      <c r="ZZ384" s="135"/>
    </row>
    <row r="385" spans="25:702">
      <c r="Y385" s="236"/>
      <c r="YA385" s="135" t="str">
        <f>IF(YC385 &lt;&gt; "", (COUNTIF($YC$212:YC385,YC385)&amp;"_"&amp;YC385),"")</f>
        <v/>
      </c>
      <c r="YB385" s="136" t="str">
        <f>IFERROR(IF(Purchase!A175 &lt;&gt;"",Purchase!A175,""),"")</f>
        <v/>
      </c>
      <c r="YC385" s="137" t="str">
        <f>IFERROR(IF(Purchase!B175 &lt;&gt;"",Purchase!B175,""),"")</f>
        <v/>
      </c>
      <c r="YD385" s="137" t="str">
        <f>IFERROR(IF(Purchase!C175 &lt;&gt;"",Purchase!C175,""),"")</f>
        <v/>
      </c>
      <c r="YE385" s="137" t="str">
        <f>IFERROR(IF(Purchase!D175 &lt;&gt;"",Purchase!D175,""),"")</f>
        <v/>
      </c>
      <c r="YF385" s="137" t="str">
        <f>IFERROR(IF(Purchase!E175 &lt;&gt;"",Purchase!E175,""),"")</f>
        <v/>
      </c>
      <c r="YG385" s="137" t="str">
        <f>IFERROR(IF(Purchase!F175 &lt;&gt;"",Purchase!F175,""),"")</f>
        <v/>
      </c>
      <c r="YH385" s="137" t="str">
        <f>IFERROR(IF(Purchase!G175 &lt;&gt;"",Purchase!G175,""),"")</f>
        <v/>
      </c>
      <c r="YI385" s="137" t="str">
        <f>IFERROR(IF(Purchase!H175 &lt;&gt;"",Purchase!H175,""),"")</f>
        <v/>
      </c>
      <c r="YJ385" s="137" t="str">
        <f>IFERROR(IF(Purchase!I175 &lt;&gt;"",Purchase!I175,""),"")</f>
        <v/>
      </c>
      <c r="YK385" s="137" t="str">
        <f>IFERROR(IF(Purchase!J175 &lt;&gt;"",Purchase!J175,""),"")</f>
        <v/>
      </c>
      <c r="YL385" s="149" t="str">
        <f t="shared" si="29"/>
        <v/>
      </c>
      <c r="YM385" s="135"/>
      <c r="YN385" s="138"/>
      <c r="YO385" s="139"/>
      <c r="YP385" s="138"/>
      <c r="YQ385" s="138"/>
      <c r="YR385" s="140"/>
      <c r="YS385" s="138"/>
      <c r="YT385" s="138"/>
      <c r="YU385" s="141"/>
      <c r="YV385" s="135"/>
      <c r="YW385" s="135"/>
      <c r="YX385" s="135"/>
      <c r="YY385" s="135"/>
      <c r="YZ385" s="135"/>
      <c r="ZA385" s="135"/>
      <c r="ZB385" s="135"/>
      <c r="ZC385" s="135"/>
      <c r="ZD385" s="135" t="str">
        <f>IF(ZG385 &lt;&gt; "",(COUNTIF($ZG$212:ZG385,ZG385)&amp;"_"&amp;ZG385),"")</f>
        <v/>
      </c>
      <c r="ZE385" s="142" t="str">
        <f>IFERROR(IF(Sale!A176 &lt;&gt; "", Sale!A176, ""), "")</f>
        <v/>
      </c>
      <c r="ZF385" s="135" t="str">
        <f>IFERROR(IF(Sale!B176 &lt;&gt; "", Sale!B176, ""), "")</f>
        <v/>
      </c>
      <c r="ZG385" s="135" t="str">
        <f>IFERROR(IF(Sale!C176 &lt;&gt; "", Sale!C176, ""), "")</f>
        <v/>
      </c>
      <c r="ZH385" s="135" t="str">
        <f>IFERROR(IF(Sale!D176 &lt;&gt; "", Sale!D176, ""), "")</f>
        <v/>
      </c>
      <c r="ZI385" s="135" t="str">
        <f>IFERROR(IF(Sale!E176 &lt;&gt; "", Sale!E176, ""), "")</f>
        <v/>
      </c>
      <c r="ZJ385" s="135" t="str">
        <f>IFERROR(IF(Sale!F176 &lt;&gt; "", Sale!F176, ""), "")</f>
        <v/>
      </c>
      <c r="ZK385" s="135" t="str">
        <f>IFERROR(IF(Sale!G176 &lt;&gt; "", Sale!G176, ""), "")</f>
        <v/>
      </c>
      <c r="ZL385" s="135" t="str">
        <f>IFERROR(IF(Sale!H176 &lt;&gt; "", Sale!H176, ""), "")</f>
        <v/>
      </c>
      <c r="ZM385" s="135" t="str">
        <f>IFERROR(IF(Sale!I176 &lt;&gt; "", Sale!I176, ""), "")</f>
        <v/>
      </c>
      <c r="ZN385" s="135" t="str">
        <f>IFERROR(IF(Sale!J176 &lt;&gt; "", Sale!J176, ""), "")</f>
        <v/>
      </c>
      <c r="ZO385" s="135" t="str">
        <f>IFERROR(IF(Sale!K176 &lt;&gt; "", Sale!K176, ""), "")</f>
        <v/>
      </c>
      <c r="ZP385" s="135" t="str">
        <f>IFERROR(IF(Sale!L176 &lt;&gt; "", Sale!L176, ""), "")</f>
        <v/>
      </c>
      <c r="ZQ385" s="135" t="str">
        <f>IFERROR(IF(Sale!M176 &lt;&gt; "", Sale!M176, ""), "")</f>
        <v/>
      </c>
      <c r="ZR385" s="135" t="str">
        <f>IFERROR(IF(Sale!N176 &lt;&gt; "", Sale!N176, ""), "")</f>
        <v/>
      </c>
      <c r="ZS385" s="135" t="str">
        <f>IFERROR(IF(Sale!O176 &lt;&gt; "", Sale!O176, ""), "")</f>
        <v/>
      </c>
      <c r="ZT385" s="135"/>
      <c r="ZU385" s="135"/>
      <c r="ZV385" s="135"/>
      <c r="ZW385" s="135"/>
      <c r="ZX385" s="139"/>
      <c r="ZY385" s="135"/>
      <c r="ZZ385" s="135"/>
    </row>
    <row r="386" spans="25:702">
      <c r="Y386" s="236"/>
      <c r="YA386" s="135" t="str">
        <f>IF(YC386 &lt;&gt; "", (COUNTIF($YC$212:YC386,YC386)&amp;"_"&amp;YC386),"")</f>
        <v/>
      </c>
      <c r="YB386" s="136" t="str">
        <f>IFERROR(IF(Purchase!A176 &lt;&gt;"",Purchase!A176,""),"")</f>
        <v/>
      </c>
      <c r="YC386" s="137" t="str">
        <f>IFERROR(IF(Purchase!B176 &lt;&gt;"",Purchase!B176,""),"")</f>
        <v/>
      </c>
      <c r="YD386" s="137" t="str">
        <f>IFERROR(IF(Purchase!C176 &lt;&gt;"",Purchase!C176,""),"")</f>
        <v/>
      </c>
      <c r="YE386" s="137" t="str">
        <f>IFERROR(IF(Purchase!D176 &lt;&gt;"",Purchase!D176,""),"")</f>
        <v/>
      </c>
      <c r="YF386" s="137" t="str">
        <f>IFERROR(IF(Purchase!E176 &lt;&gt;"",Purchase!E176,""),"")</f>
        <v/>
      </c>
      <c r="YG386" s="137" t="str">
        <f>IFERROR(IF(Purchase!F176 &lt;&gt;"",Purchase!F176,""),"")</f>
        <v/>
      </c>
      <c r="YH386" s="137" t="str">
        <f>IFERROR(IF(Purchase!G176 &lt;&gt;"",Purchase!G176,""),"")</f>
        <v/>
      </c>
      <c r="YI386" s="137" t="str">
        <f>IFERROR(IF(Purchase!H176 &lt;&gt;"",Purchase!H176,""),"")</f>
        <v/>
      </c>
      <c r="YJ386" s="137" t="str">
        <f>IFERROR(IF(Purchase!I176 &lt;&gt;"",Purchase!I176,""),"")</f>
        <v/>
      </c>
      <c r="YK386" s="137" t="str">
        <f>IFERROR(IF(Purchase!J176 &lt;&gt;"",Purchase!J176,""),"")</f>
        <v/>
      </c>
      <c r="YL386" s="149" t="str">
        <f t="shared" si="29"/>
        <v/>
      </c>
      <c r="YM386" s="135"/>
      <c r="YN386" s="138"/>
      <c r="YO386" s="139"/>
      <c r="YP386" s="138"/>
      <c r="YQ386" s="138"/>
      <c r="YR386" s="140"/>
      <c r="YS386" s="138"/>
      <c r="YT386" s="138"/>
      <c r="YU386" s="141"/>
      <c r="YV386" s="135"/>
      <c r="YW386" s="135"/>
      <c r="YX386" s="135"/>
      <c r="YY386" s="135"/>
      <c r="YZ386" s="135"/>
      <c r="ZA386" s="135"/>
      <c r="ZB386" s="135"/>
      <c r="ZC386" s="135"/>
      <c r="ZD386" s="135" t="str">
        <f>IF(ZG386 &lt;&gt; "",(COUNTIF($ZG$212:ZG386,ZG386)&amp;"_"&amp;ZG386),"")</f>
        <v/>
      </c>
      <c r="ZE386" s="142" t="str">
        <f>IFERROR(IF(Sale!A177 &lt;&gt; "", Sale!A177, ""), "")</f>
        <v/>
      </c>
      <c r="ZF386" s="135" t="str">
        <f>IFERROR(IF(Sale!B177 &lt;&gt; "", Sale!B177, ""), "")</f>
        <v/>
      </c>
      <c r="ZG386" s="135" t="str">
        <f>IFERROR(IF(Sale!C177 &lt;&gt; "", Sale!C177, ""), "")</f>
        <v/>
      </c>
      <c r="ZH386" s="135" t="str">
        <f>IFERROR(IF(Sale!D177 &lt;&gt; "", Sale!D177, ""), "")</f>
        <v/>
      </c>
      <c r="ZI386" s="135" t="str">
        <f>IFERROR(IF(Sale!E177 &lt;&gt; "", Sale!E177, ""), "")</f>
        <v/>
      </c>
      <c r="ZJ386" s="135" t="str">
        <f>IFERROR(IF(Sale!F177 &lt;&gt; "", Sale!F177, ""), "")</f>
        <v/>
      </c>
      <c r="ZK386" s="135" t="str">
        <f>IFERROR(IF(Sale!G177 &lt;&gt; "", Sale!G177, ""), "")</f>
        <v/>
      </c>
      <c r="ZL386" s="135" t="str">
        <f>IFERROR(IF(Sale!H177 &lt;&gt; "", Sale!H177, ""), "")</f>
        <v/>
      </c>
      <c r="ZM386" s="135" t="str">
        <f>IFERROR(IF(Sale!I177 &lt;&gt; "", Sale!I177, ""), "")</f>
        <v/>
      </c>
      <c r="ZN386" s="135" t="str">
        <f>IFERROR(IF(Sale!J177 &lt;&gt; "", Sale!J177, ""), "")</f>
        <v/>
      </c>
      <c r="ZO386" s="135" t="str">
        <f>IFERROR(IF(Sale!K177 &lt;&gt; "", Sale!K177, ""), "")</f>
        <v/>
      </c>
      <c r="ZP386" s="135" t="str">
        <f>IFERROR(IF(Sale!L177 &lt;&gt; "", Sale!L177, ""), "")</f>
        <v/>
      </c>
      <c r="ZQ386" s="135" t="str">
        <f>IFERROR(IF(Sale!M177 &lt;&gt; "", Sale!M177, ""), "")</f>
        <v/>
      </c>
      <c r="ZR386" s="135" t="str">
        <f>IFERROR(IF(Sale!N177 &lt;&gt; "", Sale!N177, ""), "")</f>
        <v/>
      </c>
      <c r="ZS386" s="135" t="str">
        <f>IFERROR(IF(Sale!O177 &lt;&gt; "", Sale!O177, ""), "")</f>
        <v/>
      </c>
      <c r="ZT386" s="135"/>
      <c r="ZU386" s="135"/>
      <c r="ZV386" s="135"/>
      <c r="ZW386" s="135"/>
      <c r="ZX386" s="139"/>
      <c r="ZY386" s="135"/>
      <c r="ZZ386" s="135"/>
    </row>
    <row r="387" spans="25:702">
      <c r="Y387" s="236"/>
      <c r="YA387" s="135" t="str">
        <f>IF(YC387 &lt;&gt; "", (COUNTIF($YC$212:YC387,YC387)&amp;"_"&amp;YC387),"")</f>
        <v/>
      </c>
      <c r="YB387" s="136" t="str">
        <f>IFERROR(IF(Purchase!A177 &lt;&gt;"",Purchase!A177,""),"")</f>
        <v/>
      </c>
      <c r="YC387" s="137" t="str">
        <f>IFERROR(IF(Purchase!B177 &lt;&gt;"",Purchase!B177,""),"")</f>
        <v/>
      </c>
      <c r="YD387" s="137" t="str">
        <f>IFERROR(IF(Purchase!C177 &lt;&gt;"",Purchase!C177,""),"")</f>
        <v/>
      </c>
      <c r="YE387" s="137" t="str">
        <f>IFERROR(IF(Purchase!D177 &lt;&gt;"",Purchase!D177,""),"")</f>
        <v/>
      </c>
      <c r="YF387" s="137" t="str">
        <f>IFERROR(IF(Purchase!E177 &lt;&gt;"",Purchase!E177,""),"")</f>
        <v/>
      </c>
      <c r="YG387" s="137" t="str">
        <f>IFERROR(IF(Purchase!F177 &lt;&gt;"",Purchase!F177,""),"")</f>
        <v/>
      </c>
      <c r="YH387" s="137" t="str">
        <f>IFERROR(IF(Purchase!G177 &lt;&gt;"",Purchase!G177,""),"")</f>
        <v/>
      </c>
      <c r="YI387" s="137" t="str">
        <f>IFERROR(IF(Purchase!H177 &lt;&gt;"",Purchase!H177,""),"")</f>
        <v/>
      </c>
      <c r="YJ387" s="137" t="str">
        <f>IFERROR(IF(Purchase!I177 &lt;&gt;"",Purchase!I177,""),"")</f>
        <v/>
      </c>
      <c r="YK387" s="137" t="str">
        <f>IFERROR(IF(Purchase!J177 &lt;&gt;"",Purchase!J177,""),"")</f>
        <v/>
      </c>
      <c r="YL387" s="149" t="str">
        <f t="shared" si="29"/>
        <v/>
      </c>
      <c r="YM387" s="135"/>
      <c r="YN387" s="138"/>
      <c r="YO387" s="139"/>
      <c r="YP387" s="138"/>
      <c r="YQ387" s="138"/>
      <c r="YR387" s="140"/>
      <c r="YS387" s="138"/>
      <c r="YT387" s="138"/>
      <c r="YU387" s="141"/>
      <c r="YV387" s="135"/>
      <c r="YW387" s="135"/>
      <c r="YX387" s="135"/>
      <c r="YY387" s="135"/>
      <c r="YZ387" s="135"/>
      <c r="ZA387" s="135"/>
      <c r="ZB387" s="135"/>
      <c r="ZC387" s="135"/>
      <c r="ZD387" s="135" t="str">
        <f>IF(ZG387 &lt;&gt; "",(COUNTIF($ZG$212:ZG387,ZG387)&amp;"_"&amp;ZG387),"")</f>
        <v/>
      </c>
      <c r="ZE387" s="142" t="str">
        <f>IFERROR(IF(Sale!A178 &lt;&gt; "", Sale!A178, ""), "")</f>
        <v/>
      </c>
      <c r="ZF387" s="135" t="str">
        <f>IFERROR(IF(Sale!B178 &lt;&gt; "", Sale!B178, ""), "")</f>
        <v/>
      </c>
      <c r="ZG387" s="135" t="str">
        <f>IFERROR(IF(Sale!C178 &lt;&gt; "", Sale!C178, ""), "")</f>
        <v/>
      </c>
      <c r="ZH387" s="135" t="str">
        <f>IFERROR(IF(Sale!D178 &lt;&gt; "", Sale!D178, ""), "")</f>
        <v/>
      </c>
      <c r="ZI387" s="135" t="str">
        <f>IFERROR(IF(Sale!E178 &lt;&gt; "", Sale!E178, ""), "")</f>
        <v/>
      </c>
      <c r="ZJ387" s="135" t="str">
        <f>IFERROR(IF(Sale!F178 &lt;&gt; "", Sale!F178, ""), "")</f>
        <v/>
      </c>
      <c r="ZK387" s="135" t="str">
        <f>IFERROR(IF(Sale!G178 &lt;&gt; "", Sale!G178, ""), "")</f>
        <v/>
      </c>
      <c r="ZL387" s="135" t="str">
        <f>IFERROR(IF(Sale!H178 &lt;&gt; "", Sale!H178, ""), "")</f>
        <v/>
      </c>
      <c r="ZM387" s="135" t="str">
        <f>IFERROR(IF(Sale!I178 &lt;&gt; "", Sale!I178, ""), "")</f>
        <v/>
      </c>
      <c r="ZN387" s="135" t="str">
        <f>IFERROR(IF(Sale!J178 &lt;&gt; "", Sale!J178, ""), "")</f>
        <v/>
      </c>
      <c r="ZO387" s="135" t="str">
        <f>IFERROR(IF(Sale!K178 &lt;&gt; "", Sale!K178, ""), "")</f>
        <v/>
      </c>
      <c r="ZP387" s="135" t="str">
        <f>IFERROR(IF(Sale!L178 &lt;&gt; "", Sale!L178, ""), "")</f>
        <v/>
      </c>
      <c r="ZQ387" s="135" t="str">
        <f>IFERROR(IF(Sale!M178 &lt;&gt; "", Sale!M178, ""), "")</f>
        <v/>
      </c>
      <c r="ZR387" s="135" t="str">
        <f>IFERROR(IF(Sale!N178 &lt;&gt; "", Sale!N178, ""), "")</f>
        <v/>
      </c>
      <c r="ZS387" s="135" t="str">
        <f>IFERROR(IF(Sale!O178 &lt;&gt; "", Sale!O178, ""), "")</f>
        <v/>
      </c>
      <c r="ZT387" s="135"/>
      <c r="ZU387" s="135"/>
      <c r="ZV387" s="135"/>
      <c r="ZW387" s="135"/>
      <c r="ZX387" s="139"/>
      <c r="ZY387" s="135"/>
      <c r="ZZ387" s="135"/>
    </row>
    <row r="388" spans="25:702">
      <c r="Y388" s="236"/>
      <c r="YA388" s="135" t="str">
        <f>IF(YC388 &lt;&gt; "", (COUNTIF($YC$212:YC388,YC388)&amp;"_"&amp;YC388),"")</f>
        <v/>
      </c>
      <c r="YB388" s="136" t="str">
        <f>IFERROR(IF(Purchase!A178 &lt;&gt;"",Purchase!A178,""),"")</f>
        <v/>
      </c>
      <c r="YC388" s="137" t="str">
        <f>IFERROR(IF(Purchase!B178 &lt;&gt;"",Purchase!B178,""),"")</f>
        <v/>
      </c>
      <c r="YD388" s="137" t="str">
        <f>IFERROR(IF(Purchase!C178 &lt;&gt;"",Purchase!C178,""),"")</f>
        <v/>
      </c>
      <c r="YE388" s="137" t="str">
        <f>IFERROR(IF(Purchase!D178 &lt;&gt;"",Purchase!D178,""),"")</f>
        <v/>
      </c>
      <c r="YF388" s="137" t="str">
        <f>IFERROR(IF(Purchase!E178 &lt;&gt;"",Purchase!E178,""),"")</f>
        <v/>
      </c>
      <c r="YG388" s="137" t="str">
        <f>IFERROR(IF(Purchase!F178 &lt;&gt;"",Purchase!F178,""),"")</f>
        <v/>
      </c>
      <c r="YH388" s="137" t="str">
        <f>IFERROR(IF(Purchase!G178 &lt;&gt;"",Purchase!G178,""),"")</f>
        <v/>
      </c>
      <c r="YI388" s="137" t="str">
        <f>IFERROR(IF(Purchase!H178 &lt;&gt;"",Purchase!H178,""),"")</f>
        <v/>
      </c>
      <c r="YJ388" s="137" t="str">
        <f>IFERROR(IF(Purchase!I178 &lt;&gt;"",Purchase!I178,""),"")</f>
        <v/>
      </c>
      <c r="YK388" s="137" t="str">
        <f>IFERROR(IF(Purchase!J178 &lt;&gt;"",Purchase!J178,""),"")</f>
        <v/>
      </c>
      <c r="YL388" s="149" t="str">
        <f t="shared" si="29"/>
        <v/>
      </c>
      <c r="YM388" s="135"/>
      <c r="YN388" s="138"/>
      <c r="YO388" s="139"/>
      <c r="YP388" s="138"/>
      <c r="YQ388" s="138"/>
      <c r="YR388" s="140"/>
      <c r="YS388" s="138"/>
      <c r="YT388" s="138"/>
      <c r="YU388" s="141"/>
      <c r="YV388" s="135"/>
      <c r="YW388" s="135"/>
      <c r="YX388" s="135"/>
      <c r="YY388" s="135"/>
      <c r="YZ388" s="135"/>
      <c r="ZA388" s="135"/>
      <c r="ZB388" s="135"/>
      <c r="ZC388" s="135"/>
      <c r="ZD388" s="135" t="str">
        <f>IF(ZG388 &lt;&gt; "",(COUNTIF($ZG$212:ZG388,ZG388)&amp;"_"&amp;ZG388),"")</f>
        <v/>
      </c>
      <c r="ZE388" s="142" t="str">
        <f>IFERROR(IF(Sale!A179 &lt;&gt; "", Sale!A179, ""), "")</f>
        <v/>
      </c>
      <c r="ZF388" s="135" t="str">
        <f>IFERROR(IF(Sale!B179 &lt;&gt; "", Sale!B179, ""), "")</f>
        <v/>
      </c>
      <c r="ZG388" s="135" t="str">
        <f>IFERROR(IF(Sale!C179 &lt;&gt; "", Sale!C179, ""), "")</f>
        <v/>
      </c>
      <c r="ZH388" s="135" t="str">
        <f>IFERROR(IF(Sale!D179 &lt;&gt; "", Sale!D179, ""), "")</f>
        <v/>
      </c>
      <c r="ZI388" s="135" t="str">
        <f>IFERROR(IF(Sale!E179 &lt;&gt; "", Sale!E179, ""), "")</f>
        <v/>
      </c>
      <c r="ZJ388" s="135" t="str">
        <f>IFERROR(IF(Sale!F179 &lt;&gt; "", Sale!F179, ""), "")</f>
        <v/>
      </c>
      <c r="ZK388" s="135" t="str">
        <f>IFERROR(IF(Sale!G179 &lt;&gt; "", Sale!G179, ""), "")</f>
        <v/>
      </c>
      <c r="ZL388" s="135" t="str">
        <f>IFERROR(IF(Sale!H179 &lt;&gt; "", Sale!H179, ""), "")</f>
        <v/>
      </c>
      <c r="ZM388" s="135" t="str">
        <f>IFERROR(IF(Sale!I179 &lt;&gt; "", Sale!I179, ""), "")</f>
        <v/>
      </c>
      <c r="ZN388" s="135" t="str">
        <f>IFERROR(IF(Sale!J179 &lt;&gt; "", Sale!J179, ""), "")</f>
        <v/>
      </c>
      <c r="ZO388" s="135" t="str">
        <f>IFERROR(IF(Sale!K179 &lt;&gt; "", Sale!K179, ""), "")</f>
        <v/>
      </c>
      <c r="ZP388" s="135" t="str">
        <f>IFERROR(IF(Sale!L179 &lt;&gt; "", Sale!L179, ""), "")</f>
        <v/>
      </c>
      <c r="ZQ388" s="135" t="str">
        <f>IFERROR(IF(Sale!M179 &lt;&gt; "", Sale!M179, ""), "")</f>
        <v/>
      </c>
      <c r="ZR388" s="135" t="str">
        <f>IFERROR(IF(Sale!N179 &lt;&gt; "", Sale!N179, ""), "")</f>
        <v/>
      </c>
      <c r="ZS388" s="135" t="str">
        <f>IFERROR(IF(Sale!O179 &lt;&gt; "", Sale!O179, ""), "")</f>
        <v/>
      </c>
      <c r="ZT388" s="135"/>
      <c r="ZU388" s="135"/>
      <c r="ZV388" s="135"/>
      <c r="ZW388" s="135"/>
      <c r="ZX388" s="139"/>
      <c r="ZY388" s="135"/>
      <c r="ZZ388" s="135"/>
    </row>
    <row r="389" spans="25:702">
      <c r="Y389" s="236"/>
      <c r="YA389" s="135" t="str">
        <f>IF(YC389 &lt;&gt; "", (COUNTIF($YC$212:YC389,YC389)&amp;"_"&amp;YC389),"")</f>
        <v/>
      </c>
      <c r="YB389" s="136" t="str">
        <f>IFERROR(IF(Purchase!A179 &lt;&gt;"",Purchase!A179,""),"")</f>
        <v/>
      </c>
      <c r="YC389" s="137" t="str">
        <f>IFERROR(IF(Purchase!B179 &lt;&gt;"",Purchase!B179,""),"")</f>
        <v/>
      </c>
      <c r="YD389" s="137" t="str">
        <f>IFERROR(IF(Purchase!C179 &lt;&gt;"",Purchase!C179,""),"")</f>
        <v/>
      </c>
      <c r="YE389" s="137" t="str">
        <f>IFERROR(IF(Purchase!D179 &lt;&gt;"",Purchase!D179,""),"")</f>
        <v/>
      </c>
      <c r="YF389" s="137" t="str">
        <f>IFERROR(IF(Purchase!E179 &lt;&gt;"",Purchase!E179,""),"")</f>
        <v/>
      </c>
      <c r="YG389" s="137" t="str">
        <f>IFERROR(IF(Purchase!F179 &lt;&gt;"",Purchase!F179,""),"")</f>
        <v/>
      </c>
      <c r="YH389" s="137" t="str">
        <f>IFERROR(IF(Purchase!G179 &lt;&gt;"",Purchase!G179,""),"")</f>
        <v/>
      </c>
      <c r="YI389" s="137" t="str">
        <f>IFERROR(IF(Purchase!H179 &lt;&gt;"",Purchase!H179,""),"")</f>
        <v/>
      </c>
      <c r="YJ389" s="137" t="str">
        <f>IFERROR(IF(Purchase!I179 &lt;&gt;"",Purchase!I179,""),"")</f>
        <v/>
      </c>
      <c r="YK389" s="137" t="str">
        <f>IFERROR(IF(Purchase!J179 &lt;&gt;"",Purchase!J179,""),"")</f>
        <v/>
      </c>
      <c r="YL389" s="149" t="str">
        <f t="shared" si="29"/>
        <v/>
      </c>
      <c r="YM389" s="135"/>
      <c r="YN389" s="138"/>
      <c r="YO389" s="139"/>
      <c r="YP389" s="138"/>
      <c r="YQ389" s="138"/>
      <c r="YR389" s="140"/>
      <c r="YS389" s="138"/>
      <c r="YT389" s="138"/>
      <c r="YU389" s="141"/>
      <c r="YV389" s="135"/>
      <c r="YW389" s="135"/>
      <c r="YX389" s="135"/>
      <c r="YY389" s="135"/>
      <c r="YZ389" s="135"/>
      <c r="ZA389" s="135"/>
      <c r="ZB389" s="135"/>
      <c r="ZC389" s="135"/>
      <c r="ZD389" s="135" t="str">
        <f>IF(ZG389 &lt;&gt; "",(COUNTIF($ZG$212:ZG389,ZG389)&amp;"_"&amp;ZG389),"")</f>
        <v/>
      </c>
      <c r="ZE389" s="142" t="str">
        <f>IFERROR(IF(Sale!A180 &lt;&gt; "", Sale!A180, ""), "")</f>
        <v/>
      </c>
      <c r="ZF389" s="135" t="str">
        <f>IFERROR(IF(Sale!B180 &lt;&gt; "", Sale!B180, ""), "")</f>
        <v/>
      </c>
      <c r="ZG389" s="135" t="str">
        <f>IFERROR(IF(Sale!C180 &lt;&gt; "", Sale!C180, ""), "")</f>
        <v/>
      </c>
      <c r="ZH389" s="135" t="str">
        <f>IFERROR(IF(Sale!D180 &lt;&gt; "", Sale!D180, ""), "")</f>
        <v/>
      </c>
      <c r="ZI389" s="135" t="str">
        <f>IFERROR(IF(Sale!E180 &lt;&gt; "", Sale!E180, ""), "")</f>
        <v/>
      </c>
      <c r="ZJ389" s="135" t="str">
        <f>IFERROR(IF(Sale!F180 &lt;&gt; "", Sale!F180, ""), "")</f>
        <v/>
      </c>
      <c r="ZK389" s="135" t="str">
        <f>IFERROR(IF(Sale!G180 &lt;&gt; "", Sale!G180, ""), "")</f>
        <v/>
      </c>
      <c r="ZL389" s="135" t="str">
        <f>IFERROR(IF(Sale!H180 &lt;&gt; "", Sale!H180, ""), "")</f>
        <v/>
      </c>
      <c r="ZM389" s="135" t="str">
        <f>IFERROR(IF(Sale!I180 &lt;&gt; "", Sale!I180, ""), "")</f>
        <v/>
      </c>
      <c r="ZN389" s="135" t="str">
        <f>IFERROR(IF(Sale!J180 &lt;&gt; "", Sale!J180, ""), "")</f>
        <v/>
      </c>
      <c r="ZO389" s="135" t="str">
        <f>IFERROR(IF(Sale!K180 &lt;&gt; "", Sale!K180, ""), "")</f>
        <v/>
      </c>
      <c r="ZP389" s="135" t="str">
        <f>IFERROR(IF(Sale!L180 &lt;&gt; "", Sale!L180, ""), "")</f>
        <v/>
      </c>
      <c r="ZQ389" s="135" t="str">
        <f>IFERROR(IF(Sale!M180 &lt;&gt; "", Sale!M180, ""), "")</f>
        <v/>
      </c>
      <c r="ZR389" s="135" t="str">
        <f>IFERROR(IF(Sale!N180 &lt;&gt; "", Sale!N180, ""), "")</f>
        <v/>
      </c>
      <c r="ZS389" s="135" t="str">
        <f>IFERROR(IF(Sale!O180 &lt;&gt; "", Sale!O180, ""), "")</f>
        <v/>
      </c>
      <c r="ZT389" s="135"/>
      <c r="ZU389" s="135"/>
      <c r="ZV389" s="135"/>
      <c r="ZW389" s="135"/>
      <c r="ZX389" s="139"/>
      <c r="ZY389" s="135"/>
      <c r="ZZ389" s="135"/>
    </row>
    <row r="390" spans="25:702">
      <c r="Y390" s="236"/>
      <c r="YA390" s="135" t="str">
        <f>IF(YC390 &lt;&gt; "", (COUNTIF($YC$212:YC390,YC390)&amp;"_"&amp;YC390),"")</f>
        <v/>
      </c>
      <c r="YB390" s="136" t="str">
        <f>IFERROR(IF(Purchase!A180 &lt;&gt;"",Purchase!A180,""),"")</f>
        <v/>
      </c>
      <c r="YC390" s="137" t="str">
        <f>IFERROR(IF(Purchase!B180 &lt;&gt;"",Purchase!B180,""),"")</f>
        <v/>
      </c>
      <c r="YD390" s="137" t="str">
        <f>IFERROR(IF(Purchase!C180 &lt;&gt;"",Purchase!C180,""),"")</f>
        <v/>
      </c>
      <c r="YE390" s="137" t="str">
        <f>IFERROR(IF(Purchase!D180 &lt;&gt;"",Purchase!D180,""),"")</f>
        <v/>
      </c>
      <c r="YF390" s="137" t="str">
        <f>IFERROR(IF(Purchase!E180 &lt;&gt;"",Purchase!E180,""),"")</f>
        <v/>
      </c>
      <c r="YG390" s="137" t="str">
        <f>IFERROR(IF(Purchase!F180 &lt;&gt;"",Purchase!F180,""),"")</f>
        <v/>
      </c>
      <c r="YH390" s="137" t="str">
        <f>IFERROR(IF(Purchase!G180 &lt;&gt;"",Purchase!G180,""),"")</f>
        <v/>
      </c>
      <c r="YI390" s="137" t="str">
        <f>IFERROR(IF(Purchase!H180 &lt;&gt;"",Purchase!H180,""),"")</f>
        <v/>
      </c>
      <c r="YJ390" s="137" t="str">
        <f>IFERROR(IF(Purchase!I180 &lt;&gt;"",Purchase!I180,""),"")</f>
        <v/>
      </c>
      <c r="YK390" s="137" t="str">
        <f>IFERROR(IF(Purchase!J180 &lt;&gt;"",Purchase!J180,""),"")</f>
        <v/>
      </c>
      <c r="YL390" s="149" t="str">
        <f t="shared" si="29"/>
        <v/>
      </c>
      <c r="YM390" s="135"/>
      <c r="YN390" s="138"/>
      <c r="YO390" s="139"/>
      <c r="YP390" s="138"/>
      <c r="YQ390" s="138"/>
      <c r="YR390" s="140"/>
      <c r="YS390" s="138"/>
      <c r="YT390" s="138"/>
      <c r="YU390" s="141"/>
      <c r="YV390" s="135"/>
      <c r="YW390" s="135"/>
      <c r="YX390" s="135"/>
      <c r="YY390" s="135"/>
      <c r="YZ390" s="135"/>
      <c r="ZA390" s="135"/>
      <c r="ZB390" s="135"/>
      <c r="ZC390" s="135"/>
      <c r="ZD390" s="135" t="str">
        <f>IF(ZG390 &lt;&gt; "",(COUNTIF($ZG$212:ZG390,ZG390)&amp;"_"&amp;ZG390),"")</f>
        <v/>
      </c>
      <c r="ZE390" s="142" t="str">
        <f>IFERROR(IF(Sale!A181 &lt;&gt; "", Sale!A181, ""), "")</f>
        <v/>
      </c>
      <c r="ZF390" s="135" t="str">
        <f>IFERROR(IF(Sale!B181 &lt;&gt; "", Sale!B181, ""), "")</f>
        <v/>
      </c>
      <c r="ZG390" s="135" t="str">
        <f>IFERROR(IF(Sale!C181 &lt;&gt; "", Sale!C181, ""), "")</f>
        <v/>
      </c>
      <c r="ZH390" s="135" t="str">
        <f>IFERROR(IF(Sale!D181 &lt;&gt; "", Sale!D181, ""), "")</f>
        <v/>
      </c>
      <c r="ZI390" s="135" t="str">
        <f>IFERROR(IF(Sale!E181 &lt;&gt; "", Sale!E181, ""), "")</f>
        <v/>
      </c>
      <c r="ZJ390" s="135" t="str">
        <f>IFERROR(IF(Sale!F181 &lt;&gt; "", Sale!F181, ""), "")</f>
        <v/>
      </c>
      <c r="ZK390" s="135" t="str">
        <f>IFERROR(IF(Sale!G181 &lt;&gt; "", Sale!G181, ""), "")</f>
        <v/>
      </c>
      <c r="ZL390" s="135" t="str">
        <f>IFERROR(IF(Sale!H181 &lt;&gt; "", Sale!H181, ""), "")</f>
        <v/>
      </c>
      <c r="ZM390" s="135" t="str">
        <f>IFERROR(IF(Sale!I181 &lt;&gt; "", Sale!I181, ""), "")</f>
        <v/>
      </c>
      <c r="ZN390" s="135" t="str">
        <f>IFERROR(IF(Sale!J181 &lt;&gt; "", Sale!J181, ""), "")</f>
        <v/>
      </c>
      <c r="ZO390" s="135" t="str">
        <f>IFERROR(IF(Sale!K181 &lt;&gt; "", Sale!K181, ""), "")</f>
        <v/>
      </c>
      <c r="ZP390" s="135" t="str">
        <f>IFERROR(IF(Sale!L181 &lt;&gt; "", Sale!L181, ""), "")</f>
        <v/>
      </c>
      <c r="ZQ390" s="135" t="str">
        <f>IFERROR(IF(Sale!M181 &lt;&gt; "", Sale!M181, ""), "")</f>
        <v/>
      </c>
      <c r="ZR390" s="135" t="str">
        <f>IFERROR(IF(Sale!N181 &lt;&gt; "", Sale!N181, ""), "")</f>
        <v/>
      </c>
      <c r="ZS390" s="135" t="str">
        <f>IFERROR(IF(Sale!O181 &lt;&gt; "", Sale!O181, ""), "")</f>
        <v/>
      </c>
      <c r="ZT390" s="135"/>
      <c r="ZU390" s="135"/>
      <c r="ZV390" s="135"/>
      <c r="ZW390" s="135"/>
      <c r="ZX390" s="139"/>
      <c r="ZY390" s="135"/>
      <c r="ZZ390" s="135"/>
    </row>
    <row r="391" spans="25:702">
      <c r="Y391" s="236"/>
      <c r="YA391" s="135" t="str">
        <f>IF(YC391 &lt;&gt; "", (COUNTIF($YC$212:YC391,YC391)&amp;"_"&amp;YC391),"")</f>
        <v/>
      </c>
      <c r="YB391" s="136" t="str">
        <f>IFERROR(IF(Purchase!A181 &lt;&gt;"",Purchase!A181,""),"")</f>
        <v/>
      </c>
      <c r="YC391" s="137" t="str">
        <f>IFERROR(IF(Purchase!B181 &lt;&gt;"",Purchase!B181,""),"")</f>
        <v/>
      </c>
      <c r="YD391" s="137" t="str">
        <f>IFERROR(IF(Purchase!C181 &lt;&gt;"",Purchase!C181,""),"")</f>
        <v/>
      </c>
      <c r="YE391" s="137" t="str">
        <f>IFERROR(IF(Purchase!D181 &lt;&gt;"",Purchase!D181,""),"")</f>
        <v/>
      </c>
      <c r="YF391" s="137" t="str">
        <f>IFERROR(IF(Purchase!E181 &lt;&gt;"",Purchase!E181,""),"")</f>
        <v/>
      </c>
      <c r="YG391" s="137" t="str">
        <f>IFERROR(IF(Purchase!F181 &lt;&gt;"",Purchase!F181,""),"")</f>
        <v/>
      </c>
      <c r="YH391" s="137" t="str">
        <f>IFERROR(IF(Purchase!G181 &lt;&gt;"",Purchase!G181,""),"")</f>
        <v/>
      </c>
      <c r="YI391" s="137" t="str">
        <f>IFERROR(IF(Purchase!H181 &lt;&gt;"",Purchase!H181,""),"")</f>
        <v/>
      </c>
      <c r="YJ391" s="137" t="str">
        <f>IFERROR(IF(Purchase!I181 &lt;&gt;"",Purchase!I181,""),"")</f>
        <v/>
      </c>
      <c r="YK391" s="137" t="str">
        <f>IFERROR(IF(Purchase!J181 &lt;&gt;"",Purchase!J181,""),"")</f>
        <v/>
      </c>
      <c r="YL391" s="149" t="str">
        <f t="shared" si="29"/>
        <v/>
      </c>
      <c r="YM391" s="135"/>
      <c r="YN391" s="138"/>
      <c r="YO391" s="139"/>
      <c r="YP391" s="138"/>
      <c r="YQ391" s="138"/>
      <c r="YR391" s="140"/>
      <c r="YS391" s="138"/>
      <c r="YT391" s="138"/>
      <c r="YU391" s="141"/>
      <c r="YV391" s="135"/>
      <c r="YW391" s="135"/>
      <c r="YX391" s="135"/>
      <c r="YY391" s="135"/>
      <c r="YZ391" s="135"/>
      <c r="ZA391" s="135"/>
      <c r="ZB391" s="135"/>
      <c r="ZC391" s="135"/>
      <c r="ZD391" s="135" t="str">
        <f>IF(ZG391 &lt;&gt; "",(COUNTIF($ZG$212:ZG391,ZG391)&amp;"_"&amp;ZG391),"")</f>
        <v/>
      </c>
      <c r="ZE391" s="142" t="str">
        <f>IFERROR(IF(Sale!A182 &lt;&gt; "", Sale!A182, ""), "")</f>
        <v/>
      </c>
      <c r="ZF391" s="135" t="str">
        <f>IFERROR(IF(Sale!B182 &lt;&gt; "", Sale!B182, ""), "")</f>
        <v/>
      </c>
      <c r="ZG391" s="135" t="str">
        <f>IFERROR(IF(Sale!C182 &lt;&gt; "", Sale!C182, ""), "")</f>
        <v/>
      </c>
      <c r="ZH391" s="135" t="str">
        <f>IFERROR(IF(Sale!D182 &lt;&gt; "", Sale!D182, ""), "")</f>
        <v/>
      </c>
      <c r="ZI391" s="135" t="str">
        <f>IFERROR(IF(Sale!E182 &lt;&gt; "", Sale!E182, ""), "")</f>
        <v/>
      </c>
      <c r="ZJ391" s="135" t="str">
        <f>IFERROR(IF(Sale!F182 &lt;&gt; "", Sale!F182, ""), "")</f>
        <v/>
      </c>
      <c r="ZK391" s="135" t="str">
        <f>IFERROR(IF(Sale!G182 &lt;&gt; "", Sale!G182, ""), "")</f>
        <v/>
      </c>
      <c r="ZL391" s="135" t="str">
        <f>IFERROR(IF(Sale!H182 &lt;&gt; "", Sale!H182, ""), "")</f>
        <v/>
      </c>
      <c r="ZM391" s="135" t="str">
        <f>IFERROR(IF(Sale!I182 &lt;&gt; "", Sale!I182, ""), "")</f>
        <v/>
      </c>
      <c r="ZN391" s="135" t="str">
        <f>IFERROR(IF(Sale!J182 &lt;&gt; "", Sale!J182, ""), "")</f>
        <v/>
      </c>
      <c r="ZO391" s="135" t="str">
        <f>IFERROR(IF(Sale!K182 &lt;&gt; "", Sale!K182, ""), "")</f>
        <v/>
      </c>
      <c r="ZP391" s="135" t="str">
        <f>IFERROR(IF(Sale!L182 &lt;&gt; "", Sale!L182, ""), "")</f>
        <v/>
      </c>
      <c r="ZQ391" s="135" t="str">
        <f>IFERROR(IF(Sale!M182 &lt;&gt; "", Sale!M182, ""), "")</f>
        <v/>
      </c>
      <c r="ZR391" s="135" t="str">
        <f>IFERROR(IF(Sale!N182 &lt;&gt; "", Sale!N182, ""), "")</f>
        <v/>
      </c>
      <c r="ZS391" s="135" t="str">
        <f>IFERROR(IF(Sale!O182 &lt;&gt; "", Sale!O182, ""), "")</f>
        <v/>
      </c>
      <c r="ZT391" s="135"/>
      <c r="ZU391" s="135"/>
      <c r="ZV391" s="135"/>
      <c r="ZW391" s="135"/>
      <c r="ZX391" s="139"/>
      <c r="ZY391" s="135"/>
      <c r="ZZ391" s="135"/>
    </row>
    <row r="392" spans="25:702">
      <c r="Y392" s="236"/>
      <c r="YA392" s="135" t="str">
        <f>IF(YC392 &lt;&gt; "", (COUNTIF($YC$212:YC392,YC392)&amp;"_"&amp;YC392),"")</f>
        <v/>
      </c>
      <c r="YB392" s="136" t="str">
        <f>IFERROR(IF(Purchase!A182 &lt;&gt;"",Purchase!A182,""),"")</f>
        <v/>
      </c>
      <c r="YC392" s="137" t="str">
        <f>IFERROR(IF(Purchase!B182 &lt;&gt;"",Purchase!B182,""),"")</f>
        <v/>
      </c>
      <c r="YD392" s="137" t="str">
        <f>IFERROR(IF(Purchase!C182 &lt;&gt;"",Purchase!C182,""),"")</f>
        <v/>
      </c>
      <c r="YE392" s="137" t="str">
        <f>IFERROR(IF(Purchase!D182 &lt;&gt;"",Purchase!D182,""),"")</f>
        <v/>
      </c>
      <c r="YF392" s="137" t="str">
        <f>IFERROR(IF(Purchase!E182 &lt;&gt;"",Purchase!E182,""),"")</f>
        <v/>
      </c>
      <c r="YG392" s="137" t="str">
        <f>IFERROR(IF(Purchase!F182 &lt;&gt;"",Purchase!F182,""),"")</f>
        <v/>
      </c>
      <c r="YH392" s="137" t="str">
        <f>IFERROR(IF(Purchase!G182 &lt;&gt;"",Purchase!G182,""),"")</f>
        <v/>
      </c>
      <c r="YI392" s="137" t="str">
        <f>IFERROR(IF(Purchase!H182 &lt;&gt;"",Purchase!H182,""),"")</f>
        <v/>
      </c>
      <c r="YJ392" s="137" t="str">
        <f>IFERROR(IF(Purchase!I182 &lt;&gt;"",Purchase!I182,""),"")</f>
        <v/>
      </c>
      <c r="YK392" s="137" t="str">
        <f>IFERROR(IF(Purchase!J182 &lt;&gt;"",Purchase!J182,""),"")</f>
        <v/>
      </c>
      <c r="YL392" s="149" t="str">
        <f t="shared" si="29"/>
        <v/>
      </c>
      <c r="YM392" s="135"/>
      <c r="YN392" s="138"/>
      <c r="YO392" s="139"/>
      <c r="YP392" s="138"/>
      <c r="YQ392" s="138"/>
      <c r="YR392" s="140"/>
      <c r="YS392" s="138"/>
      <c r="YT392" s="138"/>
      <c r="YU392" s="141"/>
      <c r="YV392" s="135"/>
      <c r="YW392" s="135"/>
      <c r="YX392" s="135"/>
      <c r="YY392" s="135"/>
      <c r="YZ392" s="135"/>
      <c r="ZA392" s="135"/>
      <c r="ZB392" s="135"/>
      <c r="ZC392" s="135"/>
      <c r="ZD392" s="135" t="str">
        <f>IF(ZG392 &lt;&gt; "",(COUNTIF($ZG$212:ZG392,ZG392)&amp;"_"&amp;ZG392),"")</f>
        <v/>
      </c>
      <c r="ZE392" s="142" t="str">
        <f>IFERROR(IF(Sale!A183 &lt;&gt; "", Sale!A183, ""), "")</f>
        <v/>
      </c>
      <c r="ZF392" s="135" t="str">
        <f>IFERROR(IF(Sale!B183 &lt;&gt; "", Sale!B183, ""), "")</f>
        <v/>
      </c>
      <c r="ZG392" s="135" t="str">
        <f>IFERROR(IF(Sale!C183 &lt;&gt; "", Sale!C183, ""), "")</f>
        <v/>
      </c>
      <c r="ZH392" s="135" t="str">
        <f>IFERROR(IF(Sale!D183 &lt;&gt; "", Sale!D183, ""), "")</f>
        <v/>
      </c>
      <c r="ZI392" s="135" t="str">
        <f>IFERROR(IF(Sale!E183 &lt;&gt; "", Sale!E183, ""), "")</f>
        <v/>
      </c>
      <c r="ZJ392" s="135" t="str">
        <f>IFERROR(IF(Sale!F183 &lt;&gt; "", Sale!F183, ""), "")</f>
        <v/>
      </c>
      <c r="ZK392" s="135" t="str">
        <f>IFERROR(IF(Sale!G183 &lt;&gt; "", Sale!G183, ""), "")</f>
        <v/>
      </c>
      <c r="ZL392" s="135" t="str">
        <f>IFERROR(IF(Sale!H183 &lt;&gt; "", Sale!H183, ""), "")</f>
        <v/>
      </c>
      <c r="ZM392" s="135" t="str">
        <f>IFERROR(IF(Sale!I183 &lt;&gt; "", Sale!I183, ""), "")</f>
        <v/>
      </c>
      <c r="ZN392" s="135" t="str">
        <f>IFERROR(IF(Sale!J183 &lt;&gt; "", Sale!J183, ""), "")</f>
        <v/>
      </c>
      <c r="ZO392" s="135" t="str">
        <f>IFERROR(IF(Sale!K183 &lt;&gt; "", Sale!K183, ""), "")</f>
        <v/>
      </c>
      <c r="ZP392" s="135" t="str">
        <f>IFERROR(IF(Sale!L183 &lt;&gt; "", Sale!L183, ""), "")</f>
        <v/>
      </c>
      <c r="ZQ392" s="135" t="str">
        <f>IFERROR(IF(Sale!M183 &lt;&gt; "", Sale!M183, ""), "")</f>
        <v/>
      </c>
      <c r="ZR392" s="135" t="str">
        <f>IFERROR(IF(Sale!N183 &lt;&gt; "", Sale!N183, ""), "")</f>
        <v/>
      </c>
      <c r="ZS392" s="135" t="str">
        <f>IFERROR(IF(Sale!O183 &lt;&gt; "", Sale!O183, ""), "")</f>
        <v/>
      </c>
      <c r="ZT392" s="135"/>
      <c r="ZU392" s="135"/>
      <c r="ZV392" s="135"/>
      <c r="ZW392" s="135"/>
      <c r="ZX392" s="139"/>
      <c r="ZY392" s="135"/>
      <c r="ZZ392" s="135"/>
    </row>
    <row r="393" spans="25:702">
      <c r="Y393" s="236"/>
      <c r="YA393" s="135" t="str">
        <f>IF(YC393 &lt;&gt; "", (COUNTIF($YC$212:YC393,YC393)&amp;"_"&amp;YC393),"")</f>
        <v/>
      </c>
      <c r="YB393" s="136" t="str">
        <f>IFERROR(IF(Purchase!A183 &lt;&gt;"",Purchase!A183,""),"")</f>
        <v/>
      </c>
      <c r="YC393" s="137" t="str">
        <f>IFERROR(IF(Purchase!B183 &lt;&gt;"",Purchase!B183,""),"")</f>
        <v/>
      </c>
      <c r="YD393" s="137" t="str">
        <f>IFERROR(IF(Purchase!C183 &lt;&gt;"",Purchase!C183,""),"")</f>
        <v/>
      </c>
      <c r="YE393" s="137" t="str">
        <f>IFERROR(IF(Purchase!D183 &lt;&gt;"",Purchase!D183,""),"")</f>
        <v/>
      </c>
      <c r="YF393" s="137" t="str">
        <f>IFERROR(IF(Purchase!E183 &lt;&gt;"",Purchase!E183,""),"")</f>
        <v/>
      </c>
      <c r="YG393" s="137" t="str">
        <f>IFERROR(IF(Purchase!F183 &lt;&gt;"",Purchase!F183,""),"")</f>
        <v/>
      </c>
      <c r="YH393" s="137" t="str">
        <f>IFERROR(IF(Purchase!G183 &lt;&gt;"",Purchase!G183,""),"")</f>
        <v/>
      </c>
      <c r="YI393" s="137" t="str">
        <f>IFERROR(IF(Purchase!H183 &lt;&gt;"",Purchase!H183,""),"")</f>
        <v/>
      </c>
      <c r="YJ393" s="137" t="str">
        <f>IFERROR(IF(Purchase!I183 &lt;&gt;"",Purchase!I183,""),"")</f>
        <v/>
      </c>
      <c r="YK393" s="137" t="str">
        <f>IFERROR(IF(Purchase!J183 &lt;&gt;"",Purchase!J183,""),"")</f>
        <v/>
      </c>
      <c r="YL393" s="149" t="str">
        <f t="shared" si="29"/>
        <v/>
      </c>
      <c r="YM393" s="135"/>
      <c r="YN393" s="138"/>
      <c r="YO393" s="139"/>
      <c r="YP393" s="138"/>
      <c r="YQ393" s="138"/>
      <c r="YR393" s="140"/>
      <c r="YS393" s="138"/>
      <c r="YT393" s="138"/>
      <c r="YU393" s="141"/>
      <c r="YV393" s="135"/>
      <c r="YW393" s="135"/>
      <c r="YX393" s="135"/>
      <c r="YY393" s="135"/>
      <c r="YZ393" s="135"/>
      <c r="ZA393" s="135"/>
      <c r="ZB393" s="135"/>
      <c r="ZC393" s="135"/>
      <c r="ZD393" s="135" t="str">
        <f>IF(ZG393 &lt;&gt; "",(COUNTIF($ZG$212:ZG393,ZG393)&amp;"_"&amp;ZG393),"")</f>
        <v/>
      </c>
      <c r="ZE393" s="142" t="str">
        <f>IFERROR(IF(Sale!A184 &lt;&gt; "", Sale!A184, ""), "")</f>
        <v/>
      </c>
      <c r="ZF393" s="135" t="str">
        <f>IFERROR(IF(Sale!B184 &lt;&gt; "", Sale!B184, ""), "")</f>
        <v/>
      </c>
      <c r="ZG393" s="135" t="str">
        <f>IFERROR(IF(Sale!C184 &lt;&gt; "", Sale!C184, ""), "")</f>
        <v/>
      </c>
      <c r="ZH393" s="135" t="str">
        <f>IFERROR(IF(Sale!D184 &lt;&gt; "", Sale!D184, ""), "")</f>
        <v/>
      </c>
      <c r="ZI393" s="135" t="str">
        <f>IFERROR(IF(Sale!E184 &lt;&gt; "", Sale!E184, ""), "")</f>
        <v/>
      </c>
      <c r="ZJ393" s="135" t="str">
        <f>IFERROR(IF(Sale!F184 &lt;&gt; "", Sale!F184, ""), "")</f>
        <v/>
      </c>
      <c r="ZK393" s="135" t="str">
        <f>IFERROR(IF(Sale!G184 &lt;&gt; "", Sale!G184, ""), "")</f>
        <v/>
      </c>
      <c r="ZL393" s="135" t="str">
        <f>IFERROR(IF(Sale!H184 &lt;&gt; "", Sale!H184, ""), "")</f>
        <v/>
      </c>
      <c r="ZM393" s="135" t="str">
        <f>IFERROR(IF(Sale!I184 &lt;&gt; "", Sale!I184, ""), "")</f>
        <v/>
      </c>
      <c r="ZN393" s="135" t="str">
        <f>IFERROR(IF(Sale!J184 &lt;&gt; "", Sale!J184, ""), "")</f>
        <v/>
      </c>
      <c r="ZO393" s="135" t="str">
        <f>IFERROR(IF(Sale!K184 &lt;&gt; "", Sale!K184, ""), "")</f>
        <v/>
      </c>
      <c r="ZP393" s="135" t="str">
        <f>IFERROR(IF(Sale!L184 &lt;&gt; "", Sale!L184, ""), "")</f>
        <v/>
      </c>
      <c r="ZQ393" s="135" t="str">
        <f>IFERROR(IF(Sale!M184 &lt;&gt; "", Sale!M184, ""), "")</f>
        <v/>
      </c>
      <c r="ZR393" s="135" t="str">
        <f>IFERROR(IF(Sale!N184 &lt;&gt; "", Sale!N184, ""), "")</f>
        <v/>
      </c>
      <c r="ZS393" s="135" t="str">
        <f>IFERROR(IF(Sale!O184 &lt;&gt; "", Sale!O184, ""), "")</f>
        <v/>
      </c>
      <c r="ZT393" s="135"/>
      <c r="ZU393" s="135"/>
      <c r="ZV393" s="135"/>
      <c r="ZW393" s="135"/>
      <c r="ZX393" s="139"/>
      <c r="ZY393" s="135"/>
      <c r="ZZ393" s="135"/>
    </row>
    <row r="394" spans="25:702">
      <c r="Y394" s="236"/>
      <c r="YA394" s="135" t="str">
        <f>IF(YC394 &lt;&gt; "", (COUNTIF($YC$212:YC394,YC394)&amp;"_"&amp;YC394),"")</f>
        <v/>
      </c>
      <c r="YB394" s="136" t="str">
        <f>IFERROR(IF(Purchase!A184 &lt;&gt;"",Purchase!A184,""),"")</f>
        <v/>
      </c>
      <c r="YC394" s="137" t="str">
        <f>IFERROR(IF(Purchase!B184 &lt;&gt;"",Purchase!B184,""),"")</f>
        <v/>
      </c>
      <c r="YD394" s="137" t="str">
        <f>IFERROR(IF(Purchase!C184 &lt;&gt;"",Purchase!C184,""),"")</f>
        <v/>
      </c>
      <c r="YE394" s="137" t="str">
        <f>IFERROR(IF(Purchase!D184 &lt;&gt;"",Purchase!D184,""),"")</f>
        <v/>
      </c>
      <c r="YF394" s="137" t="str">
        <f>IFERROR(IF(Purchase!E184 &lt;&gt;"",Purchase!E184,""),"")</f>
        <v/>
      </c>
      <c r="YG394" s="137" t="str">
        <f>IFERROR(IF(Purchase!F184 &lt;&gt;"",Purchase!F184,""),"")</f>
        <v/>
      </c>
      <c r="YH394" s="137" t="str">
        <f>IFERROR(IF(Purchase!G184 &lt;&gt;"",Purchase!G184,""),"")</f>
        <v/>
      </c>
      <c r="YI394" s="137" t="str">
        <f>IFERROR(IF(Purchase!H184 &lt;&gt;"",Purchase!H184,""),"")</f>
        <v/>
      </c>
      <c r="YJ394" s="137" t="str">
        <f>IFERROR(IF(Purchase!I184 &lt;&gt;"",Purchase!I184,""),"")</f>
        <v/>
      </c>
      <c r="YK394" s="137" t="str">
        <f>IFERROR(IF(Purchase!J184 &lt;&gt;"",Purchase!J184,""),"")</f>
        <v/>
      </c>
      <c r="YL394" s="149" t="str">
        <f t="shared" si="29"/>
        <v/>
      </c>
      <c r="YM394" s="135"/>
      <c r="YN394" s="138"/>
      <c r="YO394" s="139"/>
      <c r="YP394" s="138"/>
      <c r="YQ394" s="138"/>
      <c r="YR394" s="140"/>
      <c r="YS394" s="138"/>
      <c r="YT394" s="138"/>
      <c r="YU394" s="141"/>
      <c r="YV394" s="135"/>
      <c r="YW394" s="135"/>
      <c r="YX394" s="135"/>
      <c r="YY394" s="135"/>
      <c r="YZ394" s="135"/>
      <c r="ZA394" s="135"/>
      <c r="ZB394" s="135"/>
      <c r="ZC394" s="135"/>
      <c r="ZD394" s="135" t="str">
        <f>IF(ZG394 &lt;&gt; "",(COUNTIF($ZG$212:ZG394,ZG394)&amp;"_"&amp;ZG394),"")</f>
        <v/>
      </c>
      <c r="ZE394" s="142" t="str">
        <f>IFERROR(IF(Sale!A185 &lt;&gt; "", Sale!A185, ""), "")</f>
        <v/>
      </c>
      <c r="ZF394" s="135" t="str">
        <f>IFERROR(IF(Sale!B185 &lt;&gt; "", Sale!B185, ""), "")</f>
        <v/>
      </c>
      <c r="ZG394" s="135" t="str">
        <f>IFERROR(IF(Sale!C185 &lt;&gt; "", Sale!C185, ""), "")</f>
        <v/>
      </c>
      <c r="ZH394" s="135" t="str">
        <f>IFERROR(IF(Sale!D185 &lt;&gt; "", Sale!D185, ""), "")</f>
        <v/>
      </c>
      <c r="ZI394" s="135" t="str">
        <f>IFERROR(IF(Sale!E185 &lt;&gt; "", Sale!E185, ""), "")</f>
        <v/>
      </c>
      <c r="ZJ394" s="135" t="str">
        <f>IFERROR(IF(Sale!F185 &lt;&gt; "", Sale!F185, ""), "")</f>
        <v/>
      </c>
      <c r="ZK394" s="135" t="str">
        <f>IFERROR(IF(Sale!G185 &lt;&gt; "", Sale!G185, ""), "")</f>
        <v/>
      </c>
      <c r="ZL394" s="135" t="str">
        <f>IFERROR(IF(Sale!H185 &lt;&gt; "", Sale!H185, ""), "")</f>
        <v/>
      </c>
      <c r="ZM394" s="135" t="str">
        <f>IFERROR(IF(Sale!I185 &lt;&gt; "", Sale!I185, ""), "")</f>
        <v/>
      </c>
      <c r="ZN394" s="135" t="str">
        <f>IFERROR(IF(Sale!J185 &lt;&gt; "", Sale!J185, ""), "")</f>
        <v/>
      </c>
      <c r="ZO394" s="135" t="str">
        <f>IFERROR(IF(Sale!K185 &lt;&gt; "", Sale!K185, ""), "")</f>
        <v/>
      </c>
      <c r="ZP394" s="135" t="str">
        <f>IFERROR(IF(Sale!L185 &lt;&gt; "", Sale!L185, ""), "")</f>
        <v/>
      </c>
      <c r="ZQ394" s="135" t="str">
        <f>IFERROR(IF(Sale!M185 &lt;&gt; "", Sale!M185, ""), "")</f>
        <v/>
      </c>
      <c r="ZR394" s="135" t="str">
        <f>IFERROR(IF(Sale!N185 &lt;&gt; "", Sale!N185, ""), "")</f>
        <v/>
      </c>
      <c r="ZS394" s="135" t="str">
        <f>IFERROR(IF(Sale!O185 &lt;&gt; "", Sale!O185, ""), "")</f>
        <v/>
      </c>
      <c r="ZT394" s="135"/>
      <c r="ZU394" s="135"/>
      <c r="ZV394" s="135"/>
      <c r="ZW394" s="135"/>
      <c r="ZX394" s="139"/>
      <c r="ZY394" s="135"/>
      <c r="ZZ394" s="135"/>
    </row>
    <row r="395" spans="25:702">
      <c r="Y395" s="236"/>
      <c r="YA395" s="135" t="str">
        <f>IF(YC395 &lt;&gt; "", (COUNTIF($YC$212:YC395,YC395)&amp;"_"&amp;YC395),"")</f>
        <v/>
      </c>
      <c r="YB395" s="136" t="str">
        <f>IFERROR(IF(Purchase!A185 &lt;&gt;"",Purchase!A185,""),"")</f>
        <v/>
      </c>
      <c r="YC395" s="137" t="str">
        <f>IFERROR(IF(Purchase!B185 &lt;&gt;"",Purchase!B185,""),"")</f>
        <v/>
      </c>
      <c r="YD395" s="137" t="str">
        <f>IFERROR(IF(Purchase!C185 &lt;&gt;"",Purchase!C185,""),"")</f>
        <v/>
      </c>
      <c r="YE395" s="137" t="str">
        <f>IFERROR(IF(Purchase!D185 &lt;&gt;"",Purchase!D185,""),"")</f>
        <v/>
      </c>
      <c r="YF395" s="137" t="str">
        <f>IFERROR(IF(Purchase!E185 &lt;&gt;"",Purchase!E185,""),"")</f>
        <v/>
      </c>
      <c r="YG395" s="137" t="str">
        <f>IFERROR(IF(Purchase!F185 &lt;&gt;"",Purchase!F185,""),"")</f>
        <v/>
      </c>
      <c r="YH395" s="137" t="str">
        <f>IFERROR(IF(Purchase!G185 &lt;&gt;"",Purchase!G185,""),"")</f>
        <v/>
      </c>
      <c r="YI395" s="137" t="str">
        <f>IFERROR(IF(Purchase!H185 &lt;&gt;"",Purchase!H185,""),"")</f>
        <v/>
      </c>
      <c r="YJ395" s="137" t="str">
        <f>IFERROR(IF(Purchase!I185 &lt;&gt;"",Purchase!I185,""),"")</f>
        <v/>
      </c>
      <c r="YK395" s="137" t="str">
        <f>IFERROR(IF(Purchase!J185 &lt;&gt;"",Purchase!J185,""),"")</f>
        <v/>
      </c>
      <c r="YL395" s="149" t="str">
        <f t="shared" si="29"/>
        <v/>
      </c>
      <c r="YM395" s="135"/>
      <c r="YN395" s="138"/>
      <c r="YO395" s="139"/>
      <c r="YP395" s="138"/>
      <c r="YQ395" s="138"/>
      <c r="YR395" s="140"/>
      <c r="YS395" s="138"/>
      <c r="YT395" s="138"/>
      <c r="YU395" s="141"/>
      <c r="YV395" s="135"/>
      <c r="YW395" s="135"/>
      <c r="YX395" s="135"/>
      <c r="YY395" s="135"/>
      <c r="YZ395" s="135"/>
      <c r="ZA395" s="135"/>
      <c r="ZB395" s="135"/>
      <c r="ZC395" s="135"/>
      <c r="ZD395" s="135" t="str">
        <f>IF(ZG395 &lt;&gt; "",(COUNTIF($ZG$212:ZG395,ZG395)&amp;"_"&amp;ZG395),"")</f>
        <v/>
      </c>
      <c r="ZE395" s="142" t="str">
        <f>IFERROR(IF(Sale!A186 &lt;&gt; "", Sale!A186, ""), "")</f>
        <v/>
      </c>
      <c r="ZF395" s="135" t="str">
        <f>IFERROR(IF(Sale!B186 &lt;&gt; "", Sale!B186, ""), "")</f>
        <v/>
      </c>
      <c r="ZG395" s="135" t="str">
        <f>IFERROR(IF(Sale!C186 &lt;&gt; "", Sale!C186, ""), "")</f>
        <v/>
      </c>
      <c r="ZH395" s="135" t="str">
        <f>IFERROR(IF(Sale!D186 &lt;&gt; "", Sale!D186, ""), "")</f>
        <v/>
      </c>
      <c r="ZI395" s="135" t="str">
        <f>IFERROR(IF(Sale!E186 &lt;&gt; "", Sale!E186, ""), "")</f>
        <v/>
      </c>
      <c r="ZJ395" s="135" t="str">
        <f>IFERROR(IF(Sale!F186 &lt;&gt; "", Sale!F186, ""), "")</f>
        <v/>
      </c>
      <c r="ZK395" s="135" t="str">
        <f>IFERROR(IF(Sale!G186 &lt;&gt; "", Sale!G186, ""), "")</f>
        <v/>
      </c>
      <c r="ZL395" s="135" t="str">
        <f>IFERROR(IF(Sale!H186 &lt;&gt; "", Sale!H186, ""), "")</f>
        <v/>
      </c>
      <c r="ZM395" s="135" t="str">
        <f>IFERROR(IF(Sale!I186 &lt;&gt; "", Sale!I186, ""), "")</f>
        <v/>
      </c>
      <c r="ZN395" s="135" t="str">
        <f>IFERROR(IF(Sale!J186 &lt;&gt; "", Sale!J186, ""), "")</f>
        <v/>
      </c>
      <c r="ZO395" s="135" t="str">
        <f>IFERROR(IF(Sale!K186 &lt;&gt; "", Sale!K186, ""), "")</f>
        <v/>
      </c>
      <c r="ZP395" s="135" t="str">
        <f>IFERROR(IF(Sale!L186 &lt;&gt; "", Sale!L186, ""), "")</f>
        <v/>
      </c>
      <c r="ZQ395" s="135" t="str">
        <f>IFERROR(IF(Sale!M186 &lt;&gt; "", Sale!M186, ""), "")</f>
        <v/>
      </c>
      <c r="ZR395" s="135" t="str">
        <f>IFERROR(IF(Sale!N186 &lt;&gt; "", Sale!N186, ""), "")</f>
        <v/>
      </c>
      <c r="ZS395" s="135" t="str">
        <f>IFERROR(IF(Sale!O186 &lt;&gt; "", Sale!O186, ""), "")</f>
        <v/>
      </c>
      <c r="ZT395" s="135"/>
      <c r="ZU395" s="135"/>
      <c r="ZV395" s="135"/>
      <c r="ZW395" s="135"/>
      <c r="ZX395" s="139"/>
      <c r="ZY395" s="135"/>
      <c r="ZZ395" s="135"/>
    </row>
    <row r="396" spans="25:702">
      <c r="Y396" s="236"/>
      <c r="YA396" s="135" t="str">
        <f>IF(YC396 &lt;&gt; "", (COUNTIF($YC$212:YC396,YC396)&amp;"_"&amp;YC396),"")</f>
        <v/>
      </c>
      <c r="YB396" s="136" t="str">
        <f>IFERROR(IF(Purchase!A186 &lt;&gt;"",Purchase!A186,""),"")</f>
        <v/>
      </c>
      <c r="YC396" s="137" t="str">
        <f>IFERROR(IF(Purchase!B186 &lt;&gt;"",Purchase!B186,""),"")</f>
        <v/>
      </c>
      <c r="YD396" s="137" t="str">
        <f>IFERROR(IF(Purchase!C186 &lt;&gt;"",Purchase!C186,""),"")</f>
        <v/>
      </c>
      <c r="YE396" s="137" t="str">
        <f>IFERROR(IF(Purchase!D186 &lt;&gt;"",Purchase!D186,""),"")</f>
        <v/>
      </c>
      <c r="YF396" s="137" t="str">
        <f>IFERROR(IF(Purchase!E186 &lt;&gt;"",Purchase!E186,""),"")</f>
        <v/>
      </c>
      <c r="YG396" s="137" t="str">
        <f>IFERROR(IF(Purchase!F186 &lt;&gt;"",Purchase!F186,""),"")</f>
        <v/>
      </c>
      <c r="YH396" s="137" t="str">
        <f>IFERROR(IF(Purchase!G186 &lt;&gt;"",Purchase!G186,""),"")</f>
        <v/>
      </c>
      <c r="YI396" s="137" t="str">
        <f>IFERROR(IF(Purchase!H186 &lt;&gt;"",Purchase!H186,""),"")</f>
        <v/>
      </c>
      <c r="YJ396" s="137" t="str">
        <f>IFERROR(IF(Purchase!I186 &lt;&gt;"",Purchase!I186,""),"")</f>
        <v/>
      </c>
      <c r="YK396" s="137" t="str">
        <f>IFERROR(IF(Purchase!J186 &lt;&gt;"",Purchase!J186,""),"")</f>
        <v/>
      </c>
      <c r="YL396" s="149" t="str">
        <f t="shared" si="29"/>
        <v/>
      </c>
      <c r="YM396" s="135"/>
      <c r="YN396" s="138"/>
      <c r="YO396" s="139"/>
      <c r="YP396" s="138"/>
      <c r="YQ396" s="138"/>
      <c r="YR396" s="140"/>
      <c r="YS396" s="138"/>
      <c r="YT396" s="138"/>
      <c r="YU396" s="141"/>
      <c r="YV396" s="135"/>
      <c r="YW396" s="135"/>
      <c r="YX396" s="135"/>
      <c r="YY396" s="135"/>
      <c r="YZ396" s="135"/>
      <c r="ZA396" s="135"/>
      <c r="ZB396" s="135"/>
      <c r="ZC396" s="135"/>
      <c r="ZD396" s="135" t="str">
        <f>IF(ZG396 &lt;&gt; "",(COUNTIF($ZG$212:ZG396,ZG396)&amp;"_"&amp;ZG396),"")</f>
        <v/>
      </c>
      <c r="ZE396" s="142" t="str">
        <f>IFERROR(IF(Sale!A187 &lt;&gt; "", Sale!A187, ""), "")</f>
        <v/>
      </c>
      <c r="ZF396" s="135" t="str">
        <f>IFERROR(IF(Sale!B187 &lt;&gt; "", Sale!B187, ""), "")</f>
        <v/>
      </c>
      <c r="ZG396" s="135" t="str">
        <f>IFERROR(IF(Sale!C187 &lt;&gt; "", Sale!C187, ""), "")</f>
        <v/>
      </c>
      <c r="ZH396" s="135" t="str">
        <f>IFERROR(IF(Sale!D187 &lt;&gt; "", Sale!D187, ""), "")</f>
        <v/>
      </c>
      <c r="ZI396" s="135" t="str">
        <f>IFERROR(IF(Sale!E187 &lt;&gt; "", Sale!E187, ""), "")</f>
        <v/>
      </c>
      <c r="ZJ396" s="135" t="str">
        <f>IFERROR(IF(Sale!F187 &lt;&gt; "", Sale!F187, ""), "")</f>
        <v/>
      </c>
      <c r="ZK396" s="135" t="str">
        <f>IFERROR(IF(Sale!G187 &lt;&gt; "", Sale!G187, ""), "")</f>
        <v/>
      </c>
      <c r="ZL396" s="135" t="str">
        <f>IFERROR(IF(Sale!H187 &lt;&gt; "", Sale!H187, ""), "")</f>
        <v/>
      </c>
      <c r="ZM396" s="135" t="str">
        <f>IFERROR(IF(Sale!I187 &lt;&gt; "", Sale!I187, ""), "")</f>
        <v/>
      </c>
      <c r="ZN396" s="135" t="str">
        <f>IFERROR(IF(Sale!J187 &lt;&gt; "", Sale!J187, ""), "")</f>
        <v/>
      </c>
      <c r="ZO396" s="135" t="str">
        <f>IFERROR(IF(Sale!K187 &lt;&gt; "", Sale!K187, ""), "")</f>
        <v/>
      </c>
      <c r="ZP396" s="135" t="str">
        <f>IFERROR(IF(Sale!L187 &lt;&gt; "", Sale!L187, ""), "")</f>
        <v/>
      </c>
      <c r="ZQ396" s="135" t="str">
        <f>IFERROR(IF(Sale!M187 &lt;&gt; "", Sale!M187, ""), "")</f>
        <v/>
      </c>
      <c r="ZR396" s="135" t="str">
        <f>IFERROR(IF(Sale!N187 &lt;&gt; "", Sale!N187, ""), "")</f>
        <v/>
      </c>
      <c r="ZS396" s="135" t="str">
        <f>IFERROR(IF(Sale!O187 &lt;&gt; "", Sale!O187, ""), "")</f>
        <v/>
      </c>
      <c r="ZT396" s="135"/>
      <c r="ZU396" s="135"/>
      <c r="ZV396" s="135"/>
      <c r="ZW396" s="135"/>
      <c r="ZX396" s="139"/>
      <c r="ZY396" s="135"/>
      <c r="ZZ396" s="135"/>
    </row>
    <row r="397" spans="25:702">
      <c r="Y397" s="236"/>
      <c r="YA397" s="135" t="str">
        <f>IF(YC397 &lt;&gt; "", (COUNTIF($YC$212:YC397,YC397)&amp;"_"&amp;YC397),"")</f>
        <v/>
      </c>
      <c r="YB397" s="136" t="str">
        <f>IFERROR(IF(Purchase!A187 &lt;&gt;"",Purchase!A187,""),"")</f>
        <v/>
      </c>
      <c r="YC397" s="137" t="str">
        <f>IFERROR(IF(Purchase!B187 &lt;&gt;"",Purchase!B187,""),"")</f>
        <v/>
      </c>
      <c r="YD397" s="137" t="str">
        <f>IFERROR(IF(Purchase!C187 &lt;&gt;"",Purchase!C187,""),"")</f>
        <v/>
      </c>
      <c r="YE397" s="137" t="str">
        <f>IFERROR(IF(Purchase!D187 &lt;&gt;"",Purchase!D187,""),"")</f>
        <v/>
      </c>
      <c r="YF397" s="137" t="str">
        <f>IFERROR(IF(Purchase!E187 &lt;&gt;"",Purchase!E187,""),"")</f>
        <v/>
      </c>
      <c r="YG397" s="137" t="str">
        <f>IFERROR(IF(Purchase!F187 &lt;&gt;"",Purchase!F187,""),"")</f>
        <v/>
      </c>
      <c r="YH397" s="137" t="str">
        <f>IFERROR(IF(Purchase!G187 &lt;&gt;"",Purchase!G187,""),"")</f>
        <v/>
      </c>
      <c r="YI397" s="137" t="str">
        <f>IFERROR(IF(Purchase!H187 &lt;&gt;"",Purchase!H187,""),"")</f>
        <v/>
      </c>
      <c r="YJ397" s="137" t="str">
        <f>IFERROR(IF(Purchase!I187 &lt;&gt;"",Purchase!I187,""),"")</f>
        <v/>
      </c>
      <c r="YK397" s="137" t="str">
        <f>IFERROR(IF(Purchase!J187 &lt;&gt;"",Purchase!J187,""),"")</f>
        <v/>
      </c>
      <c r="YL397" s="149" t="str">
        <f t="shared" si="29"/>
        <v/>
      </c>
      <c r="YM397" s="135"/>
      <c r="YN397" s="138"/>
      <c r="YO397" s="139"/>
      <c r="YP397" s="138"/>
      <c r="YQ397" s="138"/>
      <c r="YR397" s="140"/>
      <c r="YS397" s="138"/>
      <c r="YT397" s="138"/>
      <c r="YU397" s="141"/>
      <c r="YV397" s="135"/>
      <c r="YW397" s="135"/>
      <c r="YX397" s="135"/>
      <c r="YY397" s="135"/>
      <c r="YZ397" s="135"/>
      <c r="ZA397" s="135"/>
      <c r="ZB397" s="135"/>
      <c r="ZC397" s="135"/>
      <c r="ZD397" s="135" t="str">
        <f>IF(ZG397 &lt;&gt; "",(COUNTIF($ZG$212:ZG397,ZG397)&amp;"_"&amp;ZG397),"")</f>
        <v/>
      </c>
      <c r="ZE397" s="142" t="str">
        <f>IFERROR(IF(Sale!A188 &lt;&gt; "", Sale!A188, ""), "")</f>
        <v/>
      </c>
      <c r="ZF397" s="135" t="str">
        <f>IFERROR(IF(Sale!B188 &lt;&gt; "", Sale!B188, ""), "")</f>
        <v/>
      </c>
      <c r="ZG397" s="135" t="str">
        <f>IFERROR(IF(Sale!C188 &lt;&gt; "", Sale!C188, ""), "")</f>
        <v/>
      </c>
      <c r="ZH397" s="135" t="str">
        <f>IFERROR(IF(Sale!D188 &lt;&gt; "", Sale!D188, ""), "")</f>
        <v/>
      </c>
      <c r="ZI397" s="135" t="str">
        <f>IFERROR(IF(Sale!E188 &lt;&gt; "", Sale!E188, ""), "")</f>
        <v/>
      </c>
      <c r="ZJ397" s="135" t="str">
        <f>IFERROR(IF(Sale!F188 &lt;&gt; "", Sale!F188, ""), "")</f>
        <v/>
      </c>
      <c r="ZK397" s="135" t="str">
        <f>IFERROR(IF(Sale!G188 &lt;&gt; "", Sale!G188, ""), "")</f>
        <v/>
      </c>
      <c r="ZL397" s="135" t="str">
        <f>IFERROR(IF(Sale!H188 &lt;&gt; "", Sale!H188, ""), "")</f>
        <v/>
      </c>
      <c r="ZM397" s="135" t="str">
        <f>IFERROR(IF(Sale!I188 &lt;&gt; "", Sale!I188, ""), "")</f>
        <v/>
      </c>
      <c r="ZN397" s="135" t="str">
        <f>IFERROR(IF(Sale!J188 &lt;&gt; "", Sale!J188, ""), "")</f>
        <v/>
      </c>
      <c r="ZO397" s="135" t="str">
        <f>IFERROR(IF(Sale!K188 &lt;&gt; "", Sale!K188, ""), "")</f>
        <v/>
      </c>
      <c r="ZP397" s="135" t="str">
        <f>IFERROR(IF(Sale!L188 &lt;&gt; "", Sale!L188, ""), "")</f>
        <v/>
      </c>
      <c r="ZQ397" s="135" t="str">
        <f>IFERROR(IF(Sale!M188 &lt;&gt; "", Sale!M188, ""), "")</f>
        <v/>
      </c>
      <c r="ZR397" s="135" t="str">
        <f>IFERROR(IF(Sale!N188 &lt;&gt; "", Sale!N188, ""), "")</f>
        <v/>
      </c>
      <c r="ZS397" s="135" t="str">
        <f>IFERROR(IF(Sale!O188 &lt;&gt; "", Sale!O188, ""), "")</f>
        <v/>
      </c>
      <c r="ZT397" s="135"/>
      <c r="ZU397" s="135"/>
      <c r="ZV397" s="135"/>
      <c r="ZW397" s="135"/>
      <c r="ZX397" s="139"/>
      <c r="ZY397" s="135"/>
      <c r="ZZ397" s="135"/>
    </row>
    <row r="398" spans="25:702">
      <c r="Y398" s="236"/>
      <c r="YA398" s="135" t="str">
        <f>IF(YC398 &lt;&gt; "", (COUNTIF($YC$212:YC398,YC398)&amp;"_"&amp;YC398),"")</f>
        <v/>
      </c>
      <c r="YB398" s="136" t="str">
        <f>IFERROR(IF(Purchase!A188 &lt;&gt;"",Purchase!A188,""),"")</f>
        <v/>
      </c>
      <c r="YC398" s="137" t="str">
        <f>IFERROR(IF(Purchase!B188 &lt;&gt;"",Purchase!B188,""),"")</f>
        <v/>
      </c>
      <c r="YD398" s="137" t="str">
        <f>IFERROR(IF(Purchase!C188 &lt;&gt;"",Purchase!C188,""),"")</f>
        <v/>
      </c>
      <c r="YE398" s="137" t="str">
        <f>IFERROR(IF(Purchase!D188 &lt;&gt;"",Purchase!D188,""),"")</f>
        <v/>
      </c>
      <c r="YF398" s="137" t="str">
        <f>IFERROR(IF(Purchase!E188 &lt;&gt;"",Purchase!E188,""),"")</f>
        <v/>
      </c>
      <c r="YG398" s="137" t="str">
        <f>IFERROR(IF(Purchase!F188 &lt;&gt;"",Purchase!F188,""),"")</f>
        <v/>
      </c>
      <c r="YH398" s="137" t="str">
        <f>IFERROR(IF(Purchase!G188 &lt;&gt;"",Purchase!G188,""),"")</f>
        <v/>
      </c>
      <c r="YI398" s="137" t="str">
        <f>IFERROR(IF(Purchase!H188 &lt;&gt;"",Purchase!H188,""),"")</f>
        <v/>
      </c>
      <c r="YJ398" s="137" t="str">
        <f>IFERROR(IF(Purchase!I188 &lt;&gt;"",Purchase!I188,""),"")</f>
        <v/>
      </c>
      <c r="YK398" s="137" t="str">
        <f>IFERROR(IF(Purchase!J188 &lt;&gt;"",Purchase!J188,""),"")</f>
        <v/>
      </c>
      <c r="YL398" s="149" t="str">
        <f t="shared" si="29"/>
        <v/>
      </c>
      <c r="YM398" s="135"/>
      <c r="YN398" s="138"/>
      <c r="YO398" s="139"/>
      <c r="YP398" s="138"/>
      <c r="YQ398" s="138"/>
      <c r="YR398" s="140"/>
      <c r="YS398" s="138"/>
      <c r="YT398" s="138"/>
      <c r="YU398" s="141"/>
      <c r="YV398" s="135"/>
      <c r="YW398" s="135"/>
      <c r="YX398" s="135"/>
      <c r="YY398" s="135"/>
      <c r="YZ398" s="135"/>
      <c r="ZA398" s="135"/>
      <c r="ZB398" s="135"/>
      <c r="ZC398" s="135"/>
      <c r="ZD398" s="135" t="str">
        <f>IF(ZG398 &lt;&gt; "",(COUNTIF($ZG$212:ZG398,ZG398)&amp;"_"&amp;ZG398),"")</f>
        <v/>
      </c>
      <c r="ZE398" s="142" t="str">
        <f>IFERROR(IF(Sale!A189 &lt;&gt; "", Sale!A189, ""), "")</f>
        <v/>
      </c>
      <c r="ZF398" s="135" t="str">
        <f>IFERROR(IF(Sale!B189 &lt;&gt; "", Sale!B189, ""), "")</f>
        <v/>
      </c>
      <c r="ZG398" s="135" t="str">
        <f>IFERROR(IF(Sale!C189 &lt;&gt; "", Sale!C189, ""), "")</f>
        <v/>
      </c>
      <c r="ZH398" s="135" t="str">
        <f>IFERROR(IF(Sale!D189 &lt;&gt; "", Sale!D189, ""), "")</f>
        <v/>
      </c>
      <c r="ZI398" s="135" t="str">
        <f>IFERROR(IF(Sale!E189 &lt;&gt; "", Sale!E189, ""), "")</f>
        <v/>
      </c>
      <c r="ZJ398" s="135" t="str">
        <f>IFERROR(IF(Sale!F189 &lt;&gt; "", Sale!F189, ""), "")</f>
        <v/>
      </c>
      <c r="ZK398" s="135" t="str">
        <f>IFERROR(IF(Sale!G189 &lt;&gt; "", Sale!G189, ""), "")</f>
        <v/>
      </c>
      <c r="ZL398" s="135" t="str">
        <f>IFERROR(IF(Sale!H189 &lt;&gt; "", Sale!H189, ""), "")</f>
        <v/>
      </c>
      <c r="ZM398" s="135" t="str">
        <f>IFERROR(IF(Sale!I189 &lt;&gt; "", Sale!I189, ""), "")</f>
        <v/>
      </c>
      <c r="ZN398" s="135" t="str">
        <f>IFERROR(IF(Sale!J189 &lt;&gt; "", Sale!J189, ""), "")</f>
        <v/>
      </c>
      <c r="ZO398" s="135" t="str">
        <f>IFERROR(IF(Sale!K189 &lt;&gt; "", Sale!K189, ""), "")</f>
        <v/>
      </c>
      <c r="ZP398" s="135" t="str">
        <f>IFERROR(IF(Sale!L189 &lt;&gt; "", Sale!L189, ""), "")</f>
        <v/>
      </c>
      <c r="ZQ398" s="135" t="str">
        <f>IFERROR(IF(Sale!M189 &lt;&gt; "", Sale!M189, ""), "")</f>
        <v/>
      </c>
      <c r="ZR398" s="135" t="str">
        <f>IFERROR(IF(Sale!N189 &lt;&gt; "", Sale!N189, ""), "")</f>
        <v/>
      </c>
      <c r="ZS398" s="135" t="str">
        <f>IFERROR(IF(Sale!O189 &lt;&gt; "", Sale!O189, ""), "")</f>
        <v/>
      </c>
      <c r="ZT398" s="135"/>
      <c r="ZU398" s="135"/>
      <c r="ZV398" s="135"/>
      <c r="ZW398" s="135"/>
      <c r="ZX398" s="139"/>
      <c r="ZY398" s="135"/>
      <c r="ZZ398" s="135"/>
    </row>
    <row r="399" spans="25:702">
      <c r="Y399" s="236"/>
      <c r="YA399" s="135" t="str">
        <f>IF(YC399 &lt;&gt; "", (COUNTIF($YC$212:YC399,YC399)&amp;"_"&amp;YC399),"")</f>
        <v/>
      </c>
      <c r="YB399" s="136" t="str">
        <f>IFERROR(IF(Purchase!A189 &lt;&gt;"",Purchase!A189,""),"")</f>
        <v/>
      </c>
      <c r="YC399" s="137" t="str">
        <f>IFERROR(IF(Purchase!B189 &lt;&gt;"",Purchase!B189,""),"")</f>
        <v/>
      </c>
      <c r="YD399" s="137" t="str">
        <f>IFERROR(IF(Purchase!C189 &lt;&gt;"",Purchase!C189,""),"")</f>
        <v/>
      </c>
      <c r="YE399" s="137" t="str">
        <f>IFERROR(IF(Purchase!D189 &lt;&gt;"",Purchase!D189,""),"")</f>
        <v/>
      </c>
      <c r="YF399" s="137" t="str">
        <f>IFERROR(IF(Purchase!E189 &lt;&gt;"",Purchase!E189,""),"")</f>
        <v/>
      </c>
      <c r="YG399" s="137" t="str">
        <f>IFERROR(IF(Purchase!F189 &lt;&gt;"",Purchase!F189,""),"")</f>
        <v/>
      </c>
      <c r="YH399" s="137" t="str">
        <f>IFERROR(IF(Purchase!G189 &lt;&gt;"",Purchase!G189,""),"")</f>
        <v/>
      </c>
      <c r="YI399" s="137" t="str">
        <f>IFERROR(IF(Purchase!H189 &lt;&gt;"",Purchase!H189,""),"")</f>
        <v/>
      </c>
      <c r="YJ399" s="137" t="str">
        <f>IFERROR(IF(Purchase!I189 &lt;&gt;"",Purchase!I189,""),"")</f>
        <v/>
      </c>
      <c r="YK399" s="137" t="str">
        <f>IFERROR(IF(Purchase!J189 &lt;&gt;"",Purchase!J189,""),"")</f>
        <v/>
      </c>
      <c r="YL399" s="149" t="str">
        <f t="shared" si="29"/>
        <v/>
      </c>
      <c r="YM399" s="135"/>
      <c r="YN399" s="138"/>
      <c r="YO399" s="139"/>
      <c r="YP399" s="138"/>
      <c r="YQ399" s="138"/>
      <c r="YR399" s="140"/>
      <c r="YS399" s="138"/>
      <c r="YT399" s="138"/>
      <c r="YU399" s="141"/>
      <c r="YV399" s="135"/>
      <c r="YW399" s="135"/>
      <c r="YX399" s="135"/>
      <c r="YY399" s="135"/>
      <c r="YZ399" s="135"/>
      <c r="ZA399" s="135"/>
      <c r="ZB399" s="135"/>
      <c r="ZC399" s="135"/>
      <c r="ZD399" s="135" t="str">
        <f>IF(ZG399 &lt;&gt; "",(COUNTIF($ZG$212:ZG399,ZG399)&amp;"_"&amp;ZG399),"")</f>
        <v/>
      </c>
      <c r="ZE399" s="142" t="str">
        <f>IFERROR(IF(Sale!A190 &lt;&gt; "", Sale!A190, ""), "")</f>
        <v/>
      </c>
      <c r="ZF399" s="135" t="str">
        <f>IFERROR(IF(Sale!B190 &lt;&gt; "", Sale!B190, ""), "")</f>
        <v/>
      </c>
      <c r="ZG399" s="135" t="str">
        <f>IFERROR(IF(Sale!C190 &lt;&gt; "", Sale!C190, ""), "")</f>
        <v/>
      </c>
      <c r="ZH399" s="135" t="str">
        <f>IFERROR(IF(Sale!D190 &lt;&gt; "", Sale!D190, ""), "")</f>
        <v/>
      </c>
      <c r="ZI399" s="135" t="str">
        <f>IFERROR(IF(Sale!E190 &lt;&gt; "", Sale!E190, ""), "")</f>
        <v/>
      </c>
      <c r="ZJ399" s="135" t="str">
        <f>IFERROR(IF(Sale!F190 &lt;&gt; "", Sale!F190, ""), "")</f>
        <v/>
      </c>
      <c r="ZK399" s="135" t="str">
        <f>IFERROR(IF(Sale!G190 &lt;&gt; "", Sale!G190, ""), "")</f>
        <v/>
      </c>
      <c r="ZL399" s="135" t="str">
        <f>IFERROR(IF(Sale!H190 &lt;&gt; "", Sale!H190, ""), "")</f>
        <v/>
      </c>
      <c r="ZM399" s="135" t="str">
        <f>IFERROR(IF(Sale!I190 &lt;&gt; "", Sale!I190, ""), "")</f>
        <v/>
      </c>
      <c r="ZN399" s="135" t="str">
        <f>IFERROR(IF(Sale!J190 &lt;&gt; "", Sale!J190, ""), "")</f>
        <v/>
      </c>
      <c r="ZO399" s="135" t="str">
        <f>IFERROR(IF(Sale!K190 &lt;&gt; "", Sale!K190, ""), "")</f>
        <v/>
      </c>
      <c r="ZP399" s="135" t="str">
        <f>IFERROR(IF(Sale!L190 &lt;&gt; "", Sale!L190, ""), "")</f>
        <v/>
      </c>
      <c r="ZQ399" s="135" t="str">
        <f>IFERROR(IF(Sale!M190 &lt;&gt; "", Sale!M190, ""), "")</f>
        <v/>
      </c>
      <c r="ZR399" s="135" t="str">
        <f>IFERROR(IF(Sale!N190 &lt;&gt; "", Sale!N190, ""), "")</f>
        <v/>
      </c>
      <c r="ZS399" s="135" t="str">
        <f>IFERROR(IF(Sale!O190 &lt;&gt; "", Sale!O190, ""), "")</f>
        <v/>
      </c>
      <c r="ZT399" s="135"/>
      <c r="ZU399" s="135"/>
      <c r="ZV399" s="135"/>
      <c r="ZW399" s="135"/>
      <c r="ZX399" s="139"/>
      <c r="ZY399" s="135"/>
      <c r="ZZ399" s="135"/>
    </row>
    <row r="400" spans="25:702">
      <c r="Y400" s="236"/>
      <c r="YA400" s="135" t="str">
        <f>IF(YC400 &lt;&gt; "", (COUNTIF($YC$212:YC400,YC400)&amp;"_"&amp;YC400),"")</f>
        <v/>
      </c>
      <c r="YB400" s="136" t="str">
        <f>IFERROR(IF(Purchase!A190 &lt;&gt;"",Purchase!A190,""),"")</f>
        <v/>
      </c>
      <c r="YC400" s="137" t="str">
        <f>IFERROR(IF(Purchase!B190 &lt;&gt;"",Purchase!B190,""),"")</f>
        <v/>
      </c>
      <c r="YD400" s="137" t="str">
        <f>IFERROR(IF(Purchase!C190 &lt;&gt;"",Purchase!C190,""),"")</f>
        <v/>
      </c>
      <c r="YE400" s="137" t="str">
        <f>IFERROR(IF(Purchase!D190 &lt;&gt;"",Purchase!D190,""),"")</f>
        <v/>
      </c>
      <c r="YF400" s="137" t="str">
        <f>IFERROR(IF(Purchase!E190 &lt;&gt;"",Purchase!E190,""),"")</f>
        <v/>
      </c>
      <c r="YG400" s="137" t="str">
        <f>IFERROR(IF(Purchase!F190 &lt;&gt;"",Purchase!F190,""),"")</f>
        <v/>
      </c>
      <c r="YH400" s="137" t="str">
        <f>IFERROR(IF(Purchase!G190 &lt;&gt;"",Purchase!G190,""),"")</f>
        <v/>
      </c>
      <c r="YI400" s="137" t="str">
        <f>IFERROR(IF(Purchase!H190 &lt;&gt;"",Purchase!H190,""),"")</f>
        <v/>
      </c>
      <c r="YJ400" s="137" t="str">
        <f>IFERROR(IF(Purchase!I190 &lt;&gt;"",Purchase!I190,""),"")</f>
        <v/>
      </c>
      <c r="YK400" s="137" t="str">
        <f>IFERROR(IF(Purchase!J190 &lt;&gt;"",Purchase!J190,""),"")</f>
        <v/>
      </c>
      <c r="YL400" s="149" t="str">
        <f t="shared" si="29"/>
        <v/>
      </c>
      <c r="YM400" s="135"/>
      <c r="YN400" s="138"/>
      <c r="YO400" s="139"/>
      <c r="YP400" s="138"/>
      <c r="YQ400" s="138"/>
      <c r="YR400" s="140"/>
      <c r="YS400" s="138"/>
      <c r="YT400" s="138"/>
      <c r="YU400" s="141"/>
      <c r="YV400" s="135"/>
      <c r="YW400" s="135"/>
      <c r="YX400" s="135"/>
      <c r="YY400" s="135"/>
      <c r="YZ400" s="135"/>
      <c r="ZA400" s="135"/>
      <c r="ZB400" s="135"/>
      <c r="ZC400" s="135"/>
      <c r="ZD400" s="135" t="str">
        <f>IF(ZG400 &lt;&gt; "",(COUNTIF($ZG$212:ZG400,ZG400)&amp;"_"&amp;ZG400),"")</f>
        <v/>
      </c>
      <c r="ZE400" s="142" t="str">
        <f>IFERROR(IF(Sale!A191 &lt;&gt; "", Sale!A191, ""), "")</f>
        <v/>
      </c>
      <c r="ZF400" s="135" t="str">
        <f>IFERROR(IF(Sale!B191 &lt;&gt; "", Sale!B191, ""), "")</f>
        <v/>
      </c>
      <c r="ZG400" s="135" t="str">
        <f>IFERROR(IF(Sale!C191 &lt;&gt; "", Sale!C191, ""), "")</f>
        <v/>
      </c>
      <c r="ZH400" s="135" t="str">
        <f>IFERROR(IF(Sale!D191 &lt;&gt; "", Sale!D191, ""), "")</f>
        <v/>
      </c>
      <c r="ZI400" s="135" t="str">
        <f>IFERROR(IF(Sale!E191 &lt;&gt; "", Sale!E191, ""), "")</f>
        <v/>
      </c>
      <c r="ZJ400" s="135" t="str">
        <f>IFERROR(IF(Sale!F191 &lt;&gt; "", Sale!F191, ""), "")</f>
        <v/>
      </c>
      <c r="ZK400" s="135" t="str">
        <f>IFERROR(IF(Sale!G191 &lt;&gt; "", Sale!G191, ""), "")</f>
        <v/>
      </c>
      <c r="ZL400" s="135" t="str">
        <f>IFERROR(IF(Sale!H191 &lt;&gt; "", Sale!H191, ""), "")</f>
        <v/>
      </c>
      <c r="ZM400" s="135" t="str">
        <f>IFERROR(IF(Sale!I191 &lt;&gt; "", Sale!I191, ""), "")</f>
        <v/>
      </c>
      <c r="ZN400" s="135" t="str">
        <f>IFERROR(IF(Sale!J191 &lt;&gt; "", Sale!J191, ""), "")</f>
        <v/>
      </c>
      <c r="ZO400" s="135" t="str">
        <f>IFERROR(IF(Sale!K191 &lt;&gt; "", Sale!K191, ""), "")</f>
        <v/>
      </c>
      <c r="ZP400" s="135" t="str">
        <f>IFERROR(IF(Sale!L191 &lt;&gt; "", Sale!L191, ""), "")</f>
        <v/>
      </c>
      <c r="ZQ400" s="135" t="str">
        <f>IFERROR(IF(Sale!M191 &lt;&gt; "", Sale!M191, ""), "")</f>
        <v/>
      </c>
      <c r="ZR400" s="135" t="str">
        <f>IFERROR(IF(Sale!N191 &lt;&gt; "", Sale!N191, ""), "")</f>
        <v/>
      </c>
      <c r="ZS400" s="135" t="str">
        <f>IFERROR(IF(Sale!O191 &lt;&gt; "", Sale!O191, ""), "")</f>
        <v/>
      </c>
      <c r="ZT400" s="135"/>
      <c r="ZU400" s="135"/>
      <c r="ZV400" s="135"/>
      <c r="ZW400" s="135"/>
      <c r="ZX400" s="139"/>
      <c r="ZY400" s="135"/>
      <c r="ZZ400" s="135"/>
    </row>
    <row r="401" spans="25:702">
      <c r="Y401" s="236"/>
      <c r="YA401" s="135" t="str">
        <f>IF(YC401 &lt;&gt; "", (COUNTIF($YC$212:YC401,YC401)&amp;"_"&amp;YC401),"")</f>
        <v/>
      </c>
      <c r="YB401" s="136" t="str">
        <f>IFERROR(IF(Purchase!A191 &lt;&gt;"",Purchase!A191,""),"")</f>
        <v/>
      </c>
      <c r="YC401" s="137" t="str">
        <f>IFERROR(IF(Purchase!B191 &lt;&gt;"",Purchase!B191,""),"")</f>
        <v/>
      </c>
      <c r="YD401" s="137" t="str">
        <f>IFERROR(IF(Purchase!C191 &lt;&gt;"",Purchase!C191,""),"")</f>
        <v/>
      </c>
      <c r="YE401" s="137" t="str">
        <f>IFERROR(IF(Purchase!D191 &lt;&gt;"",Purchase!D191,""),"")</f>
        <v/>
      </c>
      <c r="YF401" s="137" t="str">
        <f>IFERROR(IF(Purchase!E191 &lt;&gt;"",Purchase!E191,""),"")</f>
        <v/>
      </c>
      <c r="YG401" s="137" t="str">
        <f>IFERROR(IF(Purchase!F191 &lt;&gt;"",Purchase!F191,""),"")</f>
        <v/>
      </c>
      <c r="YH401" s="137" t="str">
        <f>IFERROR(IF(Purchase!G191 &lt;&gt;"",Purchase!G191,""),"")</f>
        <v/>
      </c>
      <c r="YI401" s="137" t="str">
        <f>IFERROR(IF(Purchase!H191 &lt;&gt;"",Purchase!H191,""),"")</f>
        <v/>
      </c>
      <c r="YJ401" s="137" t="str">
        <f>IFERROR(IF(Purchase!I191 &lt;&gt;"",Purchase!I191,""),"")</f>
        <v/>
      </c>
      <c r="YK401" s="137" t="str">
        <f>IFERROR(IF(Purchase!J191 &lt;&gt;"",Purchase!J191,""),"")</f>
        <v/>
      </c>
      <c r="YL401" s="149" t="str">
        <f t="shared" si="29"/>
        <v/>
      </c>
      <c r="YM401" s="135"/>
      <c r="YN401" s="138"/>
      <c r="YO401" s="139"/>
      <c r="YP401" s="138"/>
      <c r="YQ401" s="138"/>
      <c r="YR401" s="140"/>
      <c r="YS401" s="138"/>
      <c r="YT401" s="138"/>
      <c r="YU401" s="141"/>
      <c r="YV401" s="135"/>
      <c r="YW401" s="135"/>
      <c r="YX401" s="135"/>
      <c r="YY401" s="135"/>
      <c r="YZ401" s="135"/>
      <c r="ZA401" s="135"/>
      <c r="ZB401" s="135"/>
      <c r="ZC401" s="135"/>
      <c r="ZD401" s="135" t="str">
        <f>IF(ZG401 &lt;&gt; "",(COUNTIF($ZG$212:ZG401,ZG401)&amp;"_"&amp;ZG401),"")</f>
        <v/>
      </c>
      <c r="ZE401" s="142" t="str">
        <f>IFERROR(IF(Sale!A192 &lt;&gt; "", Sale!A192, ""), "")</f>
        <v/>
      </c>
      <c r="ZF401" s="135" t="str">
        <f>IFERROR(IF(Sale!B192 &lt;&gt; "", Sale!B192, ""), "")</f>
        <v/>
      </c>
      <c r="ZG401" s="135" t="str">
        <f>IFERROR(IF(Sale!C192 &lt;&gt; "", Sale!C192, ""), "")</f>
        <v/>
      </c>
      <c r="ZH401" s="135" t="str">
        <f>IFERROR(IF(Sale!D192 &lt;&gt; "", Sale!D192, ""), "")</f>
        <v/>
      </c>
      <c r="ZI401" s="135" t="str">
        <f>IFERROR(IF(Sale!E192 &lt;&gt; "", Sale!E192, ""), "")</f>
        <v/>
      </c>
      <c r="ZJ401" s="135" t="str">
        <f>IFERROR(IF(Sale!F192 &lt;&gt; "", Sale!F192, ""), "")</f>
        <v/>
      </c>
      <c r="ZK401" s="135" t="str">
        <f>IFERROR(IF(Sale!G192 &lt;&gt; "", Sale!G192, ""), "")</f>
        <v/>
      </c>
      <c r="ZL401" s="135" t="str">
        <f>IFERROR(IF(Sale!H192 &lt;&gt; "", Sale!H192, ""), "")</f>
        <v/>
      </c>
      <c r="ZM401" s="135" t="str">
        <f>IFERROR(IF(Sale!I192 &lt;&gt; "", Sale!I192, ""), "")</f>
        <v/>
      </c>
      <c r="ZN401" s="135" t="str">
        <f>IFERROR(IF(Sale!J192 &lt;&gt; "", Sale!J192, ""), "")</f>
        <v/>
      </c>
      <c r="ZO401" s="135" t="str">
        <f>IFERROR(IF(Sale!K192 &lt;&gt; "", Sale!K192, ""), "")</f>
        <v/>
      </c>
      <c r="ZP401" s="135" t="str">
        <f>IFERROR(IF(Sale!L192 &lt;&gt; "", Sale!L192, ""), "")</f>
        <v/>
      </c>
      <c r="ZQ401" s="135" t="str">
        <f>IFERROR(IF(Sale!M192 &lt;&gt; "", Sale!M192, ""), "")</f>
        <v/>
      </c>
      <c r="ZR401" s="135" t="str">
        <f>IFERROR(IF(Sale!N192 &lt;&gt; "", Sale!N192, ""), "")</f>
        <v/>
      </c>
      <c r="ZS401" s="135" t="str">
        <f>IFERROR(IF(Sale!O192 &lt;&gt; "", Sale!O192, ""), "")</f>
        <v/>
      </c>
      <c r="ZT401" s="135"/>
      <c r="ZU401" s="135"/>
      <c r="ZV401" s="135"/>
      <c r="ZW401" s="135"/>
      <c r="ZX401" s="139"/>
      <c r="ZY401" s="135"/>
      <c r="ZZ401" s="135"/>
    </row>
    <row r="402" spans="25:702">
      <c r="Y402" s="236"/>
      <c r="YA402" s="135" t="str">
        <f>IF(YC402 &lt;&gt; "", (COUNTIF($YC$212:YC402,YC402)&amp;"_"&amp;YC402),"")</f>
        <v/>
      </c>
      <c r="YB402" s="136" t="str">
        <f>IFERROR(IF(Purchase!A192 &lt;&gt;"",Purchase!A192,""),"")</f>
        <v/>
      </c>
      <c r="YC402" s="137" t="str">
        <f>IFERROR(IF(Purchase!B192 &lt;&gt;"",Purchase!B192,""),"")</f>
        <v/>
      </c>
      <c r="YD402" s="137" t="str">
        <f>IFERROR(IF(Purchase!C192 &lt;&gt;"",Purchase!C192,""),"")</f>
        <v/>
      </c>
      <c r="YE402" s="137" t="str">
        <f>IFERROR(IF(Purchase!D192 &lt;&gt;"",Purchase!D192,""),"")</f>
        <v/>
      </c>
      <c r="YF402" s="137" t="str">
        <f>IFERROR(IF(Purchase!E192 &lt;&gt;"",Purchase!E192,""),"")</f>
        <v/>
      </c>
      <c r="YG402" s="137" t="str">
        <f>IFERROR(IF(Purchase!F192 &lt;&gt;"",Purchase!F192,""),"")</f>
        <v/>
      </c>
      <c r="YH402" s="137" t="str">
        <f>IFERROR(IF(Purchase!G192 &lt;&gt;"",Purchase!G192,""),"")</f>
        <v/>
      </c>
      <c r="YI402" s="137" t="str">
        <f>IFERROR(IF(Purchase!H192 &lt;&gt;"",Purchase!H192,""),"")</f>
        <v/>
      </c>
      <c r="YJ402" s="137" t="str">
        <f>IFERROR(IF(Purchase!I192 &lt;&gt;"",Purchase!I192,""),"")</f>
        <v/>
      </c>
      <c r="YK402" s="137" t="str">
        <f>IFERROR(IF(Purchase!J192 &lt;&gt;"",Purchase!J192,""),"")</f>
        <v/>
      </c>
      <c r="YL402" s="149" t="str">
        <f t="shared" si="29"/>
        <v/>
      </c>
      <c r="YM402" s="135"/>
      <c r="YN402" s="138"/>
      <c r="YO402" s="139"/>
      <c r="YP402" s="138"/>
      <c r="YQ402" s="138"/>
      <c r="YR402" s="140"/>
      <c r="YS402" s="138"/>
      <c r="YT402" s="138"/>
      <c r="YU402" s="141"/>
      <c r="YV402" s="135"/>
      <c r="YW402" s="135"/>
      <c r="YX402" s="135"/>
      <c r="YY402" s="135"/>
      <c r="YZ402" s="135"/>
      <c r="ZA402" s="135"/>
      <c r="ZB402" s="135"/>
      <c r="ZC402" s="135"/>
      <c r="ZD402" s="135" t="str">
        <f>IF(ZG402 &lt;&gt; "",(COUNTIF($ZG$212:ZG402,ZG402)&amp;"_"&amp;ZG402),"")</f>
        <v/>
      </c>
      <c r="ZE402" s="142" t="str">
        <f>IFERROR(IF(Sale!A193 &lt;&gt; "", Sale!A193, ""), "")</f>
        <v/>
      </c>
      <c r="ZF402" s="135" t="str">
        <f>IFERROR(IF(Sale!B193 &lt;&gt; "", Sale!B193, ""), "")</f>
        <v/>
      </c>
      <c r="ZG402" s="135" t="str">
        <f>IFERROR(IF(Sale!C193 &lt;&gt; "", Sale!C193, ""), "")</f>
        <v/>
      </c>
      <c r="ZH402" s="135" t="str">
        <f>IFERROR(IF(Sale!D193 &lt;&gt; "", Sale!D193, ""), "")</f>
        <v/>
      </c>
      <c r="ZI402" s="135" t="str">
        <f>IFERROR(IF(Sale!E193 &lt;&gt; "", Sale!E193, ""), "")</f>
        <v/>
      </c>
      <c r="ZJ402" s="135" t="str">
        <f>IFERROR(IF(Sale!F193 &lt;&gt; "", Sale!F193, ""), "")</f>
        <v/>
      </c>
      <c r="ZK402" s="135" t="str">
        <f>IFERROR(IF(Sale!G193 &lt;&gt; "", Sale!G193, ""), "")</f>
        <v/>
      </c>
      <c r="ZL402" s="135" t="str">
        <f>IFERROR(IF(Sale!H193 &lt;&gt; "", Sale!H193, ""), "")</f>
        <v/>
      </c>
      <c r="ZM402" s="135" t="str">
        <f>IFERROR(IF(Sale!I193 &lt;&gt; "", Sale!I193, ""), "")</f>
        <v/>
      </c>
      <c r="ZN402" s="135" t="str">
        <f>IFERROR(IF(Sale!J193 &lt;&gt; "", Sale!J193, ""), "")</f>
        <v/>
      </c>
      <c r="ZO402" s="135" t="str">
        <f>IFERROR(IF(Sale!K193 &lt;&gt; "", Sale!K193, ""), "")</f>
        <v/>
      </c>
      <c r="ZP402" s="135" t="str">
        <f>IFERROR(IF(Sale!L193 &lt;&gt; "", Sale!L193, ""), "")</f>
        <v/>
      </c>
      <c r="ZQ402" s="135" t="str">
        <f>IFERROR(IF(Sale!M193 &lt;&gt; "", Sale!M193, ""), "")</f>
        <v/>
      </c>
      <c r="ZR402" s="135" t="str">
        <f>IFERROR(IF(Sale!N193 &lt;&gt; "", Sale!N193, ""), "")</f>
        <v/>
      </c>
      <c r="ZS402" s="135" t="str">
        <f>IFERROR(IF(Sale!O193 &lt;&gt; "", Sale!O193, ""), "")</f>
        <v/>
      </c>
      <c r="ZT402" s="135"/>
      <c r="ZU402" s="135"/>
      <c r="ZV402" s="135"/>
      <c r="ZW402" s="135"/>
      <c r="ZX402" s="139"/>
      <c r="ZY402" s="135"/>
      <c r="ZZ402" s="135"/>
    </row>
    <row r="403" spans="25:702">
      <c r="Y403" s="236"/>
      <c r="YA403" s="135" t="str">
        <f>IF(YC403 &lt;&gt; "", (COUNTIF($YC$212:YC403,YC403)&amp;"_"&amp;YC403),"")</f>
        <v/>
      </c>
      <c r="YB403" s="136" t="str">
        <f>IFERROR(IF(Purchase!A193 &lt;&gt;"",Purchase!A193,""),"")</f>
        <v/>
      </c>
      <c r="YC403" s="137" t="str">
        <f>IFERROR(IF(Purchase!B193 &lt;&gt;"",Purchase!B193,""),"")</f>
        <v/>
      </c>
      <c r="YD403" s="137" t="str">
        <f>IFERROR(IF(Purchase!C193 &lt;&gt;"",Purchase!C193,""),"")</f>
        <v/>
      </c>
      <c r="YE403" s="137" t="str">
        <f>IFERROR(IF(Purchase!D193 &lt;&gt;"",Purchase!D193,""),"")</f>
        <v/>
      </c>
      <c r="YF403" s="137" t="str">
        <f>IFERROR(IF(Purchase!E193 &lt;&gt;"",Purchase!E193,""),"")</f>
        <v/>
      </c>
      <c r="YG403" s="137" t="str">
        <f>IFERROR(IF(Purchase!F193 &lt;&gt;"",Purchase!F193,""),"")</f>
        <v/>
      </c>
      <c r="YH403" s="137" t="str">
        <f>IFERROR(IF(Purchase!G193 &lt;&gt;"",Purchase!G193,""),"")</f>
        <v/>
      </c>
      <c r="YI403" s="137" t="str">
        <f>IFERROR(IF(Purchase!H193 &lt;&gt;"",Purchase!H193,""),"")</f>
        <v/>
      </c>
      <c r="YJ403" s="137" t="str">
        <f>IFERROR(IF(Purchase!I193 &lt;&gt;"",Purchase!I193,""),"")</f>
        <v/>
      </c>
      <c r="YK403" s="137" t="str">
        <f>IFERROR(IF(Purchase!J193 &lt;&gt;"",Purchase!J193,""),"")</f>
        <v/>
      </c>
      <c r="YL403" s="149" t="str">
        <f t="shared" si="29"/>
        <v/>
      </c>
      <c r="YM403" s="135"/>
      <c r="YN403" s="138"/>
      <c r="YO403" s="139"/>
      <c r="YP403" s="138"/>
      <c r="YQ403" s="138"/>
      <c r="YR403" s="140"/>
      <c r="YS403" s="138"/>
      <c r="YT403" s="138"/>
      <c r="YU403" s="141"/>
      <c r="YV403" s="135"/>
      <c r="YW403" s="135"/>
      <c r="YX403" s="135"/>
      <c r="YY403" s="135"/>
      <c r="YZ403" s="135"/>
      <c r="ZA403" s="135"/>
      <c r="ZB403" s="135"/>
      <c r="ZC403" s="135"/>
      <c r="ZD403" s="135" t="str">
        <f>IF(ZG403 &lt;&gt; "",(COUNTIF($ZG$212:ZG403,ZG403)&amp;"_"&amp;ZG403),"")</f>
        <v/>
      </c>
      <c r="ZE403" s="142" t="str">
        <f>IFERROR(IF(Sale!A194 &lt;&gt; "", Sale!A194, ""), "")</f>
        <v/>
      </c>
      <c r="ZF403" s="135" t="str">
        <f>IFERROR(IF(Sale!B194 &lt;&gt; "", Sale!B194, ""), "")</f>
        <v/>
      </c>
      <c r="ZG403" s="135" t="str">
        <f>IFERROR(IF(Sale!C194 &lt;&gt; "", Sale!C194, ""), "")</f>
        <v/>
      </c>
      <c r="ZH403" s="135" t="str">
        <f>IFERROR(IF(Sale!D194 &lt;&gt; "", Sale!D194, ""), "")</f>
        <v/>
      </c>
      <c r="ZI403" s="135" t="str">
        <f>IFERROR(IF(Sale!E194 &lt;&gt; "", Sale!E194, ""), "")</f>
        <v/>
      </c>
      <c r="ZJ403" s="135" t="str">
        <f>IFERROR(IF(Sale!F194 &lt;&gt; "", Sale!F194, ""), "")</f>
        <v/>
      </c>
      <c r="ZK403" s="135" t="str">
        <f>IFERROR(IF(Sale!G194 &lt;&gt; "", Sale!G194, ""), "")</f>
        <v/>
      </c>
      <c r="ZL403" s="135" t="str">
        <f>IFERROR(IF(Sale!H194 &lt;&gt; "", Sale!H194, ""), "")</f>
        <v/>
      </c>
      <c r="ZM403" s="135" t="str">
        <f>IFERROR(IF(Sale!I194 &lt;&gt; "", Sale!I194, ""), "")</f>
        <v/>
      </c>
      <c r="ZN403" s="135" t="str">
        <f>IFERROR(IF(Sale!J194 &lt;&gt; "", Sale!J194, ""), "")</f>
        <v/>
      </c>
      <c r="ZO403" s="135" t="str">
        <f>IFERROR(IF(Sale!K194 &lt;&gt; "", Sale!K194, ""), "")</f>
        <v/>
      </c>
      <c r="ZP403" s="135" t="str">
        <f>IFERROR(IF(Sale!L194 &lt;&gt; "", Sale!L194, ""), "")</f>
        <v/>
      </c>
      <c r="ZQ403" s="135" t="str">
        <f>IFERROR(IF(Sale!M194 &lt;&gt; "", Sale!M194, ""), "")</f>
        <v/>
      </c>
      <c r="ZR403" s="135" t="str">
        <f>IFERROR(IF(Sale!N194 &lt;&gt; "", Sale!N194, ""), "")</f>
        <v/>
      </c>
      <c r="ZS403" s="135" t="str">
        <f>IFERROR(IF(Sale!O194 &lt;&gt; "", Sale!O194, ""), "")</f>
        <v/>
      </c>
      <c r="ZT403" s="135"/>
      <c r="ZU403" s="135"/>
      <c r="ZV403" s="135"/>
      <c r="ZW403" s="135"/>
      <c r="ZX403" s="139"/>
      <c r="ZY403" s="135"/>
      <c r="ZZ403" s="135"/>
    </row>
    <row r="404" spans="25:702">
      <c r="Y404" s="236"/>
      <c r="YA404" s="135" t="str">
        <f>IF(YC404 &lt;&gt; "", (COUNTIF($YC$212:YC404,YC404)&amp;"_"&amp;YC404),"")</f>
        <v/>
      </c>
      <c r="YB404" s="136" t="str">
        <f>IFERROR(IF(Purchase!A194 &lt;&gt;"",Purchase!A194,""),"")</f>
        <v/>
      </c>
      <c r="YC404" s="137" t="str">
        <f>IFERROR(IF(Purchase!B194 &lt;&gt;"",Purchase!B194,""),"")</f>
        <v/>
      </c>
      <c r="YD404" s="137" t="str">
        <f>IFERROR(IF(Purchase!C194 &lt;&gt;"",Purchase!C194,""),"")</f>
        <v/>
      </c>
      <c r="YE404" s="137" t="str">
        <f>IFERROR(IF(Purchase!D194 &lt;&gt;"",Purchase!D194,""),"")</f>
        <v/>
      </c>
      <c r="YF404" s="137" t="str">
        <f>IFERROR(IF(Purchase!E194 &lt;&gt;"",Purchase!E194,""),"")</f>
        <v/>
      </c>
      <c r="YG404" s="137" t="str">
        <f>IFERROR(IF(Purchase!F194 &lt;&gt;"",Purchase!F194,""),"")</f>
        <v/>
      </c>
      <c r="YH404" s="137" t="str">
        <f>IFERROR(IF(Purchase!G194 &lt;&gt;"",Purchase!G194,""),"")</f>
        <v/>
      </c>
      <c r="YI404" s="137" t="str">
        <f>IFERROR(IF(Purchase!H194 &lt;&gt;"",Purchase!H194,""),"")</f>
        <v/>
      </c>
      <c r="YJ404" s="137" t="str">
        <f>IFERROR(IF(Purchase!I194 &lt;&gt;"",Purchase!I194,""),"")</f>
        <v/>
      </c>
      <c r="YK404" s="137" t="str">
        <f>IFERROR(IF(Purchase!J194 &lt;&gt;"",Purchase!J194,""),"")</f>
        <v/>
      </c>
      <c r="YL404" s="149" t="str">
        <f t="shared" si="29"/>
        <v/>
      </c>
      <c r="YM404" s="135"/>
      <c r="YN404" s="138"/>
      <c r="YO404" s="139"/>
      <c r="YP404" s="138"/>
      <c r="YQ404" s="138"/>
      <c r="YR404" s="140"/>
      <c r="YS404" s="138"/>
      <c r="YT404" s="138"/>
      <c r="YU404" s="141"/>
      <c r="YV404" s="135"/>
      <c r="YW404" s="135"/>
      <c r="YX404" s="135"/>
      <c r="YY404" s="135"/>
      <c r="YZ404" s="135"/>
      <c r="ZA404" s="135"/>
      <c r="ZB404" s="135"/>
      <c r="ZC404" s="135"/>
      <c r="ZD404" s="135" t="str">
        <f>IF(ZG404 &lt;&gt; "",(COUNTIF($ZG$212:ZG404,ZG404)&amp;"_"&amp;ZG404),"")</f>
        <v/>
      </c>
      <c r="ZE404" s="142" t="str">
        <f>IFERROR(IF(Sale!A195 &lt;&gt; "", Sale!A195, ""), "")</f>
        <v/>
      </c>
      <c r="ZF404" s="135" t="str">
        <f>IFERROR(IF(Sale!B195 &lt;&gt; "", Sale!B195, ""), "")</f>
        <v/>
      </c>
      <c r="ZG404" s="135" t="str">
        <f>IFERROR(IF(Sale!C195 &lt;&gt; "", Sale!C195, ""), "")</f>
        <v/>
      </c>
      <c r="ZH404" s="135" t="str">
        <f>IFERROR(IF(Sale!D195 &lt;&gt; "", Sale!D195, ""), "")</f>
        <v/>
      </c>
      <c r="ZI404" s="135" t="str">
        <f>IFERROR(IF(Sale!E195 &lt;&gt; "", Sale!E195, ""), "")</f>
        <v/>
      </c>
      <c r="ZJ404" s="135" t="str">
        <f>IFERROR(IF(Sale!F195 &lt;&gt; "", Sale!F195, ""), "")</f>
        <v/>
      </c>
      <c r="ZK404" s="135" t="str">
        <f>IFERROR(IF(Sale!G195 &lt;&gt; "", Sale!G195, ""), "")</f>
        <v/>
      </c>
      <c r="ZL404" s="135" t="str">
        <f>IFERROR(IF(Sale!H195 &lt;&gt; "", Sale!H195, ""), "")</f>
        <v/>
      </c>
      <c r="ZM404" s="135" t="str">
        <f>IFERROR(IF(Sale!I195 &lt;&gt; "", Sale!I195, ""), "")</f>
        <v/>
      </c>
      <c r="ZN404" s="135" t="str">
        <f>IFERROR(IF(Sale!J195 &lt;&gt; "", Sale!J195, ""), "")</f>
        <v/>
      </c>
      <c r="ZO404" s="135" t="str">
        <f>IFERROR(IF(Sale!K195 &lt;&gt; "", Sale!K195, ""), "")</f>
        <v/>
      </c>
      <c r="ZP404" s="135" t="str">
        <f>IFERROR(IF(Sale!L195 &lt;&gt; "", Sale!L195, ""), "")</f>
        <v/>
      </c>
      <c r="ZQ404" s="135" t="str">
        <f>IFERROR(IF(Sale!M195 &lt;&gt; "", Sale!M195, ""), "")</f>
        <v/>
      </c>
      <c r="ZR404" s="135" t="str">
        <f>IFERROR(IF(Sale!N195 &lt;&gt; "", Sale!N195, ""), "")</f>
        <v/>
      </c>
      <c r="ZS404" s="135" t="str">
        <f>IFERROR(IF(Sale!O195 &lt;&gt; "", Sale!O195, ""), "")</f>
        <v/>
      </c>
      <c r="ZT404" s="135"/>
      <c r="ZU404" s="135"/>
      <c r="ZV404" s="135"/>
      <c r="ZW404" s="135"/>
      <c r="ZX404" s="139"/>
      <c r="ZY404" s="135"/>
      <c r="ZZ404" s="135"/>
    </row>
    <row r="405" spans="25:702">
      <c r="Y405" s="236"/>
      <c r="YA405" s="135" t="str">
        <f>IF(YC405 &lt;&gt; "", (COUNTIF($YC$212:YC405,YC405)&amp;"_"&amp;YC405),"")</f>
        <v/>
      </c>
      <c r="YB405" s="136" t="str">
        <f>IFERROR(IF(Purchase!A195 &lt;&gt;"",Purchase!A195,""),"")</f>
        <v/>
      </c>
      <c r="YC405" s="137" t="str">
        <f>IFERROR(IF(Purchase!B195 &lt;&gt;"",Purchase!B195,""),"")</f>
        <v/>
      </c>
      <c r="YD405" s="137" t="str">
        <f>IFERROR(IF(Purchase!C195 &lt;&gt;"",Purchase!C195,""),"")</f>
        <v/>
      </c>
      <c r="YE405" s="137" t="str">
        <f>IFERROR(IF(Purchase!D195 &lt;&gt;"",Purchase!D195,""),"")</f>
        <v/>
      </c>
      <c r="YF405" s="137" t="str">
        <f>IFERROR(IF(Purchase!E195 &lt;&gt;"",Purchase!E195,""),"")</f>
        <v/>
      </c>
      <c r="YG405" s="137" t="str">
        <f>IFERROR(IF(Purchase!F195 &lt;&gt;"",Purchase!F195,""),"")</f>
        <v/>
      </c>
      <c r="YH405" s="137" t="str">
        <f>IFERROR(IF(Purchase!G195 &lt;&gt;"",Purchase!G195,""),"")</f>
        <v/>
      </c>
      <c r="YI405" s="137" t="str">
        <f>IFERROR(IF(Purchase!H195 &lt;&gt;"",Purchase!H195,""),"")</f>
        <v/>
      </c>
      <c r="YJ405" s="137" t="str">
        <f>IFERROR(IF(Purchase!I195 &lt;&gt;"",Purchase!I195,""),"")</f>
        <v/>
      </c>
      <c r="YK405" s="137" t="str">
        <f>IFERROR(IF(Purchase!J195 &lt;&gt;"",Purchase!J195,""),"")</f>
        <v/>
      </c>
      <c r="YL405" s="149" t="str">
        <f t="shared" ref="YL405:YL468" si="30">IFERROR(YI405*YK405,"")</f>
        <v/>
      </c>
      <c r="YM405" s="135"/>
      <c r="YN405" s="138"/>
      <c r="YO405" s="139"/>
      <c r="YP405" s="138"/>
      <c r="YQ405" s="138"/>
      <c r="YR405" s="140"/>
      <c r="YS405" s="138"/>
      <c r="YT405" s="138"/>
      <c r="YU405" s="141"/>
      <c r="YV405" s="135"/>
      <c r="YW405" s="135"/>
      <c r="YX405" s="135"/>
      <c r="YY405" s="135"/>
      <c r="YZ405" s="135"/>
      <c r="ZA405" s="135"/>
      <c r="ZB405" s="135"/>
      <c r="ZC405" s="135"/>
      <c r="ZD405" s="135" t="str">
        <f>IF(ZG405 &lt;&gt; "",(COUNTIF($ZG$212:ZG405,ZG405)&amp;"_"&amp;ZG405),"")</f>
        <v/>
      </c>
      <c r="ZE405" s="142" t="str">
        <f>IFERROR(IF(Sale!A196 &lt;&gt; "", Sale!A196, ""), "")</f>
        <v/>
      </c>
      <c r="ZF405" s="135" t="str">
        <f>IFERROR(IF(Sale!B196 &lt;&gt; "", Sale!B196, ""), "")</f>
        <v/>
      </c>
      <c r="ZG405" s="135" t="str">
        <f>IFERROR(IF(Sale!C196 &lt;&gt; "", Sale!C196, ""), "")</f>
        <v/>
      </c>
      <c r="ZH405" s="135" t="str">
        <f>IFERROR(IF(Sale!D196 &lt;&gt; "", Sale!D196, ""), "")</f>
        <v/>
      </c>
      <c r="ZI405" s="135" t="str">
        <f>IFERROR(IF(Sale!E196 &lt;&gt; "", Sale!E196, ""), "")</f>
        <v/>
      </c>
      <c r="ZJ405" s="135" t="str">
        <f>IFERROR(IF(Sale!F196 &lt;&gt; "", Sale!F196, ""), "")</f>
        <v/>
      </c>
      <c r="ZK405" s="135" t="str">
        <f>IFERROR(IF(Sale!G196 &lt;&gt; "", Sale!G196, ""), "")</f>
        <v/>
      </c>
      <c r="ZL405" s="135" t="str">
        <f>IFERROR(IF(Sale!H196 &lt;&gt; "", Sale!H196, ""), "")</f>
        <v/>
      </c>
      <c r="ZM405" s="135" t="str">
        <f>IFERROR(IF(Sale!I196 &lt;&gt; "", Sale!I196, ""), "")</f>
        <v/>
      </c>
      <c r="ZN405" s="135" t="str">
        <f>IFERROR(IF(Sale!J196 &lt;&gt; "", Sale!J196, ""), "")</f>
        <v/>
      </c>
      <c r="ZO405" s="135" t="str">
        <f>IFERROR(IF(Sale!K196 &lt;&gt; "", Sale!K196, ""), "")</f>
        <v/>
      </c>
      <c r="ZP405" s="135" t="str">
        <f>IFERROR(IF(Sale!L196 &lt;&gt; "", Sale!L196, ""), "")</f>
        <v/>
      </c>
      <c r="ZQ405" s="135" t="str">
        <f>IFERROR(IF(Sale!M196 &lt;&gt; "", Sale!M196, ""), "")</f>
        <v/>
      </c>
      <c r="ZR405" s="135" t="str">
        <f>IFERROR(IF(Sale!N196 &lt;&gt; "", Sale!N196, ""), "")</f>
        <v/>
      </c>
      <c r="ZS405" s="135" t="str">
        <f>IFERROR(IF(Sale!O196 &lt;&gt; "", Sale!O196, ""), "")</f>
        <v/>
      </c>
      <c r="ZT405" s="135"/>
      <c r="ZU405" s="135"/>
      <c r="ZV405" s="135"/>
      <c r="ZW405" s="135"/>
      <c r="ZX405" s="139"/>
      <c r="ZY405" s="135"/>
      <c r="ZZ405" s="135"/>
    </row>
    <row r="406" spans="25:702">
      <c r="Y406" s="236"/>
      <c r="YA406" s="135" t="str">
        <f>IF(YC406 &lt;&gt; "", (COUNTIF($YC$212:YC406,YC406)&amp;"_"&amp;YC406),"")</f>
        <v/>
      </c>
      <c r="YB406" s="136" t="str">
        <f>IFERROR(IF(Purchase!A196 &lt;&gt;"",Purchase!A196,""),"")</f>
        <v/>
      </c>
      <c r="YC406" s="137" t="str">
        <f>IFERROR(IF(Purchase!B196 &lt;&gt;"",Purchase!B196,""),"")</f>
        <v/>
      </c>
      <c r="YD406" s="137" t="str">
        <f>IFERROR(IF(Purchase!C196 &lt;&gt;"",Purchase!C196,""),"")</f>
        <v/>
      </c>
      <c r="YE406" s="137" t="str">
        <f>IFERROR(IF(Purchase!D196 &lt;&gt;"",Purchase!D196,""),"")</f>
        <v/>
      </c>
      <c r="YF406" s="137" t="str">
        <f>IFERROR(IF(Purchase!E196 &lt;&gt;"",Purchase!E196,""),"")</f>
        <v/>
      </c>
      <c r="YG406" s="137" t="str">
        <f>IFERROR(IF(Purchase!F196 &lt;&gt;"",Purchase!F196,""),"")</f>
        <v/>
      </c>
      <c r="YH406" s="137" t="str">
        <f>IFERROR(IF(Purchase!G196 &lt;&gt;"",Purchase!G196,""),"")</f>
        <v/>
      </c>
      <c r="YI406" s="137" t="str">
        <f>IFERROR(IF(Purchase!H196 &lt;&gt;"",Purchase!H196,""),"")</f>
        <v/>
      </c>
      <c r="YJ406" s="137" t="str">
        <f>IFERROR(IF(Purchase!I196 &lt;&gt;"",Purchase!I196,""),"")</f>
        <v/>
      </c>
      <c r="YK406" s="137" t="str">
        <f>IFERROR(IF(Purchase!J196 &lt;&gt;"",Purchase!J196,""),"")</f>
        <v/>
      </c>
      <c r="YL406" s="149" t="str">
        <f t="shared" si="30"/>
        <v/>
      </c>
      <c r="YM406" s="135"/>
      <c r="YN406" s="138"/>
      <c r="YO406" s="139"/>
      <c r="YP406" s="138"/>
      <c r="YQ406" s="138"/>
      <c r="YR406" s="140"/>
      <c r="YS406" s="138"/>
      <c r="YT406" s="138"/>
      <c r="YU406" s="141"/>
      <c r="YV406" s="135"/>
      <c r="YW406" s="135"/>
      <c r="YX406" s="135"/>
      <c r="YY406" s="135"/>
      <c r="YZ406" s="135"/>
      <c r="ZA406" s="135"/>
      <c r="ZB406" s="135"/>
      <c r="ZC406" s="135"/>
      <c r="ZD406" s="135" t="str">
        <f>IF(ZG406 &lt;&gt; "",(COUNTIF($ZG$212:ZG406,ZG406)&amp;"_"&amp;ZG406),"")</f>
        <v/>
      </c>
      <c r="ZE406" s="142" t="str">
        <f>IFERROR(IF(Sale!A197 &lt;&gt; "", Sale!A197, ""), "")</f>
        <v/>
      </c>
      <c r="ZF406" s="135" t="str">
        <f>IFERROR(IF(Sale!B197 &lt;&gt; "", Sale!B197, ""), "")</f>
        <v/>
      </c>
      <c r="ZG406" s="135" t="str">
        <f>IFERROR(IF(Sale!C197 &lt;&gt; "", Sale!C197, ""), "")</f>
        <v/>
      </c>
      <c r="ZH406" s="135" t="str">
        <f>IFERROR(IF(Sale!D197 &lt;&gt; "", Sale!D197, ""), "")</f>
        <v/>
      </c>
      <c r="ZI406" s="135" t="str">
        <f>IFERROR(IF(Sale!E197 &lt;&gt; "", Sale!E197, ""), "")</f>
        <v/>
      </c>
      <c r="ZJ406" s="135" t="str">
        <f>IFERROR(IF(Sale!F197 &lt;&gt; "", Sale!F197, ""), "")</f>
        <v/>
      </c>
      <c r="ZK406" s="135" t="str">
        <f>IFERROR(IF(Sale!G197 &lt;&gt; "", Sale!G197, ""), "")</f>
        <v/>
      </c>
      <c r="ZL406" s="135" t="str">
        <f>IFERROR(IF(Sale!H197 &lt;&gt; "", Sale!H197, ""), "")</f>
        <v/>
      </c>
      <c r="ZM406" s="135" t="str">
        <f>IFERROR(IF(Sale!I197 &lt;&gt; "", Sale!I197, ""), "")</f>
        <v/>
      </c>
      <c r="ZN406" s="135" t="str">
        <f>IFERROR(IF(Sale!J197 &lt;&gt; "", Sale!J197, ""), "")</f>
        <v/>
      </c>
      <c r="ZO406" s="135" t="str">
        <f>IFERROR(IF(Sale!K197 &lt;&gt; "", Sale!K197, ""), "")</f>
        <v/>
      </c>
      <c r="ZP406" s="135" t="str">
        <f>IFERROR(IF(Sale!L197 &lt;&gt; "", Sale!L197, ""), "")</f>
        <v/>
      </c>
      <c r="ZQ406" s="135" t="str">
        <f>IFERROR(IF(Sale!M197 &lt;&gt; "", Sale!M197, ""), "")</f>
        <v/>
      </c>
      <c r="ZR406" s="135" t="str">
        <f>IFERROR(IF(Sale!N197 &lt;&gt; "", Sale!N197, ""), "")</f>
        <v/>
      </c>
      <c r="ZS406" s="135" t="str">
        <f>IFERROR(IF(Sale!O197 &lt;&gt; "", Sale!O197, ""), "")</f>
        <v/>
      </c>
      <c r="ZT406" s="135"/>
      <c r="ZU406" s="135"/>
      <c r="ZV406" s="135"/>
      <c r="ZW406" s="135"/>
      <c r="ZX406" s="139"/>
      <c r="ZY406" s="135"/>
      <c r="ZZ406" s="135"/>
    </row>
    <row r="407" spans="25:702">
      <c r="Y407" s="236"/>
      <c r="YA407" s="135" t="str">
        <f>IF(YC407 &lt;&gt; "", (COUNTIF($YC$212:YC407,YC407)&amp;"_"&amp;YC407),"")</f>
        <v/>
      </c>
      <c r="YB407" s="136" t="str">
        <f>IFERROR(IF(Purchase!A197 &lt;&gt;"",Purchase!A197,""),"")</f>
        <v/>
      </c>
      <c r="YC407" s="137" t="str">
        <f>IFERROR(IF(Purchase!B197 &lt;&gt;"",Purchase!B197,""),"")</f>
        <v/>
      </c>
      <c r="YD407" s="137" t="str">
        <f>IFERROR(IF(Purchase!C197 &lt;&gt;"",Purchase!C197,""),"")</f>
        <v/>
      </c>
      <c r="YE407" s="137" t="str">
        <f>IFERROR(IF(Purchase!D197 &lt;&gt;"",Purchase!D197,""),"")</f>
        <v/>
      </c>
      <c r="YF407" s="137" t="str">
        <f>IFERROR(IF(Purchase!E197 &lt;&gt;"",Purchase!E197,""),"")</f>
        <v/>
      </c>
      <c r="YG407" s="137" t="str">
        <f>IFERROR(IF(Purchase!F197 &lt;&gt;"",Purchase!F197,""),"")</f>
        <v/>
      </c>
      <c r="YH407" s="137" t="str">
        <f>IFERROR(IF(Purchase!G197 &lt;&gt;"",Purchase!G197,""),"")</f>
        <v/>
      </c>
      <c r="YI407" s="137" t="str">
        <f>IFERROR(IF(Purchase!H197 &lt;&gt;"",Purchase!H197,""),"")</f>
        <v/>
      </c>
      <c r="YJ407" s="137" t="str">
        <f>IFERROR(IF(Purchase!I197 &lt;&gt;"",Purchase!I197,""),"")</f>
        <v/>
      </c>
      <c r="YK407" s="137" t="str">
        <f>IFERROR(IF(Purchase!J197 &lt;&gt;"",Purchase!J197,""),"")</f>
        <v/>
      </c>
      <c r="YL407" s="149" t="str">
        <f t="shared" si="30"/>
        <v/>
      </c>
      <c r="YM407" s="135"/>
      <c r="YN407" s="138"/>
      <c r="YO407" s="139"/>
      <c r="YP407" s="138"/>
      <c r="YQ407" s="138"/>
      <c r="YR407" s="140"/>
      <c r="YS407" s="138"/>
      <c r="YT407" s="138"/>
      <c r="YU407" s="141"/>
      <c r="YV407" s="135"/>
      <c r="YW407" s="135"/>
      <c r="YX407" s="135"/>
      <c r="YY407" s="135"/>
      <c r="YZ407" s="135"/>
      <c r="ZA407" s="135"/>
      <c r="ZB407" s="135"/>
      <c r="ZC407" s="135"/>
      <c r="ZD407" s="135" t="str">
        <f>IF(ZG407 &lt;&gt; "",(COUNTIF($ZG$212:ZG407,ZG407)&amp;"_"&amp;ZG407),"")</f>
        <v/>
      </c>
      <c r="ZE407" s="142" t="str">
        <f>IFERROR(IF(Sale!A198 &lt;&gt; "", Sale!A198, ""), "")</f>
        <v/>
      </c>
      <c r="ZF407" s="135" t="str">
        <f>IFERROR(IF(Sale!B198 &lt;&gt; "", Sale!B198, ""), "")</f>
        <v/>
      </c>
      <c r="ZG407" s="135" t="str">
        <f>IFERROR(IF(Sale!C198 &lt;&gt; "", Sale!C198, ""), "")</f>
        <v/>
      </c>
      <c r="ZH407" s="135" t="str">
        <f>IFERROR(IF(Sale!D198 &lt;&gt; "", Sale!D198, ""), "")</f>
        <v/>
      </c>
      <c r="ZI407" s="135" t="str">
        <f>IFERROR(IF(Sale!E198 &lt;&gt; "", Sale!E198, ""), "")</f>
        <v/>
      </c>
      <c r="ZJ407" s="135" t="str">
        <f>IFERROR(IF(Sale!F198 &lt;&gt; "", Sale!F198, ""), "")</f>
        <v/>
      </c>
      <c r="ZK407" s="135" t="str">
        <f>IFERROR(IF(Sale!G198 &lt;&gt; "", Sale!G198, ""), "")</f>
        <v/>
      </c>
      <c r="ZL407" s="135" t="str">
        <f>IFERROR(IF(Sale!H198 &lt;&gt; "", Sale!H198, ""), "")</f>
        <v/>
      </c>
      <c r="ZM407" s="135" t="str">
        <f>IFERROR(IF(Sale!I198 &lt;&gt; "", Sale!I198, ""), "")</f>
        <v/>
      </c>
      <c r="ZN407" s="135" t="str">
        <f>IFERROR(IF(Sale!J198 &lt;&gt; "", Sale!J198, ""), "")</f>
        <v/>
      </c>
      <c r="ZO407" s="135" t="str">
        <f>IFERROR(IF(Sale!K198 &lt;&gt; "", Sale!K198, ""), "")</f>
        <v/>
      </c>
      <c r="ZP407" s="135" t="str">
        <f>IFERROR(IF(Sale!L198 &lt;&gt; "", Sale!L198, ""), "")</f>
        <v/>
      </c>
      <c r="ZQ407" s="135" t="str">
        <f>IFERROR(IF(Sale!M198 &lt;&gt; "", Sale!M198, ""), "")</f>
        <v/>
      </c>
      <c r="ZR407" s="135" t="str">
        <f>IFERROR(IF(Sale!N198 &lt;&gt; "", Sale!N198, ""), "")</f>
        <v/>
      </c>
      <c r="ZS407" s="135" t="str">
        <f>IFERROR(IF(Sale!O198 &lt;&gt; "", Sale!O198, ""), "")</f>
        <v/>
      </c>
      <c r="ZT407" s="135"/>
      <c r="ZU407" s="135"/>
      <c r="ZV407" s="135"/>
      <c r="ZW407" s="135"/>
      <c r="ZX407" s="139"/>
      <c r="ZY407" s="135"/>
      <c r="ZZ407" s="135"/>
    </row>
    <row r="408" spans="25:702">
      <c r="Y408" s="236"/>
      <c r="YA408" s="135" t="str">
        <f>IF(YC408 &lt;&gt; "", (COUNTIF($YC$212:YC408,YC408)&amp;"_"&amp;YC408),"")</f>
        <v/>
      </c>
      <c r="YB408" s="136" t="str">
        <f>IFERROR(IF(Purchase!A198 &lt;&gt;"",Purchase!A198,""),"")</f>
        <v/>
      </c>
      <c r="YC408" s="137" t="str">
        <f>IFERROR(IF(Purchase!B198 &lt;&gt;"",Purchase!B198,""),"")</f>
        <v/>
      </c>
      <c r="YD408" s="137" t="str">
        <f>IFERROR(IF(Purchase!C198 &lt;&gt;"",Purchase!C198,""),"")</f>
        <v/>
      </c>
      <c r="YE408" s="137" t="str">
        <f>IFERROR(IF(Purchase!D198 &lt;&gt;"",Purchase!D198,""),"")</f>
        <v/>
      </c>
      <c r="YF408" s="137" t="str">
        <f>IFERROR(IF(Purchase!E198 &lt;&gt;"",Purchase!E198,""),"")</f>
        <v/>
      </c>
      <c r="YG408" s="137" t="str">
        <f>IFERROR(IF(Purchase!F198 &lt;&gt;"",Purchase!F198,""),"")</f>
        <v/>
      </c>
      <c r="YH408" s="137" t="str">
        <f>IFERROR(IF(Purchase!G198 &lt;&gt;"",Purchase!G198,""),"")</f>
        <v/>
      </c>
      <c r="YI408" s="137" t="str">
        <f>IFERROR(IF(Purchase!H198 &lt;&gt;"",Purchase!H198,""),"")</f>
        <v/>
      </c>
      <c r="YJ408" s="137" t="str">
        <f>IFERROR(IF(Purchase!I198 &lt;&gt;"",Purchase!I198,""),"")</f>
        <v/>
      </c>
      <c r="YK408" s="137" t="str">
        <f>IFERROR(IF(Purchase!J198 &lt;&gt;"",Purchase!J198,""),"")</f>
        <v/>
      </c>
      <c r="YL408" s="149" t="str">
        <f t="shared" si="30"/>
        <v/>
      </c>
      <c r="YM408" s="135"/>
      <c r="YN408" s="138"/>
      <c r="YO408" s="139"/>
      <c r="YP408" s="138"/>
      <c r="YQ408" s="138"/>
      <c r="YR408" s="140"/>
      <c r="YS408" s="138"/>
      <c r="YT408" s="138"/>
      <c r="YU408" s="141"/>
      <c r="YV408" s="135"/>
      <c r="YW408" s="135"/>
      <c r="YX408" s="135"/>
      <c r="YY408" s="135"/>
      <c r="YZ408" s="135"/>
      <c r="ZA408" s="135"/>
      <c r="ZB408" s="135"/>
      <c r="ZC408" s="135"/>
      <c r="ZD408" s="135" t="str">
        <f>IF(ZG408 &lt;&gt; "",(COUNTIF($ZG$212:ZG408,ZG408)&amp;"_"&amp;ZG408),"")</f>
        <v/>
      </c>
      <c r="ZE408" s="142" t="str">
        <f>IFERROR(IF(Sale!A199 &lt;&gt; "", Sale!A199, ""), "")</f>
        <v/>
      </c>
      <c r="ZF408" s="135" t="str">
        <f>IFERROR(IF(Sale!B199 &lt;&gt; "", Sale!B199, ""), "")</f>
        <v/>
      </c>
      <c r="ZG408" s="135" t="str">
        <f>IFERROR(IF(Sale!C199 &lt;&gt; "", Sale!C199, ""), "")</f>
        <v/>
      </c>
      <c r="ZH408" s="135" t="str">
        <f>IFERROR(IF(Sale!D199 &lt;&gt; "", Sale!D199, ""), "")</f>
        <v/>
      </c>
      <c r="ZI408" s="135" t="str">
        <f>IFERROR(IF(Sale!E199 &lt;&gt; "", Sale!E199, ""), "")</f>
        <v/>
      </c>
      <c r="ZJ408" s="135" t="str">
        <f>IFERROR(IF(Sale!F199 &lt;&gt; "", Sale!F199, ""), "")</f>
        <v/>
      </c>
      <c r="ZK408" s="135" t="str">
        <f>IFERROR(IF(Sale!G199 &lt;&gt; "", Sale!G199, ""), "")</f>
        <v/>
      </c>
      <c r="ZL408" s="135" t="str">
        <f>IFERROR(IF(Sale!H199 &lt;&gt; "", Sale!H199, ""), "")</f>
        <v/>
      </c>
      <c r="ZM408" s="135" t="str">
        <f>IFERROR(IF(Sale!I199 &lt;&gt; "", Sale!I199, ""), "")</f>
        <v/>
      </c>
      <c r="ZN408" s="135" t="str">
        <f>IFERROR(IF(Sale!J199 &lt;&gt; "", Sale!J199, ""), "")</f>
        <v/>
      </c>
      <c r="ZO408" s="135" t="str">
        <f>IFERROR(IF(Sale!K199 &lt;&gt; "", Sale!K199, ""), "")</f>
        <v/>
      </c>
      <c r="ZP408" s="135" t="str">
        <f>IFERROR(IF(Sale!L199 &lt;&gt; "", Sale!L199, ""), "")</f>
        <v/>
      </c>
      <c r="ZQ408" s="135" t="str">
        <f>IFERROR(IF(Sale!M199 &lt;&gt; "", Sale!M199, ""), "")</f>
        <v/>
      </c>
      <c r="ZR408" s="135" t="str">
        <f>IFERROR(IF(Sale!N199 &lt;&gt; "", Sale!N199, ""), "")</f>
        <v/>
      </c>
      <c r="ZS408" s="135" t="str">
        <f>IFERROR(IF(Sale!O199 &lt;&gt; "", Sale!O199, ""), "")</f>
        <v/>
      </c>
      <c r="ZT408" s="135"/>
      <c r="ZU408" s="135"/>
      <c r="ZV408" s="135"/>
      <c r="ZW408" s="135"/>
      <c r="ZX408" s="139"/>
      <c r="ZY408" s="135"/>
      <c r="ZZ408" s="135"/>
    </row>
    <row r="409" spans="25:702">
      <c r="Y409" s="236"/>
      <c r="YA409" s="135" t="str">
        <f>IF(YC409 &lt;&gt; "", (COUNTIF($YC$212:YC409,YC409)&amp;"_"&amp;YC409),"")</f>
        <v/>
      </c>
      <c r="YB409" s="136" t="str">
        <f>IFERROR(IF(Purchase!A199 &lt;&gt;"",Purchase!A199,""),"")</f>
        <v/>
      </c>
      <c r="YC409" s="137" t="str">
        <f>IFERROR(IF(Purchase!B199 &lt;&gt;"",Purchase!B199,""),"")</f>
        <v/>
      </c>
      <c r="YD409" s="137" t="str">
        <f>IFERROR(IF(Purchase!C199 &lt;&gt;"",Purchase!C199,""),"")</f>
        <v/>
      </c>
      <c r="YE409" s="137" t="str">
        <f>IFERROR(IF(Purchase!D199 &lt;&gt;"",Purchase!D199,""),"")</f>
        <v/>
      </c>
      <c r="YF409" s="137" t="str">
        <f>IFERROR(IF(Purchase!E199 &lt;&gt;"",Purchase!E199,""),"")</f>
        <v/>
      </c>
      <c r="YG409" s="137" t="str">
        <f>IFERROR(IF(Purchase!F199 &lt;&gt;"",Purchase!F199,""),"")</f>
        <v/>
      </c>
      <c r="YH409" s="137" t="str">
        <f>IFERROR(IF(Purchase!G199 &lt;&gt;"",Purchase!G199,""),"")</f>
        <v/>
      </c>
      <c r="YI409" s="137" t="str">
        <f>IFERROR(IF(Purchase!H199 &lt;&gt;"",Purchase!H199,""),"")</f>
        <v/>
      </c>
      <c r="YJ409" s="137" t="str">
        <f>IFERROR(IF(Purchase!I199 &lt;&gt;"",Purchase!I199,""),"")</f>
        <v/>
      </c>
      <c r="YK409" s="137" t="str">
        <f>IFERROR(IF(Purchase!J199 &lt;&gt;"",Purchase!J199,""),"")</f>
        <v/>
      </c>
      <c r="YL409" s="149" t="str">
        <f t="shared" si="30"/>
        <v/>
      </c>
      <c r="YM409" s="135"/>
      <c r="YN409" s="138"/>
      <c r="YO409" s="139"/>
      <c r="YP409" s="138"/>
      <c r="YQ409" s="138"/>
      <c r="YR409" s="140"/>
      <c r="YS409" s="138"/>
      <c r="YT409" s="138"/>
      <c r="YU409" s="141"/>
      <c r="YV409" s="135"/>
      <c r="YW409" s="135"/>
      <c r="YX409" s="135"/>
      <c r="YY409" s="135"/>
      <c r="YZ409" s="135"/>
      <c r="ZA409" s="135"/>
      <c r="ZB409" s="135"/>
      <c r="ZC409" s="135"/>
      <c r="ZD409" s="135" t="str">
        <f>IF(ZG409 &lt;&gt; "",(COUNTIF($ZG$212:ZG409,ZG409)&amp;"_"&amp;ZG409),"")</f>
        <v/>
      </c>
      <c r="ZE409" s="142" t="str">
        <f>IFERROR(IF(Sale!A200 &lt;&gt; "", Sale!A200, ""), "")</f>
        <v/>
      </c>
      <c r="ZF409" s="135" t="str">
        <f>IFERROR(IF(Sale!B200 &lt;&gt; "", Sale!B200, ""), "")</f>
        <v/>
      </c>
      <c r="ZG409" s="135" t="str">
        <f>IFERROR(IF(Sale!C200 &lt;&gt; "", Sale!C200, ""), "")</f>
        <v/>
      </c>
      <c r="ZH409" s="135" t="str">
        <f>IFERROR(IF(Sale!D200 &lt;&gt; "", Sale!D200, ""), "")</f>
        <v/>
      </c>
      <c r="ZI409" s="135" t="str">
        <f>IFERROR(IF(Sale!E200 &lt;&gt; "", Sale!E200, ""), "")</f>
        <v/>
      </c>
      <c r="ZJ409" s="135" t="str">
        <f>IFERROR(IF(Sale!F200 &lt;&gt; "", Sale!F200, ""), "")</f>
        <v/>
      </c>
      <c r="ZK409" s="135" t="str">
        <f>IFERROR(IF(Sale!G200 &lt;&gt; "", Sale!G200, ""), "")</f>
        <v/>
      </c>
      <c r="ZL409" s="135" t="str">
        <f>IFERROR(IF(Sale!H200 &lt;&gt; "", Sale!H200, ""), "")</f>
        <v/>
      </c>
      <c r="ZM409" s="135" t="str">
        <f>IFERROR(IF(Sale!I200 &lt;&gt; "", Sale!I200, ""), "")</f>
        <v/>
      </c>
      <c r="ZN409" s="135" t="str">
        <f>IFERROR(IF(Sale!J200 &lt;&gt; "", Sale!J200, ""), "")</f>
        <v/>
      </c>
      <c r="ZO409" s="135" t="str">
        <f>IFERROR(IF(Sale!K200 &lt;&gt; "", Sale!K200, ""), "")</f>
        <v/>
      </c>
      <c r="ZP409" s="135" t="str">
        <f>IFERROR(IF(Sale!L200 &lt;&gt; "", Sale!L200, ""), "")</f>
        <v/>
      </c>
      <c r="ZQ409" s="135" t="str">
        <f>IFERROR(IF(Sale!M200 &lt;&gt; "", Sale!M200, ""), "")</f>
        <v/>
      </c>
      <c r="ZR409" s="135" t="str">
        <f>IFERROR(IF(Sale!N200 &lt;&gt; "", Sale!N200, ""), "")</f>
        <v/>
      </c>
      <c r="ZS409" s="135" t="str">
        <f>IFERROR(IF(Sale!O200 &lt;&gt; "", Sale!O200, ""), "")</f>
        <v/>
      </c>
      <c r="ZT409" s="135"/>
      <c r="ZU409" s="135"/>
      <c r="ZV409" s="135"/>
      <c r="ZW409" s="135"/>
      <c r="ZX409" s="139"/>
      <c r="ZY409" s="135"/>
      <c r="ZZ409" s="135"/>
    </row>
    <row r="410" spans="25:702">
      <c r="Y410" s="236"/>
      <c r="YA410" s="135" t="str">
        <f>IF(YC410 &lt;&gt; "", (COUNTIF($YC$212:YC410,YC410)&amp;"_"&amp;YC410),"")</f>
        <v/>
      </c>
      <c r="YB410" s="136" t="str">
        <f>IFERROR(IF(Purchase!A200 &lt;&gt;"",Purchase!A200,""),"")</f>
        <v/>
      </c>
      <c r="YC410" s="137" t="str">
        <f>IFERROR(IF(Purchase!B200 &lt;&gt;"",Purchase!B200,""),"")</f>
        <v/>
      </c>
      <c r="YD410" s="137" t="str">
        <f>IFERROR(IF(Purchase!C200 &lt;&gt;"",Purchase!C200,""),"")</f>
        <v/>
      </c>
      <c r="YE410" s="137" t="str">
        <f>IFERROR(IF(Purchase!D200 &lt;&gt;"",Purchase!D200,""),"")</f>
        <v/>
      </c>
      <c r="YF410" s="137" t="str">
        <f>IFERROR(IF(Purchase!E200 &lt;&gt;"",Purchase!E200,""),"")</f>
        <v/>
      </c>
      <c r="YG410" s="137" t="str">
        <f>IFERROR(IF(Purchase!F200 &lt;&gt;"",Purchase!F200,""),"")</f>
        <v/>
      </c>
      <c r="YH410" s="137" t="str">
        <f>IFERROR(IF(Purchase!G200 &lt;&gt;"",Purchase!G200,""),"")</f>
        <v/>
      </c>
      <c r="YI410" s="137" t="str">
        <f>IFERROR(IF(Purchase!H200 &lt;&gt;"",Purchase!H200,""),"")</f>
        <v/>
      </c>
      <c r="YJ410" s="137" t="str">
        <f>IFERROR(IF(Purchase!I200 &lt;&gt;"",Purchase!I200,""),"")</f>
        <v/>
      </c>
      <c r="YK410" s="137" t="str">
        <f>IFERROR(IF(Purchase!J200 &lt;&gt;"",Purchase!J200,""),"")</f>
        <v/>
      </c>
      <c r="YL410" s="149" t="str">
        <f t="shared" si="30"/>
        <v/>
      </c>
      <c r="YM410" s="135"/>
      <c r="YN410" s="138"/>
      <c r="YO410" s="139"/>
      <c r="YP410" s="138"/>
      <c r="YQ410" s="138"/>
      <c r="YR410" s="140"/>
      <c r="YS410" s="138"/>
      <c r="YT410" s="138"/>
      <c r="YU410" s="141"/>
      <c r="YV410" s="135"/>
      <c r="YW410" s="135"/>
      <c r="YX410" s="135"/>
      <c r="YY410" s="135"/>
      <c r="YZ410" s="135"/>
      <c r="ZA410" s="135"/>
      <c r="ZB410" s="135"/>
      <c r="ZC410" s="135"/>
      <c r="ZD410" s="135" t="str">
        <f>IF(ZG410 &lt;&gt; "",(COUNTIF($ZG$212:ZG410,ZG410)&amp;"_"&amp;ZG410),"")</f>
        <v/>
      </c>
      <c r="ZE410" s="142" t="str">
        <f>IFERROR(IF(Sale!A201 &lt;&gt; "", Sale!A201, ""), "")</f>
        <v/>
      </c>
      <c r="ZF410" s="135" t="str">
        <f>IFERROR(IF(Sale!B201 &lt;&gt; "", Sale!B201, ""), "")</f>
        <v/>
      </c>
      <c r="ZG410" s="135" t="str">
        <f>IFERROR(IF(Sale!C201 &lt;&gt; "", Sale!C201, ""), "")</f>
        <v/>
      </c>
      <c r="ZH410" s="135" t="str">
        <f>IFERROR(IF(Sale!D201 &lt;&gt; "", Sale!D201, ""), "")</f>
        <v/>
      </c>
      <c r="ZI410" s="135" t="str">
        <f>IFERROR(IF(Sale!E201 &lt;&gt; "", Sale!E201, ""), "")</f>
        <v/>
      </c>
      <c r="ZJ410" s="135" t="str">
        <f>IFERROR(IF(Sale!F201 &lt;&gt; "", Sale!F201, ""), "")</f>
        <v/>
      </c>
      <c r="ZK410" s="135" t="str">
        <f>IFERROR(IF(Sale!G201 &lt;&gt; "", Sale!G201, ""), "")</f>
        <v/>
      </c>
      <c r="ZL410" s="135" t="str">
        <f>IFERROR(IF(Sale!H201 &lt;&gt; "", Sale!H201, ""), "")</f>
        <v/>
      </c>
      <c r="ZM410" s="135" t="str">
        <f>IFERROR(IF(Sale!I201 &lt;&gt; "", Sale!I201, ""), "")</f>
        <v/>
      </c>
      <c r="ZN410" s="135" t="str">
        <f>IFERROR(IF(Sale!J201 &lt;&gt; "", Sale!J201, ""), "")</f>
        <v/>
      </c>
      <c r="ZO410" s="135" t="str">
        <f>IFERROR(IF(Sale!K201 &lt;&gt; "", Sale!K201, ""), "")</f>
        <v/>
      </c>
      <c r="ZP410" s="135" t="str">
        <f>IFERROR(IF(Sale!L201 &lt;&gt; "", Sale!L201, ""), "")</f>
        <v/>
      </c>
      <c r="ZQ410" s="135" t="str">
        <f>IFERROR(IF(Sale!M201 &lt;&gt; "", Sale!M201, ""), "")</f>
        <v/>
      </c>
      <c r="ZR410" s="135" t="str">
        <f>IFERROR(IF(Sale!N201 &lt;&gt; "", Sale!N201, ""), "")</f>
        <v/>
      </c>
      <c r="ZS410" s="135" t="str">
        <f>IFERROR(IF(Sale!O201 &lt;&gt; "", Sale!O201, ""), "")</f>
        <v/>
      </c>
      <c r="ZT410" s="135"/>
      <c r="ZU410" s="135"/>
      <c r="ZV410" s="135"/>
      <c r="ZW410" s="135"/>
      <c r="ZX410" s="139"/>
      <c r="ZY410" s="135"/>
      <c r="ZZ410" s="135"/>
    </row>
    <row r="411" spans="25:702">
      <c r="Y411" s="236"/>
      <c r="YA411" s="135" t="str">
        <f>IF(YC411 &lt;&gt; "", (COUNTIF($YC$212:YC411,YC411)&amp;"_"&amp;YC411),"")</f>
        <v/>
      </c>
      <c r="YB411" s="136" t="str">
        <f>IFERROR(IF(Purchase!A201 &lt;&gt;"",Purchase!A201,""),"")</f>
        <v/>
      </c>
      <c r="YC411" s="137" t="str">
        <f>IFERROR(IF(Purchase!B201 &lt;&gt;"",Purchase!B201,""),"")</f>
        <v/>
      </c>
      <c r="YD411" s="137" t="str">
        <f>IFERROR(IF(Purchase!C201 &lt;&gt;"",Purchase!C201,""),"")</f>
        <v/>
      </c>
      <c r="YE411" s="137" t="str">
        <f>IFERROR(IF(Purchase!D201 &lt;&gt;"",Purchase!D201,""),"")</f>
        <v/>
      </c>
      <c r="YF411" s="137" t="str">
        <f>IFERROR(IF(Purchase!E201 &lt;&gt;"",Purchase!E201,""),"")</f>
        <v/>
      </c>
      <c r="YG411" s="137" t="str">
        <f>IFERROR(IF(Purchase!F201 &lt;&gt;"",Purchase!F201,""),"")</f>
        <v/>
      </c>
      <c r="YH411" s="137" t="str">
        <f>IFERROR(IF(Purchase!G201 &lt;&gt;"",Purchase!G201,""),"")</f>
        <v/>
      </c>
      <c r="YI411" s="137" t="str">
        <f>IFERROR(IF(Purchase!H201 &lt;&gt;"",Purchase!H201,""),"")</f>
        <v/>
      </c>
      <c r="YJ411" s="137" t="str">
        <f>IFERROR(IF(Purchase!I201 &lt;&gt;"",Purchase!I201,""),"")</f>
        <v/>
      </c>
      <c r="YK411" s="137" t="str">
        <f>IFERROR(IF(Purchase!J201 &lt;&gt;"",Purchase!J201,""),"")</f>
        <v/>
      </c>
      <c r="YL411" s="149" t="str">
        <f t="shared" si="30"/>
        <v/>
      </c>
      <c r="YM411" s="135"/>
      <c r="YN411" s="138"/>
      <c r="YO411" s="139"/>
      <c r="YP411" s="138"/>
      <c r="YQ411" s="138"/>
      <c r="YR411" s="140"/>
      <c r="YS411" s="138"/>
      <c r="YT411" s="138"/>
      <c r="YU411" s="141"/>
      <c r="YV411" s="135"/>
      <c r="YW411" s="135"/>
      <c r="YX411" s="135"/>
      <c r="YY411" s="135"/>
      <c r="YZ411" s="135"/>
      <c r="ZA411" s="135"/>
      <c r="ZB411" s="135"/>
      <c r="ZC411" s="135"/>
      <c r="ZD411" s="135" t="str">
        <f>IF(ZG411 &lt;&gt; "",(COUNTIF($ZG$212:ZG411,ZG411)&amp;"_"&amp;ZG411),"")</f>
        <v/>
      </c>
      <c r="ZE411" s="142" t="str">
        <f>IFERROR(IF(Sale!A202 &lt;&gt; "", Sale!A202, ""), "")</f>
        <v/>
      </c>
      <c r="ZF411" s="135" t="str">
        <f>IFERROR(IF(Sale!B202 &lt;&gt; "", Sale!B202, ""), "")</f>
        <v/>
      </c>
      <c r="ZG411" s="135" t="str">
        <f>IFERROR(IF(Sale!C202 &lt;&gt; "", Sale!C202, ""), "")</f>
        <v/>
      </c>
      <c r="ZH411" s="135" t="str">
        <f>IFERROR(IF(Sale!D202 &lt;&gt; "", Sale!D202, ""), "")</f>
        <v/>
      </c>
      <c r="ZI411" s="135" t="str">
        <f>IFERROR(IF(Sale!E202 &lt;&gt; "", Sale!E202, ""), "")</f>
        <v/>
      </c>
      <c r="ZJ411" s="135" t="str">
        <f>IFERROR(IF(Sale!F202 &lt;&gt; "", Sale!F202, ""), "")</f>
        <v/>
      </c>
      <c r="ZK411" s="135" t="str">
        <f>IFERROR(IF(Sale!G202 &lt;&gt; "", Sale!G202, ""), "")</f>
        <v/>
      </c>
      <c r="ZL411" s="135" t="str">
        <f>IFERROR(IF(Sale!H202 &lt;&gt; "", Sale!H202, ""), "")</f>
        <v/>
      </c>
      <c r="ZM411" s="135" t="str">
        <f>IFERROR(IF(Sale!I202 &lt;&gt; "", Sale!I202, ""), "")</f>
        <v/>
      </c>
      <c r="ZN411" s="135" t="str">
        <f>IFERROR(IF(Sale!J202 &lt;&gt; "", Sale!J202, ""), "")</f>
        <v/>
      </c>
      <c r="ZO411" s="135" t="str">
        <f>IFERROR(IF(Sale!K202 &lt;&gt; "", Sale!K202, ""), "")</f>
        <v/>
      </c>
      <c r="ZP411" s="135" t="str">
        <f>IFERROR(IF(Sale!L202 &lt;&gt; "", Sale!L202, ""), "")</f>
        <v/>
      </c>
      <c r="ZQ411" s="135" t="str">
        <f>IFERROR(IF(Sale!M202 &lt;&gt; "", Sale!M202, ""), "")</f>
        <v/>
      </c>
      <c r="ZR411" s="135" t="str">
        <f>IFERROR(IF(Sale!N202 &lt;&gt; "", Sale!N202, ""), "")</f>
        <v/>
      </c>
      <c r="ZS411" s="135" t="str">
        <f>IFERROR(IF(Sale!O202 &lt;&gt; "", Sale!O202, ""), "")</f>
        <v/>
      </c>
      <c r="ZT411" s="135"/>
      <c r="ZU411" s="135"/>
      <c r="ZV411" s="135"/>
      <c r="ZW411" s="135"/>
      <c r="ZX411" s="139"/>
      <c r="ZY411" s="135"/>
      <c r="ZZ411" s="135"/>
    </row>
    <row r="412" spans="25:702">
      <c r="Y412" s="236"/>
      <c r="YA412" s="135" t="str">
        <f>IF(YC412 &lt;&gt; "", (COUNTIF($YC$212:YC412,YC412)&amp;"_"&amp;YC412),"")</f>
        <v/>
      </c>
      <c r="YB412" s="136" t="str">
        <f>IFERROR(IF(Purchase!A202 &lt;&gt;"",Purchase!A202,""),"")</f>
        <v/>
      </c>
      <c r="YC412" s="137" t="str">
        <f>IFERROR(IF(Purchase!B202 &lt;&gt;"",Purchase!B202,""),"")</f>
        <v/>
      </c>
      <c r="YD412" s="137" t="str">
        <f>IFERROR(IF(Purchase!C202 &lt;&gt;"",Purchase!C202,""),"")</f>
        <v/>
      </c>
      <c r="YE412" s="137" t="str">
        <f>IFERROR(IF(Purchase!D202 &lt;&gt;"",Purchase!D202,""),"")</f>
        <v/>
      </c>
      <c r="YF412" s="137" t="str">
        <f>IFERROR(IF(Purchase!E202 &lt;&gt;"",Purchase!E202,""),"")</f>
        <v/>
      </c>
      <c r="YG412" s="137" t="str">
        <f>IFERROR(IF(Purchase!F202 &lt;&gt;"",Purchase!F202,""),"")</f>
        <v/>
      </c>
      <c r="YH412" s="137" t="str">
        <f>IFERROR(IF(Purchase!G202 &lt;&gt;"",Purchase!G202,""),"")</f>
        <v/>
      </c>
      <c r="YI412" s="137" t="str">
        <f>IFERROR(IF(Purchase!H202 &lt;&gt;"",Purchase!H202,""),"")</f>
        <v/>
      </c>
      <c r="YJ412" s="137" t="str">
        <f>IFERROR(IF(Purchase!I202 &lt;&gt;"",Purchase!I202,""),"")</f>
        <v/>
      </c>
      <c r="YK412" s="137" t="str">
        <f>IFERROR(IF(Purchase!J202 &lt;&gt;"",Purchase!J202,""),"")</f>
        <v/>
      </c>
      <c r="YL412" s="149" t="str">
        <f t="shared" si="30"/>
        <v/>
      </c>
      <c r="YM412" s="135"/>
      <c r="YN412" s="138"/>
      <c r="YO412" s="139"/>
      <c r="YP412" s="138"/>
      <c r="YQ412" s="138"/>
      <c r="YR412" s="140"/>
      <c r="YS412" s="138"/>
      <c r="YT412" s="138"/>
      <c r="YU412" s="141"/>
      <c r="YV412" s="135"/>
      <c r="YW412" s="135"/>
      <c r="YX412" s="135"/>
      <c r="YY412" s="135"/>
      <c r="YZ412" s="135"/>
      <c r="ZA412" s="135"/>
      <c r="ZB412" s="135"/>
      <c r="ZC412" s="135"/>
      <c r="ZD412" s="135" t="str">
        <f>IF(ZG412 &lt;&gt; "",(COUNTIF($ZG$212:ZG412,ZG412)&amp;"_"&amp;ZG412),"")</f>
        <v/>
      </c>
      <c r="ZE412" s="142" t="str">
        <f>IFERROR(IF(Sale!A203 &lt;&gt; "", Sale!A203, ""), "")</f>
        <v/>
      </c>
      <c r="ZF412" s="135" t="str">
        <f>IFERROR(IF(Sale!B203 &lt;&gt; "", Sale!B203, ""), "")</f>
        <v/>
      </c>
      <c r="ZG412" s="135" t="str">
        <f>IFERROR(IF(Sale!C203 &lt;&gt; "", Sale!C203, ""), "")</f>
        <v/>
      </c>
      <c r="ZH412" s="135" t="str">
        <f>IFERROR(IF(Sale!D203 &lt;&gt; "", Sale!D203, ""), "")</f>
        <v/>
      </c>
      <c r="ZI412" s="135" t="str">
        <f>IFERROR(IF(Sale!E203 &lt;&gt; "", Sale!E203, ""), "")</f>
        <v/>
      </c>
      <c r="ZJ412" s="135" t="str">
        <f>IFERROR(IF(Sale!F203 &lt;&gt; "", Sale!F203, ""), "")</f>
        <v/>
      </c>
      <c r="ZK412" s="135" t="str">
        <f>IFERROR(IF(Sale!G203 &lt;&gt; "", Sale!G203, ""), "")</f>
        <v/>
      </c>
      <c r="ZL412" s="135" t="str">
        <f>IFERROR(IF(Sale!H203 &lt;&gt; "", Sale!H203, ""), "")</f>
        <v/>
      </c>
      <c r="ZM412" s="135" t="str">
        <f>IFERROR(IF(Sale!I203 &lt;&gt; "", Sale!I203, ""), "")</f>
        <v/>
      </c>
      <c r="ZN412" s="135" t="str">
        <f>IFERROR(IF(Sale!J203 &lt;&gt; "", Sale!J203, ""), "")</f>
        <v/>
      </c>
      <c r="ZO412" s="135" t="str">
        <f>IFERROR(IF(Sale!K203 &lt;&gt; "", Sale!K203, ""), "")</f>
        <v/>
      </c>
      <c r="ZP412" s="135" t="str">
        <f>IFERROR(IF(Sale!L203 &lt;&gt; "", Sale!L203, ""), "")</f>
        <v/>
      </c>
      <c r="ZQ412" s="135" t="str">
        <f>IFERROR(IF(Sale!M203 &lt;&gt; "", Sale!M203, ""), "")</f>
        <v/>
      </c>
      <c r="ZR412" s="135" t="str">
        <f>IFERROR(IF(Sale!N203 &lt;&gt; "", Sale!N203, ""), "")</f>
        <v/>
      </c>
      <c r="ZS412" s="135" t="str">
        <f>IFERROR(IF(Sale!O203 &lt;&gt; "", Sale!O203, ""), "")</f>
        <v/>
      </c>
      <c r="ZT412" s="135"/>
      <c r="ZU412" s="135"/>
      <c r="ZV412" s="135"/>
      <c r="ZW412" s="135"/>
      <c r="ZX412" s="139"/>
      <c r="ZY412" s="135"/>
      <c r="ZZ412" s="135"/>
    </row>
    <row r="413" spans="25:702">
      <c r="Y413" s="236"/>
      <c r="YA413" s="135" t="str">
        <f>IF(YC413 &lt;&gt; "", (COUNTIF($YC$212:YC413,YC413)&amp;"_"&amp;YC413),"")</f>
        <v/>
      </c>
      <c r="YB413" s="136" t="str">
        <f>IFERROR(IF(Purchase!A203 &lt;&gt;"",Purchase!A203,""),"")</f>
        <v/>
      </c>
      <c r="YC413" s="137" t="str">
        <f>IFERROR(IF(Purchase!B203 &lt;&gt;"",Purchase!B203,""),"")</f>
        <v/>
      </c>
      <c r="YD413" s="137" t="str">
        <f>IFERROR(IF(Purchase!C203 &lt;&gt;"",Purchase!C203,""),"")</f>
        <v/>
      </c>
      <c r="YE413" s="137" t="str">
        <f>IFERROR(IF(Purchase!D203 &lt;&gt;"",Purchase!D203,""),"")</f>
        <v/>
      </c>
      <c r="YF413" s="137" t="str">
        <f>IFERROR(IF(Purchase!E203 &lt;&gt;"",Purchase!E203,""),"")</f>
        <v/>
      </c>
      <c r="YG413" s="137" t="str">
        <f>IFERROR(IF(Purchase!F203 &lt;&gt;"",Purchase!F203,""),"")</f>
        <v/>
      </c>
      <c r="YH413" s="137" t="str">
        <f>IFERROR(IF(Purchase!G203 &lt;&gt;"",Purchase!G203,""),"")</f>
        <v/>
      </c>
      <c r="YI413" s="137" t="str">
        <f>IFERROR(IF(Purchase!H203 &lt;&gt;"",Purchase!H203,""),"")</f>
        <v/>
      </c>
      <c r="YJ413" s="137" t="str">
        <f>IFERROR(IF(Purchase!I203 &lt;&gt;"",Purchase!I203,""),"")</f>
        <v/>
      </c>
      <c r="YK413" s="137" t="str">
        <f>IFERROR(IF(Purchase!J203 &lt;&gt;"",Purchase!J203,""),"")</f>
        <v/>
      </c>
      <c r="YL413" s="149" t="str">
        <f t="shared" si="30"/>
        <v/>
      </c>
      <c r="YM413" s="135"/>
      <c r="YN413" s="138"/>
      <c r="YO413" s="139"/>
      <c r="YP413" s="138"/>
      <c r="YQ413" s="138"/>
      <c r="YR413" s="140"/>
      <c r="YS413" s="138"/>
      <c r="YT413" s="138"/>
      <c r="YU413" s="141"/>
      <c r="YV413" s="135"/>
      <c r="YW413" s="135"/>
      <c r="YX413" s="135"/>
      <c r="YY413" s="135"/>
      <c r="YZ413" s="135"/>
      <c r="ZA413" s="135"/>
      <c r="ZB413" s="135"/>
      <c r="ZC413" s="135"/>
      <c r="ZD413" s="135" t="str">
        <f>IF(ZG413 &lt;&gt; "",(COUNTIF($ZG$212:ZG413,ZG413)&amp;"_"&amp;ZG413),"")</f>
        <v/>
      </c>
      <c r="ZE413" s="142" t="str">
        <f>IFERROR(IF(Sale!A204 &lt;&gt; "", Sale!A204, ""), "")</f>
        <v/>
      </c>
      <c r="ZF413" s="135" t="str">
        <f>IFERROR(IF(Sale!B204 &lt;&gt; "", Sale!B204, ""), "")</f>
        <v/>
      </c>
      <c r="ZG413" s="135" t="str">
        <f>IFERROR(IF(Sale!C204 &lt;&gt; "", Sale!C204, ""), "")</f>
        <v/>
      </c>
      <c r="ZH413" s="135" t="str">
        <f>IFERROR(IF(Sale!D204 &lt;&gt; "", Sale!D204, ""), "")</f>
        <v/>
      </c>
      <c r="ZI413" s="135" t="str">
        <f>IFERROR(IF(Sale!E204 &lt;&gt; "", Sale!E204, ""), "")</f>
        <v/>
      </c>
      <c r="ZJ413" s="135" t="str">
        <f>IFERROR(IF(Sale!F204 &lt;&gt; "", Sale!F204, ""), "")</f>
        <v/>
      </c>
      <c r="ZK413" s="135" t="str">
        <f>IFERROR(IF(Sale!G204 &lt;&gt; "", Sale!G204, ""), "")</f>
        <v/>
      </c>
      <c r="ZL413" s="135" t="str">
        <f>IFERROR(IF(Sale!H204 &lt;&gt; "", Sale!H204, ""), "")</f>
        <v/>
      </c>
      <c r="ZM413" s="135" t="str">
        <f>IFERROR(IF(Sale!I204 &lt;&gt; "", Sale!I204, ""), "")</f>
        <v/>
      </c>
      <c r="ZN413" s="135" t="str">
        <f>IFERROR(IF(Sale!J204 &lt;&gt; "", Sale!J204, ""), "")</f>
        <v/>
      </c>
      <c r="ZO413" s="135" t="str">
        <f>IFERROR(IF(Sale!K204 &lt;&gt; "", Sale!K204, ""), "")</f>
        <v/>
      </c>
      <c r="ZP413" s="135" t="str">
        <f>IFERROR(IF(Sale!L204 &lt;&gt; "", Sale!L204, ""), "")</f>
        <v/>
      </c>
      <c r="ZQ413" s="135" t="str">
        <f>IFERROR(IF(Sale!M204 &lt;&gt; "", Sale!M204, ""), "")</f>
        <v/>
      </c>
      <c r="ZR413" s="135" t="str">
        <f>IFERROR(IF(Sale!N204 &lt;&gt; "", Sale!N204, ""), "")</f>
        <v/>
      </c>
      <c r="ZS413" s="135" t="str">
        <f>IFERROR(IF(Sale!O204 &lt;&gt; "", Sale!O204, ""), "")</f>
        <v/>
      </c>
      <c r="ZT413" s="135"/>
      <c r="ZU413" s="135"/>
      <c r="ZV413" s="135"/>
      <c r="ZW413" s="135"/>
      <c r="ZX413" s="139"/>
      <c r="ZY413" s="135"/>
      <c r="ZZ413" s="135"/>
    </row>
    <row r="414" spans="25:702">
      <c r="Y414" s="236"/>
      <c r="YA414" s="135" t="str">
        <f>IF(YC414 &lt;&gt; "", (COUNTIF($YC$212:YC414,YC414)&amp;"_"&amp;YC414),"")</f>
        <v/>
      </c>
      <c r="YB414" s="136" t="str">
        <f>IFERROR(IF(Purchase!A204 &lt;&gt;"",Purchase!A204,""),"")</f>
        <v/>
      </c>
      <c r="YC414" s="137" t="str">
        <f>IFERROR(IF(Purchase!B204 &lt;&gt;"",Purchase!B204,""),"")</f>
        <v/>
      </c>
      <c r="YD414" s="137" t="str">
        <f>IFERROR(IF(Purchase!C204 &lt;&gt;"",Purchase!C204,""),"")</f>
        <v/>
      </c>
      <c r="YE414" s="137" t="str">
        <f>IFERROR(IF(Purchase!D204 &lt;&gt;"",Purchase!D204,""),"")</f>
        <v/>
      </c>
      <c r="YF414" s="137" t="str">
        <f>IFERROR(IF(Purchase!E204 &lt;&gt;"",Purchase!E204,""),"")</f>
        <v/>
      </c>
      <c r="YG414" s="137" t="str">
        <f>IFERROR(IF(Purchase!F204 &lt;&gt;"",Purchase!F204,""),"")</f>
        <v/>
      </c>
      <c r="YH414" s="137" t="str">
        <f>IFERROR(IF(Purchase!G204 &lt;&gt;"",Purchase!G204,""),"")</f>
        <v/>
      </c>
      <c r="YI414" s="137" t="str">
        <f>IFERROR(IF(Purchase!H204 &lt;&gt;"",Purchase!H204,""),"")</f>
        <v/>
      </c>
      <c r="YJ414" s="137" t="str">
        <f>IFERROR(IF(Purchase!I204 &lt;&gt;"",Purchase!I204,""),"")</f>
        <v/>
      </c>
      <c r="YK414" s="137" t="str">
        <f>IFERROR(IF(Purchase!J204 &lt;&gt;"",Purchase!J204,""),"")</f>
        <v/>
      </c>
      <c r="YL414" s="149" t="str">
        <f t="shared" si="30"/>
        <v/>
      </c>
      <c r="YM414" s="135"/>
      <c r="YN414" s="138"/>
      <c r="YO414" s="139"/>
      <c r="YP414" s="138"/>
      <c r="YQ414" s="138"/>
      <c r="YR414" s="140"/>
      <c r="YS414" s="138"/>
      <c r="YT414" s="138"/>
      <c r="YU414" s="141"/>
      <c r="YV414" s="135"/>
      <c r="YW414" s="135"/>
      <c r="YX414" s="135"/>
      <c r="YY414" s="135"/>
      <c r="YZ414" s="135"/>
      <c r="ZA414" s="135"/>
      <c r="ZB414" s="135"/>
      <c r="ZC414" s="135"/>
      <c r="ZD414" s="135" t="str">
        <f>IF(ZG414 &lt;&gt; "",(COUNTIF($ZG$212:ZG414,ZG414)&amp;"_"&amp;ZG414),"")</f>
        <v/>
      </c>
      <c r="ZE414" s="142" t="str">
        <f>IFERROR(IF(Sale!A205 &lt;&gt; "", Sale!A205, ""), "")</f>
        <v/>
      </c>
      <c r="ZF414" s="135" t="str">
        <f>IFERROR(IF(Sale!B205 &lt;&gt; "", Sale!B205, ""), "")</f>
        <v/>
      </c>
      <c r="ZG414" s="135" t="str">
        <f>IFERROR(IF(Sale!C205 &lt;&gt; "", Sale!C205, ""), "")</f>
        <v/>
      </c>
      <c r="ZH414" s="135" t="str">
        <f>IFERROR(IF(Sale!D205 &lt;&gt; "", Sale!D205, ""), "")</f>
        <v/>
      </c>
      <c r="ZI414" s="135" t="str">
        <f>IFERROR(IF(Sale!E205 &lt;&gt; "", Sale!E205, ""), "")</f>
        <v/>
      </c>
      <c r="ZJ414" s="135" t="str">
        <f>IFERROR(IF(Sale!F205 &lt;&gt; "", Sale!F205, ""), "")</f>
        <v/>
      </c>
      <c r="ZK414" s="135" t="str">
        <f>IFERROR(IF(Sale!G205 &lt;&gt; "", Sale!G205, ""), "")</f>
        <v/>
      </c>
      <c r="ZL414" s="135" t="str">
        <f>IFERROR(IF(Sale!H205 &lt;&gt; "", Sale!H205, ""), "")</f>
        <v/>
      </c>
      <c r="ZM414" s="135" t="str">
        <f>IFERROR(IF(Sale!I205 &lt;&gt; "", Sale!I205, ""), "")</f>
        <v/>
      </c>
      <c r="ZN414" s="135" t="str">
        <f>IFERROR(IF(Sale!J205 &lt;&gt; "", Sale!J205, ""), "")</f>
        <v/>
      </c>
      <c r="ZO414" s="135" t="str">
        <f>IFERROR(IF(Sale!K205 &lt;&gt; "", Sale!K205, ""), "")</f>
        <v/>
      </c>
      <c r="ZP414" s="135" t="str">
        <f>IFERROR(IF(Sale!L205 &lt;&gt; "", Sale!L205, ""), "")</f>
        <v/>
      </c>
      <c r="ZQ414" s="135" t="str">
        <f>IFERROR(IF(Sale!M205 &lt;&gt; "", Sale!M205, ""), "")</f>
        <v/>
      </c>
      <c r="ZR414" s="135" t="str">
        <f>IFERROR(IF(Sale!N205 &lt;&gt; "", Sale!N205, ""), "")</f>
        <v/>
      </c>
      <c r="ZS414" s="135" t="str">
        <f>IFERROR(IF(Sale!O205 &lt;&gt; "", Sale!O205, ""), "")</f>
        <v/>
      </c>
      <c r="ZT414" s="135"/>
      <c r="ZU414" s="135"/>
      <c r="ZV414" s="135"/>
      <c r="ZW414" s="135"/>
      <c r="ZX414" s="139"/>
      <c r="ZY414" s="135"/>
      <c r="ZZ414" s="135"/>
    </row>
    <row r="415" spans="25:702">
      <c r="Y415" s="236"/>
      <c r="YA415" s="135" t="str">
        <f>IF(YC415 &lt;&gt; "", (COUNTIF($YC$212:YC415,YC415)&amp;"_"&amp;YC415),"")</f>
        <v/>
      </c>
      <c r="YB415" s="136" t="str">
        <f>IFERROR(IF(Purchase!A205 &lt;&gt;"",Purchase!A205,""),"")</f>
        <v/>
      </c>
      <c r="YC415" s="137" t="str">
        <f>IFERROR(IF(Purchase!B205 &lt;&gt;"",Purchase!B205,""),"")</f>
        <v/>
      </c>
      <c r="YD415" s="137" t="str">
        <f>IFERROR(IF(Purchase!C205 &lt;&gt;"",Purchase!C205,""),"")</f>
        <v/>
      </c>
      <c r="YE415" s="137" t="str">
        <f>IFERROR(IF(Purchase!D205 &lt;&gt;"",Purchase!D205,""),"")</f>
        <v/>
      </c>
      <c r="YF415" s="137" t="str">
        <f>IFERROR(IF(Purchase!E205 &lt;&gt;"",Purchase!E205,""),"")</f>
        <v/>
      </c>
      <c r="YG415" s="137" t="str">
        <f>IFERROR(IF(Purchase!F205 &lt;&gt;"",Purchase!F205,""),"")</f>
        <v/>
      </c>
      <c r="YH415" s="137" t="str">
        <f>IFERROR(IF(Purchase!G205 &lt;&gt;"",Purchase!G205,""),"")</f>
        <v/>
      </c>
      <c r="YI415" s="137" t="str">
        <f>IFERROR(IF(Purchase!H205 &lt;&gt;"",Purchase!H205,""),"")</f>
        <v/>
      </c>
      <c r="YJ415" s="137" t="str">
        <f>IFERROR(IF(Purchase!I205 &lt;&gt;"",Purchase!I205,""),"")</f>
        <v/>
      </c>
      <c r="YK415" s="137" t="str">
        <f>IFERROR(IF(Purchase!J205 &lt;&gt;"",Purchase!J205,""),"")</f>
        <v/>
      </c>
      <c r="YL415" s="149" t="str">
        <f t="shared" si="30"/>
        <v/>
      </c>
      <c r="YM415" s="135"/>
      <c r="YN415" s="138"/>
      <c r="YO415" s="139"/>
      <c r="YP415" s="138"/>
      <c r="YQ415" s="138"/>
      <c r="YR415" s="140"/>
      <c r="YS415" s="138"/>
      <c r="YT415" s="138"/>
      <c r="YU415" s="141"/>
      <c r="YV415" s="135"/>
      <c r="YW415" s="135"/>
      <c r="YX415" s="135"/>
      <c r="YY415" s="135"/>
      <c r="YZ415" s="135"/>
      <c r="ZA415" s="135"/>
      <c r="ZB415" s="135"/>
      <c r="ZC415" s="135"/>
      <c r="ZD415" s="135" t="str">
        <f>IF(ZG415 &lt;&gt; "",(COUNTIF($ZG$212:ZG415,ZG415)&amp;"_"&amp;ZG415),"")</f>
        <v/>
      </c>
      <c r="ZE415" s="142" t="str">
        <f>IFERROR(IF(Sale!A206 &lt;&gt; "", Sale!A206, ""), "")</f>
        <v/>
      </c>
      <c r="ZF415" s="135" t="str">
        <f>IFERROR(IF(Sale!B206 &lt;&gt; "", Sale!B206, ""), "")</f>
        <v/>
      </c>
      <c r="ZG415" s="135" t="str">
        <f>IFERROR(IF(Sale!C206 &lt;&gt; "", Sale!C206, ""), "")</f>
        <v/>
      </c>
      <c r="ZH415" s="135" t="str">
        <f>IFERROR(IF(Sale!D206 &lt;&gt; "", Sale!D206, ""), "")</f>
        <v/>
      </c>
      <c r="ZI415" s="135" t="str">
        <f>IFERROR(IF(Sale!E206 &lt;&gt; "", Sale!E206, ""), "")</f>
        <v/>
      </c>
      <c r="ZJ415" s="135" t="str">
        <f>IFERROR(IF(Sale!F206 &lt;&gt; "", Sale!F206, ""), "")</f>
        <v/>
      </c>
      <c r="ZK415" s="135" t="str">
        <f>IFERROR(IF(Sale!G206 &lt;&gt; "", Sale!G206, ""), "")</f>
        <v/>
      </c>
      <c r="ZL415" s="135" t="str">
        <f>IFERROR(IF(Sale!H206 &lt;&gt; "", Sale!H206, ""), "")</f>
        <v/>
      </c>
      <c r="ZM415" s="135" t="str">
        <f>IFERROR(IF(Sale!I206 &lt;&gt; "", Sale!I206, ""), "")</f>
        <v/>
      </c>
      <c r="ZN415" s="135" t="str">
        <f>IFERROR(IF(Sale!J206 &lt;&gt; "", Sale!J206, ""), "")</f>
        <v/>
      </c>
      <c r="ZO415" s="135" t="str">
        <f>IFERROR(IF(Sale!K206 &lt;&gt; "", Sale!K206, ""), "")</f>
        <v/>
      </c>
      <c r="ZP415" s="135" t="str">
        <f>IFERROR(IF(Sale!L206 &lt;&gt; "", Sale!L206, ""), "")</f>
        <v/>
      </c>
      <c r="ZQ415" s="135" t="str">
        <f>IFERROR(IF(Sale!M206 &lt;&gt; "", Sale!M206, ""), "")</f>
        <v/>
      </c>
      <c r="ZR415" s="135" t="str">
        <f>IFERROR(IF(Sale!N206 &lt;&gt; "", Sale!N206, ""), "")</f>
        <v/>
      </c>
      <c r="ZS415" s="135" t="str">
        <f>IFERROR(IF(Sale!O206 &lt;&gt; "", Sale!O206, ""), "")</f>
        <v/>
      </c>
      <c r="ZT415" s="135"/>
      <c r="ZU415" s="135"/>
      <c r="ZV415" s="135"/>
      <c r="ZW415" s="135"/>
      <c r="ZX415" s="139"/>
      <c r="ZY415" s="135"/>
      <c r="ZZ415" s="135"/>
    </row>
    <row r="416" spans="25:702">
      <c r="Y416" s="236"/>
      <c r="YA416" s="135" t="str">
        <f>IF(YC416 &lt;&gt; "", (COUNTIF($YC$212:YC416,YC416)&amp;"_"&amp;YC416),"")</f>
        <v/>
      </c>
      <c r="YB416" s="136" t="str">
        <f>IFERROR(IF(Purchase!A206 &lt;&gt;"",Purchase!A206,""),"")</f>
        <v/>
      </c>
      <c r="YC416" s="137" t="str">
        <f>IFERROR(IF(Purchase!B206 &lt;&gt;"",Purchase!B206,""),"")</f>
        <v/>
      </c>
      <c r="YD416" s="137" t="str">
        <f>IFERROR(IF(Purchase!C206 &lt;&gt;"",Purchase!C206,""),"")</f>
        <v/>
      </c>
      <c r="YE416" s="137" t="str">
        <f>IFERROR(IF(Purchase!D206 &lt;&gt;"",Purchase!D206,""),"")</f>
        <v/>
      </c>
      <c r="YF416" s="137" t="str">
        <f>IFERROR(IF(Purchase!E206 &lt;&gt;"",Purchase!E206,""),"")</f>
        <v/>
      </c>
      <c r="YG416" s="137" t="str">
        <f>IFERROR(IF(Purchase!F206 &lt;&gt;"",Purchase!F206,""),"")</f>
        <v/>
      </c>
      <c r="YH416" s="137" t="str">
        <f>IFERROR(IF(Purchase!G206 &lt;&gt;"",Purchase!G206,""),"")</f>
        <v/>
      </c>
      <c r="YI416" s="137" t="str">
        <f>IFERROR(IF(Purchase!H206 &lt;&gt;"",Purchase!H206,""),"")</f>
        <v/>
      </c>
      <c r="YJ416" s="137" t="str">
        <f>IFERROR(IF(Purchase!I206 &lt;&gt;"",Purchase!I206,""),"")</f>
        <v/>
      </c>
      <c r="YK416" s="137" t="str">
        <f>IFERROR(IF(Purchase!J206 &lt;&gt;"",Purchase!J206,""),"")</f>
        <v/>
      </c>
      <c r="YL416" s="149" t="str">
        <f t="shared" si="30"/>
        <v/>
      </c>
      <c r="YM416" s="135"/>
      <c r="YN416" s="138"/>
      <c r="YO416" s="139"/>
      <c r="YP416" s="138"/>
      <c r="YQ416" s="138"/>
      <c r="YR416" s="140"/>
      <c r="YS416" s="138"/>
      <c r="YT416" s="138"/>
      <c r="YU416" s="141"/>
      <c r="YV416" s="135"/>
      <c r="YW416" s="135"/>
      <c r="YX416" s="135"/>
      <c r="YY416" s="135"/>
      <c r="YZ416" s="135"/>
      <c r="ZA416" s="135"/>
      <c r="ZB416" s="135"/>
      <c r="ZC416" s="135"/>
      <c r="ZD416" s="135" t="str">
        <f>IF(ZG416 &lt;&gt; "",(COUNTIF($ZG$212:ZG416,ZG416)&amp;"_"&amp;ZG416),"")</f>
        <v/>
      </c>
      <c r="ZE416" s="142" t="str">
        <f>IFERROR(IF(Sale!A207 &lt;&gt; "", Sale!A207, ""), "")</f>
        <v/>
      </c>
      <c r="ZF416" s="135" t="str">
        <f>IFERROR(IF(Sale!B207 &lt;&gt; "", Sale!B207, ""), "")</f>
        <v/>
      </c>
      <c r="ZG416" s="135" t="str">
        <f>IFERROR(IF(Sale!C207 &lt;&gt; "", Sale!C207, ""), "")</f>
        <v/>
      </c>
      <c r="ZH416" s="135" t="str">
        <f>IFERROR(IF(Sale!D207 &lt;&gt; "", Sale!D207, ""), "")</f>
        <v/>
      </c>
      <c r="ZI416" s="135" t="str">
        <f>IFERROR(IF(Sale!E207 &lt;&gt; "", Sale!E207, ""), "")</f>
        <v/>
      </c>
      <c r="ZJ416" s="135" t="str">
        <f>IFERROR(IF(Sale!F207 &lt;&gt; "", Sale!F207, ""), "")</f>
        <v/>
      </c>
      <c r="ZK416" s="135" t="str">
        <f>IFERROR(IF(Sale!G207 &lt;&gt; "", Sale!G207, ""), "")</f>
        <v/>
      </c>
      <c r="ZL416" s="135" t="str">
        <f>IFERROR(IF(Sale!H207 &lt;&gt; "", Sale!H207, ""), "")</f>
        <v/>
      </c>
      <c r="ZM416" s="135" t="str">
        <f>IFERROR(IF(Sale!I207 &lt;&gt; "", Sale!I207, ""), "")</f>
        <v/>
      </c>
      <c r="ZN416" s="135" t="str">
        <f>IFERROR(IF(Sale!J207 &lt;&gt; "", Sale!J207, ""), "")</f>
        <v/>
      </c>
      <c r="ZO416" s="135" t="str">
        <f>IFERROR(IF(Sale!K207 &lt;&gt; "", Sale!K207, ""), "")</f>
        <v/>
      </c>
      <c r="ZP416" s="135" t="str">
        <f>IFERROR(IF(Sale!L207 &lt;&gt; "", Sale!L207, ""), "")</f>
        <v/>
      </c>
      <c r="ZQ416" s="135" t="str">
        <f>IFERROR(IF(Sale!M207 &lt;&gt; "", Sale!M207, ""), "")</f>
        <v/>
      </c>
      <c r="ZR416" s="135" t="str">
        <f>IFERROR(IF(Sale!N207 &lt;&gt; "", Sale!N207, ""), "")</f>
        <v/>
      </c>
      <c r="ZS416" s="135" t="str">
        <f>IFERROR(IF(Sale!O207 &lt;&gt; "", Sale!O207, ""), "")</f>
        <v/>
      </c>
      <c r="ZT416" s="135"/>
      <c r="ZU416" s="135"/>
      <c r="ZV416" s="135"/>
      <c r="ZW416" s="135"/>
      <c r="ZX416" s="139"/>
      <c r="ZY416" s="135"/>
      <c r="ZZ416" s="135"/>
    </row>
    <row r="417" spans="25:702">
      <c r="Y417" s="236"/>
      <c r="YA417" s="135" t="str">
        <f>IF(YC417 &lt;&gt; "", (COUNTIF($YC$212:YC417,YC417)&amp;"_"&amp;YC417),"")</f>
        <v/>
      </c>
      <c r="YB417" s="136" t="str">
        <f>IFERROR(IF(Purchase!A207 &lt;&gt;"",Purchase!A207,""),"")</f>
        <v/>
      </c>
      <c r="YC417" s="137" t="str">
        <f>IFERROR(IF(Purchase!B207 &lt;&gt;"",Purchase!B207,""),"")</f>
        <v/>
      </c>
      <c r="YD417" s="137" t="str">
        <f>IFERROR(IF(Purchase!C207 &lt;&gt;"",Purchase!C207,""),"")</f>
        <v/>
      </c>
      <c r="YE417" s="137" t="str">
        <f>IFERROR(IF(Purchase!D207 &lt;&gt;"",Purchase!D207,""),"")</f>
        <v/>
      </c>
      <c r="YF417" s="137" t="str">
        <f>IFERROR(IF(Purchase!E207 &lt;&gt;"",Purchase!E207,""),"")</f>
        <v/>
      </c>
      <c r="YG417" s="137" t="str">
        <f>IFERROR(IF(Purchase!F207 &lt;&gt;"",Purchase!F207,""),"")</f>
        <v/>
      </c>
      <c r="YH417" s="137" t="str">
        <f>IFERROR(IF(Purchase!G207 &lt;&gt;"",Purchase!G207,""),"")</f>
        <v/>
      </c>
      <c r="YI417" s="137" t="str">
        <f>IFERROR(IF(Purchase!H207 &lt;&gt;"",Purchase!H207,""),"")</f>
        <v/>
      </c>
      <c r="YJ417" s="137" t="str">
        <f>IFERROR(IF(Purchase!I207 &lt;&gt;"",Purchase!I207,""),"")</f>
        <v/>
      </c>
      <c r="YK417" s="137" t="str">
        <f>IFERROR(IF(Purchase!J207 &lt;&gt;"",Purchase!J207,""),"")</f>
        <v/>
      </c>
      <c r="YL417" s="149" t="str">
        <f t="shared" si="30"/>
        <v/>
      </c>
      <c r="YM417" s="135"/>
      <c r="YN417" s="138"/>
      <c r="YO417" s="139"/>
      <c r="YP417" s="138"/>
      <c r="YQ417" s="138"/>
      <c r="YR417" s="140"/>
      <c r="YS417" s="138"/>
      <c r="YT417" s="138"/>
      <c r="YU417" s="141"/>
      <c r="YV417" s="135"/>
      <c r="YW417" s="135"/>
      <c r="YX417" s="135"/>
      <c r="YY417" s="135"/>
      <c r="YZ417" s="135"/>
      <c r="ZA417" s="135"/>
      <c r="ZB417" s="135"/>
      <c r="ZC417" s="135"/>
      <c r="ZD417" s="135" t="str">
        <f>IF(ZG417 &lt;&gt; "",(COUNTIF($ZG$212:ZG417,ZG417)&amp;"_"&amp;ZG417),"")</f>
        <v/>
      </c>
      <c r="ZE417" s="142" t="str">
        <f>IFERROR(IF(Sale!A208 &lt;&gt; "", Sale!A208, ""), "")</f>
        <v/>
      </c>
      <c r="ZF417" s="135" t="str">
        <f>IFERROR(IF(Sale!B208 &lt;&gt; "", Sale!B208, ""), "")</f>
        <v/>
      </c>
      <c r="ZG417" s="135" t="str">
        <f>IFERROR(IF(Sale!C208 &lt;&gt; "", Sale!C208, ""), "")</f>
        <v/>
      </c>
      <c r="ZH417" s="135" t="str">
        <f>IFERROR(IF(Sale!D208 &lt;&gt; "", Sale!D208, ""), "")</f>
        <v/>
      </c>
      <c r="ZI417" s="135" t="str">
        <f>IFERROR(IF(Sale!E208 &lt;&gt; "", Sale!E208, ""), "")</f>
        <v/>
      </c>
      <c r="ZJ417" s="135" t="str">
        <f>IFERROR(IF(Sale!F208 &lt;&gt; "", Sale!F208, ""), "")</f>
        <v/>
      </c>
      <c r="ZK417" s="135" t="str">
        <f>IFERROR(IF(Sale!G208 &lt;&gt; "", Sale!G208, ""), "")</f>
        <v/>
      </c>
      <c r="ZL417" s="135" t="str">
        <f>IFERROR(IF(Sale!H208 &lt;&gt; "", Sale!H208, ""), "")</f>
        <v/>
      </c>
      <c r="ZM417" s="135" t="str">
        <f>IFERROR(IF(Sale!I208 &lt;&gt; "", Sale!I208, ""), "")</f>
        <v/>
      </c>
      <c r="ZN417" s="135" t="str">
        <f>IFERROR(IF(Sale!J208 &lt;&gt; "", Sale!J208, ""), "")</f>
        <v/>
      </c>
      <c r="ZO417" s="135" t="str">
        <f>IFERROR(IF(Sale!K208 &lt;&gt; "", Sale!K208, ""), "")</f>
        <v/>
      </c>
      <c r="ZP417" s="135" t="str">
        <f>IFERROR(IF(Sale!L208 &lt;&gt; "", Sale!L208, ""), "")</f>
        <v/>
      </c>
      <c r="ZQ417" s="135" t="str">
        <f>IFERROR(IF(Sale!M208 &lt;&gt; "", Sale!M208, ""), "")</f>
        <v/>
      </c>
      <c r="ZR417" s="135" t="str">
        <f>IFERROR(IF(Sale!N208 &lt;&gt; "", Sale!N208, ""), "")</f>
        <v/>
      </c>
      <c r="ZS417" s="135" t="str">
        <f>IFERROR(IF(Sale!O208 &lt;&gt; "", Sale!O208, ""), "")</f>
        <v/>
      </c>
      <c r="ZT417" s="135"/>
      <c r="ZU417" s="135"/>
      <c r="ZV417" s="135"/>
      <c r="ZW417" s="135"/>
      <c r="ZX417" s="139"/>
      <c r="ZY417" s="135"/>
      <c r="ZZ417" s="135"/>
    </row>
    <row r="418" spans="25:702">
      <c r="Y418" s="236"/>
      <c r="YA418" s="135" t="str">
        <f>IF(YC418 &lt;&gt; "", (COUNTIF($YC$212:YC418,YC418)&amp;"_"&amp;YC418),"")</f>
        <v/>
      </c>
      <c r="YB418" s="136" t="str">
        <f>IFERROR(IF(Purchase!A208 &lt;&gt;"",Purchase!A208,""),"")</f>
        <v/>
      </c>
      <c r="YC418" s="137" t="str">
        <f>IFERROR(IF(Purchase!B208 &lt;&gt;"",Purchase!B208,""),"")</f>
        <v/>
      </c>
      <c r="YD418" s="137" t="str">
        <f>IFERROR(IF(Purchase!C208 &lt;&gt;"",Purchase!C208,""),"")</f>
        <v/>
      </c>
      <c r="YE418" s="137" t="str">
        <f>IFERROR(IF(Purchase!D208 &lt;&gt;"",Purchase!D208,""),"")</f>
        <v/>
      </c>
      <c r="YF418" s="137" t="str">
        <f>IFERROR(IF(Purchase!E208 &lt;&gt;"",Purchase!E208,""),"")</f>
        <v/>
      </c>
      <c r="YG418" s="137" t="str">
        <f>IFERROR(IF(Purchase!F208 &lt;&gt;"",Purchase!F208,""),"")</f>
        <v/>
      </c>
      <c r="YH418" s="137" t="str">
        <f>IFERROR(IF(Purchase!G208 &lt;&gt;"",Purchase!G208,""),"")</f>
        <v/>
      </c>
      <c r="YI418" s="137" t="str">
        <f>IFERROR(IF(Purchase!H208 &lt;&gt;"",Purchase!H208,""),"")</f>
        <v/>
      </c>
      <c r="YJ418" s="137" t="str">
        <f>IFERROR(IF(Purchase!I208 &lt;&gt;"",Purchase!I208,""),"")</f>
        <v/>
      </c>
      <c r="YK418" s="137" t="str">
        <f>IFERROR(IF(Purchase!J208 &lt;&gt;"",Purchase!J208,""),"")</f>
        <v/>
      </c>
      <c r="YL418" s="149" t="str">
        <f t="shared" si="30"/>
        <v/>
      </c>
      <c r="YM418" s="135"/>
      <c r="YN418" s="138"/>
      <c r="YO418" s="139"/>
      <c r="YP418" s="138"/>
      <c r="YQ418" s="138"/>
      <c r="YR418" s="140"/>
      <c r="YS418" s="138"/>
      <c r="YT418" s="138"/>
      <c r="YU418" s="141"/>
      <c r="YV418" s="135"/>
      <c r="YW418" s="135"/>
      <c r="YX418" s="135"/>
      <c r="YY418" s="135"/>
      <c r="YZ418" s="135"/>
      <c r="ZA418" s="135"/>
      <c r="ZB418" s="135"/>
      <c r="ZC418" s="135"/>
      <c r="ZD418" s="135" t="str">
        <f>IF(ZG418 &lt;&gt; "",(COUNTIF($ZG$212:ZG418,ZG418)&amp;"_"&amp;ZG418),"")</f>
        <v/>
      </c>
      <c r="ZE418" s="142" t="str">
        <f>IFERROR(IF(Sale!A209 &lt;&gt; "", Sale!A209, ""), "")</f>
        <v/>
      </c>
      <c r="ZF418" s="135" t="str">
        <f>IFERROR(IF(Sale!B209 &lt;&gt; "", Sale!B209, ""), "")</f>
        <v/>
      </c>
      <c r="ZG418" s="135" t="str">
        <f>IFERROR(IF(Sale!C209 &lt;&gt; "", Sale!C209, ""), "")</f>
        <v/>
      </c>
      <c r="ZH418" s="135" t="str">
        <f>IFERROR(IF(Sale!D209 &lt;&gt; "", Sale!D209, ""), "")</f>
        <v/>
      </c>
      <c r="ZI418" s="135" t="str">
        <f>IFERROR(IF(Sale!E209 &lt;&gt; "", Sale!E209, ""), "")</f>
        <v/>
      </c>
      <c r="ZJ418" s="135" t="str">
        <f>IFERROR(IF(Sale!F209 &lt;&gt; "", Sale!F209, ""), "")</f>
        <v/>
      </c>
      <c r="ZK418" s="135" t="str">
        <f>IFERROR(IF(Sale!G209 &lt;&gt; "", Sale!G209, ""), "")</f>
        <v/>
      </c>
      <c r="ZL418" s="135" t="str">
        <f>IFERROR(IF(Sale!H209 &lt;&gt; "", Sale!H209, ""), "")</f>
        <v/>
      </c>
      <c r="ZM418" s="135" t="str">
        <f>IFERROR(IF(Sale!I209 &lt;&gt; "", Sale!I209, ""), "")</f>
        <v/>
      </c>
      <c r="ZN418" s="135" t="str">
        <f>IFERROR(IF(Sale!J209 &lt;&gt; "", Sale!J209, ""), "")</f>
        <v/>
      </c>
      <c r="ZO418" s="135" t="str">
        <f>IFERROR(IF(Sale!K209 &lt;&gt; "", Sale!K209, ""), "")</f>
        <v/>
      </c>
      <c r="ZP418" s="135" t="str">
        <f>IFERROR(IF(Sale!L209 &lt;&gt; "", Sale!L209, ""), "")</f>
        <v/>
      </c>
      <c r="ZQ418" s="135" t="str">
        <f>IFERROR(IF(Sale!M209 &lt;&gt; "", Sale!M209, ""), "")</f>
        <v/>
      </c>
      <c r="ZR418" s="135" t="str">
        <f>IFERROR(IF(Sale!N209 &lt;&gt; "", Sale!N209, ""), "")</f>
        <v/>
      </c>
      <c r="ZS418" s="135" t="str">
        <f>IFERROR(IF(Sale!O209 &lt;&gt; "", Sale!O209, ""), "")</f>
        <v/>
      </c>
      <c r="ZT418" s="135"/>
      <c r="ZU418" s="135"/>
      <c r="ZV418" s="135"/>
      <c r="ZW418" s="135"/>
      <c r="ZX418" s="139"/>
      <c r="ZY418" s="135"/>
      <c r="ZZ418" s="135"/>
    </row>
    <row r="419" spans="25:702">
      <c r="Y419" s="236"/>
      <c r="YA419" s="135" t="str">
        <f>IF(YC419 &lt;&gt; "", (COUNTIF($YC$212:YC419,YC419)&amp;"_"&amp;YC419),"")</f>
        <v/>
      </c>
      <c r="YB419" s="136" t="str">
        <f>IFERROR(IF(Purchase!A209 &lt;&gt;"",Purchase!A209,""),"")</f>
        <v/>
      </c>
      <c r="YC419" s="137" t="str">
        <f>IFERROR(IF(Purchase!B209 &lt;&gt;"",Purchase!B209,""),"")</f>
        <v/>
      </c>
      <c r="YD419" s="137" t="str">
        <f>IFERROR(IF(Purchase!C209 &lt;&gt;"",Purchase!C209,""),"")</f>
        <v/>
      </c>
      <c r="YE419" s="137" t="str">
        <f>IFERROR(IF(Purchase!D209 &lt;&gt;"",Purchase!D209,""),"")</f>
        <v/>
      </c>
      <c r="YF419" s="137" t="str">
        <f>IFERROR(IF(Purchase!E209 &lt;&gt;"",Purchase!E209,""),"")</f>
        <v/>
      </c>
      <c r="YG419" s="137" t="str">
        <f>IFERROR(IF(Purchase!F209 &lt;&gt;"",Purchase!F209,""),"")</f>
        <v/>
      </c>
      <c r="YH419" s="137" t="str">
        <f>IFERROR(IF(Purchase!G209 &lt;&gt;"",Purchase!G209,""),"")</f>
        <v/>
      </c>
      <c r="YI419" s="137" t="str">
        <f>IFERROR(IF(Purchase!H209 &lt;&gt;"",Purchase!H209,""),"")</f>
        <v/>
      </c>
      <c r="YJ419" s="137" t="str">
        <f>IFERROR(IF(Purchase!I209 &lt;&gt;"",Purchase!I209,""),"")</f>
        <v/>
      </c>
      <c r="YK419" s="137" t="str">
        <f>IFERROR(IF(Purchase!J209 &lt;&gt;"",Purchase!J209,""),"")</f>
        <v/>
      </c>
      <c r="YL419" s="149" t="str">
        <f t="shared" si="30"/>
        <v/>
      </c>
      <c r="YM419" s="135"/>
      <c r="YN419" s="138"/>
      <c r="YO419" s="139"/>
      <c r="YP419" s="138"/>
      <c r="YQ419" s="138"/>
      <c r="YR419" s="140"/>
      <c r="YS419" s="138"/>
      <c r="YT419" s="138"/>
      <c r="YU419" s="141"/>
      <c r="YV419" s="135"/>
      <c r="YW419" s="135"/>
      <c r="YX419" s="135"/>
      <c r="YY419" s="135"/>
      <c r="YZ419" s="135"/>
      <c r="ZA419" s="135"/>
      <c r="ZB419" s="135"/>
      <c r="ZC419" s="135"/>
      <c r="ZD419" s="135" t="str">
        <f>IF(ZG419 &lt;&gt; "",(COUNTIF($ZG$212:ZG419,ZG419)&amp;"_"&amp;ZG419),"")</f>
        <v/>
      </c>
      <c r="ZE419" s="142" t="str">
        <f>IFERROR(IF(Sale!A210 &lt;&gt; "", Sale!A210, ""), "")</f>
        <v/>
      </c>
      <c r="ZF419" s="135" t="str">
        <f>IFERROR(IF(Sale!B210 &lt;&gt; "", Sale!B210, ""), "")</f>
        <v/>
      </c>
      <c r="ZG419" s="135" t="str">
        <f>IFERROR(IF(Sale!C210 &lt;&gt; "", Sale!C210, ""), "")</f>
        <v/>
      </c>
      <c r="ZH419" s="135" t="str">
        <f>IFERROR(IF(Sale!D210 &lt;&gt; "", Sale!D210, ""), "")</f>
        <v/>
      </c>
      <c r="ZI419" s="135" t="str">
        <f>IFERROR(IF(Sale!E210 &lt;&gt; "", Sale!E210, ""), "")</f>
        <v/>
      </c>
      <c r="ZJ419" s="135" t="str">
        <f>IFERROR(IF(Sale!F210 &lt;&gt; "", Sale!F210, ""), "")</f>
        <v/>
      </c>
      <c r="ZK419" s="135" t="str">
        <f>IFERROR(IF(Sale!G210 &lt;&gt; "", Sale!G210, ""), "")</f>
        <v/>
      </c>
      <c r="ZL419" s="135" t="str">
        <f>IFERROR(IF(Sale!H210 &lt;&gt; "", Sale!H210, ""), "")</f>
        <v/>
      </c>
      <c r="ZM419" s="135" t="str">
        <f>IFERROR(IF(Sale!I210 &lt;&gt; "", Sale!I210, ""), "")</f>
        <v/>
      </c>
      <c r="ZN419" s="135" t="str">
        <f>IFERROR(IF(Sale!J210 &lt;&gt; "", Sale!J210, ""), "")</f>
        <v/>
      </c>
      <c r="ZO419" s="135" t="str">
        <f>IFERROR(IF(Sale!K210 &lt;&gt; "", Sale!K210, ""), "")</f>
        <v/>
      </c>
      <c r="ZP419" s="135" t="str">
        <f>IFERROR(IF(Sale!L210 &lt;&gt; "", Sale!L210, ""), "")</f>
        <v/>
      </c>
      <c r="ZQ419" s="135" t="str">
        <f>IFERROR(IF(Sale!M210 &lt;&gt; "", Sale!M210, ""), "")</f>
        <v/>
      </c>
      <c r="ZR419" s="135" t="str">
        <f>IFERROR(IF(Sale!N210 &lt;&gt; "", Sale!N210, ""), "")</f>
        <v/>
      </c>
      <c r="ZS419" s="135" t="str">
        <f>IFERROR(IF(Sale!O210 &lt;&gt; "", Sale!O210, ""), "")</f>
        <v/>
      </c>
      <c r="ZT419" s="135"/>
      <c r="ZU419" s="135"/>
      <c r="ZV419" s="135"/>
      <c r="ZW419" s="135"/>
      <c r="ZX419" s="139"/>
      <c r="ZY419" s="135"/>
      <c r="ZZ419" s="135"/>
    </row>
    <row r="420" spans="25:702">
      <c r="Y420" s="236"/>
      <c r="YA420" s="135" t="str">
        <f>IF(YC420 &lt;&gt; "", (COUNTIF($YC$212:YC420,YC420)&amp;"_"&amp;YC420),"")</f>
        <v/>
      </c>
      <c r="YB420" s="136" t="str">
        <f>IFERROR(IF(Purchase!A210 &lt;&gt;"",Purchase!A210,""),"")</f>
        <v/>
      </c>
      <c r="YC420" s="137" t="str">
        <f>IFERROR(IF(Purchase!B210 &lt;&gt;"",Purchase!B210,""),"")</f>
        <v/>
      </c>
      <c r="YD420" s="137" t="str">
        <f>IFERROR(IF(Purchase!C210 &lt;&gt;"",Purchase!C210,""),"")</f>
        <v/>
      </c>
      <c r="YE420" s="137" t="str">
        <f>IFERROR(IF(Purchase!D210 &lt;&gt;"",Purchase!D210,""),"")</f>
        <v/>
      </c>
      <c r="YF420" s="137" t="str">
        <f>IFERROR(IF(Purchase!E210 &lt;&gt;"",Purchase!E210,""),"")</f>
        <v/>
      </c>
      <c r="YG420" s="137" t="str">
        <f>IFERROR(IF(Purchase!F210 &lt;&gt;"",Purchase!F210,""),"")</f>
        <v/>
      </c>
      <c r="YH420" s="137" t="str">
        <f>IFERROR(IF(Purchase!G210 &lt;&gt;"",Purchase!G210,""),"")</f>
        <v/>
      </c>
      <c r="YI420" s="137" t="str">
        <f>IFERROR(IF(Purchase!H210 &lt;&gt;"",Purchase!H210,""),"")</f>
        <v/>
      </c>
      <c r="YJ420" s="137" t="str">
        <f>IFERROR(IF(Purchase!I210 &lt;&gt;"",Purchase!I210,""),"")</f>
        <v/>
      </c>
      <c r="YK420" s="137" t="str">
        <f>IFERROR(IF(Purchase!J210 &lt;&gt;"",Purchase!J210,""),"")</f>
        <v/>
      </c>
      <c r="YL420" s="149" t="str">
        <f t="shared" si="30"/>
        <v/>
      </c>
      <c r="YM420" s="135"/>
      <c r="YN420" s="138"/>
      <c r="YO420" s="139"/>
      <c r="YP420" s="138"/>
      <c r="YQ420" s="138"/>
      <c r="YR420" s="140"/>
      <c r="YS420" s="138"/>
      <c r="YT420" s="138"/>
      <c r="YU420" s="141"/>
      <c r="YV420" s="135"/>
      <c r="YW420" s="135"/>
      <c r="YX420" s="135"/>
      <c r="YY420" s="135"/>
      <c r="YZ420" s="135"/>
      <c r="ZA420" s="135"/>
      <c r="ZB420" s="135"/>
      <c r="ZC420" s="135"/>
      <c r="ZD420" s="135" t="str">
        <f>IF(ZG420 &lt;&gt; "",(COUNTIF($ZG$212:ZG420,ZG420)&amp;"_"&amp;ZG420),"")</f>
        <v/>
      </c>
      <c r="ZE420" s="142" t="str">
        <f>IFERROR(IF(Sale!A211 &lt;&gt; "", Sale!A211, ""), "")</f>
        <v/>
      </c>
      <c r="ZF420" s="135" t="str">
        <f>IFERROR(IF(Sale!B211 &lt;&gt; "", Sale!B211, ""), "")</f>
        <v/>
      </c>
      <c r="ZG420" s="135" t="str">
        <f>IFERROR(IF(Sale!C211 &lt;&gt; "", Sale!C211, ""), "")</f>
        <v/>
      </c>
      <c r="ZH420" s="135" t="str">
        <f>IFERROR(IF(Sale!D211 &lt;&gt; "", Sale!D211, ""), "")</f>
        <v/>
      </c>
      <c r="ZI420" s="135" t="str">
        <f>IFERROR(IF(Sale!E211 &lt;&gt; "", Sale!E211, ""), "")</f>
        <v/>
      </c>
      <c r="ZJ420" s="135" t="str">
        <f>IFERROR(IF(Sale!F211 &lt;&gt; "", Sale!F211, ""), "")</f>
        <v/>
      </c>
      <c r="ZK420" s="135" t="str">
        <f>IFERROR(IF(Sale!G211 &lt;&gt; "", Sale!G211, ""), "")</f>
        <v/>
      </c>
      <c r="ZL420" s="135" t="str">
        <f>IFERROR(IF(Sale!H211 &lt;&gt; "", Sale!H211, ""), "")</f>
        <v/>
      </c>
      <c r="ZM420" s="135" t="str">
        <f>IFERROR(IF(Sale!I211 &lt;&gt; "", Sale!I211, ""), "")</f>
        <v/>
      </c>
      <c r="ZN420" s="135" t="str">
        <f>IFERROR(IF(Sale!J211 &lt;&gt; "", Sale!J211, ""), "")</f>
        <v/>
      </c>
      <c r="ZO420" s="135" t="str">
        <f>IFERROR(IF(Sale!K211 &lt;&gt; "", Sale!K211, ""), "")</f>
        <v/>
      </c>
      <c r="ZP420" s="135" t="str">
        <f>IFERROR(IF(Sale!L211 &lt;&gt; "", Sale!L211, ""), "")</f>
        <v/>
      </c>
      <c r="ZQ420" s="135" t="str">
        <f>IFERROR(IF(Sale!M211 &lt;&gt; "", Sale!M211, ""), "")</f>
        <v/>
      </c>
      <c r="ZR420" s="135" t="str">
        <f>IFERROR(IF(Sale!N211 &lt;&gt; "", Sale!N211, ""), "")</f>
        <v/>
      </c>
      <c r="ZS420" s="135" t="str">
        <f>IFERROR(IF(Sale!O211 &lt;&gt; "", Sale!O211, ""), "")</f>
        <v/>
      </c>
      <c r="ZT420" s="135"/>
      <c r="ZU420" s="135"/>
      <c r="ZV420" s="135"/>
      <c r="ZW420" s="135"/>
      <c r="ZX420" s="139"/>
      <c r="ZY420" s="135"/>
      <c r="ZZ420" s="135"/>
    </row>
    <row r="421" spans="25:702">
      <c r="Y421" s="236"/>
      <c r="YA421" s="135" t="str">
        <f>IF(YC421 &lt;&gt; "", (COUNTIF($YC$212:YC421,YC421)&amp;"_"&amp;YC421),"")</f>
        <v/>
      </c>
      <c r="YB421" s="136" t="str">
        <f>IFERROR(IF(Purchase!A211 &lt;&gt;"",Purchase!A211,""),"")</f>
        <v/>
      </c>
      <c r="YC421" s="137" t="str">
        <f>IFERROR(IF(Purchase!B211 &lt;&gt;"",Purchase!B211,""),"")</f>
        <v/>
      </c>
      <c r="YD421" s="137" t="str">
        <f>IFERROR(IF(Purchase!C211 &lt;&gt;"",Purchase!C211,""),"")</f>
        <v/>
      </c>
      <c r="YE421" s="137" t="str">
        <f>IFERROR(IF(Purchase!D211 &lt;&gt;"",Purchase!D211,""),"")</f>
        <v/>
      </c>
      <c r="YF421" s="137" t="str">
        <f>IFERROR(IF(Purchase!E211 &lt;&gt;"",Purchase!E211,""),"")</f>
        <v/>
      </c>
      <c r="YG421" s="137" t="str">
        <f>IFERROR(IF(Purchase!F211 &lt;&gt;"",Purchase!F211,""),"")</f>
        <v/>
      </c>
      <c r="YH421" s="137" t="str">
        <f>IFERROR(IF(Purchase!G211 &lt;&gt;"",Purchase!G211,""),"")</f>
        <v/>
      </c>
      <c r="YI421" s="137" t="str">
        <f>IFERROR(IF(Purchase!H211 &lt;&gt;"",Purchase!H211,""),"")</f>
        <v/>
      </c>
      <c r="YJ421" s="137" t="str">
        <f>IFERROR(IF(Purchase!I211 &lt;&gt;"",Purchase!I211,""),"")</f>
        <v/>
      </c>
      <c r="YK421" s="137" t="str">
        <f>IFERROR(IF(Purchase!J211 &lt;&gt;"",Purchase!J211,""),"")</f>
        <v/>
      </c>
      <c r="YL421" s="149" t="str">
        <f t="shared" si="30"/>
        <v/>
      </c>
      <c r="YM421" s="135"/>
      <c r="YN421" s="138"/>
      <c r="YO421" s="139"/>
      <c r="YP421" s="138"/>
      <c r="YQ421" s="138"/>
      <c r="YR421" s="140"/>
      <c r="YS421" s="138"/>
      <c r="YT421" s="138"/>
      <c r="YU421" s="141"/>
      <c r="YV421" s="135"/>
      <c r="YW421" s="135"/>
      <c r="YX421" s="135"/>
      <c r="YY421" s="135"/>
      <c r="YZ421" s="135"/>
      <c r="ZA421" s="135"/>
      <c r="ZB421" s="135"/>
      <c r="ZC421" s="135"/>
      <c r="ZD421" s="135" t="str">
        <f>IF(ZG421 &lt;&gt; "",(COUNTIF($ZG$212:ZG421,ZG421)&amp;"_"&amp;ZG421),"")</f>
        <v/>
      </c>
      <c r="ZE421" s="142" t="str">
        <f>IFERROR(IF(Sale!A212 &lt;&gt; "", Sale!A212, ""), "")</f>
        <v/>
      </c>
      <c r="ZF421" s="135" t="str">
        <f>IFERROR(IF(Sale!B212 &lt;&gt; "", Sale!B212, ""), "")</f>
        <v/>
      </c>
      <c r="ZG421" s="135" t="str">
        <f>IFERROR(IF(Sale!C212 &lt;&gt; "", Sale!C212, ""), "")</f>
        <v/>
      </c>
      <c r="ZH421" s="135" t="str">
        <f>IFERROR(IF(Sale!D212 &lt;&gt; "", Sale!D212, ""), "")</f>
        <v/>
      </c>
      <c r="ZI421" s="135" t="str">
        <f>IFERROR(IF(Sale!E212 &lt;&gt; "", Sale!E212, ""), "")</f>
        <v/>
      </c>
      <c r="ZJ421" s="135" t="str">
        <f>IFERROR(IF(Sale!F212 &lt;&gt; "", Sale!F212, ""), "")</f>
        <v/>
      </c>
      <c r="ZK421" s="135" t="str">
        <f>IFERROR(IF(Sale!G212 &lt;&gt; "", Sale!G212, ""), "")</f>
        <v/>
      </c>
      <c r="ZL421" s="135" t="str">
        <f>IFERROR(IF(Sale!H212 &lt;&gt; "", Sale!H212, ""), "")</f>
        <v/>
      </c>
      <c r="ZM421" s="135" t="str">
        <f>IFERROR(IF(Sale!I212 &lt;&gt; "", Sale!I212, ""), "")</f>
        <v/>
      </c>
      <c r="ZN421" s="135" t="str">
        <f>IFERROR(IF(Sale!J212 &lt;&gt; "", Sale!J212, ""), "")</f>
        <v/>
      </c>
      <c r="ZO421" s="135" t="str">
        <f>IFERROR(IF(Sale!K212 &lt;&gt; "", Sale!K212, ""), "")</f>
        <v/>
      </c>
      <c r="ZP421" s="135" t="str">
        <f>IFERROR(IF(Sale!L212 &lt;&gt; "", Sale!L212, ""), "")</f>
        <v/>
      </c>
      <c r="ZQ421" s="135" t="str">
        <f>IFERROR(IF(Sale!M212 &lt;&gt; "", Sale!M212, ""), "")</f>
        <v/>
      </c>
      <c r="ZR421" s="135" t="str">
        <f>IFERROR(IF(Sale!N212 &lt;&gt; "", Sale!N212, ""), "")</f>
        <v/>
      </c>
      <c r="ZS421" s="135" t="str">
        <f>IFERROR(IF(Sale!O212 &lt;&gt; "", Sale!O212, ""), "")</f>
        <v/>
      </c>
      <c r="ZT421" s="135"/>
      <c r="ZU421" s="135"/>
      <c r="ZV421" s="135"/>
      <c r="ZW421" s="135"/>
      <c r="ZX421" s="139"/>
      <c r="ZY421" s="135"/>
      <c r="ZZ421" s="135"/>
    </row>
    <row r="422" spans="25:702">
      <c r="Y422" s="236"/>
      <c r="YA422" s="135" t="str">
        <f>IF(YC422 &lt;&gt; "", (COUNTIF($YC$212:YC422,YC422)&amp;"_"&amp;YC422),"")</f>
        <v/>
      </c>
      <c r="YB422" s="136" t="str">
        <f>IFERROR(IF(Purchase!A212 &lt;&gt;"",Purchase!A212,""),"")</f>
        <v/>
      </c>
      <c r="YC422" s="137" t="str">
        <f>IFERROR(IF(Purchase!B212 &lt;&gt;"",Purchase!B212,""),"")</f>
        <v/>
      </c>
      <c r="YD422" s="137" t="str">
        <f>IFERROR(IF(Purchase!C212 &lt;&gt;"",Purchase!C212,""),"")</f>
        <v/>
      </c>
      <c r="YE422" s="137" t="str">
        <f>IFERROR(IF(Purchase!D212 &lt;&gt;"",Purchase!D212,""),"")</f>
        <v/>
      </c>
      <c r="YF422" s="137" t="str">
        <f>IFERROR(IF(Purchase!E212 &lt;&gt;"",Purchase!E212,""),"")</f>
        <v/>
      </c>
      <c r="YG422" s="137" t="str">
        <f>IFERROR(IF(Purchase!F212 &lt;&gt;"",Purchase!F212,""),"")</f>
        <v/>
      </c>
      <c r="YH422" s="137" t="str">
        <f>IFERROR(IF(Purchase!G212 &lt;&gt;"",Purchase!G212,""),"")</f>
        <v/>
      </c>
      <c r="YI422" s="137" t="str">
        <f>IFERROR(IF(Purchase!H212 &lt;&gt;"",Purchase!H212,""),"")</f>
        <v/>
      </c>
      <c r="YJ422" s="137" t="str">
        <f>IFERROR(IF(Purchase!I212 &lt;&gt;"",Purchase!I212,""),"")</f>
        <v/>
      </c>
      <c r="YK422" s="137" t="str">
        <f>IFERROR(IF(Purchase!J212 &lt;&gt;"",Purchase!J212,""),"")</f>
        <v/>
      </c>
      <c r="YL422" s="149" t="str">
        <f t="shared" si="30"/>
        <v/>
      </c>
      <c r="YM422" s="135"/>
      <c r="YN422" s="138"/>
      <c r="YO422" s="139"/>
      <c r="YP422" s="138"/>
      <c r="YQ422" s="138"/>
      <c r="YR422" s="140"/>
      <c r="YS422" s="138"/>
      <c r="YT422" s="138"/>
      <c r="YU422" s="141"/>
      <c r="YV422" s="135"/>
      <c r="YW422" s="135"/>
      <c r="YX422" s="135"/>
      <c r="YY422" s="135"/>
      <c r="YZ422" s="135"/>
      <c r="ZA422" s="135"/>
      <c r="ZB422" s="135"/>
      <c r="ZC422" s="135"/>
      <c r="ZD422" s="135" t="str">
        <f>IF(ZG422 &lt;&gt; "",(COUNTIF($ZG$212:ZG422,ZG422)&amp;"_"&amp;ZG422),"")</f>
        <v/>
      </c>
      <c r="ZE422" s="142" t="str">
        <f>IFERROR(IF(Sale!A213 &lt;&gt; "", Sale!A213, ""), "")</f>
        <v/>
      </c>
      <c r="ZF422" s="135" t="str">
        <f>IFERROR(IF(Sale!B213 &lt;&gt; "", Sale!B213, ""), "")</f>
        <v/>
      </c>
      <c r="ZG422" s="135" t="str">
        <f>IFERROR(IF(Sale!C213 &lt;&gt; "", Sale!C213, ""), "")</f>
        <v/>
      </c>
      <c r="ZH422" s="135" t="str">
        <f>IFERROR(IF(Sale!D213 &lt;&gt; "", Sale!D213, ""), "")</f>
        <v/>
      </c>
      <c r="ZI422" s="135" t="str">
        <f>IFERROR(IF(Sale!E213 &lt;&gt; "", Sale!E213, ""), "")</f>
        <v/>
      </c>
      <c r="ZJ422" s="135" t="str">
        <f>IFERROR(IF(Sale!F213 &lt;&gt; "", Sale!F213, ""), "")</f>
        <v/>
      </c>
      <c r="ZK422" s="135" t="str">
        <f>IFERROR(IF(Sale!G213 &lt;&gt; "", Sale!G213, ""), "")</f>
        <v/>
      </c>
      <c r="ZL422" s="135" t="str">
        <f>IFERROR(IF(Sale!H213 &lt;&gt; "", Sale!H213, ""), "")</f>
        <v/>
      </c>
      <c r="ZM422" s="135" t="str">
        <f>IFERROR(IF(Sale!I213 &lt;&gt; "", Sale!I213, ""), "")</f>
        <v/>
      </c>
      <c r="ZN422" s="135" t="str">
        <f>IFERROR(IF(Sale!J213 &lt;&gt; "", Sale!J213, ""), "")</f>
        <v/>
      </c>
      <c r="ZO422" s="135" t="str">
        <f>IFERROR(IF(Sale!K213 &lt;&gt; "", Sale!K213, ""), "")</f>
        <v/>
      </c>
      <c r="ZP422" s="135" t="str">
        <f>IFERROR(IF(Sale!L213 &lt;&gt; "", Sale!L213, ""), "")</f>
        <v/>
      </c>
      <c r="ZQ422" s="135" t="str">
        <f>IFERROR(IF(Sale!M213 &lt;&gt; "", Sale!M213, ""), "")</f>
        <v/>
      </c>
      <c r="ZR422" s="135" t="str">
        <f>IFERROR(IF(Sale!N213 &lt;&gt; "", Sale!N213, ""), "")</f>
        <v/>
      </c>
      <c r="ZS422" s="135" t="str">
        <f>IFERROR(IF(Sale!O213 &lt;&gt; "", Sale!O213, ""), "")</f>
        <v/>
      </c>
      <c r="ZT422" s="135"/>
      <c r="ZU422" s="135"/>
      <c r="ZV422" s="135"/>
      <c r="ZW422" s="135"/>
      <c r="ZX422" s="139"/>
      <c r="ZY422" s="135"/>
      <c r="ZZ422" s="135"/>
    </row>
    <row r="423" spans="25:702">
      <c r="Y423" s="236"/>
      <c r="YA423" s="135" t="str">
        <f>IF(YC423 &lt;&gt; "", (COUNTIF($YC$212:YC423,YC423)&amp;"_"&amp;YC423),"")</f>
        <v/>
      </c>
      <c r="YB423" s="136" t="str">
        <f>IFERROR(IF(Purchase!A213 &lt;&gt;"",Purchase!A213,""),"")</f>
        <v/>
      </c>
      <c r="YC423" s="137" t="str">
        <f>IFERROR(IF(Purchase!B213 &lt;&gt;"",Purchase!B213,""),"")</f>
        <v/>
      </c>
      <c r="YD423" s="137" t="str">
        <f>IFERROR(IF(Purchase!C213 &lt;&gt;"",Purchase!C213,""),"")</f>
        <v/>
      </c>
      <c r="YE423" s="137" t="str">
        <f>IFERROR(IF(Purchase!D213 &lt;&gt;"",Purchase!D213,""),"")</f>
        <v/>
      </c>
      <c r="YF423" s="137" t="str">
        <f>IFERROR(IF(Purchase!E213 &lt;&gt;"",Purchase!E213,""),"")</f>
        <v/>
      </c>
      <c r="YG423" s="137" t="str">
        <f>IFERROR(IF(Purchase!F213 &lt;&gt;"",Purchase!F213,""),"")</f>
        <v/>
      </c>
      <c r="YH423" s="137" t="str">
        <f>IFERROR(IF(Purchase!G213 &lt;&gt;"",Purchase!G213,""),"")</f>
        <v/>
      </c>
      <c r="YI423" s="137" t="str">
        <f>IFERROR(IF(Purchase!H213 &lt;&gt;"",Purchase!H213,""),"")</f>
        <v/>
      </c>
      <c r="YJ423" s="137" t="str">
        <f>IFERROR(IF(Purchase!I213 &lt;&gt;"",Purchase!I213,""),"")</f>
        <v/>
      </c>
      <c r="YK423" s="137" t="str">
        <f>IFERROR(IF(Purchase!J213 &lt;&gt;"",Purchase!J213,""),"")</f>
        <v/>
      </c>
      <c r="YL423" s="149" t="str">
        <f t="shared" si="30"/>
        <v/>
      </c>
      <c r="YM423" s="135"/>
      <c r="YN423" s="138"/>
      <c r="YO423" s="139"/>
      <c r="YP423" s="138"/>
      <c r="YQ423" s="138"/>
      <c r="YR423" s="140"/>
      <c r="YS423" s="138"/>
      <c r="YT423" s="138"/>
      <c r="YU423" s="141"/>
      <c r="YV423" s="135"/>
      <c r="YW423" s="135"/>
      <c r="YX423" s="135"/>
      <c r="YY423" s="135"/>
      <c r="YZ423" s="135"/>
      <c r="ZA423" s="135"/>
      <c r="ZB423" s="135"/>
      <c r="ZC423" s="135"/>
      <c r="ZD423" s="135" t="str">
        <f>IF(ZG423 &lt;&gt; "",(COUNTIF($ZG$212:ZG423,ZG423)&amp;"_"&amp;ZG423),"")</f>
        <v/>
      </c>
      <c r="ZE423" s="142" t="str">
        <f>IFERROR(IF(Sale!A214 &lt;&gt; "", Sale!A214, ""), "")</f>
        <v/>
      </c>
      <c r="ZF423" s="135" t="str">
        <f>IFERROR(IF(Sale!B214 &lt;&gt; "", Sale!B214, ""), "")</f>
        <v/>
      </c>
      <c r="ZG423" s="135" t="str">
        <f>IFERROR(IF(Sale!C214 &lt;&gt; "", Sale!C214, ""), "")</f>
        <v/>
      </c>
      <c r="ZH423" s="135" t="str">
        <f>IFERROR(IF(Sale!D214 &lt;&gt; "", Sale!D214, ""), "")</f>
        <v/>
      </c>
      <c r="ZI423" s="135" t="str">
        <f>IFERROR(IF(Sale!E214 &lt;&gt; "", Sale!E214, ""), "")</f>
        <v/>
      </c>
      <c r="ZJ423" s="135" t="str">
        <f>IFERROR(IF(Sale!F214 &lt;&gt; "", Sale!F214, ""), "")</f>
        <v/>
      </c>
      <c r="ZK423" s="135" t="str">
        <f>IFERROR(IF(Sale!G214 &lt;&gt; "", Sale!G214, ""), "")</f>
        <v/>
      </c>
      <c r="ZL423" s="135" t="str">
        <f>IFERROR(IF(Sale!H214 &lt;&gt; "", Sale!H214, ""), "")</f>
        <v/>
      </c>
      <c r="ZM423" s="135" t="str">
        <f>IFERROR(IF(Sale!I214 &lt;&gt; "", Sale!I214, ""), "")</f>
        <v/>
      </c>
      <c r="ZN423" s="135" t="str">
        <f>IFERROR(IF(Sale!J214 &lt;&gt; "", Sale!J214, ""), "")</f>
        <v/>
      </c>
      <c r="ZO423" s="135" t="str">
        <f>IFERROR(IF(Sale!K214 &lt;&gt; "", Sale!K214, ""), "")</f>
        <v/>
      </c>
      <c r="ZP423" s="135" t="str">
        <f>IFERROR(IF(Sale!L214 &lt;&gt; "", Sale!L214, ""), "")</f>
        <v/>
      </c>
      <c r="ZQ423" s="135" t="str">
        <f>IFERROR(IF(Sale!M214 &lt;&gt; "", Sale!M214, ""), "")</f>
        <v/>
      </c>
      <c r="ZR423" s="135" t="str">
        <f>IFERROR(IF(Sale!N214 &lt;&gt; "", Sale!N214, ""), "")</f>
        <v/>
      </c>
      <c r="ZS423" s="135" t="str">
        <f>IFERROR(IF(Sale!O214 &lt;&gt; "", Sale!O214, ""), "")</f>
        <v/>
      </c>
      <c r="ZT423" s="135"/>
      <c r="ZU423" s="135"/>
      <c r="ZV423" s="135"/>
      <c r="ZW423" s="135"/>
      <c r="ZX423" s="139"/>
      <c r="ZY423" s="135"/>
      <c r="ZZ423" s="135"/>
    </row>
    <row r="424" spans="25:702">
      <c r="Y424" s="236"/>
      <c r="YA424" s="135" t="str">
        <f>IF(YC424 &lt;&gt; "", (COUNTIF($YC$212:YC424,YC424)&amp;"_"&amp;YC424),"")</f>
        <v/>
      </c>
      <c r="YB424" s="136" t="str">
        <f>IFERROR(IF(Purchase!A214 &lt;&gt;"",Purchase!A214,""),"")</f>
        <v/>
      </c>
      <c r="YC424" s="137" t="str">
        <f>IFERROR(IF(Purchase!B214 &lt;&gt;"",Purchase!B214,""),"")</f>
        <v/>
      </c>
      <c r="YD424" s="137" t="str">
        <f>IFERROR(IF(Purchase!C214 &lt;&gt;"",Purchase!C214,""),"")</f>
        <v/>
      </c>
      <c r="YE424" s="137" t="str">
        <f>IFERROR(IF(Purchase!D214 &lt;&gt;"",Purchase!D214,""),"")</f>
        <v/>
      </c>
      <c r="YF424" s="137" t="str">
        <f>IFERROR(IF(Purchase!E214 &lt;&gt;"",Purchase!E214,""),"")</f>
        <v/>
      </c>
      <c r="YG424" s="137" t="str">
        <f>IFERROR(IF(Purchase!F214 &lt;&gt;"",Purchase!F214,""),"")</f>
        <v/>
      </c>
      <c r="YH424" s="137" t="str">
        <f>IFERROR(IF(Purchase!G214 &lt;&gt;"",Purchase!G214,""),"")</f>
        <v/>
      </c>
      <c r="YI424" s="137" t="str">
        <f>IFERROR(IF(Purchase!H214 &lt;&gt;"",Purchase!H214,""),"")</f>
        <v/>
      </c>
      <c r="YJ424" s="137" t="str">
        <f>IFERROR(IF(Purchase!I214 &lt;&gt;"",Purchase!I214,""),"")</f>
        <v/>
      </c>
      <c r="YK424" s="137" t="str">
        <f>IFERROR(IF(Purchase!J214 &lt;&gt;"",Purchase!J214,""),"")</f>
        <v/>
      </c>
      <c r="YL424" s="149" t="str">
        <f t="shared" si="30"/>
        <v/>
      </c>
      <c r="YM424" s="135"/>
      <c r="YN424" s="138"/>
      <c r="YO424" s="139"/>
      <c r="YP424" s="138"/>
      <c r="YQ424" s="138"/>
      <c r="YR424" s="140"/>
      <c r="YS424" s="138"/>
      <c r="YT424" s="138"/>
      <c r="YU424" s="141"/>
      <c r="YV424" s="135"/>
      <c r="YW424" s="135"/>
      <c r="YX424" s="135"/>
      <c r="YY424" s="135"/>
      <c r="YZ424" s="135"/>
      <c r="ZA424" s="135"/>
      <c r="ZB424" s="135"/>
      <c r="ZC424" s="135"/>
      <c r="ZD424" s="135" t="str">
        <f>IF(ZG424 &lt;&gt; "",(COUNTIF($ZG$212:ZG424,ZG424)&amp;"_"&amp;ZG424),"")</f>
        <v/>
      </c>
      <c r="ZE424" s="142" t="str">
        <f>IFERROR(IF(Sale!A215 &lt;&gt; "", Sale!A215, ""), "")</f>
        <v/>
      </c>
      <c r="ZF424" s="135" t="str">
        <f>IFERROR(IF(Sale!B215 &lt;&gt; "", Sale!B215, ""), "")</f>
        <v/>
      </c>
      <c r="ZG424" s="135" t="str">
        <f>IFERROR(IF(Sale!C215 &lt;&gt; "", Sale!C215, ""), "")</f>
        <v/>
      </c>
      <c r="ZH424" s="135" t="str">
        <f>IFERROR(IF(Sale!D215 &lt;&gt; "", Sale!D215, ""), "")</f>
        <v/>
      </c>
      <c r="ZI424" s="135" t="str">
        <f>IFERROR(IF(Sale!E215 &lt;&gt; "", Sale!E215, ""), "")</f>
        <v/>
      </c>
      <c r="ZJ424" s="135" t="str">
        <f>IFERROR(IF(Sale!F215 &lt;&gt; "", Sale!F215, ""), "")</f>
        <v/>
      </c>
      <c r="ZK424" s="135" t="str">
        <f>IFERROR(IF(Sale!G215 &lt;&gt; "", Sale!G215, ""), "")</f>
        <v/>
      </c>
      <c r="ZL424" s="135" t="str">
        <f>IFERROR(IF(Sale!H215 &lt;&gt; "", Sale!H215, ""), "")</f>
        <v/>
      </c>
      <c r="ZM424" s="135" t="str">
        <f>IFERROR(IF(Sale!I215 &lt;&gt; "", Sale!I215, ""), "")</f>
        <v/>
      </c>
      <c r="ZN424" s="135" t="str">
        <f>IFERROR(IF(Sale!J215 &lt;&gt; "", Sale!J215, ""), "")</f>
        <v/>
      </c>
      <c r="ZO424" s="135" t="str">
        <f>IFERROR(IF(Sale!K215 &lt;&gt; "", Sale!K215, ""), "")</f>
        <v/>
      </c>
      <c r="ZP424" s="135" t="str">
        <f>IFERROR(IF(Sale!L215 &lt;&gt; "", Sale!L215, ""), "")</f>
        <v/>
      </c>
      <c r="ZQ424" s="135" t="str">
        <f>IFERROR(IF(Sale!M215 &lt;&gt; "", Sale!M215, ""), "")</f>
        <v/>
      </c>
      <c r="ZR424" s="135" t="str">
        <f>IFERROR(IF(Sale!N215 &lt;&gt; "", Sale!N215, ""), "")</f>
        <v/>
      </c>
      <c r="ZS424" s="135" t="str">
        <f>IFERROR(IF(Sale!O215 &lt;&gt; "", Sale!O215, ""), "")</f>
        <v/>
      </c>
      <c r="ZT424" s="135"/>
      <c r="ZU424" s="135"/>
      <c r="ZV424" s="135"/>
      <c r="ZW424" s="135"/>
      <c r="ZX424" s="139"/>
      <c r="ZY424" s="135"/>
      <c r="ZZ424" s="135"/>
    </row>
    <row r="425" spans="25:702">
      <c r="Y425" s="236"/>
      <c r="YA425" s="135" t="str">
        <f>IF(YC425 &lt;&gt; "", (COUNTIF($YC$212:YC425,YC425)&amp;"_"&amp;YC425),"")</f>
        <v/>
      </c>
      <c r="YB425" s="136" t="str">
        <f>IFERROR(IF(Purchase!A215 &lt;&gt;"",Purchase!A215,""),"")</f>
        <v/>
      </c>
      <c r="YC425" s="137" t="str">
        <f>IFERROR(IF(Purchase!B215 &lt;&gt;"",Purchase!B215,""),"")</f>
        <v/>
      </c>
      <c r="YD425" s="137" t="str">
        <f>IFERROR(IF(Purchase!C215 &lt;&gt;"",Purchase!C215,""),"")</f>
        <v/>
      </c>
      <c r="YE425" s="137" t="str">
        <f>IFERROR(IF(Purchase!D215 &lt;&gt;"",Purchase!D215,""),"")</f>
        <v/>
      </c>
      <c r="YF425" s="137" t="str">
        <f>IFERROR(IF(Purchase!E215 &lt;&gt;"",Purchase!E215,""),"")</f>
        <v/>
      </c>
      <c r="YG425" s="137" t="str">
        <f>IFERROR(IF(Purchase!F215 &lt;&gt;"",Purchase!F215,""),"")</f>
        <v/>
      </c>
      <c r="YH425" s="137" t="str">
        <f>IFERROR(IF(Purchase!G215 &lt;&gt;"",Purchase!G215,""),"")</f>
        <v/>
      </c>
      <c r="YI425" s="137" t="str">
        <f>IFERROR(IF(Purchase!H215 &lt;&gt;"",Purchase!H215,""),"")</f>
        <v/>
      </c>
      <c r="YJ425" s="137" t="str">
        <f>IFERROR(IF(Purchase!I215 &lt;&gt;"",Purchase!I215,""),"")</f>
        <v/>
      </c>
      <c r="YK425" s="137" t="str">
        <f>IFERROR(IF(Purchase!J215 &lt;&gt;"",Purchase!J215,""),"")</f>
        <v/>
      </c>
      <c r="YL425" s="149" t="str">
        <f t="shared" si="30"/>
        <v/>
      </c>
      <c r="YM425" s="135"/>
      <c r="YN425" s="138"/>
      <c r="YO425" s="139"/>
      <c r="YP425" s="138"/>
      <c r="YQ425" s="138"/>
      <c r="YR425" s="140"/>
      <c r="YS425" s="138"/>
      <c r="YT425" s="138"/>
      <c r="YU425" s="141"/>
      <c r="YV425" s="135"/>
      <c r="YW425" s="135"/>
      <c r="YX425" s="135"/>
      <c r="YY425" s="135"/>
      <c r="YZ425" s="135"/>
      <c r="ZA425" s="135"/>
      <c r="ZB425" s="135"/>
      <c r="ZC425" s="135"/>
      <c r="ZD425" s="135" t="str">
        <f>IF(ZG425 &lt;&gt; "",(COUNTIF($ZG$212:ZG425,ZG425)&amp;"_"&amp;ZG425),"")</f>
        <v/>
      </c>
      <c r="ZE425" s="142" t="str">
        <f>IFERROR(IF(Sale!A216 &lt;&gt; "", Sale!A216, ""), "")</f>
        <v/>
      </c>
      <c r="ZF425" s="135" t="str">
        <f>IFERROR(IF(Sale!B216 &lt;&gt; "", Sale!B216, ""), "")</f>
        <v/>
      </c>
      <c r="ZG425" s="135" t="str">
        <f>IFERROR(IF(Sale!C216 &lt;&gt; "", Sale!C216, ""), "")</f>
        <v/>
      </c>
      <c r="ZH425" s="135" t="str">
        <f>IFERROR(IF(Sale!D216 &lt;&gt; "", Sale!D216, ""), "")</f>
        <v/>
      </c>
      <c r="ZI425" s="135" t="str">
        <f>IFERROR(IF(Sale!E216 &lt;&gt; "", Sale!E216, ""), "")</f>
        <v/>
      </c>
      <c r="ZJ425" s="135" t="str">
        <f>IFERROR(IF(Sale!F216 &lt;&gt; "", Sale!F216, ""), "")</f>
        <v/>
      </c>
      <c r="ZK425" s="135" t="str">
        <f>IFERROR(IF(Sale!G216 &lt;&gt; "", Sale!G216, ""), "")</f>
        <v/>
      </c>
      <c r="ZL425" s="135" t="str">
        <f>IFERROR(IF(Sale!H216 &lt;&gt; "", Sale!H216, ""), "")</f>
        <v/>
      </c>
      <c r="ZM425" s="135" t="str">
        <f>IFERROR(IF(Sale!I216 &lt;&gt; "", Sale!I216, ""), "")</f>
        <v/>
      </c>
      <c r="ZN425" s="135" t="str">
        <f>IFERROR(IF(Sale!J216 &lt;&gt; "", Sale!J216, ""), "")</f>
        <v/>
      </c>
      <c r="ZO425" s="135" t="str">
        <f>IFERROR(IF(Sale!K216 &lt;&gt; "", Sale!K216, ""), "")</f>
        <v/>
      </c>
      <c r="ZP425" s="135" t="str">
        <f>IFERROR(IF(Sale!L216 &lt;&gt; "", Sale!L216, ""), "")</f>
        <v/>
      </c>
      <c r="ZQ425" s="135" t="str">
        <f>IFERROR(IF(Sale!M216 &lt;&gt; "", Sale!M216, ""), "")</f>
        <v/>
      </c>
      <c r="ZR425" s="135" t="str">
        <f>IFERROR(IF(Sale!N216 &lt;&gt; "", Sale!N216, ""), "")</f>
        <v/>
      </c>
      <c r="ZS425" s="135" t="str">
        <f>IFERROR(IF(Sale!O216 &lt;&gt; "", Sale!O216, ""), "")</f>
        <v/>
      </c>
      <c r="ZT425" s="135"/>
      <c r="ZU425" s="135"/>
      <c r="ZV425" s="135"/>
      <c r="ZW425" s="135"/>
      <c r="ZX425" s="139"/>
      <c r="ZY425" s="135"/>
      <c r="ZZ425" s="135"/>
    </row>
    <row r="426" spans="25:702">
      <c r="Y426" s="236"/>
      <c r="YA426" s="135" t="str">
        <f>IF(YC426 &lt;&gt; "", (COUNTIF($YC$212:YC426,YC426)&amp;"_"&amp;YC426),"")</f>
        <v/>
      </c>
      <c r="YB426" s="136" t="str">
        <f>IFERROR(IF(Purchase!A216 &lt;&gt;"",Purchase!A216,""),"")</f>
        <v/>
      </c>
      <c r="YC426" s="137" t="str">
        <f>IFERROR(IF(Purchase!B216 &lt;&gt;"",Purchase!B216,""),"")</f>
        <v/>
      </c>
      <c r="YD426" s="137" t="str">
        <f>IFERROR(IF(Purchase!C216 &lt;&gt;"",Purchase!C216,""),"")</f>
        <v/>
      </c>
      <c r="YE426" s="137" t="str">
        <f>IFERROR(IF(Purchase!D216 &lt;&gt;"",Purchase!D216,""),"")</f>
        <v/>
      </c>
      <c r="YF426" s="137" t="str">
        <f>IFERROR(IF(Purchase!E216 &lt;&gt;"",Purchase!E216,""),"")</f>
        <v/>
      </c>
      <c r="YG426" s="137" t="str">
        <f>IFERROR(IF(Purchase!F216 &lt;&gt;"",Purchase!F216,""),"")</f>
        <v/>
      </c>
      <c r="YH426" s="137" t="str">
        <f>IFERROR(IF(Purchase!G216 &lt;&gt;"",Purchase!G216,""),"")</f>
        <v/>
      </c>
      <c r="YI426" s="137" t="str">
        <f>IFERROR(IF(Purchase!H216 &lt;&gt;"",Purchase!H216,""),"")</f>
        <v/>
      </c>
      <c r="YJ426" s="137" t="str">
        <f>IFERROR(IF(Purchase!I216 &lt;&gt;"",Purchase!I216,""),"")</f>
        <v/>
      </c>
      <c r="YK426" s="137" t="str">
        <f>IFERROR(IF(Purchase!J216 &lt;&gt;"",Purchase!J216,""),"")</f>
        <v/>
      </c>
      <c r="YL426" s="149" t="str">
        <f t="shared" si="30"/>
        <v/>
      </c>
      <c r="YM426" s="135"/>
      <c r="YN426" s="138"/>
      <c r="YO426" s="139"/>
      <c r="YP426" s="138"/>
      <c r="YQ426" s="138"/>
      <c r="YR426" s="140"/>
      <c r="YS426" s="138"/>
      <c r="YT426" s="138"/>
      <c r="YU426" s="141"/>
      <c r="YV426" s="135"/>
      <c r="YW426" s="135"/>
      <c r="YX426" s="135"/>
      <c r="YY426" s="135"/>
      <c r="YZ426" s="135"/>
      <c r="ZA426" s="135"/>
      <c r="ZB426" s="135"/>
      <c r="ZC426" s="135"/>
      <c r="ZD426" s="135" t="str">
        <f>IF(ZG426 &lt;&gt; "",(COUNTIF($ZG$212:ZG426,ZG426)&amp;"_"&amp;ZG426),"")</f>
        <v/>
      </c>
      <c r="ZE426" s="142" t="str">
        <f>IFERROR(IF(Sale!A217 &lt;&gt; "", Sale!A217, ""), "")</f>
        <v/>
      </c>
      <c r="ZF426" s="135" t="str">
        <f>IFERROR(IF(Sale!B217 &lt;&gt; "", Sale!B217, ""), "")</f>
        <v/>
      </c>
      <c r="ZG426" s="135" t="str">
        <f>IFERROR(IF(Sale!C217 &lt;&gt; "", Sale!C217, ""), "")</f>
        <v/>
      </c>
      <c r="ZH426" s="135" t="str">
        <f>IFERROR(IF(Sale!D217 &lt;&gt; "", Sale!D217, ""), "")</f>
        <v/>
      </c>
      <c r="ZI426" s="135" t="str">
        <f>IFERROR(IF(Sale!E217 &lt;&gt; "", Sale!E217, ""), "")</f>
        <v/>
      </c>
      <c r="ZJ426" s="135" t="str">
        <f>IFERROR(IF(Sale!F217 &lt;&gt; "", Sale!F217, ""), "")</f>
        <v/>
      </c>
      <c r="ZK426" s="135" t="str">
        <f>IFERROR(IF(Sale!G217 &lt;&gt; "", Sale!G217, ""), "")</f>
        <v/>
      </c>
      <c r="ZL426" s="135" t="str">
        <f>IFERROR(IF(Sale!H217 &lt;&gt; "", Sale!H217, ""), "")</f>
        <v/>
      </c>
      <c r="ZM426" s="135" t="str">
        <f>IFERROR(IF(Sale!I217 &lt;&gt; "", Sale!I217, ""), "")</f>
        <v/>
      </c>
      <c r="ZN426" s="135" t="str">
        <f>IFERROR(IF(Sale!J217 &lt;&gt; "", Sale!J217, ""), "")</f>
        <v/>
      </c>
      <c r="ZO426" s="135" t="str">
        <f>IFERROR(IF(Sale!K217 &lt;&gt; "", Sale!K217, ""), "")</f>
        <v/>
      </c>
      <c r="ZP426" s="135" t="str">
        <f>IFERROR(IF(Sale!L217 &lt;&gt; "", Sale!L217, ""), "")</f>
        <v/>
      </c>
      <c r="ZQ426" s="135" t="str">
        <f>IFERROR(IF(Sale!M217 &lt;&gt; "", Sale!M217, ""), "")</f>
        <v/>
      </c>
      <c r="ZR426" s="135" t="str">
        <f>IFERROR(IF(Sale!N217 &lt;&gt; "", Sale!N217, ""), "")</f>
        <v/>
      </c>
      <c r="ZS426" s="135" t="str">
        <f>IFERROR(IF(Sale!O217 &lt;&gt; "", Sale!O217, ""), "")</f>
        <v/>
      </c>
      <c r="ZT426" s="135"/>
      <c r="ZU426" s="135"/>
      <c r="ZV426" s="135"/>
      <c r="ZW426" s="135"/>
      <c r="ZX426" s="139"/>
      <c r="ZY426" s="135"/>
      <c r="ZZ426" s="135"/>
    </row>
    <row r="427" spans="25:702">
      <c r="Y427" s="236"/>
      <c r="YA427" s="135" t="str">
        <f>IF(YC427 &lt;&gt; "", (COUNTIF($YC$212:YC427,YC427)&amp;"_"&amp;YC427),"")</f>
        <v/>
      </c>
      <c r="YB427" s="136" t="str">
        <f>IFERROR(IF(Purchase!A217 &lt;&gt;"",Purchase!A217,""),"")</f>
        <v/>
      </c>
      <c r="YC427" s="137" t="str">
        <f>IFERROR(IF(Purchase!B217 &lt;&gt;"",Purchase!B217,""),"")</f>
        <v/>
      </c>
      <c r="YD427" s="137" t="str">
        <f>IFERROR(IF(Purchase!C217 &lt;&gt;"",Purchase!C217,""),"")</f>
        <v/>
      </c>
      <c r="YE427" s="137" t="str">
        <f>IFERROR(IF(Purchase!D217 &lt;&gt;"",Purchase!D217,""),"")</f>
        <v/>
      </c>
      <c r="YF427" s="137" t="str">
        <f>IFERROR(IF(Purchase!E217 &lt;&gt;"",Purchase!E217,""),"")</f>
        <v/>
      </c>
      <c r="YG427" s="137" t="str">
        <f>IFERROR(IF(Purchase!F217 &lt;&gt;"",Purchase!F217,""),"")</f>
        <v/>
      </c>
      <c r="YH427" s="137" t="str">
        <f>IFERROR(IF(Purchase!G217 &lt;&gt;"",Purchase!G217,""),"")</f>
        <v/>
      </c>
      <c r="YI427" s="137" t="str">
        <f>IFERROR(IF(Purchase!H217 &lt;&gt;"",Purchase!H217,""),"")</f>
        <v/>
      </c>
      <c r="YJ427" s="137" t="str">
        <f>IFERROR(IF(Purchase!I217 &lt;&gt;"",Purchase!I217,""),"")</f>
        <v/>
      </c>
      <c r="YK427" s="137" t="str">
        <f>IFERROR(IF(Purchase!J217 &lt;&gt;"",Purchase!J217,""),"")</f>
        <v/>
      </c>
      <c r="YL427" s="149" t="str">
        <f t="shared" si="30"/>
        <v/>
      </c>
      <c r="YM427" s="135"/>
      <c r="YN427" s="138"/>
      <c r="YO427" s="139"/>
      <c r="YP427" s="138"/>
      <c r="YQ427" s="138"/>
      <c r="YR427" s="140"/>
      <c r="YS427" s="138"/>
      <c r="YT427" s="138"/>
      <c r="YU427" s="141"/>
      <c r="YV427" s="135"/>
      <c r="YW427" s="135"/>
      <c r="YX427" s="135"/>
      <c r="YY427" s="135"/>
      <c r="YZ427" s="135"/>
      <c r="ZA427" s="135"/>
      <c r="ZB427" s="135"/>
      <c r="ZC427" s="135"/>
      <c r="ZD427" s="135" t="str">
        <f>IF(ZG427 &lt;&gt; "",(COUNTIF($ZG$212:ZG427,ZG427)&amp;"_"&amp;ZG427),"")</f>
        <v/>
      </c>
      <c r="ZE427" s="142" t="str">
        <f>IFERROR(IF(Sale!A218 &lt;&gt; "", Sale!A218, ""), "")</f>
        <v/>
      </c>
      <c r="ZF427" s="135" t="str">
        <f>IFERROR(IF(Sale!B218 &lt;&gt; "", Sale!B218, ""), "")</f>
        <v/>
      </c>
      <c r="ZG427" s="135" t="str">
        <f>IFERROR(IF(Sale!C218 &lt;&gt; "", Sale!C218, ""), "")</f>
        <v/>
      </c>
      <c r="ZH427" s="135" t="str">
        <f>IFERROR(IF(Sale!D218 &lt;&gt; "", Sale!D218, ""), "")</f>
        <v/>
      </c>
      <c r="ZI427" s="135" t="str">
        <f>IFERROR(IF(Sale!E218 &lt;&gt; "", Sale!E218, ""), "")</f>
        <v/>
      </c>
      <c r="ZJ427" s="135" t="str">
        <f>IFERROR(IF(Sale!F218 &lt;&gt; "", Sale!F218, ""), "")</f>
        <v/>
      </c>
      <c r="ZK427" s="135" t="str">
        <f>IFERROR(IF(Sale!G218 &lt;&gt; "", Sale!G218, ""), "")</f>
        <v/>
      </c>
      <c r="ZL427" s="135" t="str">
        <f>IFERROR(IF(Sale!H218 &lt;&gt; "", Sale!H218, ""), "")</f>
        <v/>
      </c>
      <c r="ZM427" s="135" t="str">
        <f>IFERROR(IF(Sale!I218 &lt;&gt; "", Sale!I218, ""), "")</f>
        <v/>
      </c>
      <c r="ZN427" s="135" t="str">
        <f>IFERROR(IF(Sale!J218 &lt;&gt; "", Sale!J218, ""), "")</f>
        <v/>
      </c>
      <c r="ZO427" s="135" t="str">
        <f>IFERROR(IF(Sale!K218 &lt;&gt; "", Sale!K218, ""), "")</f>
        <v/>
      </c>
      <c r="ZP427" s="135" t="str">
        <f>IFERROR(IF(Sale!L218 &lt;&gt; "", Sale!L218, ""), "")</f>
        <v/>
      </c>
      <c r="ZQ427" s="135" t="str">
        <f>IFERROR(IF(Sale!M218 &lt;&gt; "", Sale!M218, ""), "")</f>
        <v/>
      </c>
      <c r="ZR427" s="135" t="str">
        <f>IFERROR(IF(Sale!N218 &lt;&gt; "", Sale!N218, ""), "")</f>
        <v/>
      </c>
      <c r="ZS427" s="135" t="str">
        <f>IFERROR(IF(Sale!O218 &lt;&gt; "", Sale!O218, ""), "")</f>
        <v/>
      </c>
      <c r="ZT427" s="135"/>
      <c r="ZU427" s="135"/>
      <c r="ZV427" s="135"/>
      <c r="ZW427" s="135"/>
      <c r="ZX427" s="139"/>
      <c r="ZY427" s="135"/>
      <c r="ZZ427" s="135"/>
    </row>
    <row r="428" spans="25:702">
      <c r="Y428" s="236"/>
      <c r="YA428" s="135" t="str">
        <f>IF(YC428 &lt;&gt; "", (COUNTIF($YC$212:YC428,YC428)&amp;"_"&amp;YC428),"")</f>
        <v/>
      </c>
      <c r="YB428" s="136" t="str">
        <f>IFERROR(IF(Purchase!A218 &lt;&gt;"",Purchase!A218,""),"")</f>
        <v/>
      </c>
      <c r="YC428" s="137" t="str">
        <f>IFERROR(IF(Purchase!B218 &lt;&gt;"",Purchase!B218,""),"")</f>
        <v/>
      </c>
      <c r="YD428" s="137" t="str">
        <f>IFERROR(IF(Purchase!C218 &lt;&gt;"",Purchase!C218,""),"")</f>
        <v/>
      </c>
      <c r="YE428" s="137" t="str">
        <f>IFERROR(IF(Purchase!D218 &lt;&gt;"",Purchase!D218,""),"")</f>
        <v/>
      </c>
      <c r="YF428" s="137" t="str">
        <f>IFERROR(IF(Purchase!E218 &lt;&gt;"",Purchase!E218,""),"")</f>
        <v/>
      </c>
      <c r="YG428" s="137" t="str">
        <f>IFERROR(IF(Purchase!F218 &lt;&gt;"",Purchase!F218,""),"")</f>
        <v/>
      </c>
      <c r="YH428" s="137" t="str">
        <f>IFERROR(IF(Purchase!G218 &lt;&gt;"",Purchase!G218,""),"")</f>
        <v/>
      </c>
      <c r="YI428" s="137" t="str">
        <f>IFERROR(IF(Purchase!H218 &lt;&gt;"",Purchase!H218,""),"")</f>
        <v/>
      </c>
      <c r="YJ428" s="137" t="str">
        <f>IFERROR(IF(Purchase!I218 &lt;&gt;"",Purchase!I218,""),"")</f>
        <v/>
      </c>
      <c r="YK428" s="137" t="str">
        <f>IFERROR(IF(Purchase!J218 &lt;&gt;"",Purchase!J218,""),"")</f>
        <v/>
      </c>
      <c r="YL428" s="149" t="str">
        <f t="shared" si="30"/>
        <v/>
      </c>
      <c r="YM428" s="135"/>
      <c r="YN428" s="138"/>
      <c r="YO428" s="139"/>
      <c r="YP428" s="138"/>
      <c r="YQ428" s="138"/>
      <c r="YR428" s="140"/>
      <c r="YS428" s="138"/>
      <c r="YT428" s="138"/>
      <c r="YU428" s="141"/>
      <c r="YV428" s="135"/>
      <c r="YW428" s="135"/>
      <c r="YX428" s="135"/>
      <c r="YY428" s="135"/>
      <c r="YZ428" s="135"/>
      <c r="ZA428" s="135"/>
      <c r="ZB428" s="135"/>
      <c r="ZC428" s="135"/>
      <c r="ZD428" s="135" t="str">
        <f>IF(ZG428 &lt;&gt; "",(COUNTIF($ZG$212:ZG428,ZG428)&amp;"_"&amp;ZG428),"")</f>
        <v/>
      </c>
      <c r="ZE428" s="142" t="str">
        <f>IFERROR(IF(Sale!A219 &lt;&gt; "", Sale!A219, ""), "")</f>
        <v/>
      </c>
      <c r="ZF428" s="135" t="str">
        <f>IFERROR(IF(Sale!B219 &lt;&gt; "", Sale!B219, ""), "")</f>
        <v/>
      </c>
      <c r="ZG428" s="135" t="str">
        <f>IFERROR(IF(Sale!C219 &lt;&gt; "", Sale!C219, ""), "")</f>
        <v/>
      </c>
      <c r="ZH428" s="135" t="str">
        <f>IFERROR(IF(Sale!D219 &lt;&gt; "", Sale!D219, ""), "")</f>
        <v/>
      </c>
      <c r="ZI428" s="135" t="str">
        <f>IFERROR(IF(Sale!E219 &lt;&gt; "", Sale!E219, ""), "")</f>
        <v/>
      </c>
      <c r="ZJ428" s="135" t="str">
        <f>IFERROR(IF(Sale!F219 &lt;&gt; "", Sale!F219, ""), "")</f>
        <v/>
      </c>
      <c r="ZK428" s="135" t="str">
        <f>IFERROR(IF(Sale!G219 &lt;&gt; "", Sale!G219, ""), "")</f>
        <v/>
      </c>
      <c r="ZL428" s="135" t="str">
        <f>IFERROR(IF(Sale!H219 &lt;&gt; "", Sale!H219, ""), "")</f>
        <v/>
      </c>
      <c r="ZM428" s="135" t="str">
        <f>IFERROR(IF(Sale!I219 &lt;&gt; "", Sale!I219, ""), "")</f>
        <v/>
      </c>
      <c r="ZN428" s="135" t="str">
        <f>IFERROR(IF(Sale!J219 &lt;&gt; "", Sale!J219, ""), "")</f>
        <v/>
      </c>
      <c r="ZO428" s="135" t="str">
        <f>IFERROR(IF(Sale!K219 &lt;&gt; "", Sale!K219, ""), "")</f>
        <v/>
      </c>
      <c r="ZP428" s="135" t="str">
        <f>IFERROR(IF(Sale!L219 &lt;&gt; "", Sale!L219, ""), "")</f>
        <v/>
      </c>
      <c r="ZQ428" s="135" t="str">
        <f>IFERROR(IF(Sale!M219 &lt;&gt; "", Sale!M219, ""), "")</f>
        <v/>
      </c>
      <c r="ZR428" s="135" t="str">
        <f>IFERROR(IF(Sale!N219 &lt;&gt; "", Sale!N219, ""), "")</f>
        <v/>
      </c>
      <c r="ZS428" s="135" t="str">
        <f>IFERROR(IF(Sale!O219 &lt;&gt; "", Sale!O219, ""), "")</f>
        <v/>
      </c>
      <c r="ZT428" s="135"/>
      <c r="ZU428" s="135"/>
      <c r="ZV428" s="135"/>
      <c r="ZW428" s="135"/>
      <c r="ZX428" s="139"/>
      <c r="ZY428" s="135"/>
      <c r="ZZ428" s="135"/>
    </row>
    <row r="429" spans="25:702">
      <c r="Y429" s="236"/>
      <c r="YA429" s="135" t="str">
        <f>IF(YC429 &lt;&gt; "", (COUNTIF($YC$212:YC429,YC429)&amp;"_"&amp;YC429),"")</f>
        <v/>
      </c>
      <c r="YB429" s="136" t="str">
        <f>IFERROR(IF(Purchase!A219 &lt;&gt;"",Purchase!A219,""),"")</f>
        <v/>
      </c>
      <c r="YC429" s="137" t="str">
        <f>IFERROR(IF(Purchase!B219 &lt;&gt;"",Purchase!B219,""),"")</f>
        <v/>
      </c>
      <c r="YD429" s="137" t="str">
        <f>IFERROR(IF(Purchase!C219 &lt;&gt;"",Purchase!C219,""),"")</f>
        <v/>
      </c>
      <c r="YE429" s="137" t="str">
        <f>IFERROR(IF(Purchase!D219 &lt;&gt;"",Purchase!D219,""),"")</f>
        <v/>
      </c>
      <c r="YF429" s="137" t="str">
        <f>IFERROR(IF(Purchase!E219 &lt;&gt;"",Purchase!E219,""),"")</f>
        <v/>
      </c>
      <c r="YG429" s="137" t="str">
        <f>IFERROR(IF(Purchase!F219 &lt;&gt;"",Purchase!F219,""),"")</f>
        <v/>
      </c>
      <c r="YH429" s="137" t="str">
        <f>IFERROR(IF(Purchase!G219 &lt;&gt;"",Purchase!G219,""),"")</f>
        <v/>
      </c>
      <c r="YI429" s="137" t="str">
        <f>IFERROR(IF(Purchase!H219 &lt;&gt;"",Purchase!H219,""),"")</f>
        <v/>
      </c>
      <c r="YJ429" s="137" t="str">
        <f>IFERROR(IF(Purchase!I219 &lt;&gt;"",Purchase!I219,""),"")</f>
        <v/>
      </c>
      <c r="YK429" s="137" t="str">
        <f>IFERROR(IF(Purchase!J219 &lt;&gt;"",Purchase!J219,""),"")</f>
        <v/>
      </c>
      <c r="YL429" s="149" t="str">
        <f t="shared" si="30"/>
        <v/>
      </c>
      <c r="YM429" s="135"/>
      <c r="YN429" s="138"/>
      <c r="YO429" s="139"/>
      <c r="YP429" s="138"/>
      <c r="YQ429" s="138"/>
      <c r="YR429" s="140"/>
      <c r="YS429" s="138"/>
      <c r="YT429" s="138"/>
      <c r="YU429" s="141"/>
      <c r="YV429" s="135"/>
      <c r="YW429" s="135"/>
      <c r="YX429" s="135"/>
      <c r="YY429" s="135"/>
      <c r="YZ429" s="135"/>
      <c r="ZA429" s="135"/>
      <c r="ZB429" s="135"/>
      <c r="ZC429" s="135"/>
      <c r="ZD429" s="135" t="str">
        <f>IF(ZG429 &lt;&gt; "",(COUNTIF($ZG$212:ZG429,ZG429)&amp;"_"&amp;ZG429),"")</f>
        <v/>
      </c>
      <c r="ZE429" s="142" t="str">
        <f>IFERROR(IF(Sale!A220 &lt;&gt; "", Sale!A220, ""), "")</f>
        <v/>
      </c>
      <c r="ZF429" s="135" t="str">
        <f>IFERROR(IF(Sale!B220 &lt;&gt; "", Sale!B220, ""), "")</f>
        <v/>
      </c>
      <c r="ZG429" s="135" t="str">
        <f>IFERROR(IF(Sale!C220 &lt;&gt; "", Sale!C220, ""), "")</f>
        <v/>
      </c>
      <c r="ZH429" s="135" t="str">
        <f>IFERROR(IF(Sale!D220 &lt;&gt; "", Sale!D220, ""), "")</f>
        <v/>
      </c>
      <c r="ZI429" s="135" t="str">
        <f>IFERROR(IF(Sale!E220 &lt;&gt; "", Sale!E220, ""), "")</f>
        <v/>
      </c>
      <c r="ZJ429" s="135" t="str">
        <f>IFERROR(IF(Sale!F220 &lt;&gt; "", Sale!F220, ""), "")</f>
        <v/>
      </c>
      <c r="ZK429" s="135" t="str">
        <f>IFERROR(IF(Sale!G220 &lt;&gt; "", Sale!G220, ""), "")</f>
        <v/>
      </c>
      <c r="ZL429" s="135" t="str">
        <f>IFERROR(IF(Sale!H220 &lt;&gt; "", Sale!H220, ""), "")</f>
        <v/>
      </c>
      <c r="ZM429" s="135" t="str">
        <f>IFERROR(IF(Sale!I220 &lt;&gt; "", Sale!I220, ""), "")</f>
        <v/>
      </c>
      <c r="ZN429" s="135" t="str">
        <f>IFERROR(IF(Sale!J220 &lt;&gt; "", Sale!J220, ""), "")</f>
        <v/>
      </c>
      <c r="ZO429" s="135" t="str">
        <f>IFERROR(IF(Sale!K220 &lt;&gt; "", Sale!K220, ""), "")</f>
        <v/>
      </c>
      <c r="ZP429" s="135" t="str">
        <f>IFERROR(IF(Sale!L220 &lt;&gt; "", Sale!L220, ""), "")</f>
        <v/>
      </c>
      <c r="ZQ429" s="135" t="str">
        <f>IFERROR(IF(Sale!M220 &lt;&gt; "", Sale!M220, ""), "")</f>
        <v/>
      </c>
      <c r="ZR429" s="135" t="str">
        <f>IFERROR(IF(Sale!N220 &lt;&gt; "", Sale!N220, ""), "")</f>
        <v/>
      </c>
      <c r="ZS429" s="135" t="str">
        <f>IFERROR(IF(Sale!O220 &lt;&gt; "", Sale!O220, ""), "")</f>
        <v/>
      </c>
      <c r="ZT429" s="135"/>
      <c r="ZU429" s="135"/>
      <c r="ZV429" s="135"/>
      <c r="ZW429" s="135"/>
      <c r="ZX429" s="139"/>
      <c r="ZY429" s="135"/>
      <c r="ZZ429" s="135"/>
    </row>
    <row r="430" spans="25:702">
      <c r="Y430" s="236"/>
      <c r="YA430" s="135" t="str">
        <f>IF(YC430 &lt;&gt; "", (COUNTIF($YC$212:YC430,YC430)&amp;"_"&amp;YC430),"")</f>
        <v/>
      </c>
      <c r="YB430" s="136" t="str">
        <f>IFERROR(IF(Purchase!A220 &lt;&gt;"",Purchase!A220,""),"")</f>
        <v/>
      </c>
      <c r="YC430" s="137" t="str">
        <f>IFERROR(IF(Purchase!B220 &lt;&gt;"",Purchase!B220,""),"")</f>
        <v/>
      </c>
      <c r="YD430" s="137" t="str">
        <f>IFERROR(IF(Purchase!C220 &lt;&gt;"",Purchase!C220,""),"")</f>
        <v/>
      </c>
      <c r="YE430" s="137" t="str">
        <f>IFERROR(IF(Purchase!D220 &lt;&gt;"",Purchase!D220,""),"")</f>
        <v/>
      </c>
      <c r="YF430" s="137" t="str">
        <f>IFERROR(IF(Purchase!E220 &lt;&gt;"",Purchase!E220,""),"")</f>
        <v/>
      </c>
      <c r="YG430" s="137" t="str">
        <f>IFERROR(IF(Purchase!F220 &lt;&gt;"",Purchase!F220,""),"")</f>
        <v/>
      </c>
      <c r="YH430" s="137" t="str">
        <f>IFERROR(IF(Purchase!G220 &lt;&gt;"",Purchase!G220,""),"")</f>
        <v/>
      </c>
      <c r="YI430" s="137" t="str">
        <f>IFERROR(IF(Purchase!H220 &lt;&gt;"",Purchase!H220,""),"")</f>
        <v/>
      </c>
      <c r="YJ430" s="137" t="str">
        <f>IFERROR(IF(Purchase!I220 &lt;&gt;"",Purchase!I220,""),"")</f>
        <v/>
      </c>
      <c r="YK430" s="137" t="str">
        <f>IFERROR(IF(Purchase!J220 &lt;&gt;"",Purchase!J220,""),"")</f>
        <v/>
      </c>
      <c r="YL430" s="149" t="str">
        <f t="shared" si="30"/>
        <v/>
      </c>
      <c r="YM430" s="135"/>
      <c r="YN430" s="138"/>
      <c r="YO430" s="139"/>
      <c r="YP430" s="138"/>
      <c r="YQ430" s="138"/>
      <c r="YR430" s="140"/>
      <c r="YS430" s="138"/>
      <c r="YT430" s="138"/>
      <c r="YU430" s="141"/>
      <c r="YV430" s="135"/>
      <c r="YW430" s="135"/>
      <c r="YX430" s="135"/>
      <c r="YY430" s="135"/>
      <c r="YZ430" s="135"/>
      <c r="ZA430" s="135"/>
      <c r="ZB430" s="135"/>
      <c r="ZC430" s="135"/>
      <c r="ZD430" s="135" t="str">
        <f>IF(ZG430 &lt;&gt; "",(COUNTIF($ZG$212:ZG430,ZG430)&amp;"_"&amp;ZG430),"")</f>
        <v/>
      </c>
      <c r="ZE430" s="142" t="str">
        <f>IFERROR(IF(Sale!A221 &lt;&gt; "", Sale!A221, ""), "")</f>
        <v/>
      </c>
      <c r="ZF430" s="135" t="str">
        <f>IFERROR(IF(Sale!B221 &lt;&gt; "", Sale!B221, ""), "")</f>
        <v/>
      </c>
      <c r="ZG430" s="135" t="str">
        <f>IFERROR(IF(Sale!C221 &lt;&gt; "", Sale!C221, ""), "")</f>
        <v/>
      </c>
      <c r="ZH430" s="135" t="str">
        <f>IFERROR(IF(Sale!D221 &lt;&gt; "", Sale!D221, ""), "")</f>
        <v/>
      </c>
      <c r="ZI430" s="135" t="str">
        <f>IFERROR(IF(Sale!E221 &lt;&gt; "", Sale!E221, ""), "")</f>
        <v/>
      </c>
      <c r="ZJ430" s="135" t="str">
        <f>IFERROR(IF(Sale!F221 &lt;&gt; "", Sale!F221, ""), "")</f>
        <v/>
      </c>
      <c r="ZK430" s="135" t="str">
        <f>IFERROR(IF(Sale!G221 &lt;&gt; "", Sale!G221, ""), "")</f>
        <v/>
      </c>
      <c r="ZL430" s="135" t="str">
        <f>IFERROR(IF(Sale!H221 &lt;&gt; "", Sale!H221, ""), "")</f>
        <v/>
      </c>
      <c r="ZM430" s="135" t="str">
        <f>IFERROR(IF(Sale!I221 &lt;&gt; "", Sale!I221, ""), "")</f>
        <v/>
      </c>
      <c r="ZN430" s="135" t="str">
        <f>IFERROR(IF(Sale!J221 &lt;&gt; "", Sale!J221, ""), "")</f>
        <v/>
      </c>
      <c r="ZO430" s="135" t="str">
        <f>IFERROR(IF(Sale!K221 &lt;&gt; "", Sale!K221, ""), "")</f>
        <v/>
      </c>
      <c r="ZP430" s="135" t="str">
        <f>IFERROR(IF(Sale!L221 &lt;&gt; "", Sale!L221, ""), "")</f>
        <v/>
      </c>
      <c r="ZQ430" s="135" t="str">
        <f>IFERROR(IF(Sale!M221 &lt;&gt; "", Sale!M221, ""), "")</f>
        <v/>
      </c>
      <c r="ZR430" s="135" t="str">
        <f>IFERROR(IF(Sale!N221 &lt;&gt; "", Sale!N221, ""), "")</f>
        <v/>
      </c>
      <c r="ZS430" s="135" t="str">
        <f>IFERROR(IF(Sale!O221 &lt;&gt; "", Sale!O221, ""), "")</f>
        <v/>
      </c>
      <c r="ZT430" s="135"/>
      <c r="ZU430" s="135"/>
      <c r="ZV430" s="135"/>
      <c r="ZW430" s="135"/>
      <c r="ZX430" s="139"/>
      <c r="ZY430" s="135"/>
      <c r="ZZ430" s="135"/>
    </row>
    <row r="431" spans="25:702">
      <c r="Y431" s="236"/>
      <c r="YA431" s="135" t="str">
        <f>IF(YC431 &lt;&gt; "", (COUNTIF($YC$212:YC431,YC431)&amp;"_"&amp;YC431),"")</f>
        <v/>
      </c>
      <c r="YB431" s="136" t="str">
        <f>IFERROR(IF(Purchase!A221 &lt;&gt;"",Purchase!A221,""),"")</f>
        <v/>
      </c>
      <c r="YC431" s="137" t="str">
        <f>IFERROR(IF(Purchase!B221 &lt;&gt;"",Purchase!B221,""),"")</f>
        <v/>
      </c>
      <c r="YD431" s="137" t="str">
        <f>IFERROR(IF(Purchase!C221 &lt;&gt;"",Purchase!C221,""),"")</f>
        <v/>
      </c>
      <c r="YE431" s="137" t="str">
        <f>IFERROR(IF(Purchase!D221 &lt;&gt;"",Purchase!D221,""),"")</f>
        <v/>
      </c>
      <c r="YF431" s="137" t="str">
        <f>IFERROR(IF(Purchase!E221 &lt;&gt;"",Purchase!E221,""),"")</f>
        <v/>
      </c>
      <c r="YG431" s="137" t="str">
        <f>IFERROR(IF(Purchase!F221 &lt;&gt;"",Purchase!F221,""),"")</f>
        <v/>
      </c>
      <c r="YH431" s="137" t="str">
        <f>IFERROR(IF(Purchase!G221 &lt;&gt;"",Purchase!G221,""),"")</f>
        <v/>
      </c>
      <c r="YI431" s="137" t="str">
        <f>IFERROR(IF(Purchase!H221 &lt;&gt;"",Purchase!H221,""),"")</f>
        <v/>
      </c>
      <c r="YJ431" s="137" t="str">
        <f>IFERROR(IF(Purchase!I221 &lt;&gt;"",Purchase!I221,""),"")</f>
        <v/>
      </c>
      <c r="YK431" s="137" t="str">
        <f>IFERROR(IF(Purchase!J221 &lt;&gt;"",Purchase!J221,""),"")</f>
        <v/>
      </c>
      <c r="YL431" s="149" t="str">
        <f t="shared" si="30"/>
        <v/>
      </c>
      <c r="YM431" s="135"/>
      <c r="YN431" s="138"/>
      <c r="YO431" s="139"/>
      <c r="YP431" s="138"/>
      <c r="YQ431" s="138"/>
      <c r="YR431" s="140"/>
      <c r="YS431" s="138"/>
      <c r="YT431" s="138"/>
      <c r="YU431" s="141"/>
      <c r="YV431" s="135"/>
      <c r="YW431" s="135"/>
      <c r="YX431" s="135"/>
      <c r="YY431" s="135"/>
      <c r="YZ431" s="135"/>
      <c r="ZA431" s="135"/>
      <c r="ZB431" s="135"/>
      <c r="ZC431" s="135"/>
      <c r="ZD431" s="135" t="str">
        <f>IF(ZG431 &lt;&gt; "",(COUNTIF($ZG$212:ZG431,ZG431)&amp;"_"&amp;ZG431),"")</f>
        <v/>
      </c>
      <c r="ZE431" s="142" t="str">
        <f>IFERROR(IF(Sale!A222 &lt;&gt; "", Sale!A222, ""), "")</f>
        <v/>
      </c>
      <c r="ZF431" s="135" t="str">
        <f>IFERROR(IF(Sale!B222 &lt;&gt; "", Sale!B222, ""), "")</f>
        <v/>
      </c>
      <c r="ZG431" s="135" t="str">
        <f>IFERROR(IF(Sale!C222 &lt;&gt; "", Sale!C222, ""), "")</f>
        <v/>
      </c>
      <c r="ZH431" s="135" t="str">
        <f>IFERROR(IF(Sale!D222 &lt;&gt; "", Sale!D222, ""), "")</f>
        <v/>
      </c>
      <c r="ZI431" s="135" t="str">
        <f>IFERROR(IF(Sale!E222 &lt;&gt; "", Sale!E222, ""), "")</f>
        <v/>
      </c>
      <c r="ZJ431" s="135" t="str">
        <f>IFERROR(IF(Sale!F222 &lt;&gt; "", Sale!F222, ""), "")</f>
        <v/>
      </c>
      <c r="ZK431" s="135" t="str">
        <f>IFERROR(IF(Sale!G222 &lt;&gt; "", Sale!G222, ""), "")</f>
        <v/>
      </c>
      <c r="ZL431" s="135" t="str">
        <f>IFERROR(IF(Sale!H222 &lt;&gt; "", Sale!H222, ""), "")</f>
        <v/>
      </c>
      <c r="ZM431" s="135" t="str">
        <f>IFERROR(IF(Sale!I222 &lt;&gt; "", Sale!I222, ""), "")</f>
        <v/>
      </c>
      <c r="ZN431" s="135" t="str">
        <f>IFERROR(IF(Sale!J222 &lt;&gt; "", Sale!J222, ""), "")</f>
        <v/>
      </c>
      <c r="ZO431" s="135" t="str">
        <f>IFERROR(IF(Sale!K222 &lt;&gt; "", Sale!K222, ""), "")</f>
        <v/>
      </c>
      <c r="ZP431" s="135" t="str">
        <f>IFERROR(IF(Sale!L222 &lt;&gt; "", Sale!L222, ""), "")</f>
        <v/>
      </c>
      <c r="ZQ431" s="135" t="str">
        <f>IFERROR(IF(Sale!M222 &lt;&gt; "", Sale!M222, ""), "")</f>
        <v/>
      </c>
      <c r="ZR431" s="135" t="str">
        <f>IFERROR(IF(Sale!N222 &lt;&gt; "", Sale!N222, ""), "")</f>
        <v/>
      </c>
      <c r="ZS431" s="135" t="str">
        <f>IFERROR(IF(Sale!O222 &lt;&gt; "", Sale!O222, ""), "")</f>
        <v/>
      </c>
      <c r="ZT431" s="135"/>
      <c r="ZU431" s="135"/>
      <c r="ZV431" s="135"/>
      <c r="ZW431" s="135"/>
      <c r="ZX431" s="139"/>
      <c r="ZY431" s="135"/>
      <c r="ZZ431" s="135"/>
    </row>
    <row r="432" spans="25:702">
      <c r="Y432" s="236"/>
      <c r="YA432" s="135" t="str">
        <f>IF(YC432 &lt;&gt; "", (COUNTIF($YC$212:YC432,YC432)&amp;"_"&amp;YC432),"")</f>
        <v/>
      </c>
      <c r="YB432" s="136" t="str">
        <f>IFERROR(IF(Purchase!A222 &lt;&gt;"",Purchase!A222,""),"")</f>
        <v/>
      </c>
      <c r="YC432" s="137" t="str">
        <f>IFERROR(IF(Purchase!B222 &lt;&gt;"",Purchase!B222,""),"")</f>
        <v/>
      </c>
      <c r="YD432" s="137" t="str">
        <f>IFERROR(IF(Purchase!C222 &lt;&gt;"",Purchase!C222,""),"")</f>
        <v/>
      </c>
      <c r="YE432" s="137" t="str">
        <f>IFERROR(IF(Purchase!D222 &lt;&gt;"",Purchase!D222,""),"")</f>
        <v/>
      </c>
      <c r="YF432" s="137" t="str">
        <f>IFERROR(IF(Purchase!E222 &lt;&gt;"",Purchase!E222,""),"")</f>
        <v/>
      </c>
      <c r="YG432" s="137" t="str">
        <f>IFERROR(IF(Purchase!F222 &lt;&gt;"",Purchase!F222,""),"")</f>
        <v/>
      </c>
      <c r="YH432" s="137" t="str">
        <f>IFERROR(IF(Purchase!G222 &lt;&gt;"",Purchase!G222,""),"")</f>
        <v/>
      </c>
      <c r="YI432" s="137" t="str">
        <f>IFERROR(IF(Purchase!H222 &lt;&gt;"",Purchase!H222,""),"")</f>
        <v/>
      </c>
      <c r="YJ432" s="137" t="str">
        <f>IFERROR(IF(Purchase!I222 &lt;&gt;"",Purchase!I222,""),"")</f>
        <v/>
      </c>
      <c r="YK432" s="137" t="str">
        <f>IFERROR(IF(Purchase!J222 &lt;&gt;"",Purchase!J222,""),"")</f>
        <v/>
      </c>
      <c r="YL432" s="149" t="str">
        <f t="shared" si="30"/>
        <v/>
      </c>
      <c r="YM432" s="135"/>
      <c r="YN432" s="138"/>
      <c r="YO432" s="139"/>
      <c r="YP432" s="138"/>
      <c r="YQ432" s="138"/>
      <c r="YR432" s="140"/>
      <c r="YS432" s="138"/>
      <c r="YT432" s="138"/>
      <c r="YU432" s="141"/>
      <c r="YV432" s="135"/>
      <c r="YW432" s="135"/>
      <c r="YX432" s="135"/>
      <c r="YY432" s="135"/>
      <c r="YZ432" s="135"/>
      <c r="ZA432" s="135"/>
      <c r="ZB432" s="135"/>
      <c r="ZC432" s="135"/>
      <c r="ZD432" s="135" t="str">
        <f>IF(ZG432 &lt;&gt; "",(COUNTIF($ZG$212:ZG432,ZG432)&amp;"_"&amp;ZG432),"")</f>
        <v/>
      </c>
      <c r="ZE432" s="142" t="str">
        <f>IFERROR(IF(Sale!A223 &lt;&gt; "", Sale!A223, ""), "")</f>
        <v/>
      </c>
      <c r="ZF432" s="135" t="str">
        <f>IFERROR(IF(Sale!B223 &lt;&gt; "", Sale!B223, ""), "")</f>
        <v/>
      </c>
      <c r="ZG432" s="135" t="str">
        <f>IFERROR(IF(Sale!C223 &lt;&gt; "", Sale!C223, ""), "")</f>
        <v/>
      </c>
      <c r="ZH432" s="135" t="str">
        <f>IFERROR(IF(Sale!D223 &lt;&gt; "", Sale!D223, ""), "")</f>
        <v/>
      </c>
      <c r="ZI432" s="135" t="str">
        <f>IFERROR(IF(Sale!E223 &lt;&gt; "", Sale!E223, ""), "")</f>
        <v/>
      </c>
      <c r="ZJ432" s="135" t="str">
        <f>IFERROR(IF(Sale!F223 &lt;&gt; "", Sale!F223, ""), "")</f>
        <v/>
      </c>
      <c r="ZK432" s="135" t="str">
        <f>IFERROR(IF(Sale!G223 &lt;&gt; "", Sale!G223, ""), "")</f>
        <v/>
      </c>
      <c r="ZL432" s="135" t="str">
        <f>IFERROR(IF(Sale!H223 &lt;&gt; "", Sale!H223, ""), "")</f>
        <v/>
      </c>
      <c r="ZM432" s="135" t="str">
        <f>IFERROR(IF(Sale!I223 &lt;&gt; "", Sale!I223, ""), "")</f>
        <v/>
      </c>
      <c r="ZN432" s="135" t="str">
        <f>IFERROR(IF(Sale!J223 &lt;&gt; "", Sale!J223, ""), "")</f>
        <v/>
      </c>
      <c r="ZO432" s="135" t="str">
        <f>IFERROR(IF(Sale!K223 &lt;&gt; "", Sale!K223, ""), "")</f>
        <v/>
      </c>
      <c r="ZP432" s="135" t="str">
        <f>IFERROR(IF(Sale!L223 &lt;&gt; "", Sale!L223, ""), "")</f>
        <v/>
      </c>
      <c r="ZQ432" s="135" t="str">
        <f>IFERROR(IF(Sale!M223 &lt;&gt; "", Sale!M223, ""), "")</f>
        <v/>
      </c>
      <c r="ZR432" s="135" t="str">
        <f>IFERROR(IF(Sale!N223 &lt;&gt; "", Sale!N223, ""), "")</f>
        <v/>
      </c>
      <c r="ZS432" s="135" t="str">
        <f>IFERROR(IF(Sale!O223 &lt;&gt; "", Sale!O223, ""), "")</f>
        <v/>
      </c>
      <c r="ZT432" s="135"/>
      <c r="ZU432" s="135"/>
      <c r="ZV432" s="135"/>
      <c r="ZW432" s="135"/>
      <c r="ZX432" s="139"/>
      <c r="ZY432" s="135"/>
      <c r="ZZ432" s="135"/>
    </row>
    <row r="433" spans="25:702">
      <c r="Y433" s="236"/>
      <c r="YA433" s="135" t="str">
        <f>IF(YC433 &lt;&gt; "", (COUNTIF($YC$212:YC433,YC433)&amp;"_"&amp;YC433),"")</f>
        <v/>
      </c>
      <c r="YB433" s="136" t="str">
        <f>IFERROR(IF(Purchase!A223 &lt;&gt;"",Purchase!A223,""),"")</f>
        <v/>
      </c>
      <c r="YC433" s="137" t="str">
        <f>IFERROR(IF(Purchase!B223 &lt;&gt;"",Purchase!B223,""),"")</f>
        <v/>
      </c>
      <c r="YD433" s="137" t="str">
        <f>IFERROR(IF(Purchase!C223 &lt;&gt;"",Purchase!C223,""),"")</f>
        <v/>
      </c>
      <c r="YE433" s="137" t="str">
        <f>IFERROR(IF(Purchase!D223 &lt;&gt;"",Purchase!D223,""),"")</f>
        <v/>
      </c>
      <c r="YF433" s="137" t="str">
        <f>IFERROR(IF(Purchase!E223 &lt;&gt;"",Purchase!E223,""),"")</f>
        <v/>
      </c>
      <c r="YG433" s="137" t="str">
        <f>IFERROR(IF(Purchase!F223 &lt;&gt;"",Purchase!F223,""),"")</f>
        <v/>
      </c>
      <c r="YH433" s="137" t="str">
        <f>IFERROR(IF(Purchase!G223 &lt;&gt;"",Purchase!G223,""),"")</f>
        <v/>
      </c>
      <c r="YI433" s="137" t="str">
        <f>IFERROR(IF(Purchase!H223 &lt;&gt;"",Purchase!H223,""),"")</f>
        <v/>
      </c>
      <c r="YJ433" s="137" t="str">
        <f>IFERROR(IF(Purchase!I223 &lt;&gt;"",Purchase!I223,""),"")</f>
        <v/>
      </c>
      <c r="YK433" s="137" t="str">
        <f>IFERROR(IF(Purchase!J223 &lt;&gt;"",Purchase!J223,""),"")</f>
        <v/>
      </c>
      <c r="YL433" s="149" t="str">
        <f t="shared" si="30"/>
        <v/>
      </c>
      <c r="YM433" s="135"/>
      <c r="YN433" s="138"/>
      <c r="YO433" s="139"/>
      <c r="YP433" s="138"/>
      <c r="YQ433" s="138"/>
      <c r="YR433" s="140"/>
      <c r="YS433" s="138"/>
      <c r="YT433" s="138"/>
      <c r="YU433" s="141"/>
      <c r="YV433" s="135"/>
      <c r="YW433" s="135"/>
      <c r="YX433" s="135"/>
      <c r="YY433" s="135"/>
      <c r="YZ433" s="135"/>
      <c r="ZA433" s="135"/>
      <c r="ZB433" s="135"/>
      <c r="ZC433" s="135"/>
      <c r="ZD433" s="135" t="str">
        <f>IF(ZG433 &lt;&gt; "",(COUNTIF($ZG$212:ZG433,ZG433)&amp;"_"&amp;ZG433),"")</f>
        <v/>
      </c>
      <c r="ZE433" s="142" t="str">
        <f>IFERROR(IF(Sale!A224 &lt;&gt; "", Sale!A224, ""), "")</f>
        <v/>
      </c>
      <c r="ZF433" s="135" t="str">
        <f>IFERROR(IF(Sale!B224 &lt;&gt; "", Sale!B224, ""), "")</f>
        <v/>
      </c>
      <c r="ZG433" s="135" t="str">
        <f>IFERROR(IF(Sale!C224 &lt;&gt; "", Sale!C224, ""), "")</f>
        <v/>
      </c>
      <c r="ZH433" s="135" t="str">
        <f>IFERROR(IF(Sale!D224 &lt;&gt; "", Sale!D224, ""), "")</f>
        <v/>
      </c>
      <c r="ZI433" s="135" t="str">
        <f>IFERROR(IF(Sale!E224 &lt;&gt; "", Sale!E224, ""), "")</f>
        <v/>
      </c>
      <c r="ZJ433" s="135" t="str">
        <f>IFERROR(IF(Sale!F224 &lt;&gt; "", Sale!F224, ""), "")</f>
        <v/>
      </c>
      <c r="ZK433" s="135" t="str">
        <f>IFERROR(IF(Sale!G224 &lt;&gt; "", Sale!G224, ""), "")</f>
        <v/>
      </c>
      <c r="ZL433" s="135" t="str">
        <f>IFERROR(IF(Sale!H224 &lt;&gt; "", Sale!H224, ""), "")</f>
        <v/>
      </c>
      <c r="ZM433" s="135" t="str">
        <f>IFERROR(IF(Sale!I224 &lt;&gt; "", Sale!I224, ""), "")</f>
        <v/>
      </c>
      <c r="ZN433" s="135" t="str">
        <f>IFERROR(IF(Sale!J224 &lt;&gt; "", Sale!J224, ""), "")</f>
        <v/>
      </c>
      <c r="ZO433" s="135" t="str">
        <f>IFERROR(IF(Sale!K224 &lt;&gt; "", Sale!K224, ""), "")</f>
        <v/>
      </c>
      <c r="ZP433" s="135" t="str">
        <f>IFERROR(IF(Sale!L224 &lt;&gt; "", Sale!L224, ""), "")</f>
        <v/>
      </c>
      <c r="ZQ433" s="135" t="str">
        <f>IFERROR(IF(Sale!M224 &lt;&gt; "", Sale!M224, ""), "")</f>
        <v/>
      </c>
      <c r="ZR433" s="135" t="str">
        <f>IFERROR(IF(Sale!N224 &lt;&gt; "", Sale!N224, ""), "")</f>
        <v/>
      </c>
      <c r="ZS433" s="135" t="str">
        <f>IFERROR(IF(Sale!O224 &lt;&gt; "", Sale!O224, ""), "")</f>
        <v/>
      </c>
      <c r="ZT433" s="135"/>
      <c r="ZU433" s="135"/>
      <c r="ZV433" s="135"/>
      <c r="ZW433" s="135"/>
      <c r="ZX433" s="139"/>
      <c r="ZY433" s="135"/>
      <c r="ZZ433" s="135"/>
    </row>
    <row r="434" spans="25:702">
      <c r="Y434" s="236"/>
      <c r="YA434" s="135" t="str">
        <f>IF(YC434 &lt;&gt; "", (COUNTIF($YC$212:YC434,YC434)&amp;"_"&amp;YC434),"")</f>
        <v/>
      </c>
      <c r="YB434" s="136" t="str">
        <f>IFERROR(IF(Purchase!A224 &lt;&gt;"",Purchase!A224,""),"")</f>
        <v/>
      </c>
      <c r="YC434" s="137" t="str">
        <f>IFERROR(IF(Purchase!B224 &lt;&gt;"",Purchase!B224,""),"")</f>
        <v/>
      </c>
      <c r="YD434" s="137" t="str">
        <f>IFERROR(IF(Purchase!C224 &lt;&gt;"",Purchase!C224,""),"")</f>
        <v/>
      </c>
      <c r="YE434" s="137" t="str">
        <f>IFERROR(IF(Purchase!D224 &lt;&gt;"",Purchase!D224,""),"")</f>
        <v/>
      </c>
      <c r="YF434" s="137" t="str">
        <f>IFERROR(IF(Purchase!E224 &lt;&gt;"",Purchase!E224,""),"")</f>
        <v/>
      </c>
      <c r="YG434" s="137" t="str">
        <f>IFERROR(IF(Purchase!F224 &lt;&gt;"",Purchase!F224,""),"")</f>
        <v/>
      </c>
      <c r="YH434" s="137" t="str">
        <f>IFERROR(IF(Purchase!G224 &lt;&gt;"",Purchase!G224,""),"")</f>
        <v/>
      </c>
      <c r="YI434" s="137" t="str">
        <f>IFERROR(IF(Purchase!H224 &lt;&gt;"",Purchase!H224,""),"")</f>
        <v/>
      </c>
      <c r="YJ434" s="137" t="str">
        <f>IFERROR(IF(Purchase!I224 &lt;&gt;"",Purchase!I224,""),"")</f>
        <v/>
      </c>
      <c r="YK434" s="137" t="str">
        <f>IFERROR(IF(Purchase!J224 &lt;&gt;"",Purchase!J224,""),"")</f>
        <v/>
      </c>
      <c r="YL434" s="149" t="str">
        <f t="shared" si="30"/>
        <v/>
      </c>
      <c r="YM434" s="135"/>
      <c r="YN434" s="138"/>
      <c r="YO434" s="139"/>
      <c r="YP434" s="138"/>
      <c r="YQ434" s="138"/>
      <c r="YR434" s="140"/>
      <c r="YS434" s="138"/>
      <c r="YT434" s="138"/>
      <c r="YU434" s="141"/>
      <c r="YV434" s="135"/>
      <c r="YW434" s="135"/>
      <c r="YX434" s="135"/>
      <c r="YY434" s="135"/>
      <c r="YZ434" s="135"/>
      <c r="ZA434" s="135"/>
      <c r="ZB434" s="135"/>
      <c r="ZC434" s="135"/>
      <c r="ZD434" s="135" t="str">
        <f>IF(ZG434 &lt;&gt; "",(COUNTIF($ZG$212:ZG434,ZG434)&amp;"_"&amp;ZG434),"")</f>
        <v/>
      </c>
      <c r="ZE434" s="142" t="str">
        <f>IFERROR(IF(Sale!A225 &lt;&gt; "", Sale!A225, ""), "")</f>
        <v/>
      </c>
      <c r="ZF434" s="135" t="str">
        <f>IFERROR(IF(Sale!B225 &lt;&gt; "", Sale!B225, ""), "")</f>
        <v/>
      </c>
      <c r="ZG434" s="135" t="str">
        <f>IFERROR(IF(Sale!C225 &lt;&gt; "", Sale!C225, ""), "")</f>
        <v/>
      </c>
      <c r="ZH434" s="135" t="str">
        <f>IFERROR(IF(Sale!D225 &lt;&gt; "", Sale!D225, ""), "")</f>
        <v/>
      </c>
      <c r="ZI434" s="135" t="str">
        <f>IFERROR(IF(Sale!E225 &lt;&gt; "", Sale!E225, ""), "")</f>
        <v/>
      </c>
      <c r="ZJ434" s="135" t="str">
        <f>IFERROR(IF(Sale!F225 &lt;&gt; "", Sale!F225, ""), "")</f>
        <v/>
      </c>
      <c r="ZK434" s="135" t="str">
        <f>IFERROR(IF(Sale!G225 &lt;&gt; "", Sale!G225, ""), "")</f>
        <v/>
      </c>
      <c r="ZL434" s="135" t="str">
        <f>IFERROR(IF(Sale!H225 &lt;&gt; "", Sale!H225, ""), "")</f>
        <v/>
      </c>
      <c r="ZM434" s="135" t="str">
        <f>IFERROR(IF(Sale!I225 &lt;&gt; "", Sale!I225, ""), "")</f>
        <v/>
      </c>
      <c r="ZN434" s="135" t="str">
        <f>IFERROR(IF(Sale!J225 &lt;&gt; "", Sale!J225, ""), "")</f>
        <v/>
      </c>
      <c r="ZO434" s="135" t="str">
        <f>IFERROR(IF(Sale!K225 &lt;&gt; "", Sale!K225, ""), "")</f>
        <v/>
      </c>
      <c r="ZP434" s="135" t="str">
        <f>IFERROR(IF(Sale!L225 &lt;&gt; "", Sale!L225, ""), "")</f>
        <v/>
      </c>
      <c r="ZQ434" s="135" t="str">
        <f>IFERROR(IF(Sale!M225 &lt;&gt; "", Sale!M225, ""), "")</f>
        <v/>
      </c>
      <c r="ZR434" s="135" t="str">
        <f>IFERROR(IF(Sale!N225 &lt;&gt; "", Sale!N225, ""), "")</f>
        <v/>
      </c>
      <c r="ZS434" s="135" t="str">
        <f>IFERROR(IF(Sale!O225 &lt;&gt; "", Sale!O225, ""), "")</f>
        <v/>
      </c>
      <c r="ZT434" s="135"/>
      <c r="ZU434" s="135"/>
      <c r="ZV434" s="135"/>
      <c r="ZW434" s="135"/>
      <c r="ZX434" s="139"/>
      <c r="ZY434" s="135"/>
      <c r="ZZ434" s="135"/>
    </row>
    <row r="435" spans="25:702">
      <c r="Y435" s="236"/>
      <c r="YA435" s="135" t="str">
        <f>IF(YC435 &lt;&gt; "", (COUNTIF($YC$212:YC435,YC435)&amp;"_"&amp;YC435),"")</f>
        <v/>
      </c>
      <c r="YB435" s="136" t="str">
        <f>IFERROR(IF(Purchase!A225 &lt;&gt;"",Purchase!A225,""),"")</f>
        <v/>
      </c>
      <c r="YC435" s="137" t="str">
        <f>IFERROR(IF(Purchase!B225 &lt;&gt;"",Purchase!B225,""),"")</f>
        <v/>
      </c>
      <c r="YD435" s="137" t="str">
        <f>IFERROR(IF(Purchase!C225 &lt;&gt;"",Purchase!C225,""),"")</f>
        <v/>
      </c>
      <c r="YE435" s="137" t="str">
        <f>IFERROR(IF(Purchase!D225 &lt;&gt;"",Purchase!D225,""),"")</f>
        <v/>
      </c>
      <c r="YF435" s="137" t="str">
        <f>IFERROR(IF(Purchase!E225 &lt;&gt;"",Purchase!E225,""),"")</f>
        <v/>
      </c>
      <c r="YG435" s="137" t="str">
        <f>IFERROR(IF(Purchase!F225 &lt;&gt;"",Purchase!F225,""),"")</f>
        <v/>
      </c>
      <c r="YH435" s="137" t="str">
        <f>IFERROR(IF(Purchase!G225 &lt;&gt;"",Purchase!G225,""),"")</f>
        <v/>
      </c>
      <c r="YI435" s="137" t="str">
        <f>IFERROR(IF(Purchase!H225 &lt;&gt;"",Purchase!H225,""),"")</f>
        <v/>
      </c>
      <c r="YJ435" s="137" t="str">
        <f>IFERROR(IF(Purchase!I225 &lt;&gt;"",Purchase!I225,""),"")</f>
        <v/>
      </c>
      <c r="YK435" s="137" t="str">
        <f>IFERROR(IF(Purchase!J225 &lt;&gt;"",Purchase!J225,""),"")</f>
        <v/>
      </c>
      <c r="YL435" s="149" t="str">
        <f t="shared" si="30"/>
        <v/>
      </c>
      <c r="YM435" s="135"/>
      <c r="YN435" s="138"/>
      <c r="YO435" s="139"/>
      <c r="YP435" s="138"/>
      <c r="YQ435" s="138"/>
      <c r="YR435" s="140"/>
      <c r="YS435" s="138"/>
      <c r="YT435" s="138"/>
      <c r="YU435" s="141"/>
      <c r="YV435" s="135"/>
      <c r="YW435" s="135"/>
      <c r="YX435" s="135"/>
      <c r="YY435" s="135"/>
      <c r="YZ435" s="135"/>
      <c r="ZA435" s="135"/>
      <c r="ZB435" s="135"/>
      <c r="ZC435" s="135"/>
      <c r="ZD435" s="135" t="str">
        <f>IF(ZG435 &lt;&gt; "",(COUNTIF($ZG$212:ZG435,ZG435)&amp;"_"&amp;ZG435),"")</f>
        <v/>
      </c>
      <c r="ZE435" s="142" t="str">
        <f>IFERROR(IF(Sale!A226 &lt;&gt; "", Sale!A226, ""), "")</f>
        <v/>
      </c>
      <c r="ZF435" s="135" t="str">
        <f>IFERROR(IF(Sale!B226 &lt;&gt; "", Sale!B226, ""), "")</f>
        <v/>
      </c>
      <c r="ZG435" s="135" t="str">
        <f>IFERROR(IF(Sale!C226 &lt;&gt; "", Sale!C226, ""), "")</f>
        <v/>
      </c>
      <c r="ZH435" s="135" t="str">
        <f>IFERROR(IF(Sale!D226 &lt;&gt; "", Sale!D226, ""), "")</f>
        <v/>
      </c>
      <c r="ZI435" s="135" t="str">
        <f>IFERROR(IF(Sale!E226 &lt;&gt; "", Sale!E226, ""), "")</f>
        <v/>
      </c>
      <c r="ZJ435" s="135" t="str">
        <f>IFERROR(IF(Sale!F226 &lt;&gt; "", Sale!F226, ""), "")</f>
        <v/>
      </c>
      <c r="ZK435" s="135" t="str">
        <f>IFERROR(IF(Sale!G226 &lt;&gt; "", Sale!G226, ""), "")</f>
        <v/>
      </c>
      <c r="ZL435" s="135" t="str">
        <f>IFERROR(IF(Sale!H226 &lt;&gt; "", Sale!H226, ""), "")</f>
        <v/>
      </c>
      <c r="ZM435" s="135" t="str">
        <f>IFERROR(IF(Sale!I226 &lt;&gt; "", Sale!I226, ""), "")</f>
        <v/>
      </c>
      <c r="ZN435" s="135" t="str">
        <f>IFERROR(IF(Sale!J226 &lt;&gt; "", Sale!J226, ""), "")</f>
        <v/>
      </c>
      <c r="ZO435" s="135" t="str">
        <f>IFERROR(IF(Sale!K226 &lt;&gt; "", Sale!K226, ""), "")</f>
        <v/>
      </c>
      <c r="ZP435" s="135" t="str">
        <f>IFERROR(IF(Sale!L226 &lt;&gt; "", Sale!L226, ""), "")</f>
        <v/>
      </c>
      <c r="ZQ435" s="135" t="str">
        <f>IFERROR(IF(Sale!M226 &lt;&gt; "", Sale!M226, ""), "")</f>
        <v/>
      </c>
      <c r="ZR435" s="135" t="str">
        <f>IFERROR(IF(Sale!N226 &lt;&gt; "", Sale!N226, ""), "")</f>
        <v/>
      </c>
      <c r="ZS435" s="135" t="str">
        <f>IFERROR(IF(Sale!O226 &lt;&gt; "", Sale!O226, ""), "")</f>
        <v/>
      </c>
      <c r="ZT435" s="135"/>
      <c r="ZU435" s="135"/>
      <c r="ZV435" s="135"/>
      <c r="ZW435" s="135"/>
      <c r="ZX435" s="139"/>
      <c r="ZY435" s="135"/>
      <c r="ZZ435" s="135"/>
    </row>
    <row r="436" spans="25:702">
      <c r="Y436" s="236"/>
      <c r="YA436" s="135" t="str">
        <f>IF(YC436 &lt;&gt; "", (COUNTIF($YC$212:YC436,YC436)&amp;"_"&amp;YC436),"")</f>
        <v/>
      </c>
      <c r="YB436" s="136" t="str">
        <f>IFERROR(IF(Purchase!A226 &lt;&gt;"",Purchase!A226,""),"")</f>
        <v/>
      </c>
      <c r="YC436" s="137" t="str">
        <f>IFERROR(IF(Purchase!B226 &lt;&gt;"",Purchase!B226,""),"")</f>
        <v/>
      </c>
      <c r="YD436" s="137" t="str">
        <f>IFERROR(IF(Purchase!C226 &lt;&gt;"",Purchase!C226,""),"")</f>
        <v/>
      </c>
      <c r="YE436" s="137" t="str">
        <f>IFERROR(IF(Purchase!D226 &lt;&gt;"",Purchase!D226,""),"")</f>
        <v/>
      </c>
      <c r="YF436" s="137" t="str">
        <f>IFERROR(IF(Purchase!E226 &lt;&gt;"",Purchase!E226,""),"")</f>
        <v/>
      </c>
      <c r="YG436" s="137" t="str">
        <f>IFERROR(IF(Purchase!F226 &lt;&gt;"",Purchase!F226,""),"")</f>
        <v/>
      </c>
      <c r="YH436" s="137" t="str">
        <f>IFERROR(IF(Purchase!G226 &lt;&gt;"",Purchase!G226,""),"")</f>
        <v/>
      </c>
      <c r="YI436" s="137" t="str">
        <f>IFERROR(IF(Purchase!H226 &lt;&gt;"",Purchase!H226,""),"")</f>
        <v/>
      </c>
      <c r="YJ436" s="137" t="str">
        <f>IFERROR(IF(Purchase!I226 &lt;&gt;"",Purchase!I226,""),"")</f>
        <v/>
      </c>
      <c r="YK436" s="137" t="str">
        <f>IFERROR(IF(Purchase!J226 &lt;&gt;"",Purchase!J226,""),"")</f>
        <v/>
      </c>
      <c r="YL436" s="149" t="str">
        <f t="shared" si="30"/>
        <v/>
      </c>
      <c r="YM436" s="135"/>
      <c r="YN436" s="138"/>
      <c r="YO436" s="139"/>
      <c r="YP436" s="138"/>
      <c r="YQ436" s="138"/>
      <c r="YR436" s="140"/>
      <c r="YS436" s="138"/>
      <c r="YT436" s="138"/>
      <c r="YU436" s="141"/>
      <c r="YV436" s="135"/>
      <c r="YW436" s="135"/>
      <c r="YX436" s="135"/>
      <c r="YY436" s="135"/>
      <c r="YZ436" s="135"/>
      <c r="ZA436" s="135"/>
      <c r="ZB436" s="135"/>
      <c r="ZC436" s="135"/>
      <c r="ZD436" s="135" t="str">
        <f>IF(ZG436 &lt;&gt; "",(COUNTIF($ZG$212:ZG436,ZG436)&amp;"_"&amp;ZG436),"")</f>
        <v/>
      </c>
      <c r="ZE436" s="142" t="str">
        <f>IFERROR(IF(Sale!A227 &lt;&gt; "", Sale!A227, ""), "")</f>
        <v/>
      </c>
      <c r="ZF436" s="135" t="str">
        <f>IFERROR(IF(Sale!B227 &lt;&gt; "", Sale!B227, ""), "")</f>
        <v/>
      </c>
      <c r="ZG436" s="135" t="str">
        <f>IFERROR(IF(Sale!C227 &lt;&gt; "", Sale!C227, ""), "")</f>
        <v/>
      </c>
      <c r="ZH436" s="135" t="str">
        <f>IFERROR(IF(Sale!D227 &lt;&gt; "", Sale!D227, ""), "")</f>
        <v/>
      </c>
      <c r="ZI436" s="135" t="str">
        <f>IFERROR(IF(Sale!E227 &lt;&gt; "", Sale!E227, ""), "")</f>
        <v/>
      </c>
      <c r="ZJ436" s="135" t="str">
        <f>IFERROR(IF(Sale!F227 &lt;&gt; "", Sale!F227, ""), "")</f>
        <v/>
      </c>
      <c r="ZK436" s="135" t="str">
        <f>IFERROR(IF(Sale!G227 &lt;&gt; "", Sale!G227, ""), "")</f>
        <v/>
      </c>
      <c r="ZL436" s="135" t="str">
        <f>IFERROR(IF(Sale!H227 &lt;&gt; "", Sale!H227, ""), "")</f>
        <v/>
      </c>
      <c r="ZM436" s="135" t="str">
        <f>IFERROR(IF(Sale!I227 &lt;&gt; "", Sale!I227, ""), "")</f>
        <v/>
      </c>
      <c r="ZN436" s="135" t="str">
        <f>IFERROR(IF(Sale!J227 &lt;&gt; "", Sale!J227, ""), "")</f>
        <v/>
      </c>
      <c r="ZO436" s="135" t="str">
        <f>IFERROR(IF(Sale!K227 &lt;&gt; "", Sale!K227, ""), "")</f>
        <v/>
      </c>
      <c r="ZP436" s="135" t="str">
        <f>IFERROR(IF(Sale!L227 &lt;&gt; "", Sale!L227, ""), "")</f>
        <v/>
      </c>
      <c r="ZQ436" s="135" t="str">
        <f>IFERROR(IF(Sale!M227 &lt;&gt; "", Sale!M227, ""), "")</f>
        <v/>
      </c>
      <c r="ZR436" s="135" t="str">
        <f>IFERROR(IF(Sale!N227 &lt;&gt; "", Sale!N227, ""), "")</f>
        <v/>
      </c>
      <c r="ZS436" s="135" t="str">
        <f>IFERROR(IF(Sale!O227 &lt;&gt; "", Sale!O227, ""), "")</f>
        <v/>
      </c>
      <c r="ZT436" s="135"/>
      <c r="ZU436" s="135"/>
      <c r="ZV436" s="135"/>
      <c r="ZW436" s="135"/>
      <c r="ZX436" s="139"/>
      <c r="ZY436" s="135"/>
      <c r="ZZ436" s="135"/>
    </row>
    <row r="437" spans="25:702">
      <c r="Y437" s="236"/>
      <c r="YA437" s="135" t="str">
        <f>IF(YC437 &lt;&gt; "", (COUNTIF($YC$212:YC437,YC437)&amp;"_"&amp;YC437),"")</f>
        <v/>
      </c>
      <c r="YB437" s="136" t="str">
        <f>IFERROR(IF(Purchase!A227 &lt;&gt;"",Purchase!A227,""),"")</f>
        <v/>
      </c>
      <c r="YC437" s="137" t="str">
        <f>IFERROR(IF(Purchase!B227 &lt;&gt;"",Purchase!B227,""),"")</f>
        <v/>
      </c>
      <c r="YD437" s="137" t="str">
        <f>IFERROR(IF(Purchase!C227 &lt;&gt;"",Purchase!C227,""),"")</f>
        <v/>
      </c>
      <c r="YE437" s="137" t="str">
        <f>IFERROR(IF(Purchase!D227 &lt;&gt;"",Purchase!D227,""),"")</f>
        <v/>
      </c>
      <c r="YF437" s="137" t="str">
        <f>IFERROR(IF(Purchase!E227 &lt;&gt;"",Purchase!E227,""),"")</f>
        <v/>
      </c>
      <c r="YG437" s="137" t="str">
        <f>IFERROR(IF(Purchase!F227 &lt;&gt;"",Purchase!F227,""),"")</f>
        <v/>
      </c>
      <c r="YH437" s="137" t="str">
        <f>IFERROR(IF(Purchase!G227 &lt;&gt;"",Purchase!G227,""),"")</f>
        <v/>
      </c>
      <c r="YI437" s="137" t="str">
        <f>IFERROR(IF(Purchase!H227 &lt;&gt;"",Purchase!H227,""),"")</f>
        <v/>
      </c>
      <c r="YJ437" s="137" t="str">
        <f>IFERROR(IF(Purchase!I227 &lt;&gt;"",Purchase!I227,""),"")</f>
        <v/>
      </c>
      <c r="YK437" s="137" t="str">
        <f>IFERROR(IF(Purchase!J227 &lt;&gt;"",Purchase!J227,""),"")</f>
        <v/>
      </c>
      <c r="YL437" s="149" t="str">
        <f t="shared" si="30"/>
        <v/>
      </c>
      <c r="YM437" s="135"/>
      <c r="YN437" s="138"/>
      <c r="YO437" s="139"/>
      <c r="YP437" s="138"/>
      <c r="YQ437" s="138"/>
      <c r="YR437" s="140"/>
      <c r="YS437" s="138"/>
      <c r="YT437" s="138"/>
      <c r="YU437" s="141"/>
      <c r="YV437" s="135"/>
      <c r="YW437" s="135"/>
      <c r="YX437" s="135"/>
      <c r="YY437" s="135"/>
      <c r="YZ437" s="135"/>
      <c r="ZA437" s="135"/>
      <c r="ZB437" s="135"/>
      <c r="ZC437" s="135"/>
      <c r="ZD437" s="135" t="str">
        <f>IF(ZG437 &lt;&gt; "",(COUNTIF($ZG$212:ZG437,ZG437)&amp;"_"&amp;ZG437),"")</f>
        <v/>
      </c>
      <c r="ZE437" s="142" t="str">
        <f>IFERROR(IF(Sale!A228 &lt;&gt; "", Sale!A228, ""), "")</f>
        <v/>
      </c>
      <c r="ZF437" s="135" t="str">
        <f>IFERROR(IF(Sale!B228 &lt;&gt; "", Sale!B228, ""), "")</f>
        <v/>
      </c>
      <c r="ZG437" s="135" t="str">
        <f>IFERROR(IF(Sale!C228 &lt;&gt; "", Sale!C228, ""), "")</f>
        <v/>
      </c>
      <c r="ZH437" s="135" t="str">
        <f>IFERROR(IF(Sale!D228 &lt;&gt; "", Sale!D228, ""), "")</f>
        <v/>
      </c>
      <c r="ZI437" s="135" t="str">
        <f>IFERROR(IF(Sale!E228 &lt;&gt; "", Sale!E228, ""), "")</f>
        <v/>
      </c>
      <c r="ZJ437" s="135" t="str">
        <f>IFERROR(IF(Sale!F228 &lt;&gt; "", Sale!F228, ""), "")</f>
        <v/>
      </c>
      <c r="ZK437" s="135" t="str">
        <f>IFERROR(IF(Sale!G228 &lt;&gt; "", Sale!G228, ""), "")</f>
        <v/>
      </c>
      <c r="ZL437" s="135" t="str">
        <f>IFERROR(IF(Sale!H228 &lt;&gt; "", Sale!H228, ""), "")</f>
        <v/>
      </c>
      <c r="ZM437" s="135" t="str">
        <f>IFERROR(IF(Sale!I228 &lt;&gt; "", Sale!I228, ""), "")</f>
        <v/>
      </c>
      <c r="ZN437" s="135" t="str">
        <f>IFERROR(IF(Sale!J228 &lt;&gt; "", Sale!J228, ""), "")</f>
        <v/>
      </c>
      <c r="ZO437" s="135" t="str">
        <f>IFERROR(IF(Sale!K228 &lt;&gt; "", Sale!K228, ""), "")</f>
        <v/>
      </c>
      <c r="ZP437" s="135" t="str">
        <f>IFERROR(IF(Sale!L228 &lt;&gt; "", Sale!L228, ""), "")</f>
        <v/>
      </c>
      <c r="ZQ437" s="135" t="str">
        <f>IFERROR(IF(Sale!M228 &lt;&gt; "", Sale!M228, ""), "")</f>
        <v/>
      </c>
      <c r="ZR437" s="135" t="str">
        <f>IFERROR(IF(Sale!N228 &lt;&gt; "", Sale!N228, ""), "")</f>
        <v/>
      </c>
      <c r="ZS437" s="135" t="str">
        <f>IFERROR(IF(Sale!O228 &lt;&gt; "", Sale!O228, ""), "")</f>
        <v/>
      </c>
      <c r="ZT437" s="135"/>
      <c r="ZU437" s="135"/>
      <c r="ZV437" s="135"/>
      <c r="ZW437" s="135"/>
      <c r="ZX437" s="139"/>
      <c r="ZY437" s="135"/>
      <c r="ZZ437" s="135"/>
    </row>
    <row r="438" spans="25:702">
      <c r="Y438" s="236"/>
      <c r="YA438" s="135" t="str">
        <f>IF(YC438 &lt;&gt; "", (COUNTIF($YC$212:YC438,YC438)&amp;"_"&amp;YC438),"")</f>
        <v/>
      </c>
      <c r="YB438" s="136" t="str">
        <f>IFERROR(IF(Purchase!A228 &lt;&gt;"",Purchase!A228,""),"")</f>
        <v/>
      </c>
      <c r="YC438" s="137" t="str">
        <f>IFERROR(IF(Purchase!B228 &lt;&gt;"",Purchase!B228,""),"")</f>
        <v/>
      </c>
      <c r="YD438" s="137" t="str">
        <f>IFERROR(IF(Purchase!C228 &lt;&gt;"",Purchase!C228,""),"")</f>
        <v/>
      </c>
      <c r="YE438" s="137" t="str">
        <f>IFERROR(IF(Purchase!D228 &lt;&gt;"",Purchase!D228,""),"")</f>
        <v/>
      </c>
      <c r="YF438" s="137" t="str">
        <f>IFERROR(IF(Purchase!E228 &lt;&gt;"",Purchase!E228,""),"")</f>
        <v/>
      </c>
      <c r="YG438" s="137" t="str">
        <f>IFERROR(IF(Purchase!F228 &lt;&gt;"",Purchase!F228,""),"")</f>
        <v/>
      </c>
      <c r="YH438" s="137" t="str">
        <f>IFERROR(IF(Purchase!G228 &lt;&gt;"",Purchase!G228,""),"")</f>
        <v/>
      </c>
      <c r="YI438" s="137" t="str">
        <f>IFERROR(IF(Purchase!H228 &lt;&gt;"",Purchase!H228,""),"")</f>
        <v/>
      </c>
      <c r="YJ438" s="137" t="str">
        <f>IFERROR(IF(Purchase!I228 &lt;&gt;"",Purchase!I228,""),"")</f>
        <v/>
      </c>
      <c r="YK438" s="137" t="str">
        <f>IFERROR(IF(Purchase!J228 &lt;&gt;"",Purchase!J228,""),"")</f>
        <v/>
      </c>
      <c r="YL438" s="149" t="str">
        <f t="shared" si="30"/>
        <v/>
      </c>
      <c r="YM438" s="135"/>
      <c r="YN438" s="138"/>
      <c r="YO438" s="139"/>
      <c r="YP438" s="138"/>
      <c r="YQ438" s="138"/>
      <c r="YR438" s="140"/>
      <c r="YS438" s="138"/>
      <c r="YT438" s="138"/>
      <c r="YU438" s="141"/>
      <c r="YV438" s="135"/>
      <c r="YW438" s="135"/>
      <c r="YX438" s="135"/>
      <c r="YY438" s="135"/>
      <c r="YZ438" s="135"/>
      <c r="ZA438" s="135"/>
      <c r="ZB438" s="135"/>
      <c r="ZC438" s="135"/>
      <c r="ZD438" s="135" t="str">
        <f>IF(ZG438 &lt;&gt; "",(COUNTIF($ZG$212:ZG438,ZG438)&amp;"_"&amp;ZG438),"")</f>
        <v/>
      </c>
      <c r="ZE438" s="142" t="str">
        <f>IFERROR(IF(Sale!A229 &lt;&gt; "", Sale!A229, ""), "")</f>
        <v/>
      </c>
      <c r="ZF438" s="135" t="str">
        <f>IFERROR(IF(Sale!B229 &lt;&gt; "", Sale!B229, ""), "")</f>
        <v/>
      </c>
      <c r="ZG438" s="135" t="str">
        <f>IFERROR(IF(Sale!C229 &lt;&gt; "", Sale!C229, ""), "")</f>
        <v/>
      </c>
      <c r="ZH438" s="135" t="str">
        <f>IFERROR(IF(Sale!D229 &lt;&gt; "", Sale!D229, ""), "")</f>
        <v/>
      </c>
      <c r="ZI438" s="135" t="str">
        <f>IFERROR(IF(Sale!E229 &lt;&gt; "", Sale!E229, ""), "")</f>
        <v/>
      </c>
      <c r="ZJ438" s="135" t="str">
        <f>IFERROR(IF(Sale!F229 &lt;&gt; "", Sale!F229, ""), "")</f>
        <v/>
      </c>
      <c r="ZK438" s="135" t="str">
        <f>IFERROR(IF(Sale!G229 &lt;&gt; "", Sale!G229, ""), "")</f>
        <v/>
      </c>
      <c r="ZL438" s="135" t="str">
        <f>IFERROR(IF(Sale!H229 &lt;&gt; "", Sale!H229, ""), "")</f>
        <v/>
      </c>
      <c r="ZM438" s="135" t="str">
        <f>IFERROR(IF(Sale!I229 &lt;&gt; "", Sale!I229, ""), "")</f>
        <v/>
      </c>
      <c r="ZN438" s="135" t="str">
        <f>IFERROR(IF(Sale!J229 &lt;&gt; "", Sale!J229, ""), "")</f>
        <v/>
      </c>
      <c r="ZO438" s="135" t="str">
        <f>IFERROR(IF(Sale!K229 &lt;&gt; "", Sale!K229, ""), "")</f>
        <v/>
      </c>
      <c r="ZP438" s="135" t="str">
        <f>IFERROR(IF(Sale!L229 &lt;&gt; "", Sale!L229, ""), "")</f>
        <v/>
      </c>
      <c r="ZQ438" s="135" t="str">
        <f>IFERROR(IF(Sale!M229 &lt;&gt; "", Sale!M229, ""), "")</f>
        <v/>
      </c>
      <c r="ZR438" s="135" t="str">
        <f>IFERROR(IF(Sale!N229 &lt;&gt; "", Sale!N229, ""), "")</f>
        <v/>
      </c>
      <c r="ZS438" s="135" t="str">
        <f>IFERROR(IF(Sale!O229 &lt;&gt; "", Sale!O229, ""), "")</f>
        <v/>
      </c>
      <c r="ZT438" s="135"/>
      <c r="ZU438" s="135"/>
      <c r="ZV438" s="135"/>
      <c r="ZW438" s="135"/>
      <c r="ZX438" s="139"/>
      <c r="ZY438" s="135"/>
      <c r="ZZ438" s="135"/>
    </row>
    <row r="439" spans="25:702">
      <c r="Y439" s="236"/>
      <c r="YA439" s="135" t="str">
        <f>IF(YC439 &lt;&gt; "", (COUNTIF($YC$212:YC439,YC439)&amp;"_"&amp;YC439),"")</f>
        <v/>
      </c>
      <c r="YB439" s="136" t="str">
        <f>IFERROR(IF(Purchase!A229 &lt;&gt;"",Purchase!A229,""),"")</f>
        <v/>
      </c>
      <c r="YC439" s="137" t="str">
        <f>IFERROR(IF(Purchase!B229 &lt;&gt;"",Purchase!B229,""),"")</f>
        <v/>
      </c>
      <c r="YD439" s="137" t="str">
        <f>IFERROR(IF(Purchase!C229 &lt;&gt;"",Purchase!C229,""),"")</f>
        <v/>
      </c>
      <c r="YE439" s="137" t="str">
        <f>IFERROR(IF(Purchase!D229 &lt;&gt;"",Purchase!D229,""),"")</f>
        <v/>
      </c>
      <c r="YF439" s="137" t="str">
        <f>IFERROR(IF(Purchase!E229 &lt;&gt;"",Purchase!E229,""),"")</f>
        <v/>
      </c>
      <c r="YG439" s="137" t="str">
        <f>IFERROR(IF(Purchase!F229 &lt;&gt;"",Purchase!F229,""),"")</f>
        <v/>
      </c>
      <c r="YH439" s="137" t="str">
        <f>IFERROR(IF(Purchase!G229 &lt;&gt;"",Purchase!G229,""),"")</f>
        <v/>
      </c>
      <c r="YI439" s="137" t="str">
        <f>IFERROR(IF(Purchase!H229 &lt;&gt;"",Purchase!H229,""),"")</f>
        <v/>
      </c>
      <c r="YJ439" s="137" t="str">
        <f>IFERROR(IF(Purchase!I229 &lt;&gt;"",Purchase!I229,""),"")</f>
        <v/>
      </c>
      <c r="YK439" s="137" t="str">
        <f>IFERROR(IF(Purchase!J229 &lt;&gt;"",Purchase!J229,""),"")</f>
        <v/>
      </c>
      <c r="YL439" s="149" t="str">
        <f t="shared" si="30"/>
        <v/>
      </c>
      <c r="YM439" s="135"/>
      <c r="YN439" s="138"/>
      <c r="YO439" s="139"/>
      <c r="YP439" s="138"/>
      <c r="YQ439" s="138"/>
      <c r="YR439" s="140"/>
      <c r="YS439" s="138"/>
      <c r="YT439" s="138"/>
      <c r="YU439" s="141"/>
      <c r="YV439" s="135"/>
      <c r="YW439" s="135"/>
      <c r="YX439" s="135"/>
      <c r="YY439" s="135"/>
      <c r="YZ439" s="135"/>
      <c r="ZA439" s="135"/>
      <c r="ZB439" s="135"/>
      <c r="ZC439" s="135"/>
      <c r="ZD439" s="135" t="str">
        <f>IF(ZG439 &lt;&gt; "",(COUNTIF($ZG$212:ZG439,ZG439)&amp;"_"&amp;ZG439),"")</f>
        <v/>
      </c>
      <c r="ZE439" s="142" t="str">
        <f>IFERROR(IF(Sale!A230 &lt;&gt; "", Sale!A230, ""), "")</f>
        <v/>
      </c>
      <c r="ZF439" s="135" t="str">
        <f>IFERROR(IF(Sale!B230 &lt;&gt; "", Sale!B230, ""), "")</f>
        <v/>
      </c>
      <c r="ZG439" s="135" t="str">
        <f>IFERROR(IF(Sale!C230 &lt;&gt; "", Sale!C230, ""), "")</f>
        <v/>
      </c>
      <c r="ZH439" s="135" t="str">
        <f>IFERROR(IF(Sale!D230 &lt;&gt; "", Sale!D230, ""), "")</f>
        <v/>
      </c>
      <c r="ZI439" s="135" t="str">
        <f>IFERROR(IF(Sale!E230 &lt;&gt; "", Sale!E230, ""), "")</f>
        <v/>
      </c>
      <c r="ZJ439" s="135" t="str">
        <f>IFERROR(IF(Sale!F230 &lt;&gt; "", Sale!F230, ""), "")</f>
        <v/>
      </c>
      <c r="ZK439" s="135" t="str">
        <f>IFERROR(IF(Sale!G230 &lt;&gt; "", Sale!G230, ""), "")</f>
        <v/>
      </c>
      <c r="ZL439" s="135" t="str">
        <f>IFERROR(IF(Sale!H230 &lt;&gt; "", Sale!H230, ""), "")</f>
        <v/>
      </c>
      <c r="ZM439" s="135" t="str">
        <f>IFERROR(IF(Sale!I230 &lt;&gt; "", Sale!I230, ""), "")</f>
        <v/>
      </c>
      <c r="ZN439" s="135" t="str">
        <f>IFERROR(IF(Sale!J230 &lt;&gt; "", Sale!J230, ""), "")</f>
        <v/>
      </c>
      <c r="ZO439" s="135" t="str">
        <f>IFERROR(IF(Sale!K230 &lt;&gt; "", Sale!K230, ""), "")</f>
        <v/>
      </c>
      <c r="ZP439" s="135" t="str">
        <f>IFERROR(IF(Sale!L230 &lt;&gt; "", Sale!L230, ""), "")</f>
        <v/>
      </c>
      <c r="ZQ439" s="135" t="str">
        <f>IFERROR(IF(Sale!M230 &lt;&gt; "", Sale!M230, ""), "")</f>
        <v/>
      </c>
      <c r="ZR439" s="135" t="str">
        <f>IFERROR(IF(Sale!N230 &lt;&gt; "", Sale!N230, ""), "")</f>
        <v/>
      </c>
      <c r="ZS439" s="135" t="str">
        <f>IFERROR(IF(Sale!O230 &lt;&gt; "", Sale!O230, ""), "")</f>
        <v/>
      </c>
      <c r="ZT439" s="135"/>
      <c r="ZU439" s="135"/>
      <c r="ZV439" s="135"/>
      <c r="ZW439" s="135"/>
      <c r="ZX439" s="139"/>
      <c r="ZY439" s="135"/>
      <c r="ZZ439" s="135"/>
    </row>
    <row r="440" spans="25:702">
      <c r="Y440" s="236"/>
      <c r="YA440" s="135" t="str">
        <f>IF(YC440 &lt;&gt; "", (COUNTIF($YC$212:YC440,YC440)&amp;"_"&amp;YC440),"")</f>
        <v/>
      </c>
      <c r="YB440" s="136" t="str">
        <f>IFERROR(IF(Purchase!A230 &lt;&gt;"",Purchase!A230,""),"")</f>
        <v/>
      </c>
      <c r="YC440" s="137" t="str">
        <f>IFERROR(IF(Purchase!B230 &lt;&gt;"",Purchase!B230,""),"")</f>
        <v/>
      </c>
      <c r="YD440" s="137" t="str">
        <f>IFERROR(IF(Purchase!C230 &lt;&gt;"",Purchase!C230,""),"")</f>
        <v/>
      </c>
      <c r="YE440" s="137" t="str">
        <f>IFERROR(IF(Purchase!D230 &lt;&gt;"",Purchase!D230,""),"")</f>
        <v/>
      </c>
      <c r="YF440" s="137" t="str">
        <f>IFERROR(IF(Purchase!E230 &lt;&gt;"",Purchase!E230,""),"")</f>
        <v/>
      </c>
      <c r="YG440" s="137" t="str">
        <f>IFERROR(IF(Purchase!F230 &lt;&gt;"",Purchase!F230,""),"")</f>
        <v/>
      </c>
      <c r="YH440" s="137" t="str">
        <f>IFERROR(IF(Purchase!G230 &lt;&gt;"",Purchase!G230,""),"")</f>
        <v/>
      </c>
      <c r="YI440" s="137" t="str">
        <f>IFERROR(IF(Purchase!H230 &lt;&gt;"",Purchase!H230,""),"")</f>
        <v/>
      </c>
      <c r="YJ440" s="137" t="str">
        <f>IFERROR(IF(Purchase!I230 &lt;&gt;"",Purchase!I230,""),"")</f>
        <v/>
      </c>
      <c r="YK440" s="137" t="str">
        <f>IFERROR(IF(Purchase!J230 &lt;&gt;"",Purchase!J230,""),"")</f>
        <v/>
      </c>
      <c r="YL440" s="149" t="str">
        <f t="shared" si="30"/>
        <v/>
      </c>
      <c r="YM440" s="135"/>
      <c r="YN440" s="138"/>
      <c r="YO440" s="139"/>
      <c r="YP440" s="138"/>
      <c r="YQ440" s="138"/>
      <c r="YR440" s="140"/>
      <c r="YS440" s="138"/>
      <c r="YT440" s="138"/>
      <c r="YU440" s="141"/>
      <c r="YV440" s="135"/>
      <c r="YW440" s="135"/>
      <c r="YX440" s="135"/>
      <c r="YY440" s="135"/>
      <c r="YZ440" s="135"/>
      <c r="ZA440" s="135"/>
      <c r="ZB440" s="135"/>
      <c r="ZC440" s="135"/>
      <c r="ZD440" s="135" t="str">
        <f>IF(ZG440 &lt;&gt; "",(COUNTIF($ZG$212:ZG440,ZG440)&amp;"_"&amp;ZG440),"")</f>
        <v/>
      </c>
      <c r="ZE440" s="142" t="str">
        <f>IFERROR(IF(Sale!A231 &lt;&gt; "", Sale!A231, ""), "")</f>
        <v/>
      </c>
      <c r="ZF440" s="135" t="str">
        <f>IFERROR(IF(Sale!B231 &lt;&gt; "", Sale!B231, ""), "")</f>
        <v/>
      </c>
      <c r="ZG440" s="135" t="str">
        <f>IFERROR(IF(Sale!C231 &lt;&gt; "", Sale!C231, ""), "")</f>
        <v/>
      </c>
      <c r="ZH440" s="135" t="str">
        <f>IFERROR(IF(Sale!D231 &lt;&gt; "", Sale!D231, ""), "")</f>
        <v/>
      </c>
      <c r="ZI440" s="135" t="str">
        <f>IFERROR(IF(Sale!E231 &lt;&gt; "", Sale!E231, ""), "")</f>
        <v/>
      </c>
      <c r="ZJ440" s="135" t="str">
        <f>IFERROR(IF(Sale!F231 &lt;&gt; "", Sale!F231, ""), "")</f>
        <v/>
      </c>
      <c r="ZK440" s="135" t="str">
        <f>IFERROR(IF(Sale!G231 &lt;&gt; "", Sale!G231, ""), "")</f>
        <v/>
      </c>
      <c r="ZL440" s="135" t="str">
        <f>IFERROR(IF(Sale!H231 &lt;&gt; "", Sale!H231, ""), "")</f>
        <v/>
      </c>
      <c r="ZM440" s="135" t="str">
        <f>IFERROR(IF(Sale!I231 &lt;&gt; "", Sale!I231, ""), "")</f>
        <v/>
      </c>
      <c r="ZN440" s="135" t="str">
        <f>IFERROR(IF(Sale!J231 &lt;&gt; "", Sale!J231, ""), "")</f>
        <v/>
      </c>
      <c r="ZO440" s="135" t="str">
        <f>IFERROR(IF(Sale!K231 &lt;&gt; "", Sale!K231, ""), "")</f>
        <v/>
      </c>
      <c r="ZP440" s="135" t="str">
        <f>IFERROR(IF(Sale!L231 &lt;&gt; "", Sale!L231, ""), "")</f>
        <v/>
      </c>
      <c r="ZQ440" s="135" t="str">
        <f>IFERROR(IF(Sale!M231 &lt;&gt; "", Sale!M231, ""), "")</f>
        <v/>
      </c>
      <c r="ZR440" s="135" t="str">
        <f>IFERROR(IF(Sale!N231 &lt;&gt; "", Sale!N231, ""), "")</f>
        <v/>
      </c>
      <c r="ZS440" s="135" t="str">
        <f>IFERROR(IF(Sale!O231 &lt;&gt; "", Sale!O231, ""), "")</f>
        <v/>
      </c>
      <c r="ZT440" s="135"/>
      <c r="ZU440" s="135"/>
      <c r="ZV440" s="135"/>
      <c r="ZW440" s="135"/>
      <c r="ZX440" s="139"/>
      <c r="ZY440" s="135"/>
      <c r="ZZ440" s="135"/>
    </row>
    <row r="441" spans="25:702">
      <c r="Y441" s="236"/>
      <c r="YA441" s="135" t="str">
        <f>IF(YC441 &lt;&gt; "", (COUNTIF($YC$212:YC441,YC441)&amp;"_"&amp;YC441),"")</f>
        <v/>
      </c>
      <c r="YB441" s="136" t="str">
        <f>IFERROR(IF(Purchase!A231 &lt;&gt;"",Purchase!A231,""),"")</f>
        <v/>
      </c>
      <c r="YC441" s="137" t="str">
        <f>IFERROR(IF(Purchase!B231 &lt;&gt;"",Purchase!B231,""),"")</f>
        <v/>
      </c>
      <c r="YD441" s="137" t="str">
        <f>IFERROR(IF(Purchase!C231 &lt;&gt;"",Purchase!C231,""),"")</f>
        <v/>
      </c>
      <c r="YE441" s="137" t="str">
        <f>IFERROR(IF(Purchase!D231 &lt;&gt;"",Purchase!D231,""),"")</f>
        <v/>
      </c>
      <c r="YF441" s="137" t="str">
        <f>IFERROR(IF(Purchase!E231 &lt;&gt;"",Purchase!E231,""),"")</f>
        <v/>
      </c>
      <c r="YG441" s="137" t="str">
        <f>IFERROR(IF(Purchase!F231 &lt;&gt;"",Purchase!F231,""),"")</f>
        <v/>
      </c>
      <c r="YH441" s="137" t="str">
        <f>IFERROR(IF(Purchase!G231 &lt;&gt;"",Purchase!G231,""),"")</f>
        <v/>
      </c>
      <c r="YI441" s="137" t="str">
        <f>IFERROR(IF(Purchase!H231 &lt;&gt;"",Purchase!H231,""),"")</f>
        <v/>
      </c>
      <c r="YJ441" s="137" t="str">
        <f>IFERROR(IF(Purchase!I231 &lt;&gt;"",Purchase!I231,""),"")</f>
        <v/>
      </c>
      <c r="YK441" s="137" t="str">
        <f>IFERROR(IF(Purchase!J231 &lt;&gt;"",Purchase!J231,""),"")</f>
        <v/>
      </c>
      <c r="YL441" s="149" t="str">
        <f t="shared" si="30"/>
        <v/>
      </c>
      <c r="YM441" s="135"/>
      <c r="YN441" s="138"/>
      <c r="YO441" s="139"/>
      <c r="YP441" s="138"/>
      <c r="YQ441" s="138"/>
      <c r="YR441" s="140"/>
      <c r="YS441" s="138"/>
      <c r="YT441" s="138"/>
      <c r="YU441" s="141"/>
      <c r="YV441" s="135"/>
      <c r="YW441" s="135"/>
      <c r="YX441" s="135"/>
      <c r="YY441" s="135"/>
      <c r="YZ441" s="135"/>
      <c r="ZA441" s="135"/>
      <c r="ZB441" s="135"/>
      <c r="ZC441" s="135"/>
      <c r="ZD441" s="135" t="str">
        <f>IF(ZG441 &lt;&gt; "",(COUNTIF($ZG$212:ZG441,ZG441)&amp;"_"&amp;ZG441),"")</f>
        <v/>
      </c>
      <c r="ZE441" s="142" t="str">
        <f>IFERROR(IF(Sale!A232 &lt;&gt; "", Sale!A232, ""), "")</f>
        <v/>
      </c>
      <c r="ZF441" s="135" t="str">
        <f>IFERROR(IF(Sale!B232 &lt;&gt; "", Sale!B232, ""), "")</f>
        <v/>
      </c>
      <c r="ZG441" s="135" t="str">
        <f>IFERROR(IF(Sale!C232 &lt;&gt; "", Sale!C232, ""), "")</f>
        <v/>
      </c>
      <c r="ZH441" s="135" t="str">
        <f>IFERROR(IF(Sale!D232 &lt;&gt; "", Sale!D232, ""), "")</f>
        <v/>
      </c>
      <c r="ZI441" s="135" t="str">
        <f>IFERROR(IF(Sale!E232 &lt;&gt; "", Sale!E232, ""), "")</f>
        <v/>
      </c>
      <c r="ZJ441" s="135" t="str">
        <f>IFERROR(IF(Sale!F232 &lt;&gt; "", Sale!F232, ""), "")</f>
        <v/>
      </c>
      <c r="ZK441" s="135" t="str">
        <f>IFERROR(IF(Sale!G232 &lt;&gt; "", Sale!G232, ""), "")</f>
        <v/>
      </c>
      <c r="ZL441" s="135" t="str">
        <f>IFERROR(IF(Sale!H232 &lt;&gt; "", Sale!H232, ""), "")</f>
        <v/>
      </c>
      <c r="ZM441" s="135" t="str">
        <f>IFERROR(IF(Sale!I232 &lt;&gt; "", Sale!I232, ""), "")</f>
        <v/>
      </c>
      <c r="ZN441" s="135" t="str">
        <f>IFERROR(IF(Sale!J232 &lt;&gt; "", Sale!J232, ""), "")</f>
        <v/>
      </c>
      <c r="ZO441" s="135" t="str">
        <f>IFERROR(IF(Sale!K232 &lt;&gt; "", Sale!K232, ""), "")</f>
        <v/>
      </c>
      <c r="ZP441" s="135" t="str">
        <f>IFERROR(IF(Sale!L232 &lt;&gt; "", Sale!L232, ""), "")</f>
        <v/>
      </c>
      <c r="ZQ441" s="135" t="str">
        <f>IFERROR(IF(Sale!M232 &lt;&gt; "", Sale!M232, ""), "")</f>
        <v/>
      </c>
      <c r="ZR441" s="135" t="str">
        <f>IFERROR(IF(Sale!N232 &lt;&gt; "", Sale!N232, ""), "")</f>
        <v/>
      </c>
      <c r="ZS441" s="135" t="str">
        <f>IFERROR(IF(Sale!O232 &lt;&gt; "", Sale!O232, ""), "")</f>
        <v/>
      </c>
      <c r="ZT441" s="135"/>
      <c r="ZU441" s="135"/>
      <c r="ZV441" s="135"/>
      <c r="ZW441" s="135"/>
      <c r="ZX441" s="139"/>
      <c r="ZY441" s="135"/>
      <c r="ZZ441" s="135"/>
    </row>
    <row r="442" spans="25:702">
      <c r="Y442" s="236"/>
      <c r="YA442" s="135" t="str">
        <f>IF(YC442 &lt;&gt; "", (COUNTIF($YC$212:YC442,YC442)&amp;"_"&amp;YC442),"")</f>
        <v/>
      </c>
      <c r="YB442" s="136" t="str">
        <f>IFERROR(IF(Purchase!A232 &lt;&gt;"",Purchase!A232,""),"")</f>
        <v/>
      </c>
      <c r="YC442" s="137" t="str">
        <f>IFERROR(IF(Purchase!B232 &lt;&gt;"",Purchase!B232,""),"")</f>
        <v/>
      </c>
      <c r="YD442" s="137" t="str">
        <f>IFERROR(IF(Purchase!C232 &lt;&gt;"",Purchase!C232,""),"")</f>
        <v/>
      </c>
      <c r="YE442" s="137" t="str">
        <f>IFERROR(IF(Purchase!D232 &lt;&gt;"",Purchase!D232,""),"")</f>
        <v/>
      </c>
      <c r="YF442" s="137" t="str">
        <f>IFERROR(IF(Purchase!E232 &lt;&gt;"",Purchase!E232,""),"")</f>
        <v/>
      </c>
      <c r="YG442" s="137" t="str">
        <f>IFERROR(IF(Purchase!F232 &lt;&gt;"",Purchase!F232,""),"")</f>
        <v/>
      </c>
      <c r="YH442" s="137" t="str">
        <f>IFERROR(IF(Purchase!G232 &lt;&gt;"",Purchase!G232,""),"")</f>
        <v/>
      </c>
      <c r="YI442" s="137" t="str">
        <f>IFERROR(IF(Purchase!H232 &lt;&gt;"",Purchase!H232,""),"")</f>
        <v/>
      </c>
      <c r="YJ442" s="137" t="str">
        <f>IFERROR(IF(Purchase!I232 &lt;&gt;"",Purchase!I232,""),"")</f>
        <v/>
      </c>
      <c r="YK442" s="137" t="str">
        <f>IFERROR(IF(Purchase!J232 &lt;&gt;"",Purchase!J232,""),"")</f>
        <v/>
      </c>
      <c r="YL442" s="149" t="str">
        <f t="shared" si="30"/>
        <v/>
      </c>
      <c r="YM442" s="135"/>
      <c r="YN442" s="138"/>
      <c r="YO442" s="139"/>
      <c r="YP442" s="138"/>
      <c r="YQ442" s="138"/>
      <c r="YR442" s="140"/>
      <c r="YS442" s="138"/>
      <c r="YT442" s="138"/>
      <c r="YU442" s="141"/>
      <c r="YV442" s="135"/>
      <c r="YW442" s="135"/>
      <c r="YX442" s="135"/>
      <c r="YY442" s="135"/>
      <c r="YZ442" s="135"/>
      <c r="ZA442" s="135"/>
      <c r="ZB442" s="135"/>
      <c r="ZC442" s="135"/>
      <c r="ZD442" s="135" t="str">
        <f>IF(ZG442 &lt;&gt; "",(COUNTIF($ZG$212:ZG442,ZG442)&amp;"_"&amp;ZG442),"")</f>
        <v/>
      </c>
      <c r="ZE442" s="142" t="str">
        <f>IFERROR(IF(Sale!A233 &lt;&gt; "", Sale!A233, ""), "")</f>
        <v/>
      </c>
      <c r="ZF442" s="135" t="str">
        <f>IFERROR(IF(Sale!B233 &lt;&gt; "", Sale!B233, ""), "")</f>
        <v/>
      </c>
      <c r="ZG442" s="135" t="str">
        <f>IFERROR(IF(Sale!C233 &lt;&gt; "", Sale!C233, ""), "")</f>
        <v/>
      </c>
      <c r="ZH442" s="135" t="str">
        <f>IFERROR(IF(Sale!D233 &lt;&gt; "", Sale!D233, ""), "")</f>
        <v/>
      </c>
      <c r="ZI442" s="135" t="str">
        <f>IFERROR(IF(Sale!E233 &lt;&gt; "", Sale!E233, ""), "")</f>
        <v/>
      </c>
      <c r="ZJ442" s="135" t="str">
        <f>IFERROR(IF(Sale!F233 &lt;&gt; "", Sale!F233, ""), "")</f>
        <v/>
      </c>
      <c r="ZK442" s="135" t="str">
        <f>IFERROR(IF(Sale!G233 &lt;&gt; "", Sale!G233, ""), "")</f>
        <v/>
      </c>
      <c r="ZL442" s="135" t="str">
        <f>IFERROR(IF(Sale!H233 &lt;&gt; "", Sale!H233, ""), "")</f>
        <v/>
      </c>
      <c r="ZM442" s="135" t="str">
        <f>IFERROR(IF(Sale!I233 &lt;&gt; "", Sale!I233, ""), "")</f>
        <v/>
      </c>
      <c r="ZN442" s="135" t="str">
        <f>IFERROR(IF(Sale!J233 &lt;&gt; "", Sale!J233, ""), "")</f>
        <v/>
      </c>
      <c r="ZO442" s="135" t="str">
        <f>IFERROR(IF(Sale!K233 &lt;&gt; "", Sale!K233, ""), "")</f>
        <v/>
      </c>
      <c r="ZP442" s="135" t="str">
        <f>IFERROR(IF(Sale!L233 &lt;&gt; "", Sale!L233, ""), "")</f>
        <v/>
      </c>
      <c r="ZQ442" s="135" t="str">
        <f>IFERROR(IF(Sale!M233 &lt;&gt; "", Sale!M233, ""), "")</f>
        <v/>
      </c>
      <c r="ZR442" s="135" t="str">
        <f>IFERROR(IF(Sale!N233 &lt;&gt; "", Sale!N233, ""), "")</f>
        <v/>
      </c>
      <c r="ZS442" s="135" t="str">
        <f>IFERROR(IF(Sale!O233 &lt;&gt; "", Sale!O233, ""), "")</f>
        <v/>
      </c>
      <c r="ZT442" s="135"/>
      <c r="ZU442" s="135"/>
      <c r="ZV442" s="135"/>
      <c r="ZW442" s="135"/>
      <c r="ZX442" s="139"/>
      <c r="ZY442" s="135"/>
      <c r="ZZ442" s="135"/>
    </row>
    <row r="443" spans="25:702">
      <c r="Y443" s="236"/>
      <c r="YA443" s="135" t="str">
        <f>IF(YC443 &lt;&gt; "", (COUNTIF($YC$212:YC443,YC443)&amp;"_"&amp;YC443),"")</f>
        <v/>
      </c>
      <c r="YB443" s="136" t="str">
        <f>IFERROR(IF(Purchase!A233 &lt;&gt;"",Purchase!A233,""),"")</f>
        <v/>
      </c>
      <c r="YC443" s="137" t="str">
        <f>IFERROR(IF(Purchase!B233 &lt;&gt;"",Purchase!B233,""),"")</f>
        <v/>
      </c>
      <c r="YD443" s="137" t="str">
        <f>IFERROR(IF(Purchase!C233 &lt;&gt;"",Purchase!C233,""),"")</f>
        <v/>
      </c>
      <c r="YE443" s="137" t="str">
        <f>IFERROR(IF(Purchase!D233 &lt;&gt;"",Purchase!D233,""),"")</f>
        <v/>
      </c>
      <c r="YF443" s="137" t="str">
        <f>IFERROR(IF(Purchase!E233 &lt;&gt;"",Purchase!E233,""),"")</f>
        <v/>
      </c>
      <c r="YG443" s="137" t="str">
        <f>IFERROR(IF(Purchase!F233 &lt;&gt;"",Purchase!F233,""),"")</f>
        <v/>
      </c>
      <c r="YH443" s="137" t="str">
        <f>IFERROR(IF(Purchase!G233 &lt;&gt;"",Purchase!G233,""),"")</f>
        <v/>
      </c>
      <c r="YI443" s="137" t="str">
        <f>IFERROR(IF(Purchase!H233 &lt;&gt;"",Purchase!H233,""),"")</f>
        <v/>
      </c>
      <c r="YJ443" s="137" t="str">
        <f>IFERROR(IF(Purchase!I233 &lt;&gt;"",Purchase!I233,""),"")</f>
        <v/>
      </c>
      <c r="YK443" s="137" t="str">
        <f>IFERROR(IF(Purchase!J233 &lt;&gt;"",Purchase!J233,""),"")</f>
        <v/>
      </c>
      <c r="YL443" s="149" t="str">
        <f t="shared" si="30"/>
        <v/>
      </c>
      <c r="YM443" s="135"/>
      <c r="YN443" s="138"/>
      <c r="YO443" s="139"/>
      <c r="YP443" s="138"/>
      <c r="YQ443" s="138"/>
      <c r="YR443" s="140"/>
      <c r="YS443" s="138"/>
      <c r="YT443" s="138"/>
      <c r="YU443" s="141"/>
      <c r="YV443" s="135"/>
      <c r="YW443" s="135"/>
      <c r="YX443" s="135"/>
      <c r="YY443" s="135"/>
      <c r="YZ443" s="135"/>
      <c r="ZA443" s="135"/>
      <c r="ZB443" s="135"/>
      <c r="ZC443" s="135"/>
      <c r="ZD443" s="135" t="str">
        <f>IF(ZG443 &lt;&gt; "",(COUNTIF($ZG$212:ZG443,ZG443)&amp;"_"&amp;ZG443),"")</f>
        <v/>
      </c>
      <c r="ZE443" s="142" t="str">
        <f>IFERROR(IF(Sale!A234 &lt;&gt; "", Sale!A234, ""), "")</f>
        <v/>
      </c>
      <c r="ZF443" s="135" t="str">
        <f>IFERROR(IF(Sale!B234 &lt;&gt; "", Sale!B234, ""), "")</f>
        <v/>
      </c>
      <c r="ZG443" s="135" t="str">
        <f>IFERROR(IF(Sale!C234 &lt;&gt; "", Sale!C234, ""), "")</f>
        <v/>
      </c>
      <c r="ZH443" s="135" t="str">
        <f>IFERROR(IF(Sale!D234 &lt;&gt; "", Sale!D234, ""), "")</f>
        <v/>
      </c>
      <c r="ZI443" s="135" t="str">
        <f>IFERROR(IF(Sale!E234 &lt;&gt; "", Sale!E234, ""), "")</f>
        <v/>
      </c>
      <c r="ZJ443" s="135" t="str">
        <f>IFERROR(IF(Sale!F234 &lt;&gt; "", Sale!F234, ""), "")</f>
        <v/>
      </c>
      <c r="ZK443" s="135" t="str">
        <f>IFERROR(IF(Sale!G234 &lt;&gt; "", Sale!G234, ""), "")</f>
        <v/>
      </c>
      <c r="ZL443" s="135" t="str">
        <f>IFERROR(IF(Sale!H234 &lt;&gt; "", Sale!H234, ""), "")</f>
        <v/>
      </c>
      <c r="ZM443" s="135" t="str">
        <f>IFERROR(IF(Sale!I234 &lt;&gt; "", Sale!I234, ""), "")</f>
        <v/>
      </c>
      <c r="ZN443" s="135" t="str">
        <f>IFERROR(IF(Sale!J234 &lt;&gt; "", Sale!J234, ""), "")</f>
        <v/>
      </c>
      <c r="ZO443" s="135" t="str">
        <f>IFERROR(IF(Sale!K234 &lt;&gt; "", Sale!K234, ""), "")</f>
        <v/>
      </c>
      <c r="ZP443" s="135" t="str">
        <f>IFERROR(IF(Sale!L234 &lt;&gt; "", Sale!L234, ""), "")</f>
        <v/>
      </c>
      <c r="ZQ443" s="135" t="str">
        <f>IFERROR(IF(Sale!M234 &lt;&gt; "", Sale!M234, ""), "")</f>
        <v/>
      </c>
      <c r="ZR443" s="135" t="str">
        <f>IFERROR(IF(Sale!N234 &lt;&gt; "", Sale!N234, ""), "")</f>
        <v/>
      </c>
      <c r="ZS443" s="135" t="str">
        <f>IFERROR(IF(Sale!O234 &lt;&gt; "", Sale!O234, ""), "")</f>
        <v/>
      </c>
      <c r="ZT443" s="135"/>
      <c r="ZU443" s="135"/>
      <c r="ZV443" s="135"/>
      <c r="ZW443" s="135"/>
      <c r="ZX443" s="139"/>
      <c r="ZY443" s="135"/>
      <c r="ZZ443" s="135"/>
    </row>
    <row r="444" spans="25:702">
      <c r="Y444" s="236"/>
      <c r="YA444" s="135" t="str">
        <f>IF(YC444 &lt;&gt; "", (COUNTIF($YC$212:YC444,YC444)&amp;"_"&amp;YC444),"")</f>
        <v/>
      </c>
      <c r="YB444" s="136" t="str">
        <f>IFERROR(IF(Purchase!A234 &lt;&gt;"",Purchase!A234,""),"")</f>
        <v/>
      </c>
      <c r="YC444" s="137" t="str">
        <f>IFERROR(IF(Purchase!B234 &lt;&gt;"",Purchase!B234,""),"")</f>
        <v/>
      </c>
      <c r="YD444" s="137" t="str">
        <f>IFERROR(IF(Purchase!C234 &lt;&gt;"",Purchase!C234,""),"")</f>
        <v/>
      </c>
      <c r="YE444" s="137" t="str">
        <f>IFERROR(IF(Purchase!D234 &lt;&gt;"",Purchase!D234,""),"")</f>
        <v/>
      </c>
      <c r="YF444" s="137" t="str">
        <f>IFERROR(IF(Purchase!E234 &lt;&gt;"",Purchase!E234,""),"")</f>
        <v/>
      </c>
      <c r="YG444" s="137" t="str">
        <f>IFERROR(IF(Purchase!F234 &lt;&gt;"",Purchase!F234,""),"")</f>
        <v/>
      </c>
      <c r="YH444" s="137" t="str">
        <f>IFERROR(IF(Purchase!G234 &lt;&gt;"",Purchase!G234,""),"")</f>
        <v/>
      </c>
      <c r="YI444" s="137" t="str">
        <f>IFERROR(IF(Purchase!H234 &lt;&gt;"",Purchase!H234,""),"")</f>
        <v/>
      </c>
      <c r="YJ444" s="137" t="str">
        <f>IFERROR(IF(Purchase!I234 &lt;&gt;"",Purchase!I234,""),"")</f>
        <v/>
      </c>
      <c r="YK444" s="137" t="str">
        <f>IFERROR(IF(Purchase!J234 &lt;&gt;"",Purchase!J234,""),"")</f>
        <v/>
      </c>
      <c r="YL444" s="149" t="str">
        <f t="shared" si="30"/>
        <v/>
      </c>
      <c r="YM444" s="135"/>
      <c r="YN444" s="138"/>
      <c r="YO444" s="139"/>
      <c r="YP444" s="138"/>
      <c r="YQ444" s="138"/>
      <c r="YR444" s="140"/>
      <c r="YS444" s="138"/>
      <c r="YT444" s="138"/>
      <c r="YU444" s="141"/>
      <c r="YV444" s="135"/>
      <c r="YW444" s="135"/>
      <c r="YX444" s="135"/>
      <c r="YY444" s="135"/>
      <c r="YZ444" s="135"/>
      <c r="ZA444" s="135"/>
      <c r="ZB444" s="135"/>
      <c r="ZC444" s="135"/>
      <c r="ZD444" s="135" t="str">
        <f>IF(ZG444 &lt;&gt; "",(COUNTIF($ZG$212:ZG444,ZG444)&amp;"_"&amp;ZG444),"")</f>
        <v/>
      </c>
      <c r="ZE444" s="142" t="str">
        <f>IFERROR(IF(Sale!A235 &lt;&gt; "", Sale!A235, ""), "")</f>
        <v/>
      </c>
      <c r="ZF444" s="135" t="str">
        <f>IFERROR(IF(Sale!B235 &lt;&gt; "", Sale!B235, ""), "")</f>
        <v/>
      </c>
      <c r="ZG444" s="135" t="str">
        <f>IFERROR(IF(Sale!C235 &lt;&gt; "", Sale!C235, ""), "")</f>
        <v/>
      </c>
      <c r="ZH444" s="135" t="str">
        <f>IFERROR(IF(Sale!D235 &lt;&gt; "", Sale!D235, ""), "")</f>
        <v/>
      </c>
      <c r="ZI444" s="135" t="str">
        <f>IFERROR(IF(Sale!E235 &lt;&gt; "", Sale!E235, ""), "")</f>
        <v/>
      </c>
      <c r="ZJ444" s="135" t="str">
        <f>IFERROR(IF(Sale!F235 &lt;&gt; "", Sale!F235, ""), "")</f>
        <v/>
      </c>
      <c r="ZK444" s="135" t="str">
        <f>IFERROR(IF(Sale!G235 &lt;&gt; "", Sale!G235, ""), "")</f>
        <v/>
      </c>
      <c r="ZL444" s="135" t="str">
        <f>IFERROR(IF(Sale!H235 &lt;&gt; "", Sale!H235, ""), "")</f>
        <v/>
      </c>
      <c r="ZM444" s="135" t="str">
        <f>IFERROR(IF(Sale!I235 &lt;&gt; "", Sale!I235, ""), "")</f>
        <v/>
      </c>
      <c r="ZN444" s="135" t="str">
        <f>IFERROR(IF(Sale!J235 &lt;&gt; "", Sale!J235, ""), "")</f>
        <v/>
      </c>
      <c r="ZO444" s="135" t="str">
        <f>IFERROR(IF(Sale!K235 &lt;&gt; "", Sale!K235, ""), "")</f>
        <v/>
      </c>
      <c r="ZP444" s="135" t="str">
        <f>IFERROR(IF(Sale!L235 &lt;&gt; "", Sale!L235, ""), "")</f>
        <v/>
      </c>
      <c r="ZQ444" s="135" t="str">
        <f>IFERROR(IF(Sale!M235 &lt;&gt; "", Sale!M235, ""), "")</f>
        <v/>
      </c>
      <c r="ZR444" s="135" t="str">
        <f>IFERROR(IF(Sale!N235 &lt;&gt; "", Sale!N235, ""), "")</f>
        <v/>
      </c>
      <c r="ZS444" s="135" t="str">
        <f>IFERROR(IF(Sale!O235 &lt;&gt; "", Sale!O235, ""), "")</f>
        <v/>
      </c>
      <c r="ZT444" s="135"/>
      <c r="ZU444" s="135"/>
      <c r="ZV444" s="135"/>
      <c r="ZW444" s="135"/>
      <c r="ZX444" s="139"/>
      <c r="ZY444" s="135"/>
      <c r="ZZ444" s="135"/>
    </row>
    <row r="445" spans="25:702">
      <c r="Y445" s="236"/>
      <c r="YA445" s="135" t="str">
        <f>IF(YC445 &lt;&gt; "", (COUNTIF($YC$212:YC445,YC445)&amp;"_"&amp;YC445),"")</f>
        <v/>
      </c>
      <c r="YB445" s="136" t="str">
        <f>IFERROR(IF(Purchase!A235 &lt;&gt;"",Purchase!A235,""),"")</f>
        <v/>
      </c>
      <c r="YC445" s="137" t="str">
        <f>IFERROR(IF(Purchase!B235 &lt;&gt;"",Purchase!B235,""),"")</f>
        <v/>
      </c>
      <c r="YD445" s="137" t="str">
        <f>IFERROR(IF(Purchase!C235 &lt;&gt;"",Purchase!C235,""),"")</f>
        <v/>
      </c>
      <c r="YE445" s="137" t="str">
        <f>IFERROR(IF(Purchase!D235 &lt;&gt;"",Purchase!D235,""),"")</f>
        <v/>
      </c>
      <c r="YF445" s="137" t="str">
        <f>IFERROR(IF(Purchase!E235 &lt;&gt;"",Purchase!E235,""),"")</f>
        <v/>
      </c>
      <c r="YG445" s="137" t="str">
        <f>IFERROR(IF(Purchase!F235 &lt;&gt;"",Purchase!F235,""),"")</f>
        <v/>
      </c>
      <c r="YH445" s="137" t="str">
        <f>IFERROR(IF(Purchase!G235 &lt;&gt;"",Purchase!G235,""),"")</f>
        <v/>
      </c>
      <c r="YI445" s="137" t="str">
        <f>IFERROR(IF(Purchase!H235 &lt;&gt;"",Purchase!H235,""),"")</f>
        <v/>
      </c>
      <c r="YJ445" s="137" t="str">
        <f>IFERROR(IF(Purchase!I235 &lt;&gt;"",Purchase!I235,""),"")</f>
        <v/>
      </c>
      <c r="YK445" s="137" t="str">
        <f>IFERROR(IF(Purchase!J235 &lt;&gt;"",Purchase!J235,""),"")</f>
        <v/>
      </c>
      <c r="YL445" s="149" t="str">
        <f t="shared" si="30"/>
        <v/>
      </c>
      <c r="YM445" s="135"/>
      <c r="YN445" s="138"/>
      <c r="YO445" s="139"/>
      <c r="YP445" s="138"/>
      <c r="YQ445" s="138"/>
      <c r="YR445" s="140"/>
      <c r="YS445" s="138"/>
      <c r="YT445" s="138"/>
      <c r="YU445" s="141"/>
      <c r="YV445" s="135"/>
      <c r="YW445" s="135"/>
      <c r="YX445" s="135"/>
      <c r="YY445" s="135"/>
      <c r="YZ445" s="135"/>
      <c r="ZA445" s="135"/>
      <c r="ZB445" s="135"/>
      <c r="ZC445" s="135"/>
      <c r="ZD445" s="135" t="str">
        <f>IF(ZG445 &lt;&gt; "",(COUNTIF($ZG$212:ZG445,ZG445)&amp;"_"&amp;ZG445),"")</f>
        <v/>
      </c>
      <c r="ZE445" s="142" t="str">
        <f>IFERROR(IF(Sale!A236 &lt;&gt; "", Sale!A236, ""), "")</f>
        <v/>
      </c>
      <c r="ZF445" s="135" t="str">
        <f>IFERROR(IF(Sale!B236 &lt;&gt; "", Sale!B236, ""), "")</f>
        <v/>
      </c>
      <c r="ZG445" s="135" t="str">
        <f>IFERROR(IF(Sale!C236 &lt;&gt; "", Sale!C236, ""), "")</f>
        <v/>
      </c>
      <c r="ZH445" s="135" t="str">
        <f>IFERROR(IF(Sale!D236 &lt;&gt; "", Sale!D236, ""), "")</f>
        <v/>
      </c>
      <c r="ZI445" s="135" t="str">
        <f>IFERROR(IF(Sale!E236 &lt;&gt; "", Sale!E236, ""), "")</f>
        <v/>
      </c>
      <c r="ZJ445" s="135" t="str">
        <f>IFERROR(IF(Sale!F236 &lt;&gt; "", Sale!F236, ""), "")</f>
        <v/>
      </c>
      <c r="ZK445" s="135" t="str">
        <f>IFERROR(IF(Sale!G236 &lt;&gt; "", Sale!G236, ""), "")</f>
        <v/>
      </c>
      <c r="ZL445" s="135" t="str">
        <f>IFERROR(IF(Sale!H236 &lt;&gt; "", Sale!H236, ""), "")</f>
        <v/>
      </c>
      <c r="ZM445" s="135" t="str">
        <f>IFERROR(IF(Sale!I236 &lt;&gt; "", Sale!I236, ""), "")</f>
        <v/>
      </c>
      <c r="ZN445" s="135" t="str">
        <f>IFERROR(IF(Sale!J236 &lt;&gt; "", Sale!J236, ""), "")</f>
        <v/>
      </c>
      <c r="ZO445" s="135" t="str">
        <f>IFERROR(IF(Sale!K236 &lt;&gt; "", Sale!K236, ""), "")</f>
        <v/>
      </c>
      <c r="ZP445" s="135" t="str">
        <f>IFERROR(IF(Sale!L236 &lt;&gt; "", Sale!L236, ""), "")</f>
        <v/>
      </c>
      <c r="ZQ445" s="135" t="str">
        <f>IFERROR(IF(Sale!M236 &lt;&gt; "", Sale!M236, ""), "")</f>
        <v/>
      </c>
      <c r="ZR445" s="135" t="str">
        <f>IFERROR(IF(Sale!N236 &lt;&gt; "", Sale!N236, ""), "")</f>
        <v/>
      </c>
      <c r="ZS445" s="135" t="str">
        <f>IFERROR(IF(Sale!O236 &lt;&gt; "", Sale!O236, ""), "")</f>
        <v/>
      </c>
      <c r="ZT445" s="135"/>
      <c r="ZU445" s="135"/>
      <c r="ZV445" s="135"/>
      <c r="ZW445" s="135"/>
      <c r="ZX445" s="139"/>
      <c r="ZY445" s="135"/>
      <c r="ZZ445" s="135"/>
    </row>
    <row r="446" spans="25:702">
      <c r="Y446" s="236"/>
      <c r="YA446" s="135" t="str">
        <f>IF(YC446 &lt;&gt; "", (COUNTIF($YC$212:YC446,YC446)&amp;"_"&amp;YC446),"")</f>
        <v/>
      </c>
      <c r="YB446" s="136" t="str">
        <f>IFERROR(IF(Purchase!A236 &lt;&gt;"",Purchase!A236,""),"")</f>
        <v/>
      </c>
      <c r="YC446" s="137" t="str">
        <f>IFERROR(IF(Purchase!B236 &lt;&gt;"",Purchase!B236,""),"")</f>
        <v/>
      </c>
      <c r="YD446" s="137" t="str">
        <f>IFERROR(IF(Purchase!C236 &lt;&gt;"",Purchase!C236,""),"")</f>
        <v/>
      </c>
      <c r="YE446" s="137" t="str">
        <f>IFERROR(IF(Purchase!D236 &lt;&gt;"",Purchase!D236,""),"")</f>
        <v/>
      </c>
      <c r="YF446" s="137" t="str">
        <f>IFERROR(IF(Purchase!E236 &lt;&gt;"",Purchase!E236,""),"")</f>
        <v/>
      </c>
      <c r="YG446" s="137" t="str">
        <f>IFERROR(IF(Purchase!F236 &lt;&gt;"",Purchase!F236,""),"")</f>
        <v/>
      </c>
      <c r="YH446" s="137" t="str">
        <f>IFERROR(IF(Purchase!G236 &lt;&gt;"",Purchase!G236,""),"")</f>
        <v/>
      </c>
      <c r="YI446" s="137" t="str">
        <f>IFERROR(IF(Purchase!H236 &lt;&gt;"",Purchase!H236,""),"")</f>
        <v/>
      </c>
      <c r="YJ446" s="137" t="str">
        <f>IFERROR(IF(Purchase!I236 &lt;&gt;"",Purchase!I236,""),"")</f>
        <v/>
      </c>
      <c r="YK446" s="137" t="str">
        <f>IFERROR(IF(Purchase!J236 &lt;&gt;"",Purchase!J236,""),"")</f>
        <v/>
      </c>
      <c r="YL446" s="149" t="str">
        <f t="shared" si="30"/>
        <v/>
      </c>
      <c r="YM446" s="135"/>
      <c r="YN446" s="138"/>
      <c r="YO446" s="139"/>
      <c r="YP446" s="138"/>
      <c r="YQ446" s="138"/>
      <c r="YR446" s="140"/>
      <c r="YS446" s="138"/>
      <c r="YT446" s="138"/>
      <c r="YU446" s="141"/>
      <c r="YV446" s="135"/>
      <c r="YW446" s="135"/>
      <c r="YX446" s="135"/>
      <c r="YY446" s="135"/>
      <c r="YZ446" s="135"/>
      <c r="ZA446" s="135"/>
      <c r="ZB446" s="135"/>
      <c r="ZC446" s="135"/>
      <c r="ZD446" s="135" t="str">
        <f>IF(ZG446 &lt;&gt; "",(COUNTIF($ZG$212:ZG446,ZG446)&amp;"_"&amp;ZG446),"")</f>
        <v/>
      </c>
      <c r="ZE446" s="142" t="str">
        <f>IFERROR(IF(Sale!A237 &lt;&gt; "", Sale!A237, ""), "")</f>
        <v/>
      </c>
      <c r="ZF446" s="135" t="str">
        <f>IFERROR(IF(Sale!B237 &lt;&gt; "", Sale!B237, ""), "")</f>
        <v/>
      </c>
      <c r="ZG446" s="135" t="str">
        <f>IFERROR(IF(Sale!C237 &lt;&gt; "", Sale!C237, ""), "")</f>
        <v/>
      </c>
      <c r="ZH446" s="135" t="str">
        <f>IFERROR(IF(Sale!D237 &lt;&gt; "", Sale!D237, ""), "")</f>
        <v/>
      </c>
      <c r="ZI446" s="135" t="str">
        <f>IFERROR(IF(Sale!E237 &lt;&gt; "", Sale!E237, ""), "")</f>
        <v/>
      </c>
      <c r="ZJ446" s="135" t="str">
        <f>IFERROR(IF(Sale!F237 &lt;&gt; "", Sale!F237, ""), "")</f>
        <v/>
      </c>
      <c r="ZK446" s="135" t="str">
        <f>IFERROR(IF(Sale!G237 &lt;&gt; "", Sale!G237, ""), "")</f>
        <v/>
      </c>
      <c r="ZL446" s="135" t="str">
        <f>IFERROR(IF(Sale!H237 &lt;&gt; "", Sale!H237, ""), "")</f>
        <v/>
      </c>
      <c r="ZM446" s="135" t="str">
        <f>IFERROR(IF(Sale!I237 &lt;&gt; "", Sale!I237, ""), "")</f>
        <v/>
      </c>
      <c r="ZN446" s="135" t="str">
        <f>IFERROR(IF(Sale!J237 &lt;&gt; "", Sale!J237, ""), "")</f>
        <v/>
      </c>
      <c r="ZO446" s="135" t="str">
        <f>IFERROR(IF(Sale!K237 &lt;&gt; "", Sale!K237, ""), "")</f>
        <v/>
      </c>
      <c r="ZP446" s="135" t="str">
        <f>IFERROR(IF(Sale!L237 &lt;&gt; "", Sale!L237, ""), "")</f>
        <v/>
      </c>
      <c r="ZQ446" s="135" t="str">
        <f>IFERROR(IF(Sale!M237 &lt;&gt; "", Sale!M237, ""), "")</f>
        <v/>
      </c>
      <c r="ZR446" s="135" t="str">
        <f>IFERROR(IF(Sale!N237 &lt;&gt; "", Sale!N237, ""), "")</f>
        <v/>
      </c>
      <c r="ZS446" s="135" t="str">
        <f>IFERROR(IF(Sale!O237 &lt;&gt; "", Sale!O237, ""), "")</f>
        <v/>
      </c>
      <c r="ZT446" s="135"/>
      <c r="ZU446" s="135"/>
      <c r="ZV446" s="135"/>
      <c r="ZW446" s="135"/>
      <c r="ZX446" s="139"/>
      <c r="ZY446" s="135"/>
      <c r="ZZ446" s="135"/>
    </row>
    <row r="447" spans="25:702">
      <c r="Y447" s="236"/>
      <c r="YA447" s="135" t="str">
        <f>IF(YC447 &lt;&gt; "", (COUNTIF($YC$212:YC447,YC447)&amp;"_"&amp;YC447),"")</f>
        <v/>
      </c>
      <c r="YB447" s="136" t="str">
        <f>IFERROR(IF(Purchase!A237 &lt;&gt;"",Purchase!A237,""),"")</f>
        <v/>
      </c>
      <c r="YC447" s="137" t="str">
        <f>IFERROR(IF(Purchase!B237 &lt;&gt;"",Purchase!B237,""),"")</f>
        <v/>
      </c>
      <c r="YD447" s="137" t="str">
        <f>IFERROR(IF(Purchase!C237 &lt;&gt;"",Purchase!C237,""),"")</f>
        <v/>
      </c>
      <c r="YE447" s="137" t="str">
        <f>IFERROR(IF(Purchase!D237 &lt;&gt;"",Purchase!D237,""),"")</f>
        <v/>
      </c>
      <c r="YF447" s="137" t="str">
        <f>IFERROR(IF(Purchase!E237 &lt;&gt;"",Purchase!E237,""),"")</f>
        <v/>
      </c>
      <c r="YG447" s="137" t="str">
        <f>IFERROR(IF(Purchase!F237 &lt;&gt;"",Purchase!F237,""),"")</f>
        <v/>
      </c>
      <c r="YH447" s="137" t="str">
        <f>IFERROR(IF(Purchase!G237 &lt;&gt;"",Purchase!G237,""),"")</f>
        <v/>
      </c>
      <c r="YI447" s="137" t="str">
        <f>IFERROR(IF(Purchase!H237 &lt;&gt;"",Purchase!H237,""),"")</f>
        <v/>
      </c>
      <c r="YJ447" s="137" t="str">
        <f>IFERROR(IF(Purchase!I237 &lt;&gt;"",Purchase!I237,""),"")</f>
        <v/>
      </c>
      <c r="YK447" s="137" t="str">
        <f>IFERROR(IF(Purchase!J237 &lt;&gt;"",Purchase!J237,""),"")</f>
        <v/>
      </c>
      <c r="YL447" s="149" t="str">
        <f t="shared" si="30"/>
        <v/>
      </c>
      <c r="YM447" s="135"/>
      <c r="YN447" s="138"/>
      <c r="YO447" s="139"/>
      <c r="YP447" s="138"/>
      <c r="YQ447" s="138"/>
      <c r="YR447" s="140"/>
      <c r="YS447" s="138"/>
      <c r="YT447" s="138"/>
      <c r="YU447" s="141"/>
      <c r="YV447" s="135"/>
      <c r="YW447" s="135"/>
      <c r="YX447" s="135"/>
      <c r="YY447" s="135"/>
      <c r="YZ447" s="135"/>
      <c r="ZA447" s="135"/>
      <c r="ZB447" s="135"/>
      <c r="ZC447" s="135"/>
      <c r="ZD447" s="135" t="str">
        <f>IF(ZG447 &lt;&gt; "",(COUNTIF($ZG$212:ZG447,ZG447)&amp;"_"&amp;ZG447),"")</f>
        <v/>
      </c>
      <c r="ZE447" s="142" t="str">
        <f>IFERROR(IF(Sale!A238 &lt;&gt; "", Sale!A238, ""), "")</f>
        <v/>
      </c>
      <c r="ZF447" s="135" t="str">
        <f>IFERROR(IF(Sale!B238 &lt;&gt; "", Sale!B238, ""), "")</f>
        <v/>
      </c>
      <c r="ZG447" s="135" t="str">
        <f>IFERROR(IF(Sale!C238 &lt;&gt; "", Sale!C238, ""), "")</f>
        <v/>
      </c>
      <c r="ZH447" s="135" t="str">
        <f>IFERROR(IF(Sale!D238 &lt;&gt; "", Sale!D238, ""), "")</f>
        <v/>
      </c>
      <c r="ZI447" s="135" t="str">
        <f>IFERROR(IF(Sale!E238 &lt;&gt; "", Sale!E238, ""), "")</f>
        <v/>
      </c>
      <c r="ZJ447" s="135" t="str">
        <f>IFERROR(IF(Sale!F238 &lt;&gt; "", Sale!F238, ""), "")</f>
        <v/>
      </c>
      <c r="ZK447" s="135" t="str">
        <f>IFERROR(IF(Sale!G238 &lt;&gt; "", Sale!G238, ""), "")</f>
        <v/>
      </c>
      <c r="ZL447" s="135" t="str">
        <f>IFERROR(IF(Sale!H238 &lt;&gt; "", Sale!H238, ""), "")</f>
        <v/>
      </c>
      <c r="ZM447" s="135" t="str">
        <f>IFERROR(IF(Sale!I238 &lt;&gt; "", Sale!I238, ""), "")</f>
        <v/>
      </c>
      <c r="ZN447" s="135" t="str">
        <f>IFERROR(IF(Sale!J238 &lt;&gt; "", Sale!J238, ""), "")</f>
        <v/>
      </c>
      <c r="ZO447" s="135" t="str">
        <f>IFERROR(IF(Sale!K238 &lt;&gt; "", Sale!K238, ""), "")</f>
        <v/>
      </c>
      <c r="ZP447" s="135" t="str">
        <f>IFERROR(IF(Sale!L238 &lt;&gt; "", Sale!L238, ""), "")</f>
        <v/>
      </c>
      <c r="ZQ447" s="135" t="str">
        <f>IFERROR(IF(Sale!M238 &lt;&gt; "", Sale!M238, ""), "")</f>
        <v/>
      </c>
      <c r="ZR447" s="135" t="str">
        <f>IFERROR(IF(Sale!N238 &lt;&gt; "", Sale!N238, ""), "")</f>
        <v/>
      </c>
      <c r="ZS447" s="135" t="str">
        <f>IFERROR(IF(Sale!O238 &lt;&gt; "", Sale!O238, ""), "")</f>
        <v/>
      </c>
      <c r="ZT447" s="135"/>
      <c r="ZU447" s="135"/>
      <c r="ZV447" s="135"/>
      <c r="ZW447" s="135"/>
      <c r="ZX447" s="139"/>
      <c r="ZY447" s="135"/>
      <c r="ZZ447" s="135"/>
    </row>
    <row r="448" spans="25:702">
      <c r="Y448" s="236"/>
      <c r="YA448" s="135" t="str">
        <f>IF(YC448 &lt;&gt; "", (COUNTIF($YC$212:YC448,YC448)&amp;"_"&amp;YC448),"")</f>
        <v/>
      </c>
      <c r="YB448" s="136" t="str">
        <f>IFERROR(IF(Purchase!A238 &lt;&gt;"",Purchase!A238,""),"")</f>
        <v/>
      </c>
      <c r="YC448" s="137" t="str">
        <f>IFERROR(IF(Purchase!B238 &lt;&gt;"",Purchase!B238,""),"")</f>
        <v/>
      </c>
      <c r="YD448" s="137" t="str">
        <f>IFERROR(IF(Purchase!C238 &lt;&gt;"",Purchase!C238,""),"")</f>
        <v/>
      </c>
      <c r="YE448" s="137" t="str">
        <f>IFERROR(IF(Purchase!D238 &lt;&gt;"",Purchase!D238,""),"")</f>
        <v/>
      </c>
      <c r="YF448" s="137" t="str">
        <f>IFERROR(IF(Purchase!E238 &lt;&gt;"",Purchase!E238,""),"")</f>
        <v/>
      </c>
      <c r="YG448" s="137" t="str">
        <f>IFERROR(IF(Purchase!F238 &lt;&gt;"",Purchase!F238,""),"")</f>
        <v/>
      </c>
      <c r="YH448" s="137" t="str">
        <f>IFERROR(IF(Purchase!G238 &lt;&gt;"",Purchase!G238,""),"")</f>
        <v/>
      </c>
      <c r="YI448" s="137" t="str">
        <f>IFERROR(IF(Purchase!H238 &lt;&gt;"",Purchase!H238,""),"")</f>
        <v/>
      </c>
      <c r="YJ448" s="137" t="str">
        <f>IFERROR(IF(Purchase!I238 &lt;&gt;"",Purchase!I238,""),"")</f>
        <v/>
      </c>
      <c r="YK448" s="137" t="str">
        <f>IFERROR(IF(Purchase!J238 &lt;&gt;"",Purchase!J238,""),"")</f>
        <v/>
      </c>
      <c r="YL448" s="149" t="str">
        <f t="shared" si="30"/>
        <v/>
      </c>
      <c r="YM448" s="135"/>
      <c r="YN448" s="138"/>
      <c r="YO448" s="139"/>
      <c r="YP448" s="138"/>
      <c r="YQ448" s="138"/>
      <c r="YR448" s="140"/>
      <c r="YS448" s="138"/>
      <c r="YT448" s="138"/>
      <c r="YU448" s="141"/>
      <c r="YV448" s="135"/>
      <c r="YW448" s="135"/>
      <c r="YX448" s="135"/>
      <c r="YY448" s="135"/>
      <c r="YZ448" s="135"/>
      <c r="ZA448" s="135"/>
      <c r="ZB448" s="135"/>
      <c r="ZC448" s="135"/>
      <c r="ZD448" s="135" t="str">
        <f>IF(ZG448 &lt;&gt; "",(COUNTIF($ZG$212:ZG448,ZG448)&amp;"_"&amp;ZG448),"")</f>
        <v/>
      </c>
      <c r="ZE448" s="142" t="str">
        <f>IFERROR(IF(Sale!A239 &lt;&gt; "", Sale!A239, ""), "")</f>
        <v/>
      </c>
      <c r="ZF448" s="135" t="str">
        <f>IFERROR(IF(Sale!B239 &lt;&gt; "", Sale!B239, ""), "")</f>
        <v/>
      </c>
      <c r="ZG448" s="135" t="str">
        <f>IFERROR(IF(Sale!C239 &lt;&gt; "", Sale!C239, ""), "")</f>
        <v/>
      </c>
      <c r="ZH448" s="135" t="str">
        <f>IFERROR(IF(Sale!D239 &lt;&gt; "", Sale!D239, ""), "")</f>
        <v/>
      </c>
      <c r="ZI448" s="135" t="str">
        <f>IFERROR(IF(Sale!E239 &lt;&gt; "", Sale!E239, ""), "")</f>
        <v/>
      </c>
      <c r="ZJ448" s="135" t="str">
        <f>IFERROR(IF(Sale!F239 &lt;&gt; "", Sale!F239, ""), "")</f>
        <v/>
      </c>
      <c r="ZK448" s="135" t="str">
        <f>IFERROR(IF(Sale!G239 &lt;&gt; "", Sale!G239, ""), "")</f>
        <v/>
      </c>
      <c r="ZL448" s="135" t="str">
        <f>IFERROR(IF(Sale!H239 &lt;&gt; "", Sale!H239, ""), "")</f>
        <v/>
      </c>
      <c r="ZM448" s="135" t="str">
        <f>IFERROR(IF(Sale!I239 &lt;&gt; "", Sale!I239, ""), "")</f>
        <v/>
      </c>
      <c r="ZN448" s="135" t="str">
        <f>IFERROR(IF(Sale!J239 &lt;&gt; "", Sale!J239, ""), "")</f>
        <v/>
      </c>
      <c r="ZO448" s="135" t="str">
        <f>IFERROR(IF(Sale!K239 &lt;&gt; "", Sale!K239, ""), "")</f>
        <v/>
      </c>
      <c r="ZP448" s="135" t="str">
        <f>IFERROR(IF(Sale!L239 &lt;&gt; "", Sale!L239, ""), "")</f>
        <v/>
      </c>
      <c r="ZQ448" s="135" t="str">
        <f>IFERROR(IF(Sale!M239 &lt;&gt; "", Sale!M239, ""), "")</f>
        <v/>
      </c>
      <c r="ZR448" s="135" t="str">
        <f>IFERROR(IF(Sale!N239 &lt;&gt; "", Sale!N239, ""), "")</f>
        <v/>
      </c>
      <c r="ZS448" s="135" t="str">
        <f>IFERROR(IF(Sale!O239 &lt;&gt; "", Sale!O239, ""), "")</f>
        <v/>
      </c>
      <c r="ZT448" s="135"/>
      <c r="ZU448" s="135"/>
      <c r="ZV448" s="135"/>
      <c r="ZW448" s="135"/>
      <c r="ZX448" s="139"/>
      <c r="ZY448" s="135"/>
      <c r="ZZ448" s="135"/>
    </row>
    <row r="449" spans="25:702">
      <c r="Y449" s="236"/>
      <c r="YA449" s="135" t="str">
        <f>IF(YC449 &lt;&gt; "", (COUNTIF($YC$212:YC449,YC449)&amp;"_"&amp;YC449),"")</f>
        <v/>
      </c>
      <c r="YB449" s="136" t="str">
        <f>IFERROR(IF(Purchase!A239 &lt;&gt;"",Purchase!A239,""),"")</f>
        <v/>
      </c>
      <c r="YC449" s="137" t="str">
        <f>IFERROR(IF(Purchase!B239 &lt;&gt;"",Purchase!B239,""),"")</f>
        <v/>
      </c>
      <c r="YD449" s="137" t="str">
        <f>IFERROR(IF(Purchase!C239 &lt;&gt;"",Purchase!C239,""),"")</f>
        <v/>
      </c>
      <c r="YE449" s="137" t="str">
        <f>IFERROR(IF(Purchase!D239 &lt;&gt;"",Purchase!D239,""),"")</f>
        <v/>
      </c>
      <c r="YF449" s="137" t="str">
        <f>IFERROR(IF(Purchase!E239 &lt;&gt;"",Purchase!E239,""),"")</f>
        <v/>
      </c>
      <c r="YG449" s="137" t="str">
        <f>IFERROR(IF(Purchase!F239 &lt;&gt;"",Purchase!F239,""),"")</f>
        <v/>
      </c>
      <c r="YH449" s="137" t="str">
        <f>IFERROR(IF(Purchase!G239 &lt;&gt;"",Purchase!G239,""),"")</f>
        <v/>
      </c>
      <c r="YI449" s="137" t="str">
        <f>IFERROR(IF(Purchase!H239 &lt;&gt;"",Purchase!H239,""),"")</f>
        <v/>
      </c>
      <c r="YJ449" s="137" t="str">
        <f>IFERROR(IF(Purchase!I239 &lt;&gt;"",Purchase!I239,""),"")</f>
        <v/>
      </c>
      <c r="YK449" s="137" t="str">
        <f>IFERROR(IF(Purchase!J239 &lt;&gt;"",Purchase!J239,""),"")</f>
        <v/>
      </c>
      <c r="YL449" s="149" t="str">
        <f t="shared" si="30"/>
        <v/>
      </c>
      <c r="YM449" s="135"/>
      <c r="YN449" s="138"/>
      <c r="YO449" s="139"/>
      <c r="YP449" s="138"/>
      <c r="YQ449" s="138"/>
      <c r="YR449" s="140"/>
      <c r="YS449" s="138"/>
      <c r="YT449" s="138"/>
      <c r="YU449" s="141"/>
      <c r="YV449" s="135"/>
      <c r="YW449" s="135"/>
      <c r="YX449" s="135"/>
      <c r="YY449" s="135"/>
      <c r="YZ449" s="135"/>
      <c r="ZA449" s="135"/>
      <c r="ZB449" s="135"/>
      <c r="ZC449" s="135"/>
      <c r="ZD449" s="135" t="str">
        <f>IF(ZG449 &lt;&gt; "",(COUNTIF($ZG$212:ZG449,ZG449)&amp;"_"&amp;ZG449),"")</f>
        <v/>
      </c>
      <c r="ZE449" s="142" t="str">
        <f>IFERROR(IF(Sale!A240 &lt;&gt; "", Sale!A240, ""), "")</f>
        <v/>
      </c>
      <c r="ZF449" s="135" t="str">
        <f>IFERROR(IF(Sale!B240 &lt;&gt; "", Sale!B240, ""), "")</f>
        <v/>
      </c>
      <c r="ZG449" s="135" t="str">
        <f>IFERROR(IF(Sale!C240 &lt;&gt; "", Sale!C240, ""), "")</f>
        <v/>
      </c>
      <c r="ZH449" s="135" t="str">
        <f>IFERROR(IF(Sale!D240 &lt;&gt; "", Sale!D240, ""), "")</f>
        <v/>
      </c>
      <c r="ZI449" s="135" t="str">
        <f>IFERROR(IF(Sale!E240 &lt;&gt; "", Sale!E240, ""), "")</f>
        <v/>
      </c>
      <c r="ZJ449" s="135" t="str">
        <f>IFERROR(IF(Sale!F240 &lt;&gt; "", Sale!F240, ""), "")</f>
        <v/>
      </c>
      <c r="ZK449" s="135" t="str">
        <f>IFERROR(IF(Sale!G240 &lt;&gt; "", Sale!G240, ""), "")</f>
        <v/>
      </c>
      <c r="ZL449" s="135" t="str">
        <f>IFERROR(IF(Sale!H240 &lt;&gt; "", Sale!H240, ""), "")</f>
        <v/>
      </c>
      <c r="ZM449" s="135" t="str">
        <f>IFERROR(IF(Sale!I240 &lt;&gt; "", Sale!I240, ""), "")</f>
        <v/>
      </c>
      <c r="ZN449" s="135" t="str">
        <f>IFERROR(IF(Sale!J240 &lt;&gt; "", Sale!J240, ""), "")</f>
        <v/>
      </c>
      <c r="ZO449" s="135" t="str">
        <f>IFERROR(IF(Sale!K240 &lt;&gt; "", Sale!K240, ""), "")</f>
        <v/>
      </c>
      <c r="ZP449" s="135" t="str">
        <f>IFERROR(IF(Sale!L240 &lt;&gt; "", Sale!L240, ""), "")</f>
        <v/>
      </c>
      <c r="ZQ449" s="135" t="str">
        <f>IFERROR(IF(Sale!M240 &lt;&gt; "", Sale!M240, ""), "")</f>
        <v/>
      </c>
      <c r="ZR449" s="135" t="str">
        <f>IFERROR(IF(Sale!N240 &lt;&gt; "", Sale!N240, ""), "")</f>
        <v/>
      </c>
      <c r="ZS449" s="135" t="str">
        <f>IFERROR(IF(Sale!O240 &lt;&gt; "", Sale!O240, ""), "")</f>
        <v/>
      </c>
      <c r="ZT449" s="135"/>
      <c r="ZU449" s="135"/>
      <c r="ZV449" s="135"/>
      <c r="ZW449" s="135"/>
      <c r="ZX449" s="139"/>
      <c r="ZY449" s="135"/>
      <c r="ZZ449" s="135"/>
    </row>
    <row r="450" spans="25:702">
      <c r="Y450" s="236"/>
      <c r="YA450" s="135" t="str">
        <f>IF(YC450 &lt;&gt; "", (COUNTIF($YC$212:YC450,YC450)&amp;"_"&amp;YC450),"")</f>
        <v/>
      </c>
      <c r="YB450" s="136" t="str">
        <f>IFERROR(IF(Purchase!A240 &lt;&gt;"",Purchase!A240,""),"")</f>
        <v/>
      </c>
      <c r="YC450" s="137" t="str">
        <f>IFERROR(IF(Purchase!B240 &lt;&gt;"",Purchase!B240,""),"")</f>
        <v/>
      </c>
      <c r="YD450" s="137" t="str">
        <f>IFERROR(IF(Purchase!C240 &lt;&gt;"",Purchase!C240,""),"")</f>
        <v/>
      </c>
      <c r="YE450" s="137" t="str">
        <f>IFERROR(IF(Purchase!D240 &lt;&gt;"",Purchase!D240,""),"")</f>
        <v/>
      </c>
      <c r="YF450" s="137" t="str">
        <f>IFERROR(IF(Purchase!E240 &lt;&gt;"",Purchase!E240,""),"")</f>
        <v/>
      </c>
      <c r="YG450" s="137" t="str">
        <f>IFERROR(IF(Purchase!F240 &lt;&gt;"",Purchase!F240,""),"")</f>
        <v/>
      </c>
      <c r="YH450" s="137" t="str">
        <f>IFERROR(IF(Purchase!G240 &lt;&gt;"",Purchase!G240,""),"")</f>
        <v/>
      </c>
      <c r="YI450" s="137" t="str">
        <f>IFERROR(IF(Purchase!H240 &lt;&gt;"",Purchase!H240,""),"")</f>
        <v/>
      </c>
      <c r="YJ450" s="137" t="str">
        <f>IFERROR(IF(Purchase!I240 &lt;&gt;"",Purchase!I240,""),"")</f>
        <v/>
      </c>
      <c r="YK450" s="137" t="str">
        <f>IFERROR(IF(Purchase!J240 &lt;&gt;"",Purchase!J240,""),"")</f>
        <v/>
      </c>
      <c r="YL450" s="149" t="str">
        <f t="shared" si="30"/>
        <v/>
      </c>
      <c r="YM450" s="135"/>
      <c r="YN450" s="138"/>
      <c r="YO450" s="139"/>
      <c r="YP450" s="138"/>
      <c r="YQ450" s="138"/>
      <c r="YR450" s="140"/>
      <c r="YS450" s="138"/>
      <c r="YT450" s="138"/>
      <c r="YU450" s="141"/>
      <c r="YV450" s="135"/>
      <c r="YW450" s="135"/>
      <c r="YX450" s="135"/>
      <c r="YY450" s="135"/>
      <c r="YZ450" s="135"/>
      <c r="ZA450" s="135"/>
      <c r="ZB450" s="135"/>
      <c r="ZC450" s="135"/>
      <c r="ZD450" s="135" t="str">
        <f>IF(ZG450 &lt;&gt; "",(COUNTIF($ZG$212:ZG450,ZG450)&amp;"_"&amp;ZG450),"")</f>
        <v/>
      </c>
      <c r="ZE450" s="142" t="str">
        <f>IFERROR(IF(Sale!A241 &lt;&gt; "", Sale!A241, ""), "")</f>
        <v/>
      </c>
      <c r="ZF450" s="135" t="str">
        <f>IFERROR(IF(Sale!B241 &lt;&gt; "", Sale!B241, ""), "")</f>
        <v/>
      </c>
      <c r="ZG450" s="135" t="str">
        <f>IFERROR(IF(Sale!C241 &lt;&gt; "", Sale!C241, ""), "")</f>
        <v/>
      </c>
      <c r="ZH450" s="135" t="str">
        <f>IFERROR(IF(Sale!D241 &lt;&gt; "", Sale!D241, ""), "")</f>
        <v/>
      </c>
      <c r="ZI450" s="135" t="str">
        <f>IFERROR(IF(Sale!E241 &lt;&gt; "", Sale!E241, ""), "")</f>
        <v/>
      </c>
      <c r="ZJ450" s="135" t="str">
        <f>IFERROR(IF(Sale!F241 &lt;&gt; "", Sale!F241, ""), "")</f>
        <v/>
      </c>
      <c r="ZK450" s="135" t="str">
        <f>IFERROR(IF(Sale!G241 &lt;&gt; "", Sale!G241, ""), "")</f>
        <v/>
      </c>
      <c r="ZL450" s="135" t="str">
        <f>IFERROR(IF(Sale!H241 &lt;&gt; "", Sale!H241, ""), "")</f>
        <v/>
      </c>
      <c r="ZM450" s="135" t="str">
        <f>IFERROR(IF(Sale!I241 &lt;&gt; "", Sale!I241, ""), "")</f>
        <v/>
      </c>
      <c r="ZN450" s="135" t="str">
        <f>IFERROR(IF(Sale!J241 &lt;&gt; "", Sale!J241, ""), "")</f>
        <v/>
      </c>
      <c r="ZO450" s="135" t="str">
        <f>IFERROR(IF(Sale!K241 &lt;&gt; "", Sale!K241, ""), "")</f>
        <v/>
      </c>
      <c r="ZP450" s="135" t="str">
        <f>IFERROR(IF(Sale!L241 &lt;&gt; "", Sale!L241, ""), "")</f>
        <v/>
      </c>
      <c r="ZQ450" s="135" t="str">
        <f>IFERROR(IF(Sale!M241 &lt;&gt; "", Sale!M241, ""), "")</f>
        <v/>
      </c>
      <c r="ZR450" s="135" t="str">
        <f>IFERROR(IF(Sale!N241 &lt;&gt; "", Sale!N241, ""), "")</f>
        <v/>
      </c>
      <c r="ZS450" s="135" t="str">
        <f>IFERROR(IF(Sale!O241 &lt;&gt; "", Sale!O241, ""), "")</f>
        <v/>
      </c>
      <c r="ZT450" s="135"/>
      <c r="ZU450" s="135"/>
      <c r="ZV450" s="135"/>
      <c r="ZW450" s="135"/>
      <c r="ZX450" s="139"/>
      <c r="ZY450" s="135"/>
      <c r="ZZ450" s="135"/>
    </row>
    <row r="451" spans="25:702">
      <c r="Y451" s="236"/>
      <c r="YA451" s="135" t="str">
        <f>IF(YC451 &lt;&gt; "", (COUNTIF($YC$212:YC451,YC451)&amp;"_"&amp;YC451),"")</f>
        <v/>
      </c>
      <c r="YB451" s="136" t="str">
        <f>IFERROR(IF(Purchase!A241 &lt;&gt;"",Purchase!A241,""),"")</f>
        <v/>
      </c>
      <c r="YC451" s="137" t="str">
        <f>IFERROR(IF(Purchase!B241 &lt;&gt;"",Purchase!B241,""),"")</f>
        <v/>
      </c>
      <c r="YD451" s="137" t="str">
        <f>IFERROR(IF(Purchase!C241 &lt;&gt;"",Purchase!C241,""),"")</f>
        <v/>
      </c>
      <c r="YE451" s="137" t="str">
        <f>IFERROR(IF(Purchase!D241 &lt;&gt;"",Purchase!D241,""),"")</f>
        <v/>
      </c>
      <c r="YF451" s="137" t="str">
        <f>IFERROR(IF(Purchase!E241 &lt;&gt;"",Purchase!E241,""),"")</f>
        <v/>
      </c>
      <c r="YG451" s="137" t="str">
        <f>IFERROR(IF(Purchase!F241 &lt;&gt;"",Purchase!F241,""),"")</f>
        <v/>
      </c>
      <c r="YH451" s="137" t="str">
        <f>IFERROR(IF(Purchase!G241 &lt;&gt;"",Purchase!G241,""),"")</f>
        <v/>
      </c>
      <c r="YI451" s="137" t="str">
        <f>IFERROR(IF(Purchase!H241 &lt;&gt;"",Purchase!H241,""),"")</f>
        <v/>
      </c>
      <c r="YJ451" s="137" t="str">
        <f>IFERROR(IF(Purchase!I241 &lt;&gt;"",Purchase!I241,""),"")</f>
        <v/>
      </c>
      <c r="YK451" s="137" t="str">
        <f>IFERROR(IF(Purchase!J241 &lt;&gt;"",Purchase!J241,""),"")</f>
        <v/>
      </c>
      <c r="YL451" s="149" t="str">
        <f t="shared" si="30"/>
        <v/>
      </c>
      <c r="YM451" s="135"/>
      <c r="YN451" s="138"/>
      <c r="YO451" s="139"/>
      <c r="YP451" s="138"/>
      <c r="YQ451" s="138"/>
      <c r="YR451" s="140"/>
      <c r="YS451" s="138"/>
      <c r="YT451" s="138"/>
      <c r="YU451" s="141"/>
      <c r="YV451" s="135"/>
      <c r="YW451" s="135"/>
      <c r="YX451" s="135"/>
      <c r="YY451" s="135"/>
      <c r="YZ451" s="135"/>
      <c r="ZA451" s="135"/>
      <c r="ZB451" s="135"/>
      <c r="ZC451" s="135"/>
      <c r="ZD451" s="135" t="str">
        <f>IF(ZG451 &lt;&gt; "",(COUNTIF($ZG$212:ZG451,ZG451)&amp;"_"&amp;ZG451),"")</f>
        <v/>
      </c>
      <c r="ZE451" s="142" t="str">
        <f>IFERROR(IF(Sale!A242 &lt;&gt; "", Sale!A242, ""), "")</f>
        <v/>
      </c>
      <c r="ZF451" s="135" t="str">
        <f>IFERROR(IF(Sale!B242 &lt;&gt; "", Sale!B242, ""), "")</f>
        <v/>
      </c>
      <c r="ZG451" s="135" t="str">
        <f>IFERROR(IF(Sale!C242 &lt;&gt; "", Sale!C242, ""), "")</f>
        <v/>
      </c>
      <c r="ZH451" s="135" t="str">
        <f>IFERROR(IF(Sale!D242 &lt;&gt; "", Sale!D242, ""), "")</f>
        <v/>
      </c>
      <c r="ZI451" s="135" t="str">
        <f>IFERROR(IF(Sale!E242 &lt;&gt; "", Sale!E242, ""), "")</f>
        <v/>
      </c>
      <c r="ZJ451" s="135" t="str">
        <f>IFERROR(IF(Sale!F242 &lt;&gt; "", Sale!F242, ""), "")</f>
        <v/>
      </c>
      <c r="ZK451" s="135" t="str">
        <f>IFERROR(IF(Sale!G242 &lt;&gt; "", Sale!G242, ""), "")</f>
        <v/>
      </c>
      <c r="ZL451" s="135" t="str">
        <f>IFERROR(IF(Sale!H242 &lt;&gt; "", Sale!H242, ""), "")</f>
        <v/>
      </c>
      <c r="ZM451" s="135" t="str">
        <f>IFERROR(IF(Sale!I242 &lt;&gt; "", Sale!I242, ""), "")</f>
        <v/>
      </c>
      <c r="ZN451" s="135" t="str">
        <f>IFERROR(IF(Sale!J242 &lt;&gt; "", Sale!J242, ""), "")</f>
        <v/>
      </c>
      <c r="ZO451" s="135" t="str">
        <f>IFERROR(IF(Sale!K242 &lt;&gt; "", Sale!K242, ""), "")</f>
        <v/>
      </c>
      <c r="ZP451" s="135" t="str">
        <f>IFERROR(IF(Sale!L242 &lt;&gt; "", Sale!L242, ""), "")</f>
        <v/>
      </c>
      <c r="ZQ451" s="135" t="str">
        <f>IFERROR(IF(Sale!M242 &lt;&gt; "", Sale!M242, ""), "")</f>
        <v/>
      </c>
      <c r="ZR451" s="135" t="str">
        <f>IFERROR(IF(Sale!N242 &lt;&gt; "", Sale!N242, ""), "")</f>
        <v/>
      </c>
      <c r="ZS451" s="135" t="str">
        <f>IFERROR(IF(Sale!O242 &lt;&gt; "", Sale!O242, ""), "")</f>
        <v/>
      </c>
      <c r="ZT451" s="135"/>
      <c r="ZU451" s="135"/>
      <c r="ZV451" s="135"/>
      <c r="ZW451" s="135"/>
      <c r="ZX451" s="139"/>
      <c r="ZY451" s="135"/>
      <c r="ZZ451" s="135"/>
    </row>
    <row r="452" spans="25:702">
      <c r="Y452" s="236"/>
      <c r="YA452" s="135" t="str">
        <f>IF(YC452 &lt;&gt; "", (COUNTIF($YC$212:YC452,YC452)&amp;"_"&amp;YC452),"")</f>
        <v/>
      </c>
      <c r="YB452" s="136" t="str">
        <f>IFERROR(IF(Purchase!A242 &lt;&gt;"",Purchase!A242,""),"")</f>
        <v/>
      </c>
      <c r="YC452" s="137" t="str">
        <f>IFERROR(IF(Purchase!B242 &lt;&gt;"",Purchase!B242,""),"")</f>
        <v/>
      </c>
      <c r="YD452" s="137" t="str">
        <f>IFERROR(IF(Purchase!C242 &lt;&gt;"",Purchase!C242,""),"")</f>
        <v/>
      </c>
      <c r="YE452" s="137" t="str">
        <f>IFERROR(IF(Purchase!D242 &lt;&gt;"",Purchase!D242,""),"")</f>
        <v/>
      </c>
      <c r="YF452" s="137" t="str">
        <f>IFERROR(IF(Purchase!E242 &lt;&gt;"",Purchase!E242,""),"")</f>
        <v/>
      </c>
      <c r="YG452" s="137" t="str">
        <f>IFERROR(IF(Purchase!F242 &lt;&gt;"",Purchase!F242,""),"")</f>
        <v/>
      </c>
      <c r="YH452" s="137" t="str">
        <f>IFERROR(IF(Purchase!G242 &lt;&gt;"",Purchase!G242,""),"")</f>
        <v/>
      </c>
      <c r="YI452" s="137" t="str">
        <f>IFERROR(IF(Purchase!H242 &lt;&gt;"",Purchase!H242,""),"")</f>
        <v/>
      </c>
      <c r="YJ452" s="137" t="str">
        <f>IFERROR(IF(Purchase!I242 &lt;&gt;"",Purchase!I242,""),"")</f>
        <v/>
      </c>
      <c r="YK452" s="137" t="str">
        <f>IFERROR(IF(Purchase!J242 &lt;&gt;"",Purchase!J242,""),"")</f>
        <v/>
      </c>
      <c r="YL452" s="149" t="str">
        <f t="shared" si="30"/>
        <v/>
      </c>
      <c r="YM452" s="135"/>
      <c r="YN452" s="138"/>
      <c r="YO452" s="139"/>
      <c r="YP452" s="138"/>
      <c r="YQ452" s="138"/>
      <c r="YR452" s="140"/>
      <c r="YS452" s="138"/>
      <c r="YT452" s="138"/>
      <c r="YU452" s="141"/>
      <c r="YV452" s="135"/>
      <c r="YW452" s="135"/>
      <c r="YX452" s="135"/>
      <c r="YY452" s="135"/>
      <c r="YZ452" s="135"/>
      <c r="ZA452" s="135"/>
      <c r="ZB452" s="135"/>
      <c r="ZC452" s="135"/>
      <c r="ZD452" s="135" t="str">
        <f>IF(ZG452 &lt;&gt; "",(COUNTIF($ZG$212:ZG452,ZG452)&amp;"_"&amp;ZG452),"")</f>
        <v/>
      </c>
      <c r="ZE452" s="142" t="str">
        <f>IFERROR(IF(Sale!A243 &lt;&gt; "", Sale!A243, ""), "")</f>
        <v/>
      </c>
      <c r="ZF452" s="135" t="str">
        <f>IFERROR(IF(Sale!B243 &lt;&gt; "", Sale!B243, ""), "")</f>
        <v/>
      </c>
      <c r="ZG452" s="135" t="str">
        <f>IFERROR(IF(Sale!C243 &lt;&gt; "", Sale!C243, ""), "")</f>
        <v/>
      </c>
      <c r="ZH452" s="135" t="str">
        <f>IFERROR(IF(Sale!D243 &lt;&gt; "", Sale!D243, ""), "")</f>
        <v/>
      </c>
      <c r="ZI452" s="135" t="str">
        <f>IFERROR(IF(Sale!E243 &lt;&gt; "", Sale!E243, ""), "")</f>
        <v/>
      </c>
      <c r="ZJ452" s="135" t="str">
        <f>IFERROR(IF(Sale!F243 &lt;&gt; "", Sale!F243, ""), "")</f>
        <v/>
      </c>
      <c r="ZK452" s="135" t="str">
        <f>IFERROR(IF(Sale!G243 &lt;&gt; "", Sale!G243, ""), "")</f>
        <v/>
      </c>
      <c r="ZL452" s="135" t="str">
        <f>IFERROR(IF(Sale!H243 &lt;&gt; "", Sale!H243, ""), "")</f>
        <v/>
      </c>
      <c r="ZM452" s="135" t="str">
        <f>IFERROR(IF(Sale!I243 &lt;&gt; "", Sale!I243, ""), "")</f>
        <v/>
      </c>
      <c r="ZN452" s="135" t="str">
        <f>IFERROR(IF(Sale!J243 &lt;&gt; "", Sale!J243, ""), "")</f>
        <v/>
      </c>
      <c r="ZO452" s="135" t="str">
        <f>IFERROR(IF(Sale!K243 &lt;&gt; "", Sale!K243, ""), "")</f>
        <v/>
      </c>
      <c r="ZP452" s="135" t="str">
        <f>IFERROR(IF(Sale!L243 &lt;&gt; "", Sale!L243, ""), "")</f>
        <v/>
      </c>
      <c r="ZQ452" s="135" t="str">
        <f>IFERROR(IF(Sale!M243 &lt;&gt; "", Sale!M243, ""), "")</f>
        <v/>
      </c>
      <c r="ZR452" s="135" t="str">
        <f>IFERROR(IF(Sale!N243 &lt;&gt; "", Sale!N243, ""), "")</f>
        <v/>
      </c>
      <c r="ZS452" s="135" t="str">
        <f>IFERROR(IF(Sale!O243 &lt;&gt; "", Sale!O243, ""), "")</f>
        <v/>
      </c>
      <c r="ZT452" s="135"/>
      <c r="ZU452" s="135"/>
      <c r="ZV452" s="135"/>
      <c r="ZW452" s="135"/>
      <c r="ZX452" s="139"/>
      <c r="ZY452" s="135"/>
      <c r="ZZ452" s="135"/>
    </row>
    <row r="453" spans="25:702">
      <c r="Y453" s="236"/>
      <c r="YA453" s="135" t="str">
        <f>IF(YC453 &lt;&gt; "", (COUNTIF($YC$212:YC453,YC453)&amp;"_"&amp;YC453),"")</f>
        <v/>
      </c>
      <c r="YB453" s="136" t="str">
        <f>IFERROR(IF(Purchase!A243 &lt;&gt;"",Purchase!A243,""),"")</f>
        <v/>
      </c>
      <c r="YC453" s="137" t="str">
        <f>IFERROR(IF(Purchase!B243 &lt;&gt;"",Purchase!B243,""),"")</f>
        <v/>
      </c>
      <c r="YD453" s="137" t="str">
        <f>IFERROR(IF(Purchase!C243 &lt;&gt;"",Purchase!C243,""),"")</f>
        <v/>
      </c>
      <c r="YE453" s="137" t="str">
        <f>IFERROR(IF(Purchase!D243 &lt;&gt;"",Purchase!D243,""),"")</f>
        <v/>
      </c>
      <c r="YF453" s="137" t="str">
        <f>IFERROR(IF(Purchase!E243 &lt;&gt;"",Purchase!E243,""),"")</f>
        <v/>
      </c>
      <c r="YG453" s="137" t="str">
        <f>IFERROR(IF(Purchase!F243 &lt;&gt;"",Purchase!F243,""),"")</f>
        <v/>
      </c>
      <c r="YH453" s="137" t="str">
        <f>IFERROR(IF(Purchase!G243 &lt;&gt;"",Purchase!G243,""),"")</f>
        <v/>
      </c>
      <c r="YI453" s="137" t="str">
        <f>IFERROR(IF(Purchase!H243 &lt;&gt;"",Purchase!H243,""),"")</f>
        <v/>
      </c>
      <c r="YJ453" s="137" t="str">
        <f>IFERROR(IF(Purchase!I243 &lt;&gt;"",Purchase!I243,""),"")</f>
        <v/>
      </c>
      <c r="YK453" s="137" t="str">
        <f>IFERROR(IF(Purchase!J243 &lt;&gt;"",Purchase!J243,""),"")</f>
        <v/>
      </c>
      <c r="YL453" s="149" t="str">
        <f t="shared" si="30"/>
        <v/>
      </c>
      <c r="YM453" s="135"/>
      <c r="YN453" s="138"/>
      <c r="YO453" s="139"/>
      <c r="YP453" s="138"/>
      <c r="YQ453" s="138"/>
      <c r="YR453" s="140"/>
      <c r="YS453" s="138"/>
      <c r="YT453" s="138"/>
      <c r="YU453" s="141"/>
      <c r="YV453" s="135"/>
      <c r="YW453" s="135"/>
      <c r="YX453" s="135"/>
      <c r="YY453" s="135"/>
      <c r="YZ453" s="135"/>
      <c r="ZA453" s="135"/>
      <c r="ZB453" s="135"/>
      <c r="ZC453" s="135"/>
      <c r="ZD453" s="135" t="str">
        <f>IF(ZG453 &lt;&gt; "",(COUNTIF($ZG$212:ZG453,ZG453)&amp;"_"&amp;ZG453),"")</f>
        <v/>
      </c>
      <c r="ZE453" s="142" t="str">
        <f>IFERROR(IF(Sale!A244 &lt;&gt; "", Sale!A244, ""), "")</f>
        <v/>
      </c>
      <c r="ZF453" s="135" t="str">
        <f>IFERROR(IF(Sale!B244 &lt;&gt; "", Sale!B244, ""), "")</f>
        <v/>
      </c>
      <c r="ZG453" s="135" t="str">
        <f>IFERROR(IF(Sale!C244 &lt;&gt; "", Sale!C244, ""), "")</f>
        <v/>
      </c>
      <c r="ZH453" s="135" t="str">
        <f>IFERROR(IF(Sale!D244 &lt;&gt; "", Sale!D244, ""), "")</f>
        <v/>
      </c>
      <c r="ZI453" s="135" t="str">
        <f>IFERROR(IF(Sale!E244 &lt;&gt; "", Sale!E244, ""), "")</f>
        <v/>
      </c>
      <c r="ZJ453" s="135" t="str">
        <f>IFERROR(IF(Sale!F244 &lt;&gt; "", Sale!F244, ""), "")</f>
        <v/>
      </c>
      <c r="ZK453" s="135" t="str">
        <f>IFERROR(IF(Sale!G244 &lt;&gt; "", Sale!G244, ""), "")</f>
        <v/>
      </c>
      <c r="ZL453" s="135" t="str">
        <f>IFERROR(IF(Sale!H244 &lt;&gt; "", Sale!H244, ""), "")</f>
        <v/>
      </c>
      <c r="ZM453" s="135" t="str">
        <f>IFERROR(IF(Sale!I244 &lt;&gt; "", Sale!I244, ""), "")</f>
        <v/>
      </c>
      <c r="ZN453" s="135" t="str">
        <f>IFERROR(IF(Sale!J244 &lt;&gt; "", Sale!J244, ""), "")</f>
        <v/>
      </c>
      <c r="ZO453" s="135" t="str">
        <f>IFERROR(IF(Sale!K244 &lt;&gt; "", Sale!K244, ""), "")</f>
        <v/>
      </c>
      <c r="ZP453" s="135" t="str">
        <f>IFERROR(IF(Sale!L244 &lt;&gt; "", Sale!L244, ""), "")</f>
        <v/>
      </c>
      <c r="ZQ453" s="135" t="str">
        <f>IFERROR(IF(Sale!M244 &lt;&gt; "", Sale!M244, ""), "")</f>
        <v/>
      </c>
      <c r="ZR453" s="135" t="str">
        <f>IFERROR(IF(Sale!N244 &lt;&gt; "", Sale!N244, ""), "")</f>
        <v/>
      </c>
      <c r="ZS453" s="135" t="str">
        <f>IFERROR(IF(Sale!O244 &lt;&gt; "", Sale!O244, ""), "")</f>
        <v/>
      </c>
      <c r="ZT453" s="135"/>
      <c r="ZU453" s="135"/>
      <c r="ZV453" s="135"/>
      <c r="ZW453" s="135"/>
      <c r="ZX453" s="139"/>
      <c r="ZY453" s="135"/>
      <c r="ZZ453" s="135"/>
    </row>
    <row r="454" spans="25:702">
      <c r="Y454" s="236"/>
      <c r="YA454" s="135" t="str">
        <f>IF(YC454 &lt;&gt; "", (COUNTIF($YC$212:YC454,YC454)&amp;"_"&amp;YC454),"")</f>
        <v/>
      </c>
      <c r="YB454" s="136" t="str">
        <f>IFERROR(IF(Purchase!A244 &lt;&gt;"",Purchase!A244,""),"")</f>
        <v/>
      </c>
      <c r="YC454" s="137" t="str">
        <f>IFERROR(IF(Purchase!B244 &lt;&gt;"",Purchase!B244,""),"")</f>
        <v/>
      </c>
      <c r="YD454" s="137" t="str">
        <f>IFERROR(IF(Purchase!C244 &lt;&gt;"",Purchase!C244,""),"")</f>
        <v/>
      </c>
      <c r="YE454" s="137" t="str">
        <f>IFERROR(IF(Purchase!D244 &lt;&gt;"",Purchase!D244,""),"")</f>
        <v/>
      </c>
      <c r="YF454" s="137" t="str">
        <f>IFERROR(IF(Purchase!E244 &lt;&gt;"",Purchase!E244,""),"")</f>
        <v/>
      </c>
      <c r="YG454" s="137" t="str">
        <f>IFERROR(IF(Purchase!F244 &lt;&gt;"",Purchase!F244,""),"")</f>
        <v/>
      </c>
      <c r="YH454" s="137" t="str">
        <f>IFERROR(IF(Purchase!G244 &lt;&gt;"",Purchase!G244,""),"")</f>
        <v/>
      </c>
      <c r="YI454" s="137" t="str">
        <f>IFERROR(IF(Purchase!H244 &lt;&gt;"",Purchase!H244,""),"")</f>
        <v/>
      </c>
      <c r="YJ454" s="137" t="str">
        <f>IFERROR(IF(Purchase!I244 &lt;&gt;"",Purchase!I244,""),"")</f>
        <v/>
      </c>
      <c r="YK454" s="137" t="str">
        <f>IFERROR(IF(Purchase!J244 &lt;&gt;"",Purchase!J244,""),"")</f>
        <v/>
      </c>
      <c r="YL454" s="149" t="str">
        <f t="shared" si="30"/>
        <v/>
      </c>
      <c r="YM454" s="135"/>
      <c r="YN454" s="138"/>
      <c r="YO454" s="139"/>
      <c r="YP454" s="138"/>
      <c r="YQ454" s="138"/>
      <c r="YR454" s="140"/>
      <c r="YS454" s="138"/>
      <c r="YT454" s="138"/>
      <c r="YU454" s="141"/>
      <c r="YV454" s="135"/>
      <c r="YW454" s="135"/>
      <c r="YX454" s="135"/>
      <c r="YY454" s="135"/>
      <c r="YZ454" s="135"/>
      <c r="ZA454" s="135"/>
      <c r="ZB454" s="135"/>
      <c r="ZC454" s="135"/>
      <c r="ZD454" s="135" t="str">
        <f>IF(ZG454 &lt;&gt; "",(COUNTIF($ZG$212:ZG454,ZG454)&amp;"_"&amp;ZG454),"")</f>
        <v/>
      </c>
      <c r="ZE454" s="142" t="str">
        <f>IFERROR(IF(Sale!A245 &lt;&gt; "", Sale!A245, ""), "")</f>
        <v/>
      </c>
      <c r="ZF454" s="135" t="str">
        <f>IFERROR(IF(Sale!B245 &lt;&gt; "", Sale!B245, ""), "")</f>
        <v/>
      </c>
      <c r="ZG454" s="135" t="str">
        <f>IFERROR(IF(Sale!C245 &lt;&gt; "", Sale!C245, ""), "")</f>
        <v/>
      </c>
      <c r="ZH454" s="135" t="str">
        <f>IFERROR(IF(Sale!D245 &lt;&gt; "", Sale!D245, ""), "")</f>
        <v/>
      </c>
      <c r="ZI454" s="135" t="str">
        <f>IFERROR(IF(Sale!E245 &lt;&gt; "", Sale!E245, ""), "")</f>
        <v/>
      </c>
      <c r="ZJ454" s="135" t="str">
        <f>IFERROR(IF(Sale!F245 &lt;&gt; "", Sale!F245, ""), "")</f>
        <v/>
      </c>
      <c r="ZK454" s="135" t="str">
        <f>IFERROR(IF(Sale!G245 &lt;&gt; "", Sale!G245, ""), "")</f>
        <v/>
      </c>
      <c r="ZL454" s="135" t="str">
        <f>IFERROR(IF(Sale!H245 &lt;&gt; "", Sale!H245, ""), "")</f>
        <v/>
      </c>
      <c r="ZM454" s="135" t="str">
        <f>IFERROR(IF(Sale!I245 &lt;&gt; "", Sale!I245, ""), "")</f>
        <v/>
      </c>
      <c r="ZN454" s="135" t="str">
        <f>IFERROR(IF(Sale!J245 &lt;&gt; "", Sale!J245, ""), "")</f>
        <v/>
      </c>
      <c r="ZO454" s="135" t="str">
        <f>IFERROR(IF(Sale!K245 &lt;&gt; "", Sale!K245, ""), "")</f>
        <v/>
      </c>
      <c r="ZP454" s="135" t="str">
        <f>IFERROR(IF(Sale!L245 &lt;&gt; "", Sale!L245, ""), "")</f>
        <v/>
      </c>
      <c r="ZQ454" s="135" t="str">
        <f>IFERROR(IF(Sale!M245 &lt;&gt; "", Sale!M245, ""), "")</f>
        <v/>
      </c>
      <c r="ZR454" s="135" t="str">
        <f>IFERROR(IF(Sale!N245 &lt;&gt; "", Sale!N245, ""), "")</f>
        <v/>
      </c>
      <c r="ZS454" s="135" t="str">
        <f>IFERROR(IF(Sale!O245 &lt;&gt; "", Sale!O245, ""), "")</f>
        <v/>
      </c>
      <c r="ZT454" s="135"/>
      <c r="ZU454" s="135"/>
      <c r="ZV454" s="135"/>
      <c r="ZW454" s="135"/>
      <c r="ZX454" s="139"/>
      <c r="ZY454" s="135"/>
      <c r="ZZ454" s="135"/>
    </row>
    <row r="455" spans="25:702">
      <c r="Y455" s="236"/>
      <c r="YA455" s="135" t="str">
        <f>IF(YC455 &lt;&gt; "", (COUNTIF($YC$212:YC455,YC455)&amp;"_"&amp;YC455),"")</f>
        <v/>
      </c>
      <c r="YB455" s="136" t="str">
        <f>IFERROR(IF(Purchase!A245 &lt;&gt;"",Purchase!A245,""),"")</f>
        <v/>
      </c>
      <c r="YC455" s="137" t="str">
        <f>IFERROR(IF(Purchase!B245 &lt;&gt;"",Purchase!B245,""),"")</f>
        <v/>
      </c>
      <c r="YD455" s="137" t="str">
        <f>IFERROR(IF(Purchase!C245 &lt;&gt;"",Purchase!C245,""),"")</f>
        <v/>
      </c>
      <c r="YE455" s="137" t="str">
        <f>IFERROR(IF(Purchase!D245 &lt;&gt;"",Purchase!D245,""),"")</f>
        <v/>
      </c>
      <c r="YF455" s="137" t="str">
        <f>IFERROR(IF(Purchase!E245 &lt;&gt;"",Purchase!E245,""),"")</f>
        <v/>
      </c>
      <c r="YG455" s="137" t="str">
        <f>IFERROR(IF(Purchase!F245 &lt;&gt;"",Purchase!F245,""),"")</f>
        <v/>
      </c>
      <c r="YH455" s="137" t="str">
        <f>IFERROR(IF(Purchase!G245 &lt;&gt;"",Purchase!G245,""),"")</f>
        <v/>
      </c>
      <c r="YI455" s="137" t="str">
        <f>IFERROR(IF(Purchase!H245 &lt;&gt;"",Purchase!H245,""),"")</f>
        <v/>
      </c>
      <c r="YJ455" s="137" t="str">
        <f>IFERROR(IF(Purchase!I245 &lt;&gt;"",Purchase!I245,""),"")</f>
        <v/>
      </c>
      <c r="YK455" s="137" t="str">
        <f>IFERROR(IF(Purchase!J245 &lt;&gt;"",Purchase!J245,""),"")</f>
        <v/>
      </c>
      <c r="YL455" s="149" t="str">
        <f t="shared" si="30"/>
        <v/>
      </c>
      <c r="YM455" s="135"/>
      <c r="YN455" s="138"/>
      <c r="YO455" s="139"/>
      <c r="YP455" s="138"/>
      <c r="YQ455" s="138"/>
      <c r="YR455" s="140"/>
      <c r="YS455" s="138"/>
      <c r="YT455" s="138"/>
      <c r="YU455" s="141"/>
      <c r="YV455" s="135"/>
      <c r="YW455" s="135"/>
      <c r="YX455" s="135"/>
      <c r="YY455" s="135"/>
      <c r="YZ455" s="135"/>
      <c r="ZA455" s="135"/>
      <c r="ZB455" s="135"/>
      <c r="ZC455" s="135"/>
      <c r="ZD455" s="135" t="str">
        <f>IF(ZG455 &lt;&gt; "",(COUNTIF($ZG$212:ZG455,ZG455)&amp;"_"&amp;ZG455),"")</f>
        <v/>
      </c>
      <c r="ZE455" s="142" t="str">
        <f>IFERROR(IF(Sale!A246 &lt;&gt; "", Sale!A246, ""), "")</f>
        <v/>
      </c>
      <c r="ZF455" s="135" t="str">
        <f>IFERROR(IF(Sale!B246 &lt;&gt; "", Sale!B246, ""), "")</f>
        <v/>
      </c>
      <c r="ZG455" s="135" t="str">
        <f>IFERROR(IF(Sale!C246 &lt;&gt; "", Sale!C246, ""), "")</f>
        <v/>
      </c>
      <c r="ZH455" s="135" t="str">
        <f>IFERROR(IF(Sale!D246 &lt;&gt; "", Sale!D246, ""), "")</f>
        <v/>
      </c>
      <c r="ZI455" s="135" t="str">
        <f>IFERROR(IF(Sale!E246 &lt;&gt; "", Sale!E246, ""), "")</f>
        <v/>
      </c>
      <c r="ZJ455" s="135" t="str">
        <f>IFERROR(IF(Sale!F246 &lt;&gt; "", Sale!F246, ""), "")</f>
        <v/>
      </c>
      <c r="ZK455" s="135" t="str">
        <f>IFERROR(IF(Sale!G246 &lt;&gt; "", Sale!G246, ""), "")</f>
        <v/>
      </c>
      <c r="ZL455" s="135" t="str">
        <f>IFERROR(IF(Sale!H246 &lt;&gt; "", Sale!H246, ""), "")</f>
        <v/>
      </c>
      <c r="ZM455" s="135" t="str">
        <f>IFERROR(IF(Sale!I246 &lt;&gt; "", Sale!I246, ""), "")</f>
        <v/>
      </c>
      <c r="ZN455" s="135" t="str">
        <f>IFERROR(IF(Sale!J246 &lt;&gt; "", Sale!J246, ""), "")</f>
        <v/>
      </c>
      <c r="ZO455" s="135" t="str">
        <f>IFERROR(IF(Sale!K246 &lt;&gt; "", Sale!K246, ""), "")</f>
        <v/>
      </c>
      <c r="ZP455" s="135" t="str">
        <f>IFERROR(IF(Sale!L246 &lt;&gt; "", Sale!L246, ""), "")</f>
        <v/>
      </c>
      <c r="ZQ455" s="135" t="str">
        <f>IFERROR(IF(Sale!M246 &lt;&gt; "", Sale!M246, ""), "")</f>
        <v/>
      </c>
      <c r="ZR455" s="135" t="str">
        <f>IFERROR(IF(Sale!N246 &lt;&gt; "", Sale!N246, ""), "")</f>
        <v/>
      </c>
      <c r="ZS455" s="135" t="str">
        <f>IFERROR(IF(Sale!O246 &lt;&gt; "", Sale!O246, ""), "")</f>
        <v/>
      </c>
      <c r="ZT455" s="135"/>
      <c r="ZU455" s="135"/>
      <c r="ZV455" s="135"/>
      <c r="ZW455" s="135"/>
      <c r="ZX455" s="139"/>
      <c r="ZY455" s="135"/>
      <c r="ZZ455" s="135"/>
    </row>
    <row r="456" spans="25:702">
      <c r="Y456" s="236"/>
      <c r="YA456" s="135" t="str">
        <f>IF(YC456 &lt;&gt; "", (COUNTIF($YC$212:YC456,YC456)&amp;"_"&amp;YC456),"")</f>
        <v/>
      </c>
      <c r="YB456" s="136" t="str">
        <f>IFERROR(IF(Purchase!A246 &lt;&gt;"",Purchase!A246,""),"")</f>
        <v/>
      </c>
      <c r="YC456" s="137" t="str">
        <f>IFERROR(IF(Purchase!B246 &lt;&gt;"",Purchase!B246,""),"")</f>
        <v/>
      </c>
      <c r="YD456" s="137" t="str">
        <f>IFERROR(IF(Purchase!C246 &lt;&gt;"",Purchase!C246,""),"")</f>
        <v/>
      </c>
      <c r="YE456" s="137" t="str">
        <f>IFERROR(IF(Purchase!D246 &lt;&gt;"",Purchase!D246,""),"")</f>
        <v/>
      </c>
      <c r="YF456" s="137" t="str">
        <f>IFERROR(IF(Purchase!E246 &lt;&gt;"",Purchase!E246,""),"")</f>
        <v/>
      </c>
      <c r="YG456" s="137" t="str">
        <f>IFERROR(IF(Purchase!F246 &lt;&gt;"",Purchase!F246,""),"")</f>
        <v/>
      </c>
      <c r="YH456" s="137" t="str">
        <f>IFERROR(IF(Purchase!G246 &lt;&gt;"",Purchase!G246,""),"")</f>
        <v/>
      </c>
      <c r="YI456" s="137" t="str">
        <f>IFERROR(IF(Purchase!H246 &lt;&gt;"",Purchase!H246,""),"")</f>
        <v/>
      </c>
      <c r="YJ456" s="137" t="str">
        <f>IFERROR(IF(Purchase!I246 &lt;&gt;"",Purchase!I246,""),"")</f>
        <v/>
      </c>
      <c r="YK456" s="137" t="str">
        <f>IFERROR(IF(Purchase!J246 &lt;&gt;"",Purchase!J246,""),"")</f>
        <v/>
      </c>
      <c r="YL456" s="149" t="str">
        <f t="shared" si="30"/>
        <v/>
      </c>
      <c r="YM456" s="135"/>
      <c r="YN456" s="138"/>
      <c r="YO456" s="139"/>
      <c r="YP456" s="138"/>
      <c r="YQ456" s="138"/>
      <c r="YR456" s="140"/>
      <c r="YS456" s="138"/>
      <c r="YT456" s="138"/>
      <c r="YU456" s="141"/>
      <c r="YV456" s="135"/>
      <c r="YW456" s="135"/>
      <c r="YX456" s="135"/>
      <c r="YY456" s="135"/>
      <c r="YZ456" s="135"/>
      <c r="ZA456" s="135"/>
      <c r="ZB456" s="135"/>
      <c r="ZC456" s="135"/>
      <c r="ZD456" s="135" t="str">
        <f>IF(ZG456 &lt;&gt; "",(COUNTIF($ZG$212:ZG456,ZG456)&amp;"_"&amp;ZG456),"")</f>
        <v/>
      </c>
      <c r="ZE456" s="142" t="str">
        <f>IFERROR(IF(Sale!A247 &lt;&gt; "", Sale!A247, ""), "")</f>
        <v/>
      </c>
      <c r="ZF456" s="135" t="str">
        <f>IFERROR(IF(Sale!B247 &lt;&gt; "", Sale!B247, ""), "")</f>
        <v/>
      </c>
      <c r="ZG456" s="135" t="str">
        <f>IFERROR(IF(Sale!C247 &lt;&gt; "", Sale!C247, ""), "")</f>
        <v/>
      </c>
      <c r="ZH456" s="135" t="str">
        <f>IFERROR(IF(Sale!D247 &lt;&gt; "", Sale!D247, ""), "")</f>
        <v/>
      </c>
      <c r="ZI456" s="135" t="str">
        <f>IFERROR(IF(Sale!E247 &lt;&gt; "", Sale!E247, ""), "")</f>
        <v/>
      </c>
      <c r="ZJ456" s="135" t="str">
        <f>IFERROR(IF(Sale!F247 &lt;&gt; "", Sale!F247, ""), "")</f>
        <v/>
      </c>
      <c r="ZK456" s="135" t="str">
        <f>IFERROR(IF(Sale!G247 &lt;&gt; "", Sale!G247, ""), "")</f>
        <v/>
      </c>
      <c r="ZL456" s="135" t="str">
        <f>IFERROR(IF(Sale!H247 &lt;&gt; "", Sale!H247, ""), "")</f>
        <v/>
      </c>
      <c r="ZM456" s="135" t="str">
        <f>IFERROR(IF(Sale!I247 &lt;&gt; "", Sale!I247, ""), "")</f>
        <v/>
      </c>
      <c r="ZN456" s="135" t="str">
        <f>IFERROR(IF(Sale!J247 &lt;&gt; "", Sale!J247, ""), "")</f>
        <v/>
      </c>
      <c r="ZO456" s="135" t="str">
        <f>IFERROR(IF(Sale!K247 &lt;&gt; "", Sale!K247, ""), "")</f>
        <v/>
      </c>
      <c r="ZP456" s="135" t="str">
        <f>IFERROR(IF(Sale!L247 &lt;&gt; "", Sale!L247, ""), "")</f>
        <v/>
      </c>
      <c r="ZQ456" s="135" t="str">
        <f>IFERROR(IF(Sale!M247 &lt;&gt; "", Sale!M247, ""), "")</f>
        <v/>
      </c>
      <c r="ZR456" s="135" t="str">
        <f>IFERROR(IF(Sale!N247 &lt;&gt; "", Sale!N247, ""), "")</f>
        <v/>
      </c>
      <c r="ZS456" s="135" t="str">
        <f>IFERROR(IF(Sale!O247 &lt;&gt; "", Sale!O247, ""), "")</f>
        <v/>
      </c>
      <c r="ZT456" s="135"/>
      <c r="ZU456" s="135"/>
      <c r="ZV456" s="135"/>
      <c r="ZW456" s="135"/>
      <c r="ZX456" s="139"/>
      <c r="ZY456" s="135"/>
      <c r="ZZ456" s="135"/>
    </row>
    <row r="457" spans="25:702">
      <c r="Y457" s="236"/>
      <c r="YA457" s="135" t="str">
        <f>IF(YC457 &lt;&gt; "", (COUNTIF($YC$212:YC457,YC457)&amp;"_"&amp;YC457),"")</f>
        <v/>
      </c>
      <c r="YB457" s="136" t="str">
        <f>IFERROR(IF(Purchase!A247 &lt;&gt;"",Purchase!A247,""),"")</f>
        <v/>
      </c>
      <c r="YC457" s="137" t="str">
        <f>IFERROR(IF(Purchase!B247 &lt;&gt;"",Purchase!B247,""),"")</f>
        <v/>
      </c>
      <c r="YD457" s="137" t="str">
        <f>IFERROR(IF(Purchase!C247 &lt;&gt;"",Purchase!C247,""),"")</f>
        <v/>
      </c>
      <c r="YE457" s="137" t="str">
        <f>IFERROR(IF(Purchase!D247 &lt;&gt;"",Purchase!D247,""),"")</f>
        <v/>
      </c>
      <c r="YF457" s="137" t="str">
        <f>IFERROR(IF(Purchase!E247 &lt;&gt;"",Purchase!E247,""),"")</f>
        <v/>
      </c>
      <c r="YG457" s="137" t="str">
        <f>IFERROR(IF(Purchase!F247 &lt;&gt;"",Purchase!F247,""),"")</f>
        <v/>
      </c>
      <c r="YH457" s="137" t="str">
        <f>IFERROR(IF(Purchase!G247 &lt;&gt;"",Purchase!G247,""),"")</f>
        <v/>
      </c>
      <c r="YI457" s="137" t="str">
        <f>IFERROR(IF(Purchase!H247 &lt;&gt;"",Purchase!H247,""),"")</f>
        <v/>
      </c>
      <c r="YJ457" s="137" t="str">
        <f>IFERROR(IF(Purchase!I247 &lt;&gt;"",Purchase!I247,""),"")</f>
        <v/>
      </c>
      <c r="YK457" s="137" t="str">
        <f>IFERROR(IF(Purchase!J247 &lt;&gt;"",Purchase!J247,""),"")</f>
        <v/>
      </c>
      <c r="YL457" s="149" t="str">
        <f t="shared" si="30"/>
        <v/>
      </c>
      <c r="YM457" s="135"/>
      <c r="YN457" s="138"/>
      <c r="YO457" s="139"/>
      <c r="YP457" s="138"/>
      <c r="YQ457" s="138"/>
      <c r="YR457" s="140"/>
      <c r="YS457" s="138"/>
      <c r="YT457" s="138"/>
      <c r="YU457" s="141"/>
      <c r="YV457" s="135"/>
      <c r="YW457" s="135"/>
      <c r="YX457" s="135"/>
      <c r="YY457" s="135"/>
      <c r="YZ457" s="135"/>
      <c r="ZA457" s="135"/>
      <c r="ZB457" s="135"/>
      <c r="ZC457" s="135"/>
      <c r="ZD457" s="135" t="str">
        <f>IF(ZG457 &lt;&gt; "",(COUNTIF($ZG$212:ZG457,ZG457)&amp;"_"&amp;ZG457),"")</f>
        <v/>
      </c>
      <c r="ZE457" s="142" t="str">
        <f>IFERROR(IF(Sale!A248 &lt;&gt; "", Sale!A248, ""), "")</f>
        <v/>
      </c>
      <c r="ZF457" s="135" t="str">
        <f>IFERROR(IF(Sale!B248 &lt;&gt; "", Sale!B248, ""), "")</f>
        <v/>
      </c>
      <c r="ZG457" s="135" t="str">
        <f>IFERROR(IF(Sale!C248 &lt;&gt; "", Sale!C248, ""), "")</f>
        <v/>
      </c>
      <c r="ZH457" s="135" t="str">
        <f>IFERROR(IF(Sale!D248 &lt;&gt; "", Sale!D248, ""), "")</f>
        <v/>
      </c>
      <c r="ZI457" s="135" t="str">
        <f>IFERROR(IF(Sale!E248 &lt;&gt; "", Sale!E248, ""), "")</f>
        <v/>
      </c>
      <c r="ZJ457" s="135" t="str">
        <f>IFERROR(IF(Sale!F248 &lt;&gt; "", Sale!F248, ""), "")</f>
        <v/>
      </c>
      <c r="ZK457" s="135" t="str">
        <f>IFERROR(IF(Sale!G248 &lt;&gt; "", Sale!G248, ""), "")</f>
        <v/>
      </c>
      <c r="ZL457" s="135" t="str">
        <f>IFERROR(IF(Sale!H248 &lt;&gt; "", Sale!H248, ""), "")</f>
        <v/>
      </c>
      <c r="ZM457" s="135" t="str">
        <f>IFERROR(IF(Sale!I248 &lt;&gt; "", Sale!I248, ""), "")</f>
        <v/>
      </c>
      <c r="ZN457" s="135" t="str">
        <f>IFERROR(IF(Sale!J248 &lt;&gt; "", Sale!J248, ""), "")</f>
        <v/>
      </c>
      <c r="ZO457" s="135" t="str">
        <f>IFERROR(IF(Sale!K248 &lt;&gt; "", Sale!K248, ""), "")</f>
        <v/>
      </c>
      <c r="ZP457" s="135" t="str">
        <f>IFERROR(IF(Sale!L248 &lt;&gt; "", Sale!L248, ""), "")</f>
        <v/>
      </c>
      <c r="ZQ457" s="135" t="str">
        <f>IFERROR(IF(Sale!M248 &lt;&gt; "", Sale!M248, ""), "")</f>
        <v/>
      </c>
      <c r="ZR457" s="135" t="str">
        <f>IFERROR(IF(Sale!N248 &lt;&gt; "", Sale!N248, ""), "")</f>
        <v/>
      </c>
      <c r="ZS457" s="135" t="str">
        <f>IFERROR(IF(Sale!O248 &lt;&gt; "", Sale!O248, ""), "")</f>
        <v/>
      </c>
      <c r="ZT457" s="135"/>
      <c r="ZU457" s="135"/>
      <c r="ZV457" s="135"/>
      <c r="ZW457" s="135"/>
      <c r="ZX457" s="139"/>
      <c r="ZY457" s="135"/>
      <c r="ZZ457" s="135"/>
    </row>
    <row r="458" spans="25:702">
      <c r="Y458" s="236"/>
      <c r="YA458" s="135" t="str">
        <f>IF(YC458 &lt;&gt; "", (COUNTIF($YC$212:YC458,YC458)&amp;"_"&amp;YC458),"")</f>
        <v/>
      </c>
      <c r="YB458" s="136" t="str">
        <f>IFERROR(IF(Purchase!A248 &lt;&gt;"",Purchase!A248,""),"")</f>
        <v/>
      </c>
      <c r="YC458" s="137" t="str">
        <f>IFERROR(IF(Purchase!B248 &lt;&gt;"",Purchase!B248,""),"")</f>
        <v/>
      </c>
      <c r="YD458" s="137" t="str">
        <f>IFERROR(IF(Purchase!C248 &lt;&gt;"",Purchase!C248,""),"")</f>
        <v/>
      </c>
      <c r="YE458" s="137" t="str">
        <f>IFERROR(IF(Purchase!D248 &lt;&gt;"",Purchase!D248,""),"")</f>
        <v/>
      </c>
      <c r="YF458" s="137" t="str">
        <f>IFERROR(IF(Purchase!E248 &lt;&gt;"",Purchase!E248,""),"")</f>
        <v/>
      </c>
      <c r="YG458" s="137" t="str">
        <f>IFERROR(IF(Purchase!F248 &lt;&gt;"",Purchase!F248,""),"")</f>
        <v/>
      </c>
      <c r="YH458" s="137" t="str">
        <f>IFERROR(IF(Purchase!G248 &lt;&gt;"",Purchase!G248,""),"")</f>
        <v/>
      </c>
      <c r="YI458" s="137" t="str">
        <f>IFERROR(IF(Purchase!H248 &lt;&gt;"",Purchase!H248,""),"")</f>
        <v/>
      </c>
      <c r="YJ458" s="137" t="str">
        <f>IFERROR(IF(Purchase!I248 &lt;&gt;"",Purchase!I248,""),"")</f>
        <v/>
      </c>
      <c r="YK458" s="137" t="str">
        <f>IFERROR(IF(Purchase!J248 &lt;&gt;"",Purchase!J248,""),"")</f>
        <v/>
      </c>
      <c r="YL458" s="149" t="str">
        <f t="shared" si="30"/>
        <v/>
      </c>
      <c r="YM458" s="135"/>
      <c r="YN458" s="138"/>
      <c r="YO458" s="139"/>
      <c r="YP458" s="138"/>
      <c r="YQ458" s="138"/>
      <c r="YR458" s="140"/>
      <c r="YS458" s="138"/>
      <c r="YT458" s="138"/>
      <c r="YU458" s="141"/>
      <c r="YV458" s="135"/>
      <c r="YW458" s="135"/>
      <c r="YX458" s="135"/>
      <c r="YY458" s="135"/>
      <c r="YZ458" s="135"/>
      <c r="ZA458" s="135"/>
      <c r="ZB458" s="135"/>
      <c r="ZC458" s="135"/>
      <c r="ZD458" s="135" t="str">
        <f>IF(ZG458 &lt;&gt; "",(COUNTIF($ZG$212:ZG458,ZG458)&amp;"_"&amp;ZG458),"")</f>
        <v/>
      </c>
      <c r="ZE458" s="142" t="str">
        <f>IFERROR(IF(Sale!A249 &lt;&gt; "", Sale!A249, ""), "")</f>
        <v/>
      </c>
      <c r="ZF458" s="135" t="str">
        <f>IFERROR(IF(Sale!B249 &lt;&gt; "", Sale!B249, ""), "")</f>
        <v/>
      </c>
      <c r="ZG458" s="135" t="str">
        <f>IFERROR(IF(Sale!C249 &lt;&gt; "", Sale!C249, ""), "")</f>
        <v/>
      </c>
      <c r="ZH458" s="135" t="str">
        <f>IFERROR(IF(Sale!D249 &lt;&gt; "", Sale!D249, ""), "")</f>
        <v/>
      </c>
      <c r="ZI458" s="135" t="str">
        <f>IFERROR(IF(Sale!E249 &lt;&gt; "", Sale!E249, ""), "")</f>
        <v/>
      </c>
      <c r="ZJ458" s="135" t="str">
        <f>IFERROR(IF(Sale!F249 &lt;&gt; "", Sale!F249, ""), "")</f>
        <v/>
      </c>
      <c r="ZK458" s="135" t="str">
        <f>IFERROR(IF(Sale!G249 &lt;&gt; "", Sale!G249, ""), "")</f>
        <v/>
      </c>
      <c r="ZL458" s="135" t="str">
        <f>IFERROR(IF(Sale!H249 &lt;&gt; "", Sale!H249, ""), "")</f>
        <v/>
      </c>
      <c r="ZM458" s="135" t="str">
        <f>IFERROR(IF(Sale!I249 &lt;&gt; "", Sale!I249, ""), "")</f>
        <v/>
      </c>
      <c r="ZN458" s="135" t="str">
        <f>IFERROR(IF(Sale!J249 &lt;&gt; "", Sale!J249, ""), "")</f>
        <v/>
      </c>
      <c r="ZO458" s="135" t="str">
        <f>IFERROR(IF(Sale!K249 &lt;&gt; "", Sale!K249, ""), "")</f>
        <v/>
      </c>
      <c r="ZP458" s="135" t="str">
        <f>IFERROR(IF(Sale!L249 &lt;&gt; "", Sale!L249, ""), "")</f>
        <v/>
      </c>
      <c r="ZQ458" s="135" t="str">
        <f>IFERROR(IF(Sale!M249 &lt;&gt; "", Sale!M249, ""), "")</f>
        <v/>
      </c>
      <c r="ZR458" s="135" t="str">
        <f>IFERROR(IF(Sale!N249 &lt;&gt; "", Sale!N249, ""), "")</f>
        <v/>
      </c>
      <c r="ZS458" s="135" t="str">
        <f>IFERROR(IF(Sale!O249 &lt;&gt; "", Sale!O249, ""), "")</f>
        <v/>
      </c>
      <c r="ZT458" s="135"/>
      <c r="ZU458" s="135"/>
      <c r="ZV458" s="135"/>
      <c r="ZW458" s="135"/>
      <c r="ZX458" s="139"/>
      <c r="ZY458" s="135"/>
      <c r="ZZ458" s="135"/>
    </row>
    <row r="459" spans="25:702">
      <c r="Y459" s="236"/>
      <c r="YA459" s="135" t="str">
        <f>IF(YC459 &lt;&gt; "", (COUNTIF($YC$212:YC459,YC459)&amp;"_"&amp;YC459),"")</f>
        <v/>
      </c>
      <c r="YB459" s="136" t="str">
        <f>IFERROR(IF(Purchase!A249 &lt;&gt;"",Purchase!A249,""),"")</f>
        <v/>
      </c>
      <c r="YC459" s="137" t="str">
        <f>IFERROR(IF(Purchase!B249 &lt;&gt;"",Purchase!B249,""),"")</f>
        <v/>
      </c>
      <c r="YD459" s="137" t="str">
        <f>IFERROR(IF(Purchase!C249 &lt;&gt;"",Purchase!C249,""),"")</f>
        <v/>
      </c>
      <c r="YE459" s="137" t="str">
        <f>IFERROR(IF(Purchase!D249 &lt;&gt;"",Purchase!D249,""),"")</f>
        <v/>
      </c>
      <c r="YF459" s="137" t="str">
        <f>IFERROR(IF(Purchase!E249 &lt;&gt;"",Purchase!E249,""),"")</f>
        <v/>
      </c>
      <c r="YG459" s="137" t="str">
        <f>IFERROR(IF(Purchase!F249 &lt;&gt;"",Purchase!F249,""),"")</f>
        <v/>
      </c>
      <c r="YH459" s="137" t="str">
        <f>IFERROR(IF(Purchase!G249 &lt;&gt;"",Purchase!G249,""),"")</f>
        <v/>
      </c>
      <c r="YI459" s="137" t="str">
        <f>IFERROR(IF(Purchase!H249 &lt;&gt;"",Purchase!H249,""),"")</f>
        <v/>
      </c>
      <c r="YJ459" s="137" t="str">
        <f>IFERROR(IF(Purchase!I249 &lt;&gt;"",Purchase!I249,""),"")</f>
        <v/>
      </c>
      <c r="YK459" s="137" t="str">
        <f>IFERROR(IF(Purchase!J249 &lt;&gt;"",Purchase!J249,""),"")</f>
        <v/>
      </c>
      <c r="YL459" s="149" t="str">
        <f t="shared" si="30"/>
        <v/>
      </c>
      <c r="YM459" s="135"/>
      <c r="YN459" s="138"/>
      <c r="YO459" s="139"/>
      <c r="YP459" s="138"/>
      <c r="YQ459" s="138"/>
      <c r="YR459" s="140"/>
      <c r="YS459" s="138"/>
      <c r="YT459" s="138"/>
      <c r="YU459" s="141"/>
      <c r="YV459" s="135"/>
      <c r="YW459" s="135"/>
      <c r="YX459" s="135"/>
      <c r="YY459" s="135"/>
      <c r="YZ459" s="135"/>
      <c r="ZA459" s="135"/>
      <c r="ZB459" s="135"/>
      <c r="ZC459" s="135"/>
      <c r="ZD459" s="135" t="str">
        <f>IF(ZG459 &lt;&gt; "",(COUNTIF($ZG$212:ZG459,ZG459)&amp;"_"&amp;ZG459),"")</f>
        <v/>
      </c>
      <c r="ZE459" s="142" t="str">
        <f>IFERROR(IF(Sale!A250 &lt;&gt; "", Sale!A250, ""), "")</f>
        <v/>
      </c>
      <c r="ZF459" s="135" t="str">
        <f>IFERROR(IF(Sale!B250 &lt;&gt; "", Sale!B250, ""), "")</f>
        <v/>
      </c>
      <c r="ZG459" s="135" t="str">
        <f>IFERROR(IF(Sale!C250 &lt;&gt; "", Sale!C250, ""), "")</f>
        <v/>
      </c>
      <c r="ZH459" s="135" t="str">
        <f>IFERROR(IF(Sale!D250 &lt;&gt; "", Sale!D250, ""), "")</f>
        <v/>
      </c>
      <c r="ZI459" s="135" t="str">
        <f>IFERROR(IF(Sale!E250 &lt;&gt; "", Sale!E250, ""), "")</f>
        <v/>
      </c>
      <c r="ZJ459" s="135" t="str">
        <f>IFERROR(IF(Sale!F250 &lt;&gt; "", Sale!F250, ""), "")</f>
        <v/>
      </c>
      <c r="ZK459" s="135" t="str">
        <f>IFERROR(IF(Sale!G250 &lt;&gt; "", Sale!G250, ""), "")</f>
        <v/>
      </c>
      <c r="ZL459" s="135" t="str">
        <f>IFERROR(IF(Sale!H250 &lt;&gt; "", Sale!H250, ""), "")</f>
        <v/>
      </c>
      <c r="ZM459" s="135" t="str">
        <f>IFERROR(IF(Sale!I250 &lt;&gt; "", Sale!I250, ""), "")</f>
        <v/>
      </c>
      <c r="ZN459" s="135" t="str">
        <f>IFERROR(IF(Sale!J250 &lt;&gt; "", Sale!J250, ""), "")</f>
        <v/>
      </c>
      <c r="ZO459" s="135" t="str">
        <f>IFERROR(IF(Sale!K250 &lt;&gt; "", Sale!K250, ""), "")</f>
        <v/>
      </c>
      <c r="ZP459" s="135" t="str">
        <f>IFERROR(IF(Sale!L250 &lt;&gt; "", Sale!L250, ""), "")</f>
        <v/>
      </c>
      <c r="ZQ459" s="135" t="str">
        <f>IFERROR(IF(Sale!M250 &lt;&gt; "", Sale!M250, ""), "")</f>
        <v/>
      </c>
      <c r="ZR459" s="135" t="str">
        <f>IFERROR(IF(Sale!N250 &lt;&gt; "", Sale!N250, ""), "")</f>
        <v/>
      </c>
      <c r="ZS459" s="135" t="str">
        <f>IFERROR(IF(Sale!O250 &lt;&gt; "", Sale!O250, ""), "")</f>
        <v/>
      </c>
      <c r="ZT459" s="135"/>
      <c r="ZU459" s="135"/>
      <c r="ZV459" s="135"/>
      <c r="ZW459" s="135"/>
      <c r="ZX459" s="139"/>
      <c r="ZY459" s="135"/>
      <c r="ZZ459" s="135"/>
    </row>
    <row r="460" spans="25:702">
      <c r="Y460" s="236"/>
      <c r="YA460" s="135" t="str">
        <f>IF(YC460 &lt;&gt; "", (COUNTIF($YC$212:YC460,YC460)&amp;"_"&amp;YC460),"")</f>
        <v/>
      </c>
      <c r="YB460" s="136" t="str">
        <f>IFERROR(IF(Purchase!A250 &lt;&gt;"",Purchase!A250,""),"")</f>
        <v/>
      </c>
      <c r="YC460" s="137" t="str">
        <f>IFERROR(IF(Purchase!B250 &lt;&gt;"",Purchase!B250,""),"")</f>
        <v/>
      </c>
      <c r="YD460" s="137" t="str">
        <f>IFERROR(IF(Purchase!C250 &lt;&gt;"",Purchase!C250,""),"")</f>
        <v/>
      </c>
      <c r="YE460" s="137" t="str">
        <f>IFERROR(IF(Purchase!D250 &lt;&gt;"",Purchase!D250,""),"")</f>
        <v/>
      </c>
      <c r="YF460" s="137" t="str">
        <f>IFERROR(IF(Purchase!E250 &lt;&gt;"",Purchase!E250,""),"")</f>
        <v/>
      </c>
      <c r="YG460" s="137" t="str">
        <f>IFERROR(IF(Purchase!F250 &lt;&gt;"",Purchase!F250,""),"")</f>
        <v/>
      </c>
      <c r="YH460" s="137" t="str">
        <f>IFERROR(IF(Purchase!G250 &lt;&gt;"",Purchase!G250,""),"")</f>
        <v/>
      </c>
      <c r="YI460" s="137" t="str">
        <f>IFERROR(IF(Purchase!H250 &lt;&gt;"",Purchase!H250,""),"")</f>
        <v/>
      </c>
      <c r="YJ460" s="137" t="str">
        <f>IFERROR(IF(Purchase!I250 &lt;&gt;"",Purchase!I250,""),"")</f>
        <v/>
      </c>
      <c r="YK460" s="137" t="str">
        <f>IFERROR(IF(Purchase!J250 &lt;&gt;"",Purchase!J250,""),"")</f>
        <v/>
      </c>
      <c r="YL460" s="149" t="str">
        <f t="shared" si="30"/>
        <v/>
      </c>
      <c r="YM460" s="135"/>
      <c r="YN460" s="138"/>
      <c r="YO460" s="139"/>
      <c r="YP460" s="138"/>
      <c r="YQ460" s="138"/>
      <c r="YR460" s="140"/>
      <c r="YS460" s="138"/>
      <c r="YT460" s="138"/>
      <c r="YU460" s="141"/>
      <c r="YV460" s="135"/>
      <c r="YW460" s="135"/>
      <c r="YX460" s="135"/>
      <c r="YY460" s="135"/>
      <c r="YZ460" s="135"/>
      <c r="ZA460" s="135"/>
      <c r="ZB460" s="135"/>
      <c r="ZC460" s="135"/>
      <c r="ZD460" s="135" t="str">
        <f>IF(ZG460 &lt;&gt; "",(COUNTIF($ZG$212:ZG460,ZG460)&amp;"_"&amp;ZG460),"")</f>
        <v/>
      </c>
      <c r="ZE460" s="142" t="str">
        <f>IFERROR(IF(Sale!A251 &lt;&gt; "", Sale!A251, ""), "")</f>
        <v/>
      </c>
      <c r="ZF460" s="135" t="str">
        <f>IFERROR(IF(Sale!B251 &lt;&gt; "", Sale!B251, ""), "")</f>
        <v/>
      </c>
      <c r="ZG460" s="135" t="str">
        <f>IFERROR(IF(Sale!C251 &lt;&gt; "", Sale!C251, ""), "")</f>
        <v/>
      </c>
      <c r="ZH460" s="135" t="str">
        <f>IFERROR(IF(Sale!D251 &lt;&gt; "", Sale!D251, ""), "")</f>
        <v/>
      </c>
      <c r="ZI460" s="135" t="str">
        <f>IFERROR(IF(Sale!E251 &lt;&gt; "", Sale!E251, ""), "")</f>
        <v/>
      </c>
      <c r="ZJ460" s="135" t="str">
        <f>IFERROR(IF(Sale!F251 &lt;&gt; "", Sale!F251, ""), "")</f>
        <v/>
      </c>
      <c r="ZK460" s="135" t="str">
        <f>IFERROR(IF(Sale!G251 &lt;&gt; "", Sale!G251, ""), "")</f>
        <v/>
      </c>
      <c r="ZL460" s="135" t="str">
        <f>IFERROR(IF(Sale!H251 &lt;&gt; "", Sale!H251, ""), "")</f>
        <v/>
      </c>
      <c r="ZM460" s="135" t="str">
        <f>IFERROR(IF(Sale!I251 &lt;&gt; "", Sale!I251, ""), "")</f>
        <v/>
      </c>
      <c r="ZN460" s="135" t="str">
        <f>IFERROR(IF(Sale!J251 &lt;&gt; "", Sale!J251, ""), "")</f>
        <v/>
      </c>
      <c r="ZO460" s="135" t="str">
        <f>IFERROR(IF(Sale!K251 &lt;&gt; "", Sale!K251, ""), "")</f>
        <v/>
      </c>
      <c r="ZP460" s="135" t="str">
        <f>IFERROR(IF(Sale!L251 &lt;&gt; "", Sale!L251, ""), "")</f>
        <v/>
      </c>
      <c r="ZQ460" s="135" t="str">
        <f>IFERROR(IF(Sale!M251 &lt;&gt; "", Sale!M251, ""), "")</f>
        <v/>
      </c>
      <c r="ZR460" s="135" t="str">
        <f>IFERROR(IF(Sale!N251 &lt;&gt; "", Sale!N251, ""), "")</f>
        <v/>
      </c>
      <c r="ZS460" s="135" t="str">
        <f>IFERROR(IF(Sale!O251 &lt;&gt; "", Sale!O251, ""), "")</f>
        <v/>
      </c>
      <c r="ZT460" s="135"/>
      <c r="ZU460" s="135"/>
      <c r="ZV460" s="135"/>
      <c r="ZW460" s="135"/>
      <c r="ZX460" s="139"/>
      <c r="ZY460" s="135"/>
      <c r="ZZ460" s="135"/>
    </row>
    <row r="461" spans="25:702">
      <c r="Y461" s="236"/>
      <c r="YA461" s="135" t="str">
        <f>IF(YC461 &lt;&gt; "", (COUNTIF($YC$212:YC461,YC461)&amp;"_"&amp;YC461),"")</f>
        <v/>
      </c>
      <c r="YB461" s="136" t="str">
        <f>IFERROR(IF(Purchase!A251 &lt;&gt;"",Purchase!A251,""),"")</f>
        <v/>
      </c>
      <c r="YC461" s="137" t="str">
        <f>IFERROR(IF(Purchase!B251 &lt;&gt;"",Purchase!B251,""),"")</f>
        <v/>
      </c>
      <c r="YD461" s="137" t="str">
        <f>IFERROR(IF(Purchase!C251 &lt;&gt;"",Purchase!C251,""),"")</f>
        <v/>
      </c>
      <c r="YE461" s="137" t="str">
        <f>IFERROR(IF(Purchase!D251 &lt;&gt;"",Purchase!D251,""),"")</f>
        <v/>
      </c>
      <c r="YF461" s="137" t="str">
        <f>IFERROR(IF(Purchase!E251 &lt;&gt;"",Purchase!E251,""),"")</f>
        <v/>
      </c>
      <c r="YG461" s="137" t="str">
        <f>IFERROR(IF(Purchase!F251 &lt;&gt;"",Purchase!F251,""),"")</f>
        <v/>
      </c>
      <c r="YH461" s="137" t="str">
        <f>IFERROR(IF(Purchase!G251 &lt;&gt;"",Purchase!G251,""),"")</f>
        <v/>
      </c>
      <c r="YI461" s="137" t="str">
        <f>IFERROR(IF(Purchase!H251 &lt;&gt;"",Purchase!H251,""),"")</f>
        <v/>
      </c>
      <c r="YJ461" s="137" t="str">
        <f>IFERROR(IF(Purchase!I251 &lt;&gt;"",Purchase!I251,""),"")</f>
        <v/>
      </c>
      <c r="YK461" s="137" t="str">
        <f>IFERROR(IF(Purchase!J251 &lt;&gt;"",Purchase!J251,""),"")</f>
        <v/>
      </c>
      <c r="YL461" s="149" t="str">
        <f t="shared" si="30"/>
        <v/>
      </c>
      <c r="YM461" s="135"/>
      <c r="YN461" s="138"/>
      <c r="YO461" s="139"/>
      <c r="YP461" s="138"/>
      <c r="YQ461" s="138"/>
      <c r="YR461" s="140"/>
      <c r="YS461" s="138"/>
      <c r="YT461" s="138"/>
      <c r="YU461" s="141"/>
      <c r="YV461" s="135"/>
      <c r="YW461" s="135"/>
      <c r="YX461" s="135"/>
      <c r="YY461" s="135"/>
      <c r="YZ461" s="135"/>
      <c r="ZA461" s="135"/>
      <c r="ZB461" s="135"/>
      <c r="ZC461" s="135"/>
      <c r="ZD461" s="135" t="str">
        <f>IF(ZG461 &lt;&gt; "",(COUNTIF($ZG$212:ZG461,ZG461)&amp;"_"&amp;ZG461),"")</f>
        <v/>
      </c>
      <c r="ZE461" s="142" t="str">
        <f>IFERROR(IF(Sale!A252 &lt;&gt; "", Sale!A252, ""), "")</f>
        <v/>
      </c>
      <c r="ZF461" s="135" t="str">
        <f>IFERROR(IF(Sale!B252 &lt;&gt; "", Sale!B252, ""), "")</f>
        <v/>
      </c>
      <c r="ZG461" s="135" t="str">
        <f>IFERROR(IF(Sale!C252 &lt;&gt; "", Sale!C252, ""), "")</f>
        <v/>
      </c>
      <c r="ZH461" s="135" t="str">
        <f>IFERROR(IF(Sale!D252 &lt;&gt; "", Sale!D252, ""), "")</f>
        <v/>
      </c>
      <c r="ZI461" s="135" t="str">
        <f>IFERROR(IF(Sale!E252 &lt;&gt; "", Sale!E252, ""), "")</f>
        <v/>
      </c>
      <c r="ZJ461" s="135" t="str">
        <f>IFERROR(IF(Sale!F252 &lt;&gt; "", Sale!F252, ""), "")</f>
        <v/>
      </c>
      <c r="ZK461" s="135" t="str">
        <f>IFERROR(IF(Sale!G252 &lt;&gt; "", Sale!G252, ""), "")</f>
        <v/>
      </c>
      <c r="ZL461" s="135" t="str">
        <f>IFERROR(IF(Sale!H252 &lt;&gt; "", Sale!H252, ""), "")</f>
        <v/>
      </c>
      <c r="ZM461" s="135" t="str">
        <f>IFERROR(IF(Sale!I252 &lt;&gt; "", Sale!I252, ""), "")</f>
        <v/>
      </c>
      <c r="ZN461" s="135" t="str">
        <f>IFERROR(IF(Sale!J252 &lt;&gt; "", Sale!J252, ""), "")</f>
        <v/>
      </c>
      <c r="ZO461" s="135" t="str">
        <f>IFERROR(IF(Sale!K252 &lt;&gt; "", Sale!K252, ""), "")</f>
        <v/>
      </c>
      <c r="ZP461" s="135" t="str">
        <f>IFERROR(IF(Sale!L252 &lt;&gt; "", Sale!L252, ""), "")</f>
        <v/>
      </c>
      <c r="ZQ461" s="135" t="str">
        <f>IFERROR(IF(Sale!M252 &lt;&gt; "", Sale!M252, ""), "")</f>
        <v/>
      </c>
      <c r="ZR461" s="135" t="str">
        <f>IFERROR(IF(Sale!N252 &lt;&gt; "", Sale!N252, ""), "")</f>
        <v/>
      </c>
      <c r="ZS461" s="135" t="str">
        <f>IFERROR(IF(Sale!O252 &lt;&gt; "", Sale!O252, ""), "")</f>
        <v/>
      </c>
      <c r="ZT461" s="135"/>
      <c r="ZU461" s="135"/>
      <c r="ZV461" s="135"/>
      <c r="ZW461" s="135"/>
      <c r="ZX461" s="139"/>
      <c r="ZY461" s="135"/>
      <c r="ZZ461" s="135"/>
    </row>
    <row r="462" spans="25:702">
      <c r="Y462" s="236"/>
      <c r="YA462" s="135" t="str">
        <f>IF(YC462 &lt;&gt; "", (COUNTIF($YC$212:YC462,YC462)&amp;"_"&amp;YC462),"")</f>
        <v/>
      </c>
      <c r="YB462" s="136" t="str">
        <f>IFERROR(IF(Purchase!A252 &lt;&gt;"",Purchase!A252,""),"")</f>
        <v/>
      </c>
      <c r="YC462" s="137" t="str">
        <f>IFERROR(IF(Purchase!B252 &lt;&gt;"",Purchase!B252,""),"")</f>
        <v/>
      </c>
      <c r="YD462" s="137" t="str">
        <f>IFERROR(IF(Purchase!C252 &lt;&gt;"",Purchase!C252,""),"")</f>
        <v/>
      </c>
      <c r="YE462" s="137" t="str">
        <f>IFERROR(IF(Purchase!D252 &lt;&gt;"",Purchase!D252,""),"")</f>
        <v/>
      </c>
      <c r="YF462" s="137" t="str">
        <f>IFERROR(IF(Purchase!E252 &lt;&gt;"",Purchase!E252,""),"")</f>
        <v/>
      </c>
      <c r="YG462" s="137" t="str">
        <f>IFERROR(IF(Purchase!F252 &lt;&gt;"",Purchase!F252,""),"")</f>
        <v/>
      </c>
      <c r="YH462" s="137" t="str">
        <f>IFERROR(IF(Purchase!G252 &lt;&gt;"",Purchase!G252,""),"")</f>
        <v/>
      </c>
      <c r="YI462" s="137" t="str">
        <f>IFERROR(IF(Purchase!H252 &lt;&gt;"",Purchase!H252,""),"")</f>
        <v/>
      </c>
      <c r="YJ462" s="137" t="str">
        <f>IFERROR(IF(Purchase!I252 &lt;&gt;"",Purchase!I252,""),"")</f>
        <v/>
      </c>
      <c r="YK462" s="137" t="str">
        <f>IFERROR(IF(Purchase!J252 &lt;&gt;"",Purchase!J252,""),"")</f>
        <v/>
      </c>
      <c r="YL462" s="149" t="str">
        <f t="shared" si="30"/>
        <v/>
      </c>
      <c r="YM462" s="135"/>
      <c r="YN462" s="138"/>
      <c r="YO462" s="139"/>
      <c r="YP462" s="138"/>
      <c r="YQ462" s="138"/>
      <c r="YR462" s="140"/>
      <c r="YS462" s="138"/>
      <c r="YT462" s="138"/>
      <c r="YU462" s="141"/>
      <c r="YV462" s="135"/>
      <c r="YW462" s="135"/>
      <c r="YX462" s="135"/>
      <c r="YY462" s="135"/>
      <c r="YZ462" s="135"/>
      <c r="ZA462" s="135"/>
      <c r="ZB462" s="135"/>
      <c r="ZC462" s="135"/>
      <c r="ZD462" s="135" t="str">
        <f>IF(ZG462 &lt;&gt; "",(COUNTIF($ZG$212:ZG462,ZG462)&amp;"_"&amp;ZG462),"")</f>
        <v/>
      </c>
      <c r="ZE462" s="142" t="str">
        <f>IFERROR(IF(Sale!A253 &lt;&gt; "", Sale!A253, ""), "")</f>
        <v/>
      </c>
      <c r="ZF462" s="135" t="str">
        <f>IFERROR(IF(Sale!B253 &lt;&gt; "", Sale!B253, ""), "")</f>
        <v/>
      </c>
      <c r="ZG462" s="135" t="str">
        <f>IFERROR(IF(Sale!C253 &lt;&gt; "", Sale!C253, ""), "")</f>
        <v/>
      </c>
      <c r="ZH462" s="135" t="str">
        <f>IFERROR(IF(Sale!D253 &lt;&gt; "", Sale!D253, ""), "")</f>
        <v/>
      </c>
      <c r="ZI462" s="135" t="str">
        <f>IFERROR(IF(Sale!E253 &lt;&gt; "", Sale!E253, ""), "")</f>
        <v/>
      </c>
      <c r="ZJ462" s="135" t="str">
        <f>IFERROR(IF(Sale!F253 &lt;&gt; "", Sale!F253, ""), "")</f>
        <v/>
      </c>
      <c r="ZK462" s="135" t="str">
        <f>IFERROR(IF(Sale!G253 &lt;&gt; "", Sale!G253, ""), "")</f>
        <v/>
      </c>
      <c r="ZL462" s="135" t="str">
        <f>IFERROR(IF(Sale!H253 &lt;&gt; "", Sale!H253, ""), "")</f>
        <v/>
      </c>
      <c r="ZM462" s="135" t="str">
        <f>IFERROR(IF(Sale!I253 &lt;&gt; "", Sale!I253, ""), "")</f>
        <v/>
      </c>
      <c r="ZN462" s="135" t="str">
        <f>IFERROR(IF(Sale!J253 &lt;&gt; "", Sale!J253, ""), "")</f>
        <v/>
      </c>
      <c r="ZO462" s="135" t="str">
        <f>IFERROR(IF(Sale!K253 &lt;&gt; "", Sale!K253, ""), "")</f>
        <v/>
      </c>
      <c r="ZP462" s="135" t="str">
        <f>IFERROR(IF(Sale!L253 &lt;&gt; "", Sale!L253, ""), "")</f>
        <v/>
      </c>
      <c r="ZQ462" s="135" t="str">
        <f>IFERROR(IF(Sale!M253 &lt;&gt; "", Sale!M253, ""), "")</f>
        <v/>
      </c>
      <c r="ZR462" s="135" t="str">
        <f>IFERROR(IF(Sale!N253 &lt;&gt; "", Sale!N253, ""), "")</f>
        <v/>
      </c>
      <c r="ZS462" s="135" t="str">
        <f>IFERROR(IF(Sale!O253 &lt;&gt; "", Sale!O253, ""), "")</f>
        <v/>
      </c>
      <c r="ZT462" s="135"/>
      <c r="ZU462" s="135"/>
      <c r="ZV462" s="135"/>
      <c r="ZW462" s="135"/>
      <c r="ZX462" s="139"/>
      <c r="ZY462" s="135"/>
      <c r="ZZ462" s="135"/>
    </row>
    <row r="463" spans="25:702">
      <c r="Y463" s="236"/>
      <c r="YA463" s="135" t="str">
        <f>IF(YC463 &lt;&gt; "", (COUNTIF($YC$212:YC463,YC463)&amp;"_"&amp;YC463),"")</f>
        <v/>
      </c>
      <c r="YB463" s="136" t="str">
        <f>IFERROR(IF(Purchase!A253 &lt;&gt;"",Purchase!A253,""),"")</f>
        <v/>
      </c>
      <c r="YC463" s="137" t="str">
        <f>IFERROR(IF(Purchase!B253 &lt;&gt;"",Purchase!B253,""),"")</f>
        <v/>
      </c>
      <c r="YD463" s="137" t="str">
        <f>IFERROR(IF(Purchase!C253 &lt;&gt;"",Purchase!C253,""),"")</f>
        <v/>
      </c>
      <c r="YE463" s="137" t="str">
        <f>IFERROR(IF(Purchase!D253 &lt;&gt;"",Purchase!D253,""),"")</f>
        <v/>
      </c>
      <c r="YF463" s="137" t="str">
        <f>IFERROR(IF(Purchase!E253 &lt;&gt;"",Purchase!E253,""),"")</f>
        <v/>
      </c>
      <c r="YG463" s="137" t="str">
        <f>IFERROR(IF(Purchase!F253 &lt;&gt;"",Purchase!F253,""),"")</f>
        <v/>
      </c>
      <c r="YH463" s="137" t="str">
        <f>IFERROR(IF(Purchase!G253 &lt;&gt;"",Purchase!G253,""),"")</f>
        <v/>
      </c>
      <c r="YI463" s="137" t="str">
        <f>IFERROR(IF(Purchase!H253 &lt;&gt;"",Purchase!H253,""),"")</f>
        <v/>
      </c>
      <c r="YJ463" s="137" t="str">
        <f>IFERROR(IF(Purchase!I253 &lt;&gt;"",Purchase!I253,""),"")</f>
        <v/>
      </c>
      <c r="YK463" s="137" t="str">
        <f>IFERROR(IF(Purchase!J253 &lt;&gt;"",Purchase!J253,""),"")</f>
        <v/>
      </c>
      <c r="YL463" s="149" t="str">
        <f t="shared" si="30"/>
        <v/>
      </c>
      <c r="YM463" s="135"/>
      <c r="YN463" s="138"/>
      <c r="YO463" s="139"/>
      <c r="YP463" s="138"/>
      <c r="YQ463" s="138"/>
      <c r="YR463" s="140"/>
      <c r="YS463" s="138"/>
      <c r="YT463" s="138"/>
      <c r="YU463" s="141"/>
      <c r="YV463" s="135"/>
      <c r="YW463" s="135"/>
      <c r="YX463" s="135"/>
      <c r="YY463" s="135"/>
      <c r="YZ463" s="135"/>
      <c r="ZA463" s="135"/>
      <c r="ZB463" s="135"/>
      <c r="ZC463" s="135"/>
      <c r="ZD463" s="135" t="str">
        <f>IF(ZG463 &lt;&gt; "",(COUNTIF($ZG$212:ZG463,ZG463)&amp;"_"&amp;ZG463),"")</f>
        <v/>
      </c>
      <c r="ZE463" s="142" t="str">
        <f>IFERROR(IF(Sale!A254 &lt;&gt; "", Sale!A254, ""), "")</f>
        <v/>
      </c>
      <c r="ZF463" s="135" t="str">
        <f>IFERROR(IF(Sale!B254 &lt;&gt; "", Sale!B254, ""), "")</f>
        <v/>
      </c>
      <c r="ZG463" s="135" t="str">
        <f>IFERROR(IF(Sale!C254 &lt;&gt; "", Sale!C254, ""), "")</f>
        <v/>
      </c>
      <c r="ZH463" s="135" t="str">
        <f>IFERROR(IF(Sale!D254 &lt;&gt; "", Sale!D254, ""), "")</f>
        <v/>
      </c>
      <c r="ZI463" s="135" t="str">
        <f>IFERROR(IF(Sale!E254 &lt;&gt; "", Sale!E254, ""), "")</f>
        <v/>
      </c>
      <c r="ZJ463" s="135" t="str">
        <f>IFERROR(IF(Sale!F254 &lt;&gt; "", Sale!F254, ""), "")</f>
        <v/>
      </c>
      <c r="ZK463" s="135" t="str">
        <f>IFERROR(IF(Sale!G254 &lt;&gt; "", Sale!G254, ""), "")</f>
        <v/>
      </c>
      <c r="ZL463" s="135" t="str">
        <f>IFERROR(IF(Sale!H254 &lt;&gt; "", Sale!H254, ""), "")</f>
        <v/>
      </c>
      <c r="ZM463" s="135" t="str">
        <f>IFERROR(IF(Sale!I254 &lt;&gt; "", Sale!I254, ""), "")</f>
        <v/>
      </c>
      <c r="ZN463" s="135" t="str">
        <f>IFERROR(IF(Sale!J254 &lt;&gt; "", Sale!J254, ""), "")</f>
        <v/>
      </c>
      <c r="ZO463" s="135" t="str">
        <f>IFERROR(IF(Sale!K254 &lt;&gt; "", Sale!K254, ""), "")</f>
        <v/>
      </c>
      <c r="ZP463" s="135" t="str">
        <f>IFERROR(IF(Sale!L254 &lt;&gt; "", Sale!L254, ""), "")</f>
        <v/>
      </c>
      <c r="ZQ463" s="135" t="str">
        <f>IFERROR(IF(Sale!M254 &lt;&gt; "", Sale!M254, ""), "")</f>
        <v/>
      </c>
      <c r="ZR463" s="135" t="str">
        <f>IFERROR(IF(Sale!N254 &lt;&gt; "", Sale!N254, ""), "")</f>
        <v/>
      </c>
      <c r="ZS463" s="135" t="str">
        <f>IFERROR(IF(Sale!O254 &lt;&gt; "", Sale!O254, ""), "")</f>
        <v/>
      </c>
      <c r="ZT463" s="135"/>
      <c r="ZU463" s="135"/>
      <c r="ZV463" s="135"/>
      <c r="ZW463" s="135"/>
      <c r="ZX463" s="139"/>
      <c r="ZY463" s="135"/>
      <c r="ZZ463" s="135"/>
    </row>
    <row r="464" spans="25:702">
      <c r="Y464" s="236"/>
      <c r="YA464" s="135" t="str">
        <f>IF(YC464 &lt;&gt; "", (COUNTIF($YC$212:YC464,YC464)&amp;"_"&amp;YC464),"")</f>
        <v/>
      </c>
      <c r="YB464" s="136" t="str">
        <f>IFERROR(IF(Purchase!A254 &lt;&gt;"",Purchase!A254,""),"")</f>
        <v/>
      </c>
      <c r="YC464" s="137" t="str">
        <f>IFERROR(IF(Purchase!B254 &lt;&gt;"",Purchase!B254,""),"")</f>
        <v/>
      </c>
      <c r="YD464" s="137" t="str">
        <f>IFERROR(IF(Purchase!C254 &lt;&gt;"",Purchase!C254,""),"")</f>
        <v/>
      </c>
      <c r="YE464" s="137" t="str">
        <f>IFERROR(IF(Purchase!D254 &lt;&gt;"",Purchase!D254,""),"")</f>
        <v/>
      </c>
      <c r="YF464" s="137" t="str">
        <f>IFERROR(IF(Purchase!E254 &lt;&gt;"",Purchase!E254,""),"")</f>
        <v/>
      </c>
      <c r="YG464" s="137" t="str">
        <f>IFERROR(IF(Purchase!F254 &lt;&gt;"",Purchase!F254,""),"")</f>
        <v/>
      </c>
      <c r="YH464" s="137" t="str">
        <f>IFERROR(IF(Purchase!G254 &lt;&gt;"",Purchase!G254,""),"")</f>
        <v/>
      </c>
      <c r="YI464" s="137" t="str">
        <f>IFERROR(IF(Purchase!H254 &lt;&gt;"",Purchase!H254,""),"")</f>
        <v/>
      </c>
      <c r="YJ464" s="137" t="str">
        <f>IFERROR(IF(Purchase!I254 &lt;&gt;"",Purchase!I254,""),"")</f>
        <v/>
      </c>
      <c r="YK464" s="137" t="str">
        <f>IFERROR(IF(Purchase!J254 &lt;&gt;"",Purchase!J254,""),"")</f>
        <v/>
      </c>
      <c r="YL464" s="149" t="str">
        <f t="shared" si="30"/>
        <v/>
      </c>
      <c r="YM464" s="135"/>
      <c r="YN464" s="138"/>
      <c r="YO464" s="139"/>
      <c r="YP464" s="138"/>
      <c r="YQ464" s="138"/>
      <c r="YR464" s="140"/>
      <c r="YS464" s="138"/>
      <c r="YT464" s="138"/>
      <c r="YU464" s="141"/>
      <c r="YV464" s="135"/>
      <c r="YW464" s="135"/>
      <c r="YX464" s="135"/>
      <c r="YY464" s="135"/>
      <c r="YZ464" s="135"/>
      <c r="ZA464" s="135"/>
      <c r="ZB464" s="135"/>
      <c r="ZC464" s="135"/>
      <c r="ZD464" s="135" t="str">
        <f>IF(ZG464 &lt;&gt; "",(COUNTIF($ZG$212:ZG464,ZG464)&amp;"_"&amp;ZG464),"")</f>
        <v/>
      </c>
      <c r="ZE464" s="142" t="str">
        <f>IFERROR(IF(Sale!A255 &lt;&gt; "", Sale!A255, ""), "")</f>
        <v/>
      </c>
      <c r="ZF464" s="135" t="str">
        <f>IFERROR(IF(Sale!B255 &lt;&gt; "", Sale!B255, ""), "")</f>
        <v/>
      </c>
      <c r="ZG464" s="135" t="str">
        <f>IFERROR(IF(Sale!C255 &lt;&gt; "", Sale!C255, ""), "")</f>
        <v/>
      </c>
      <c r="ZH464" s="135" t="str">
        <f>IFERROR(IF(Sale!D255 &lt;&gt; "", Sale!D255, ""), "")</f>
        <v/>
      </c>
      <c r="ZI464" s="135" t="str">
        <f>IFERROR(IF(Sale!E255 &lt;&gt; "", Sale!E255, ""), "")</f>
        <v/>
      </c>
      <c r="ZJ464" s="135" t="str">
        <f>IFERROR(IF(Sale!F255 &lt;&gt; "", Sale!F255, ""), "")</f>
        <v/>
      </c>
      <c r="ZK464" s="135" t="str">
        <f>IFERROR(IF(Sale!G255 &lt;&gt; "", Sale!G255, ""), "")</f>
        <v/>
      </c>
      <c r="ZL464" s="135" t="str">
        <f>IFERROR(IF(Sale!H255 &lt;&gt; "", Sale!H255, ""), "")</f>
        <v/>
      </c>
      <c r="ZM464" s="135" t="str">
        <f>IFERROR(IF(Sale!I255 &lt;&gt; "", Sale!I255, ""), "")</f>
        <v/>
      </c>
      <c r="ZN464" s="135" t="str">
        <f>IFERROR(IF(Sale!J255 &lt;&gt; "", Sale!J255, ""), "")</f>
        <v/>
      </c>
      <c r="ZO464" s="135" t="str">
        <f>IFERROR(IF(Sale!K255 &lt;&gt; "", Sale!K255, ""), "")</f>
        <v/>
      </c>
      <c r="ZP464" s="135" t="str">
        <f>IFERROR(IF(Sale!L255 &lt;&gt; "", Sale!L255, ""), "")</f>
        <v/>
      </c>
      <c r="ZQ464" s="135" t="str">
        <f>IFERROR(IF(Sale!M255 &lt;&gt; "", Sale!M255, ""), "")</f>
        <v/>
      </c>
      <c r="ZR464" s="135" t="str">
        <f>IFERROR(IF(Sale!N255 &lt;&gt; "", Sale!N255, ""), "")</f>
        <v/>
      </c>
      <c r="ZS464" s="135" t="str">
        <f>IFERROR(IF(Sale!O255 &lt;&gt; "", Sale!O255, ""), "")</f>
        <v/>
      </c>
      <c r="ZT464" s="135"/>
      <c r="ZU464" s="135"/>
      <c r="ZV464" s="135"/>
      <c r="ZW464" s="135"/>
      <c r="ZX464" s="139"/>
      <c r="ZY464" s="135"/>
      <c r="ZZ464" s="135"/>
    </row>
    <row r="465" spans="25:702">
      <c r="Y465" s="236"/>
      <c r="YA465" s="135" t="str">
        <f>IF(YC465 &lt;&gt; "", (COUNTIF($YC$212:YC465,YC465)&amp;"_"&amp;YC465),"")</f>
        <v/>
      </c>
      <c r="YB465" s="136" t="str">
        <f>IFERROR(IF(Purchase!A255 &lt;&gt;"",Purchase!A255,""),"")</f>
        <v/>
      </c>
      <c r="YC465" s="137" t="str">
        <f>IFERROR(IF(Purchase!B255 &lt;&gt;"",Purchase!B255,""),"")</f>
        <v/>
      </c>
      <c r="YD465" s="137" t="str">
        <f>IFERROR(IF(Purchase!C255 &lt;&gt;"",Purchase!C255,""),"")</f>
        <v/>
      </c>
      <c r="YE465" s="137" t="str">
        <f>IFERROR(IF(Purchase!D255 &lt;&gt;"",Purchase!D255,""),"")</f>
        <v/>
      </c>
      <c r="YF465" s="137" t="str">
        <f>IFERROR(IF(Purchase!E255 &lt;&gt;"",Purchase!E255,""),"")</f>
        <v/>
      </c>
      <c r="YG465" s="137" t="str">
        <f>IFERROR(IF(Purchase!F255 &lt;&gt;"",Purchase!F255,""),"")</f>
        <v/>
      </c>
      <c r="YH465" s="137" t="str">
        <f>IFERROR(IF(Purchase!G255 &lt;&gt;"",Purchase!G255,""),"")</f>
        <v/>
      </c>
      <c r="YI465" s="137" t="str">
        <f>IFERROR(IF(Purchase!H255 &lt;&gt;"",Purchase!H255,""),"")</f>
        <v/>
      </c>
      <c r="YJ465" s="137" t="str">
        <f>IFERROR(IF(Purchase!I255 &lt;&gt;"",Purchase!I255,""),"")</f>
        <v/>
      </c>
      <c r="YK465" s="137" t="str">
        <f>IFERROR(IF(Purchase!J255 &lt;&gt;"",Purchase!J255,""),"")</f>
        <v/>
      </c>
      <c r="YL465" s="149" t="str">
        <f t="shared" si="30"/>
        <v/>
      </c>
      <c r="YM465" s="135"/>
      <c r="YN465" s="138"/>
      <c r="YO465" s="139"/>
      <c r="YP465" s="138"/>
      <c r="YQ465" s="138"/>
      <c r="YR465" s="140"/>
      <c r="YS465" s="138"/>
      <c r="YT465" s="138"/>
      <c r="YU465" s="141"/>
      <c r="YV465" s="135"/>
      <c r="YW465" s="135"/>
      <c r="YX465" s="135"/>
      <c r="YY465" s="135"/>
      <c r="YZ465" s="135"/>
      <c r="ZA465" s="135"/>
      <c r="ZB465" s="135"/>
      <c r="ZC465" s="135"/>
      <c r="ZD465" s="135" t="str">
        <f>IF(ZG465 &lt;&gt; "",(COUNTIF($ZG$212:ZG465,ZG465)&amp;"_"&amp;ZG465),"")</f>
        <v/>
      </c>
      <c r="ZE465" s="142" t="str">
        <f>IFERROR(IF(Sale!A256 &lt;&gt; "", Sale!A256, ""), "")</f>
        <v/>
      </c>
      <c r="ZF465" s="135" t="str">
        <f>IFERROR(IF(Sale!B256 &lt;&gt; "", Sale!B256, ""), "")</f>
        <v/>
      </c>
      <c r="ZG465" s="135" t="str">
        <f>IFERROR(IF(Sale!C256 &lt;&gt; "", Sale!C256, ""), "")</f>
        <v/>
      </c>
      <c r="ZH465" s="135" t="str">
        <f>IFERROR(IF(Sale!D256 &lt;&gt; "", Sale!D256, ""), "")</f>
        <v/>
      </c>
      <c r="ZI465" s="135" t="str">
        <f>IFERROR(IF(Sale!E256 &lt;&gt; "", Sale!E256, ""), "")</f>
        <v/>
      </c>
      <c r="ZJ465" s="135" t="str">
        <f>IFERROR(IF(Sale!F256 &lt;&gt; "", Sale!F256, ""), "")</f>
        <v/>
      </c>
      <c r="ZK465" s="135" t="str">
        <f>IFERROR(IF(Sale!G256 &lt;&gt; "", Sale!G256, ""), "")</f>
        <v/>
      </c>
      <c r="ZL465" s="135" t="str">
        <f>IFERROR(IF(Sale!H256 &lt;&gt; "", Sale!H256, ""), "")</f>
        <v/>
      </c>
      <c r="ZM465" s="135" t="str">
        <f>IFERROR(IF(Sale!I256 &lt;&gt; "", Sale!I256, ""), "")</f>
        <v/>
      </c>
      <c r="ZN465" s="135" t="str">
        <f>IFERROR(IF(Sale!J256 &lt;&gt; "", Sale!J256, ""), "")</f>
        <v/>
      </c>
      <c r="ZO465" s="135" t="str">
        <f>IFERROR(IF(Sale!K256 &lt;&gt; "", Sale!K256, ""), "")</f>
        <v/>
      </c>
      <c r="ZP465" s="135" t="str">
        <f>IFERROR(IF(Sale!L256 &lt;&gt; "", Sale!L256, ""), "")</f>
        <v/>
      </c>
      <c r="ZQ465" s="135" t="str">
        <f>IFERROR(IF(Sale!M256 &lt;&gt; "", Sale!M256, ""), "")</f>
        <v/>
      </c>
      <c r="ZR465" s="135" t="str">
        <f>IFERROR(IF(Sale!N256 &lt;&gt; "", Sale!N256, ""), "")</f>
        <v/>
      </c>
      <c r="ZS465" s="135" t="str">
        <f>IFERROR(IF(Sale!O256 &lt;&gt; "", Sale!O256, ""), "")</f>
        <v/>
      </c>
      <c r="ZT465" s="135"/>
      <c r="ZU465" s="135"/>
      <c r="ZV465" s="135"/>
      <c r="ZW465" s="135"/>
      <c r="ZX465" s="139"/>
      <c r="ZY465" s="135"/>
      <c r="ZZ465" s="135"/>
    </row>
    <row r="466" spans="25:702">
      <c r="Y466" s="236"/>
      <c r="YA466" s="135" t="str">
        <f>IF(YC466 &lt;&gt; "", (COUNTIF($YC$212:YC466,YC466)&amp;"_"&amp;YC466),"")</f>
        <v/>
      </c>
      <c r="YB466" s="136" t="str">
        <f>IFERROR(IF(Purchase!A256 &lt;&gt;"",Purchase!A256,""),"")</f>
        <v/>
      </c>
      <c r="YC466" s="137" t="str">
        <f>IFERROR(IF(Purchase!B256 &lt;&gt;"",Purchase!B256,""),"")</f>
        <v/>
      </c>
      <c r="YD466" s="137" t="str">
        <f>IFERROR(IF(Purchase!C256 &lt;&gt;"",Purchase!C256,""),"")</f>
        <v/>
      </c>
      <c r="YE466" s="137" t="str">
        <f>IFERROR(IF(Purchase!D256 &lt;&gt;"",Purchase!D256,""),"")</f>
        <v/>
      </c>
      <c r="YF466" s="137" t="str">
        <f>IFERROR(IF(Purchase!E256 &lt;&gt;"",Purchase!E256,""),"")</f>
        <v/>
      </c>
      <c r="YG466" s="137" t="str">
        <f>IFERROR(IF(Purchase!F256 &lt;&gt;"",Purchase!F256,""),"")</f>
        <v/>
      </c>
      <c r="YH466" s="137" t="str">
        <f>IFERROR(IF(Purchase!G256 &lt;&gt;"",Purchase!G256,""),"")</f>
        <v/>
      </c>
      <c r="YI466" s="137" t="str">
        <f>IFERROR(IF(Purchase!H256 &lt;&gt;"",Purchase!H256,""),"")</f>
        <v/>
      </c>
      <c r="YJ466" s="137" t="str">
        <f>IFERROR(IF(Purchase!I256 &lt;&gt;"",Purchase!I256,""),"")</f>
        <v/>
      </c>
      <c r="YK466" s="137" t="str">
        <f>IFERROR(IF(Purchase!J256 &lt;&gt;"",Purchase!J256,""),"")</f>
        <v/>
      </c>
      <c r="YL466" s="149" t="str">
        <f t="shared" si="30"/>
        <v/>
      </c>
      <c r="YM466" s="135"/>
      <c r="YN466" s="138"/>
      <c r="YO466" s="139"/>
      <c r="YP466" s="138"/>
      <c r="YQ466" s="138"/>
      <c r="YR466" s="140"/>
      <c r="YS466" s="138"/>
      <c r="YT466" s="138"/>
      <c r="YU466" s="141"/>
      <c r="YV466" s="135"/>
      <c r="YW466" s="135"/>
      <c r="YX466" s="135"/>
      <c r="YY466" s="135"/>
      <c r="YZ466" s="135"/>
      <c r="ZA466" s="135"/>
      <c r="ZB466" s="135"/>
      <c r="ZC466" s="135"/>
      <c r="ZD466" s="135" t="str">
        <f>IF(ZG466 &lt;&gt; "",(COUNTIF($ZG$212:ZG466,ZG466)&amp;"_"&amp;ZG466),"")</f>
        <v/>
      </c>
      <c r="ZE466" s="142" t="str">
        <f>IFERROR(IF(Sale!A257 &lt;&gt; "", Sale!A257, ""), "")</f>
        <v/>
      </c>
      <c r="ZF466" s="135" t="str">
        <f>IFERROR(IF(Sale!B257 &lt;&gt; "", Sale!B257, ""), "")</f>
        <v/>
      </c>
      <c r="ZG466" s="135" t="str">
        <f>IFERROR(IF(Sale!C257 &lt;&gt; "", Sale!C257, ""), "")</f>
        <v/>
      </c>
      <c r="ZH466" s="135" t="str">
        <f>IFERROR(IF(Sale!D257 &lt;&gt; "", Sale!D257, ""), "")</f>
        <v/>
      </c>
      <c r="ZI466" s="135" t="str">
        <f>IFERROR(IF(Sale!E257 &lt;&gt; "", Sale!E257, ""), "")</f>
        <v/>
      </c>
      <c r="ZJ466" s="135" t="str">
        <f>IFERROR(IF(Sale!F257 &lt;&gt; "", Sale!F257, ""), "")</f>
        <v/>
      </c>
      <c r="ZK466" s="135" t="str">
        <f>IFERROR(IF(Sale!G257 &lt;&gt; "", Sale!G257, ""), "")</f>
        <v/>
      </c>
      <c r="ZL466" s="135" t="str">
        <f>IFERROR(IF(Sale!H257 &lt;&gt; "", Sale!H257, ""), "")</f>
        <v/>
      </c>
      <c r="ZM466" s="135" t="str">
        <f>IFERROR(IF(Sale!I257 &lt;&gt; "", Sale!I257, ""), "")</f>
        <v/>
      </c>
      <c r="ZN466" s="135" t="str">
        <f>IFERROR(IF(Sale!J257 &lt;&gt; "", Sale!J257, ""), "")</f>
        <v/>
      </c>
      <c r="ZO466" s="135" t="str">
        <f>IFERROR(IF(Sale!K257 &lt;&gt; "", Sale!K257, ""), "")</f>
        <v/>
      </c>
      <c r="ZP466" s="135" t="str">
        <f>IFERROR(IF(Sale!L257 &lt;&gt; "", Sale!L257, ""), "")</f>
        <v/>
      </c>
      <c r="ZQ466" s="135" t="str">
        <f>IFERROR(IF(Sale!M257 &lt;&gt; "", Sale!M257, ""), "")</f>
        <v/>
      </c>
      <c r="ZR466" s="135" t="str">
        <f>IFERROR(IF(Sale!N257 &lt;&gt; "", Sale!N257, ""), "")</f>
        <v/>
      </c>
      <c r="ZS466" s="135" t="str">
        <f>IFERROR(IF(Sale!O257 &lt;&gt; "", Sale!O257, ""), "")</f>
        <v/>
      </c>
      <c r="ZT466" s="135"/>
      <c r="ZU466" s="135"/>
      <c r="ZV466" s="135"/>
      <c r="ZW466" s="135"/>
      <c r="ZX466" s="139"/>
      <c r="ZY466" s="135"/>
      <c r="ZZ466" s="135"/>
    </row>
    <row r="467" spans="25:702">
      <c r="Y467" s="236"/>
      <c r="YA467" s="135" t="str">
        <f>IF(YC467 &lt;&gt; "", (COUNTIF($YC$212:YC467,YC467)&amp;"_"&amp;YC467),"")</f>
        <v/>
      </c>
      <c r="YB467" s="136" t="str">
        <f>IFERROR(IF(Purchase!A257 &lt;&gt;"",Purchase!A257,""),"")</f>
        <v/>
      </c>
      <c r="YC467" s="137" t="str">
        <f>IFERROR(IF(Purchase!B257 &lt;&gt;"",Purchase!B257,""),"")</f>
        <v/>
      </c>
      <c r="YD467" s="137" t="str">
        <f>IFERROR(IF(Purchase!C257 &lt;&gt;"",Purchase!C257,""),"")</f>
        <v/>
      </c>
      <c r="YE467" s="137" t="str">
        <f>IFERROR(IF(Purchase!D257 &lt;&gt;"",Purchase!D257,""),"")</f>
        <v/>
      </c>
      <c r="YF467" s="137" t="str">
        <f>IFERROR(IF(Purchase!E257 &lt;&gt;"",Purchase!E257,""),"")</f>
        <v/>
      </c>
      <c r="YG467" s="137" t="str">
        <f>IFERROR(IF(Purchase!F257 &lt;&gt;"",Purchase!F257,""),"")</f>
        <v/>
      </c>
      <c r="YH467" s="137" t="str">
        <f>IFERROR(IF(Purchase!G257 &lt;&gt;"",Purchase!G257,""),"")</f>
        <v/>
      </c>
      <c r="YI467" s="137" t="str">
        <f>IFERROR(IF(Purchase!H257 &lt;&gt;"",Purchase!H257,""),"")</f>
        <v/>
      </c>
      <c r="YJ467" s="137" t="str">
        <f>IFERROR(IF(Purchase!I257 &lt;&gt;"",Purchase!I257,""),"")</f>
        <v/>
      </c>
      <c r="YK467" s="137" t="str">
        <f>IFERROR(IF(Purchase!J257 &lt;&gt;"",Purchase!J257,""),"")</f>
        <v/>
      </c>
      <c r="YL467" s="149" t="str">
        <f t="shared" si="30"/>
        <v/>
      </c>
      <c r="YM467" s="135"/>
      <c r="YN467" s="138"/>
      <c r="YO467" s="139"/>
      <c r="YP467" s="138"/>
      <c r="YQ467" s="138"/>
      <c r="YR467" s="140"/>
      <c r="YS467" s="138"/>
      <c r="YT467" s="138"/>
      <c r="YU467" s="141"/>
      <c r="YV467" s="135"/>
      <c r="YW467" s="135"/>
      <c r="YX467" s="135"/>
      <c r="YY467" s="135"/>
      <c r="YZ467" s="135"/>
      <c r="ZA467" s="135"/>
      <c r="ZB467" s="135"/>
      <c r="ZC467" s="135"/>
      <c r="ZD467" s="135" t="str">
        <f>IF(ZG467 &lt;&gt; "",(COUNTIF($ZG$212:ZG467,ZG467)&amp;"_"&amp;ZG467),"")</f>
        <v/>
      </c>
      <c r="ZE467" s="142" t="str">
        <f>IFERROR(IF(Sale!A258 &lt;&gt; "", Sale!A258, ""), "")</f>
        <v/>
      </c>
      <c r="ZF467" s="135" t="str">
        <f>IFERROR(IF(Sale!B258 &lt;&gt; "", Sale!B258, ""), "")</f>
        <v/>
      </c>
      <c r="ZG467" s="135" t="str">
        <f>IFERROR(IF(Sale!C258 &lt;&gt; "", Sale!C258, ""), "")</f>
        <v/>
      </c>
      <c r="ZH467" s="135" t="str">
        <f>IFERROR(IF(Sale!D258 &lt;&gt; "", Sale!D258, ""), "")</f>
        <v/>
      </c>
      <c r="ZI467" s="135" t="str">
        <f>IFERROR(IF(Sale!E258 &lt;&gt; "", Sale!E258, ""), "")</f>
        <v/>
      </c>
      <c r="ZJ467" s="135" t="str">
        <f>IFERROR(IF(Sale!F258 &lt;&gt; "", Sale!F258, ""), "")</f>
        <v/>
      </c>
      <c r="ZK467" s="135" t="str">
        <f>IFERROR(IF(Sale!G258 &lt;&gt; "", Sale!G258, ""), "")</f>
        <v/>
      </c>
      <c r="ZL467" s="135" t="str">
        <f>IFERROR(IF(Sale!H258 &lt;&gt; "", Sale!H258, ""), "")</f>
        <v/>
      </c>
      <c r="ZM467" s="135" t="str">
        <f>IFERROR(IF(Sale!I258 &lt;&gt; "", Sale!I258, ""), "")</f>
        <v/>
      </c>
      <c r="ZN467" s="135" t="str">
        <f>IFERROR(IF(Sale!J258 &lt;&gt; "", Sale!J258, ""), "")</f>
        <v/>
      </c>
      <c r="ZO467" s="135" t="str">
        <f>IFERROR(IF(Sale!K258 &lt;&gt; "", Sale!K258, ""), "")</f>
        <v/>
      </c>
      <c r="ZP467" s="135" t="str">
        <f>IFERROR(IF(Sale!L258 &lt;&gt; "", Sale!L258, ""), "")</f>
        <v/>
      </c>
      <c r="ZQ467" s="135" t="str">
        <f>IFERROR(IF(Sale!M258 &lt;&gt; "", Sale!M258, ""), "")</f>
        <v/>
      </c>
      <c r="ZR467" s="135" t="str">
        <f>IFERROR(IF(Sale!N258 &lt;&gt; "", Sale!N258, ""), "")</f>
        <v/>
      </c>
      <c r="ZS467" s="135" t="str">
        <f>IFERROR(IF(Sale!O258 &lt;&gt; "", Sale!O258, ""), "")</f>
        <v/>
      </c>
      <c r="ZT467" s="135"/>
      <c r="ZU467" s="135"/>
      <c r="ZV467" s="135"/>
      <c r="ZW467" s="135"/>
      <c r="ZX467" s="139"/>
      <c r="ZY467" s="135"/>
      <c r="ZZ467" s="135"/>
    </row>
    <row r="468" spans="25:702">
      <c r="Y468" s="236"/>
      <c r="YA468" s="135" t="str">
        <f>IF(YC468 &lt;&gt; "", (COUNTIF($YC$212:YC468,YC468)&amp;"_"&amp;YC468),"")</f>
        <v/>
      </c>
      <c r="YB468" s="136" t="str">
        <f>IFERROR(IF(Purchase!A258 &lt;&gt;"",Purchase!A258,""),"")</f>
        <v/>
      </c>
      <c r="YC468" s="137" t="str">
        <f>IFERROR(IF(Purchase!B258 &lt;&gt;"",Purchase!B258,""),"")</f>
        <v/>
      </c>
      <c r="YD468" s="137" t="str">
        <f>IFERROR(IF(Purchase!C258 &lt;&gt;"",Purchase!C258,""),"")</f>
        <v/>
      </c>
      <c r="YE468" s="137" t="str">
        <f>IFERROR(IF(Purchase!D258 &lt;&gt;"",Purchase!D258,""),"")</f>
        <v/>
      </c>
      <c r="YF468" s="137" t="str">
        <f>IFERROR(IF(Purchase!E258 &lt;&gt;"",Purchase!E258,""),"")</f>
        <v/>
      </c>
      <c r="YG468" s="137" t="str">
        <f>IFERROR(IF(Purchase!F258 &lt;&gt;"",Purchase!F258,""),"")</f>
        <v/>
      </c>
      <c r="YH468" s="137" t="str">
        <f>IFERROR(IF(Purchase!G258 &lt;&gt;"",Purchase!G258,""),"")</f>
        <v/>
      </c>
      <c r="YI468" s="137" t="str">
        <f>IFERROR(IF(Purchase!H258 &lt;&gt;"",Purchase!H258,""),"")</f>
        <v/>
      </c>
      <c r="YJ468" s="137" t="str">
        <f>IFERROR(IF(Purchase!I258 &lt;&gt;"",Purchase!I258,""),"")</f>
        <v/>
      </c>
      <c r="YK468" s="137" t="str">
        <f>IFERROR(IF(Purchase!J258 &lt;&gt;"",Purchase!J258,""),"")</f>
        <v/>
      </c>
      <c r="YL468" s="149" t="str">
        <f t="shared" si="30"/>
        <v/>
      </c>
      <c r="YM468" s="135"/>
      <c r="YN468" s="138"/>
      <c r="YO468" s="139"/>
      <c r="YP468" s="138"/>
      <c r="YQ468" s="138"/>
      <c r="YR468" s="140"/>
      <c r="YS468" s="138"/>
      <c r="YT468" s="138"/>
      <c r="YU468" s="141"/>
      <c r="YV468" s="135"/>
      <c r="YW468" s="135"/>
      <c r="YX468" s="135"/>
      <c r="YY468" s="135"/>
      <c r="YZ468" s="135"/>
      <c r="ZA468" s="135"/>
      <c r="ZB468" s="135"/>
      <c r="ZC468" s="135"/>
      <c r="ZD468" s="135" t="str">
        <f>IF(ZG468 &lt;&gt; "",(COUNTIF($ZG$212:ZG468,ZG468)&amp;"_"&amp;ZG468),"")</f>
        <v/>
      </c>
      <c r="ZE468" s="142" t="str">
        <f>IFERROR(IF(Sale!A259 &lt;&gt; "", Sale!A259, ""), "")</f>
        <v/>
      </c>
      <c r="ZF468" s="135" t="str">
        <f>IFERROR(IF(Sale!B259 &lt;&gt; "", Sale!B259, ""), "")</f>
        <v/>
      </c>
      <c r="ZG468" s="135" t="str">
        <f>IFERROR(IF(Sale!C259 &lt;&gt; "", Sale!C259, ""), "")</f>
        <v/>
      </c>
      <c r="ZH468" s="135" t="str">
        <f>IFERROR(IF(Sale!D259 &lt;&gt; "", Sale!D259, ""), "")</f>
        <v/>
      </c>
      <c r="ZI468" s="135" t="str">
        <f>IFERROR(IF(Sale!E259 &lt;&gt; "", Sale!E259, ""), "")</f>
        <v/>
      </c>
      <c r="ZJ468" s="135" t="str">
        <f>IFERROR(IF(Sale!F259 &lt;&gt; "", Sale!F259, ""), "")</f>
        <v/>
      </c>
      <c r="ZK468" s="135" t="str">
        <f>IFERROR(IF(Sale!G259 &lt;&gt; "", Sale!G259, ""), "")</f>
        <v/>
      </c>
      <c r="ZL468" s="135" t="str">
        <f>IFERROR(IF(Sale!H259 &lt;&gt; "", Sale!H259, ""), "")</f>
        <v/>
      </c>
      <c r="ZM468" s="135" t="str">
        <f>IFERROR(IF(Sale!I259 &lt;&gt; "", Sale!I259, ""), "")</f>
        <v/>
      </c>
      <c r="ZN468" s="135" t="str">
        <f>IFERROR(IF(Sale!J259 &lt;&gt; "", Sale!J259, ""), "")</f>
        <v/>
      </c>
      <c r="ZO468" s="135" t="str">
        <f>IFERROR(IF(Sale!K259 &lt;&gt; "", Sale!K259, ""), "")</f>
        <v/>
      </c>
      <c r="ZP468" s="135" t="str">
        <f>IFERROR(IF(Sale!L259 &lt;&gt; "", Sale!L259, ""), "")</f>
        <v/>
      </c>
      <c r="ZQ468" s="135" t="str">
        <f>IFERROR(IF(Sale!M259 &lt;&gt; "", Sale!M259, ""), "")</f>
        <v/>
      </c>
      <c r="ZR468" s="135" t="str">
        <f>IFERROR(IF(Sale!N259 &lt;&gt; "", Sale!N259, ""), "")</f>
        <v/>
      </c>
      <c r="ZS468" s="135" t="str">
        <f>IFERROR(IF(Sale!O259 &lt;&gt; "", Sale!O259, ""), "")</f>
        <v/>
      </c>
      <c r="ZT468" s="135"/>
      <c r="ZU468" s="135"/>
      <c r="ZV468" s="135"/>
      <c r="ZW468" s="135"/>
      <c r="ZX468" s="139"/>
      <c r="ZY468" s="135"/>
      <c r="ZZ468" s="135"/>
    </row>
    <row r="469" spans="25:702">
      <c r="Y469" s="236"/>
      <c r="YA469" s="135" t="str">
        <f>IF(YC469 &lt;&gt; "", (COUNTIF($YC$212:YC469,YC469)&amp;"_"&amp;YC469),"")</f>
        <v/>
      </c>
      <c r="YB469" s="136" t="str">
        <f>IFERROR(IF(Purchase!A259 &lt;&gt;"",Purchase!A259,""),"")</f>
        <v/>
      </c>
      <c r="YC469" s="137" t="str">
        <f>IFERROR(IF(Purchase!B259 &lt;&gt;"",Purchase!B259,""),"")</f>
        <v/>
      </c>
      <c r="YD469" s="137" t="str">
        <f>IFERROR(IF(Purchase!C259 &lt;&gt;"",Purchase!C259,""),"")</f>
        <v/>
      </c>
      <c r="YE469" s="137" t="str">
        <f>IFERROR(IF(Purchase!D259 &lt;&gt;"",Purchase!D259,""),"")</f>
        <v/>
      </c>
      <c r="YF469" s="137" t="str">
        <f>IFERROR(IF(Purchase!E259 &lt;&gt;"",Purchase!E259,""),"")</f>
        <v/>
      </c>
      <c r="YG469" s="137" t="str">
        <f>IFERROR(IF(Purchase!F259 &lt;&gt;"",Purchase!F259,""),"")</f>
        <v/>
      </c>
      <c r="YH469" s="137" t="str">
        <f>IFERROR(IF(Purchase!G259 &lt;&gt;"",Purchase!G259,""),"")</f>
        <v/>
      </c>
      <c r="YI469" s="137" t="str">
        <f>IFERROR(IF(Purchase!H259 &lt;&gt;"",Purchase!H259,""),"")</f>
        <v/>
      </c>
      <c r="YJ469" s="137" t="str">
        <f>IFERROR(IF(Purchase!I259 &lt;&gt;"",Purchase!I259,""),"")</f>
        <v/>
      </c>
      <c r="YK469" s="137" t="str">
        <f>IFERROR(IF(Purchase!J259 &lt;&gt;"",Purchase!J259,""),"")</f>
        <v/>
      </c>
      <c r="YL469" s="149" t="str">
        <f t="shared" ref="YL469:YL532" si="31">IFERROR(YI469*YK469,"")</f>
        <v/>
      </c>
      <c r="YM469" s="135"/>
      <c r="YN469" s="138"/>
      <c r="YO469" s="139"/>
      <c r="YP469" s="138"/>
      <c r="YQ469" s="138"/>
      <c r="YR469" s="140"/>
      <c r="YS469" s="138"/>
      <c r="YT469" s="138"/>
      <c r="YU469" s="141"/>
      <c r="YV469" s="135"/>
      <c r="YW469" s="135"/>
      <c r="YX469" s="135"/>
      <c r="YY469" s="135"/>
      <c r="YZ469" s="135"/>
      <c r="ZA469" s="135"/>
      <c r="ZB469" s="135"/>
      <c r="ZC469" s="135"/>
      <c r="ZD469" s="135" t="str">
        <f>IF(ZG469 &lt;&gt; "",(COUNTIF($ZG$212:ZG469,ZG469)&amp;"_"&amp;ZG469),"")</f>
        <v/>
      </c>
      <c r="ZE469" s="142" t="str">
        <f>IFERROR(IF(Sale!A260 &lt;&gt; "", Sale!A260, ""), "")</f>
        <v/>
      </c>
      <c r="ZF469" s="135" t="str">
        <f>IFERROR(IF(Sale!B260 &lt;&gt; "", Sale!B260, ""), "")</f>
        <v/>
      </c>
      <c r="ZG469" s="135" t="str">
        <f>IFERROR(IF(Sale!C260 &lt;&gt; "", Sale!C260, ""), "")</f>
        <v/>
      </c>
      <c r="ZH469" s="135" t="str">
        <f>IFERROR(IF(Sale!D260 &lt;&gt; "", Sale!D260, ""), "")</f>
        <v/>
      </c>
      <c r="ZI469" s="135" t="str">
        <f>IFERROR(IF(Sale!E260 &lt;&gt; "", Sale!E260, ""), "")</f>
        <v/>
      </c>
      <c r="ZJ469" s="135" t="str">
        <f>IFERROR(IF(Sale!F260 &lt;&gt; "", Sale!F260, ""), "")</f>
        <v/>
      </c>
      <c r="ZK469" s="135" t="str">
        <f>IFERROR(IF(Sale!G260 &lt;&gt; "", Sale!G260, ""), "")</f>
        <v/>
      </c>
      <c r="ZL469" s="135" t="str">
        <f>IFERROR(IF(Sale!H260 &lt;&gt; "", Sale!H260, ""), "")</f>
        <v/>
      </c>
      <c r="ZM469" s="135" t="str">
        <f>IFERROR(IF(Sale!I260 &lt;&gt; "", Sale!I260, ""), "")</f>
        <v/>
      </c>
      <c r="ZN469" s="135" t="str">
        <f>IFERROR(IF(Sale!J260 &lt;&gt; "", Sale!J260, ""), "")</f>
        <v/>
      </c>
      <c r="ZO469" s="135" t="str">
        <f>IFERROR(IF(Sale!K260 &lt;&gt; "", Sale!K260, ""), "")</f>
        <v/>
      </c>
      <c r="ZP469" s="135" t="str">
        <f>IFERROR(IF(Sale!L260 &lt;&gt; "", Sale!L260, ""), "")</f>
        <v/>
      </c>
      <c r="ZQ469" s="135" t="str">
        <f>IFERROR(IF(Sale!M260 &lt;&gt; "", Sale!M260, ""), "")</f>
        <v/>
      </c>
      <c r="ZR469" s="135" t="str">
        <f>IFERROR(IF(Sale!N260 &lt;&gt; "", Sale!N260, ""), "")</f>
        <v/>
      </c>
      <c r="ZS469" s="135" t="str">
        <f>IFERROR(IF(Sale!O260 &lt;&gt; "", Sale!O260, ""), "")</f>
        <v/>
      </c>
      <c r="ZT469" s="135"/>
      <c r="ZU469" s="135"/>
      <c r="ZV469" s="135"/>
      <c r="ZW469" s="135"/>
      <c r="ZX469" s="139"/>
      <c r="ZY469" s="135"/>
      <c r="ZZ469" s="135"/>
    </row>
    <row r="470" spans="25:702">
      <c r="Y470" s="236"/>
      <c r="YA470" s="135" t="str">
        <f>IF(YC470 &lt;&gt; "", (COUNTIF($YC$212:YC470,YC470)&amp;"_"&amp;YC470),"")</f>
        <v/>
      </c>
      <c r="YB470" s="136" t="str">
        <f>IFERROR(IF(Purchase!A260 &lt;&gt;"",Purchase!A260,""),"")</f>
        <v/>
      </c>
      <c r="YC470" s="137" t="str">
        <f>IFERROR(IF(Purchase!B260 &lt;&gt;"",Purchase!B260,""),"")</f>
        <v/>
      </c>
      <c r="YD470" s="137" t="str">
        <f>IFERROR(IF(Purchase!C260 &lt;&gt;"",Purchase!C260,""),"")</f>
        <v/>
      </c>
      <c r="YE470" s="137" t="str">
        <f>IFERROR(IF(Purchase!D260 &lt;&gt;"",Purchase!D260,""),"")</f>
        <v/>
      </c>
      <c r="YF470" s="137" t="str">
        <f>IFERROR(IF(Purchase!E260 &lt;&gt;"",Purchase!E260,""),"")</f>
        <v/>
      </c>
      <c r="YG470" s="137" t="str">
        <f>IFERROR(IF(Purchase!F260 &lt;&gt;"",Purchase!F260,""),"")</f>
        <v/>
      </c>
      <c r="YH470" s="137" t="str">
        <f>IFERROR(IF(Purchase!G260 &lt;&gt;"",Purchase!G260,""),"")</f>
        <v/>
      </c>
      <c r="YI470" s="137" t="str">
        <f>IFERROR(IF(Purchase!H260 &lt;&gt;"",Purchase!H260,""),"")</f>
        <v/>
      </c>
      <c r="YJ470" s="137" t="str">
        <f>IFERROR(IF(Purchase!I260 &lt;&gt;"",Purchase!I260,""),"")</f>
        <v/>
      </c>
      <c r="YK470" s="137" t="str">
        <f>IFERROR(IF(Purchase!J260 &lt;&gt;"",Purchase!J260,""),"")</f>
        <v/>
      </c>
      <c r="YL470" s="149" t="str">
        <f t="shared" si="31"/>
        <v/>
      </c>
      <c r="YM470" s="135"/>
      <c r="YN470" s="138"/>
      <c r="YO470" s="139"/>
      <c r="YP470" s="138"/>
      <c r="YQ470" s="138"/>
      <c r="YR470" s="140"/>
      <c r="YS470" s="138"/>
      <c r="YT470" s="138"/>
      <c r="YU470" s="141"/>
      <c r="YV470" s="135"/>
      <c r="YW470" s="135"/>
      <c r="YX470" s="135"/>
      <c r="YY470" s="135"/>
      <c r="YZ470" s="135"/>
      <c r="ZA470" s="135"/>
      <c r="ZB470" s="135"/>
      <c r="ZC470" s="135"/>
      <c r="ZD470" s="135" t="str">
        <f>IF(ZG470 &lt;&gt; "",(COUNTIF($ZG$212:ZG470,ZG470)&amp;"_"&amp;ZG470),"")</f>
        <v/>
      </c>
      <c r="ZE470" s="142" t="str">
        <f>IFERROR(IF(Sale!A261 &lt;&gt; "", Sale!A261, ""), "")</f>
        <v/>
      </c>
      <c r="ZF470" s="135" t="str">
        <f>IFERROR(IF(Sale!B261 &lt;&gt; "", Sale!B261, ""), "")</f>
        <v/>
      </c>
      <c r="ZG470" s="135" t="str">
        <f>IFERROR(IF(Sale!C261 &lt;&gt; "", Sale!C261, ""), "")</f>
        <v/>
      </c>
      <c r="ZH470" s="135" t="str">
        <f>IFERROR(IF(Sale!D261 &lt;&gt; "", Sale!D261, ""), "")</f>
        <v/>
      </c>
      <c r="ZI470" s="135" t="str">
        <f>IFERROR(IF(Sale!E261 &lt;&gt; "", Sale!E261, ""), "")</f>
        <v/>
      </c>
      <c r="ZJ470" s="135" t="str">
        <f>IFERROR(IF(Sale!F261 &lt;&gt; "", Sale!F261, ""), "")</f>
        <v/>
      </c>
      <c r="ZK470" s="135" t="str">
        <f>IFERROR(IF(Sale!G261 &lt;&gt; "", Sale!G261, ""), "")</f>
        <v/>
      </c>
      <c r="ZL470" s="135" t="str">
        <f>IFERROR(IF(Sale!H261 &lt;&gt; "", Sale!H261, ""), "")</f>
        <v/>
      </c>
      <c r="ZM470" s="135" t="str">
        <f>IFERROR(IF(Sale!I261 &lt;&gt; "", Sale!I261, ""), "")</f>
        <v/>
      </c>
      <c r="ZN470" s="135" t="str">
        <f>IFERROR(IF(Sale!J261 &lt;&gt; "", Sale!J261, ""), "")</f>
        <v/>
      </c>
      <c r="ZO470" s="135" t="str">
        <f>IFERROR(IF(Sale!K261 &lt;&gt; "", Sale!K261, ""), "")</f>
        <v/>
      </c>
      <c r="ZP470" s="135" t="str">
        <f>IFERROR(IF(Sale!L261 &lt;&gt; "", Sale!L261, ""), "")</f>
        <v/>
      </c>
      <c r="ZQ470" s="135" t="str">
        <f>IFERROR(IF(Sale!M261 &lt;&gt; "", Sale!M261, ""), "")</f>
        <v/>
      </c>
      <c r="ZR470" s="135" t="str">
        <f>IFERROR(IF(Sale!N261 &lt;&gt; "", Sale!N261, ""), "")</f>
        <v/>
      </c>
      <c r="ZS470" s="135" t="str">
        <f>IFERROR(IF(Sale!O261 &lt;&gt; "", Sale!O261, ""), "")</f>
        <v/>
      </c>
      <c r="ZT470" s="135"/>
      <c r="ZU470" s="135"/>
      <c r="ZV470" s="135"/>
      <c r="ZW470" s="135"/>
      <c r="ZX470" s="139"/>
      <c r="ZY470" s="135"/>
      <c r="ZZ470" s="135"/>
    </row>
    <row r="471" spans="25:702">
      <c r="Y471" s="236"/>
      <c r="YA471" s="135" t="str">
        <f>IF(YC471 &lt;&gt; "", (COUNTIF($YC$212:YC471,YC471)&amp;"_"&amp;YC471),"")</f>
        <v/>
      </c>
      <c r="YB471" s="136" t="str">
        <f>IFERROR(IF(Purchase!A261 &lt;&gt;"",Purchase!A261,""),"")</f>
        <v/>
      </c>
      <c r="YC471" s="137" t="str">
        <f>IFERROR(IF(Purchase!B261 &lt;&gt;"",Purchase!B261,""),"")</f>
        <v/>
      </c>
      <c r="YD471" s="137" t="str">
        <f>IFERROR(IF(Purchase!C261 &lt;&gt;"",Purchase!C261,""),"")</f>
        <v/>
      </c>
      <c r="YE471" s="137" t="str">
        <f>IFERROR(IF(Purchase!D261 &lt;&gt;"",Purchase!D261,""),"")</f>
        <v/>
      </c>
      <c r="YF471" s="137" t="str">
        <f>IFERROR(IF(Purchase!E261 &lt;&gt;"",Purchase!E261,""),"")</f>
        <v/>
      </c>
      <c r="YG471" s="137" t="str">
        <f>IFERROR(IF(Purchase!F261 &lt;&gt;"",Purchase!F261,""),"")</f>
        <v/>
      </c>
      <c r="YH471" s="137" t="str">
        <f>IFERROR(IF(Purchase!G261 &lt;&gt;"",Purchase!G261,""),"")</f>
        <v/>
      </c>
      <c r="YI471" s="137" t="str">
        <f>IFERROR(IF(Purchase!H261 &lt;&gt;"",Purchase!H261,""),"")</f>
        <v/>
      </c>
      <c r="YJ471" s="137" t="str">
        <f>IFERROR(IF(Purchase!I261 &lt;&gt;"",Purchase!I261,""),"")</f>
        <v/>
      </c>
      <c r="YK471" s="137" t="str">
        <f>IFERROR(IF(Purchase!J261 &lt;&gt;"",Purchase!J261,""),"")</f>
        <v/>
      </c>
      <c r="YL471" s="149" t="str">
        <f t="shared" si="31"/>
        <v/>
      </c>
      <c r="YM471" s="135"/>
      <c r="YN471" s="138"/>
      <c r="YO471" s="139"/>
      <c r="YP471" s="138"/>
      <c r="YQ471" s="138"/>
      <c r="YR471" s="140"/>
      <c r="YS471" s="138"/>
      <c r="YT471" s="138"/>
      <c r="YU471" s="141"/>
      <c r="YV471" s="135"/>
      <c r="YW471" s="135"/>
      <c r="YX471" s="135"/>
      <c r="YY471" s="135"/>
      <c r="YZ471" s="135"/>
      <c r="ZA471" s="135"/>
      <c r="ZB471" s="135"/>
      <c r="ZC471" s="135"/>
      <c r="ZD471" s="135" t="str">
        <f>IF(ZG471 &lt;&gt; "",(COUNTIF($ZG$212:ZG471,ZG471)&amp;"_"&amp;ZG471),"")</f>
        <v/>
      </c>
      <c r="ZE471" s="142" t="str">
        <f>IFERROR(IF(Sale!A262 &lt;&gt; "", Sale!A262, ""), "")</f>
        <v/>
      </c>
      <c r="ZF471" s="135" t="str">
        <f>IFERROR(IF(Sale!B262 &lt;&gt; "", Sale!B262, ""), "")</f>
        <v/>
      </c>
      <c r="ZG471" s="135" t="str">
        <f>IFERROR(IF(Sale!C262 &lt;&gt; "", Sale!C262, ""), "")</f>
        <v/>
      </c>
      <c r="ZH471" s="135" t="str">
        <f>IFERROR(IF(Sale!D262 &lt;&gt; "", Sale!D262, ""), "")</f>
        <v/>
      </c>
      <c r="ZI471" s="135" t="str">
        <f>IFERROR(IF(Sale!E262 &lt;&gt; "", Sale!E262, ""), "")</f>
        <v/>
      </c>
      <c r="ZJ471" s="135" t="str">
        <f>IFERROR(IF(Sale!F262 &lt;&gt; "", Sale!F262, ""), "")</f>
        <v/>
      </c>
      <c r="ZK471" s="135" t="str">
        <f>IFERROR(IF(Sale!G262 &lt;&gt; "", Sale!G262, ""), "")</f>
        <v/>
      </c>
      <c r="ZL471" s="135" t="str">
        <f>IFERROR(IF(Sale!H262 &lt;&gt; "", Sale!H262, ""), "")</f>
        <v/>
      </c>
      <c r="ZM471" s="135" t="str">
        <f>IFERROR(IF(Sale!I262 &lt;&gt; "", Sale!I262, ""), "")</f>
        <v/>
      </c>
      <c r="ZN471" s="135" t="str">
        <f>IFERROR(IF(Sale!J262 &lt;&gt; "", Sale!J262, ""), "")</f>
        <v/>
      </c>
      <c r="ZO471" s="135" t="str">
        <f>IFERROR(IF(Sale!K262 &lt;&gt; "", Sale!K262, ""), "")</f>
        <v/>
      </c>
      <c r="ZP471" s="135" t="str">
        <f>IFERROR(IF(Sale!L262 &lt;&gt; "", Sale!L262, ""), "")</f>
        <v/>
      </c>
      <c r="ZQ471" s="135" t="str">
        <f>IFERROR(IF(Sale!M262 &lt;&gt; "", Sale!M262, ""), "")</f>
        <v/>
      </c>
      <c r="ZR471" s="135" t="str">
        <f>IFERROR(IF(Sale!N262 &lt;&gt; "", Sale!N262, ""), "")</f>
        <v/>
      </c>
      <c r="ZS471" s="135" t="str">
        <f>IFERROR(IF(Sale!O262 &lt;&gt; "", Sale!O262, ""), "")</f>
        <v/>
      </c>
      <c r="ZT471" s="135"/>
      <c r="ZU471" s="135"/>
      <c r="ZV471" s="135"/>
      <c r="ZW471" s="135"/>
      <c r="ZX471" s="139"/>
      <c r="ZY471" s="135"/>
      <c r="ZZ471" s="135"/>
    </row>
    <row r="472" spans="25:702">
      <c r="Y472" s="236"/>
      <c r="YA472" s="135" t="str">
        <f>IF(YC472 &lt;&gt; "", (COUNTIF($YC$212:YC472,YC472)&amp;"_"&amp;YC472),"")</f>
        <v/>
      </c>
      <c r="YB472" s="136" t="str">
        <f>IFERROR(IF(Purchase!A262 &lt;&gt;"",Purchase!A262,""),"")</f>
        <v/>
      </c>
      <c r="YC472" s="137" t="str">
        <f>IFERROR(IF(Purchase!B262 &lt;&gt;"",Purchase!B262,""),"")</f>
        <v/>
      </c>
      <c r="YD472" s="137" t="str">
        <f>IFERROR(IF(Purchase!C262 &lt;&gt;"",Purchase!C262,""),"")</f>
        <v/>
      </c>
      <c r="YE472" s="137" t="str">
        <f>IFERROR(IF(Purchase!D262 &lt;&gt;"",Purchase!D262,""),"")</f>
        <v/>
      </c>
      <c r="YF472" s="137" t="str">
        <f>IFERROR(IF(Purchase!E262 &lt;&gt;"",Purchase!E262,""),"")</f>
        <v/>
      </c>
      <c r="YG472" s="137" t="str">
        <f>IFERROR(IF(Purchase!F262 &lt;&gt;"",Purchase!F262,""),"")</f>
        <v/>
      </c>
      <c r="YH472" s="137" t="str">
        <f>IFERROR(IF(Purchase!G262 &lt;&gt;"",Purchase!G262,""),"")</f>
        <v/>
      </c>
      <c r="YI472" s="137" t="str">
        <f>IFERROR(IF(Purchase!H262 &lt;&gt;"",Purchase!H262,""),"")</f>
        <v/>
      </c>
      <c r="YJ472" s="137" t="str">
        <f>IFERROR(IF(Purchase!I262 &lt;&gt;"",Purchase!I262,""),"")</f>
        <v/>
      </c>
      <c r="YK472" s="137" t="str">
        <f>IFERROR(IF(Purchase!J262 &lt;&gt;"",Purchase!J262,""),"")</f>
        <v/>
      </c>
      <c r="YL472" s="149" t="str">
        <f t="shared" si="31"/>
        <v/>
      </c>
      <c r="YM472" s="135"/>
      <c r="YN472" s="138"/>
      <c r="YO472" s="139"/>
      <c r="YP472" s="138"/>
      <c r="YQ472" s="138"/>
      <c r="YR472" s="140"/>
      <c r="YS472" s="138"/>
      <c r="YT472" s="138"/>
      <c r="YU472" s="141"/>
      <c r="YV472" s="135"/>
      <c r="YW472" s="135"/>
      <c r="YX472" s="135"/>
      <c r="YY472" s="135"/>
      <c r="YZ472" s="135"/>
      <c r="ZA472" s="135"/>
      <c r="ZB472" s="135"/>
      <c r="ZC472" s="135"/>
      <c r="ZD472" s="135" t="str">
        <f>IF(ZG472 &lt;&gt; "",(COUNTIF($ZG$212:ZG472,ZG472)&amp;"_"&amp;ZG472),"")</f>
        <v/>
      </c>
      <c r="ZE472" s="142" t="str">
        <f>IFERROR(IF(Sale!A263 &lt;&gt; "", Sale!A263, ""), "")</f>
        <v/>
      </c>
      <c r="ZF472" s="135" t="str">
        <f>IFERROR(IF(Sale!B263 &lt;&gt; "", Sale!B263, ""), "")</f>
        <v/>
      </c>
      <c r="ZG472" s="135" t="str">
        <f>IFERROR(IF(Sale!C263 &lt;&gt; "", Sale!C263, ""), "")</f>
        <v/>
      </c>
      <c r="ZH472" s="135" t="str">
        <f>IFERROR(IF(Sale!D263 &lt;&gt; "", Sale!D263, ""), "")</f>
        <v/>
      </c>
      <c r="ZI472" s="135" t="str">
        <f>IFERROR(IF(Sale!E263 &lt;&gt; "", Sale!E263, ""), "")</f>
        <v/>
      </c>
      <c r="ZJ472" s="135" t="str">
        <f>IFERROR(IF(Sale!F263 &lt;&gt; "", Sale!F263, ""), "")</f>
        <v/>
      </c>
      <c r="ZK472" s="135" t="str">
        <f>IFERROR(IF(Sale!G263 &lt;&gt; "", Sale!G263, ""), "")</f>
        <v/>
      </c>
      <c r="ZL472" s="135" t="str">
        <f>IFERROR(IF(Sale!H263 &lt;&gt; "", Sale!H263, ""), "")</f>
        <v/>
      </c>
      <c r="ZM472" s="135" t="str">
        <f>IFERROR(IF(Sale!I263 &lt;&gt; "", Sale!I263, ""), "")</f>
        <v/>
      </c>
      <c r="ZN472" s="135" t="str">
        <f>IFERROR(IF(Sale!J263 &lt;&gt; "", Sale!J263, ""), "")</f>
        <v/>
      </c>
      <c r="ZO472" s="135" t="str">
        <f>IFERROR(IF(Sale!K263 &lt;&gt; "", Sale!K263, ""), "")</f>
        <v/>
      </c>
      <c r="ZP472" s="135" t="str">
        <f>IFERROR(IF(Sale!L263 &lt;&gt; "", Sale!L263, ""), "")</f>
        <v/>
      </c>
      <c r="ZQ472" s="135" t="str">
        <f>IFERROR(IF(Sale!M263 &lt;&gt; "", Sale!M263, ""), "")</f>
        <v/>
      </c>
      <c r="ZR472" s="135" t="str">
        <f>IFERROR(IF(Sale!N263 &lt;&gt; "", Sale!N263, ""), "")</f>
        <v/>
      </c>
      <c r="ZS472" s="135" t="str">
        <f>IFERROR(IF(Sale!O263 &lt;&gt; "", Sale!O263, ""), "")</f>
        <v/>
      </c>
      <c r="ZT472" s="135"/>
      <c r="ZU472" s="135"/>
      <c r="ZV472" s="135"/>
      <c r="ZW472" s="135"/>
      <c r="ZX472" s="139"/>
      <c r="ZY472" s="135"/>
      <c r="ZZ472" s="135"/>
    </row>
    <row r="473" spans="25:702">
      <c r="Y473" s="236"/>
      <c r="YA473" s="135" t="str">
        <f>IF(YC473 &lt;&gt; "", (COUNTIF($YC$212:YC473,YC473)&amp;"_"&amp;YC473),"")</f>
        <v/>
      </c>
      <c r="YB473" s="136" t="str">
        <f>IFERROR(IF(Purchase!A263 &lt;&gt;"",Purchase!A263,""),"")</f>
        <v/>
      </c>
      <c r="YC473" s="137" t="str">
        <f>IFERROR(IF(Purchase!B263 &lt;&gt;"",Purchase!B263,""),"")</f>
        <v/>
      </c>
      <c r="YD473" s="137" t="str">
        <f>IFERROR(IF(Purchase!C263 &lt;&gt;"",Purchase!C263,""),"")</f>
        <v/>
      </c>
      <c r="YE473" s="137" t="str">
        <f>IFERROR(IF(Purchase!D263 &lt;&gt;"",Purchase!D263,""),"")</f>
        <v/>
      </c>
      <c r="YF473" s="137" t="str">
        <f>IFERROR(IF(Purchase!E263 &lt;&gt;"",Purchase!E263,""),"")</f>
        <v/>
      </c>
      <c r="YG473" s="137" t="str">
        <f>IFERROR(IF(Purchase!F263 &lt;&gt;"",Purchase!F263,""),"")</f>
        <v/>
      </c>
      <c r="YH473" s="137" t="str">
        <f>IFERROR(IF(Purchase!G263 &lt;&gt;"",Purchase!G263,""),"")</f>
        <v/>
      </c>
      <c r="YI473" s="137" t="str">
        <f>IFERROR(IF(Purchase!H263 &lt;&gt;"",Purchase!H263,""),"")</f>
        <v/>
      </c>
      <c r="YJ473" s="137" t="str">
        <f>IFERROR(IF(Purchase!I263 &lt;&gt;"",Purchase!I263,""),"")</f>
        <v/>
      </c>
      <c r="YK473" s="137" t="str">
        <f>IFERROR(IF(Purchase!J263 &lt;&gt;"",Purchase!J263,""),"")</f>
        <v/>
      </c>
      <c r="YL473" s="149" t="str">
        <f t="shared" si="31"/>
        <v/>
      </c>
      <c r="YM473" s="135"/>
      <c r="YN473" s="138"/>
      <c r="YO473" s="139"/>
      <c r="YP473" s="138"/>
      <c r="YQ473" s="138"/>
      <c r="YR473" s="140"/>
      <c r="YS473" s="138"/>
      <c r="YT473" s="138"/>
      <c r="YU473" s="141"/>
      <c r="YV473" s="135"/>
      <c r="YW473" s="135"/>
      <c r="YX473" s="135"/>
      <c r="YY473" s="135"/>
      <c r="YZ473" s="135"/>
      <c r="ZA473" s="135"/>
      <c r="ZB473" s="135"/>
      <c r="ZC473" s="135"/>
      <c r="ZD473" s="135" t="str">
        <f>IF(ZG473 &lt;&gt; "",(COUNTIF($ZG$212:ZG473,ZG473)&amp;"_"&amp;ZG473),"")</f>
        <v/>
      </c>
      <c r="ZE473" s="142" t="str">
        <f>IFERROR(IF(Sale!A264 &lt;&gt; "", Sale!A264, ""), "")</f>
        <v/>
      </c>
      <c r="ZF473" s="135" t="str">
        <f>IFERROR(IF(Sale!B264 &lt;&gt; "", Sale!B264, ""), "")</f>
        <v/>
      </c>
      <c r="ZG473" s="135" t="str">
        <f>IFERROR(IF(Sale!C264 &lt;&gt; "", Sale!C264, ""), "")</f>
        <v/>
      </c>
      <c r="ZH473" s="135" t="str">
        <f>IFERROR(IF(Sale!D264 &lt;&gt; "", Sale!D264, ""), "")</f>
        <v/>
      </c>
      <c r="ZI473" s="135" t="str">
        <f>IFERROR(IF(Sale!E264 &lt;&gt; "", Sale!E264, ""), "")</f>
        <v/>
      </c>
      <c r="ZJ473" s="135" t="str">
        <f>IFERROR(IF(Sale!F264 &lt;&gt; "", Sale!F264, ""), "")</f>
        <v/>
      </c>
      <c r="ZK473" s="135" t="str">
        <f>IFERROR(IF(Sale!G264 &lt;&gt; "", Sale!G264, ""), "")</f>
        <v/>
      </c>
      <c r="ZL473" s="135" t="str">
        <f>IFERROR(IF(Sale!H264 &lt;&gt; "", Sale!H264, ""), "")</f>
        <v/>
      </c>
      <c r="ZM473" s="135" t="str">
        <f>IFERROR(IF(Sale!I264 &lt;&gt; "", Sale!I264, ""), "")</f>
        <v/>
      </c>
      <c r="ZN473" s="135" t="str">
        <f>IFERROR(IF(Sale!J264 &lt;&gt; "", Sale!J264, ""), "")</f>
        <v/>
      </c>
      <c r="ZO473" s="135" t="str">
        <f>IFERROR(IF(Sale!K264 &lt;&gt; "", Sale!K264, ""), "")</f>
        <v/>
      </c>
      <c r="ZP473" s="135" t="str">
        <f>IFERROR(IF(Sale!L264 &lt;&gt; "", Sale!L264, ""), "")</f>
        <v/>
      </c>
      <c r="ZQ473" s="135" t="str">
        <f>IFERROR(IF(Sale!M264 &lt;&gt; "", Sale!M264, ""), "")</f>
        <v/>
      </c>
      <c r="ZR473" s="135" t="str">
        <f>IFERROR(IF(Sale!N264 &lt;&gt; "", Sale!N264, ""), "")</f>
        <v/>
      </c>
      <c r="ZS473" s="135" t="str">
        <f>IFERROR(IF(Sale!O264 &lt;&gt; "", Sale!O264, ""), "")</f>
        <v/>
      </c>
      <c r="ZT473" s="135"/>
      <c r="ZU473" s="135"/>
      <c r="ZV473" s="135"/>
      <c r="ZW473" s="135"/>
      <c r="ZX473" s="139"/>
      <c r="ZY473" s="135"/>
      <c r="ZZ473" s="135"/>
    </row>
    <row r="474" spans="25:702">
      <c r="Y474" s="236"/>
      <c r="YA474" s="135" t="str">
        <f>IF(YC474 &lt;&gt; "", (COUNTIF($YC$212:YC474,YC474)&amp;"_"&amp;YC474),"")</f>
        <v/>
      </c>
      <c r="YB474" s="136" t="str">
        <f>IFERROR(IF(Purchase!A264 &lt;&gt;"",Purchase!A264,""),"")</f>
        <v/>
      </c>
      <c r="YC474" s="137" t="str">
        <f>IFERROR(IF(Purchase!B264 &lt;&gt;"",Purchase!B264,""),"")</f>
        <v/>
      </c>
      <c r="YD474" s="137" t="str">
        <f>IFERROR(IF(Purchase!C264 &lt;&gt;"",Purchase!C264,""),"")</f>
        <v/>
      </c>
      <c r="YE474" s="137" t="str">
        <f>IFERROR(IF(Purchase!D264 &lt;&gt;"",Purchase!D264,""),"")</f>
        <v/>
      </c>
      <c r="YF474" s="137" t="str">
        <f>IFERROR(IF(Purchase!E264 &lt;&gt;"",Purchase!E264,""),"")</f>
        <v/>
      </c>
      <c r="YG474" s="137" t="str">
        <f>IFERROR(IF(Purchase!F264 &lt;&gt;"",Purchase!F264,""),"")</f>
        <v/>
      </c>
      <c r="YH474" s="137" t="str">
        <f>IFERROR(IF(Purchase!G264 &lt;&gt;"",Purchase!G264,""),"")</f>
        <v/>
      </c>
      <c r="YI474" s="137" t="str">
        <f>IFERROR(IF(Purchase!H264 &lt;&gt;"",Purchase!H264,""),"")</f>
        <v/>
      </c>
      <c r="YJ474" s="137" t="str">
        <f>IFERROR(IF(Purchase!I264 &lt;&gt;"",Purchase!I264,""),"")</f>
        <v/>
      </c>
      <c r="YK474" s="137" t="str">
        <f>IFERROR(IF(Purchase!J264 &lt;&gt;"",Purchase!J264,""),"")</f>
        <v/>
      </c>
      <c r="YL474" s="149" t="str">
        <f t="shared" si="31"/>
        <v/>
      </c>
      <c r="YM474" s="135"/>
      <c r="YN474" s="138"/>
      <c r="YO474" s="139"/>
      <c r="YP474" s="138"/>
      <c r="YQ474" s="138"/>
      <c r="YR474" s="140"/>
      <c r="YS474" s="138"/>
      <c r="YT474" s="138"/>
      <c r="YU474" s="141"/>
      <c r="YV474" s="135"/>
      <c r="YW474" s="135"/>
      <c r="YX474" s="135"/>
      <c r="YY474" s="135"/>
      <c r="YZ474" s="135"/>
      <c r="ZA474" s="135"/>
      <c r="ZB474" s="135"/>
      <c r="ZC474" s="135"/>
      <c r="ZD474" s="135" t="str">
        <f>IF(ZG474 &lt;&gt; "",(COUNTIF($ZG$212:ZG474,ZG474)&amp;"_"&amp;ZG474),"")</f>
        <v/>
      </c>
      <c r="ZE474" s="142" t="str">
        <f>IFERROR(IF(Sale!A265 &lt;&gt; "", Sale!A265, ""), "")</f>
        <v/>
      </c>
      <c r="ZF474" s="135" t="str">
        <f>IFERROR(IF(Sale!B265 &lt;&gt; "", Sale!B265, ""), "")</f>
        <v/>
      </c>
      <c r="ZG474" s="135" t="str">
        <f>IFERROR(IF(Sale!C265 &lt;&gt; "", Sale!C265, ""), "")</f>
        <v/>
      </c>
      <c r="ZH474" s="135" t="str">
        <f>IFERROR(IF(Sale!D265 &lt;&gt; "", Sale!D265, ""), "")</f>
        <v/>
      </c>
      <c r="ZI474" s="135" t="str">
        <f>IFERROR(IF(Sale!E265 &lt;&gt; "", Sale!E265, ""), "")</f>
        <v/>
      </c>
      <c r="ZJ474" s="135" t="str">
        <f>IFERROR(IF(Sale!F265 &lt;&gt; "", Sale!F265, ""), "")</f>
        <v/>
      </c>
      <c r="ZK474" s="135" t="str">
        <f>IFERROR(IF(Sale!G265 &lt;&gt; "", Sale!G265, ""), "")</f>
        <v/>
      </c>
      <c r="ZL474" s="135" t="str">
        <f>IFERROR(IF(Sale!H265 &lt;&gt; "", Sale!H265, ""), "")</f>
        <v/>
      </c>
      <c r="ZM474" s="135" t="str">
        <f>IFERROR(IF(Sale!I265 &lt;&gt; "", Sale!I265, ""), "")</f>
        <v/>
      </c>
      <c r="ZN474" s="135" t="str">
        <f>IFERROR(IF(Sale!J265 &lt;&gt; "", Sale!J265, ""), "")</f>
        <v/>
      </c>
      <c r="ZO474" s="135" t="str">
        <f>IFERROR(IF(Sale!K265 &lt;&gt; "", Sale!K265, ""), "")</f>
        <v/>
      </c>
      <c r="ZP474" s="135" t="str">
        <f>IFERROR(IF(Sale!L265 &lt;&gt; "", Sale!L265, ""), "")</f>
        <v/>
      </c>
      <c r="ZQ474" s="135" t="str">
        <f>IFERROR(IF(Sale!M265 &lt;&gt; "", Sale!M265, ""), "")</f>
        <v/>
      </c>
      <c r="ZR474" s="135" t="str">
        <f>IFERROR(IF(Sale!N265 &lt;&gt; "", Sale!N265, ""), "")</f>
        <v/>
      </c>
      <c r="ZS474" s="135" t="str">
        <f>IFERROR(IF(Sale!O265 &lt;&gt; "", Sale!O265, ""), "")</f>
        <v/>
      </c>
      <c r="ZT474" s="135"/>
      <c r="ZU474" s="135"/>
      <c r="ZV474" s="135"/>
      <c r="ZW474" s="135"/>
      <c r="ZX474" s="139"/>
      <c r="ZY474" s="135"/>
      <c r="ZZ474" s="135"/>
    </row>
    <row r="475" spans="25:702">
      <c r="Y475" s="236"/>
      <c r="YA475" s="135" t="str">
        <f>IF(YC475 &lt;&gt; "", (COUNTIF($YC$212:YC475,YC475)&amp;"_"&amp;YC475),"")</f>
        <v/>
      </c>
      <c r="YB475" s="136" t="str">
        <f>IFERROR(IF(Purchase!A265 &lt;&gt;"",Purchase!A265,""),"")</f>
        <v/>
      </c>
      <c r="YC475" s="137" t="str">
        <f>IFERROR(IF(Purchase!B265 &lt;&gt;"",Purchase!B265,""),"")</f>
        <v/>
      </c>
      <c r="YD475" s="137" t="str">
        <f>IFERROR(IF(Purchase!C265 &lt;&gt;"",Purchase!C265,""),"")</f>
        <v/>
      </c>
      <c r="YE475" s="137" t="str">
        <f>IFERROR(IF(Purchase!D265 &lt;&gt;"",Purchase!D265,""),"")</f>
        <v/>
      </c>
      <c r="YF475" s="137" t="str">
        <f>IFERROR(IF(Purchase!E265 &lt;&gt;"",Purchase!E265,""),"")</f>
        <v/>
      </c>
      <c r="YG475" s="137" t="str">
        <f>IFERROR(IF(Purchase!F265 &lt;&gt;"",Purchase!F265,""),"")</f>
        <v/>
      </c>
      <c r="YH475" s="137" t="str">
        <f>IFERROR(IF(Purchase!G265 &lt;&gt;"",Purchase!G265,""),"")</f>
        <v/>
      </c>
      <c r="YI475" s="137" t="str">
        <f>IFERROR(IF(Purchase!H265 &lt;&gt;"",Purchase!H265,""),"")</f>
        <v/>
      </c>
      <c r="YJ475" s="137" t="str">
        <f>IFERROR(IF(Purchase!I265 &lt;&gt;"",Purchase!I265,""),"")</f>
        <v/>
      </c>
      <c r="YK475" s="137" t="str">
        <f>IFERROR(IF(Purchase!J265 &lt;&gt;"",Purchase!J265,""),"")</f>
        <v/>
      </c>
      <c r="YL475" s="149" t="str">
        <f t="shared" si="31"/>
        <v/>
      </c>
      <c r="YM475" s="135"/>
      <c r="YN475" s="138"/>
      <c r="YO475" s="139"/>
      <c r="YP475" s="138"/>
      <c r="YQ475" s="138"/>
      <c r="YR475" s="140"/>
      <c r="YS475" s="138"/>
      <c r="YT475" s="138"/>
      <c r="YU475" s="141"/>
      <c r="YV475" s="135"/>
      <c r="YW475" s="135"/>
      <c r="YX475" s="135"/>
      <c r="YY475" s="135"/>
      <c r="YZ475" s="135"/>
      <c r="ZA475" s="135"/>
      <c r="ZB475" s="135"/>
      <c r="ZC475" s="135"/>
      <c r="ZD475" s="135" t="str">
        <f>IF(ZG475 &lt;&gt; "",(COUNTIF($ZG$212:ZG475,ZG475)&amp;"_"&amp;ZG475),"")</f>
        <v/>
      </c>
      <c r="ZE475" s="142" t="str">
        <f>IFERROR(IF(Sale!A266 &lt;&gt; "", Sale!A266, ""), "")</f>
        <v/>
      </c>
      <c r="ZF475" s="135" t="str">
        <f>IFERROR(IF(Sale!B266 &lt;&gt; "", Sale!B266, ""), "")</f>
        <v/>
      </c>
      <c r="ZG475" s="135" t="str">
        <f>IFERROR(IF(Sale!C266 &lt;&gt; "", Sale!C266, ""), "")</f>
        <v/>
      </c>
      <c r="ZH475" s="135" t="str">
        <f>IFERROR(IF(Sale!D266 &lt;&gt; "", Sale!D266, ""), "")</f>
        <v/>
      </c>
      <c r="ZI475" s="135" t="str">
        <f>IFERROR(IF(Sale!E266 &lt;&gt; "", Sale!E266, ""), "")</f>
        <v/>
      </c>
      <c r="ZJ475" s="135" t="str">
        <f>IFERROR(IF(Sale!F266 &lt;&gt; "", Sale!F266, ""), "")</f>
        <v/>
      </c>
      <c r="ZK475" s="135" t="str">
        <f>IFERROR(IF(Sale!G266 &lt;&gt; "", Sale!G266, ""), "")</f>
        <v/>
      </c>
      <c r="ZL475" s="135" t="str">
        <f>IFERROR(IF(Sale!H266 &lt;&gt; "", Sale!H266, ""), "")</f>
        <v/>
      </c>
      <c r="ZM475" s="135" t="str">
        <f>IFERROR(IF(Sale!I266 &lt;&gt; "", Sale!I266, ""), "")</f>
        <v/>
      </c>
      <c r="ZN475" s="135" t="str">
        <f>IFERROR(IF(Sale!J266 &lt;&gt; "", Sale!J266, ""), "")</f>
        <v/>
      </c>
      <c r="ZO475" s="135" t="str">
        <f>IFERROR(IF(Sale!K266 &lt;&gt; "", Sale!K266, ""), "")</f>
        <v/>
      </c>
      <c r="ZP475" s="135" t="str">
        <f>IFERROR(IF(Sale!L266 &lt;&gt; "", Sale!L266, ""), "")</f>
        <v/>
      </c>
      <c r="ZQ475" s="135" t="str">
        <f>IFERROR(IF(Sale!M266 &lt;&gt; "", Sale!M266, ""), "")</f>
        <v/>
      </c>
      <c r="ZR475" s="135" t="str">
        <f>IFERROR(IF(Sale!N266 &lt;&gt; "", Sale!N266, ""), "")</f>
        <v/>
      </c>
      <c r="ZS475" s="135" t="str">
        <f>IFERROR(IF(Sale!O266 &lt;&gt; "", Sale!O266, ""), "")</f>
        <v/>
      </c>
      <c r="ZT475" s="135"/>
      <c r="ZU475" s="135"/>
      <c r="ZV475" s="135"/>
      <c r="ZW475" s="135"/>
      <c r="ZX475" s="139"/>
      <c r="ZY475" s="135"/>
      <c r="ZZ475" s="135"/>
    </row>
    <row r="476" spans="25:702">
      <c r="Y476" s="236"/>
      <c r="YA476" s="135" t="str">
        <f>IF(YC476 &lt;&gt; "", (COUNTIF($YC$212:YC476,YC476)&amp;"_"&amp;YC476),"")</f>
        <v/>
      </c>
      <c r="YB476" s="136" t="str">
        <f>IFERROR(IF(Purchase!A266 &lt;&gt;"",Purchase!A266,""),"")</f>
        <v/>
      </c>
      <c r="YC476" s="137" t="str">
        <f>IFERROR(IF(Purchase!B266 &lt;&gt;"",Purchase!B266,""),"")</f>
        <v/>
      </c>
      <c r="YD476" s="137" t="str">
        <f>IFERROR(IF(Purchase!C266 &lt;&gt;"",Purchase!C266,""),"")</f>
        <v/>
      </c>
      <c r="YE476" s="137" t="str">
        <f>IFERROR(IF(Purchase!D266 &lt;&gt;"",Purchase!D266,""),"")</f>
        <v/>
      </c>
      <c r="YF476" s="137" t="str">
        <f>IFERROR(IF(Purchase!E266 &lt;&gt;"",Purchase!E266,""),"")</f>
        <v/>
      </c>
      <c r="YG476" s="137" t="str">
        <f>IFERROR(IF(Purchase!F266 &lt;&gt;"",Purchase!F266,""),"")</f>
        <v/>
      </c>
      <c r="YH476" s="137" t="str">
        <f>IFERROR(IF(Purchase!G266 &lt;&gt;"",Purchase!G266,""),"")</f>
        <v/>
      </c>
      <c r="YI476" s="137" t="str">
        <f>IFERROR(IF(Purchase!H266 &lt;&gt;"",Purchase!H266,""),"")</f>
        <v/>
      </c>
      <c r="YJ476" s="137" t="str">
        <f>IFERROR(IF(Purchase!I266 &lt;&gt;"",Purchase!I266,""),"")</f>
        <v/>
      </c>
      <c r="YK476" s="137" t="str">
        <f>IFERROR(IF(Purchase!J266 &lt;&gt;"",Purchase!J266,""),"")</f>
        <v/>
      </c>
      <c r="YL476" s="149" t="str">
        <f t="shared" si="31"/>
        <v/>
      </c>
      <c r="YM476" s="135"/>
      <c r="YN476" s="138"/>
      <c r="YO476" s="139"/>
      <c r="YP476" s="138"/>
      <c r="YQ476" s="138"/>
      <c r="YR476" s="140"/>
      <c r="YS476" s="138"/>
      <c r="YT476" s="138"/>
      <c r="YU476" s="141"/>
      <c r="YV476" s="135"/>
      <c r="YW476" s="135"/>
      <c r="YX476" s="135"/>
      <c r="YY476" s="135"/>
      <c r="YZ476" s="135"/>
      <c r="ZA476" s="135"/>
      <c r="ZB476" s="135"/>
      <c r="ZC476" s="135"/>
      <c r="ZD476" s="135" t="str">
        <f>IF(ZG476 &lt;&gt; "",(COUNTIF($ZG$212:ZG476,ZG476)&amp;"_"&amp;ZG476),"")</f>
        <v/>
      </c>
      <c r="ZE476" s="142" t="str">
        <f>IFERROR(IF(Sale!A267 &lt;&gt; "", Sale!A267, ""), "")</f>
        <v/>
      </c>
      <c r="ZF476" s="135" t="str">
        <f>IFERROR(IF(Sale!B267 &lt;&gt; "", Sale!B267, ""), "")</f>
        <v/>
      </c>
      <c r="ZG476" s="135" t="str">
        <f>IFERROR(IF(Sale!C267 &lt;&gt; "", Sale!C267, ""), "")</f>
        <v/>
      </c>
      <c r="ZH476" s="135" t="str">
        <f>IFERROR(IF(Sale!D267 &lt;&gt; "", Sale!D267, ""), "")</f>
        <v/>
      </c>
      <c r="ZI476" s="135" t="str">
        <f>IFERROR(IF(Sale!E267 &lt;&gt; "", Sale!E267, ""), "")</f>
        <v/>
      </c>
      <c r="ZJ476" s="135" t="str">
        <f>IFERROR(IF(Sale!F267 &lt;&gt; "", Sale!F267, ""), "")</f>
        <v/>
      </c>
      <c r="ZK476" s="135" t="str">
        <f>IFERROR(IF(Sale!G267 &lt;&gt; "", Sale!G267, ""), "")</f>
        <v/>
      </c>
      <c r="ZL476" s="135" t="str">
        <f>IFERROR(IF(Sale!H267 &lt;&gt; "", Sale!H267, ""), "")</f>
        <v/>
      </c>
      <c r="ZM476" s="135" t="str">
        <f>IFERROR(IF(Sale!I267 &lt;&gt; "", Sale!I267, ""), "")</f>
        <v/>
      </c>
      <c r="ZN476" s="135" t="str">
        <f>IFERROR(IF(Sale!J267 &lt;&gt; "", Sale!J267, ""), "")</f>
        <v/>
      </c>
      <c r="ZO476" s="135" t="str">
        <f>IFERROR(IF(Sale!K267 &lt;&gt; "", Sale!K267, ""), "")</f>
        <v/>
      </c>
      <c r="ZP476" s="135" t="str">
        <f>IFERROR(IF(Sale!L267 &lt;&gt; "", Sale!L267, ""), "")</f>
        <v/>
      </c>
      <c r="ZQ476" s="135" t="str">
        <f>IFERROR(IF(Sale!M267 &lt;&gt; "", Sale!M267, ""), "")</f>
        <v/>
      </c>
      <c r="ZR476" s="135" t="str">
        <f>IFERROR(IF(Sale!N267 &lt;&gt; "", Sale!N267, ""), "")</f>
        <v/>
      </c>
      <c r="ZS476" s="135" t="str">
        <f>IFERROR(IF(Sale!O267 &lt;&gt; "", Sale!O267, ""), "")</f>
        <v/>
      </c>
      <c r="ZT476" s="135"/>
      <c r="ZU476" s="135"/>
      <c r="ZV476" s="135"/>
      <c r="ZW476" s="135"/>
      <c r="ZX476" s="139"/>
      <c r="ZY476" s="135"/>
      <c r="ZZ476" s="135"/>
    </row>
    <row r="477" spans="25:702">
      <c r="Y477" s="236"/>
      <c r="YA477" s="135" t="str">
        <f>IF(YC477 &lt;&gt; "", (COUNTIF($YC$212:YC477,YC477)&amp;"_"&amp;YC477),"")</f>
        <v/>
      </c>
      <c r="YB477" s="136" t="str">
        <f>IFERROR(IF(Purchase!A267 &lt;&gt;"",Purchase!A267,""),"")</f>
        <v/>
      </c>
      <c r="YC477" s="137" t="str">
        <f>IFERROR(IF(Purchase!B267 &lt;&gt;"",Purchase!B267,""),"")</f>
        <v/>
      </c>
      <c r="YD477" s="137" t="str">
        <f>IFERROR(IF(Purchase!C267 &lt;&gt;"",Purchase!C267,""),"")</f>
        <v/>
      </c>
      <c r="YE477" s="137" t="str">
        <f>IFERROR(IF(Purchase!D267 &lt;&gt;"",Purchase!D267,""),"")</f>
        <v/>
      </c>
      <c r="YF477" s="137" t="str">
        <f>IFERROR(IF(Purchase!E267 &lt;&gt;"",Purchase!E267,""),"")</f>
        <v/>
      </c>
      <c r="YG477" s="137" t="str">
        <f>IFERROR(IF(Purchase!F267 &lt;&gt;"",Purchase!F267,""),"")</f>
        <v/>
      </c>
      <c r="YH477" s="137" t="str">
        <f>IFERROR(IF(Purchase!G267 &lt;&gt;"",Purchase!G267,""),"")</f>
        <v/>
      </c>
      <c r="YI477" s="137" t="str">
        <f>IFERROR(IF(Purchase!H267 &lt;&gt;"",Purchase!H267,""),"")</f>
        <v/>
      </c>
      <c r="YJ477" s="137" t="str">
        <f>IFERROR(IF(Purchase!I267 &lt;&gt;"",Purchase!I267,""),"")</f>
        <v/>
      </c>
      <c r="YK477" s="137" t="str">
        <f>IFERROR(IF(Purchase!J267 &lt;&gt;"",Purchase!J267,""),"")</f>
        <v/>
      </c>
      <c r="YL477" s="149" t="str">
        <f t="shared" si="31"/>
        <v/>
      </c>
      <c r="YM477" s="135"/>
      <c r="YN477" s="138"/>
      <c r="YO477" s="139"/>
      <c r="YP477" s="138"/>
      <c r="YQ477" s="138"/>
      <c r="YR477" s="140"/>
      <c r="YS477" s="138"/>
      <c r="YT477" s="138"/>
      <c r="YU477" s="141"/>
      <c r="YV477" s="135"/>
      <c r="YW477" s="135"/>
      <c r="YX477" s="135"/>
      <c r="YY477" s="135"/>
      <c r="YZ477" s="135"/>
      <c r="ZA477" s="135"/>
      <c r="ZB477" s="135"/>
      <c r="ZC477" s="135"/>
      <c r="ZD477" s="135" t="str">
        <f>IF(ZG477 &lt;&gt; "",(COUNTIF($ZG$212:ZG477,ZG477)&amp;"_"&amp;ZG477),"")</f>
        <v/>
      </c>
      <c r="ZE477" s="142" t="str">
        <f>IFERROR(IF(Sale!A268 &lt;&gt; "", Sale!A268, ""), "")</f>
        <v/>
      </c>
      <c r="ZF477" s="135" t="str">
        <f>IFERROR(IF(Sale!B268 &lt;&gt; "", Sale!B268, ""), "")</f>
        <v/>
      </c>
      <c r="ZG477" s="135" t="str">
        <f>IFERROR(IF(Sale!C268 &lt;&gt; "", Sale!C268, ""), "")</f>
        <v/>
      </c>
      <c r="ZH477" s="135" t="str">
        <f>IFERROR(IF(Sale!D268 &lt;&gt; "", Sale!D268, ""), "")</f>
        <v/>
      </c>
      <c r="ZI477" s="135" t="str">
        <f>IFERROR(IF(Sale!E268 &lt;&gt; "", Sale!E268, ""), "")</f>
        <v/>
      </c>
      <c r="ZJ477" s="135" t="str">
        <f>IFERROR(IF(Sale!F268 &lt;&gt; "", Sale!F268, ""), "")</f>
        <v/>
      </c>
      <c r="ZK477" s="135" t="str">
        <f>IFERROR(IF(Sale!G268 &lt;&gt; "", Sale!G268, ""), "")</f>
        <v/>
      </c>
      <c r="ZL477" s="135" t="str">
        <f>IFERROR(IF(Sale!H268 &lt;&gt; "", Sale!H268, ""), "")</f>
        <v/>
      </c>
      <c r="ZM477" s="135" t="str">
        <f>IFERROR(IF(Sale!I268 &lt;&gt; "", Sale!I268, ""), "")</f>
        <v/>
      </c>
      <c r="ZN477" s="135" t="str">
        <f>IFERROR(IF(Sale!J268 &lt;&gt; "", Sale!J268, ""), "")</f>
        <v/>
      </c>
      <c r="ZO477" s="135" t="str">
        <f>IFERROR(IF(Sale!K268 &lt;&gt; "", Sale!K268, ""), "")</f>
        <v/>
      </c>
      <c r="ZP477" s="135" t="str">
        <f>IFERROR(IF(Sale!L268 &lt;&gt; "", Sale!L268, ""), "")</f>
        <v/>
      </c>
      <c r="ZQ477" s="135" t="str">
        <f>IFERROR(IF(Sale!M268 &lt;&gt; "", Sale!M268, ""), "")</f>
        <v/>
      </c>
      <c r="ZR477" s="135" t="str">
        <f>IFERROR(IF(Sale!N268 &lt;&gt; "", Sale!N268, ""), "")</f>
        <v/>
      </c>
      <c r="ZS477" s="135" t="str">
        <f>IFERROR(IF(Sale!O268 &lt;&gt; "", Sale!O268, ""), "")</f>
        <v/>
      </c>
      <c r="ZT477" s="135"/>
      <c r="ZU477" s="135"/>
      <c r="ZV477" s="135"/>
      <c r="ZW477" s="135"/>
      <c r="ZX477" s="139"/>
      <c r="ZY477" s="135"/>
      <c r="ZZ477" s="135"/>
    </row>
    <row r="478" spans="25:702">
      <c r="Y478" s="236"/>
      <c r="YA478" s="135" t="str">
        <f>IF(YC478 &lt;&gt; "", (COUNTIF($YC$212:YC478,YC478)&amp;"_"&amp;YC478),"")</f>
        <v/>
      </c>
      <c r="YB478" s="136" t="str">
        <f>IFERROR(IF(Purchase!A268 &lt;&gt;"",Purchase!A268,""),"")</f>
        <v/>
      </c>
      <c r="YC478" s="137" t="str">
        <f>IFERROR(IF(Purchase!B268 &lt;&gt;"",Purchase!B268,""),"")</f>
        <v/>
      </c>
      <c r="YD478" s="137" t="str">
        <f>IFERROR(IF(Purchase!C268 &lt;&gt;"",Purchase!C268,""),"")</f>
        <v/>
      </c>
      <c r="YE478" s="137" t="str">
        <f>IFERROR(IF(Purchase!D268 &lt;&gt;"",Purchase!D268,""),"")</f>
        <v/>
      </c>
      <c r="YF478" s="137" t="str">
        <f>IFERROR(IF(Purchase!E268 &lt;&gt;"",Purchase!E268,""),"")</f>
        <v/>
      </c>
      <c r="YG478" s="137" t="str">
        <f>IFERROR(IF(Purchase!F268 &lt;&gt;"",Purchase!F268,""),"")</f>
        <v/>
      </c>
      <c r="YH478" s="137" t="str">
        <f>IFERROR(IF(Purchase!G268 &lt;&gt;"",Purchase!G268,""),"")</f>
        <v/>
      </c>
      <c r="YI478" s="137" t="str">
        <f>IFERROR(IF(Purchase!H268 &lt;&gt;"",Purchase!H268,""),"")</f>
        <v/>
      </c>
      <c r="YJ478" s="137" t="str">
        <f>IFERROR(IF(Purchase!I268 &lt;&gt;"",Purchase!I268,""),"")</f>
        <v/>
      </c>
      <c r="YK478" s="137" t="str">
        <f>IFERROR(IF(Purchase!J268 &lt;&gt;"",Purchase!J268,""),"")</f>
        <v/>
      </c>
      <c r="YL478" s="149" t="str">
        <f t="shared" si="31"/>
        <v/>
      </c>
      <c r="YM478" s="135"/>
      <c r="YN478" s="138"/>
      <c r="YO478" s="139"/>
      <c r="YP478" s="138"/>
      <c r="YQ478" s="138"/>
      <c r="YR478" s="140"/>
      <c r="YS478" s="138"/>
      <c r="YT478" s="138"/>
      <c r="YU478" s="141"/>
      <c r="YV478" s="135"/>
      <c r="YW478" s="135"/>
      <c r="YX478" s="135"/>
      <c r="YY478" s="135"/>
      <c r="YZ478" s="135"/>
      <c r="ZA478" s="135"/>
      <c r="ZB478" s="135"/>
      <c r="ZC478" s="135"/>
      <c r="ZD478" s="135" t="str">
        <f>IF(ZG478 &lt;&gt; "",(COUNTIF($ZG$212:ZG478,ZG478)&amp;"_"&amp;ZG478),"")</f>
        <v/>
      </c>
      <c r="ZE478" s="142" t="str">
        <f>IFERROR(IF(Sale!A269 &lt;&gt; "", Sale!A269, ""), "")</f>
        <v/>
      </c>
      <c r="ZF478" s="135" t="str">
        <f>IFERROR(IF(Sale!B269 &lt;&gt; "", Sale!B269, ""), "")</f>
        <v/>
      </c>
      <c r="ZG478" s="135" t="str">
        <f>IFERROR(IF(Sale!C269 &lt;&gt; "", Sale!C269, ""), "")</f>
        <v/>
      </c>
      <c r="ZH478" s="135" t="str">
        <f>IFERROR(IF(Sale!D269 &lt;&gt; "", Sale!D269, ""), "")</f>
        <v/>
      </c>
      <c r="ZI478" s="135" t="str">
        <f>IFERROR(IF(Sale!E269 &lt;&gt; "", Sale!E269, ""), "")</f>
        <v/>
      </c>
      <c r="ZJ478" s="135" t="str">
        <f>IFERROR(IF(Sale!F269 &lt;&gt; "", Sale!F269, ""), "")</f>
        <v/>
      </c>
      <c r="ZK478" s="135" t="str">
        <f>IFERROR(IF(Sale!G269 &lt;&gt; "", Sale!G269, ""), "")</f>
        <v/>
      </c>
      <c r="ZL478" s="135" t="str">
        <f>IFERROR(IF(Sale!H269 &lt;&gt; "", Sale!H269, ""), "")</f>
        <v/>
      </c>
      <c r="ZM478" s="135" t="str">
        <f>IFERROR(IF(Sale!I269 &lt;&gt; "", Sale!I269, ""), "")</f>
        <v/>
      </c>
      <c r="ZN478" s="135" t="str">
        <f>IFERROR(IF(Sale!J269 &lt;&gt; "", Sale!J269, ""), "")</f>
        <v/>
      </c>
      <c r="ZO478" s="135" t="str">
        <f>IFERROR(IF(Sale!K269 &lt;&gt; "", Sale!K269, ""), "")</f>
        <v/>
      </c>
      <c r="ZP478" s="135" t="str">
        <f>IFERROR(IF(Sale!L269 &lt;&gt; "", Sale!L269, ""), "")</f>
        <v/>
      </c>
      <c r="ZQ478" s="135" t="str">
        <f>IFERROR(IF(Sale!M269 &lt;&gt; "", Sale!M269, ""), "")</f>
        <v/>
      </c>
      <c r="ZR478" s="135" t="str">
        <f>IFERROR(IF(Sale!N269 &lt;&gt; "", Sale!N269, ""), "")</f>
        <v/>
      </c>
      <c r="ZS478" s="135" t="str">
        <f>IFERROR(IF(Sale!O269 &lt;&gt; "", Sale!O269, ""), "")</f>
        <v/>
      </c>
      <c r="ZT478" s="135"/>
      <c r="ZU478" s="135"/>
      <c r="ZV478" s="135"/>
      <c r="ZW478" s="135"/>
      <c r="ZX478" s="139"/>
      <c r="ZY478" s="135"/>
      <c r="ZZ478" s="135"/>
    </row>
    <row r="479" spans="25:702">
      <c r="Y479" s="236"/>
      <c r="YA479" s="135" t="str">
        <f>IF(YC479 &lt;&gt; "", (COUNTIF($YC$212:YC479,YC479)&amp;"_"&amp;YC479),"")</f>
        <v/>
      </c>
      <c r="YB479" s="136" t="str">
        <f>IFERROR(IF(Purchase!A269 &lt;&gt;"",Purchase!A269,""),"")</f>
        <v/>
      </c>
      <c r="YC479" s="137" t="str">
        <f>IFERROR(IF(Purchase!B269 &lt;&gt;"",Purchase!B269,""),"")</f>
        <v/>
      </c>
      <c r="YD479" s="137" t="str">
        <f>IFERROR(IF(Purchase!C269 &lt;&gt;"",Purchase!C269,""),"")</f>
        <v/>
      </c>
      <c r="YE479" s="137" t="str">
        <f>IFERROR(IF(Purchase!D269 &lt;&gt;"",Purchase!D269,""),"")</f>
        <v/>
      </c>
      <c r="YF479" s="137" t="str">
        <f>IFERROR(IF(Purchase!E269 &lt;&gt;"",Purchase!E269,""),"")</f>
        <v/>
      </c>
      <c r="YG479" s="137" t="str">
        <f>IFERROR(IF(Purchase!F269 &lt;&gt;"",Purchase!F269,""),"")</f>
        <v/>
      </c>
      <c r="YH479" s="137" t="str">
        <f>IFERROR(IF(Purchase!G269 &lt;&gt;"",Purchase!G269,""),"")</f>
        <v/>
      </c>
      <c r="YI479" s="137" t="str">
        <f>IFERROR(IF(Purchase!H269 &lt;&gt;"",Purchase!H269,""),"")</f>
        <v/>
      </c>
      <c r="YJ479" s="137" t="str">
        <f>IFERROR(IF(Purchase!I269 &lt;&gt;"",Purchase!I269,""),"")</f>
        <v/>
      </c>
      <c r="YK479" s="137" t="str">
        <f>IFERROR(IF(Purchase!J269 &lt;&gt;"",Purchase!J269,""),"")</f>
        <v/>
      </c>
      <c r="YL479" s="149" t="str">
        <f t="shared" si="31"/>
        <v/>
      </c>
      <c r="YM479" s="135"/>
      <c r="YN479" s="138"/>
      <c r="YO479" s="139"/>
      <c r="YP479" s="138"/>
      <c r="YQ479" s="138"/>
      <c r="YR479" s="140"/>
      <c r="YS479" s="138"/>
      <c r="YT479" s="138"/>
      <c r="YU479" s="141"/>
      <c r="YV479" s="135"/>
      <c r="YW479" s="135"/>
      <c r="YX479" s="135"/>
      <c r="YY479" s="135"/>
      <c r="YZ479" s="135"/>
      <c r="ZA479" s="135"/>
      <c r="ZB479" s="135"/>
      <c r="ZC479" s="135"/>
      <c r="ZD479" s="135" t="str">
        <f>IF(ZG479 &lt;&gt; "",(COUNTIF($ZG$212:ZG479,ZG479)&amp;"_"&amp;ZG479),"")</f>
        <v/>
      </c>
      <c r="ZE479" s="142" t="str">
        <f>IFERROR(IF(Sale!A270 &lt;&gt; "", Sale!A270, ""), "")</f>
        <v/>
      </c>
      <c r="ZF479" s="135" t="str">
        <f>IFERROR(IF(Sale!B270 &lt;&gt; "", Sale!B270, ""), "")</f>
        <v/>
      </c>
      <c r="ZG479" s="135" t="str">
        <f>IFERROR(IF(Sale!C270 &lt;&gt; "", Sale!C270, ""), "")</f>
        <v/>
      </c>
      <c r="ZH479" s="135" t="str">
        <f>IFERROR(IF(Sale!D270 &lt;&gt; "", Sale!D270, ""), "")</f>
        <v/>
      </c>
      <c r="ZI479" s="135" t="str">
        <f>IFERROR(IF(Sale!E270 &lt;&gt; "", Sale!E270, ""), "")</f>
        <v/>
      </c>
      <c r="ZJ479" s="135" t="str">
        <f>IFERROR(IF(Sale!F270 &lt;&gt; "", Sale!F270, ""), "")</f>
        <v/>
      </c>
      <c r="ZK479" s="135" t="str">
        <f>IFERROR(IF(Sale!G270 &lt;&gt; "", Sale!G270, ""), "")</f>
        <v/>
      </c>
      <c r="ZL479" s="135" t="str">
        <f>IFERROR(IF(Sale!H270 &lt;&gt; "", Sale!H270, ""), "")</f>
        <v/>
      </c>
      <c r="ZM479" s="135" t="str">
        <f>IFERROR(IF(Sale!I270 &lt;&gt; "", Sale!I270, ""), "")</f>
        <v/>
      </c>
      <c r="ZN479" s="135" t="str">
        <f>IFERROR(IF(Sale!J270 &lt;&gt; "", Sale!J270, ""), "")</f>
        <v/>
      </c>
      <c r="ZO479" s="135" t="str">
        <f>IFERROR(IF(Sale!K270 &lt;&gt; "", Sale!K270, ""), "")</f>
        <v/>
      </c>
      <c r="ZP479" s="135" t="str">
        <f>IFERROR(IF(Sale!L270 &lt;&gt; "", Sale!L270, ""), "")</f>
        <v/>
      </c>
      <c r="ZQ479" s="135" t="str">
        <f>IFERROR(IF(Sale!M270 &lt;&gt; "", Sale!M270, ""), "")</f>
        <v/>
      </c>
      <c r="ZR479" s="135" t="str">
        <f>IFERROR(IF(Sale!N270 &lt;&gt; "", Sale!N270, ""), "")</f>
        <v/>
      </c>
      <c r="ZS479" s="135" t="str">
        <f>IFERROR(IF(Sale!O270 &lt;&gt; "", Sale!O270, ""), "")</f>
        <v/>
      </c>
      <c r="ZT479" s="135"/>
      <c r="ZU479" s="135"/>
      <c r="ZV479" s="135"/>
      <c r="ZW479" s="135"/>
      <c r="ZX479" s="139"/>
      <c r="ZY479" s="135"/>
      <c r="ZZ479" s="135"/>
    </row>
    <row r="480" spans="25:702">
      <c r="Y480" s="236"/>
      <c r="YA480" s="135" t="str">
        <f>IF(YC480 &lt;&gt; "", (COUNTIF($YC$212:YC480,YC480)&amp;"_"&amp;YC480),"")</f>
        <v/>
      </c>
      <c r="YB480" s="136" t="str">
        <f>IFERROR(IF(Purchase!A270 &lt;&gt;"",Purchase!A270,""),"")</f>
        <v/>
      </c>
      <c r="YC480" s="137" t="str">
        <f>IFERROR(IF(Purchase!B270 &lt;&gt;"",Purchase!B270,""),"")</f>
        <v/>
      </c>
      <c r="YD480" s="137" t="str">
        <f>IFERROR(IF(Purchase!C270 &lt;&gt;"",Purchase!C270,""),"")</f>
        <v/>
      </c>
      <c r="YE480" s="137" t="str">
        <f>IFERROR(IF(Purchase!D270 &lt;&gt;"",Purchase!D270,""),"")</f>
        <v/>
      </c>
      <c r="YF480" s="137" t="str">
        <f>IFERROR(IF(Purchase!E270 &lt;&gt;"",Purchase!E270,""),"")</f>
        <v/>
      </c>
      <c r="YG480" s="137" t="str">
        <f>IFERROR(IF(Purchase!F270 &lt;&gt;"",Purchase!F270,""),"")</f>
        <v/>
      </c>
      <c r="YH480" s="137" t="str">
        <f>IFERROR(IF(Purchase!G270 &lt;&gt;"",Purchase!G270,""),"")</f>
        <v/>
      </c>
      <c r="YI480" s="137" t="str">
        <f>IFERROR(IF(Purchase!H270 &lt;&gt;"",Purchase!H270,""),"")</f>
        <v/>
      </c>
      <c r="YJ480" s="137" t="str">
        <f>IFERROR(IF(Purchase!I270 &lt;&gt;"",Purchase!I270,""),"")</f>
        <v/>
      </c>
      <c r="YK480" s="137" t="str">
        <f>IFERROR(IF(Purchase!J270 &lt;&gt;"",Purchase!J270,""),"")</f>
        <v/>
      </c>
      <c r="YL480" s="149" t="str">
        <f t="shared" si="31"/>
        <v/>
      </c>
      <c r="YM480" s="135"/>
      <c r="YN480" s="138"/>
      <c r="YO480" s="139"/>
      <c r="YP480" s="138"/>
      <c r="YQ480" s="138"/>
      <c r="YR480" s="140"/>
      <c r="YS480" s="138"/>
      <c r="YT480" s="138"/>
      <c r="YU480" s="141"/>
      <c r="YV480" s="135"/>
      <c r="YW480" s="135"/>
      <c r="YX480" s="135"/>
      <c r="YY480" s="135"/>
      <c r="YZ480" s="135"/>
      <c r="ZA480" s="135"/>
      <c r="ZB480" s="135"/>
      <c r="ZC480" s="135"/>
      <c r="ZD480" s="135" t="str">
        <f>IF(ZG480 &lt;&gt; "",(COUNTIF($ZG$212:ZG480,ZG480)&amp;"_"&amp;ZG480),"")</f>
        <v/>
      </c>
      <c r="ZE480" s="142" t="str">
        <f>IFERROR(IF(Sale!A271 &lt;&gt; "", Sale!A271, ""), "")</f>
        <v/>
      </c>
      <c r="ZF480" s="135" t="str">
        <f>IFERROR(IF(Sale!B271 &lt;&gt; "", Sale!B271, ""), "")</f>
        <v/>
      </c>
      <c r="ZG480" s="135" t="str">
        <f>IFERROR(IF(Sale!C271 &lt;&gt; "", Sale!C271, ""), "")</f>
        <v/>
      </c>
      <c r="ZH480" s="135" t="str">
        <f>IFERROR(IF(Sale!D271 &lt;&gt; "", Sale!D271, ""), "")</f>
        <v/>
      </c>
      <c r="ZI480" s="135" t="str">
        <f>IFERROR(IF(Sale!E271 &lt;&gt; "", Sale!E271, ""), "")</f>
        <v/>
      </c>
      <c r="ZJ480" s="135" t="str">
        <f>IFERROR(IF(Sale!F271 &lt;&gt; "", Sale!F271, ""), "")</f>
        <v/>
      </c>
      <c r="ZK480" s="135" t="str">
        <f>IFERROR(IF(Sale!G271 &lt;&gt; "", Sale!G271, ""), "")</f>
        <v/>
      </c>
      <c r="ZL480" s="135" t="str">
        <f>IFERROR(IF(Sale!H271 &lt;&gt; "", Sale!H271, ""), "")</f>
        <v/>
      </c>
      <c r="ZM480" s="135" t="str">
        <f>IFERROR(IF(Sale!I271 &lt;&gt; "", Sale!I271, ""), "")</f>
        <v/>
      </c>
      <c r="ZN480" s="135" t="str">
        <f>IFERROR(IF(Sale!J271 &lt;&gt; "", Sale!J271, ""), "")</f>
        <v/>
      </c>
      <c r="ZO480" s="135" t="str">
        <f>IFERROR(IF(Sale!K271 &lt;&gt; "", Sale!K271, ""), "")</f>
        <v/>
      </c>
      <c r="ZP480" s="135" t="str">
        <f>IFERROR(IF(Sale!L271 &lt;&gt; "", Sale!L271, ""), "")</f>
        <v/>
      </c>
      <c r="ZQ480" s="135" t="str">
        <f>IFERROR(IF(Sale!M271 &lt;&gt; "", Sale!M271, ""), "")</f>
        <v/>
      </c>
      <c r="ZR480" s="135" t="str">
        <f>IFERROR(IF(Sale!N271 &lt;&gt; "", Sale!N271, ""), "")</f>
        <v/>
      </c>
      <c r="ZS480" s="135" t="str">
        <f>IFERROR(IF(Sale!O271 &lt;&gt; "", Sale!O271, ""), "")</f>
        <v/>
      </c>
      <c r="ZT480" s="135"/>
      <c r="ZU480" s="135"/>
      <c r="ZV480" s="135"/>
      <c r="ZW480" s="135"/>
      <c r="ZX480" s="139"/>
      <c r="ZY480" s="135"/>
      <c r="ZZ480" s="135"/>
    </row>
    <row r="481" spans="25:702">
      <c r="Y481" s="236"/>
      <c r="YA481" s="135" t="str">
        <f>IF(YC481 &lt;&gt; "", (COUNTIF($YC$212:YC481,YC481)&amp;"_"&amp;YC481),"")</f>
        <v/>
      </c>
      <c r="YB481" s="136" t="str">
        <f>IFERROR(IF(Purchase!A271 &lt;&gt;"",Purchase!A271,""),"")</f>
        <v/>
      </c>
      <c r="YC481" s="137" t="str">
        <f>IFERROR(IF(Purchase!B271 &lt;&gt;"",Purchase!B271,""),"")</f>
        <v/>
      </c>
      <c r="YD481" s="137" t="str">
        <f>IFERROR(IF(Purchase!C271 &lt;&gt;"",Purchase!C271,""),"")</f>
        <v/>
      </c>
      <c r="YE481" s="137" t="str">
        <f>IFERROR(IF(Purchase!D271 &lt;&gt;"",Purchase!D271,""),"")</f>
        <v/>
      </c>
      <c r="YF481" s="137" t="str">
        <f>IFERROR(IF(Purchase!E271 &lt;&gt;"",Purchase!E271,""),"")</f>
        <v/>
      </c>
      <c r="YG481" s="137" t="str">
        <f>IFERROR(IF(Purchase!F271 &lt;&gt;"",Purchase!F271,""),"")</f>
        <v/>
      </c>
      <c r="YH481" s="137" t="str">
        <f>IFERROR(IF(Purchase!G271 &lt;&gt;"",Purchase!G271,""),"")</f>
        <v/>
      </c>
      <c r="YI481" s="137" t="str">
        <f>IFERROR(IF(Purchase!H271 &lt;&gt;"",Purchase!H271,""),"")</f>
        <v/>
      </c>
      <c r="YJ481" s="137" t="str">
        <f>IFERROR(IF(Purchase!I271 &lt;&gt;"",Purchase!I271,""),"")</f>
        <v/>
      </c>
      <c r="YK481" s="137" t="str">
        <f>IFERROR(IF(Purchase!J271 &lt;&gt;"",Purchase!J271,""),"")</f>
        <v/>
      </c>
      <c r="YL481" s="149" t="str">
        <f t="shared" si="31"/>
        <v/>
      </c>
      <c r="YM481" s="135"/>
      <c r="YN481" s="138"/>
      <c r="YO481" s="139"/>
      <c r="YP481" s="138"/>
      <c r="YQ481" s="138"/>
      <c r="YR481" s="140"/>
      <c r="YS481" s="138"/>
      <c r="YT481" s="138"/>
      <c r="YU481" s="141"/>
      <c r="YV481" s="135"/>
      <c r="YW481" s="135"/>
      <c r="YX481" s="135"/>
      <c r="YY481" s="135"/>
      <c r="YZ481" s="135"/>
      <c r="ZA481" s="135"/>
      <c r="ZB481" s="135"/>
      <c r="ZC481" s="135"/>
      <c r="ZD481" s="135" t="str">
        <f>IF(ZG481 &lt;&gt; "",(COUNTIF($ZG$212:ZG481,ZG481)&amp;"_"&amp;ZG481),"")</f>
        <v/>
      </c>
      <c r="ZE481" s="142" t="str">
        <f>IFERROR(IF(Sale!A272 &lt;&gt; "", Sale!A272, ""), "")</f>
        <v/>
      </c>
      <c r="ZF481" s="135" t="str">
        <f>IFERROR(IF(Sale!B272 &lt;&gt; "", Sale!B272, ""), "")</f>
        <v/>
      </c>
      <c r="ZG481" s="135" t="str">
        <f>IFERROR(IF(Sale!C272 &lt;&gt; "", Sale!C272, ""), "")</f>
        <v/>
      </c>
      <c r="ZH481" s="135" t="str">
        <f>IFERROR(IF(Sale!D272 &lt;&gt; "", Sale!D272, ""), "")</f>
        <v/>
      </c>
      <c r="ZI481" s="135" t="str">
        <f>IFERROR(IF(Sale!E272 &lt;&gt; "", Sale!E272, ""), "")</f>
        <v/>
      </c>
      <c r="ZJ481" s="135" t="str">
        <f>IFERROR(IF(Sale!F272 &lt;&gt; "", Sale!F272, ""), "")</f>
        <v/>
      </c>
      <c r="ZK481" s="135" t="str">
        <f>IFERROR(IF(Sale!G272 &lt;&gt; "", Sale!G272, ""), "")</f>
        <v/>
      </c>
      <c r="ZL481" s="135" t="str">
        <f>IFERROR(IF(Sale!H272 &lt;&gt; "", Sale!H272, ""), "")</f>
        <v/>
      </c>
      <c r="ZM481" s="135" t="str">
        <f>IFERROR(IF(Sale!I272 &lt;&gt; "", Sale!I272, ""), "")</f>
        <v/>
      </c>
      <c r="ZN481" s="135" t="str">
        <f>IFERROR(IF(Sale!J272 &lt;&gt; "", Sale!J272, ""), "")</f>
        <v/>
      </c>
      <c r="ZO481" s="135" t="str">
        <f>IFERROR(IF(Sale!K272 &lt;&gt; "", Sale!K272, ""), "")</f>
        <v/>
      </c>
      <c r="ZP481" s="135" t="str">
        <f>IFERROR(IF(Sale!L272 &lt;&gt; "", Sale!L272, ""), "")</f>
        <v/>
      </c>
      <c r="ZQ481" s="135" t="str">
        <f>IFERROR(IF(Sale!M272 &lt;&gt; "", Sale!M272, ""), "")</f>
        <v/>
      </c>
      <c r="ZR481" s="135" t="str">
        <f>IFERROR(IF(Sale!N272 &lt;&gt; "", Sale!N272, ""), "")</f>
        <v/>
      </c>
      <c r="ZS481" s="135" t="str">
        <f>IFERROR(IF(Sale!O272 &lt;&gt; "", Sale!O272, ""), "")</f>
        <v/>
      </c>
      <c r="ZT481" s="135"/>
      <c r="ZU481" s="135"/>
      <c r="ZV481" s="135"/>
      <c r="ZW481" s="135"/>
      <c r="ZX481" s="139"/>
      <c r="ZY481" s="135"/>
      <c r="ZZ481" s="135"/>
    </row>
    <row r="482" spans="25:702">
      <c r="Y482" s="236"/>
      <c r="YA482" s="135" t="str">
        <f>IF(YC482 &lt;&gt; "", (COUNTIF($YC$212:YC482,YC482)&amp;"_"&amp;YC482),"")</f>
        <v/>
      </c>
      <c r="YB482" s="136" t="str">
        <f>IFERROR(IF(Purchase!A272 &lt;&gt;"",Purchase!A272,""),"")</f>
        <v/>
      </c>
      <c r="YC482" s="137" t="str">
        <f>IFERROR(IF(Purchase!B272 &lt;&gt;"",Purchase!B272,""),"")</f>
        <v/>
      </c>
      <c r="YD482" s="137" t="str">
        <f>IFERROR(IF(Purchase!C272 &lt;&gt;"",Purchase!C272,""),"")</f>
        <v/>
      </c>
      <c r="YE482" s="137" t="str">
        <f>IFERROR(IF(Purchase!D272 &lt;&gt;"",Purchase!D272,""),"")</f>
        <v/>
      </c>
      <c r="YF482" s="137" t="str">
        <f>IFERROR(IF(Purchase!E272 &lt;&gt;"",Purchase!E272,""),"")</f>
        <v/>
      </c>
      <c r="YG482" s="137" t="str">
        <f>IFERROR(IF(Purchase!F272 &lt;&gt;"",Purchase!F272,""),"")</f>
        <v/>
      </c>
      <c r="YH482" s="137" t="str">
        <f>IFERROR(IF(Purchase!G272 &lt;&gt;"",Purchase!G272,""),"")</f>
        <v/>
      </c>
      <c r="YI482" s="137" t="str">
        <f>IFERROR(IF(Purchase!H272 &lt;&gt;"",Purchase!H272,""),"")</f>
        <v/>
      </c>
      <c r="YJ482" s="137" t="str">
        <f>IFERROR(IF(Purchase!I272 &lt;&gt;"",Purchase!I272,""),"")</f>
        <v/>
      </c>
      <c r="YK482" s="137" t="str">
        <f>IFERROR(IF(Purchase!J272 &lt;&gt;"",Purchase!J272,""),"")</f>
        <v/>
      </c>
      <c r="YL482" s="149" t="str">
        <f t="shared" si="31"/>
        <v/>
      </c>
      <c r="YM482" s="135"/>
      <c r="YN482" s="138"/>
      <c r="YO482" s="139"/>
      <c r="YP482" s="138"/>
      <c r="YQ482" s="138"/>
      <c r="YR482" s="140"/>
      <c r="YS482" s="138"/>
      <c r="YT482" s="138"/>
      <c r="YU482" s="141"/>
      <c r="YV482" s="135"/>
      <c r="YW482" s="135"/>
      <c r="YX482" s="135"/>
      <c r="YY482" s="135"/>
      <c r="YZ482" s="135"/>
      <c r="ZA482" s="135"/>
      <c r="ZB482" s="135"/>
      <c r="ZC482" s="135"/>
      <c r="ZD482" s="135" t="str">
        <f>IF(ZG482 &lt;&gt; "",(COUNTIF($ZG$212:ZG482,ZG482)&amp;"_"&amp;ZG482),"")</f>
        <v/>
      </c>
      <c r="ZE482" s="142" t="str">
        <f>IFERROR(IF(Sale!A273 &lt;&gt; "", Sale!A273, ""), "")</f>
        <v/>
      </c>
      <c r="ZF482" s="135" t="str">
        <f>IFERROR(IF(Sale!B273 &lt;&gt; "", Sale!B273, ""), "")</f>
        <v/>
      </c>
      <c r="ZG482" s="135" t="str">
        <f>IFERROR(IF(Sale!C273 &lt;&gt; "", Sale!C273, ""), "")</f>
        <v/>
      </c>
      <c r="ZH482" s="135" t="str">
        <f>IFERROR(IF(Sale!D273 &lt;&gt; "", Sale!D273, ""), "")</f>
        <v/>
      </c>
      <c r="ZI482" s="135" t="str">
        <f>IFERROR(IF(Sale!E273 &lt;&gt; "", Sale!E273, ""), "")</f>
        <v/>
      </c>
      <c r="ZJ482" s="135" t="str">
        <f>IFERROR(IF(Sale!F273 &lt;&gt; "", Sale!F273, ""), "")</f>
        <v/>
      </c>
      <c r="ZK482" s="135" t="str">
        <f>IFERROR(IF(Sale!G273 &lt;&gt; "", Sale!G273, ""), "")</f>
        <v/>
      </c>
      <c r="ZL482" s="135" t="str">
        <f>IFERROR(IF(Sale!H273 &lt;&gt; "", Sale!H273, ""), "")</f>
        <v/>
      </c>
      <c r="ZM482" s="135" t="str">
        <f>IFERROR(IF(Sale!I273 &lt;&gt; "", Sale!I273, ""), "")</f>
        <v/>
      </c>
      <c r="ZN482" s="135" t="str">
        <f>IFERROR(IF(Sale!J273 &lt;&gt; "", Sale!J273, ""), "")</f>
        <v/>
      </c>
      <c r="ZO482" s="135" t="str">
        <f>IFERROR(IF(Sale!K273 &lt;&gt; "", Sale!K273, ""), "")</f>
        <v/>
      </c>
      <c r="ZP482" s="135" t="str">
        <f>IFERROR(IF(Sale!L273 &lt;&gt; "", Sale!L273, ""), "")</f>
        <v/>
      </c>
      <c r="ZQ482" s="135" t="str">
        <f>IFERROR(IF(Sale!M273 &lt;&gt; "", Sale!M273, ""), "")</f>
        <v/>
      </c>
      <c r="ZR482" s="135" t="str">
        <f>IFERROR(IF(Sale!N273 &lt;&gt; "", Sale!N273, ""), "")</f>
        <v/>
      </c>
      <c r="ZS482" s="135" t="str">
        <f>IFERROR(IF(Sale!O273 &lt;&gt; "", Sale!O273, ""), "")</f>
        <v/>
      </c>
      <c r="ZT482" s="135"/>
      <c r="ZU482" s="135"/>
      <c r="ZV482" s="135"/>
      <c r="ZW482" s="135"/>
      <c r="ZX482" s="139"/>
      <c r="ZY482" s="135"/>
      <c r="ZZ482" s="135"/>
    </row>
    <row r="483" spans="25:702">
      <c r="Y483" s="236"/>
      <c r="YA483" s="135" t="str">
        <f>IF(YC483 &lt;&gt; "", (COUNTIF($YC$212:YC483,YC483)&amp;"_"&amp;YC483),"")</f>
        <v/>
      </c>
      <c r="YB483" s="136" t="str">
        <f>IFERROR(IF(Purchase!A273 &lt;&gt;"",Purchase!A273,""),"")</f>
        <v/>
      </c>
      <c r="YC483" s="137" t="str">
        <f>IFERROR(IF(Purchase!B273 &lt;&gt;"",Purchase!B273,""),"")</f>
        <v/>
      </c>
      <c r="YD483" s="137" t="str">
        <f>IFERROR(IF(Purchase!C273 &lt;&gt;"",Purchase!C273,""),"")</f>
        <v/>
      </c>
      <c r="YE483" s="137" t="str">
        <f>IFERROR(IF(Purchase!D273 &lt;&gt;"",Purchase!D273,""),"")</f>
        <v/>
      </c>
      <c r="YF483" s="137" t="str">
        <f>IFERROR(IF(Purchase!E273 &lt;&gt;"",Purchase!E273,""),"")</f>
        <v/>
      </c>
      <c r="YG483" s="137" t="str">
        <f>IFERROR(IF(Purchase!F273 &lt;&gt;"",Purchase!F273,""),"")</f>
        <v/>
      </c>
      <c r="YH483" s="137" t="str">
        <f>IFERROR(IF(Purchase!G273 &lt;&gt;"",Purchase!G273,""),"")</f>
        <v/>
      </c>
      <c r="YI483" s="137" t="str">
        <f>IFERROR(IF(Purchase!H273 &lt;&gt;"",Purchase!H273,""),"")</f>
        <v/>
      </c>
      <c r="YJ483" s="137" t="str">
        <f>IFERROR(IF(Purchase!I273 &lt;&gt;"",Purchase!I273,""),"")</f>
        <v/>
      </c>
      <c r="YK483" s="137" t="str">
        <f>IFERROR(IF(Purchase!J273 &lt;&gt;"",Purchase!J273,""),"")</f>
        <v/>
      </c>
      <c r="YL483" s="149" t="str">
        <f t="shared" si="31"/>
        <v/>
      </c>
      <c r="YM483" s="135"/>
      <c r="YN483" s="138"/>
      <c r="YO483" s="139"/>
      <c r="YP483" s="138"/>
      <c r="YQ483" s="138"/>
      <c r="YR483" s="140"/>
      <c r="YS483" s="138"/>
      <c r="YT483" s="138"/>
      <c r="YU483" s="141"/>
      <c r="YV483" s="135"/>
      <c r="YW483" s="135"/>
      <c r="YX483" s="135"/>
      <c r="YY483" s="135"/>
      <c r="YZ483" s="135"/>
      <c r="ZA483" s="135"/>
      <c r="ZB483" s="135"/>
      <c r="ZC483" s="135"/>
      <c r="ZD483" s="135" t="str">
        <f>IF(ZG483 &lt;&gt; "",(COUNTIF($ZG$212:ZG483,ZG483)&amp;"_"&amp;ZG483),"")</f>
        <v/>
      </c>
      <c r="ZE483" s="142" t="str">
        <f>IFERROR(IF(Sale!A274 &lt;&gt; "", Sale!A274, ""), "")</f>
        <v/>
      </c>
      <c r="ZF483" s="135" t="str">
        <f>IFERROR(IF(Sale!B274 &lt;&gt; "", Sale!B274, ""), "")</f>
        <v/>
      </c>
      <c r="ZG483" s="135" t="str">
        <f>IFERROR(IF(Sale!C274 &lt;&gt; "", Sale!C274, ""), "")</f>
        <v/>
      </c>
      <c r="ZH483" s="135" t="str">
        <f>IFERROR(IF(Sale!D274 &lt;&gt; "", Sale!D274, ""), "")</f>
        <v/>
      </c>
      <c r="ZI483" s="135" t="str">
        <f>IFERROR(IF(Sale!E274 &lt;&gt; "", Sale!E274, ""), "")</f>
        <v/>
      </c>
      <c r="ZJ483" s="135" t="str">
        <f>IFERROR(IF(Sale!F274 &lt;&gt; "", Sale!F274, ""), "")</f>
        <v/>
      </c>
      <c r="ZK483" s="135" t="str">
        <f>IFERROR(IF(Sale!G274 &lt;&gt; "", Sale!G274, ""), "")</f>
        <v/>
      </c>
      <c r="ZL483" s="135" t="str">
        <f>IFERROR(IF(Sale!H274 &lt;&gt; "", Sale!H274, ""), "")</f>
        <v/>
      </c>
      <c r="ZM483" s="135" t="str">
        <f>IFERROR(IF(Sale!I274 &lt;&gt; "", Sale!I274, ""), "")</f>
        <v/>
      </c>
      <c r="ZN483" s="135" t="str">
        <f>IFERROR(IF(Sale!J274 &lt;&gt; "", Sale!J274, ""), "")</f>
        <v/>
      </c>
      <c r="ZO483" s="135" t="str">
        <f>IFERROR(IF(Sale!K274 &lt;&gt; "", Sale!K274, ""), "")</f>
        <v/>
      </c>
      <c r="ZP483" s="135" t="str">
        <f>IFERROR(IF(Sale!L274 &lt;&gt; "", Sale!L274, ""), "")</f>
        <v/>
      </c>
      <c r="ZQ483" s="135" t="str">
        <f>IFERROR(IF(Sale!M274 &lt;&gt; "", Sale!M274, ""), "")</f>
        <v/>
      </c>
      <c r="ZR483" s="135" t="str">
        <f>IFERROR(IF(Sale!N274 &lt;&gt; "", Sale!N274, ""), "")</f>
        <v/>
      </c>
      <c r="ZS483" s="135" t="str">
        <f>IFERROR(IF(Sale!O274 &lt;&gt; "", Sale!O274, ""), "")</f>
        <v/>
      </c>
      <c r="ZT483" s="135"/>
      <c r="ZU483" s="135"/>
      <c r="ZV483" s="135"/>
      <c r="ZW483" s="135"/>
      <c r="ZX483" s="139"/>
      <c r="ZY483" s="135"/>
      <c r="ZZ483" s="135"/>
    </row>
    <row r="484" spans="25:702">
      <c r="Y484" s="236"/>
      <c r="YA484" s="135" t="str">
        <f>IF(YC484 &lt;&gt; "", (COUNTIF($YC$212:YC484,YC484)&amp;"_"&amp;YC484),"")</f>
        <v/>
      </c>
      <c r="YB484" s="136" t="str">
        <f>IFERROR(IF(Purchase!A274 &lt;&gt;"",Purchase!A274,""),"")</f>
        <v/>
      </c>
      <c r="YC484" s="137" t="str">
        <f>IFERROR(IF(Purchase!B274 &lt;&gt;"",Purchase!B274,""),"")</f>
        <v/>
      </c>
      <c r="YD484" s="137" t="str">
        <f>IFERROR(IF(Purchase!C274 &lt;&gt;"",Purchase!C274,""),"")</f>
        <v/>
      </c>
      <c r="YE484" s="137" t="str">
        <f>IFERROR(IF(Purchase!D274 &lt;&gt;"",Purchase!D274,""),"")</f>
        <v/>
      </c>
      <c r="YF484" s="137" t="str">
        <f>IFERROR(IF(Purchase!E274 &lt;&gt;"",Purchase!E274,""),"")</f>
        <v/>
      </c>
      <c r="YG484" s="137" t="str">
        <f>IFERROR(IF(Purchase!F274 &lt;&gt;"",Purchase!F274,""),"")</f>
        <v/>
      </c>
      <c r="YH484" s="137" t="str">
        <f>IFERROR(IF(Purchase!G274 &lt;&gt;"",Purchase!G274,""),"")</f>
        <v/>
      </c>
      <c r="YI484" s="137" t="str">
        <f>IFERROR(IF(Purchase!H274 &lt;&gt;"",Purchase!H274,""),"")</f>
        <v/>
      </c>
      <c r="YJ484" s="137" t="str">
        <f>IFERROR(IF(Purchase!I274 &lt;&gt;"",Purchase!I274,""),"")</f>
        <v/>
      </c>
      <c r="YK484" s="137" t="str">
        <f>IFERROR(IF(Purchase!J274 &lt;&gt;"",Purchase!J274,""),"")</f>
        <v/>
      </c>
      <c r="YL484" s="149" t="str">
        <f t="shared" si="31"/>
        <v/>
      </c>
      <c r="YM484" s="135"/>
      <c r="YN484" s="138"/>
      <c r="YO484" s="139"/>
      <c r="YP484" s="138"/>
      <c r="YQ484" s="138"/>
      <c r="YR484" s="140"/>
      <c r="YS484" s="138"/>
      <c r="YT484" s="138"/>
      <c r="YU484" s="141"/>
      <c r="YV484" s="135"/>
      <c r="YW484" s="135"/>
      <c r="YX484" s="135"/>
      <c r="YY484" s="135"/>
      <c r="YZ484" s="135"/>
      <c r="ZA484" s="135"/>
      <c r="ZB484" s="135"/>
      <c r="ZC484" s="135"/>
      <c r="ZD484" s="135" t="str">
        <f>IF(ZG484 &lt;&gt; "",(COUNTIF($ZG$212:ZG484,ZG484)&amp;"_"&amp;ZG484),"")</f>
        <v/>
      </c>
      <c r="ZE484" s="142" t="str">
        <f>IFERROR(IF(Sale!A275 &lt;&gt; "", Sale!A275, ""), "")</f>
        <v/>
      </c>
      <c r="ZF484" s="135" t="str">
        <f>IFERROR(IF(Sale!B275 &lt;&gt; "", Sale!B275, ""), "")</f>
        <v/>
      </c>
      <c r="ZG484" s="135" t="str">
        <f>IFERROR(IF(Sale!C275 &lt;&gt; "", Sale!C275, ""), "")</f>
        <v/>
      </c>
      <c r="ZH484" s="135" t="str">
        <f>IFERROR(IF(Sale!D275 &lt;&gt; "", Sale!D275, ""), "")</f>
        <v/>
      </c>
      <c r="ZI484" s="135" t="str">
        <f>IFERROR(IF(Sale!E275 &lt;&gt; "", Sale!E275, ""), "")</f>
        <v/>
      </c>
      <c r="ZJ484" s="135" t="str">
        <f>IFERROR(IF(Sale!F275 &lt;&gt; "", Sale!F275, ""), "")</f>
        <v/>
      </c>
      <c r="ZK484" s="135" t="str">
        <f>IFERROR(IF(Sale!G275 &lt;&gt; "", Sale!G275, ""), "")</f>
        <v/>
      </c>
      <c r="ZL484" s="135" t="str">
        <f>IFERROR(IF(Sale!H275 &lt;&gt; "", Sale!H275, ""), "")</f>
        <v/>
      </c>
      <c r="ZM484" s="135" t="str">
        <f>IFERROR(IF(Sale!I275 &lt;&gt; "", Sale!I275, ""), "")</f>
        <v/>
      </c>
      <c r="ZN484" s="135" t="str">
        <f>IFERROR(IF(Sale!J275 &lt;&gt; "", Sale!J275, ""), "")</f>
        <v/>
      </c>
      <c r="ZO484" s="135" t="str">
        <f>IFERROR(IF(Sale!K275 &lt;&gt; "", Sale!K275, ""), "")</f>
        <v/>
      </c>
      <c r="ZP484" s="135" t="str">
        <f>IFERROR(IF(Sale!L275 &lt;&gt; "", Sale!L275, ""), "")</f>
        <v/>
      </c>
      <c r="ZQ484" s="135" t="str">
        <f>IFERROR(IF(Sale!M275 &lt;&gt; "", Sale!M275, ""), "")</f>
        <v/>
      </c>
      <c r="ZR484" s="135" t="str">
        <f>IFERROR(IF(Sale!N275 &lt;&gt; "", Sale!N275, ""), "")</f>
        <v/>
      </c>
      <c r="ZS484" s="135" t="str">
        <f>IFERROR(IF(Sale!O275 &lt;&gt; "", Sale!O275, ""), "")</f>
        <v/>
      </c>
      <c r="ZT484" s="135"/>
      <c r="ZU484" s="135"/>
      <c r="ZV484" s="135"/>
      <c r="ZW484" s="135"/>
      <c r="ZX484" s="139"/>
      <c r="ZY484" s="135"/>
      <c r="ZZ484" s="135"/>
    </row>
    <row r="485" spans="25:702">
      <c r="Y485" s="236"/>
      <c r="YA485" s="135" t="str">
        <f>IF(YC485 &lt;&gt; "", (COUNTIF($YC$212:YC485,YC485)&amp;"_"&amp;YC485),"")</f>
        <v/>
      </c>
      <c r="YB485" s="136" t="str">
        <f>IFERROR(IF(Purchase!A275 &lt;&gt;"",Purchase!A275,""),"")</f>
        <v/>
      </c>
      <c r="YC485" s="137" t="str">
        <f>IFERROR(IF(Purchase!B275 &lt;&gt;"",Purchase!B275,""),"")</f>
        <v/>
      </c>
      <c r="YD485" s="137" t="str">
        <f>IFERROR(IF(Purchase!C275 &lt;&gt;"",Purchase!C275,""),"")</f>
        <v/>
      </c>
      <c r="YE485" s="137" t="str">
        <f>IFERROR(IF(Purchase!D275 &lt;&gt;"",Purchase!D275,""),"")</f>
        <v/>
      </c>
      <c r="YF485" s="137" t="str">
        <f>IFERROR(IF(Purchase!E275 &lt;&gt;"",Purchase!E275,""),"")</f>
        <v/>
      </c>
      <c r="YG485" s="137" t="str">
        <f>IFERROR(IF(Purchase!F275 &lt;&gt;"",Purchase!F275,""),"")</f>
        <v/>
      </c>
      <c r="YH485" s="137" t="str">
        <f>IFERROR(IF(Purchase!G275 &lt;&gt;"",Purchase!G275,""),"")</f>
        <v/>
      </c>
      <c r="YI485" s="137" t="str">
        <f>IFERROR(IF(Purchase!H275 &lt;&gt;"",Purchase!H275,""),"")</f>
        <v/>
      </c>
      <c r="YJ485" s="137" t="str">
        <f>IFERROR(IF(Purchase!I275 &lt;&gt;"",Purchase!I275,""),"")</f>
        <v/>
      </c>
      <c r="YK485" s="137" t="str">
        <f>IFERROR(IF(Purchase!J275 &lt;&gt;"",Purchase!J275,""),"")</f>
        <v/>
      </c>
      <c r="YL485" s="149" t="str">
        <f t="shared" si="31"/>
        <v/>
      </c>
      <c r="YM485" s="135"/>
      <c r="YN485" s="138"/>
      <c r="YO485" s="139"/>
      <c r="YP485" s="138"/>
      <c r="YQ485" s="138"/>
      <c r="YR485" s="140"/>
      <c r="YS485" s="138"/>
      <c r="YT485" s="138"/>
      <c r="YU485" s="141"/>
      <c r="YV485" s="135"/>
      <c r="YW485" s="135"/>
      <c r="YX485" s="135"/>
      <c r="YY485" s="135"/>
      <c r="YZ485" s="135"/>
      <c r="ZA485" s="135"/>
      <c r="ZB485" s="135"/>
      <c r="ZC485" s="135"/>
      <c r="ZD485" s="135" t="str">
        <f>IF(ZG485 &lt;&gt; "",(COUNTIF($ZG$212:ZG485,ZG485)&amp;"_"&amp;ZG485),"")</f>
        <v/>
      </c>
      <c r="ZE485" s="142" t="str">
        <f>IFERROR(IF(Sale!A276 &lt;&gt; "", Sale!A276, ""), "")</f>
        <v/>
      </c>
      <c r="ZF485" s="135" t="str">
        <f>IFERROR(IF(Sale!B276 &lt;&gt; "", Sale!B276, ""), "")</f>
        <v/>
      </c>
      <c r="ZG485" s="135" t="str">
        <f>IFERROR(IF(Sale!C276 &lt;&gt; "", Sale!C276, ""), "")</f>
        <v/>
      </c>
      <c r="ZH485" s="135" t="str">
        <f>IFERROR(IF(Sale!D276 &lt;&gt; "", Sale!D276, ""), "")</f>
        <v/>
      </c>
      <c r="ZI485" s="135" t="str">
        <f>IFERROR(IF(Sale!E276 &lt;&gt; "", Sale!E276, ""), "")</f>
        <v/>
      </c>
      <c r="ZJ485" s="135" t="str">
        <f>IFERROR(IF(Sale!F276 &lt;&gt; "", Sale!F276, ""), "")</f>
        <v/>
      </c>
      <c r="ZK485" s="135" t="str">
        <f>IFERROR(IF(Sale!G276 &lt;&gt; "", Sale!G276, ""), "")</f>
        <v/>
      </c>
      <c r="ZL485" s="135" t="str">
        <f>IFERROR(IF(Sale!H276 &lt;&gt; "", Sale!H276, ""), "")</f>
        <v/>
      </c>
      <c r="ZM485" s="135" t="str">
        <f>IFERROR(IF(Sale!I276 &lt;&gt; "", Sale!I276, ""), "")</f>
        <v/>
      </c>
      <c r="ZN485" s="135" t="str">
        <f>IFERROR(IF(Sale!J276 &lt;&gt; "", Sale!J276, ""), "")</f>
        <v/>
      </c>
      <c r="ZO485" s="135" t="str">
        <f>IFERROR(IF(Sale!K276 &lt;&gt; "", Sale!K276, ""), "")</f>
        <v/>
      </c>
      <c r="ZP485" s="135" t="str">
        <f>IFERROR(IF(Sale!L276 &lt;&gt; "", Sale!L276, ""), "")</f>
        <v/>
      </c>
      <c r="ZQ485" s="135" t="str">
        <f>IFERROR(IF(Sale!M276 &lt;&gt; "", Sale!M276, ""), "")</f>
        <v/>
      </c>
      <c r="ZR485" s="135" t="str">
        <f>IFERROR(IF(Sale!N276 &lt;&gt; "", Sale!N276, ""), "")</f>
        <v/>
      </c>
      <c r="ZS485" s="135" t="str">
        <f>IFERROR(IF(Sale!O276 &lt;&gt; "", Sale!O276, ""), "")</f>
        <v/>
      </c>
      <c r="ZT485" s="135"/>
      <c r="ZU485" s="135"/>
      <c r="ZV485" s="135"/>
      <c r="ZW485" s="135"/>
      <c r="ZX485" s="139"/>
      <c r="ZY485" s="135"/>
      <c r="ZZ485" s="135"/>
    </row>
    <row r="486" spans="25:702">
      <c r="Y486" s="236"/>
      <c r="YA486" s="135" t="str">
        <f>IF(YC486 &lt;&gt; "", (COUNTIF($YC$212:YC486,YC486)&amp;"_"&amp;YC486),"")</f>
        <v/>
      </c>
      <c r="YB486" s="136" t="str">
        <f>IFERROR(IF(Purchase!A276 &lt;&gt;"",Purchase!A276,""),"")</f>
        <v/>
      </c>
      <c r="YC486" s="137" t="str">
        <f>IFERROR(IF(Purchase!B276 &lt;&gt;"",Purchase!B276,""),"")</f>
        <v/>
      </c>
      <c r="YD486" s="137" t="str">
        <f>IFERROR(IF(Purchase!C276 &lt;&gt;"",Purchase!C276,""),"")</f>
        <v/>
      </c>
      <c r="YE486" s="137" t="str">
        <f>IFERROR(IF(Purchase!D276 &lt;&gt;"",Purchase!D276,""),"")</f>
        <v/>
      </c>
      <c r="YF486" s="137" t="str">
        <f>IFERROR(IF(Purchase!E276 &lt;&gt;"",Purchase!E276,""),"")</f>
        <v/>
      </c>
      <c r="YG486" s="137" t="str">
        <f>IFERROR(IF(Purchase!F276 &lt;&gt;"",Purchase!F276,""),"")</f>
        <v/>
      </c>
      <c r="YH486" s="137" t="str">
        <f>IFERROR(IF(Purchase!G276 &lt;&gt;"",Purchase!G276,""),"")</f>
        <v/>
      </c>
      <c r="YI486" s="137" t="str">
        <f>IFERROR(IF(Purchase!H276 &lt;&gt;"",Purchase!H276,""),"")</f>
        <v/>
      </c>
      <c r="YJ486" s="137" t="str">
        <f>IFERROR(IF(Purchase!I276 &lt;&gt;"",Purchase!I276,""),"")</f>
        <v/>
      </c>
      <c r="YK486" s="137" t="str">
        <f>IFERROR(IF(Purchase!J276 &lt;&gt;"",Purchase!J276,""),"")</f>
        <v/>
      </c>
      <c r="YL486" s="149" t="str">
        <f t="shared" si="31"/>
        <v/>
      </c>
      <c r="YM486" s="135"/>
      <c r="YN486" s="138"/>
      <c r="YO486" s="139"/>
      <c r="YP486" s="138"/>
      <c r="YQ486" s="138"/>
      <c r="YR486" s="140"/>
      <c r="YS486" s="138"/>
      <c r="YT486" s="138"/>
      <c r="YU486" s="141"/>
      <c r="YV486" s="135"/>
      <c r="YW486" s="135"/>
      <c r="YX486" s="135"/>
      <c r="YY486" s="135"/>
      <c r="YZ486" s="135"/>
      <c r="ZA486" s="135"/>
      <c r="ZB486" s="135"/>
      <c r="ZC486" s="135"/>
      <c r="ZD486" s="135" t="str">
        <f>IF(ZG486 &lt;&gt; "",(COUNTIF($ZG$212:ZG486,ZG486)&amp;"_"&amp;ZG486),"")</f>
        <v/>
      </c>
      <c r="ZE486" s="142" t="str">
        <f>IFERROR(IF(Sale!A277 &lt;&gt; "", Sale!A277, ""), "")</f>
        <v/>
      </c>
      <c r="ZF486" s="135" t="str">
        <f>IFERROR(IF(Sale!B277 &lt;&gt; "", Sale!B277, ""), "")</f>
        <v/>
      </c>
      <c r="ZG486" s="135" t="str">
        <f>IFERROR(IF(Sale!C277 &lt;&gt; "", Sale!C277, ""), "")</f>
        <v/>
      </c>
      <c r="ZH486" s="135" t="str">
        <f>IFERROR(IF(Sale!D277 &lt;&gt; "", Sale!D277, ""), "")</f>
        <v/>
      </c>
      <c r="ZI486" s="135" t="str">
        <f>IFERROR(IF(Sale!E277 &lt;&gt; "", Sale!E277, ""), "")</f>
        <v/>
      </c>
      <c r="ZJ486" s="135" t="str">
        <f>IFERROR(IF(Sale!F277 &lt;&gt; "", Sale!F277, ""), "")</f>
        <v/>
      </c>
      <c r="ZK486" s="135" t="str">
        <f>IFERROR(IF(Sale!G277 &lt;&gt; "", Sale!G277, ""), "")</f>
        <v/>
      </c>
      <c r="ZL486" s="135" t="str">
        <f>IFERROR(IF(Sale!H277 &lt;&gt; "", Sale!H277, ""), "")</f>
        <v/>
      </c>
      <c r="ZM486" s="135" t="str">
        <f>IFERROR(IF(Sale!I277 &lt;&gt; "", Sale!I277, ""), "")</f>
        <v/>
      </c>
      <c r="ZN486" s="135" t="str">
        <f>IFERROR(IF(Sale!J277 &lt;&gt; "", Sale!J277, ""), "")</f>
        <v/>
      </c>
      <c r="ZO486" s="135" t="str">
        <f>IFERROR(IF(Sale!K277 &lt;&gt; "", Sale!K277, ""), "")</f>
        <v/>
      </c>
      <c r="ZP486" s="135" t="str">
        <f>IFERROR(IF(Sale!L277 &lt;&gt; "", Sale!L277, ""), "")</f>
        <v/>
      </c>
      <c r="ZQ486" s="135" t="str">
        <f>IFERROR(IF(Sale!M277 &lt;&gt; "", Sale!M277, ""), "")</f>
        <v/>
      </c>
      <c r="ZR486" s="135" t="str">
        <f>IFERROR(IF(Sale!N277 &lt;&gt; "", Sale!N277, ""), "")</f>
        <v/>
      </c>
      <c r="ZS486" s="135" t="str">
        <f>IFERROR(IF(Sale!O277 &lt;&gt; "", Sale!O277, ""), "")</f>
        <v/>
      </c>
      <c r="ZT486" s="135"/>
      <c r="ZU486" s="135"/>
      <c r="ZV486" s="135"/>
      <c r="ZW486" s="135"/>
      <c r="ZX486" s="139"/>
      <c r="ZY486" s="135"/>
      <c r="ZZ486" s="135"/>
    </row>
    <row r="487" spans="25:702">
      <c r="Y487" s="236"/>
      <c r="YA487" s="135" t="str">
        <f>IF(YC487 &lt;&gt; "", (COUNTIF($YC$212:YC487,YC487)&amp;"_"&amp;YC487),"")</f>
        <v/>
      </c>
      <c r="YB487" s="136" t="str">
        <f>IFERROR(IF(Purchase!A277 &lt;&gt;"",Purchase!A277,""),"")</f>
        <v/>
      </c>
      <c r="YC487" s="137" t="str">
        <f>IFERROR(IF(Purchase!B277 &lt;&gt;"",Purchase!B277,""),"")</f>
        <v/>
      </c>
      <c r="YD487" s="137" t="str">
        <f>IFERROR(IF(Purchase!C277 &lt;&gt;"",Purchase!C277,""),"")</f>
        <v/>
      </c>
      <c r="YE487" s="137" t="str">
        <f>IFERROR(IF(Purchase!D277 &lt;&gt;"",Purchase!D277,""),"")</f>
        <v/>
      </c>
      <c r="YF487" s="137" t="str">
        <f>IFERROR(IF(Purchase!E277 &lt;&gt;"",Purchase!E277,""),"")</f>
        <v/>
      </c>
      <c r="YG487" s="137" t="str">
        <f>IFERROR(IF(Purchase!F277 &lt;&gt;"",Purchase!F277,""),"")</f>
        <v/>
      </c>
      <c r="YH487" s="137" t="str">
        <f>IFERROR(IF(Purchase!G277 &lt;&gt;"",Purchase!G277,""),"")</f>
        <v/>
      </c>
      <c r="YI487" s="137" t="str">
        <f>IFERROR(IF(Purchase!H277 &lt;&gt;"",Purchase!H277,""),"")</f>
        <v/>
      </c>
      <c r="YJ487" s="137" t="str">
        <f>IFERROR(IF(Purchase!I277 &lt;&gt;"",Purchase!I277,""),"")</f>
        <v/>
      </c>
      <c r="YK487" s="137" t="str">
        <f>IFERROR(IF(Purchase!J277 &lt;&gt;"",Purchase!J277,""),"")</f>
        <v/>
      </c>
      <c r="YL487" s="149" t="str">
        <f t="shared" si="31"/>
        <v/>
      </c>
      <c r="YM487" s="135"/>
      <c r="YN487" s="138"/>
      <c r="YO487" s="139"/>
      <c r="YP487" s="138"/>
      <c r="YQ487" s="138"/>
      <c r="YR487" s="140"/>
      <c r="YS487" s="138"/>
      <c r="YT487" s="138"/>
      <c r="YU487" s="141"/>
      <c r="YV487" s="135"/>
      <c r="YW487" s="135"/>
      <c r="YX487" s="135"/>
      <c r="YY487" s="135"/>
      <c r="YZ487" s="135"/>
      <c r="ZA487" s="135"/>
      <c r="ZB487" s="135"/>
      <c r="ZC487" s="135"/>
      <c r="ZD487" s="135" t="str">
        <f>IF(ZG487 &lt;&gt; "",(COUNTIF($ZG$212:ZG487,ZG487)&amp;"_"&amp;ZG487),"")</f>
        <v/>
      </c>
      <c r="ZE487" s="142" t="str">
        <f>IFERROR(IF(Sale!A278 &lt;&gt; "", Sale!A278, ""), "")</f>
        <v/>
      </c>
      <c r="ZF487" s="135" t="str">
        <f>IFERROR(IF(Sale!B278 &lt;&gt; "", Sale!B278, ""), "")</f>
        <v/>
      </c>
      <c r="ZG487" s="135" t="str">
        <f>IFERROR(IF(Sale!C278 &lt;&gt; "", Sale!C278, ""), "")</f>
        <v/>
      </c>
      <c r="ZH487" s="135" t="str">
        <f>IFERROR(IF(Sale!D278 &lt;&gt; "", Sale!D278, ""), "")</f>
        <v/>
      </c>
      <c r="ZI487" s="135" t="str">
        <f>IFERROR(IF(Sale!E278 &lt;&gt; "", Sale!E278, ""), "")</f>
        <v/>
      </c>
      <c r="ZJ487" s="135" t="str">
        <f>IFERROR(IF(Sale!F278 &lt;&gt; "", Sale!F278, ""), "")</f>
        <v/>
      </c>
      <c r="ZK487" s="135" t="str">
        <f>IFERROR(IF(Sale!G278 &lt;&gt; "", Sale!G278, ""), "")</f>
        <v/>
      </c>
      <c r="ZL487" s="135" t="str">
        <f>IFERROR(IF(Sale!H278 &lt;&gt; "", Sale!H278, ""), "")</f>
        <v/>
      </c>
      <c r="ZM487" s="135" t="str">
        <f>IFERROR(IF(Sale!I278 &lt;&gt; "", Sale!I278, ""), "")</f>
        <v/>
      </c>
      <c r="ZN487" s="135" t="str">
        <f>IFERROR(IF(Sale!J278 &lt;&gt; "", Sale!J278, ""), "")</f>
        <v/>
      </c>
      <c r="ZO487" s="135" t="str">
        <f>IFERROR(IF(Sale!K278 &lt;&gt; "", Sale!K278, ""), "")</f>
        <v/>
      </c>
      <c r="ZP487" s="135" t="str">
        <f>IFERROR(IF(Sale!L278 &lt;&gt; "", Sale!L278, ""), "")</f>
        <v/>
      </c>
      <c r="ZQ487" s="135" t="str">
        <f>IFERROR(IF(Sale!M278 &lt;&gt; "", Sale!M278, ""), "")</f>
        <v/>
      </c>
      <c r="ZR487" s="135" t="str">
        <f>IFERROR(IF(Sale!N278 &lt;&gt; "", Sale!N278, ""), "")</f>
        <v/>
      </c>
      <c r="ZS487" s="135" t="str">
        <f>IFERROR(IF(Sale!O278 &lt;&gt; "", Sale!O278, ""), "")</f>
        <v/>
      </c>
      <c r="ZT487" s="135"/>
      <c r="ZU487" s="135"/>
      <c r="ZV487" s="135"/>
      <c r="ZW487" s="135"/>
      <c r="ZX487" s="139"/>
      <c r="ZY487" s="135"/>
      <c r="ZZ487" s="135"/>
    </row>
    <row r="488" spans="25:702">
      <c r="Y488" s="236"/>
      <c r="YA488" s="135" t="str">
        <f>IF(YC488 &lt;&gt; "", (COUNTIF($YC$212:YC488,YC488)&amp;"_"&amp;YC488),"")</f>
        <v/>
      </c>
      <c r="YB488" s="136" t="str">
        <f>IFERROR(IF(Purchase!A278 &lt;&gt;"",Purchase!A278,""),"")</f>
        <v/>
      </c>
      <c r="YC488" s="137" t="str">
        <f>IFERROR(IF(Purchase!B278 &lt;&gt;"",Purchase!B278,""),"")</f>
        <v/>
      </c>
      <c r="YD488" s="137" t="str">
        <f>IFERROR(IF(Purchase!C278 &lt;&gt;"",Purchase!C278,""),"")</f>
        <v/>
      </c>
      <c r="YE488" s="137" t="str">
        <f>IFERROR(IF(Purchase!D278 &lt;&gt;"",Purchase!D278,""),"")</f>
        <v/>
      </c>
      <c r="YF488" s="137" t="str">
        <f>IFERROR(IF(Purchase!E278 &lt;&gt;"",Purchase!E278,""),"")</f>
        <v/>
      </c>
      <c r="YG488" s="137" t="str">
        <f>IFERROR(IF(Purchase!F278 &lt;&gt;"",Purchase!F278,""),"")</f>
        <v/>
      </c>
      <c r="YH488" s="137" t="str">
        <f>IFERROR(IF(Purchase!G278 &lt;&gt;"",Purchase!G278,""),"")</f>
        <v/>
      </c>
      <c r="YI488" s="137" t="str">
        <f>IFERROR(IF(Purchase!H278 &lt;&gt;"",Purchase!H278,""),"")</f>
        <v/>
      </c>
      <c r="YJ488" s="137" t="str">
        <f>IFERROR(IF(Purchase!I278 &lt;&gt;"",Purchase!I278,""),"")</f>
        <v/>
      </c>
      <c r="YK488" s="137" t="str">
        <f>IFERROR(IF(Purchase!J278 &lt;&gt;"",Purchase!J278,""),"")</f>
        <v/>
      </c>
      <c r="YL488" s="149" t="str">
        <f t="shared" si="31"/>
        <v/>
      </c>
      <c r="YM488" s="135"/>
      <c r="YN488" s="138"/>
      <c r="YO488" s="139"/>
      <c r="YP488" s="138"/>
      <c r="YQ488" s="138"/>
      <c r="YR488" s="140"/>
      <c r="YS488" s="138"/>
      <c r="YT488" s="138"/>
      <c r="YU488" s="141"/>
      <c r="YV488" s="135"/>
      <c r="YW488" s="135"/>
      <c r="YX488" s="135"/>
      <c r="YY488" s="135"/>
      <c r="YZ488" s="135"/>
      <c r="ZA488" s="135"/>
      <c r="ZB488" s="135"/>
      <c r="ZC488" s="135"/>
      <c r="ZD488" s="135" t="str">
        <f>IF(ZG488 &lt;&gt; "",(COUNTIF($ZG$212:ZG488,ZG488)&amp;"_"&amp;ZG488),"")</f>
        <v/>
      </c>
      <c r="ZE488" s="142" t="str">
        <f>IFERROR(IF(Sale!A279 &lt;&gt; "", Sale!A279, ""), "")</f>
        <v/>
      </c>
      <c r="ZF488" s="135" t="str">
        <f>IFERROR(IF(Sale!B279 &lt;&gt; "", Sale!B279, ""), "")</f>
        <v/>
      </c>
      <c r="ZG488" s="135" t="str">
        <f>IFERROR(IF(Sale!C279 &lt;&gt; "", Sale!C279, ""), "")</f>
        <v/>
      </c>
      <c r="ZH488" s="135" t="str">
        <f>IFERROR(IF(Sale!D279 &lt;&gt; "", Sale!D279, ""), "")</f>
        <v/>
      </c>
      <c r="ZI488" s="135" t="str">
        <f>IFERROR(IF(Sale!E279 &lt;&gt; "", Sale!E279, ""), "")</f>
        <v/>
      </c>
      <c r="ZJ488" s="135" t="str">
        <f>IFERROR(IF(Sale!F279 &lt;&gt; "", Sale!F279, ""), "")</f>
        <v/>
      </c>
      <c r="ZK488" s="135" t="str">
        <f>IFERROR(IF(Sale!G279 &lt;&gt; "", Sale!G279, ""), "")</f>
        <v/>
      </c>
      <c r="ZL488" s="135" t="str">
        <f>IFERROR(IF(Sale!H279 &lt;&gt; "", Sale!H279, ""), "")</f>
        <v/>
      </c>
      <c r="ZM488" s="135" t="str">
        <f>IFERROR(IF(Sale!I279 &lt;&gt; "", Sale!I279, ""), "")</f>
        <v/>
      </c>
      <c r="ZN488" s="135" t="str">
        <f>IFERROR(IF(Sale!J279 &lt;&gt; "", Sale!J279, ""), "")</f>
        <v/>
      </c>
      <c r="ZO488" s="135" t="str">
        <f>IFERROR(IF(Sale!K279 &lt;&gt; "", Sale!K279, ""), "")</f>
        <v/>
      </c>
      <c r="ZP488" s="135" t="str">
        <f>IFERROR(IF(Sale!L279 &lt;&gt; "", Sale!L279, ""), "")</f>
        <v/>
      </c>
      <c r="ZQ488" s="135" t="str">
        <f>IFERROR(IF(Sale!M279 &lt;&gt; "", Sale!M279, ""), "")</f>
        <v/>
      </c>
      <c r="ZR488" s="135" t="str">
        <f>IFERROR(IF(Sale!N279 &lt;&gt; "", Sale!N279, ""), "")</f>
        <v/>
      </c>
      <c r="ZS488" s="135" t="str">
        <f>IFERROR(IF(Sale!O279 &lt;&gt; "", Sale!O279, ""), "")</f>
        <v/>
      </c>
      <c r="ZT488" s="135"/>
      <c r="ZU488" s="135"/>
      <c r="ZV488" s="135"/>
      <c r="ZW488" s="135"/>
      <c r="ZX488" s="139"/>
      <c r="ZY488" s="135"/>
      <c r="ZZ488" s="135"/>
    </row>
    <row r="489" spans="25:702">
      <c r="Y489" s="236"/>
      <c r="YA489" s="135" t="str">
        <f>IF(YC489 &lt;&gt; "", (COUNTIF($YC$212:YC489,YC489)&amp;"_"&amp;YC489),"")</f>
        <v/>
      </c>
      <c r="YB489" s="136" t="str">
        <f>IFERROR(IF(Purchase!A279 &lt;&gt;"",Purchase!A279,""),"")</f>
        <v/>
      </c>
      <c r="YC489" s="137" t="str">
        <f>IFERROR(IF(Purchase!B279 &lt;&gt;"",Purchase!B279,""),"")</f>
        <v/>
      </c>
      <c r="YD489" s="137" t="str">
        <f>IFERROR(IF(Purchase!C279 &lt;&gt;"",Purchase!C279,""),"")</f>
        <v/>
      </c>
      <c r="YE489" s="137" t="str">
        <f>IFERROR(IF(Purchase!D279 &lt;&gt;"",Purchase!D279,""),"")</f>
        <v/>
      </c>
      <c r="YF489" s="137" t="str">
        <f>IFERROR(IF(Purchase!E279 &lt;&gt;"",Purchase!E279,""),"")</f>
        <v/>
      </c>
      <c r="YG489" s="137" t="str">
        <f>IFERROR(IF(Purchase!F279 &lt;&gt;"",Purchase!F279,""),"")</f>
        <v/>
      </c>
      <c r="YH489" s="137" t="str">
        <f>IFERROR(IF(Purchase!G279 &lt;&gt;"",Purchase!G279,""),"")</f>
        <v/>
      </c>
      <c r="YI489" s="137" t="str">
        <f>IFERROR(IF(Purchase!H279 &lt;&gt;"",Purchase!H279,""),"")</f>
        <v/>
      </c>
      <c r="YJ489" s="137" t="str">
        <f>IFERROR(IF(Purchase!I279 &lt;&gt;"",Purchase!I279,""),"")</f>
        <v/>
      </c>
      <c r="YK489" s="137" t="str">
        <f>IFERROR(IF(Purchase!J279 &lt;&gt;"",Purchase!J279,""),"")</f>
        <v/>
      </c>
      <c r="YL489" s="149" t="str">
        <f t="shared" si="31"/>
        <v/>
      </c>
      <c r="YM489" s="135"/>
      <c r="YN489" s="138"/>
      <c r="YO489" s="139"/>
      <c r="YP489" s="138"/>
      <c r="YQ489" s="138"/>
      <c r="YR489" s="140"/>
      <c r="YS489" s="138"/>
      <c r="YT489" s="138"/>
      <c r="YU489" s="141"/>
      <c r="YV489" s="135"/>
      <c r="YW489" s="135"/>
      <c r="YX489" s="135"/>
      <c r="YY489" s="135"/>
      <c r="YZ489" s="135"/>
      <c r="ZA489" s="135"/>
      <c r="ZB489" s="135"/>
      <c r="ZC489" s="135"/>
      <c r="ZD489" s="135" t="str">
        <f>IF(ZG489 &lt;&gt; "",(COUNTIF($ZG$212:ZG489,ZG489)&amp;"_"&amp;ZG489),"")</f>
        <v/>
      </c>
      <c r="ZE489" s="142" t="str">
        <f>IFERROR(IF(Sale!A280 &lt;&gt; "", Sale!A280, ""), "")</f>
        <v/>
      </c>
      <c r="ZF489" s="135" t="str">
        <f>IFERROR(IF(Sale!B280 &lt;&gt; "", Sale!B280, ""), "")</f>
        <v/>
      </c>
      <c r="ZG489" s="135" t="str">
        <f>IFERROR(IF(Sale!C280 &lt;&gt; "", Sale!C280, ""), "")</f>
        <v/>
      </c>
      <c r="ZH489" s="135" t="str">
        <f>IFERROR(IF(Sale!D280 &lt;&gt; "", Sale!D280, ""), "")</f>
        <v/>
      </c>
      <c r="ZI489" s="135" t="str">
        <f>IFERROR(IF(Sale!E280 &lt;&gt; "", Sale!E280, ""), "")</f>
        <v/>
      </c>
      <c r="ZJ489" s="135" t="str">
        <f>IFERROR(IF(Sale!F280 &lt;&gt; "", Sale!F280, ""), "")</f>
        <v/>
      </c>
      <c r="ZK489" s="135" t="str">
        <f>IFERROR(IF(Sale!G280 &lt;&gt; "", Sale!G280, ""), "")</f>
        <v/>
      </c>
      <c r="ZL489" s="135" t="str">
        <f>IFERROR(IF(Sale!H280 &lt;&gt; "", Sale!H280, ""), "")</f>
        <v/>
      </c>
      <c r="ZM489" s="135" t="str">
        <f>IFERROR(IF(Sale!I280 &lt;&gt; "", Sale!I280, ""), "")</f>
        <v/>
      </c>
      <c r="ZN489" s="135" t="str">
        <f>IFERROR(IF(Sale!J280 &lt;&gt; "", Sale!J280, ""), "")</f>
        <v/>
      </c>
      <c r="ZO489" s="135" t="str">
        <f>IFERROR(IF(Sale!K280 &lt;&gt; "", Sale!K280, ""), "")</f>
        <v/>
      </c>
      <c r="ZP489" s="135" t="str">
        <f>IFERROR(IF(Sale!L280 &lt;&gt; "", Sale!L280, ""), "")</f>
        <v/>
      </c>
      <c r="ZQ489" s="135" t="str">
        <f>IFERROR(IF(Sale!M280 &lt;&gt; "", Sale!M280, ""), "")</f>
        <v/>
      </c>
      <c r="ZR489" s="135" t="str">
        <f>IFERROR(IF(Sale!N280 &lt;&gt; "", Sale!N280, ""), "")</f>
        <v/>
      </c>
      <c r="ZS489" s="135" t="str">
        <f>IFERROR(IF(Sale!O280 &lt;&gt; "", Sale!O280, ""), "")</f>
        <v/>
      </c>
      <c r="ZT489" s="135"/>
      <c r="ZU489" s="135"/>
      <c r="ZV489" s="135"/>
      <c r="ZW489" s="135"/>
      <c r="ZX489" s="139"/>
      <c r="ZY489" s="135"/>
      <c r="ZZ489" s="135"/>
    </row>
    <row r="490" spans="25:702">
      <c r="Y490" s="236"/>
      <c r="YA490" s="135" t="str">
        <f>IF(YC490 &lt;&gt; "", (COUNTIF($YC$212:YC490,YC490)&amp;"_"&amp;YC490),"")</f>
        <v/>
      </c>
      <c r="YB490" s="136" t="str">
        <f>IFERROR(IF(Purchase!A280 &lt;&gt;"",Purchase!A280,""),"")</f>
        <v/>
      </c>
      <c r="YC490" s="137" t="str">
        <f>IFERROR(IF(Purchase!B280 &lt;&gt;"",Purchase!B280,""),"")</f>
        <v/>
      </c>
      <c r="YD490" s="137" t="str">
        <f>IFERROR(IF(Purchase!C280 &lt;&gt;"",Purchase!C280,""),"")</f>
        <v/>
      </c>
      <c r="YE490" s="137" t="str">
        <f>IFERROR(IF(Purchase!D280 &lt;&gt;"",Purchase!D280,""),"")</f>
        <v/>
      </c>
      <c r="YF490" s="137" t="str">
        <f>IFERROR(IF(Purchase!E280 &lt;&gt;"",Purchase!E280,""),"")</f>
        <v/>
      </c>
      <c r="YG490" s="137" t="str">
        <f>IFERROR(IF(Purchase!F280 &lt;&gt;"",Purchase!F280,""),"")</f>
        <v/>
      </c>
      <c r="YH490" s="137" t="str">
        <f>IFERROR(IF(Purchase!G280 &lt;&gt;"",Purchase!G280,""),"")</f>
        <v/>
      </c>
      <c r="YI490" s="137" t="str">
        <f>IFERROR(IF(Purchase!H280 &lt;&gt;"",Purchase!H280,""),"")</f>
        <v/>
      </c>
      <c r="YJ490" s="137" t="str">
        <f>IFERROR(IF(Purchase!I280 &lt;&gt;"",Purchase!I280,""),"")</f>
        <v/>
      </c>
      <c r="YK490" s="137" t="str">
        <f>IFERROR(IF(Purchase!J280 &lt;&gt;"",Purchase!J280,""),"")</f>
        <v/>
      </c>
      <c r="YL490" s="149" t="str">
        <f t="shared" si="31"/>
        <v/>
      </c>
      <c r="YM490" s="135"/>
      <c r="YN490" s="138"/>
      <c r="YO490" s="139"/>
      <c r="YP490" s="138"/>
      <c r="YQ490" s="138"/>
      <c r="YR490" s="140"/>
      <c r="YS490" s="138"/>
      <c r="YT490" s="138"/>
      <c r="YU490" s="141"/>
      <c r="YV490" s="135"/>
      <c r="YW490" s="135"/>
      <c r="YX490" s="135"/>
      <c r="YY490" s="135"/>
      <c r="YZ490" s="135"/>
      <c r="ZA490" s="135"/>
      <c r="ZB490" s="135"/>
      <c r="ZC490" s="135"/>
      <c r="ZD490" s="135" t="str">
        <f>IF(ZG490 &lt;&gt; "",(COUNTIF($ZG$212:ZG490,ZG490)&amp;"_"&amp;ZG490),"")</f>
        <v/>
      </c>
      <c r="ZE490" s="142" t="str">
        <f>IFERROR(IF(Sale!A281 &lt;&gt; "", Sale!A281, ""), "")</f>
        <v/>
      </c>
      <c r="ZF490" s="135" t="str">
        <f>IFERROR(IF(Sale!B281 &lt;&gt; "", Sale!B281, ""), "")</f>
        <v/>
      </c>
      <c r="ZG490" s="135" t="str">
        <f>IFERROR(IF(Sale!C281 &lt;&gt; "", Sale!C281, ""), "")</f>
        <v/>
      </c>
      <c r="ZH490" s="135" t="str">
        <f>IFERROR(IF(Sale!D281 &lt;&gt; "", Sale!D281, ""), "")</f>
        <v/>
      </c>
      <c r="ZI490" s="135" t="str">
        <f>IFERROR(IF(Sale!E281 &lt;&gt; "", Sale!E281, ""), "")</f>
        <v/>
      </c>
      <c r="ZJ490" s="135" t="str">
        <f>IFERROR(IF(Sale!F281 &lt;&gt; "", Sale!F281, ""), "")</f>
        <v/>
      </c>
      <c r="ZK490" s="135" t="str">
        <f>IFERROR(IF(Sale!G281 &lt;&gt; "", Sale!G281, ""), "")</f>
        <v/>
      </c>
      <c r="ZL490" s="135" t="str">
        <f>IFERROR(IF(Sale!H281 &lt;&gt; "", Sale!H281, ""), "")</f>
        <v/>
      </c>
      <c r="ZM490" s="135" t="str">
        <f>IFERROR(IF(Sale!I281 &lt;&gt; "", Sale!I281, ""), "")</f>
        <v/>
      </c>
      <c r="ZN490" s="135" t="str">
        <f>IFERROR(IF(Sale!J281 &lt;&gt; "", Sale!J281, ""), "")</f>
        <v/>
      </c>
      <c r="ZO490" s="135" t="str">
        <f>IFERROR(IF(Sale!K281 &lt;&gt; "", Sale!K281, ""), "")</f>
        <v/>
      </c>
      <c r="ZP490" s="135" t="str">
        <f>IFERROR(IF(Sale!L281 &lt;&gt; "", Sale!L281, ""), "")</f>
        <v/>
      </c>
      <c r="ZQ490" s="135" t="str">
        <f>IFERROR(IF(Sale!M281 &lt;&gt; "", Sale!M281, ""), "")</f>
        <v/>
      </c>
      <c r="ZR490" s="135" t="str">
        <f>IFERROR(IF(Sale!N281 &lt;&gt; "", Sale!N281, ""), "")</f>
        <v/>
      </c>
      <c r="ZS490" s="135" t="str">
        <f>IFERROR(IF(Sale!O281 &lt;&gt; "", Sale!O281, ""), "")</f>
        <v/>
      </c>
      <c r="ZT490" s="135"/>
      <c r="ZU490" s="135"/>
      <c r="ZV490" s="135"/>
      <c r="ZW490" s="135"/>
      <c r="ZX490" s="139"/>
      <c r="ZY490" s="135"/>
      <c r="ZZ490" s="135"/>
    </row>
    <row r="491" spans="25:702">
      <c r="Y491" s="236"/>
      <c r="YA491" s="135" t="str">
        <f>IF(YC491 &lt;&gt; "", (COUNTIF($YC$212:YC491,YC491)&amp;"_"&amp;YC491),"")</f>
        <v/>
      </c>
      <c r="YB491" s="136" t="str">
        <f>IFERROR(IF(Purchase!A281 &lt;&gt;"",Purchase!A281,""),"")</f>
        <v/>
      </c>
      <c r="YC491" s="137" t="str">
        <f>IFERROR(IF(Purchase!B281 &lt;&gt;"",Purchase!B281,""),"")</f>
        <v/>
      </c>
      <c r="YD491" s="137" t="str">
        <f>IFERROR(IF(Purchase!C281 &lt;&gt;"",Purchase!C281,""),"")</f>
        <v/>
      </c>
      <c r="YE491" s="137" t="str">
        <f>IFERROR(IF(Purchase!D281 &lt;&gt;"",Purchase!D281,""),"")</f>
        <v/>
      </c>
      <c r="YF491" s="137" t="str">
        <f>IFERROR(IF(Purchase!E281 &lt;&gt;"",Purchase!E281,""),"")</f>
        <v/>
      </c>
      <c r="YG491" s="137" t="str">
        <f>IFERROR(IF(Purchase!F281 &lt;&gt;"",Purchase!F281,""),"")</f>
        <v/>
      </c>
      <c r="YH491" s="137" t="str">
        <f>IFERROR(IF(Purchase!G281 &lt;&gt;"",Purchase!G281,""),"")</f>
        <v/>
      </c>
      <c r="YI491" s="137" t="str">
        <f>IFERROR(IF(Purchase!H281 &lt;&gt;"",Purchase!H281,""),"")</f>
        <v/>
      </c>
      <c r="YJ491" s="137" t="str">
        <f>IFERROR(IF(Purchase!I281 &lt;&gt;"",Purchase!I281,""),"")</f>
        <v/>
      </c>
      <c r="YK491" s="137" t="str">
        <f>IFERROR(IF(Purchase!J281 &lt;&gt;"",Purchase!J281,""),"")</f>
        <v/>
      </c>
      <c r="YL491" s="149" t="str">
        <f t="shared" si="31"/>
        <v/>
      </c>
      <c r="YM491" s="135"/>
      <c r="YN491" s="138"/>
      <c r="YO491" s="139"/>
      <c r="YP491" s="138"/>
      <c r="YQ491" s="138"/>
      <c r="YR491" s="140"/>
      <c r="YS491" s="138"/>
      <c r="YT491" s="138"/>
      <c r="YU491" s="141"/>
      <c r="YV491" s="135"/>
      <c r="YW491" s="135"/>
      <c r="YX491" s="135"/>
      <c r="YY491" s="135"/>
      <c r="YZ491" s="135"/>
      <c r="ZA491" s="135"/>
      <c r="ZB491" s="135"/>
      <c r="ZC491" s="135"/>
      <c r="ZD491" s="135" t="str">
        <f>IF(ZG491 &lt;&gt; "",(COUNTIF($ZG$212:ZG491,ZG491)&amp;"_"&amp;ZG491),"")</f>
        <v/>
      </c>
      <c r="ZE491" s="142" t="str">
        <f>IFERROR(IF(Sale!A282 &lt;&gt; "", Sale!A282, ""), "")</f>
        <v/>
      </c>
      <c r="ZF491" s="135" t="str">
        <f>IFERROR(IF(Sale!B282 &lt;&gt; "", Sale!B282, ""), "")</f>
        <v/>
      </c>
      <c r="ZG491" s="135" t="str">
        <f>IFERROR(IF(Sale!C282 &lt;&gt; "", Sale!C282, ""), "")</f>
        <v/>
      </c>
      <c r="ZH491" s="135" t="str">
        <f>IFERROR(IF(Sale!D282 &lt;&gt; "", Sale!D282, ""), "")</f>
        <v/>
      </c>
      <c r="ZI491" s="135" t="str">
        <f>IFERROR(IF(Sale!E282 &lt;&gt; "", Sale!E282, ""), "")</f>
        <v/>
      </c>
      <c r="ZJ491" s="135" t="str">
        <f>IFERROR(IF(Sale!F282 &lt;&gt; "", Sale!F282, ""), "")</f>
        <v/>
      </c>
      <c r="ZK491" s="135" t="str">
        <f>IFERROR(IF(Sale!G282 &lt;&gt; "", Sale!G282, ""), "")</f>
        <v/>
      </c>
      <c r="ZL491" s="135" t="str">
        <f>IFERROR(IF(Sale!H282 &lt;&gt; "", Sale!H282, ""), "")</f>
        <v/>
      </c>
      <c r="ZM491" s="135" t="str">
        <f>IFERROR(IF(Sale!I282 &lt;&gt; "", Sale!I282, ""), "")</f>
        <v/>
      </c>
      <c r="ZN491" s="135" t="str">
        <f>IFERROR(IF(Sale!J282 &lt;&gt; "", Sale!J282, ""), "")</f>
        <v/>
      </c>
      <c r="ZO491" s="135" t="str">
        <f>IFERROR(IF(Sale!K282 &lt;&gt; "", Sale!K282, ""), "")</f>
        <v/>
      </c>
      <c r="ZP491" s="135" t="str">
        <f>IFERROR(IF(Sale!L282 &lt;&gt; "", Sale!L282, ""), "")</f>
        <v/>
      </c>
      <c r="ZQ491" s="135" t="str">
        <f>IFERROR(IF(Sale!M282 &lt;&gt; "", Sale!M282, ""), "")</f>
        <v/>
      </c>
      <c r="ZR491" s="135" t="str">
        <f>IFERROR(IF(Sale!N282 &lt;&gt; "", Sale!N282, ""), "")</f>
        <v/>
      </c>
      <c r="ZS491" s="135" t="str">
        <f>IFERROR(IF(Sale!O282 &lt;&gt; "", Sale!O282, ""), "")</f>
        <v/>
      </c>
      <c r="ZT491" s="135"/>
      <c r="ZU491" s="135"/>
      <c r="ZV491" s="135"/>
      <c r="ZW491" s="135"/>
      <c r="ZX491" s="139"/>
      <c r="ZY491" s="135"/>
      <c r="ZZ491" s="135"/>
    </row>
    <row r="492" spans="25:702">
      <c r="Y492" s="236"/>
      <c r="YA492" s="135" t="str">
        <f>IF(YC492 &lt;&gt; "", (COUNTIF($YC$212:YC492,YC492)&amp;"_"&amp;YC492),"")</f>
        <v/>
      </c>
      <c r="YB492" s="136" t="str">
        <f>IFERROR(IF(Purchase!A282 &lt;&gt;"",Purchase!A282,""),"")</f>
        <v/>
      </c>
      <c r="YC492" s="137" t="str">
        <f>IFERROR(IF(Purchase!B282 &lt;&gt;"",Purchase!B282,""),"")</f>
        <v/>
      </c>
      <c r="YD492" s="137" t="str">
        <f>IFERROR(IF(Purchase!C282 &lt;&gt;"",Purchase!C282,""),"")</f>
        <v/>
      </c>
      <c r="YE492" s="137" t="str">
        <f>IFERROR(IF(Purchase!D282 &lt;&gt;"",Purchase!D282,""),"")</f>
        <v/>
      </c>
      <c r="YF492" s="137" t="str">
        <f>IFERROR(IF(Purchase!E282 &lt;&gt;"",Purchase!E282,""),"")</f>
        <v/>
      </c>
      <c r="YG492" s="137" t="str">
        <f>IFERROR(IF(Purchase!F282 &lt;&gt;"",Purchase!F282,""),"")</f>
        <v/>
      </c>
      <c r="YH492" s="137" t="str">
        <f>IFERROR(IF(Purchase!G282 &lt;&gt;"",Purchase!G282,""),"")</f>
        <v/>
      </c>
      <c r="YI492" s="137" t="str">
        <f>IFERROR(IF(Purchase!H282 &lt;&gt;"",Purchase!H282,""),"")</f>
        <v/>
      </c>
      <c r="YJ492" s="137" t="str">
        <f>IFERROR(IF(Purchase!I282 &lt;&gt;"",Purchase!I282,""),"")</f>
        <v/>
      </c>
      <c r="YK492" s="137" t="str">
        <f>IFERROR(IF(Purchase!J282 &lt;&gt;"",Purchase!J282,""),"")</f>
        <v/>
      </c>
      <c r="YL492" s="149" t="str">
        <f t="shared" si="31"/>
        <v/>
      </c>
      <c r="YM492" s="135"/>
      <c r="YN492" s="138"/>
      <c r="YO492" s="139"/>
      <c r="YP492" s="138"/>
      <c r="YQ492" s="138"/>
      <c r="YR492" s="140"/>
      <c r="YS492" s="138"/>
      <c r="YT492" s="138"/>
      <c r="YU492" s="141"/>
      <c r="YV492" s="135"/>
      <c r="YW492" s="135"/>
      <c r="YX492" s="135"/>
      <c r="YY492" s="135"/>
      <c r="YZ492" s="135"/>
      <c r="ZA492" s="135"/>
      <c r="ZB492" s="135"/>
      <c r="ZC492" s="135"/>
      <c r="ZD492" s="135" t="str">
        <f>IF(ZG492 &lt;&gt; "",(COUNTIF($ZG$212:ZG492,ZG492)&amp;"_"&amp;ZG492),"")</f>
        <v/>
      </c>
      <c r="ZE492" s="142" t="str">
        <f>IFERROR(IF(Sale!A283 &lt;&gt; "", Sale!A283, ""), "")</f>
        <v/>
      </c>
      <c r="ZF492" s="135" t="str">
        <f>IFERROR(IF(Sale!B283 &lt;&gt; "", Sale!B283, ""), "")</f>
        <v/>
      </c>
      <c r="ZG492" s="135" t="str">
        <f>IFERROR(IF(Sale!C283 &lt;&gt; "", Sale!C283, ""), "")</f>
        <v/>
      </c>
      <c r="ZH492" s="135" t="str">
        <f>IFERROR(IF(Sale!D283 &lt;&gt; "", Sale!D283, ""), "")</f>
        <v/>
      </c>
      <c r="ZI492" s="135" t="str">
        <f>IFERROR(IF(Sale!E283 &lt;&gt; "", Sale!E283, ""), "")</f>
        <v/>
      </c>
      <c r="ZJ492" s="135" t="str">
        <f>IFERROR(IF(Sale!F283 &lt;&gt; "", Sale!F283, ""), "")</f>
        <v/>
      </c>
      <c r="ZK492" s="135" t="str">
        <f>IFERROR(IF(Sale!G283 &lt;&gt; "", Sale!G283, ""), "")</f>
        <v/>
      </c>
      <c r="ZL492" s="135" t="str">
        <f>IFERROR(IF(Sale!H283 &lt;&gt; "", Sale!H283, ""), "")</f>
        <v/>
      </c>
      <c r="ZM492" s="135" t="str">
        <f>IFERROR(IF(Sale!I283 &lt;&gt; "", Sale!I283, ""), "")</f>
        <v/>
      </c>
      <c r="ZN492" s="135" t="str">
        <f>IFERROR(IF(Sale!J283 &lt;&gt; "", Sale!J283, ""), "")</f>
        <v/>
      </c>
      <c r="ZO492" s="135" t="str">
        <f>IFERROR(IF(Sale!K283 &lt;&gt; "", Sale!K283, ""), "")</f>
        <v/>
      </c>
      <c r="ZP492" s="135" t="str">
        <f>IFERROR(IF(Sale!L283 &lt;&gt; "", Sale!L283, ""), "")</f>
        <v/>
      </c>
      <c r="ZQ492" s="135" t="str">
        <f>IFERROR(IF(Sale!M283 &lt;&gt; "", Sale!M283, ""), "")</f>
        <v/>
      </c>
      <c r="ZR492" s="135" t="str">
        <f>IFERROR(IF(Sale!N283 &lt;&gt; "", Sale!N283, ""), "")</f>
        <v/>
      </c>
      <c r="ZS492" s="135" t="str">
        <f>IFERROR(IF(Sale!O283 &lt;&gt; "", Sale!O283, ""), "")</f>
        <v/>
      </c>
      <c r="ZT492" s="135"/>
      <c r="ZU492" s="135"/>
      <c r="ZV492" s="135"/>
      <c r="ZW492" s="135"/>
      <c r="ZX492" s="139"/>
      <c r="ZY492" s="135"/>
      <c r="ZZ492" s="135"/>
    </row>
    <row r="493" spans="25:702">
      <c r="Y493" s="236"/>
      <c r="YA493" s="135" t="str">
        <f>IF(YC493 &lt;&gt; "", (COUNTIF($YC$212:YC493,YC493)&amp;"_"&amp;YC493),"")</f>
        <v/>
      </c>
      <c r="YB493" s="136" t="str">
        <f>IFERROR(IF(Purchase!A283 &lt;&gt;"",Purchase!A283,""),"")</f>
        <v/>
      </c>
      <c r="YC493" s="137" t="str">
        <f>IFERROR(IF(Purchase!B283 &lt;&gt;"",Purchase!B283,""),"")</f>
        <v/>
      </c>
      <c r="YD493" s="137" t="str">
        <f>IFERROR(IF(Purchase!C283 &lt;&gt;"",Purchase!C283,""),"")</f>
        <v/>
      </c>
      <c r="YE493" s="137" t="str">
        <f>IFERROR(IF(Purchase!D283 &lt;&gt;"",Purchase!D283,""),"")</f>
        <v/>
      </c>
      <c r="YF493" s="137" t="str">
        <f>IFERROR(IF(Purchase!E283 &lt;&gt;"",Purchase!E283,""),"")</f>
        <v/>
      </c>
      <c r="YG493" s="137" t="str">
        <f>IFERROR(IF(Purchase!F283 &lt;&gt;"",Purchase!F283,""),"")</f>
        <v/>
      </c>
      <c r="YH493" s="137" t="str">
        <f>IFERROR(IF(Purchase!G283 &lt;&gt;"",Purchase!G283,""),"")</f>
        <v/>
      </c>
      <c r="YI493" s="137" t="str">
        <f>IFERROR(IF(Purchase!H283 &lt;&gt;"",Purchase!H283,""),"")</f>
        <v/>
      </c>
      <c r="YJ493" s="137" t="str">
        <f>IFERROR(IF(Purchase!I283 &lt;&gt;"",Purchase!I283,""),"")</f>
        <v/>
      </c>
      <c r="YK493" s="137" t="str">
        <f>IFERROR(IF(Purchase!J283 &lt;&gt;"",Purchase!J283,""),"")</f>
        <v/>
      </c>
      <c r="YL493" s="149" t="str">
        <f t="shared" si="31"/>
        <v/>
      </c>
      <c r="YM493" s="135"/>
      <c r="YN493" s="138"/>
      <c r="YO493" s="139"/>
      <c r="YP493" s="138"/>
      <c r="YQ493" s="138"/>
      <c r="YR493" s="140"/>
      <c r="YS493" s="138"/>
      <c r="YT493" s="138"/>
      <c r="YU493" s="141"/>
      <c r="YV493" s="135"/>
      <c r="YW493" s="135"/>
      <c r="YX493" s="135"/>
      <c r="YY493" s="135"/>
      <c r="YZ493" s="135"/>
      <c r="ZA493" s="135"/>
      <c r="ZB493" s="135"/>
      <c r="ZC493" s="135"/>
      <c r="ZD493" s="135" t="str">
        <f>IF(ZG493 &lt;&gt; "",(COUNTIF($ZG$212:ZG493,ZG493)&amp;"_"&amp;ZG493),"")</f>
        <v/>
      </c>
      <c r="ZE493" s="142" t="str">
        <f>IFERROR(IF(Sale!A284 &lt;&gt; "", Sale!A284, ""), "")</f>
        <v/>
      </c>
      <c r="ZF493" s="135" t="str">
        <f>IFERROR(IF(Sale!B284 &lt;&gt; "", Sale!B284, ""), "")</f>
        <v/>
      </c>
      <c r="ZG493" s="135" t="str">
        <f>IFERROR(IF(Sale!C284 &lt;&gt; "", Sale!C284, ""), "")</f>
        <v/>
      </c>
      <c r="ZH493" s="135" t="str">
        <f>IFERROR(IF(Sale!D284 &lt;&gt; "", Sale!D284, ""), "")</f>
        <v/>
      </c>
      <c r="ZI493" s="135" t="str">
        <f>IFERROR(IF(Sale!E284 &lt;&gt; "", Sale!E284, ""), "")</f>
        <v/>
      </c>
      <c r="ZJ493" s="135" t="str">
        <f>IFERROR(IF(Sale!F284 &lt;&gt; "", Sale!F284, ""), "")</f>
        <v/>
      </c>
      <c r="ZK493" s="135" t="str">
        <f>IFERROR(IF(Sale!G284 &lt;&gt; "", Sale!G284, ""), "")</f>
        <v/>
      </c>
      <c r="ZL493" s="135" t="str">
        <f>IFERROR(IF(Sale!H284 &lt;&gt; "", Sale!H284, ""), "")</f>
        <v/>
      </c>
      <c r="ZM493" s="135" t="str">
        <f>IFERROR(IF(Sale!I284 &lt;&gt; "", Sale!I284, ""), "")</f>
        <v/>
      </c>
      <c r="ZN493" s="135" t="str">
        <f>IFERROR(IF(Sale!J284 &lt;&gt; "", Sale!J284, ""), "")</f>
        <v/>
      </c>
      <c r="ZO493" s="135" t="str">
        <f>IFERROR(IF(Sale!K284 &lt;&gt; "", Sale!K284, ""), "")</f>
        <v/>
      </c>
      <c r="ZP493" s="135" t="str">
        <f>IFERROR(IF(Sale!L284 &lt;&gt; "", Sale!L284, ""), "")</f>
        <v/>
      </c>
      <c r="ZQ493" s="135" t="str">
        <f>IFERROR(IF(Sale!M284 &lt;&gt; "", Sale!M284, ""), "")</f>
        <v/>
      </c>
      <c r="ZR493" s="135" t="str">
        <f>IFERROR(IF(Sale!N284 &lt;&gt; "", Sale!N284, ""), "")</f>
        <v/>
      </c>
      <c r="ZS493" s="135" t="str">
        <f>IFERROR(IF(Sale!O284 &lt;&gt; "", Sale!O284, ""), "")</f>
        <v/>
      </c>
      <c r="ZT493" s="135"/>
      <c r="ZU493" s="135"/>
      <c r="ZV493" s="135"/>
      <c r="ZW493" s="135"/>
      <c r="ZX493" s="139"/>
      <c r="ZY493" s="135"/>
      <c r="ZZ493" s="135"/>
    </row>
    <row r="494" spans="25:702">
      <c r="Y494" s="236"/>
      <c r="YA494" s="135" t="str">
        <f>IF(YC494 &lt;&gt; "", (COUNTIF($YC$212:YC494,YC494)&amp;"_"&amp;YC494),"")</f>
        <v/>
      </c>
      <c r="YB494" s="136" t="str">
        <f>IFERROR(IF(Purchase!A284 &lt;&gt;"",Purchase!A284,""),"")</f>
        <v/>
      </c>
      <c r="YC494" s="137" t="str">
        <f>IFERROR(IF(Purchase!B284 &lt;&gt;"",Purchase!B284,""),"")</f>
        <v/>
      </c>
      <c r="YD494" s="137" t="str">
        <f>IFERROR(IF(Purchase!C284 &lt;&gt;"",Purchase!C284,""),"")</f>
        <v/>
      </c>
      <c r="YE494" s="137" t="str">
        <f>IFERROR(IF(Purchase!D284 &lt;&gt;"",Purchase!D284,""),"")</f>
        <v/>
      </c>
      <c r="YF494" s="137" t="str">
        <f>IFERROR(IF(Purchase!E284 &lt;&gt;"",Purchase!E284,""),"")</f>
        <v/>
      </c>
      <c r="YG494" s="137" t="str">
        <f>IFERROR(IF(Purchase!F284 &lt;&gt;"",Purchase!F284,""),"")</f>
        <v/>
      </c>
      <c r="YH494" s="137" t="str">
        <f>IFERROR(IF(Purchase!G284 &lt;&gt;"",Purchase!G284,""),"")</f>
        <v/>
      </c>
      <c r="YI494" s="137" t="str">
        <f>IFERROR(IF(Purchase!H284 &lt;&gt;"",Purchase!H284,""),"")</f>
        <v/>
      </c>
      <c r="YJ494" s="137" t="str">
        <f>IFERROR(IF(Purchase!I284 &lt;&gt;"",Purchase!I284,""),"")</f>
        <v/>
      </c>
      <c r="YK494" s="137" t="str">
        <f>IFERROR(IF(Purchase!J284 &lt;&gt;"",Purchase!J284,""),"")</f>
        <v/>
      </c>
      <c r="YL494" s="149" t="str">
        <f t="shared" si="31"/>
        <v/>
      </c>
      <c r="YM494" s="135"/>
      <c r="YN494" s="138"/>
      <c r="YO494" s="139"/>
      <c r="YP494" s="138"/>
      <c r="YQ494" s="138"/>
      <c r="YR494" s="140"/>
      <c r="YS494" s="138"/>
      <c r="YT494" s="138"/>
      <c r="YU494" s="141"/>
      <c r="YV494" s="135"/>
      <c r="YW494" s="135"/>
      <c r="YX494" s="135"/>
      <c r="YY494" s="135"/>
      <c r="YZ494" s="135"/>
      <c r="ZA494" s="135"/>
      <c r="ZB494" s="135"/>
      <c r="ZC494" s="135"/>
      <c r="ZD494" s="135" t="str">
        <f>IF(ZG494 &lt;&gt; "",(COUNTIF($ZG$212:ZG494,ZG494)&amp;"_"&amp;ZG494),"")</f>
        <v/>
      </c>
      <c r="ZE494" s="142" t="str">
        <f>IFERROR(IF(Sale!A285 &lt;&gt; "", Sale!A285, ""), "")</f>
        <v/>
      </c>
      <c r="ZF494" s="135" t="str">
        <f>IFERROR(IF(Sale!B285 &lt;&gt; "", Sale!B285, ""), "")</f>
        <v/>
      </c>
      <c r="ZG494" s="135" t="str">
        <f>IFERROR(IF(Sale!C285 &lt;&gt; "", Sale!C285, ""), "")</f>
        <v/>
      </c>
      <c r="ZH494" s="135" t="str">
        <f>IFERROR(IF(Sale!D285 &lt;&gt; "", Sale!D285, ""), "")</f>
        <v/>
      </c>
      <c r="ZI494" s="135" t="str">
        <f>IFERROR(IF(Sale!E285 &lt;&gt; "", Sale!E285, ""), "")</f>
        <v/>
      </c>
      <c r="ZJ494" s="135" t="str">
        <f>IFERROR(IF(Sale!F285 &lt;&gt; "", Sale!F285, ""), "")</f>
        <v/>
      </c>
      <c r="ZK494" s="135" t="str">
        <f>IFERROR(IF(Sale!G285 &lt;&gt; "", Sale!G285, ""), "")</f>
        <v/>
      </c>
      <c r="ZL494" s="135" t="str">
        <f>IFERROR(IF(Sale!H285 &lt;&gt; "", Sale!H285, ""), "")</f>
        <v/>
      </c>
      <c r="ZM494" s="135" t="str">
        <f>IFERROR(IF(Sale!I285 &lt;&gt; "", Sale!I285, ""), "")</f>
        <v/>
      </c>
      <c r="ZN494" s="135" t="str">
        <f>IFERROR(IF(Sale!J285 &lt;&gt; "", Sale!J285, ""), "")</f>
        <v/>
      </c>
      <c r="ZO494" s="135" t="str">
        <f>IFERROR(IF(Sale!K285 &lt;&gt; "", Sale!K285, ""), "")</f>
        <v/>
      </c>
      <c r="ZP494" s="135" t="str">
        <f>IFERROR(IF(Sale!L285 &lt;&gt; "", Sale!L285, ""), "")</f>
        <v/>
      </c>
      <c r="ZQ494" s="135" t="str">
        <f>IFERROR(IF(Sale!M285 &lt;&gt; "", Sale!M285, ""), "")</f>
        <v/>
      </c>
      <c r="ZR494" s="135" t="str">
        <f>IFERROR(IF(Sale!N285 &lt;&gt; "", Sale!N285, ""), "")</f>
        <v/>
      </c>
      <c r="ZS494" s="135" t="str">
        <f>IFERROR(IF(Sale!O285 &lt;&gt; "", Sale!O285, ""), "")</f>
        <v/>
      </c>
      <c r="ZT494" s="135"/>
      <c r="ZU494" s="135"/>
      <c r="ZV494" s="135"/>
      <c r="ZW494" s="135"/>
      <c r="ZX494" s="139"/>
      <c r="ZY494" s="135"/>
      <c r="ZZ494" s="135"/>
    </row>
    <row r="495" spans="25:702">
      <c r="Y495" s="236"/>
      <c r="YA495" s="135" t="str">
        <f>IF(YC495 &lt;&gt; "", (COUNTIF($YC$212:YC495,YC495)&amp;"_"&amp;YC495),"")</f>
        <v/>
      </c>
      <c r="YB495" s="136" t="str">
        <f>IFERROR(IF(Purchase!A285 &lt;&gt;"",Purchase!A285,""),"")</f>
        <v/>
      </c>
      <c r="YC495" s="137" t="str">
        <f>IFERROR(IF(Purchase!B285 &lt;&gt;"",Purchase!B285,""),"")</f>
        <v/>
      </c>
      <c r="YD495" s="137" t="str">
        <f>IFERROR(IF(Purchase!C285 &lt;&gt;"",Purchase!C285,""),"")</f>
        <v/>
      </c>
      <c r="YE495" s="137" t="str">
        <f>IFERROR(IF(Purchase!D285 &lt;&gt;"",Purchase!D285,""),"")</f>
        <v/>
      </c>
      <c r="YF495" s="137" t="str">
        <f>IFERROR(IF(Purchase!E285 &lt;&gt;"",Purchase!E285,""),"")</f>
        <v/>
      </c>
      <c r="YG495" s="137" t="str">
        <f>IFERROR(IF(Purchase!F285 &lt;&gt;"",Purchase!F285,""),"")</f>
        <v/>
      </c>
      <c r="YH495" s="137" t="str">
        <f>IFERROR(IF(Purchase!G285 &lt;&gt;"",Purchase!G285,""),"")</f>
        <v/>
      </c>
      <c r="YI495" s="137" t="str">
        <f>IFERROR(IF(Purchase!H285 &lt;&gt;"",Purchase!H285,""),"")</f>
        <v/>
      </c>
      <c r="YJ495" s="137" t="str">
        <f>IFERROR(IF(Purchase!I285 &lt;&gt;"",Purchase!I285,""),"")</f>
        <v/>
      </c>
      <c r="YK495" s="137" t="str">
        <f>IFERROR(IF(Purchase!J285 &lt;&gt;"",Purchase!J285,""),"")</f>
        <v/>
      </c>
      <c r="YL495" s="149" t="str">
        <f t="shared" si="31"/>
        <v/>
      </c>
      <c r="YM495" s="135"/>
      <c r="YN495" s="138"/>
      <c r="YO495" s="139"/>
      <c r="YP495" s="138"/>
      <c r="YQ495" s="138"/>
      <c r="YR495" s="140"/>
      <c r="YS495" s="138"/>
      <c r="YT495" s="138"/>
      <c r="YU495" s="141"/>
      <c r="YV495" s="135"/>
      <c r="YW495" s="135"/>
      <c r="YX495" s="135"/>
      <c r="YY495" s="135"/>
      <c r="YZ495" s="135"/>
      <c r="ZA495" s="135"/>
      <c r="ZB495" s="135"/>
      <c r="ZC495" s="135"/>
      <c r="ZD495" s="135" t="str">
        <f>IF(ZG495 &lt;&gt; "",(COUNTIF($ZG$212:ZG495,ZG495)&amp;"_"&amp;ZG495),"")</f>
        <v/>
      </c>
      <c r="ZE495" s="142" t="str">
        <f>IFERROR(IF(Sale!A286 &lt;&gt; "", Sale!A286, ""), "")</f>
        <v/>
      </c>
      <c r="ZF495" s="135" t="str">
        <f>IFERROR(IF(Sale!B286 &lt;&gt; "", Sale!B286, ""), "")</f>
        <v/>
      </c>
      <c r="ZG495" s="135" t="str">
        <f>IFERROR(IF(Sale!C286 &lt;&gt; "", Sale!C286, ""), "")</f>
        <v/>
      </c>
      <c r="ZH495" s="135" t="str">
        <f>IFERROR(IF(Sale!D286 &lt;&gt; "", Sale!D286, ""), "")</f>
        <v/>
      </c>
      <c r="ZI495" s="135" t="str">
        <f>IFERROR(IF(Sale!E286 &lt;&gt; "", Sale!E286, ""), "")</f>
        <v/>
      </c>
      <c r="ZJ495" s="135" t="str">
        <f>IFERROR(IF(Sale!F286 &lt;&gt; "", Sale!F286, ""), "")</f>
        <v/>
      </c>
      <c r="ZK495" s="135" t="str">
        <f>IFERROR(IF(Sale!G286 &lt;&gt; "", Sale!G286, ""), "")</f>
        <v/>
      </c>
      <c r="ZL495" s="135" t="str">
        <f>IFERROR(IF(Sale!H286 &lt;&gt; "", Sale!H286, ""), "")</f>
        <v/>
      </c>
      <c r="ZM495" s="135" t="str">
        <f>IFERROR(IF(Sale!I286 &lt;&gt; "", Sale!I286, ""), "")</f>
        <v/>
      </c>
      <c r="ZN495" s="135" t="str">
        <f>IFERROR(IF(Sale!J286 &lt;&gt; "", Sale!J286, ""), "")</f>
        <v/>
      </c>
      <c r="ZO495" s="135" t="str">
        <f>IFERROR(IF(Sale!K286 &lt;&gt; "", Sale!K286, ""), "")</f>
        <v/>
      </c>
      <c r="ZP495" s="135" t="str">
        <f>IFERROR(IF(Sale!L286 &lt;&gt; "", Sale!L286, ""), "")</f>
        <v/>
      </c>
      <c r="ZQ495" s="135" t="str">
        <f>IFERROR(IF(Sale!M286 &lt;&gt; "", Sale!M286, ""), "")</f>
        <v/>
      </c>
      <c r="ZR495" s="135" t="str">
        <f>IFERROR(IF(Sale!N286 &lt;&gt; "", Sale!N286, ""), "")</f>
        <v/>
      </c>
      <c r="ZS495" s="135" t="str">
        <f>IFERROR(IF(Sale!O286 &lt;&gt; "", Sale!O286, ""), "")</f>
        <v/>
      </c>
      <c r="ZT495" s="135"/>
      <c r="ZU495" s="135"/>
      <c r="ZV495" s="135"/>
      <c r="ZW495" s="135"/>
      <c r="ZX495" s="139"/>
      <c r="ZY495" s="135"/>
      <c r="ZZ495" s="135"/>
    </row>
    <row r="496" spans="25:702">
      <c r="Y496" s="236"/>
      <c r="YA496" s="135" t="str">
        <f>IF(YC496 &lt;&gt; "", (COUNTIF($YC$212:YC496,YC496)&amp;"_"&amp;YC496),"")</f>
        <v/>
      </c>
      <c r="YB496" s="136" t="str">
        <f>IFERROR(IF(Purchase!A286 &lt;&gt;"",Purchase!A286,""),"")</f>
        <v/>
      </c>
      <c r="YC496" s="137" t="str">
        <f>IFERROR(IF(Purchase!B286 &lt;&gt;"",Purchase!B286,""),"")</f>
        <v/>
      </c>
      <c r="YD496" s="137" t="str">
        <f>IFERROR(IF(Purchase!C286 &lt;&gt;"",Purchase!C286,""),"")</f>
        <v/>
      </c>
      <c r="YE496" s="137" t="str">
        <f>IFERROR(IF(Purchase!D286 &lt;&gt;"",Purchase!D286,""),"")</f>
        <v/>
      </c>
      <c r="YF496" s="137" t="str">
        <f>IFERROR(IF(Purchase!E286 &lt;&gt;"",Purchase!E286,""),"")</f>
        <v/>
      </c>
      <c r="YG496" s="137" t="str">
        <f>IFERROR(IF(Purchase!F286 &lt;&gt;"",Purchase!F286,""),"")</f>
        <v/>
      </c>
      <c r="YH496" s="137" t="str">
        <f>IFERROR(IF(Purchase!G286 &lt;&gt;"",Purchase!G286,""),"")</f>
        <v/>
      </c>
      <c r="YI496" s="137" t="str">
        <f>IFERROR(IF(Purchase!H286 &lt;&gt;"",Purchase!H286,""),"")</f>
        <v/>
      </c>
      <c r="YJ496" s="137" t="str">
        <f>IFERROR(IF(Purchase!I286 &lt;&gt;"",Purchase!I286,""),"")</f>
        <v/>
      </c>
      <c r="YK496" s="137" t="str">
        <f>IFERROR(IF(Purchase!J286 &lt;&gt;"",Purchase!J286,""),"")</f>
        <v/>
      </c>
      <c r="YL496" s="149" t="str">
        <f t="shared" si="31"/>
        <v/>
      </c>
      <c r="YM496" s="135"/>
      <c r="YN496" s="138"/>
      <c r="YO496" s="139"/>
      <c r="YP496" s="138"/>
      <c r="YQ496" s="138"/>
      <c r="YR496" s="140"/>
      <c r="YS496" s="138"/>
      <c r="YT496" s="138"/>
      <c r="YU496" s="141"/>
      <c r="YV496" s="135"/>
      <c r="YW496" s="135"/>
      <c r="YX496" s="135"/>
      <c r="YY496" s="135"/>
      <c r="YZ496" s="135"/>
      <c r="ZA496" s="135"/>
      <c r="ZB496" s="135"/>
      <c r="ZC496" s="135"/>
      <c r="ZD496" s="135" t="str">
        <f>IF(ZG496 &lt;&gt; "",(COUNTIF($ZG$212:ZG496,ZG496)&amp;"_"&amp;ZG496),"")</f>
        <v/>
      </c>
      <c r="ZE496" s="142" t="str">
        <f>IFERROR(IF(Sale!A287 &lt;&gt; "", Sale!A287, ""), "")</f>
        <v/>
      </c>
      <c r="ZF496" s="135" t="str">
        <f>IFERROR(IF(Sale!B287 &lt;&gt; "", Sale!B287, ""), "")</f>
        <v/>
      </c>
      <c r="ZG496" s="135" t="str">
        <f>IFERROR(IF(Sale!C287 &lt;&gt; "", Sale!C287, ""), "")</f>
        <v/>
      </c>
      <c r="ZH496" s="135" t="str">
        <f>IFERROR(IF(Sale!D287 &lt;&gt; "", Sale!D287, ""), "")</f>
        <v/>
      </c>
      <c r="ZI496" s="135" t="str">
        <f>IFERROR(IF(Sale!E287 &lt;&gt; "", Sale!E287, ""), "")</f>
        <v/>
      </c>
      <c r="ZJ496" s="135" t="str">
        <f>IFERROR(IF(Sale!F287 &lt;&gt; "", Sale!F287, ""), "")</f>
        <v/>
      </c>
      <c r="ZK496" s="135" t="str">
        <f>IFERROR(IF(Sale!G287 &lt;&gt; "", Sale!G287, ""), "")</f>
        <v/>
      </c>
      <c r="ZL496" s="135" t="str">
        <f>IFERROR(IF(Sale!H287 &lt;&gt; "", Sale!H287, ""), "")</f>
        <v/>
      </c>
      <c r="ZM496" s="135" t="str">
        <f>IFERROR(IF(Sale!I287 &lt;&gt; "", Sale!I287, ""), "")</f>
        <v/>
      </c>
      <c r="ZN496" s="135" t="str">
        <f>IFERROR(IF(Sale!J287 &lt;&gt; "", Sale!J287, ""), "")</f>
        <v/>
      </c>
      <c r="ZO496" s="135" t="str">
        <f>IFERROR(IF(Sale!K287 &lt;&gt; "", Sale!K287, ""), "")</f>
        <v/>
      </c>
      <c r="ZP496" s="135" t="str">
        <f>IFERROR(IF(Sale!L287 &lt;&gt; "", Sale!L287, ""), "")</f>
        <v/>
      </c>
      <c r="ZQ496" s="135" t="str">
        <f>IFERROR(IF(Sale!M287 &lt;&gt; "", Sale!M287, ""), "")</f>
        <v/>
      </c>
      <c r="ZR496" s="135" t="str">
        <f>IFERROR(IF(Sale!N287 &lt;&gt; "", Sale!N287, ""), "")</f>
        <v/>
      </c>
      <c r="ZS496" s="135" t="str">
        <f>IFERROR(IF(Sale!O287 &lt;&gt; "", Sale!O287, ""), "")</f>
        <v/>
      </c>
      <c r="ZT496" s="135"/>
      <c r="ZU496" s="135"/>
      <c r="ZV496" s="135"/>
      <c r="ZW496" s="135"/>
      <c r="ZX496" s="139"/>
      <c r="ZY496" s="135"/>
      <c r="ZZ496" s="135"/>
    </row>
    <row r="497" spans="25:702">
      <c r="Y497" s="236"/>
      <c r="YA497" s="135" t="str">
        <f>IF(YC497 &lt;&gt; "", (COUNTIF($YC$212:YC497,YC497)&amp;"_"&amp;YC497),"")</f>
        <v/>
      </c>
      <c r="YB497" s="136" t="str">
        <f>IFERROR(IF(Purchase!A287 &lt;&gt;"",Purchase!A287,""),"")</f>
        <v/>
      </c>
      <c r="YC497" s="137" t="str">
        <f>IFERROR(IF(Purchase!B287 &lt;&gt;"",Purchase!B287,""),"")</f>
        <v/>
      </c>
      <c r="YD497" s="137" t="str">
        <f>IFERROR(IF(Purchase!C287 &lt;&gt;"",Purchase!C287,""),"")</f>
        <v/>
      </c>
      <c r="YE497" s="137" t="str">
        <f>IFERROR(IF(Purchase!D287 &lt;&gt;"",Purchase!D287,""),"")</f>
        <v/>
      </c>
      <c r="YF497" s="137" t="str">
        <f>IFERROR(IF(Purchase!E287 &lt;&gt;"",Purchase!E287,""),"")</f>
        <v/>
      </c>
      <c r="YG497" s="137" t="str">
        <f>IFERROR(IF(Purchase!F287 &lt;&gt;"",Purchase!F287,""),"")</f>
        <v/>
      </c>
      <c r="YH497" s="137" t="str">
        <f>IFERROR(IF(Purchase!G287 &lt;&gt;"",Purchase!G287,""),"")</f>
        <v/>
      </c>
      <c r="YI497" s="137" t="str">
        <f>IFERROR(IF(Purchase!H287 &lt;&gt;"",Purchase!H287,""),"")</f>
        <v/>
      </c>
      <c r="YJ497" s="137" t="str">
        <f>IFERROR(IF(Purchase!I287 &lt;&gt;"",Purchase!I287,""),"")</f>
        <v/>
      </c>
      <c r="YK497" s="137" t="str">
        <f>IFERROR(IF(Purchase!J287 &lt;&gt;"",Purchase!J287,""),"")</f>
        <v/>
      </c>
      <c r="YL497" s="149" t="str">
        <f t="shared" si="31"/>
        <v/>
      </c>
      <c r="YM497" s="135"/>
      <c r="YN497" s="138"/>
      <c r="YO497" s="139"/>
      <c r="YP497" s="138"/>
      <c r="YQ497" s="138"/>
      <c r="YR497" s="140"/>
      <c r="YS497" s="138"/>
      <c r="YT497" s="138"/>
      <c r="YU497" s="141"/>
      <c r="YV497" s="135"/>
      <c r="YW497" s="135"/>
      <c r="YX497" s="135"/>
      <c r="YY497" s="135"/>
      <c r="YZ497" s="135"/>
      <c r="ZA497" s="135"/>
      <c r="ZB497" s="135"/>
      <c r="ZC497" s="135"/>
      <c r="ZD497" s="135" t="str">
        <f>IF(ZG497 &lt;&gt; "",(COUNTIF($ZG$212:ZG497,ZG497)&amp;"_"&amp;ZG497),"")</f>
        <v/>
      </c>
      <c r="ZE497" s="142" t="str">
        <f>IFERROR(IF(Sale!A288 &lt;&gt; "", Sale!A288, ""), "")</f>
        <v/>
      </c>
      <c r="ZF497" s="135" t="str">
        <f>IFERROR(IF(Sale!B288 &lt;&gt; "", Sale!B288, ""), "")</f>
        <v/>
      </c>
      <c r="ZG497" s="135" t="str">
        <f>IFERROR(IF(Sale!C288 &lt;&gt; "", Sale!C288, ""), "")</f>
        <v/>
      </c>
      <c r="ZH497" s="135" t="str">
        <f>IFERROR(IF(Sale!D288 &lt;&gt; "", Sale!D288, ""), "")</f>
        <v/>
      </c>
      <c r="ZI497" s="135" t="str">
        <f>IFERROR(IF(Sale!E288 &lt;&gt; "", Sale!E288, ""), "")</f>
        <v/>
      </c>
      <c r="ZJ497" s="135" t="str">
        <f>IFERROR(IF(Sale!F288 &lt;&gt; "", Sale!F288, ""), "")</f>
        <v/>
      </c>
      <c r="ZK497" s="135" t="str">
        <f>IFERROR(IF(Sale!G288 &lt;&gt; "", Sale!G288, ""), "")</f>
        <v/>
      </c>
      <c r="ZL497" s="135" t="str">
        <f>IFERROR(IF(Sale!H288 &lt;&gt; "", Sale!H288, ""), "")</f>
        <v/>
      </c>
      <c r="ZM497" s="135" t="str">
        <f>IFERROR(IF(Sale!I288 &lt;&gt; "", Sale!I288, ""), "")</f>
        <v/>
      </c>
      <c r="ZN497" s="135" t="str">
        <f>IFERROR(IF(Sale!J288 &lt;&gt; "", Sale!J288, ""), "")</f>
        <v/>
      </c>
      <c r="ZO497" s="135" t="str">
        <f>IFERROR(IF(Sale!K288 &lt;&gt; "", Sale!K288, ""), "")</f>
        <v/>
      </c>
      <c r="ZP497" s="135" t="str">
        <f>IFERROR(IF(Sale!L288 &lt;&gt; "", Sale!L288, ""), "")</f>
        <v/>
      </c>
      <c r="ZQ497" s="135" t="str">
        <f>IFERROR(IF(Sale!M288 &lt;&gt; "", Sale!M288, ""), "")</f>
        <v/>
      </c>
      <c r="ZR497" s="135" t="str">
        <f>IFERROR(IF(Sale!N288 &lt;&gt; "", Sale!N288, ""), "")</f>
        <v/>
      </c>
      <c r="ZS497" s="135" t="str">
        <f>IFERROR(IF(Sale!O288 &lt;&gt; "", Sale!O288, ""), "")</f>
        <v/>
      </c>
      <c r="ZT497" s="135"/>
      <c r="ZU497" s="135"/>
      <c r="ZV497" s="135"/>
      <c r="ZW497" s="135"/>
      <c r="ZX497" s="139"/>
      <c r="ZY497" s="135"/>
      <c r="ZZ497" s="135"/>
    </row>
    <row r="498" spans="25:702">
      <c r="Y498" s="236"/>
      <c r="YA498" s="135" t="str">
        <f>IF(YC498 &lt;&gt; "", (COUNTIF($YC$212:YC498,YC498)&amp;"_"&amp;YC498),"")</f>
        <v/>
      </c>
      <c r="YB498" s="136" t="str">
        <f>IFERROR(IF(Purchase!A288 &lt;&gt;"",Purchase!A288,""),"")</f>
        <v/>
      </c>
      <c r="YC498" s="137" t="str">
        <f>IFERROR(IF(Purchase!B288 &lt;&gt;"",Purchase!B288,""),"")</f>
        <v/>
      </c>
      <c r="YD498" s="137" t="str">
        <f>IFERROR(IF(Purchase!C288 &lt;&gt;"",Purchase!C288,""),"")</f>
        <v/>
      </c>
      <c r="YE498" s="137" t="str">
        <f>IFERROR(IF(Purchase!D288 &lt;&gt;"",Purchase!D288,""),"")</f>
        <v/>
      </c>
      <c r="YF498" s="137" t="str">
        <f>IFERROR(IF(Purchase!E288 &lt;&gt;"",Purchase!E288,""),"")</f>
        <v/>
      </c>
      <c r="YG498" s="137" t="str">
        <f>IFERROR(IF(Purchase!F288 &lt;&gt;"",Purchase!F288,""),"")</f>
        <v/>
      </c>
      <c r="YH498" s="137" t="str">
        <f>IFERROR(IF(Purchase!G288 &lt;&gt;"",Purchase!G288,""),"")</f>
        <v/>
      </c>
      <c r="YI498" s="137" t="str">
        <f>IFERROR(IF(Purchase!H288 &lt;&gt;"",Purchase!H288,""),"")</f>
        <v/>
      </c>
      <c r="YJ498" s="137" t="str">
        <f>IFERROR(IF(Purchase!I288 &lt;&gt;"",Purchase!I288,""),"")</f>
        <v/>
      </c>
      <c r="YK498" s="137" t="str">
        <f>IFERROR(IF(Purchase!J288 &lt;&gt;"",Purchase!J288,""),"")</f>
        <v/>
      </c>
      <c r="YL498" s="149" t="str">
        <f t="shared" si="31"/>
        <v/>
      </c>
      <c r="YM498" s="135"/>
      <c r="YN498" s="138"/>
      <c r="YO498" s="139"/>
      <c r="YP498" s="138"/>
      <c r="YQ498" s="138"/>
      <c r="YR498" s="140"/>
      <c r="YS498" s="138"/>
      <c r="YT498" s="138"/>
      <c r="YU498" s="141"/>
      <c r="YV498" s="135"/>
      <c r="YW498" s="135"/>
      <c r="YX498" s="135"/>
      <c r="YY498" s="135"/>
      <c r="YZ498" s="135"/>
      <c r="ZA498" s="135"/>
      <c r="ZB498" s="135"/>
      <c r="ZC498" s="135"/>
      <c r="ZD498" s="135" t="str">
        <f>IF(ZG498 &lt;&gt; "",(COUNTIF($ZG$212:ZG498,ZG498)&amp;"_"&amp;ZG498),"")</f>
        <v/>
      </c>
      <c r="ZE498" s="142" t="str">
        <f>IFERROR(IF(Sale!A289 &lt;&gt; "", Sale!A289, ""), "")</f>
        <v/>
      </c>
      <c r="ZF498" s="135" t="str">
        <f>IFERROR(IF(Sale!B289 &lt;&gt; "", Sale!B289, ""), "")</f>
        <v/>
      </c>
      <c r="ZG498" s="135" t="str">
        <f>IFERROR(IF(Sale!C289 &lt;&gt; "", Sale!C289, ""), "")</f>
        <v/>
      </c>
      <c r="ZH498" s="135" t="str">
        <f>IFERROR(IF(Sale!D289 &lt;&gt; "", Sale!D289, ""), "")</f>
        <v/>
      </c>
      <c r="ZI498" s="135" t="str">
        <f>IFERROR(IF(Sale!E289 &lt;&gt; "", Sale!E289, ""), "")</f>
        <v/>
      </c>
      <c r="ZJ498" s="135" t="str">
        <f>IFERROR(IF(Sale!F289 &lt;&gt; "", Sale!F289, ""), "")</f>
        <v/>
      </c>
      <c r="ZK498" s="135" t="str">
        <f>IFERROR(IF(Sale!G289 &lt;&gt; "", Sale!G289, ""), "")</f>
        <v/>
      </c>
      <c r="ZL498" s="135" t="str">
        <f>IFERROR(IF(Sale!H289 &lt;&gt; "", Sale!H289, ""), "")</f>
        <v/>
      </c>
      <c r="ZM498" s="135" t="str">
        <f>IFERROR(IF(Sale!I289 &lt;&gt; "", Sale!I289, ""), "")</f>
        <v/>
      </c>
      <c r="ZN498" s="135" t="str">
        <f>IFERROR(IF(Sale!J289 &lt;&gt; "", Sale!J289, ""), "")</f>
        <v/>
      </c>
      <c r="ZO498" s="135" t="str">
        <f>IFERROR(IF(Sale!K289 &lt;&gt; "", Sale!K289, ""), "")</f>
        <v/>
      </c>
      <c r="ZP498" s="135" t="str">
        <f>IFERROR(IF(Sale!L289 &lt;&gt; "", Sale!L289, ""), "")</f>
        <v/>
      </c>
      <c r="ZQ498" s="135" t="str">
        <f>IFERROR(IF(Sale!M289 &lt;&gt; "", Sale!M289, ""), "")</f>
        <v/>
      </c>
      <c r="ZR498" s="135" t="str">
        <f>IFERROR(IF(Sale!N289 &lt;&gt; "", Sale!N289, ""), "")</f>
        <v/>
      </c>
      <c r="ZS498" s="135" t="str">
        <f>IFERROR(IF(Sale!O289 &lt;&gt; "", Sale!O289, ""), "")</f>
        <v/>
      </c>
      <c r="ZT498" s="135"/>
      <c r="ZU498" s="135"/>
      <c r="ZV498" s="135"/>
      <c r="ZW498" s="135"/>
      <c r="ZX498" s="139"/>
      <c r="ZY498" s="135"/>
      <c r="ZZ498" s="135"/>
    </row>
    <row r="499" spans="25:702">
      <c r="Y499" s="236"/>
      <c r="YA499" s="135" t="str">
        <f>IF(YC499 &lt;&gt; "", (COUNTIF($YC$212:YC499,YC499)&amp;"_"&amp;YC499),"")</f>
        <v/>
      </c>
      <c r="YB499" s="136" t="str">
        <f>IFERROR(IF(Purchase!A289 &lt;&gt;"",Purchase!A289,""),"")</f>
        <v/>
      </c>
      <c r="YC499" s="137" t="str">
        <f>IFERROR(IF(Purchase!B289 &lt;&gt;"",Purchase!B289,""),"")</f>
        <v/>
      </c>
      <c r="YD499" s="137" t="str">
        <f>IFERROR(IF(Purchase!C289 &lt;&gt;"",Purchase!C289,""),"")</f>
        <v/>
      </c>
      <c r="YE499" s="137" t="str">
        <f>IFERROR(IF(Purchase!D289 &lt;&gt;"",Purchase!D289,""),"")</f>
        <v/>
      </c>
      <c r="YF499" s="137" t="str">
        <f>IFERROR(IF(Purchase!E289 &lt;&gt;"",Purchase!E289,""),"")</f>
        <v/>
      </c>
      <c r="YG499" s="137" t="str">
        <f>IFERROR(IF(Purchase!F289 &lt;&gt;"",Purchase!F289,""),"")</f>
        <v/>
      </c>
      <c r="YH499" s="137" t="str">
        <f>IFERROR(IF(Purchase!G289 &lt;&gt;"",Purchase!G289,""),"")</f>
        <v/>
      </c>
      <c r="YI499" s="137" t="str">
        <f>IFERROR(IF(Purchase!H289 &lt;&gt;"",Purchase!H289,""),"")</f>
        <v/>
      </c>
      <c r="YJ499" s="137" t="str">
        <f>IFERROR(IF(Purchase!I289 &lt;&gt;"",Purchase!I289,""),"")</f>
        <v/>
      </c>
      <c r="YK499" s="137" t="str">
        <f>IFERROR(IF(Purchase!J289 &lt;&gt;"",Purchase!J289,""),"")</f>
        <v/>
      </c>
      <c r="YL499" s="149" t="str">
        <f t="shared" si="31"/>
        <v/>
      </c>
      <c r="YM499" s="135"/>
      <c r="YN499" s="138"/>
      <c r="YO499" s="139"/>
      <c r="YP499" s="138"/>
      <c r="YQ499" s="138"/>
      <c r="YR499" s="140"/>
      <c r="YS499" s="138"/>
      <c r="YT499" s="138"/>
      <c r="YU499" s="141"/>
      <c r="YV499" s="135"/>
      <c r="YW499" s="135"/>
      <c r="YX499" s="135"/>
      <c r="YY499" s="135"/>
      <c r="YZ499" s="135"/>
      <c r="ZA499" s="135"/>
      <c r="ZB499" s="135"/>
      <c r="ZC499" s="135"/>
      <c r="ZD499" s="135" t="str">
        <f>IF(ZG499 &lt;&gt; "",(COUNTIF($ZG$212:ZG499,ZG499)&amp;"_"&amp;ZG499),"")</f>
        <v/>
      </c>
      <c r="ZE499" s="142" t="str">
        <f>IFERROR(IF(Sale!A290 &lt;&gt; "", Sale!A290, ""), "")</f>
        <v/>
      </c>
      <c r="ZF499" s="135" t="str">
        <f>IFERROR(IF(Sale!B290 &lt;&gt; "", Sale!B290, ""), "")</f>
        <v/>
      </c>
      <c r="ZG499" s="135" t="str">
        <f>IFERROR(IF(Sale!C290 &lt;&gt; "", Sale!C290, ""), "")</f>
        <v/>
      </c>
      <c r="ZH499" s="135" t="str">
        <f>IFERROR(IF(Sale!D290 &lt;&gt; "", Sale!D290, ""), "")</f>
        <v/>
      </c>
      <c r="ZI499" s="135" t="str">
        <f>IFERROR(IF(Sale!E290 &lt;&gt; "", Sale!E290, ""), "")</f>
        <v/>
      </c>
      <c r="ZJ499" s="135" t="str">
        <f>IFERROR(IF(Sale!F290 &lt;&gt; "", Sale!F290, ""), "")</f>
        <v/>
      </c>
      <c r="ZK499" s="135" t="str">
        <f>IFERROR(IF(Sale!G290 &lt;&gt; "", Sale!G290, ""), "")</f>
        <v/>
      </c>
      <c r="ZL499" s="135" t="str">
        <f>IFERROR(IF(Sale!H290 &lt;&gt; "", Sale!H290, ""), "")</f>
        <v/>
      </c>
      <c r="ZM499" s="135" t="str">
        <f>IFERROR(IF(Sale!I290 &lt;&gt; "", Sale!I290, ""), "")</f>
        <v/>
      </c>
      <c r="ZN499" s="135" t="str">
        <f>IFERROR(IF(Sale!J290 &lt;&gt; "", Sale!J290, ""), "")</f>
        <v/>
      </c>
      <c r="ZO499" s="135" t="str">
        <f>IFERROR(IF(Sale!K290 &lt;&gt; "", Sale!K290, ""), "")</f>
        <v/>
      </c>
      <c r="ZP499" s="135" t="str">
        <f>IFERROR(IF(Sale!L290 &lt;&gt; "", Sale!L290, ""), "")</f>
        <v/>
      </c>
      <c r="ZQ499" s="135" t="str">
        <f>IFERROR(IF(Sale!M290 &lt;&gt; "", Sale!M290, ""), "")</f>
        <v/>
      </c>
      <c r="ZR499" s="135" t="str">
        <f>IFERROR(IF(Sale!N290 &lt;&gt; "", Sale!N290, ""), "")</f>
        <v/>
      </c>
      <c r="ZS499" s="135" t="str">
        <f>IFERROR(IF(Sale!O290 &lt;&gt; "", Sale!O290, ""), "")</f>
        <v/>
      </c>
      <c r="ZT499" s="135"/>
      <c r="ZU499" s="135"/>
      <c r="ZV499" s="135"/>
      <c r="ZW499" s="135"/>
      <c r="ZX499" s="139"/>
      <c r="ZY499" s="135"/>
      <c r="ZZ499" s="135"/>
    </row>
    <row r="500" spans="25:702">
      <c r="Y500" s="236"/>
      <c r="YA500" s="135" t="str">
        <f>IF(YC500 &lt;&gt; "", (COUNTIF($YC$212:YC500,YC500)&amp;"_"&amp;YC500),"")</f>
        <v/>
      </c>
      <c r="YB500" s="136" t="str">
        <f>IFERROR(IF(Purchase!A290 &lt;&gt;"",Purchase!A290,""),"")</f>
        <v/>
      </c>
      <c r="YC500" s="137" t="str">
        <f>IFERROR(IF(Purchase!B290 &lt;&gt;"",Purchase!B290,""),"")</f>
        <v/>
      </c>
      <c r="YD500" s="137" t="str">
        <f>IFERROR(IF(Purchase!C290 &lt;&gt;"",Purchase!C290,""),"")</f>
        <v/>
      </c>
      <c r="YE500" s="137" t="str">
        <f>IFERROR(IF(Purchase!D290 &lt;&gt;"",Purchase!D290,""),"")</f>
        <v/>
      </c>
      <c r="YF500" s="137" t="str">
        <f>IFERROR(IF(Purchase!E290 &lt;&gt;"",Purchase!E290,""),"")</f>
        <v/>
      </c>
      <c r="YG500" s="137" t="str">
        <f>IFERROR(IF(Purchase!F290 &lt;&gt;"",Purchase!F290,""),"")</f>
        <v/>
      </c>
      <c r="YH500" s="137" t="str">
        <f>IFERROR(IF(Purchase!G290 &lt;&gt;"",Purchase!G290,""),"")</f>
        <v/>
      </c>
      <c r="YI500" s="137" t="str">
        <f>IFERROR(IF(Purchase!H290 &lt;&gt;"",Purchase!H290,""),"")</f>
        <v/>
      </c>
      <c r="YJ500" s="137" t="str">
        <f>IFERROR(IF(Purchase!I290 &lt;&gt;"",Purchase!I290,""),"")</f>
        <v/>
      </c>
      <c r="YK500" s="137" t="str">
        <f>IFERROR(IF(Purchase!J290 &lt;&gt;"",Purchase!J290,""),"")</f>
        <v/>
      </c>
      <c r="YL500" s="149" t="str">
        <f t="shared" si="31"/>
        <v/>
      </c>
      <c r="YM500" s="135"/>
      <c r="YN500" s="138"/>
      <c r="YO500" s="139"/>
      <c r="YP500" s="138"/>
      <c r="YQ500" s="138"/>
      <c r="YR500" s="140"/>
      <c r="YS500" s="138"/>
      <c r="YT500" s="138"/>
      <c r="YU500" s="141"/>
      <c r="YV500" s="135"/>
      <c r="YW500" s="135"/>
      <c r="YX500" s="135"/>
      <c r="YY500" s="135"/>
      <c r="YZ500" s="135"/>
      <c r="ZA500" s="135"/>
      <c r="ZB500" s="135"/>
      <c r="ZC500" s="135"/>
      <c r="ZD500" s="135" t="str">
        <f>IF(ZG500 &lt;&gt; "",(COUNTIF($ZG$212:ZG500,ZG500)&amp;"_"&amp;ZG500),"")</f>
        <v/>
      </c>
      <c r="ZE500" s="142" t="str">
        <f>IFERROR(IF(Sale!A291 &lt;&gt; "", Sale!A291, ""), "")</f>
        <v/>
      </c>
      <c r="ZF500" s="135" t="str">
        <f>IFERROR(IF(Sale!B291 &lt;&gt; "", Sale!B291, ""), "")</f>
        <v/>
      </c>
      <c r="ZG500" s="135" t="str">
        <f>IFERROR(IF(Sale!C291 &lt;&gt; "", Sale!C291, ""), "")</f>
        <v/>
      </c>
      <c r="ZH500" s="135" t="str">
        <f>IFERROR(IF(Sale!D291 &lt;&gt; "", Sale!D291, ""), "")</f>
        <v/>
      </c>
      <c r="ZI500" s="135" t="str">
        <f>IFERROR(IF(Sale!E291 &lt;&gt; "", Sale!E291, ""), "")</f>
        <v/>
      </c>
      <c r="ZJ500" s="135" t="str">
        <f>IFERROR(IF(Sale!F291 &lt;&gt; "", Sale!F291, ""), "")</f>
        <v/>
      </c>
      <c r="ZK500" s="135" t="str">
        <f>IFERROR(IF(Sale!G291 &lt;&gt; "", Sale!G291, ""), "")</f>
        <v/>
      </c>
      <c r="ZL500" s="135" t="str">
        <f>IFERROR(IF(Sale!H291 &lt;&gt; "", Sale!H291, ""), "")</f>
        <v/>
      </c>
      <c r="ZM500" s="135" t="str">
        <f>IFERROR(IF(Sale!I291 &lt;&gt; "", Sale!I291, ""), "")</f>
        <v/>
      </c>
      <c r="ZN500" s="135" t="str">
        <f>IFERROR(IF(Sale!J291 &lt;&gt; "", Sale!J291, ""), "")</f>
        <v/>
      </c>
      <c r="ZO500" s="135" t="str">
        <f>IFERROR(IF(Sale!K291 &lt;&gt; "", Sale!K291, ""), "")</f>
        <v/>
      </c>
      <c r="ZP500" s="135" t="str">
        <f>IFERROR(IF(Sale!L291 &lt;&gt; "", Sale!L291, ""), "")</f>
        <v/>
      </c>
      <c r="ZQ500" s="135" t="str">
        <f>IFERROR(IF(Sale!M291 &lt;&gt; "", Sale!M291, ""), "")</f>
        <v/>
      </c>
      <c r="ZR500" s="135" t="str">
        <f>IFERROR(IF(Sale!N291 &lt;&gt; "", Sale!N291, ""), "")</f>
        <v/>
      </c>
      <c r="ZS500" s="135" t="str">
        <f>IFERROR(IF(Sale!O291 &lt;&gt; "", Sale!O291, ""), "")</f>
        <v/>
      </c>
      <c r="ZT500" s="135"/>
      <c r="ZU500" s="135"/>
      <c r="ZV500" s="135"/>
      <c r="ZW500" s="135"/>
      <c r="ZX500" s="139"/>
      <c r="ZY500" s="135"/>
      <c r="ZZ500" s="135"/>
    </row>
    <row r="501" spans="25:702">
      <c r="Y501" s="236"/>
      <c r="YA501" s="135" t="str">
        <f>IF(YC501 &lt;&gt; "", (COUNTIF($YC$212:YC501,YC501)&amp;"_"&amp;YC501),"")</f>
        <v/>
      </c>
      <c r="YB501" s="136" t="str">
        <f>IFERROR(IF(Purchase!A291 &lt;&gt;"",Purchase!A291,""),"")</f>
        <v/>
      </c>
      <c r="YC501" s="137" t="str">
        <f>IFERROR(IF(Purchase!B291 &lt;&gt;"",Purchase!B291,""),"")</f>
        <v/>
      </c>
      <c r="YD501" s="137" t="str">
        <f>IFERROR(IF(Purchase!C291 &lt;&gt;"",Purchase!C291,""),"")</f>
        <v/>
      </c>
      <c r="YE501" s="137" t="str">
        <f>IFERROR(IF(Purchase!D291 &lt;&gt;"",Purchase!D291,""),"")</f>
        <v/>
      </c>
      <c r="YF501" s="137" t="str">
        <f>IFERROR(IF(Purchase!E291 &lt;&gt;"",Purchase!E291,""),"")</f>
        <v/>
      </c>
      <c r="YG501" s="137" t="str">
        <f>IFERROR(IF(Purchase!F291 &lt;&gt;"",Purchase!F291,""),"")</f>
        <v/>
      </c>
      <c r="YH501" s="137" t="str">
        <f>IFERROR(IF(Purchase!G291 &lt;&gt;"",Purchase!G291,""),"")</f>
        <v/>
      </c>
      <c r="YI501" s="137" t="str">
        <f>IFERROR(IF(Purchase!H291 &lt;&gt;"",Purchase!H291,""),"")</f>
        <v/>
      </c>
      <c r="YJ501" s="137" t="str">
        <f>IFERROR(IF(Purchase!I291 &lt;&gt;"",Purchase!I291,""),"")</f>
        <v/>
      </c>
      <c r="YK501" s="137" t="str">
        <f>IFERROR(IF(Purchase!J291 &lt;&gt;"",Purchase!J291,""),"")</f>
        <v/>
      </c>
      <c r="YL501" s="149" t="str">
        <f t="shared" si="31"/>
        <v/>
      </c>
      <c r="YM501" s="135"/>
      <c r="YN501" s="138"/>
      <c r="YO501" s="139"/>
      <c r="YP501" s="138"/>
      <c r="YQ501" s="138"/>
      <c r="YR501" s="140"/>
      <c r="YS501" s="138"/>
      <c r="YT501" s="138"/>
      <c r="YU501" s="141"/>
      <c r="YV501" s="135"/>
      <c r="YW501" s="135"/>
      <c r="YX501" s="135"/>
      <c r="YY501" s="135"/>
      <c r="YZ501" s="135"/>
      <c r="ZA501" s="135"/>
      <c r="ZB501" s="135"/>
      <c r="ZC501" s="135"/>
      <c r="ZD501" s="135" t="str">
        <f>IF(ZG501 &lt;&gt; "",(COUNTIF($ZG$212:ZG501,ZG501)&amp;"_"&amp;ZG501),"")</f>
        <v/>
      </c>
      <c r="ZE501" s="142" t="str">
        <f>IFERROR(IF(Sale!A292 &lt;&gt; "", Sale!A292, ""), "")</f>
        <v/>
      </c>
      <c r="ZF501" s="135" t="str">
        <f>IFERROR(IF(Sale!B292 &lt;&gt; "", Sale!B292, ""), "")</f>
        <v/>
      </c>
      <c r="ZG501" s="135" t="str">
        <f>IFERROR(IF(Sale!C292 &lt;&gt; "", Sale!C292, ""), "")</f>
        <v/>
      </c>
      <c r="ZH501" s="135" t="str">
        <f>IFERROR(IF(Sale!D292 &lt;&gt; "", Sale!D292, ""), "")</f>
        <v/>
      </c>
      <c r="ZI501" s="135" t="str">
        <f>IFERROR(IF(Sale!E292 &lt;&gt; "", Sale!E292, ""), "")</f>
        <v/>
      </c>
      <c r="ZJ501" s="135" t="str">
        <f>IFERROR(IF(Sale!F292 &lt;&gt; "", Sale!F292, ""), "")</f>
        <v/>
      </c>
      <c r="ZK501" s="135" t="str">
        <f>IFERROR(IF(Sale!G292 &lt;&gt; "", Sale!G292, ""), "")</f>
        <v/>
      </c>
      <c r="ZL501" s="135" t="str">
        <f>IFERROR(IF(Sale!H292 &lt;&gt; "", Sale!H292, ""), "")</f>
        <v/>
      </c>
      <c r="ZM501" s="135" t="str">
        <f>IFERROR(IF(Sale!I292 &lt;&gt; "", Sale!I292, ""), "")</f>
        <v/>
      </c>
      <c r="ZN501" s="135" t="str">
        <f>IFERROR(IF(Sale!J292 &lt;&gt; "", Sale!J292, ""), "")</f>
        <v/>
      </c>
      <c r="ZO501" s="135" t="str">
        <f>IFERROR(IF(Sale!K292 &lt;&gt; "", Sale!K292, ""), "")</f>
        <v/>
      </c>
      <c r="ZP501" s="135" t="str">
        <f>IFERROR(IF(Sale!L292 &lt;&gt; "", Sale!L292, ""), "")</f>
        <v/>
      </c>
      <c r="ZQ501" s="135" t="str">
        <f>IFERROR(IF(Sale!M292 &lt;&gt; "", Sale!M292, ""), "")</f>
        <v/>
      </c>
      <c r="ZR501" s="135" t="str">
        <f>IFERROR(IF(Sale!N292 &lt;&gt; "", Sale!N292, ""), "")</f>
        <v/>
      </c>
      <c r="ZS501" s="135" t="str">
        <f>IFERROR(IF(Sale!O292 &lt;&gt; "", Sale!O292, ""), "")</f>
        <v/>
      </c>
      <c r="ZT501" s="135"/>
      <c r="ZU501" s="135"/>
      <c r="ZV501" s="135"/>
      <c r="ZW501" s="135"/>
      <c r="ZX501" s="139"/>
      <c r="ZY501" s="135"/>
      <c r="ZZ501" s="135"/>
    </row>
    <row r="502" spans="25:702">
      <c r="Y502" s="236"/>
      <c r="YA502" s="135" t="str">
        <f>IF(YC502 &lt;&gt; "", (COUNTIF($YC$212:YC502,YC502)&amp;"_"&amp;YC502),"")</f>
        <v/>
      </c>
      <c r="YB502" s="136" t="str">
        <f>IFERROR(IF(Purchase!A292 &lt;&gt;"",Purchase!A292,""),"")</f>
        <v/>
      </c>
      <c r="YC502" s="137" t="str">
        <f>IFERROR(IF(Purchase!B292 &lt;&gt;"",Purchase!B292,""),"")</f>
        <v/>
      </c>
      <c r="YD502" s="137" t="str">
        <f>IFERROR(IF(Purchase!C292 &lt;&gt;"",Purchase!C292,""),"")</f>
        <v/>
      </c>
      <c r="YE502" s="137" t="str">
        <f>IFERROR(IF(Purchase!D292 &lt;&gt;"",Purchase!D292,""),"")</f>
        <v/>
      </c>
      <c r="YF502" s="137" t="str">
        <f>IFERROR(IF(Purchase!E292 &lt;&gt;"",Purchase!E292,""),"")</f>
        <v/>
      </c>
      <c r="YG502" s="137" t="str">
        <f>IFERROR(IF(Purchase!F292 &lt;&gt;"",Purchase!F292,""),"")</f>
        <v/>
      </c>
      <c r="YH502" s="137" t="str">
        <f>IFERROR(IF(Purchase!G292 &lt;&gt;"",Purchase!G292,""),"")</f>
        <v/>
      </c>
      <c r="YI502" s="137" t="str">
        <f>IFERROR(IF(Purchase!H292 &lt;&gt;"",Purchase!H292,""),"")</f>
        <v/>
      </c>
      <c r="YJ502" s="137" t="str">
        <f>IFERROR(IF(Purchase!I292 &lt;&gt;"",Purchase!I292,""),"")</f>
        <v/>
      </c>
      <c r="YK502" s="137" t="str">
        <f>IFERROR(IF(Purchase!J292 &lt;&gt;"",Purchase!J292,""),"")</f>
        <v/>
      </c>
      <c r="YL502" s="149" t="str">
        <f t="shared" si="31"/>
        <v/>
      </c>
      <c r="YM502" s="135"/>
      <c r="YN502" s="138"/>
      <c r="YO502" s="139"/>
      <c r="YP502" s="138"/>
      <c r="YQ502" s="138"/>
      <c r="YR502" s="140"/>
      <c r="YS502" s="138"/>
      <c r="YT502" s="138"/>
      <c r="YU502" s="141"/>
      <c r="YV502" s="135"/>
      <c r="YW502" s="135"/>
      <c r="YX502" s="135"/>
      <c r="YY502" s="135"/>
      <c r="YZ502" s="135"/>
      <c r="ZA502" s="135"/>
      <c r="ZB502" s="135"/>
      <c r="ZC502" s="135"/>
      <c r="ZD502" s="135" t="str">
        <f>IF(ZG502 &lt;&gt; "",(COUNTIF($ZG$212:ZG502,ZG502)&amp;"_"&amp;ZG502),"")</f>
        <v/>
      </c>
      <c r="ZE502" s="142" t="str">
        <f>IFERROR(IF(Sale!A293 &lt;&gt; "", Sale!A293, ""), "")</f>
        <v/>
      </c>
      <c r="ZF502" s="135" t="str">
        <f>IFERROR(IF(Sale!B293 &lt;&gt; "", Sale!B293, ""), "")</f>
        <v/>
      </c>
      <c r="ZG502" s="135" t="str">
        <f>IFERROR(IF(Sale!C293 &lt;&gt; "", Sale!C293, ""), "")</f>
        <v/>
      </c>
      <c r="ZH502" s="135" t="str">
        <f>IFERROR(IF(Sale!D293 &lt;&gt; "", Sale!D293, ""), "")</f>
        <v/>
      </c>
      <c r="ZI502" s="135" t="str">
        <f>IFERROR(IF(Sale!E293 &lt;&gt; "", Sale!E293, ""), "")</f>
        <v/>
      </c>
      <c r="ZJ502" s="135" t="str">
        <f>IFERROR(IF(Sale!F293 &lt;&gt; "", Sale!F293, ""), "")</f>
        <v/>
      </c>
      <c r="ZK502" s="135" t="str">
        <f>IFERROR(IF(Sale!G293 &lt;&gt; "", Sale!G293, ""), "")</f>
        <v/>
      </c>
      <c r="ZL502" s="135" t="str">
        <f>IFERROR(IF(Sale!H293 &lt;&gt; "", Sale!H293, ""), "")</f>
        <v/>
      </c>
      <c r="ZM502" s="135" t="str">
        <f>IFERROR(IF(Sale!I293 &lt;&gt; "", Sale!I293, ""), "")</f>
        <v/>
      </c>
      <c r="ZN502" s="135" t="str">
        <f>IFERROR(IF(Sale!J293 &lt;&gt; "", Sale!J293, ""), "")</f>
        <v/>
      </c>
      <c r="ZO502" s="135" t="str">
        <f>IFERROR(IF(Sale!K293 &lt;&gt; "", Sale!K293, ""), "")</f>
        <v/>
      </c>
      <c r="ZP502" s="135" t="str">
        <f>IFERROR(IF(Sale!L293 &lt;&gt; "", Sale!L293, ""), "")</f>
        <v/>
      </c>
      <c r="ZQ502" s="135" t="str">
        <f>IFERROR(IF(Sale!M293 &lt;&gt; "", Sale!M293, ""), "")</f>
        <v/>
      </c>
      <c r="ZR502" s="135" t="str">
        <f>IFERROR(IF(Sale!N293 &lt;&gt; "", Sale!N293, ""), "")</f>
        <v/>
      </c>
      <c r="ZS502" s="135" t="str">
        <f>IFERROR(IF(Sale!O293 &lt;&gt; "", Sale!O293, ""), "")</f>
        <v/>
      </c>
      <c r="ZT502" s="135"/>
      <c r="ZU502" s="135"/>
      <c r="ZV502" s="135"/>
      <c r="ZW502" s="135"/>
      <c r="ZX502" s="139"/>
      <c r="ZY502" s="135"/>
      <c r="ZZ502" s="135"/>
    </row>
    <row r="503" spans="25:702">
      <c r="Y503" s="236"/>
      <c r="YA503" s="135" t="str">
        <f>IF(YC503 &lt;&gt; "", (COUNTIF($YC$212:YC503,YC503)&amp;"_"&amp;YC503),"")</f>
        <v/>
      </c>
      <c r="YB503" s="136" t="str">
        <f>IFERROR(IF(Purchase!A293 &lt;&gt;"",Purchase!A293,""),"")</f>
        <v/>
      </c>
      <c r="YC503" s="137" t="str">
        <f>IFERROR(IF(Purchase!B293 &lt;&gt;"",Purchase!B293,""),"")</f>
        <v/>
      </c>
      <c r="YD503" s="137" t="str">
        <f>IFERROR(IF(Purchase!C293 &lt;&gt;"",Purchase!C293,""),"")</f>
        <v/>
      </c>
      <c r="YE503" s="137" t="str">
        <f>IFERROR(IF(Purchase!D293 &lt;&gt;"",Purchase!D293,""),"")</f>
        <v/>
      </c>
      <c r="YF503" s="137" t="str">
        <f>IFERROR(IF(Purchase!E293 &lt;&gt;"",Purchase!E293,""),"")</f>
        <v/>
      </c>
      <c r="YG503" s="137" t="str">
        <f>IFERROR(IF(Purchase!F293 &lt;&gt;"",Purchase!F293,""),"")</f>
        <v/>
      </c>
      <c r="YH503" s="137" t="str">
        <f>IFERROR(IF(Purchase!G293 &lt;&gt;"",Purchase!G293,""),"")</f>
        <v/>
      </c>
      <c r="YI503" s="137" t="str">
        <f>IFERROR(IF(Purchase!H293 &lt;&gt;"",Purchase!H293,""),"")</f>
        <v/>
      </c>
      <c r="YJ503" s="137" t="str">
        <f>IFERROR(IF(Purchase!I293 &lt;&gt;"",Purchase!I293,""),"")</f>
        <v/>
      </c>
      <c r="YK503" s="137" t="str">
        <f>IFERROR(IF(Purchase!J293 &lt;&gt;"",Purchase!J293,""),"")</f>
        <v/>
      </c>
      <c r="YL503" s="149" t="str">
        <f t="shared" si="31"/>
        <v/>
      </c>
      <c r="YM503" s="135"/>
      <c r="YN503" s="138"/>
      <c r="YO503" s="139"/>
      <c r="YP503" s="138"/>
      <c r="YQ503" s="138"/>
      <c r="YR503" s="140"/>
      <c r="YS503" s="138"/>
      <c r="YT503" s="138"/>
      <c r="YU503" s="141"/>
      <c r="YV503" s="135"/>
      <c r="YW503" s="135"/>
      <c r="YX503" s="135"/>
      <c r="YY503" s="135"/>
      <c r="YZ503" s="135"/>
      <c r="ZA503" s="135"/>
      <c r="ZB503" s="135"/>
      <c r="ZC503" s="135"/>
      <c r="ZD503" s="135" t="str">
        <f>IF(ZG503 &lt;&gt; "",(COUNTIF($ZG$212:ZG503,ZG503)&amp;"_"&amp;ZG503),"")</f>
        <v/>
      </c>
      <c r="ZE503" s="142" t="str">
        <f>IFERROR(IF(Sale!A294 &lt;&gt; "", Sale!A294, ""), "")</f>
        <v/>
      </c>
      <c r="ZF503" s="135" t="str">
        <f>IFERROR(IF(Sale!B294 &lt;&gt; "", Sale!B294, ""), "")</f>
        <v/>
      </c>
      <c r="ZG503" s="135" t="str">
        <f>IFERROR(IF(Sale!C294 &lt;&gt; "", Sale!C294, ""), "")</f>
        <v/>
      </c>
      <c r="ZH503" s="135" t="str">
        <f>IFERROR(IF(Sale!D294 &lt;&gt; "", Sale!D294, ""), "")</f>
        <v/>
      </c>
      <c r="ZI503" s="135" t="str">
        <f>IFERROR(IF(Sale!E294 &lt;&gt; "", Sale!E294, ""), "")</f>
        <v/>
      </c>
      <c r="ZJ503" s="135" t="str">
        <f>IFERROR(IF(Sale!F294 &lt;&gt; "", Sale!F294, ""), "")</f>
        <v/>
      </c>
      <c r="ZK503" s="135" t="str">
        <f>IFERROR(IF(Sale!G294 &lt;&gt; "", Sale!G294, ""), "")</f>
        <v/>
      </c>
      <c r="ZL503" s="135" t="str">
        <f>IFERROR(IF(Sale!H294 &lt;&gt; "", Sale!H294, ""), "")</f>
        <v/>
      </c>
      <c r="ZM503" s="135" t="str">
        <f>IFERROR(IF(Sale!I294 &lt;&gt; "", Sale!I294, ""), "")</f>
        <v/>
      </c>
      <c r="ZN503" s="135" t="str">
        <f>IFERROR(IF(Sale!J294 &lt;&gt; "", Sale!J294, ""), "")</f>
        <v/>
      </c>
      <c r="ZO503" s="135" t="str">
        <f>IFERROR(IF(Sale!K294 &lt;&gt; "", Sale!K294, ""), "")</f>
        <v/>
      </c>
      <c r="ZP503" s="135" t="str">
        <f>IFERROR(IF(Sale!L294 &lt;&gt; "", Sale!L294, ""), "")</f>
        <v/>
      </c>
      <c r="ZQ503" s="135" t="str">
        <f>IFERROR(IF(Sale!M294 &lt;&gt; "", Sale!M294, ""), "")</f>
        <v/>
      </c>
      <c r="ZR503" s="135" t="str">
        <f>IFERROR(IF(Sale!N294 &lt;&gt; "", Sale!N294, ""), "")</f>
        <v/>
      </c>
      <c r="ZS503" s="135" t="str">
        <f>IFERROR(IF(Sale!O294 &lt;&gt; "", Sale!O294, ""), "")</f>
        <v/>
      </c>
      <c r="ZT503" s="135"/>
      <c r="ZU503" s="135"/>
      <c r="ZV503" s="135"/>
      <c r="ZW503" s="135"/>
      <c r="ZX503" s="139"/>
      <c r="ZY503" s="135"/>
      <c r="ZZ503" s="135"/>
    </row>
    <row r="504" spans="25:702">
      <c r="Y504" s="236"/>
      <c r="YA504" s="135" t="str">
        <f>IF(YC504 &lt;&gt; "", (COUNTIF($YC$212:YC504,YC504)&amp;"_"&amp;YC504),"")</f>
        <v/>
      </c>
      <c r="YB504" s="136" t="str">
        <f>IFERROR(IF(Purchase!A294 &lt;&gt;"",Purchase!A294,""),"")</f>
        <v/>
      </c>
      <c r="YC504" s="137" t="str">
        <f>IFERROR(IF(Purchase!B294 &lt;&gt;"",Purchase!B294,""),"")</f>
        <v/>
      </c>
      <c r="YD504" s="137" t="str">
        <f>IFERROR(IF(Purchase!C294 &lt;&gt;"",Purchase!C294,""),"")</f>
        <v/>
      </c>
      <c r="YE504" s="137" t="str">
        <f>IFERROR(IF(Purchase!D294 &lt;&gt;"",Purchase!D294,""),"")</f>
        <v/>
      </c>
      <c r="YF504" s="137" t="str">
        <f>IFERROR(IF(Purchase!E294 &lt;&gt;"",Purchase!E294,""),"")</f>
        <v/>
      </c>
      <c r="YG504" s="137" t="str">
        <f>IFERROR(IF(Purchase!F294 &lt;&gt;"",Purchase!F294,""),"")</f>
        <v/>
      </c>
      <c r="YH504" s="137" t="str">
        <f>IFERROR(IF(Purchase!G294 &lt;&gt;"",Purchase!G294,""),"")</f>
        <v/>
      </c>
      <c r="YI504" s="137" t="str">
        <f>IFERROR(IF(Purchase!H294 &lt;&gt;"",Purchase!H294,""),"")</f>
        <v/>
      </c>
      <c r="YJ504" s="137" t="str">
        <f>IFERROR(IF(Purchase!I294 &lt;&gt;"",Purchase!I294,""),"")</f>
        <v/>
      </c>
      <c r="YK504" s="137" t="str">
        <f>IFERROR(IF(Purchase!J294 &lt;&gt;"",Purchase!J294,""),"")</f>
        <v/>
      </c>
      <c r="YL504" s="149" t="str">
        <f t="shared" si="31"/>
        <v/>
      </c>
      <c r="YM504" s="135"/>
      <c r="YN504" s="138"/>
      <c r="YO504" s="139"/>
      <c r="YP504" s="138"/>
      <c r="YQ504" s="138"/>
      <c r="YR504" s="140"/>
      <c r="YS504" s="138"/>
      <c r="YT504" s="138"/>
      <c r="YU504" s="141"/>
      <c r="YV504" s="135"/>
      <c r="YW504" s="135"/>
      <c r="YX504" s="135"/>
      <c r="YY504" s="135"/>
      <c r="YZ504" s="135"/>
      <c r="ZA504" s="135"/>
      <c r="ZB504" s="135"/>
      <c r="ZC504" s="135"/>
      <c r="ZD504" s="135" t="str">
        <f>IF(ZG504 &lt;&gt; "",(COUNTIF($ZG$212:ZG504,ZG504)&amp;"_"&amp;ZG504),"")</f>
        <v/>
      </c>
      <c r="ZE504" s="142" t="str">
        <f>IFERROR(IF(Sale!A295 &lt;&gt; "", Sale!A295, ""), "")</f>
        <v/>
      </c>
      <c r="ZF504" s="135" t="str">
        <f>IFERROR(IF(Sale!B295 &lt;&gt; "", Sale!B295, ""), "")</f>
        <v/>
      </c>
      <c r="ZG504" s="135" t="str">
        <f>IFERROR(IF(Sale!C295 &lt;&gt; "", Sale!C295, ""), "")</f>
        <v/>
      </c>
      <c r="ZH504" s="135" t="str">
        <f>IFERROR(IF(Sale!D295 &lt;&gt; "", Sale!D295, ""), "")</f>
        <v/>
      </c>
      <c r="ZI504" s="135" t="str">
        <f>IFERROR(IF(Sale!E295 &lt;&gt; "", Sale!E295, ""), "")</f>
        <v/>
      </c>
      <c r="ZJ504" s="135" t="str">
        <f>IFERROR(IF(Sale!F295 &lt;&gt; "", Sale!F295, ""), "")</f>
        <v/>
      </c>
      <c r="ZK504" s="135" t="str">
        <f>IFERROR(IF(Sale!G295 &lt;&gt; "", Sale!G295, ""), "")</f>
        <v/>
      </c>
      <c r="ZL504" s="135" t="str">
        <f>IFERROR(IF(Sale!H295 &lt;&gt; "", Sale!H295, ""), "")</f>
        <v/>
      </c>
      <c r="ZM504" s="135" t="str">
        <f>IFERROR(IF(Sale!I295 &lt;&gt; "", Sale!I295, ""), "")</f>
        <v/>
      </c>
      <c r="ZN504" s="135" t="str">
        <f>IFERROR(IF(Sale!J295 &lt;&gt; "", Sale!J295, ""), "")</f>
        <v/>
      </c>
      <c r="ZO504" s="135" t="str">
        <f>IFERROR(IF(Sale!K295 &lt;&gt; "", Sale!K295, ""), "")</f>
        <v/>
      </c>
      <c r="ZP504" s="135" t="str">
        <f>IFERROR(IF(Sale!L295 &lt;&gt; "", Sale!L295, ""), "")</f>
        <v/>
      </c>
      <c r="ZQ504" s="135" t="str">
        <f>IFERROR(IF(Sale!M295 &lt;&gt; "", Sale!M295, ""), "")</f>
        <v/>
      </c>
      <c r="ZR504" s="135" t="str">
        <f>IFERROR(IF(Sale!N295 &lt;&gt; "", Sale!N295, ""), "")</f>
        <v/>
      </c>
      <c r="ZS504" s="135" t="str">
        <f>IFERROR(IF(Sale!O295 &lt;&gt; "", Sale!O295, ""), "")</f>
        <v/>
      </c>
      <c r="ZT504" s="135"/>
      <c r="ZU504" s="135"/>
      <c r="ZV504" s="135"/>
      <c r="ZW504" s="135"/>
      <c r="ZX504" s="139"/>
      <c r="ZY504" s="135"/>
      <c r="ZZ504" s="135"/>
    </row>
    <row r="505" spans="25:702">
      <c r="Y505" s="236"/>
      <c r="YA505" s="135" t="str">
        <f>IF(YC505 &lt;&gt; "", (COUNTIF($YC$212:YC505,YC505)&amp;"_"&amp;YC505),"")</f>
        <v/>
      </c>
      <c r="YB505" s="136" t="str">
        <f>IFERROR(IF(Purchase!A295 &lt;&gt;"",Purchase!A295,""),"")</f>
        <v/>
      </c>
      <c r="YC505" s="137" t="str">
        <f>IFERROR(IF(Purchase!B295 &lt;&gt;"",Purchase!B295,""),"")</f>
        <v/>
      </c>
      <c r="YD505" s="137" t="str">
        <f>IFERROR(IF(Purchase!C295 &lt;&gt;"",Purchase!C295,""),"")</f>
        <v/>
      </c>
      <c r="YE505" s="137" t="str">
        <f>IFERROR(IF(Purchase!D295 &lt;&gt;"",Purchase!D295,""),"")</f>
        <v/>
      </c>
      <c r="YF505" s="137" t="str">
        <f>IFERROR(IF(Purchase!E295 &lt;&gt;"",Purchase!E295,""),"")</f>
        <v/>
      </c>
      <c r="YG505" s="137" t="str">
        <f>IFERROR(IF(Purchase!F295 &lt;&gt;"",Purchase!F295,""),"")</f>
        <v/>
      </c>
      <c r="YH505" s="137" t="str">
        <f>IFERROR(IF(Purchase!G295 &lt;&gt;"",Purchase!G295,""),"")</f>
        <v/>
      </c>
      <c r="YI505" s="137" t="str">
        <f>IFERROR(IF(Purchase!H295 &lt;&gt;"",Purchase!H295,""),"")</f>
        <v/>
      </c>
      <c r="YJ505" s="137" t="str">
        <f>IFERROR(IF(Purchase!I295 &lt;&gt;"",Purchase!I295,""),"")</f>
        <v/>
      </c>
      <c r="YK505" s="137" t="str">
        <f>IFERROR(IF(Purchase!J295 &lt;&gt;"",Purchase!J295,""),"")</f>
        <v/>
      </c>
      <c r="YL505" s="149" t="str">
        <f t="shared" si="31"/>
        <v/>
      </c>
      <c r="YM505" s="135"/>
      <c r="YN505" s="138"/>
      <c r="YO505" s="139"/>
      <c r="YP505" s="138"/>
      <c r="YQ505" s="138"/>
      <c r="YR505" s="140"/>
      <c r="YS505" s="138"/>
      <c r="YT505" s="138"/>
      <c r="YU505" s="141"/>
      <c r="YV505" s="135"/>
      <c r="YW505" s="135"/>
      <c r="YX505" s="135"/>
      <c r="YY505" s="135"/>
      <c r="YZ505" s="135"/>
      <c r="ZA505" s="135"/>
      <c r="ZB505" s="135"/>
      <c r="ZC505" s="135"/>
      <c r="ZD505" s="135" t="str">
        <f>IF(ZG505 &lt;&gt; "",(COUNTIF($ZG$212:ZG505,ZG505)&amp;"_"&amp;ZG505),"")</f>
        <v/>
      </c>
      <c r="ZE505" s="142" t="str">
        <f>IFERROR(IF(Sale!A296 &lt;&gt; "", Sale!A296, ""), "")</f>
        <v/>
      </c>
      <c r="ZF505" s="135" t="str">
        <f>IFERROR(IF(Sale!B296 &lt;&gt; "", Sale!B296, ""), "")</f>
        <v/>
      </c>
      <c r="ZG505" s="135" t="str">
        <f>IFERROR(IF(Sale!C296 &lt;&gt; "", Sale!C296, ""), "")</f>
        <v/>
      </c>
      <c r="ZH505" s="135" t="str">
        <f>IFERROR(IF(Sale!D296 &lt;&gt; "", Sale!D296, ""), "")</f>
        <v/>
      </c>
      <c r="ZI505" s="135" t="str">
        <f>IFERROR(IF(Sale!E296 &lt;&gt; "", Sale!E296, ""), "")</f>
        <v/>
      </c>
      <c r="ZJ505" s="135" t="str">
        <f>IFERROR(IF(Sale!F296 &lt;&gt; "", Sale!F296, ""), "")</f>
        <v/>
      </c>
      <c r="ZK505" s="135" t="str">
        <f>IFERROR(IF(Sale!G296 &lt;&gt; "", Sale!G296, ""), "")</f>
        <v/>
      </c>
      <c r="ZL505" s="135" t="str">
        <f>IFERROR(IF(Sale!H296 &lt;&gt; "", Sale!H296, ""), "")</f>
        <v/>
      </c>
      <c r="ZM505" s="135" t="str">
        <f>IFERROR(IF(Sale!I296 &lt;&gt; "", Sale!I296, ""), "")</f>
        <v/>
      </c>
      <c r="ZN505" s="135" t="str">
        <f>IFERROR(IF(Sale!J296 &lt;&gt; "", Sale!J296, ""), "")</f>
        <v/>
      </c>
      <c r="ZO505" s="135" t="str">
        <f>IFERROR(IF(Sale!K296 &lt;&gt; "", Sale!K296, ""), "")</f>
        <v/>
      </c>
      <c r="ZP505" s="135" t="str">
        <f>IFERROR(IF(Sale!L296 &lt;&gt; "", Sale!L296, ""), "")</f>
        <v/>
      </c>
      <c r="ZQ505" s="135" t="str">
        <f>IFERROR(IF(Sale!M296 &lt;&gt; "", Sale!M296, ""), "")</f>
        <v/>
      </c>
      <c r="ZR505" s="135" t="str">
        <f>IFERROR(IF(Sale!N296 &lt;&gt; "", Sale!N296, ""), "")</f>
        <v/>
      </c>
      <c r="ZS505" s="135" t="str">
        <f>IFERROR(IF(Sale!O296 &lt;&gt; "", Sale!O296, ""), "")</f>
        <v/>
      </c>
      <c r="ZT505" s="135"/>
      <c r="ZU505" s="135"/>
      <c r="ZV505" s="135"/>
      <c r="ZW505" s="135"/>
      <c r="ZX505" s="139"/>
      <c r="ZY505" s="135"/>
      <c r="ZZ505" s="135"/>
    </row>
    <row r="506" spans="25:702">
      <c r="Y506" s="236"/>
      <c r="YA506" s="135" t="str">
        <f>IF(YC506 &lt;&gt; "", (COUNTIF($YC$212:YC506,YC506)&amp;"_"&amp;YC506),"")</f>
        <v/>
      </c>
      <c r="YB506" s="136" t="str">
        <f>IFERROR(IF(Purchase!A296 &lt;&gt;"",Purchase!A296,""),"")</f>
        <v/>
      </c>
      <c r="YC506" s="137" t="str">
        <f>IFERROR(IF(Purchase!B296 &lt;&gt;"",Purchase!B296,""),"")</f>
        <v/>
      </c>
      <c r="YD506" s="137" t="str">
        <f>IFERROR(IF(Purchase!C296 &lt;&gt;"",Purchase!C296,""),"")</f>
        <v/>
      </c>
      <c r="YE506" s="137" t="str">
        <f>IFERROR(IF(Purchase!D296 &lt;&gt;"",Purchase!D296,""),"")</f>
        <v/>
      </c>
      <c r="YF506" s="137" t="str">
        <f>IFERROR(IF(Purchase!E296 &lt;&gt;"",Purchase!E296,""),"")</f>
        <v/>
      </c>
      <c r="YG506" s="137" t="str">
        <f>IFERROR(IF(Purchase!F296 &lt;&gt;"",Purchase!F296,""),"")</f>
        <v/>
      </c>
      <c r="YH506" s="137" t="str">
        <f>IFERROR(IF(Purchase!G296 &lt;&gt;"",Purchase!G296,""),"")</f>
        <v/>
      </c>
      <c r="YI506" s="137" t="str">
        <f>IFERROR(IF(Purchase!H296 &lt;&gt;"",Purchase!H296,""),"")</f>
        <v/>
      </c>
      <c r="YJ506" s="137" t="str">
        <f>IFERROR(IF(Purchase!I296 &lt;&gt;"",Purchase!I296,""),"")</f>
        <v/>
      </c>
      <c r="YK506" s="137" t="str">
        <f>IFERROR(IF(Purchase!J296 &lt;&gt;"",Purchase!J296,""),"")</f>
        <v/>
      </c>
      <c r="YL506" s="149" t="str">
        <f t="shared" si="31"/>
        <v/>
      </c>
      <c r="YM506" s="135"/>
      <c r="YN506" s="138"/>
      <c r="YO506" s="139"/>
      <c r="YP506" s="138"/>
      <c r="YQ506" s="138"/>
      <c r="YR506" s="140"/>
      <c r="YS506" s="138"/>
      <c r="YT506" s="138"/>
      <c r="YU506" s="141"/>
      <c r="YV506" s="135"/>
      <c r="YW506" s="135"/>
      <c r="YX506" s="135"/>
      <c r="YY506" s="135"/>
      <c r="YZ506" s="135"/>
      <c r="ZA506" s="135"/>
      <c r="ZB506" s="135"/>
      <c r="ZC506" s="135"/>
      <c r="ZD506" s="135" t="str">
        <f>IF(ZG506 &lt;&gt; "",(COUNTIF($ZG$212:ZG506,ZG506)&amp;"_"&amp;ZG506),"")</f>
        <v/>
      </c>
      <c r="ZE506" s="142" t="str">
        <f>IFERROR(IF(Sale!A297 &lt;&gt; "", Sale!A297, ""), "")</f>
        <v/>
      </c>
      <c r="ZF506" s="135" t="str">
        <f>IFERROR(IF(Sale!B297 &lt;&gt; "", Sale!B297, ""), "")</f>
        <v/>
      </c>
      <c r="ZG506" s="135" t="str">
        <f>IFERROR(IF(Sale!C297 &lt;&gt; "", Sale!C297, ""), "")</f>
        <v/>
      </c>
      <c r="ZH506" s="135" t="str">
        <f>IFERROR(IF(Sale!D297 &lt;&gt; "", Sale!D297, ""), "")</f>
        <v/>
      </c>
      <c r="ZI506" s="135" t="str">
        <f>IFERROR(IF(Sale!E297 &lt;&gt; "", Sale!E297, ""), "")</f>
        <v/>
      </c>
      <c r="ZJ506" s="135" t="str">
        <f>IFERROR(IF(Sale!F297 &lt;&gt; "", Sale!F297, ""), "")</f>
        <v/>
      </c>
      <c r="ZK506" s="135" t="str">
        <f>IFERROR(IF(Sale!G297 &lt;&gt; "", Sale!G297, ""), "")</f>
        <v/>
      </c>
      <c r="ZL506" s="135" t="str">
        <f>IFERROR(IF(Sale!H297 &lt;&gt; "", Sale!H297, ""), "")</f>
        <v/>
      </c>
      <c r="ZM506" s="135" t="str">
        <f>IFERROR(IF(Sale!I297 &lt;&gt; "", Sale!I297, ""), "")</f>
        <v/>
      </c>
      <c r="ZN506" s="135" t="str">
        <f>IFERROR(IF(Sale!J297 &lt;&gt; "", Sale!J297, ""), "")</f>
        <v/>
      </c>
      <c r="ZO506" s="135" t="str">
        <f>IFERROR(IF(Sale!K297 &lt;&gt; "", Sale!K297, ""), "")</f>
        <v/>
      </c>
      <c r="ZP506" s="135" t="str">
        <f>IFERROR(IF(Sale!L297 &lt;&gt; "", Sale!L297, ""), "")</f>
        <v/>
      </c>
      <c r="ZQ506" s="135" t="str">
        <f>IFERROR(IF(Sale!M297 &lt;&gt; "", Sale!M297, ""), "")</f>
        <v/>
      </c>
      <c r="ZR506" s="135" t="str">
        <f>IFERROR(IF(Sale!N297 &lt;&gt; "", Sale!N297, ""), "")</f>
        <v/>
      </c>
      <c r="ZS506" s="135" t="str">
        <f>IFERROR(IF(Sale!O297 &lt;&gt; "", Sale!O297, ""), "")</f>
        <v/>
      </c>
      <c r="ZT506" s="135"/>
      <c r="ZU506" s="135"/>
      <c r="ZV506" s="135"/>
      <c r="ZW506" s="135"/>
      <c r="ZX506" s="139"/>
      <c r="ZY506" s="135"/>
      <c r="ZZ506" s="135"/>
    </row>
    <row r="507" spans="25:702">
      <c r="Y507" s="236"/>
      <c r="YA507" s="135" t="str">
        <f>IF(YC507 &lt;&gt; "", (COUNTIF($YC$212:YC507,YC507)&amp;"_"&amp;YC507),"")</f>
        <v/>
      </c>
      <c r="YB507" s="136" t="str">
        <f>IFERROR(IF(Purchase!A297 &lt;&gt;"",Purchase!A297,""),"")</f>
        <v/>
      </c>
      <c r="YC507" s="137" t="str">
        <f>IFERROR(IF(Purchase!B297 &lt;&gt;"",Purchase!B297,""),"")</f>
        <v/>
      </c>
      <c r="YD507" s="137" t="str">
        <f>IFERROR(IF(Purchase!C297 &lt;&gt;"",Purchase!C297,""),"")</f>
        <v/>
      </c>
      <c r="YE507" s="137" t="str">
        <f>IFERROR(IF(Purchase!D297 &lt;&gt;"",Purchase!D297,""),"")</f>
        <v/>
      </c>
      <c r="YF507" s="137" t="str">
        <f>IFERROR(IF(Purchase!E297 &lt;&gt;"",Purchase!E297,""),"")</f>
        <v/>
      </c>
      <c r="YG507" s="137" t="str">
        <f>IFERROR(IF(Purchase!F297 &lt;&gt;"",Purchase!F297,""),"")</f>
        <v/>
      </c>
      <c r="YH507" s="137" t="str">
        <f>IFERROR(IF(Purchase!G297 &lt;&gt;"",Purchase!G297,""),"")</f>
        <v/>
      </c>
      <c r="YI507" s="137" t="str">
        <f>IFERROR(IF(Purchase!H297 &lt;&gt;"",Purchase!H297,""),"")</f>
        <v/>
      </c>
      <c r="YJ507" s="137" t="str">
        <f>IFERROR(IF(Purchase!I297 &lt;&gt;"",Purchase!I297,""),"")</f>
        <v/>
      </c>
      <c r="YK507" s="137" t="str">
        <f>IFERROR(IF(Purchase!J297 &lt;&gt;"",Purchase!J297,""),"")</f>
        <v/>
      </c>
      <c r="YL507" s="149" t="str">
        <f t="shared" si="31"/>
        <v/>
      </c>
      <c r="YM507" s="135"/>
      <c r="YN507" s="138"/>
      <c r="YO507" s="139"/>
      <c r="YP507" s="138"/>
      <c r="YQ507" s="138"/>
      <c r="YR507" s="140"/>
      <c r="YS507" s="138"/>
      <c r="YT507" s="138"/>
      <c r="YU507" s="141"/>
      <c r="YV507" s="135"/>
      <c r="YW507" s="135"/>
      <c r="YX507" s="135"/>
      <c r="YY507" s="135"/>
      <c r="YZ507" s="135"/>
      <c r="ZA507" s="135"/>
      <c r="ZB507" s="135"/>
      <c r="ZC507" s="135"/>
      <c r="ZD507" s="135" t="str">
        <f>IF(ZG507 &lt;&gt; "",(COUNTIF($ZG$212:ZG507,ZG507)&amp;"_"&amp;ZG507),"")</f>
        <v/>
      </c>
      <c r="ZE507" s="142" t="str">
        <f>IFERROR(IF(Sale!A298 &lt;&gt; "", Sale!A298, ""), "")</f>
        <v/>
      </c>
      <c r="ZF507" s="135" t="str">
        <f>IFERROR(IF(Sale!B298 &lt;&gt; "", Sale!B298, ""), "")</f>
        <v/>
      </c>
      <c r="ZG507" s="135" t="str">
        <f>IFERROR(IF(Sale!C298 &lt;&gt; "", Sale!C298, ""), "")</f>
        <v/>
      </c>
      <c r="ZH507" s="135" t="str">
        <f>IFERROR(IF(Sale!D298 &lt;&gt; "", Sale!D298, ""), "")</f>
        <v/>
      </c>
      <c r="ZI507" s="135" t="str">
        <f>IFERROR(IF(Sale!E298 &lt;&gt; "", Sale!E298, ""), "")</f>
        <v/>
      </c>
      <c r="ZJ507" s="135" t="str">
        <f>IFERROR(IF(Sale!F298 &lt;&gt; "", Sale!F298, ""), "")</f>
        <v/>
      </c>
      <c r="ZK507" s="135" t="str">
        <f>IFERROR(IF(Sale!G298 &lt;&gt; "", Sale!G298, ""), "")</f>
        <v/>
      </c>
      <c r="ZL507" s="135" t="str">
        <f>IFERROR(IF(Sale!H298 &lt;&gt; "", Sale!H298, ""), "")</f>
        <v/>
      </c>
      <c r="ZM507" s="135" t="str">
        <f>IFERROR(IF(Sale!I298 &lt;&gt; "", Sale!I298, ""), "")</f>
        <v/>
      </c>
      <c r="ZN507" s="135" t="str">
        <f>IFERROR(IF(Sale!J298 &lt;&gt; "", Sale!J298, ""), "")</f>
        <v/>
      </c>
      <c r="ZO507" s="135" t="str">
        <f>IFERROR(IF(Sale!K298 &lt;&gt; "", Sale!K298, ""), "")</f>
        <v/>
      </c>
      <c r="ZP507" s="135" t="str">
        <f>IFERROR(IF(Sale!L298 &lt;&gt; "", Sale!L298, ""), "")</f>
        <v/>
      </c>
      <c r="ZQ507" s="135" t="str">
        <f>IFERROR(IF(Sale!M298 &lt;&gt; "", Sale!M298, ""), "")</f>
        <v/>
      </c>
      <c r="ZR507" s="135" t="str">
        <f>IFERROR(IF(Sale!N298 &lt;&gt; "", Sale!N298, ""), "")</f>
        <v/>
      </c>
      <c r="ZS507" s="135" t="str">
        <f>IFERROR(IF(Sale!O298 &lt;&gt; "", Sale!O298, ""), "")</f>
        <v/>
      </c>
      <c r="ZT507" s="135"/>
      <c r="ZU507" s="135"/>
      <c r="ZV507" s="135"/>
      <c r="ZW507" s="135"/>
      <c r="ZX507" s="139"/>
      <c r="ZY507" s="135"/>
      <c r="ZZ507" s="135"/>
    </row>
    <row r="508" spans="25:702">
      <c r="Y508" s="236"/>
      <c r="YA508" s="135" t="str">
        <f>IF(YC508 &lt;&gt; "", (COUNTIF($YC$212:YC508,YC508)&amp;"_"&amp;YC508),"")</f>
        <v/>
      </c>
      <c r="YB508" s="136" t="str">
        <f>IFERROR(IF(Purchase!A298 &lt;&gt;"",Purchase!A298,""),"")</f>
        <v/>
      </c>
      <c r="YC508" s="137" t="str">
        <f>IFERROR(IF(Purchase!B298 &lt;&gt;"",Purchase!B298,""),"")</f>
        <v/>
      </c>
      <c r="YD508" s="137" t="str">
        <f>IFERROR(IF(Purchase!C298 &lt;&gt;"",Purchase!C298,""),"")</f>
        <v/>
      </c>
      <c r="YE508" s="137" t="str">
        <f>IFERROR(IF(Purchase!D298 &lt;&gt;"",Purchase!D298,""),"")</f>
        <v/>
      </c>
      <c r="YF508" s="137" t="str">
        <f>IFERROR(IF(Purchase!E298 &lt;&gt;"",Purchase!E298,""),"")</f>
        <v/>
      </c>
      <c r="YG508" s="137" t="str">
        <f>IFERROR(IF(Purchase!F298 &lt;&gt;"",Purchase!F298,""),"")</f>
        <v/>
      </c>
      <c r="YH508" s="137" t="str">
        <f>IFERROR(IF(Purchase!G298 &lt;&gt;"",Purchase!G298,""),"")</f>
        <v/>
      </c>
      <c r="YI508" s="137" t="str">
        <f>IFERROR(IF(Purchase!H298 &lt;&gt;"",Purchase!H298,""),"")</f>
        <v/>
      </c>
      <c r="YJ508" s="137" t="str">
        <f>IFERROR(IF(Purchase!I298 &lt;&gt;"",Purchase!I298,""),"")</f>
        <v/>
      </c>
      <c r="YK508" s="137" t="str">
        <f>IFERROR(IF(Purchase!J298 &lt;&gt;"",Purchase!J298,""),"")</f>
        <v/>
      </c>
      <c r="YL508" s="149" t="str">
        <f t="shared" si="31"/>
        <v/>
      </c>
      <c r="YM508" s="135"/>
      <c r="YN508" s="138"/>
      <c r="YO508" s="139"/>
      <c r="YP508" s="138"/>
      <c r="YQ508" s="138"/>
      <c r="YR508" s="140"/>
      <c r="YS508" s="138"/>
      <c r="YT508" s="138"/>
      <c r="YU508" s="141"/>
      <c r="YV508" s="135"/>
      <c r="YW508" s="135"/>
      <c r="YX508" s="135"/>
      <c r="YY508" s="135"/>
      <c r="YZ508" s="135"/>
      <c r="ZA508" s="135"/>
      <c r="ZB508" s="135"/>
      <c r="ZC508" s="135"/>
      <c r="ZD508" s="135" t="str">
        <f>IF(ZG508 &lt;&gt; "",(COUNTIF($ZG$212:ZG508,ZG508)&amp;"_"&amp;ZG508),"")</f>
        <v/>
      </c>
      <c r="ZE508" s="142" t="str">
        <f>IFERROR(IF(Sale!A299 &lt;&gt; "", Sale!A299, ""), "")</f>
        <v/>
      </c>
      <c r="ZF508" s="135" t="str">
        <f>IFERROR(IF(Sale!B299 &lt;&gt; "", Sale!B299, ""), "")</f>
        <v/>
      </c>
      <c r="ZG508" s="135" t="str">
        <f>IFERROR(IF(Sale!C299 &lt;&gt; "", Sale!C299, ""), "")</f>
        <v/>
      </c>
      <c r="ZH508" s="135" t="str">
        <f>IFERROR(IF(Sale!D299 &lt;&gt; "", Sale!D299, ""), "")</f>
        <v/>
      </c>
      <c r="ZI508" s="135" t="str">
        <f>IFERROR(IF(Sale!E299 &lt;&gt; "", Sale!E299, ""), "")</f>
        <v/>
      </c>
      <c r="ZJ508" s="135" t="str">
        <f>IFERROR(IF(Sale!F299 &lt;&gt; "", Sale!F299, ""), "")</f>
        <v/>
      </c>
      <c r="ZK508" s="135" t="str">
        <f>IFERROR(IF(Sale!G299 &lt;&gt; "", Sale!G299, ""), "")</f>
        <v/>
      </c>
      <c r="ZL508" s="135" t="str">
        <f>IFERROR(IF(Sale!H299 &lt;&gt; "", Sale!H299, ""), "")</f>
        <v/>
      </c>
      <c r="ZM508" s="135" t="str">
        <f>IFERROR(IF(Sale!I299 &lt;&gt; "", Sale!I299, ""), "")</f>
        <v/>
      </c>
      <c r="ZN508" s="135" t="str">
        <f>IFERROR(IF(Sale!J299 &lt;&gt; "", Sale!J299, ""), "")</f>
        <v/>
      </c>
      <c r="ZO508" s="135" t="str">
        <f>IFERROR(IF(Sale!K299 &lt;&gt; "", Sale!K299, ""), "")</f>
        <v/>
      </c>
      <c r="ZP508" s="135" t="str">
        <f>IFERROR(IF(Sale!L299 &lt;&gt; "", Sale!L299, ""), "")</f>
        <v/>
      </c>
      <c r="ZQ508" s="135" t="str">
        <f>IFERROR(IF(Sale!M299 &lt;&gt; "", Sale!M299, ""), "")</f>
        <v/>
      </c>
      <c r="ZR508" s="135" t="str">
        <f>IFERROR(IF(Sale!N299 &lt;&gt; "", Sale!N299, ""), "")</f>
        <v/>
      </c>
      <c r="ZS508" s="135" t="str">
        <f>IFERROR(IF(Sale!O299 &lt;&gt; "", Sale!O299, ""), "")</f>
        <v/>
      </c>
      <c r="ZT508" s="135"/>
      <c r="ZU508" s="135"/>
      <c r="ZV508" s="135"/>
      <c r="ZW508" s="135"/>
      <c r="ZX508" s="139"/>
      <c r="ZY508" s="135"/>
      <c r="ZZ508" s="135"/>
    </row>
    <row r="509" spans="25:702">
      <c r="Y509" s="236"/>
      <c r="YA509" s="135" t="str">
        <f>IF(YC509 &lt;&gt; "", (COUNTIF($YC$212:YC509,YC509)&amp;"_"&amp;YC509),"")</f>
        <v/>
      </c>
      <c r="YB509" s="136" t="str">
        <f>IFERROR(IF(Purchase!A299 &lt;&gt;"",Purchase!A299,""),"")</f>
        <v/>
      </c>
      <c r="YC509" s="137" t="str">
        <f>IFERROR(IF(Purchase!B299 &lt;&gt;"",Purchase!B299,""),"")</f>
        <v/>
      </c>
      <c r="YD509" s="137" t="str">
        <f>IFERROR(IF(Purchase!C299 &lt;&gt;"",Purchase!C299,""),"")</f>
        <v/>
      </c>
      <c r="YE509" s="137" t="str">
        <f>IFERROR(IF(Purchase!D299 &lt;&gt;"",Purchase!D299,""),"")</f>
        <v/>
      </c>
      <c r="YF509" s="137" t="str">
        <f>IFERROR(IF(Purchase!E299 &lt;&gt;"",Purchase!E299,""),"")</f>
        <v/>
      </c>
      <c r="YG509" s="137" t="str">
        <f>IFERROR(IF(Purchase!F299 &lt;&gt;"",Purchase!F299,""),"")</f>
        <v/>
      </c>
      <c r="YH509" s="137" t="str">
        <f>IFERROR(IF(Purchase!G299 &lt;&gt;"",Purchase!G299,""),"")</f>
        <v/>
      </c>
      <c r="YI509" s="137" t="str">
        <f>IFERROR(IF(Purchase!H299 &lt;&gt;"",Purchase!H299,""),"")</f>
        <v/>
      </c>
      <c r="YJ509" s="137" t="str">
        <f>IFERROR(IF(Purchase!I299 &lt;&gt;"",Purchase!I299,""),"")</f>
        <v/>
      </c>
      <c r="YK509" s="137" t="str">
        <f>IFERROR(IF(Purchase!J299 &lt;&gt;"",Purchase!J299,""),"")</f>
        <v/>
      </c>
      <c r="YL509" s="149" t="str">
        <f t="shared" si="31"/>
        <v/>
      </c>
      <c r="YM509" s="135"/>
      <c r="YN509" s="138"/>
      <c r="YO509" s="139"/>
      <c r="YP509" s="138"/>
      <c r="YQ509" s="138"/>
      <c r="YR509" s="140"/>
      <c r="YS509" s="138"/>
      <c r="YT509" s="138"/>
      <c r="YU509" s="141"/>
      <c r="YV509" s="135"/>
      <c r="YW509" s="135"/>
      <c r="YX509" s="135"/>
      <c r="YY509" s="135"/>
      <c r="YZ509" s="135"/>
      <c r="ZA509" s="135"/>
      <c r="ZB509" s="135"/>
      <c r="ZC509" s="135"/>
      <c r="ZD509" s="135" t="str">
        <f>IF(ZG509 &lt;&gt; "",(COUNTIF($ZG$212:ZG509,ZG509)&amp;"_"&amp;ZG509),"")</f>
        <v/>
      </c>
      <c r="ZE509" s="142" t="str">
        <f>IFERROR(IF(Sale!A300 &lt;&gt; "", Sale!A300, ""), "")</f>
        <v/>
      </c>
      <c r="ZF509" s="135" t="str">
        <f>IFERROR(IF(Sale!B300 &lt;&gt; "", Sale!B300, ""), "")</f>
        <v/>
      </c>
      <c r="ZG509" s="135" t="str">
        <f>IFERROR(IF(Sale!C300 &lt;&gt; "", Sale!C300, ""), "")</f>
        <v/>
      </c>
      <c r="ZH509" s="135" t="str">
        <f>IFERROR(IF(Sale!D300 &lt;&gt; "", Sale!D300, ""), "")</f>
        <v/>
      </c>
      <c r="ZI509" s="135" t="str">
        <f>IFERROR(IF(Sale!E300 &lt;&gt; "", Sale!E300, ""), "")</f>
        <v/>
      </c>
      <c r="ZJ509" s="135" t="str">
        <f>IFERROR(IF(Sale!F300 &lt;&gt; "", Sale!F300, ""), "")</f>
        <v/>
      </c>
      <c r="ZK509" s="135" t="str">
        <f>IFERROR(IF(Sale!G300 &lt;&gt; "", Sale!G300, ""), "")</f>
        <v/>
      </c>
      <c r="ZL509" s="135" t="str">
        <f>IFERROR(IF(Sale!H300 &lt;&gt; "", Sale!H300, ""), "")</f>
        <v/>
      </c>
      <c r="ZM509" s="135" t="str">
        <f>IFERROR(IF(Sale!I300 &lt;&gt; "", Sale!I300, ""), "")</f>
        <v/>
      </c>
      <c r="ZN509" s="135" t="str">
        <f>IFERROR(IF(Sale!J300 &lt;&gt; "", Sale!J300, ""), "")</f>
        <v/>
      </c>
      <c r="ZO509" s="135" t="str">
        <f>IFERROR(IF(Sale!K300 &lt;&gt; "", Sale!K300, ""), "")</f>
        <v/>
      </c>
      <c r="ZP509" s="135" t="str">
        <f>IFERROR(IF(Sale!L300 &lt;&gt; "", Sale!L300, ""), "")</f>
        <v/>
      </c>
      <c r="ZQ509" s="135" t="str">
        <f>IFERROR(IF(Sale!M300 &lt;&gt; "", Sale!M300, ""), "")</f>
        <v/>
      </c>
      <c r="ZR509" s="135" t="str">
        <f>IFERROR(IF(Sale!N300 &lt;&gt; "", Sale!N300, ""), "")</f>
        <v/>
      </c>
      <c r="ZS509" s="135" t="str">
        <f>IFERROR(IF(Sale!O300 &lt;&gt; "", Sale!O300, ""), "")</f>
        <v/>
      </c>
      <c r="ZT509" s="135"/>
      <c r="ZU509" s="135"/>
      <c r="ZV509" s="135"/>
      <c r="ZW509" s="135"/>
      <c r="ZX509" s="139"/>
      <c r="ZY509" s="135"/>
      <c r="ZZ509" s="135"/>
    </row>
    <row r="510" spans="25:702">
      <c r="Y510" s="236"/>
      <c r="YA510" s="135" t="str">
        <f>IF(YC510 &lt;&gt; "", (COUNTIF($YC$212:YC510,YC510)&amp;"_"&amp;YC510),"")</f>
        <v/>
      </c>
      <c r="YB510" s="136" t="str">
        <f>IFERROR(IF(Purchase!A300 &lt;&gt;"",Purchase!A300,""),"")</f>
        <v/>
      </c>
      <c r="YC510" s="137" t="str">
        <f>IFERROR(IF(Purchase!B300 &lt;&gt;"",Purchase!B300,""),"")</f>
        <v/>
      </c>
      <c r="YD510" s="137" t="str">
        <f>IFERROR(IF(Purchase!C300 &lt;&gt;"",Purchase!C300,""),"")</f>
        <v/>
      </c>
      <c r="YE510" s="137" t="str">
        <f>IFERROR(IF(Purchase!D300 &lt;&gt;"",Purchase!D300,""),"")</f>
        <v/>
      </c>
      <c r="YF510" s="137" t="str">
        <f>IFERROR(IF(Purchase!E300 &lt;&gt;"",Purchase!E300,""),"")</f>
        <v/>
      </c>
      <c r="YG510" s="137" t="str">
        <f>IFERROR(IF(Purchase!F300 &lt;&gt;"",Purchase!F300,""),"")</f>
        <v/>
      </c>
      <c r="YH510" s="137" t="str">
        <f>IFERROR(IF(Purchase!G300 &lt;&gt;"",Purchase!G300,""),"")</f>
        <v/>
      </c>
      <c r="YI510" s="137" t="str">
        <f>IFERROR(IF(Purchase!H300 &lt;&gt;"",Purchase!H300,""),"")</f>
        <v/>
      </c>
      <c r="YJ510" s="137" t="str">
        <f>IFERROR(IF(Purchase!I300 &lt;&gt;"",Purchase!I300,""),"")</f>
        <v/>
      </c>
      <c r="YK510" s="137" t="str">
        <f>IFERROR(IF(Purchase!J300 &lt;&gt;"",Purchase!J300,""),"")</f>
        <v/>
      </c>
      <c r="YL510" s="149" t="str">
        <f t="shared" si="31"/>
        <v/>
      </c>
      <c r="YM510" s="135"/>
      <c r="YN510" s="138"/>
      <c r="YO510" s="139"/>
      <c r="YP510" s="138"/>
      <c r="YQ510" s="138"/>
      <c r="YR510" s="140"/>
      <c r="YS510" s="138"/>
      <c r="YT510" s="138"/>
      <c r="YU510" s="141"/>
      <c r="YV510" s="135"/>
      <c r="YW510" s="135"/>
      <c r="YX510" s="135"/>
      <c r="YY510" s="135"/>
      <c r="YZ510" s="135"/>
      <c r="ZA510" s="135"/>
      <c r="ZB510" s="135"/>
      <c r="ZC510" s="135"/>
      <c r="ZD510" s="135" t="str">
        <f>IF(ZG510 &lt;&gt; "",(COUNTIF($ZG$212:ZG510,ZG510)&amp;"_"&amp;ZG510),"")</f>
        <v/>
      </c>
      <c r="ZE510" s="142" t="str">
        <f>IFERROR(IF(Sale!A301 &lt;&gt; "", Sale!A301, ""), "")</f>
        <v/>
      </c>
      <c r="ZF510" s="135" t="str">
        <f>IFERROR(IF(Sale!B301 &lt;&gt; "", Sale!B301, ""), "")</f>
        <v/>
      </c>
      <c r="ZG510" s="135" t="str">
        <f>IFERROR(IF(Sale!C301 &lt;&gt; "", Sale!C301, ""), "")</f>
        <v/>
      </c>
      <c r="ZH510" s="135" t="str">
        <f>IFERROR(IF(Sale!D301 &lt;&gt; "", Sale!D301, ""), "")</f>
        <v/>
      </c>
      <c r="ZI510" s="135" t="str">
        <f>IFERROR(IF(Sale!E301 &lt;&gt; "", Sale!E301, ""), "")</f>
        <v/>
      </c>
      <c r="ZJ510" s="135" t="str">
        <f>IFERROR(IF(Sale!F301 &lt;&gt; "", Sale!F301, ""), "")</f>
        <v/>
      </c>
      <c r="ZK510" s="135" t="str">
        <f>IFERROR(IF(Sale!G301 &lt;&gt; "", Sale!G301, ""), "")</f>
        <v/>
      </c>
      <c r="ZL510" s="135" t="str">
        <f>IFERROR(IF(Sale!H301 &lt;&gt; "", Sale!H301, ""), "")</f>
        <v/>
      </c>
      <c r="ZM510" s="135" t="str">
        <f>IFERROR(IF(Sale!I301 &lt;&gt; "", Sale!I301, ""), "")</f>
        <v/>
      </c>
      <c r="ZN510" s="135" t="str">
        <f>IFERROR(IF(Sale!J301 &lt;&gt; "", Sale!J301, ""), "")</f>
        <v/>
      </c>
      <c r="ZO510" s="135" t="str">
        <f>IFERROR(IF(Sale!K301 &lt;&gt; "", Sale!K301, ""), "")</f>
        <v/>
      </c>
      <c r="ZP510" s="135" t="str">
        <f>IFERROR(IF(Sale!L301 &lt;&gt; "", Sale!L301, ""), "")</f>
        <v/>
      </c>
      <c r="ZQ510" s="135" t="str">
        <f>IFERROR(IF(Sale!M301 &lt;&gt; "", Sale!M301, ""), "")</f>
        <v/>
      </c>
      <c r="ZR510" s="135" t="str">
        <f>IFERROR(IF(Sale!N301 &lt;&gt; "", Sale!N301, ""), "")</f>
        <v/>
      </c>
      <c r="ZS510" s="135" t="str">
        <f>IFERROR(IF(Sale!O301 &lt;&gt; "", Sale!O301, ""), "")</f>
        <v/>
      </c>
      <c r="ZT510" s="135"/>
      <c r="ZU510" s="135"/>
      <c r="ZV510" s="135"/>
      <c r="ZW510" s="135"/>
      <c r="ZX510" s="139"/>
      <c r="ZY510" s="135"/>
      <c r="ZZ510" s="135"/>
    </row>
    <row r="511" spans="25:702">
      <c r="Y511" s="236"/>
      <c r="YA511" s="135" t="str">
        <f>IF(YC511 &lt;&gt; "", (COUNTIF($YC$212:YC511,YC511)&amp;"_"&amp;YC511),"")</f>
        <v/>
      </c>
      <c r="YB511" s="136" t="str">
        <f>IFERROR(IF(Purchase!A301 &lt;&gt;"",Purchase!A301,""),"")</f>
        <v/>
      </c>
      <c r="YC511" s="137" t="str">
        <f>IFERROR(IF(Purchase!B301 &lt;&gt;"",Purchase!B301,""),"")</f>
        <v/>
      </c>
      <c r="YD511" s="137" t="str">
        <f>IFERROR(IF(Purchase!C301 &lt;&gt;"",Purchase!C301,""),"")</f>
        <v/>
      </c>
      <c r="YE511" s="137" t="str">
        <f>IFERROR(IF(Purchase!D301 &lt;&gt;"",Purchase!D301,""),"")</f>
        <v/>
      </c>
      <c r="YF511" s="137" t="str">
        <f>IFERROR(IF(Purchase!E301 &lt;&gt;"",Purchase!E301,""),"")</f>
        <v/>
      </c>
      <c r="YG511" s="137" t="str">
        <f>IFERROR(IF(Purchase!F301 &lt;&gt;"",Purchase!F301,""),"")</f>
        <v/>
      </c>
      <c r="YH511" s="137" t="str">
        <f>IFERROR(IF(Purchase!G301 &lt;&gt;"",Purchase!G301,""),"")</f>
        <v/>
      </c>
      <c r="YI511" s="137" t="str">
        <f>IFERROR(IF(Purchase!H301 &lt;&gt;"",Purchase!H301,""),"")</f>
        <v/>
      </c>
      <c r="YJ511" s="137" t="str">
        <f>IFERROR(IF(Purchase!I301 &lt;&gt;"",Purchase!I301,""),"")</f>
        <v/>
      </c>
      <c r="YK511" s="137" t="str">
        <f>IFERROR(IF(Purchase!J301 &lt;&gt;"",Purchase!J301,""),"")</f>
        <v/>
      </c>
      <c r="YL511" s="149" t="str">
        <f t="shared" si="31"/>
        <v/>
      </c>
      <c r="YM511" s="135"/>
      <c r="YN511" s="138"/>
      <c r="YO511" s="139"/>
      <c r="YP511" s="138"/>
      <c r="YQ511" s="138"/>
      <c r="YR511" s="140"/>
      <c r="YS511" s="138"/>
      <c r="YT511" s="138"/>
      <c r="YU511" s="141"/>
      <c r="YV511" s="135"/>
      <c r="YW511" s="135"/>
      <c r="YX511" s="135"/>
      <c r="YY511" s="135"/>
      <c r="YZ511" s="135"/>
      <c r="ZA511" s="135"/>
      <c r="ZB511" s="135"/>
      <c r="ZC511" s="135"/>
      <c r="ZD511" s="135" t="str">
        <f>IF(ZG511 &lt;&gt; "",(COUNTIF($ZG$212:ZG511,ZG511)&amp;"_"&amp;ZG511),"")</f>
        <v/>
      </c>
      <c r="ZE511" s="142" t="str">
        <f>IFERROR(IF(Sale!A302 &lt;&gt; "", Sale!A302, ""), "")</f>
        <v/>
      </c>
      <c r="ZF511" s="135" t="str">
        <f>IFERROR(IF(Sale!B302 &lt;&gt; "", Sale!B302, ""), "")</f>
        <v/>
      </c>
      <c r="ZG511" s="135" t="str">
        <f>IFERROR(IF(Sale!C302 &lt;&gt; "", Sale!C302, ""), "")</f>
        <v/>
      </c>
      <c r="ZH511" s="135" t="str">
        <f>IFERROR(IF(Sale!D302 &lt;&gt; "", Sale!D302, ""), "")</f>
        <v/>
      </c>
      <c r="ZI511" s="135" t="str">
        <f>IFERROR(IF(Sale!E302 &lt;&gt; "", Sale!E302, ""), "")</f>
        <v/>
      </c>
      <c r="ZJ511" s="135" t="str">
        <f>IFERROR(IF(Sale!F302 &lt;&gt; "", Sale!F302, ""), "")</f>
        <v/>
      </c>
      <c r="ZK511" s="135" t="str">
        <f>IFERROR(IF(Sale!G302 &lt;&gt; "", Sale!G302, ""), "")</f>
        <v/>
      </c>
      <c r="ZL511" s="135" t="str">
        <f>IFERROR(IF(Sale!H302 &lt;&gt; "", Sale!H302, ""), "")</f>
        <v/>
      </c>
      <c r="ZM511" s="135" t="str">
        <f>IFERROR(IF(Sale!I302 &lt;&gt; "", Sale!I302, ""), "")</f>
        <v/>
      </c>
      <c r="ZN511" s="135" t="str">
        <f>IFERROR(IF(Sale!J302 &lt;&gt; "", Sale!J302, ""), "")</f>
        <v/>
      </c>
      <c r="ZO511" s="135" t="str">
        <f>IFERROR(IF(Sale!K302 &lt;&gt; "", Sale!K302, ""), "")</f>
        <v/>
      </c>
      <c r="ZP511" s="135" t="str">
        <f>IFERROR(IF(Sale!L302 &lt;&gt; "", Sale!L302, ""), "")</f>
        <v/>
      </c>
      <c r="ZQ511" s="135" t="str">
        <f>IFERROR(IF(Sale!M302 &lt;&gt; "", Sale!M302, ""), "")</f>
        <v/>
      </c>
      <c r="ZR511" s="135" t="str">
        <f>IFERROR(IF(Sale!N302 &lt;&gt; "", Sale!N302, ""), "")</f>
        <v/>
      </c>
      <c r="ZS511" s="135" t="str">
        <f>IFERROR(IF(Sale!O302 &lt;&gt; "", Sale!O302, ""), "")</f>
        <v/>
      </c>
      <c r="ZT511" s="135"/>
      <c r="ZU511" s="135"/>
      <c r="ZV511" s="135"/>
      <c r="ZW511" s="135"/>
      <c r="ZX511" s="139"/>
      <c r="ZY511" s="135"/>
      <c r="ZZ511" s="135"/>
    </row>
    <row r="512" spans="25:702">
      <c r="Y512" s="236"/>
      <c r="YA512" s="135" t="str">
        <f>IF(YC512 &lt;&gt; "", (COUNTIF($YC$212:YC512,YC512)&amp;"_"&amp;YC512),"")</f>
        <v/>
      </c>
      <c r="YB512" s="136" t="str">
        <f>IFERROR(IF(Purchase!A302 &lt;&gt;"",Purchase!A302,""),"")</f>
        <v/>
      </c>
      <c r="YC512" s="137" t="str">
        <f>IFERROR(IF(Purchase!B302 &lt;&gt;"",Purchase!B302,""),"")</f>
        <v/>
      </c>
      <c r="YD512" s="137" t="str">
        <f>IFERROR(IF(Purchase!C302 &lt;&gt;"",Purchase!C302,""),"")</f>
        <v/>
      </c>
      <c r="YE512" s="137" t="str">
        <f>IFERROR(IF(Purchase!D302 &lt;&gt;"",Purchase!D302,""),"")</f>
        <v/>
      </c>
      <c r="YF512" s="137" t="str">
        <f>IFERROR(IF(Purchase!E302 &lt;&gt;"",Purchase!E302,""),"")</f>
        <v/>
      </c>
      <c r="YG512" s="137" t="str">
        <f>IFERROR(IF(Purchase!F302 &lt;&gt;"",Purchase!F302,""),"")</f>
        <v/>
      </c>
      <c r="YH512" s="137" t="str">
        <f>IFERROR(IF(Purchase!G302 &lt;&gt;"",Purchase!G302,""),"")</f>
        <v/>
      </c>
      <c r="YI512" s="137" t="str">
        <f>IFERROR(IF(Purchase!H302 &lt;&gt;"",Purchase!H302,""),"")</f>
        <v/>
      </c>
      <c r="YJ512" s="137" t="str">
        <f>IFERROR(IF(Purchase!I302 &lt;&gt;"",Purchase!I302,""),"")</f>
        <v/>
      </c>
      <c r="YK512" s="137" t="str">
        <f>IFERROR(IF(Purchase!J302 &lt;&gt;"",Purchase!J302,""),"")</f>
        <v/>
      </c>
      <c r="YL512" s="149" t="str">
        <f t="shared" si="31"/>
        <v/>
      </c>
      <c r="YM512" s="135"/>
      <c r="YN512" s="138"/>
      <c r="YO512" s="139"/>
      <c r="YP512" s="138"/>
      <c r="YQ512" s="138"/>
      <c r="YR512" s="140"/>
      <c r="YS512" s="138"/>
      <c r="YT512" s="138"/>
      <c r="YU512" s="141"/>
      <c r="YV512" s="135"/>
      <c r="YW512" s="135"/>
      <c r="YX512" s="135"/>
      <c r="YY512" s="135"/>
      <c r="YZ512" s="135"/>
      <c r="ZA512" s="135"/>
      <c r="ZB512" s="135"/>
      <c r="ZC512" s="135"/>
      <c r="ZD512" s="135" t="str">
        <f>IF(ZG512 &lt;&gt; "",(COUNTIF($ZG$212:ZG512,ZG512)&amp;"_"&amp;ZG512),"")</f>
        <v/>
      </c>
      <c r="ZE512" s="142" t="str">
        <f>IFERROR(IF(Sale!A303 &lt;&gt; "", Sale!A303, ""), "")</f>
        <v/>
      </c>
      <c r="ZF512" s="135" t="str">
        <f>IFERROR(IF(Sale!B303 &lt;&gt; "", Sale!B303, ""), "")</f>
        <v/>
      </c>
      <c r="ZG512" s="135" t="str">
        <f>IFERROR(IF(Sale!C303 &lt;&gt; "", Sale!C303, ""), "")</f>
        <v/>
      </c>
      <c r="ZH512" s="135" t="str">
        <f>IFERROR(IF(Sale!D303 &lt;&gt; "", Sale!D303, ""), "")</f>
        <v/>
      </c>
      <c r="ZI512" s="135" t="str">
        <f>IFERROR(IF(Sale!E303 &lt;&gt; "", Sale!E303, ""), "")</f>
        <v/>
      </c>
      <c r="ZJ512" s="135" t="str">
        <f>IFERROR(IF(Sale!F303 &lt;&gt; "", Sale!F303, ""), "")</f>
        <v/>
      </c>
      <c r="ZK512" s="135" t="str">
        <f>IFERROR(IF(Sale!G303 &lt;&gt; "", Sale!G303, ""), "")</f>
        <v/>
      </c>
      <c r="ZL512" s="135" t="str">
        <f>IFERROR(IF(Sale!H303 &lt;&gt; "", Sale!H303, ""), "")</f>
        <v/>
      </c>
      <c r="ZM512" s="135" t="str">
        <f>IFERROR(IF(Sale!I303 &lt;&gt; "", Sale!I303, ""), "")</f>
        <v/>
      </c>
      <c r="ZN512" s="135" t="str">
        <f>IFERROR(IF(Sale!J303 &lt;&gt; "", Sale!J303, ""), "")</f>
        <v/>
      </c>
      <c r="ZO512" s="135" t="str">
        <f>IFERROR(IF(Sale!K303 &lt;&gt; "", Sale!K303, ""), "")</f>
        <v/>
      </c>
      <c r="ZP512" s="135" t="str">
        <f>IFERROR(IF(Sale!L303 &lt;&gt; "", Sale!L303, ""), "")</f>
        <v/>
      </c>
      <c r="ZQ512" s="135" t="str">
        <f>IFERROR(IF(Sale!M303 &lt;&gt; "", Sale!M303, ""), "")</f>
        <v/>
      </c>
      <c r="ZR512" s="135" t="str">
        <f>IFERROR(IF(Sale!N303 &lt;&gt; "", Sale!N303, ""), "")</f>
        <v/>
      </c>
      <c r="ZS512" s="135" t="str">
        <f>IFERROR(IF(Sale!O303 &lt;&gt; "", Sale!O303, ""), "")</f>
        <v/>
      </c>
      <c r="ZT512" s="135"/>
      <c r="ZU512" s="135"/>
      <c r="ZV512" s="135"/>
      <c r="ZW512" s="135"/>
      <c r="ZX512" s="139"/>
      <c r="ZY512" s="135"/>
      <c r="ZZ512" s="135"/>
    </row>
    <row r="513" spans="25:702">
      <c r="Y513" s="236"/>
      <c r="YA513" s="135" t="str">
        <f>IF(YC513 &lt;&gt; "", (COUNTIF($YC$212:YC513,YC513)&amp;"_"&amp;YC513),"")</f>
        <v/>
      </c>
      <c r="YB513" s="136" t="str">
        <f>IFERROR(IF(Purchase!A303 &lt;&gt;"",Purchase!A303,""),"")</f>
        <v/>
      </c>
      <c r="YC513" s="137" t="str">
        <f>IFERROR(IF(Purchase!B303 &lt;&gt;"",Purchase!B303,""),"")</f>
        <v/>
      </c>
      <c r="YD513" s="137" t="str">
        <f>IFERROR(IF(Purchase!C303 &lt;&gt;"",Purchase!C303,""),"")</f>
        <v/>
      </c>
      <c r="YE513" s="137" t="str">
        <f>IFERROR(IF(Purchase!D303 &lt;&gt;"",Purchase!D303,""),"")</f>
        <v/>
      </c>
      <c r="YF513" s="137" t="str">
        <f>IFERROR(IF(Purchase!E303 &lt;&gt;"",Purchase!E303,""),"")</f>
        <v/>
      </c>
      <c r="YG513" s="137" t="str">
        <f>IFERROR(IF(Purchase!F303 &lt;&gt;"",Purchase!F303,""),"")</f>
        <v/>
      </c>
      <c r="YH513" s="137" t="str">
        <f>IFERROR(IF(Purchase!G303 &lt;&gt;"",Purchase!G303,""),"")</f>
        <v/>
      </c>
      <c r="YI513" s="137" t="str">
        <f>IFERROR(IF(Purchase!H303 &lt;&gt;"",Purchase!H303,""),"")</f>
        <v/>
      </c>
      <c r="YJ513" s="137" t="str">
        <f>IFERROR(IF(Purchase!I303 &lt;&gt;"",Purchase!I303,""),"")</f>
        <v/>
      </c>
      <c r="YK513" s="137" t="str">
        <f>IFERROR(IF(Purchase!J303 &lt;&gt;"",Purchase!J303,""),"")</f>
        <v/>
      </c>
      <c r="YL513" s="149" t="str">
        <f t="shared" si="31"/>
        <v/>
      </c>
      <c r="YM513" s="135"/>
      <c r="YN513" s="138"/>
      <c r="YO513" s="139"/>
      <c r="YP513" s="138"/>
      <c r="YQ513" s="138"/>
      <c r="YR513" s="140"/>
      <c r="YS513" s="138"/>
      <c r="YT513" s="138"/>
      <c r="YU513" s="141"/>
      <c r="YV513" s="135"/>
      <c r="YW513" s="135"/>
      <c r="YX513" s="135"/>
      <c r="YY513" s="135"/>
      <c r="YZ513" s="135"/>
      <c r="ZA513" s="135"/>
      <c r="ZB513" s="135"/>
      <c r="ZC513" s="135"/>
      <c r="ZD513" s="135" t="str">
        <f>IF(ZG513 &lt;&gt; "",(COUNTIF($ZG$212:ZG513,ZG513)&amp;"_"&amp;ZG513),"")</f>
        <v/>
      </c>
      <c r="ZE513" s="142" t="str">
        <f>IFERROR(IF(Sale!A304 &lt;&gt; "", Sale!A304, ""), "")</f>
        <v/>
      </c>
      <c r="ZF513" s="135" t="str">
        <f>IFERROR(IF(Sale!B304 &lt;&gt; "", Sale!B304, ""), "")</f>
        <v/>
      </c>
      <c r="ZG513" s="135" t="str">
        <f>IFERROR(IF(Sale!C304 &lt;&gt; "", Sale!C304, ""), "")</f>
        <v/>
      </c>
      <c r="ZH513" s="135" t="str">
        <f>IFERROR(IF(Sale!D304 &lt;&gt; "", Sale!D304, ""), "")</f>
        <v/>
      </c>
      <c r="ZI513" s="135" t="str">
        <f>IFERROR(IF(Sale!E304 &lt;&gt; "", Sale!E304, ""), "")</f>
        <v/>
      </c>
      <c r="ZJ513" s="135" t="str">
        <f>IFERROR(IF(Sale!F304 &lt;&gt; "", Sale!F304, ""), "")</f>
        <v/>
      </c>
      <c r="ZK513" s="135" t="str">
        <f>IFERROR(IF(Sale!G304 &lt;&gt; "", Sale!G304, ""), "")</f>
        <v/>
      </c>
      <c r="ZL513" s="135" t="str">
        <f>IFERROR(IF(Sale!H304 &lt;&gt; "", Sale!H304, ""), "")</f>
        <v/>
      </c>
      <c r="ZM513" s="135" t="str">
        <f>IFERROR(IF(Sale!I304 &lt;&gt; "", Sale!I304, ""), "")</f>
        <v/>
      </c>
      <c r="ZN513" s="135" t="str">
        <f>IFERROR(IF(Sale!J304 &lt;&gt; "", Sale!J304, ""), "")</f>
        <v/>
      </c>
      <c r="ZO513" s="135" t="str">
        <f>IFERROR(IF(Sale!K304 &lt;&gt; "", Sale!K304, ""), "")</f>
        <v/>
      </c>
      <c r="ZP513" s="135" t="str">
        <f>IFERROR(IF(Sale!L304 &lt;&gt; "", Sale!L304, ""), "")</f>
        <v/>
      </c>
      <c r="ZQ513" s="135" t="str">
        <f>IFERROR(IF(Sale!M304 &lt;&gt; "", Sale!M304, ""), "")</f>
        <v/>
      </c>
      <c r="ZR513" s="135" t="str">
        <f>IFERROR(IF(Sale!N304 &lt;&gt; "", Sale!N304, ""), "")</f>
        <v/>
      </c>
      <c r="ZS513" s="135" t="str">
        <f>IFERROR(IF(Sale!O304 &lt;&gt; "", Sale!O304, ""), "")</f>
        <v/>
      </c>
      <c r="ZT513" s="135"/>
      <c r="ZU513" s="135"/>
      <c r="ZV513" s="135"/>
      <c r="ZW513" s="135"/>
      <c r="ZX513" s="139"/>
      <c r="ZY513" s="135"/>
      <c r="ZZ513" s="135"/>
    </row>
    <row r="514" spans="25:702">
      <c r="Y514" s="236"/>
      <c r="YA514" s="135" t="str">
        <f>IF(YC514 &lt;&gt; "", (COUNTIF($YC$212:YC514,YC514)&amp;"_"&amp;YC514),"")</f>
        <v/>
      </c>
      <c r="YB514" s="136" t="str">
        <f>IFERROR(IF(Purchase!A304 &lt;&gt;"",Purchase!A304,""),"")</f>
        <v/>
      </c>
      <c r="YC514" s="137" t="str">
        <f>IFERROR(IF(Purchase!B304 &lt;&gt;"",Purchase!B304,""),"")</f>
        <v/>
      </c>
      <c r="YD514" s="137" t="str">
        <f>IFERROR(IF(Purchase!C304 &lt;&gt;"",Purchase!C304,""),"")</f>
        <v/>
      </c>
      <c r="YE514" s="137" t="str">
        <f>IFERROR(IF(Purchase!D304 &lt;&gt;"",Purchase!D304,""),"")</f>
        <v/>
      </c>
      <c r="YF514" s="137" t="str">
        <f>IFERROR(IF(Purchase!E304 &lt;&gt;"",Purchase!E304,""),"")</f>
        <v/>
      </c>
      <c r="YG514" s="137" t="str">
        <f>IFERROR(IF(Purchase!F304 &lt;&gt;"",Purchase!F304,""),"")</f>
        <v/>
      </c>
      <c r="YH514" s="137" t="str">
        <f>IFERROR(IF(Purchase!G304 &lt;&gt;"",Purchase!G304,""),"")</f>
        <v/>
      </c>
      <c r="YI514" s="137" t="str">
        <f>IFERROR(IF(Purchase!H304 &lt;&gt;"",Purchase!H304,""),"")</f>
        <v/>
      </c>
      <c r="YJ514" s="137" t="str">
        <f>IFERROR(IF(Purchase!I304 &lt;&gt;"",Purchase!I304,""),"")</f>
        <v/>
      </c>
      <c r="YK514" s="137" t="str">
        <f>IFERROR(IF(Purchase!J304 &lt;&gt;"",Purchase!J304,""),"")</f>
        <v/>
      </c>
      <c r="YL514" s="149" t="str">
        <f t="shared" si="31"/>
        <v/>
      </c>
      <c r="YM514" s="135"/>
      <c r="YN514" s="138"/>
      <c r="YO514" s="139"/>
      <c r="YP514" s="138"/>
      <c r="YQ514" s="138"/>
      <c r="YR514" s="140"/>
      <c r="YS514" s="138"/>
      <c r="YT514" s="138"/>
      <c r="YU514" s="141"/>
      <c r="YV514" s="135"/>
      <c r="YW514" s="135"/>
      <c r="YX514" s="135"/>
      <c r="YY514" s="135"/>
      <c r="YZ514" s="135"/>
      <c r="ZA514" s="135"/>
      <c r="ZB514" s="135"/>
      <c r="ZC514" s="135"/>
      <c r="ZD514" s="135" t="str">
        <f>IF(ZG514 &lt;&gt; "",(COUNTIF($ZG$212:ZG514,ZG514)&amp;"_"&amp;ZG514),"")</f>
        <v/>
      </c>
      <c r="ZE514" s="142" t="str">
        <f>IFERROR(IF(Sale!A305 &lt;&gt; "", Sale!A305, ""), "")</f>
        <v/>
      </c>
      <c r="ZF514" s="135" t="str">
        <f>IFERROR(IF(Sale!B305 &lt;&gt; "", Sale!B305, ""), "")</f>
        <v/>
      </c>
      <c r="ZG514" s="135" t="str">
        <f>IFERROR(IF(Sale!C305 &lt;&gt; "", Sale!C305, ""), "")</f>
        <v/>
      </c>
      <c r="ZH514" s="135" t="str">
        <f>IFERROR(IF(Sale!D305 &lt;&gt; "", Sale!D305, ""), "")</f>
        <v/>
      </c>
      <c r="ZI514" s="135" t="str">
        <f>IFERROR(IF(Sale!E305 &lt;&gt; "", Sale!E305, ""), "")</f>
        <v/>
      </c>
      <c r="ZJ514" s="135" t="str">
        <f>IFERROR(IF(Sale!F305 &lt;&gt; "", Sale!F305, ""), "")</f>
        <v/>
      </c>
      <c r="ZK514" s="135" t="str">
        <f>IFERROR(IF(Sale!G305 &lt;&gt; "", Sale!G305, ""), "")</f>
        <v/>
      </c>
      <c r="ZL514" s="135" t="str">
        <f>IFERROR(IF(Sale!H305 &lt;&gt; "", Sale!H305, ""), "")</f>
        <v/>
      </c>
      <c r="ZM514" s="135" t="str">
        <f>IFERROR(IF(Sale!I305 &lt;&gt; "", Sale!I305, ""), "")</f>
        <v/>
      </c>
      <c r="ZN514" s="135" t="str">
        <f>IFERROR(IF(Sale!J305 &lt;&gt; "", Sale!J305, ""), "")</f>
        <v/>
      </c>
      <c r="ZO514" s="135" t="str">
        <f>IFERROR(IF(Sale!K305 &lt;&gt; "", Sale!K305, ""), "")</f>
        <v/>
      </c>
      <c r="ZP514" s="135" t="str">
        <f>IFERROR(IF(Sale!L305 &lt;&gt; "", Sale!L305, ""), "")</f>
        <v/>
      </c>
      <c r="ZQ514" s="135" t="str">
        <f>IFERROR(IF(Sale!M305 &lt;&gt; "", Sale!M305, ""), "")</f>
        <v/>
      </c>
      <c r="ZR514" s="135" t="str">
        <f>IFERROR(IF(Sale!N305 &lt;&gt; "", Sale!N305, ""), "")</f>
        <v/>
      </c>
      <c r="ZS514" s="135" t="str">
        <f>IFERROR(IF(Sale!O305 &lt;&gt; "", Sale!O305, ""), "")</f>
        <v/>
      </c>
      <c r="ZT514" s="135"/>
      <c r="ZU514" s="135"/>
      <c r="ZV514" s="135"/>
      <c r="ZW514" s="135"/>
      <c r="ZX514" s="139"/>
      <c r="ZY514" s="135"/>
      <c r="ZZ514" s="135"/>
    </row>
    <row r="515" spans="25:702">
      <c r="Y515" s="236"/>
      <c r="YA515" s="135" t="str">
        <f>IF(YC515 &lt;&gt; "", (COUNTIF($YC$212:YC515,YC515)&amp;"_"&amp;YC515),"")</f>
        <v/>
      </c>
      <c r="YB515" s="136" t="str">
        <f>IFERROR(IF(Purchase!A305 &lt;&gt;"",Purchase!A305,""),"")</f>
        <v/>
      </c>
      <c r="YC515" s="137" t="str">
        <f>IFERROR(IF(Purchase!B305 &lt;&gt;"",Purchase!B305,""),"")</f>
        <v/>
      </c>
      <c r="YD515" s="137" t="str">
        <f>IFERROR(IF(Purchase!C305 &lt;&gt;"",Purchase!C305,""),"")</f>
        <v/>
      </c>
      <c r="YE515" s="137" t="str">
        <f>IFERROR(IF(Purchase!D305 &lt;&gt;"",Purchase!D305,""),"")</f>
        <v/>
      </c>
      <c r="YF515" s="137" t="str">
        <f>IFERROR(IF(Purchase!E305 &lt;&gt;"",Purchase!E305,""),"")</f>
        <v/>
      </c>
      <c r="YG515" s="137" t="str">
        <f>IFERROR(IF(Purchase!F305 &lt;&gt;"",Purchase!F305,""),"")</f>
        <v/>
      </c>
      <c r="YH515" s="137" t="str">
        <f>IFERROR(IF(Purchase!G305 &lt;&gt;"",Purchase!G305,""),"")</f>
        <v/>
      </c>
      <c r="YI515" s="137" t="str">
        <f>IFERROR(IF(Purchase!H305 &lt;&gt;"",Purchase!H305,""),"")</f>
        <v/>
      </c>
      <c r="YJ515" s="137" t="str">
        <f>IFERROR(IF(Purchase!I305 &lt;&gt;"",Purchase!I305,""),"")</f>
        <v/>
      </c>
      <c r="YK515" s="137" t="str">
        <f>IFERROR(IF(Purchase!J305 &lt;&gt;"",Purchase!J305,""),"")</f>
        <v/>
      </c>
      <c r="YL515" s="149" t="str">
        <f t="shared" si="31"/>
        <v/>
      </c>
      <c r="YM515" s="135"/>
      <c r="YN515" s="138"/>
      <c r="YO515" s="139"/>
      <c r="YP515" s="138"/>
      <c r="YQ515" s="138"/>
      <c r="YR515" s="140"/>
      <c r="YS515" s="138"/>
      <c r="YT515" s="138"/>
      <c r="YU515" s="141"/>
      <c r="YV515" s="135"/>
      <c r="YW515" s="135"/>
      <c r="YX515" s="135"/>
      <c r="YY515" s="135"/>
      <c r="YZ515" s="135"/>
      <c r="ZA515" s="135"/>
      <c r="ZB515" s="135"/>
      <c r="ZC515" s="135"/>
      <c r="ZD515" s="135" t="str">
        <f>IF(ZG515 &lt;&gt; "",(COUNTIF($ZG$212:ZG515,ZG515)&amp;"_"&amp;ZG515),"")</f>
        <v/>
      </c>
      <c r="ZE515" s="142" t="str">
        <f>IFERROR(IF(Sale!A306 &lt;&gt; "", Sale!A306, ""), "")</f>
        <v/>
      </c>
      <c r="ZF515" s="135" t="str">
        <f>IFERROR(IF(Sale!B306 &lt;&gt; "", Sale!B306, ""), "")</f>
        <v/>
      </c>
      <c r="ZG515" s="135" t="str">
        <f>IFERROR(IF(Sale!C306 &lt;&gt; "", Sale!C306, ""), "")</f>
        <v/>
      </c>
      <c r="ZH515" s="135" t="str">
        <f>IFERROR(IF(Sale!D306 &lt;&gt; "", Sale!D306, ""), "")</f>
        <v/>
      </c>
      <c r="ZI515" s="135" t="str">
        <f>IFERROR(IF(Sale!E306 &lt;&gt; "", Sale!E306, ""), "")</f>
        <v/>
      </c>
      <c r="ZJ515" s="135" t="str">
        <f>IFERROR(IF(Sale!F306 &lt;&gt; "", Sale!F306, ""), "")</f>
        <v/>
      </c>
      <c r="ZK515" s="135" t="str">
        <f>IFERROR(IF(Sale!G306 &lt;&gt; "", Sale!G306, ""), "")</f>
        <v/>
      </c>
      <c r="ZL515" s="135" t="str">
        <f>IFERROR(IF(Sale!H306 &lt;&gt; "", Sale!H306, ""), "")</f>
        <v/>
      </c>
      <c r="ZM515" s="135" t="str">
        <f>IFERROR(IF(Sale!I306 &lt;&gt; "", Sale!I306, ""), "")</f>
        <v/>
      </c>
      <c r="ZN515" s="135" t="str">
        <f>IFERROR(IF(Sale!J306 &lt;&gt; "", Sale!J306, ""), "")</f>
        <v/>
      </c>
      <c r="ZO515" s="135" t="str">
        <f>IFERROR(IF(Sale!K306 &lt;&gt; "", Sale!K306, ""), "")</f>
        <v/>
      </c>
      <c r="ZP515" s="135" t="str">
        <f>IFERROR(IF(Sale!L306 &lt;&gt; "", Sale!L306, ""), "")</f>
        <v/>
      </c>
      <c r="ZQ515" s="135" t="str">
        <f>IFERROR(IF(Sale!M306 &lt;&gt; "", Sale!M306, ""), "")</f>
        <v/>
      </c>
      <c r="ZR515" s="135" t="str">
        <f>IFERROR(IF(Sale!N306 &lt;&gt; "", Sale!N306, ""), "")</f>
        <v/>
      </c>
      <c r="ZS515" s="135" t="str">
        <f>IFERROR(IF(Sale!O306 &lt;&gt; "", Sale!O306, ""), "")</f>
        <v/>
      </c>
      <c r="ZT515" s="135"/>
      <c r="ZU515" s="135"/>
      <c r="ZV515" s="135"/>
      <c r="ZW515" s="135"/>
      <c r="ZX515" s="139"/>
      <c r="ZY515" s="135"/>
      <c r="ZZ515" s="135"/>
    </row>
    <row r="516" spans="25:702">
      <c r="Y516" s="236"/>
      <c r="YA516" s="135" t="str">
        <f>IF(YC516 &lt;&gt; "", (COUNTIF($YC$212:YC516,YC516)&amp;"_"&amp;YC516),"")</f>
        <v/>
      </c>
      <c r="YB516" s="136" t="str">
        <f>IFERROR(IF(Purchase!A306 &lt;&gt;"",Purchase!A306,""),"")</f>
        <v/>
      </c>
      <c r="YC516" s="137" t="str">
        <f>IFERROR(IF(Purchase!B306 &lt;&gt;"",Purchase!B306,""),"")</f>
        <v/>
      </c>
      <c r="YD516" s="137" t="str">
        <f>IFERROR(IF(Purchase!C306 &lt;&gt;"",Purchase!C306,""),"")</f>
        <v/>
      </c>
      <c r="YE516" s="137" t="str">
        <f>IFERROR(IF(Purchase!D306 &lt;&gt;"",Purchase!D306,""),"")</f>
        <v/>
      </c>
      <c r="YF516" s="137" t="str">
        <f>IFERROR(IF(Purchase!E306 &lt;&gt;"",Purchase!E306,""),"")</f>
        <v/>
      </c>
      <c r="YG516" s="137" t="str">
        <f>IFERROR(IF(Purchase!F306 &lt;&gt;"",Purchase!F306,""),"")</f>
        <v/>
      </c>
      <c r="YH516" s="137" t="str">
        <f>IFERROR(IF(Purchase!G306 &lt;&gt;"",Purchase!G306,""),"")</f>
        <v/>
      </c>
      <c r="YI516" s="137" t="str">
        <f>IFERROR(IF(Purchase!H306 &lt;&gt;"",Purchase!H306,""),"")</f>
        <v/>
      </c>
      <c r="YJ516" s="137" t="str">
        <f>IFERROR(IF(Purchase!I306 &lt;&gt;"",Purchase!I306,""),"")</f>
        <v/>
      </c>
      <c r="YK516" s="137" t="str">
        <f>IFERROR(IF(Purchase!J306 &lt;&gt;"",Purchase!J306,""),"")</f>
        <v/>
      </c>
      <c r="YL516" s="149" t="str">
        <f t="shared" si="31"/>
        <v/>
      </c>
      <c r="YM516" s="135"/>
      <c r="YN516" s="138"/>
      <c r="YO516" s="139"/>
      <c r="YP516" s="138"/>
      <c r="YQ516" s="138"/>
      <c r="YR516" s="140"/>
      <c r="YS516" s="138"/>
      <c r="YT516" s="138"/>
      <c r="YU516" s="141"/>
      <c r="YV516" s="135"/>
      <c r="YW516" s="135"/>
      <c r="YX516" s="135"/>
      <c r="YY516" s="135"/>
      <c r="YZ516" s="135"/>
      <c r="ZA516" s="135"/>
      <c r="ZB516" s="135"/>
      <c r="ZC516" s="135"/>
      <c r="ZD516" s="135" t="str">
        <f>IF(ZG516 &lt;&gt; "",(COUNTIF($ZG$212:ZG516,ZG516)&amp;"_"&amp;ZG516),"")</f>
        <v/>
      </c>
      <c r="ZE516" s="142" t="str">
        <f>IFERROR(IF(Sale!A307 &lt;&gt; "", Sale!A307, ""), "")</f>
        <v/>
      </c>
      <c r="ZF516" s="135" t="str">
        <f>IFERROR(IF(Sale!B307 &lt;&gt; "", Sale!B307, ""), "")</f>
        <v/>
      </c>
      <c r="ZG516" s="135" t="str">
        <f>IFERROR(IF(Sale!C307 &lt;&gt; "", Sale!C307, ""), "")</f>
        <v/>
      </c>
      <c r="ZH516" s="135" t="str">
        <f>IFERROR(IF(Sale!D307 &lt;&gt; "", Sale!D307, ""), "")</f>
        <v/>
      </c>
      <c r="ZI516" s="135" t="str">
        <f>IFERROR(IF(Sale!E307 &lt;&gt; "", Sale!E307, ""), "")</f>
        <v/>
      </c>
      <c r="ZJ516" s="135" t="str">
        <f>IFERROR(IF(Sale!F307 &lt;&gt; "", Sale!F307, ""), "")</f>
        <v/>
      </c>
      <c r="ZK516" s="135" t="str">
        <f>IFERROR(IF(Sale!G307 &lt;&gt; "", Sale!G307, ""), "")</f>
        <v/>
      </c>
      <c r="ZL516" s="135" t="str">
        <f>IFERROR(IF(Sale!H307 &lt;&gt; "", Sale!H307, ""), "")</f>
        <v/>
      </c>
      <c r="ZM516" s="135" t="str">
        <f>IFERROR(IF(Sale!I307 &lt;&gt; "", Sale!I307, ""), "")</f>
        <v/>
      </c>
      <c r="ZN516" s="135" t="str">
        <f>IFERROR(IF(Sale!J307 &lt;&gt; "", Sale!J307, ""), "")</f>
        <v/>
      </c>
      <c r="ZO516" s="135" t="str">
        <f>IFERROR(IF(Sale!K307 &lt;&gt; "", Sale!K307, ""), "")</f>
        <v/>
      </c>
      <c r="ZP516" s="135" t="str">
        <f>IFERROR(IF(Sale!L307 &lt;&gt; "", Sale!L307, ""), "")</f>
        <v/>
      </c>
      <c r="ZQ516" s="135" t="str">
        <f>IFERROR(IF(Sale!M307 &lt;&gt; "", Sale!M307, ""), "")</f>
        <v/>
      </c>
      <c r="ZR516" s="135" t="str">
        <f>IFERROR(IF(Sale!N307 &lt;&gt; "", Sale!N307, ""), "")</f>
        <v/>
      </c>
      <c r="ZS516" s="135" t="str">
        <f>IFERROR(IF(Sale!O307 &lt;&gt; "", Sale!O307, ""), "")</f>
        <v/>
      </c>
      <c r="ZT516" s="135"/>
      <c r="ZU516" s="135"/>
      <c r="ZV516" s="135"/>
      <c r="ZW516" s="135"/>
      <c r="ZX516" s="139"/>
      <c r="ZY516" s="135"/>
      <c r="ZZ516" s="135"/>
    </row>
    <row r="517" spans="25:702">
      <c r="Y517" s="236"/>
      <c r="YA517" s="135" t="str">
        <f>IF(YC517 &lt;&gt; "", (COUNTIF($YC$212:YC517,YC517)&amp;"_"&amp;YC517),"")</f>
        <v/>
      </c>
      <c r="YB517" s="136" t="str">
        <f>IFERROR(IF(Purchase!A307 &lt;&gt;"",Purchase!A307,""),"")</f>
        <v/>
      </c>
      <c r="YC517" s="137" t="str">
        <f>IFERROR(IF(Purchase!B307 &lt;&gt;"",Purchase!B307,""),"")</f>
        <v/>
      </c>
      <c r="YD517" s="137" t="str">
        <f>IFERROR(IF(Purchase!C307 &lt;&gt;"",Purchase!C307,""),"")</f>
        <v/>
      </c>
      <c r="YE517" s="137" t="str">
        <f>IFERROR(IF(Purchase!D307 &lt;&gt;"",Purchase!D307,""),"")</f>
        <v/>
      </c>
      <c r="YF517" s="137" t="str">
        <f>IFERROR(IF(Purchase!E307 &lt;&gt;"",Purchase!E307,""),"")</f>
        <v/>
      </c>
      <c r="YG517" s="137" t="str">
        <f>IFERROR(IF(Purchase!F307 &lt;&gt;"",Purchase!F307,""),"")</f>
        <v/>
      </c>
      <c r="YH517" s="137" t="str">
        <f>IFERROR(IF(Purchase!G307 &lt;&gt;"",Purchase!G307,""),"")</f>
        <v/>
      </c>
      <c r="YI517" s="137" t="str">
        <f>IFERROR(IF(Purchase!H307 &lt;&gt;"",Purchase!H307,""),"")</f>
        <v/>
      </c>
      <c r="YJ517" s="137" t="str">
        <f>IFERROR(IF(Purchase!I307 &lt;&gt;"",Purchase!I307,""),"")</f>
        <v/>
      </c>
      <c r="YK517" s="137" t="str">
        <f>IFERROR(IF(Purchase!J307 &lt;&gt;"",Purchase!J307,""),"")</f>
        <v/>
      </c>
      <c r="YL517" s="149" t="str">
        <f t="shared" si="31"/>
        <v/>
      </c>
      <c r="YM517" s="135"/>
      <c r="YN517" s="138"/>
      <c r="YO517" s="139"/>
      <c r="YP517" s="138"/>
      <c r="YQ517" s="138"/>
      <c r="YR517" s="140"/>
      <c r="YS517" s="138"/>
      <c r="YT517" s="138"/>
      <c r="YU517" s="141"/>
      <c r="YV517" s="135"/>
      <c r="YW517" s="135"/>
      <c r="YX517" s="135"/>
      <c r="YY517" s="135"/>
      <c r="YZ517" s="135"/>
      <c r="ZA517" s="135"/>
      <c r="ZB517" s="135"/>
      <c r="ZC517" s="135"/>
      <c r="ZD517" s="135" t="str">
        <f>IF(ZG517 &lt;&gt; "",(COUNTIF($ZG$212:ZG517,ZG517)&amp;"_"&amp;ZG517),"")</f>
        <v/>
      </c>
      <c r="ZE517" s="142" t="str">
        <f>IFERROR(IF(Sale!A308 &lt;&gt; "", Sale!A308, ""), "")</f>
        <v/>
      </c>
      <c r="ZF517" s="135" t="str">
        <f>IFERROR(IF(Sale!B308 &lt;&gt; "", Sale!B308, ""), "")</f>
        <v/>
      </c>
      <c r="ZG517" s="135" t="str">
        <f>IFERROR(IF(Sale!C308 &lt;&gt; "", Sale!C308, ""), "")</f>
        <v/>
      </c>
      <c r="ZH517" s="135" t="str">
        <f>IFERROR(IF(Sale!D308 &lt;&gt; "", Sale!D308, ""), "")</f>
        <v/>
      </c>
      <c r="ZI517" s="135" t="str">
        <f>IFERROR(IF(Sale!E308 &lt;&gt; "", Sale!E308, ""), "")</f>
        <v/>
      </c>
      <c r="ZJ517" s="135" t="str">
        <f>IFERROR(IF(Sale!F308 &lt;&gt; "", Sale!F308, ""), "")</f>
        <v/>
      </c>
      <c r="ZK517" s="135" t="str">
        <f>IFERROR(IF(Sale!G308 &lt;&gt; "", Sale!G308, ""), "")</f>
        <v/>
      </c>
      <c r="ZL517" s="135" t="str">
        <f>IFERROR(IF(Sale!H308 &lt;&gt; "", Sale!H308, ""), "")</f>
        <v/>
      </c>
      <c r="ZM517" s="135" t="str">
        <f>IFERROR(IF(Sale!I308 &lt;&gt; "", Sale!I308, ""), "")</f>
        <v/>
      </c>
      <c r="ZN517" s="135" t="str">
        <f>IFERROR(IF(Sale!J308 &lt;&gt; "", Sale!J308, ""), "")</f>
        <v/>
      </c>
      <c r="ZO517" s="135" t="str">
        <f>IFERROR(IF(Sale!K308 &lt;&gt; "", Sale!K308, ""), "")</f>
        <v/>
      </c>
      <c r="ZP517" s="135" t="str">
        <f>IFERROR(IF(Sale!L308 &lt;&gt; "", Sale!L308, ""), "")</f>
        <v/>
      </c>
      <c r="ZQ517" s="135" t="str">
        <f>IFERROR(IF(Sale!M308 &lt;&gt; "", Sale!M308, ""), "")</f>
        <v/>
      </c>
      <c r="ZR517" s="135" t="str">
        <f>IFERROR(IF(Sale!N308 &lt;&gt; "", Sale!N308, ""), "")</f>
        <v/>
      </c>
      <c r="ZS517" s="135" t="str">
        <f>IFERROR(IF(Sale!O308 &lt;&gt; "", Sale!O308, ""), "")</f>
        <v/>
      </c>
      <c r="ZT517" s="135"/>
      <c r="ZU517" s="135"/>
      <c r="ZV517" s="135"/>
      <c r="ZW517" s="135"/>
      <c r="ZX517" s="139"/>
      <c r="ZY517" s="135"/>
      <c r="ZZ517" s="135"/>
    </row>
    <row r="518" spans="25:702">
      <c r="Y518" s="236"/>
      <c r="YA518" s="135" t="str">
        <f>IF(YC518 &lt;&gt; "", (COUNTIF($YC$212:YC518,YC518)&amp;"_"&amp;YC518),"")</f>
        <v/>
      </c>
      <c r="YB518" s="136" t="str">
        <f>IFERROR(IF(Purchase!A308 &lt;&gt;"",Purchase!A308,""),"")</f>
        <v/>
      </c>
      <c r="YC518" s="137" t="str">
        <f>IFERROR(IF(Purchase!B308 &lt;&gt;"",Purchase!B308,""),"")</f>
        <v/>
      </c>
      <c r="YD518" s="137" t="str">
        <f>IFERROR(IF(Purchase!C308 &lt;&gt;"",Purchase!C308,""),"")</f>
        <v/>
      </c>
      <c r="YE518" s="137" t="str">
        <f>IFERROR(IF(Purchase!D308 &lt;&gt;"",Purchase!D308,""),"")</f>
        <v/>
      </c>
      <c r="YF518" s="137" t="str">
        <f>IFERROR(IF(Purchase!E308 &lt;&gt;"",Purchase!E308,""),"")</f>
        <v/>
      </c>
      <c r="YG518" s="137" t="str">
        <f>IFERROR(IF(Purchase!F308 &lt;&gt;"",Purchase!F308,""),"")</f>
        <v/>
      </c>
      <c r="YH518" s="137" t="str">
        <f>IFERROR(IF(Purchase!G308 &lt;&gt;"",Purchase!G308,""),"")</f>
        <v/>
      </c>
      <c r="YI518" s="137" t="str">
        <f>IFERROR(IF(Purchase!H308 &lt;&gt;"",Purchase!H308,""),"")</f>
        <v/>
      </c>
      <c r="YJ518" s="137" t="str">
        <f>IFERROR(IF(Purchase!I308 &lt;&gt;"",Purchase!I308,""),"")</f>
        <v/>
      </c>
      <c r="YK518" s="137" t="str">
        <f>IFERROR(IF(Purchase!J308 &lt;&gt;"",Purchase!J308,""),"")</f>
        <v/>
      </c>
      <c r="YL518" s="149" t="str">
        <f t="shared" si="31"/>
        <v/>
      </c>
      <c r="YM518" s="135"/>
      <c r="YN518" s="138"/>
      <c r="YO518" s="139"/>
      <c r="YP518" s="138"/>
      <c r="YQ518" s="138"/>
      <c r="YR518" s="140"/>
      <c r="YS518" s="138"/>
      <c r="YT518" s="138"/>
      <c r="YU518" s="141"/>
      <c r="YV518" s="135"/>
      <c r="YW518" s="135"/>
      <c r="YX518" s="135"/>
      <c r="YY518" s="135"/>
      <c r="YZ518" s="135"/>
      <c r="ZA518" s="135"/>
      <c r="ZB518" s="135"/>
      <c r="ZC518" s="135"/>
      <c r="ZD518" s="135" t="str">
        <f>IF(ZG518 &lt;&gt; "",(COUNTIF($ZG$212:ZG518,ZG518)&amp;"_"&amp;ZG518),"")</f>
        <v/>
      </c>
      <c r="ZE518" s="142" t="str">
        <f>IFERROR(IF(Sale!A309 &lt;&gt; "", Sale!A309, ""), "")</f>
        <v/>
      </c>
      <c r="ZF518" s="135" t="str">
        <f>IFERROR(IF(Sale!B309 &lt;&gt; "", Sale!B309, ""), "")</f>
        <v/>
      </c>
      <c r="ZG518" s="135" t="str">
        <f>IFERROR(IF(Sale!C309 &lt;&gt; "", Sale!C309, ""), "")</f>
        <v/>
      </c>
      <c r="ZH518" s="135" t="str">
        <f>IFERROR(IF(Sale!D309 &lt;&gt; "", Sale!D309, ""), "")</f>
        <v/>
      </c>
      <c r="ZI518" s="135" t="str">
        <f>IFERROR(IF(Sale!E309 &lt;&gt; "", Sale!E309, ""), "")</f>
        <v/>
      </c>
      <c r="ZJ518" s="135" t="str">
        <f>IFERROR(IF(Sale!F309 &lt;&gt; "", Sale!F309, ""), "")</f>
        <v/>
      </c>
      <c r="ZK518" s="135" t="str">
        <f>IFERROR(IF(Sale!G309 &lt;&gt; "", Sale!G309, ""), "")</f>
        <v/>
      </c>
      <c r="ZL518" s="135" t="str">
        <f>IFERROR(IF(Sale!H309 &lt;&gt; "", Sale!H309, ""), "")</f>
        <v/>
      </c>
      <c r="ZM518" s="135" t="str">
        <f>IFERROR(IF(Sale!I309 &lt;&gt; "", Sale!I309, ""), "")</f>
        <v/>
      </c>
      <c r="ZN518" s="135" t="str">
        <f>IFERROR(IF(Sale!J309 &lt;&gt; "", Sale!J309, ""), "")</f>
        <v/>
      </c>
      <c r="ZO518" s="135" t="str">
        <f>IFERROR(IF(Sale!K309 &lt;&gt; "", Sale!K309, ""), "")</f>
        <v/>
      </c>
      <c r="ZP518" s="135" t="str">
        <f>IFERROR(IF(Sale!L309 &lt;&gt; "", Sale!L309, ""), "")</f>
        <v/>
      </c>
      <c r="ZQ518" s="135" t="str">
        <f>IFERROR(IF(Sale!M309 &lt;&gt; "", Sale!M309, ""), "")</f>
        <v/>
      </c>
      <c r="ZR518" s="135" t="str">
        <f>IFERROR(IF(Sale!N309 &lt;&gt; "", Sale!N309, ""), "")</f>
        <v/>
      </c>
      <c r="ZS518" s="135" t="str">
        <f>IFERROR(IF(Sale!O309 &lt;&gt; "", Sale!O309, ""), "")</f>
        <v/>
      </c>
      <c r="ZT518" s="135"/>
      <c r="ZU518" s="135"/>
      <c r="ZV518" s="135"/>
      <c r="ZW518" s="135"/>
      <c r="ZX518" s="139"/>
      <c r="ZY518" s="135"/>
      <c r="ZZ518" s="135"/>
    </row>
    <row r="519" spans="25:702">
      <c r="Y519" s="236"/>
      <c r="YA519" s="135" t="str">
        <f>IF(YC519 &lt;&gt; "", (COUNTIF($YC$212:YC519,YC519)&amp;"_"&amp;YC519),"")</f>
        <v/>
      </c>
      <c r="YB519" s="136" t="str">
        <f>IFERROR(IF(Purchase!A309 &lt;&gt;"",Purchase!A309,""),"")</f>
        <v/>
      </c>
      <c r="YC519" s="137" t="str">
        <f>IFERROR(IF(Purchase!B309 &lt;&gt;"",Purchase!B309,""),"")</f>
        <v/>
      </c>
      <c r="YD519" s="137" t="str">
        <f>IFERROR(IF(Purchase!C309 &lt;&gt;"",Purchase!C309,""),"")</f>
        <v/>
      </c>
      <c r="YE519" s="137" t="str">
        <f>IFERROR(IF(Purchase!D309 &lt;&gt;"",Purchase!D309,""),"")</f>
        <v/>
      </c>
      <c r="YF519" s="137" t="str">
        <f>IFERROR(IF(Purchase!E309 &lt;&gt;"",Purchase!E309,""),"")</f>
        <v/>
      </c>
      <c r="YG519" s="137" t="str">
        <f>IFERROR(IF(Purchase!F309 &lt;&gt;"",Purchase!F309,""),"")</f>
        <v/>
      </c>
      <c r="YH519" s="137" t="str">
        <f>IFERROR(IF(Purchase!G309 &lt;&gt;"",Purchase!G309,""),"")</f>
        <v/>
      </c>
      <c r="YI519" s="137" t="str">
        <f>IFERROR(IF(Purchase!H309 &lt;&gt;"",Purchase!H309,""),"")</f>
        <v/>
      </c>
      <c r="YJ519" s="137" t="str">
        <f>IFERROR(IF(Purchase!I309 &lt;&gt;"",Purchase!I309,""),"")</f>
        <v/>
      </c>
      <c r="YK519" s="137" t="str">
        <f>IFERROR(IF(Purchase!J309 &lt;&gt;"",Purchase!J309,""),"")</f>
        <v/>
      </c>
      <c r="YL519" s="149" t="str">
        <f t="shared" si="31"/>
        <v/>
      </c>
      <c r="YM519" s="135"/>
      <c r="YN519" s="138"/>
      <c r="YO519" s="139"/>
      <c r="YP519" s="138"/>
      <c r="YQ519" s="138"/>
      <c r="YR519" s="140"/>
      <c r="YS519" s="138"/>
      <c r="YT519" s="138"/>
      <c r="YU519" s="141"/>
      <c r="YV519" s="135"/>
      <c r="YW519" s="135"/>
      <c r="YX519" s="135"/>
      <c r="YY519" s="135"/>
      <c r="YZ519" s="135"/>
      <c r="ZA519" s="135"/>
      <c r="ZB519" s="135"/>
      <c r="ZC519" s="135"/>
      <c r="ZD519" s="135" t="str">
        <f>IF(ZG519 &lt;&gt; "",(COUNTIF($ZG$212:ZG519,ZG519)&amp;"_"&amp;ZG519),"")</f>
        <v/>
      </c>
      <c r="ZE519" s="142" t="str">
        <f>IFERROR(IF(Sale!A310 &lt;&gt; "", Sale!A310, ""), "")</f>
        <v/>
      </c>
      <c r="ZF519" s="135" t="str">
        <f>IFERROR(IF(Sale!B310 &lt;&gt; "", Sale!B310, ""), "")</f>
        <v/>
      </c>
      <c r="ZG519" s="135" t="str">
        <f>IFERROR(IF(Sale!C310 &lt;&gt; "", Sale!C310, ""), "")</f>
        <v/>
      </c>
      <c r="ZH519" s="135" t="str">
        <f>IFERROR(IF(Sale!D310 &lt;&gt; "", Sale!D310, ""), "")</f>
        <v/>
      </c>
      <c r="ZI519" s="135" t="str">
        <f>IFERROR(IF(Sale!E310 &lt;&gt; "", Sale!E310, ""), "")</f>
        <v/>
      </c>
      <c r="ZJ519" s="135" t="str">
        <f>IFERROR(IF(Sale!F310 &lt;&gt; "", Sale!F310, ""), "")</f>
        <v/>
      </c>
      <c r="ZK519" s="135" t="str">
        <f>IFERROR(IF(Sale!G310 &lt;&gt; "", Sale!G310, ""), "")</f>
        <v/>
      </c>
      <c r="ZL519" s="135" t="str">
        <f>IFERROR(IF(Sale!H310 &lt;&gt; "", Sale!H310, ""), "")</f>
        <v/>
      </c>
      <c r="ZM519" s="135" t="str">
        <f>IFERROR(IF(Sale!I310 &lt;&gt; "", Sale!I310, ""), "")</f>
        <v/>
      </c>
      <c r="ZN519" s="135" t="str">
        <f>IFERROR(IF(Sale!J310 &lt;&gt; "", Sale!J310, ""), "")</f>
        <v/>
      </c>
      <c r="ZO519" s="135" t="str">
        <f>IFERROR(IF(Sale!K310 &lt;&gt; "", Sale!K310, ""), "")</f>
        <v/>
      </c>
      <c r="ZP519" s="135" t="str">
        <f>IFERROR(IF(Sale!L310 &lt;&gt; "", Sale!L310, ""), "")</f>
        <v/>
      </c>
      <c r="ZQ519" s="135" t="str">
        <f>IFERROR(IF(Sale!M310 &lt;&gt; "", Sale!M310, ""), "")</f>
        <v/>
      </c>
      <c r="ZR519" s="135" t="str">
        <f>IFERROR(IF(Sale!N310 &lt;&gt; "", Sale!N310, ""), "")</f>
        <v/>
      </c>
      <c r="ZS519" s="135" t="str">
        <f>IFERROR(IF(Sale!O310 &lt;&gt; "", Sale!O310, ""), "")</f>
        <v/>
      </c>
      <c r="ZT519" s="135"/>
      <c r="ZU519" s="135"/>
      <c r="ZV519" s="135"/>
      <c r="ZW519" s="135"/>
      <c r="ZX519" s="139"/>
      <c r="ZY519" s="135"/>
      <c r="ZZ519" s="135"/>
    </row>
    <row r="520" spans="25:702">
      <c r="Y520" s="236"/>
      <c r="YA520" s="135" t="str">
        <f>IF(YC520 &lt;&gt; "", (COUNTIF($YC$212:YC520,YC520)&amp;"_"&amp;YC520),"")</f>
        <v/>
      </c>
      <c r="YB520" s="136" t="str">
        <f>IFERROR(IF(Purchase!A310 &lt;&gt;"",Purchase!A310,""),"")</f>
        <v/>
      </c>
      <c r="YC520" s="137" t="str">
        <f>IFERROR(IF(Purchase!B310 &lt;&gt;"",Purchase!B310,""),"")</f>
        <v/>
      </c>
      <c r="YD520" s="137" t="str">
        <f>IFERROR(IF(Purchase!C310 &lt;&gt;"",Purchase!C310,""),"")</f>
        <v/>
      </c>
      <c r="YE520" s="137" t="str">
        <f>IFERROR(IF(Purchase!D310 &lt;&gt;"",Purchase!D310,""),"")</f>
        <v/>
      </c>
      <c r="YF520" s="137" t="str">
        <f>IFERROR(IF(Purchase!E310 &lt;&gt;"",Purchase!E310,""),"")</f>
        <v/>
      </c>
      <c r="YG520" s="137" t="str">
        <f>IFERROR(IF(Purchase!F310 &lt;&gt;"",Purchase!F310,""),"")</f>
        <v/>
      </c>
      <c r="YH520" s="137" t="str">
        <f>IFERROR(IF(Purchase!G310 &lt;&gt;"",Purchase!G310,""),"")</f>
        <v/>
      </c>
      <c r="YI520" s="137" t="str">
        <f>IFERROR(IF(Purchase!H310 &lt;&gt;"",Purchase!H310,""),"")</f>
        <v/>
      </c>
      <c r="YJ520" s="137" t="str">
        <f>IFERROR(IF(Purchase!I310 &lt;&gt;"",Purchase!I310,""),"")</f>
        <v/>
      </c>
      <c r="YK520" s="137" t="str">
        <f>IFERROR(IF(Purchase!J310 &lt;&gt;"",Purchase!J310,""),"")</f>
        <v/>
      </c>
      <c r="YL520" s="149" t="str">
        <f t="shared" si="31"/>
        <v/>
      </c>
      <c r="YM520" s="135"/>
      <c r="YN520" s="138"/>
      <c r="YO520" s="139"/>
      <c r="YP520" s="138"/>
      <c r="YQ520" s="138"/>
      <c r="YR520" s="140"/>
      <c r="YS520" s="138"/>
      <c r="YT520" s="138"/>
      <c r="YU520" s="141"/>
      <c r="YV520" s="135"/>
      <c r="YW520" s="135"/>
      <c r="YX520" s="135"/>
      <c r="YY520" s="135"/>
      <c r="YZ520" s="135"/>
      <c r="ZA520" s="135"/>
      <c r="ZB520" s="135"/>
      <c r="ZC520" s="135"/>
      <c r="ZD520" s="135" t="str">
        <f>IF(ZG520 &lt;&gt; "",(COUNTIF($ZG$212:ZG520,ZG520)&amp;"_"&amp;ZG520),"")</f>
        <v/>
      </c>
      <c r="ZE520" s="142" t="str">
        <f>IFERROR(IF(Sale!A311 &lt;&gt; "", Sale!A311, ""), "")</f>
        <v/>
      </c>
      <c r="ZF520" s="135" t="str">
        <f>IFERROR(IF(Sale!B311 &lt;&gt; "", Sale!B311, ""), "")</f>
        <v/>
      </c>
      <c r="ZG520" s="135" t="str">
        <f>IFERROR(IF(Sale!C311 &lt;&gt; "", Sale!C311, ""), "")</f>
        <v/>
      </c>
      <c r="ZH520" s="135" t="str">
        <f>IFERROR(IF(Sale!D311 &lt;&gt; "", Sale!D311, ""), "")</f>
        <v/>
      </c>
      <c r="ZI520" s="135" t="str">
        <f>IFERROR(IF(Sale!E311 &lt;&gt; "", Sale!E311, ""), "")</f>
        <v/>
      </c>
      <c r="ZJ520" s="135" t="str">
        <f>IFERROR(IF(Sale!F311 &lt;&gt; "", Sale!F311, ""), "")</f>
        <v/>
      </c>
      <c r="ZK520" s="135" t="str">
        <f>IFERROR(IF(Sale!G311 &lt;&gt; "", Sale!G311, ""), "")</f>
        <v/>
      </c>
      <c r="ZL520" s="135" t="str">
        <f>IFERROR(IF(Sale!H311 &lt;&gt; "", Sale!H311, ""), "")</f>
        <v/>
      </c>
      <c r="ZM520" s="135" t="str">
        <f>IFERROR(IF(Sale!I311 &lt;&gt; "", Sale!I311, ""), "")</f>
        <v/>
      </c>
      <c r="ZN520" s="135" t="str">
        <f>IFERROR(IF(Sale!J311 &lt;&gt; "", Sale!J311, ""), "")</f>
        <v/>
      </c>
      <c r="ZO520" s="135" t="str">
        <f>IFERROR(IF(Sale!K311 &lt;&gt; "", Sale!K311, ""), "")</f>
        <v/>
      </c>
      <c r="ZP520" s="135" t="str">
        <f>IFERROR(IF(Sale!L311 &lt;&gt; "", Sale!L311, ""), "")</f>
        <v/>
      </c>
      <c r="ZQ520" s="135" t="str">
        <f>IFERROR(IF(Sale!M311 &lt;&gt; "", Sale!M311, ""), "")</f>
        <v/>
      </c>
      <c r="ZR520" s="135" t="str">
        <f>IFERROR(IF(Sale!N311 &lt;&gt; "", Sale!N311, ""), "")</f>
        <v/>
      </c>
      <c r="ZS520" s="135" t="str">
        <f>IFERROR(IF(Sale!O311 &lt;&gt; "", Sale!O311, ""), "")</f>
        <v/>
      </c>
      <c r="ZT520" s="135"/>
      <c r="ZU520" s="135"/>
      <c r="ZV520" s="135"/>
      <c r="ZW520" s="135"/>
      <c r="ZX520" s="139"/>
      <c r="ZY520" s="135"/>
      <c r="ZZ520" s="135"/>
    </row>
    <row r="521" spans="25:702">
      <c r="Y521" s="236"/>
      <c r="YA521" s="135" t="str">
        <f>IF(YC521 &lt;&gt; "", (COUNTIF($YC$212:YC521,YC521)&amp;"_"&amp;YC521),"")</f>
        <v/>
      </c>
      <c r="YB521" s="136" t="str">
        <f>IFERROR(IF(Purchase!A311 &lt;&gt;"",Purchase!A311,""),"")</f>
        <v/>
      </c>
      <c r="YC521" s="137" t="str">
        <f>IFERROR(IF(Purchase!B311 &lt;&gt;"",Purchase!B311,""),"")</f>
        <v/>
      </c>
      <c r="YD521" s="137" t="str">
        <f>IFERROR(IF(Purchase!C311 &lt;&gt;"",Purchase!C311,""),"")</f>
        <v/>
      </c>
      <c r="YE521" s="137" t="str">
        <f>IFERROR(IF(Purchase!D311 &lt;&gt;"",Purchase!D311,""),"")</f>
        <v/>
      </c>
      <c r="YF521" s="137" t="str">
        <f>IFERROR(IF(Purchase!E311 &lt;&gt;"",Purchase!E311,""),"")</f>
        <v/>
      </c>
      <c r="YG521" s="137" t="str">
        <f>IFERROR(IF(Purchase!F311 &lt;&gt;"",Purchase!F311,""),"")</f>
        <v/>
      </c>
      <c r="YH521" s="137" t="str">
        <f>IFERROR(IF(Purchase!G311 &lt;&gt;"",Purchase!G311,""),"")</f>
        <v/>
      </c>
      <c r="YI521" s="137" t="str">
        <f>IFERROR(IF(Purchase!H311 &lt;&gt;"",Purchase!H311,""),"")</f>
        <v/>
      </c>
      <c r="YJ521" s="137" t="str">
        <f>IFERROR(IF(Purchase!I311 &lt;&gt;"",Purchase!I311,""),"")</f>
        <v/>
      </c>
      <c r="YK521" s="137" t="str">
        <f>IFERROR(IF(Purchase!J311 &lt;&gt;"",Purchase!J311,""),"")</f>
        <v/>
      </c>
      <c r="YL521" s="149" t="str">
        <f t="shared" si="31"/>
        <v/>
      </c>
      <c r="YM521" s="135"/>
      <c r="YN521" s="138"/>
      <c r="YO521" s="139"/>
      <c r="YP521" s="138"/>
      <c r="YQ521" s="138"/>
      <c r="YR521" s="140"/>
      <c r="YS521" s="138"/>
      <c r="YT521" s="138"/>
      <c r="YU521" s="141"/>
      <c r="YV521" s="135"/>
      <c r="YW521" s="135"/>
      <c r="YX521" s="135"/>
      <c r="YY521" s="135"/>
      <c r="YZ521" s="135"/>
      <c r="ZA521" s="135"/>
      <c r="ZB521" s="135"/>
      <c r="ZC521" s="135"/>
      <c r="ZD521" s="135" t="str">
        <f>IF(ZG521 &lt;&gt; "",(COUNTIF($ZG$212:ZG521,ZG521)&amp;"_"&amp;ZG521),"")</f>
        <v/>
      </c>
      <c r="ZE521" s="142" t="str">
        <f>IFERROR(IF(Sale!A312 &lt;&gt; "", Sale!A312, ""), "")</f>
        <v/>
      </c>
      <c r="ZF521" s="135" t="str">
        <f>IFERROR(IF(Sale!B312 &lt;&gt; "", Sale!B312, ""), "")</f>
        <v/>
      </c>
      <c r="ZG521" s="135" t="str">
        <f>IFERROR(IF(Sale!C312 &lt;&gt; "", Sale!C312, ""), "")</f>
        <v/>
      </c>
      <c r="ZH521" s="135" t="str">
        <f>IFERROR(IF(Sale!D312 &lt;&gt; "", Sale!D312, ""), "")</f>
        <v/>
      </c>
      <c r="ZI521" s="135" t="str">
        <f>IFERROR(IF(Sale!E312 &lt;&gt; "", Sale!E312, ""), "")</f>
        <v/>
      </c>
      <c r="ZJ521" s="135" t="str">
        <f>IFERROR(IF(Sale!F312 &lt;&gt; "", Sale!F312, ""), "")</f>
        <v/>
      </c>
      <c r="ZK521" s="135" t="str">
        <f>IFERROR(IF(Sale!G312 &lt;&gt; "", Sale!G312, ""), "")</f>
        <v/>
      </c>
      <c r="ZL521" s="135" t="str">
        <f>IFERROR(IF(Sale!H312 &lt;&gt; "", Sale!H312, ""), "")</f>
        <v/>
      </c>
      <c r="ZM521" s="135" t="str">
        <f>IFERROR(IF(Sale!I312 &lt;&gt; "", Sale!I312, ""), "")</f>
        <v/>
      </c>
      <c r="ZN521" s="135" t="str">
        <f>IFERROR(IF(Sale!J312 &lt;&gt; "", Sale!J312, ""), "")</f>
        <v/>
      </c>
      <c r="ZO521" s="135" t="str">
        <f>IFERROR(IF(Sale!K312 &lt;&gt; "", Sale!K312, ""), "")</f>
        <v/>
      </c>
      <c r="ZP521" s="135" t="str">
        <f>IFERROR(IF(Sale!L312 &lt;&gt; "", Sale!L312, ""), "")</f>
        <v/>
      </c>
      <c r="ZQ521" s="135" t="str">
        <f>IFERROR(IF(Sale!M312 &lt;&gt; "", Sale!M312, ""), "")</f>
        <v/>
      </c>
      <c r="ZR521" s="135" t="str">
        <f>IFERROR(IF(Sale!N312 &lt;&gt; "", Sale!N312, ""), "")</f>
        <v/>
      </c>
      <c r="ZS521" s="135" t="str">
        <f>IFERROR(IF(Sale!O312 &lt;&gt; "", Sale!O312, ""), "")</f>
        <v/>
      </c>
      <c r="ZT521" s="135"/>
      <c r="ZU521" s="135"/>
      <c r="ZV521" s="135"/>
      <c r="ZW521" s="135"/>
      <c r="ZX521" s="139"/>
      <c r="ZY521" s="135"/>
      <c r="ZZ521" s="135"/>
    </row>
    <row r="522" spans="25:702">
      <c r="Y522" s="236"/>
      <c r="YA522" s="135" t="str">
        <f>IF(YC522 &lt;&gt; "", (COUNTIF($YC$212:YC522,YC522)&amp;"_"&amp;YC522),"")</f>
        <v/>
      </c>
      <c r="YB522" s="136" t="str">
        <f>IFERROR(IF(Purchase!A312 &lt;&gt;"",Purchase!A312,""),"")</f>
        <v/>
      </c>
      <c r="YC522" s="137" t="str">
        <f>IFERROR(IF(Purchase!B312 &lt;&gt;"",Purchase!B312,""),"")</f>
        <v/>
      </c>
      <c r="YD522" s="137" t="str">
        <f>IFERROR(IF(Purchase!C312 &lt;&gt;"",Purchase!C312,""),"")</f>
        <v/>
      </c>
      <c r="YE522" s="137" t="str">
        <f>IFERROR(IF(Purchase!D312 &lt;&gt;"",Purchase!D312,""),"")</f>
        <v/>
      </c>
      <c r="YF522" s="137" t="str">
        <f>IFERROR(IF(Purchase!E312 &lt;&gt;"",Purchase!E312,""),"")</f>
        <v/>
      </c>
      <c r="YG522" s="137" t="str">
        <f>IFERROR(IF(Purchase!F312 &lt;&gt;"",Purchase!F312,""),"")</f>
        <v/>
      </c>
      <c r="YH522" s="137" t="str">
        <f>IFERROR(IF(Purchase!G312 &lt;&gt;"",Purchase!G312,""),"")</f>
        <v/>
      </c>
      <c r="YI522" s="137" t="str">
        <f>IFERROR(IF(Purchase!H312 &lt;&gt;"",Purchase!H312,""),"")</f>
        <v/>
      </c>
      <c r="YJ522" s="137" t="str">
        <f>IFERROR(IF(Purchase!I312 &lt;&gt;"",Purchase!I312,""),"")</f>
        <v/>
      </c>
      <c r="YK522" s="137" t="str">
        <f>IFERROR(IF(Purchase!J312 &lt;&gt;"",Purchase!J312,""),"")</f>
        <v/>
      </c>
      <c r="YL522" s="149" t="str">
        <f t="shared" si="31"/>
        <v/>
      </c>
      <c r="YM522" s="135"/>
      <c r="YN522" s="138"/>
      <c r="YO522" s="139"/>
      <c r="YP522" s="138"/>
      <c r="YQ522" s="138"/>
      <c r="YR522" s="140"/>
      <c r="YS522" s="138"/>
      <c r="YT522" s="138"/>
      <c r="YU522" s="141"/>
      <c r="YV522" s="135"/>
      <c r="YW522" s="135"/>
      <c r="YX522" s="135"/>
      <c r="YY522" s="135"/>
      <c r="YZ522" s="135"/>
      <c r="ZA522" s="135"/>
      <c r="ZB522" s="135"/>
      <c r="ZC522" s="135"/>
      <c r="ZD522" s="135" t="str">
        <f>IF(ZG522 &lt;&gt; "",(COUNTIF($ZG$212:ZG522,ZG522)&amp;"_"&amp;ZG522),"")</f>
        <v/>
      </c>
      <c r="ZE522" s="142" t="str">
        <f>IFERROR(IF(Sale!A313 &lt;&gt; "", Sale!A313, ""), "")</f>
        <v/>
      </c>
      <c r="ZF522" s="135" t="str">
        <f>IFERROR(IF(Sale!B313 &lt;&gt; "", Sale!B313, ""), "")</f>
        <v/>
      </c>
      <c r="ZG522" s="135" t="str">
        <f>IFERROR(IF(Sale!C313 &lt;&gt; "", Sale!C313, ""), "")</f>
        <v/>
      </c>
      <c r="ZH522" s="135" t="str">
        <f>IFERROR(IF(Sale!D313 &lt;&gt; "", Sale!D313, ""), "")</f>
        <v/>
      </c>
      <c r="ZI522" s="135" t="str">
        <f>IFERROR(IF(Sale!E313 &lt;&gt; "", Sale!E313, ""), "")</f>
        <v/>
      </c>
      <c r="ZJ522" s="135" t="str">
        <f>IFERROR(IF(Sale!F313 &lt;&gt; "", Sale!F313, ""), "")</f>
        <v/>
      </c>
      <c r="ZK522" s="135" t="str">
        <f>IFERROR(IF(Sale!G313 &lt;&gt; "", Sale!G313, ""), "")</f>
        <v/>
      </c>
      <c r="ZL522" s="135" t="str">
        <f>IFERROR(IF(Sale!H313 &lt;&gt; "", Sale!H313, ""), "")</f>
        <v/>
      </c>
      <c r="ZM522" s="135" t="str">
        <f>IFERROR(IF(Sale!I313 &lt;&gt; "", Sale!I313, ""), "")</f>
        <v/>
      </c>
      <c r="ZN522" s="135" t="str">
        <f>IFERROR(IF(Sale!J313 &lt;&gt; "", Sale!J313, ""), "")</f>
        <v/>
      </c>
      <c r="ZO522" s="135" t="str">
        <f>IFERROR(IF(Sale!K313 &lt;&gt; "", Sale!K313, ""), "")</f>
        <v/>
      </c>
      <c r="ZP522" s="135" t="str">
        <f>IFERROR(IF(Sale!L313 &lt;&gt; "", Sale!L313, ""), "")</f>
        <v/>
      </c>
      <c r="ZQ522" s="135" t="str">
        <f>IFERROR(IF(Sale!M313 &lt;&gt; "", Sale!M313, ""), "")</f>
        <v/>
      </c>
      <c r="ZR522" s="135" t="str">
        <f>IFERROR(IF(Sale!N313 &lt;&gt; "", Sale!N313, ""), "")</f>
        <v/>
      </c>
      <c r="ZS522" s="135" t="str">
        <f>IFERROR(IF(Sale!O313 &lt;&gt; "", Sale!O313, ""), "")</f>
        <v/>
      </c>
      <c r="ZT522" s="135"/>
      <c r="ZU522" s="135"/>
      <c r="ZV522" s="135"/>
      <c r="ZW522" s="135"/>
      <c r="ZX522" s="139"/>
      <c r="ZY522" s="135"/>
      <c r="ZZ522" s="135"/>
    </row>
    <row r="523" spans="25:702">
      <c r="Y523" s="236"/>
      <c r="YA523" s="135" t="str">
        <f>IF(YC523 &lt;&gt; "", (COUNTIF($YC$212:YC523,YC523)&amp;"_"&amp;YC523),"")</f>
        <v/>
      </c>
      <c r="YB523" s="136" t="str">
        <f>IFERROR(IF(Purchase!A313 &lt;&gt;"",Purchase!A313,""),"")</f>
        <v/>
      </c>
      <c r="YC523" s="137" t="str">
        <f>IFERROR(IF(Purchase!B313 &lt;&gt;"",Purchase!B313,""),"")</f>
        <v/>
      </c>
      <c r="YD523" s="137" t="str">
        <f>IFERROR(IF(Purchase!C313 &lt;&gt;"",Purchase!C313,""),"")</f>
        <v/>
      </c>
      <c r="YE523" s="137" t="str">
        <f>IFERROR(IF(Purchase!D313 &lt;&gt;"",Purchase!D313,""),"")</f>
        <v/>
      </c>
      <c r="YF523" s="137" t="str">
        <f>IFERROR(IF(Purchase!E313 &lt;&gt;"",Purchase!E313,""),"")</f>
        <v/>
      </c>
      <c r="YG523" s="137" t="str">
        <f>IFERROR(IF(Purchase!F313 &lt;&gt;"",Purchase!F313,""),"")</f>
        <v/>
      </c>
      <c r="YH523" s="137" t="str">
        <f>IFERROR(IF(Purchase!G313 &lt;&gt;"",Purchase!G313,""),"")</f>
        <v/>
      </c>
      <c r="YI523" s="137" t="str">
        <f>IFERROR(IF(Purchase!H313 &lt;&gt;"",Purchase!H313,""),"")</f>
        <v/>
      </c>
      <c r="YJ523" s="137" t="str">
        <f>IFERROR(IF(Purchase!I313 &lt;&gt;"",Purchase!I313,""),"")</f>
        <v/>
      </c>
      <c r="YK523" s="137" t="str">
        <f>IFERROR(IF(Purchase!J313 &lt;&gt;"",Purchase!J313,""),"")</f>
        <v/>
      </c>
      <c r="YL523" s="149" t="str">
        <f t="shared" si="31"/>
        <v/>
      </c>
      <c r="YM523" s="135"/>
      <c r="YN523" s="138"/>
      <c r="YO523" s="139"/>
      <c r="YP523" s="138"/>
      <c r="YQ523" s="138"/>
      <c r="YR523" s="140"/>
      <c r="YS523" s="138"/>
      <c r="YT523" s="138"/>
      <c r="YU523" s="141"/>
      <c r="YV523" s="135"/>
      <c r="YW523" s="135"/>
      <c r="YX523" s="135"/>
      <c r="YY523" s="135"/>
      <c r="YZ523" s="135"/>
      <c r="ZA523" s="135"/>
      <c r="ZB523" s="135"/>
      <c r="ZC523" s="135"/>
      <c r="ZD523" s="135" t="str">
        <f>IF(ZG523 &lt;&gt; "",(COUNTIF($ZG$212:ZG523,ZG523)&amp;"_"&amp;ZG523),"")</f>
        <v/>
      </c>
      <c r="ZE523" s="142" t="str">
        <f>IFERROR(IF(Sale!A314 &lt;&gt; "", Sale!A314, ""), "")</f>
        <v/>
      </c>
      <c r="ZF523" s="135" t="str">
        <f>IFERROR(IF(Sale!B314 &lt;&gt; "", Sale!B314, ""), "")</f>
        <v/>
      </c>
      <c r="ZG523" s="135" t="str">
        <f>IFERROR(IF(Sale!C314 &lt;&gt; "", Sale!C314, ""), "")</f>
        <v/>
      </c>
      <c r="ZH523" s="135" t="str">
        <f>IFERROR(IF(Sale!D314 &lt;&gt; "", Sale!D314, ""), "")</f>
        <v/>
      </c>
      <c r="ZI523" s="135" t="str">
        <f>IFERROR(IF(Sale!E314 &lt;&gt; "", Sale!E314, ""), "")</f>
        <v/>
      </c>
      <c r="ZJ523" s="135" t="str">
        <f>IFERROR(IF(Sale!F314 &lt;&gt; "", Sale!F314, ""), "")</f>
        <v/>
      </c>
      <c r="ZK523" s="135" t="str">
        <f>IFERROR(IF(Sale!G314 &lt;&gt; "", Sale!G314, ""), "")</f>
        <v/>
      </c>
      <c r="ZL523" s="135" t="str">
        <f>IFERROR(IF(Sale!H314 &lt;&gt; "", Sale!H314, ""), "")</f>
        <v/>
      </c>
      <c r="ZM523" s="135" t="str">
        <f>IFERROR(IF(Sale!I314 &lt;&gt; "", Sale!I314, ""), "")</f>
        <v/>
      </c>
      <c r="ZN523" s="135" t="str">
        <f>IFERROR(IF(Sale!J314 &lt;&gt; "", Sale!J314, ""), "")</f>
        <v/>
      </c>
      <c r="ZO523" s="135" t="str">
        <f>IFERROR(IF(Sale!K314 &lt;&gt; "", Sale!K314, ""), "")</f>
        <v/>
      </c>
      <c r="ZP523" s="135" t="str">
        <f>IFERROR(IF(Sale!L314 &lt;&gt; "", Sale!L314, ""), "")</f>
        <v/>
      </c>
      <c r="ZQ523" s="135" t="str">
        <f>IFERROR(IF(Sale!M314 &lt;&gt; "", Sale!M314, ""), "")</f>
        <v/>
      </c>
      <c r="ZR523" s="135" t="str">
        <f>IFERROR(IF(Sale!N314 &lt;&gt; "", Sale!N314, ""), "")</f>
        <v/>
      </c>
      <c r="ZS523" s="135" t="str">
        <f>IFERROR(IF(Sale!O314 &lt;&gt; "", Sale!O314, ""), "")</f>
        <v/>
      </c>
      <c r="ZT523" s="135"/>
      <c r="ZU523" s="135"/>
      <c r="ZV523" s="135"/>
      <c r="ZW523" s="135"/>
      <c r="ZX523" s="139"/>
      <c r="ZY523" s="135"/>
      <c r="ZZ523" s="135"/>
    </row>
    <row r="524" spans="25:702">
      <c r="Y524" s="236"/>
      <c r="YA524" s="135" t="str">
        <f>IF(YC524 &lt;&gt; "", (COUNTIF($YC$212:YC524,YC524)&amp;"_"&amp;YC524),"")</f>
        <v/>
      </c>
      <c r="YB524" s="136" t="str">
        <f>IFERROR(IF(Purchase!A314 &lt;&gt;"",Purchase!A314,""),"")</f>
        <v/>
      </c>
      <c r="YC524" s="137" t="str">
        <f>IFERROR(IF(Purchase!B314 &lt;&gt;"",Purchase!B314,""),"")</f>
        <v/>
      </c>
      <c r="YD524" s="137" t="str">
        <f>IFERROR(IF(Purchase!C314 &lt;&gt;"",Purchase!C314,""),"")</f>
        <v/>
      </c>
      <c r="YE524" s="137" t="str">
        <f>IFERROR(IF(Purchase!D314 &lt;&gt;"",Purchase!D314,""),"")</f>
        <v/>
      </c>
      <c r="YF524" s="137" t="str">
        <f>IFERROR(IF(Purchase!E314 &lt;&gt;"",Purchase!E314,""),"")</f>
        <v/>
      </c>
      <c r="YG524" s="137" t="str">
        <f>IFERROR(IF(Purchase!F314 &lt;&gt;"",Purchase!F314,""),"")</f>
        <v/>
      </c>
      <c r="YH524" s="137" t="str">
        <f>IFERROR(IF(Purchase!G314 &lt;&gt;"",Purchase!G314,""),"")</f>
        <v/>
      </c>
      <c r="YI524" s="137" t="str">
        <f>IFERROR(IF(Purchase!H314 &lt;&gt;"",Purchase!H314,""),"")</f>
        <v/>
      </c>
      <c r="YJ524" s="137" t="str">
        <f>IFERROR(IF(Purchase!I314 &lt;&gt;"",Purchase!I314,""),"")</f>
        <v/>
      </c>
      <c r="YK524" s="137" t="str">
        <f>IFERROR(IF(Purchase!J314 &lt;&gt;"",Purchase!J314,""),"")</f>
        <v/>
      </c>
      <c r="YL524" s="149" t="str">
        <f t="shared" si="31"/>
        <v/>
      </c>
      <c r="YM524" s="135"/>
      <c r="YN524" s="138"/>
      <c r="YO524" s="139"/>
      <c r="YP524" s="138"/>
      <c r="YQ524" s="138"/>
      <c r="YR524" s="140"/>
      <c r="YS524" s="138"/>
      <c r="YT524" s="138"/>
      <c r="YU524" s="141"/>
      <c r="YV524" s="135"/>
      <c r="YW524" s="135"/>
      <c r="YX524" s="135"/>
      <c r="YY524" s="135"/>
      <c r="YZ524" s="135"/>
      <c r="ZA524" s="135"/>
      <c r="ZB524" s="135"/>
      <c r="ZC524" s="135"/>
      <c r="ZD524" s="135" t="str">
        <f>IF(ZG524 &lt;&gt; "",(COUNTIF($ZG$212:ZG524,ZG524)&amp;"_"&amp;ZG524),"")</f>
        <v/>
      </c>
      <c r="ZE524" s="142" t="str">
        <f>IFERROR(IF(Sale!A315 &lt;&gt; "", Sale!A315, ""), "")</f>
        <v/>
      </c>
      <c r="ZF524" s="135" t="str">
        <f>IFERROR(IF(Sale!B315 &lt;&gt; "", Sale!B315, ""), "")</f>
        <v/>
      </c>
      <c r="ZG524" s="135" t="str">
        <f>IFERROR(IF(Sale!C315 &lt;&gt; "", Sale!C315, ""), "")</f>
        <v/>
      </c>
      <c r="ZH524" s="135" t="str">
        <f>IFERROR(IF(Sale!D315 &lt;&gt; "", Sale!D315, ""), "")</f>
        <v/>
      </c>
      <c r="ZI524" s="135" t="str">
        <f>IFERROR(IF(Sale!E315 &lt;&gt; "", Sale!E315, ""), "")</f>
        <v/>
      </c>
      <c r="ZJ524" s="135" t="str">
        <f>IFERROR(IF(Sale!F315 &lt;&gt; "", Sale!F315, ""), "")</f>
        <v/>
      </c>
      <c r="ZK524" s="135" t="str">
        <f>IFERROR(IF(Sale!G315 &lt;&gt; "", Sale!G315, ""), "")</f>
        <v/>
      </c>
      <c r="ZL524" s="135" t="str">
        <f>IFERROR(IF(Sale!H315 &lt;&gt; "", Sale!H315, ""), "")</f>
        <v/>
      </c>
      <c r="ZM524" s="135" t="str">
        <f>IFERROR(IF(Sale!I315 &lt;&gt; "", Sale!I315, ""), "")</f>
        <v/>
      </c>
      <c r="ZN524" s="135" t="str">
        <f>IFERROR(IF(Sale!J315 &lt;&gt; "", Sale!J315, ""), "")</f>
        <v/>
      </c>
      <c r="ZO524" s="135" t="str">
        <f>IFERROR(IF(Sale!K315 &lt;&gt; "", Sale!K315, ""), "")</f>
        <v/>
      </c>
      <c r="ZP524" s="135" t="str">
        <f>IFERROR(IF(Sale!L315 &lt;&gt; "", Sale!L315, ""), "")</f>
        <v/>
      </c>
      <c r="ZQ524" s="135" t="str">
        <f>IFERROR(IF(Sale!M315 &lt;&gt; "", Sale!M315, ""), "")</f>
        <v/>
      </c>
      <c r="ZR524" s="135" t="str">
        <f>IFERROR(IF(Sale!N315 &lt;&gt; "", Sale!N315, ""), "")</f>
        <v/>
      </c>
      <c r="ZS524" s="135" t="str">
        <f>IFERROR(IF(Sale!O315 &lt;&gt; "", Sale!O315, ""), "")</f>
        <v/>
      </c>
      <c r="ZT524" s="135"/>
      <c r="ZU524" s="135"/>
      <c r="ZV524" s="135"/>
      <c r="ZW524" s="135"/>
      <c r="ZX524" s="139"/>
      <c r="ZY524" s="135"/>
      <c r="ZZ524" s="135"/>
    </row>
    <row r="525" spans="25:702">
      <c r="Y525" s="236"/>
      <c r="YA525" s="135" t="str">
        <f>IF(YC525 &lt;&gt; "", (COUNTIF($YC$212:YC525,YC525)&amp;"_"&amp;YC525),"")</f>
        <v/>
      </c>
      <c r="YB525" s="136" t="str">
        <f>IFERROR(IF(Purchase!A315 &lt;&gt;"",Purchase!A315,""),"")</f>
        <v/>
      </c>
      <c r="YC525" s="137" t="str">
        <f>IFERROR(IF(Purchase!B315 &lt;&gt;"",Purchase!B315,""),"")</f>
        <v/>
      </c>
      <c r="YD525" s="137" t="str">
        <f>IFERROR(IF(Purchase!C315 &lt;&gt;"",Purchase!C315,""),"")</f>
        <v/>
      </c>
      <c r="YE525" s="137" t="str">
        <f>IFERROR(IF(Purchase!D315 &lt;&gt;"",Purchase!D315,""),"")</f>
        <v/>
      </c>
      <c r="YF525" s="137" t="str">
        <f>IFERROR(IF(Purchase!E315 &lt;&gt;"",Purchase!E315,""),"")</f>
        <v/>
      </c>
      <c r="YG525" s="137" t="str">
        <f>IFERROR(IF(Purchase!F315 &lt;&gt;"",Purchase!F315,""),"")</f>
        <v/>
      </c>
      <c r="YH525" s="137" t="str">
        <f>IFERROR(IF(Purchase!G315 &lt;&gt;"",Purchase!G315,""),"")</f>
        <v/>
      </c>
      <c r="YI525" s="137" t="str">
        <f>IFERROR(IF(Purchase!H315 &lt;&gt;"",Purchase!H315,""),"")</f>
        <v/>
      </c>
      <c r="YJ525" s="137" t="str">
        <f>IFERROR(IF(Purchase!I315 &lt;&gt;"",Purchase!I315,""),"")</f>
        <v/>
      </c>
      <c r="YK525" s="137" t="str">
        <f>IFERROR(IF(Purchase!J315 &lt;&gt;"",Purchase!J315,""),"")</f>
        <v/>
      </c>
      <c r="YL525" s="149" t="str">
        <f t="shared" si="31"/>
        <v/>
      </c>
      <c r="YM525" s="135"/>
      <c r="YN525" s="138"/>
      <c r="YO525" s="139"/>
      <c r="YP525" s="138"/>
      <c r="YQ525" s="138"/>
      <c r="YR525" s="140"/>
      <c r="YS525" s="138"/>
      <c r="YT525" s="138"/>
      <c r="YU525" s="141"/>
      <c r="YV525" s="135"/>
      <c r="YW525" s="135"/>
      <c r="YX525" s="135"/>
      <c r="YY525" s="135"/>
      <c r="YZ525" s="135"/>
      <c r="ZA525" s="135"/>
      <c r="ZB525" s="135"/>
      <c r="ZC525" s="135"/>
      <c r="ZD525" s="135" t="str">
        <f>IF(ZG525 &lt;&gt; "",(COUNTIF($ZG$212:ZG525,ZG525)&amp;"_"&amp;ZG525),"")</f>
        <v/>
      </c>
      <c r="ZE525" s="142" t="str">
        <f>IFERROR(IF(Sale!A316 &lt;&gt; "", Sale!A316, ""), "")</f>
        <v/>
      </c>
      <c r="ZF525" s="135" t="str">
        <f>IFERROR(IF(Sale!B316 &lt;&gt; "", Sale!B316, ""), "")</f>
        <v/>
      </c>
      <c r="ZG525" s="135" t="str">
        <f>IFERROR(IF(Sale!C316 &lt;&gt; "", Sale!C316, ""), "")</f>
        <v/>
      </c>
      <c r="ZH525" s="135" t="str">
        <f>IFERROR(IF(Sale!D316 &lt;&gt; "", Sale!D316, ""), "")</f>
        <v/>
      </c>
      <c r="ZI525" s="135" t="str">
        <f>IFERROR(IF(Sale!E316 &lt;&gt; "", Sale!E316, ""), "")</f>
        <v/>
      </c>
      <c r="ZJ525" s="135" t="str">
        <f>IFERROR(IF(Sale!F316 &lt;&gt; "", Sale!F316, ""), "")</f>
        <v/>
      </c>
      <c r="ZK525" s="135" t="str">
        <f>IFERROR(IF(Sale!G316 &lt;&gt; "", Sale!G316, ""), "")</f>
        <v/>
      </c>
      <c r="ZL525" s="135" t="str">
        <f>IFERROR(IF(Sale!H316 &lt;&gt; "", Sale!H316, ""), "")</f>
        <v/>
      </c>
      <c r="ZM525" s="135" t="str">
        <f>IFERROR(IF(Sale!I316 &lt;&gt; "", Sale!I316, ""), "")</f>
        <v/>
      </c>
      <c r="ZN525" s="135" t="str">
        <f>IFERROR(IF(Sale!J316 &lt;&gt; "", Sale!J316, ""), "")</f>
        <v/>
      </c>
      <c r="ZO525" s="135" t="str">
        <f>IFERROR(IF(Sale!K316 &lt;&gt; "", Sale!K316, ""), "")</f>
        <v/>
      </c>
      <c r="ZP525" s="135" t="str">
        <f>IFERROR(IF(Sale!L316 &lt;&gt; "", Sale!L316, ""), "")</f>
        <v/>
      </c>
      <c r="ZQ525" s="135" t="str">
        <f>IFERROR(IF(Sale!M316 &lt;&gt; "", Sale!M316, ""), "")</f>
        <v/>
      </c>
      <c r="ZR525" s="135" t="str">
        <f>IFERROR(IF(Sale!N316 &lt;&gt; "", Sale!N316, ""), "")</f>
        <v/>
      </c>
      <c r="ZS525" s="135" t="str">
        <f>IFERROR(IF(Sale!O316 &lt;&gt; "", Sale!O316, ""), "")</f>
        <v/>
      </c>
      <c r="ZT525" s="135"/>
      <c r="ZU525" s="135"/>
      <c r="ZV525" s="135"/>
      <c r="ZW525" s="135"/>
      <c r="ZX525" s="139"/>
      <c r="ZY525" s="135"/>
      <c r="ZZ525" s="135"/>
    </row>
    <row r="526" spans="25:702">
      <c r="Y526" s="236"/>
      <c r="YA526" s="135" t="str">
        <f>IF(YC526 &lt;&gt; "", (COUNTIF($YC$212:YC526,YC526)&amp;"_"&amp;YC526),"")</f>
        <v/>
      </c>
      <c r="YB526" s="136" t="str">
        <f>IFERROR(IF(Purchase!A316 &lt;&gt;"",Purchase!A316,""),"")</f>
        <v/>
      </c>
      <c r="YC526" s="137" t="str">
        <f>IFERROR(IF(Purchase!B316 &lt;&gt;"",Purchase!B316,""),"")</f>
        <v/>
      </c>
      <c r="YD526" s="137" t="str">
        <f>IFERROR(IF(Purchase!C316 &lt;&gt;"",Purchase!C316,""),"")</f>
        <v/>
      </c>
      <c r="YE526" s="137" t="str">
        <f>IFERROR(IF(Purchase!D316 &lt;&gt;"",Purchase!D316,""),"")</f>
        <v/>
      </c>
      <c r="YF526" s="137" t="str">
        <f>IFERROR(IF(Purchase!E316 &lt;&gt;"",Purchase!E316,""),"")</f>
        <v/>
      </c>
      <c r="YG526" s="137" t="str">
        <f>IFERROR(IF(Purchase!F316 &lt;&gt;"",Purchase!F316,""),"")</f>
        <v/>
      </c>
      <c r="YH526" s="137" t="str">
        <f>IFERROR(IF(Purchase!G316 &lt;&gt;"",Purchase!G316,""),"")</f>
        <v/>
      </c>
      <c r="YI526" s="137" t="str">
        <f>IFERROR(IF(Purchase!H316 &lt;&gt;"",Purchase!H316,""),"")</f>
        <v/>
      </c>
      <c r="YJ526" s="137" t="str">
        <f>IFERROR(IF(Purchase!I316 &lt;&gt;"",Purchase!I316,""),"")</f>
        <v/>
      </c>
      <c r="YK526" s="137" t="str">
        <f>IFERROR(IF(Purchase!J316 &lt;&gt;"",Purchase!J316,""),"")</f>
        <v/>
      </c>
      <c r="YL526" s="149" t="str">
        <f t="shared" si="31"/>
        <v/>
      </c>
      <c r="YM526" s="135"/>
      <c r="YN526" s="138"/>
      <c r="YO526" s="139"/>
      <c r="YP526" s="138"/>
      <c r="YQ526" s="138"/>
      <c r="YR526" s="140"/>
      <c r="YS526" s="138"/>
      <c r="YT526" s="138"/>
      <c r="YU526" s="141"/>
      <c r="YV526" s="135"/>
      <c r="YW526" s="135"/>
      <c r="YX526" s="135"/>
      <c r="YY526" s="135"/>
      <c r="YZ526" s="135"/>
      <c r="ZA526" s="135"/>
      <c r="ZB526" s="135"/>
      <c r="ZC526" s="135"/>
      <c r="ZD526" s="135" t="str">
        <f>IF(ZG526 &lt;&gt; "",(COUNTIF($ZG$212:ZG526,ZG526)&amp;"_"&amp;ZG526),"")</f>
        <v/>
      </c>
      <c r="ZE526" s="142" t="str">
        <f>IFERROR(IF(Sale!A317 &lt;&gt; "", Sale!A317, ""), "")</f>
        <v/>
      </c>
      <c r="ZF526" s="135" t="str">
        <f>IFERROR(IF(Sale!B317 &lt;&gt; "", Sale!B317, ""), "")</f>
        <v/>
      </c>
      <c r="ZG526" s="135" t="str">
        <f>IFERROR(IF(Sale!C317 &lt;&gt; "", Sale!C317, ""), "")</f>
        <v/>
      </c>
      <c r="ZH526" s="135" t="str">
        <f>IFERROR(IF(Sale!D317 &lt;&gt; "", Sale!D317, ""), "")</f>
        <v/>
      </c>
      <c r="ZI526" s="135" t="str">
        <f>IFERROR(IF(Sale!E317 &lt;&gt; "", Sale!E317, ""), "")</f>
        <v/>
      </c>
      <c r="ZJ526" s="135" t="str">
        <f>IFERROR(IF(Sale!F317 &lt;&gt; "", Sale!F317, ""), "")</f>
        <v/>
      </c>
      <c r="ZK526" s="135" t="str">
        <f>IFERROR(IF(Sale!G317 &lt;&gt; "", Sale!G317, ""), "")</f>
        <v/>
      </c>
      <c r="ZL526" s="135" t="str">
        <f>IFERROR(IF(Sale!H317 &lt;&gt; "", Sale!H317, ""), "")</f>
        <v/>
      </c>
      <c r="ZM526" s="135" t="str">
        <f>IFERROR(IF(Sale!I317 &lt;&gt; "", Sale!I317, ""), "")</f>
        <v/>
      </c>
      <c r="ZN526" s="135" t="str">
        <f>IFERROR(IF(Sale!J317 &lt;&gt; "", Sale!J317, ""), "")</f>
        <v/>
      </c>
      <c r="ZO526" s="135" t="str">
        <f>IFERROR(IF(Sale!K317 &lt;&gt; "", Sale!K317, ""), "")</f>
        <v/>
      </c>
      <c r="ZP526" s="135" t="str">
        <f>IFERROR(IF(Sale!L317 &lt;&gt; "", Sale!L317, ""), "")</f>
        <v/>
      </c>
      <c r="ZQ526" s="135" t="str">
        <f>IFERROR(IF(Sale!M317 &lt;&gt; "", Sale!M317, ""), "")</f>
        <v/>
      </c>
      <c r="ZR526" s="135" t="str">
        <f>IFERROR(IF(Sale!N317 &lt;&gt; "", Sale!N317, ""), "")</f>
        <v/>
      </c>
      <c r="ZS526" s="135" t="str">
        <f>IFERROR(IF(Sale!O317 &lt;&gt; "", Sale!O317, ""), "")</f>
        <v/>
      </c>
      <c r="ZT526" s="135"/>
      <c r="ZU526" s="135"/>
      <c r="ZV526" s="135"/>
      <c r="ZW526" s="135"/>
      <c r="ZX526" s="139"/>
      <c r="ZY526" s="135"/>
      <c r="ZZ526" s="135"/>
    </row>
    <row r="527" spans="25:702">
      <c r="Y527" s="236"/>
      <c r="YA527" s="135" t="str">
        <f>IF(YC527 &lt;&gt; "", (COUNTIF($YC$212:YC527,YC527)&amp;"_"&amp;YC527),"")</f>
        <v/>
      </c>
      <c r="YB527" s="136" t="str">
        <f>IFERROR(IF(Purchase!A317 &lt;&gt;"",Purchase!A317,""),"")</f>
        <v/>
      </c>
      <c r="YC527" s="137" t="str">
        <f>IFERROR(IF(Purchase!B317 &lt;&gt;"",Purchase!B317,""),"")</f>
        <v/>
      </c>
      <c r="YD527" s="137" t="str">
        <f>IFERROR(IF(Purchase!C317 &lt;&gt;"",Purchase!C317,""),"")</f>
        <v/>
      </c>
      <c r="YE527" s="137" t="str">
        <f>IFERROR(IF(Purchase!D317 &lt;&gt;"",Purchase!D317,""),"")</f>
        <v/>
      </c>
      <c r="YF527" s="137" t="str">
        <f>IFERROR(IF(Purchase!E317 &lt;&gt;"",Purchase!E317,""),"")</f>
        <v/>
      </c>
      <c r="YG527" s="137" t="str">
        <f>IFERROR(IF(Purchase!F317 &lt;&gt;"",Purchase!F317,""),"")</f>
        <v/>
      </c>
      <c r="YH527" s="137" t="str">
        <f>IFERROR(IF(Purchase!G317 &lt;&gt;"",Purchase!G317,""),"")</f>
        <v/>
      </c>
      <c r="YI527" s="137" t="str">
        <f>IFERROR(IF(Purchase!H317 &lt;&gt;"",Purchase!H317,""),"")</f>
        <v/>
      </c>
      <c r="YJ527" s="137" t="str">
        <f>IFERROR(IF(Purchase!I317 &lt;&gt;"",Purchase!I317,""),"")</f>
        <v/>
      </c>
      <c r="YK527" s="137" t="str">
        <f>IFERROR(IF(Purchase!J317 &lt;&gt;"",Purchase!J317,""),"")</f>
        <v/>
      </c>
      <c r="YL527" s="149" t="str">
        <f t="shared" si="31"/>
        <v/>
      </c>
      <c r="YM527" s="135"/>
      <c r="YN527" s="138"/>
      <c r="YO527" s="139"/>
      <c r="YP527" s="138"/>
      <c r="YQ527" s="138"/>
      <c r="YR527" s="140"/>
      <c r="YS527" s="138"/>
      <c r="YT527" s="138"/>
      <c r="YU527" s="141"/>
      <c r="YV527" s="135"/>
      <c r="YW527" s="135"/>
      <c r="YX527" s="135"/>
      <c r="YY527" s="135"/>
      <c r="YZ527" s="135"/>
      <c r="ZA527" s="135"/>
      <c r="ZB527" s="135"/>
      <c r="ZC527" s="135"/>
      <c r="ZD527" s="135" t="str">
        <f>IF(ZG527 &lt;&gt; "",(COUNTIF($ZG$212:ZG527,ZG527)&amp;"_"&amp;ZG527),"")</f>
        <v/>
      </c>
      <c r="ZE527" s="142" t="str">
        <f>IFERROR(IF(Sale!A318 &lt;&gt; "", Sale!A318, ""), "")</f>
        <v/>
      </c>
      <c r="ZF527" s="135" t="str">
        <f>IFERROR(IF(Sale!B318 &lt;&gt; "", Sale!B318, ""), "")</f>
        <v/>
      </c>
      <c r="ZG527" s="135" t="str">
        <f>IFERROR(IF(Sale!C318 &lt;&gt; "", Sale!C318, ""), "")</f>
        <v/>
      </c>
      <c r="ZH527" s="135" t="str">
        <f>IFERROR(IF(Sale!D318 &lt;&gt; "", Sale!D318, ""), "")</f>
        <v/>
      </c>
      <c r="ZI527" s="135" t="str">
        <f>IFERROR(IF(Sale!E318 &lt;&gt; "", Sale!E318, ""), "")</f>
        <v/>
      </c>
      <c r="ZJ527" s="135" t="str">
        <f>IFERROR(IF(Sale!F318 &lt;&gt; "", Sale!F318, ""), "")</f>
        <v/>
      </c>
      <c r="ZK527" s="135" t="str">
        <f>IFERROR(IF(Sale!G318 &lt;&gt; "", Sale!G318, ""), "")</f>
        <v/>
      </c>
      <c r="ZL527" s="135" t="str">
        <f>IFERROR(IF(Sale!H318 &lt;&gt; "", Sale!H318, ""), "")</f>
        <v/>
      </c>
      <c r="ZM527" s="135" t="str">
        <f>IFERROR(IF(Sale!I318 &lt;&gt; "", Sale!I318, ""), "")</f>
        <v/>
      </c>
      <c r="ZN527" s="135" t="str">
        <f>IFERROR(IF(Sale!J318 &lt;&gt; "", Sale!J318, ""), "")</f>
        <v/>
      </c>
      <c r="ZO527" s="135" t="str">
        <f>IFERROR(IF(Sale!K318 &lt;&gt; "", Sale!K318, ""), "")</f>
        <v/>
      </c>
      <c r="ZP527" s="135" t="str">
        <f>IFERROR(IF(Sale!L318 &lt;&gt; "", Sale!L318, ""), "")</f>
        <v/>
      </c>
      <c r="ZQ527" s="135" t="str">
        <f>IFERROR(IF(Sale!M318 &lt;&gt; "", Sale!M318, ""), "")</f>
        <v/>
      </c>
      <c r="ZR527" s="135" t="str">
        <f>IFERROR(IF(Sale!N318 &lt;&gt; "", Sale!N318, ""), "")</f>
        <v/>
      </c>
      <c r="ZS527" s="135" t="str">
        <f>IFERROR(IF(Sale!O318 &lt;&gt; "", Sale!O318, ""), "")</f>
        <v/>
      </c>
      <c r="ZT527" s="135"/>
      <c r="ZU527" s="135"/>
      <c r="ZV527" s="135"/>
      <c r="ZW527" s="135"/>
      <c r="ZX527" s="139"/>
      <c r="ZY527" s="135"/>
      <c r="ZZ527" s="135"/>
    </row>
    <row r="528" spans="25:702">
      <c r="Y528" s="236"/>
      <c r="YA528" s="135" t="str">
        <f>IF(YC528 &lt;&gt; "", (COUNTIF($YC$212:YC528,YC528)&amp;"_"&amp;YC528),"")</f>
        <v/>
      </c>
      <c r="YB528" s="136" t="str">
        <f>IFERROR(IF(Purchase!A318 &lt;&gt;"",Purchase!A318,""),"")</f>
        <v/>
      </c>
      <c r="YC528" s="137" t="str">
        <f>IFERROR(IF(Purchase!B318 &lt;&gt;"",Purchase!B318,""),"")</f>
        <v/>
      </c>
      <c r="YD528" s="137" t="str">
        <f>IFERROR(IF(Purchase!C318 &lt;&gt;"",Purchase!C318,""),"")</f>
        <v/>
      </c>
      <c r="YE528" s="137" t="str">
        <f>IFERROR(IF(Purchase!D318 &lt;&gt;"",Purchase!D318,""),"")</f>
        <v/>
      </c>
      <c r="YF528" s="137" t="str">
        <f>IFERROR(IF(Purchase!E318 &lt;&gt;"",Purchase!E318,""),"")</f>
        <v/>
      </c>
      <c r="YG528" s="137" t="str">
        <f>IFERROR(IF(Purchase!F318 &lt;&gt;"",Purchase!F318,""),"")</f>
        <v/>
      </c>
      <c r="YH528" s="137" t="str">
        <f>IFERROR(IF(Purchase!G318 &lt;&gt;"",Purchase!G318,""),"")</f>
        <v/>
      </c>
      <c r="YI528" s="137" t="str">
        <f>IFERROR(IF(Purchase!H318 &lt;&gt;"",Purchase!H318,""),"")</f>
        <v/>
      </c>
      <c r="YJ528" s="137" t="str">
        <f>IFERROR(IF(Purchase!I318 &lt;&gt;"",Purchase!I318,""),"")</f>
        <v/>
      </c>
      <c r="YK528" s="137" t="str">
        <f>IFERROR(IF(Purchase!J318 &lt;&gt;"",Purchase!J318,""),"")</f>
        <v/>
      </c>
      <c r="YL528" s="149" t="str">
        <f t="shared" si="31"/>
        <v/>
      </c>
      <c r="YM528" s="135"/>
      <c r="YN528" s="138"/>
      <c r="YO528" s="139"/>
      <c r="YP528" s="138"/>
      <c r="YQ528" s="138"/>
      <c r="YR528" s="140"/>
      <c r="YS528" s="138"/>
      <c r="YT528" s="138"/>
      <c r="YU528" s="141"/>
      <c r="YV528" s="135"/>
      <c r="YW528" s="135"/>
      <c r="YX528" s="135"/>
      <c r="YY528" s="135"/>
      <c r="YZ528" s="135"/>
      <c r="ZA528" s="135"/>
      <c r="ZB528" s="135"/>
      <c r="ZC528" s="135"/>
      <c r="ZD528" s="135" t="str">
        <f>IF(ZG528 &lt;&gt; "",(COUNTIF($ZG$212:ZG528,ZG528)&amp;"_"&amp;ZG528),"")</f>
        <v/>
      </c>
      <c r="ZE528" s="142" t="str">
        <f>IFERROR(IF(Sale!A319 &lt;&gt; "", Sale!A319, ""), "")</f>
        <v/>
      </c>
      <c r="ZF528" s="135" t="str">
        <f>IFERROR(IF(Sale!B319 &lt;&gt; "", Sale!B319, ""), "")</f>
        <v/>
      </c>
      <c r="ZG528" s="135" t="str">
        <f>IFERROR(IF(Sale!C319 &lt;&gt; "", Sale!C319, ""), "")</f>
        <v/>
      </c>
      <c r="ZH528" s="135" t="str">
        <f>IFERROR(IF(Sale!D319 &lt;&gt; "", Sale!D319, ""), "")</f>
        <v/>
      </c>
      <c r="ZI528" s="135" t="str">
        <f>IFERROR(IF(Sale!E319 &lt;&gt; "", Sale!E319, ""), "")</f>
        <v/>
      </c>
      <c r="ZJ528" s="135" t="str">
        <f>IFERROR(IF(Sale!F319 &lt;&gt; "", Sale!F319, ""), "")</f>
        <v/>
      </c>
      <c r="ZK528" s="135" t="str">
        <f>IFERROR(IF(Sale!G319 &lt;&gt; "", Sale!G319, ""), "")</f>
        <v/>
      </c>
      <c r="ZL528" s="135" t="str">
        <f>IFERROR(IF(Sale!H319 &lt;&gt; "", Sale!H319, ""), "")</f>
        <v/>
      </c>
      <c r="ZM528" s="135" t="str">
        <f>IFERROR(IF(Sale!I319 &lt;&gt; "", Sale!I319, ""), "")</f>
        <v/>
      </c>
      <c r="ZN528" s="135" t="str">
        <f>IFERROR(IF(Sale!J319 &lt;&gt; "", Sale!J319, ""), "")</f>
        <v/>
      </c>
      <c r="ZO528" s="135" t="str">
        <f>IFERROR(IF(Sale!K319 &lt;&gt; "", Sale!K319, ""), "")</f>
        <v/>
      </c>
      <c r="ZP528" s="135" t="str">
        <f>IFERROR(IF(Sale!L319 &lt;&gt; "", Sale!L319, ""), "")</f>
        <v/>
      </c>
      <c r="ZQ528" s="135" t="str">
        <f>IFERROR(IF(Sale!M319 &lt;&gt; "", Sale!M319, ""), "")</f>
        <v/>
      </c>
      <c r="ZR528" s="135" t="str">
        <f>IFERROR(IF(Sale!N319 &lt;&gt; "", Sale!N319, ""), "")</f>
        <v/>
      </c>
      <c r="ZS528" s="135" t="str">
        <f>IFERROR(IF(Sale!O319 &lt;&gt; "", Sale!O319, ""), "")</f>
        <v/>
      </c>
      <c r="ZT528" s="135"/>
      <c r="ZU528" s="135"/>
      <c r="ZV528" s="135"/>
      <c r="ZW528" s="135"/>
      <c r="ZX528" s="139"/>
      <c r="ZY528" s="135"/>
      <c r="ZZ528" s="135"/>
    </row>
    <row r="529" spans="25:702">
      <c r="Y529" s="236"/>
      <c r="YA529" s="135" t="str">
        <f>IF(YC529 &lt;&gt; "", (COUNTIF($YC$212:YC529,YC529)&amp;"_"&amp;YC529),"")</f>
        <v/>
      </c>
      <c r="YB529" s="136" t="str">
        <f>IFERROR(IF(Purchase!A319 &lt;&gt;"",Purchase!A319,""),"")</f>
        <v/>
      </c>
      <c r="YC529" s="137" t="str">
        <f>IFERROR(IF(Purchase!B319 &lt;&gt;"",Purchase!B319,""),"")</f>
        <v/>
      </c>
      <c r="YD529" s="137" t="str">
        <f>IFERROR(IF(Purchase!C319 &lt;&gt;"",Purchase!C319,""),"")</f>
        <v/>
      </c>
      <c r="YE529" s="137" t="str">
        <f>IFERROR(IF(Purchase!D319 &lt;&gt;"",Purchase!D319,""),"")</f>
        <v/>
      </c>
      <c r="YF529" s="137" t="str">
        <f>IFERROR(IF(Purchase!E319 &lt;&gt;"",Purchase!E319,""),"")</f>
        <v/>
      </c>
      <c r="YG529" s="137" t="str">
        <f>IFERROR(IF(Purchase!F319 &lt;&gt;"",Purchase!F319,""),"")</f>
        <v/>
      </c>
      <c r="YH529" s="137" t="str">
        <f>IFERROR(IF(Purchase!G319 &lt;&gt;"",Purchase!G319,""),"")</f>
        <v/>
      </c>
      <c r="YI529" s="137" t="str">
        <f>IFERROR(IF(Purchase!H319 &lt;&gt;"",Purchase!H319,""),"")</f>
        <v/>
      </c>
      <c r="YJ529" s="137" t="str">
        <f>IFERROR(IF(Purchase!I319 &lt;&gt;"",Purchase!I319,""),"")</f>
        <v/>
      </c>
      <c r="YK529" s="137" t="str">
        <f>IFERROR(IF(Purchase!J319 &lt;&gt;"",Purchase!J319,""),"")</f>
        <v/>
      </c>
      <c r="YL529" s="149" t="str">
        <f t="shared" si="31"/>
        <v/>
      </c>
      <c r="YM529" s="135"/>
      <c r="YN529" s="138"/>
      <c r="YO529" s="139"/>
      <c r="YP529" s="138"/>
      <c r="YQ529" s="138"/>
      <c r="YR529" s="140"/>
      <c r="YS529" s="138"/>
      <c r="YT529" s="138"/>
      <c r="YU529" s="141"/>
      <c r="YV529" s="135"/>
      <c r="YW529" s="135"/>
      <c r="YX529" s="135"/>
      <c r="YY529" s="135"/>
      <c r="YZ529" s="135"/>
      <c r="ZA529" s="135"/>
      <c r="ZB529" s="135"/>
      <c r="ZC529" s="135"/>
      <c r="ZD529" s="135" t="str">
        <f>IF(ZG529 &lt;&gt; "",(COUNTIF($ZG$212:ZG529,ZG529)&amp;"_"&amp;ZG529),"")</f>
        <v/>
      </c>
      <c r="ZE529" s="142" t="str">
        <f>IFERROR(IF(Sale!A320 &lt;&gt; "", Sale!A320, ""), "")</f>
        <v/>
      </c>
      <c r="ZF529" s="135" t="str">
        <f>IFERROR(IF(Sale!B320 &lt;&gt; "", Sale!B320, ""), "")</f>
        <v/>
      </c>
      <c r="ZG529" s="135" t="str">
        <f>IFERROR(IF(Sale!C320 &lt;&gt; "", Sale!C320, ""), "")</f>
        <v/>
      </c>
      <c r="ZH529" s="135" t="str">
        <f>IFERROR(IF(Sale!D320 &lt;&gt; "", Sale!D320, ""), "")</f>
        <v/>
      </c>
      <c r="ZI529" s="135" t="str">
        <f>IFERROR(IF(Sale!E320 &lt;&gt; "", Sale!E320, ""), "")</f>
        <v/>
      </c>
      <c r="ZJ529" s="135" t="str">
        <f>IFERROR(IF(Sale!F320 &lt;&gt; "", Sale!F320, ""), "")</f>
        <v/>
      </c>
      <c r="ZK529" s="135" t="str">
        <f>IFERROR(IF(Sale!G320 &lt;&gt; "", Sale!G320, ""), "")</f>
        <v/>
      </c>
      <c r="ZL529" s="135" t="str">
        <f>IFERROR(IF(Sale!H320 &lt;&gt; "", Sale!H320, ""), "")</f>
        <v/>
      </c>
      <c r="ZM529" s="135" t="str">
        <f>IFERROR(IF(Sale!I320 &lt;&gt; "", Sale!I320, ""), "")</f>
        <v/>
      </c>
      <c r="ZN529" s="135" t="str">
        <f>IFERROR(IF(Sale!J320 &lt;&gt; "", Sale!J320, ""), "")</f>
        <v/>
      </c>
      <c r="ZO529" s="135" t="str">
        <f>IFERROR(IF(Sale!K320 &lt;&gt; "", Sale!K320, ""), "")</f>
        <v/>
      </c>
      <c r="ZP529" s="135" t="str">
        <f>IFERROR(IF(Sale!L320 &lt;&gt; "", Sale!L320, ""), "")</f>
        <v/>
      </c>
      <c r="ZQ529" s="135" t="str">
        <f>IFERROR(IF(Sale!M320 &lt;&gt; "", Sale!M320, ""), "")</f>
        <v/>
      </c>
      <c r="ZR529" s="135" t="str">
        <f>IFERROR(IF(Sale!N320 &lt;&gt; "", Sale!N320, ""), "")</f>
        <v/>
      </c>
      <c r="ZS529" s="135" t="str">
        <f>IFERROR(IF(Sale!O320 &lt;&gt; "", Sale!O320, ""), "")</f>
        <v/>
      </c>
      <c r="ZT529" s="135"/>
      <c r="ZU529" s="135"/>
      <c r="ZV529" s="135"/>
      <c r="ZW529" s="135"/>
      <c r="ZX529" s="139"/>
      <c r="ZY529" s="135"/>
      <c r="ZZ529" s="135"/>
    </row>
    <row r="530" spans="25:702">
      <c r="Y530" s="236"/>
      <c r="YA530" s="135" t="str">
        <f>IF(YC530 &lt;&gt; "", (COUNTIF($YC$212:YC530,YC530)&amp;"_"&amp;YC530),"")</f>
        <v/>
      </c>
      <c r="YB530" s="136" t="str">
        <f>IFERROR(IF(Purchase!A320 &lt;&gt;"",Purchase!A320,""),"")</f>
        <v/>
      </c>
      <c r="YC530" s="137" t="str">
        <f>IFERROR(IF(Purchase!B320 &lt;&gt;"",Purchase!B320,""),"")</f>
        <v/>
      </c>
      <c r="YD530" s="137" t="str">
        <f>IFERROR(IF(Purchase!C320 &lt;&gt;"",Purchase!C320,""),"")</f>
        <v/>
      </c>
      <c r="YE530" s="137" t="str">
        <f>IFERROR(IF(Purchase!D320 &lt;&gt;"",Purchase!D320,""),"")</f>
        <v/>
      </c>
      <c r="YF530" s="137" t="str">
        <f>IFERROR(IF(Purchase!E320 &lt;&gt;"",Purchase!E320,""),"")</f>
        <v/>
      </c>
      <c r="YG530" s="137" t="str">
        <f>IFERROR(IF(Purchase!F320 &lt;&gt;"",Purchase!F320,""),"")</f>
        <v/>
      </c>
      <c r="YH530" s="137" t="str">
        <f>IFERROR(IF(Purchase!G320 &lt;&gt;"",Purchase!G320,""),"")</f>
        <v/>
      </c>
      <c r="YI530" s="137" t="str">
        <f>IFERROR(IF(Purchase!H320 &lt;&gt;"",Purchase!H320,""),"")</f>
        <v/>
      </c>
      <c r="YJ530" s="137" t="str">
        <f>IFERROR(IF(Purchase!I320 &lt;&gt;"",Purchase!I320,""),"")</f>
        <v/>
      </c>
      <c r="YK530" s="137" t="str">
        <f>IFERROR(IF(Purchase!J320 &lt;&gt;"",Purchase!J320,""),"")</f>
        <v/>
      </c>
      <c r="YL530" s="149" t="str">
        <f t="shared" si="31"/>
        <v/>
      </c>
      <c r="YM530" s="135"/>
      <c r="YN530" s="138"/>
      <c r="YO530" s="139"/>
      <c r="YP530" s="138"/>
      <c r="YQ530" s="138"/>
      <c r="YR530" s="140"/>
      <c r="YS530" s="138"/>
      <c r="YT530" s="138"/>
      <c r="YU530" s="141"/>
      <c r="YV530" s="135"/>
      <c r="YW530" s="135"/>
      <c r="YX530" s="135"/>
      <c r="YY530" s="135"/>
      <c r="YZ530" s="135"/>
      <c r="ZA530" s="135"/>
      <c r="ZB530" s="135"/>
      <c r="ZC530" s="135"/>
      <c r="ZD530" s="135" t="str">
        <f>IF(ZG530 &lt;&gt; "",(COUNTIF($ZG$212:ZG530,ZG530)&amp;"_"&amp;ZG530),"")</f>
        <v/>
      </c>
      <c r="ZE530" s="142" t="str">
        <f>IFERROR(IF(Sale!A321 &lt;&gt; "", Sale!A321, ""), "")</f>
        <v/>
      </c>
      <c r="ZF530" s="135" t="str">
        <f>IFERROR(IF(Sale!B321 &lt;&gt; "", Sale!B321, ""), "")</f>
        <v/>
      </c>
      <c r="ZG530" s="135" t="str">
        <f>IFERROR(IF(Sale!C321 &lt;&gt; "", Sale!C321, ""), "")</f>
        <v/>
      </c>
      <c r="ZH530" s="135" t="str">
        <f>IFERROR(IF(Sale!D321 &lt;&gt; "", Sale!D321, ""), "")</f>
        <v/>
      </c>
      <c r="ZI530" s="135" t="str">
        <f>IFERROR(IF(Sale!E321 &lt;&gt; "", Sale!E321, ""), "")</f>
        <v/>
      </c>
      <c r="ZJ530" s="135" t="str">
        <f>IFERROR(IF(Sale!F321 &lt;&gt; "", Sale!F321, ""), "")</f>
        <v/>
      </c>
      <c r="ZK530" s="135" t="str">
        <f>IFERROR(IF(Sale!G321 &lt;&gt; "", Sale!G321, ""), "")</f>
        <v/>
      </c>
      <c r="ZL530" s="135" t="str">
        <f>IFERROR(IF(Sale!H321 &lt;&gt; "", Sale!H321, ""), "")</f>
        <v/>
      </c>
      <c r="ZM530" s="135" t="str">
        <f>IFERROR(IF(Sale!I321 &lt;&gt; "", Sale!I321, ""), "")</f>
        <v/>
      </c>
      <c r="ZN530" s="135" t="str">
        <f>IFERROR(IF(Sale!J321 &lt;&gt; "", Sale!J321, ""), "")</f>
        <v/>
      </c>
      <c r="ZO530" s="135" t="str">
        <f>IFERROR(IF(Sale!K321 &lt;&gt; "", Sale!K321, ""), "")</f>
        <v/>
      </c>
      <c r="ZP530" s="135" t="str">
        <f>IFERROR(IF(Sale!L321 &lt;&gt; "", Sale!L321, ""), "")</f>
        <v/>
      </c>
      <c r="ZQ530" s="135" t="str">
        <f>IFERROR(IF(Sale!M321 &lt;&gt; "", Sale!M321, ""), "")</f>
        <v/>
      </c>
      <c r="ZR530" s="135" t="str">
        <f>IFERROR(IF(Sale!N321 &lt;&gt; "", Sale!N321, ""), "")</f>
        <v/>
      </c>
      <c r="ZS530" s="135" t="str">
        <f>IFERROR(IF(Sale!O321 &lt;&gt; "", Sale!O321, ""), "")</f>
        <v/>
      </c>
      <c r="ZT530" s="135"/>
      <c r="ZU530" s="135"/>
      <c r="ZV530" s="135"/>
      <c r="ZW530" s="135"/>
      <c r="ZX530" s="139"/>
      <c r="ZY530" s="135"/>
      <c r="ZZ530" s="135"/>
    </row>
    <row r="531" spans="25:702">
      <c r="Y531" s="236"/>
      <c r="YA531" s="135" t="str">
        <f>IF(YC531 &lt;&gt; "", (COUNTIF($YC$212:YC531,YC531)&amp;"_"&amp;YC531),"")</f>
        <v/>
      </c>
      <c r="YB531" s="136" t="str">
        <f>IFERROR(IF(Purchase!A321 &lt;&gt;"",Purchase!A321,""),"")</f>
        <v/>
      </c>
      <c r="YC531" s="137" t="str">
        <f>IFERROR(IF(Purchase!B321 &lt;&gt;"",Purchase!B321,""),"")</f>
        <v/>
      </c>
      <c r="YD531" s="137" t="str">
        <f>IFERROR(IF(Purchase!C321 &lt;&gt;"",Purchase!C321,""),"")</f>
        <v/>
      </c>
      <c r="YE531" s="137" t="str">
        <f>IFERROR(IF(Purchase!D321 &lt;&gt;"",Purchase!D321,""),"")</f>
        <v/>
      </c>
      <c r="YF531" s="137" t="str">
        <f>IFERROR(IF(Purchase!E321 &lt;&gt;"",Purchase!E321,""),"")</f>
        <v/>
      </c>
      <c r="YG531" s="137" t="str">
        <f>IFERROR(IF(Purchase!F321 &lt;&gt;"",Purchase!F321,""),"")</f>
        <v/>
      </c>
      <c r="YH531" s="137" t="str">
        <f>IFERROR(IF(Purchase!G321 &lt;&gt;"",Purchase!G321,""),"")</f>
        <v/>
      </c>
      <c r="YI531" s="137" t="str">
        <f>IFERROR(IF(Purchase!H321 &lt;&gt;"",Purchase!H321,""),"")</f>
        <v/>
      </c>
      <c r="YJ531" s="137" t="str">
        <f>IFERROR(IF(Purchase!I321 &lt;&gt;"",Purchase!I321,""),"")</f>
        <v/>
      </c>
      <c r="YK531" s="137" t="str">
        <f>IFERROR(IF(Purchase!J321 &lt;&gt;"",Purchase!J321,""),"")</f>
        <v/>
      </c>
      <c r="YL531" s="149" t="str">
        <f t="shared" si="31"/>
        <v/>
      </c>
      <c r="YM531" s="135"/>
      <c r="YN531" s="138"/>
      <c r="YO531" s="139"/>
      <c r="YP531" s="138"/>
      <c r="YQ531" s="138"/>
      <c r="YR531" s="140"/>
      <c r="YS531" s="138"/>
      <c r="YT531" s="138"/>
      <c r="YU531" s="141"/>
      <c r="YV531" s="135"/>
      <c r="YW531" s="135"/>
      <c r="YX531" s="135"/>
      <c r="YY531" s="135"/>
      <c r="YZ531" s="135"/>
      <c r="ZA531" s="135"/>
      <c r="ZB531" s="135"/>
      <c r="ZC531" s="135"/>
      <c r="ZD531" s="135" t="str">
        <f>IF(ZG531 &lt;&gt; "",(COUNTIF($ZG$212:ZG531,ZG531)&amp;"_"&amp;ZG531),"")</f>
        <v/>
      </c>
      <c r="ZE531" s="142" t="str">
        <f>IFERROR(IF(Sale!A322 &lt;&gt; "", Sale!A322, ""), "")</f>
        <v/>
      </c>
      <c r="ZF531" s="135" t="str">
        <f>IFERROR(IF(Sale!B322 &lt;&gt; "", Sale!B322, ""), "")</f>
        <v/>
      </c>
      <c r="ZG531" s="135" t="str">
        <f>IFERROR(IF(Sale!C322 &lt;&gt; "", Sale!C322, ""), "")</f>
        <v/>
      </c>
      <c r="ZH531" s="135" t="str">
        <f>IFERROR(IF(Sale!D322 &lt;&gt; "", Sale!D322, ""), "")</f>
        <v/>
      </c>
      <c r="ZI531" s="135" t="str">
        <f>IFERROR(IF(Sale!E322 &lt;&gt; "", Sale!E322, ""), "")</f>
        <v/>
      </c>
      <c r="ZJ531" s="135" t="str">
        <f>IFERROR(IF(Sale!F322 &lt;&gt; "", Sale!F322, ""), "")</f>
        <v/>
      </c>
      <c r="ZK531" s="135" t="str">
        <f>IFERROR(IF(Sale!G322 &lt;&gt; "", Sale!G322, ""), "")</f>
        <v/>
      </c>
      <c r="ZL531" s="135" t="str">
        <f>IFERROR(IF(Sale!H322 &lt;&gt; "", Sale!H322, ""), "")</f>
        <v/>
      </c>
      <c r="ZM531" s="135" t="str">
        <f>IFERROR(IF(Sale!I322 &lt;&gt; "", Sale!I322, ""), "")</f>
        <v/>
      </c>
      <c r="ZN531" s="135" t="str">
        <f>IFERROR(IF(Sale!J322 &lt;&gt; "", Sale!J322, ""), "")</f>
        <v/>
      </c>
      <c r="ZO531" s="135" t="str">
        <f>IFERROR(IF(Sale!K322 &lt;&gt; "", Sale!K322, ""), "")</f>
        <v/>
      </c>
      <c r="ZP531" s="135" t="str">
        <f>IFERROR(IF(Sale!L322 &lt;&gt; "", Sale!L322, ""), "")</f>
        <v/>
      </c>
      <c r="ZQ531" s="135" t="str">
        <f>IFERROR(IF(Sale!M322 &lt;&gt; "", Sale!M322, ""), "")</f>
        <v/>
      </c>
      <c r="ZR531" s="135" t="str">
        <f>IFERROR(IF(Sale!N322 &lt;&gt; "", Sale!N322, ""), "")</f>
        <v/>
      </c>
      <c r="ZS531" s="135" t="str">
        <f>IFERROR(IF(Sale!O322 &lt;&gt; "", Sale!O322, ""), "")</f>
        <v/>
      </c>
      <c r="ZT531" s="135"/>
      <c r="ZU531" s="135"/>
      <c r="ZV531" s="135"/>
      <c r="ZW531" s="135"/>
      <c r="ZX531" s="139"/>
      <c r="ZY531" s="135"/>
      <c r="ZZ531" s="135"/>
    </row>
    <row r="532" spans="25:702">
      <c r="Y532" s="236"/>
      <c r="YA532" s="135" t="str">
        <f>IF(YC532 &lt;&gt; "", (COUNTIF($YC$212:YC532,YC532)&amp;"_"&amp;YC532),"")</f>
        <v/>
      </c>
      <c r="YB532" s="136" t="str">
        <f>IFERROR(IF(Purchase!A322 &lt;&gt;"",Purchase!A322,""),"")</f>
        <v/>
      </c>
      <c r="YC532" s="137" t="str">
        <f>IFERROR(IF(Purchase!B322 &lt;&gt;"",Purchase!B322,""),"")</f>
        <v/>
      </c>
      <c r="YD532" s="137" t="str">
        <f>IFERROR(IF(Purchase!C322 &lt;&gt;"",Purchase!C322,""),"")</f>
        <v/>
      </c>
      <c r="YE532" s="137" t="str">
        <f>IFERROR(IF(Purchase!D322 &lt;&gt;"",Purchase!D322,""),"")</f>
        <v/>
      </c>
      <c r="YF532" s="137" t="str">
        <f>IFERROR(IF(Purchase!E322 &lt;&gt;"",Purchase!E322,""),"")</f>
        <v/>
      </c>
      <c r="YG532" s="137" t="str">
        <f>IFERROR(IF(Purchase!F322 &lt;&gt;"",Purchase!F322,""),"")</f>
        <v/>
      </c>
      <c r="YH532" s="137" t="str">
        <f>IFERROR(IF(Purchase!G322 &lt;&gt;"",Purchase!G322,""),"")</f>
        <v/>
      </c>
      <c r="YI532" s="137" t="str">
        <f>IFERROR(IF(Purchase!H322 &lt;&gt;"",Purchase!H322,""),"")</f>
        <v/>
      </c>
      <c r="YJ532" s="137" t="str">
        <f>IFERROR(IF(Purchase!I322 &lt;&gt;"",Purchase!I322,""),"")</f>
        <v/>
      </c>
      <c r="YK532" s="137" t="str">
        <f>IFERROR(IF(Purchase!J322 &lt;&gt;"",Purchase!J322,""),"")</f>
        <v/>
      </c>
      <c r="YL532" s="149" t="str">
        <f t="shared" si="31"/>
        <v/>
      </c>
      <c r="YM532" s="135"/>
      <c r="YN532" s="138"/>
      <c r="YO532" s="139"/>
      <c r="YP532" s="138"/>
      <c r="YQ532" s="138"/>
      <c r="YR532" s="140"/>
      <c r="YS532" s="138"/>
      <c r="YT532" s="138"/>
      <c r="YU532" s="141"/>
      <c r="YV532" s="135"/>
      <c r="YW532" s="135"/>
      <c r="YX532" s="135"/>
      <c r="YY532" s="135"/>
      <c r="YZ532" s="135"/>
      <c r="ZA532" s="135"/>
      <c r="ZB532" s="135"/>
      <c r="ZC532" s="135"/>
      <c r="ZD532" s="135" t="str">
        <f>IF(ZG532 &lt;&gt; "",(COUNTIF($ZG$212:ZG532,ZG532)&amp;"_"&amp;ZG532),"")</f>
        <v/>
      </c>
      <c r="ZE532" s="142" t="str">
        <f>IFERROR(IF(Sale!A323 &lt;&gt; "", Sale!A323, ""), "")</f>
        <v/>
      </c>
      <c r="ZF532" s="135" t="str">
        <f>IFERROR(IF(Sale!B323 &lt;&gt; "", Sale!B323, ""), "")</f>
        <v/>
      </c>
      <c r="ZG532" s="135" t="str">
        <f>IFERROR(IF(Sale!C323 &lt;&gt; "", Sale!C323, ""), "")</f>
        <v/>
      </c>
      <c r="ZH532" s="135" t="str">
        <f>IFERROR(IF(Sale!D323 &lt;&gt; "", Sale!D323, ""), "")</f>
        <v/>
      </c>
      <c r="ZI532" s="135" t="str">
        <f>IFERROR(IF(Sale!E323 &lt;&gt; "", Sale!E323, ""), "")</f>
        <v/>
      </c>
      <c r="ZJ532" s="135" t="str">
        <f>IFERROR(IF(Sale!F323 &lt;&gt; "", Sale!F323, ""), "")</f>
        <v/>
      </c>
      <c r="ZK532" s="135" t="str">
        <f>IFERROR(IF(Sale!G323 &lt;&gt; "", Sale!G323, ""), "")</f>
        <v/>
      </c>
      <c r="ZL532" s="135" t="str">
        <f>IFERROR(IF(Sale!H323 &lt;&gt; "", Sale!H323, ""), "")</f>
        <v/>
      </c>
      <c r="ZM532" s="135" t="str">
        <f>IFERROR(IF(Sale!I323 &lt;&gt; "", Sale!I323, ""), "")</f>
        <v/>
      </c>
      <c r="ZN532" s="135" t="str">
        <f>IFERROR(IF(Sale!J323 &lt;&gt; "", Sale!J323, ""), "")</f>
        <v/>
      </c>
      <c r="ZO532" s="135" t="str">
        <f>IFERROR(IF(Sale!K323 &lt;&gt; "", Sale!K323, ""), "")</f>
        <v/>
      </c>
      <c r="ZP532" s="135" t="str">
        <f>IFERROR(IF(Sale!L323 &lt;&gt; "", Sale!L323, ""), "")</f>
        <v/>
      </c>
      <c r="ZQ532" s="135" t="str">
        <f>IFERROR(IF(Sale!M323 &lt;&gt; "", Sale!M323, ""), "")</f>
        <v/>
      </c>
      <c r="ZR532" s="135" t="str">
        <f>IFERROR(IF(Sale!N323 &lt;&gt; "", Sale!N323, ""), "")</f>
        <v/>
      </c>
      <c r="ZS532" s="135" t="str">
        <f>IFERROR(IF(Sale!O323 &lt;&gt; "", Sale!O323, ""), "")</f>
        <v/>
      </c>
      <c r="ZT532" s="135"/>
      <c r="ZU532" s="135"/>
      <c r="ZV532" s="135"/>
      <c r="ZW532" s="135"/>
      <c r="ZX532" s="139"/>
      <c r="ZY532" s="135"/>
      <c r="ZZ532" s="135"/>
    </row>
    <row r="533" spans="25:702">
      <c r="Y533" s="236"/>
      <c r="YA533" s="135" t="str">
        <f>IF(YC533 &lt;&gt; "", (COUNTIF($YC$212:YC533,YC533)&amp;"_"&amp;YC533),"")</f>
        <v/>
      </c>
      <c r="YB533" s="136" t="str">
        <f>IFERROR(IF(Purchase!A323 &lt;&gt;"",Purchase!A323,""),"")</f>
        <v/>
      </c>
      <c r="YC533" s="137" t="str">
        <f>IFERROR(IF(Purchase!B323 &lt;&gt;"",Purchase!B323,""),"")</f>
        <v/>
      </c>
      <c r="YD533" s="137" t="str">
        <f>IFERROR(IF(Purchase!C323 &lt;&gt;"",Purchase!C323,""),"")</f>
        <v/>
      </c>
      <c r="YE533" s="137" t="str">
        <f>IFERROR(IF(Purchase!D323 &lt;&gt;"",Purchase!D323,""),"")</f>
        <v/>
      </c>
      <c r="YF533" s="137" t="str">
        <f>IFERROR(IF(Purchase!E323 &lt;&gt;"",Purchase!E323,""),"")</f>
        <v/>
      </c>
      <c r="YG533" s="137" t="str">
        <f>IFERROR(IF(Purchase!F323 &lt;&gt;"",Purchase!F323,""),"")</f>
        <v/>
      </c>
      <c r="YH533" s="137" t="str">
        <f>IFERROR(IF(Purchase!G323 &lt;&gt;"",Purchase!G323,""),"")</f>
        <v/>
      </c>
      <c r="YI533" s="137" t="str">
        <f>IFERROR(IF(Purchase!H323 &lt;&gt;"",Purchase!H323,""),"")</f>
        <v/>
      </c>
      <c r="YJ533" s="137" t="str">
        <f>IFERROR(IF(Purchase!I323 &lt;&gt;"",Purchase!I323,""),"")</f>
        <v/>
      </c>
      <c r="YK533" s="137" t="str">
        <f>IFERROR(IF(Purchase!J323 &lt;&gt;"",Purchase!J323,""),"")</f>
        <v/>
      </c>
      <c r="YL533" s="149" t="str">
        <f t="shared" ref="YL533:YL596" si="32">IFERROR(YI533*YK533,"")</f>
        <v/>
      </c>
      <c r="YM533" s="135"/>
      <c r="YN533" s="138"/>
      <c r="YO533" s="139"/>
      <c r="YP533" s="138"/>
      <c r="YQ533" s="138"/>
      <c r="YR533" s="140"/>
      <c r="YS533" s="138"/>
      <c r="YT533" s="138"/>
      <c r="YU533" s="141"/>
      <c r="YV533" s="135"/>
      <c r="YW533" s="135"/>
      <c r="YX533" s="135"/>
      <c r="YY533" s="135"/>
      <c r="YZ533" s="135"/>
      <c r="ZA533" s="135"/>
      <c r="ZB533" s="135"/>
      <c r="ZC533" s="135"/>
      <c r="ZD533" s="135" t="str">
        <f>IF(ZG533 &lt;&gt; "",(COUNTIF($ZG$212:ZG533,ZG533)&amp;"_"&amp;ZG533),"")</f>
        <v/>
      </c>
      <c r="ZE533" s="142" t="str">
        <f>IFERROR(IF(Sale!A324 &lt;&gt; "", Sale!A324, ""), "")</f>
        <v/>
      </c>
      <c r="ZF533" s="135" t="str">
        <f>IFERROR(IF(Sale!B324 &lt;&gt; "", Sale!B324, ""), "")</f>
        <v/>
      </c>
      <c r="ZG533" s="135" t="str">
        <f>IFERROR(IF(Sale!C324 &lt;&gt; "", Sale!C324, ""), "")</f>
        <v/>
      </c>
      <c r="ZH533" s="135" t="str">
        <f>IFERROR(IF(Sale!D324 &lt;&gt; "", Sale!D324, ""), "")</f>
        <v/>
      </c>
      <c r="ZI533" s="135" t="str">
        <f>IFERROR(IF(Sale!E324 &lt;&gt; "", Sale!E324, ""), "")</f>
        <v/>
      </c>
      <c r="ZJ533" s="135" t="str">
        <f>IFERROR(IF(Sale!F324 &lt;&gt; "", Sale!F324, ""), "")</f>
        <v/>
      </c>
      <c r="ZK533" s="135" t="str">
        <f>IFERROR(IF(Sale!G324 &lt;&gt; "", Sale!G324, ""), "")</f>
        <v/>
      </c>
      <c r="ZL533" s="135" t="str">
        <f>IFERROR(IF(Sale!H324 &lt;&gt; "", Sale!H324, ""), "")</f>
        <v/>
      </c>
      <c r="ZM533" s="135" t="str">
        <f>IFERROR(IF(Sale!I324 &lt;&gt; "", Sale!I324, ""), "")</f>
        <v/>
      </c>
      <c r="ZN533" s="135" t="str">
        <f>IFERROR(IF(Sale!J324 &lt;&gt; "", Sale!J324, ""), "")</f>
        <v/>
      </c>
      <c r="ZO533" s="135" t="str">
        <f>IFERROR(IF(Sale!K324 &lt;&gt; "", Sale!K324, ""), "")</f>
        <v/>
      </c>
      <c r="ZP533" s="135" t="str">
        <f>IFERROR(IF(Sale!L324 &lt;&gt; "", Sale!L324, ""), "")</f>
        <v/>
      </c>
      <c r="ZQ533" s="135" t="str">
        <f>IFERROR(IF(Sale!M324 &lt;&gt; "", Sale!M324, ""), "")</f>
        <v/>
      </c>
      <c r="ZR533" s="135" t="str">
        <f>IFERROR(IF(Sale!N324 &lt;&gt; "", Sale!N324, ""), "")</f>
        <v/>
      </c>
      <c r="ZS533" s="135" t="str">
        <f>IFERROR(IF(Sale!O324 &lt;&gt; "", Sale!O324, ""), "")</f>
        <v/>
      </c>
      <c r="ZT533" s="135"/>
      <c r="ZU533" s="135"/>
      <c r="ZV533" s="135"/>
      <c r="ZW533" s="135"/>
      <c r="ZX533" s="139"/>
      <c r="ZY533" s="135"/>
      <c r="ZZ533" s="135"/>
    </row>
    <row r="534" spans="25:702">
      <c r="Y534" s="236"/>
      <c r="YA534" s="135" t="str">
        <f>IF(YC534 &lt;&gt; "", (COUNTIF($YC$212:YC534,YC534)&amp;"_"&amp;YC534),"")</f>
        <v/>
      </c>
      <c r="YB534" s="136" t="str">
        <f>IFERROR(IF(Purchase!A324 &lt;&gt;"",Purchase!A324,""),"")</f>
        <v/>
      </c>
      <c r="YC534" s="137" t="str">
        <f>IFERROR(IF(Purchase!B324 &lt;&gt;"",Purchase!B324,""),"")</f>
        <v/>
      </c>
      <c r="YD534" s="137" t="str">
        <f>IFERROR(IF(Purchase!C324 &lt;&gt;"",Purchase!C324,""),"")</f>
        <v/>
      </c>
      <c r="YE534" s="137" t="str">
        <f>IFERROR(IF(Purchase!D324 &lt;&gt;"",Purchase!D324,""),"")</f>
        <v/>
      </c>
      <c r="YF534" s="137" t="str">
        <f>IFERROR(IF(Purchase!E324 &lt;&gt;"",Purchase!E324,""),"")</f>
        <v/>
      </c>
      <c r="YG534" s="137" t="str">
        <f>IFERROR(IF(Purchase!F324 &lt;&gt;"",Purchase!F324,""),"")</f>
        <v/>
      </c>
      <c r="YH534" s="137" t="str">
        <f>IFERROR(IF(Purchase!G324 &lt;&gt;"",Purchase!G324,""),"")</f>
        <v/>
      </c>
      <c r="YI534" s="137" t="str">
        <f>IFERROR(IF(Purchase!H324 &lt;&gt;"",Purchase!H324,""),"")</f>
        <v/>
      </c>
      <c r="YJ534" s="137" t="str">
        <f>IFERROR(IF(Purchase!I324 &lt;&gt;"",Purchase!I324,""),"")</f>
        <v/>
      </c>
      <c r="YK534" s="137" t="str">
        <f>IFERROR(IF(Purchase!J324 &lt;&gt;"",Purchase!J324,""),"")</f>
        <v/>
      </c>
      <c r="YL534" s="149" t="str">
        <f t="shared" si="32"/>
        <v/>
      </c>
      <c r="YM534" s="135"/>
      <c r="YN534" s="138"/>
      <c r="YO534" s="139"/>
      <c r="YP534" s="138"/>
      <c r="YQ534" s="138"/>
      <c r="YR534" s="140"/>
      <c r="YS534" s="138"/>
      <c r="YT534" s="138"/>
      <c r="YU534" s="141"/>
      <c r="YV534" s="135"/>
      <c r="YW534" s="135"/>
      <c r="YX534" s="135"/>
      <c r="YY534" s="135"/>
      <c r="YZ534" s="135"/>
      <c r="ZA534" s="135"/>
      <c r="ZB534" s="135"/>
      <c r="ZC534" s="135"/>
      <c r="ZD534" s="135" t="str">
        <f>IF(ZG534 &lt;&gt; "",(COUNTIF($ZG$212:ZG534,ZG534)&amp;"_"&amp;ZG534),"")</f>
        <v/>
      </c>
      <c r="ZE534" s="142" t="str">
        <f>IFERROR(IF(Sale!A325 &lt;&gt; "", Sale!A325, ""), "")</f>
        <v/>
      </c>
      <c r="ZF534" s="135" t="str">
        <f>IFERROR(IF(Sale!B325 &lt;&gt; "", Sale!B325, ""), "")</f>
        <v/>
      </c>
      <c r="ZG534" s="135" t="str">
        <f>IFERROR(IF(Sale!C325 &lt;&gt; "", Sale!C325, ""), "")</f>
        <v/>
      </c>
      <c r="ZH534" s="135" t="str">
        <f>IFERROR(IF(Sale!D325 &lt;&gt; "", Sale!D325, ""), "")</f>
        <v/>
      </c>
      <c r="ZI534" s="135" t="str">
        <f>IFERROR(IF(Sale!E325 &lt;&gt; "", Sale!E325, ""), "")</f>
        <v/>
      </c>
      <c r="ZJ534" s="135" t="str">
        <f>IFERROR(IF(Sale!F325 &lt;&gt; "", Sale!F325, ""), "")</f>
        <v/>
      </c>
      <c r="ZK534" s="135" t="str">
        <f>IFERROR(IF(Sale!G325 &lt;&gt; "", Sale!G325, ""), "")</f>
        <v/>
      </c>
      <c r="ZL534" s="135" t="str">
        <f>IFERROR(IF(Sale!H325 &lt;&gt; "", Sale!H325, ""), "")</f>
        <v/>
      </c>
      <c r="ZM534" s="135" t="str">
        <f>IFERROR(IF(Sale!I325 &lt;&gt; "", Sale!I325, ""), "")</f>
        <v/>
      </c>
      <c r="ZN534" s="135" t="str">
        <f>IFERROR(IF(Sale!J325 &lt;&gt; "", Sale!J325, ""), "")</f>
        <v/>
      </c>
      <c r="ZO534" s="135" t="str">
        <f>IFERROR(IF(Sale!K325 &lt;&gt; "", Sale!K325, ""), "")</f>
        <v/>
      </c>
      <c r="ZP534" s="135" t="str">
        <f>IFERROR(IF(Sale!L325 &lt;&gt; "", Sale!L325, ""), "")</f>
        <v/>
      </c>
      <c r="ZQ534" s="135" t="str">
        <f>IFERROR(IF(Sale!M325 &lt;&gt; "", Sale!M325, ""), "")</f>
        <v/>
      </c>
      <c r="ZR534" s="135" t="str">
        <f>IFERROR(IF(Sale!N325 &lt;&gt; "", Sale!N325, ""), "")</f>
        <v/>
      </c>
      <c r="ZS534" s="135" t="str">
        <f>IFERROR(IF(Sale!O325 &lt;&gt; "", Sale!O325, ""), "")</f>
        <v/>
      </c>
      <c r="ZT534" s="135"/>
      <c r="ZU534" s="135"/>
      <c r="ZV534" s="135"/>
      <c r="ZW534" s="135"/>
      <c r="ZX534" s="139"/>
      <c r="ZY534" s="135"/>
      <c r="ZZ534" s="135"/>
    </row>
    <row r="535" spans="25:702">
      <c r="Y535" s="236"/>
      <c r="YA535" s="135" t="str">
        <f>IF(YC535 &lt;&gt; "", (COUNTIF($YC$212:YC535,YC535)&amp;"_"&amp;YC535),"")</f>
        <v/>
      </c>
      <c r="YB535" s="136" t="str">
        <f>IFERROR(IF(Purchase!A325 &lt;&gt;"",Purchase!A325,""),"")</f>
        <v/>
      </c>
      <c r="YC535" s="137" t="str">
        <f>IFERROR(IF(Purchase!B325 &lt;&gt;"",Purchase!B325,""),"")</f>
        <v/>
      </c>
      <c r="YD535" s="137" t="str">
        <f>IFERROR(IF(Purchase!C325 &lt;&gt;"",Purchase!C325,""),"")</f>
        <v/>
      </c>
      <c r="YE535" s="137" t="str">
        <f>IFERROR(IF(Purchase!D325 &lt;&gt;"",Purchase!D325,""),"")</f>
        <v/>
      </c>
      <c r="YF535" s="137" t="str">
        <f>IFERROR(IF(Purchase!E325 &lt;&gt;"",Purchase!E325,""),"")</f>
        <v/>
      </c>
      <c r="YG535" s="137" t="str">
        <f>IFERROR(IF(Purchase!F325 &lt;&gt;"",Purchase!F325,""),"")</f>
        <v/>
      </c>
      <c r="YH535" s="137" t="str">
        <f>IFERROR(IF(Purchase!G325 &lt;&gt;"",Purchase!G325,""),"")</f>
        <v/>
      </c>
      <c r="YI535" s="137" t="str">
        <f>IFERROR(IF(Purchase!H325 &lt;&gt;"",Purchase!H325,""),"")</f>
        <v/>
      </c>
      <c r="YJ535" s="137" t="str">
        <f>IFERROR(IF(Purchase!I325 &lt;&gt;"",Purchase!I325,""),"")</f>
        <v/>
      </c>
      <c r="YK535" s="137" t="str">
        <f>IFERROR(IF(Purchase!J325 &lt;&gt;"",Purchase!J325,""),"")</f>
        <v/>
      </c>
      <c r="YL535" s="149" t="str">
        <f t="shared" si="32"/>
        <v/>
      </c>
      <c r="YM535" s="135"/>
      <c r="YN535" s="138"/>
      <c r="YO535" s="139"/>
      <c r="YP535" s="138"/>
      <c r="YQ535" s="138"/>
      <c r="YR535" s="140"/>
      <c r="YS535" s="138"/>
      <c r="YT535" s="138"/>
      <c r="YU535" s="141"/>
      <c r="YV535" s="135"/>
      <c r="YW535" s="135"/>
      <c r="YX535" s="135"/>
      <c r="YY535" s="135"/>
      <c r="YZ535" s="135"/>
      <c r="ZA535" s="135"/>
      <c r="ZB535" s="135"/>
      <c r="ZC535" s="135"/>
      <c r="ZD535" s="135" t="str">
        <f>IF(ZG535 &lt;&gt; "",(COUNTIF($ZG$212:ZG535,ZG535)&amp;"_"&amp;ZG535),"")</f>
        <v/>
      </c>
      <c r="ZE535" s="142" t="str">
        <f>IFERROR(IF(Sale!A326 &lt;&gt; "", Sale!A326, ""), "")</f>
        <v/>
      </c>
      <c r="ZF535" s="135" t="str">
        <f>IFERROR(IF(Sale!B326 &lt;&gt; "", Sale!B326, ""), "")</f>
        <v/>
      </c>
      <c r="ZG535" s="135" t="str">
        <f>IFERROR(IF(Sale!C326 &lt;&gt; "", Sale!C326, ""), "")</f>
        <v/>
      </c>
      <c r="ZH535" s="135" t="str">
        <f>IFERROR(IF(Sale!D326 &lt;&gt; "", Sale!D326, ""), "")</f>
        <v/>
      </c>
      <c r="ZI535" s="135" t="str">
        <f>IFERROR(IF(Sale!E326 &lt;&gt; "", Sale!E326, ""), "")</f>
        <v/>
      </c>
      <c r="ZJ535" s="135" t="str">
        <f>IFERROR(IF(Sale!F326 &lt;&gt; "", Sale!F326, ""), "")</f>
        <v/>
      </c>
      <c r="ZK535" s="135" t="str">
        <f>IFERROR(IF(Sale!G326 &lt;&gt; "", Sale!G326, ""), "")</f>
        <v/>
      </c>
      <c r="ZL535" s="135" t="str">
        <f>IFERROR(IF(Sale!H326 &lt;&gt; "", Sale!H326, ""), "")</f>
        <v/>
      </c>
      <c r="ZM535" s="135" t="str">
        <f>IFERROR(IF(Sale!I326 &lt;&gt; "", Sale!I326, ""), "")</f>
        <v/>
      </c>
      <c r="ZN535" s="135" t="str">
        <f>IFERROR(IF(Sale!J326 &lt;&gt; "", Sale!J326, ""), "")</f>
        <v/>
      </c>
      <c r="ZO535" s="135" t="str">
        <f>IFERROR(IF(Sale!K326 &lt;&gt; "", Sale!K326, ""), "")</f>
        <v/>
      </c>
      <c r="ZP535" s="135" t="str">
        <f>IFERROR(IF(Sale!L326 &lt;&gt; "", Sale!L326, ""), "")</f>
        <v/>
      </c>
      <c r="ZQ535" s="135" t="str">
        <f>IFERROR(IF(Sale!M326 &lt;&gt; "", Sale!M326, ""), "")</f>
        <v/>
      </c>
      <c r="ZR535" s="135" t="str">
        <f>IFERROR(IF(Sale!N326 &lt;&gt; "", Sale!N326, ""), "")</f>
        <v/>
      </c>
      <c r="ZS535" s="135" t="str">
        <f>IFERROR(IF(Sale!O326 &lt;&gt; "", Sale!O326, ""), "")</f>
        <v/>
      </c>
      <c r="ZT535" s="135"/>
      <c r="ZU535" s="135"/>
      <c r="ZV535" s="135"/>
      <c r="ZW535" s="135"/>
      <c r="ZX535" s="139"/>
      <c r="ZY535" s="135"/>
      <c r="ZZ535" s="135"/>
    </row>
    <row r="536" spans="25:702">
      <c r="Y536" s="236"/>
      <c r="YA536" s="135" t="str">
        <f>IF(YC536 &lt;&gt; "", (COUNTIF($YC$212:YC536,YC536)&amp;"_"&amp;YC536),"")</f>
        <v/>
      </c>
      <c r="YB536" s="136" t="str">
        <f>IFERROR(IF(Purchase!A326 &lt;&gt;"",Purchase!A326,""),"")</f>
        <v/>
      </c>
      <c r="YC536" s="137" t="str">
        <f>IFERROR(IF(Purchase!B326 &lt;&gt;"",Purchase!B326,""),"")</f>
        <v/>
      </c>
      <c r="YD536" s="137" t="str">
        <f>IFERROR(IF(Purchase!C326 &lt;&gt;"",Purchase!C326,""),"")</f>
        <v/>
      </c>
      <c r="YE536" s="137" t="str">
        <f>IFERROR(IF(Purchase!D326 &lt;&gt;"",Purchase!D326,""),"")</f>
        <v/>
      </c>
      <c r="YF536" s="137" t="str">
        <f>IFERROR(IF(Purchase!E326 &lt;&gt;"",Purchase!E326,""),"")</f>
        <v/>
      </c>
      <c r="YG536" s="137" t="str">
        <f>IFERROR(IF(Purchase!F326 &lt;&gt;"",Purchase!F326,""),"")</f>
        <v/>
      </c>
      <c r="YH536" s="137" t="str">
        <f>IFERROR(IF(Purchase!G326 &lt;&gt;"",Purchase!G326,""),"")</f>
        <v/>
      </c>
      <c r="YI536" s="137" t="str">
        <f>IFERROR(IF(Purchase!H326 &lt;&gt;"",Purchase!H326,""),"")</f>
        <v/>
      </c>
      <c r="YJ536" s="137" t="str">
        <f>IFERROR(IF(Purchase!I326 &lt;&gt;"",Purchase!I326,""),"")</f>
        <v/>
      </c>
      <c r="YK536" s="137" t="str">
        <f>IFERROR(IF(Purchase!J326 &lt;&gt;"",Purchase!J326,""),"")</f>
        <v/>
      </c>
      <c r="YL536" s="149" t="str">
        <f t="shared" si="32"/>
        <v/>
      </c>
      <c r="YM536" s="135"/>
      <c r="YN536" s="138"/>
      <c r="YO536" s="139"/>
      <c r="YP536" s="138"/>
      <c r="YQ536" s="138"/>
      <c r="YR536" s="140"/>
      <c r="YS536" s="138"/>
      <c r="YT536" s="138"/>
      <c r="YU536" s="141"/>
      <c r="YV536" s="135"/>
      <c r="YW536" s="135"/>
      <c r="YX536" s="135"/>
      <c r="YY536" s="135"/>
      <c r="YZ536" s="135"/>
      <c r="ZA536" s="135"/>
      <c r="ZB536" s="135"/>
      <c r="ZC536" s="135"/>
      <c r="ZD536" s="135" t="str">
        <f>IF(ZG536 &lt;&gt; "",(COUNTIF($ZG$212:ZG536,ZG536)&amp;"_"&amp;ZG536),"")</f>
        <v/>
      </c>
      <c r="ZE536" s="142" t="str">
        <f>IFERROR(IF(Sale!A327 &lt;&gt; "", Sale!A327, ""), "")</f>
        <v/>
      </c>
      <c r="ZF536" s="135" t="str">
        <f>IFERROR(IF(Sale!B327 &lt;&gt; "", Sale!B327, ""), "")</f>
        <v/>
      </c>
      <c r="ZG536" s="135" t="str">
        <f>IFERROR(IF(Sale!C327 &lt;&gt; "", Sale!C327, ""), "")</f>
        <v/>
      </c>
      <c r="ZH536" s="135" t="str">
        <f>IFERROR(IF(Sale!D327 &lt;&gt; "", Sale!D327, ""), "")</f>
        <v/>
      </c>
      <c r="ZI536" s="135" t="str">
        <f>IFERROR(IF(Sale!E327 &lt;&gt; "", Sale!E327, ""), "")</f>
        <v/>
      </c>
      <c r="ZJ536" s="135" t="str">
        <f>IFERROR(IF(Sale!F327 &lt;&gt; "", Sale!F327, ""), "")</f>
        <v/>
      </c>
      <c r="ZK536" s="135" t="str">
        <f>IFERROR(IF(Sale!G327 &lt;&gt; "", Sale!G327, ""), "")</f>
        <v/>
      </c>
      <c r="ZL536" s="135" t="str">
        <f>IFERROR(IF(Sale!H327 &lt;&gt; "", Sale!H327, ""), "")</f>
        <v/>
      </c>
      <c r="ZM536" s="135" t="str">
        <f>IFERROR(IF(Sale!I327 &lt;&gt; "", Sale!I327, ""), "")</f>
        <v/>
      </c>
      <c r="ZN536" s="135" t="str">
        <f>IFERROR(IF(Sale!J327 &lt;&gt; "", Sale!J327, ""), "")</f>
        <v/>
      </c>
      <c r="ZO536" s="135" t="str">
        <f>IFERROR(IF(Sale!K327 &lt;&gt; "", Sale!K327, ""), "")</f>
        <v/>
      </c>
      <c r="ZP536" s="135" t="str">
        <f>IFERROR(IF(Sale!L327 &lt;&gt; "", Sale!L327, ""), "")</f>
        <v/>
      </c>
      <c r="ZQ536" s="135" t="str">
        <f>IFERROR(IF(Sale!M327 &lt;&gt; "", Sale!M327, ""), "")</f>
        <v/>
      </c>
      <c r="ZR536" s="135" t="str">
        <f>IFERROR(IF(Sale!N327 &lt;&gt; "", Sale!N327, ""), "")</f>
        <v/>
      </c>
      <c r="ZS536" s="135" t="str">
        <f>IFERROR(IF(Sale!O327 &lt;&gt; "", Sale!O327, ""), "")</f>
        <v/>
      </c>
      <c r="ZT536" s="135"/>
      <c r="ZU536" s="135"/>
      <c r="ZV536" s="135"/>
      <c r="ZW536" s="135"/>
      <c r="ZX536" s="139"/>
      <c r="ZY536" s="135"/>
      <c r="ZZ536" s="135"/>
    </row>
    <row r="537" spans="25:702">
      <c r="Y537" s="236"/>
      <c r="YA537" s="135" t="str">
        <f>IF(YC537 &lt;&gt; "", (COUNTIF($YC$212:YC537,YC537)&amp;"_"&amp;YC537),"")</f>
        <v/>
      </c>
      <c r="YB537" s="136" t="str">
        <f>IFERROR(IF(Purchase!A327 &lt;&gt;"",Purchase!A327,""),"")</f>
        <v/>
      </c>
      <c r="YC537" s="137" t="str">
        <f>IFERROR(IF(Purchase!B327 &lt;&gt;"",Purchase!B327,""),"")</f>
        <v/>
      </c>
      <c r="YD537" s="137" t="str">
        <f>IFERROR(IF(Purchase!C327 &lt;&gt;"",Purchase!C327,""),"")</f>
        <v/>
      </c>
      <c r="YE537" s="137" t="str">
        <f>IFERROR(IF(Purchase!D327 &lt;&gt;"",Purchase!D327,""),"")</f>
        <v/>
      </c>
      <c r="YF537" s="137" t="str">
        <f>IFERROR(IF(Purchase!E327 &lt;&gt;"",Purchase!E327,""),"")</f>
        <v/>
      </c>
      <c r="YG537" s="137" t="str">
        <f>IFERROR(IF(Purchase!F327 &lt;&gt;"",Purchase!F327,""),"")</f>
        <v/>
      </c>
      <c r="YH537" s="137" t="str">
        <f>IFERROR(IF(Purchase!G327 &lt;&gt;"",Purchase!G327,""),"")</f>
        <v/>
      </c>
      <c r="YI537" s="137" t="str">
        <f>IFERROR(IF(Purchase!H327 &lt;&gt;"",Purchase!H327,""),"")</f>
        <v/>
      </c>
      <c r="YJ537" s="137" t="str">
        <f>IFERROR(IF(Purchase!I327 &lt;&gt;"",Purchase!I327,""),"")</f>
        <v/>
      </c>
      <c r="YK537" s="137" t="str">
        <f>IFERROR(IF(Purchase!J327 &lt;&gt;"",Purchase!J327,""),"")</f>
        <v/>
      </c>
      <c r="YL537" s="149" t="str">
        <f t="shared" si="32"/>
        <v/>
      </c>
      <c r="YM537" s="135"/>
      <c r="YN537" s="138"/>
      <c r="YO537" s="139"/>
      <c r="YP537" s="138"/>
      <c r="YQ537" s="138"/>
      <c r="YR537" s="140"/>
      <c r="YS537" s="138"/>
      <c r="YT537" s="138"/>
      <c r="YU537" s="141"/>
      <c r="YV537" s="135"/>
      <c r="YW537" s="135"/>
      <c r="YX537" s="135"/>
      <c r="YY537" s="135"/>
      <c r="YZ537" s="135"/>
      <c r="ZA537" s="135"/>
      <c r="ZB537" s="135"/>
      <c r="ZC537" s="135"/>
      <c r="ZD537" s="135" t="str">
        <f>IF(ZG537 &lt;&gt; "",(COUNTIF($ZG$212:ZG537,ZG537)&amp;"_"&amp;ZG537),"")</f>
        <v/>
      </c>
      <c r="ZE537" s="142" t="str">
        <f>IFERROR(IF(Sale!A328 &lt;&gt; "", Sale!A328, ""), "")</f>
        <v/>
      </c>
      <c r="ZF537" s="135" t="str">
        <f>IFERROR(IF(Sale!B328 &lt;&gt; "", Sale!B328, ""), "")</f>
        <v/>
      </c>
      <c r="ZG537" s="135" t="str">
        <f>IFERROR(IF(Sale!C328 &lt;&gt; "", Sale!C328, ""), "")</f>
        <v/>
      </c>
      <c r="ZH537" s="135" t="str">
        <f>IFERROR(IF(Sale!D328 &lt;&gt; "", Sale!D328, ""), "")</f>
        <v/>
      </c>
      <c r="ZI537" s="135" t="str">
        <f>IFERROR(IF(Sale!E328 &lt;&gt; "", Sale!E328, ""), "")</f>
        <v/>
      </c>
      <c r="ZJ537" s="135" t="str">
        <f>IFERROR(IF(Sale!F328 &lt;&gt; "", Sale!F328, ""), "")</f>
        <v/>
      </c>
      <c r="ZK537" s="135" t="str">
        <f>IFERROR(IF(Sale!G328 &lt;&gt; "", Sale!G328, ""), "")</f>
        <v/>
      </c>
      <c r="ZL537" s="135" t="str">
        <f>IFERROR(IF(Sale!H328 &lt;&gt; "", Sale!H328, ""), "")</f>
        <v/>
      </c>
      <c r="ZM537" s="135" t="str">
        <f>IFERROR(IF(Sale!I328 &lt;&gt; "", Sale!I328, ""), "")</f>
        <v/>
      </c>
      <c r="ZN537" s="135" t="str">
        <f>IFERROR(IF(Sale!J328 &lt;&gt; "", Sale!J328, ""), "")</f>
        <v/>
      </c>
      <c r="ZO537" s="135" t="str">
        <f>IFERROR(IF(Sale!K328 &lt;&gt; "", Sale!K328, ""), "")</f>
        <v/>
      </c>
      <c r="ZP537" s="135" t="str">
        <f>IFERROR(IF(Sale!L328 &lt;&gt; "", Sale!L328, ""), "")</f>
        <v/>
      </c>
      <c r="ZQ537" s="135" t="str">
        <f>IFERROR(IF(Sale!M328 &lt;&gt; "", Sale!M328, ""), "")</f>
        <v/>
      </c>
      <c r="ZR537" s="135" t="str">
        <f>IFERROR(IF(Sale!N328 &lt;&gt; "", Sale!N328, ""), "")</f>
        <v/>
      </c>
      <c r="ZS537" s="135" t="str">
        <f>IFERROR(IF(Sale!O328 &lt;&gt; "", Sale!O328, ""), "")</f>
        <v/>
      </c>
      <c r="ZT537" s="135"/>
      <c r="ZU537" s="135"/>
      <c r="ZV537" s="135"/>
      <c r="ZW537" s="135"/>
      <c r="ZX537" s="139"/>
      <c r="ZY537" s="135"/>
      <c r="ZZ537" s="135"/>
    </row>
    <row r="538" spans="25:702">
      <c r="Y538" s="236"/>
      <c r="YA538" s="135" t="str">
        <f>IF(YC538 &lt;&gt; "", (COUNTIF($YC$212:YC538,YC538)&amp;"_"&amp;YC538),"")</f>
        <v/>
      </c>
      <c r="YB538" s="136" t="str">
        <f>IFERROR(IF(Purchase!A328 &lt;&gt;"",Purchase!A328,""),"")</f>
        <v/>
      </c>
      <c r="YC538" s="137" t="str">
        <f>IFERROR(IF(Purchase!B328 &lt;&gt;"",Purchase!B328,""),"")</f>
        <v/>
      </c>
      <c r="YD538" s="137" t="str">
        <f>IFERROR(IF(Purchase!C328 &lt;&gt;"",Purchase!C328,""),"")</f>
        <v/>
      </c>
      <c r="YE538" s="137" t="str">
        <f>IFERROR(IF(Purchase!D328 &lt;&gt;"",Purchase!D328,""),"")</f>
        <v/>
      </c>
      <c r="YF538" s="137" t="str">
        <f>IFERROR(IF(Purchase!E328 &lt;&gt;"",Purchase!E328,""),"")</f>
        <v/>
      </c>
      <c r="YG538" s="137" t="str">
        <f>IFERROR(IF(Purchase!F328 &lt;&gt;"",Purchase!F328,""),"")</f>
        <v/>
      </c>
      <c r="YH538" s="137" t="str">
        <f>IFERROR(IF(Purchase!G328 &lt;&gt;"",Purchase!G328,""),"")</f>
        <v/>
      </c>
      <c r="YI538" s="137" t="str">
        <f>IFERROR(IF(Purchase!H328 &lt;&gt;"",Purchase!H328,""),"")</f>
        <v/>
      </c>
      <c r="YJ538" s="137" t="str">
        <f>IFERROR(IF(Purchase!I328 &lt;&gt;"",Purchase!I328,""),"")</f>
        <v/>
      </c>
      <c r="YK538" s="137" t="str">
        <f>IFERROR(IF(Purchase!J328 &lt;&gt;"",Purchase!J328,""),"")</f>
        <v/>
      </c>
      <c r="YL538" s="149" t="str">
        <f t="shared" si="32"/>
        <v/>
      </c>
      <c r="YM538" s="135"/>
      <c r="YN538" s="138"/>
      <c r="YO538" s="139"/>
      <c r="YP538" s="138"/>
      <c r="YQ538" s="138"/>
      <c r="YR538" s="140"/>
      <c r="YS538" s="138"/>
      <c r="YT538" s="138"/>
      <c r="YU538" s="141"/>
      <c r="YV538" s="135"/>
      <c r="YW538" s="135"/>
      <c r="YX538" s="135"/>
      <c r="YY538" s="135"/>
      <c r="YZ538" s="135"/>
      <c r="ZA538" s="135"/>
      <c r="ZB538" s="135"/>
      <c r="ZC538" s="135"/>
      <c r="ZD538" s="135" t="str">
        <f>IF(ZG538 &lt;&gt; "",(COUNTIF($ZG$212:ZG538,ZG538)&amp;"_"&amp;ZG538),"")</f>
        <v/>
      </c>
      <c r="ZE538" s="142" t="str">
        <f>IFERROR(IF(Sale!A329 &lt;&gt; "", Sale!A329, ""), "")</f>
        <v/>
      </c>
      <c r="ZF538" s="135" t="str">
        <f>IFERROR(IF(Sale!B329 &lt;&gt; "", Sale!B329, ""), "")</f>
        <v/>
      </c>
      <c r="ZG538" s="135" t="str">
        <f>IFERROR(IF(Sale!C329 &lt;&gt; "", Sale!C329, ""), "")</f>
        <v/>
      </c>
      <c r="ZH538" s="135" t="str">
        <f>IFERROR(IF(Sale!D329 &lt;&gt; "", Sale!D329, ""), "")</f>
        <v/>
      </c>
      <c r="ZI538" s="135" t="str">
        <f>IFERROR(IF(Sale!E329 &lt;&gt; "", Sale!E329, ""), "")</f>
        <v/>
      </c>
      <c r="ZJ538" s="135" t="str">
        <f>IFERROR(IF(Sale!F329 &lt;&gt; "", Sale!F329, ""), "")</f>
        <v/>
      </c>
      <c r="ZK538" s="135" t="str">
        <f>IFERROR(IF(Sale!G329 &lt;&gt; "", Sale!G329, ""), "")</f>
        <v/>
      </c>
      <c r="ZL538" s="135" t="str">
        <f>IFERROR(IF(Sale!H329 &lt;&gt; "", Sale!H329, ""), "")</f>
        <v/>
      </c>
      <c r="ZM538" s="135" t="str">
        <f>IFERROR(IF(Sale!I329 &lt;&gt; "", Sale!I329, ""), "")</f>
        <v/>
      </c>
      <c r="ZN538" s="135" t="str">
        <f>IFERROR(IF(Sale!J329 &lt;&gt; "", Sale!J329, ""), "")</f>
        <v/>
      </c>
      <c r="ZO538" s="135" t="str">
        <f>IFERROR(IF(Sale!K329 &lt;&gt; "", Sale!K329, ""), "")</f>
        <v/>
      </c>
      <c r="ZP538" s="135" t="str">
        <f>IFERROR(IF(Sale!L329 &lt;&gt; "", Sale!L329, ""), "")</f>
        <v/>
      </c>
      <c r="ZQ538" s="135" t="str">
        <f>IFERROR(IF(Sale!M329 &lt;&gt; "", Sale!M329, ""), "")</f>
        <v/>
      </c>
      <c r="ZR538" s="135" t="str">
        <f>IFERROR(IF(Sale!N329 &lt;&gt; "", Sale!N329, ""), "")</f>
        <v/>
      </c>
      <c r="ZS538" s="135" t="str">
        <f>IFERROR(IF(Sale!O329 &lt;&gt; "", Sale!O329, ""), "")</f>
        <v/>
      </c>
      <c r="ZT538" s="135"/>
      <c r="ZU538" s="135"/>
      <c r="ZV538" s="135"/>
      <c r="ZW538" s="135"/>
      <c r="ZX538" s="139"/>
      <c r="ZY538" s="135"/>
      <c r="ZZ538" s="135"/>
    </row>
    <row r="539" spans="25:702">
      <c r="Y539" s="236"/>
      <c r="YA539" s="135" t="str">
        <f>IF(YC539 &lt;&gt; "", (COUNTIF($YC$212:YC539,YC539)&amp;"_"&amp;YC539),"")</f>
        <v/>
      </c>
      <c r="YB539" s="136" t="str">
        <f>IFERROR(IF(Purchase!A329 &lt;&gt;"",Purchase!A329,""),"")</f>
        <v/>
      </c>
      <c r="YC539" s="137" t="str">
        <f>IFERROR(IF(Purchase!B329 &lt;&gt;"",Purchase!B329,""),"")</f>
        <v/>
      </c>
      <c r="YD539" s="137" t="str">
        <f>IFERROR(IF(Purchase!C329 &lt;&gt;"",Purchase!C329,""),"")</f>
        <v/>
      </c>
      <c r="YE539" s="137" t="str">
        <f>IFERROR(IF(Purchase!D329 &lt;&gt;"",Purchase!D329,""),"")</f>
        <v/>
      </c>
      <c r="YF539" s="137" t="str">
        <f>IFERROR(IF(Purchase!E329 &lt;&gt;"",Purchase!E329,""),"")</f>
        <v/>
      </c>
      <c r="YG539" s="137" t="str">
        <f>IFERROR(IF(Purchase!F329 &lt;&gt;"",Purchase!F329,""),"")</f>
        <v/>
      </c>
      <c r="YH539" s="137" t="str">
        <f>IFERROR(IF(Purchase!G329 &lt;&gt;"",Purchase!G329,""),"")</f>
        <v/>
      </c>
      <c r="YI539" s="137" t="str">
        <f>IFERROR(IF(Purchase!H329 &lt;&gt;"",Purchase!H329,""),"")</f>
        <v/>
      </c>
      <c r="YJ539" s="137" t="str">
        <f>IFERROR(IF(Purchase!I329 &lt;&gt;"",Purchase!I329,""),"")</f>
        <v/>
      </c>
      <c r="YK539" s="137" t="str">
        <f>IFERROR(IF(Purchase!J329 &lt;&gt;"",Purchase!J329,""),"")</f>
        <v/>
      </c>
      <c r="YL539" s="149" t="str">
        <f t="shared" si="32"/>
        <v/>
      </c>
      <c r="YM539" s="135"/>
      <c r="YN539" s="138"/>
      <c r="YO539" s="139"/>
      <c r="YP539" s="138"/>
      <c r="YQ539" s="138"/>
      <c r="YR539" s="140"/>
      <c r="YS539" s="138"/>
      <c r="YT539" s="138"/>
      <c r="YU539" s="141"/>
      <c r="YV539" s="135"/>
      <c r="YW539" s="135"/>
      <c r="YX539" s="135"/>
      <c r="YY539" s="135"/>
      <c r="YZ539" s="135"/>
      <c r="ZA539" s="135"/>
      <c r="ZB539" s="135"/>
      <c r="ZC539" s="135"/>
      <c r="ZD539" s="135" t="str">
        <f>IF(ZG539 &lt;&gt; "",(COUNTIF($ZG$212:ZG539,ZG539)&amp;"_"&amp;ZG539),"")</f>
        <v/>
      </c>
      <c r="ZE539" s="142" t="str">
        <f>IFERROR(IF(Sale!A330 &lt;&gt; "", Sale!A330, ""), "")</f>
        <v/>
      </c>
      <c r="ZF539" s="135" t="str">
        <f>IFERROR(IF(Sale!B330 &lt;&gt; "", Sale!B330, ""), "")</f>
        <v/>
      </c>
      <c r="ZG539" s="135" t="str">
        <f>IFERROR(IF(Sale!C330 &lt;&gt; "", Sale!C330, ""), "")</f>
        <v/>
      </c>
      <c r="ZH539" s="135" t="str">
        <f>IFERROR(IF(Sale!D330 &lt;&gt; "", Sale!D330, ""), "")</f>
        <v/>
      </c>
      <c r="ZI539" s="135" t="str">
        <f>IFERROR(IF(Sale!E330 &lt;&gt; "", Sale!E330, ""), "")</f>
        <v/>
      </c>
      <c r="ZJ539" s="135" t="str">
        <f>IFERROR(IF(Sale!F330 &lt;&gt; "", Sale!F330, ""), "")</f>
        <v/>
      </c>
      <c r="ZK539" s="135" t="str">
        <f>IFERROR(IF(Sale!G330 &lt;&gt; "", Sale!G330, ""), "")</f>
        <v/>
      </c>
      <c r="ZL539" s="135" t="str">
        <f>IFERROR(IF(Sale!H330 &lt;&gt; "", Sale!H330, ""), "")</f>
        <v/>
      </c>
      <c r="ZM539" s="135" t="str">
        <f>IFERROR(IF(Sale!I330 &lt;&gt; "", Sale!I330, ""), "")</f>
        <v/>
      </c>
      <c r="ZN539" s="135" t="str">
        <f>IFERROR(IF(Sale!J330 &lt;&gt; "", Sale!J330, ""), "")</f>
        <v/>
      </c>
      <c r="ZO539" s="135" t="str">
        <f>IFERROR(IF(Sale!K330 &lt;&gt; "", Sale!K330, ""), "")</f>
        <v/>
      </c>
      <c r="ZP539" s="135" t="str">
        <f>IFERROR(IF(Sale!L330 &lt;&gt; "", Sale!L330, ""), "")</f>
        <v/>
      </c>
      <c r="ZQ539" s="135" t="str">
        <f>IFERROR(IF(Sale!M330 &lt;&gt; "", Sale!M330, ""), "")</f>
        <v/>
      </c>
      <c r="ZR539" s="135" t="str">
        <f>IFERROR(IF(Sale!N330 &lt;&gt; "", Sale!N330, ""), "")</f>
        <v/>
      </c>
      <c r="ZS539" s="135" t="str">
        <f>IFERROR(IF(Sale!O330 &lt;&gt; "", Sale!O330, ""), "")</f>
        <v/>
      </c>
      <c r="ZT539" s="135"/>
      <c r="ZU539" s="135"/>
      <c r="ZV539" s="135"/>
      <c r="ZW539" s="135"/>
      <c r="ZX539" s="139"/>
      <c r="ZY539" s="135"/>
      <c r="ZZ539" s="135"/>
    </row>
    <row r="540" spans="25:702">
      <c r="Y540" s="236"/>
      <c r="YA540" s="135" t="str">
        <f>IF(YC540 &lt;&gt; "", (COUNTIF($YC$212:YC540,YC540)&amp;"_"&amp;YC540),"")</f>
        <v/>
      </c>
      <c r="YB540" s="136" t="str">
        <f>IFERROR(IF(Purchase!A330 &lt;&gt;"",Purchase!A330,""),"")</f>
        <v/>
      </c>
      <c r="YC540" s="137" t="str">
        <f>IFERROR(IF(Purchase!B330 &lt;&gt;"",Purchase!B330,""),"")</f>
        <v/>
      </c>
      <c r="YD540" s="137" t="str">
        <f>IFERROR(IF(Purchase!C330 &lt;&gt;"",Purchase!C330,""),"")</f>
        <v/>
      </c>
      <c r="YE540" s="137" t="str">
        <f>IFERROR(IF(Purchase!D330 &lt;&gt;"",Purchase!D330,""),"")</f>
        <v/>
      </c>
      <c r="YF540" s="137" t="str">
        <f>IFERROR(IF(Purchase!E330 &lt;&gt;"",Purchase!E330,""),"")</f>
        <v/>
      </c>
      <c r="YG540" s="137" t="str">
        <f>IFERROR(IF(Purchase!F330 &lt;&gt;"",Purchase!F330,""),"")</f>
        <v/>
      </c>
      <c r="YH540" s="137" t="str">
        <f>IFERROR(IF(Purchase!G330 &lt;&gt;"",Purchase!G330,""),"")</f>
        <v/>
      </c>
      <c r="YI540" s="137" t="str">
        <f>IFERROR(IF(Purchase!H330 &lt;&gt;"",Purchase!H330,""),"")</f>
        <v/>
      </c>
      <c r="YJ540" s="137" t="str">
        <f>IFERROR(IF(Purchase!I330 &lt;&gt;"",Purchase!I330,""),"")</f>
        <v/>
      </c>
      <c r="YK540" s="137" t="str">
        <f>IFERROR(IF(Purchase!J330 &lt;&gt;"",Purchase!J330,""),"")</f>
        <v/>
      </c>
      <c r="YL540" s="149" t="str">
        <f t="shared" si="32"/>
        <v/>
      </c>
      <c r="YM540" s="135"/>
      <c r="YN540" s="138"/>
      <c r="YO540" s="139"/>
      <c r="YP540" s="138"/>
      <c r="YQ540" s="138"/>
      <c r="YR540" s="140"/>
      <c r="YS540" s="138"/>
      <c r="YT540" s="138"/>
      <c r="YU540" s="141"/>
      <c r="YV540" s="135"/>
      <c r="YW540" s="135"/>
      <c r="YX540" s="135"/>
      <c r="YY540" s="135"/>
      <c r="YZ540" s="135"/>
      <c r="ZA540" s="135"/>
      <c r="ZB540" s="135"/>
      <c r="ZC540" s="135"/>
      <c r="ZD540" s="135" t="str">
        <f>IF(ZG540 &lt;&gt; "",(COUNTIF($ZG$212:ZG540,ZG540)&amp;"_"&amp;ZG540),"")</f>
        <v/>
      </c>
      <c r="ZE540" s="142" t="str">
        <f>IFERROR(IF(Sale!A331 &lt;&gt; "", Sale!A331, ""), "")</f>
        <v/>
      </c>
      <c r="ZF540" s="135" t="str">
        <f>IFERROR(IF(Sale!B331 &lt;&gt; "", Sale!B331, ""), "")</f>
        <v/>
      </c>
      <c r="ZG540" s="135" t="str">
        <f>IFERROR(IF(Sale!C331 &lt;&gt; "", Sale!C331, ""), "")</f>
        <v/>
      </c>
      <c r="ZH540" s="135" t="str">
        <f>IFERROR(IF(Sale!D331 &lt;&gt; "", Sale!D331, ""), "")</f>
        <v/>
      </c>
      <c r="ZI540" s="135" t="str">
        <f>IFERROR(IF(Sale!E331 &lt;&gt; "", Sale!E331, ""), "")</f>
        <v/>
      </c>
      <c r="ZJ540" s="135" t="str">
        <f>IFERROR(IF(Sale!F331 &lt;&gt; "", Sale!F331, ""), "")</f>
        <v/>
      </c>
      <c r="ZK540" s="135" t="str">
        <f>IFERROR(IF(Sale!G331 &lt;&gt; "", Sale!G331, ""), "")</f>
        <v/>
      </c>
      <c r="ZL540" s="135" t="str">
        <f>IFERROR(IF(Sale!H331 &lt;&gt; "", Sale!H331, ""), "")</f>
        <v/>
      </c>
      <c r="ZM540" s="135" t="str">
        <f>IFERROR(IF(Sale!I331 &lt;&gt; "", Sale!I331, ""), "")</f>
        <v/>
      </c>
      <c r="ZN540" s="135" t="str">
        <f>IFERROR(IF(Sale!J331 &lt;&gt; "", Sale!J331, ""), "")</f>
        <v/>
      </c>
      <c r="ZO540" s="135" t="str">
        <f>IFERROR(IF(Sale!K331 &lt;&gt; "", Sale!K331, ""), "")</f>
        <v/>
      </c>
      <c r="ZP540" s="135" t="str">
        <f>IFERROR(IF(Sale!L331 &lt;&gt; "", Sale!L331, ""), "")</f>
        <v/>
      </c>
      <c r="ZQ540" s="135" t="str">
        <f>IFERROR(IF(Sale!M331 &lt;&gt; "", Sale!M331, ""), "")</f>
        <v/>
      </c>
      <c r="ZR540" s="135" t="str">
        <f>IFERROR(IF(Sale!N331 &lt;&gt; "", Sale!N331, ""), "")</f>
        <v/>
      </c>
      <c r="ZS540" s="135" t="str">
        <f>IFERROR(IF(Sale!O331 &lt;&gt; "", Sale!O331, ""), "")</f>
        <v/>
      </c>
      <c r="ZT540" s="135"/>
      <c r="ZU540" s="135"/>
      <c r="ZV540" s="135"/>
      <c r="ZW540" s="135"/>
      <c r="ZX540" s="139"/>
      <c r="ZY540" s="135"/>
      <c r="ZZ540" s="135"/>
    </row>
    <row r="541" spans="25:702">
      <c r="Y541" s="236"/>
      <c r="YA541" s="135" t="str">
        <f>IF(YC541 &lt;&gt; "", (COUNTIF($YC$212:YC541,YC541)&amp;"_"&amp;YC541),"")</f>
        <v/>
      </c>
      <c r="YB541" s="136" t="str">
        <f>IFERROR(IF(Purchase!A331 &lt;&gt;"",Purchase!A331,""),"")</f>
        <v/>
      </c>
      <c r="YC541" s="137" t="str">
        <f>IFERROR(IF(Purchase!B331 &lt;&gt;"",Purchase!B331,""),"")</f>
        <v/>
      </c>
      <c r="YD541" s="137" t="str">
        <f>IFERROR(IF(Purchase!C331 &lt;&gt;"",Purchase!C331,""),"")</f>
        <v/>
      </c>
      <c r="YE541" s="137" t="str">
        <f>IFERROR(IF(Purchase!D331 &lt;&gt;"",Purchase!D331,""),"")</f>
        <v/>
      </c>
      <c r="YF541" s="137" t="str">
        <f>IFERROR(IF(Purchase!E331 &lt;&gt;"",Purchase!E331,""),"")</f>
        <v/>
      </c>
      <c r="YG541" s="137" t="str">
        <f>IFERROR(IF(Purchase!F331 &lt;&gt;"",Purchase!F331,""),"")</f>
        <v/>
      </c>
      <c r="YH541" s="137" t="str">
        <f>IFERROR(IF(Purchase!G331 &lt;&gt;"",Purchase!G331,""),"")</f>
        <v/>
      </c>
      <c r="YI541" s="137" t="str">
        <f>IFERROR(IF(Purchase!H331 &lt;&gt;"",Purchase!H331,""),"")</f>
        <v/>
      </c>
      <c r="YJ541" s="137" t="str">
        <f>IFERROR(IF(Purchase!I331 &lt;&gt;"",Purchase!I331,""),"")</f>
        <v/>
      </c>
      <c r="YK541" s="137" t="str">
        <f>IFERROR(IF(Purchase!J331 &lt;&gt;"",Purchase!J331,""),"")</f>
        <v/>
      </c>
      <c r="YL541" s="149" t="str">
        <f t="shared" si="32"/>
        <v/>
      </c>
      <c r="YM541" s="135"/>
      <c r="YN541" s="138"/>
      <c r="YO541" s="139"/>
      <c r="YP541" s="138"/>
      <c r="YQ541" s="138"/>
      <c r="YR541" s="140"/>
      <c r="YS541" s="138"/>
      <c r="YT541" s="138"/>
      <c r="YU541" s="141"/>
      <c r="YV541" s="135"/>
      <c r="YW541" s="135"/>
      <c r="YX541" s="135"/>
      <c r="YY541" s="135"/>
      <c r="YZ541" s="135"/>
      <c r="ZA541" s="135"/>
      <c r="ZB541" s="135"/>
      <c r="ZC541" s="135"/>
      <c r="ZD541" s="135" t="str">
        <f>IF(ZG541 &lt;&gt; "",(COUNTIF($ZG$212:ZG541,ZG541)&amp;"_"&amp;ZG541),"")</f>
        <v/>
      </c>
      <c r="ZE541" s="142" t="str">
        <f>IFERROR(IF(Sale!A332 &lt;&gt; "", Sale!A332, ""), "")</f>
        <v/>
      </c>
      <c r="ZF541" s="135" t="str">
        <f>IFERROR(IF(Sale!B332 &lt;&gt; "", Sale!B332, ""), "")</f>
        <v/>
      </c>
      <c r="ZG541" s="135" t="str">
        <f>IFERROR(IF(Sale!C332 &lt;&gt; "", Sale!C332, ""), "")</f>
        <v/>
      </c>
      <c r="ZH541" s="135" t="str">
        <f>IFERROR(IF(Sale!D332 &lt;&gt; "", Sale!D332, ""), "")</f>
        <v/>
      </c>
      <c r="ZI541" s="135" t="str">
        <f>IFERROR(IF(Sale!E332 &lt;&gt; "", Sale!E332, ""), "")</f>
        <v/>
      </c>
      <c r="ZJ541" s="135" t="str">
        <f>IFERROR(IF(Sale!F332 &lt;&gt; "", Sale!F332, ""), "")</f>
        <v/>
      </c>
      <c r="ZK541" s="135" t="str">
        <f>IFERROR(IF(Sale!G332 &lt;&gt; "", Sale!G332, ""), "")</f>
        <v/>
      </c>
      <c r="ZL541" s="135" t="str">
        <f>IFERROR(IF(Sale!H332 &lt;&gt; "", Sale!H332, ""), "")</f>
        <v/>
      </c>
      <c r="ZM541" s="135" t="str">
        <f>IFERROR(IF(Sale!I332 &lt;&gt; "", Sale!I332, ""), "")</f>
        <v/>
      </c>
      <c r="ZN541" s="135" t="str">
        <f>IFERROR(IF(Sale!J332 &lt;&gt; "", Sale!J332, ""), "")</f>
        <v/>
      </c>
      <c r="ZO541" s="135" t="str">
        <f>IFERROR(IF(Sale!K332 &lt;&gt; "", Sale!K332, ""), "")</f>
        <v/>
      </c>
      <c r="ZP541" s="135" t="str">
        <f>IFERROR(IF(Sale!L332 &lt;&gt; "", Sale!L332, ""), "")</f>
        <v/>
      </c>
      <c r="ZQ541" s="135" t="str">
        <f>IFERROR(IF(Sale!M332 &lt;&gt; "", Sale!M332, ""), "")</f>
        <v/>
      </c>
      <c r="ZR541" s="135" t="str">
        <f>IFERROR(IF(Sale!N332 &lt;&gt; "", Sale!N332, ""), "")</f>
        <v/>
      </c>
      <c r="ZS541" s="135" t="str">
        <f>IFERROR(IF(Sale!O332 &lt;&gt; "", Sale!O332, ""), "")</f>
        <v/>
      </c>
      <c r="ZT541" s="135"/>
      <c r="ZU541" s="135"/>
      <c r="ZV541" s="135"/>
      <c r="ZW541" s="135"/>
      <c r="ZX541" s="139"/>
      <c r="ZY541" s="135"/>
      <c r="ZZ541" s="135"/>
    </row>
    <row r="542" spans="25:702">
      <c r="Y542" s="236"/>
      <c r="YA542" s="135" t="str">
        <f>IF(YC542 &lt;&gt; "", (COUNTIF($YC$212:YC542,YC542)&amp;"_"&amp;YC542),"")</f>
        <v/>
      </c>
      <c r="YB542" s="136" t="str">
        <f>IFERROR(IF(Purchase!A332 &lt;&gt;"",Purchase!A332,""),"")</f>
        <v/>
      </c>
      <c r="YC542" s="137" t="str">
        <f>IFERROR(IF(Purchase!B332 &lt;&gt;"",Purchase!B332,""),"")</f>
        <v/>
      </c>
      <c r="YD542" s="137" t="str">
        <f>IFERROR(IF(Purchase!C332 &lt;&gt;"",Purchase!C332,""),"")</f>
        <v/>
      </c>
      <c r="YE542" s="137" t="str">
        <f>IFERROR(IF(Purchase!D332 &lt;&gt;"",Purchase!D332,""),"")</f>
        <v/>
      </c>
      <c r="YF542" s="137" t="str">
        <f>IFERROR(IF(Purchase!E332 &lt;&gt;"",Purchase!E332,""),"")</f>
        <v/>
      </c>
      <c r="YG542" s="137" t="str">
        <f>IFERROR(IF(Purchase!F332 &lt;&gt;"",Purchase!F332,""),"")</f>
        <v/>
      </c>
      <c r="YH542" s="137" t="str">
        <f>IFERROR(IF(Purchase!G332 &lt;&gt;"",Purchase!G332,""),"")</f>
        <v/>
      </c>
      <c r="YI542" s="137" t="str">
        <f>IFERROR(IF(Purchase!H332 &lt;&gt;"",Purchase!H332,""),"")</f>
        <v/>
      </c>
      <c r="YJ542" s="137" t="str">
        <f>IFERROR(IF(Purchase!I332 &lt;&gt;"",Purchase!I332,""),"")</f>
        <v/>
      </c>
      <c r="YK542" s="137" t="str">
        <f>IFERROR(IF(Purchase!J332 &lt;&gt;"",Purchase!J332,""),"")</f>
        <v/>
      </c>
      <c r="YL542" s="149" t="str">
        <f t="shared" si="32"/>
        <v/>
      </c>
      <c r="YM542" s="135"/>
      <c r="YN542" s="138"/>
      <c r="YO542" s="139"/>
      <c r="YP542" s="138"/>
      <c r="YQ542" s="138"/>
      <c r="YR542" s="140"/>
      <c r="YS542" s="138"/>
      <c r="YT542" s="138"/>
      <c r="YU542" s="141"/>
      <c r="YV542" s="135"/>
      <c r="YW542" s="135"/>
      <c r="YX542" s="135"/>
      <c r="YY542" s="135"/>
      <c r="YZ542" s="135"/>
      <c r="ZA542" s="135"/>
      <c r="ZB542" s="135"/>
      <c r="ZC542" s="135"/>
      <c r="ZD542" s="135" t="str">
        <f>IF(ZG542 &lt;&gt; "",(COUNTIF($ZG$212:ZG542,ZG542)&amp;"_"&amp;ZG542),"")</f>
        <v/>
      </c>
      <c r="ZE542" s="142" t="str">
        <f>IFERROR(IF(Sale!A333 &lt;&gt; "", Sale!A333, ""), "")</f>
        <v/>
      </c>
      <c r="ZF542" s="135" t="str">
        <f>IFERROR(IF(Sale!B333 &lt;&gt; "", Sale!B333, ""), "")</f>
        <v/>
      </c>
      <c r="ZG542" s="135" t="str">
        <f>IFERROR(IF(Sale!C333 &lt;&gt; "", Sale!C333, ""), "")</f>
        <v/>
      </c>
      <c r="ZH542" s="135" t="str">
        <f>IFERROR(IF(Sale!D333 &lt;&gt; "", Sale!D333, ""), "")</f>
        <v/>
      </c>
      <c r="ZI542" s="135" t="str">
        <f>IFERROR(IF(Sale!E333 &lt;&gt; "", Sale!E333, ""), "")</f>
        <v/>
      </c>
      <c r="ZJ542" s="135" t="str">
        <f>IFERROR(IF(Sale!F333 &lt;&gt; "", Sale!F333, ""), "")</f>
        <v/>
      </c>
      <c r="ZK542" s="135" t="str">
        <f>IFERROR(IF(Sale!G333 &lt;&gt; "", Sale!G333, ""), "")</f>
        <v/>
      </c>
      <c r="ZL542" s="135" t="str">
        <f>IFERROR(IF(Sale!H333 &lt;&gt; "", Sale!H333, ""), "")</f>
        <v/>
      </c>
      <c r="ZM542" s="135" t="str">
        <f>IFERROR(IF(Sale!I333 &lt;&gt; "", Sale!I333, ""), "")</f>
        <v/>
      </c>
      <c r="ZN542" s="135" t="str">
        <f>IFERROR(IF(Sale!J333 &lt;&gt; "", Sale!J333, ""), "")</f>
        <v/>
      </c>
      <c r="ZO542" s="135" t="str">
        <f>IFERROR(IF(Sale!K333 &lt;&gt; "", Sale!K333, ""), "")</f>
        <v/>
      </c>
      <c r="ZP542" s="135" t="str">
        <f>IFERROR(IF(Sale!L333 &lt;&gt; "", Sale!L333, ""), "")</f>
        <v/>
      </c>
      <c r="ZQ542" s="135" t="str">
        <f>IFERROR(IF(Sale!M333 &lt;&gt; "", Sale!M333, ""), "")</f>
        <v/>
      </c>
      <c r="ZR542" s="135" t="str">
        <f>IFERROR(IF(Sale!N333 &lt;&gt; "", Sale!N333, ""), "")</f>
        <v/>
      </c>
      <c r="ZS542" s="135" t="str">
        <f>IFERROR(IF(Sale!O333 &lt;&gt; "", Sale!O333, ""), "")</f>
        <v/>
      </c>
      <c r="ZT542" s="135"/>
      <c r="ZU542" s="135"/>
      <c r="ZV542" s="135"/>
      <c r="ZW542" s="135"/>
      <c r="ZX542" s="139"/>
      <c r="ZY542" s="135"/>
      <c r="ZZ542" s="135"/>
    </row>
    <row r="543" spans="25:702">
      <c r="Y543" s="236"/>
      <c r="YA543" s="135" t="str">
        <f>IF(YC543 &lt;&gt; "", (COUNTIF($YC$212:YC543,YC543)&amp;"_"&amp;YC543),"")</f>
        <v/>
      </c>
      <c r="YB543" s="136" t="str">
        <f>IFERROR(IF(Purchase!A333 &lt;&gt;"",Purchase!A333,""),"")</f>
        <v/>
      </c>
      <c r="YC543" s="137" t="str">
        <f>IFERROR(IF(Purchase!B333 &lt;&gt;"",Purchase!B333,""),"")</f>
        <v/>
      </c>
      <c r="YD543" s="137" t="str">
        <f>IFERROR(IF(Purchase!C333 &lt;&gt;"",Purchase!C333,""),"")</f>
        <v/>
      </c>
      <c r="YE543" s="137" t="str">
        <f>IFERROR(IF(Purchase!D333 &lt;&gt;"",Purchase!D333,""),"")</f>
        <v/>
      </c>
      <c r="YF543" s="137" t="str">
        <f>IFERROR(IF(Purchase!E333 &lt;&gt;"",Purchase!E333,""),"")</f>
        <v/>
      </c>
      <c r="YG543" s="137" t="str">
        <f>IFERROR(IF(Purchase!F333 &lt;&gt;"",Purchase!F333,""),"")</f>
        <v/>
      </c>
      <c r="YH543" s="137" t="str">
        <f>IFERROR(IF(Purchase!G333 &lt;&gt;"",Purchase!G333,""),"")</f>
        <v/>
      </c>
      <c r="YI543" s="137" t="str">
        <f>IFERROR(IF(Purchase!H333 &lt;&gt;"",Purchase!H333,""),"")</f>
        <v/>
      </c>
      <c r="YJ543" s="137" t="str">
        <f>IFERROR(IF(Purchase!I333 &lt;&gt;"",Purchase!I333,""),"")</f>
        <v/>
      </c>
      <c r="YK543" s="137" t="str">
        <f>IFERROR(IF(Purchase!J333 &lt;&gt;"",Purchase!J333,""),"")</f>
        <v/>
      </c>
      <c r="YL543" s="149" t="str">
        <f t="shared" si="32"/>
        <v/>
      </c>
      <c r="YM543" s="135"/>
      <c r="YN543" s="138"/>
      <c r="YO543" s="139"/>
      <c r="YP543" s="138"/>
      <c r="YQ543" s="138"/>
      <c r="YR543" s="140"/>
      <c r="YS543" s="138"/>
      <c r="YT543" s="138"/>
      <c r="YU543" s="141"/>
      <c r="YV543" s="135"/>
      <c r="YW543" s="135"/>
      <c r="YX543" s="135"/>
      <c r="YY543" s="135"/>
      <c r="YZ543" s="135"/>
      <c r="ZA543" s="135"/>
      <c r="ZB543" s="135"/>
      <c r="ZC543" s="135"/>
      <c r="ZD543" s="135" t="str">
        <f>IF(ZG543 &lt;&gt; "",(COUNTIF($ZG$212:ZG543,ZG543)&amp;"_"&amp;ZG543),"")</f>
        <v/>
      </c>
      <c r="ZE543" s="142" t="str">
        <f>IFERROR(IF(Sale!A334 &lt;&gt; "", Sale!A334, ""), "")</f>
        <v/>
      </c>
      <c r="ZF543" s="135" t="str">
        <f>IFERROR(IF(Sale!B334 &lt;&gt; "", Sale!B334, ""), "")</f>
        <v/>
      </c>
      <c r="ZG543" s="135" t="str">
        <f>IFERROR(IF(Sale!C334 &lt;&gt; "", Sale!C334, ""), "")</f>
        <v/>
      </c>
      <c r="ZH543" s="135" t="str">
        <f>IFERROR(IF(Sale!D334 &lt;&gt; "", Sale!D334, ""), "")</f>
        <v/>
      </c>
      <c r="ZI543" s="135" t="str">
        <f>IFERROR(IF(Sale!E334 &lt;&gt; "", Sale!E334, ""), "")</f>
        <v/>
      </c>
      <c r="ZJ543" s="135" t="str">
        <f>IFERROR(IF(Sale!F334 &lt;&gt; "", Sale!F334, ""), "")</f>
        <v/>
      </c>
      <c r="ZK543" s="135" t="str">
        <f>IFERROR(IF(Sale!G334 &lt;&gt; "", Sale!G334, ""), "")</f>
        <v/>
      </c>
      <c r="ZL543" s="135" t="str">
        <f>IFERROR(IF(Sale!H334 &lt;&gt; "", Sale!H334, ""), "")</f>
        <v/>
      </c>
      <c r="ZM543" s="135" t="str">
        <f>IFERROR(IF(Sale!I334 &lt;&gt; "", Sale!I334, ""), "")</f>
        <v/>
      </c>
      <c r="ZN543" s="135" t="str">
        <f>IFERROR(IF(Sale!J334 &lt;&gt; "", Sale!J334, ""), "")</f>
        <v/>
      </c>
      <c r="ZO543" s="135" t="str">
        <f>IFERROR(IF(Sale!K334 &lt;&gt; "", Sale!K334, ""), "")</f>
        <v/>
      </c>
      <c r="ZP543" s="135" t="str">
        <f>IFERROR(IF(Sale!L334 &lt;&gt; "", Sale!L334, ""), "")</f>
        <v/>
      </c>
      <c r="ZQ543" s="135" t="str">
        <f>IFERROR(IF(Sale!M334 &lt;&gt; "", Sale!M334, ""), "")</f>
        <v/>
      </c>
      <c r="ZR543" s="135" t="str">
        <f>IFERROR(IF(Sale!N334 &lt;&gt; "", Sale!N334, ""), "")</f>
        <v/>
      </c>
      <c r="ZS543" s="135" t="str">
        <f>IFERROR(IF(Sale!O334 &lt;&gt; "", Sale!O334, ""), "")</f>
        <v/>
      </c>
      <c r="ZT543" s="135"/>
      <c r="ZU543" s="135"/>
      <c r="ZV543" s="135"/>
      <c r="ZW543" s="135"/>
      <c r="ZX543" s="139"/>
      <c r="ZY543" s="135"/>
      <c r="ZZ543" s="135"/>
    </row>
    <row r="544" spans="25:702">
      <c r="Y544" s="236"/>
      <c r="YA544" s="135" t="str">
        <f>IF(YC544 &lt;&gt; "", (COUNTIF($YC$212:YC544,YC544)&amp;"_"&amp;YC544),"")</f>
        <v/>
      </c>
      <c r="YB544" s="136" t="str">
        <f>IFERROR(IF(Purchase!A334 &lt;&gt;"",Purchase!A334,""),"")</f>
        <v/>
      </c>
      <c r="YC544" s="137" t="str">
        <f>IFERROR(IF(Purchase!B334 &lt;&gt;"",Purchase!B334,""),"")</f>
        <v/>
      </c>
      <c r="YD544" s="137" t="str">
        <f>IFERROR(IF(Purchase!C334 &lt;&gt;"",Purchase!C334,""),"")</f>
        <v/>
      </c>
      <c r="YE544" s="137" t="str">
        <f>IFERROR(IF(Purchase!D334 &lt;&gt;"",Purchase!D334,""),"")</f>
        <v/>
      </c>
      <c r="YF544" s="137" t="str">
        <f>IFERROR(IF(Purchase!E334 &lt;&gt;"",Purchase!E334,""),"")</f>
        <v/>
      </c>
      <c r="YG544" s="137" t="str">
        <f>IFERROR(IF(Purchase!F334 &lt;&gt;"",Purchase!F334,""),"")</f>
        <v/>
      </c>
      <c r="YH544" s="137" t="str">
        <f>IFERROR(IF(Purchase!G334 &lt;&gt;"",Purchase!G334,""),"")</f>
        <v/>
      </c>
      <c r="YI544" s="137" t="str">
        <f>IFERROR(IF(Purchase!H334 &lt;&gt;"",Purchase!H334,""),"")</f>
        <v/>
      </c>
      <c r="YJ544" s="137" t="str">
        <f>IFERROR(IF(Purchase!I334 &lt;&gt;"",Purchase!I334,""),"")</f>
        <v/>
      </c>
      <c r="YK544" s="137" t="str">
        <f>IFERROR(IF(Purchase!J334 &lt;&gt;"",Purchase!J334,""),"")</f>
        <v/>
      </c>
      <c r="YL544" s="149" t="str">
        <f t="shared" si="32"/>
        <v/>
      </c>
      <c r="YM544" s="135"/>
      <c r="YN544" s="138"/>
      <c r="YO544" s="139"/>
      <c r="YP544" s="138"/>
      <c r="YQ544" s="138"/>
      <c r="YR544" s="140"/>
      <c r="YS544" s="138"/>
      <c r="YT544" s="138"/>
      <c r="YU544" s="141"/>
      <c r="YV544" s="135"/>
      <c r="YW544" s="135"/>
      <c r="YX544" s="135"/>
      <c r="YY544" s="135"/>
      <c r="YZ544" s="135"/>
      <c r="ZA544" s="135"/>
      <c r="ZB544" s="135"/>
      <c r="ZC544" s="135"/>
      <c r="ZD544" s="135" t="str">
        <f>IF(ZG544 &lt;&gt; "",(COUNTIF($ZG$212:ZG544,ZG544)&amp;"_"&amp;ZG544),"")</f>
        <v/>
      </c>
      <c r="ZE544" s="142" t="str">
        <f>IFERROR(IF(Sale!A335 &lt;&gt; "", Sale!A335, ""), "")</f>
        <v/>
      </c>
      <c r="ZF544" s="135" t="str">
        <f>IFERROR(IF(Sale!B335 &lt;&gt; "", Sale!B335, ""), "")</f>
        <v/>
      </c>
      <c r="ZG544" s="135" t="str">
        <f>IFERROR(IF(Sale!C335 &lt;&gt; "", Sale!C335, ""), "")</f>
        <v/>
      </c>
      <c r="ZH544" s="135" t="str">
        <f>IFERROR(IF(Sale!D335 &lt;&gt; "", Sale!D335, ""), "")</f>
        <v/>
      </c>
      <c r="ZI544" s="135" t="str">
        <f>IFERROR(IF(Sale!E335 &lt;&gt; "", Sale!E335, ""), "")</f>
        <v/>
      </c>
      <c r="ZJ544" s="135" t="str">
        <f>IFERROR(IF(Sale!F335 &lt;&gt; "", Sale!F335, ""), "")</f>
        <v/>
      </c>
      <c r="ZK544" s="135" t="str">
        <f>IFERROR(IF(Sale!G335 &lt;&gt; "", Sale!G335, ""), "")</f>
        <v/>
      </c>
      <c r="ZL544" s="135" t="str">
        <f>IFERROR(IF(Sale!H335 &lt;&gt; "", Sale!H335, ""), "")</f>
        <v/>
      </c>
      <c r="ZM544" s="135" t="str">
        <f>IFERROR(IF(Sale!I335 &lt;&gt; "", Sale!I335, ""), "")</f>
        <v/>
      </c>
      <c r="ZN544" s="135" t="str">
        <f>IFERROR(IF(Sale!J335 &lt;&gt; "", Sale!J335, ""), "")</f>
        <v/>
      </c>
      <c r="ZO544" s="135" t="str">
        <f>IFERROR(IF(Sale!K335 &lt;&gt; "", Sale!K335, ""), "")</f>
        <v/>
      </c>
      <c r="ZP544" s="135" t="str">
        <f>IFERROR(IF(Sale!L335 &lt;&gt; "", Sale!L335, ""), "")</f>
        <v/>
      </c>
      <c r="ZQ544" s="135" t="str">
        <f>IFERROR(IF(Sale!M335 &lt;&gt; "", Sale!M335, ""), "")</f>
        <v/>
      </c>
      <c r="ZR544" s="135" t="str">
        <f>IFERROR(IF(Sale!N335 &lt;&gt; "", Sale!N335, ""), "")</f>
        <v/>
      </c>
      <c r="ZS544" s="135" t="str">
        <f>IFERROR(IF(Sale!O335 &lt;&gt; "", Sale!O335, ""), "")</f>
        <v/>
      </c>
      <c r="ZT544" s="135"/>
      <c r="ZU544" s="135"/>
      <c r="ZV544" s="135"/>
      <c r="ZW544" s="135"/>
      <c r="ZX544" s="139"/>
      <c r="ZY544" s="135"/>
      <c r="ZZ544" s="135"/>
    </row>
    <row r="545" spans="25:702">
      <c r="Y545" s="236"/>
      <c r="YA545" s="135" t="str">
        <f>IF(YC545 &lt;&gt; "", (COUNTIF($YC$212:YC545,YC545)&amp;"_"&amp;YC545),"")</f>
        <v/>
      </c>
      <c r="YB545" s="136" t="str">
        <f>IFERROR(IF(Purchase!A335 &lt;&gt;"",Purchase!A335,""),"")</f>
        <v/>
      </c>
      <c r="YC545" s="137" t="str">
        <f>IFERROR(IF(Purchase!B335 &lt;&gt;"",Purchase!B335,""),"")</f>
        <v/>
      </c>
      <c r="YD545" s="137" t="str">
        <f>IFERROR(IF(Purchase!C335 &lt;&gt;"",Purchase!C335,""),"")</f>
        <v/>
      </c>
      <c r="YE545" s="137" t="str">
        <f>IFERROR(IF(Purchase!D335 &lt;&gt;"",Purchase!D335,""),"")</f>
        <v/>
      </c>
      <c r="YF545" s="137" t="str">
        <f>IFERROR(IF(Purchase!E335 &lt;&gt;"",Purchase!E335,""),"")</f>
        <v/>
      </c>
      <c r="YG545" s="137" t="str">
        <f>IFERROR(IF(Purchase!F335 &lt;&gt;"",Purchase!F335,""),"")</f>
        <v/>
      </c>
      <c r="YH545" s="137" t="str">
        <f>IFERROR(IF(Purchase!G335 &lt;&gt;"",Purchase!G335,""),"")</f>
        <v/>
      </c>
      <c r="YI545" s="137" t="str">
        <f>IFERROR(IF(Purchase!H335 &lt;&gt;"",Purchase!H335,""),"")</f>
        <v/>
      </c>
      <c r="YJ545" s="137" t="str">
        <f>IFERROR(IF(Purchase!I335 &lt;&gt;"",Purchase!I335,""),"")</f>
        <v/>
      </c>
      <c r="YK545" s="137" t="str">
        <f>IFERROR(IF(Purchase!J335 &lt;&gt;"",Purchase!J335,""),"")</f>
        <v/>
      </c>
      <c r="YL545" s="149" t="str">
        <f t="shared" si="32"/>
        <v/>
      </c>
      <c r="YM545" s="135"/>
      <c r="YN545" s="138"/>
      <c r="YO545" s="139"/>
      <c r="YP545" s="138"/>
      <c r="YQ545" s="138"/>
      <c r="YR545" s="140"/>
      <c r="YS545" s="138"/>
      <c r="YT545" s="138"/>
      <c r="YU545" s="141"/>
      <c r="YV545" s="135"/>
      <c r="YW545" s="135"/>
      <c r="YX545" s="135"/>
      <c r="YY545" s="135"/>
      <c r="YZ545" s="135"/>
      <c r="ZA545" s="135"/>
      <c r="ZB545" s="135"/>
      <c r="ZC545" s="135"/>
      <c r="ZD545" s="135" t="str">
        <f>IF(ZG545 &lt;&gt; "",(COUNTIF($ZG$212:ZG545,ZG545)&amp;"_"&amp;ZG545),"")</f>
        <v/>
      </c>
      <c r="ZE545" s="142" t="str">
        <f>IFERROR(IF(Sale!A336 &lt;&gt; "", Sale!A336, ""), "")</f>
        <v/>
      </c>
      <c r="ZF545" s="135" t="str">
        <f>IFERROR(IF(Sale!B336 &lt;&gt; "", Sale!B336, ""), "")</f>
        <v/>
      </c>
      <c r="ZG545" s="135" t="str">
        <f>IFERROR(IF(Sale!C336 &lt;&gt; "", Sale!C336, ""), "")</f>
        <v/>
      </c>
      <c r="ZH545" s="135" t="str">
        <f>IFERROR(IF(Sale!D336 &lt;&gt; "", Sale!D336, ""), "")</f>
        <v/>
      </c>
      <c r="ZI545" s="135" t="str">
        <f>IFERROR(IF(Sale!E336 &lt;&gt; "", Sale!E336, ""), "")</f>
        <v/>
      </c>
      <c r="ZJ545" s="135" t="str">
        <f>IFERROR(IF(Sale!F336 &lt;&gt; "", Sale!F336, ""), "")</f>
        <v/>
      </c>
      <c r="ZK545" s="135" t="str">
        <f>IFERROR(IF(Sale!G336 &lt;&gt; "", Sale!G336, ""), "")</f>
        <v/>
      </c>
      <c r="ZL545" s="135" t="str">
        <f>IFERROR(IF(Sale!H336 &lt;&gt; "", Sale!H336, ""), "")</f>
        <v/>
      </c>
      <c r="ZM545" s="135" t="str">
        <f>IFERROR(IF(Sale!I336 &lt;&gt; "", Sale!I336, ""), "")</f>
        <v/>
      </c>
      <c r="ZN545" s="135" t="str">
        <f>IFERROR(IF(Sale!J336 &lt;&gt; "", Sale!J336, ""), "")</f>
        <v/>
      </c>
      <c r="ZO545" s="135" t="str">
        <f>IFERROR(IF(Sale!K336 &lt;&gt; "", Sale!K336, ""), "")</f>
        <v/>
      </c>
      <c r="ZP545" s="135" t="str">
        <f>IFERROR(IF(Sale!L336 &lt;&gt; "", Sale!L336, ""), "")</f>
        <v/>
      </c>
      <c r="ZQ545" s="135" t="str">
        <f>IFERROR(IF(Sale!M336 &lt;&gt; "", Sale!M336, ""), "")</f>
        <v/>
      </c>
      <c r="ZR545" s="135" t="str">
        <f>IFERROR(IF(Sale!N336 &lt;&gt; "", Sale!N336, ""), "")</f>
        <v/>
      </c>
      <c r="ZS545" s="135" t="str">
        <f>IFERROR(IF(Sale!O336 &lt;&gt; "", Sale!O336, ""), "")</f>
        <v/>
      </c>
      <c r="ZT545" s="135"/>
      <c r="ZU545" s="135"/>
      <c r="ZV545" s="135"/>
      <c r="ZW545" s="135"/>
      <c r="ZX545" s="139"/>
      <c r="ZY545" s="135"/>
      <c r="ZZ545" s="135"/>
    </row>
    <row r="546" spans="25:702">
      <c r="Y546" s="236"/>
      <c r="YA546" s="135" t="str">
        <f>IF(YC546 &lt;&gt; "", (COUNTIF($YC$212:YC546,YC546)&amp;"_"&amp;YC546),"")</f>
        <v/>
      </c>
      <c r="YB546" s="136" t="str">
        <f>IFERROR(IF(Purchase!A336 &lt;&gt;"",Purchase!A336,""),"")</f>
        <v/>
      </c>
      <c r="YC546" s="137" t="str">
        <f>IFERROR(IF(Purchase!B336 &lt;&gt;"",Purchase!B336,""),"")</f>
        <v/>
      </c>
      <c r="YD546" s="137" t="str">
        <f>IFERROR(IF(Purchase!C336 &lt;&gt;"",Purchase!C336,""),"")</f>
        <v/>
      </c>
      <c r="YE546" s="137" t="str">
        <f>IFERROR(IF(Purchase!D336 &lt;&gt;"",Purchase!D336,""),"")</f>
        <v/>
      </c>
      <c r="YF546" s="137" t="str">
        <f>IFERROR(IF(Purchase!E336 &lt;&gt;"",Purchase!E336,""),"")</f>
        <v/>
      </c>
      <c r="YG546" s="137" t="str">
        <f>IFERROR(IF(Purchase!F336 &lt;&gt;"",Purchase!F336,""),"")</f>
        <v/>
      </c>
      <c r="YH546" s="137" t="str">
        <f>IFERROR(IF(Purchase!G336 &lt;&gt;"",Purchase!G336,""),"")</f>
        <v/>
      </c>
      <c r="YI546" s="137" t="str">
        <f>IFERROR(IF(Purchase!H336 &lt;&gt;"",Purchase!H336,""),"")</f>
        <v/>
      </c>
      <c r="YJ546" s="137" t="str">
        <f>IFERROR(IF(Purchase!I336 &lt;&gt;"",Purchase!I336,""),"")</f>
        <v/>
      </c>
      <c r="YK546" s="137" t="str">
        <f>IFERROR(IF(Purchase!J336 &lt;&gt;"",Purchase!J336,""),"")</f>
        <v/>
      </c>
      <c r="YL546" s="149" t="str">
        <f t="shared" si="32"/>
        <v/>
      </c>
      <c r="YM546" s="135"/>
      <c r="YN546" s="138"/>
      <c r="YO546" s="139"/>
      <c r="YP546" s="138"/>
      <c r="YQ546" s="138"/>
      <c r="YR546" s="140"/>
      <c r="YS546" s="138"/>
      <c r="YT546" s="138"/>
      <c r="YU546" s="141"/>
      <c r="YV546" s="135"/>
      <c r="YW546" s="135"/>
      <c r="YX546" s="135"/>
      <c r="YY546" s="135"/>
      <c r="YZ546" s="135"/>
      <c r="ZA546" s="135"/>
      <c r="ZB546" s="135"/>
      <c r="ZC546" s="135"/>
      <c r="ZD546" s="135" t="str">
        <f>IF(ZG546 &lt;&gt; "",(COUNTIF($ZG$212:ZG546,ZG546)&amp;"_"&amp;ZG546),"")</f>
        <v/>
      </c>
      <c r="ZE546" s="142" t="str">
        <f>IFERROR(IF(Sale!A337 &lt;&gt; "", Sale!A337, ""), "")</f>
        <v/>
      </c>
      <c r="ZF546" s="135" t="str">
        <f>IFERROR(IF(Sale!B337 &lt;&gt; "", Sale!B337, ""), "")</f>
        <v/>
      </c>
      <c r="ZG546" s="135" t="str">
        <f>IFERROR(IF(Sale!C337 &lt;&gt; "", Sale!C337, ""), "")</f>
        <v/>
      </c>
      <c r="ZH546" s="135" t="str">
        <f>IFERROR(IF(Sale!D337 &lt;&gt; "", Sale!D337, ""), "")</f>
        <v/>
      </c>
      <c r="ZI546" s="135" t="str">
        <f>IFERROR(IF(Sale!E337 &lt;&gt; "", Sale!E337, ""), "")</f>
        <v/>
      </c>
      <c r="ZJ546" s="135" t="str">
        <f>IFERROR(IF(Sale!F337 &lt;&gt; "", Sale!F337, ""), "")</f>
        <v/>
      </c>
      <c r="ZK546" s="135" t="str">
        <f>IFERROR(IF(Sale!G337 &lt;&gt; "", Sale!G337, ""), "")</f>
        <v/>
      </c>
      <c r="ZL546" s="135" t="str">
        <f>IFERROR(IF(Sale!H337 &lt;&gt; "", Sale!H337, ""), "")</f>
        <v/>
      </c>
      <c r="ZM546" s="135" t="str">
        <f>IFERROR(IF(Sale!I337 &lt;&gt; "", Sale!I337, ""), "")</f>
        <v/>
      </c>
      <c r="ZN546" s="135" t="str">
        <f>IFERROR(IF(Sale!J337 &lt;&gt; "", Sale!J337, ""), "")</f>
        <v/>
      </c>
      <c r="ZO546" s="135" t="str">
        <f>IFERROR(IF(Sale!K337 &lt;&gt; "", Sale!K337, ""), "")</f>
        <v/>
      </c>
      <c r="ZP546" s="135" t="str">
        <f>IFERROR(IF(Sale!L337 &lt;&gt; "", Sale!L337, ""), "")</f>
        <v/>
      </c>
      <c r="ZQ546" s="135" t="str">
        <f>IFERROR(IF(Sale!M337 &lt;&gt; "", Sale!M337, ""), "")</f>
        <v/>
      </c>
      <c r="ZR546" s="135" t="str">
        <f>IFERROR(IF(Sale!N337 &lt;&gt; "", Sale!N337, ""), "")</f>
        <v/>
      </c>
      <c r="ZS546" s="135" t="str">
        <f>IFERROR(IF(Sale!O337 &lt;&gt; "", Sale!O337, ""), "")</f>
        <v/>
      </c>
      <c r="ZT546" s="135"/>
      <c r="ZU546" s="135"/>
      <c r="ZV546" s="135"/>
      <c r="ZW546" s="135"/>
      <c r="ZX546" s="139"/>
      <c r="ZY546" s="135"/>
      <c r="ZZ546" s="135"/>
    </row>
    <row r="547" spans="25:702">
      <c r="Y547" s="236"/>
      <c r="YA547" s="135" t="str">
        <f>IF(YC547 &lt;&gt; "", (COUNTIF($YC$212:YC547,YC547)&amp;"_"&amp;YC547),"")</f>
        <v/>
      </c>
      <c r="YB547" s="136" t="str">
        <f>IFERROR(IF(Purchase!A337 &lt;&gt;"",Purchase!A337,""),"")</f>
        <v/>
      </c>
      <c r="YC547" s="137" t="str">
        <f>IFERROR(IF(Purchase!B337 &lt;&gt;"",Purchase!B337,""),"")</f>
        <v/>
      </c>
      <c r="YD547" s="137" t="str">
        <f>IFERROR(IF(Purchase!C337 &lt;&gt;"",Purchase!C337,""),"")</f>
        <v/>
      </c>
      <c r="YE547" s="137" t="str">
        <f>IFERROR(IF(Purchase!D337 &lt;&gt;"",Purchase!D337,""),"")</f>
        <v/>
      </c>
      <c r="YF547" s="137" t="str">
        <f>IFERROR(IF(Purchase!E337 &lt;&gt;"",Purchase!E337,""),"")</f>
        <v/>
      </c>
      <c r="YG547" s="137" t="str">
        <f>IFERROR(IF(Purchase!F337 &lt;&gt;"",Purchase!F337,""),"")</f>
        <v/>
      </c>
      <c r="YH547" s="137" t="str">
        <f>IFERROR(IF(Purchase!G337 &lt;&gt;"",Purchase!G337,""),"")</f>
        <v/>
      </c>
      <c r="YI547" s="137" t="str">
        <f>IFERROR(IF(Purchase!H337 &lt;&gt;"",Purchase!H337,""),"")</f>
        <v/>
      </c>
      <c r="YJ547" s="137" t="str">
        <f>IFERROR(IF(Purchase!I337 &lt;&gt;"",Purchase!I337,""),"")</f>
        <v/>
      </c>
      <c r="YK547" s="137" t="str">
        <f>IFERROR(IF(Purchase!J337 &lt;&gt;"",Purchase!J337,""),"")</f>
        <v/>
      </c>
      <c r="YL547" s="149" t="str">
        <f t="shared" si="32"/>
        <v/>
      </c>
      <c r="YM547" s="135"/>
      <c r="YN547" s="138"/>
      <c r="YO547" s="139"/>
      <c r="YP547" s="138"/>
      <c r="YQ547" s="138"/>
      <c r="YR547" s="140"/>
      <c r="YS547" s="138"/>
      <c r="YT547" s="138"/>
      <c r="YU547" s="141"/>
      <c r="YV547" s="135"/>
      <c r="YW547" s="135"/>
      <c r="YX547" s="135"/>
      <c r="YY547" s="135"/>
      <c r="YZ547" s="135"/>
      <c r="ZA547" s="135"/>
      <c r="ZB547" s="135"/>
      <c r="ZC547" s="135"/>
      <c r="ZD547" s="135" t="str">
        <f>IF(ZG547 &lt;&gt; "",(COUNTIF($ZG$212:ZG547,ZG547)&amp;"_"&amp;ZG547),"")</f>
        <v/>
      </c>
      <c r="ZE547" s="142" t="str">
        <f>IFERROR(IF(Sale!A338 &lt;&gt; "", Sale!A338, ""), "")</f>
        <v/>
      </c>
      <c r="ZF547" s="135" t="str">
        <f>IFERROR(IF(Sale!B338 &lt;&gt; "", Sale!B338, ""), "")</f>
        <v/>
      </c>
      <c r="ZG547" s="135" t="str">
        <f>IFERROR(IF(Sale!C338 &lt;&gt; "", Sale!C338, ""), "")</f>
        <v/>
      </c>
      <c r="ZH547" s="135" t="str">
        <f>IFERROR(IF(Sale!D338 &lt;&gt; "", Sale!D338, ""), "")</f>
        <v/>
      </c>
      <c r="ZI547" s="135" t="str">
        <f>IFERROR(IF(Sale!E338 &lt;&gt; "", Sale!E338, ""), "")</f>
        <v/>
      </c>
      <c r="ZJ547" s="135" t="str">
        <f>IFERROR(IF(Sale!F338 &lt;&gt; "", Sale!F338, ""), "")</f>
        <v/>
      </c>
      <c r="ZK547" s="135" t="str">
        <f>IFERROR(IF(Sale!G338 &lt;&gt; "", Sale!G338, ""), "")</f>
        <v/>
      </c>
      <c r="ZL547" s="135" t="str">
        <f>IFERROR(IF(Sale!H338 &lt;&gt; "", Sale!H338, ""), "")</f>
        <v/>
      </c>
      <c r="ZM547" s="135" t="str">
        <f>IFERROR(IF(Sale!I338 &lt;&gt; "", Sale!I338, ""), "")</f>
        <v/>
      </c>
      <c r="ZN547" s="135" t="str">
        <f>IFERROR(IF(Sale!J338 &lt;&gt; "", Sale!J338, ""), "")</f>
        <v/>
      </c>
      <c r="ZO547" s="135" t="str">
        <f>IFERROR(IF(Sale!K338 &lt;&gt; "", Sale!K338, ""), "")</f>
        <v/>
      </c>
      <c r="ZP547" s="135" t="str">
        <f>IFERROR(IF(Sale!L338 &lt;&gt; "", Sale!L338, ""), "")</f>
        <v/>
      </c>
      <c r="ZQ547" s="135" t="str">
        <f>IFERROR(IF(Sale!M338 &lt;&gt; "", Sale!M338, ""), "")</f>
        <v/>
      </c>
      <c r="ZR547" s="135" t="str">
        <f>IFERROR(IF(Sale!N338 &lt;&gt; "", Sale!N338, ""), "")</f>
        <v/>
      </c>
      <c r="ZS547" s="135" t="str">
        <f>IFERROR(IF(Sale!O338 &lt;&gt; "", Sale!O338, ""), "")</f>
        <v/>
      </c>
      <c r="ZT547" s="135"/>
      <c r="ZU547" s="135"/>
      <c r="ZV547" s="135"/>
      <c r="ZW547" s="135"/>
      <c r="ZX547" s="139"/>
      <c r="ZY547" s="135"/>
      <c r="ZZ547" s="135"/>
    </row>
    <row r="548" spans="25:702">
      <c r="Y548" s="236"/>
      <c r="YA548" s="135" t="str">
        <f>IF(YC548 &lt;&gt; "", (COUNTIF($YC$212:YC548,YC548)&amp;"_"&amp;YC548),"")</f>
        <v/>
      </c>
      <c r="YB548" s="136" t="str">
        <f>IFERROR(IF(Purchase!A338 &lt;&gt;"",Purchase!A338,""),"")</f>
        <v/>
      </c>
      <c r="YC548" s="137" t="str">
        <f>IFERROR(IF(Purchase!B338 &lt;&gt;"",Purchase!B338,""),"")</f>
        <v/>
      </c>
      <c r="YD548" s="137" t="str">
        <f>IFERROR(IF(Purchase!C338 &lt;&gt;"",Purchase!C338,""),"")</f>
        <v/>
      </c>
      <c r="YE548" s="137" t="str">
        <f>IFERROR(IF(Purchase!D338 &lt;&gt;"",Purchase!D338,""),"")</f>
        <v/>
      </c>
      <c r="YF548" s="137" t="str">
        <f>IFERROR(IF(Purchase!E338 &lt;&gt;"",Purchase!E338,""),"")</f>
        <v/>
      </c>
      <c r="YG548" s="137" t="str">
        <f>IFERROR(IF(Purchase!F338 &lt;&gt;"",Purchase!F338,""),"")</f>
        <v/>
      </c>
      <c r="YH548" s="137" t="str">
        <f>IFERROR(IF(Purchase!G338 &lt;&gt;"",Purchase!G338,""),"")</f>
        <v/>
      </c>
      <c r="YI548" s="137" t="str">
        <f>IFERROR(IF(Purchase!H338 &lt;&gt;"",Purchase!H338,""),"")</f>
        <v/>
      </c>
      <c r="YJ548" s="137" t="str">
        <f>IFERROR(IF(Purchase!I338 &lt;&gt;"",Purchase!I338,""),"")</f>
        <v/>
      </c>
      <c r="YK548" s="137" t="str">
        <f>IFERROR(IF(Purchase!J338 &lt;&gt;"",Purchase!J338,""),"")</f>
        <v/>
      </c>
      <c r="YL548" s="149" t="str">
        <f t="shared" si="32"/>
        <v/>
      </c>
      <c r="YM548" s="135"/>
      <c r="YN548" s="138"/>
      <c r="YO548" s="139"/>
      <c r="YP548" s="138"/>
      <c r="YQ548" s="138"/>
      <c r="YR548" s="140"/>
      <c r="YS548" s="138"/>
      <c r="YT548" s="138"/>
      <c r="YU548" s="141"/>
      <c r="YV548" s="135"/>
      <c r="YW548" s="135"/>
      <c r="YX548" s="135"/>
      <c r="YY548" s="135"/>
      <c r="YZ548" s="135"/>
      <c r="ZA548" s="135"/>
      <c r="ZB548" s="135"/>
      <c r="ZC548" s="135"/>
      <c r="ZD548" s="135" t="str">
        <f>IF(ZG548 &lt;&gt; "",(COUNTIF($ZG$212:ZG548,ZG548)&amp;"_"&amp;ZG548),"")</f>
        <v/>
      </c>
      <c r="ZE548" s="142" t="str">
        <f>IFERROR(IF(Sale!A339 &lt;&gt; "", Sale!A339, ""), "")</f>
        <v/>
      </c>
      <c r="ZF548" s="135" t="str">
        <f>IFERROR(IF(Sale!B339 &lt;&gt; "", Sale!B339, ""), "")</f>
        <v/>
      </c>
      <c r="ZG548" s="135" t="str">
        <f>IFERROR(IF(Sale!C339 &lt;&gt; "", Sale!C339, ""), "")</f>
        <v/>
      </c>
      <c r="ZH548" s="135" t="str">
        <f>IFERROR(IF(Sale!D339 &lt;&gt; "", Sale!D339, ""), "")</f>
        <v/>
      </c>
      <c r="ZI548" s="135" t="str">
        <f>IFERROR(IF(Sale!E339 &lt;&gt; "", Sale!E339, ""), "")</f>
        <v/>
      </c>
      <c r="ZJ548" s="135" t="str">
        <f>IFERROR(IF(Sale!F339 &lt;&gt; "", Sale!F339, ""), "")</f>
        <v/>
      </c>
      <c r="ZK548" s="135" t="str">
        <f>IFERROR(IF(Sale!G339 &lt;&gt; "", Sale!G339, ""), "")</f>
        <v/>
      </c>
      <c r="ZL548" s="135" t="str">
        <f>IFERROR(IF(Sale!H339 &lt;&gt; "", Sale!H339, ""), "")</f>
        <v/>
      </c>
      <c r="ZM548" s="135" t="str">
        <f>IFERROR(IF(Sale!I339 &lt;&gt; "", Sale!I339, ""), "")</f>
        <v/>
      </c>
      <c r="ZN548" s="135" t="str">
        <f>IFERROR(IF(Sale!J339 &lt;&gt; "", Sale!J339, ""), "")</f>
        <v/>
      </c>
      <c r="ZO548" s="135" t="str">
        <f>IFERROR(IF(Sale!K339 &lt;&gt; "", Sale!K339, ""), "")</f>
        <v/>
      </c>
      <c r="ZP548" s="135" t="str">
        <f>IFERROR(IF(Sale!L339 &lt;&gt; "", Sale!L339, ""), "")</f>
        <v/>
      </c>
      <c r="ZQ548" s="135" t="str">
        <f>IFERROR(IF(Sale!M339 &lt;&gt; "", Sale!M339, ""), "")</f>
        <v/>
      </c>
      <c r="ZR548" s="135" t="str">
        <f>IFERROR(IF(Sale!N339 &lt;&gt; "", Sale!N339, ""), "")</f>
        <v/>
      </c>
      <c r="ZS548" s="135" t="str">
        <f>IFERROR(IF(Sale!O339 &lt;&gt; "", Sale!O339, ""), "")</f>
        <v/>
      </c>
      <c r="ZT548" s="135"/>
      <c r="ZU548" s="135"/>
      <c r="ZV548" s="135"/>
      <c r="ZW548" s="135"/>
      <c r="ZX548" s="139"/>
      <c r="ZY548" s="135"/>
      <c r="ZZ548" s="135"/>
    </row>
    <row r="549" spans="25:702">
      <c r="Y549" s="236"/>
      <c r="YA549" s="135" t="str">
        <f>IF(YC549 &lt;&gt; "", (COUNTIF($YC$212:YC549,YC549)&amp;"_"&amp;YC549),"")</f>
        <v/>
      </c>
      <c r="YB549" s="136" t="str">
        <f>IFERROR(IF(Purchase!A339 &lt;&gt;"",Purchase!A339,""),"")</f>
        <v/>
      </c>
      <c r="YC549" s="137" t="str">
        <f>IFERROR(IF(Purchase!B339 &lt;&gt;"",Purchase!B339,""),"")</f>
        <v/>
      </c>
      <c r="YD549" s="137" t="str">
        <f>IFERROR(IF(Purchase!C339 &lt;&gt;"",Purchase!C339,""),"")</f>
        <v/>
      </c>
      <c r="YE549" s="137" t="str">
        <f>IFERROR(IF(Purchase!D339 &lt;&gt;"",Purchase!D339,""),"")</f>
        <v/>
      </c>
      <c r="YF549" s="137" t="str">
        <f>IFERROR(IF(Purchase!E339 &lt;&gt;"",Purchase!E339,""),"")</f>
        <v/>
      </c>
      <c r="YG549" s="137" t="str">
        <f>IFERROR(IF(Purchase!F339 &lt;&gt;"",Purchase!F339,""),"")</f>
        <v/>
      </c>
      <c r="YH549" s="137" t="str">
        <f>IFERROR(IF(Purchase!G339 &lt;&gt;"",Purchase!G339,""),"")</f>
        <v/>
      </c>
      <c r="YI549" s="137" t="str">
        <f>IFERROR(IF(Purchase!H339 &lt;&gt;"",Purchase!H339,""),"")</f>
        <v/>
      </c>
      <c r="YJ549" s="137" t="str">
        <f>IFERROR(IF(Purchase!I339 &lt;&gt;"",Purchase!I339,""),"")</f>
        <v/>
      </c>
      <c r="YK549" s="137" t="str">
        <f>IFERROR(IF(Purchase!J339 &lt;&gt;"",Purchase!J339,""),"")</f>
        <v/>
      </c>
      <c r="YL549" s="149" t="str">
        <f t="shared" si="32"/>
        <v/>
      </c>
      <c r="YM549" s="135"/>
      <c r="YN549" s="138"/>
      <c r="YO549" s="139"/>
      <c r="YP549" s="138"/>
      <c r="YQ549" s="138"/>
      <c r="YR549" s="140"/>
      <c r="YS549" s="138"/>
      <c r="YT549" s="138"/>
      <c r="YU549" s="141"/>
      <c r="YV549" s="135"/>
      <c r="YW549" s="135"/>
      <c r="YX549" s="135"/>
      <c r="YY549" s="135"/>
      <c r="YZ549" s="135"/>
      <c r="ZA549" s="135"/>
      <c r="ZB549" s="135"/>
      <c r="ZC549" s="135"/>
      <c r="ZD549" s="135" t="str">
        <f>IF(ZG549 &lt;&gt; "",(COUNTIF($ZG$212:ZG549,ZG549)&amp;"_"&amp;ZG549),"")</f>
        <v/>
      </c>
      <c r="ZE549" s="142" t="str">
        <f>IFERROR(IF(Sale!A340 &lt;&gt; "", Sale!A340, ""), "")</f>
        <v/>
      </c>
      <c r="ZF549" s="135" t="str">
        <f>IFERROR(IF(Sale!B340 &lt;&gt; "", Sale!B340, ""), "")</f>
        <v/>
      </c>
      <c r="ZG549" s="135" t="str">
        <f>IFERROR(IF(Sale!C340 &lt;&gt; "", Sale!C340, ""), "")</f>
        <v/>
      </c>
      <c r="ZH549" s="135" t="str">
        <f>IFERROR(IF(Sale!D340 &lt;&gt; "", Sale!D340, ""), "")</f>
        <v/>
      </c>
      <c r="ZI549" s="135" t="str">
        <f>IFERROR(IF(Sale!E340 &lt;&gt; "", Sale!E340, ""), "")</f>
        <v/>
      </c>
      <c r="ZJ549" s="135" t="str">
        <f>IFERROR(IF(Sale!F340 &lt;&gt; "", Sale!F340, ""), "")</f>
        <v/>
      </c>
      <c r="ZK549" s="135" t="str">
        <f>IFERROR(IF(Sale!G340 &lt;&gt; "", Sale!G340, ""), "")</f>
        <v/>
      </c>
      <c r="ZL549" s="135" t="str">
        <f>IFERROR(IF(Sale!H340 &lt;&gt; "", Sale!H340, ""), "")</f>
        <v/>
      </c>
      <c r="ZM549" s="135" t="str">
        <f>IFERROR(IF(Sale!I340 &lt;&gt; "", Sale!I340, ""), "")</f>
        <v/>
      </c>
      <c r="ZN549" s="135" t="str">
        <f>IFERROR(IF(Sale!J340 &lt;&gt; "", Sale!J340, ""), "")</f>
        <v/>
      </c>
      <c r="ZO549" s="135" t="str">
        <f>IFERROR(IF(Sale!K340 &lt;&gt; "", Sale!K340, ""), "")</f>
        <v/>
      </c>
      <c r="ZP549" s="135" t="str">
        <f>IFERROR(IF(Sale!L340 &lt;&gt; "", Sale!L340, ""), "")</f>
        <v/>
      </c>
      <c r="ZQ549" s="135" t="str">
        <f>IFERROR(IF(Sale!M340 &lt;&gt; "", Sale!M340, ""), "")</f>
        <v/>
      </c>
      <c r="ZR549" s="135" t="str">
        <f>IFERROR(IF(Sale!N340 &lt;&gt; "", Sale!N340, ""), "")</f>
        <v/>
      </c>
      <c r="ZS549" s="135" t="str">
        <f>IFERROR(IF(Sale!O340 &lt;&gt; "", Sale!O340, ""), "")</f>
        <v/>
      </c>
      <c r="ZT549" s="135"/>
      <c r="ZU549" s="135"/>
      <c r="ZV549" s="135"/>
      <c r="ZW549" s="135"/>
      <c r="ZX549" s="139"/>
      <c r="ZY549" s="135"/>
      <c r="ZZ549" s="135"/>
    </row>
    <row r="550" spans="25:702">
      <c r="Y550" s="236"/>
      <c r="YA550" s="135" t="str">
        <f>IF(YC550 &lt;&gt; "", (COUNTIF($YC$212:YC550,YC550)&amp;"_"&amp;YC550),"")</f>
        <v/>
      </c>
      <c r="YB550" s="136" t="str">
        <f>IFERROR(IF(Purchase!A340 &lt;&gt;"",Purchase!A340,""),"")</f>
        <v/>
      </c>
      <c r="YC550" s="137" t="str">
        <f>IFERROR(IF(Purchase!B340 &lt;&gt;"",Purchase!B340,""),"")</f>
        <v/>
      </c>
      <c r="YD550" s="137" t="str">
        <f>IFERROR(IF(Purchase!C340 &lt;&gt;"",Purchase!C340,""),"")</f>
        <v/>
      </c>
      <c r="YE550" s="137" t="str">
        <f>IFERROR(IF(Purchase!D340 &lt;&gt;"",Purchase!D340,""),"")</f>
        <v/>
      </c>
      <c r="YF550" s="137" t="str">
        <f>IFERROR(IF(Purchase!E340 &lt;&gt;"",Purchase!E340,""),"")</f>
        <v/>
      </c>
      <c r="YG550" s="137" t="str">
        <f>IFERROR(IF(Purchase!F340 &lt;&gt;"",Purchase!F340,""),"")</f>
        <v/>
      </c>
      <c r="YH550" s="137" t="str">
        <f>IFERROR(IF(Purchase!G340 &lt;&gt;"",Purchase!G340,""),"")</f>
        <v/>
      </c>
      <c r="YI550" s="137" t="str">
        <f>IFERROR(IF(Purchase!H340 &lt;&gt;"",Purchase!H340,""),"")</f>
        <v/>
      </c>
      <c r="YJ550" s="137" t="str">
        <f>IFERROR(IF(Purchase!I340 &lt;&gt;"",Purchase!I340,""),"")</f>
        <v/>
      </c>
      <c r="YK550" s="137" t="str">
        <f>IFERROR(IF(Purchase!J340 &lt;&gt;"",Purchase!J340,""),"")</f>
        <v/>
      </c>
      <c r="YL550" s="149" t="str">
        <f t="shared" si="32"/>
        <v/>
      </c>
      <c r="YM550" s="135"/>
      <c r="YN550" s="138"/>
      <c r="YO550" s="139"/>
      <c r="YP550" s="138"/>
      <c r="YQ550" s="138"/>
      <c r="YR550" s="140"/>
      <c r="YS550" s="138"/>
      <c r="YT550" s="138"/>
      <c r="YU550" s="141"/>
      <c r="YV550" s="135"/>
      <c r="YW550" s="135"/>
      <c r="YX550" s="135"/>
      <c r="YY550" s="135"/>
      <c r="YZ550" s="135"/>
      <c r="ZA550" s="135"/>
      <c r="ZB550" s="135"/>
      <c r="ZC550" s="135"/>
      <c r="ZD550" s="135" t="str">
        <f>IF(ZG550 &lt;&gt; "",(COUNTIF($ZG$212:ZG550,ZG550)&amp;"_"&amp;ZG550),"")</f>
        <v/>
      </c>
      <c r="ZE550" s="142" t="str">
        <f>IFERROR(IF(Sale!A341 &lt;&gt; "", Sale!A341, ""), "")</f>
        <v/>
      </c>
      <c r="ZF550" s="135" t="str">
        <f>IFERROR(IF(Sale!B341 &lt;&gt; "", Sale!B341, ""), "")</f>
        <v/>
      </c>
      <c r="ZG550" s="135" t="str">
        <f>IFERROR(IF(Sale!C341 &lt;&gt; "", Sale!C341, ""), "")</f>
        <v/>
      </c>
      <c r="ZH550" s="135" t="str">
        <f>IFERROR(IF(Sale!D341 &lt;&gt; "", Sale!D341, ""), "")</f>
        <v/>
      </c>
      <c r="ZI550" s="135" t="str">
        <f>IFERROR(IF(Sale!E341 &lt;&gt; "", Sale!E341, ""), "")</f>
        <v/>
      </c>
      <c r="ZJ550" s="135" t="str">
        <f>IFERROR(IF(Sale!F341 &lt;&gt; "", Sale!F341, ""), "")</f>
        <v/>
      </c>
      <c r="ZK550" s="135" t="str">
        <f>IFERROR(IF(Sale!G341 &lt;&gt; "", Sale!G341, ""), "")</f>
        <v/>
      </c>
      <c r="ZL550" s="135" t="str">
        <f>IFERROR(IF(Sale!H341 &lt;&gt; "", Sale!H341, ""), "")</f>
        <v/>
      </c>
      <c r="ZM550" s="135" t="str">
        <f>IFERROR(IF(Sale!I341 &lt;&gt; "", Sale!I341, ""), "")</f>
        <v/>
      </c>
      <c r="ZN550" s="135" t="str">
        <f>IFERROR(IF(Sale!J341 &lt;&gt; "", Sale!J341, ""), "")</f>
        <v/>
      </c>
      <c r="ZO550" s="135" t="str">
        <f>IFERROR(IF(Sale!K341 &lt;&gt; "", Sale!K341, ""), "")</f>
        <v/>
      </c>
      <c r="ZP550" s="135" t="str">
        <f>IFERROR(IF(Sale!L341 &lt;&gt; "", Sale!L341, ""), "")</f>
        <v/>
      </c>
      <c r="ZQ550" s="135" t="str">
        <f>IFERROR(IF(Sale!M341 &lt;&gt; "", Sale!M341, ""), "")</f>
        <v/>
      </c>
      <c r="ZR550" s="135" t="str">
        <f>IFERROR(IF(Sale!N341 &lt;&gt; "", Sale!N341, ""), "")</f>
        <v/>
      </c>
      <c r="ZS550" s="135" t="str">
        <f>IFERROR(IF(Sale!O341 &lt;&gt; "", Sale!O341, ""), "")</f>
        <v/>
      </c>
      <c r="ZT550" s="135"/>
      <c r="ZU550" s="135"/>
      <c r="ZV550" s="135"/>
      <c r="ZW550" s="135"/>
      <c r="ZX550" s="139"/>
      <c r="ZY550" s="135"/>
      <c r="ZZ550" s="135"/>
    </row>
    <row r="551" spans="25:702">
      <c r="Y551" s="236"/>
      <c r="YA551" s="135" t="str">
        <f>IF(YC551 &lt;&gt; "", (COUNTIF($YC$212:YC551,YC551)&amp;"_"&amp;YC551),"")</f>
        <v/>
      </c>
      <c r="YB551" s="136" t="str">
        <f>IFERROR(IF(Purchase!A341 &lt;&gt;"",Purchase!A341,""),"")</f>
        <v/>
      </c>
      <c r="YC551" s="137" t="str">
        <f>IFERROR(IF(Purchase!B341 &lt;&gt;"",Purchase!B341,""),"")</f>
        <v/>
      </c>
      <c r="YD551" s="137" t="str">
        <f>IFERROR(IF(Purchase!C341 &lt;&gt;"",Purchase!C341,""),"")</f>
        <v/>
      </c>
      <c r="YE551" s="137" t="str">
        <f>IFERROR(IF(Purchase!D341 &lt;&gt;"",Purchase!D341,""),"")</f>
        <v/>
      </c>
      <c r="YF551" s="137" t="str">
        <f>IFERROR(IF(Purchase!E341 &lt;&gt;"",Purchase!E341,""),"")</f>
        <v/>
      </c>
      <c r="YG551" s="137" t="str">
        <f>IFERROR(IF(Purchase!F341 &lt;&gt;"",Purchase!F341,""),"")</f>
        <v/>
      </c>
      <c r="YH551" s="137" t="str">
        <f>IFERROR(IF(Purchase!G341 &lt;&gt;"",Purchase!G341,""),"")</f>
        <v/>
      </c>
      <c r="YI551" s="137" t="str">
        <f>IFERROR(IF(Purchase!H341 &lt;&gt;"",Purchase!H341,""),"")</f>
        <v/>
      </c>
      <c r="YJ551" s="137" t="str">
        <f>IFERROR(IF(Purchase!I341 &lt;&gt;"",Purchase!I341,""),"")</f>
        <v/>
      </c>
      <c r="YK551" s="137" t="str">
        <f>IFERROR(IF(Purchase!J341 &lt;&gt;"",Purchase!J341,""),"")</f>
        <v/>
      </c>
      <c r="YL551" s="149" t="str">
        <f t="shared" si="32"/>
        <v/>
      </c>
      <c r="YM551" s="135"/>
      <c r="YN551" s="138"/>
      <c r="YO551" s="139"/>
      <c r="YP551" s="138"/>
      <c r="YQ551" s="138"/>
      <c r="YR551" s="140"/>
      <c r="YS551" s="138"/>
      <c r="YT551" s="138"/>
      <c r="YU551" s="141"/>
      <c r="YV551" s="135"/>
      <c r="YW551" s="135"/>
      <c r="YX551" s="135"/>
      <c r="YY551" s="135"/>
      <c r="YZ551" s="135"/>
      <c r="ZA551" s="135"/>
      <c r="ZB551" s="135"/>
      <c r="ZC551" s="135"/>
      <c r="ZD551" s="135" t="str">
        <f>IF(ZG551 &lt;&gt; "",(COUNTIF($ZG$212:ZG551,ZG551)&amp;"_"&amp;ZG551),"")</f>
        <v/>
      </c>
      <c r="ZE551" s="142" t="str">
        <f>IFERROR(IF(Sale!A342 &lt;&gt; "", Sale!A342, ""), "")</f>
        <v/>
      </c>
      <c r="ZF551" s="135" t="str">
        <f>IFERROR(IF(Sale!B342 &lt;&gt; "", Sale!B342, ""), "")</f>
        <v/>
      </c>
      <c r="ZG551" s="135" t="str">
        <f>IFERROR(IF(Sale!C342 &lt;&gt; "", Sale!C342, ""), "")</f>
        <v/>
      </c>
      <c r="ZH551" s="135" t="str">
        <f>IFERROR(IF(Sale!D342 &lt;&gt; "", Sale!D342, ""), "")</f>
        <v/>
      </c>
      <c r="ZI551" s="135" t="str">
        <f>IFERROR(IF(Sale!E342 &lt;&gt; "", Sale!E342, ""), "")</f>
        <v/>
      </c>
      <c r="ZJ551" s="135" t="str">
        <f>IFERROR(IF(Sale!F342 &lt;&gt; "", Sale!F342, ""), "")</f>
        <v/>
      </c>
      <c r="ZK551" s="135" t="str">
        <f>IFERROR(IF(Sale!G342 &lt;&gt; "", Sale!G342, ""), "")</f>
        <v/>
      </c>
      <c r="ZL551" s="135" t="str">
        <f>IFERROR(IF(Sale!H342 &lt;&gt; "", Sale!H342, ""), "")</f>
        <v/>
      </c>
      <c r="ZM551" s="135" t="str">
        <f>IFERROR(IF(Sale!I342 &lt;&gt; "", Sale!I342, ""), "")</f>
        <v/>
      </c>
      <c r="ZN551" s="135" t="str">
        <f>IFERROR(IF(Sale!J342 &lt;&gt; "", Sale!J342, ""), "")</f>
        <v/>
      </c>
      <c r="ZO551" s="135" t="str">
        <f>IFERROR(IF(Sale!K342 &lt;&gt; "", Sale!K342, ""), "")</f>
        <v/>
      </c>
      <c r="ZP551" s="135" t="str">
        <f>IFERROR(IF(Sale!L342 &lt;&gt; "", Sale!L342, ""), "")</f>
        <v/>
      </c>
      <c r="ZQ551" s="135" t="str">
        <f>IFERROR(IF(Sale!M342 &lt;&gt; "", Sale!M342, ""), "")</f>
        <v/>
      </c>
      <c r="ZR551" s="135" t="str">
        <f>IFERROR(IF(Sale!N342 &lt;&gt; "", Sale!N342, ""), "")</f>
        <v/>
      </c>
      <c r="ZS551" s="135" t="str">
        <f>IFERROR(IF(Sale!O342 &lt;&gt; "", Sale!O342, ""), "")</f>
        <v/>
      </c>
      <c r="ZT551" s="135"/>
      <c r="ZU551" s="135"/>
      <c r="ZV551" s="135"/>
      <c r="ZW551" s="135"/>
      <c r="ZX551" s="139"/>
      <c r="ZY551" s="135"/>
      <c r="ZZ551" s="135"/>
    </row>
    <row r="552" spans="25:702">
      <c r="Y552" s="236"/>
      <c r="YA552" s="135" t="str">
        <f>IF(YC552 &lt;&gt; "", (COUNTIF($YC$212:YC552,YC552)&amp;"_"&amp;YC552),"")</f>
        <v/>
      </c>
      <c r="YB552" s="136" t="str">
        <f>IFERROR(IF(Purchase!A342 &lt;&gt;"",Purchase!A342,""),"")</f>
        <v/>
      </c>
      <c r="YC552" s="137" t="str">
        <f>IFERROR(IF(Purchase!B342 &lt;&gt;"",Purchase!B342,""),"")</f>
        <v/>
      </c>
      <c r="YD552" s="137" t="str">
        <f>IFERROR(IF(Purchase!C342 &lt;&gt;"",Purchase!C342,""),"")</f>
        <v/>
      </c>
      <c r="YE552" s="137" t="str">
        <f>IFERROR(IF(Purchase!D342 &lt;&gt;"",Purchase!D342,""),"")</f>
        <v/>
      </c>
      <c r="YF552" s="137" t="str">
        <f>IFERROR(IF(Purchase!E342 &lt;&gt;"",Purchase!E342,""),"")</f>
        <v/>
      </c>
      <c r="YG552" s="137" t="str">
        <f>IFERROR(IF(Purchase!F342 &lt;&gt;"",Purchase!F342,""),"")</f>
        <v/>
      </c>
      <c r="YH552" s="137" t="str">
        <f>IFERROR(IF(Purchase!G342 &lt;&gt;"",Purchase!G342,""),"")</f>
        <v/>
      </c>
      <c r="YI552" s="137" t="str">
        <f>IFERROR(IF(Purchase!H342 &lt;&gt;"",Purchase!H342,""),"")</f>
        <v/>
      </c>
      <c r="YJ552" s="137" t="str">
        <f>IFERROR(IF(Purchase!I342 &lt;&gt;"",Purchase!I342,""),"")</f>
        <v/>
      </c>
      <c r="YK552" s="137" t="str">
        <f>IFERROR(IF(Purchase!J342 &lt;&gt;"",Purchase!J342,""),"")</f>
        <v/>
      </c>
      <c r="YL552" s="149" t="str">
        <f t="shared" si="32"/>
        <v/>
      </c>
      <c r="YM552" s="135"/>
      <c r="YN552" s="138"/>
      <c r="YO552" s="139"/>
      <c r="YP552" s="138"/>
      <c r="YQ552" s="138"/>
      <c r="YR552" s="140"/>
      <c r="YS552" s="138"/>
      <c r="YT552" s="138"/>
      <c r="YU552" s="141"/>
      <c r="YV552" s="135"/>
      <c r="YW552" s="135"/>
      <c r="YX552" s="135"/>
      <c r="YY552" s="135"/>
      <c r="YZ552" s="135"/>
      <c r="ZA552" s="135"/>
      <c r="ZB552" s="135"/>
      <c r="ZC552" s="135"/>
      <c r="ZD552" s="135" t="str">
        <f>IF(ZG552 &lt;&gt; "",(COUNTIF($ZG$212:ZG552,ZG552)&amp;"_"&amp;ZG552),"")</f>
        <v/>
      </c>
      <c r="ZE552" s="142" t="str">
        <f>IFERROR(IF(Sale!A343 &lt;&gt; "", Sale!A343, ""), "")</f>
        <v/>
      </c>
      <c r="ZF552" s="135" t="str">
        <f>IFERROR(IF(Sale!B343 &lt;&gt; "", Sale!B343, ""), "")</f>
        <v/>
      </c>
      <c r="ZG552" s="135" t="str">
        <f>IFERROR(IF(Sale!C343 &lt;&gt; "", Sale!C343, ""), "")</f>
        <v/>
      </c>
      <c r="ZH552" s="135" t="str">
        <f>IFERROR(IF(Sale!D343 &lt;&gt; "", Sale!D343, ""), "")</f>
        <v/>
      </c>
      <c r="ZI552" s="135" t="str">
        <f>IFERROR(IF(Sale!E343 &lt;&gt; "", Sale!E343, ""), "")</f>
        <v/>
      </c>
      <c r="ZJ552" s="135" t="str">
        <f>IFERROR(IF(Sale!F343 &lt;&gt; "", Sale!F343, ""), "")</f>
        <v/>
      </c>
      <c r="ZK552" s="135" t="str">
        <f>IFERROR(IF(Sale!G343 &lt;&gt; "", Sale!G343, ""), "")</f>
        <v/>
      </c>
      <c r="ZL552" s="135" t="str">
        <f>IFERROR(IF(Sale!H343 &lt;&gt; "", Sale!H343, ""), "")</f>
        <v/>
      </c>
      <c r="ZM552" s="135" t="str">
        <f>IFERROR(IF(Sale!I343 &lt;&gt; "", Sale!I343, ""), "")</f>
        <v/>
      </c>
      <c r="ZN552" s="135" t="str">
        <f>IFERROR(IF(Sale!J343 &lt;&gt; "", Sale!J343, ""), "")</f>
        <v/>
      </c>
      <c r="ZO552" s="135" t="str">
        <f>IFERROR(IF(Sale!K343 &lt;&gt; "", Sale!K343, ""), "")</f>
        <v/>
      </c>
      <c r="ZP552" s="135" t="str">
        <f>IFERROR(IF(Sale!L343 &lt;&gt; "", Sale!L343, ""), "")</f>
        <v/>
      </c>
      <c r="ZQ552" s="135" t="str">
        <f>IFERROR(IF(Sale!M343 &lt;&gt; "", Sale!M343, ""), "")</f>
        <v/>
      </c>
      <c r="ZR552" s="135" t="str">
        <f>IFERROR(IF(Sale!N343 &lt;&gt; "", Sale!N343, ""), "")</f>
        <v/>
      </c>
      <c r="ZS552" s="135" t="str">
        <f>IFERROR(IF(Sale!O343 &lt;&gt; "", Sale!O343, ""), "")</f>
        <v/>
      </c>
      <c r="ZT552" s="135"/>
      <c r="ZU552" s="135"/>
      <c r="ZV552" s="135"/>
      <c r="ZW552" s="135"/>
      <c r="ZX552" s="139"/>
      <c r="ZY552" s="135"/>
      <c r="ZZ552" s="135"/>
    </row>
    <row r="553" spans="25:702">
      <c r="Y553" s="236"/>
      <c r="YA553" s="135" t="str">
        <f>IF(YC553 &lt;&gt; "", (COUNTIF($YC$212:YC553,YC553)&amp;"_"&amp;YC553),"")</f>
        <v/>
      </c>
      <c r="YB553" s="136" t="str">
        <f>IFERROR(IF(Purchase!A343 &lt;&gt;"",Purchase!A343,""),"")</f>
        <v/>
      </c>
      <c r="YC553" s="137" t="str">
        <f>IFERROR(IF(Purchase!B343 &lt;&gt;"",Purchase!B343,""),"")</f>
        <v/>
      </c>
      <c r="YD553" s="137" t="str">
        <f>IFERROR(IF(Purchase!C343 &lt;&gt;"",Purchase!C343,""),"")</f>
        <v/>
      </c>
      <c r="YE553" s="137" t="str">
        <f>IFERROR(IF(Purchase!D343 &lt;&gt;"",Purchase!D343,""),"")</f>
        <v/>
      </c>
      <c r="YF553" s="137" t="str">
        <f>IFERROR(IF(Purchase!E343 &lt;&gt;"",Purchase!E343,""),"")</f>
        <v/>
      </c>
      <c r="YG553" s="137" t="str">
        <f>IFERROR(IF(Purchase!F343 &lt;&gt;"",Purchase!F343,""),"")</f>
        <v/>
      </c>
      <c r="YH553" s="137" t="str">
        <f>IFERROR(IF(Purchase!G343 &lt;&gt;"",Purchase!G343,""),"")</f>
        <v/>
      </c>
      <c r="YI553" s="137" t="str">
        <f>IFERROR(IF(Purchase!H343 &lt;&gt;"",Purchase!H343,""),"")</f>
        <v/>
      </c>
      <c r="YJ553" s="137" t="str">
        <f>IFERROR(IF(Purchase!I343 &lt;&gt;"",Purchase!I343,""),"")</f>
        <v/>
      </c>
      <c r="YK553" s="137" t="str">
        <f>IFERROR(IF(Purchase!J343 &lt;&gt;"",Purchase!J343,""),"")</f>
        <v/>
      </c>
      <c r="YL553" s="149" t="str">
        <f t="shared" si="32"/>
        <v/>
      </c>
      <c r="YM553" s="135"/>
      <c r="YN553" s="138"/>
      <c r="YO553" s="139"/>
      <c r="YP553" s="138"/>
      <c r="YQ553" s="138"/>
      <c r="YR553" s="140"/>
      <c r="YS553" s="138"/>
      <c r="YT553" s="138"/>
      <c r="YU553" s="141"/>
      <c r="YV553" s="135"/>
      <c r="YW553" s="135"/>
      <c r="YX553" s="135"/>
      <c r="YY553" s="135"/>
      <c r="YZ553" s="135"/>
      <c r="ZA553" s="135"/>
      <c r="ZB553" s="135"/>
      <c r="ZC553" s="135"/>
      <c r="ZD553" s="135" t="str">
        <f>IF(ZG553 &lt;&gt; "",(COUNTIF($ZG$212:ZG553,ZG553)&amp;"_"&amp;ZG553),"")</f>
        <v/>
      </c>
      <c r="ZE553" s="142" t="str">
        <f>IFERROR(IF(Sale!A344 &lt;&gt; "", Sale!A344, ""), "")</f>
        <v/>
      </c>
      <c r="ZF553" s="135" t="str">
        <f>IFERROR(IF(Sale!B344 &lt;&gt; "", Sale!B344, ""), "")</f>
        <v/>
      </c>
      <c r="ZG553" s="135" t="str">
        <f>IFERROR(IF(Sale!C344 &lt;&gt; "", Sale!C344, ""), "")</f>
        <v/>
      </c>
      <c r="ZH553" s="135" t="str">
        <f>IFERROR(IF(Sale!D344 &lt;&gt; "", Sale!D344, ""), "")</f>
        <v/>
      </c>
      <c r="ZI553" s="135" t="str">
        <f>IFERROR(IF(Sale!E344 &lt;&gt; "", Sale!E344, ""), "")</f>
        <v/>
      </c>
      <c r="ZJ553" s="135" t="str">
        <f>IFERROR(IF(Sale!F344 &lt;&gt; "", Sale!F344, ""), "")</f>
        <v/>
      </c>
      <c r="ZK553" s="135" t="str">
        <f>IFERROR(IF(Sale!G344 &lt;&gt; "", Sale!G344, ""), "")</f>
        <v/>
      </c>
      <c r="ZL553" s="135" t="str">
        <f>IFERROR(IF(Sale!H344 &lt;&gt; "", Sale!H344, ""), "")</f>
        <v/>
      </c>
      <c r="ZM553" s="135" t="str">
        <f>IFERROR(IF(Sale!I344 &lt;&gt; "", Sale!I344, ""), "")</f>
        <v/>
      </c>
      <c r="ZN553" s="135" t="str">
        <f>IFERROR(IF(Sale!J344 &lt;&gt; "", Sale!J344, ""), "")</f>
        <v/>
      </c>
      <c r="ZO553" s="135" t="str">
        <f>IFERROR(IF(Sale!K344 &lt;&gt; "", Sale!K344, ""), "")</f>
        <v/>
      </c>
      <c r="ZP553" s="135" t="str">
        <f>IFERROR(IF(Sale!L344 &lt;&gt; "", Sale!L344, ""), "")</f>
        <v/>
      </c>
      <c r="ZQ553" s="135" t="str">
        <f>IFERROR(IF(Sale!M344 &lt;&gt; "", Sale!M344, ""), "")</f>
        <v/>
      </c>
      <c r="ZR553" s="135" t="str">
        <f>IFERROR(IF(Sale!N344 &lt;&gt; "", Sale!N344, ""), "")</f>
        <v/>
      </c>
      <c r="ZS553" s="135" t="str">
        <f>IFERROR(IF(Sale!O344 &lt;&gt; "", Sale!O344, ""), "")</f>
        <v/>
      </c>
      <c r="ZT553" s="135"/>
      <c r="ZU553" s="135"/>
      <c r="ZV553" s="135"/>
      <c r="ZW553" s="135"/>
      <c r="ZX553" s="139"/>
      <c r="ZY553" s="135"/>
      <c r="ZZ553" s="135"/>
    </row>
    <row r="554" spans="25:702">
      <c r="Y554" s="236"/>
      <c r="YA554" s="135" t="str">
        <f>IF(YC554 &lt;&gt; "", (COUNTIF($YC$212:YC554,YC554)&amp;"_"&amp;YC554),"")</f>
        <v/>
      </c>
      <c r="YB554" s="136" t="str">
        <f>IFERROR(IF(Purchase!A344 &lt;&gt;"",Purchase!A344,""),"")</f>
        <v/>
      </c>
      <c r="YC554" s="137" t="str">
        <f>IFERROR(IF(Purchase!B344 &lt;&gt;"",Purchase!B344,""),"")</f>
        <v/>
      </c>
      <c r="YD554" s="137" t="str">
        <f>IFERROR(IF(Purchase!C344 &lt;&gt;"",Purchase!C344,""),"")</f>
        <v/>
      </c>
      <c r="YE554" s="137" t="str">
        <f>IFERROR(IF(Purchase!D344 &lt;&gt;"",Purchase!D344,""),"")</f>
        <v/>
      </c>
      <c r="YF554" s="137" t="str">
        <f>IFERROR(IF(Purchase!E344 &lt;&gt;"",Purchase!E344,""),"")</f>
        <v/>
      </c>
      <c r="YG554" s="137" t="str">
        <f>IFERROR(IF(Purchase!F344 &lt;&gt;"",Purchase!F344,""),"")</f>
        <v/>
      </c>
      <c r="YH554" s="137" t="str">
        <f>IFERROR(IF(Purchase!G344 &lt;&gt;"",Purchase!G344,""),"")</f>
        <v/>
      </c>
      <c r="YI554" s="137" t="str">
        <f>IFERROR(IF(Purchase!H344 &lt;&gt;"",Purchase!H344,""),"")</f>
        <v/>
      </c>
      <c r="YJ554" s="137" t="str">
        <f>IFERROR(IF(Purchase!I344 &lt;&gt;"",Purchase!I344,""),"")</f>
        <v/>
      </c>
      <c r="YK554" s="137" t="str">
        <f>IFERROR(IF(Purchase!J344 &lt;&gt;"",Purchase!J344,""),"")</f>
        <v/>
      </c>
      <c r="YL554" s="149" t="str">
        <f t="shared" si="32"/>
        <v/>
      </c>
      <c r="YM554" s="135"/>
      <c r="YN554" s="138"/>
      <c r="YO554" s="139"/>
      <c r="YP554" s="138"/>
      <c r="YQ554" s="138"/>
      <c r="YR554" s="140"/>
      <c r="YS554" s="138"/>
      <c r="YT554" s="138"/>
      <c r="YU554" s="141"/>
      <c r="YV554" s="135"/>
      <c r="YW554" s="135"/>
      <c r="YX554" s="135"/>
      <c r="YY554" s="135"/>
      <c r="YZ554" s="135"/>
      <c r="ZA554" s="135"/>
      <c r="ZB554" s="135"/>
      <c r="ZC554" s="135"/>
      <c r="ZD554" s="135" t="str">
        <f>IF(ZG554 &lt;&gt; "",(COUNTIF($ZG$212:ZG554,ZG554)&amp;"_"&amp;ZG554),"")</f>
        <v/>
      </c>
      <c r="ZE554" s="142" t="str">
        <f>IFERROR(IF(Sale!A345 &lt;&gt; "", Sale!A345, ""), "")</f>
        <v/>
      </c>
      <c r="ZF554" s="135" t="str">
        <f>IFERROR(IF(Sale!B345 &lt;&gt; "", Sale!B345, ""), "")</f>
        <v/>
      </c>
      <c r="ZG554" s="135" t="str">
        <f>IFERROR(IF(Sale!C345 &lt;&gt; "", Sale!C345, ""), "")</f>
        <v/>
      </c>
      <c r="ZH554" s="135" t="str">
        <f>IFERROR(IF(Sale!D345 &lt;&gt; "", Sale!D345, ""), "")</f>
        <v/>
      </c>
      <c r="ZI554" s="135" t="str">
        <f>IFERROR(IF(Sale!E345 &lt;&gt; "", Sale!E345, ""), "")</f>
        <v/>
      </c>
      <c r="ZJ554" s="135" t="str">
        <f>IFERROR(IF(Sale!F345 &lt;&gt; "", Sale!F345, ""), "")</f>
        <v/>
      </c>
      <c r="ZK554" s="135" t="str">
        <f>IFERROR(IF(Sale!G345 &lt;&gt; "", Sale!G345, ""), "")</f>
        <v/>
      </c>
      <c r="ZL554" s="135" t="str">
        <f>IFERROR(IF(Sale!H345 &lt;&gt; "", Sale!H345, ""), "")</f>
        <v/>
      </c>
      <c r="ZM554" s="135" t="str">
        <f>IFERROR(IF(Sale!I345 &lt;&gt; "", Sale!I345, ""), "")</f>
        <v/>
      </c>
      <c r="ZN554" s="135" t="str">
        <f>IFERROR(IF(Sale!J345 &lt;&gt; "", Sale!J345, ""), "")</f>
        <v/>
      </c>
      <c r="ZO554" s="135" t="str">
        <f>IFERROR(IF(Sale!K345 &lt;&gt; "", Sale!K345, ""), "")</f>
        <v/>
      </c>
      <c r="ZP554" s="135" t="str">
        <f>IFERROR(IF(Sale!L345 &lt;&gt; "", Sale!L345, ""), "")</f>
        <v/>
      </c>
      <c r="ZQ554" s="135" t="str">
        <f>IFERROR(IF(Sale!M345 &lt;&gt; "", Sale!M345, ""), "")</f>
        <v/>
      </c>
      <c r="ZR554" s="135" t="str">
        <f>IFERROR(IF(Sale!N345 &lt;&gt; "", Sale!N345, ""), "")</f>
        <v/>
      </c>
      <c r="ZS554" s="135" t="str">
        <f>IFERROR(IF(Sale!O345 &lt;&gt; "", Sale!O345, ""), "")</f>
        <v/>
      </c>
      <c r="ZT554" s="135"/>
      <c r="ZU554" s="135"/>
      <c r="ZV554" s="135"/>
      <c r="ZW554" s="135"/>
      <c r="ZX554" s="139"/>
      <c r="ZY554" s="135"/>
      <c r="ZZ554" s="135"/>
    </row>
    <row r="555" spans="25:702">
      <c r="Y555" s="236"/>
      <c r="YA555" s="135" t="str">
        <f>IF(YC555 &lt;&gt; "", (COUNTIF($YC$212:YC555,YC555)&amp;"_"&amp;YC555),"")</f>
        <v/>
      </c>
      <c r="YB555" s="136" t="str">
        <f>IFERROR(IF(Purchase!A345 &lt;&gt;"",Purchase!A345,""),"")</f>
        <v/>
      </c>
      <c r="YC555" s="137" t="str">
        <f>IFERROR(IF(Purchase!B345 &lt;&gt;"",Purchase!B345,""),"")</f>
        <v/>
      </c>
      <c r="YD555" s="137" t="str">
        <f>IFERROR(IF(Purchase!C345 &lt;&gt;"",Purchase!C345,""),"")</f>
        <v/>
      </c>
      <c r="YE555" s="137" t="str">
        <f>IFERROR(IF(Purchase!D345 &lt;&gt;"",Purchase!D345,""),"")</f>
        <v/>
      </c>
      <c r="YF555" s="137" t="str">
        <f>IFERROR(IF(Purchase!E345 &lt;&gt;"",Purchase!E345,""),"")</f>
        <v/>
      </c>
      <c r="YG555" s="137" t="str">
        <f>IFERROR(IF(Purchase!F345 &lt;&gt;"",Purchase!F345,""),"")</f>
        <v/>
      </c>
      <c r="YH555" s="137" t="str">
        <f>IFERROR(IF(Purchase!G345 &lt;&gt;"",Purchase!G345,""),"")</f>
        <v/>
      </c>
      <c r="YI555" s="137" t="str">
        <f>IFERROR(IF(Purchase!H345 &lt;&gt;"",Purchase!H345,""),"")</f>
        <v/>
      </c>
      <c r="YJ555" s="137" t="str">
        <f>IFERROR(IF(Purchase!I345 &lt;&gt;"",Purchase!I345,""),"")</f>
        <v/>
      </c>
      <c r="YK555" s="137" t="str">
        <f>IFERROR(IF(Purchase!J345 &lt;&gt;"",Purchase!J345,""),"")</f>
        <v/>
      </c>
      <c r="YL555" s="149" t="str">
        <f t="shared" si="32"/>
        <v/>
      </c>
      <c r="YM555" s="135"/>
      <c r="YN555" s="138"/>
      <c r="YO555" s="139"/>
      <c r="YP555" s="138"/>
      <c r="YQ555" s="138"/>
      <c r="YR555" s="140"/>
      <c r="YS555" s="138"/>
      <c r="YT555" s="138"/>
      <c r="YU555" s="141"/>
      <c r="YV555" s="135"/>
      <c r="YW555" s="135"/>
      <c r="YX555" s="135"/>
      <c r="YY555" s="135"/>
      <c r="YZ555" s="135"/>
      <c r="ZA555" s="135"/>
      <c r="ZB555" s="135"/>
      <c r="ZC555" s="135"/>
      <c r="ZD555" s="135" t="str">
        <f>IF(ZG555 &lt;&gt; "",(COUNTIF($ZG$212:ZG555,ZG555)&amp;"_"&amp;ZG555),"")</f>
        <v/>
      </c>
      <c r="ZE555" s="142" t="str">
        <f>IFERROR(IF(Sale!A346 &lt;&gt; "", Sale!A346, ""), "")</f>
        <v/>
      </c>
      <c r="ZF555" s="135" t="str">
        <f>IFERROR(IF(Sale!B346 &lt;&gt; "", Sale!B346, ""), "")</f>
        <v/>
      </c>
      <c r="ZG555" s="135" t="str">
        <f>IFERROR(IF(Sale!C346 &lt;&gt; "", Sale!C346, ""), "")</f>
        <v/>
      </c>
      <c r="ZH555" s="135" t="str">
        <f>IFERROR(IF(Sale!D346 &lt;&gt; "", Sale!D346, ""), "")</f>
        <v/>
      </c>
      <c r="ZI555" s="135" t="str">
        <f>IFERROR(IF(Sale!E346 &lt;&gt; "", Sale!E346, ""), "")</f>
        <v/>
      </c>
      <c r="ZJ555" s="135" t="str">
        <f>IFERROR(IF(Sale!F346 &lt;&gt; "", Sale!F346, ""), "")</f>
        <v/>
      </c>
      <c r="ZK555" s="135" t="str">
        <f>IFERROR(IF(Sale!G346 &lt;&gt; "", Sale!G346, ""), "")</f>
        <v/>
      </c>
      <c r="ZL555" s="135" t="str">
        <f>IFERROR(IF(Sale!H346 &lt;&gt; "", Sale!H346, ""), "")</f>
        <v/>
      </c>
      <c r="ZM555" s="135" t="str">
        <f>IFERROR(IF(Sale!I346 &lt;&gt; "", Sale!I346, ""), "")</f>
        <v/>
      </c>
      <c r="ZN555" s="135" t="str">
        <f>IFERROR(IF(Sale!J346 &lt;&gt; "", Sale!J346, ""), "")</f>
        <v/>
      </c>
      <c r="ZO555" s="135" t="str">
        <f>IFERROR(IF(Sale!K346 &lt;&gt; "", Sale!K346, ""), "")</f>
        <v/>
      </c>
      <c r="ZP555" s="135" t="str">
        <f>IFERROR(IF(Sale!L346 &lt;&gt; "", Sale!L346, ""), "")</f>
        <v/>
      </c>
      <c r="ZQ555" s="135" t="str">
        <f>IFERROR(IF(Sale!M346 &lt;&gt; "", Sale!M346, ""), "")</f>
        <v/>
      </c>
      <c r="ZR555" s="135" t="str">
        <f>IFERROR(IF(Sale!N346 &lt;&gt; "", Sale!N346, ""), "")</f>
        <v/>
      </c>
      <c r="ZS555" s="135" t="str">
        <f>IFERROR(IF(Sale!O346 &lt;&gt; "", Sale!O346, ""), "")</f>
        <v/>
      </c>
      <c r="ZT555" s="135"/>
      <c r="ZU555" s="135"/>
      <c r="ZV555" s="135"/>
      <c r="ZW555" s="135"/>
      <c r="ZX555" s="139"/>
      <c r="ZY555" s="135"/>
      <c r="ZZ555" s="135"/>
    </row>
    <row r="556" spans="25:702">
      <c r="Y556" s="236"/>
      <c r="YA556" s="135" t="str">
        <f>IF(YC556 &lt;&gt; "", (COUNTIF($YC$212:YC556,YC556)&amp;"_"&amp;YC556),"")</f>
        <v/>
      </c>
      <c r="YB556" s="136" t="str">
        <f>IFERROR(IF(Purchase!A346 &lt;&gt;"",Purchase!A346,""),"")</f>
        <v/>
      </c>
      <c r="YC556" s="137" t="str">
        <f>IFERROR(IF(Purchase!B346 &lt;&gt;"",Purchase!B346,""),"")</f>
        <v/>
      </c>
      <c r="YD556" s="137" t="str">
        <f>IFERROR(IF(Purchase!C346 &lt;&gt;"",Purchase!C346,""),"")</f>
        <v/>
      </c>
      <c r="YE556" s="137" t="str">
        <f>IFERROR(IF(Purchase!D346 &lt;&gt;"",Purchase!D346,""),"")</f>
        <v/>
      </c>
      <c r="YF556" s="137" t="str">
        <f>IFERROR(IF(Purchase!E346 &lt;&gt;"",Purchase!E346,""),"")</f>
        <v/>
      </c>
      <c r="YG556" s="137" t="str">
        <f>IFERROR(IF(Purchase!F346 &lt;&gt;"",Purchase!F346,""),"")</f>
        <v/>
      </c>
      <c r="YH556" s="137" t="str">
        <f>IFERROR(IF(Purchase!G346 &lt;&gt;"",Purchase!G346,""),"")</f>
        <v/>
      </c>
      <c r="YI556" s="137" t="str">
        <f>IFERROR(IF(Purchase!H346 &lt;&gt;"",Purchase!H346,""),"")</f>
        <v/>
      </c>
      <c r="YJ556" s="137" t="str">
        <f>IFERROR(IF(Purchase!I346 &lt;&gt;"",Purchase!I346,""),"")</f>
        <v/>
      </c>
      <c r="YK556" s="137" t="str">
        <f>IFERROR(IF(Purchase!J346 &lt;&gt;"",Purchase!J346,""),"")</f>
        <v/>
      </c>
      <c r="YL556" s="149" t="str">
        <f t="shared" si="32"/>
        <v/>
      </c>
      <c r="YM556" s="135"/>
      <c r="YN556" s="138"/>
      <c r="YO556" s="139"/>
      <c r="YP556" s="138"/>
      <c r="YQ556" s="138"/>
      <c r="YR556" s="140"/>
      <c r="YS556" s="138"/>
      <c r="YT556" s="138"/>
      <c r="YU556" s="141"/>
      <c r="YV556" s="135"/>
      <c r="YW556" s="135"/>
      <c r="YX556" s="135"/>
      <c r="YY556" s="135"/>
      <c r="YZ556" s="135"/>
      <c r="ZA556" s="135"/>
      <c r="ZB556" s="135"/>
      <c r="ZC556" s="135"/>
      <c r="ZD556" s="135" t="str">
        <f>IF(ZG556 &lt;&gt; "",(COUNTIF($ZG$212:ZG556,ZG556)&amp;"_"&amp;ZG556),"")</f>
        <v/>
      </c>
      <c r="ZE556" s="142" t="str">
        <f>IFERROR(IF(Sale!A347 &lt;&gt; "", Sale!A347, ""), "")</f>
        <v/>
      </c>
      <c r="ZF556" s="135" t="str">
        <f>IFERROR(IF(Sale!B347 &lt;&gt; "", Sale!B347, ""), "")</f>
        <v/>
      </c>
      <c r="ZG556" s="135" t="str">
        <f>IFERROR(IF(Sale!C347 &lt;&gt; "", Sale!C347, ""), "")</f>
        <v/>
      </c>
      <c r="ZH556" s="135" t="str">
        <f>IFERROR(IF(Sale!D347 &lt;&gt; "", Sale!D347, ""), "")</f>
        <v/>
      </c>
      <c r="ZI556" s="135" t="str">
        <f>IFERROR(IF(Sale!E347 &lt;&gt; "", Sale!E347, ""), "")</f>
        <v/>
      </c>
      <c r="ZJ556" s="135" t="str">
        <f>IFERROR(IF(Sale!F347 &lt;&gt; "", Sale!F347, ""), "")</f>
        <v/>
      </c>
      <c r="ZK556" s="135" t="str">
        <f>IFERROR(IF(Sale!G347 &lt;&gt; "", Sale!G347, ""), "")</f>
        <v/>
      </c>
      <c r="ZL556" s="135" t="str">
        <f>IFERROR(IF(Sale!H347 &lt;&gt; "", Sale!H347, ""), "")</f>
        <v/>
      </c>
      <c r="ZM556" s="135" t="str">
        <f>IFERROR(IF(Sale!I347 &lt;&gt; "", Sale!I347, ""), "")</f>
        <v/>
      </c>
      <c r="ZN556" s="135" t="str">
        <f>IFERROR(IF(Sale!J347 &lt;&gt; "", Sale!J347, ""), "")</f>
        <v/>
      </c>
      <c r="ZO556" s="135" t="str">
        <f>IFERROR(IF(Sale!K347 &lt;&gt; "", Sale!K347, ""), "")</f>
        <v/>
      </c>
      <c r="ZP556" s="135" t="str">
        <f>IFERROR(IF(Sale!L347 &lt;&gt; "", Sale!L347, ""), "")</f>
        <v/>
      </c>
      <c r="ZQ556" s="135" t="str">
        <f>IFERROR(IF(Sale!M347 &lt;&gt; "", Sale!M347, ""), "")</f>
        <v/>
      </c>
      <c r="ZR556" s="135" t="str">
        <f>IFERROR(IF(Sale!N347 &lt;&gt; "", Sale!N347, ""), "")</f>
        <v/>
      </c>
      <c r="ZS556" s="135" t="str">
        <f>IFERROR(IF(Sale!O347 &lt;&gt; "", Sale!O347, ""), "")</f>
        <v/>
      </c>
      <c r="ZT556" s="135"/>
      <c r="ZU556" s="135"/>
      <c r="ZV556" s="135"/>
      <c r="ZW556" s="135"/>
      <c r="ZX556" s="139"/>
      <c r="ZY556" s="135"/>
      <c r="ZZ556" s="135"/>
    </row>
    <row r="557" spans="25:702">
      <c r="Y557" s="236"/>
      <c r="YA557" s="135" t="str">
        <f>IF(YC557 &lt;&gt; "", (COUNTIF($YC$212:YC557,YC557)&amp;"_"&amp;YC557),"")</f>
        <v/>
      </c>
      <c r="YB557" s="136" t="str">
        <f>IFERROR(IF(Purchase!A347 &lt;&gt;"",Purchase!A347,""),"")</f>
        <v/>
      </c>
      <c r="YC557" s="137" t="str">
        <f>IFERROR(IF(Purchase!B347 &lt;&gt;"",Purchase!B347,""),"")</f>
        <v/>
      </c>
      <c r="YD557" s="137" t="str">
        <f>IFERROR(IF(Purchase!C347 &lt;&gt;"",Purchase!C347,""),"")</f>
        <v/>
      </c>
      <c r="YE557" s="137" t="str">
        <f>IFERROR(IF(Purchase!D347 &lt;&gt;"",Purchase!D347,""),"")</f>
        <v/>
      </c>
      <c r="YF557" s="137" t="str">
        <f>IFERROR(IF(Purchase!E347 &lt;&gt;"",Purchase!E347,""),"")</f>
        <v/>
      </c>
      <c r="YG557" s="137" t="str">
        <f>IFERROR(IF(Purchase!F347 &lt;&gt;"",Purchase!F347,""),"")</f>
        <v/>
      </c>
      <c r="YH557" s="137" t="str">
        <f>IFERROR(IF(Purchase!G347 &lt;&gt;"",Purchase!G347,""),"")</f>
        <v/>
      </c>
      <c r="YI557" s="137" t="str">
        <f>IFERROR(IF(Purchase!H347 &lt;&gt;"",Purchase!H347,""),"")</f>
        <v/>
      </c>
      <c r="YJ557" s="137" t="str">
        <f>IFERROR(IF(Purchase!I347 &lt;&gt;"",Purchase!I347,""),"")</f>
        <v/>
      </c>
      <c r="YK557" s="137" t="str">
        <f>IFERROR(IF(Purchase!J347 &lt;&gt;"",Purchase!J347,""),"")</f>
        <v/>
      </c>
      <c r="YL557" s="149" t="str">
        <f t="shared" si="32"/>
        <v/>
      </c>
      <c r="YM557" s="135"/>
      <c r="YN557" s="138"/>
      <c r="YO557" s="139"/>
      <c r="YP557" s="138"/>
      <c r="YQ557" s="138"/>
      <c r="YR557" s="140"/>
      <c r="YS557" s="138"/>
      <c r="YT557" s="138"/>
      <c r="YU557" s="141"/>
      <c r="YV557" s="135"/>
      <c r="YW557" s="135"/>
      <c r="YX557" s="135"/>
      <c r="YY557" s="135"/>
      <c r="YZ557" s="135"/>
      <c r="ZA557" s="135"/>
      <c r="ZB557" s="135"/>
      <c r="ZC557" s="135"/>
      <c r="ZD557" s="135" t="str">
        <f>IF(ZG557 &lt;&gt; "",(COUNTIF($ZG$212:ZG557,ZG557)&amp;"_"&amp;ZG557),"")</f>
        <v/>
      </c>
      <c r="ZE557" s="142" t="str">
        <f>IFERROR(IF(Sale!A348 &lt;&gt; "", Sale!A348, ""), "")</f>
        <v/>
      </c>
      <c r="ZF557" s="135" t="str">
        <f>IFERROR(IF(Sale!B348 &lt;&gt; "", Sale!B348, ""), "")</f>
        <v/>
      </c>
      <c r="ZG557" s="135" t="str">
        <f>IFERROR(IF(Sale!C348 &lt;&gt; "", Sale!C348, ""), "")</f>
        <v/>
      </c>
      <c r="ZH557" s="135" t="str">
        <f>IFERROR(IF(Sale!D348 &lt;&gt; "", Sale!D348, ""), "")</f>
        <v/>
      </c>
      <c r="ZI557" s="135" t="str">
        <f>IFERROR(IF(Sale!E348 &lt;&gt; "", Sale!E348, ""), "")</f>
        <v/>
      </c>
      <c r="ZJ557" s="135" t="str">
        <f>IFERROR(IF(Sale!F348 &lt;&gt; "", Sale!F348, ""), "")</f>
        <v/>
      </c>
      <c r="ZK557" s="135" t="str">
        <f>IFERROR(IF(Sale!G348 &lt;&gt; "", Sale!G348, ""), "")</f>
        <v/>
      </c>
      <c r="ZL557" s="135" t="str">
        <f>IFERROR(IF(Sale!H348 &lt;&gt; "", Sale!H348, ""), "")</f>
        <v/>
      </c>
      <c r="ZM557" s="135" t="str">
        <f>IFERROR(IF(Sale!I348 &lt;&gt; "", Sale!I348, ""), "")</f>
        <v/>
      </c>
      <c r="ZN557" s="135" t="str">
        <f>IFERROR(IF(Sale!J348 &lt;&gt; "", Sale!J348, ""), "")</f>
        <v/>
      </c>
      <c r="ZO557" s="135" t="str">
        <f>IFERROR(IF(Sale!K348 &lt;&gt; "", Sale!K348, ""), "")</f>
        <v/>
      </c>
      <c r="ZP557" s="135" t="str">
        <f>IFERROR(IF(Sale!L348 &lt;&gt; "", Sale!L348, ""), "")</f>
        <v/>
      </c>
      <c r="ZQ557" s="135" t="str">
        <f>IFERROR(IF(Sale!M348 &lt;&gt; "", Sale!M348, ""), "")</f>
        <v/>
      </c>
      <c r="ZR557" s="135" t="str">
        <f>IFERROR(IF(Sale!N348 &lt;&gt; "", Sale!N348, ""), "")</f>
        <v/>
      </c>
      <c r="ZS557" s="135" t="str">
        <f>IFERROR(IF(Sale!O348 &lt;&gt; "", Sale!O348, ""), "")</f>
        <v/>
      </c>
      <c r="ZT557" s="135"/>
      <c r="ZU557" s="135"/>
      <c r="ZV557" s="135"/>
      <c r="ZW557" s="135"/>
      <c r="ZX557" s="139"/>
      <c r="ZY557" s="135"/>
      <c r="ZZ557" s="135"/>
    </row>
    <row r="558" spans="25:702">
      <c r="Y558" s="236"/>
      <c r="YA558" s="135" t="str">
        <f>IF(YC558 &lt;&gt; "", (COUNTIF($YC$212:YC558,YC558)&amp;"_"&amp;YC558),"")</f>
        <v/>
      </c>
      <c r="YB558" s="136" t="str">
        <f>IFERROR(IF(Purchase!A348 &lt;&gt;"",Purchase!A348,""),"")</f>
        <v/>
      </c>
      <c r="YC558" s="137" t="str">
        <f>IFERROR(IF(Purchase!B348 &lt;&gt;"",Purchase!B348,""),"")</f>
        <v/>
      </c>
      <c r="YD558" s="137" t="str">
        <f>IFERROR(IF(Purchase!C348 &lt;&gt;"",Purchase!C348,""),"")</f>
        <v/>
      </c>
      <c r="YE558" s="137" t="str">
        <f>IFERROR(IF(Purchase!D348 &lt;&gt;"",Purchase!D348,""),"")</f>
        <v/>
      </c>
      <c r="YF558" s="137" t="str">
        <f>IFERROR(IF(Purchase!E348 &lt;&gt;"",Purchase!E348,""),"")</f>
        <v/>
      </c>
      <c r="YG558" s="137" t="str">
        <f>IFERROR(IF(Purchase!F348 &lt;&gt;"",Purchase!F348,""),"")</f>
        <v/>
      </c>
      <c r="YH558" s="137" t="str">
        <f>IFERROR(IF(Purchase!G348 &lt;&gt;"",Purchase!G348,""),"")</f>
        <v/>
      </c>
      <c r="YI558" s="137" t="str">
        <f>IFERROR(IF(Purchase!H348 &lt;&gt;"",Purchase!H348,""),"")</f>
        <v/>
      </c>
      <c r="YJ558" s="137" t="str">
        <f>IFERROR(IF(Purchase!I348 &lt;&gt;"",Purchase!I348,""),"")</f>
        <v/>
      </c>
      <c r="YK558" s="137" t="str">
        <f>IFERROR(IF(Purchase!J348 &lt;&gt;"",Purchase!J348,""),"")</f>
        <v/>
      </c>
      <c r="YL558" s="149" t="str">
        <f t="shared" si="32"/>
        <v/>
      </c>
      <c r="YM558" s="135"/>
      <c r="YN558" s="138"/>
      <c r="YO558" s="139"/>
      <c r="YP558" s="138"/>
      <c r="YQ558" s="138"/>
      <c r="YR558" s="140"/>
      <c r="YS558" s="138"/>
      <c r="YT558" s="138"/>
      <c r="YU558" s="141"/>
      <c r="YV558" s="135"/>
      <c r="YW558" s="135"/>
      <c r="YX558" s="135"/>
      <c r="YY558" s="135"/>
      <c r="YZ558" s="135"/>
      <c r="ZA558" s="135"/>
      <c r="ZB558" s="135"/>
      <c r="ZC558" s="135"/>
      <c r="ZD558" s="135" t="str">
        <f>IF(ZG558 &lt;&gt; "",(COUNTIF($ZG$212:ZG558,ZG558)&amp;"_"&amp;ZG558),"")</f>
        <v/>
      </c>
      <c r="ZE558" s="142" t="str">
        <f>IFERROR(IF(Sale!A349 &lt;&gt; "", Sale!A349, ""), "")</f>
        <v/>
      </c>
      <c r="ZF558" s="135" t="str">
        <f>IFERROR(IF(Sale!B349 &lt;&gt; "", Sale!B349, ""), "")</f>
        <v/>
      </c>
      <c r="ZG558" s="135" t="str">
        <f>IFERROR(IF(Sale!C349 &lt;&gt; "", Sale!C349, ""), "")</f>
        <v/>
      </c>
      <c r="ZH558" s="135" t="str">
        <f>IFERROR(IF(Sale!D349 &lt;&gt; "", Sale!D349, ""), "")</f>
        <v/>
      </c>
      <c r="ZI558" s="135" t="str">
        <f>IFERROR(IF(Sale!E349 &lt;&gt; "", Sale!E349, ""), "")</f>
        <v/>
      </c>
      <c r="ZJ558" s="135" t="str">
        <f>IFERROR(IF(Sale!F349 &lt;&gt; "", Sale!F349, ""), "")</f>
        <v/>
      </c>
      <c r="ZK558" s="135" t="str">
        <f>IFERROR(IF(Sale!G349 &lt;&gt; "", Sale!G349, ""), "")</f>
        <v/>
      </c>
      <c r="ZL558" s="135" t="str">
        <f>IFERROR(IF(Sale!H349 &lt;&gt; "", Sale!H349, ""), "")</f>
        <v/>
      </c>
      <c r="ZM558" s="135" t="str">
        <f>IFERROR(IF(Sale!I349 &lt;&gt; "", Sale!I349, ""), "")</f>
        <v/>
      </c>
      <c r="ZN558" s="135" t="str">
        <f>IFERROR(IF(Sale!J349 &lt;&gt; "", Sale!J349, ""), "")</f>
        <v/>
      </c>
      <c r="ZO558" s="135" t="str">
        <f>IFERROR(IF(Sale!K349 &lt;&gt; "", Sale!K349, ""), "")</f>
        <v/>
      </c>
      <c r="ZP558" s="135" t="str">
        <f>IFERROR(IF(Sale!L349 &lt;&gt; "", Sale!L349, ""), "")</f>
        <v/>
      </c>
      <c r="ZQ558" s="135" t="str">
        <f>IFERROR(IF(Sale!M349 &lt;&gt; "", Sale!M349, ""), "")</f>
        <v/>
      </c>
      <c r="ZR558" s="135" t="str">
        <f>IFERROR(IF(Sale!N349 &lt;&gt; "", Sale!N349, ""), "")</f>
        <v/>
      </c>
      <c r="ZS558" s="135" t="str">
        <f>IFERROR(IF(Sale!O349 &lt;&gt; "", Sale!O349, ""), "")</f>
        <v/>
      </c>
      <c r="ZT558" s="135"/>
      <c r="ZU558" s="135"/>
      <c r="ZV558" s="135"/>
      <c r="ZW558" s="135"/>
      <c r="ZX558" s="139"/>
      <c r="ZY558" s="135"/>
      <c r="ZZ558" s="135"/>
    </row>
    <row r="559" spans="25:702">
      <c r="Y559" s="236"/>
      <c r="YA559" s="135" t="str">
        <f>IF(YC559 &lt;&gt; "", (COUNTIF($YC$212:YC559,YC559)&amp;"_"&amp;YC559),"")</f>
        <v/>
      </c>
      <c r="YB559" s="136" t="str">
        <f>IFERROR(IF(Purchase!A349 &lt;&gt;"",Purchase!A349,""),"")</f>
        <v/>
      </c>
      <c r="YC559" s="137" t="str">
        <f>IFERROR(IF(Purchase!B349 &lt;&gt;"",Purchase!B349,""),"")</f>
        <v/>
      </c>
      <c r="YD559" s="137" t="str">
        <f>IFERROR(IF(Purchase!C349 &lt;&gt;"",Purchase!C349,""),"")</f>
        <v/>
      </c>
      <c r="YE559" s="137" t="str">
        <f>IFERROR(IF(Purchase!D349 &lt;&gt;"",Purchase!D349,""),"")</f>
        <v/>
      </c>
      <c r="YF559" s="137" t="str">
        <f>IFERROR(IF(Purchase!E349 &lt;&gt;"",Purchase!E349,""),"")</f>
        <v/>
      </c>
      <c r="YG559" s="137" t="str">
        <f>IFERROR(IF(Purchase!F349 &lt;&gt;"",Purchase!F349,""),"")</f>
        <v/>
      </c>
      <c r="YH559" s="137" t="str">
        <f>IFERROR(IF(Purchase!G349 &lt;&gt;"",Purchase!G349,""),"")</f>
        <v/>
      </c>
      <c r="YI559" s="137" t="str">
        <f>IFERROR(IF(Purchase!H349 &lt;&gt;"",Purchase!H349,""),"")</f>
        <v/>
      </c>
      <c r="YJ559" s="137" t="str">
        <f>IFERROR(IF(Purchase!I349 &lt;&gt;"",Purchase!I349,""),"")</f>
        <v/>
      </c>
      <c r="YK559" s="137" t="str">
        <f>IFERROR(IF(Purchase!J349 &lt;&gt;"",Purchase!J349,""),"")</f>
        <v/>
      </c>
      <c r="YL559" s="149" t="str">
        <f t="shared" si="32"/>
        <v/>
      </c>
      <c r="YM559" s="135"/>
      <c r="YN559" s="138"/>
      <c r="YO559" s="139"/>
      <c r="YP559" s="138"/>
      <c r="YQ559" s="138"/>
      <c r="YR559" s="140"/>
      <c r="YS559" s="138"/>
      <c r="YT559" s="138"/>
      <c r="YU559" s="141"/>
      <c r="YV559" s="135"/>
      <c r="YW559" s="135"/>
      <c r="YX559" s="135"/>
      <c r="YY559" s="135"/>
      <c r="YZ559" s="135"/>
      <c r="ZA559" s="135"/>
      <c r="ZB559" s="135"/>
      <c r="ZC559" s="135"/>
      <c r="ZD559" s="135" t="str">
        <f>IF(ZG559 &lt;&gt; "",(COUNTIF($ZG$212:ZG559,ZG559)&amp;"_"&amp;ZG559),"")</f>
        <v/>
      </c>
      <c r="ZE559" s="142" t="str">
        <f>IFERROR(IF(Sale!A350 &lt;&gt; "", Sale!A350, ""), "")</f>
        <v/>
      </c>
      <c r="ZF559" s="135" t="str">
        <f>IFERROR(IF(Sale!B350 &lt;&gt; "", Sale!B350, ""), "")</f>
        <v/>
      </c>
      <c r="ZG559" s="135" t="str">
        <f>IFERROR(IF(Sale!C350 &lt;&gt; "", Sale!C350, ""), "")</f>
        <v/>
      </c>
      <c r="ZH559" s="135" t="str">
        <f>IFERROR(IF(Sale!D350 &lt;&gt; "", Sale!D350, ""), "")</f>
        <v/>
      </c>
      <c r="ZI559" s="135" t="str">
        <f>IFERROR(IF(Sale!E350 &lt;&gt; "", Sale!E350, ""), "")</f>
        <v/>
      </c>
      <c r="ZJ559" s="135" t="str">
        <f>IFERROR(IF(Sale!F350 &lt;&gt; "", Sale!F350, ""), "")</f>
        <v/>
      </c>
      <c r="ZK559" s="135" t="str">
        <f>IFERROR(IF(Sale!G350 &lt;&gt; "", Sale!G350, ""), "")</f>
        <v/>
      </c>
      <c r="ZL559" s="135" t="str">
        <f>IFERROR(IF(Sale!H350 &lt;&gt; "", Sale!H350, ""), "")</f>
        <v/>
      </c>
      <c r="ZM559" s="135" t="str">
        <f>IFERROR(IF(Sale!I350 &lt;&gt; "", Sale!I350, ""), "")</f>
        <v/>
      </c>
      <c r="ZN559" s="135" t="str">
        <f>IFERROR(IF(Sale!J350 &lt;&gt; "", Sale!J350, ""), "")</f>
        <v/>
      </c>
      <c r="ZO559" s="135" t="str">
        <f>IFERROR(IF(Sale!K350 &lt;&gt; "", Sale!K350, ""), "")</f>
        <v/>
      </c>
      <c r="ZP559" s="135" t="str">
        <f>IFERROR(IF(Sale!L350 &lt;&gt; "", Sale!L350, ""), "")</f>
        <v/>
      </c>
      <c r="ZQ559" s="135" t="str">
        <f>IFERROR(IF(Sale!M350 &lt;&gt; "", Sale!M350, ""), "")</f>
        <v/>
      </c>
      <c r="ZR559" s="135" t="str">
        <f>IFERROR(IF(Sale!N350 &lt;&gt; "", Sale!N350, ""), "")</f>
        <v/>
      </c>
      <c r="ZS559" s="135" t="str">
        <f>IFERROR(IF(Sale!O350 &lt;&gt; "", Sale!O350, ""), "")</f>
        <v/>
      </c>
      <c r="ZT559" s="135"/>
      <c r="ZU559" s="135"/>
      <c r="ZV559" s="135"/>
      <c r="ZW559" s="135"/>
      <c r="ZX559" s="139"/>
      <c r="ZY559" s="135"/>
      <c r="ZZ559" s="135"/>
    </row>
    <row r="560" spans="25:702">
      <c r="Y560" s="236"/>
      <c r="YA560" s="135" t="str">
        <f>IF(YC560 &lt;&gt; "", (COUNTIF($YC$212:YC560,YC560)&amp;"_"&amp;YC560),"")</f>
        <v/>
      </c>
      <c r="YB560" s="136" t="str">
        <f>IFERROR(IF(Purchase!A350 &lt;&gt;"",Purchase!A350,""),"")</f>
        <v/>
      </c>
      <c r="YC560" s="137" t="str">
        <f>IFERROR(IF(Purchase!B350 &lt;&gt;"",Purchase!B350,""),"")</f>
        <v/>
      </c>
      <c r="YD560" s="137" t="str">
        <f>IFERROR(IF(Purchase!C350 &lt;&gt;"",Purchase!C350,""),"")</f>
        <v/>
      </c>
      <c r="YE560" s="137" t="str">
        <f>IFERROR(IF(Purchase!D350 &lt;&gt;"",Purchase!D350,""),"")</f>
        <v/>
      </c>
      <c r="YF560" s="137" t="str">
        <f>IFERROR(IF(Purchase!E350 &lt;&gt;"",Purchase!E350,""),"")</f>
        <v/>
      </c>
      <c r="YG560" s="137" t="str">
        <f>IFERROR(IF(Purchase!F350 &lt;&gt;"",Purchase!F350,""),"")</f>
        <v/>
      </c>
      <c r="YH560" s="137" t="str">
        <f>IFERROR(IF(Purchase!G350 &lt;&gt;"",Purchase!G350,""),"")</f>
        <v/>
      </c>
      <c r="YI560" s="137" t="str">
        <f>IFERROR(IF(Purchase!H350 &lt;&gt;"",Purchase!H350,""),"")</f>
        <v/>
      </c>
      <c r="YJ560" s="137" t="str">
        <f>IFERROR(IF(Purchase!I350 &lt;&gt;"",Purchase!I350,""),"")</f>
        <v/>
      </c>
      <c r="YK560" s="137" t="str">
        <f>IFERROR(IF(Purchase!J350 &lt;&gt;"",Purchase!J350,""),"")</f>
        <v/>
      </c>
      <c r="YL560" s="149" t="str">
        <f t="shared" si="32"/>
        <v/>
      </c>
      <c r="YM560" s="135"/>
      <c r="YN560" s="138"/>
      <c r="YO560" s="139"/>
      <c r="YP560" s="138"/>
      <c r="YQ560" s="138"/>
      <c r="YR560" s="140"/>
      <c r="YS560" s="138"/>
      <c r="YT560" s="138"/>
      <c r="YU560" s="141"/>
      <c r="YV560" s="135"/>
      <c r="YW560" s="135"/>
      <c r="YX560" s="135"/>
      <c r="YY560" s="135"/>
      <c r="YZ560" s="135"/>
      <c r="ZA560" s="135"/>
      <c r="ZB560" s="135"/>
      <c r="ZC560" s="135"/>
      <c r="ZD560" s="135" t="str">
        <f>IF(ZG560 &lt;&gt; "",(COUNTIF($ZG$212:ZG560,ZG560)&amp;"_"&amp;ZG560),"")</f>
        <v/>
      </c>
      <c r="ZE560" s="142" t="str">
        <f>IFERROR(IF(Sale!A351 &lt;&gt; "", Sale!A351, ""), "")</f>
        <v/>
      </c>
      <c r="ZF560" s="135" t="str">
        <f>IFERROR(IF(Sale!B351 &lt;&gt; "", Sale!B351, ""), "")</f>
        <v/>
      </c>
      <c r="ZG560" s="135" t="str">
        <f>IFERROR(IF(Sale!C351 &lt;&gt; "", Sale!C351, ""), "")</f>
        <v/>
      </c>
      <c r="ZH560" s="135" t="str">
        <f>IFERROR(IF(Sale!D351 &lt;&gt; "", Sale!D351, ""), "")</f>
        <v/>
      </c>
      <c r="ZI560" s="135" t="str">
        <f>IFERROR(IF(Sale!E351 &lt;&gt; "", Sale!E351, ""), "")</f>
        <v/>
      </c>
      <c r="ZJ560" s="135" t="str">
        <f>IFERROR(IF(Sale!F351 &lt;&gt; "", Sale!F351, ""), "")</f>
        <v/>
      </c>
      <c r="ZK560" s="135" t="str">
        <f>IFERROR(IF(Sale!G351 &lt;&gt; "", Sale!G351, ""), "")</f>
        <v/>
      </c>
      <c r="ZL560" s="135" t="str">
        <f>IFERROR(IF(Sale!H351 &lt;&gt; "", Sale!H351, ""), "")</f>
        <v/>
      </c>
      <c r="ZM560" s="135" t="str">
        <f>IFERROR(IF(Sale!I351 &lt;&gt; "", Sale!I351, ""), "")</f>
        <v/>
      </c>
      <c r="ZN560" s="135" t="str">
        <f>IFERROR(IF(Sale!J351 &lt;&gt; "", Sale!J351, ""), "")</f>
        <v/>
      </c>
      <c r="ZO560" s="135" t="str">
        <f>IFERROR(IF(Sale!K351 &lt;&gt; "", Sale!K351, ""), "")</f>
        <v/>
      </c>
      <c r="ZP560" s="135" t="str">
        <f>IFERROR(IF(Sale!L351 &lt;&gt; "", Sale!L351, ""), "")</f>
        <v/>
      </c>
      <c r="ZQ560" s="135" t="str">
        <f>IFERROR(IF(Sale!M351 &lt;&gt; "", Sale!M351, ""), "")</f>
        <v/>
      </c>
      <c r="ZR560" s="135" t="str">
        <f>IFERROR(IF(Sale!N351 &lt;&gt; "", Sale!N351, ""), "")</f>
        <v/>
      </c>
      <c r="ZS560" s="135" t="str">
        <f>IFERROR(IF(Sale!O351 &lt;&gt; "", Sale!O351, ""), "")</f>
        <v/>
      </c>
      <c r="ZT560" s="135"/>
      <c r="ZU560" s="135"/>
      <c r="ZV560" s="135"/>
      <c r="ZW560" s="135"/>
      <c r="ZX560" s="139"/>
      <c r="ZY560" s="135"/>
      <c r="ZZ560" s="135"/>
    </row>
    <row r="561" spans="25:702">
      <c r="Y561" s="236"/>
      <c r="YA561" s="135" t="str">
        <f>IF(YC561 &lt;&gt; "", (COUNTIF($YC$212:YC561,YC561)&amp;"_"&amp;YC561),"")</f>
        <v/>
      </c>
      <c r="YB561" s="136" t="str">
        <f>IFERROR(IF(Purchase!A351 &lt;&gt;"",Purchase!A351,""),"")</f>
        <v/>
      </c>
      <c r="YC561" s="137" t="str">
        <f>IFERROR(IF(Purchase!B351 &lt;&gt;"",Purchase!B351,""),"")</f>
        <v/>
      </c>
      <c r="YD561" s="137" t="str">
        <f>IFERROR(IF(Purchase!C351 &lt;&gt;"",Purchase!C351,""),"")</f>
        <v/>
      </c>
      <c r="YE561" s="137" t="str">
        <f>IFERROR(IF(Purchase!D351 &lt;&gt;"",Purchase!D351,""),"")</f>
        <v/>
      </c>
      <c r="YF561" s="137" t="str">
        <f>IFERROR(IF(Purchase!E351 &lt;&gt;"",Purchase!E351,""),"")</f>
        <v/>
      </c>
      <c r="YG561" s="137" t="str">
        <f>IFERROR(IF(Purchase!F351 &lt;&gt;"",Purchase!F351,""),"")</f>
        <v/>
      </c>
      <c r="YH561" s="137" t="str">
        <f>IFERROR(IF(Purchase!G351 &lt;&gt;"",Purchase!G351,""),"")</f>
        <v/>
      </c>
      <c r="YI561" s="137" t="str">
        <f>IFERROR(IF(Purchase!H351 &lt;&gt;"",Purchase!H351,""),"")</f>
        <v/>
      </c>
      <c r="YJ561" s="137" t="str">
        <f>IFERROR(IF(Purchase!I351 &lt;&gt;"",Purchase!I351,""),"")</f>
        <v/>
      </c>
      <c r="YK561" s="137" t="str">
        <f>IFERROR(IF(Purchase!J351 &lt;&gt;"",Purchase!J351,""),"")</f>
        <v/>
      </c>
      <c r="YL561" s="149" t="str">
        <f t="shared" si="32"/>
        <v/>
      </c>
      <c r="YM561" s="135"/>
      <c r="YN561" s="138"/>
      <c r="YO561" s="139"/>
      <c r="YP561" s="138"/>
      <c r="YQ561" s="138"/>
      <c r="YR561" s="140"/>
      <c r="YS561" s="138"/>
      <c r="YT561" s="138"/>
      <c r="YU561" s="141"/>
      <c r="YV561" s="135"/>
      <c r="YW561" s="135"/>
      <c r="YX561" s="135"/>
      <c r="YY561" s="135"/>
      <c r="YZ561" s="135"/>
      <c r="ZA561" s="135"/>
      <c r="ZB561" s="135"/>
      <c r="ZC561" s="135"/>
      <c r="ZD561" s="135" t="str">
        <f>IF(ZG561 &lt;&gt; "",(COUNTIF($ZG$212:ZG561,ZG561)&amp;"_"&amp;ZG561),"")</f>
        <v/>
      </c>
      <c r="ZE561" s="142" t="str">
        <f>IFERROR(IF(Sale!A352 &lt;&gt; "", Sale!A352, ""), "")</f>
        <v/>
      </c>
      <c r="ZF561" s="135" t="str">
        <f>IFERROR(IF(Sale!B352 &lt;&gt; "", Sale!B352, ""), "")</f>
        <v/>
      </c>
      <c r="ZG561" s="135" t="str">
        <f>IFERROR(IF(Sale!C352 &lt;&gt; "", Sale!C352, ""), "")</f>
        <v/>
      </c>
      <c r="ZH561" s="135" t="str">
        <f>IFERROR(IF(Sale!D352 &lt;&gt; "", Sale!D352, ""), "")</f>
        <v/>
      </c>
      <c r="ZI561" s="135" t="str">
        <f>IFERROR(IF(Sale!E352 &lt;&gt; "", Sale!E352, ""), "")</f>
        <v/>
      </c>
      <c r="ZJ561" s="135" t="str">
        <f>IFERROR(IF(Sale!F352 &lt;&gt; "", Sale!F352, ""), "")</f>
        <v/>
      </c>
      <c r="ZK561" s="135" t="str">
        <f>IFERROR(IF(Sale!G352 &lt;&gt; "", Sale!G352, ""), "")</f>
        <v/>
      </c>
      <c r="ZL561" s="135" t="str">
        <f>IFERROR(IF(Sale!H352 &lt;&gt; "", Sale!H352, ""), "")</f>
        <v/>
      </c>
      <c r="ZM561" s="135" t="str">
        <f>IFERROR(IF(Sale!I352 &lt;&gt; "", Sale!I352, ""), "")</f>
        <v/>
      </c>
      <c r="ZN561" s="135" t="str">
        <f>IFERROR(IF(Sale!J352 &lt;&gt; "", Sale!J352, ""), "")</f>
        <v/>
      </c>
      <c r="ZO561" s="135" t="str">
        <f>IFERROR(IF(Sale!K352 &lt;&gt; "", Sale!K352, ""), "")</f>
        <v/>
      </c>
      <c r="ZP561" s="135" t="str">
        <f>IFERROR(IF(Sale!L352 &lt;&gt; "", Sale!L352, ""), "")</f>
        <v/>
      </c>
      <c r="ZQ561" s="135" t="str">
        <f>IFERROR(IF(Sale!M352 &lt;&gt; "", Sale!M352, ""), "")</f>
        <v/>
      </c>
      <c r="ZR561" s="135" t="str">
        <f>IFERROR(IF(Sale!N352 &lt;&gt; "", Sale!N352, ""), "")</f>
        <v/>
      </c>
      <c r="ZS561" s="135" t="str">
        <f>IFERROR(IF(Sale!O352 &lt;&gt; "", Sale!O352, ""), "")</f>
        <v/>
      </c>
      <c r="ZT561" s="135"/>
      <c r="ZU561" s="135"/>
      <c r="ZV561" s="135"/>
      <c r="ZW561" s="135"/>
      <c r="ZX561" s="139"/>
      <c r="ZY561" s="135"/>
      <c r="ZZ561" s="135"/>
    </row>
    <row r="562" spans="25:702">
      <c r="Y562" s="236"/>
      <c r="YA562" s="135" t="str">
        <f>IF(YC562 &lt;&gt; "", (COUNTIF($YC$212:YC562,YC562)&amp;"_"&amp;YC562),"")</f>
        <v/>
      </c>
      <c r="YB562" s="136" t="str">
        <f>IFERROR(IF(Purchase!A352 &lt;&gt;"",Purchase!A352,""),"")</f>
        <v/>
      </c>
      <c r="YC562" s="137" t="str">
        <f>IFERROR(IF(Purchase!B352 &lt;&gt;"",Purchase!B352,""),"")</f>
        <v/>
      </c>
      <c r="YD562" s="137" t="str">
        <f>IFERROR(IF(Purchase!C352 &lt;&gt;"",Purchase!C352,""),"")</f>
        <v/>
      </c>
      <c r="YE562" s="137" t="str">
        <f>IFERROR(IF(Purchase!D352 &lt;&gt;"",Purchase!D352,""),"")</f>
        <v/>
      </c>
      <c r="YF562" s="137" t="str">
        <f>IFERROR(IF(Purchase!E352 &lt;&gt;"",Purchase!E352,""),"")</f>
        <v/>
      </c>
      <c r="YG562" s="137" t="str">
        <f>IFERROR(IF(Purchase!F352 &lt;&gt;"",Purchase!F352,""),"")</f>
        <v/>
      </c>
      <c r="YH562" s="137" t="str">
        <f>IFERROR(IF(Purchase!G352 &lt;&gt;"",Purchase!G352,""),"")</f>
        <v/>
      </c>
      <c r="YI562" s="137" t="str">
        <f>IFERROR(IF(Purchase!H352 &lt;&gt;"",Purchase!H352,""),"")</f>
        <v/>
      </c>
      <c r="YJ562" s="137" t="str">
        <f>IFERROR(IF(Purchase!I352 &lt;&gt;"",Purchase!I352,""),"")</f>
        <v/>
      </c>
      <c r="YK562" s="137" t="str">
        <f>IFERROR(IF(Purchase!J352 &lt;&gt;"",Purchase!J352,""),"")</f>
        <v/>
      </c>
      <c r="YL562" s="149" t="str">
        <f t="shared" si="32"/>
        <v/>
      </c>
      <c r="YM562" s="135"/>
      <c r="YN562" s="138"/>
      <c r="YO562" s="139"/>
      <c r="YP562" s="138"/>
      <c r="YQ562" s="138"/>
      <c r="YR562" s="140"/>
      <c r="YS562" s="138"/>
      <c r="YT562" s="138"/>
      <c r="YU562" s="141"/>
      <c r="YV562" s="135"/>
      <c r="YW562" s="135"/>
      <c r="YX562" s="135"/>
      <c r="YY562" s="135"/>
      <c r="YZ562" s="135"/>
      <c r="ZA562" s="135"/>
      <c r="ZB562" s="135"/>
      <c r="ZC562" s="135"/>
      <c r="ZD562" s="135" t="str">
        <f>IF(ZG562 &lt;&gt; "",(COUNTIF($ZG$212:ZG562,ZG562)&amp;"_"&amp;ZG562),"")</f>
        <v/>
      </c>
      <c r="ZE562" s="142" t="str">
        <f>IFERROR(IF(Sale!A353 &lt;&gt; "", Sale!A353, ""), "")</f>
        <v/>
      </c>
      <c r="ZF562" s="135" t="str">
        <f>IFERROR(IF(Sale!B353 &lt;&gt; "", Sale!B353, ""), "")</f>
        <v/>
      </c>
      <c r="ZG562" s="135" t="str">
        <f>IFERROR(IF(Sale!C353 &lt;&gt; "", Sale!C353, ""), "")</f>
        <v/>
      </c>
      <c r="ZH562" s="135" t="str">
        <f>IFERROR(IF(Sale!D353 &lt;&gt; "", Sale!D353, ""), "")</f>
        <v/>
      </c>
      <c r="ZI562" s="135" t="str">
        <f>IFERROR(IF(Sale!E353 &lt;&gt; "", Sale!E353, ""), "")</f>
        <v/>
      </c>
      <c r="ZJ562" s="135" t="str">
        <f>IFERROR(IF(Sale!F353 &lt;&gt; "", Sale!F353, ""), "")</f>
        <v/>
      </c>
      <c r="ZK562" s="135" t="str">
        <f>IFERROR(IF(Sale!G353 &lt;&gt; "", Sale!G353, ""), "")</f>
        <v/>
      </c>
      <c r="ZL562" s="135" t="str">
        <f>IFERROR(IF(Sale!H353 &lt;&gt; "", Sale!H353, ""), "")</f>
        <v/>
      </c>
      <c r="ZM562" s="135" t="str">
        <f>IFERROR(IF(Sale!I353 &lt;&gt; "", Sale!I353, ""), "")</f>
        <v/>
      </c>
      <c r="ZN562" s="135" t="str">
        <f>IFERROR(IF(Sale!J353 &lt;&gt; "", Sale!J353, ""), "")</f>
        <v/>
      </c>
      <c r="ZO562" s="135" t="str">
        <f>IFERROR(IF(Sale!K353 &lt;&gt; "", Sale!K353, ""), "")</f>
        <v/>
      </c>
      <c r="ZP562" s="135" t="str">
        <f>IFERROR(IF(Sale!L353 &lt;&gt; "", Sale!L353, ""), "")</f>
        <v/>
      </c>
      <c r="ZQ562" s="135" t="str">
        <f>IFERROR(IF(Sale!M353 &lt;&gt; "", Sale!M353, ""), "")</f>
        <v/>
      </c>
      <c r="ZR562" s="135" t="str">
        <f>IFERROR(IF(Sale!N353 &lt;&gt; "", Sale!N353, ""), "")</f>
        <v/>
      </c>
      <c r="ZS562" s="135" t="str">
        <f>IFERROR(IF(Sale!O353 &lt;&gt; "", Sale!O353, ""), "")</f>
        <v/>
      </c>
      <c r="ZT562" s="135"/>
      <c r="ZU562" s="135"/>
      <c r="ZV562" s="135"/>
      <c r="ZW562" s="135"/>
      <c r="ZX562" s="139"/>
      <c r="ZY562" s="135"/>
      <c r="ZZ562" s="135"/>
    </row>
    <row r="563" spans="25:702">
      <c r="Y563" s="236"/>
      <c r="YA563" s="135" t="str">
        <f>IF(YC563 &lt;&gt; "", (COUNTIF($YC$212:YC563,YC563)&amp;"_"&amp;YC563),"")</f>
        <v/>
      </c>
      <c r="YB563" s="136" t="str">
        <f>IFERROR(IF(Purchase!A353 &lt;&gt;"",Purchase!A353,""),"")</f>
        <v/>
      </c>
      <c r="YC563" s="137" t="str">
        <f>IFERROR(IF(Purchase!B353 &lt;&gt;"",Purchase!B353,""),"")</f>
        <v/>
      </c>
      <c r="YD563" s="137" t="str">
        <f>IFERROR(IF(Purchase!C353 &lt;&gt;"",Purchase!C353,""),"")</f>
        <v/>
      </c>
      <c r="YE563" s="137" t="str">
        <f>IFERROR(IF(Purchase!D353 &lt;&gt;"",Purchase!D353,""),"")</f>
        <v/>
      </c>
      <c r="YF563" s="137" t="str">
        <f>IFERROR(IF(Purchase!E353 &lt;&gt;"",Purchase!E353,""),"")</f>
        <v/>
      </c>
      <c r="YG563" s="137" t="str">
        <f>IFERROR(IF(Purchase!F353 &lt;&gt;"",Purchase!F353,""),"")</f>
        <v/>
      </c>
      <c r="YH563" s="137" t="str">
        <f>IFERROR(IF(Purchase!G353 &lt;&gt;"",Purchase!G353,""),"")</f>
        <v/>
      </c>
      <c r="YI563" s="137" t="str">
        <f>IFERROR(IF(Purchase!H353 &lt;&gt;"",Purchase!H353,""),"")</f>
        <v/>
      </c>
      <c r="YJ563" s="137" t="str">
        <f>IFERROR(IF(Purchase!I353 &lt;&gt;"",Purchase!I353,""),"")</f>
        <v/>
      </c>
      <c r="YK563" s="137" t="str">
        <f>IFERROR(IF(Purchase!J353 &lt;&gt;"",Purchase!J353,""),"")</f>
        <v/>
      </c>
      <c r="YL563" s="149" t="str">
        <f t="shared" si="32"/>
        <v/>
      </c>
      <c r="YM563" s="135"/>
      <c r="YN563" s="138"/>
      <c r="YO563" s="139"/>
      <c r="YP563" s="138"/>
      <c r="YQ563" s="138"/>
      <c r="YR563" s="140"/>
      <c r="YS563" s="138"/>
      <c r="YT563" s="138"/>
      <c r="YU563" s="141"/>
      <c r="YV563" s="135"/>
      <c r="YW563" s="135"/>
      <c r="YX563" s="135"/>
      <c r="YY563" s="135"/>
      <c r="YZ563" s="135"/>
      <c r="ZA563" s="135"/>
      <c r="ZB563" s="135"/>
      <c r="ZC563" s="135"/>
      <c r="ZD563" s="135" t="str">
        <f>IF(ZG563 &lt;&gt; "",(COUNTIF($ZG$212:ZG563,ZG563)&amp;"_"&amp;ZG563),"")</f>
        <v/>
      </c>
      <c r="ZE563" s="142" t="str">
        <f>IFERROR(IF(Sale!A354 &lt;&gt; "", Sale!A354, ""), "")</f>
        <v/>
      </c>
      <c r="ZF563" s="135" t="str">
        <f>IFERROR(IF(Sale!B354 &lt;&gt; "", Sale!B354, ""), "")</f>
        <v/>
      </c>
      <c r="ZG563" s="135" t="str">
        <f>IFERROR(IF(Sale!C354 &lt;&gt; "", Sale!C354, ""), "")</f>
        <v/>
      </c>
      <c r="ZH563" s="135" t="str">
        <f>IFERROR(IF(Sale!D354 &lt;&gt; "", Sale!D354, ""), "")</f>
        <v/>
      </c>
      <c r="ZI563" s="135" t="str">
        <f>IFERROR(IF(Sale!E354 &lt;&gt; "", Sale!E354, ""), "")</f>
        <v/>
      </c>
      <c r="ZJ563" s="135" t="str">
        <f>IFERROR(IF(Sale!F354 &lt;&gt; "", Sale!F354, ""), "")</f>
        <v/>
      </c>
      <c r="ZK563" s="135" t="str">
        <f>IFERROR(IF(Sale!G354 &lt;&gt; "", Sale!G354, ""), "")</f>
        <v/>
      </c>
      <c r="ZL563" s="135" t="str">
        <f>IFERROR(IF(Sale!H354 &lt;&gt; "", Sale!H354, ""), "")</f>
        <v/>
      </c>
      <c r="ZM563" s="135" t="str">
        <f>IFERROR(IF(Sale!I354 &lt;&gt; "", Sale!I354, ""), "")</f>
        <v/>
      </c>
      <c r="ZN563" s="135" t="str">
        <f>IFERROR(IF(Sale!J354 &lt;&gt; "", Sale!J354, ""), "")</f>
        <v/>
      </c>
      <c r="ZO563" s="135" t="str">
        <f>IFERROR(IF(Sale!K354 &lt;&gt; "", Sale!K354, ""), "")</f>
        <v/>
      </c>
      <c r="ZP563" s="135" t="str">
        <f>IFERROR(IF(Sale!L354 &lt;&gt; "", Sale!L354, ""), "")</f>
        <v/>
      </c>
      <c r="ZQ563" s="135" t="str">
        <f>IFERROR(IF(Sale!M354 &lt;&gt; "", Sale!M354, ""), "")</f>
        <v/>
      </c>
      <c r="ZR563" s="135" t="str">
        <f>IFERROR(IF(Sale!N354 &lt;&gt; "", Sale!N354, ""), "")</f>
        <v/>
      </c>
      <c r="ZS563" s="135" t="str">
        <f>IFERROR(IF(Sale!O354 &lt;&gt; "", Sale!O354, ""), "")</f>
        <v/>
      </c>
      <c r="ZT563" s="135"/>
      <c r="ZU563" s="135"/>
      <c r="ZV563" s="135"/>
      <c r="ZW563" s="135"/>
      <c r="ZX563" s="139"/>
      <c r="ZY563" s="135"/>
      <c r="ZZ563" s="135"/>
    </row>
    <row r="564" spans="25:702">
      <c r="Y564" s="236"/>
      <c r="YA564" s="135" t="str">
        <f>IF(YC564 &lt;&gt; "", (COUNTIF($YC$212:YC564,YC564)&amp;"_"&amp;YC564),"")</f>
        <v/>
      </c>
      <c r="YB564" s="136" t="str">
        <f>IFERROR(IF(Purchase!A354 &lt;&gt;"",Purchase!A354,""),"")</f>
        <v/>
      </c>
      <c r="YC564" s="137" t="str">
        <f>IFERROR(IF(Purchase!B354 &lt;&gt;"",Purchase!B354,""),"")</f>
        <v/>
      </c>
      <c r="YD564" s="137" t="str">
        <f>IFERROR(IF(Purchase!C354 &lt;&gt;"",Purchase!C354,""),"")</f>
        <v/>
      </c>
      <c r="YE564" s="137" t="str">
        <f>IFERROR(IF(Purchase!D354 &lt;&gt;"",Purchase!D354,""),"")</f>
        <v/>
      </c>
      <c r="YF564" s="137" t="str">
        <f>IFERROR(IF(Purchase!E354 &lt;&gt;"",Purchase!E354,""),"")</f>
        <v/>
      </c>
      <c r="YG564" s="137" t="str">
        <f>IFERROR(IF(Purchase!F354 &lt;&gt;"",Purchase!F354,""),"")</f>
        <v/>
      </c>
      <c r="YH564" s="137" t="str">
        <f>IFERROR(IF(Purchase!G354 &lt;&gt;"",Purchase!G354,""),"")</f>
        <v/>
      </c>
      <c r="YI564" s="137" t="str">
        <f>IFERROR(IF(Purchase!H354 &lt;&gt;"",Purchase!H354,""),"")</f>
        <v/>
      </c>
      <c r="YJ564" s="137" t="str">
        <f>IFERROR(IF(Purchase!I354 &lt;&gt;"",Purchase!I354,""),"")</f>
        <v/>
      </c>
      <c r="YK564" s="137" t="str">
        <f>IFERROR(IF(Purchase!J354 &lt;&gt;"",Purchase!J354,""),"")</f>
        <v/>
      </c>
      <c r="YL564" s="149" t="str">
        <f t="shared" si="32"/>
        <v/>
      </c>
      <c r="YM564" s="135"/>
      <c r="YN564" s="138"/>
      <c r="YO564" s="139"/>
      <c r="YP564" s="138"/>
      <c r="YQ564" s="138"/>
      <c r="YR564" s="140"/>
      <c r="YS564" s="138"/>
      <c r="YT564" s="138"/>
      <c r="YU564" s="141"/>
      <c r="YV564" s="135"/>
      <c r="YW564" s="135"/>
      <c r="YX564" s="135"/>
      <c r="YY564" s="135"/>
      <c r="YZ564" s="135"/>
      <c r="ZA564" s="135"/>
      <c r="ZB564" s="135"/>
      <c r="ZC564" s="135"/>
      <c r="ZD564" s="135" t="str">
        <f>IF(ZG564 &lt;&gt; "",(COUNTIF($ZG$212:ZG564,ZG564)&amp;"_"&amp;ZG564),"")</f>
        <v/>
      </c>
      <c r="ZE564" s="142" t="str">
        <f>IFERROR(IF(Sale!A355 &lt;&gt; "", Sale!A355, ""), "")</f>
        <v/>
      </c>
      <c r="ZF564" s="135" t="str">
        <f>IFERROR(IF(Sale!B355 &lt;&gt; "", Sale!B355, ""), "")</f>
        <v/>
      </c>
      <c r="ZG564" s="135" t="str">
        <f>IFERROR(IF(Sale!C355 &lt;&gt; "", Sale!C355, ""), "")</f>
        <v/>
      </c>
      <c r="ZH564" s="135" t="str">
        <f>IFERROR(IF(Sale!D355 &lt;&gt; "", Sale!D355, ""), "")</f>
        <v/>
      </c>
      <c r="ZI564" s="135" t="str">
        <f>IFERROR(IF(Sale!E355 &lt;&gt; "", Sale!E355, ""), "")</f>
        <v/>
      </c>
      <c r="ZJ564" s="135" t="str">
        <f>IFERROR(IF(Sale!F355 &lt;&gt; "", Sale!F355, ""), "")</f>
        <v/>
      </c>
      <c r="ZK564" s="135" t="str">
        <f>IFERROR(IF(Sale!G355 &lt;&gt; "", Sale!G355, ""), "")</f>
        <v/>
      </c>
      <c r="ZL564" s="135" t="str">
        <f>IFERROR(IF(Sale!H355 &lt;&gt; "", Sale!H355, ""), "")</f>
        <v/>
      </c>
      <c r="ZM564" s="135" t="str">
        <f>IFERROR(IF(Sale!I355 &lt;&gt; "", Sale!I355, ""), "")</f>
        <v/>
      </c>
      <c r="ZN564" s="135" t="str">
        <f>IFERROR(IF(Sale!J355 &lt;&gt; "", Sale!J355, ""), "")</f>
        <v/>
      </c>
      <c r="ZO564" s="135" t="str">
        <f>IFERROR(IF(Sale!K355 &lt;&gt; "", Sale!K355, ""), "")</f>
        <v/>
      </c>
      <c r="ZP564" s="135" t="str">
        <f>IFERROR(IF(Sale!L355 &lt;&gt; "", Sale!L355, ""), "")</f>
        <v/>
      </c>
      <c r="ZQ564" s="135" t="str">
        <f>IFERROR(IF(Sale!M355 &lt;&gt; "", Sale!M355, ""), "")</f>
        <v/>
      </c>
      <c r="ZR564" s="135" t="str">
        <f>IFERROR(IF(Sale!N355 &lt;&gt; "", Sale!N355, ""), "")</f>
        <v/>
      </c>
      <c r="ZS564" s="135" t="str">
        <f>IFERROR(IF(Sale!O355 &lt;&gt; "", Sale!O355, ""), "")</f>
        <v/>
      </c>
      <c r="ZT564" s="135"/>
      <c r="ZU564" s="135"/>
      <c r="ZV564" s="135"/>
      <c r="ZW564" s="135"/>
      <c r="ZX564" s="139"/>
      <c r="ZY564" s="135"/>
      <c r="ZZ564" s="135"/>
    </row>
    <row r="565" spans="25:702">
      <c r="Y565" s="236"/>
      <c r="YA565" s="135" t="str">
        <f>IF(YC565 &lt;&gt; "", (COUNTIF($YC$212:YC565,YC565)&amp;"_"&amp;YC565),"")</f>
        <v/>
      </c>
      <c r="YB565" s="136" t="str">
        <f>IFERROR(IF(Purchase!A355 &lt;&gt;"",Purchase!A355,""),"")</f>
        <v/>
      </c>
      <c r="YC565" s="137" t="str">
        <f>IFERROR(IF(Purchase!B355 &lt;&gt;"",Purchase!B355,""),"")</f>
        <v/>
      </c>
      <c r="YD565" s="137" t="str">
        <f>IFERROR(IF(Purchase!C355 &lt;&gt;"",Purchase!C355,""),"")</f>
        <v/>
      </c>
      <c r="YE565" s="137" t="str">
        <f>IFERROR(IF(Purchase!D355 &lt;&gt;"",Purchase!D355,""),"")</f>
        <v/>
      </c>
      <c r="YF565" s="137" t="str">
        <f>IFERROR(IF(Purchase!E355 &lt;&gt;"",Purchase!E355,""),"")</f>
        <v/>
      </c>
      <c r="YG565" s="137" t="str">
        <f>IFERROR(IF(Purchase!F355 &lt;&gt;"",Purchase!F355,""),"")</f>
        <v/>
      </c>
      <c r="YH565" s="137" t="str">
        <f>IFERROR(IF(Purchase!G355 &lt;&gt;"",Purchase!G355,""),"")</f>
        <v/>
      </c>
      <c r="YI565" s="137" t="str">
        <f>IFERROR(IF(Purchase!H355 &lt;&gt;"",Purchase!H355,""),"")</f>
        <v/>
      </c>
      <c r="YJ565" s="137" t="str">
        <f>IFERROR(IF(Purchase!I355 &lt;&gt;"",Purchase!I355,""),"")</f>
        <v/>
      </c>
      <c r="YK565" s="137" t="str">
        <f>IFERROR(IF(Purchase!J355 &lt;&gt;"",Purchase!J355,""),"")</f>
        <v/>
      </c>
      <c r="YL565" s="149" t="str">
        <f t="shared" si="32"/>
        <v/>
      </c>
      <c r="YM565" s="135"/>
      <c r="YN565" s="138"/>
      <c r="YO565" s="139"/>
      <c r="YP565" s="138"/>
      <c r="YQ565" s="138"/>
      <c r="YR565" s="140"/>
      <c r="YS565" s="138"/>
      <c r="YT565" s="138"/>
      <c r="YU565" s="141"/>
      <c r="YV565" s="135"/>
      <c r="YW565" s="135"/>
      <c r="YX565" s="135"/>
      <c r="YY565" s="135"/>
      <c r="YZ565" s="135"/>
      <c r="ZA565" s="135"/>
      <c r="ZB565" s="135"/>
      <c r="ZC565" s="135"/>
      <c r="ZD565" s="135" t="str">
        <f>IF(ZG565 &lt;&gt; "",(COUNTIF($ZG$212:ZG565,ZG565)&amp;"_"&amp;ZG565),"")</f>
        <v/>
      </c>
      <c r="ZE565" s="142" t="str">
        <f>IFERROR(IF(Sale!A356 &lt;&gt; "", Sale!A356, ""), "")</f>
        <v/>
      </c>
      <c r="ZF565" s="135" t="str">
        <f>IFERROR(IF(Sale!B356 &lt;&gt; "", Sale!B356, ""), "")</f>
        <v/>
      </c>
      <c r="ZG565" s="135" t="str">
        <f>IFERROR(IF(Sale!C356 &lt;&gt; "", Sale!C356, ""), "")</f>
        <v/>
      </c>
      <c r="ZH565" s="135" t="str">
        <f>IFERROR(IF(Sale!D356 &lt;&gt; "", Sale!D356, ""), "")</f>
        <v/>
      </c>
      <c r="ZI565" s="135" t="str">
        <f>IFERROR(IF(Sale!E356 &lt;&gt; "", Sale!E356, ""), "")</f>
        <v/>
      </c>
      <c r="ZJ565" s="135" t="str">
        <f>IFERROR(IF(Sale!F356 &lt;&gt; "", Sale!F356, ""), "")</f>
        <v/>
      </c>
      <c r="ZK565" s="135" t="str">
        <f>IFERROR(IF(Sale!G356 &lt;&gt; "", Sale!G356, ""), "")</f>
        <v/>
      </c>
      <c r="ZL565" s="135" t="str">
        <f>IFERROR(IF(Sale!H356 &lt;&gt; "", Sale!H356, ""), "")</f>
        <v/>
      </c>
      <c r="ZM565" s="135" t="str">
        <f>IFERROR(IF(Sale!I356 &lt;&gt; "", Sale!I356, ""), "")</f>
        <v/>
      </c>
      <c r="ZN565" s="135" t="str">
        <f>IFERROR(IF(Sale!J356 &lt;&gt; "", Sale!J356, ""), "")</f>
        <v/>
      </c>
      <c r="ZO565" s="135" t="str">
        <f>IFERROR(IF(Sale!K356 &lt;&gt; "", Sale!K356, ""), "")</f>
        <v/>
      </c>
      <c r="ZP565" s="135" t="str">
        <f>IFERROR(IF(Sale!L356 &lt;&gt; "", Sale!L356, ""), "")</f>
        <v/>
      </c>
      <c r="ZQ565" s="135" t="str">
        <f>IFERROR(IF(Sale!M356 &lt;&gt; "", Sale!M356, ""), "")</f>
        <v/>
      </c>
      <c r="ZR565" s="135" t="str">
        <f>IFERROR(IF(Sale!N356 &lt;&gt; "", Sale!N356, ""), "")</f>
        <v/>
      </c>
      <c r="ZS565" s="135" t="str">
        <f>IFERROR(IF(Sale!O356 &lt;&gt; "", Sale!O356, ""), "")</f>
        <v/>
      </c>
      <c r="ZT565" s="135"/>
      <c r="ZU565" s="135"/>
      <c r="ZV565" s="135"/>
      <c r="ZW565" s="135"/>
      <c r="ZX565" s="139"/>
      <c r="ZY565" s="135"/>
      <c r="ZZ565" s="135"/>
    </row>
    <row r="566" spans="25:702">
      <c r="Y566" s="236"/>
      <c r="YA566" s="135" t="str">
        <f>IF(YC566 &lt;&gt; "", (COUNTIF($YC$212:YC566,YC566)&amp;"_"&amp;YC566),"")</f>
        <v/>
      </c>
      <c r="YB566" s="136" t="str">
        <f>IFERROR(IF(Purchase!A356 &lt;&gt;"",Purchase!A356,""),"")</f>
        <v/>
      </c>
      <c r="YC566" s="137" t="str">
        <f>IFERROR(IF(Purchase!B356 &lt;&gt;"",Purchase!B356,""),"")</f>
        <v/>
      </c>
      <c r="YD566" s="137" t="str">
        <f>IFERROR(IF(Purchase!C356 &lt;&gt;"",Purchase!C356,""),"")</f>
        <v/>
      </c>
      <c r="YE566" s="137" t="str">
        <f>IFERROR(IF(Purchase!D356 &lt;&gt;"",Purchase!D356,""),"")</f>
        <v/>
      </c>
      <c r="YF566" s="137" t="str">
        <f>IFERROR(IF(Purchase!E356 &lt;&gt;"",Purchase!E356,""),"")</f>
        <v/>
      </c>
      <c r="YG566" s="137" t="str">
        <f>IFERROR(IF(Purchase!F356 &lt;&gt;"",Purchase!F356,""),"")</f>
        <v/>
      </c>
      <c r="YH566" s="137" t="str">
        <f>IFERROR(IF(Purchase!G356 &lt;&gt;"",Purchase!G356,""),"")</f>
        <v/>
      </c>
      <c r="YI566" s="137" t="str">
        <f>IFERROR(IF(Purchase!H356 &lt;&gt;"",Purchase!H356,""),"")</f>
        <v/>
      </c>
      <c r="YJ566" s="137" t="str">
        <f>IFERROR(IF(Purchase!I356 &lt;&gt;"",Purchase!I356,""),"")</f>
        <v/>
      </c>
      <c r="YK566" s="137" t="str">
        <f>IFERROR(IF(Purchase!J356 &lt;&gt;"",Purchase!J356,""),"")</f>
        <v/>
      </c>
      <c r="YL566" s="149" t="str">
        <f t="shared" si="32"/>
        <v/>
      </c>
      <c r="YM566" s="135"/>
      <c r="YN566" s="138"/>
      <c r="YO566" s="139"/>
      <c r="YP566" s="138"/>
      <c r="YQ566" s="138"/>
      <c r="YR566" s="140"/>
      <c r="YS566" s="138"/>
      <c r="YT566" s="138"/>
      <c r="YU566" s="141"/>
      <c r="YV566" s="135"/>
      <c r="YW566" s="135"/>
      <c r="YX566" s="135"/>
      <c r="YY566" s="135"/>
      <c r="YZ566" s="135"/>
      <c r="ZA566" s="135"/>
      <c r="ZB566" s="135"/>
      <c r="ZC566" s="135"/>
      <c r="ZD566" s="135" t="str">
        <f>IF(ZG566 &lt;&gt; "",(COUNTIF($ZG$212:ZG566,ZG566)&amp;"_"&amp;ZG566),"")</f>
        <v/>
      </c>
      <c r="ZE566" s="142" t="str">
        <f>IFERROR(IF(Sale!A357 &lt;&gt; "", Sale!A357, ""), "")</f>
        <v/>
      </c>
      <c r="ZF566" s="135" t="str">
        <f>IFERROR(IF(Sale!B357 &lt;&gt; "", Sale!B357, ""), "")</f>
        <v/>
      </c>
      <c r="ZG566" s="135" t="str">
        <f>IFERROR(IF(Sale!C357 &lt;&gt; "", Sale!C357, ""), "")</f>
        <v/>
      </c>
      <c r="ZH566" s="135" t="str">
        <f>IFERROR(IF(Sale!D357 &lt;&gt; "", Sale!D357, ""), "")</f>
        <v/>
      </c>
      <c r="ZI566" s="135" t="str">
        <f>IFERROR(IF(Sale!E357 &lt;&gt; "", Sale!E357, ""), "")</f>
        <v/>
      </c>
      <c r="ZJ566" s="135" t="str">
        <f>IFERROR(IF(Sale!F357 &lt;&gt; "", Sale!F357, ""), "")</f>
        <v/>
      </c>
      <c r="ZK566" s="135" t="str">
        <f>IFERROR(IF(Sale!G357 &lt;&gt; "", Sale!G357, ""), "")</f>
        <v/>
      </c>
      <c r="ZL566" s="135" t="str">
        <f>IFERROR(IF(Sale!H357 &lt;&gt; "", Sale!H357, ""), "")</f>
        <v/>
      </c>
      <c r="ZM566" s="135" t="str">
        <f>IFERROR(IF(Sale!I357 &lt;&gt; "", Sale!I357, ""), "")</f>
        <v/>
      </c>
      <c r="ZN566" s="135" t="str">
        <f>IFERROR(IF(Sale!J357 &lt;&gt; "", Sale!J357, ""), "")</f>
        <v/>
      </c>
      <c r="ZO566" s="135" t="str">
        <f>IFERROR(IF(Sale!K357 &lt;&gt; "", Sale!K357, ""), "")</f>
        <v/>
      </c>
      <c r="ZP566" s="135" t="str">
        <f>IFERROR(IF(Sale!L357 &lt;&gt; "", Sale!L357, ""), "")</f>
        <v/>
      </c>
      <c r="ZQ566" s="135" t="str">
        <f>IFERROR(IF(Sale!M357 &lt;&gt; "", Sale!M357, ""), "")</f>
        <v/>
      </c>
      <c r="ZR566" s="135" t="str">
        <f>IFERROR(IF(Sale!N357 &lt;&gt; "", Sale!N357, ""), "")</f>
        <v/>
      </c>
      <c r="ZS566" s="135" t="str">
        <f>IFERROR(IF(Sale!O357 &lt;&gt; "", Sale!O357, ""), "")</f>
        <v/>
      </c>
      <c r="ZT566" s="135"/>
      <c r="ZU566" s="135"/>
      <c r="ZV566" s="135"/>
      <c r="ZW566" s="135"/>
      <c r="ZX566" s="139"/>
      <c r="ZY566" s="135"/>
      <c r="ZZ566" s="135"/>
    </row>
    <row r="567" spans="25:702">
      <c r="Y567" s="236"/>
      <c r="YA567" s="135" t="str">
        <f>IF(YC567 &lt;&gt; "", (COUNTIF($YC$212:YC567,YC567)&amp;"_"&amp;YC567),"")</f>
        <v/>
      </c>
      <c r="YB567" s="136" t="str">
        <f>IFERROR(IF(Purchase!A357 &lt;&gt;"",Purchase!A357,""),"")</f>
        <v/>
      </c>
      <c r="YC567" s="137" t="str">
        <f>IFERROR(IF(Purchase!B357 &lt;&gt;"",Purchase!B357,""),"")</f>
        <v/>
      </c>
      <c r="YD567" s="137" t="str">
        <f>IFERROR(IF(Purchase!C357 &lt;&gt;"",Purchase!C357,""),"")</f>
        <v/>
      </c>
      <c r="YE567" s="137" t="str">
        <f>IFERROR(IF(Purchase!D357 &lt;&gt;"",Purchase!D357,""),"")</f>
        <v/>
      </c>
      <c r="YF567" s="137" t="str">
        <f>IFERROR(IF(Purchase!E357 &lt;&gt;"",Purchase!E357,""),"")</f>
        <v/>
      </c>
      <c r="YG567" s="137" t="str">
        <f>IFERROR(IF(Purchase!F357 &lt;&gt;"",Purchase!F357,""),"")</f>
        <v/>
      </c>
      <c r="YH567" s="137" t="str">
        <f>IFERROR(IF(Purchase!G357 &lt;&gt;"",Purchase!G357,""),"")</f>
        <v/>
      </c>
      <c r="YI567" s="137" t="str">
        <f>IFERROR(IF(Purchase!H357 &lt;&gt;"",Purchase!H357,""),"")</f>
        <v/>
      </c>
      <c r="YJ567" s="137" t="str">
        <f>IFERROR(IF(Purchase!I357 &lt;&gt;"",Purchase!I357,""),"")</f>
        <v/>
      </c>
      <c r="YK567" s="137" t="str">
        <f>IFERROR(IF(Purchase!J357 &lt;&gt;"",Purchase!J357,""),"")</f>
        <v/>
      </c>
      <c r="YL567" s="149" t="str">
        <f t="shared" si="32"/>
        <v/>
      </c>
      <c r="YM567" s="135"/>
      <c r="YN567" s="138"/>
      <c r="YO567" s="139"/>
      <c r="YP567" s="138"/>
      <c r="YQ567" s="138"/>
      <c r="YR567" s="140"/>
      <c r="YS567" s="138"/>
      <c r="YT567" s="138"/>
      <c r="YU567" s="141"/>
      <c r="YV567" s="135"/>
      <c r="YW567" s="135"/>
      <c r="YX567" s="135"/>
      <c r="YY567" s="135"/>
      <c r="YZ567" s="135"/>
      <c r="ZA567" s="135"/>
      <c r="ZB567" s="135"/>
      <c r="ZC567" s="135"/>
      <c r="ZD567" s="135" t="str">
        <f>IF(ZG567 &lt;&gt; "",(COUNTIF($ZG$212:ZG567,ZG567)&amp;"_"&amp;ZG567),"")</f>
        <v/>
      </c>
      <c r="ZE567" s="142" t="str">
        <f>IFERROR(IF(Sale!A358 &lt;&gt; "", Sale!A358, ""), "")</f>
        <v/>
      </c>
      <c r="ZF567" s="135" t="str">
        <f>IFERROR(IF(Sale!B358 &lt;&gt; "", Sale!B358, ""), "")</f>
        <v/>
      </c>
      <c r="ZG567" s="135" t="str">
        <f>IFERROR(IF(Sale!C358 &lt;&gt; "", Sale!C358, ""), "")</f>
        <v/>
      </c>
      <c r="ZH567" s="135" t="str">
        <f>IFERROR(IF(Sale!D358 &lt;&gt; "", Sale!D358, ""), "")</f>
        <v/>
      </c>
      <c r="ZI567" s="135" t="str">
        <f>IFERROR(IF(Sale!E358 &lt;&gt; "", Sale!E358, ""), "")</f>
        <v/>
      </c>
      <c r="ZJ567" s="135" t="str">
        <f>IFERROR(IF(Sale!F358 &lt;&gt; "", Sale!F358, ""), "")</f>
        <v/>
      </c>
      <c r="ZK567" s="135" t="str">
        <f>IFERROR(IF(Sale!G358 &lt;&gt; "", Sale!G358, ""), "")</f>
        <v/>
      </c>
      <c r="ZL567" s="135" t="str">
        <f>IFERROR(IF(Sale!H358 &lt;&gt; "", Sale!H358, ""), "")</f>
        <v/>
      </c>
      <c r="ZM567" s="135" t="str">
        <f>IFERROR(IF(Sale!I358 &lt;&gt; "", Sale!I358, ""), "")</f>
        <v/>
      </c>
      <c r="ZN567" s="135" t="str">
        <f>IFERROR(IF(Sale!J358 &lt;&gt; "", Sale!J358, ""), "")</f>
        <v/>
      </c>
      <c r="ZO567" s="135" t="str">
        <f>IFERROR(IF(Sale!K358 &lt;&gt; "", Sale!K358, ""), "")</f>
        <v/>
      </c>
      <c r="ZP567" s="135" t="str">
        <f>IFERROR(IF(Sale!L358 &lt;&gt; "", Sale!L358, ""), "")</f>
        <v/>
      </c>
      <c r="ZQ567" s="135" t="str">
        <f>IFERROR(IF(Sale!M358 &lt;&gt; "", Sale!M358, ""), "")</f>
        <v/>
      </c>
      <c r="ZR567" s="135" t="str">
        <f>IFERROR(IF(Sale!N358 &lt;&gt; "", Sale!N358, ""), "")</f>
        <v/>
      </c>
      <c r="ZS567" s="135" t="str">
        <f>IFERROR(IF(Sale!O358 &lt;&gt; "", Sale!O358, ""), "")</f>
        <v/>
      </c>
      <c r="ZT567" s="135"/>
      <c r="ZU567" s="135"/>
      <c r="ZV567" s="135"/>
      <c r="ZW567" s="135"/>
      <c r="ZX567" s="139"/>
      <c r="ZY567" s="135"/>
      <c r="ZZ567" s="135"/>
    </row>
    <row r="568" spans="25:702">
      <c r="Y568" s="236"/>
      <c r="YA568" s="135" t="str">
        <f>IF(YC568 &lt;&gt; "", (COUNTIF($YC$212:YC568,YC568)&amp;"_"&amp;YC568),"")</f>
        <v/>
      </c>
      <c r="YB568" s="136" t="str">
        <f>IFERROR(IF(Purchase!A358 &lt;&gt;"",Purchase!A358,""),"")</f>
        <v/>
      </c>
      <c r="YC568" s="137" t="str">
        <f>IFERROR(IF(Purchase!B358 &lt;&gt;"",Purchase!B358,""),"")</f>
        <v/>
      </c>
      <c r="YD568" s="137" t="str">
        <f>IFERROR(IF(Purchase!C358 &lt;&gt;"",Purchase!C358,""),"")</f>
        <v/>
      </c>
      <c r="YE568" s="137" t="str">
        <f>IFERROR(IF(Purchase!D358 &lt;&gt;"",Purchase!D358,""),"")</f>
        <v/>
      </c>
      <c r="YF568" s="137" t="str">
        <f>IFERROR(IF(Purchase!E358 &lt;&gt;"",Purchase!E358,""),"")</f>
        <v/>
      </c>
      <c r="YG568" s="137" t="str">
        <f>IFERROR(IF(Purchase!F358 &lt;&gt;"",Purchase!F358,""),"")</f>
        <v/>
      </c>
      <c r="YH568" s="137" t="str">
        <f>IFERROR(IF(Purchase!G358 &lt;&gt;"",Purchase!G358,""),"")</f>
        <v/>
      </c>
      <c r="YI568" s="137" t="str">
        <f>IFERROR(IF(Purchase!H358 &lt;&gt;"",Purchase!H358,""),"")</f>
        <v/>
      </c>
      <c r="YJ568" s="137" t="str">
        <f>IFERROR(IF(Purchase!I358 &lt;&gt;"",Purchase!I358,""),"")</f>
        <v/>
      </c>
      <c r="YK568" s="137" t="str">
        <f>IFERROR(IF(Purchase!J358 &lt;&gt;"",Purchase!J358,""),"")</f>
        <v/>
      </c>
      <c r="YL568" s="149" t="str">
        <f t="shared" si="32"/>
        <v/>
      </c>
      <c r="YM568" s="135"/>
      <c r="YN568" s="138"/>
      <c r="YO568" s="139"/>
      <c r="YP568" s="138"/>
      <c r="YQ568" s="138"/>
      <c r="YR568" s="140"/>
      <c r="YS568" s="138"/>
      <c r="YT568" s="138"/>
      <c r="YU568" s="141"/>
      <c r="YV568" s="135"/>
      <c r="YW568" s="135"/>
      <c r="YX568" s="135"/>
      <c r="YY568" s="135"/>
      <c r="YZ568" s="135"/>
      <c r="ZA568" s="135"/>
      <c r="ZB568" s="135"/>
      <c r="ZC568" s="135"/>
      <c r="ZD568" s="135" t="str">
        <f>IF(ZG568 &lt;&gt; "",(COUNTIF($ZG$212:ZG568,ZG568)&amp;"_"&amp;ZG568),"")</f>
        <v/>
      </c>
      <c r="ZE568" s="142" t="str">
        <f>IFERROR(IF(Sale!A359 &lt;&gt; "", Sale!A359, ""), "")</f>
        <v/>
      </c>
      <c r="ZF568" s="135" t="str">
        <f>IFERROR(IF(Sale!B359 &lt;&gt; "", Sale!B359, ""), "")</f>
        <v/>
      </c>
      <c r="ZG568" s="135" t="str">
        <f>IFERROR(IF(Sale!C359 &lt;&gt; "", Sale!C359, ""), "")</f>
        <v/>
      </c>
      <c r="ZH568" s="135" t="str">
        <f>IFERROR(IF(Sale!D359 &lt;&gt; "", Sale!D359, ""), "")</f>
        <v/>
      </c>
      <c r="ZI568" s="135" t="str">
        <f>IFERROR(IF(Sale!E359 &lt;&gt; "", Sale!E359, ""), "")</f>
        <v/>
      </c>
      <c r="ZJ568" s="135" t="str">
        <f>IFERROR(IF(Sale!F359 &lt;&gt; "", Sale!F359, ""), "")</f>
        <v/>
      </c>
      <c r="ZK568" s="135" t="str">
        <f>IFERROR(IF(Sale!G359 &lt;&gt; "", Sale!G359, ""), "")</f>
        <v/>
      </c>
      <c r="ZL568" s="135" t="str">
        <f>IFERROR(IF(Sale!H359 &lt;&gt; "", Sale!H359, ""), "")</f>
        <v/>
      </c>
      <c r="ZM568" s="135" t="str">
        <f>IFERROR(IF(Sale!I359 &lt;&gt; "", Sale!I359, ""), "")</f>
        <v/>
      </c>
      <c r="ZN568" s="135" t="str">
        <f>IFERROR(IF(Sale!J359 &lt;&gt; "", Sale!J359, ""), "")</f>
        <v/>
      </c>
      <c r="ZO568" s="135" t="str">
        <f>IFERROR(IF(Sale!K359 &lt;&gt; "", Sale!K359, ""), "")</f>
        <v/>
      </c>
      <c r="ZP568" s="135" t="str">
        <f>IFERROR(IF(Sale!L359 &lt;&gt; "", Sale!L359, ""), "")</f>
        <v/>
      </c>
      <c r="ZQ568" s="135" t="str">
        <f>IFERROR(IF(Sale!M359 &lt;&gt; "", Sale!M359, ""), "")</f>
        <v/>
      </c>
      <c r="ZR568" s="135" t="str">
        <f>IFERROR(IF(Sale!N359 &lt;&gt; "", Sale!N359, ""), "")</f>
        <v/>
      </c>
      <c r="ZS568" s="135" t="str">
        <f>IFERROR(IF(Sale!O359 &lt;&gt; "", Sale!O359, ""), "")</f>
        <v/>
      </c>
      <c r="ZT568" s="135"/>
      <c r="ZU568" s="135"/>
      <c r="ZV568" s="135"/>
      <c r="ZW568" s="135"/>
      <c r="ZX568" s="139"/>
      <c r="ZY568" s="135"/>
      <c r="ZZ568" s="135"/>
    </row>
    <row r="569" spans="25:702">
      <c r="Y569" s="236"/>
      <c r="YA569" s="135" t="str">
        <f>IF(YC569 &lt;&gt; "", (COUNTIF($YC$212:YC569,YC569)&amp;"_"&amp;YC569),"")</f>
        <v/>
      </c>
      <c r="YB569" s="136" t="str">
        <f>IFERROR(IF(Purchase!A359 &lt;&gt;"",Purchase!A359,""),"")</f>
        <v/>
      </c>
      <c r="YC569" s="137" t="str">
        <f>IFERROR(IF(Purchase!B359 &lt;&gt;"",Purchase!B359,""),"")</f>
        <v/>
      </c>
      <c r="YD569" s="137" t="str">
        <f>IFERROR(IF(Purchase!C359 &lt;&gt;"",Purchase!C359,""),"")</f>
        <v/>
      </c>
      <c r="YE569" s="137" t="str">
        <f>IFERROR(IF(Purchase!D359 &lt;&gt;"",Purchase!D359,""),"")</f>
        <v/>
      </c>
      <c r="YF569" s="137" t="str">
        <f>IFERROR(IF(Purchase!E359 &lt;&gt;"",Purchase!E359,""),"")</f>
        <v/>
      </c>
      <c r="YG569" s="137" t="str">
        <f>IFERROR(IF(Purchase!F359 &lt;&gt;"",Purchase!F359,""),"")</f>
        <v/>
      </c>
      <c r="YH569" s="137" t="str">
        <f>IFERROR(IF(Purchase!G359 &lt;&gt;"",Purchase!G359,""),"")</f>
        <v/>
      </c>
      <c r="YI569" s="137" t="str">
        <f>IFERROR(IF(Purchase!H359 &lt;&gt;"",Purchase!H359,""),"")</f>
        <v/>
      </c>
      <c r="YJ569" s="137" t="str">
        <f>IFERROR(IF(Purchase!I359 &lt;&gt;"",Purchase!I359,""),"")</f>
        <v/>
      </c>
      <c r="YK569" s="137" t="str">
        <f>IFERROR(IF(Purchase!J359 &lt;&gt;"",Purchase!J359,""),"")</f>
        <v/>
      </c>
      <c r="YL569" s="149" t="str">
        <f t="shared" si="32"/>
        <v/>
      </c>
      <c r="YM569" s="135"/>
      <c r="YN569" s="138"/>
      <c r="YO569" s="139"/>
      <c r="YP569" s="138"/>
      <c r="YQ569" s="138"/>
      <c r="YR569" s="140"/>
      <c r="YS569" s="138"/>
      <c r="YT569" s="138"/>
      <c r="YU569" s="141"/>
      <c r="YV569" s="135"/>
      <c r="YW569" s="135"/>
      <c r="YX569" s="135"/>
      <c r="YY569" s="135"/>
      <c r="YZ569" s="135"/>
      <c r="ZA569" s="135"/>
      <c r="ZB569" s="135"/>
      <c r="ZC569" s="135"/>
      <c r="ZD569" s="135" t="str">
        <f>IF(ZG569 &lt;&gt; "",(COUNTIF($ZG$212:ZG569,ZG569)&amp;"_"&amp;ZG569),"")</f>
        <v/>
      </c>
      <c r="ZE569" s="142" t="str">
        <f>IFERROR(IF(Sale!A360 &lt;&gt; "", Sale!A360, ""), "")</f>
        <v/>
      </c>
      <c r="ZF569" s="135" t="str">
        <f>IFERROR(IF(Sale!B360 &lt;&gt; "", Sale!B360, ""), "")</f>
        <v/>
      </c>
      <c r="ZG569" s="135" t="str">
        <f>IFERROR(IF(Sale!C360 &lt;&gt; "", Sale!C360, ""), "")</f>
        <v/>
      </c>
      <c r="ZH569" s="135" t="str">
        <f>IFERROR(IF(Sale!D360 &lt;&gt; "", Sale!D360, ""), "")</f>
        <v/>
      </c>
      <c r="ZI569" s="135" t="str">
        <f>IFERROR(IF(Sale!E360 &lt;&gt; "", Sale!E360, ""), "")</f>
        <v/>
      </c>
      <c r="ZJ569" s="135" t="str">
        <f>IFERROR(IF(Sale!F360 &lt;&gt; "", Sale!F360, ""), "")</f>
        <v/>
      </c>
      <c r="ZK569" s="135" t="str">
        <f>IFERROR(IF(Sale!G360 &lt;&gt; "", Sale!G360, ""), "")</f>
        <v/>
      </c>
      <c r="ZL569" s="135" t="str">
        <f>IFERROR(IF(Sale!H360 &lt;&gt; "", Sale!H360, ""), "")</f>
        <v/>
      </c>
      <c r="ZM569" s="135" t="str">
        <f>IFERROR(IF(Sale!I360 &lt;&gt; "", Sale!I360, ""), "")</f>
        <v/>
      </c>
      <c r="ZN569" s="135" t="str">
        <f>IFERROR(IF(Sale!J360 &lt;&gt; "", Sale!J360, ""), "")</f>
        <v/>
      </c>
      <c r="ZO569" s="135" t="str">
        <f>IFERROR(IF(Sale!K360 &lt;&gt; "", Sale!K360, ""), "")</f>
        <v/>
      </c>
      <c r="ZP569" s="135" t="str">
        <f>IFERROR(IF(Sale!L360 &lt;&gt; "", Sale!L360, ""), "")</f>
        <v/>
      </c>
      <c r="ZQ569" s="135" t="str">
        <f>IFERROR(IF(Sale!M360 &lt;&gt; "", Sale!M360, ""), "")</f>
        <v/>
      </c>
      <c r="ZR569" s="135" t="str">
        <f>IFERROR(IF(Sale!N360 &lt;&gt; "", Sale!N360, ""), "")</f>
        <v/>
      </c>
      <c r="ZS569" s="135" t="str">
        <f>IFERROR(IF(Sale!O360 &lt;&gt; "", Sale!O360, ""), "")</f>
        <v/>
      </c>
      <c r="ZT569" s="135"/>
      <c r="ZU569" s="135"/>
      <c r="ZV569" s="135"/>
      <c r="ZW569" s="135"/>
      <c r="ZX569" s="139"/>
      <c r="ZY569" s="135"/>
      <c r="ZZ569" s="135"/>
    </row>
    <row r="570" spans="25:702">
      <c r="Y570" s="236"/>
      <c r="YA570" s="135" t="str">
        <f>IF(YC570 &lt;&gt; "", (COUNTIF($YC$212:YC570,YC570)&amp;"_"&amp;YC570),"")</f>
        <v/>
      </c>
      <c r="YB570" s="136" t="str">
        <f>IFERROR(IF(Purchase!A360 &lt;&gt;"",Purchase!A360,""),"")</f>
        <v/>
      </c>
      <c r="YC570" s="137" t="str">
        <f>IFERROR(IF(Purchase!B360 &lt;&gt;"",Purchase!B360,""),"")</f>
        <v/>
      </c>
      <c r="YD570" s="137" t="str">
        <f>IFERROR(IF(Purchase!C360 &lt;&gt;"",Purchase!C360,""),"")</f>
        <v/>
      </c>
      <c r="YE570" s="137" t="str">
        <f>IFERROR(IF(Purchase!D360 &lt;&gt;"",Purchase!D360,""),"")</f>
        <v/>
      </c>
      <c r="YF570" s="137" t="str">
        <f>IFERROR(IF(Purchase!E360 &lt;&gt;"",Purchase!E360,""),"")</f>
        <v/>
      </c>
      <c r="YG570" s="137" t="str">
        <f>IFERROR(IF(Purchase!F360 &lt;&gt;"",Purchase!F360,""),"")</f>
        <v/>
      </c>
      <c r="YH570" s="137" t="str">
        <f>IFERROR(IF(Purchase!G360 &lt;&gt;"",Purchase!G360,""),"")</f>
        <v/>
      </c>
      <c r="YI570" s="137" t="str">
        <f>IFERROR(IF(Purchase!H360 &lt;&gt;"",Purchase!H360,""),"")</f>
        <v/>
      </c>
      <c r="YJ570" s="137" t="str">
        <f>IFERROR(IF(Purchase!I360 &lt;&gt;"",Purchase!I360,""),"")</f>
        <v/>
      </c>
      <c r="YK570" s="137" t="str">
        <f>IFERROR(IF(Purchase!J360 &lt;&gt;"",Purchase!J360,""),"")</f>
        <v/>
      </c>
      <c r="YL570" s="149" t="str">
        <f t="shared" si="32"/>
        <v/>
      </c>
      <c r="YM570" s="135"/>
      <c r="YN570" s="138"/>
      <c r="YO570" s="139"/>
      <c r="YP570" s="138"/>
      <c r="YQ570" s="138"/>
      <c r="YR570" s="140"/>
      <c r="YS570" s="138"/>
      <c r="YT570" s="138"/>
      <c r="YU570" s="141"/>
      <c r="YV570" s="135"/>
      <c r="YW570" s="135"/>
      <c r="YX570" s="135"/>
      <c r="YY570" s="135"/>
      <c r="YZ570" s="135"/>
      <c r="ZA570" s="135"/>
      <c r="ZB570" s="135"/>
      <c r="ZC570" s="135"/>
      <c r="ZD570" s="135" t="str">
        <f>IF(ZG570 &lt;&gt; "",(COUNTIF($ZG$212:ZG570,ZG570)&amp;"_"&amp;ZG570),"")</f>
        <v/>
      </c>
      <c r="ZE570" s="142" t="str">
        <f>IFERROR(IF(Sale!A361 &lt;&gt; "", Sale!A361, ""), "")</f>
        <v/>
      </c>
      <c r="ZF570" s="135" t="str">
        <f>IFERROR(IF(Sale!B361 &lt;&gt; "", Sale!B361, ""), "")</f>
        <v/>
      </c>
      <c r="ZG570" s="135" t="str">
        <f>IFERROR(IF(Sale!C361 &lt;&gt; "", Sale!C361, ""), "")</f>
        <v/>
      </c>
      <c r="ZH570" s="135" t="str">
        <f>IFERROR(IF(Sale!D361 &lt;&gt; "", Sale!D361, ""), "")</f>
        <v/>
      </c>
      <c r="ZI570" s="135" t="str">
        <f>IFERROR(IF(Sale!E361 &lt;&gt; "", Sale!E361, ""), "")</f>
        <v/>
      </c>
      <c r="ZJ570" s="135" t="str">
        <f>IFERROR(IF(Sale!F361 &lt;&gt; "", Sale!F361, ""), "")</f>
        <v/>
      </c>
      <c r="ZK570" s="135" t="str">
        <f>IFERROR(IF(Sale!G361 &lt;&gt; "", Sale!G361, ""), "")</f>
        <v/>
      </c>
      <c r="ZL570" s="135" t="str">
        <f>IFERROR(IF(Sale!H361 &lt;&gt; "", Sale!H361, ""), "")</f>
        <v/>
      </c>
      <c r="ZM570" s="135" t="str">
        <f>IFERROR(IF(Sale!I361 &lt;&gt; "", Sale!I361, ""), "")</f>
        <v/>
      </c>
      <c r="ZN570" s="135" t="str">
        <f>IFERROR(IF(Sale!J361 &lt;&gt; "", Sale!J361, ""), "")</f>
        <v/>
      </c>
      <c r="ZO570" s="135" t="str">
        <f>IFERROR(IF(Sale!K361 &lt;&gt; "", Sale!K361, ""), "")</f>
        <v/>
      </c>
      <c r="ZP570" s="135" t="str">
        <f>IFERROR(IF(Sale!L361 &lt;&gt; "", Sale!L361, ""), "")</f>
        <v/>
      </c>
      <c r="ZQ570" s="135" t="str">
        <f>IFERROR(IF(Sale!M361 &lt;&gt; "", Sale!M361, ""), "")</f>
        <v/>
      </c>
      <c r="ZR570" s="135" t="str">
        <f>IFERROR(IF(Sale!N361 &lt;&gt; "", Sale!N361, ""), "")</f>
        <v/>
      </c>
      <c r="ZS570" s="135" t="str">
        <f>IFERROR(IF(Sale!O361 &lt;&gt; "", Sale!O361, ""), "")</f>
        <v/>
      </c>
      <c r="ZT570" s="135"/>
      <c r="ZU570" s="135"/>
      <c r="ZV570" s="135"/>
      <c r="ZW570" s="135"/>
      <c r="ZX570" s="139"/>
      <c r="ZY570" s="135"/>
      <c r="ZZ570" s="135"/>
    </row>
    <row r="571" spans="25:702">
      <c r="Y571" s="236"/>
      <c r="YA571" s="135" t="str">
        <f>IF(YC571 &lt;&gt; "", (COUNTIF($YC$212:YC571,YC571)&amp;"_"&amp;YC571),"")</f>
        <v/>
      </c>
      <c r="YB571" s="136" t="str">
        <f>IFERROR(IF(Purchase!A361 &lt;&gt;"",Purchase!A361,""),"")</f>
        <v/>
      </c>
      <c r="YC571" s="137" t="str">
        <f>IFERROR(IF(Purchase!B361 &lt;&gt;"",Purchase!B361,""),"")</f>
        <v/>
      </c>
      <c r="YD571" s="137" t="str">
        <f>IFERROR(IF(Purchase!C361 &lt;&gt;"",Purchase!C361,""),"")</f>
        <v/>
      </c>
      <c r="YE571" s="137" t="str">
        <f>IFERROR(IF(Purchase!D361 &lt;&gt;"",Purchase!D361,""),"")</f>
        <v/>
      </c>
      <c r="YF571" s="137" t="str">
        <f>IFERROR(IF(Purchase!E361 &lt;&gt;"",Purchase!E361,""),"")</f>
        <v/>
      </c>
      <c r="YG571" s="137" t="str">
        <f>IFERROR(IF(Purchase!F361 &lt;&gt;"",Purchase!F361,""),"")</f>
        <v/>
      </c>
      <c r="YH571" s="137" t="str">
        <f>IFERROR(IF(Purchase!G361 &lt;&gt;"",Purchase!G361,""),"")</f>
        <v/>
      </c>
      <c r="YI571" s="137" t="str">
        <f>IFERROR(IF(Purchase!H361 &lt;&gt;"",Purchase!H361,""),"")</f>
        <v/>
      </c>
      <c r="YJ571" s="137" t="str">
        <f>IFERROR(IF(Purchase!I361 &lt;&gt;"",Purchase!I361,""),"")</f>
        <v/>
      </c>
      <c r="YK571" s="137" t="str">
        <f>IFERROR(IF(Purchase!J361 &lt;&gt;"",Purchase!J361,""),"")</f>
        <v/>
      </c>
      <c r="YL571" s="149" t="str">
        <f t="shared" si="32"/>
        <v/>
      </c>
      <c r="YM571" s="135"/>
      <c r="YN571" s="138"/>
      <c r="YO571" s="139"/>
      <c r="YP571" s="138"/>
      <c r="YQ571" s="138"/>
      <c r="YR571" s="140"/>
      <c r="YS571" s="138"/>
      <c r="YT571" s="138"/>
      <c r="YU571" s="141"/>
      <c r="YV571" s="135"/>
      <c r="YW571" s="135"/>
      <c r="YX571" s="135"/>
      <c r="YY571" s="135"/>
      <c r="YZ571" s="135"/>
      <c r="ZA571" s="135"/>
      <c r="ZB571" s="135"/>
      <c r="ZC571" s="135"/>
      <c r="ZD571" s="135" t="str">
        <f>IF(ZG571 &lt;&gt; "",(COUNTIF($ZG$212:ZG571,ZG571)&amp;"_"&amp;ZG571),"")</f>
        <v/>
      </c>
      <c r="ZE571" s="142" t="str">
        <f>IFERROR(IF(Sale!A362 &lt;&gt; "", Sale!A362, ""), "")</f>
        <v/>
      </c>
      <c r="ZF571" s="135" t="str">
        <f>IFERROR(IF(Sale!B362 &lt;&gt; "", Sale!B362, ""), "")</f>
        <v/>
      </c>
      <c r="ZG571" s="135" t="str">
        <f>IFERROR(IF(Sale!C362 &lt;&gt; "", Sale!C362, ""), "")</f>
        <v/>
      </c>
      <c r="ZH571" s="135" t="str">
        <f>IFERROR(IF(Sale!D362 &lt;&gt; "", Sale!D362, ""), "")</f>
        <v/>
      </c>
      <c r="ZI571" s="135" t="str">
        <f>IFERROR(IF(Sale!E362 &lt;&gt; "", Sale!E362, ""), "")</f>
        <v/>
      </c>
      <c r="ZJ571" s="135" t="str">
        <f>IFERROR(IF(Sale!F362 &lt;&gt; "", Sale!F362, ""), "")</f>
        <v/>
      </c>
      <c r="ZK571" s="135" t="str">
        <f>IFERROR(IF(Sale!G362 &lt;&gt; "", Sale!G362, ""), "")</f>
        <v/>
      </c>
      <c r="ZL571" s="135" t="str">
        <f>IFERROR(IF(Sale!H362 &lt;&gt; "", Sale!H362, ""), "")</f>
        <v/>
      </c>
      <c r="ZM571" s="135" t="str">
        <f>IFERROR(IF(Sale!I362 &lt;&gt; "", Sale!I362, ""), "")</f>
        <v/>
      </c>
      <c r="ZN571" s="135" t="str">
        <f>IFERROR(IF(Sale!J362 &lt;&gt; "", Sale!J362, ""), "")</f>
        <v/>
      </c>
      <c r="ZO571" s="135" t="str">
        <f>IFERROR(IF(Sale!K362 &lt;&gt; "", Sale!K362, ""), "")</f>
        <v/>
      </c>
      <c r="ZP571" s="135" t="str">
        <f>IFERROR(IF(Sale!L362 &lt;&gt; "", Sale!L362, ""), "")</f>
        <v/>
      </c>
      <c r="ZQ571" s="135" t="str">
        <f>IFERROR(IF(Sale!M362 &lt;&gt; "", Sale!M362, ""), "")</f>
        <v/>
      </c>
      <c r="ZR571" s="135" t="str">
        <f>IFERROR(IF(Sale!N362 &lt;&gt; "", Sale!N362, ""), "")</f>
        <v/>
      </c>
      <c r="ZS571" s="135" t="str">
        <f>IFERROR(IF(Sale!O362 &lt;&gt; "", Sale!O362, ""), "")</f>
        <v/>
      </c>
      <c r="ZT571" s="135"/>
      <c r="ZU571" s="135"/>
      <c r="ZV571" s="135"/>
      <c r="ZW571" s="135"/>
      <c r="ZX571" s="139"/>
      <c r="ZY571" s="135"/>
      <c r="ZZ571" s="135"/>
    </row>
    <row r="572" spans="25:702">
      <c r="Y572" s="236"/>
      <c r="YA572" s="135" t="str">
        <f>IF(YC572 &lt;&gt; "", (COUNTIF($YC$212:YC572,YC572)&amp;"_"&amp;YC572),"")</f>
        <v/>
      </c>
      <c r="YB572" s="136" t="str">
        <f>IFERROR(IF(Purchase!A362 &lt;&gt;"",Purchase!A362,""),"")</f>
        <v/>
      </c>
      <c r="YC572" s="137" t="str">
        <f>IFERROR(IF(Purchase!B362 &lt;&gt;"",Purchase!B362,""),"")</f>
        <v/>
      </c>
      <c r="YD572" s="137" t="str">
        <f>IFERROR(IF(Purchase!C362 &lt;&gt;"",Purchase!C362,""),"")</f>
        <v/>
      </c>
      <c r="YE572" s="137" t="str">
        <f>IFERROR(IF(Purchase!D362 &lt;&gt;"",Purchase!D362,""),"")</f>
        <v/>
      </c>
      <c r="YF572" s="137" t="str">
        <f>IFERROR(IF(Purchase!E362 &lt;&gt;"",Purchase!E362,""),"")</f>
        <v/>
      </c>
      <c r="YG572" s="137" t="str">
        <f>IFERROR(IF(Purchase!F362 &lt;&gt;"",Purchase!F362,""),"")</f>
        <v/>
      </c>
      <c r="YH572" s="137" t="str">
        <f>IFERROR(IF(Purchase!G362 &lt;&gt;"",Purchase!G362,""),"")</f>
        <v/>
      </c>
      <c r="YI572" s="137" t="str">
        <f>IFERROR(IF(Purchase!H362 &lt;&gt;"",Purchase!H362,""),"")</f>
        <v/>
      </c>
      <c r="YJ572" s="137" t="str">
        <f>IFERROR(IF(Purchase!I362 &lt;&gt;"",Purchase!I362,""),"")</f>
        <v/>
      </c>
      <c r="YK572" s="137" t="str">
        <f>IFERROR(IF(Purchase!J362 &lt;&gt;"",Purchase!J362,""),"")</f>
        <v/>
      </c>
      <c r="YL572" s="149" t="str">
        <f t="shared" si="32"/>
        <v/>
      </c>
      <c r="YM572" s="135"/>
      <c r="YN572" s="138"/>
      <c r="YO572" s="139"/>
      <c r="YP572" s="138"/>
      <c r="YQ572" s="138"/>
      <c r="YR572" s="140"/>
      <c r="YS572" s="138"/>
      <c r="YT572" s="138"/>
      <c r="YU572" s="141"/>
      <c r="YV572" s="135"/>
      <c r="YW572" s="135"/>
      <c r="YX572" s="135"/>
      <c r="YY572" s="135"/>
      <c r="YZ572" s="135"/>
      <c r="ZA572" s="135"/>
      <c r="ZB572" s="135"/>
      <c r="ZC572" s="135"/>
      <c r="ZD572" s="135" t="str">
        <f>IF(ZG572 &lt;&gt; "",(COUNTIF($ZG$212:ZG572,ZG572)&amp;"_"&amp;ZG572),"")</f>
        <v/>
      </c>
      <c r="ZE572" s="142" t="str">
        <f>IFERROR(IF(Sale!A363 &lt;&gt; "", Sale!A363, ""), "")</f>
        <v/>
      </c>
      <c r="ZF572" s="135" t="str">
        <f>IFERROR(IF(Sale!B363 &lt;&gt; "", Sale!B363, ""), "")</f>
        <v/>
      </c>
      <c r="ZG572" s="135" t="str">
        <f>IFERROR(IF(Sale!C363 &lt;&gt; "", Sale!C363, ""), "")</f>
        <v/>
      </c>
      <c r="ZH572" s="135" t="str">
        <f>IFERROR(IF(Sale!D363 &lt;&gt; "", Sale!D363, ""), "")</f>
        <v/>
      </c>
      <c r="ZI572" s="135" t="str">
        <f>IFERROR(IF(Sale!E363 &lt;&gt; "", Sale!E363, ""), "")</f>
        <v/>
      </c>
      <c r="ZJ572" s="135" t="str">
        <f>IFERROR(IF(Sale!F363 &lt;&gt; "", Sale!F363, ""), "")</f>
        <v/>
      </c>
      <c r="ZK572" s="135" t="str">
        <f>IFERROR(IF(Sale!G363 &lt;&gt; "", Sale!G363, ""), "")</f>
        <v/>
      </c>
      <c r="ZL572" s="135" t="str">
        <f>IFERROR(IF(Sale!H363 &lt;&gt; "", Sale!H363, ""), "")</f>
        <v/>
      </c>
      <c r="ZM572" s="135" t="str">
        <f>IFERROR(IF(Sale!I363 &lt;&gt; "", Sale!I363, ""), "")</f>
        <v/>
      </c>
      <c r="ZN572" s="135" t="str">
        <f>IFERROR(IF(Sale!J363 &lt;&gt; "", Sale!J363, ""), "")</f>
        <v/>
      </c>
      <c r="ZO572" s="135" t="str">
        <f>IFERROR(IF(Sale!K363 &lt;&gt; "", Sale!K363, ""), "")</f>
        <v/>
      </c>
      <c r="ZP572" s="135" t="str">
        <f>IFERROR(IF(Sale!L363 &lt;&gt; "", Sale!L363, ""), "")</f>
        <v/>
      </c>
      <c r="ZQ572" s="135" t="str">
        <f>IFERROR(IF(Sale!M363 &lt;&gt; "", Sale!M363, ""), "")</f>
        <v/>
      </c>
      <c r="ZR572" s="135" t="str">
        <f>IFERROR(IF(Sale!N363 &lt;&gt; "", Sale!N363, ""), "")</f>
        <v/>
      </c>
      <c r="ZS572" s="135" t="str">
        <f>IFERROR(IF(Sale!O363 &lt;&gt; "", Sale!O363, ""), "")</f>
        <v/>
      </c>
      <c r="ZT572" s="135"/>
      <c r="ZU572" s="135"/>
      <c r="ZV572" s="135"/>
      <c r="ZW572" s="135"/>
      <c r="ZX572" s="139"/>
      <c r="ZY572" s="135"/>
      <c r="ZZ572" s="135"/>
    </row>
    <row r="573" spans="25:702">
      <c r="Y573" s="236"/>
      <c r="YA573" s="135" t="str">
        <f>IF(YC573 &lt;&gt; "", (COUNTIF($YC$212:YC573,YC573)&amp;"_"&amp;YC573),"")</f>
        <v/>
      </c>
      <c r="YB573" s="136" t="str">
        <f>IFERROR(IF(Purchase!A363 &lt;&gt;"",Purchase!A363,""),"")</f>
        <v/>
      </c>
      <c r="YC573" s="137" t="str">
        <f>IFERROR(IF(Purchase!B363 &lt;&gt;"",Purchase!B363,""),"")</f>
        <v/>
      </c>
      <c r="YD573" s="137" t="str">
        <f>IFERROR(IF(Purchase!C363 &lt;&gt;"",Purchase!C363,""),"")</f>
        <v/>
      </c>
      <c r="YE573" s="137" t="str">
        <f>IFERROR(IF(Purchase!D363 &lt;&gt;"",Purchase!D363,""),"")</f>
        <v/>
      </c>
      <c r="YF573" s="137" t="str">
        <f>IFERROR(IF(Purchase!E363 &lt;&gt;"",Purchase!E363,""),"")</f>
        <v/>
      </c>
      <c r="YG573" s="137" t="str">
        <f>IFERROR(IF(Purchase!F363 &lt;&gt;"",Purchase!F363,""),"")</f>
        <v/>
      </c>
      <c r="YH573" s="137" t="str">
        <f>IFERROR(IF(Purchase!G363 &lt;&gt;"",Purchase!G363,""),"")</f>
        <v/>
      </c>
      <c r="YI573" s="137" t="str">
        <f>IFERROR(IF(Purchase!H363 &lt;&gt;"",Purchase!H363,""),"")</f>
        <v/>
      </c>
      <c r="YJ573" s="137" t="str">
        <f>IFERROR(IF(Purchase!I363 &lt;&gt;"",Purchase!I363,""),"")</f>
        <v/>
      </c>
      <c r="YK573" s="137" t="str">
        <f>IFERROR(IF(Purchase!J363 &lt;&gt;"",Purchase!J363,""),"")</f>
        <v/>
      </c>
      <c r="YL573" s="149" t="str">
        <f t="shared" si="32"/>
        <v/>
      </c>
      <c r="YM573" s="135"/>
      <c r="YN573" s="138"/>
      <c r="YO573" s="139"/>
      <c r="YP573" s="138"/>
      <c r="YQ573" s="138"/>
      <c r="YR573" s="140"/>
      <c r="YS573" s="138"/>
      <c r="YT573" s="138"/>
      <c r="YU573" s="141"/>
      <c r="YV573" s="135"/>
      <c r="YW573" s="135"/>
      <c r="YX573" s="135"/>
      <c r="YY573" s="135"/>
      <c r="YZ573" s="135"/>
      <c r="ZA573" s="135"/>
      <c r="ZB573" s="135"/>
      <c r="ZC573" s="135"/>
      <c r="ZD573" s="135" t="str">
        <f>IF(ZG573 &lt;&gt; "",(COUNTIF($ZG$212:ZG573,ZG573)&amp;"_"&amp;ZG573),"")</f>
        <v/>
      </c>
      <c r="ZE573" s="142" t="str">
        <f>IFERROR(IF(Sale!A364 &lt;&gt; "", Sale!A364, ""), "")</f>
        <v/>
      </c>
      <c r="ZF573" s="135" t="str">
        <f>IFERROR(IF(Sale!B364 &lt;&gt; "", Sale!B364, ""), "")</f>
        <v/>
      </c>
      <c r="ZG573" s="135" t="str">
        <f>IFERROR(IF(Sale!C364 &lt;&gt; "", Sale!C364, ""), "")</f>
        <v/>
      </c>
      <c r="ZH573" s="135" t="str">
        <f>IFERROR(IF(Sale!D364 &lt;&gt; "", Sale!D364, ""), "")</f>
        <v/>
      </c>
      <c r="ZI573" s="135" t="str">
        <f>IFERROR(IF(Sale!E364 &lt;&gt; "", Sale!E364, ""), "")</f>
        <v/>
      </c>
      <c r="ZJ573" s="135" t="str">
        <f>IFERROR(IF(Sale!F364 &lt;&gt; "", Sale!F364, ""), "")</f>
        <v/>
      </c>
      <c r="ZK573" s="135" t="str">
        <f>IFERROR(IF(Sale!G364 &lt;&gt; "", Sale!G364, ""), "")</f>
        <v/>
      </c>
      <c r="ZL573" s="135" t="str">
        <f>IFERROR(IF(Sale!H364 &lt;&gt; "", Sale!H364, ""), "")</f>
        <v/>
      </c>
      <c r="ZM573" s="135" t="str">
        <f>IFERROR(IF(Sale!I364 &lt;&gt; "", Sale!I364, ""), "")</f>
        <v/>
      </c>
      <c r="ZN573" s="135" t="str">
        <f>IFERROR(IF(Sale!J364 &lt;&gt; "", Sale!J364, ""), "")</f>
        <v/>
      </c>
      <c r="ZO573" s="135" t="str">
        <f>IFERROR(IF(Sale!K364 &lt;&gt; "", Sale!K364, ""), "")</f>
        <v/>
      </c>
      <c r="ZP573" s="135" t="str">
        <f>IFERROR(IF(Sale!L364 &lt;&gt; "", Sale!L364, ""), "")</f>
        <v/>
      </c>
      <c r="ZQ573" s="135" t="str">
        <f>IFERROR(IF(Sale!M364 &lt;&gt; "", Sale!M364, ""), "")</f>
        <v/>
      </c>
      <c r="ZR573" s="135" t="str">
        <f>IFERROR(IF(Sale!N364 &lt;&gt; "", Sale!N364, ""), "")</f>
        <v/>
      </c>
      <c r="ZS573" s="135" t="str">
        <f>IFERROR(IF(Sale!O364 &lt;&gt; "", Sale!O364, ""), "")</f>
        <v/>
      </c>
      <c r="ZT573" s="135"/>
      <c r="ZU573" s="135"/>
      <c r="ZV573" s="135"/>
      <c r="ZW573" s="135"/>
      <c r="ZX573" s="139"/>
      <c r="ZY573" s="135"/>
      <c r="ZZ573" s="135"/>
    </row>
    <row r="574" spans="25:702">
      <c r="Y574" s="236"/>
      <c r="YA574" s="135" t="str">
        <f>IF(YC574 &lt;&gt; "", (COUNTIF($YC$212:YC574,YC574)&amp;"_"&amp;YC574),"")</f>
        <v/>
      </c>
      <c r="YB574" s="136" t="str">
        <f>IFERROR(IF(Purchase!A364 &lt;&gt;"",Purchase!A364,""),"")</f>
        <v/>
      </c>
      <c r="YC574" s="137" t="str">
        <f>IFERROR(IF(Purchase!B364 &lt;&gt;"",Purchase!B364,""),"")</f>
        <v/>
      </c>
      <c r="YD574" s="137" t="str">
        <f>IFERROR(IF(Purchase!C364 &lt;&gt;"",Purchase!C364,""),"")</f>
        <v/>
      </c>
      <c r="YE574" s="137" t="str">
        <f>IFERROR(IF(Purchase!D364 &lt;&gt;"",Purchase!D364,""),"")</f>
        <v/>
      </c>
      <c r="YF574" s="137" t="str">
        <f>IFERROR(IF(Purchase!E364 &lt;&gt;"",Purchase!E364,""),"")</f>
        <v/>
      </c>
      <c r="YG574" s="137" t="str">
        <f>IFERROR(IF(Purchase!F364 &lt;&gt;"",Purchase!F364,""),"")</f>
        <v/>
      </c>
      <c r="YH574" s="137" t="str">
        <f>IFERROR(IF(Purchase!G364 &lt;&gt;"",Purchase!G364,""),"")</f>
        <v/>
      </c>
      <c r="YI574" s="137" t="str">
        <f>IFERROR(IF(Purchase!H364 &lt;&gt;"",Purchase!H364,""),"")</f>
        <v/>
      </c>
      <c r="YJ574" s="137" t="str">
        <f>IFERROR(IF(Purchase!I364 &lt;&gt;"",Purchase!I364,""),"")</f>
        <v/>
      </c>
      <c r="YK574" s="137" t="str">
        <f>IFERROR(IF(Purchase!J364 &lt;&gt;"",Purchase!J364,""),"")</f>
        <v/>
      </c>
      <c r="YL574" s="149" t="str">
        <f t="shared" si="32"/>
        <v/>
      </c>
      <c r="YM574" s="135"/>
      <c r="YN574" s="138"/>
      <c r="YO574" s="139"/>
      <c r="YP574" s="138"/>
      <c r="YQ574" s="138"/>
      <c r="YR574" s="140"/>
      <c r="YS574" s="138"/>
      <c r="YT574" s="138"/>
      <c r="YU574" s="141"/>
      <c r="YV574" s="135"/>
      <c r="YW574" s="135"/>
      <c r="YX574" s="135"/>
      <c r="YY574" s="135"/>
      <c r="YZ574" s="135"/>
      <c r="ZA574" s="135"/>
      <c r="ZB574" s="135"/>
      <c r="ZC574" s="135"/>
      <c r="ZD574" s="135" t="str">
        <f>IF(ZG574 &lt;&gt; "",(COUNTIF($ZG$212:ZG574,ZG574)&amp;"_"&amp;ZG574),"")</f>
        <v/>
      </c>
      <c r="ZE574" s="142" t="str">
        <f>IFERROR(IF(Sale!A365 &lt;&gt; "", Sale!A365, ""), "")</f>
        <v/>
      </c>
      <c r="ZF574" s="135" t="str">
        <f>IFERROR(IF(Sale!B365 &lt;&gt; "", Sale!B365, ""), "")</f>
        <v/>
      </c>
      <c r="ZG574" s="135" t="str">
        <f>IFERROR(IF(Sale!C365 &lt;&gt; "", Sale!C365, ""), "")</f>
        <v/>
      </c>
      <c r="ZH574" s="135" t="str">
        <f>IFERROR(IF(Sale!D365 &lt;&gt; "", Sale!D365, ""), "")</f>
        <v/>
      </c>
      <c r="ZI574" s="135" t="str">
        <f>IFERROR(IF(Sale!E365 &lt;&gt; "", Sale!E365, ""), "")</f>
        <v/>
      </c>
      <c r="ZJ574" s="135" t="str">
        <f>IFERROR(IF(Sale!F365 &lt;&gt; "", Sale!F365, ""), "")</f>
        <v/>
      </c>
      <c r="ZK574" s="135" t="str">
        <f>IFERROR(IF(Sale!G365 &lt;&gt; "", Sale!G365, ""), "")</f>
        <v/>
      </c>
      <c r="ZL574" s="135" t="str">
        <f>IFERROR(IF(Sale!H365 &lt;&gt; "", Sale!H365, ""), "")</f>
        <v/>
      </c>
      <c r="ZM574" s="135" t="str">
        <f>IFERROR(IF(Sale!I365 &lt;&gt; "", Sale!I365, ""), "")</f>
        <v/>
      </c>
      <c r="ZN574" s="135" t="str">
        <f>IFERROR(IF(Sale!J365 &lt;&gt; "", Sale!J365, ""), "")</f>
        <v/>
      </c>
      <c r="ZO574" s="135" t="str">
        <f>IFERROR(IF(Sale!K365 &lt;&gt; "", Sale!K365, ""), "")</f>
        <v/>
      </c>
      <c r="ZP574" s="135" t="str">
        <f>IFERROR(IF(Sale!L365 &lt;&gt; "", Sale!L365, ""), "")</f>
        <v/>
      </c>
      <c r="ZQ574" s="135" t="str">
        <f>IFERROR(IF(Sale!M365 &lt;&gt; "", Sale!M365, ""), "")</f>
        <v/>
      </c>
      <c r="ZR574" s="135" t="str">
        <f>IFERROR(IF(Sale!N365 &lt;&gt; "", Sale!N365, ""), "")</f>
        <v/>
      </c>
      <c r="ZS574" s="135" t="str">
        <f>IFERROR(IF(Sale!O365 &lt;&gt; "", Sale!O365, ""), "")</f>
        <v/>
      </c>
      <c r="ZT574" s="135"/>
      <c r="ZU574" s="135"/>
      <c r="ZV574" s="135"/>
      <c r="ZW574" s="135"/>
      <c r="ZX574" s="139"/>
      <c r="ZY574" s="135"/>
      <c r="ZZ574" s="135"/>
    </row>
    <row r="575" spans="25:702">
      <c r="Y575" s="236"/>
      <c r="YA575" s="135" t="str">
        <f>IF(YC575 &lt;&gt; "", (COUNTIF($YC$212:YC575,YC575)&amp;"_"&amp;YC575),"")</f>
        <v/>
      </c>
      <c r="YB575" s="136" t="str">
        <f>IFERROR(IF(Purchase!A365 &lt;&gt;"",Purchase!A365,""),"")</f>
        <v/>
      </c>
      <c r="YC575" s="137" t="str">
        <f>IFERROR(IF(Purchase!B365 &lt;&gt;"",Purchase!B365,""),"")</f>
        <v/>
      </c>
      <c r="YD575" s="137" t="str">
        <f>IFERROR(IF(Purchase!C365 &lt;&gt;"",Purchase!C365,""),"")</f>
        <v/>
      </c>
      <c r="YE575" s="137" t="str">
        <f>IFERROR(IF(Purchase!D365 &lt;&gt;"",Purchase!D365,""),"")</f>
        <v/>
      </c>
      <c r="YF575" s="137" t="str">
        <f>IFERROR(IF(Purchase!E365 &lt;&gt;"",Purchase!E365,""),"")</f>
        <v/>
      </c>
      <c r="YG575" s="137" t="str">
        <f>IFERROR(IF(Purchase!F365 &lt;&gt;"",Purchase!F365,""),"")</f>
        <v/>
      </c>
      <c r="YH575" s="137" t="str">
        <f>IFERROR(IF(Purchase!G365 &lt;&gt;"",Purchase!G365,""),"")</f>
        <v/>
      </c>
      <c r="YI575" s="137" t="str">
        <f>IFERROR(IF(Purchase!H365 &lt;&gt;"",Purchase!H365,""),"")</f>
        <v/>
      </c>
      <c r="YJ575" s="137" t="str">
        <f>IFERROR(IF(Purchase!I365 &lt;&gt;"",Purchase!I365,""),"")</f>
        <v/>
      </c>
      <c r="YK575" s="137" t="str">
        <f>IFERROR(IF(Purchase!J365 &lt;&gt;"",Purchase!J365,""),"")</f>
        <v/>
      </c>
      <c r="YL575" s="149" t="str">
        <f t="shared" si="32"/>
        <v/>
      </c>
      <c r="YM575" s="135"/>
      <c r="YN575" s="138"/>
      <c r="YO575" s="139"/>
      <c r="YP575" s="138"/>
      <c r="YQ575" s="138"/>
      <c r="YR575" s="140"/>
      <c r="YS575" s="138"/>
      <c r="YT575" s="138"/>
      <c r="YU575" s="141"/>
      <c r="YV575" s="135"/>
      <c r="YW575" s="135"/>
      <c r="YX575" s="135"/>
      <c r="YY575" s="135"/>
      <c r="YZ575" s="135"/>
      <c r="ZA575" s="135"/>
      <c r="ZB575" s="135"/>
      <c r="ZC575" s="135"/>
      <c r="ZD575" s="135" t="str">
        <f>IF(ZG575 &lt;&gt; "",(COUNTIF($ZG$212:ZG575,ZG575)&amp;"_"&amp;ZG575),"")</f>
        <v/>
      </c>
      <c r="ZE575" s="142" t="str">
        <f>IFERROR(IF(Sale!A366 &lt;&gt; "", Sale!A366, ""), "")</f>
        <v/>
      </c>
      <c r="ZF575" s="135" t="str">
        <f>IFERROR(IF(Sale!B366 &lt;&gt; "", Sale!B366, ""), "")</f>
        <v/>
      </c>
      <c r="ZG575" s="135" t="str">
        <f>IFERROR(IF(Sale!C366 &lt;&gt; "", Sale!C366, ""), "")</f>
        <v/>
      </c>
      <c r="ZH575" s="135" t="str">
        <f>IFERROR(IF(Sale!D366 &lt;&gt; "", Sale!D366, ""), "")</f>
        <v/>
      </c>
      <c r="ZI575" s="135" t="str">
        <f>IFERROR(IF(Sale!E366 &lt;&gt; "", Sale!E366, ""), "")</f>
        <v/>
      </c>
      <c r="ZJ575" s="135" t="str">
        <f>IFERROR(IF(Sale!F366 &lt;&gt; "", Sale!F366, ""), "")</f>
        <v/>
      </c>
      <c r="ZK575" s="135" t="str">
        <f>IFERROR(IF(Sale!G366 &lt;&gt; "", Sale!G366, ""), "")</f>
        <v/>
      </c>
      <c r="ZL575" s="135" t="str">
        <f>IFERROR(IF(Sale!H366 &lt;&gt; "", Sale!H366, ""), "")</f>
        <v/>
      </c>
      <c r="ZM575" s="135" t="str">
        <f>IFERROR(IF(Sale!I366 &lt;&gt; "", Sale!I366, ""), "")</f>
        <v/>
      </c>
      <c r="ZN575" s="135" t="str">
        <f>IFERROR(IF(Sale!J366 &lt;&gt; "", Sale!J366, ""), "")</f>
        <v/>
      </c>
      <c r="ZO575" s="135" t="str">
        <f>IFERROR(IF(Sale!K366 &lt;&gt; "", Sale!K366, ""), "")</f>
        <v/>
      </c>
      <c r="ZP575" s="135" t="str">
        <f>IFERROR(IF(Sale!L366 &lt;&gt; "", Sale!L366, ""), "")</f>
        <v/>
      </c>
      <c r="ZQ575" s="135" t="str">
        <f>IFERROR(IF(Sale!M366 &lt;&gt; "", Sale!M366, ""), "")</f>
        <v/>
      </c>
      <c r="ZR575" s="135" t="str">
        <f>IFERROR(IF(Sale!N366 &lt;&gt; "", Sale!N366, ""), "")</f>
        <v/>
      </c>
      <c r="ZS575" s="135" t="str">
        <f>IFERROR(IF(Sale!O366 &lt;&gt; "", Sale!O366, ""), "")</f>
        <v/>
      </c>
      <c r="ZT575" s="135"/>
      <c r="ZU575" s="135"/>
      <c r="ZV575" s="135"/>
      <c r="ZW575" s="135"/>
      <c r="ZX575" s="139"/>
      <c r="ZY575" s="135"/>
      <c r="ZZ575" s="135"/>
    </row>
    <row r="576" spans="25:702">
      <c r="Y576" s="236"/>
      <c r="YA576" s="135" t="str">
        <f>IF(YC576 &lt;&gt; "", (COUNTIF($YC$212:YC576,YC576)&amp;"_"&amp;YC576),"")</f>
        <v/>
      </c>
      <c r="YB576" s="136" t="str">
        <f>IFERROR(IF(Purchase!A366 &lt;&gt;"",Purchase!A366,""),"")</f>
        <v/>
      </c>
      <c r="YC576" s="137" t="str">
        <f>IFERROR(IF(Purchase!B366 &lt;&gt;"",Purchase!B366,""),"")</f>
        <v/>
      </c>
      <c r="YD576" s="137" t="str">
        <f>IFERROR(IF(Purchase!C366 &lt;&gt;"",Purchase!C366,""),"")</f>
        <v/>
      </c>
      <c r="YE576" s="137" t="str">
        <f>IFERROR(IF(Purchase!D366 &lt;&gt;"",Purchase!D366,""),"")</f>
        <v/>
      </c>
      <c r="YF576" s="137" t="str">
        <f>IFERROR(IF(Purchase!E366 &lt;&gt;"",Purchase!E366,""),"")</f>
        <v/>
      </c>
      <c r="YG576" s="137" t="str">
        <f>IFERROR(IF(Purchase!F366 &lt;&gt;"",Purchase!F366,""),"")</f>
        <v/>
      </c>
      <c r="YH576" s="137" t="str">
        <f>IFERROR(IF(Purchase!G366 &lt;&gt;"",Purchase!G366,""),"")</f>
        <v/>
      </c>
      <c r="YI576" s="137" t="str">
        <f>IFERROR(IF(Purchase!H366 &lt;&gt;"",Purchase!H366,""),"")</f>
        <v/>
      </c>
      <c r="YJ576" s="137" t="str">
        <f>IFERROR(IF(Purchase!I366 &lt;&gt;"",Purchase!I366,""),"")</f>
        <v/>
      </c>
      <c r="YK576" s="137" t="str">
        <f>IFERROR(IF(Purchase!J366 &lt;&gt;"",Purchase!J366,""),"")</f>
        <v/>
      </c>
      <c r="YL576" s="149" t="str">
        <f t="shared" si="32"/>
        <v/>
      </c>
      <c r="YM576" s="135"/>
      <c r="YN576" s="138"/>
      <c r="YO576" s="139"/>
      <c r="YP576" s="138"/>
      <c r="YQ576" s="138"/>
      <c r="YR576" s="140"/>
      <c r="YS576" s="138"/>
      <c r="YT576" s="138"/>
      <c r="YU576" s="141"/>
      <c r="YV576" s="135"/>
      <c r="YW576" s="135"/>
      <c r="YX576" s="135"/>
      <c r="YY576" s="135"/>
      <c r="YZ576" s="135"/>
      <c r="ZA576" s="135"/>
      <c r="ZB576" s="135"/>
      <c r="ZC576" s="135"/>
      <c r="ZD576" s="135" t="str">
        <f>IF(ZG576 &lt;&gt; "",(COUNTIF($ZG$212:ZG576,ZG576)&amp;"_"&amp;ZG576),"")</f>
        <v/>
      </c>
      <c r="ZE576" s="142" t="str">
        <f>IFERROR(IF(Sale!A367 &lt;&gt; "", Sale!A367, ""), "")</f>
        <v/>
      </c>
      <c r="ZF576" s="135" t="str">
        <f>IFERROR(IF(Sale!B367 &lt;&gt; "", Sale!B367, ""), "")</f>
        <v/>
      </c>
      <c r="ZG576" s="135" t="str">
        <f>IFERROR(IF(Sale!C367 &lt;&gt; "", Sale!C367, ""), "")</f>
        <v/>
      </c>
      <c r="ZH576" s="135" t="str">
        <f>IFERROR(IF(Sale!D367 &lt;&gt; "", Sale!D367, ""), "")</f>
        <v/>
      </c>
      <c r="ZI576" s="135" t="str">
        <f>IFERROR(IF(Sale!E367 &lt;&gt; "", Sale!E367, ""), "")</f>
        <v/>
      </c>
      <c r="ZJ576" s="135" t="str">
        <f>IFERROR(IF(Sale!F367 &lt;&gt; "", Sale!F367, ""), "")</f>
        <v/>
      </c>
      <c r="ZK576" s="135" t="str">
        <f>IFERROR(IF(Sale!G367 &lt;&gt; "", Sale!G367, ""), "")</f>
        <v/>
      </c>
      <c r="ZL576" s="135" t="str">
        <f>IFERROR(IF(Sale!H367 &lt;&gt; "", Sale!H367, ""), "")</f>
        <v/>
      </c>
      <c r="ZM576" s="135" t="str">
        <f>IFERROR(IF(Sale!I367 &lt;&gt; "", Sale!I367, ""), "")</f>
        <v/>
      </c>
      <c r="ZN576" s="135" t="str">
        <f>IFERROR(IF(Sale!J367 &lt;&gt; "", Sale!J367, ""), "")</f>
        <v/>
      </c>
      <c r="ZO576" s="135" t="str">
        <f>IFERROR(IF(Sale!K367 &lt;&gt; "", Sale!K367, ""), "")</f>
        <v/>
      </c>
      <c r="ZP576" s="135" t="str">
        <f>IFERROR(IF(Sale!L367 &lt;&gt; "", Sale!L367, ""), "")</f>
        <v/>
      </c>
      <c r="ZQ576" s="135" t="str">
        <f>IFERROR(IF(Sale!M367 &lt;&gt; "", Sale!M367, ""), "")</f>
        <v/>
      </c>
      <c r="ZR576" s="135" t="str">
        <f>IFERROR(IF(Sale!N367 &lt;&gt; "", Sale!N367, ""), "")</f>
        <v/>
      </c>
      <c r="ZS576" s="135" t="str">
        <f>IFERROR(IF(Sale!O367 &lt;&gt; "", Sale!O367, ""), "")</f>
        <v/>
      </c>
      <c r="ZT576" s="135"/>
      <c r="ZU576" s="135"/>
      <c r="ZV576" s="135"/>
      <c r="ZW576" s="135"/>
      <c r="ZX576" s="139"/>
      <c r="ZY576" s="135"/>
      <c r="ZZ576" s="135"/>
    </row>
    <row r="577" spans="25:702">
      <c r="Y577" s="236"/>
      <c r="YA577" s="135" t="str">
        <f>IF(YC577 &lt;&gt; "", (COUNTIF($YC$212:YC577,YC577)&amp;"_"&amp;YC577),"")</f>
        <v/>
      </c>
      <c r="YB577" s="136" t="str">
        <f>IFERROR(IF(Purchase!A367 &lt;&gt;"",Purchase!A367,""),"")</f>
        <v/>
      </c>
      <c r="YC577" s="137" t="str">
        <f>IFERROR(IF(Purchase!B367 &lt;&gt;"",Purchase!B367,""),"")</f>
        <v/>
      </c>
      <c r="YD577" s="137" t="str">
        <f>IFERROR(IF(Purchase!C367 &lt;&gt;"",Purchase!C367,""),"")</f>
        <v/>
      </c>
      <c r="YE577" s="137" t="str">
        <f>IFERROR(IF(Purchase!D367 &lt;&gt;"",Purchase!D367,""),"")</f>
        <v/>
      </c>
      <c r="YF577" s="137" t="str">
        <f>IFERROR(IF(Purchase!E367 &lt;&gt;"",Purchase!E367,""),"")</f>
        <v/>
      </c>
      <c r="YG577" s="137" t="str">
        <f>IFERROR(IF(Purchase!F367 &lt;&gt;"",Purchase!F367,""),"")</f>
        <v/>
      </c>
      <c r="YH577" s="137" t="str">
        <f>IFERROR(IF(Purchase!G367 &lt;&gt;"",Purchase!G367,""),"")</f>
        <v/>
      </c>
      <c r="YI577" s="137" t="str">
        <f>IFERROR(IF(Purchase!H367 &lt;&gt;"",Purchase!H367,""),"")</f>
        <v/>
      </c>
      <c r="YJ577" s="137" t="str">
        <f>IFERROR(IF(Purchase!I367 &lt;&gt;"",Purchase!I367,""),"")</f>
        <v/>
      </c>
      <c r="YK577" s="137" t="str">
        <f>IFERROR(IF(Purchase!J367 &lt;&gt;"",Purchase!J367,""),"")</f>
        <v/>
      </c>
      <c r="YL577" s="149" t="str">
        <f t="shared" si="32"/>
        <v/>
      </c>
      <c r="YM577" s="135"/>
      <c r="YN577" s="138"/>
      <c r="YO577" s="139"/>
      <c r="YP577" s="138"/>
      <c r="YQ577" s="138"/>
      <c r="YR577" s="140"/>
      <c r="YS577" s="138"/>
      <c r="YT577" s="138"/>
      <c r="YU577" s="141"/>
      <c r="YV577" s="135"/>
      <c r="YW577" s="135"/>
      <c r="YX577" s="135"/>
      <c r="YY577" s="135"/>
      <c r="YZ577" s="135"/>
      <c r="ZA577" s="135"/>
      <c r="ZB577" s="135"/>
      <c r="ZC577" s="135"/>
      <c r="ZD577" s="135" t="str">
        <f>IF(ZG577 &lt;&gt; "",(COUNTIF($ZG$212:ZG577,ZG577)&amp;"_"&amp;ZG577),"")</f>
        <v/>
      </c>
      <c r="ZE577" s="142" t="str">
        <f>IFERROR(IF(Sale!A368 &lt;&gt; "", Sale!A368, ""), "")</f>
        <v/>
      </c>
      <c r="ZF577" s="135" t="str">
        <f>IFERROR(IF(Sale!B368 &lt;&gt; "", Sale!B368, ""), "")</f>
        <v/>
      </c>
      <c r="ZG577" s="135" t="str">
        <f>IFERROR(IF(Sale!C368 &lt;&gt; "", Sale!C368, ""), "")</f>
        <v/>
      </c>
      <c r="ZH577" s="135" t="str">
        <f>IFERROR(IF(Sale!D368 &lt;&gt; "", Sale!D368, ""), "")</f>
        <v/>
      </c>
      <c r="ZI577" s="135" t="str">
        <f>IFERROR(IF(Sale!E368 &lt;&gt; "", Sale!E368, ""), "")</f>
        <v/>
      </c>
      <c r="ZJ577" s="135" t="str">
        <f>IFERROR(IF(Sale!F368 &lt;&gt; "", Sale!F368, ""), "")</f>
        <v/>
      </c>
      <c r="ZK577" s="135" t="str">
        <f>IFERROR(IF(Sale!G368 &lt;&gt; "", Sale!G368, ""), "")</f>
        <v/>
      </c>
      <c r="ZL577" s="135" t="str">
        <f>IFERROR(IF(Sale!H368 &lt;&gt; "", Sale!H368, ""), "")</f>
        <v/>
      </c>
      <c r="ZM577" s="135" t="str">
        <f>IFERROR(IF(Sale!I368 &lt;&gt; "", Sale!I368, ""), "")</f>
        <v/>
      </c>
      <c r="ZN577" s="135" t="str">
        <f>IFERROR(IF(Sale!J368 &lt;&gt; "", Sale!J368, ""), "")</f>
        <v/>
      </c>
      <c r="ZO577" s="135" t="str">
        <f>IFERROR(IF(Sale!K368 &lt;&gt; "", Sale!K368, ""), "")</f>
        <v/>
      </c>
      <c r="ZP577" s="135" t="str">
        <f>IFERROR(IF(Sale!L368 &lt;&gt; "", Sale!L368, ""), "")</f>
        <v/>
      </c>
      <c r="ZQ577" s="135" t="str">
        <f>IFERROR(IF(Sale!M368 &lt;&gt; "", Sale!M368, ""), "")</f>
        <v/>
      </c>
      <c r="ZR577" s="135" t="str">
        <f>IFERROR(IF(Sale!N368 &lt;&gt; "", Sale!N368, ""), "")</f>
        <v/>
      </c>
      <c r="ZS577" s="135" t="str">
        <f>IFERROR(IF(Sale!O368 &lt;&gt; "", Sale!O368, ""), "")</f>
        <v/>
      </c>
      <c r="ZT577" s="135"/>
      <c r="ZU577" s="135"/>
      <c r="ZV577" s="135"/>
      <c r="ZW577" s="135"/>
      <c r="ZX577" s="139"/>
      <c r="ZY577" s="135"/>
      <c r="ZZ577" s="135"/>
    </row>
    <row r="578" spans="25:702">
      <c r="Y578" s="236"/>
      <c r="YA578" s="135" t="str">
        <f>IF(YC578 &lt;&gt; "", (COUNTIF($YC$212:YC578,YC578)&amp;"_"&amp;YC578),"")</f>
        <v/>
      </c>
      <c r="YB578" s="136" t="str">
        <f>IFERROR(IF(Purchase!A368 &lt;&gt;"",Purchase!A368,""),"")</f>
        <v/>
      </c>
      <c r="YC578" s="137" t="str">
        <f>IFERROR(IF(Purchase!B368 &lt;&gt;"",Purchase!B368,""),"")</f>
        <v/>
      </c>
      <c r="YD578" s="137" t="str">
        <f>IFERROR(IF(Purchase!C368 &lt;&gt;"",Purchase!C368,""),"")</f>
        <v/>
      </c>
      <c r="YE578" s="137" t="str">
        <f>IFERROR(IF(Purchase!D368 &lt;&gt;"",Purchase!D368,""),"")</f>
        <v/>
      </c>
      <c r="YF578" s="137" t="str">
        <f>IFERROR(IF(Purchase!E368 &lt;&gt;"",Purchase!E368,""),"")</f>
        <v/>
      </c>
      <c r="YG578" s="137" t="str">
        <f>IFERROR(IF(Purchase!F368 &lt;&gt;"",Purchase!F368,""),"")</f>
        <v/>
      </c>
      <c r="YH578" s="137" t="str">
        <f>IFERROR(IF(Purchase!G368 &lt;&gt;"",Purchase!G368,""),"")</f>
        <v/>
      </c>
      <c r="YI578" s="137" t="str">
        <f>IFERROR(IF(Purchase!H368 &lt;&gt;"",Purchase!H368,""),"")</f>
        <v/>
      </c>
      <c r="YJ578" s="137" t="str">
        <f>IFERROR(IF(Purchase!I368 &lt;&gt;"",Purchase!I368,""),"")</f>
        <v/>
      </c>
      <c r="YK578" s="137" t="str">
        <f>IFERROR(IF(Purchase!J368 &lt;&gt;"",Purchase!J368,""),"")</f>
        <v/>
      </c>
      <c r="YL578" s="149" t="str">
        <f t="shared" si="32"/>
        <v/>
      </c>
      <c r="YM578" s="135"/>
      <c r="YN578" s="138"/>
      <c r="YO578" s="139"/>
      <c r="YP578" s="138"/>
      <c r="YQ578" s="138"/>
      <c r="YR578" s="140"/>
      <c r="YS578" s="138"/>
      <c r="YT578" s="138"/>
      <c r="YU578" s="141"/>
      <c r="YV578" s="135"/>
      <c r="YW578" s="135"/>
      <c r="YX578" s="135"/>
      <c r="YY578" s="135"/>
      <c r="YZ578" s="135"/>
      <c r="ZA578" s="135"/>
      <c r="ZB578" s="135"/>
      <c r="ZC578" s="135"/>
      <c r="ZD578" s="135" t="str">
        <f>IF(ZG578 &lt;&gt; "",(COUNTIF($ZG$212:ZG578,ZG578)&amp;"_"&amp;ZG578),"")</f>
        <v/>
      </c>
      <c r="ZE578" s="142" t="str">
        <f>IFERROR(IF(Sale!A369 &lt;&gt; "", Sale!A369, ""), "")</f>
        <v/>
      </c>
      <c r="ZF578" s="135" t="str">
        <f>IFERROR(IF(Sale!B369 &lt;&gt; "", Sale!B369, ""), "")</f>
        <v/>
      </c>
      <c r="ZG578" s="135" t="str">
        <f>IFERROR(IF(Sale!C369 &lt;&gt; "", Sale!C369, ""), "")</f>
        <v/>
      </c>
      <c r="ZH578" s="135" t="str">
        <f>IFERROR(IF(Sale!D369 &lt;&gt; "", Sale!D369, ""), "")</f>
        <v/>
      </c>
      <c r="ZI578" s="135" t="str">
        <f>IFERROR(IF(Sale!E369 &lt;&gt; "", Sale!E369, ""), "")</f>
        <v/>
      </c>
      <c r="ZJ578" s="135" t="str">
        <f>IFERROR(IF(Sale!F369 &lt;&gt; "", Sale!F369, ""), "")</f>
        <v/>
      </c>
      <c r="ZK578" s="135" t="str">
        <f>IFERROR(IF(Sale!G369 &lt;&gt; "", Sale!G369, ""), "")</f>
        <v/>
      </c>
      <c r="ZL578" s="135" t="str">
        <f>IFERROR(IF(Sale!H369 &lt;&gt; "", Sale!H369, ""), "")</f>
        <v/>
      </c>
      <c r="ZM578" s="135" t="str">
        <f>IFERROR(IF(Sale!I369 &lt;&gt; "", Sale!I369, ""), "")</f>
        <v/>
      </c>
      <c r="ZN578" s="135" t="str">
        <f>IFERROR(IF(Sale!J369 &lt;&gt; "", Sale!J369, ""), "")</f>
        <v/>
      </c>
      <c r="ZO578" s="135" t="str">
        <f>IFERROR(IF(Sale!K369 &lt;&gt; "", Sale!K369, ""), "")</f>
        <v/>
      </c>
      <c r="ZP578" s="135" t="str">
        <f>IFERROR(IF(Sale!L369 &lt;&gt; "", Sale!L369, ""), "")</f>
        <v/>
      </c>
      <c r="ZQ578" s="135" t="str">
        <f>IFERROR(IF(Sale!M369 &lt;&gt; "", Sale!M369, ""), "")</f>
        <v/>
      </c>
      <c r="ZR578" s="135" t="str">
        <f>IFERROR(IF(Sale!N369 &lt;&gt; "", Sale!N369, ""), "")</f>
        <v/>
      </c>
      <c r="ZS578" s="135" t="str">
        <f>IFERROR(IF(Sale!O369 &lt;&gt; "", Sale!O369, ""), "")</f>
        <v/>
      </c>
      <c r="ZT578" s="135"/>
      <c r="ZU578" s="135"/>
      <c r="ZV578" s="135"/>
      <c r="ZW578" s="135"/>
      <c r="ZX578" s="139"/>
      <c r="ZY578" s="135"/>
      <c r="ZZ578" s="135"/>
    </row>
    <row r="579" spans="25:702">
      <c r="Y579" s="236"/>
      <c r="YA579" s="135" t="str">
        <f>IF(YC579 &lt;&gt; "", (COUNTIF($YC$212:YC579,YC579)&amp;"_"&amp;YC579),"")</f>
        <v/>
      </c>
      <c r="YB579" s="136" t="str">
        <f>IFERROR(IF(Purchase!A369 &lt;&gt;"",Purchase!A369,""),"")</f>
        <v/>
      </c>
      <c r="YC579" s="137" t="str">
        <f>IFERROR(IF(Purchase!B369 &lt;&gt;"",Purchase!B369,""),"")</f>
        <v/>
      </c>
      <c r="YD579" s="137" t="str">
        <f>IFERROR(IF(Purchase!C369 &lt;&gt;"",Purchase!C369,""),"")</f>
        <v/>
      </c>
      <c r="YE579" s="137" t="str">
        <f>IFERROR(IF(Purchase!D369 &lt;&gt;"",Purchase!D369,""),"")</f>
        <v/>
      </c>
      <c r="YF579" s="137" t="str">
        <f>IFERROR(IF(Purchase!E369 &lt;&gt;"",Purchase!E369,""),"")</f>
        <v/>
      </c>
      <c r="YG579" s="137" t="str">
        <f>IFERROR(IF(Purchase!F369 &lt;&gt;"",Purchase!F369,""),"")</f>
        <v/>
      </c>
      <c r="YH579" s="137" t="str">
        <f>IFERROR(IF(Purchase!G369 &lt;&gt;"",Purchase!G369,""),"")</f>
        <v/>
      </c>
      <c r="YI579" s="137" t="str">
        <f>IFERROR(IF(Purchase!H369 &lt;&gt;"",Purchase!H369,""),"")</f>
        <v/>
      </c>
      <c r="YJ579" s="137" t="str">
        <f>IFERROR(IF(Purchase!I369 &lt;&gt;"",Purchase!I369,""),"")</f>
        <v/>
      </c>
      <c r="YK579" s="137" t="str">
        <f>IFERROR(IF(Purchase!J369 &lt;&gt;"",Purchase!J369,""),"")</f>
        <v/>
      </c>
      <c r="YL579" s="149" t="str">
        <f t="shared" si="32"/>
        <v/>
      </c>
      <c r="YM579" s="135"/>
      <c r="YN579" s="138"/>
      <c r="YO579" s="139"/>
      <c r="YP579" s="138"/>
      <c r="YQ579" s="138"/>
      <c r="YR579" s="140"/>
      <c r="YS579" s="138"/>
      <c r="YT579" s="138"/>
      <c r="YU579" s="141"/>
      <c r="YV579" s="135"/>
      <c r="YW579" s="135"/>
      <c r="YX579" s="135"/>
      <c r="YY579" s="135"/>
      <c r="YZ579" s="135"/>
      <c r="ZA579" s="135"/>
      <c r="ZB579" s="135"/>
      <c r="ZC579" s="135"/>
      <c r="ZD579" s="135" t="str">
        <f>IF(ZG579 &lt;&gt; "",(COUNTIF($ZG$212:ZG579,ZG579)&amp;"_"&amp;ZG579),"")</f>
        <v/>
      </c>
      <c r="ZE579" s="142" t="str">
        <f>IFERROR(IF(Sale!A370 &lt;&gt; "", Sale!A370, ""), "")</f>
        <v/>
      </c>
      <c r="ZF579" s="135" t="str">
        <f>IFERROR(IF(Sale!B370 &lt;&gt; "", Sale!B370, ""), "")</f>
        <v/>
      </c>
      <c r="ZG579" s="135" t="str">
        <f>IFERROR(IF(Sale!C370 &lt;&gt; "", Sale!C370, ""), "")</f>
        <v/>
      </c>
      <c r="ZH579" s="135" t="str">
        <f>IFERROR(IF(Sale!D370 &lt;&gt; "", Sale!D370, ""), "")</f>
        <v/>
      </c>
      <c r="ZI579" s="135" t="str">
        <f>IFERROR(IF(Sale!E370 &lt;&gt; "", Sale!E370, ""), "")</f>
        <v/>
      </c>
      <c r="ZJ579" s="135" t="str">
        <f>IFERROR(IF(Sale!F370 &lt;&gt; "", Sale!F370, ""), "")</f>
        <v/>
      </c>
      <c r="ZK579" s="135" t="str">
        <f>IFERROR(IF(Sale!G370 &lt;&gt; "", Sale!G370, ""), "")</f>
        <v/>
      </c>
      <c r="ZL579" s="135" t="str">
        <f>IFERROR(IF(Sale!H370 &lt;&gt; "", Sale!H370, ""), "")</f>
        <v/>
      </c>
      <c r="ZM579" s="135" t="str">
        <f>IFERROR(IF(Sale!I370 &lt;&gt; "", Sale!I370, ""), "")</f>
        <v/>
      </c>
      <c r="ZN579" s="135" t="str">
        <f>IFERROR(IF(Sale!J370 &lt;&gt; "", Sale!J370, ""), "")</f>
        <v/>
      </c>
      <c r="ZO579" s="135" t="str">
        <f>IFERROR(IF(Sale!K370 &lt;&gt; "", Sale!K370, ""), "")</f>
        <v/>
      </c>
      <c r="ZP579" s="135" t="str">
        <f>IFERROR(IF(Sale!L370 &lt;&gt; "", Sale!L370, ""), "")</f>
        <v/>
      </c>
      <c r="ZQ579" s="135" t="str">
        <f>IFERROR(IF(Sale!M370 &lt;&gt; "", Sale!M370, ""), "")</f>
        <v/>
      </c>
      <c r="ZR579" s="135" t="str">
        <f>IFERROR(IF(Sale!N370 &lt;&gt; "", Sale!N370, ""), "")</f>
        <v/>
      </c>
      <c r="ZS579" s="135" t="str">
        <f>IFERROR(IF(Sale!O370 &lt;&gt; "", Sale!O370, ""), "")</f>
        <v/>
      </c>
      <c r="ZT579" s="135"/>
      <c r="ZU579" s="135"/>
      <c r="ZV579" s="135"/>
      <c r="ZW579" s="135"/>
      <c r="ZX579" s="139"/>
      <c r="ZY579" s="135"/>
      <c r="ZZ579" s="135"/>
    </row>
    <row r="580" spans="25:702">
      <c r="Y580" s="236"/>
      <c r="YA580" s="135" t="str">
        <f>IF(YC580 &lt;&gt; "", (COUNTIF($YC$212:YC580,YC580)&amp;"_"&amp;YC580),"")</f>
        <v/>
      </c>
      <c r="YB580" s="136" t="str">
        <f>IFERROR(IF(Purchase!A370 &lt;&gt;"",Purchase!A370,""),"")</f>
        <v/>
      </c>
      <c r="YC580" s="137" t="str">
        <f>IFERROR(IF(Purchase!B370 &lt;&gt;"",Purchase!B370,""),"")</f>
        <v/>
      </c>
      <c r="YD580" s="137" t="str">
        <f>IFERROR(IF(Purchase!C370 &lt;&gt;"",Purchase!C370,""),"")</f>
        <v/>
      </c>
      <c r="YE580" s="137" t="str">
        <f>IFERROR(IF(Purchase!D370 &lt;&gt;"",Purchase!D370,""),"")</f>
        <v/>
      </c>
      <c r="YF580" s="137" t="str">
        <f>IFERROR(IF(Purchase!E370 &lt;&gt;"",Purchase!E370,""),"")</f>
        <v/>
      </c>
      <c r="YG580" s="137" t="str">
        <f>IFERROR(IF(Purchase!F370 &lt;&gt;"",Purchase!F370,""),"")</f>
        <v/>
      </c>
      <c r="YH580" s="137" t="str">
        <f>IFERROR(IF(Purchase!G370 &lt;&gt;"",Purchase!G370,""),"")</f>
        <v/>
      </c>
      <c r="YI580" s="137" t="str">
        <f>IFERROR(IF(Purchase!H370 &lt;&gt;"",Purchase!H370,""),"")</f>
        <v/>
      </c>
      <c r="YJ580" s="137" t="str">
        <f>IFERROR(IF(Purchase!I370 &lt;&gt;"",Purchase!I370,""),"")</f>
        <v/>
      </c>
      <c r="YK580" s="137" t="str">
        <f>IFERROR(IF(Purchase!J370 &lt;&gt;"",Purchase!J370,""),"")</f>
        <v/>
      </c>
      <c r="YL580" s="149" t="str">
        <f t="shared" si="32"/>
        <v/>
      </c>
      <c r="YM580" s="135"/>
      <c r="YN580" s="138"/>
      <c r="YO580" s="139"/>
      <c r="YP580" s="138"/>
      <c r="YQ580" s="138"/>
      <c r="YR580" s="140"/>
      <c r="YS580" s="138"/>
      <c r="YT580" s="138"/>
      <c r="YU580" s="141"/>
      <c r="YV580" s="135"/>
      <c r="YW580" s="135"/>
      <c r="YX580" s="135"/>
      <c r="YY580" s="135"/>
      <c r="YZ580" s="135"/>
      <c r="ZA580" s="135"/>
      <c r="ZB580" s="135"/>
      <c r="ZC580" s="135"/>
      <c r="ZD580" s="135" t="str">
        <f>IF(ZG580 &lt;&gt; "",(COUNTIF($ZG$212:ZG580,ZG580)&amp;"_"&amp;ZG580),"")</f>
        <v/>
      </c>
      <c r="ZE580" s="142" t="str">
        <f>IFERROR(IF(Sale!A371 &lt;&gt; "", Sale!A371, ""), "")</f>
        <v/>
      </c>
      <c r="ZF580" s="135" t="str">
        <f>IFERROR(IF(Sale!B371 &lt;&gt; "", Sale!B371, ""), "")</f>
        <v/>
      </c>
      <c r="ZG580" s="135" t="str">
        <f>IFERROR(IF(Sale!C371 &lt;&gt; "", Sale!C371, ""), "")</f>
        <v/>
      </c>
      <c r="ZH580" s="135" t="str">
        <f>IFERROR(IF(Sale!D371 &lt;&gt; "", Sale!D371, ""), "")</f>
        <v/>
      </c>
      <c r="ZI580" s="135" t="str">
        <f>IFERROR(IF(Sale!E371 &lt;&gt; "", Sale!E371, ""), "")</f>
        <v/>
      </c>
      <c r="ZJ580" s="135" t="str">
        <f>IFERROR(IF(Sale!F371 &lt;&gt; "", Sale!F371, ""), "")</f>
        <v/>
      </c>
      <c r="ZK580" s="135" t="str">
        <f>IFERROR(IF(Sale!G371 &lt;&gt; "", Sale!G371, ""), "")</f>
        <v/>
      </c>
      <c r="ZL580" s="135" t="str">
        <f>IFERROR(IF(Sale!H371 &lt;&gt; "", Sale!H371, ""), "")</f>
        <v/>
      </c>
      <c r="ZM580" s="135" t="str">
        <f>IFERROR(IF(Sale!I371 &lt;&gt; "", Sale!I371, ""), "")</f>
        <v/>
      </c>
      <c r="ZN580" s="135" t="str">
        <f>IFERROR(IF(Sale!J371 &lt;&gt; "", Sale!J371, ""), "")</f>
        <v/>
      </c>
      <c r="ZO580" s="135" t="str">
        <f>IFERROR(IF(Sale!K371 &lt;&gt; "", Sale!K371, ""), "")</f>
        <v/>
      </c>
      <c r="ZP580" s="135" t="str">
        <f>IFERROR(IF(Sale!L371 &lt;&gt; "", Sale!L371, ""), "")</f>
        <v/>
      </c>
      <c r="ZQ580" s="135" t="str">
        <f>IFERROR(IF(Sale!M371 &lt;&gt; "", Sale!M371, ""), "")</f>
        <v/>
      </c>
      <c r="ZR580" s="135" t="str">
        <f>IFERROR(IF(Sale!N371 &lt;&gt; "", Sale!N371, ""), "")</f>
        <v/>
      </c>
      <c r="ZS580" s="135" t="str">
        <f>IFERROR(IF(Sale!O371 &lt;&gt; "", Sale!O371, ""), "")</f>
        <v/>
      </c>
      <c r="ZT580" s="135"/>
      <c r="ZU580" s="135"/>
      <c r="ZV580" s="135"/>
      <c r="ZW580" s="135"/>
      <c r="ZX580" s="139"/>
      <c r="ZY580" s="135"/>
      <c r="ZZ580" s="135"/>
    </row>
    <row r="581" spans="25:702">
      <c r="Y581" s="236"/>
      <c r="YA581" s="135" t="str">
        <f>IF(YC581 &lt;&gt; "", (COUNTIF($YC$212:YC581,YC581)&amp;"_"&amp;YC581),"")</f>
        <v/>
      </c>
      <c r="YB581" s="136" t="str">
        <f>IFERROR(IF(Purchase!A371 &lt;&gt;"",Purchase!A371,""),"")</f>
        <v/>
      </c>
      <c r="YC581" s="137" t="str">
        <f>IFERROR(IF(Purchase!B371 &lt;&gt;"",Purchase!B371,""),"")</f>
        <v/>
      </c>
      <c r="YD581" s="137" t="str">
        <f>IFERROR(IF(Purchase!C371 &lt;&gt;"",Purchase!C371,""),"")</f>
        <v/>
      </c>
      <c r="YE581" s="137" t="str">
        <f>IFERROR(IF(Purchase!D371 &lt;&gt;"",Purchase!D371,""),"")</f>
        <v/>
      </c>
      <c r="YF581" s="137" t="str">
        <f>IFERROR(IF(Purchase!E371 &lt;&gt;"",Purchase!E371,""),"")</f>
        <v/>
      </c>
      <c r="YG581" s="137" t="str">
        <f>IFERROR(IF(Purchase!F371 &lt;&gt;"",Purchase!F371,""),"")</f>
        <v/>
      </c>
      <c r="YH581" s="137" t="str">
        <f>IFERROR(IF(Purchase!G371 &lt;&gt;"",Purchase!G371,""),"")</f>
        <v/>
      </c>
      <c r="YI581" s="137" t="str">
        <f>IFERROR(IF(Purchase!H371 &lt;&gt;"",Purchase!H371,""),"")</f>
        <v/>
      </c>
      <c r="YJ581" s="137" t="str">
        <f>IFERROR(IF(Purchase!I371 &lt;&gt;"",Purchase!I371,""),"")</f>
        <v/>
      </c>
      <c r="YK581" s="137" t="str">
        <f>IFERROR(IF(Purchase!J371 &lt;&gt;"",Purchase!J371,""),"")</f>
        <v/>
      </c>
      <c r="YL581" s="149" t="str">
        <f t="shared" si="32"/>
        <v/>
      </c>
      <c r="YM581" s="135"/>
      <c r="YN581" s="138"/>
      <c r="YO581" s="139"/>
      <c r="YP581" s="138"/>
      <c r="YQ581" s="138"/>
      <c r="YR581" s="140"/>
      <c r="YS581" s="138"/>
      <c r="YT581" s="138"/>
      <c r="YU581" s="141"/>
      <c r="YV581" s="135"/>
      <c r="YW581" s="135"/>
      <c r="YX581" s="135"/>
      <c r="YY581" s="135"/>
      <c r="YZ581" s="135"/>
      <c r="ZA581" s="135"/>
      <c r="ZB581" s="135"/>
      <c r="ZC581" s="135"/>
      <c r="ZD581" s="135" t="str">
        <f>IF(ZG581 &lt;&gt; "",(COUNTIF($ZG$212:ZG581,ZG581)&amp;"_"&amp;ZG581),"")</f>
        <v/>
      </c>
      <c r="ZE581" s="142" t="str">
        <f>IFERROR(IF(Sale!A372 &lt;&gt; "", Sale!A372, ""), "")</f>
        <v/>
      </c>
      <c r="ZF581" s="135" t="str">
        <f>IFERROR(IF(Sale!B372 &lt;&gt; "", Sale!B372, ""), "")</f>
        <v/>
      </c>
      <c r="ZG581" s="135" t="str">
        <f>IFERROR(IF(Sale!C372 &lt;&gt; "", Sale!C372, ""), "")</f>
        <v/>
      </c>
      <c r="ZH581" s="135" t="str">
        <f>IFERROR(IF(Sale!D372 &lt;&gt; "", Sale!D372, ""), "")</f>
        <v/>
      </c>
      <c r="ZI581" s="135" t="str">
        <f>IFERROR(IF(Sale!E372 &lt;&gt; "", Sale!E372, ""), "")</f>
        <v/>
      </c>
      <c r="ZJ581" s="135" t="str">
        <f>IFERROR(IF(Sale!F372 &lt;&gt; "", Sale!F372, ""), "")</f>
        <v/>
      </c>
      <c r="ZK581" s="135" t="str">
        <f>IFERROR(IF(Sale!G372 &lt;&gt; "", Sale!G372, ""), "")</f>
        <v/>
      </c>
      <c r="ZL581" s="135" t="str">
        <f>IFERROR(IF(Sale!H372 &lt;&gt; "", Sale!H372, ""), "")</f>
        <v/>
      </c>
      <c r="ZM581" s="135" t="str">
        <f>IFERROR(IF(Sale!I372 &lt;&gt; "", Sale!I372, ""), "")</f>
        <v/>
      </c>
      <c r="ZN581" s="135" t="str">
        <f>IFERROR(IF(Sale!J372 &lt;&gt; "", Sale!J372, ""), "")</f>
        <v/>
      </c>
      <c r="ZO581" s="135" t="str">
        <f>IFERROR(IF(Sale!K372 &lt;&gt; "", Sale!K372, ""), "")</f>
        <v/>
      </c>
      <c r="ZP581" s="135" t="str">
        <f>IFERROR(IF(Sale!L372 &lt;&gt; "", Sale!L372, ""), "")</f>
        <v/>
      </c>
      <c r="ZQ581" s="135" t="str">
        <f>IFERROR(IF(Sale!M372 &lt;&gt; "", Sale!M372, ""), "")</f>
        <v/>
      </c>
      <c r="ZR581" s="135" t="str">
        <f>IFERROR(IF(Sale!N372 &lt;&gt; "", Sale!N372, ""), "")</f>
        <v/>
      </c>
      <c r="ZS581" s="135" t="str">
        <f>IFERROR(IF(Sale!O372 &lt;&gt; "", Sale!O372, ""), "")</f>
        <v/>
      </c>
      <c r="ZT581" s="135"/>
      <c r="ZU581" s="135"/>
      <c r="ZV581" s="135"/>
      <c r="ZW581" s="135"/>
      <c r="ZX581" s="139"/>
      <c r="ZY581" s="135"/>
      <c r="ZZ581" s="135"/>
    </row>
    <row r="582" spans="25:702">
      <c r="Y582" s="236"/>
      <c r="YA582" s="135" t="str">
        <f>IF(YC582 &lt;&gt; "", (COUNTIF($YC$212:YC582,YC582)&amp;"_"&amp;YC582),"")</f>
        <v/>
      </c>
      <c r="YB582" s="136" t="str">
        <f>IFERROR(IF(Purchase!A372 &lt;&gt;"",Purchase!A372,""),"")</f>
        <v/>
      </c>
      <c r="YC582" s="137" t="str">
        <f>IFERROR(IF(Purchase!B372 &lt;&gt;"",Purchase!B372,""),"")</f>
        <v/>
      </c>
      <c r="YD582" s="137" t="str">
        <f>IFERROR(IF(Purchase!C372 &lt;&gt;"",Purchase!C372,""),"")</f>
        <v/>
      </c>
      <c r="YE582" s="137" t="str">
        <f>IFERROR(IF(Purchase!D372 &lt;&gt;"",Purchase!D372,""),"")</f>
        <v/>
      </c>
      <c r="YF582" s="137" t="str">
        <f>IFERROR(IF(Purchase!E372 &lt;&gt;"",Purchase!E372,""),"")</f>
        <v/>
      </c>
      <c r="YG582" s="137" t="str">
        <f>IFERROR(IF(Purchase!F372 &lt;&gt;"",Purchase!F372,""),"")</f>
        <v/>
      </c>
      <c r="YH582" s="137" t="str">
        <f>IFERROR(IF(Purchase!G372 &lt;&gt;"",Purchase!G372,""),"")</f>
        <v/>
      </c>
      <c r="YI582" s="137" t="str">
        <f>IFERROR(IF(Purchase!H372 &lt;&gt;"",Purchase!H372,""),"")</f>
        <v/>
      </c>
      <c r="YJ582" s="137" t="str">
        <f>IFERROR(IF(Purchase!I372 &lt;&gt;"",Purchase!I372,""),"")</f>
        <v/>
      </c>
      <c r="YK582" s="137" t="str">
        <f>IFERROR(IF(Purchase!J372 &lt;&gt;"",Purchase!J372,""),"")</f>
        <v/>
      </c>
      <c r="YL582" s="149" t="str">
        <f t="shared" si="32"/>
        <v/>
      </c>
      <c r="YM582" s="135"/>
      <c r="YN582" s="138"/>
      <c r="YO582" s="139"/>
      <c r="YP582" s="138"/>
      <c r="YQ582" s="138"/>
      <c r="YR582" s="140"/>
      <c r="YS582" s="138"/>
      <c r="YT582" s="138"/>
      <c r="YU582" s="141"/>
      <c r="YV582" s="135"/>
      <c r="YW582" s="135"/>
      <c r="YX582" s="135"/>
      <c r="YY582" s="135"/>
      <c r="YZ582" s="135"/>
      <c r="ZA582" s="135"/>
      <c r="ZB582" s="135"/>
      <c r="ZC582" s="135"/>
      <c r="ZD582" s="135" t="str">
        <f>IF(ZG582 &lt;&gt; "",(COUNTIF($ZG$212:ZG582,ZG582)&amp;"_"&amp;ZG582),"")</f>
        <v/>
      </c>
      <c r="ZE582" s="142" t="str">
        <f>IFERROR(IF(Sale!A373 &lt;&gt; "", Sale!A373, ""), "")</f>
        <v/>
      </c>
      <c r="ZF582" s="135" t="str">
        <f>IFERROR(IF(Sale!B373 &lt;&gt; "", Sale!B373, ""), "")</f>
        <v/>
      </c>
      <c r="ZG582" s="135" t="str">
        <f>IFERROR(IF(Sale!C373 &lt;&gt; "", Sale!C373, ""), "")</f>
        <v/>
      </c>
      <c r="ZH582" s="135" t="str">
        <f>IFERROR(IF(Sale!D373 &lt;&gt; "", Sale!D373, ""), "")</f>
        <v/>
      </c>
      <c r="ZI582" s="135" t="str">
        <f>IFERROR(IF(Sale!E373 &lt;&gt; "", Sale!E373, ""), "")</f>
        <v/>
      </c>
      <c r="ZJ582" s="135" t="str">
        <f>IFERROR(IF(Sale!F373 &lt;&gt; "", Sale!F373, ""), "")</f>
        <v/>
      </c>
      <c r="ZK582" s="135" t="str">
        <f>IFERROR(IF(Sale!G373 &lt;&gt; "", Sale!G373, ""), "")</f>
        <v/>
      </c>
      <c r="ZL582" s="135" t="str">
        <f>IFERROR(IF(Sale!H373 &lt;&gt; "", Sale!H373, ""), "")</f>
        <v/>
      </c>
      <c r="ZM582" s="135" t="str">
        <f>IFERROR(IF(Sale!I373 &lt;&gt; "", Sale!I373, ""), "")</f>
        <v/>
      </c>
      <c r="ZN582" s="135" t="str">
        <f>IFERROR(IF(Sale!J373 &lt;&gt; "", Sale!J373, ""), "")</f>
        <v/>
      </c>
      <c r="ZO582" s="135" t="str">
        <f>IFERROR(IF(Sale!K373 &lt;&gt; "", Sale!K373, ""), "")</f>
        <v/>
      </c>
      <c r="ZP582" s="135" t="str">
        <f>IFERROR(IF(Sale!L373 &lt;&gt; "", Sale!L373, ""), "")</f>
        <v/>
      </c>
      <c r="ZQ582" s="135" t="str">
        <f>IFERROR(IF(Sale!M373 &lt;&gt; "", Sale!M373, ""), "")</f>
        <v/>
      </c>
      <c r="ZR582" s="135" t="str">
        <f>IFERROR(IF(Sale!N373 &lt;&gt; "", Sale!N373, ""), "")</f>
        <v/>
      </c>
      <c r="ZS582" s="135" t="str">
        <f>IFERROR(IF(Sale!O373 &lt;&gt; "", Sale!O373, ""), "")</f>
        <v/>
      </c>
      <c r="ZT582" s="135"/>
      <c r="ZU582" s="135"/>
      <c r="ZV582" s="135"/>
      <c r="ZW582" s="135"/>
      <c r="ZX582" s="139"/>
      <c r="ZY582" s="135"/>
      <c r="ZZ582" s="135"/>
    </row>
    <row r="583" spans="25:702">
      <c r="Y583" s="236"/>
      <c r="YA583" s="135" t="str">
        <f>IF(YC583 &lt;&gt; "", (COUNTIF($YC$212:YC583,YC583)&amp;"_"&amp;YC583),"")</f>
        <v/>
      </c>
      <c r="YB583" s="136" t="str">
        <f>IFERROR(IF(Purchase!A373 &lt;&gt;"",Purchase!A373,""),"")</f>
        <v/>
      </c>
      <c r="YC583" s="137" t="str">
        <f>IFERROR(IF(Purchase!B373 &lt;&gt;"",Purchase!B373,""),"")</f>
        <v/>
      </c>
      <c r="YD583" s="137" t="str">
        <f>IFERROR(IF(Purchase!C373 &lt;&gt;"",Purchase!C373,""),"")</f>
        <v/>
      </c>
      <c r="YE583" s="137" t="str">
        <f>IFERROR(IF(Purchase!D373 &lt;&gt;"",Purchase!D373,""),"")</f>
        <v/>
      </c>
      <c r="YF583" s="137" t="str">
        <f>IFERROR(IF(Purchase!E373 &lt;&gt;"",Purchase!E373,""),"")</f>
        <v/>
      </c>
      <c r="YG583" s="137" t="str">
        <f>IFERROR(IF(Purchase!F373 &lt;&gt;"",Purchase!F373,""),"")</f>
        <v/>
      </c>
      <c r="YH583" s="137" t="str">
        <f>IFERROR(IF(Purchase!G373 &lt;&gt;"",Purchase!G373,""),"")</f>
        <v/>
      </c>
      <c r="YI583" s="137" t="str">
        <f>IFERROR(IF(Purchase!H373 &lt;&gt;"",Purchase!H373,""),"")</f>
        <v/>
      </c>
      <c r="YJ583" s="137" t="str">
        <f>IFERROR(IF(Purchase!I373 &lt;&gt;"",Purchase!I373,""),"")</f>
        <v/>
      </c>
      <c r="YK583" s="137" t="str">
        <f>IFERROR(IF(Purchase!J373 &lt;&gt;"",Purchase!J373,""),"")</f>
        <v/>
      </c>
      <c r="YL583" s="149" t="str">
        <f t="shared" si="32"/>
        <v/>
      </c>
      <c r="YM583" s="135"/>
      <c r="YN583" s="138"/>
      <c r="YO583" s="139"/>
      <c r="YP583" s="138"/>
      <c r="YQ583" s="138"/>
      <c r="YR583" s="140"/>
      <c r="YS583" s="138"/>
      <c r="YT583" s="138"/>
      <c r="YU583" s="141"/>
      <c r="YV583" s="135"/>
      <c r="YW583" s="135"/>
      <c r="YX583" s="135"/>
      <c r="YY583" s="135"/>
      <c r="YZ583" s="135"/>
      <c r="ZA583" s="135"/>
      <c r="ZB583" s="135"/>
      <c r="ZC583" s="135"/>
      <c r="ZD583" s="135" t="str">
        <f>IF(ZG583 &lt;&gt; "",(COUNTIF($ZG$212:ZG583,ZG583)&amp;"_"&amp;ZG583),"")</f>
        <v/>
      </c>
      <c r="ZE583" s="142" t="str">
        <f>IFERROR(IF(Sale!A374 &lt;&gt; "", Sale!A374, ""), "")</f>
        <v/>
      </c>
      <c r="ZF583" s="135" t="str">
        <f>IFERROR(IF(Sale!B374 &lt;&gt; "", Sale!B374, ""), "")</f>
        <v/>
      </c>
      <c r="ZG583" s="135" t="str">
        <f>IFERROR(IF(Sale!C374 &lt;&gt; "", Sale!C374, ""), "")</f>
        <v/>
      </c>
      <c r="ZH583" s="135" t="str">
        <f>IFERROR(IF(Sale!D374 &lt;&gt; "", Sale!D374, ""), "")</f>
        <v/>
      </c>
      <c r="ZI583" s="135" t="str">
        <f>IFERROR(IF(Sale!E374 &lt;&gt; "", Sale!E374, ""), "")</f>
        <v/>
      </c>
      <c r="ZJ583" s="135" t="str">
        <f>IFERROR(IF(Sale!F374 &lt;&gt; "", Sale!F374, ""), "")</f>
        <v/>
      </c>
      <c r="ZK583" s="135" t="str">
        <f>IFERROR(IF(Sale!G374 &lt;&gt; "", Sale!G374, ""), "")</f>
        <v/>
      </c>
      <c r="ZL583" s="135" t="str">
        <f>IFERROR(IF(Sale!H374 &lt;&gt; "", Sale!H374, ""), "")</f>
        <v/>
      </c>
      <c r="ZM583" s="135" t="str">
        <f>IFERROR(IF(Sale!I374 &lt;&gt; "", Sale!I374, ""), "")</f>
        <v/>
      </c>
      <c r="ZN583" s="135" t="str">
        <f>IFERROR(IF(Sale!J374 &lt;&gt; "", Sale!J374, ""), "")</f>
        <v/>
      </c>
      <c r="ZO583" s="135" t="str">
        <f>IFERROR(IF(Sale!K374 &lt;&gt; "", Sale!K374, ""), "")</f>
        <v/>
      </c>
      <c r="ZP583" s="135" t="str">
        <f>IFERROR(IF(Sale!L374 &lt;&gt; "", Sale!L374, ""), "")</f>
        <v/>
      </c>
      <c r="ZQ583" s="135" t="str">
        <f>IFERROR(IF(Sale!M374 &lt;&gt; "", Sale!M374, ""), "")</f>
        <v/>
      </c>
      <c r="ZR583" s="135" t="str">
        <f>IFERROR(IF(Sale!N374 &lt;&gt; "", Sale!N374, ""), "")</f>
        <v/>
      </c>
      <c r="ZS583" s="135" t="str">
        <f>IFERROR(IF(Sale!O374 &lt;&gt; "", Sale!O374, ""), "")</f>
        <v/>
      </c>
      <c r="ZT583" s="135"/>
      <c r="ZU583" s="135"/>
      <c r="ZV583" s="135"/>
      <c r="ZW583" s="135"/>
      <c r="ZX583" s="139"/>
      <c r="ZY583" s="135"/>
      <c r="ZZ583" s="135"/>
    </row>
    <row r="584" spans="25:702">
      <c r="Y584" s="236"/>
      <c r="YA584" s="135" t="str">
        <f>IF(YC584 &lt;&gt; "", (COUNTIF($YC$212:YC584,YC584)&amp;"_"&amp;YC584),"")</f>
        <v/>
      </c>
      <c r="YB584" s="136" t="str">
        <f>IFERROR(IF(Purchase!A374 &lt;&gt;"",Purchase!A374,""),"")</f>
        <v/>
      </c>
      <c r="YC584" s="137" t="str">
        <f>IFERROR(IF(Purchase!B374 &lt;&gt;"",Purchase!B374,""),"")</f>
        <v/>
      </c>
      <c r="YD584" s="137" t="str">
        <f>IFERROR(IF(Purchase!C374 &lt;&gt;"",Purchase!C374,""),"")</f>
        <v/>
      </c>
      <c r="YE584" s="137" t="str">
        <f>IFERROR(IF(Purchase!D374 &lt;&gt;"",Purchase!D374,""),"")</f>
        <v/>
      </c>
      <c r="YF584" s="137" t="str">
        <f>IFERROR(IF(Purchase!E374 &lt;&gt;"",Purchase!E374,""),"")</f>
        <v/>
      </c>
      <c r="YG584" s="137" t="str">
        <f>IFERROR(IF(Purchase!F374 &lt;&gt;"",Purchase!F374,""),"")</f>
        <v/>
      </c>
      <c r="YH584" s="137" t="str">
        <f>IFERROR(IF(Purchase!G374 &lt;&gt;"",Purchase!G374,""),"")</f>
        <v/>
      </c>
      <c r="YI584" s="137" t="str">
        <f>IFERROR(IF(Purchase!H374 &lt;&gt;"",Purchase!H374,""),"")</f>
        <v/>
      </c>
      <c r="YJ584" s="137" t="str">
        <f>IFERROR(IF(Purchase!I374 &lt;&gt;"",Purchase!I374,""),"")</f>
        <v/>
      </c>
      <c r="YK584" s="137" t="str">
        <f>IFERROR(IF(Purchase!J374 &lt;&gt;"",Purchase!J374,""),"")</f>
        <v/>
      </c>
      <c r="YL584" s="149" t="str">
        <f t="shared" si="32"/>
        <v/>
      </c>
      <c r="YM584" s="135"/>
      <c r="YN584" s="138"/>
      <c r="YO584" s="139"/>
      <c r="YP584" s="138"/>
      <c r="YQ584" s="138"/>
      <c r="YR584" s="140"/>
      <c r="YS584" s="138"/>
      <c r="YT584" s="138"/>
      <c r="YU584" s="141"/>
      <c r="YV584" s="135"/>
      <c r="YW584" s="135"/>
      <c r="YX584" s="135"/>
      <c r="YY584" s="135"/>
      <c r="YZ584" s="135"/>
      <c r="ZA584" s="135"/>
      <c r="ZB584" s="135"/>
      <c r="ZC584" s="135"/>
      <c r="ZD584" s="135" t="str">
        <f>IF(ZG584 &lt;&gt; "",(COUNTIF($ZG$212:ZG584,ZG584)&amp;"_"&amp;ZG584),"")</f>
        <v/>
      </c>
      <c r="ZE584" s="142" t="str">
        <f>IFERROR(IF(Sale!A375 &lt;&gt; "", Sale!A375, ""), "")</f>
        <v/>
      </c>
      <c r="ZF584" s="135" t="str">
        <f>IFERROR(IF(Sale!B375 &lt;&gt; "", Sale!B375, ""), "")</f>
        <v/>
      </c>
      <c r="ZG584" s="135" t="str">
        <f>IFERROR(IF(Sale!C375 &lt;&gt; "", Sale!C375, ""), "")</f>
        <v/>
      </c>
      <c r="ZH584" s="135" t="str">
        <f>IFERROR(IF(Sale!D375 &lt;&gt; "", Sale!D375, ""), "")</f>
        <v/>
      </c>
      <c r="ZI584" s="135" t="str">
        <f>IFERROR(IF(Sale!E375 &lt;&gt; "", Sale!E375, ""), "")</f>
        <v/>
      </c>
      <c r="ZJ584" s="135" t="str">
        <f>IFERROR(IF(Sale!F375 &lt;&gt; "", Sale!F375, ""), "")</f>
        <v/>
      </c>
      <c r="ZK584" s="135" t="str">
        <f>IFERROR(IF(Sale!G375 &lt;&gt; "", Sale!G375, ""), "")</f>
        <v/>
      </c>
      <c r="ZL584" s="135" t="str">
        <f>IFERROR(IF(Sale!H375 &lt;&gt; "", Sale!H375, ""), "")</f>
        <v/>
      </c>
      <c r="ZM584" s="135" t="str">
        <f>IFERROR(IF(Sale!I375 &lt;&gt; "", Sale!I375, ""), "")</f>
        <v/>
      </c>
      <c r="ZN584" s="135" t="str">
        <f>IFERROR(IF(Sale!J375 &lt;&gt; "", Sale!J375, ""), "")</f>
        <v/>
      </c>
      <c r="ZO584" s="135" t="str">
        <f>IFERROR(IF(Sale!K375 &lt;&gt; "", Sale!K375, ""), "")</f>
        <v/>
      </c>
      <c r="ZP584" s="135" t="str">
        <f>IFERROR(IF(Sale!L375 &lt;&gt; "", Sale!L375, ""), "")</f>
        <v/>
      </c>
      <c r="ZQ584" s="135" t="str">
        <f>IFERROR(IF(Sale!M375 &lt;&gt; "", Sale!M375, ""), "")</f>
        <v/>
      </c>
      <c r="ZR584" s="135" t="str">
        <f>IFERROR(IF(Sale!N375 &lt;&gt; "", Sale!N375, ""), "")</f>
        <v/>
      </c>
      <c r="ZS584" s="135" t="str">
        <f>IFERROR(IF(Sale!O375 &lt;&gt; "", Sale!O375, ""), "")</f>
        <v/>
      </c>
      <c r="ZT584" s="135"/>
      <c r="ZU584" s="135"/>
      <c r="ZV584" s="135"/>
      <c r="ZW584" s="135"/>
      <c r="ZX584" s="139"/>
      <c r="ZY584" s="135"/>
      <c r="ZZ584" s="135"/>
    </row>
    <row r="585" spans="25:702">
      <c r="Y585" s="236"/>
      <c r="YA585" s="135" t="str">
        <f>IF(YC585 &lt;&gt; "", (COUNTIF($YC$212:YC585,YC585)&amp;"_"&amp;YC585),"")</f>
        <v/>
      </c>
      <c r="YB585" s="136" t="str">
        <f>IFERROR(IF(Purchase!A375 &lt;&gt;"",Purchase!A375,""),"")</f>
        <v/>
      </c>
      <c r="YC585" s="137" t="str">
        <f>IFERROR(IF(Purchase!B375 &lt;&gt;"",Purchase!B375,""),"")</f>
        <v/>
      </c>
      <c r="YD585" s="137" t="str">
        <f>IFERROR(IF(Purchase!C375 &lt;&gt;"",Purchase!C375,""),"")</f>
        <v/>
      </c>
      <c r="YE585" s="137" t="str">
        <f>IFERROR(IF(Purchase!D375 &lt;&gt;"",Purchase!D375,""),"")</f>
        <v/>
      </c>
      <c r="YF585" s="137" t="str">
        <f>IFERROR(IF(Purchase!E375 &lt;&gt;"",Purchase!E375,""),"")</f>
        <v/>
      </c>
      <c r="YG585" s="137" t="str">
        <f>IFERROR(IF(Purchase!F375 &lt;&gt;"",Purchase!F375,""),"")</f>
        <v/>
      </c>
      <c r="YH585" s="137" t="str">
        <f>IFERROR(IF(Purchase!G375 &lt;&gt;"",Purchase!G375,""),"")</f>
        <v/>
      </c>
      <c r="YI585" s="137" t="str">
        <f>IFERROR(IF(Purchase!H375 &lt;&gt;"",Purchase!H375,""),"")</f>
        <v/>
      </c>
      <c r="YJ585" s="137" t="str">
        <f>IFERROR(IF(Purchase!I375 &lt;&gt;"",Purchase!I375,""),"")</f>
        <v/>
      </c>
      <c r="YK585" s="137" t="str">
        <f>IFERROR(IF(Purchase!J375 &lt;&gt;"",Purchase!J375,""),"")</f>
        <v/>
      </c>
      <c r="YL585" s="149" t="str">
        <f t="shared" si="32"/>
        <v/>
      </c>
      <c r="YM585" s="135"/>
      <c r="YN585" s="138"/>
      <c r="YO585" s="139"/>
      <c r="YP585" s="138"/>
      <c r="YQ585" s="138"/>
      <c r="YR585" s="140"/>
      <c r="YS585" s="138"/>
      <c r="YT585" s="138"/>
      <c r="YU585" s="141"/>
      <c r="YV585" s="135"/>
      <c r="YW585" s="135"/>
      <c r="YX585" s="135"/>
      <c r="YY585" s="135"/>
      <c r="YZ585" s="135"/>
      <c r="ZA585" s="135"/>
      <c r="ZB585" s="135"/>
      <c r="ZC585" s="135"/>
      <c r="ZD585" s="135" t="str">
        <f>IF(ZG585 &lt;&gt; "",(COUNTIF($ZG$212:ZG585,ZG585)&amp;"_"&amp;ZG585),"")</f>
        <v/>
      </c>
      <c r="ZE585" s="142" t="str">
        <f>IFERROR(IF(Sale!A376 &lt;&gt; "", Sale!A376, ""), "")</f>
        <v/>
      </c>
      <c r="ZF585" s="135" t="str">
        <f>IFERROR(IF(Sale!B376 &lt;&gt; "", Sale!B376, ""), "")</f>
        <v/>
      </c>
      <c r="ZG585" s="135" t="str">
        <f>IFERROR(IF(Sale!C376 &lt;&gt; "", Sale!C376, ""), "")</f>
        <v/>
      </c>
      <c r="ZH585" s="135" t="str">
        <f>IFERROR(IF(Sale!D376 &lt;&gt; "", Sale!D376, ""), "")</f>
        <v/>
      </c>
      <c r="ZI585" s="135" t="str">
        <f>IFERROR(IF(Sale!E376 &lt;&gt; "", Sale!E376, ""), "")</f>
        <v/>
      </c>
      <c r="ZJ585" s="135" t="str">
        <f>IFERROR(IF(Sale!F376 &lt;&gt; "", Sale!F376, ""), "")</f>
        <v/>
      </c>
      <c r="ZK585" s="135" t="str">
        <f>IFERROR(IF(Sale!G376 &lt;&gt; "", Sale!G376, ""), "")</f>
        <v/>
      </c>
      <c r="ZL585" s="135" t="str">
        <f>IFERROR(IF(Sale!H376 &lt;&gt; "", Sale!H376, ""), "")</f>
        <v/>
      </c>
      <c r="ZM585" s="135" t="str">
        <f>IFERROR(IF(Sale!I376 &lt;&gt; "", Sale!I376, ""), "")</f>
        <v/>
      </c>
      <c r="ZN585" s="135" t="str">
        <f>IFERROR(IF(Sale!J376 &lt;&gt; "", Sale!J376, ""), "")</f>
        <v/>
      </c>
      <c r="ZO585" s="135" t="str">
        <f>IFERROR(IF(Sale!K376 &lt;&gt; "", Sale!K376, ""), "")</f>
        <v/>
      </c>
      <c r="ZP585" s="135" t="str">
        <f>IFERROR(IF(Sale!L376 &lt;&gt; "", Sale!L376, ""), "")</f>
        <v/>
      </c>
      <c r="ZQ585" s="135" t="str">
        <f>IFERROR(IF(Sale!M376 &lt;&gt; "", Sale!M376, ""), "")</f>
        <v/>
      </c>
      <c r="ZR585" s="135" t="str">
        <f>IFERROR(IF(Sale!N376 &lt;&gt; "", Sale!N376, ""), "")</f>
        <v/>
      </c>
      <c r="ZS585" s="135" t="str">
        <f>IFERROR(IF(Sale!O376 &lt;&gt; "", Sale!O376, ""), "")</f>
        <v/>
      </c>
      <c r="ZT585" s="135"/>
      <c r="ZU585" s="135"/>
      <c r="ZV585" s="135"/>
      <c r="ZW585" s="135"/>
      <c r="ZX585" s="139"/>
      <c r="ZY585" s="135"/>
      <c r="ZZ585" s="135"/>
    </row>
    <row r="586" spans="25:702">
      <c r="Y586" s="236"/>
      <c r="YA586" s="135" t="str">
        <f>IF(YC586 &lt;&gt; "", (COUNTIF($YC$212:YC586,YC586)&amp;"_"&amp;YC586),"")</f>
        <v/>
      </c>
      <c r="YB586" s="136" t="str">
        <f>IFERROR(IF(Purchase!A376 &lt;&gt;"",Purchase!A376,""),"")</f>
        <v/>
      </c>
      <c r="YC586" s="137" t="str">
        <f>IFERROR(IF(Purchase!B376 &lt;&gt;"",Purchase!B376,""),"")</f>
        <v/>
      </c>
      <c r="YD586" s="137" t="str">
        <f>IFERROR(IF(Purchase!C376 &lt;&gt;"",Purchase!C376,""),"")</f>
        <v/>
      </c>
      <c r="YE586" s="137" t="str">
        <f>IFERROR(IF(Purchase!D376 &lt;&gt;"",Purchase!D376,""),"")</f>
        <v/>
      </c>
      <c r="YF586" s="137" t="str">
        <f>IFERROR(IF(Purchase!E376 &lt;&gt;"",Purchase!E376,""),"")</f>
        <v/>
      </c>
      <c r="YG586" s="137" t="str">
        <f>IFERROR(IF(Purchase!F376 &lt;&gt;"",Purchase!F376,""),"")</f>
        <v/>
      </c>
      <c r="YH586" s="137" t="str">
        <f>IFERROR(IF(Purchase!G376 &lt;&gt;"",Purchase!G376,""),"")</f>
        <v/>
      </c>
      <c r="YI586" s="137" t="str">
        <f>IFERROR(IF(Purchase!H376 &lt;&gt;"",Purchase!H376,""),"")</f>
        <v/>
      </c>
      <c r="YJ586" s="137" t="str">
        <f>IFERROR(IF(Purchase!I376 &lt;&gt;"",Purchase!I376,""),"")</f>
        <v/>
      </c>
      <c r="YK586" s="137" t="str">
        <f>IFERROR(IF(Purchase!J376 &lt;&gt;"",Purchase!J376,""),"")</f>
        <v/>
      </c>
      <c r="YL586" s="149" t="str">
        <f t="shared" si="32"/>
        <v/>
      </c>
      <c r="YM586" s="135"/>
      <c r="YN586" s="138"/>
      <c r="YO586" s="139"/>
      <c r="YP586" s="138"/>
      <c r="YQ586" s="138"/>
      <c r="YR586" s="140"/>
      <c r="YS586" s="138"/>
      <c r="YT586" s="138"/>
      <c r="YU586" s="141"/>
      <c r="YV586" s="135"/>
      <c r="YW586" s="135"/>
      <c r="YX586" s="135"/>
      <c r="YY586" s="135"/>
      <c r="YZ586" s="135"/>
      <c r="ZA586" s="135"/>
      <c r="ZB586" s="135"/>
      <c r="ZC586" s="135"/>
      <c r="ZD586" s="135" t="str">
        <f>IF(ZG586 &lt;&gt; "",(COUNTIF($ZG$212:ZG586,ZG586)&amp;"_"&amp;ZG586),"")</f>
        <v/>
      </c>
      <c r="ZE586" s="142" t="str">
        <f>IFERROR(IF(Sale!A377 &lt;&gt; "", Sale!A377, ""), "")</f>
        <v/>
      </c>
      <c r="ZF586" s="135" t="str">
        <f>IFERROR(IF(Sale!B377 &lt;&gt; "", Sale!B377, ""), "")</f>
        <v/>
      </c>
      <c r="ZG586" s="135" t="str">
        <f>IFERROR(IF(Sale!C377 &lt;&gt; "", Sale!C377, ""), "")</f>
        <v/>
      </c>
      <c r="ZH586" s="135" t="str">
        <f>IFERROR(IF(Sale!D377 &lt;&gt; "", Sale!D377, ""), "")</f>
        <v/>
      </c>
      <c r="ZI586" s="135" t="str">
        <f>IFERROR(IF(Sale!E377 &lt;&gt; "", Sale!E377, ""), "")</f>
        <v/>
      </c>
      <c r="ZJ586" s="135" t="str">
        <f>IFERROR(IF(Sale!F377 &lt;&gt; "", Sale!F377, ""), "")</f>
        <v/>
      </c>
      <c r="ZK586" s="135" t="str">
        <f>IFERROR(IF(Sale!G377 &lt;&gt; "", Sale!G377, ""), "")</f>
        <v/>
      </c>
      <c r="ZL586" s="135" t="str">
        <f>IFERROR(IF(Sale!H377 &lt;&gt; "", Sale!H377, ""), "")</f>
        <v/>
      </c>
      <c r="ZM586" s="135" t="str">
        <f>IFERROR(IF(Sale!I377 &lt;&gt; "", Sale!I377, ""), "")</f>
        <v/>
      </c>
      <c r="ZN586" s="135" t="str">
        <f>IFERROR(IF(Sale!J377 &lt;&gt; "", Sale!J377, ""), "")</f>
        <v/>
      </c>
      <c r="ZO586" s="135" t="str">
        <f>IFERROR(IF(Sale!K377 &lt;&gt; "", Sale!K377, ""), "")</f>
        <v/>
      </c>
      <c r="ZP586" s="135" t="str">
        <f>IFERROR(IF(Sale!L377 &lt;&gt; "", Sale!L377, ""), "")</f>
        <v/>
      </c>
      <c r="ZQ586" s="135" t="str">
        <f>IFERROR(IF(Sale!M377 &lt;&gt; "", Sale!M377, ""), "")</f>
        <v/>
      </c>
      <c r="ZR586" s="135" t="str">
        <f>IFERROR(IF(Sale!N377 &lt;&gt; "", Sale!N377, ""), "")</f>
        <v/>
      </c>
      <c r="ZS586" s="135" t="str">
        <f>IFERROR(IF(Sale!O377 &lt;&gt; "", Sale!O377, ""), "")</f>
        <v/>
      </c>
      <c r="ZT586" s="135"/>
      <c r="ZU586" s="135"/>
      <c r="ZV586" s="135"/>
      <c r="ZW586" s="135"/>
      <c r="ZX586" s="139"/>
      <c r="ZY586" s="135"/>
      <c r="ZZ586" s="135"/>
    </row>
    <row r="587" spans="25:702">
      <c r="Y587" s="236"/>
      <c r="YA587" s="135" t="str">
        <f>IF(YC587 &lt;&gt; "", (COUNTIF($YC$212:YC587,YC587)&amp;"_"&amp;YC587),"")</f>
        <v/>
      </c>
      <c r="YB587" s="136" t="str">
        <f>IFERROR(IF(Purchase!A377 &lt;&gt;"",Purchase!A377,""),"")</f>
        <v/>
      </c>
      <c r="YC587" s="137" t="str">
        <f>IFERROR(IF(Purchase!B377 &lt;&gt;"",Purchase!B377,""),"")</f>
        <v/>
      </c>
      <c r="YD587" s="137" t="str">
        <f>IFERROR(IF(Purchase!C377 &lt;&gt;"",Purchase!C377,""),"")</f>
        <v/>
      </c>
      <c r="YE587" s="137" t="str">
        <f>IFERROR(IF(Purchase!D377 &lt;&gt;"",Purchase!D377,""),"")</f>
        <v/>
      </c>
      <c r="YF587" s="137" t="str">
        <f>IFERROR(IF(Purchase!E377 &lt;&gt;"",Purchase!E377,""),"")</f>
        <v/>
      </c>
      <c r="YG587" s="137" t="str">
        <f>IFERROR(IF(Purchase!F377 &lt;&gt;"",Purchase!F377,""),"")</f>
        <v/>
      </c>
      <c r="YH587" s="137" t="str">
        <f>IFERROR(IF(Purchase!G377 &lt;&gt;"",Purchase!G377,""),"")</f>
        <v/>
      </c>
      <c r="YI587" s="137" t="str">
        <f>IFERROR(IF(Purchase!H377 &lt;&gt;"",Purchase!H377,""),"")</f>
        <v/>
      </c>
      <c r="YJ587" s="137" t="str">
        <f>IFERROR(IF(Purchase!I377 &lt;&gt;"",Purchase!I377,""),"")</f>
        <v/>
      </c>
      <c r="YK587" s="137" t="str">
        <f>IFERROR(IF(Purchase!J377 &lt;&gt;"",Purchase!J377,""),"")</f>
        <v/>
      </c>
      <c r="YL587" s="149" t="str">
        <f t="shared" si="32"/>
        <v/>
      </c>
      <c r="YM587" s="135"/>
      <c r="YN587" s="138"/>
      <c r="YO587" s="139"/>
      <c r="YP587" s="138"/>
      <c r="YQ587" s="138"/>
      <c r="YR587" s="140"/>
      <c r="YS587" s="138"/>
      <c r="YT587" s="138"/>
      <c r="YU587" s="141"/>
      <c r="YV587" s="135"/>
      <c r="YW587" s="135"/>
      <c r="YX587" s="135"/>
      <c r="YY587" s="135"/>
      <c r="YZ587" s="135"/>
      <c r="ZA587" s="135"/>
      <c r="ZB587" s="135"/>
      <c r="ZC587" s="135"/>
      <c r="ZD587" s="135" t="str">
        <f>IF(ZG587 &lt;&gt; "",(COUNTIF($ZG$212:ZG587,ZG587)&amp;"_"&amp;ZG587),"")</f>
        <v/>
      </c>
      <c r="ZE587" s="142" t="str">
        <f>IFERROR(IF(Sale!A378 &lt;&gt; "", Sale!A378, ""), "")</f>
        <v/>
      </c>
      <c r="ZF587" s="135" t="str">
        <f>IFERROR(IF(Sale!B378 &lt;&gt; "", Sale!B378, ""), "")</f>
        <v/>
      </c>
      <c r="ZG587" s="135" t="str">
        <f>IFERROR(IF(Sale!C378 &lt;&gt; "", Sale!C378, ""), "")</f>
        <v/>
      </c>
      <c r="ZH587" s="135" t="str">
        <f>IFERROR(IF(Sale!D378 &lt;&gt; "", Sale!D378, ""), "")</f>
        <v/>
      </c>
      <c r="ZI587" s="135" t="str">
        <f>IFERROR(IF(Sale!E378 &lt;&gt; "", Sale!E378, ""), "")</f>
        <v/>
      </c>
      <c r="ZJ587" s="135" t="str">
        <f>IFERROR(IF(Sale!F378 &lt;&gt; "", Sale!F378, ""), "")</f>
        <v/>
      </c>
      <c r="ZK587" s="135" t="str">
        <f>IFERROR(IF(Sale!G378 &lt;&gt; "", Sale!G378, ""), "")</f>
        <v/>
      </c>
      <c r="ZL587" s="135" t="str">
        <f>IFERROR(IF(Sale!H378 &lt;&gt; "", Sale!H378, ""), "")</f>
        <v/>
      </c>
      <c r="ZM587" s="135" t="str">
        <f>IFERROR(IF(Sale!I378 &lt;&gt; "", Sale!I378, ""), "")</f>
        <v/>
      </c>
      <c r="ZN587" s="135" t="str">
        <f>IFERROR(IF(Sale!J378 &lt;&gt; "", Sale!J378, ""), "")</f>
        <v/>
      </c>
      <c r="ZO587" s="135" t="str">
        <f>IFERROR(IF(Sale!K378 &lt;&gt; "", Sale!K378, ""), "")</f>
        <v/>
      </c>
      <c r="ZP587" s="135" t="str">
        <f>IFERROR(IF(Sale!L378 &lt;&gt; "", Sale!L378, ""), "")</f>
        <v/>
      </c>
      <c r="ZQ587" s="135" t="str">
        <f>IFERROR(IF(Sale!M378 &lt;&gt; "", Sale!M378, ""), "")</f>
        <v/>
      </c>
      <c r="ZR587" s="135" t="str">
        <f>IFERROR(IF(Sale!N378 &lt;&gt; "", Sale!N378, ""), "")</f>
        <v/>
      </c>
      <c r="ZS587" s="135" t="str">
        <f>IFERROR(IF(Sale!O378 &lt;&gt; "", Sale!O378, ""), "")</f>
        <v/>
      </c>
      <c r="ZT587" s="135"/>
      <c r="ZU587" s="135"/>
      <c r="ZV587" s="135"/>
      <c r="ZW587" s="135"/>
      <c r="ZX587" s="139"/>
      <c r="ZY587" s="135"/>
      <c r="ZZ587" s="135"/>
    </row>
    <row r="588" spans="25:702">
      <c r="Y588" s="236"/>
      <c r="YA588" s="135" t="str">
        <f>IF(YC588 &lt;&gt; "", (COUNTIF($YC$212:YC588,YC588)&amp;"_"&amp;YC588),"")</f>
        <v/>
      </c>
      <c r="YB588" s="136" t="str">
        <f>IFERROR(IF(Purchase!A378 &lt;&gt;"",Purchase!A378,""),"")</f>
        <v/>
      </c>
      <c r="YC588" s="137" t="str">
        <f>IFERROR(IF(Purchase!B378 &lt;&gt;"",Purchase!B378,""),"")</f>
        <v/>
      </c>
      <c r="YD588" s="137" t="str">
        <f>IFERROR(IF(Purchase!C378 &lt;&gt;"",Purchase!C378,""),"")</f>
        <v/>
      </c>
      <c r="YE588" s="137" t="str">
        <f>IFERROR(IF(Purchase!D378 &lt;&gt;"",Purchase!D378,""),"")</f>
        <v/>
      </c>
      <c r="YF588" s="137" t="str">
        <f>IFERROR(IF(Purchase!E378 &lt;&gt;"",Purchase!E378,""),"")</f>
        <v/>
      </c>
      <c r="YG588" s="137" t="str">
        <f>IFERROR(IF(Purchase!F378 &lt;&gt;"",Purchase!F378,""),"")</f>
        <v/>
      </c>
      <c r="YH588" s="137" t="str">
        <f>IFERROR(IF(Purchase!G378 &lt;&gt;"",Purchase!G378,""),"")</f>
        <v/>
      </c>
      <c r="YI588" s="137" t="str">
        <f>IFERROR(IF(Purchase!H378 &lt;&gt;"",Purchase!H378,""),"")</f>
        <v/>
      </c>
      <c r="YJ588" s="137" t="str">
        <f>IFERROR(IF(Purchase!I378 &lt;&gt;"",Purchase!I378,""),"")</f>
        <v/>
      </c>
      <c r="YK588" s="137" t="str">
        <f>IFERROR(IF(Purchase!J378 &lt;&gt;"",Purchase!J378,""),"")</f>
        <v/>
      </c>
      <c r="YL588" s="149" t="str">
        <f t="shared" si="32"/>
        <v/>
      </c>
      <c r="YM588" s="135"/>
      <c r="YN588" s="138"/>
      <c r="YO588" s="139"/>
      <c r="YP588" s="138"/>
      <c r="YQ588" s="138"/>
      <c r="YR588" s="140"/>
      <c r="YS588" s="138"/>
      <c r="YT588" s="138"/>
      <c r="YU588" s="141"/>
      <c r="YV588" s="135"/>
      <c r="YW588" s="135"/>
      <c r="YX588" s="135"/>
      <c r="YY588" s="135"/>
      <c r="YZ588" s="135"/>
      <c r="ZA588" s="135"/>
      <c r="ZB588" s="135"/>
      <c r="ZC588" s="135"/>
      <c r="ZD588" s="135" t="str">
        <f>IF(ZG588 &lt;&gt; "",(COUNTIF($ZG$212:ZG588,ZG588)&amp;"_"&amp;ZG588),"")</f>
        <v/>
      </c>
      <c r="ZE588" s="142" t="str">
        <f>IFERROR(IF(Sale!A379 &lt;&gt; "", Sale!A379, ""), "")</f>
        <v/>
      </c>
      <c r="ZF588" s="135" t="str">
        <f>IFERROR(IF(Sale!B379 &lt;&gt; "", Sale!B379, ""), "")</f>
        <v/>
      </c>
      <c r="ZG588" s="135" t="str">
        <f>IFERROR(IF(Sale!C379 &lt;&gt; "", Sale!C379, ""), "")</f>
        <v/>
      </c>
      <c r="ZH588" s="135" t="str">
        <f>IFERROR(IF(Sale!D379 &lt;&gt; "", Sale!D379, ""), "")</f>
        <v/>
      </c>
      <c r="ZI588" s="135" t="str">
        <f>IFERROR(IF(Sale!E379 &lt;&gt; "", Sale!E379, ""), "")</f>
        <v/>
      </c>
      <c r="ZJ588" s="135" t="str">
        <f>IFERROR(IF(Sale!F379 &lt;&gt; "", Sale!F379, ""), "")</f>
        <v/>
      </c>
      <c r="ZK588" s="135" t="str">
        <f>IFERROR(IF(Sale!G379 &lt;&gt; "", Sale!G379, ""), "")</f>
        <v/>
      </c>
      <c r="ZL588" s="135" t="str">
        <f>IFERROR(IF(Sale!H379 &lt;&gt; "", Sale!H379, ""), "")</f>
        <v/>
      </c>
      <c r="ZM588" s="135" t="str">
        <f>IFERROR(IF(Sale!I379 &lt;&gt; "", Sale!I379, ""), "")</f>
        <v/>
      </c>
      <c r="ZN588" s="135" t="str">
        <f>IFERROR(IF(Sale!J379 &lt;&gt; "", Sale!J379, ""), "")</f>
        <v/>
      </c>
      <c r="ZO588" s="135" t="str">
        <f>IFERROR(IF(Sale!K379 &lt;&gt; "", Sale!K379, ""), "")</f>
        <v/>
      </c>
      <c r="ZP588" s="135" t="str">
        <f>IFERROR(IF(Sale!L379 &lt;&gt; "", Sale!L379, ""), "")</f>
        <v/>
      </c>
      <c r="ZQ588" s="135" t="str">
        <f>IFERROR(IF(Sale!M379 &lt;&gt; "", Sale!M379, ""), "")</f>
        <v/>
      </c>
      <c r="ZR588" s="135" t="str">
        <f>IFERROR(IF(Sale!N379 &lt;&gt; "", Sale!N379, ""), "")</f>
        <v/>
      </c>
      <c r="ZS588" s="135" t="str">
        <f>IFERROR(IF(Sale!O379 &lt;&gt; "", Sale!O379, ""), "")</f>
        <v/>
      </c>
      <c r="ZT588" s="135"/>
      <c r="ZU588" s="135"/>
      <c r="ZV588" s="135"/>
      <c r="ZW588" s="135"/>
      <c r="ZX588" s="139"/>
      <c r="ZY588" s="135"/>
      <c r="ZZ588" s="135"/>
    </row>
    <row r="589" spans="25:702">
      <c r="Y589" s="236"/>
      <c r="YA589" s="135" t="str">
        <f>IF(YC589 &lt;&gt; "", (COUNTIF($YC$212:YC589,YC589)&amp;"_"&amp;YC589),"")</f>
        <v/>
      </c>
      <c r="YB589" s="136" t="str">
        <f>IFERROR(IF(Purchase!A379 &lt;&gt;"",Purchase!A379,""),"")</f>
        <v/>
      </c>
      <c r="YC589" s="137" t="str">
        <f>IFERROR(IF(Purchase!B379 &lt;&gt;"",Purchase!B379,""),"")</f>
        <v/>
      </c>
      <c r="YD589" s="137" t="str">
        <f>IFERROR(IF(Purchase!C379 &lt;&gt;"",Purchase!C379,""),"")</f>
        <v/>
      </c>
      <c r="YE589" s="137" t="str">
        <f>IFERROR(IF(Purchase!D379 &lt;&gt;"",Purchase!D379,""),"")</f>
        <v/>
      </c>
      <c r="YF589" s="137" t="str">
        <f>IFERROR(IF(Purchase!E379 &lt;&gt;"",Purchase!E379,""),"")</f>
        <v/>
      </c>
      <c r="YG589" s="137" t="str">
        <f>IFERROR(IF(Purchase!F379 &lt;&gt;"",Purchase!F379,""),"")</f>
        <v/>
      </c>
      <c r="YH589" s="137" t="str">
        <f>IFERROR(IF(Purchase!G379 &lt;&gt;"",Purchase!G379,""),"")</f>
        <v/>
      </c>
      <c r="YI589" s="137" t="str">
        <f>IFERROR(IF(Purchase!H379 &lt;&gt;"",Purchase!H379,""),"")</f>
        <v/>
      </c>
      <c r="YJ589" s="137" t="str">
        <f>IFERROR(IF(Purchase!I379 &lt;&gt;"",Purchase!I379,""),"")</f>
        <v/>
      </c>
      <c r="YK589" s="137" t="str">
        <f>IFERROR(IF(Purchase!J379 &lt;&gt;"",Purchase!J379,""),"")</f>
        <v/>
      </c>
      <c r="YL589" s="149" t="str">
        <f t="shared" si="32"/>
        <v/>
      </c>
      <c r="YM589" s="135"/>
      <c r="YN589" s="138"/>
      <c r="YO589" s="139"/>
      <c r="YP589" s="138"/>
      <c r="YQ589" s="138"/>
      <c r="YR589" s="140"/>
      <c r="YS589" s="138"/>
      <c r="YT589" s="138"/>
      <c r="YU589" s="141"/>
      <c r="YV589" s="135"/>
      <c r="YW589" s="135"/>
      <c r="YX589" s="135"/>
      <c r="YY589" s="135"/>
      <c r="YZ589" s="135"/>
      <c r="ZA589" s="135"/>
      <c r="ZB589" s="135"/>
      <c r="ZC589" s="135"/>
      <c r="ZD589" s="135" t="str">
        <f>IF(ZG589 &lt;&gt; "",(COUNTIF($ZG$212:ZG589,ZG589)&amp;"_"&amp;ZG589),"")</f>
        <v/>
      </c>
      <c r="ZE589" s="142" t="str">
        <f>IFERROR(IF(Sale!A380 &lt;&gt; "", Sale!A380, ""), "")</f>
        <v/>
      </c>
      <c r="ZF589" s="135" t="str">
        <f>IFERROR(IF(Sale!B380 &lt;&gt; "", Sale!B380, ""), "")</f>
        <v/>
      </c>
      <c r="ZG589" s="135" t="str">
        <f>IFERROR(IF(Sale!C380 &lt;&gt; "", Sale!C380, ""), "")</f>
        <v/>
      </c>
      <c r="ZH589" s="135" t="str">
        <f>IFERROR(IF(Sale!D380 &lt;&gt; "", Sale!D380, ""), "")</f>
        <v/>
      </c>
      <c r="ZI589" s="135" t="str">
        <f>IFERROR(IF(Sale!E380 &lt;&gt; "", Sale!E380, ""), "")</f>
        <v/>
      </c>
      <c r="ZJ589" s="135" t="str">
        <f>IFERROR(IF(Sale!F380 &lt;&gt; "", Sale!F380, ""), "")</f>
        <v/>
      </c>
      <c r="ZK589" s="135" t="str">
        <f>IFERROR(IF(Sale!G380 &lt;&gt; "", Sale!G380, ""), "")</f>
        <v/>
      </c>
      <c r="ZL589" s="135" t="str">
        <f>IFERROR(IF(Sale!H380 &lt;&gt; "", Sale!H380, ""), "")</f>
        <v/>
      </c>
      <c r="ZM589" s="135" t="str">
        <f>IFERROR(IF(Sale!I380 &lt;&gt; "", Sale!I380, ""), "")</f>
        <v/>
      </c>
      <c r="ZN589" s="135" t="str">
        <f>IFERROR(IF(Sale!J380 &lt;&gt; "", Sale!J380, ""), "")</f>
        <v/>
      </c>
      <c r="ZO589" s="135" t="str">
        <f>IFERROR(IF(Sale!K380 &lt;&gt; "", Sale!K380, ""), "")</f>
        <v/>
      </c>
      <c r="ZP589" s="135" t="str">
        <f>IFERROR(IF(Sale!L380 &lt;&gt; "", Sale!L380, ""), "")</f>
        <v/>
      </c>
      <c r="ZQ589" s="135" t="str">
        <f>IFERROR(IF(Sale!M380 &lt;&gt; "", Sale!M380, ""), "")</f>
        <v/>
      </c>
      <c r="ZR589" s="135" t="str">
        <f>IFERROR(IF(Sale!N380 &lt;&gt; "", Sale!N380, ""), "")</f>
        <v/>
      </c>
      <c r="ZS589" s="135" t="str">
        <f>IFERROR(IF(Sale!O380 &lt;&gt; "", Sale!O380, ""), "")</f>
        <v/>
      </c>
      <c r="ZT589" s="135"/>
      <c r="ZU589" s="135"/>
      <c r="ZV589" s="135"/>
      <c r="ZW589" s="135"/>
      <c r="ZX589" s="139"/>
      <c r="ZY589" s="135"/>
      <c r="ZZ589" s="135"/>
    </row>
    <row r="590" spans="25:702">
      <c r="Y590" s="236"/>
      <c r="YA590" s="135" t="str">
        <f>IF(YC590 &lt;&gt; "", (COUNTIF($YC$212:YC590,YC590)&amp;"_"&amp;YC590),"")</f>
        <v/>
      </c>
      <c r="YB590" s="136" t="str">
        <f>IFERROR(IF(Purchase!A380 &lt;&gt;"",Purchase!A380,""),"")</f>
        <v/>
      </c>
      <c r="YC590" s="137" t="str">
        <f>IFERROR(IF(Purchase!B380 &lt;&gt;"",Purchase!B380,""),"")</f>
        <v/>
      </c>
      <c r="YD590" s="137" t="str">
        <f>IFERROR(IF(Purchase!C380 &lt;&gt;"",Purchase!C380,""),"")</f>
        <v/>
      </c>
      <c r="YE590" s="137" t="str">
        <f>IFERROR(IF(Purchase!D380 &lt;&gt;"",Purchase!D380,""),"")</f>
        <v/>
      </c>
      <c r="YF590" s="137" t="str">
        <f>IFERROR(IF(Purchase!E380 &lt;&gt;"",Purchase!E380,""),"")</f>
        <v/>
      </c>
      <c r="YG590" s="137" t="str">
        <f>IFERROR(IF(Purchase!F380 &lt;&gt;"",Purchase!F380,""),"")</f>
        <v/>
      </c>
      <c r="YH590" s="137" t="str">
        <f>IFERROR(IF(Purchase!G380 &lt;&gt;"",Purchase!G380,""),"")</f>
        <v/>
      </c>
      <c r="YI590" s="137" t="str">
        <f>IFERROR(IF(Purchase!H380 &lt;&gt;"",Purchase!H380,""),"")</f>
        <v/>
      </c>
      <c r="YJ590" s="137" t="str">
        <f>IFERROR(IF(Purchase!I380 &lt;&gt;"",Purchase!I380,""),"")</f>
        <v/>
      </c>
      <c r="YK590" s="137" t="str">
        <f>IFERROR(IF(Purchase!J380 &lt;&gt;"",Purchase!J380,""),"")</f>
        <v/>
      </c>
      <c r="YL590" s="149" t="str">
        <f t="shared" si="32"/>
        <v/>
      </c>
      <c r="YM590" s="135"/>
      <c r="YN590" s="138"/>
      <c r="YO590" s="139"/>
      <c r="YP590" s="138"/>
      <c r="YQ590" s="138"/>
      <c r="YR590" s="140"/>
      <c r="YS590" s="138"/>
      <c r="YT590" s="138"/>
      <c r="YU590" s="141"/>
      <c r="YV590" s="135"/>
      <c r="YW590" s="135"/>
      <c r="YX590" s="135"/>
      <c r="YY590" s="135"/>
      <c r="YZ590" s="135"/>
      <c r="ZA590" s="135"/>
      <c r="ZB590" s="135"/>
      <c r="ZC590" s="135"/>
      <c r="ZD590" s="135" t="str">
        <f>IF(ZG590 &lt;&gt; "",(COUNTIF($ZG$212:ZG590,ZG590)&amp;"_"&amp;ZG590),"")</f>
        <v/>
      </c>
      <c r="ZE590" s="142" t="str">
        <f>IFERROR(IF(Sale!A381 &lt;&gt; "", Sale!A381, ""), "")</f>
        <v/>
      </c>
      <c r="ZF590" s="135" t="str">
        <f>IFERROR(IF(Sale!B381 &lt;&gt; "", Sale!B381, ""), "")</f>
        <v/>
      </c>
      <c r="ZG590" s="135" t="str">
        <f>IFERROR(IF(Sale!C381 &lt;&gt; "", Sale!C381, ""), "")</f>
        <v/>
      </c>
      <c r="ZH590" s="135" t="str">
        <f>IFERROR(IF(Sale!D381 &lt;&gt; "", Sale!D381, ""), "")</f>
        <v/>
      </c>
      <c r="ZI590" s="135" t="str">
        <f>IFERROR(IF(Sale!E381 &lt;&gt; "", Sale!E381, ""), "")</f>
        <v/>
      </c>
      <c r="ZJ590" s="135" t="str">
        <f>IFERROR(IF(Sale!F381 &lt;&gt; "", Sale!F381, ""), "")</f>
        <v/>
      </c>
      <c r="ZK590" s="135" t="str">
        <f>IFERROR(IF(Sale!G381 &lt;&gt; "", Sale!G381, ""), "")</f>
        <v/>
      </c>
      <c r="ZL590" s="135" t="str">
        <f>IFERROR(IF(Sale!H381 &lt;&gt; "", Sale!H381, ""), "")</f>
        <v/>
      </c>
      <c r="ZM590" s="135" t="str">
        <f>IFERROR(IF(Sale!I381 &lt;&gt; "", Sale!I381, ""), "")</f>
        <v/>
      </c>
      <c r="ZN590" s="135" t="str">
        <f>IFERROR(IF(Sale!J381 &lt;&gt; "", Sale!J381, ""), "")</f>
        <v/>
      </c>
      <c r="ZO590" s="135" t="str">
        <f>IFERROR(IF(Sale!K381 &lt;&gt; "", Sale!K381, ""), "")</f>
        <v/>
      </c>
      <c r="ZP590" s="135" t="str">
        <f>IFERROR(IF(Sale!L381 &lt;&gt; "", Sale!L381, ""), "")</f>
        <v/>
      </c>
      <c r="ZQ590" s="135" t="str">
        <f>IFERROR(IF(Sale!M381 &lt;&gt; "", Sale!M381, ""), "")</f>
        <v/>
      </c>
      <c r="ZR590" s="135" t="str">
        <f>IFERROR(IF(Sale!N381 &lt;&gt; "", Sale!N381, ""), "")</f>
        <v/>
      </c>
      <c r="ZS590" s="135" t="str">
        <f>IFERROR(IF(Sale!O381 &lt;&gt; "", Sale!O381, ""), "")</f>
        <v/>
      </c>
      <c r="ZT590" s="135"/>
      <c r="ZU590" s="135"/>
      <c r="ZV590" s="135"/>
      <c r="ZW590" s="135"/>
      <c r="ZX590" s="139"/>
      <c r="ZY590" s="135"/>
      <c r="ZZ590" s="135"/>
    </row>
    <row r="591" spans="25:702">
      <c r="Y591" s="236"/>
      <c r="YA591" s="135" t="str">
        <f>IF(YC591 &lt;&gt; "", (COUNTIF($YC$212:YC591,YC591)&amp;"_"&amp;YC591),"")</f>
        <v/>
      </c>
      <c r="YB591" s="136" t="str">
        <f>IFERROR(IF(Purchase!A381 &lt;&gt;"",Purchase!A381,""),"")</f>
        <v/>
      </c>
      <c r="YC591" s="137" t="str">
        <f>IFERROR(IF(Purchase!B381 &lt;&gt;"",Purchase!B381,""),"")</f>
        <v/>
      </c>
      <c r="YD591" s="137" t="str">
        <f>IFERROR(IF(Purchase!C381 &lt;&gt;"",Purchase!C381,""),"")</f>
        <v/>
      </c>
      <c r="YE591" s="137" t="str">
        <f>IFERROR(IF(Purchase!D381 &lt;&gt;"",Purchase!D381,""),"")</f>
        <v/>
      </c>
      <c r="YF591" s="137" t="str">
        <f>IFERROR(IF(Purchase!E381 &lt;&gt;"",Purchase!E381,""),"")</f>
        <v/>
      </c>
      <c r="YG591" s="137" t="str">
        <f>IFERROR(IF(Purchase!F381 &lt;&gt;"",Purchase!F381,""),"")</f>
        <v/>
      </c>
      <c r="YH591" s="137" t="str">
        <f>IFERROR(IF(Purchase!G381 &lt;&gt;"",Purchase!G381,""),"")</f>
        <v/>
      </c>
      <c r="YI591" s="137" t="str">
        <f>IFERROR(IF(Purchase!H381 &lt;&gt;"",Purchase!H381,""),"")</f>
        <v/>
      </c>
      <c r="YJ591" s="137" t="str">
        <f>IFERROR(IF(Purchase!I381 &lt;&gt;"",Purchase!I381,""),"")</f>
        <v/>
      </c>
      <c r="YK591" s="137" t="str">
        <f>IFERROR(IF(Purchase!J381 &lt;&gt;"",Purchase!J381,""),"")</f>
        <v/>
      </c>
      <c r="YL591" s="149" t="str">
        <f t="shared" si="32"/>
        <v/>
      </c>
      <c r="YM591" s="135"/>
      <c r="YN591" s="138"/>
      <c r="YO591" s="139"/>
      <c r="YP591" s="138"/>
      <c r="YQ591" s="138"/>
      <c r="YR591" s="140"/>
      <c r="YS591" s="138"/>
      <c r="YT591" s="138"/>
      <c r="YU591" s="141"/>
      <c r="YV591" s="135"/>
      <c r="YW591" s="135"/>
      <c r="YX591" s="135"/>
      <c r="YY591" s="135"/>
      <c r="YZ591" s="135"/>
      <c r="ZA591" s="135"/>
      <c r="ZB591" s="135"/>
      <c r="ZC591" s="135"/>
      <c r="ZD591" s="135" t="str">
        <f>IF(ZG591 &lt;&gt; "",(COUNTIF($ZG$212:ZG591,ZG591)&amp;"_"&amp;ZG591),"")</f>
        <v/>
      </c>
      <c r="ZE591" s="142" t="str">
        <f>IFERROR(IF(Sale!A382 &lt;&gt; "", Sale!A382, ""), "")</f>
        <v/>
      </c>
      <c r="ZF591" s="135" t="str">
        <f>IFERROR(IF(Sale!B382 &lt;&gt; "", Sale!B382, ""), "")</f>
        <v/>
      </c>
      <c r="ZG591" s="135" t="str">
        <f>IFERROR(IF(Sale!C382 &lt;&gt; "", Sale!C382, ""), "")</f>
        <v/>
      </c>
      <c r="ZH591" s="135" t="str">
        <f>IFERROR(IF(Sale!D382 &lt;&gt; "", Sale!D382, ""), "")</f>
        <v/>
      </c>
      <c r="ZI591" s="135" t="str">
        <f>IFERROR(IF(Sale!E382 &lt;&gt; "", Sale!E382, ""), "")</f>
        <v/>
      </c>
      <c r="ZJ591" s="135" t="str">
        <f>IFERROR(IF(Sale!F382 &lt;&gt; "", Sale!F382, ""), "")</f>
        <v/>
      </c>
      <c r="ZK591" s="135" t="str">
        <f>IFERROR(IF(Sale!G382 &lt;&gt; "", Sale!G382, ""), "")</f>
        <v/>
      </c>
      <c r="ZL591" s="135" t="str">
        <f>IFERROR(IF(Sale!H382 &lt;&gt; "", Sale!H382, ""), "")</f>
        <v/>
      </c>
      <c r="ZM591" s="135" t="str">
        <f>IFERROR(IF(Sale!I382 &lt;&gt; "", Sale!I382, ""), "")</f>
        <v/>
      </c>
      <c r="ZN591" s="135" t="str">
        <f>IFERROR(IF(Sale!J382 &lt;&gt; "", Sale!J382, ""), "")</f>
        <v/>
      </c>
      <c r="ZO591" s="135" t="str">
        <f>IFERROR(IF(Sale!K382 &lt;&gt; "", Sale!K382, ""), "")</f>
        <v/>
      </c>
      <c r="ZP591" s="135" t="str">
        <f>IFERROR(IF(Sale!L382 &lt;&gt; "", Sale!L382, ""), "")</f>
        <v/>
      </c>
      <c r="ZQ591" s="135" t="str">
        <f>IFERROR(IF(Sale!M382 &lt;&gt; "", Sale!M382, ""), "")</f>
        <v/>
      </c>
      <c r="ZR591" s="135" t="str">
        <f>IFERROR(IF(Sale!N382 &lt;&gt; "", Sale!N382, ""), "")</f>
        <v/>
      </c>
      <c r="ZS591" s="135" t="str">
        <f>IFERROR(IF(Sale!O382 &lt;&gt; "", Sale!O382, ""), "")</f>
        <v/>
      </c>
      <c r="ZT591" s="135"/>
      <c r="ZU591" s="135"/>
      <c r="ZV591" s="135"/>
      <c r="ZW591" s="135"/>
      <c r="ZX591" s="139"/>
      <c r="ZY591" s="135"/>
      <c r="ZZ591" s="135"/>
    </row>
    <row r="592" spans="25:702">
      <c r="Y592" s="236"/>
      <c r="YA592" s="135" t="str">
        <f>IF(YC592 &lt;&gt; "", (COUNTIF($YC$212:YC592,YC592)&amp;"_"&amp;YC592),"")</f>
        <v/>
      </c>
      <c r="YB592" s="136" t="str">
        <f>IFERROR(IF(Purchase!A382 &lt;&gt;"",Purchase!A382,""),"")</f>
        <v/>
      </c>
      <c r="YC592" s="137" t="str">
        <f>IFERROR(IF(Purchase!B382 &lt;&gt;"",Purchase!B382,""),"")</f>
        <v/>
      </c>
      <c r="YD592" s="137" t="str">
        <f>IFERROR(IF(Purchase!C382 &lt;&gt;"",Purchase!C382,""),"")</f>
        <v/>
      </c>
      <c r="YE592" s="137" t="str">
        <f>IFERROR(IF(Purchase!D382 &lt;&gt;"",Purchase!D382,""),"")</f>
        <v/>
      </c>
      <c r="YF592" s="137" t="str">
        <f>IFERROR(IF(Purchase!E382 &lt;&gt;"",Purchase!E382,""),"")</f>
        <v/>
      </c>
      <c r="YG592" s="137" t="str">
        <f>IFERROR(IF(Purchase!F382 &lt;&gt;"",Purchase!F382,""),"")</f>
        <v/>
      </c>
      <c r="YH592" s="137" t="str">
        <f>IFERROR(IF(Purchase!G382 &lt;&gt;"",Purchase!G382,""),"")</f>
        <v/>
      </c>
      <c r="YI592" s="137" t="str">
        <f>IFERROR(IF(Purchase!H382 &lt;&gt;"",Purchase!H382,""),"")</f>
        <v/>
      </c>
      <c r="YJ592" s="137" t="str">
        <f>IFERROR(IF(Purchase!I382 &lt;&gt;"",Purchase!I382,""),"")</f>
        <v/>
      </c>
      <c r="YK592" s="137" t="str">
        <f>IFERROR(IF(Purchase!J382 &lt;&gt;"",Purchase!J382,""),"")</f>
        <v/>
      </c>
      <c r="YL592" s="149" t="str">
        <f t="shared" si="32"/>
        <v/>
      </c>
      <c r="YM592" s="135"/>
      <c r="YN592" s="138"/>
      <c r="YO592" s="139"/>
      <c r="YP592" s="138"/>
      <c r="YQ592" s="138"/>
      <c r="YR592" s="140"/>
      <c r="YS592" s="138"/>
      <c r="YT592" s="138"/>
      <c r="YU592" s="141"/>
      <c r="YV592" s="135"/>
      <c r="YW592" s="135"/>
      <c r="YX592" s="135"/>
      <c r="YY592" s="135"/>
      <c r="YZ592" s="135"/>
      <c r="ZA592" s="135"/>
      <c r="ZB592" s="135"/>
      <c r="ZC592" s="135"/>
      <c r="ZD592" s="135" t="str">
        <f>IF(ZG592 &lt;&gt; "",(COUNTIF($ZG$212:ZG592,ZG592)&amp;"_"&amp;ZG592),"")</f>
        <v/>
      </c>
      <c r="ZE592" s="142" t="str">
        <f>IFERROR(IF(Sale!A383 &lt;&gt; "", Sale!A383, ""), "")</f>
        <v/>
      </c>
      <c r="ZF592" s="135" t="str">
        <f>IFERROR(IF(Sale!B383 &lt;&gt; "", Sale!B383, ""), "")</f>
        <v/>
      </c>
      <c r="ZG592" s="135" t="str">
        <f>IFERROR(IF(Sale!C383 &lt;&gt; "", Sale!C383, ""), "")</f>
        <v/>
      </c>
      <c r="ZH592" s="135" t="str">
        <f>IFERROR(IF(Sale!D383 &lt;&gt; "", Sale!D383, ""), "")</f>
        <v/>
      </c>
      <c r="ZI592" s="135" t="str">
        <f>IFERROR(IF(Sale!E383 &lt;&gt; "", Sale!E383, ""), "")</f>
        <v/>
      </c>
      <c r="ZJ592" s="135" t="str">
        <f>IFERROR(IF(Sale!F383 &lt;&gt; "", Sale!F383, ""), "")</f>
        <v/>
      </c>
      <c r="ZK592" s="135" t="str">
        <f>IFERROR(IF(Sale!G383 &lt;&gt; "", Sale!G383, ""), "")</f>
        <v/>
      </c>
      <c r="ZL592" s="135" t="str">
        <f>IFERROR(IF(Sale!H383 &lt;&gt; "", Sale!H383, ""), "")</f>
        <v/>
      </c>
      <c r="ZM592" s="135" t="str">
        <f>IFERROR(IF(Sale!I383 &lt;&gt; "", Sale!I383, ""), "")</f>
        <v/>
      </c>
      <c r="ZN592" s="135" t="str">
        <f>IFERROR(IF(Sale!J383 &lt;&gt; "", Sale!J383, ""), "")</f>
        <v/>
      </c>
      <c r="ZO592" s="135" t="str">
        <f>IFERROR(IF(Sale!K383 &lt;&gt; "", Sale!K383, ""), "")</f>
        <v/>
      </c>
      <c r="ZP592" s="135" t="str">
        <f>IFERROR(IF(Sale!L383 &lt;&gt; "", Sale!L383, ""), "")</f>
        <v/>
      </c>
      <c r="ZQ592" s="135" t="str">
        <f>IFERROR(IF(Sale!M383 &lt;&gt; "", Sale!M383, ""), "")</f>
        <v/>
      </c>
      <c r="ZR592" s="135" t="str">
        <f>IFERROR(IF(Sale!N383 &lt;&gt; "", Sale!N383, ""), "")</f>
        <v/>
      </c>
      <c r="ZS592" s="135" t="str">
        <f>IFERROR(IF(Sale!O383 &lt;&gt; "", Sale!O383, ""), "")</f>
        <v/>
      </c>
      <c r="ZT592" s="135"/>
      <c r="ZU592" s="135"/>
      <c r="ZV592" s="135"/>
      <c r="ZW592" s="135"/>
      <c r="ZX592" s="139"/>
      <c r="ZY592" s="135"/>
      <c r="ZZ592" s="135"/>
    </row>
    <row r="593" spans="25:702">
      <c r="Y593" s="236"/>
      <c r="YA593" s="135" t="str">
        <f>IF(YC593 &lt;&gt; "", (COUNTIF($YC$212:YC593,YC593)&amp;"_"&amp;YC593),"")</f>
        <v/>
      </c>
      <c r="YB593" s="136" t="str">
        <f>IFERROR(IF(Purchase!A383 &lt;&gt;"",Purchase!A383,""),"")</f>
        <v/>
      </c>
      <c r="YC593" s="137" t="str">
        <f>IFERROR(IF(Purchase!B383 &lt;&gt;"",Purchase!B383,""),"")</f>
        <v/>
      </c>
      <c r="YD593" s="137" t="str">
        <f>IFERROR(IF(Purchase!C383 &lt;&gt;"",Purchase!C383,""),"")</f>
        <v/>
      </c>
      <c r="YE593" s="137" t="str">
        <f>IFERROR(IF(Purchase!D383 &lt;&gt;"",Purchase!D383,""),"")</f>
        <v/>
      </c>
      <c r="YF593" s="137" t="str">
        <f>IFERROR(IF(Purchase!E383 &lt;&gt;"",Purchase!E383,""),"")</f>
        <v/>
      </c>
      <c r="YG593" s="137" t="str">
        <f>IFERROR(IF(Purchase!F383 &lt;&gt;"",Purchase!F383,""),"")</f>
        <v/>
      </c>
      <c r="YH593" s="137" t="str">
        <f>IFERROR(IF(Purchase!G383 &lt;&gt;"",Purchase!G383,""),"")</f>
        <v/>
      </c>
      <c r="YI593" s="137" t="str">
        <f>IFERROR(IF(Purchase!H383 &lt;&gt;"",Purchase!H383,""),"")</f>
        <v/>
      </c>
      <c r="YJ593" s="137" t="str">
        <f>IFERROR(IF(Purchase!I383 &lt;&gt;"",Purchase!I383,""),"")</f>
        <v/>
      </c>
      <c r="YK593" s="137" t="str">
        <f>IFERROR(IF(Purchase!J383 &lt;&gt;"",Purchase!J383,""),"")</f>
        <v/>
      </c>
      <c r="YL593" s="149" t="str">
        <f t="shared" si="32"/>
        <v/>
      </c>
      <c r="YM593" s="135"/>
      <c r="YN593" s="138"/>
      <c r="YO593" s="139"/>
      <c r="YP593" s="138"/>
      <c r="YQ593" s="138"/>
      <c r="YR593" s="140"/>
      <c r="YS593" s="138"/>
      <c r="YT593" s="138"/>
      <c r="YU593" s="141"/>
      <c r="YV593" s="135"/>
      <c r="YW593" s="135"/>
      <c r="YX593" s="135"/>
      <c r="YY593" s="135"/>
      <c r="YZ593" s="135"/>
      <c r="ZA593" s="135"/>
      <c r="ZB593" s="135"/>
      <c r="ZC593" s="135"/>
      <c r="ZD593" s="135" t="str">
        <f>IF(ZG593 &lt;&gt; "",(COUNTIF($ZG$212:ZG593,ZG593)&amp;"_"&amp;ZG593),"")</f>
        <v/>
      </c>
      <c r="ZE593" s="142" t="str">
        <f>IFERROR(IF(Sale!A384 &lt;&gt; "", Sale!A384, ""), "")</f>
        <v/>
      </c>
      <c r="ZF593" s="135" t="str">
        <f>IFERROR(IF(Sale!B384 &lt;&gt; "", Sale!B384, ""), "")</f>
        <v/>
      </c>
      <c r="ZG593" s="135" t="str">
        <f>IFERROR(IF(Sale!C384 &lt;&gt; "", Sale!C384, ""), "")</f>
        <v/>
      </c>
      <c r="ZH593" s="135" t="str">
        <f>IFERROR(IF(Sale!D384 &lt;&gt; "", Sale!D384, ""), "")</f>
        <v/>
      </c>
      <c r="ZI593" s="135" t="str">
        <f>IFERROR(IF(Sale!E384 &lt;&gt; "", Sale!E384, ""), "")</f>
        <v/>
      </c>
      <c r="ZJ593" s="135" t="str">
        <f>IFERROR(IF(Sale!F384 &lt;&gt; "", Sale!F384, ""), "")</f>
        <v/>
      </c>
      <c r="ZK593" s="135" t="str">
        <f>IFERROR(IF(Sale!G384 &lt;&gt; "", Sale!G384, ""), "")</f>
        <v/>
      </c>
      <c r="ZL593" s="135" t="str">
        <f>IFERROR(IF(Sale!H384 &lt;&gt; "", Sale!H384, ""), "")</f>
        <v/>
      </c>
      <c r="ZM593" s="135" t="str">
        <f>IFERROR(IF(Sale!I384 &lt;&gt; "", Sale!I384, ""), "")</f>
        <v/>
      </c>
      <c r="ZN593" s="135" t="str">
        <f>IFERROR(IF(Sale!J384 &lt;&gt; "", Sale!J384, ""), "")</f>
        <v/>
      </c>
      <c r="ZO593" s="135" t="str">
        <f>IFERROR(IF(Sale!K384 &lt;&gt; "", Sale!K384, ""), "")</f>
        <v/>
      </c>
      <c r="ZP593" s="135" t="str">
        <f>IFERROR(IF(Sale!L384 &lt;&gt; "", Sale!L384, ""), "")</f>
        <v/>
      </c>
      <c r="ZQ593" s="135" t="str">
        <f>IFERROR(IF(Sale!M384 &lt;&gt; "", Sale!M384, ""), "")</f>
        <v/>
      </c>
      <c r="ZR593" s="135" t="str">
        <f>IFERROR(IF(Sale!N384 &lt;&gt; "", Sale!N384, ""), "")</f>
        <v/>
      </c>
      <c r="ZS593" s="135" t="str">
        <f>IFERROR(IF(Sale!O384 &lt;&gt; "", Sale!O384, ""), "")</f>
        <v/>
      </c>
      <c r="ZT593" s="135"/>
      <c r="ZU593" s="135"/>
      <c r="ZV593" s="135"/>
      <c r="ZW593" s="135"/>
      <c r="ZX593" s="139"/>
      <c r="ZY593" s="135"/>
      <c r="ZZ593" s="135"/>
    </row>
    <row r="594" spans="25:702">
      <c r="Y594" s="236"/>
      <c r="YA594" s="135" t="str">
        <f>IF(YC594 &lt;&gt; "", (COUNTIF($YC$212:YC594,YC594)&amp;"_"&amp;YC594),"")</f>
        <v/>
      </c>
      <c r="YB594" s="136" t="str">
        <f>IFERROR(IF(Purchase!A384 &lt;&gt;"",Purchase!A384,""),"")</f>
        <v/>
      </c>
      <c r="YC594" s="137" t="str">
        <f>IFERROR(IF(Purchase!B384 &lt;&gt;"",Purchase!B384,""),"")</f>
        <v/>
      </c>
      <c r="YD594" s="137" t="str">
        <f>IFERROR(IF(Purchase!C384 &lt;&gt;"",Purchase!C384,""),"")</f>
        <v/>
      </c>
      <c r="YE594" s="137" t="str">
        <f>IFERROR(IF(Purchase!D384 &lt;&gt;"",Purchase!D384,""),"")</f>
        <v/>
      </c>
      <c r="YF594" s="137" t="str">
        <f>IFERROR(IF(Purchase!E384 &lt;&gt;"",Purchase!E384,""),"")</f>
        <v/>
      </c>
      <c r="YG594" s="137" t="str">
        <f>IFERROR(IF(Purchase!F384 &lt;&gt;"",Purchase!F384,""),"")</f>
        <v/>
      </c>
      <c r="YH594" s="137" t="str">
        <f>IFERROR(IF(Purchase!G384 &lt;&gt;"",Purchase!G384,""),"")</f>
        <v/>
      </c>
      <c r="YI594" s="137" t="str">
        <f>IFERROR(IF(Purchase!H384 &lt;&gt;"",Purchase!H384,""),"")</f>
        <v/>
      </c>
      <c r="YJ594" s="137" t="str">
        <f>IFERROR(IF(Purchase!I384 &lt;&gt;"",Purchase!I384,""),"")</f>
        <v/>
      </c>
      <c r="YK594" s="137" t="str">
        <f>IFERROR(IF(Purchase!J384 &lt;&gt;"",Purchase!J384,""),"")</f>
        <v/>
      </c>
      <c r="YL594" s="149" t="str">
        <f t="shared" si="32"/>
        <v/>
      </c>
      <c r="YM594" s="135"/>
      <c r="YN594" s="138"/>
      <c r="YO594" s="139"/>
      <c r="YP594" s="138"/>
      <c r="YQ594" s="138"/>
      <c r="YR594" s="140"/>
      <c r="YS594" s="138"/>
      <c r="YT594" s="138"/>
      <c r="YU594" s="141"/>
      <c r="YV594" s="135"/>
      <c r="YW594" s="135"/>
      <c r="YX594" s="135"/>
      <c r="YY594" s="135"/>
      <c r="YZ594" s="135"/>
      <c r="ZA594" s="135"/>
      <c r="ZB594" s="135"/>
      <c r="ZC594" s="135"/>
      <c r="ZD594" s="135" t="str">
        <f>IF(ZG594 &lt;&gt; "",(COUNTIF($ZG$212:ZG594,ZG594)&amp;"_"&amp;ZG594),"")</f>
        <v/>
      </c>
      <c r="ZE594" s="142" t="str">
        <f>IFERROR(IF(Sale!A385 &lt;&gt; "", Sale!A385, ""), "")</f>
        <v/>
      </c>
      <c r="ZF594" s="135" t="str">
        <f>IFERROR(IF(Sale!B385 &lt;&gt; "", Sale!B385, ""), "")</f>
        <v/>
      </c>
      <c r="ZG594" s="135" t="str">
        <f>IFERROR(IF(Sale!C385 &lt;&gt; "", Sale!C385, ""), "")</f>
        <v/>
      </c>
      <c r="ZH594" s="135" t="str">
        <f>IFERROR(IF(Sale!D385 &lt;&gt; "", Sale!D385, ""), "")</f>
        <v/>
      </c>
      <c r="ZI594" s="135" t="str">
        <f>IFERROR(IF(Sale!E385 &lt;&gt; "", Sale!E385, ""), "")</f>
        <v/>
      </c>
      <c r="ZJ594" s="135" t="str">
        <f>IFERROR(IF(Sale!F385 &lt;&gt; "", Sale!F385, ""), "")</f>
        <v/>
      </c>
      <c r="ZK594" s="135" t="str">
        <f>IFERROR(IF(Sale!G385 &lt;&gt; "", Sale!G385, ""), "")</f>
        <v/>
      </c>
      <c r="ZL594" s="135" t="str">
        <f>IFERROR(IF(Sale!H385 &lt;&gt; "", Sale!H385, ""), "")</f>
        <v/>
      </c>
      <c r="ZM594" s="135" t="str">
        <f>IFERROR(IF(Sale!I385 &lt;&gt; "", Sale!I385, ""), "")</f>
        <v/>
      </c>
      <c r="ZN594" s="135" t="str">
        <f>IFERROR(IF(Sale!J385 &lt;&gt; "", Sale!J385, ""), "")</f>
        <v/>
      </c>
      <c r="ZO594" s="135" t="str">
        <f>IFERROR(IF(Sale!K385 &lt;&gt; "", Sale!K385, ""), "")</f>
        <v/>
      </c>
      <c r="ZP594" s="135" t="str">
        <f>IFERROR(IF(Sale!L385 &lt;&gt; "", Sale!L385, ""), "")</f>
        <v/>
      </c>
      <c r="ZQ594" s="135" t="str">
        <f>IFERROR(IF(Sale!M385 &lt;&gt; "", Sale!M385, ""), "")</f>
        <v/>
      </c>
      <c r="ZR594" s="135" t="str">
        <f>IFERROR(IF(Sale!N385 &lt;&gt; "", Sale!N385, ""), "")</f>
        <v/>
      </c>
      <c r="ZS594" s="135" t="str">
        <f>IFERROR(IF(Sale!O385 &lt;&gt; "", Sale!O385, ""), "")</f>
        <v/>
      </c>
      <c r="ZT594" s="135"/>
      <c r="ZU594" s="135"/>
      <c r="ZV594" s="135"/>
      <c r="ZW594" s="135"/>
      <c r="ZX594" s="139"/>
      <c r="ZY594" s="135"/>
      <c r="ZZ594" s="135"/>
    </row>
    <row r="595" spans="25:702">
      <c r="Y595" s="236"/>
      <c r="YA595" s="135" t="str">
        <f>IF(YC595 &lt;&gt; "", (COUNTIF($YC$212:YC595,YC595)&amp;"_"&amp;YC595),"")</f>
        <v/>
      </c>
      <c r="YB595" s="136" t="str">
        <f>IFERROR(IF(Purchase!A385 &lt;&gt;"",Purchase!A385,""),"")</f>
        <v/>
      </c>
      <c r="YC595" s="137" t="str">
        <f>IFERROR(IF(Purchase!B385 &lt;&gt;"",Purchase!B385,""),"")</f>
        <v/>
      </c>
      <c r="YD595" s="137" t="str">
        <f>IFERROR(IF(Purchase!C385 &lt;&gt;"",Purchase!C385,""),"")</f>
        <v/>
      </c>
      <c r="YE595" s="137" t="str">
        <f>IFERROR(IF(Purchase!D385 &lt;&gt;"",Purchase!D385,""),"")</f>
        <v/>
      </c>
      <c r="YF595" s="137" t="str">
        <f>IFERROR(IF(Purchase!E385 &lt;&gt;"",Purchase!E385,""),"")</f>
        <v/>
      </c>
      <c r="YG595" s="137" t="str">
        <f>IFERROR(IF(Purchase!F385 &lt;&gt;"",Purchase!F385,""),"")</f>
        <v/>
      </c>
      <c r="YH595" s="137" t="str">
        <f>IFERROR(IF(Purchase!G385 &lt;&gt;"",Purchase!G385,""),"")</f>
        <v/>
      </c>
      <c r="YI595" s="137" t="str">
        <f>IFERROR(IF(Purchase!H385 &lt;&gt;"",Purchase!H385,""),"")</f>
        <v/>
      </c>
      <c r="YJ595" s="137" t="str">
        <f>IFERROR(IF(Purchase!I385 &lt;&gt;"",Purchase!I385,""),"")</f>
        <v/>
      </c>
      <c r="YK595" s="137" t="str">
        <f>IFERROR(IF(Purchase!J385 &lt;&gt;"",Purchase!J385,""),"")</f>
        <v/>
      </c>
      <c r="YL595" s="149" t="str">
        <f t="shared" si="32"/>
        <v/>
      </c>
      <c r="YM595" s="135"/>
      <c r="YN595" s="138"/>
      <c r="YO595" s="139"/>
      <c r="YP595" s="138"/>
      <c r="YQ595" s="138"/>
      <c r="YR595" s="140"/>
      <c r="YS595" s="138"/>
      <c r="YT595" s="138"/>
      <c r="YU595" s="141"/>
      <c r="YV595" s="135"/>
      <c r="YW595" s="135"/>
      <c r="YX595" s="135"/>
      <c r="YY595" s="135"/>
      <c r="YZ595" s="135"/>
      <c r="ZA595" s="135"/>
      <c r="ZB595" s="135"/>
      <c r="ZC595" s="135"/>
      <c r="ZD595" s="135" t="str">
        <f>IF(ZG595 &lt;&gt; "",(COUNTIF($ZG$212:ZG595,ZG595)&amp;"_"&amp;ZG595),"")</f>
        <v/>
      </c>
      <c r="ZE595" s="142" t="str">
        <f>IFERROR(IF(Sale!A386 &lt;&gt; "", Sale!A386, ""), "")</f>
        <v/>
      </c>
      <c r="ZF595" s="135" t="str">
        <f>IFERROR(IF(Sale!B386 &lt;&gt; "", Sale!B386, ""), "")</f>
        <v/>
      </c>
      <c r="ZG595" s="135" t="str">
        <f>IFERROR(IF(Sale!C386 &lt;&gt; "", Sale!C386, ""), "")</f>
        <v/>
      </c>
      <c r="ZH595" s="135" t="str">
        <f>IFERROR(IF(Sale!D386 &lt;&gt; "", Sale!D386, ""), "")</f>
        <v/>
      </c>
      <c r="ZI595" s="135" t="str">
        <f>IFERROR(IF(Sale!E386 &lt;&gt; "", Sale!E386, ""), "")</f>
        <v/>
      </c>
      <c r="ZJ595" s="135" t="str">
        <f>IFERROR(IF(Sale!F386 &lt;&gt; "", Sale!F386, ""), "")</f>
        <v/>
      </c>
      <c r="ZK595" s="135" t="str">
        <f>IFERROR(IF(Sale!G386 &lt;&gt; "", Sale!G386, ""), "")</f>
        <v/>
      </c>
      <c r="ZL595" s="135" t="str">
        <f>IFERROR(IF(Sale!H386 &lt;&gt; "", Sale!H386, ""), "")</f>
        <v/>
      </c>
      <c r="ZM595" s="135" t="str">
        <f>IFERROR(IF(Sale!I386 &lt;&gt; "", Sale!I386, ""), "")</f>
        <v/>
      </c>
      <c r="ZN595" s="135" t="str">
        <f>IFERROR(IF(Sale!J386 &lt;&gt; "", Sale!J386, ""), "")</f>
        <v/>
      </c>
      <c r="ZO595" s="135" t="str">
        <f>IFERROR(IF(Sale!K386 &lt;&gt; "", Sale!K386, ""), "")</f>
        <v/>
      </c>
      <c r="ZP595" s="135" t="str">
        <f>IFERROR(IF(Sale!L386 &lt;&gt; "", Sale!L386, ""), "")</f>
        <v/>
      </c>
      <c r="ZQ595" s="135" t="str">
        <f>IFERROR(IF(Sale!M386 &lt;&gt; "", Sale!M386, ""), "")</f>
        <v/>
      </c>
      <c r="ZR595" s="135" t="str">
        <f>IFERROR(IF(Sale!N386 &lt;&gt; "", Sale!N386, ""), "")</f>
        <v/>
      </c>
      <c r="ZS595" s="135" t="str">
        <f>IFERROR(IF(Sale!O386 &lt;&gt; "", Sale!O386, ""), "")</f>
        <v/>
      </c>
      <c r="ZT595" s="135"/>
      <c r="ZU595" s="135"/>
      <c r="ZV595" s="135"/>
      <c r="ZW595" s="135"/>
      <c r="ZX595" s="139"/>
      <c r="ZY595" s="135"/>
      <c r="ZZ595" s="135"/>
    </row>
    <row r="596" spans="25:702">
      <c r="Y596" s="236"/>
      <c r="YA596" s="135" t="str">
        <f>IF(YC596 &lt;&gt; "", (COUNTIF($YC$212:YC596,YC596)&amp;"_"&amp;YC596),"")</f>
        <v/>
      </c>
      <c r="YB596" s="136" t="str">
        <f>IFERROR(IF(Purchase!A386 &lt;&gt;"",Purchase!A386,""),"")</f>
        <v/>
      </c>
      <c r="YC596" s="137" t="str">
        <f>IFERROR(IF(Purchase!B386 &lt;&gt;"",Purchase!B386,""),"")</f>
        <v/>
      </c>
      <c r="YD596" s="137" t="str">
        <f>IFERROR(IF(Purchase!C386 &lt;&gt;"",Purchase!C386,""),"")</f>
        <v/>
      </c>
      <c r="YE596" s="137" t="str">
        <f>IFERROR(IF(Purchase!D386 &lt;&gt;"",Purchase!D386,""),"")</f>
        <v/>
      </c>
      <c r="YF596" s="137" t="str">
        <f>IFERROR(IF(Purchase!E386 &lt;&gt;"",Purchase!E386,""),"")</f>
        <v/>
      </c>
      <c r="YG596" s="137" t="str">
        <f>IFERROR(IF(Purchase!F386 &lt;&gt;"",Purchase!F386,""),"")</f>
        <v/>
      </c>
      <c r="YH596" s="137" t="str">
        <f>IFERROR(IF(Purchase!G386 &lt;&gt;"",Purchase!G386,""),"")</f>
        <v/>
      </c>
      <c r="YI596" s="137" t="str">
        <f>IFERROR(IF(Purchase!H386 &lt;&gt;"",Purchase!H386,""),"")</f>
        <v/>
      </c>
      <c r="YJ596" s="137" t="str">
        <f>IFERROR(IF(Purchase!I386 &lt;&gt;"",Purchase!I386,""),"")</f>
        <v/>
      </c>
      <c r="YK596" s="137" t="str">
        <f>IFERROR(IF(Purchase!J386 &lt;&gt;"",Purchase!J386,""),"")</f>
        <v/>
      </c>
      <c r="YL596" s="149" t="str">
        <f t="shared" si="32"/>
        <v/>
      </c>
      <c r="YM596" s="135"/>
      <c r="YN596" s="138"/>
      <c r="YO596" s="139"/>
      <c r="YP596" s="138"/>
      <c r="YQ596" s="138"/>
      <c r="YR596" s="140"/>
      <c r="YS596" s="138"/>
      <c r="YT596" s="138"/>
      <c r="YU596" s="141"/>
      <c r="YV596" s="135"/>
      <c r="YW596" s="135"/>
      <c r="YX596" s="135"/>
      <c r="YY596" s="135"/>
      <c r="YZ596" s="135"/>
      <c r="ZA596" s="135"/>
      <c r="ZB596" s="135"/>
      <c r="ZC596" s="135"/>
      <c r="ZD596" s="135" t="str">
        <f>IF(ZG596 &lt;&gt; "",(COUNTIF($ZG$212:ZG596,ZG596)&amp;"_"&amp;ZG596),"")</f>
        <v/>
      </c>
      <c r="ZE596" s="142" t="str">
        <f>IFERROR(IF(Sale!A387 &lt;&gt; "", Sale!A387, ""), "")</f>
        <v/>
      </c>
      <c r="ZF596" s="135" t="str">
        <f>IFERROR(IF(Sale!B387 &lt;&gt; "", Sale!B387, ""), "")</f>
        <v/>
      </c>
      <c r="ZG596" s="135" t="str">
        <f>IFERROR(IF(Sale!C387 &lt;&gt; "", Sale!C387, ""), "")</f>
        <v/>
      </c>
      <c r="ZH596" s="135" t="str">
        <f>IFERROR(IF(Sale!D387 &lt;&gt; "", Sale!D387, ""), "")</f>
        <v/>
      </c>
      <c r="ZI596" s="135" t="str">
        <f>IFERROR(IF(Sale!E387 &lt;&gt; "", Sale!E387, ""), "")</f>
        <v/>
      </c>
      <c r="ZJ596" s="135" t="str">
        <f>IFERROR(IF(Sale!F387 &lt;&gt; "", Sale!F387, ""), "")</f>
        <v/>
      </c>
      <c r="ZK596" s="135" t="str">
        <f>IFERROR(IF(Sale!G387 &lt;&gt; "", Sale!G387, ""), "")</f>
        <v/>
      </c>
      <c r="ZL596" s="135" t="str">
        <f>IFERROR(IF(Sale!H387 &lt;&gt; "", Sale!H387, ""), "")</f>
        <v/>
      </c>
      <c r="ZM596" s="135" t="str">
        <f>IFERROR(IF(Sale!I387 &lt;&gt; "", Sale!I387, ""), "")</f>
        <v/>
      </c>
      <c r="ZN596" s="135" t="str">
        <f>IFERROR(IF(Sale!J387 &lt;&gt; "", Sale!J387, ""), "")</f>
        <v/>
      </c>
      <c r="ZO596" s="135" t="str">
        <f>IFERROR(IF(Sale!K387 &lt;&gt; "", Sale!K387, ""), "")</f>
        <v/>
      </c>
      <c r="ZP596" s="135" t="str">
        <f>IFERROR(IF(Sale!L387 &lt;&gt; "", Sale!L387, ""), "")</f>
        <v/>
      </c>
      <c r="ZQ596" s="135" t="str">
        <f>IFERROR(IF(Sale!M387 &lt;&gt; "", Sale!M387, ""), "")</f>
        <v/>
      </c>
      <c r="ZR596" s="135" t="str">
        <f>IFERROR(IF(Sale!N387 &lt;&gt; "", Sale!N387, ""), "")</f>
        <v/>
      </c>
      <c r="ZS596" s="135" t="str">
        <f>IFERROR(IF(Sale!O387 &lt;&gt; "", Sale!O387, ""), "")</f>
        <v/>
      </c>
      <c r="ZT596" s="135"/>
      <c r="ZU596" s="135"/>
      <c r="ZV596" s="135"/>
      <c r="ZW596" s="135"/>
      <c r="ZX596" s="139"/>
      <c r="ZY596" s="135"/>
      <c r="ZZ596" s="135"/>
    </row>
    <row r="597" spans="25:702">
      <c r="Y597" s="236"/>
      <c r="YA597" s="135" t="str">
        <f>IF(YC597 &lt;&gt; "", (COUNTIF($YC$212:YC597,YC597)&amp;"_"&amp;YC597),"")</f>
        <v/>
      </c>
      <c r="YB597" s="136" t="str">
        <f>IFERROR(IF(Purchase!A387 &lt;&gt;"",Purchase!A387,""),"")</f>
        <v/>
      </c>
      <c r="YC597" s="137" t="str">
        <f>IFERROR(IF(Purchase!B387 &lt;&gt;"",Purchase!B387,""),"")</f>
        <v/>
      </c>
      <c r="YD597" s="137" t="str">
        <f>IFERROR(IF(Purchase!C387 &lt;&gt;"",Purchase!C387,""),"")</f>
        <v/>
      </c>
      <c r="YE597" s="137" t="str">
        <f>IFERROR(IF(Purchase!D387 &lt;&gt;"",Purchase!D387,""),"")</f>
        <v/>
      </c>
      <c r="YF597" s="137" t="str">
        <f>IFERROR(IF(Purchase!E387 &lt;&gt;"",Purchase!E387,""),"")</f>
        <v/>
      </c>
      <c r="YG597" s="137" t="str">
        <f>IFERROR(IF(Purchase!F387 &lt;&gt;"",Purchase!F387,""),"")</f>
        <v/>
      </c>
      <c r="YH597" s="137" t="str">
        <f>IFERROR(IF(Purchase!G387 &lt;&gt;"",Purchase!G387,""),"")</f>
        <v/>
      </c>
      <c r="YI597" s="137" t="str">
        <f>IFERROR(IF(Purchase!H387 &lt;&gt;"",Purchase!H387,""),"")</f>
        <v/>
      </c>
      <c r="YJ597" s="137" t="str">
        <f>IFERROR(IF(Purchase!I387 &lt;&gt;"",Purchase!I387,""),"")</f>
        <v/>
      </c>
      <c r="YK597" s="137" t="str">
        <f>IFERROR(IF(Purchase!J387 &lt;&gt;"",Purchase!J387,""),"")</f>
        <v/>
      </c>
      <c r="YL597" s="149" t="str">
        <f t="shared" ref="YL597:YL660" si="33">IFERROR(YI597*YK597,"")</f>
        <v/>
      </c>
      <c r="YM597" s="135"/>
      <c r="YN597" s="138"/>
      <c r="YO597" s="139"/>
      <c r="YP597" s="138"/>
      <c r="YQ597" s="138"/>
      <c r="YR597" s="140"/>
      <c r="YS597" s="138"/>
      <c r="YT597" s="138"/>
      <c r="YU597" s="141"/>
      <c r="YV597" s="135"/>
      <c r="YW597" s="135"/>
      <c r="YX597" s="135"/>
      <c r="YY597" s="135"/>
      <c r="YZ597" s="135"/>
      <c r="ZA597" s="135"/>
      <c r="ZB597" s="135"/>
      <c r="ZC597" s="135"/>
      <c r="ZD597" s="135" t="str">
        <f>IF(ZG597 &lt;&gt; "",(COUNTIF($ZG$212:ZG597,ZG597)&amp;"_"&amp;ZG597),"")</f>
        <v/>
      </c>
      <c r="ZE597" s="142" t="str">
        <f>IFERROR(IF(Sale!A388 &lt;&gt; "", Sale!A388, ""), "")</f>
        <v/>
      </c>
      <c r="ZF597" s="135" t="str">
        <f>IFERROR(IF(Sale!B388 &lt;&gt; "", Sale!B388, ""), "")</f>
        <v/>
      </c>
      <c r="ZG597" s="135" t="str">
        <f>IFERROR(IF(Sale!C388 &lt;&gt; "", Sale!C388, ""), "")</f>
        <v/>
      </c>
      <c r="ZH597" s="135" t="str">
        <f>IFERROR(IF(Sale!D388 &lt;&gt; "", Sale!D388, ""), "")</f>
        <v/>
      </c>
      <c r="ZI597" s="135" t="str">
        <f>IFERROR(IF(Sale!E388 &lt;&gt; "", Sale!E388, ""), "")</f>
        <v/>
      </c>
      <c r="ZJ597" s="135" t="str">
        <f>IFERROR(IF(Sale!F388 &lt;&gt; "", Sale!F388, ""), "")</f>
        <v/>
      </c>
      <c r="ZK597" s="135" t="str">
        <f>IFERROR(IF(Sale!G388 &lt;&gt; "", Sale!G388, ""), "")</f>
        <v/>
      </c>
      <c r="ZL597" s="135" t="str">
        <f>IFERROR(IF(Sale!H388 &lt;&gt; "", Sale!H388, ""), "")</f>
        <v/>
      </c>
      <c r="ZM597" s="135" t="str">
        <f>IFERROR(IF(Sale!I388 &lt;&gt; "", Sale!I388, ""), "")</f>
        <v/>
      </c>
      <c r="ZN597" s="135" t="str">
        <f>IFERROR(IF(Sale!J388 &lt;&gt; "", Sale!J388, ""), "")</f>
        <v/>
      </c>
      <c r="ZO597" s="135" t="str">
        <f>IFERROR(IF(Sale!K388 &lt;&gt; "", Sale!K388, ""), "")</f>
        <v/>
      </c>
      <c r="ZP597" s="135" t="str">
        <f>IFERROR(IF(Sale!L388 &lt;&gt; "", Sale!L388, ""), "")</f>
        <v/>
      </c>
      <c r="ZQ597" s="135" t="str">
        <f>IFERROR(IF(Sale!M388 &lt;&gt; "", Sale!M388, ""), "")</f>
        <v/>
      </c>
      <c r="ZR597" s="135" t="str">
        <f>IFERROR(IF(Sale!N388 &lt;&gt; "", Sale!N388, ""), "")</f>
        <v/>
      </c>
      <c r="ZS597" s="135" t="str">
        <f>IFERROR(IF(Sale!O388 &lt;&gt; "", Sale!O388, ""), "")</f>
        <v/>
      </c>
      <c r="ZT597" s="135"/>
      <c r="ZU597" s="135"/>
      <c r="ZV597" s="135"/>
      <c r="ZW597" s="135"/>
      <c r="ZX597" s="139"/>
      <c r="ZY597" s="135"/>
      <c r="ZZ597" s="135"/>
    </row>
    <row r="598" spans="25:702">
      <c r="Y598" s="236"/>
      <c r="YA598" s="135" t="str">
        <f>IF(YC598 &lt;&gt; "", (COUNTIF($YC$212:YC598,YC598)&amp;"_"&amp;YC598),"")</f>
        <v/>
      </c>
      <c r="YB598" s="136" t="str">
        <f>IFERROR(IF(Purchase!A388 &lt;&gt;"",Purchase!A388,""),"")</f>
        <v/>
      </c>
      <c r="YC598" s="137" t="str">
        <f>IFERROR(IF(Purchase!B388 &lt;&gt;"",Purchase!B388,""),"")</f>
        <v/>
      </c>
      <c r="YD598" s="137" t="str">
        <f>IFERROR(IF(Purchase!C388 &lt;&gt;"",Purchase!C388,""),"")</f>
        <v/>
      </c>
      <c r="YE598" s="137" t="str">
        <f>IFERROR(IF(Purchase!D388 &lt;&gt;"",Purchase!D388,""),"")</f>
        <v/>
      </c>
      <c r="YF598" s="137" t="str">
        <f>IFERROR(IF(Purchase!E388 &lt;&gt;"",Purchase!E388,""),"")</f>
        <v/>
      </c>
      <c r="YG598" s="137" t="str">
        <f>IFERROR(IF(Purchase!F388 &lt;&gt;"",Purchase!F388,""),"")</f>
        <v/>
      </c>
      <c r="YH598" s="137" t="str">
        <f>IFERROR(IF(Purchase!G388 &lt;&gt;"",Purchase!G388,""),"")</f>
        <v/>
      </c>
      <c r="YI598" s="137" t="str">
        <f>IFERROR(IF(Purchase!H388 &lt;&gt;"",Purchase!H388,""),"")</f>
        <v/>
      </c>
      <c r="YJ598" s="137" t="str">
        <f>IFERROR(IF(Purchase!I388 &lt;&gt;"",Purchase!I388,""),"")</f>
        <v/>
      </c>
      <c r="YK598" s="137" t="str">
        <f>IFERROR(IF(Purchase!J388 &lt;&gt;"",Purchase!J388,""),"")</f>
        <v/>
      </c>
      <c r="YL598" s="149" t="str">
        <f t="shared" si="33"/>
        <v/>
      </c>
      <c r="YM598" s="135"/>
      <c r="YN598" s="138"/>
      <c r="YO598" s="139"/>
      <c r="YP598" s="138"/>
      <c r="YQ598" s="138"/>
      <c r="YR598" s="140"/>
      <c r="YS598" s="138"/>
      <c r="YT598" s="138"/>
      <c r="YU598" s="141"/>
      <c r="YV598" s="135"/>
      <c r="YW598" s="135"/>
      <c r="YX598" s="135"/>
      <c r="YY598" s="135"/>
      <c r="YZ598" s="135"/>
      <c r="ZA598" s="135"/>
      <c r="ZB598" s="135"/>
      <c r="ZC598" s="135"/>
      <c r="ZD598" s="135" t="str">
        <f>IF(ZG598 &lt;&gt; "",(COUNTIF($ZG$212:ZG598,ZG598)&amp;"_"&amp;ZG598),"")</f>
        <v/>
      </c>
      <c r="ZE598" s="142" t="str">
        <f>IFERROR(IF(Sale!A389 &lt;&gt; "", Sale!A389, ""), "")</f>
        <v/>
      </c>
      <c r="ZF598" s="135" t="str">
        <f>IFERROR(IF(Sale!B389 &lt;&gt; "", Sale!B389, ""), "")</f>
        <v/>
      </c>
      <c r="ZG598" s="135" t="str">
        <f>IFERROR(IF(Sale!C389 &lt;&gt; "", Sale!C389, ""), "")</f>
        <v/>
      </c>
      <c r="ZH598" s="135" t="str">
        <f>IFERROR(IF(Sale!D389 &lt;&gt; "", Sale!D389, ""), "")</f>
        <v/>
      </c>
      <c r="ZI598" s="135" t="str">
        <f>IFERROR(IF(Sale!E389 &lt;&gt; "", Sale!E389, ""), "")</f>
        <v/>
      </c>
      <c r="ZJ598" s="135" t="str">
        <f>IFERROR(IF(Sale!F389 &lt;&gt; "", Sale!F389, ""), "")</f>
        <v/>
      </c>
      <c r="ZK598" s="135" t="str">
        <f>IFERROR(IF(Sale!G389 &lt;&gt; "", Sale!G389, ""), "")</f>
        <v/>
      </c>
      <c r="ZL598" s="135" t="str">
        <f>IFERROR(IF(Sale!H389 &lt;&gt; "", Sale!H389, ""), "")</f>
        <v/>
      </c>
      <c r="ZM598" s="135" t="str">
        <f>IFERROR(IF(Sale!I389 &lt;&gt; "", Sale!I389, ""), "")</f>
        <v/>
      </c>
      <c r="ZN598" s="135" t="str">
        <f>IFERROR(IF(Sale!J389 &lt;&gt; "", Sale!J389, ""), "")</f>
        <v/>
      </c>
      <c r="ZO598" s="135" t="str">
        <f>IFERROR(IF(Sale!K389 &lt;&gt; "", Sale!K389, ""), "")</f>
        <v/>
      </c>
      <c r="ZP598" s="135" t="str">
        <f>IFERROR(IF(Sale!L389 &lt;&gt; "", Sale!L389, ""), "")</f>
        <v/>
      </c>
      <c r="ZQ598" s="135" t="str">
        <f>IFERROR(IF(Sale!M389 &lt;&gt; "", Sale!M389, ""), "")</f>
        <v/>
      </c>
      <c r="ZR598" s="135" t="str">
        <f>IFERROR(IF(Sale!N389 &lt;&gt; "", Sale!N389, ""), "")</f>
        <v/>
      </c>
      <c r="ZS598" s="135" t="str">
        <f>IFERROR(IF(Sale!O389 &lt;&gt; "", Sale!O389, ""), "")</f>
        <v/>
      </c>
      <c r="ZT598" s="135"/>
      <c r="ZU598" s="135"/>
      <c r="ZV598" s="135"/>
      <c r="ZW598" s="135"/>
      <c r="ZX598" s="139"/>
      <c r="ZY598" s="135"/>
      <c r="ZZ598" s="135"/>
    </row>
    <row r="599" spans="25:702">
      <c r="Y599" s="236"/>
      <c r="YA599" s="135" t="str">
        <f>IF(YC599 &lt;&gt; "", (COUNTIF($YC$212:YC599,YC599)&amp;"_"&amp;YC599),"")</f>
        <v/>
      </c>
      <c r="YB599" s="136" t="str">
        <f>IFERROR(IF(Purchase!A389 &lt;&gt;"",Purchase!A389,""),"")</f>
        <v/>
      </c>
      <c r="YC599" s="137" t="str">
        <f>IFERROR(IF(Purchase!B389 &lt;&gt;"",Purchase!B389,""),"")</f>
        <v/>
      </c>
      <c r="YD599" s="137" t="str">
        <f>IFERROR(IF(Purchase!C389 &lt;&gt;"",Purchase!C389,""),"")</f>
        <v/>
      </c>
      <c r="YE599" s="137" t="str">
        <f>IFERROR(IF(Purchase!D389 &lt;&gt;"",Purchase!D389,""),"")</f>
        <v/>
      </c>
      <c r="YF599" s="137" t="str">
        <f>IFERROR(IF(Purchase!E389 &lt;&gt;"",Purchase!E389,""),"")</f>
        <v/>
      </c>
      <c r="YG599" s="137" t="str">
        <f>IFERROR(IF(Purchase!F389 &lt;&gt;"",Purchase!F389,""),"")</f>
        <v/>
      </c>
      <c r="YH599" s="137" t="str">
        <f>IFERROR(IF(Purchase!G389 &lt;&gt;"",Purchase!G389,""),"")</f>
        <v/>
      </c>
      <c r="YI599" s="137" t="str">
        <f>IFERROR(IF(Purchase!H389 &lt;&gt;"",Purchase!H389,""),"")</f>
        <v/>
      </c>
      <c r="YJ599" s="137" t="str">
        <f>IFERROR(IF(Purchase!I389 &lt;&gt;"",Purchase!I389,""),"")</f>
        <v/>
      </c>
      <c r="YK599" s="137" t="str">
        <f>IFERROR(IF(Purchase!J389 &lt;&gt;"",Purchase!J389,""),"")</f>
        <v/>
      </c>
      <c r="YL599" s="149" t="str">
        <f t="shared" si="33"/>
        <v/>
      </c>
      <c r="YM599" s="135"/>
      <c r="YN599" s="138"/>
      <c r="YO599" s="139"/>
      <c r="YP599" s="138"/>
      <c r="YQ599" s="138"/>
      <c r="YR599" s="140"/>
      <c r="YS599" s="138"/>
      <c r="YT599" s="138"/>
      <c r="YU599" s="141"/>
      <c r="YV599" s="135"/>
      <c r="YW599" s="135"/>
      <c r="YX599" s="135"/>
      <c r="YY599" s="135"/>
      <c r="YZ599" s="135"/>
      <c r="ZA599" s="135"/>
      <c r="ZB599" s="135"/>
      <c r="ZC599" s="135"/>
      <c r="ZD599" s="135" t="str">
        <f>IF(ZG599 &lt;&gt; "",(COUNTIF($ZG$212:ZG599,ZG599)&amp;"_"&amp;ZG599),"")</f>
        <v/>
      </c>
      <c r="ZE599" s="142" t="str">
        <f>IFERROR(IF(Sale!A390 &lt;&gt; "", Sale!A390, ""), "")</f>
        <v/>
      </c>
      <c r="ZF599" s="135" t="str">
        <f>IFERROR(IF(Sale!B390 &lt;&gt; "", Sale!B390, ""), "")</f>
        <v/>
      </c>
      <c r="ZG599" s="135" t="str">
        <f>IFERROR(IF(Sale!C390 &lt;&gt; "", Sale!C390, ""), "")</f>
        <v/>
      </c>
      <c r="ZH599" s="135" t="str">
        <f>IFERROR(IF(Sale!D390 &lt;&gt; "", Sale!D390, ""), "")</f>
        <v/>
      </c>
      <c r="ZI599" s="135" t="str">
        <f>IFERROR(IF(Sale!E390 &lt;&gt; "", Sale!E390, ""), "")</f>
        <v/>
      </c>
      <c r="ZJ599" s="135" t="str">
        <f>IFERROR(IF(Sale!F390 &lt;&gt; "", Sale!F390, ""), "")</f>
        <v/>
      </c>
      <c r="ZK599" s="135" t="str">
        <f>IFERROR(IF(Sale!G390 &lt;&gt; "", Sale!G390, ""), "")</f>
        <v/>
      </c>
      <c r="ZL599" s="135" t="str">
        <f>IFERROR(IF(Sale!H390 &lt;&gt; "", Sale!H390, ""), "")</f>
        <v/>
      </c>
      <c r="ZM599" s="135" t="str">
        <f>IFERROR(IF(Sale!I390 &lt;&gt; "", Sale!I390, ""), "")</f>
        <v/>
      </c>
      <c r="ZN599" s="135" t="str">
        <f>IFERROR(IF(Sale!J390 &lt;&gt; "", Sale!J390, ""), "")</f>
        <v/>
      </c>
      <c r="ZO599" s="135" t="str">
        <f>IFERROR(IF(Sale!K390 &lt;&gt; "", Sale!K390, ""), "")</f>
        <v/>
      </c>
      <c r="ZP599" s="135" t="str">
        <f>IFERROR(IF(Sale!L390 &lt;&gt; "", Sale!L390, ""), "")</f>
        <v/>
      </c>
      <c r="ZQ599" s="135" t="str">
        <f>IFERROR(IF(Sale!M390 &lt;&gt; "", Sale!M390, ""), "")</f>
        <v/>
      </c>
      <c r="ZR599" s="135" t="str">
        <f>IFERROR(IF(Sale!N390 &lt;&gt; "", Sale!N390, ""), "")</f>
        <v/>
      </c>
      <c r="ZS599" s="135" t="str">
        <f>IFERROR(IF(Sale!O390 &lt;&gt; "", Sale!O390, ""), "")</f>
        <v/>
      </c>
      <c r="ZT599" s="135"/>
      <c r="ZU599" s="135"/>
      <c r="ZV599" s="135"/>
      <c r="ZW599" s="135"/>
      <c r="ZX599" s="139"/>
      <c r="ZY599" s="135"/>
      <c r="ZZ599" s="135"/>
    </row>
    <row r="600" spans="25:702">
      <c r="Y600" s="236"/>
      <c r="YA600" s="135" t="str">
        <f>IF(YC600 &lt;&gt; "", (COUNTIF($YC$212:YC600,YC600)&amp;"_"&amp;YC600),"")</f>
        <v/>
      </c>
      <c r="YB600" s="136" t="str">
        <f>IFERROR(IF(Purchase!A390 &lt;&gt;"",Purchase!A390,""),"")</f>
        <v/>
      </c>
      <c r="YC600" s="137" t="str">
        <f>IFERROR(IF(Purchase!B390 &lt;&gt;"",Purchase!B390,""),"")</f>
        <v/>
      </c>
      <c r="YD600" s="137" t="str">
        <f>IFERROR(IF(Purchase!C390 &lt;&gt;"",Purchase!C390,""),"")</f>
        <v/>
      </c>
      <c r="YE600" s="137" t="str">
        <f>IFERROR(IF(Purchase!D390 &lt;&gt;"",Purchase!D390,""),"")</f>
        <v/>
      </c>
      <c r="YF600" s="137" t="str">
        <f>IFERROR(IF(Purchase!E390 &lt;&gt;"",Purchase!E390,""),"")</f>
        <v/>
      </c>
      <c r="YG600" s="137" t="str">
        <f>IFERROR(IF(Purchase!F390 &lt;&gt;"",Purchase!F390,""),"")</f>
        <v/>
      </c>
      <c r="YH600" s="137" t="str">
        <f>IFERROR(IF(Purchase!G390 &lt;&gt;"",Purchase!G390,""),"")</f>
        <v/>
      </c>
      <c r="YI600" s="137" t="str">
        <f>IFERROR(IF(Purchase!H390 &lt;&gt;"",Purchase!H390,""),"")</f>
        <v/>
      </c>
      <c r="YJ600" s="137" t="str">
        <f>IFERROR(IF(Purchase!I390 &lt;&gt;"",Purchase!I390,""),"")</f>
        <v/>
      </c>
      <c r="YK600" s="137" t="str">
        <f>IFERROR(IF(Purchase!J390 &lt;&gt;"",Purchase!J390,""),"")</f>
        <v/>
      </c>
      <c r="YL600" s="149" t="str">
        <f t="shared" si="33"/>
        <v/>
      </c>
      <c r="YM600" s="135"/>
      <c r="YN600" s="138"/>
      <c r="YO600" s="139"/>
      <c r="YP600" s="138"/>
      <c r="YQ600" s="138"/>
      <c r="YR600" s="140"/>
      <c r="YS600" s="138"/>
      <c r="YT600" s="138"/>
      <c r="YU600" s="141"/>
      <c r="YV600" s="135"/>
      <c r="YW600" s="135"/>
      <c r="YX600" s="135"/>
      <c r="YY600" s="135"/>
      <c r="YZ600" s="135"/>
      <c r="ZA600" s="135"/>
      <c r="ZB600" s="135"/>
      <c r="ZC600" s="135"/>
      <c r="ZD600" s="135" t="str">
        <f>IF(ZG600 &lt;&gt; "",(COUNTIF($ZG$212:ZG600,ZG600)&amp;"_"&amp;ZG600),"")</f>
        <v/>
      </c>
      <c r="ZE600" s="142" t="str">
        <f>IFERROR(IF(Sale!A391 &lt;&gt; "", Sale!A391, ""), "")</f>
        <v/>
      </c>
      <c r="ZF600" s="135" t="str">
        <f>IFERROR(IF(Sale!B391 &lt;&gt; "", Sale!B391, ""), "")</f>
        <v/>
      </c>
      <c r="ZG600" s="135" t="str">
        <f>IFERROR(IF(Sale!C391 &lt;&gt; "", Sale!C391, ""), "")</f>
        <v/>
      </c>
      <c r="ZH600" s="135" t="str">
        <f>IFERROR(IF(Sale!D391 &lt;&gt; "", Sale!D391, ""), "")</f>
        <v/>
      </c>
      <c r="ZI600" s="135" t="str">
        <f>IFERROR(IF(Sale!E391 &lt;&gt; "", Sale!E391, ""), "")</f>
        <v/>
      </c>
      <c r="ZJ600" s="135" t="str">
        <f>IFERROR(IF(Sale!F391 &lt;&gt; "", Sale!F391, ""), "")</f>
        <v/>
      </c>
      <c r="ZK600" s="135" t="str">
        <f>IFERROR(IF(Sale!G391 &lt;&gt; "", Sale!G391, ""), "")</f>
        <v/>
      </c>
      <c r="ZL600" s="135" t="str">
        <f>IFERROR(IF(Sale!H391 &lt;&gt; "", Sale!H391, ""), "")</f>
        <v/>
      </c>
      <c r="ZM600" s="135" t="str">
        <f>IFERROR(IF(Sale!I391 &lt;&gt; "", Sale!I391, ""), "")</f>
        <v/>
      </c>
      <c r="ZN600" s="135" t="str">
        <f>IFERROR(IF(Sale!J391 &lt;&gt; "", Sale!J391, ""), "")</f>
        <v/>
      </c>
      <c r="ZO600" s="135" t="str">
        <f>IFERROR(IF(Sale!K391 &lt;&gt; "", Sale!K391, ""), "")</f>
        <v/>
      </c>
      <c r="ZP600" s="135" t="str">
        <f>IFERROR(IF(Sale!L391 &lt;&gt; "", Sale!L391, ""), "")</f>
        <v/>
      </c>
      <c r="ZQ600" s="135" t="str">
        <f>IFERROR(IF(Sale!M391 &lt;&gt; "", Sale!M391, ""), "")</f>
        <v/>
      </c>
      <c r="ZR600" s="135" t="str">
        <f>IFERROR(IF(Sale!N391 &lt;&gt; "", Sale!N391, ""), "")</f>
        <v/>
      </c>
      <c r="ZS600" s="135" t="str">
        <f>IFERROR(IF(Sale!O391 &lt;&gt; "", Sale!O391, ""), "")</f>
        <v/>
      </c>
      <c r="ZT600" s="135"/>
      <c r="ZU600" s="135"/>
      <c r="ZV600" s="135"/>
      <c r="ZW600" s="135"/>
      <c r="ZX600" s="139"/>
      <c r="ZY600" s="135"/>
      <c r="ZZ600" s="135"/>
    </row>
    <row r="601" spans="25:702">
      <c r="Y601" s="236"/>
      <c r="YA601" s="135" t="str">
        <f>IF(YC601 &lt;&gt; "", (COUNTIF($YC$212:YC601,YC601)&amp;"_"&amp;YC601),"")</f>
        <v/>
      </c>
      <c r="YB601" s="136" t="str">
        <f>IFERROR(IF(Purchase!A391 &lt;&gt;"",Purchase!A391,""),"")</f>
        <v/>
      </c>
      <c r="YC601" s="137" t="str">
        <f>IFERROR(IF(Purchase!B391 &lt;&gt;"",Purchase!B391,""),"")</f>
        <v/>
      </c>
      <c r="YD601" s="137" t="str">
        <f>IFERROR(IF(Purchase!C391 &lt;&gt;"",Purchase!C391,""),"")</f>
        <v/>
      </c>
      <c r="YE601" s="137" t="str">
        <f>IFERROR(IF(Purchase!D391 &lt;&gt;"",Purchase!D391,""),"")</f>
        <v/>
      </c>
      <c r="YF601" s="137" t="str">
        <f>IFERROR(IF(Purchase!E391 &lt;&gt;"",Purchase!E391,""),"")</f>
        <v/>
      </c>
      <c r="YG601" s="137" t="str">
        <f>IFERROR(IF(Purchase!F391 &lt;&gt;"",Purchase!F391,""),"")</f>
        <v/>
      </c>
      <c r="YH601" s="137" t="str">
        <f>IFERROR(IF(Purchase!G391 &lt;&gt;"",Purchase!G391,""),"")</f>
        <v/>
      </c>
      <c r="YI601" s="137" t="str">
        <f>IFERROR(IF(Purchase!H391 &lt;&gt;"",Purchase!H391,""),"")</f>
        <v/>
      </c>
      <c r="YJ601" s="137" t="str">
        <f>IFERROR(IF(Purchase!I391 &lt;&gt;"",Purchase!I391,""),"")</f>
        <v/>
      </c>
      <c r="YK601" s="137" t="str">
        <f>IFERROR(IF(Purchase!J391 &lt;&gt;"",Purchase!J391,""),"")</f>
        <v/>
      </c>
      <c r="YL601" s="149" t="str">
        <f t="shared" si="33"/>
        <v/>
      </c>
      <c r="YM601" s="135"/>
      <c r="YN601" s="138"/>
      <c r="YO601" s="139"/>
      <c r="YP601" s="138"/>
      <c r="YQ601" s="138"/>
      <c r="YR601" s="140"/>
      <c r="YS601" s="138"/>
      <c r="YT601" s="138"/>
      <c r="YU601" s="141"/>
      <c r="YV601" s="135"/>
      <c r="YW601" s="135"/>
      <c r="YX601" s="135"/>
      <c r="YY601" s="135"/>
      <c r="YZ601" s="135"/>
      <c r="ZA601" s="135"/>
      <c r="ZB601" s="135"/>
      <c r="ZC601" s="135"/>
      <c r="ZD601" s="135" t="str">
        <f>IF(ZG601 &lt;&gt; "",(COUNTIF($ZG$212:ZG601,ZG601)&amp;"_"&amp;ZG601),"")</f>
        <v/>
      </c>
      <c r="ZE601" s="142" t="str">
        <f>IFERROR(IF(Sale!A392 &lt;&gt; "", Sale!A392, ""), "")</f>
        <v/>
      </c>
      <c r="ZF601" s="135" t="str">
        <f>IFERROR(IF(Sale!B392 &lt;&gt; "", Sale!B392, ""), "")</f>
        <v/>
      </c>
      <c r="ZG601" s="135" t="str">
        <f>IFERROR(IF(Sale!C392 &lt;&gt; "", Sale!C392, ""), "")</f>
        <v/>
      </c>
      <c r="ZH601" s="135" t="str">
        <f>IFERROR(IF(Sale!D392 &lt;&gt; "", Sale!D392, ""), "")</f>
        <v/>
      </c>
      <c r="ZI601" s="135" t="str">
        <f>IFERROR(IF(Sale!E392 &lt;&gt; "", Sale!E392, ""), "")</f>
        <v/>
      </c>
      <c r="ZJ601" s="135" t="str">
        <f>IFERROR(IF(Sale!F392 &lt;&gt; "", Sale!F392, ""), "")</f>
        <v/>
      </c>
      <c r="ZK601" s="135" t="str">
        <f>IFERROR(IF(Sale!G392 &lt;&gt; "", Sale!G392, ""), "")</f>
        <v/>
      </c>
      <c r="ZL601" s="135" t="str">
        <f>IFERROR(IF(Sale!H392 &lt;&gt; "", Sale!H392, ""), "")</f>
        <v/>
      </c>
      <c r="ZM601" s="135" t="str">
        <f>IFERROR(IF(Sale!I392 &lt;&gt; "", Sale!I392, ""), "")</f>
        <v/>
      </c>
      <c r="ZN601" s="135" t="str">
        <f>IFERROR(IF(Sale!J392 &lt;&gt; "", Sale!J392, ""), "")</f>
        <v/>
      </c>
      <c r="ZO601" s="135" t="str">
        <f>IFERROR(IF(Sale!K392 &lt;&gt; "", Sale!K392, ""), "")</f>
        <v/>
      </c>
      <c r="ZP601" s="135" t="str">
        <f>IFERROR(IF(Sale!L392 &lt;&gt; "", Sale!L392, ""), "")</f>
        <v/>
      </c>
      <c r="ZQ601" s="135" t="str">
        <f>IFERROR(IF(Sale!M392 &lt;&gt; "", Sale!M392, ""), "")</f>
        <v/>
      </c>
      <c r="ZR601" s="135" t="str">
        <f>IFERROR(IF(Sale!N392 &lt;&gt; "", Sale!N392, ""), "")</f>
        <v/>
      </c>
      <c r="ZS601" s="135" t="str">
        <f>IFERROR(IF(Sale!O392 &lt;&gt; "", Sale!O392, ""), "")</f>
        <v/>
      </c>
      <c r="ZT601" s="135"/>
      <c r="ZU601" s="135"/>
      <c r="ZV601" s="135"/>
      <c r="ZW601" s="135"/>
      <c r="ZX601" s="139"/>
      <c r="ZY601" s="135"/>
      <c r="ZZ601" s="135"/>
    </row>
    <row r="602" spans="25:702">
      <c r="Y602" s="236"/>
      <c r="YA602" s="135" t="str">
        <f>IF(YC602 &lt;&gt; "", (COUNTIF($YC$212:YC602,YC602)&amp;"_"&amp;YC602),"")</f>
        <v/>
      </c>
      <c r="YB602" s="136" t="str">
        <f>IFERROR(IF(Purchase!A392 &lt;&gt;"",Purchase!A392,""),"")</f>
        <v/>
      </c>
      <c r="YC602" s="137" t="str">
        <f>IFERROR(IF(Purchase!B392 &lt;&gt;"",Purchase!B392,""),"")</f>
        <v/>
      </c>
      <c r="YD602" s="137" t="str">
        <f>IFERROR(IF(Purchase!C392 &lt;&gt;"",Purchase!C392,""),"")</f>
        <v/>
      </c>
      <c r="YE602" s="137" t="str">
        <f>IFERROR(IF(Purchase!D392 &lt;&gt;"",Purchase!D392,""),"")</f>
        <v/>
      </c>
      <c r="YF602" s="137" t="str">
        <f>IFERROR(IF(Purchase!E392 &lt;&gt;"",Purchase!E392,""),"")</f>
        <v/>
      </c>
      <c r="YG602" s="137" t="str">
        <f>IFERROR(IF(Purchase!F392 &lt;&gt;"",Purchase!F392,""),"")</f>
        <v/>
      </c>
      <c r="YH602" s="137" t="str">
        <f>IFERROR(IF(Purchase!G392 &lt;&gt;"",Purchase!G392,""),"")</f>
        <v/>
      </c>
      <c r="YI602" s="137" t="str">
        <f>IFERROR(IF(Purchase!H392 &lt;&gt;"",Purchase!H392,""),"")</f>
        <v/>
      </c>
      <c r="YJ602" s="137" t="str">
        <f>IFERROR(IF(Purchase!I392 &lt;&gt;"",Purchase!I392,""),"")</f>
        <v/>
      </c>
      <c r="YK602" s="137" t="str">
        <f>IFERROR(IF(Purchase!J392 &lt;&gt;"",Purchase!J392,""),"")</f>
        <v/>
      </c>
      <c r="YL602" s="149" t="str">
        <f t="shared" si="33"/>
        <v/>
      </c>
      <c r="YM602" s="135"/>
      <c r="YN602" s="138"/>
      <c r="YO602" s="139"/>
      <c r="YP602" s="138"/>
      <c r="YQ602" s="138"/>
      <c r="YR602" s="140"/>
      <c r="YS602" s="138"/>
      <c r="YT602" s="138"/>
      <c r="YU602" s="141"/>
      <c r="YV602" s="135"/>
      <c r="YW602" s="135"/>
      <c r="YX602" s="135"/>
      <c r="YY602" s="135"/>
      <c r="YZ602" s="135"/>
      <c r="ZA602" s="135"/>
      <c r="ZB602" s="135"/>
      <c r="ZC602" s="135"/>
      <c r="ZD602" s="135" t="str">
        <f>IF(ZG602 &lt;&gt; "",(COUNTIF($ZG$212:ZG602,ZG602)&amp;"_"&amp;ZG602),"")</f>
        <v/>
      </c>
      <c r="ZE602" s="142" t="str">
        <f>IFERROR(IF(Sale!A393 &lt;&gt; "", Sale!A393, ""), "")</f>
        <v/>
      </c>
      <c r="ZF602" s="135" t="str">
        <f>IFERROR(IF(Sale!B393 &lt;&gt; "", Sale!B393, ""), "")</f>
        <v/>
      </c>
      <c r="ZG602" s="135" t="str">
        <f>IFERROR(IF(Sale!C393 &lt;&gt; "", Sale!C393, ""), "")</f>
        <v/>
      </c>
      <c r="ZH602" s="135" t="str">
        <f>IFERROR(IF(Sale!D393 &lt;&gt; "", Sale!D393, ""), "")</f>
        <v/>
      </c>
      <c r="ZI602" s="135" t="str">
        <f>IFERROR(IF(Sale!E393 &lt;&gt; "", Sale!E393, ""), "")</f>
        <v/>
      </c>
      <c r="ZJ602" s="135" t="str">
        <f>IFERROR(IF(Sale!F393 &lt;&gt; "", Sale!F393, ""), "")</f>
        <v/>
      </c>
      <c r="ZK602" s="135" t="str">
        <f>IFERROR(IF(Sale!G393 &lt;&gt; "", Sale!G393, ""), "")</f>
        <v/>
      </c>
      <c r="ZL602" s="135" t="str">
        <f>IFERROR(IF(Sale!H393 &lt;&gt; "", Sale!H393, ""), "")</f>
        <v/>
      </c>
      <c r="ZM602" s="135" t="str">
        <f>IFERROR(IF(Sale!I393 &lt;&gt; "", Sale!I393, ""), "")</f>
        <v/>
      </c>
      <c r="ZN602" s="135" t="str">
        <f>IFERROR(IF(Sale!J393 &lt;&gt; "", Sale!J393, ""), "")</f>
        <v/>
      </c>
      <c r="ZO602" s="135" t="str">
        <f>IFERROR(IF(Sale!K393 &lt;&gt; "", Sale!K393, ""), "")</f>
        <v/>
      </c>
      <c r="ZP602" s="135" t="str">
        <f>IFERROR(IF(Sale!L393 &lt;&gt; "", Sale!L393, ""), "")</f>
        <v/>
      </c>
      <c r="ZQ602" s="135" t="str">
        <f>IFERROR(IF(Sale!M393 &lt;&gt; "", Sale!M393, ""), "")</f>
        <v/>
      </c>
      <c r="ZR602" s="135" t="str">
        <f>IFERROR(IF(Sale!N393 &lt;&gt; "", Sale!N393, ""), "")</f>
        <v/>
      </c>
      <c r="ZS602" s="135" t="str">
        <f>IFERROR(IF(Sale!O393 &lt;&gt; "", Sale!O393, ""), "")</f>
        <v/>
      </c>
      <c r="ZT602" s="135"/>
      <c r="ZU602" s="135"/>
      <c r="ZV602" s="135"/>
      <c r="ZW602" s="135"/>
      <c r="ZX602" s="139"/>
      <c r="ZY602" s="135"/>
      <c r="ZZ602" s="135"/>
    </row>
    <row r="603" spans="25:702">
      <c r="Y603" s="236"/>
      <c r="YA603" s="135" t="str">
        <f>IF(YC603 &lt;&gt; "", (COUNTIF($YC$212:YC603,YC603)&amp;"_"&amp;YC603),"")</f>
        <v/>
      </c>
      <c r="YB603" s="136" t="str">
        <f>IFERROR(IF(Purchase!A393 &lt;&gt;"",Purchase!A393,""),"")</f>
        <v/>
      </c>
      <c r="YC603" s="137" t="str">
        <f>IFERROR(IF(Purchase!B393 &lt;&gt;"",Purchase!B393,""),"")</f>
        <v/>
      </c>
      <c r="YD603" s="137" t="str">
        <f>IFERROR(IF(Purchase!C393 &lt;&gt;"",Purchase!C393,""),"")</f>
        <v/>
      </c>
      <c r="YE603" s="137" t="str">
        <f>IFERROR(IF(Purchase!D393 &lt;&gt;"",Purchase!D393,""),"")</f>
        <v/>
      </c>
      <c r="YF603" s="137" t="str">
        <f>IFERROR(IF(Purchase!E393 &lt;&gt;"",Purchase!E393,""),"")</f>
        <v/>
      </c>
      <c r="YG603" s="137" t="str">
        <f>IFERROR(IF(Purchase!F393 &lt;&gt;"",Purchase!F393,""),"")</f>
        <v/>
      </c>
      <c r="YH603" s="137" t="str">
        <f>IFERROR(IF(Purchase!G393 &lt;&gt;"",Purchase!G393,""),"")</f>
        <v/>
      </c>
      <c r="YI603" s="137" t="str">
        <f>IFERROR(IF(Purchase!H393 &lt;&gt;"",Purchase!H393,""),"")</f>
        <v/>
      </c>
      <c r="YJ603" s="137" t="str">
        <f>IFERROR(IF(Purchase!I393 &lt;&gt;"",Purchase!I393,""),"")</f>
        <v/>
      </c>
      <c r="YK603" s="137" t="str">
        <f>IFERROR(IF(Purchase!J393 &lt;&gt;"",Purchase!J393,""),"")</f>
        <v/>
      </c>
      <c r="YL603" s="149" t="str">
        <f t="shared" si="33"/>
        <v/>
      </c>
      <c r="YM603" s="135"/>
      <c r="YN603" s="138"/>
      <c r="YO603" s="139"/>
      <c r="YP603" s="138"/>
      <c r="YQ603" s="138"/>
      <c r="YR603" s="140"/>
      <c r="YS603" s="138"/>
      <c r="YT603" s="138"/>
      <c r="YU603" s="141"/>
      <c r="YV603" s="135"/>
      <c r="YW603" s="135"/>
      <c r="YX603" s="135"/>
      <c r="YY603" s="135"/>
      <c r="YZ603" s="135"/>
      <c r="ZA603" s="135"/>
      <c r="ZB603" s="135"/>
      <c r="ZC603" s="135"/>
      <c r="ZD603" s="135" t="str">
        <f>IF(ZG603 &lt;&gt; "",(COUNTIF($ZG$212:ZG603,ZG603)&amp;"_"&amp;ZG603),"")</f>
        <v/>
      </c>
      <c r="ZE603" s="142" t="str">
        <f>IFERROR(IF(Sale!A394 &lt;&gt; "", Sale!A394, ""), "")</f>
        <v/>
      </c>
      <c r="ZF603" s="135" t="str">
        <f>IFERROR(IF(Sale!B394 &lt;&gt; "", Sale!B394, ""), "")</f>
        <v/>
      </c>
      <c r="ZG603" s="135" t="str">
        <f>IFERROR(IF(Sale!C394 &lt;&gt; "", Sale!C394, ""), "")</f>
        <v/>
      </c>
      <c r="ZH603" s="135" t="str">
        <f>IFERROR(IF(Sale!D394 &lt;&gt; "", Sale!D394, ""), "")</f>
        <v/>
      </c>
      <c r="ZI603" s="135" t="str">
        <f>IFERROR(IF(Sale!E394 &lt;&gt; "", Sale!E394, ""), "")</f>
        <v/>
      </c>
      <c r="ZJ603" s="135" t="str">
        <f>IFERROR(IF(Sale!F394 &lt;&gt; "", Sale!F394, ""), "")</f>
        <v/>
      </c>
      <c r="ZK603" s="135" t="str">
        <f>IFERROR(IF(Sale!G394 &lt;&gt; "", Sale!G394, ""), "")</f>
        <v/>
      </c>
      <c r="ZL603" s="135" t="str">
        <f>IFERROR(IF(Sale!H394 &lt;&gt; "", Sale!H394, ""), "")</f>
        <v/>
      </c>
      <c r="ZM603" s="135" t="str">
        <f>IFERROR(IF(Sale!I394 &lt;&gt; "", Sale!I394, ""), "")</f>
        <v/>
      </c>
      <c r="ZN603" s="135" t="str">
        <f>IFERROR(IF(Sale!J394 &lt;&gt; "", Sale!J394, ""), "")</f>
        <v/>
      </c>
      <c r="ZO603" s="135" t="str">
        <f>IFERROR(IF(Sale!K394 &lt;&gt; "", Sale!K394, ""), "")</f>
        <v/>
      </c>
      <c r="ZP603" s="135" t="str">
        <f>IFERROR(IF(Sale!L394 &lt;&gt; "", Sale!L394, ""), "")</f>
        <v/>
      </c>
      <c r="ZQ603" s="135" t="str">
        <f>IFERROR(IF(Sale!M394 &lt;&gt; "", Sale!M394, ""), "")</f>
        <v/>
      </c>
      <c r="ZR603" s="135" t="str">
        <f>IFERROR(IF(Sale!N394 &lt;&gt; "", Sale!N394, ""), "")</f>
        <v/>
      </c>
      <c r="ZS603" s="135" t="str">
        <f>IFERROR(IF(Sale!O394 &lt;&gt; "", Sale!O394, ""), "")</f>
        <v/>
      </c>
      <c r="ZT603" s="135"/>
      <c r="ZU603" s="135"/>
      <c r="ZV603" s="135"/>
      <c r="ZW603" s="135"/>
      <c r="ZX603" s="139"/>
      <c r="ZY603" s="135"/>
      <c r="ZZ603" s="135"/>
    </row>
    <row r="604" spans="25:702">
      <c r="Y604" s="236"/>
      <c r="YA604" s="135" t="str">
        <f>IF(YC604 &lt;&gt; "", (COUNTIF($YC$212:YC604,YC604)&amp;"_"&amp;YC604),"")</f>
        <v/>
      </c>
      <c r="YB604" s="136" t="str">
        <f>IFERROR(IF(Purchase!A394 &lt;&gt;"",Purchase!A394,""),"")</f>
        <v/>
      </c>
      <c r="YC604" s="137" t="str">
        <f>IFERROR(IF(Purchase!B394 &lt;&gt;"",Purchase!B394,""),"")</f>
        <v/>
      </c>
      <c r="YD604" s="137" t="str">
        <f>IFERROR(IF(Purchase!C394 &lt;&gt;"",Purchase!C394,""),"")</f>
        <v/>
      </c>
      <c r="YE604" s="137" t="str">
        <f>IFERROR(IF(Purchase!D394 &lt;&gt;"",Purchase!D394,""),"")</f>
        <v/>
      </c>
      <c r="YF604" s="137" t="str">
        <f>IFERROR(IF(Purchase!E394 &lt;&gt;"",Purchase!E394,""),"")</f>
        <v/>
      </c>
      <c r="YG604" s="137" t="str">
        <f>IFERROR(IF(Purchase!F394 &lt;&gt;"",Purchase!F394,""),"")</f>
        <v/>
      </c>
      <c r="YH604" s="137" t="str">
        <f>IFERROR(IF(Purchase!G394 &lt;&gt;"",Purchase!G394,""),"")</f>
        <v/>
      </c>
      <c r="YI604" s="137" t="str">
        <f>IFERROR(IF(Purchase!H394 &lt;&gt;"",Purchase!H394,""),"")</f>
        <v/>
      </c>
      <c r="YJ604" s="137" t="str">
        <f>IFERROR(IF(Purchase!I394 &lt;&gt;"",Purchase!I394,""),"")</f>
        <v/>
      </c>
      <c r="YK604" s="137" t="str">
        <f>IFERROR(IF(Purchase!J394 &lt;&gt;"",Purchase!J394,""),"")</f>
        <v/>
      </c>
      <c r="YL604" s="149" t="str">
        <f t="shared" si="33"/>
        <v/>
      </c>
      <c r="YM604" s="135"/>
      <c r="YN604" s="138"/>
      <c r="YO604" s="139"/>
      <c r="YP604" s="138"/>
      <c r="YQ604" s="138"/>
      <c r="YR604" s="140"/>
      <c r="YS604" s="138"/>
      <c r="YT604" s="138"/>
      <c r="YU604" s="141"/>
      <c r="YV604" s="135"/>
      <c r="YW604" s="135"/>
      <c r="YX604" s="135"/>
      <c r="YY604" s="135"/>
      <c r="YZ604" s="135"/>
      <c r="ZA604" s="135"/>
      <c r="ZB604" s="135"/>
      <c r="ZC604" s="135"/>
      <c r="ZD604" s="135" t="str">
        <f>IF(ZG604 &lt;&gt; "",(COUNTIF($ZG$212:ZG604,ZG604)&amp;"_"&amp;ZG604),"")</f>
        <v/>
      </c>
      <c r="ZE604" s="142" t="str">
        <f>IFERROR(IF(Sale!A395 &lt;&gt; "", Sale!A395, ""), "")</f>
        <v/>
      </c>
      <c r="ZF604" s="135" t="str">
        <f>IFERROR(IF(Sale!B395 &lt;&gt; "", Sale!B395, ""), "")</f>
        <v/>
      </c>
      <c r="ZG604" s="135" t="str">
        <f>IFERROR(IF(Sale!C395 &lt;&gt; "", Sale!C395, ""), "")</f>
        <v/>
      </c>
      <c r="ZH604" s="135" t="str">
        <f>IFERROR(IF(Sale!D395 &lt;&gt; "", Sale!D395, ""), "")</f>
        <v/>
      </c>
      <c r="ZI604" s="135" t="str">
        <f>IFERROR(IF(Sale!E395 &lt;&gt; "", Sale!E395, ""), "")</f>
        <v/>
      </c>
      <c r="ZJ604" s="135" t="str">
        <f>IFERROR(IF(Sale!F395 &lt;&gt; "", Sale!F395, ""), "")</f>
        <v/>
      </c>
      <c r="ZK604" s="135" t="str">
        <f>IFERROR(IF(Sale!G395 &lt;&gt; "", Sale!G395, ""), "")</f>
        <v/>
      </c>
      <c r="ZL604" s="135" t="str">
        <f>IFERROR(IF(Sale!H395 &lt;&gt; "", Sale!H395, ""), "")</f>
        <v/>
      </c>
      <c r="ZM604" s="135" t="str">
        <f>IFERROR(IF(Sale!I395 &lt;&gt; "", Sale!I395, ""), "")</f>
        <v/>
      </c>
      <c r="ZN604" s="135" t="str">
        <f>IFERROR(IF(Sale!J395 &lt;&gt; "", Sale!J395, ""), "")</f>
        <v/>
      </c>
      <c r="ZO604" s="135" t="str">
        <f>IFERROR(IF(Sale!K395 &lt;&gt; "", Sale!K395, ""), "")</f>
        <v/>
      </c>
      <c r="ZP604" s="135" t="str">
        <f>IFERROR(IF(Sale!L395 &lt;&gt; "", Sale!L395, ""), "")</f>
        <v/>
      </c>
      <c r="ZQ604" s="135" t="str">
        <f>IFERROR(IF(Sale!M395 &lt;&gt; "", Sale!M395, ""), "")</f>
        <v/>
      </c>
      <c r="ZR604" s="135" t="str">
        <f>IFERROR(IF(Sale!N395 &lt;&gt; "", Sale!N395, ""), "")</f>
        <v/>
      </c>
      <c r="ZS604" s="135" t="str">
        <f>IFERROR(IF(Sale!O395 &lt;&gt; "", Sale!O395, ""), "")</f>
        <v/>
      </c>
      <c r="ZT604" s="135"/>
      <c r="ZU604" s="135"/>
      <c r="ZV604" s="135"/>
      <c r="ZW604" s="135"/>
      <c r="ZX604" s="139"/>
      <c r="ZY604" s="135"/>
      <c r="ZZ604" s="135"/>
    </row>
    <row r="605" spans="25:702">
      <c r="Y605" s="236"/>
      <c r="YA605" s="135" t="str">
        <f>IF(YC605 &lt;&gt; "", (COUNTIF($YC$212:YC605,YC605)&amp;"_"&amp;YC605),"")</f>
        <v/>
      </c>
      <c r="YB605" s="136" t="str">
        <f>IFERROR(IF(Purchase!A395 &lt;&gt;"",Purchase!A395,""),"")</f>
        <v/>
      </c>
      <c r="YC605" s="137" t="str">
        <f>IFERROR(IF(Purchase!B395 &lt;&gt;"",Purchase!B395,""),"")</f>
        <v/>
      </c>
      <c r="YD605" s="137" t="str">
        <f>IFERROR(IF(Purchase!C395 &lt;&gt;"",Purchase!C395,""),"")</f>
        <v/>
      </c>
      <c r="YE605" s="137" t="str">
        <f>IFERROR(IF(Purchase!D395 &lt;&gt;"",Purchase!D395,""),"")</f>
        <v/>
      </c>
      <c r="YF605" s="137" t="str">
        <f>IFERROR(IF(Purchase!E395 &lt;&gt;"",Purchase!E395,""),"")</f>
        <v/>
      </c>
      <c r="YG605" s="137" t="str">
        <f>IFERROR(IF(Purchase!F395 &lt;&gt;"",Purchase!F395,""),"")</f>
        <v/>
      </c>
      <c r="YH605" s="137" t="str">
        <f>IFERROR(IF(Purchase!G395 &lt;&gt;"",Purchase!G395,""),"")</f>
        <v/>
      </c>
      <c r="YI605" s="137" t="str">
        <f>IFERROR(IF(Purchase!H395 &lt;&gt;"",Purchase!H395,""),"")</f>
        <v/>
      </c>
      <c r="YJ605" s="137" t="str">
        <f>IFERROR(IF(Purchase!I395 &lt;&gt;"",Purchase!I395,""),"")</f>
        <v/>
      </c>
      <c r="YK605" s="137" t="str">
        <f>IFERROR(IF(Purchase!J395 &lt;&gt;"",Purchase!J395,""),"")</f>
        <v/>
      </c>
      <c r="YL605" s="149" t="str">
        <f t="shared" si="33"/>
        <v/>
      </c>
      <c r="YM605" s="135"/>
      <c r="YN605" s="138"/>
      <c r="YO605" s="139"/>
      <c r="YP605" s="138"/>
      <c r="YQ605" s="138"/>
      <c r="YR605" s="140"/>
      <c r="YS605" s="138"/>
      <c r="YT605" s="138"/>
      <c r="YU605" s="141"/>
      <c r="YV605" s="135"/>
      <c r="YW605" s="135"/>
      <c r="YX605" s="135"/>
      <c r="YY605" s="135"/>
      <c r="YZ605" s="135"/>
      <c r="ZA605" s="135"/>
      <c r="ZB605" s="135"/>
      <c r="ZC605" s="135"/>
      <c r="ZD605" s="135" t="str">
        <f>IF(ZG605 &lt;&gt; "",(COUNTIF($ZG$212:ZG605,ZG605)&amp;"_"&amp;ZG605),"")</f>
        <v/>
      </c>
      <c r="ZE605" s="142" t="str">
        <f>IFERROR(IF(Sale!A396 &lt;&gt; "", Sale!A396, ""), "")</f>
        <v/>
      </c>
      <c r="ZF605" s="135" t="str">
        <f>IFERROR(IF(Sale!B396 &lt;&gt; "", Sale!B396, ""), "")</f>
        <v/>
      </c>
      <c r="ZG605" s="135" t="str">
        <f>IFERROR(IF(Sale!C396 &lt;&gt; "", Sale!C396, ""), "")</f>
        <v/>
      </c>
      <c r="ZH605" s="135" t="str">
        <f>IFERROR(IF(Sale!D396 &lt;&gt; "", Sale!D396, ""), "")</f>
        <v/>
      </c>
      <c r="ZI605" s="135" t="str">
        <f>IFERROR(IF(Sale!E396 &lt;&gt; "", Sale!E396, ""), "")</f>
        <v/>
      </c>
      <c r="ZJ605" s="135" t="str">
        <f>IFERROR(IF(Sale!F396 &lt;&gt; "", Sale!F396, ""), "")</f>
        <v/>
      </c>
      <c r="ZK605" s="135" t="str">
        <f>IFERROR(IF(Sale!G396 &lt;&gt; "", Sale!G396, ""), "")</f>
        <v/>
      </c>
      <c r="ZL605" s="135" t="str">
        <f>IFERROR(IF(Sale!H396 &lt;&gt; "", Sale!H396, ""), "")</f>
        <v/>
      </c>
      <c r="ZM605" s="135" t="str">
        <f>IFERROR(IF(Sale!I396 &lt;&gt; "", Sale!I396, ""), "")</f>
        <v/>
      </c>
      <c r="ZN605" s="135" t="str">
        <f>IFERROR(IF(Sale!J396 &lt;&gt; "", Sale!J396, ""), "")</f>
        <v/>
      </c>
      <c r="ZO605" s="135" t="str">
        <f>IFERROR(IF(Sale!K396 &lt;&gt; "", Sale!K396, ""), "")</f>
        <v/>
      </c>
      <c r="ZP605" s="135" t="str">
        <f>IFERROR(IF(Sale!L396 &lt;&gt; "", Sale!L396, ""), "")</f>
        <v/>
      </c>
      <c r="ZQ605" s="135" t="str">
        <f>IFERROR(IF(Sale!M396 &lt;&gt; "", Sale!M396, ""), "")</f>
        <v/>
      </c>
      <c r="ZR605" s="135" t="str">
        <f>IFERROR(IF(Sale!N396 &lt;&gt; "", Sale!N396, ""), "")</f>
        <v/>
      </c>
      <c r="ZS605" s="135" t="str">
        <f>IFERROR(IF(Sale!O396 &lt;&gt; "", Sale!O396, ""), "")</f>
        <v/>
      </c>
      <c r="ZT605" s="135"/>
      <c r="ZU605" s="135"/>
      <c r="ZV605" s="135"/>
      <c r="ZW605" s="135"/>
      <c r="ZX605" s="139"/>
      <c r="ZY605" s="135"/>
      <c r="ZZ605" s="135"/>
    </row>
    <row r="606" spans="25:702">
      <c r="Y606" s="236"/>
      <c r="YA606" s="135" t="str">
        <f>IF(YC606 &lt;&gt; "", (COUNTIF($YC$212:YC606,YC606)&amp;"_"&amp;YC606),"")</f>
        <v/>
      </c>
      <c r="YB606" s="136" t="str">
        <f>IFERROR(IF(Purchase!A396 &lt;&gt;"",Purchase!A396,""),"")</f>
        <v/>
      </c>
      <c r="YC606" s="137" t="str">
        <f>IFERROR(IF(Purchase!B396 &lt;&gt;"",Purchase!B396,""),"")</f>
        <v/>
      </c>
      <c r="YD606" s="137" t="str">
        <f>IFERROR(IF(Purchase!C396 &lt;&gt;"",Purchase!C396,""),"")</f>
        <v/>
      </c>
      <c r="YE606" s="137" t="str">
        <f>IFERROR(IF(Purchase!D396 &lt;&gt;"",Purchase!D396,""),"")</f>
        <v/>
      </c>
      <c r="YF606" s="137" t="str">
        <f>IFERROR(IF(Purchase!E396 &lt;&gt;"",Purchase!E396,""),"")</f>
        <v/>
      </c>
      <c r="YG606" s="137" t="str">
        <f>IFERROR(IF(Purchase!F396 &lt;&gt;"",Purchase!F396,""),"")</f>
        <v/>
      </c>
      <c r="YH606" s="137" t="str">
        <f>IFERROR(IF(Purchase!G396 &lt;&gt;"",Purchase!G396,""),"")</f>
        <v/>
      </c>
      <c r="YI606" s="137" t="str">
        <f>IFERROR(IF(Purchase!H396 &lt;&gt;"",Purchase!H396,""),"")</f>
        <v/>
      </c>
      <c r="YJ606" s="137" t="str">
        <f>IFERROR(IF(Purchase!I396 &lt;&gt;"",Purchase!I396,""),"")</f>
        <v/>
      </c>
      <c r="YK606" s="137" t="str">
        <f>IFERROR(IF(Purchase!J396 &lt;&gt;"",Purchase!J396,""),"")</f>
        <v/>
      </c>
      <c r="YL606" s="149" t="str">
        <f t="shared" si="33"/>
        <v/>
      </c>
      <c r="YM606" s="135"/>
      <c r="YN606" s="138"/>
      <c r="YO606" s="139"/>
      <c r="YP606" s="138"/>
      <c r="YQ606" s="138"/>
      <c r="YR606" s="140"/>
      <c r="YS606" s="138"/>
      <c r="YT606" s="138"/>
      <c r="YU606" s="141"/>
      <c r="YV606" s="135"/>
      <c r="YW606" s="135"/>
      <c r="YX606" s="135"/>
      <c r="YY606" s="135"/>
      <c r="YZ606" s="135"/>
      <c r="ZA606" s="135"/>
      <c r="ZB606" s="135"/>
      <c r="ZC606" s="135"/>
      <c r="ZD606" s="135" t="str">
        <f>IF(ZG606 &lt;&gt; "",(COUNTIF($ZG$212:ZG606,ZG606)&amp;"_"&amp;ZG606),"")</f>
        <v/>
      </c>
      <c r="ZE606" s="142" t="str">
        <f>IFERROR(IF(Sale!A397 &lt;&gt; "", Sale!A397, ""), "")</f>
        <v/>
      </c>
      <c r="ZF606" s="135" t="str">
        <f>IFERROR(IF(Sale!B397 &lt;&gt; "", Sale!B397, ""), "")</f>
        <v/>
      </c>
      <c r="ZG606" s="135" t="str">
        <f>IFERROR(IF(Sale!C397 &lt;&gt; "", Sale!C397, ""), "")</f>
        <v/>
      </c>
      <c r="ZH606" s="135" t="str">
        <f>IFERROR(IF(Sale!D397 &lt;&gt; "", Sale!D397, ""), "")</f>
        <v/>
      </c>
      <c r="ZI606" s="135" t="str">
        <f>IFERROR(IF(Sale!E397 &lt;&gt; "", Sale!E397, ""), "")</f>
        <v/>
      </c>
      <c r="ZJ606" s="135" t="str">
        <f>IFERROR(IF(Sale!F397 &lt;&gt; "", Sale!F397, ""), "")</f>
        <v/>
      </c>
      <c r="ZK606" s="135" t="str">
        <f>IFERROR(IF(Sale!G397 &lt;&gt; "", Sale!G397, ""), "")</f>
        <v/>
      </c>
      <c r="ZL606" s="135" t="str">
        <f>IFERROR(IF(Sale!H397 &lt;&gt; "", Sale!H397, ""), "")</f>
        <v/>
      </c>
      <c r="ZM606" s="135" t="str">
        <f>IFERROR(IF(Sale!I397 &lt;&gt; "", Sale!I397, ""), "")</f>
        <v/>
      </c>
      <c r="ZN606" s="135" t="str">
        <f>IFERROR(IF(Sale!J397 &lt;&gt; "", Sale!J397, ""), "")</f>
        <v/>
      </c>
      <c r="ZO606" s="135" t="str">
        <f>IFERROR(IF(Sale!K397 &lt;&gt; "", Sale!K397, ""), "")</f>
        <v/>
      </c>
      <c r="ZP606" s="135" t="str">
        <f>IFERROR(IF(Sale!L397 &lt;&gt; "", Sale!L397, ""), "")</f>
        <v/>
      </c>
      <c r="ZQ606" s="135" t="str">
        <f>IFERROR(IF(Sale!M397 &lt;&gt; "", Sale!M397, ""), "")</f>
        <v/>
      </c>
      <c r="ZR606" s="135" t="str">
        <f>IFERROR(IF(Sale!N397 &lt;&gt; "", Sale!N397, ""), "")</f>
        <v/>
      </c>
      <c r="ZS606" s="135" t="str">
        <f>IFERROR(IF(Sale!O397 &lt;&gt; "", Sale!O397, ""), "")</f>
        <v/>
      </c>
      <c r="ZT606" s="135"/>
      <c r="ZU606" s="135"/>
      <c r="ZV606" s="135"/>
      <c r="ZW606" s="135"/>
      <c r="ZX606" s="139"/>
      <c r="ZY606" s="135"/>
      <c r="ZZ606" s="135"/>
    </row>
    <row r="607" spans="25:702">
      <c r="Y607" s="236"/>
      <c r="YA607" s="135" t="str">
        <f>IF(YC607 &lt;&gt; "", (COUNTIF($YC$212:YC607,YC607)&amp;"_"&amp;YC607),"")</f>
        <v/>
      </c>
      <c r="YB607" s="136" t="str">
        <f>IFERROR(IF(Purchase!A397 &lt;&gt;"",Purchase!A397,""),"")</f>
        <v/>
      </c>
      <c r="YC607" s="137" t="str">
        <f>IFERROR(IF(Purchase!B397 &lt;&gt;"",Purchase!B397,""),"")</f>
        <v/>
      </c>
      <c r="YD607" s="137" t="str">
        <f>IFERROR(IF(Purchase!C397 &lt;&gt;"",Purchase!C397,""),"")</f>
        <v/>
      </c>
      <c r="YE607" s="137" t="str">
        <f>IFERROR(IF(Purchase!D397 &lt;&gt;"",Purchase!D397,""),"")</f>
        <v/>
      </c>
      <c r="YF607" s="137" t="str">
        <f>IFERROR(IF(Purchase!E397 &lt;&gt;"",Purchase!E397,""),"")</f>
        <v/>
      </c>
      <c r="YG607" s="137" t="str">
        <f>IFERROR(IF(Purchase!F397 &lt;&gt;"",Purchase!F397,""),"")</f>
        <v/>
      </c>
      <c r="YH607" s="137" t="str">
        <f>IFERROR(IF(Purchase!G397 &lt;&gt;"",Purchase!G397,""),"")</f>
        <v/>
      </c>
      <c r="YI607" s="137" t="str">
        <f>IFERROR(IF(Purchase!H397 &lt;&gt;"",Purchase!H397,""),"")</f>
        <v/>
      </c>
      <c r="YJ607" s="137" t="str">
        <f>IFERROR(IF(Purchase!I397 &lt;&gt;"",Purchase!I397,""),"")</f>
        <v/>
      </c>
      <c r="YK607" s="137" t="str">
        <f>IFERROR(IF(Purchase!J397 &lt;&gt;"",Purchase!J397,""),"")</f>
        <v/>
      </c>
      <c r="YL607" s="149" t="str">
        <f t="shared" si="33"/>
        <v/>
      </c>
      <c r="YM607" s="135"/>
      <c r="YN607" s="138"/>
      <c r="YO607" s="139"/>
      <c r="YP607" s="138"/>
      <c r="YQ607" s="138"/>
      <c r="YR607" s="140"/>
      <c r="YS607" s="138"/>
      <c r="YT607" s="138"/>
      <c r="YU607" s="141"/>
      <c r="YV607" s="135"/>
      <c r="YW607" s="135"/>
      <c r="YX607" s="135"/>
      <c r="YY607" s="135"/>
      <c r="YZ607" s="135"/>
      <c r="ZA607" s="135"/>
      <c r="ZB607" s="135"/>
      <c r="ZC607" s="135"/>
      <c r="ZD607" s="135" t="str">
        <f>IF(ZG607 &lt;&gt; "",(COUNTIF($ZG$212:ZG607,ZG607)&amp;"_"&amp;ZG607),"")</f>
        <v/>
      </c>
      <c r="ZE607" s="142" t="str">
        <f>IFERROR(IF(Sale!A398 &lt;&gt; "", Sale!A398, ""), "")</f>
        <v/>
      </c>
      <c r="ZF607" s="135" t="str">
        <f>IFERROR(IF(Sale!B398 &lt;&gt; "", Sale!B398, ""), "")</f>
        <v/>
      </c>
      <c r="ZG607" s="135" t="str">
        <f>IFERROR(IF(Sale!C398 &lt;&gt; "", Sale!C398, ""), "")</f>
        <v/>
      </c>
      <c r="ZH607" s="135" t="str">
        <f>IFERROR(IF(Sale!D398 &lt;&gt; "", Sale!D398, ""), "")</f>
        <v/>
      </c>
      <c r="ZI607" s="135" t="str">
        <f>IFERROR(IF(Sale!E398 &lt;&gt; "", Sale!E398, ""), "")</f>
        <v/>
      </c>
      <c r="ZJ607" s="135" t="str">
        <f>IFERROR(IF(Sale!F398 &lt;&gt; "", Sale!F398, ""), "")</f>
        <v/>
      </c>
      <c r="ZK607" s="135" t="str">
        <f>IFERROR(IF(Sale!G398 &lt;&gt; "", Sale!G398, ""), "")</f>
        <v/>
      </c>
      <c r="ZL607" s="135" t="str">
        <f>IFERROR(IF(Sale!H398 &lt;&gt; "", Sale!H398, ""), "")</f>
        <v/>
      </c>
      <c r="ZM607" s="135" t="str">
        <f>IFERROR(IF(Sale!I398 &lt;&gt; "", Sale!I398, ""), "")</f>
        <v/>
      </c>
      <c r="ZN607" s="135" t="str">
        <f>IFERROR(IF(Sale!J398 &lt;&gt; "", Sale!J398, ""), "")</f>
        <v/>
      </c>
      <c r="ZO607" s="135" t="str">
        <f>IFERROR(IF(Sale!K398 &lt;&gt; "", Sale!K398, ""), "")</f>
        <v/>
      </c>
      <c r="ZP607" s="135" t="str">
        <f>IFERROR(IF(Sale!L398 &lt;&gt; "", Sale!L398, ""), "")</f>
        <v/>
      </c>
      <c r="ZQ607" s="135" t="str">
        <f>IFERROR(IF(Sale!M398 &lt;&gt; "", Sale!M398, ""), "")</f>
        <v/>
      </c>
      <c r="ZR607" s="135" t="str">
        <f>IFERROR(IF(Sale!N398 &lt;&gt; "", Sale!N398, ""), "")</f>
        <v/>
      </c>
      <c r="ZS607" s="135" t="str">
        <f>IFERROR(IF(Sale!O398 &lt;&gt; "", Sale!O398, ""), "")</f>
        <v/>
      </c>
      <c r="ZT607" s="135"/>
      <c r="ZU607" s="135"/>
      <c r="ZV607" s="135"/>
      <c r="ZW607" s="135"/>
      <c r="ZX607" s="139"/>
      <c r="ZY607" s="135"/>
      <c r="ZZ607" s="135"/>
    </row>
    <row r="608" spans="25:702">
      <c r="Y608" s="236"/>
      <c r="YA608" s="135" t="str">
        <f>IF(YC608 &lt;&gt; "", (COUNTIF($YC$212:YC608,YC608)&amp;"_"&amp;YC608),"")</f>
        <v/>
      </c>
      <c r="YB608" s="136" t="str">
        <f>IFERROR(IF(Purchase!A398 &lt;&gt;"",Purchase!A398,""),"")</f>
        <v/>
      </c>
      <c r="YC608" s="137" t="str">
        <f>IFERROR(IF(Purchase!B398 &lt;&gt;"",Purchase!B398,""),"")</f>
        <v/>
      </c>
      <c r="YD608" s="137" t="str">
        <f>IFERROR(IF(Purchase!C398 &lt;&gt;"",Purchase!C398,""),"")</f>
        <v/>
      </c>
      <c r="YE608" s="137" t="str">
        <f>IFERROR(IF(Purchase!D398 &lt;&gt;"",Purchase!D398,""),"")</f>
        <v/>
      </c>
      <c r="YF608" s="137" t="str">
        <f>IFERROR(IF(Purchase!E398 &lt;&gt;"",Purchase!E398,""),"")</f>
        <v/>
      </c>
      <c r="YG608" s="137" t="str">
        <f>IFERROR(IF(Purchase!F398 &lt;&gt;"",Purchase!F398,""),"")</f>
        <v/>
      </c>
      <c r="YH608" s="137" t="str">
        <f>IFERROR(IF(Purchase!G398 &lt;&gt;"",Purchase!G398,""),"")</f>
        <v/>
      </c>
      <c r="YI608" s="137" t="str">
        <f>IFERROR(IF(Purchase!H398 &lt;&gt;"",Purchase!H398,""),"")</f>
        <v/>
      </c>
      <c r="YJ608" s="137" t="str">
        <f>IFERROR(IF(Purchase!I398 &lt;&gt;"",Purchase!I398,""),"")</f>
        <v/>
      </c>
      <c r="YK608" s="137" t="str">
        <f>IFERROR(IF(Purchase!J398 &lt;&gt;"",Purchase!J398,""),"")</f>
        <v/>
      </c>
      <c r="YL608" s="149" t="str">
        <f t="shared" si="33"/>
        <v/>
      </c>
      <c r="YM608" s="135"/>
      <c r="YN608" s="138"/>
      <c r="YO608" s="139"/>
      <c r="YP608" s="138"/>
      <c r="YQ608" s="138"/>
      <c r="YR608" s="140"/>
      <c r="YS608" s="138"/>
      <c r="YT608" s="138"/>
      <c r="YU608" s="141"/>
      <c r="YV608" s="135"/>
      <c r="YW608" s="135"/>
      <c r="YX608" s="135"/>
      <c r="YY608" s="135"/>
      <c r="YZ608" s="135"/>
      <c r="ZA608" s="135"/>
      <c r="ZB608" s="135"/>
      <c r="ZC608" s="135"/>
      <c r="ZD608" s="135" t="str">
        <f>IF(ZG608 &lt;&gt; "",(COUNTIF($ZG$212:ZG608,ZG608)&amp;"_"&amp;ZG608),"")</f>
        <v/>
      </c>
      <c r="ZE608" s="142" t="str">
        <f>IFERROR(IF(Sale!A399 &lt;&gt; "", Sale!A399, ""), "")</f>
        <v/>
      </c>
      <c r="ZF608" s="135" t="str">
        <f>IFERROR(IF(Sale!B399 &lt;&gt; "", Sale!B399, ""), "")</f>
        <v/>
      </c>
      <c r="ZG608" s="135" t="str">
        <f>IFERROR(IF(Sale!C399 &lt;&gt; "", Sale!C399, ""), "")</f>
        <v/>
      </c>
      <c r="ZH608" s="135" t="str">
        <f>IFERROR(IF(Sale!D399 &lt;&gt; "", Sale!D399, ""), "")</f>
        <v/>
      </c>
      <c r="ZI608" s="135" t="str">
        <f>IFERROR(IF(Sale!E399 &lt;&gt; "", Sale!E399, ""), "")</f>
        <v/>
      </c>
      <c r="ZJ608" s="135" t="str">
        <f>IFERROR(IF(Sale!F399 &lt;&gt; "", Sale!F399, ""), "")</f>
        <v/>
      </c>
      <c r="ZK608" s="135" t="str">
        <f>IFERROR(IF(Sale!G399 &lt;&gt; "", Sale!G399, ""), "")</f>
        <v/>
      </c>
      <c r="ZL608" s="135" t="str">
        <f>IFERROR(IF(Sale!H399 &lt;&gt; "", Sale!H399, ""), "")</f>
        <v/>
      </c>
      <c r="ZM608" s="135" t="str">
        <f>IFERROR(IF(Sale!I399 &lt;&gt; "", Sale!I399, ""), "")</f>
        <v/>
      </c>
      <c r="ZN608" s="135" t="str">
        <f>IFERROR(IF(Sale!J399 &lt;&gt; "", Sale!J399, ""), "")</f>
        <v/>
      </c>
      <c r="ZO608" s="135" t="str">
        <f>IFERROR(IF(Sale!K399 &lt;&gt; "", Sale!K399, ""), "")</f>
        <v/>
      </c>
      <c r="ZP608" s="135" t="str">
        <f>IFERROR(IF(Sale!L399 &lt;&gt; "", Sale!L399, ""), "")</f>
        <v/>
      </c>
      <c r="ZQ608" s="135" t="str">
        <f>IFERROR(IF(Sale!M399 &lt;&gt; "", Sale!M399, ""), "")</f>
        <v/>
      </c>
      <c r="ZR608" s="135" t="str">
        <f>IFERROR(IF(Sale!N399 &lt;&gt; "", Sale!N399, ""), "")</f>
        <v/>
      </c>
      <c r="ZS608" s="135" t="str">
        <f>IFERROR(IF(Sale!O399 &lt;&gt; "", Sale!O399, ""), "")</f>
        <v/>
      </c>
      <c r="ZT608" s="135"/>
      <c r="ZU608" s="135"/>
      <c r="ZV608" s="135"/>
      <c r="ZW608" s="135"/>
      <c r="ZX608" s="139"/>
      <c r="ZY608" s="135"/>
      <c r="ZZ608" s="135"/>
    </row>
    <row r="609" spans="25:702">
      <c r="Y609" s="236"/>
      <c r="YA609" s="135" t="str">
        <f>IF(YC609 &lt;&gt; "", (COUNTIF($YC$212:YC609,YC609)&amp;"_"&amp;YC609),"")</f>
        <v/>
      </c>
      <c r="YB609" s="136" t="str">
        <f>IFERROR(IF(Purchase!A399 &lt;&gt;"",Purchase!A399,""),"")</f>
        <v/>
      </c>
      <c r="YC609" s="137" t="str">
        <f>IFERROR(IF(Purchase!B399 &lt;&gt;"",Purchase!B399,""),"")</f>
        <v/>
      </c>
      <c r="YD609" s="137" t="str">
        <f>IFERROR(IF(Purchase!C399 &lt;&gt;"",Purchase!C399,""),"")</f>
        <v/>
      </c>
      <c r="YE609" s="137" t="str">
        <f>IFERROR(IF(Purchase!D399 &lt;&gt;"",Purchase!D399,""),"")</f>
        <v/>
      </c>
      <c r="YF609" s="137" t="str">
        <f>IFERROR(IF(Purchase!E399 &lt;&gt;"",Purchase!E399,""),"")</f>
        <v/>
      </c>
      <c r="YG609" s="137" t="str">
        <f>IFERROR(IF(Purchase!F399 &lt;&gt;"",Purchase!F399,""),"")</f>
        <v/>
      </c>
      <c r="YH609" s="137" t="str">
        <f>IFERROR(IF(Purchase!G399 &lt;&gt;"",Purchase!G399,""),"")</f>
        <v/>
      </c>
      <c r="YI609" s="137" t="str">
        <f>IFERROR(IF(Purchase!H399 &lt;&gt;"",Purchase!H399,""),"")</f>
        <v/>
      </c>
      <c r="YJ609" s="137" t="str">
        <f>IFERROR(IF(Purchase!I399 &lt;&gt;"",Purchase!I399,""),"")</f>
        <v/>
      </c>
      <c r="YK609" s="137" t="str">
        <f>IFERROR(IF(Purchase!J399 &lt;&gt;"",Purchase!J399,""),"")</f>
        <v/>
      </c>
      <c r="YL609" s="149" t="str">
        <f t="shared" si="33"/>
        <v/>
      </c>
      <c r="YM609" s="135"/>
      <c r="YN609" s="138"/>
      <c r="YO609" s="139"/>
      <c r="YP609" s="138"/>
      <c r="YQ609" s="138"/>
      <c r="YR609" s="140"/>
      <c r="YS609" s="138"/>
      <c r="YT609" s="138"/>
      <c r="YU609" s="141"/>
      <c r="YV609" s="135"/>
      <c r="YW609" s="135"/>
      <c r="YX609" s="135"/>
      <c r="YY609" s="135"/>
      <c r="YZ609" s="135"/>
      <c r="ZA609" s="135"/>
      <c r="ZB609" s="135"/>
      <c r="ZC609" s="135"/>
      <c r="ZD609" s="135" t="str">
        <f>IF(ZG609 &lt;&gt; "",(COUNTIF($ZG$212:ZG609,ZG609)&amp;"_"&amp;ZG609),"")</f>
        <v/>
      </c>
      <c r="ZE609" s="142" t="str">
        <f>IFERROR(IF(Sale!A400 &lt;&gt; "", Sale!A400, ""), "")</f>
        <v/>
      </c>
      <c r="ZF609" s="135" t="str">
        <f>IFERROR(IF(Sale!B400 &lt;&gt; "", Sale!B400, ""), "")</f>
        <v/>
      </c>
      <c r="ZG609" s="135" t="str">
        <f>IFERROR(IF(Sale!C400 &lt;&gt; "", Sale!C400, ""), "")</f>
        <v/>
      </c>
      <c r="ZH609" s="135" t="str">
        <f>IFERROR(IF(Sale!D400 &lt;&gt; "", Sale!D400, ""), "")</f>
        <v/>
      </c>
      <c r="ZI609" s="135" t="str">
        <f>IFERROR(IF(Sale!E400 &lt;&gt; "", Sale!E400, ""), "")</f>
        <v/>
      </c>
      <c r="ZJ609" s="135" t="str">
        <f>IFERROR(IF(Sale!F400 &lt;&gt; "", Sale!F400, ""), "")</f>
        <v/>
      </c>
      <c r="ZK609" s="135" t="str">
        <f>IFERROR(IF(Sale!G400 &lt;&gt; "", Sale!G400, ""), "")</f>
        <v/>
      </c>
      <c r="ZL609" s="135" t="str">
        <f>IFERROR(IF(Sale!H400 &lt;&gt; "", Sale!H400, ""), "")</f>
        <v/>
      </c>
      <c r="ZM609" s="135" t="str">
        <f>IFERROR(IF(Sale!I400 &lt;&gt; "", Sale!I400, ""), "")</f>
        <v/>
      </c>
      <c r="ZN609" s="135" t="str">
        <f>IFERROR(IF(Sale!J400 &lt;&gt; "", Sale!J400, ""), "")</f>
        <v/>
      </c>
      <c r="ZO609" s="135" t="str">
        <f>IFERROR(IF(Sale!K400 &lt;&gt; "", Sale!K400, ""), "")</f>
        <v/>
      </c>
      <c r="ZP609" s="135" t="str">
        <f>IFERROR(IF(Sale!L400 &lt;&gt; "", Sale!L400, ""), "")</f>
        <v/>
      </c>
      <c r="ZQ609" s="135" t="str">
        <f>IFERROR(IF(Sale!M400 &lt;&gt; "", Sale!M400, ""), "")</f>
        <v/>
      </c>
      <c r="ZR609" s="135" t="str">
        <f>IFERROR(IF(Sale!N400 &lt;&gt; "", Sale!N400, ""), "")</f>
        <v/>
      </c>
      <c r="ZS609" s="135" t="str">
        <f>IFERROR(IF(Sale!O400 &lt;&gt; "", Sale!O400, ""), "")</f>
        <v/>
      </c>
      <c r="ZT609" s="135"/>
      <c r="ZU609" s="135"/>
      <c r="ZV609" s="135"/>
      <c r="ZW609" s="135"/>
      <c r="ZX609" s="139"/>
      <c r="ZY609" s="135"/>
      <c r="ZZ609" s="135"/>
    </row>
    <row r="610" spans="25:702">
      <c r="Y610" s="236"/>
      <c r="YA610" s="135" t="str">
        <f>IF(YC610 &lt;&gt; "", (COUNTIF($YC$212:YC610,YC610)&amp;"_"&amp;YC610),"")</f>
        <v/>
      </c>
      <c r="YB610" s="136" t="str">
        <f>IFERROR(IF(Purchase!A400 &lt;&gt;"",Purchase!A400,""),"")</f>
        <v/>
      </c>
      <c r="YC610" s="137" t="str">
        <f>IFERROR(IF(Purchase!B400 &lt;&gt;"",Purchase!B400,""),"")</f>
        <v/>
      </c>
      <c r="YD610" s="137" t="str">
        <f>IFERROR(IF(Purchase!C400 &lt;&gt;"",Purchase!C400,""),"")</f>
        <v/>
      </c>
      <c r="YE610" s="137" t="str">
        <f>IFERROR(IF(Purchase!D400 &lt;&gt;"",Purchase!D400,""),"")</f>
        <v/>
      </c>
      <c r="YF610" s="137" t="str">
        <f>IFERROR(IF(Purchase!E400 &lt;&gt;"",Purchase!E400,""),"")</f>
        <v/>
      </c>
      <c r="YG610" s="137" t="str">
        <f>IFERROR(IF(Purchase!F400 &lt;&gt;"",Purchase!F400,""),"")</f>
        <v/>
      </c>
      <c r="YH610" s="137" t="str">
        <f>IFERROR(IF(Purchase!G400 &lt;&gt;"",Purchase!G400,""),"")</f>
        <v/>
      </c>
      <c r="YI610" s="137" t="str">
        <f>IFERROR(IF(Purchase!H400 &lt;&gt;"",Purchase!H400,""),"")</f>
        <v/>
      </c>
      <c r="YJ610" s="137" t="str">
        <f>IFERROR(IF(Purchase!I400 &lt;&gt;"",Purchase!I400,""),"")</f>
        <v/>
      </c>
      <c r="YK610" s="137" t="str">
        <f>IFERROR(IF(Purchase!J400 &lt;&gt;"",Purchase!J400,""),"")</f>
        <v/>
      </c>
      <c r="YL610" s="149" t="str">
        <f t="shared" si="33"/>
        <v/>
      </c>
      <c r="YM610" s="135"/>
      <c r="YN610" s="138"/>
      <c r="YO610" s="139"/>
      <c r="YP610" s="138"/>
      <c r="YQ610" s="138"/>
      <c r="YR610" s="140"/>
      <c r="YS610" s="138"/>
      <c r="YT610" s="138"/>
      <c r="YU610" s="141"/>
      <c r="YV610" s="135"/>
      <c r="YW610" s="135"/>
      <c r="YX610" s="135"/>
      <c r="YY610" s="135"/>
      <c r="YZ610" s="135"/>
      <c r="ZA610" s="135"/>
      <c r="ZB610" s="135"/>
      <c r="ZC610" s="135"/>
      <c r="ZD610" s="135" t="str">
        <f>IF(ZG610 &lt;&gt; "",(COUNTIF($ZG$212:ZG610,ZG610)&amp;"_"&amp;ZG610),"")</f>
        <v/>
      </c>
      <c r="ZE610" s="142" t="str">
        <f>IFERROR(IF(Sale!A401 &lt;&gt; "", Sale!A401, ""), "")</f>
        <v/>
      </c>
      <c r="ZF610" s="135" t="str">
        <f>IFERROR(IF(Sale!B401 &lt;&gt; "", Sale!B401, ""), "")</f>
        <v/>
      </c>
      <c r="ZG610" s="135" t="str">
        <f>IFERROR(IF(Sale!C401 &lt;&gt; "", Sale!C401, ""), "")</f>
        <v/>
      </c>
      <c r="ZH610" s="135" t="str">
        <f>IFERROR(IF(Sale!D401 &lt;&gt; "", Sale!D401, ""), "")</f>
        <v/>
      </c>
      <c r="ZI610" s="135" t="str">
        <f>IFERROR(IF(Sale!E401 &lt;&gt; "", Sale!E401, ""), "")</f>
        <v/>
      </c>
      <c r="ZJ610" s="135" t="str">
        <f>IFERROR(IF(Sale!F401 &lt;&gt; "", Sale!F401, ""), "")</f>
        <v/>
      </c>
      <c r="ZK610" s="135" t="str">
        <f>IFERROR(IF(Sale!G401 &lt;&gt; "", Sale!G401, ""), "")</f>
        <v/>
      </c>
      <c r="ZL610" s="135" t="str">
        <f>IFERROR(IF(Sale!H401 &lt;&gt; "", Sale!H401, ""), "")</f>
        <v/>
      </c>
      <c r="ZM610" s="135" t="str">
        <f>IFERROR(IF(Sale!I401 &lt;&gt; "", Sale!I401, ""), "")</f>
        <v/>
      </c>
      <c r="ZN610" s="135" t="str">
        <f>IFERROR(IF(Sale!J401 &lt;&gt; "", Sale!J401, ""), "")</f>
        <v/>
      </c>
      <c r="ZO610" s="135" t="str">
        <f>IFERROR(IF(Sale!K401 &lt;&gt; "", Sale!K401, ""), "")</f>
        <v/>
      </c>
      <c r="ZP610" s="135" t="str">
        <f>IFERROR(IF(Sale!L401 &lt;&gt; "", Sale!L401, ""), "")</f>
        <v/>
      </c>
      <c r="ZQ610" s="135" t="str">
        <f>IFERROR(IF(Sale!M401 &lt;&gt; "", Sale!M401, ""), "")</f>
        <v/>
      </c>
      <c r="ZR610" s="135" t="str">
        <f>IFERROR(IF(Sale!N401 &lt;&gt; "", Sale!N401, ""), "")</f>
        <v/>
      </c>
      <c r="ZS610" s="135" t="str">
        <f>IFERROR(IF(Sale!O401 &lt;&gt; "", Sale!O401, ""), "")</f>
        <v/>
      </c>
      <c r="ZT610" s="135"/>
      <c r="ZU610" s="135"/>
      <c r="ZV610" s="135"/>
      <c r="ZW610" s="135"/>
      <c r="ZX610" s="139"/>
      <c r="ZY610" s="135"/>
      <c r="ZZ610" s="135"/>
    </row>
    <row r="611" spans="25:702">
      <c r="Y611" s="236"/>
      <c r="YA611" s="135" t="str">
        <f>IF(YC611 &lt;&gt; "", (COUNTIF($YC$212:YC611,YC611)&amp;"_"&amp;YC611),"")</f>
        <v/>
      </c>
      <c r="YB611" s="136" t="str">
        <f>IFERROR(IF(Purchase!A401 &lt;&gt;"",Purchase!A401,""),"")</f>
        <v/>
      </c>
      <c r="YC611" s="137" t="str">
        <f>IFERROR(IF(Purchase!B401 &lt;&gt;"",Purchase!B401,""),"")</f>
        <v/>
      </c>
      <c r="YD611" s="137" t="str">
        <f>IFERROR(IF(Purchase!C401 &lt;&gt;"",Purchase!C401,""),"")</f>
        <v/>
      </c>
      <c r="YE611" s="137" t="str">
        <f>IFERROR(IF(Purchase!D401 &lt;&gt;"",Purchase!D401,""),"")</f>
        <v/>
      </c>
      <c r="YF611" s="137" t="str">
        <f>IFERROR(IF(Purchase!E401 &lt;&gt;"",Purchase!E401,""),"")</f>
        <v/>
      </c>
      <c r="YG611" s="137" t="str">
        <f>IFERROR(IF(Purchase!F401 &lt;&gt;"",Purchase!F401,""),"")</f>
        <v/>
      </c>
      <c r="YH611" s="137" t="str">
        <f>IFERROR(IF(Purchase!G401 &lt;&gt;"",Purchase!G401,""),"")</f>
        <v/>
      </c>
      <c r="YI611" s="137" t="str">
        <f>IFERROR(IF(Purchase!H401 &lt;&gt;"",Purchase!H401,""),"")</f>
        <v/>
      </c>
      <c r="YJ611" s="137" t="str">
        <f>IFERROR(IF(Purchase!I401 &lt;&gt;"",Purchase!I401,""),"")</f>
        <v/>
      </c>
      <c r="YK611" s="137" t="str">
        <f>IFERROR(IF(Purchase!J401 &lt;&gt;"",Purchase!J401,""),"")</f>
        <v/>
      </c>
      <c r="YL611" s="149" t="str">
        <f t="shared" si="33"/>
        <v/>
      </c>
      <c r="YM611" s="135"/>
      <c r="YN611" s="138"/>
      <c r="YO611" s="139"/>
      <c r="YP611" s="138"/>
      <c r="YQ611" s="138"/>
      <c r="YR611" s="140"/>
      <c r="YS611" s="138"/>
      <c r="YT611" s="138"/>
      <c r="YU611" s="141"/>
      <c r="YV611" s="135"/>
      <c r="YW611" s="135"/>
      <c r="YX611" s="135"/>
      <c r="YY611" s="135"/>
      <c r="YZ611" s="135"/>
      <c r="ZA611" s="135"/>
      <c r="ZB611" s="135"/>
      <c r="ZC611" s="135"/>
      <c r="ZD611" s="135" t="str">
        <f>IF(ZG611 &lt;&gt; "",(COUNTIF($ZG$212:ZG611,ZG611)&amp;"_"&amp;ZG611),"")</f>
        <v/>
      </c>
      <c r="ZE611" s="142" t="str">
        <f>IFERROR(IF(Sale!A402 &lt;&gt; "", Sale!A402, ""), "")</f>
        <v/>
      </c>
      <c r="ZF611" s="135" t="str">
        <f>IFERROR(IF(Sale!B402 &lt;&gt; "", Sale!B402, ""), "")</f>
        <v/>
      </c>
      <c r="ZG611" s="135" t="str">
        <f>IFERROR(IF(Sale!C402 &lt;&gt; "", Sale!C402, ""), "")</f>
        <v/>
      </c>
      <c r="ZH611" s="135" t="str">
        <f>IFERROR(IF(Sale!D402 &lt;&gt; "", Sale!D402, ""), "")</f>
        <v/>
      </c>
      <c r="ZI611" s="135" t="str">
        <f>IFERROR(IF(Sale!E402 &lt;&gt; "", Sale!E402, ""), "")</f>
        <v/>
      </c>
      <c r="ZJ611" s="135" t="str">
        <f>IFERROR(IF(Sale!F402 &lt;&gt; "", Sale!F402, ""), "")</f>
        <v/>
      </c>
      <c r="ZK611" s="135" t="str">
        <f>IFERROR(IF(Sale!G402 &lt;&gt; "", Sale!G402, ""), "")</f>
        <v/>
      </c>
      <c r="ZL611" s="135" t="str">
        <f>IFERROR(IF(Sale!H402 &lt;&gt; "", Sale!H402, ""), "")</f>
        <v/>
      </c>
      <c r="ZM611" s="135" t="str">
        <f>IFERROR(IF(Sale!I402 &lt;&gt; "", Sale!I402, ""), "")</f>
        <v/>
      </c>
      <c r="ZN611" s="135" t="str">
        <f>IFERROR(IF(Sale!J402 &lt;&gt; "", Sale!J402, ""), "")</f>
        <v/>
      </c>
      <c r="ZO611" s="135" t="str">
        <f>IFERROR(IF(Sale!K402 &lt;&gt; "", Sale!K402, ""), "")</f>
        <v/>
      </c>
      <c r="ZP611" s="135" t="str">
        <f>IFERROR(IF(Sale!L402 &lt;&gt; "", Sale!L402, ""), "")</f>
        <v/>
      </c>
      <c r="ZQ611" s="135" t="str">
        <f>IFERROR(IF(Sale!M402 &lt;&gt; "", Sale!M402, ""), "")</f>
        <v/>
      </c>
      <c r="ZR611" s="135" t="str">
        <f>IFERROR(IF(Sale!N402 &lt;&gt; "", Sale!N402, ""), "")</f>
        <v/>
      </c>
      <c r="ZS611" s="135" t="str">
        <f>IFERROR(IF(Sale!O402 &lt;&gt; "", Sale!O402, ""), "")</f>
        <v/>
      </c>
      <c r="ZT611" s="135"/>
      <c r="ZU611" s="135"/>
      <c r="ZV611" s="135"/>
      <c r="ZW611" s="135"/>
      <c r="ZX611" s="139"/>
      <c r="ZY611" s="135"/>
      <c r="ZZ611" s="135"/>
    </row>
    <row r="612" spans="25:702">
      <c r="Y612" s="236"/>
      <c r="YA612" s="135" t="str">
        <f>IF(YC612 &lt;&gt; "", (COUNTIF($YC$212:YC612,YC612)&amp;"_"&amp;YC612),"")</f>
        <v/>
      </c>
      <c r="YB612" s="136" t="str">
        <f>IFERROR(IF(Purchase!A402 &lt;&gt;"",Purchase!A402,""),"")</f>
        <v/>
      </c>
      <c r="YC612" s="137" t="str">
        <f>IFERROR(IF(Purchase!B402 &lt;&gt;"",Purchase!B402,""),"")</f>
        <v/>
      </c>
      <c r="YD612" s="137" t="str">
        <f>IFERROR(IF(Purchase!C402 &lt;&gt;"",Purchase!C402,""),"")</f>
        <v/>
      </c>
      <c r="YE612" s="137" t="str">
        <f>IFERROR(IF(Purchase!D402 &lt;&gt;"",Purchase!D402,""),"")</f>
        <v/>
      </c>
      <c r="YF612" s="137" t="str">
        <f>IFERROR(IF(Purchase!E402 &lt;&gt;"",Purchase!E402,""),"")</f>
        <v/>
      </c>
      <c r="YG612" s="137" t="str">
        <f>IFERROR(IF(Purchase!F402 &lt;&gt;"",Purchase!F402,""),"")</f>
        <v/>
      </c>
      <c r="YH612" s="137" t="str">
        <f>IFERROR(IF(Purchase!G402 &lt;&gt;"",Purchase!G402,""),"")</f>
        <v/>
      </c>
      <c r="YI612" s="137" t="str">
        <f>IFERROR(IF(Purchase!H402 &lt;&gt;"",Purchase!H402,""),"")</f>
        <v/>
      </c>
      <c r="YJ612" s="137" t="str">
        <f>IFERROR(IF(Purchase!I402 &lt;&gt;"",Purchase!I402,""),"")</f>
        <v/>
      </c>
      <c r="YK612" s="137" t="str">
        <f>IFERROR(IF(Purchase!J402 &lt;&gt;"",Purchase!J402,""),"")</f>
        <v/>
      </c>
      <c r="YL612" s="149" t="str">
        <f t="shared" si="33"/>
        <v/>
      </c>
      <c r="YM612" s="135"/>
      <c r="YN612" s="138"/>
      <c r="YO612" s="139"/>
      <c r="YP612" s="138"/>
      <c r="YQ612" s="138"/>
      <c r="YR612" s="140"/>
      <c r="YS612" s="138"/>
      <c r="YT612" s="138"/>
      <c r="YU612" s="141"/>
      <c r="YV612" s="135"/>
      <c r="YW612" s="135"/>
      <c r="YX612" s="135"/>
      <c r="YY612" s="135"/>
      <c r="YZ612" s="135"/>
      <c r="ZA612" s="135"/>
      <c r="ZB612" s="135"/>
      <c r="ZC612" s="135"/>
      <c r="ZD612" s="135" t="str">
        <f>IF(ZG612 &lt;&gt; "",(COUNTIF($ZG$212:ZG612,ZG612)&amp;"_"&amp;ZG612),"")</f>
        <v/>
      </c>
      <c r="ZE612" s="142" t="str">
        <f>IFERROR(IF(Sale!A403 &lt;&gt; "", Sale!A403, ""), "")</f>
        <v/>
      </c>
      <c r="ZF612" s="135" t="str">
        <f>IFERROR(IF(Sale!B403 &lt;&gt; "", Sale!B403, ""), "")</f>
        <v/>
      </c>
      <c r="ZG612" s="135" t="str">
        <f>IFERROR(IF(Sale!C403 &lt;&gt; "", Sale!C403, ""), "")</f>
        <v/>
      </c>
      <c r="ZH612" s="135" t="str">
        <f>IFERROR(IF(Sale!D403 &lt;&gt; "", Sale!D403, ""), "")</f>
        <v/>
      </c>
      <c r="ZI612" s="135" t="str">
        <f>IFERROR(IF(Sale!E403 &lt;&gt; "", Sale!E403, ""), "")</f>
        <v/>
      </c>
      <c r="ZJ612" s="135" t="str">
        <f>IFERROR(IF(Sale!F403 &lt;&gt; "", Sale!F403, ""), "")</f>
        <v/>
      </c>
      <c r="ZK612" s="135" t="str">
        <f>IFERROR(IF(Sale!G403 &lt;&gt; "", Sale!G403, ""), "")</f>
        <v/>
      </c>
      <c r="ZL612" s="135" t="str">
        <f>IFERROR(IF(Sale!H403 &lt;&gt; "", Sale!H403, ""), "")</f>
        <v/>
      </c>
      <c r="ZM612" s="135" t="str">
        <f>IFERROR(IF(Sale!I403 &lt;&gt; "", Sale!I403, ""), "")</f>
        <v/>
      </c>
      <c r="ZN612" s="135" t="str">
        <f>IFERROR(IF(Sale!J403 &lt;&gt; "", Sale!J403, ""), "")</f>
        <v/>
      </c>
      <c r="ZO612" s="135" t="str">
        <f>IFERROR(IF(Sale!K403 &lt;&gt; "", Sale!K403, ""), "")</f>
        <v/>
      </c>
      <c r="ZP612" s="135" t="str">
        <f>IFERROR(IF(Sale!L403 &lt;&gt; "", Sale!L403, ""), "")</f>
        <v/>
      </c>
      <c r="ZQ612" s="135" t="str">
        <f>IFERROR(IF(Sale!M403 &lt;&gt; "", Sale!M403, ""), "")</f>
        <v/>
      </c>
      <c r="ZR612" s="135" t="str">
        <f>IFERROR(IF(Sale!N403 &lt;&gt; "", Sale!N403, ""), "")</f>
        <v/>
      </c>
      <c r="ZS612" s="135" t="str">
        <f>IFERROR(IF(Sale!O403 &lt;&gt; "", Sale!O403, ""), "")</f>
        <v/>
      </c>
      <c r="ZT612" s="135"/>
      <c r="ZU612" s="135"/>
      <c r="ZV612" s="135"/>
      <c r="ZW612" s="135"/>
      <c r="ZX612" s="139"/>
      <c r="ZY612" s="135"/>
      <c r="ZZ612" s="135"/>
    </row>
    <row r="613" spans="25:702">
      <c r="Y613" s="236"/>
      <c r="YA613" s="135" t="str">
        <f>IF(YC613 &lt;&gt; "", (COUNTIF($YC$212:YC613,YC613)&amp;"_"&amp;YC613),"")</f>
        <v/>
      </c>
      <c r="YB613" s="136" t="str">
        <f>IFERROR(IF(Purchase!A403 &lt;&gt;"",Purchase!A403,""),"")</f>
        <v/>
      </c>
      <c r="YC613" s="137" t="str">
        <f>IFERROR(IF(Purchase!B403 &lt;&gt;"",Purchase!B403,""),"")</f>
        <v/>
      </c>
      <c r="YD613" s="137" t="str">
        <f>IFERROR(IF(Purchase!C403 &lt;&gt;"",Purchase!C403,""),"")</f>
        <v/>
      </c>
      <c r="YE613" s="137" t="str">
        <f>IFERROR(IF(Purchase!D403 &lt;&gt;"",Purchase!D403,""),"")</f>
        <v/>
      </c>
      <c r="YF613" s="137" t="str">
        <f>IFERROR(IF(Purchase!E403 &lt;&gt;"",Purchase!E403,""),"")</f>
        <v/>
      </c>
      <c r="YG613" s="137" t="str">
        <f>IFERROR(IF(Purchase!F403 &lt;&gt;"",Purchase!F403,""),"")</f>
        <v/>
      </c>
      <c r="YH613" s="137" t="str">
        <f>IFERROR(IF(Purchase!G403 &lt;&gt;"",Purchase!G403,""),"")</f>
        <v/>
      </c>
      <c r="YI613" s="137" t="str">
        <f>IFERROR(IF(Purchase!H403 &lt;&gt;"",Purchase!H403,""),"")</f>
        <v/>
      </c>
      <c r="YJ613" s="137" t="str">
        <f>IFERROR(IF(Purchase!I403 &lt;&gt;"",Purchase!I403,""),"")</f>
        <v/>
      </c>
      <c r="YK613" s="137" t="str">
        <f>IFERROR(IF(Purchase!J403 &lt;&gt;"",Purchase!J403,""),"")</f>
        <v/>
      </c>
      <c r="YL613" s="149" t="str">
        <f t="shared" si="33"/>
        <v/>
      </c>
      <c r="YM613" s="135"/>
      <c r="YN613" s="138"/>
      <c r="YO613" s="139"/>
      <c r="YP613" s="138"/>
      <c r="YQ613" s="138"/>
      <c r="YR613" s="140"/>
      <c r="YS613" s="138"/>
      <c r="YT613" s="138"/>
      <c r="YU613" s="141"/>
      <c r="YV613" s="135"/>
      <c r="YW613" s="135"/>
      <c r="YX613" s="135"/>
      <c r="YY613" s="135"/>
      <c r="YZ613" s="135"/>
      <c r="ZA613" s="135"/>
      <c r="ZB613" s="135"/>
      <c r="ZC613" s="135"/>
      <c r="ZD613" s="135" t="str">
        <f>IF(ZG613 &lt;&gt; "",(COUNTIF($ZG$212:ZG613,ZG613)&amp;"_"&amp;ZG613),"")</f>
        <v/>
      </c>
      <c r="ZE613" s="142" t="str">
        <f>IFERROR(IF(Sale!A404 &lt;&gt; "", Sale!A404, ""), "")</f>
        <v/>
      </c>
      <c r="ZF613" s="135" t="str">
        <f>IFERROR(IF(Sale!B404 &lt;&gt; "", Sale!B404, ""), "")</f>
        <v/>
      </c>
      <c r="ZG613" s="135" t="str">
        <f>IFERROR(IF(Sale!C404 &lt;&gt; "", Sale!C404, ""), "")</f>
        <v/>
      </c>
      <c r="ZH613" s="135" t="str">
        <f>IFERROR(IF(Sale!D404 &lt;&gt; "", Sale!D404, ""), "")</f>
        <v/>
      </c>
      <c r="ZI613" s="135" t="str">
        <f>IFERROR(IF(Sale!E404 &lt;&gt; "", Sale!E404, ""), "")</f>
        <v/>
      </c>
      <c r="ZJ613" s="135" t="str">
        <f>IFERROR(IF(Sale!F404 &lt;&gt; "", Sale!F404, ""), "")</f>
        <v/>
      </c>
      <c r="ZK613" s="135" t="str">
        <f>IFERROR(IF(Sale!G404 &lt;&gt; "", Sale!G404, ""), "")</f>
        <v/>
      </c>
      <c r="ZL613" s="135" t="str">
        <f>IFERROR(IF(Sale!H404 &lt;&gt; "", Sale!H404, ""), "")</f>
        <v/>
      </c>
      <c r="ZM613" s="135" t="str">
        <f>IFERROR(IF(Sale!I404 &lt;&gt; "", Sale!I404, ""), "")</f>
        <v/>
      </c>
      <c r="ZN613" s="135" t="str">
        <f>IFERROR(IF(Sale!J404 &lt;&gt; "", Sale!J404, ""), "")</f>
        <v/>
      </c>
      <c r="ZO613" s="135" t="str">
        <f>IFERROR(IF(Sale!K404 &lt;&gt; "", Sale!K404, ""), "")</f>
        <v/>
      </c>
      <c r="ZP613" s="135" t="str">
        <f>IFERROR(IF(Sale!L404 &lt;&gt; "", Sale!L404, ""), "")</f>
        <v/>
      </c>
      <c r="ZQ613" s="135" t="str">
        <f>IFERROR(IF(Sale!M404 &lt;&gt; "", Sale!M404, ""), "")</f>
        <v/>
      </c>
      <c r="ZR613" s="135" t="str">
        <f>IFERROR(IF(Sale!N404 &lt;&gt; "", Sale!N404, ""), "")</f>
        <v/>
      </c>
      <c r="ZS613" s="135" t="str">
        <f>IFERROR(IF(Sale!O404 &lt;&gt; "", Sale!O404, ""), "")</f>
        <v/>
      </c>
      <c r="ZT613" s="135"/>
      <c r="ZU613" s="135"/>
      <c r="ZV613" s="135"/>
      <c r="ZW613" s="135"/>
      <c r="ZX613" s="139"/>
      <c r="ZY613" s="135"/>
      <c r="ZZ613" s="135"/>
    </row>
    <row r="614" spans="25:702">
      <c r="Y614" s="236"/>
      <c r="YA614" s="135" t="str">
        <f>IF(YC614 &lt;&gt; "", (COUNTIF($YC$212:YC614,YC614)&amp;"_"&amp;YC614),"")</f>
        <v/>
      </c>
      <c r="YB614" s="136" t="str">
        <f>IFERROR(IF(Purchase!A404 &lt;&gt;"",Purchase!A404,""),"")</f>
        <v/>
      </c>
      <c r="YC614" s="137" t="str">
        <f>IFERROR(IF(Purchase!B404 &lt;&gt;"",Purchase!B404,""),"")</f>
        <v/>
      </c>
      <c r="YD614" s="137" t="str">
        <f>IFERROR(IF(Purchase!C404 &lt;&gt;"",Purchase!C404,""),"")</f>
        <v/>
      </c>
      <c r="YE614" s="137" t="str">
        <f>IFERROR(IF(Purchase!D404 &lt;&gt;"",Purchase!D404,""),"")</f>
        <v/>
      </c>
      <c r="YF614" s="137" t="str">
        <f>IFERROR(IF(Purchase!E404 &lt;&gt;"",Purchase!E404,""),"")</f>
        <v/>
      </c>
      <c r="YG614" s="137" t="str">
        <f>IFERROR(IF(Purchase!F404 &lt;&gt;"",Purchase!F404,""),"")</f>
        <v/>
      </c>
      <c r="YH614" s="137" t="str">
        <f>IFERROR(IF(Purchase!G404 &lt;&gt;"",Purchase!G404,""),"")</f>
        <v/>
      </c>
      <c r="YI614" s="137" t="str">
        <f>IFERROR(IF(Purchase!H404 &lt;&gt;"",Purchase!H404,""),"")</f>
        <v/>
      </c>
      <c r="YJ614" s="137" t="str">
        <f>IFERROR(IF(Purchase!I404 &lt;&gt;"",Purchase!I404,""),"")</f>
        <v/>
      </c>
      <c r="YK614" s="137" t="str">
        <f>IFERROR(IF(Purchase!J404 &lt;&gt;"",Purchase!J404,""),"")</f>
        <v/>
      </c>
      <c r="YL614" s="149" t="str">
        <f t="shared" si="33"/>
        <v/>
      </c>
      <c r="YM614" s="135"/>
      <c r="YN614" s="138"/>
      <c r="YO614" s="139"/>
      <c r="YP614" s="138"/>
      <c r="YQ614" s="138"/>
      <c r="YR614" s="140"/>
      <c r="YS614" s="138"/>
      <c r="YT614" s="138"/>
      <c r="YU614" s="141"/>
      <c r="YV614" s="135"/>
      <c r="YW614" s="135"/>
      <c r="YX614" s="135"/>
      <c r="YY614" s="135"/>
      <c r="YZ614" s="135"/>
      <c r="ZA614" s="135"/>
      <c r="ZB614" s="135"/>
      <c r="ZC614" s="135"/>
      <c r="ZD614" s="135" t="str">
        <f>IF(ZG614 &lt;&gt; "",(COUNTIF($ZG$212:ZG614,ZG614)&amp;"_"&amp;ZG614),"")</f>
        <v/>
      </c>
      <c r="ZE614" s="142" t="str">
        <f>IFERROR(IF(Sale!A405 &lt;&gt; "", Sale!A405, ""), "")</f>
        <v/>
      </c>
      <c r="ZF614" s="135" t="str">
        <f>IFERROR(IF(Sale!B405 &lt;&gt; "", Sale!B405, ""), "")</f>
        <v/>
      </c>
      <c r="ZG614" s="135" t="str">
        <f>IFERROR(IF(Sale!C405 &lt;&gt; "", Sale!C405, ""), "")</f>
        <v/>
      </c>
      <c r="ZH614" s="135" t="str">
        <f>IFERROR(IF(Sale!D405 &lt;&gt; "", Sale!D405, ""), "")</f>
        <v/>
      </c>
      <c r="ZI614" s="135" t="str">
        <f>IFERROR(IF(Sale!E405 &lt;&gt; "", Sale!E405, ""), "")</f>
        <v/>
      </c>
      <c r="ZJ614" s="135" t="str">
        <f>IFERROR(IF(Sale!F405 &lt;&gt; "", Sale!F405, ""), "")</f>
        <v/>
      </c>
      <c r="ZK614" s="135" t="str">
        <f>IFERROR(IF(Sale!G405 &lt;&gt; "", Sale!G405, ""), "")</f>
        <v/>
      </c>
      <c r="ZL614" s="135" t="str">
        <f>IFERROR(IF(Sale!H405 &lt;&gt; "", Sale!H405, ""), "")</f>
        <v/>
      </c>
      <c r="ZM614" s="135" t="str">
        <f>IFERROR(IF(Sale!I405 &lt;&gt; "", Sale!I405, ""), "")</f>
        <v/>
      </c>
      <c r="ZN614" s="135" t="str">
        <f>IFERROR(IF(Sale!J405 &lt;&gt; "", Sale!J405, ""), "")</f>
        <v/>
      </c>
      <c r="ZO614" s="135" t="str">
        <f>IFERROR(IF(Sale!K405 &lt;&gt; "", Sale!K405, ""), "")</f>
        <v/>
      </c>
      <c r="ZP614" s="135" t="str">
        <f>IFERROR(IF(Sale!L405 &lt;&gt; "", Sale!L405, ""), "")</f>
        <v/>
      </c>
      <c r="ZQ614" s="135" t="str">
        <f>IFERROR(IF(Sale!M405 &lt;&gt; "", Sale!M405, ""), "")</f>
        <v/>
      </c>
      <c r="ZR614" s="135" t="str">
        <f>IFERROR(IF(Sale!N405 &lt;&gt; "", Sale!N405, ""), "")</f>
        <v/>
      </c>
      <c r="ZS614" s="135" t="str">
        <f>IFERROR(IF(Sale!O405 &lt;&gt; "", Sale!O405, ""), "")</f>
        <v/>
      </c>
      <c r="ZT614" s="135"/>
      <c r="ZU614" s="135"/>
      <c r="ZV614" s="135"/>
      <c r="ZW614" s="135"/>
      <c r="ZX614" s="139"/>
      <c r="ZY614" s="135"/>
      <c r="ZZ614" s="135"/>
    </row>
    <row r="615" spans="25:702">
      <c r="Y615" s="236"/>
      <c r="YA615" s="135" t="str">
        <f>IF(YC615 &lt;&gt; "", (COUNTIF($YC$212:YC615,YC615)&amp;"_"&amp;YC615),"")</f>
        <v/>
      </c>
      <c r="YB615" s="136" t="str">
        <f>IFERROR(IF(Purchase!A405 &lt;&gt;"",Purchase!A405,""),"")</f>
        <v/>
      </c>
      <c r="YC615" s="137" t="str">
        <f>IFERROR(IF(Purchase!B405 &lt;&gt;"",Purchase!B405,""),"")</f>
        <v/>
      </c>
      <c r="YD615" s="137" t="str">
        <f>IFERROR(IF(Purchase!C405 &lt;&gt;"",Purchase!C405,""),"")</f>
        <v/>
      </c>
      <c r="YE615" s="137" t="str">
        <f>IFERROR(IF(Purchase!D405 &lt;&gt;"",Purchase!D405,""),"")</f>
        <v/>
      </c>
      <c r="YF615" s="137" t="str">
        <f>IFERROR(IF(Purchase!E405 &lt;&gt;"",Purchase!E405,""),"")</f>
        <v/>
      </c>
      <c r="YG615" s="137" t="str">
        <f>IFERROR(IF(Purchase!F405 &lt;&gt;"",Purchase!F405,""),"")</f>
        <v/>
      </c>
      <c r="YH615" s="137" t="str">
        <f>IFERROR(IF(Purchase!G405 &lt;&gt;"",Purchase!G405,""),"")</f>
        <v/>
      </c>
      <c r="YI615" s="137" t="str">
        <f>IFERROR(IF(Purchase!H405 &lt;&gt;"",Purchase!H405,""),"")</f>
        <v/>
      </c>
      <c r="YJ615" s="137" t="str">
        <f>IFERROR(IF(Purchase!I405 &lt;&gt;"",Purchase!I405,""),"")</f>
        <v/>
      </c>
      <c r="YK615" s="137" t="str">
        <f>IFERROR(IF(Purchase!J405 &lt;&gt;"",Purchase!J405,""),"")</f>
        <v/>
      </c>
      <c r="YL615" s="149" t="str">
        <f t="shared" si="33"/>
        <v/>
      </c>
      <c r="YM615" s="135"/>
      <c r="YN615" s="138"/>
      <c r="YO615" s="139"/>
      <c r="YP615" s="138"/>
      <c r="YQ615" s="138"/>
      <c r="YR615" s="140"/>
      <c r="YS615" s="138"/>
      <c r="YT615" s="138"/>
      <c r="YU615" s="141"/>
      <c r="YV615" s="135"/>
      <c r="YW615" s="135"/>
      <c r="YX615" s="135"/>
      <c r="YY615" s="135"/>
      <c r="YZ615" s="135"/>
      <c r="ZA615" s="135"/>
      <c r="ZB615" s="135"/>
      <c r="ZC615" s="135"/>
      <c r="ZD615" s="135" t="str">
        <f>IF(ZG615 &lt;&gt; "",(COUNTIF($ZG$212:ZG615,ZG615)&amp;"_"&amp;ZG615),"")</f>
        <v/>
      </c>
      <c r="ZE615" s="142" t="str">
        <f>IFERROR(IF(Sale!A406 &lt;&gt; "", Sale!A406, ""), "")</f>
        <v/>
      </c>
      <c r="ZF615" s="135" t="str">
        <f>IFERROR(IF(Sale!B406 &lt;&gt; "", Sale!B406, ""), "")</f>
        <v/>
      </c>
      <c r="ZG615" s="135" t="str">
        <f>IFERROR(IF(Sale!C406 &lt;&gt; "", Sale!C406, ""), "")</f>
        <v/>
      </c>
      <c r="ZH615" s="135" t="str">
        <f>IFERROR(IF(Sale!D406 &lt;&gt; "", Sale!D406, ""), "")</f>
        <v/>
      </c>
      <c r="ZI615" s="135" t="str">
        <f>IFERROR(IF(Sale!E406 &lt;&gt; "", Sale!E406, ""), "")</f>
        <v/>
      </c>
      <c r="ZJ615" s="135" t="str">
        <f>IFERROR(IF(Sale!F406 &lt;&gt; "", Sale!F406, ""), "")</f>
        <v/>
      </c>
      <c r="ZK615" s="135" t="str">
        <f>IFERROR(IF(Sale!G406 &lt;&gt; "", Sale!G406, ""), "")</f>
        <v/>
      </c>
      <c r="ZL615" s="135" t="str">
        <f>IFERROR(IF(Sale!H406 &lt;&gt; "", Sale!H406, ""), "")</f>
        <v/>
      </c>
      <c r="ZM615" s="135" t="str">
        <f>IFERROR(IF(Sale!I406 &lt;&gt; "", Sale!I406, ""), "")</f>
        <v/>
      </c>
      <c r="ZN615" s="135" t="str">
        <f>IFERROR(IF(Sale!J406 &lt;&gt; "", Sale!J406, ""), "")</f>
        <v/>
      </c>
      <c r="ZO615" s="135" t="str">
        <f>IFERROR(IF(Sale!K406 &lt;&gt; "", Sale!K406, ""), "")</f>
        <v/>
      </c>
      <c r="ZP615" s="135" t="str">
        <f>IFERROR(IF(Sale!L406 &lt;&gt; "", Sale!L406, ""), "")</f>
        <v/>
      </c>
      <c r="ZQ615" s="135" t="str">
        <f>IFERROR(IF(Sale!M406 &lt;&gt; "", Sale!M406, ""), "")</f>
        <v/>
      </c>
      <c r="ZR615" s="135" t="str">
        <f>IFERROR(IF(Sale!N406 &lt;&gt; "", Sale!N406, ""), "")</f>
        <v/>
      </c>
      <c r="ZS615" s="135" t="str">
        <f>IFERROR(IF(Sale!O406 &lt;&gt; "", Sale!O406, ""), "")</f>
        <v/>
      </c>
      <c r="ZT615" s="135"/>
      <c r="ZU615" s="135"/>
      <c r="ZV615" s="135"/>
      <c r="ZW615" s="135"/>
      <c r="ZX615" s="139"/>
      <c r="ZY615" s="135"/>
      <c r="ZZ615" s="135"/>
    </row>
    <row r="616" spans="25:702">
      <c r="Y616" s="236"/>
      <c r="YA616" s="135" t="str">
        <f>IF(YC616 &lt;&gt; "", (COUNTIF($YC$212:YC616,YC616)&amp;"_"&amp;YC616),"")</f>
        <v/>
      </c>
      <c r="YB616" s="136" t="str">
        <f>IFERROR(IF(Purchase!A406 &lt;&gt;"",Purchase!A406,""),"")</f>
        <v/>
      </c>
      <c r="YC616" s="137" t="str">
        <f>IFERROR(IF(Purchase!B406 &lt;&gt;"",Purchase!B406,""),"")</f>
        <v/>
      </c>
      <c r="YD616" s="137" t="str">
        <f>IFERROR(IF(Purchase!C406 &lt;&gt;"",Purchase!C406,""),"")</f>
        <v/>
      </c>
      <c r="YE616" s="137" t="str">
        <f>IFERROR(IF(Purchase!D406 &lt;&gt;"",Purchase!D406,""),"")</f>
        <v/>
      </c>
      <c r="YF616" s="137" t="str">
        <f>IFERROR(IF(Purchase!E406 &lt;&gt;"",Purchase!E406,""),"")</f>
        <v/>
      </c>
      <c r="YG616" s="137" t="str">
        <f>IFERROR(IF(Purchase!F406 &lt;&gt;"",Purchase!F406,""),"")</f>
        <v/>
      </c>
      <c r="YH616" s="137" t="str">
        <f>IFERROR(IF(Purchase!G406 &lt;&gt;"",Purchase!G406,""),"")</f>
        <v/>
      </c>
      <c r="YI616" s="137" t="str">
        <f>IFERROR(IF(Purchase!H406 &lt;&gt;"",Purchase!H406,""),"")</f>
        <v/>
      </c>
      <c r="YJ616" s="137" t="str">
        <f>IFERROR(IF(Purchase!I406 &lt;&gt;"",Purchase!I406,""),"")</f>
        <v/>
      </c>
      <c r="YK616" s="137" t="str">
        <f>IFERROR(IF(Purchase!J406 &lt;&gt;"",Purchase!J406,""),"")</f>
        <v/>
      </c>
      <c r="YL616" s="149" t="str">
        <f t="shared" si="33"/>
        <v/>
      </c>
      <c r="YM616" s="135"/>
      <c r="YN616" s="138"/>
      <c r="YO616" s="139"/>
      <c r="YP616" s="138"/>
      <c r="YQ616" s="138"/>
      <c r="YR616" s="140"/>
      <c r="YS616" s="138"/>
      <c r="YT616" s="138"/>
      <c r="YU616" s="141"/>
      <c r="YV616" s="135"/>
      <c r="YW616" s="135"/>
      <c r="YX616" s="135"/>
      <c r="YY616" s="135"/>
      <c r="YZ616" s="135"/>
      <c r="ZA616" s="135"/>
      <c r="ZB616" s="135"/>
      <c r="ZC616" s="135"/>
      <c r="ZD616" s="135" t="str">
        <f>IF(ZG616 &lt;&gt; "",(COUNTIF($ZG$212:ZG616,ZG616)&amp;"_"&amp;ZG616),"")</f>
        <v/>
      </c>
      <c r="ZE616" s="142" t="str">
        <f>IFERROR(IF(Sale!A407 &lt;&gt; "", Sale!A407, ""), "")</f>
        <v/>
      </c>
      <c r="ZF616" s="135" t="str">
        <f>IFERROR(IF(Sale!B407 &lt;&gt; "", Sale!B407, ""), "")</f>
        <v/>
      </c>
      <c r="ZG616" s="135" t="str">
        <f>IFERROR(IF(Sale!C407 &lt;&gt; "", Sale!C407, ""), "")</f>
        <v/>
      </c>
      <c r="ZH616" s="135" t="str">
        <f>IFERROR(IF(Sale!D407 &lt;&gt; "", Sale!D407, ""), "")</f>
        <v/>
      </c>
      <c r="ZI616" s="135" t="str">
        <f>IFERROR(IF(Sale!E407 &lt;&gt; "", Sale!E407, ""), "")</f>
        <v/>
      </c>
      <c r="ZJ616" s="135" t="str">
        <f>IFERROR(IF(Sale!F407 &lt;&gt; "", Sale!F407, ""), "")</f>
        <v/>
      </c>
      <c r="ZK616" s="135" t="str">
        <f>IFERROR(IF(Sale!G407 &lt;&gt; "", Sale!G407, ""), "")</f>
        <v/>
      </c>
      <c r="ZL616" s="135" t="str">
        <f>IFERROR(IF(Sale!H407 &lt;&gt; "", Sale!H407, ""), "")</f>
        <v/>
      </c>
      <c r="ZM616" s="135" t="str">
        <f>IFERROR(IF(Sale!I407 &lt;&gt; "", Sale!I407, ""), "")</f>
        <v/>
      </c>
      <c r="ZN616" s="135" t="str">
        <f>IFERROR(IF(Sale!J407 &lt;&gt; "", Sale!J407, ""), "")</f>
        <v/>
      </c>
      <c r="ZO616" s="135" t="str">
        <f>IFERROR(IF(Sale!K407 &lt;&gt; "", Sale!K407, ""), "")</f>
        <v/>
      </c>
      <c r="ZP616" s="135" t="str">
        <f>IFERROR(IF(Sale!L407 &lt;&gt; "", Sale!L407, ""), "")</f>
        <v/>
      </c>
      <c r="ZQ616" s="135" t="str">
        <f>IFERROR(IF(Sale!M407 &lt;&gt; "", Sale!M407, ""), "")</f>
        <v/>
      </c>
      <c r="ZR616" s="135" t="str">
        <f>IFERROR(IF(Sale!N407 &lt;&gt; "", Sale!N407, ""), "")</f>
        <v/>
      </c>
      <c r="ZS616" s="135" t="str">
        <f>IFERROR(IF(Sale!O407 &lt;&gt; "", Sale!O407, ""), "")</f>
        <v/>
      </c>
      <c r="ZT616" s="135"/>
      <c r="ZU616" s="135"/>
      <c r="ZV616" s="135"/>
      <c r="ZW616" s="135"/>
      <c r="ZX616" s="139"/>
      <c r="ZY616" s="135"/>
      <c r="ZZ616" s="135"/>
    </row>
    <row r="617" spans="25:702">
      <c r="Y617" s="236"/>
      <c r="YA617" s="135" t="str">
        <f>IF(YC617 &lt;&gt; "", (COUNTIF($YC$212:YC617,YC617)&amp;"_"&amp;YC617),"")</f>
        <v/>
      </c>
      <c r="YB617" s="136" t="str">
        <f>IFERROR(IF(Purchase!A407 &lt;&gt;"",Purchase!A407,""),"")</f>
        <v/>
      </c>
      <c r="YC617" s="137" t="str">
        <f>IFERROR(IF(Purchase!B407 &lt;&gt;"",Purchase!B407,""),"")</f>
        <v/>
      </c>
      <c r="YD617" s="137" t="str">
        <f>IFERROR(IF(Purchase!C407 &lt;&gt;"",Purchase!C407,""),"")</f>
        <v/>
      </c>
      <c r="YE617" s="137" t="str">
        <f>IFERROR(IF(Purchase!D407 &lt;&gt;"",Purchase!D407,""),"")</f>
        <v/>
      </c>
      <c r="YF617" s="137" t="str">
        <f>IFERROR(IF(Purchase!E407 &lt;&gt;"",Purchase!E407,""),"")</f>
        <v/>
      </c>
      <c r="YG617" s="137" t="str">
        <f>IFERROR(IF(Purchase!F407 &lt;&gt;"",Purchase!F407,""),"")</f>
        <v/>
      </c>
      <c r="YH617" s="137" t="str">
        <f>IFERROR(IF(Purchase!G407 &lt;&gt;"",Purchase!G407,""),"")</f>
        <v/>
      </c>
      <c r="YI617" s="137" t="str">
        <f>IFERROR(IF(Purchase!H407 &lt;&gt;"",Purchase!H407,""),"")</f>
        <v/>
      </c>
      <c r="YJ617" s="137" t="str">
        <f>IFERROR(IF(Purchase!I407 &lt;&gt;"",Purchase!I407,""),"")</f>
        <v/>
      </c>
      <c r="YK617" s="137" t="str">
        <f>IFERROR(IF(Purchase!J407 &lt;&gt;"",Purchase!J407,""),"")</f>
        <v/>
      </c>
      <c r="YL617" s="149" t="str">
        <f t="shared" si="33"/>
        <v/>
      </c>
      <c r="YM617" s="135"/>
      <c r="YN617" s="138"/>
      <c r="YO617" s="139"/>
      <c r="YP617" s="138"/>
      <c r="YQ617" s="138"/>
      <c r="YR617" s="140"/>
      <c r="YS617" s="138"/>
      <c r="YT617" s="138"/>
      <c r="YU617" s="141"/>
      <c r="YV617" s="135"/>
      <c r="YW617" s="135"/>
      <c r="YX617" s="135"/>
      <c r="YY617" s="135"/>
      <c r="YZ617" s="135"/>
      <c r="ZA617" s="135"/>
      <c r="ZB617" s="135"/>
      <c r="ZC617" s="135"/>
      <c r="ZD617" s="135" t="str">
        <f>IF(ZG617 &lt;&gt; "",(COUNTIF($ZG$212:ZG617,ZG617)&amp;"_"&amp;ZG617),"")</f>
        <v/>
      </c>
      <c r="ZE617" s="142" t="str">
        <f>IFERROR(IF(Sale!A408 &lt;&gt; "", Sale!A408, ""), "")</f>
        <v/>
      </c>
      <c r="ZF617" s="135" t="str">
        <f>IFERROR(IF(Sale!B408 &lt;&gt; "", Sale!B408, ""), "")</f>
        <v/>
      </c>
      <c r="ZG617" s="135" t="str">
        <f>IFERROR(IF(Sale!C408 &lt;&gt; "", Sale!C408, ""), "")</f>
        <v/>
      </c>
      <c r="ZH617" s="135" t="str">
        <f>IFERROR(IF(Sale!D408 &lt;&gt; "", Sale!D408, ""), "")</f>
        <v/>
      </c>
      <c r="ZI617" s="135" t="str">
        <f>IFERROR(IF(Sale!E408 &lt;&gt; "", Sale!E408, ""), "")</f>
        <v/>
      </c>
      <c r="ZJ617" s="135" t="str">
        <f>IFERROR(IF(Sale!F408 &lt;&gt; "", Sale!F408, ""), "")</f>
        <v/>
      </c>
      <c r="ZK617" s="135" t="str">
        <f>IFERROR(IF(Sale!G408 &lt;&gt; "", Sale!G408, ""), "")</f>
        <v/>
      </c>
      <c r="ZL617" s="135" t="str">
        <f>IFERROR(IF(Sale!H408 &lt;&gt; "", Sale!H408, ""), "")</f>
        <v/>
      </c>
      <c r="ZM617" s="135" t="str">
        <f>IFERROR(IF(Sale!I408 &lt;&gt; "", Sale!I408, ""), "")</f>
        <v/>
      </c>
      <c r="ZN617" s="135" t="str">
        <f>IFERROR(IF(Sale!J408 &lt;&gt; "", Sale!J408, ""), "")</f>
        <v/>
      </c>
      <c r="ZO617" s="135" t="str">
        <f>IFERROR(IF(Sale!K408 &lt;&gt; "", Sale!K408, ""), "")</f>
        <v/>
      </c>
      <c r="ZP617" s="135" t="str">
        <f>IFERROR(IF(Sale!L408 &lt;&gt; "", Sale!L408, ""), "")</f>
        <v/>
      </c>
      <c r="ZQ617" s="135" t="str">
        <f>IFERROR(IF(Sale!M408 &lt;&gt; "", Sale!M408, ""), "")</f>
        <v/>
      </c>
      <c r="ZR617" s="135" t="str">
        <f>IFERROR(IF(Sale!N408 &lt;&gt; "", Sale!N408, ""), "")</f>
        <v/>
      </c>
      <c r="ZS617" s="135" t="str">
        <f>IFERROR(IF(Sale!O408 &lt;&gt; "", Sale!O408, ""), "")</f>
        <v/>
      </c>
      <c r="ZT617" s="135"/>
      <c r="ZU617" s="135"/>
      <c r="ZV617" s="135"/>
      <c r="ZW617" s="135"/>
      <c r="ZX617" s="139"/>
      <c r="ZY617" s="135"/>
      <c r="ZZ617" s="135"/>
    </row>
    <row r="618" spans="25:702">
      <c r="Y618" s="236"/>
      <c r="YA618" s="135" t="str">
        <f>IF(YC618 &lt;&gt; "", (COUNTIF($YC$212:YC618,YC618)&amp;"_"&amp;YC618),"")</f>
        <v/>
      </c>
      <c r="YB618" s="136" t="str">
        <f>IFERROR(IF(Purchase!A408 &lt;&gt;"",Purchase!A408,""),"")</f>
        <v/>
      </c>
      <c r="YC618" s="137" t="str">
        <f>IFERROR(IF(Purchase!B408 &lt;&gt;"",Purchase!B408,""),"")</f>
        <v/>
      </c>
      <c r="YD618" s="137" t="str">
        <f>IFERROR(IF(Purchase!C408 &lt;&gt;"",Purchase!C408,""),"")</f>
        <v/>
      </c>
      <c r="YE618" s="137" t="str">
        <f>IFERROR(IF(Purchase!D408 &lt;&gt;"",Purchase!D408,""),"")</f>
        <v/>
      </c>
      <c r="YF618" s="137" t="str">
        <f>IFERROR(IF(Purchase!E408 &lt;&gt;"",Purchase!E408,""),"")</f>
        <v/>
      </c>
      <c r="YG618" s="137" t="str">
        <f>IFERROR(IF(Purchase!F408 &lt;&gt;"",Purchase!F408,""),"")</f>
        <v/>
      </c>
      <c r="YH618" s="137" t="str">
        <f>IFERROR(IF(Purchase!G408 &lt;&gt;"",Purchase!G408,""),"")</f>
        <v/>
      </c>
      <c r="YI618" s="137" t="str">
        <f>IFERROR(IF(Purchase!H408 &lt;&gt;"",Purchase!H408,""),"")</f>
        <v/>
      </c>
      <c r="YJ618" s="137" t="str">
        <f>IFERROR(IF(Purchase!I408 &lt;&gt;"",Purchase!I408,""),"")</f>
        <v/>
      </c>
      <c r="YK618" s="137" t="str">
        <f>IFERROR(IF(Purchase!J408 &lt;&gt;"",Purchase!J408,""),"")</f>
        <v/>
      </c>
      <c r="YL618" s="149" t="str">
        <f t="shared" si="33"/>
        <v/>
      </c>
      <c r="YM618" s="135"/>
      <c r="YN618" s="138"/>
      <c r="YO618" s="139"/>
      <c r="YP618" s="138"/>
      <c r="YQ618" s="138"/>
      <c r="YR618" s="140"/>
      <c r="YS618" s="138"/>
      <c r="YT618" s="138"/>
      <c r="YU618" s="141"/>
      <c r="YV618" s="135"/>
      <c r="YW618" s="135"/>
      <c r="YX618" s="135"/>
      <c r="YY618" s="135"/>
      <c r="YZ618" s="135"/>
      <c r="ZA618" s="135"/>
      <c r="ZB618" s="135"/>
      <c r="ZC618" s="135"/>
      <c r="ZD618" s="135" t="str">
        <f>IF(ZG618 &lt;&gt; "",(COUNTIF($ZG$212:ZG618,ZG618)&amp;"_"&amp;ZG618),"")</f>
        <v/>
      </c>
      <c r="ZE618" s="142" t="str">
        <f>IFERROR(IF(Sale!A409 &lt;&gt; "", Sale!A409, ""), "")</f>
        <v/>
      </c>
      <c r="ZF618" s="135" t="str">
        <f>IFERROR(IF(Sale!B409 &lt;&gt; "", Sale!B409, ""), "")</f>
        <v/>
      </c>
      <c r="ZG618" s="135" t="str">
        <f>IFERROR(IF(Sale!C409 &lt;&gt; "", Sale!C409, ""), "")</f>
        <v/>
      </c>
      <c r="ZH618" s="135" t="str">
        <f>IFERROR(IF(Sale!D409 &lt;&gt; "", Sale!D409, ""), "")</f>
        <v/>
      </c>
      <c r="ZI618" s="135" t="str">
        <f>IFERROR(IF(Sale!E409 &lt;&gt; "", Sale!E409, ""), "")</f>
        <v/>
      </c>
      <c r="ZJ618" s="135" t="str">
        <f>IFERROR(IF(Sale!F409 &lt;&gt; "", Sale!F409, ""), "")</f>
        <v/>
      </c>
      <c r="ZK618" s="135" t="str">
        <f>IFERROR(IF(Sale!G409 &lt;&gt; "", Sale!G409, ""), "")</f>
        <v/>
      </c>
      <c r="ZL618" s="135" t="str">
        <f>IFERROR(IF(Sale!H409 &lt;&gt; "", Sale!H409, ""), "")</f>
        <v/>
      </c>
      <c r="ZM618" s="135" t="str">
        <f>IFERROR(IF(Sale!I409 &lt;&gt; "", Sale!I409, ""), "")</f>
        <v/>
      </c>
      <c r="ZN618" s="135" t="str">
        <f>IFERROR(IF(Sale!J409 &lt;&gt; "", Sale!J409, ""), "")</f>
        <v/>
      </c>
      <c r="ZO618" s="135" t="str">
        <f>IFERROR(IF(Sale!K409 &lt;&gt; "", Sale!K409, ""), "")</f>
        <v/>
      </c>
      <c r="ZP618" s="135" t="str">
        <f>IFERROR(IF(Sale!L409 &lt;&gt; "", Sale!L409, ""), "")</f>
        <v/>
      </c>
      <c r="ZQ618" s="135" t="str">
        <f>IFERROR(IF(Sale!M409 &lt;&gt; "", Sale!M409, ""), "")</f>
        <v/>
      </c>
      <c r="ZR618" s="135" t="str">
        <f>IFERROR(IF(Sale!N409 &lt;&gt; "", Sale!N409, ""), "")</f>
        <v/>
      </c>
      <c r="ZS618" s="135" t="str">
        <f>IFERROR(IF(Sale!O409 &lt;&gt; "", Sale!O409, ""), "")</f>
        <v/>
      </c>
      <c r="ZT618" s="135"/>
      <c r="ZU618" s="135"/>
      <c r="ZV618" s="135"/>
      <c r="ZW618" s="135"/>
      <c r="ZX618" s="139"/>
      <c r="ZY618" s="135"/>
      <c r="ZZ618" s="135"/>
    </row>
    <row r="619" spans="25:702">
      <c r="Y619" s="236"/>
      <c r="YA619" s="135" t="str">
        <f>IF(YC619 &lt;&gt; "", (COUNTIF($YC$212:YC619,YC619)&amp;"_"&amp;YC619),"")</f>
        <v/>
      </c>
      <c r="YB619" s="136" t="str">
        <f>IFERROR(IF(Purchase!A409 &lt;&gt;"",Purchase!A409,""),"")</f>
        <v/>
      </c>
      <c r="YC619" s="137" t="str">
        <f>IFERROR(IF(Purchase!B409 &lt;&gt;"",Purchase!B409,""),"")</f>
        <v/>
      </c>
      <c r="YD619" s="137" t="str">
        <f>IFERROR(IF(Purchase!C409 &lt;&gt;"",Purchase!C409,""),"")</f>
        <v/>
      </c>
      <c r="YE619" s="137" t="str">
        <f>IFERROR(IF(Purchase!D409 &lt;&gt;"",Purchase!D409,""),"")</f>
        <v/>
      </c>
      <c r="YF619" s="137" t="str">
        <f>IFERROR(IF(Purchase!E409 &lt;&gt;"",Purchase!E409,""),"")</f>
        <v/>
      </c>
      <c r="YG619" s="137" t="str">
        <f>IFERROR(IF(Purchase!F409 &lt;&gt;"",Purchase!F409,""),"")</f>
        <v/>
      </c>
      <c r="YH619" s="137" t="str">
        <f>IFERROR(IF(Purchase!G409 &lt;&gt;"",Purchase!G409,""),"")</f>
        <v/>
      </c>
      <c r="YI619" s="137" t="str">
        <f>IFERROR(IF(Purchase!H409 &lt;&gt;"",Purchase!H409,""),"")</f>
        <v/>
      </c>
      <c r="YJ619" s="137" t="str">
        <f>IFERROR(IF(Purchase!I409 &lt;&gt;"",Purchase!I409,""),"")</f>
        <v/>
      </c>
      <c r="YK619" s="137" t="str">
        <f>IFERROR(IF(Purchase!J409 &lt;&gt;"",Purchase!J409,""),"")</f>
        <v/>
      </c>
      <c r="YL619" s="149" t="str">
        <f t="shared" si="33"/>
        <v/>
      </c>
      <c r="YM619" s="135"/>
      <c r="YN619" s="138"/>
      <c r="YO619" s="139"/>
      <c r="YP619" s="138"/>
      <c r="YQ619" s="138"/>
      <c r="YR619" s="140"/>
      <c r="YS619" s="138"/>
      <c r="YT619" s="138"/>
      <c r="YU619" s="141"/>
      <c r="YV619" s="135"/>
      <c r="YW619" s="135"/>
      <c r="YX619" s="135"/>
      <c r="YY619" s="135"/>
      <c r="YZ619" s="135"/>
      <c r="ZA619" s="135"/>
      <c r="ZB619" s="135"/>
      <c r="ZC619" s="135"/>
      <c r="ZD619" s="135" t="str">
        <f>IF(ZG619 &lt;&gt; "",(COUNTIF($ZG$212:ZG619,ZG619)&amp;"_"&amp;ZG619),"")</f>
        <v/>
      </c>
      <c r="ZE619" s="142" t="str">
        <f>IFERROR(IF(Sale!A410 &lt;&gt; "", Sale!A410, ""), "")</f>
        <v/>
      </c>
      <c r="ZF619" s="135" t="str">
        <f>IFERROR(IF(Sale!B410 &lt;&gt; "", Sale!B410, ""), "")</f>
        <v/>
      </c>
      <c r="ZG619" s="135" t="str">
        <f>IFERROR(IF(Sale!C410 &lt;&gt; "", Sale!C410, ""), "")</f>
        <v/>
      </c>
      <c r="ZH619" s="135" t="str">
        <f>IFERROR(IF(Sale!D410 &lt;&gt; "", Sale!D410, ""), "")</f>
        <v/>
      </c>
      <c r="ZI619" s="135" t="str">
        <f>IFERROR(IF(Sale!E410 &lt;&gt; "", Sale!E410, ""), "")</f>
        <v/>
      </c>
      <c r="ZJ619" s="135" t="str">
        <f>IFERROR(IF(Sale!F410 &lt;&gt; "", Sale!F410, ""), "")</f>
        <v/>
      </c>
      <c r="ZK619" s="135" t="str">
        <f>IFERROR(IF(Sale!G410 &lt;&gt; "", Sale!G410, ""), "")</f>
        <v/>
      </c>
      <c r="ZL619" s="135" t="str">
        <f>IFERROR(IF(Sale!H410 &lt;&gt; "", Sale!H410, ""), "")</f>
        <v/>
      </c>
      <c r="ZM619" s="135" t="str">
        <f>IFERROR(IF(Sale!I410 &lt;&gt; "", Sale!I410, ""), "")</f>
        <v/>
      </c>
      <c r="ZN619" s="135" t="str">
        <f>IFERROR(IF(Sale!J410 &lt;&gt; "", Sale!J410, ""), "")</f>
        <v/>
      </c>
      <c r="ZO619" s="135" t="str">
        <f>IFERROR(IF(Sale!K410 &lt;&gt; "", Sale!K410, ""), "")</f>
        <v/>
      </c>
      <c r="ZP619" s="135" t="str">
        <f>IFERROR(IF(Sale!L410 &lt;&gt; "", Sale!L410, ""), "")</f>
        <v/>
      </c>
      <c r="ZQ619" s="135" t="str">
        <f>IFERROR(IF(Sale!M410 &lt;&gt; "", Sale!M410, ""), "")</f>
        <v/>
      </c>
      <c r="ZR619" s="135" t="str">
        <f>IFERROR(IF(Sale!N410 &lt;&gt; "", Sale!N410, ""), "")</f>
        <v/>
      </c>
      <c r="ZS619" s="135" t="str">
        <f>IFERROR(IF(Sale!O410 &lt;&gt; "", Sale!O410, ""), "")</f>
        <v/>
      </c>
      <c r="ZT619" s="135"/>
      <c r="ZU619" s="135"/>
      <c r="ZV619" s="135"/>
      <c r="ZW619" s="135"/>
      <c r="ZX619" s="139"/>
      <c r="ZY619" s="135"/>
      <c r="ZZ619" s="135"/>
    </row>
    <row r="620" spans="25:702">
      <c r="Y620" s="236"/>
      <c r="YA620" s="135" t="str">
        <f>IF(YC620 &lt;&gt; "", (COUNTIF($YC$212:YC620,YC620)&amp;"_"&amp;YC620),"")</f>
        <v/>
      </c>
      <c r="YB620" s="136" t="str">
        <f>IFERROR(IF(Purchase!A410 &lt;&gt;"",Purchase!A410,""),"")</f>
        <v/>
      </c>
      <c r="YC620" s="137" t="str">
        <f>IFERROR(IF(Purchase!B410 &lt;&gt;"",Purchase!B410,""),"")</f>
        <v/>
      </c>
      <c r="YD620" s="137" t="str">
        <f>IFERROR(IF(Purchase!C410 &lt;&gt;"",Purchase!C410,""),"")</f>
        <v/>
      </c>
      <c r="YE620" s="137" t="str">
        <f>IFERROR(IF(Purchase!D410 &lt;&gt;"",Purchase!D410,""),"")</f>
        <v/>
      </c>
      <c r="YF620" s="137" t="str">
        <f>IFERROR(IF(Purchase!E410 &lt;&gt;"",Purchase!E410,""),"")</f>
        <v/>
      </c>
      <c r="YG620" s="137" t="str">
        <f>IFERROR(IF(Purchase!F410 &lt;&gt;"",Purchase!F410,""),"")</f>
        <v/>
      </c>
      <c r="YH620" s="137" t="str">
        <f>IFERROR(IF(Purchase!G410 &lt;&gt;"",Purchase!G410,""),"")</f>
        <v/>
      </c>
      <c r="YI620" s="137" t="str">
        <f>IFERROR(IF(Purchase!H410 &lt;&gt;"",Purchase!H410,""),"")</f>
        <v/>
      </c>
      <c r="YJ620" s="137" t="str">
        <f>IFERROR(IF(Purchase!I410 &lt;&gt;"",Purchase!I410,""),"")</f>
        <v/>
      </c>
      <c r="YK620" s="137" t="str">
        <f>IFERROR(IF(Purchase!J410 &lt;&gt;"",Purchase!J410,""),"")</f>
        <v/>
      </c>
      <c r="YL620" s="149" t="str">
        <f t="shared" si="33"/>
        <v/>
      </c>
      <c r="YM620" s="135"/>
      <c r="YN620" s="138"/>
      <c r="YO620" s="139"/>
      <c r="YP620" s="138"/>
      <c r="YQ620" s="138"/>
      <c r="YR620" s="140"/>
      <c r="YS620" s="138"/>
      <c r="YT620" s="138"/>
      <c r="YU620" s="141"/>
      <c r="YV620" s="135"/>
      <c r="YW620" s="135"/>
      <c r="YX620" s="135"/>
      <c r="YY620" s="135"/>
      <c r="YZ620" s="135"/>
      <c r="ZA620" s="135"/>
      <c r="ZB620" s="135"/>
      <c r="ZC620" s="135"/>
      <c r="ZD620" s="135" t="str">
        <f>IF(ZG620 &lt;&gt; "",(COUNTIF($ZG$212:ZG620,ZG620)&amp;"_"&amp;ZG620),"")</f>
        <v/>
      </c>
      <c r="ZE620" s="142" t="str">
        <f>IFERROR(IF(Sale!A411 &lt;&gt; "", Sale!A411, ""), "")</f>
        <v/>
      </c>
      <c r="ZF620" s="135" t="str">
        <f>IFERROR(IF(Sale!B411 &lt;&gt; "", Sale!B411, ""), "")</f>
        <v/>
      </c>
      <c r="ZG620" s="135" t="str">
        <f>IFERROR(IF(Sale!C411 &lt;&gt; "", Sale!C411, ""), "")</f>
        <v/>
      </c>
      <c r="ZH620" s="135" t="str">
        <f>IFERROR(IF(Sale!D411 &lt;&gt; "", Sale!D411, ""), "")</f>
        <v/>
      </c>
      <c r="ZI620" s="135" t="str">
        <f>IFERROR(IF(Sale!E411 &lt;&gt; "", Sale!E411, ""), "")</f>
        <v/>
      </c>
      <c r="ZJ620" s="135" t="str">
        <f>IFERROR(IF(Sale!F411 &lt;&gt; "", Sale!F411, ""), "")</f>
        <v/>
      </c>
      <c r="ZK620" s="135" t="str">
        <f>IFERROR(IF(Sale!G411 &lt;&gt; "", Sale!G411, ""), "")</f>
        <v/>
      </c>
      <c r="ZL620" s="135" t="str">
        <f>IFERROR(IF(Sale!H411 &lt;&gt; "", Sale!H411, ""), "")</f>
        <v/>
      </c>
      <c r="ZM620" s="135" t="str">
        <f>IFERROR(IF(Sale!I411 &lt;&gt; "", Sale!I411, ""), "")</f>
        <v/>
      </c>
      <c r="ZN620" s="135" t="str">
        <f>IFERROR(IF(Sale!J411 &lt;&gt; "", Sale!J411, ""), "")</f>
        <v/>
      </c>
      <c r="ZO620" s="135" t="str">
        <f>IFERROR(IF(Sale!K411 &lt;&gt; "", Sale!K411, ""), "")</f>
        <v/>
      </c>
      <c r="ZP620" s="135" t="str">
        <f>IFERROR(IF(Sale!L411 &lt;&gt; "", Sale!L411, ""), "")</f>
        <v/>
      </c>
      <c r="ZQ620" s="135" t="str">
        <f>IFERROR(IF(Sale!M411 &lt;&gt; "", Sale!M411, ""), "")</f>
        <v/>
      </c>
      <c r="ZR620" s="135" t="str">
        <f>IFERROR(IF(Sale!N411 &lt;&gt; "", Sale!N411, ""), "")</f>
        <v/>
      </c>
      <c r="ZS620" s="135" t="str">
        <f>IFERROR(IF(Sale!O411 &lt;&gt; "", Sale!O411, ""), "")</f>
        <v/>
      </c>
      <c r="ZT620" s="135"/>
      <c r="ZU620" s="135"/>
      <c r="ZV620" s="135"/>
      <c r="ZW620" s="135"/>
      <c r="ZX620" s="139"/>
      <c r="ZY620" s="135"/>
      <c r="ZZ620" s="135"/>
    </row>
    <row r="621" spans="25:702">
      <c r="Y621" s="236"/>
      <c r="YA621" s="135" t="str">
        <f>IF(YC621 &lt;&gt; "", (COUNTIF($YC$212:YC621,YC621)&amp;"_"&amp;YC621),"")</f>
        <v/>
      </c>
      <c r="YB621" s="136" t="str">
        <f>IFERROR(IF(Purchase!A411 &lt;&gt;"",Purchase!A411,""),"")</f>
        <v/>
      </c>
      <c r="YC621" s="137" t="str">
        <f>IFERROR(IF(Purchase!B411 &lt;&gt;"",Purchase!B411,""),"")</f>
        <v/>
      </c>
      <c r="YD621" s="137" t="str">
        <f>IFERROR(IF(Purchase!C411 &lt;&gt;"",Purchase!C411,""),"")</f>
        <v/>
      </c>
      <c r="YE621" s="137" t="str">
        <f>IFERROR(IF(Purchase!D411 &lt;&gt;"",Purchase!D411,""),"")</f>
        <v/>
      </c>
      <c r="YF621" s="137" t="str">
        <f>IFERROR(IF(Purchase!E411 &lt;&gt;"",Purchase!E411,""),"")</f>
        <v/>
      </c>
      <c r="YG621" s="137" t="str">
        <f>IFERROR(IF(Purchase!F411 &lt;&gt;"",Purchase!F411,""),"")</f>
        <v/>
      </c>
      <c r="YH621" s="137" t="str">
        <f>IFERROR(IF(Purchase!G411 &lt;&gt;"",Purchase!G411,""),"")</f>
        <v/>
      </c>
      <c r="YI621" s="137" t="str">
        <f>IFERROR(IF(Purchase!H411 &lt;&gt;"",Purchase!H411,""),"")</f>
        <v/>
      </c>
      <c r="YJ621" s="137" t="str">
        <f>IFERROR(IF(Purchase!I411 &lt;&gt;"",Purchase!I411,""),"")</f>
        <v/>
      </c>
      <c r="YK621" s="137" t="str">
        <f>IFERROR(IF(Purchase!J411 &lt;&gt;"",Purchase!J411,""),"")</f>
        <v/>
      </c>
      <c r="YL621" s="149" t="str">
        <f t="shared" si="33"/>
        <v/>
      </c>
      <c r="YM621" s="135"/>
      <c r="YN621" s="138"/>
      <c r="YO621" s="139"/>
      <c r="YP621" s="138"/>
      <c r="YQ621" s="138"/>
      <c r="YR621" s="140"/>
      <c r="YS621" s="138"/>
      <c r="YT621" s="138"/>
      <c r="YU621" s="141"/>
      <c r="YV621" s="135"/>
      <c r="YW621" s="135"/>
      <c r="YX621" s="135"/>
      <c r="YY621" s="135"/>
      <c r="YZ621" s="135"/>
      <c r="ZA621" s="135"/>
      <c r="ZB621" s="135"/>
      <c r="ZC621" s="135"/>
      <c r="ZD621" s="135" t="str">
        <f>IF(ZG621 &lt;&gt; "",(COUNTIF($ZG$212:ZG621,ZG621)&amp;"_"&amp;ZG621),"")</f>
        <v/>
      </c>
      <c r="ZE621" s="142" t="str">
        <f>IFERROR(IF(Sale!A412 &lt;&gt; "", Sale!A412, ""), "")</f>
        <v/>
      </c>
      <c r="ZF621" s="135" t="str">
        <f>IFERROR(IF(Sale!B412 &lt;&gt; "", Sale!B412, ""), "")</f>
        <v/>
      </c>
      <c r="ZG621" s="135" t="str">
        <f>IFERROR(IF(Sale!C412 &lt;&gt; "", Sale!C412, ""), "")</f>
        <v/>
      </c>
      <c r="ZH621" s="135" t="str">
        <f>IFERROR(IF(Sale!D412 &lt;&gt; "", Sale!D412, ""), "")</f>
        <v/>
      </c>
      <c r="ZI621" s="135" t="str">
        <f>IFERROR(IF(Sale!E412 &lt;&gt; "", Sale!E412, ""), "")</f>
        <v/>
      </c>
      <c r="ZJ621" s="135" t="str">
        <f>IFERROR(IF(Sale!F412 &lt;&gt; "", Sale!F412, ""), "")</f>
        <v/>
      </c>
      <c r="ZK621" s="135" t="str">
        <f>IFERROR(IF(Sale!G412 &lt;&gt; "", Sale!G412, ""), "")</f>
        <v/>
      </c>
      <c r="ZL621" s="135" t="str">
        <f>IFERROR(IF(Sale!H412 &lt;&gt; "", Sale!H412, ""), "")</f>
        <v/>
      </c>
      <c r="ZM621" s="135" t="str">
        <f>IFERROR(IF(Sale!I412 &lt;&gt; "", Sale!I412, ""), "")</f>
        <v/>
      </c>
      <c r="ZN621" s="135" t="str">
        <f>IFERROR(IF(Sale!J412 &lt;&gt; "", Sale!J412, ""), "")</f>
        <v/>
      </c>
      <c r="ZO621" s="135" t="str">
        <f>IFERROR(IF(Sale!K412 &lt;&gt; "", Sale!K412, ""), "")</f>
        <v/>
      </c>
      <c r="ZP621" s="135" t="str">
        <f>IFERROR(IF(Sale!L412 &lt;&gt; "", Sale!L412, ""), "")</f>
        <v/>
      </c>
      <c r="ZQ621" s="135" t="str">
        <f>IFERROR(IF(Sale!M412 &lt;&gt; "", Sale!M412, ""), "")</f>
        <v/>
      </c>
      <c r="ZR621" s="135" t="str">
        <f>IFERROR(IF(Sale!N412 &lt;&gt; "", Sale!N412, ""), "")</f>
        <v/>
      </c>
      <c r="ZS621" s="135" t="str">
        <f>IFERROR(IF(Sale!O412 &lt;&gt; "", Sale!O412, ""), "")</f>
        <v/>
      </c>
      <c r="ZT621" s="135"/>
      <c r="ZU621" s="135"/>
      <c r="ZV621" s="135"/>
      <c r="ZW621" s="135"/>
      <c r="ZX621" s="139"/>
      <c r="ZY621" s="135"/>
      <c r="ZZ621" s="135"/>
    </row>
    <row r="622" spans="25:702">
      <c r="Y622" s="236"/>
      <c r="YA622" s="135" t="str">
        <f>IF(YC622 &lt;&gt; "", (COUNTIF($YC$212:YC622,YC622)&amp;"_"&amp;YC622),"")</f>
        <v/>
      </c>
      <c r="YB622" s="136" t="str">
        <f>IFERROR(IF(Purchase!A412 &lt;&gt;"",Purchase!A412,""),"")</f>
        <v/>
      </c>
      <c r="YC622" s="137" t="str">
        <f>IFERROR(IF(Purchase!B412 &lt;&gt;"",Purchase!B412,""),"")</f>
        <v/>
      </c>
      <c r="YD622" s="137" t="str">
        <f>IFERROR(IF(Purchase!C412 &lt;&gt;"",Purchase!C412,""),"")</f>
        <v/>
      </c>
      <c r="YE622" s="137" t="str">
        <f>IFERROR(IF(Purchase!D412 &lt;&gt;"",Purchase!D412,""),"")</f>
        <v/>
      </c>
      <c r="YF622" s="137" t="str">
        <f>IFERROR(IF(Purchase!E412 &lt;&gt;"",Purchase!E412,""),"")</f>
        <v/>
      </c>
      <c r="YG622" s="137" t="str">
        <f>IFERROR(IF(Purchase!F412 &lt;&gt;"",Purchase!F412,""),"")</f>
        <v/>
      </c>
      <c r="YH622" s="137" t="str">
        <f>IFERROR(IF(Purchase!G412 &lt;&gt;"",Purchase!G412,""),"")</f>
        <v/>
      </c>
      <c r="YI622" s="137" t="str">
        <f>IFERROR(IF(Purchase!H412 &lt;&gt;"",Purchase!H412,""),"")</f>
        <v/>
      </c>
      <c r="YJ622" s="137" t="str">
        <f>IFERROR(IF(Purchase!I412 &lt;&gt;"",Purchase!I412,""),"")</f>
        <v/>
      </c>
      <c r="YK622" s="137" t="str">
        <f>IFERROR(IF(Purchase!J412 &lt;&gt;"",Purchase!J412,""),"")</f>
        <v/>
      </c>
      <c r="YL622" s="149" t="str">
        <f t="shared" si="33"/>
        <v/>
      </c>
      <c r="YM622" s="135"/>
      <c r="YN622" s="138"/>
      <c r="YO622" s="139"/>
      <c r="YP622" s="138"/>
      <c r="YQ622" s="138"/>
      <c r="YR622" s="140"/>
      <c r="YS622" s="138"/>
      <c r="YT622" s="138"/>
      <c r="YU622" s="141"/>
      <c r="YV622" s="135"/>
      <c r="YW622" s="135"/>
      <c r="YX622" s="135"/>
      <c r="YY622" s="135"/>
      <c r="YZ622" s="135"/>
      <c r="ZA622" s="135"/>
      <c r="ZB622" s="135"/>
      <c r="ZC622" s="135"/>
      <c r="ZD622" s="135" t="str">
        <f>IF(ZG622 &lt;&gt; "",(COUNTIF($ZG$212:ZG622,ZG622)&amp;"_"&amp;ZG622),"")</f>
        <v/>
      </c>
      <c r="ZE622" s="142" t="str">
        <f>IFERROR(IF(Sale!A413 &lt;&gt; "", Sale!A413, ""), "")</f>
        <v/>
      </c>
      <c r="ZF622" s="135" t="str">
        <f>IFERROR(IF(Sale!B413 &lt;&gt; "", Sale!B413, ""), "")</f>
        <v/>
      </c>
      <c r="ZG622" s="135" t="str">
        <f>IFERROR(IF(Sale!C413 &lt;&gt; "", Sale!C413, ""), "")</f>
        <v/>
      </c>
      <c r="ZH622" s="135" t="str">
        <f>IFERROR(IF(Sale!D413 &lt;&gt; "", Sale!D413, ""), "")</f>
        <v/>
      </c>
      <c r="ZI622" s="135" t="str">
        <f>IFERROR(IF(Sale!E413 &lt;&gt; "", Sale!E413, ""), "")</f>
        <v/>
      </c>
      <c r="ZJ622" s="135" t="str">
        <f>IFERROR(IF(Sale!F413 &lt;&gt; "", Sale!F413, ""), "")</f>
        <v/>
      </c>
      <c r="ZK622" s="135" t="str">
        <f>IFERROR(IF(Sale!G413 &lt;&gt; "", Sale!G413, ""), "")</f>
        <v/>
      </c>
      <c r="ZL622" s="135" t="str">
        <f>IFERROR(IF(Sale!H413 &lt;&gt; "", Sale!H413, ""), "")</f>
        <v/>
      </c>
      <c r="ZM622" s="135" t="str">
        <f>IFERROR(IF(Sale!I413 &lt;&gt; "", Sale!I413, ""), "")</f>
        <v/>
      </c>
      <c r="ZN622" s="135" t="str">
        <f>IFERROR(IF(Sale!J413 &lt;&gt; "", Sale!J413, ""), "")</f>
        <v/>
      </c>
      <c r="ZO622" s="135" t="str">
        <f>IFERROR(IF(Sale!K413 &lt;&gt; "", Sale!K413, ""), "")</f>
        <v/>
      </c>
      <c r="ZP622" s="135" t="str">
        <f>IFERROR(IF(Sale!L413 &lt;&gt; "", Sale!L413, ""), "")</f>
        <v/>
      </c>
      <c r="ZQ622" s="135" t="str">
        <f>IFERROR(IF(Sale!M413 &lt;&gt; "", Sale!M413, ""), "")</f>
        <v/>
      </c>
      <c r="ZR622" s="135" t="str">
        <f>IFERROR(IF(Sale!N413 &lt;&gt; "", Sale!N413, ""), "")</f>
        <v/>
      </c>
      <c r="ZS622" s="135" t="str">
        <f>IFERROR(IF(Sale!O413 &lt;&gt; "", Sale!O413, ""), "")</f>
        <v/>
      </c>
      <c r="ZT622" s="135"/>
      <c r="ZU622" s="135"/>
      <c r="ZV622" s="135"/>
      <c r="ZW622" s="135"/>
      <c r="ZX622" s="139"/>
      <c r="ZY622" s="135"/>
      <c r="ZZ622" s="135"/>
    </row>
    <row r="623" spans="25:702">
      <c r="Y623" s="236"/>
      <c r="YA623" s="135" t="str">
        <f>IF(YC623 &lt;&gt; "", (COUNTIF($YC$212:YC623,YC623)&amp;"_"&amp;YC623),"")</f>
        <v/>
      </c>
      <c r="YB623" s="136" t="str">
        <f>IFERROR(IF(Purchase!A413 &lt;&gt;"",Purchase!A413,""),"")</f>
        <v/>
      </c>
      <c r="YC623" s="137" t="str">
        <f>IFERROR(IF(Purchase!B413 &lt;&gt;"",Purchase!B413,""),"")</f>
        <v/>
      </c>
      <c r="YD623" s="137" t="str">
        <f>IFERROR(IF(Purchase!C413 &lt;&gt;"",Purchase!C413,""),"")</f>
        <v/>
      </c>
      <c r="YE623" s="137" t="str">
        <f>IFERROR(IF(Purchase!D413 &lt;&gt;"",Purchase!D413,""),"")</f>
        <v/>
      </c>
      <c r="YF623" s="137" t="str">
        <f>IFERROR(IF(Purchase!E413 &lt;&gt;"",Purchase!E413,""),"")</f>
        <v/>
      </c>
      <c r="YG623" s="137" t="str">
        <f>IFERROR(IF(Purchase!F413 &lt;&gt;"",Purchase!F413,""),"")</f>
        <v/>
      </c>
      <c r="YH623" s="137" t="str">
        <f>IFERROR(IF(Purchase!G413 &lt;&gt;"",Purchase!G413,""),"")</f>
        <v/>
      </c>
      <c r="YI623" s="137" t="str">
        <f>IFERROR(IF(Purchase!H413 &lt;&gt;"",Purchase!H413,""),"")</f>
        <v/>
      </c>
      <c r="YJ623" s="137" t="str">
        <f>IFERROR(IF(Purchase!I413 &lt;&gt;"",Purchase!I413,""),"")</f>
        <v/>
      </c>
      <c r="YK623" s="137" t="str">
        <f>IFERROR(IF(Purchase!J413 &lt;&gt;"",Purchase!J413,""),"")</f>
        <v/>
      </c>
      <c r="YL623" s="149" t="str">
        <f t="shared" si="33"/>
        <v/>
      </c>
      <c r="YM623" s="135"/>
      <c r="YN623" s="138"/>
      <c r="YO623" s="139"/>
      <c r="YP623" s="138"/>
      <c r="YQ623" s="138"/>
      <c r="YR623" s="140"/>
      <c r="YS623" s="138"/>
      <c r="YT623" s="138"/>
      <c r="YU623" s="141"/>
      <c r="YV623" s="135"/>
      <c r="YW623" s="135"/>
      <c r="YX623" s="135"/>
      <c r="YY623" s="135"/>
      <c r="YZ623" s="135"/>
      <c r="ZA623" s="135"/>
      <c r="ZB623" s="135"/>
      <c r="ZC623" s="135"/>
      <c r="ZD623" s="135" t="str">
        <f>IF(ZG623 &lt;&gt; "",(COUNTIF($ZG$212:ZG623,ZG623)&amp;"_"&amp;ZG623),"")</f>
        <v/>
      </c>
      <c r="ZE623" s="142" t="str">
        <f>IFERROR(IF(Sale!A414 &lt;&gt; "", Sale!A414, ""), "")</f>
        <v/>
      </c>
      <c r="ZF623" s="135" t="str">
        <f>IFERROR(IF(Sale!B414 &lt;&gt; "", Sale!B414, ""), "")</f>
        <v/>
      </c>
      <c r="ZG623" s="135" t="str">
        <f>IFERROR(IF(Sale!C414 &lt;&gt; "", Sale!C414, ""), "")</f>
        <v/>
      </c>
      <c r="ZH623" s="135" t="str">
        <f>IFERROR(IF(Sale!D414 &lt;&gt; "", Sale!D414, ""), "")</f>
        <v/>
      </c>
      <c r="ZI623" s="135" t="str">
        <f>IFERROR(IF(Sale!E414 &lt;&gt; "", Sale!E414, ""), "")</f>
        <v/>
      </c>
      <c r="ZJ623" s="135" t="str">
        <f>IFERROR(IF(Sale!F414 &lt;&gt; "", Sale!F414, ""), "")</f>
        <v/>
      </c>
      <c r="ZK623" s="135" t="str">
        <f>IFERROR(IF(Sale!G414 &lt;&gt; "", Sale!G414, ""), "")</f>
        <v/>
      </c>
      <c r="ZL623" s="135" t="str">
        <f>IFERROR(IF(Sale!H414 &lt;&gt; "", Sale!H414, ""), "")</f>
        <v/>
      </c>
      <c r="ZM623" s="135" t="str">
        <f>IFERROR(IF(Sale!I414 &lt;&gt; "", Sale!I414, ""), "")</f>
        <v/>
      </c>
      <c r="ZN623" s="135" t="str">
        <f>IFERROR(IF(Sale!J414 &lt;&gt; "", Sale!J414, ""), "")</f>
        <v/>
      </c>
      <c r="ZO623" s="135" t="str">
        <f>IFERROR(IF(Sale!K414 &lt;&gt; "", Sale!K414, ""), "")</f>
        <v/>
      </c>
      <c r="ZP623" s="135" t="str">
        <f>IFERROR(IF(Sale!L414 &lt;&gt; "", Sale!L414, ""), "")</f>
        <v/>
      </c>
      <c r="ZQ623" s="135" t="str">
        <f>IFERROR(IF(Sale!M414 &lt;&gt; "", Sale!M414, ""), "")</f>
        <v/>
      </c>
      <c r="ZR623" s="135" t="str">
        <f>IFERROR(IF(Sale!N414 &lt;&gt; "", Sale!N414, ""), "")</f>
        <v/>
      </c>
      <c r="ZS623" s="135" t="str">
        <f>IFERROR(IF(Sale!O414 &lt;&gt; "", Sale!O414, ""), "")</f>
        <v/>
      </c>
      <c r="ZT623" s="135"/>
      <c r="ZU623" s="135"/>
      <c r="ZV623" s="135"/>
      <c r="ZW623" s="135"/>
      <c r="ZX623" s="139"/>
      <c r="ZY623" s="135"/>
      <c r="ZZ623" s="135"/>
    </row>
    <row r="624" spans="25:702">
      <c r="Y624" s="236"/>
      <c r="YA624" s="135" t="str">
        <f>IF(YC624 &lt;&gt; "", (COUNTIF($YC$212:YC624,YC624)&amp;"_"&amp;YC624),"")</f>
        <v/>
      </c>
      <c r="YB624" s="136" t="str">
        <f>IFERROR(IF(Purchase!A414 &lt;&gt;"",Purchase!A414,""),"")</f>
        <v/>
      </c>
      <c r="YC624" s="137" t="str">
        <f>IFERROR(IF(Purchase!B414 &lt;&gt;"",Purchase!B414,""),"")</f>
        <v/>
      </c>
      <c r="YD624" s="137" t="str">
        <f>IFERROR(IF(Purchase!C414 &lt;&gt;"",Purchase!C414,""),"")</f>
        <v/>
      </c>
      <c r="YE624" s="137" t="str">
        <f>IFERROR(IF(Purchase!D414 &lt;&gt;"",Purchase!D414,""),"")</f>
        <v/>
      </c>
      <c r="YF624" s="137" t="str">
        <f>IFERROR(IF(Purchase!E414 &lt;&gt;"",Purchase!E414,""),"")</f>
        <v/>
      </c>
      <c r="YG624" s="137" t="str">
        <f>IFERROR(IF(Purchase!F414 &lt;&gt;"",Purchase!F414,""),"")</f>
        <v/>
      </c>
      <c r="YH624" s="137" t="str">
        <f>IFERROR(IF(Purchase!G414 &lt;&gt;"",Purchase!G414,""),"")</f>
        <v/>
      </c>
      <c r="YI624" s="137" t="str">
        <f>IFERROR(IF(Purchase!H414 &lt;&gt;"",Purchase!H414,""),"")</f>
        <v/>
      </c>
      <c r="YJ624" s="137" t="str">
        <f>IFERROR(IF(Purchase!I414 &lt;&gt;"",Purchase!I414,""),"")</f>
        <v/>
      </c>
      <c r="YK624" s="137" t="str">
        <f>IFERROR(IF(Purchase!J414 &lt;&gt;"",Purchase!J414,""),"")</f>
        <v/>
      </c>
      <c r="YL624" s="149" t="str">
        <f t="shared" si="33"/>
        <v/>
      </c>
      <c r="YM624" s="135"/>
      <c r="YN624" s="138"/>
      <c r="YO624" s="139"/>
      <c r="YP624" s="138"/>
      <c r="YQ624" s="138"/>
      <c r="YR624" s="140"/>
      <c r="YS624" s="138"/>
      <c r="YT624" s="138"/>
      <c r="YU624" s="141"/>
      <c r="YV624" s="135"/>
      <c r="YW624" s="135"/>
      <c r="YX624" s="135"/>
      <c r="YY624" s="135"/>
      <c r="YZ624" s="135"/>
      <c r="ZA624" s="135"/>
      <c r="ZB624" s="135"/>
      <c r="ZC624" s="135"/>
      <c r="ZD624" s="135" t="str">
        <f>IF(ZG624 &lt;&gt; "",(COUNTIF($ZG$212:ZG624,ZG624)&amp;"_"&amp;ZG624),"")</f>
        <v/>
      </c>
      <c r="ZE624" s="142" t="str">
        <f>IFERROR(IF(Sale!A415 &lt;&gt; "", Sale!A415, ""), "")</f>
        <v/>
      </c>
      <c r="ZF624" s="135" t="str">
        <f>IFERROR(IF(Sale!B415 &lt;&gt; "", Sale!B415, ""), "")</f>
        <v/>
      </c>
      <c r="ZG624" s="135" t="str">
        <f>IFERROR(IF(Sale!C415 &lt;&gt; "", Sale!C415, ""), "")</f>
        <v/>
      </c>
      <c r="ZH624" s="135" t="str">
        <f>IFERROR(IF(Sale!D415 &lt;&gt; "", Sale!D415, ""), "")</f>
        <v/>
      </c>
      <c r="ZI624" s="135" t="str">
        <f>IFERROR(IF(Sale!E415 &lt;&gt; "", Sale!E415, ""), "")</f>
        <v/>
      </c>
      <c r="ZJ624" s="135" t="str">
        <f>IFERROR(IF(Sale!F415 &lt;&gt; "", Sale!F415, ""), "")</f>
        <v/>
      </c>
      <c r="ZK624" s="135" t="str">
        <f>IFERROR(IF(Sale!G415 &lt;&gt; "", Sale!G415, ""), "")</f>
        <v/>
      </c>
      <c r="ZL624" s="135" t="str">
        <f>IFERROR(IF(Sale!H415 &lt;&gt; "", Sale!H415, ""), "")</f>
        <v/>
      </c>
      <c r="ZM624" s="135" t="str">
        <f>IFERROR(IF(Sale!I415 &lt;&gt; "", Sale!I415, ""), "")</f>
        <v/>
      </c>
      <c r="ZN624" s="135" t="str">
        <f>IFERROR(IF(Sale!J415 &lt;&gt; "", Sale!J415, ""), "")</f>
        <v/>
      </c>
      <c r="ZO624" s="135" t="str">
        <f>IFERROR(IF(Sale!K415 &lt;&gt; "", Sale!K415, ""), "")</f>
        <v/>
      </c>
      <c r="ZP624" s="135" t="str">
        <f>IFERROR(IF(Sale!L415 &lt;&gt; "", Sale!L415, ""), "")</f>
        <v/>
      </c>
      <c r="ZQ624" s="135" t="str">
        <f>IFERROR(IF(Sale!M415 &lt;&gt; "", Sale!M415, ""), "")</f>
        <v/>
      </c>
      <c r="ZR624" s="135" t="str">
        <f>IFERROR(IF(Sale!N415 &lt;&gt; "", Sale!N415, ""), "")</f>
        <v/>
      </c>
      <c r="ZS624" s="135" t="str">
        <f>IFERROR(IF(Sale!O415 &lt;&gt; "", Sale!O415, ""), "")</f>
        <v/>
      </c>
      <c r="ZT624" s="135"/>
      <c r="ZU624" s="135"/>
      <c r="ZV624" s="135"/>
      <c r="ZW624" s="135"/>
      <c r="ZX624" s="139"/>
      <c r="ZY624" s="135"/>
      <c r="ZZ624" s="135"/>
    </row>
    <row r="625" spans="25:702">
      <c r="Y625" s="236"/>
      <c r="YA625" s="135" t="str">
        <f>IF(YC625 &lt;&gt; "", (COUNTIF($YC$212:YC625,YC625)&amp;"_"&amp;YC625),"")</f>
        <v/>
      </c>
      <c r="YB625" s="136" t="str">
        <f>IFERROR(IF(Purchase!A415 &lt;&gt;"",Purchase!A415,""),"")</f>
        <v/>
      </c>
      <c r="YC625" s="137" t="str">
        <f>IFERROR(IF(Purchase!B415 &lt;&gt;"",Purchase!B415,""),"")</f>
        <v/>
      </c>
      <c r="YD625" s="137" t="str">
        <f>IFERROR(IF(Purchase!C415 &lt;&gt;"",Purchase!C415,""),"")</f>
        <v/>
      </c>
      <c r="YE625" s="137" t="str">
        <f>IFERROR(IF(Purchase!D415 &lt;&gt;"",Purchase!D415,""),"")</f>
        <v/>
      </c>
      <c r="YF625" s="137" t="str">
        <f>IFERROR(IF(Purchase!E415 &lt;&gt;"",Purchase!E415,""),"")</f>
        <v/>
      </c>
      <c r="YG625" s="137" t="str">
        <f>IFERROR(IF(Purchase!F415 &lt;&gt;"",Purchase!F415,""),"")</f>
        <v/>
      </c>
      <c r="YH625" s="137" t="str">
        <f>IFERROR(IF(Purchase!G415 &lt;&gt;"",Purchase!G415,""),"")</f>
        <v/>
      </c>
      <c r="YI625" s="137" t="str">
        <f>IFERROR(IF(Purchase!H415 &lt;&gt;"",Purchase!H415,""),"")</f>
        <v/>
      </c>
      <c r="YJ625" s="137" t="str">
        <f>IFERROR(IF(Purchase!I415 &lt;&gt;"",Purchase!I415,""),"")</f>
        <v/>
      </c>
      <c r="YK625" s="137" t="str">
        <f>IFERROR(IF(Purchase!J415 &lt;&gt;"",Purchase!J415,""),"")</f>
        <v/>
      </c>
      <c r="YL625" s="149" t="str">
        <f t="shared" si="33"/>
        <v/>
      </c>
      <c r="YM625" s="135"/>
      <c r="YN625" s="138"/>
      <c r="YO625" s="139"/>
      <c r="YP625" s="138"/>
      <c r="YQ625" s="138"/>
      <c r="YR625" s="140"/>
      <c r="YS625" s="138"/>
      <c r="YT625" s="138"/>
      <c r="YU625" s="141"/>
      <c r="YV625" s="135"/>
      <c r="YW625" s="135"/>
      <c r="YX625" s="135"/>
      <c r="YY625" s="135"/>
      <c r="YZ625" s="135"/>
      <c r="ZA625" s="135"/>
      <c r="ZB625" s="135"/>
      <c r="ZC625" s="135"/>
      <c r="ZD625" s="135" t="str">
        <f>IF(ZG625 &lt;&gt; "",(COUNTIF($ZG$212:ZG625,ZG625)&amp;"_"&amp;ZG625),"")</f>
        <v/>
      </c>
      <c r="ZE625" s="142" t="str">
        <f>IFERROR(IF(Sale!A416 &lt;&gt; "", Sale!A416, ""), "")</f>
        <v/>
      </c>
      <c r="ZF625" s="135" t="str">
        <f>IFERROR(IF(Sale!B416 &lt;&gt; "", Sale!B416, ""), "")</f>
        <v/>
      </c>
      <c r="ZG625" s="135" t="str">
        <f>IFERROR(IF(Sale!C416 &lt;&gt; "", Sale!C416, ""), "")</f>
        <v/>
      </c>
      <c r="ZH625" s="135" t="str">
        <f>IFERROR(IF(Sale!D416 &lt;&gt; "", Sale!D416, ""), "")</f>
        <v/>
      </c>
      <c r="ZI625" s="135" t="str">
        <f>IFERROR(IF(Sale!E416 &lt;&gt; "", Sale!E416, ""), "")</f>
        <v/>
      </c>
      <c r="ZJ625" s="135" t="str">
        <f>IFERROR(IF(Sale!F416 &lt;&gt; "", Sale!F416, ""), "")</f>
        <v/>
      </c>
      <c r="ZK625" s="135" t="str">
        <f>IFERROR(IF(Sale!G416 &lt;&gt; "", Sale!G416, ""), "")</f>
        <v/>
      </c>
      <c r="ZL625" s="135" t="str">
        <f>IFERROR(IF(Sale!H416 &lt;&gt; "", Sale!H416, ""), "")</f>
        <v/>
      </c>
      <c r="ZM625" s="135" t="str">
        <f>IFERROR(IF(Sale!I416 &lt;&gt; "", Sale!I416, ""), "")</f>
        <v/>
      </c>
      <c r="ZN625" s="135" t="str">
        <f>IFERROR(IF(Sale!J416 &lt;&gt; "", Sale!J416, ""), "")</f>
        <v/>
      </c>
      <c r="ZO625" s="135" t="str">
        <f>IFERROR(IF(Sale!K416 &lt;&gt; "", Sale!K416, ""), "")</f>
        <v/>
      </c>
      <c r="ZP625" s="135" t="str">
        <f>IFERROR(IF(Sale!L416 &lt;&gt; "", Sale!L416, ""), "")</f>
        <v/>
      </c>
      <c r="ZQ625" s="135" t="str">
        <f>IFERROR(IF(Sale!M416 &lt;&gt; "", Sale!M416, ""), "")</f>
        <v/>
      </c>
      <c r="ZR625" s="135" t="str">
        <f>IFERROR(IF(Sale!N416 &lt;&gt; "", Sale!N416, ""), "")</f>
        <v/>
      </c>
      <c r="ZS625" s="135" t="str">
        <f>IFERROR(IF(Sale!O416 &lt;&gt; "", Sale!O416, ""), "")</f>
        <v/>
      </c>
      <c r="ZT625" s="135"/>
      <c r="ZU625" s="135"/>
      <c r="ZV625" s="135"/>
      <c r="ZW625" s="135"/>
      <c r="ZX625" s="139"/>
      <c r="ZY625" s="135"/>
      <c r="ZZ625" s="135"/>
    </row>
    <row r="626" spans="25:702">
      <c r="Y626" s="236"/>
      <c r="YA626" s="135" t="str">
        <f>IF(YC626 &lt;&gt; "", (COUNTIF($YC$212:YC626,YC626)&amp;"_"&amp;YC626),"")</f>
        <v/>
      </c>
      <c r="YB626" s="136" t="str">
        <f>IFERROR(IF(Purchase!A416 &lt;&gt;"",Purchase!A416,""),"")</f>
        <v/>
      </c>
      <c r="YC626" s="137" t="str">
        <f>IFERROR(IF(Purchase!B416 &lt;&gt;"",Purchase!B416,""),"")</f>
        <v/>
      </c>
      <c r="YD626" s="137" t="str">
        <f>IFERROR(IF(Purchase!C416 &lt;&gt;"",Purchase!C416,""),"")</f>
        <v/>
      </c>
      <c r="YE626" s="137" t="str">
        <f>IFERROR(IF(Purchase!D416 &lt;&gt;"",Purchase!D416,""),"")</f>
        <v/>
      </c>
      <c r="YF626" s="137" t="str">
        <f>IFERROR(IF(Purchase!E416 &lt;&gt;"",Purchase!E416,""),"")</f>
        <v/>
      </c>
      <c r="YG626" s="137" t="str">
        <f>IFERROR(IF(Purchase!F416 &lt;&gt;"",Purchase!F416,""),"")</f>
        <v/>
      </c>
      <c r="YH626" s="137" t="str">
        <f>IFERROR(IF(Purchase!G416 &lt;&gt;"",Purchase!G416,""),"")</f>
        <v/>
      </c>
      <c r="YI626" s="137" t="str">
        <f>IFERROR(IF(Purchase!H416 &lt;&gt;"",Purchase!H416,""),"")</f>
        <v/>
      </c>
      <c r="YJ626" s="137" t="str">
        <f>IFERROR(IF(Purchase!I416 &lt;&gt;"",Purchase!I416,""),"")</f>
        <v/>
      </c>
      <c r="YK626" s="137" t="str">
        <f>IFERROR(IF(Purchase!J416 &lt;&gt;"",Purchase!J416,""),"")</f>
        <v/>
      </c>
      <c r="YL626" s="149" t="str">
        <f t="shared" si="33"/>
        <v/>
      </c>
      <c r="YM626" s="135"/>
      <c r="YN626" s="138"/>
      <c r="YO626" s="139"/>
      <c r="YP626" s="138"/>
      <c r="YQ626" s="138"/>
      <c r="YR626" s="140"/>
      <c r="YS626" s="138"/>
      <c r="YT626" s="138"/>
      <c r="YU626" s="141"/>
      <c r="YV626" s="135"/>
      <c r="YW626" s="135"/>
      <c r="YX626" s="135"/>
      <c r="YY626" s="135"/>
      <c r="YZ626" s="135"/>
      <c r="ZA626" s="135"/>
      <c r="ZB626" s="135"/>
      <c r="ZC626" s="135"/>
      <c r="ZD626" s="135" t="str">
        <f>IF(ZG626 &lt;&gt; "",(COUNTIF($ZG$212:ZG626,ZG626)&amp;"_"&amp;ZG626),"")</f>
        <v/>
      </c>
      <c r="ZE626" s="142" t="str">
        <f>IFERROR(IF(Sale!A417 &lt;&gt; "", Sale!A417, ""), "")</f>
        <v/>
      </c>
      <c r="ZF626" s="135" t="str">
        <f>IFERROR(IF(Sale!B417 &lt;&gt; "", Sale!B417, ""), "")</f>
        <v/>
      </c>
      <c r="ZG626" s="135" t="str">
        <f>IFERROR(IF(Sale!C417 &lt;&gt; "", Sale!C417, ""), "")</f>
        <v/>
      </c>
      <c r="ZH626" s="135" t="str">
        <f>IFERROR(IF(Sale!D417 &lt;&gt; "", Sale!D417, ""), "")</f>
        <v/>
      </c>
      <c r="ZI626" s="135" t="str">
        <f>IFERROR(IF(Sale!E417 &lt;&gt; "", Sale!E417, ""), "")</f>
        <v/>
      </c>
      <c r="ZJ626" s="135" t="str">
        <f>IFERROR(IF(Sale!F417 &lt;&gt; "", Sale!F417, ""), "")</f>
        <v/>
      </c>
      <c r="ZK626" s="135" t="str">
        <f>IFERROR(IF(Sale!G417 &lt;&gt; "", Sale!G417, ""), "")</f>
        <v/>
      </c>
      <c r="ZL626" s="135" t="str">
        <f>IFERROR(IF(Sale!H417 &lt;&gt; "", Sale!H417, ""), "")</f>
        <v/>
      </c>
      <c r="ZM626" s="135" t="str">
        <f>IFERROR(IF(Sale!I417 &lt;&gt; "", Sale!I417, ""), "")</f>
        <v/>
      </c>
      <c r="ZN626" s="135" t="str">
        <f>IFERROR(IF(Sale!J417 &lt;&gt; "", Sale!J417, ""), "")</f>
        <v/>
      </c>
      <c r="ZO626" s="135" t="str">
        <f>IFERROR(IF(Sale!K417 &lt;&gt; "", Sale!K417, ""), "")</f>
        <v/>
      </c>
      <c r="ZP626" s="135" t="str">
        <f>IFERROR(IF(Sale!L417 &lt;&gt; "", Sale!L417, ""), "")</f>
        <v/>
      </c>
      <c r="ZQ626" s="135" t="str">
        <f>IFERROR(IF(Sale!M417 &lt;&gt; "", Sale!M417, ""), "")</f>
        <v/>
      </c>
      <c r="ZR626" s="135" t="str">
        <f>IFERROR(IF(Sale!N417 &lt;&gt; "", Sale!N417, ""), "")</f>
        <v/>
      </c>
      <c r="ZS626" s="135" t="str">
        <f>IFERROR(IF(Sale!O417 &lt;&gt; "", Sale!O417, ""), "")</f>
        <v/>
      </c>
      <c r="ZT626" s="135"/>
      <c r="ZU626" s="135"/>
      <c r="ZV626" s="135"/>
      <c r="ZW626" s="135"/>
      <c r="ZX626" s="139"/>
      <c r="ZY626" s="135"/>
      <c r="ZZ626" s="135"/>
    </row>
    <row r="627" spans="25:702">
      <c r="Y627" s="236"/>
      <c r="YA627" s="135" t="str">
        <f>IF(YC627 &lt;&gt; "", (COUNTIF($YC$212:YC627,YC627)&amp;"_"&amp;YC627),"")</f>
        <v/>
      </c>
      <c r="YB627" s="136" t="str">
        <f>IFERROR(IF(Purchase!A417 &lt;&gt;"",Purchase!A417,""),"")</f>
        <v/>
      </c>
      <c r="YC627" s="137" t="str">
        <f>IFERROR(IF(Purchase!B417 &lt;&gt;"",Purchase!B417,""),"")</f>
        <v/>
      </c>
      <c r="YD627" s="137" t="str">
        <f>IFERROR(IF(Purchase!C417 &lt;&gt;"",Purchase!C417,""),"")</f>
        <v/>
      </c>
      <c r="YE627" s="137" t="str">
        <f>IFERROR(IF(Purchase!D417 &lt;&gt;"",Purchase!D417,""),"")</f>
        <v/>
      </c>
      <c r="YF627" s="137" t="str">
        <f>IFERROR(IF(Purchase!E417 &lt;&gt;"",Purchase!E417,""),"")</f>
        <v/>
      </c>
      <c r="YG627" s="137" t="str">
        <f>IFERROR(IF(Purchase!F417 &lt;&gt;"",Purchase!F417,""),"")</f>
        <v/>
      </c>
      <c r="YH627" s="137" t="str">
        <f>IFERROR(IF(Purchase!G417 &lt;&gt;"",Purchase!G417,""),"")</f>
        <v/>
      </c>
      <c r="YI627" s="137" t="str">
        <f>IFERROR(IF(Purchase!H417 &lt;&gt;"",Purchase!H417,""),"")</f>
        <v/>
      </c>
      <c r="YJ627" s="137" t="str">
        <f>IFERROR(IF(Purchase!I417 &lt;&gt;"",Purchase!I417,""),"")</f>
        <v/>
      </c>
      <c r="YK627" s="137" t="str">
        <f>IFERROR(IF(Purchase!J417 &lt;&gt;"",Purchase!J417,""),"")</f>
        <v/>
      </c>
      <c r="YL627" s="149" t="str">
        <f t="shared" si="33"/>
        <v/>
      </c>
      <c r="YM627" s="135"/>
      <c r="YN627" s="138"/>
      <c r="YO627" s="139"/>
      <c r="YP627" s="138"/>
      <c r="YQ627" s="138"/>
      <c r="YR627" s="140"/>
      <c r="YS627" s="138"/>
      <c r="YT627" s="138"/>
      <c r="YU627" s="141"/>
      <c r="YV627" s="135"/>
      <c r="YW627" s="135"/>
      <c r="YX627" s="135"/>
      <c r="YY627" s="135"/>
      <c r="YZ627" s="135"/>
      <c r="ZA627" s="135"/>
      <c r="ZB627" s="135"/>
      <c r="ZC627" s="135"/>
      <c r="ZD627" s="135" t="str">
        <f>IF(ZG627 &lt;&gt; "",(COUNTIF($ZG$212:ZG627,ZG627)&amp;"_"&amp;ZG627),"")</f>
        <v/>
      </c>
      <c r="ZE627" s="142" t="str">
        <f>IFERROR(IF(Sale!A418 &lt;&gt; "", Sale!A418, ""), "")</f>
        <v/>
      </c>
      <c r="ZF627" s="135" t="str">
        <f>IFERROR(IF(Sale!B418 &lt;&gt; "", Sale!B418, ""), "")</f>
        <v/>
      </c>
      <c r="ZG627" s="135" t="str">
        <f>IFERROR(IF(Sale!C418 &lt;&gt; "", Sale!C418, ""), "")</f>
        <v/>
      </c>
      <c r="ZH627" s="135" t="str">
        <f>IFERROR(IF(Sale!D418 &lt;&gt; "", Sale!D418, ""), "")</f>
        <v/>
      </c>
      <c r="ZI627" s="135" t="str">
        <f>IFERROR(IF(Sale!E418 &lt;&gt; "", Sale!E418, ""), "")</f>
        <v/>
      </c>
      <c r="ZJ627" s="135" t="str">
        <f>IFERROR(IF(Sale!F418 &lt;&gt; "", Sale!F418, ""), "")</f>
        <v/>
      </c>
      <c r="ZK627" s="135" t="str">
        <f>IFERROR(IF(Sale!G418 &lt;&gt; "", Sale!G418, ""), "")</f>
        <v/>
      </c>
      <c r="ZL627" s="135" t="str">
        <f>IFERROR(IF(Sale!H418 &lt;&gt; "", Sale!H418, ""), "")</f>
        <v/>
      </c>
      <c r="ZM627" s="135" t="str">
        <f>IFERROR(IF(Sale!I418 &lt;&gt; "", Sale!I418, ""), "")</f>
        <v/>
      </c>
      <c r="ZN627" s="135" t="str">
        <f>IFERROR(IF(Sale!J418 &lt;&gt; "", Sale!J418, ""), "")</f>
        <v/>
      </c>
      <c r="ZO627" s="135" t="str">
        <f>IFERROR(IF(Sale!K418 &lt;&gt; "", Sale!K418, ""), "")</f>
        <v/>
      </c>
      <c r="ZP627" s="135" t="str">
        <f>IFERROR(IF(Sale!L418 &lt;&gt; "", Sale!L418, ""), "")</f>
        <v/>
      </c>
      <c r="ZQ627" s="135" t="str">
        <f>IFERROR(IF(Sale!M418 &lt;&gt; "", Sale!M418, ""), "")</f>
        <v/>
      </c>
      <c r="ZR627" s="135" t="str">
        <f>IFERROR(IF(Sale!N418 &lt;&gt; "", Sale!N418, ""), "")</f>
        <v/>
      </c>
      <c r="ZS627" s="135" t="str">
        <f>IFERROR(IF(Sale!O418 &lt;&gt; "", Sale!O418, ""), "")</f>
        <v/>
      </c>
      <c r="ZT627" s="135"/>
      <c r="ZU627" s="135"/>
      <c r="ZV627" s="135"/>
      <c r="ZW627" s="135"/>
      <c r="ZX627" s="139"/>
      <c r="ZY627" s="135"/>
      <c r="ZZ627" s="135"/>
    </row>
    <row r="628" spans="25:702">
      <c r="Y628" s="236"/>
      <c r="YA628" s="135" t="str">
        <f>IF(YC628 &lt;&gt; "", (COUNTIF($YC$212:YC628,YC628)&amp;"_"&amp;YC628),"")</f>
        <v/>
      </c>
      <c r="YB628" s="136" t="str">
        <f>IFERROR(IF(Purchase!A418 &lt;&gt;"",Purchase!A418,""),"")</f>
        <v/>
      </c>
      <c r="YC628" s="137" t="str">
        <f>IFERROR(IF(Purchase!B418 &lt;&gt;"",Purchase!B418,""),"")</f>
        <v/>
      </c>
      <c r="YD628" s="137" t="str">
        <f>IFERROR(IF(Purchase!C418 &lt;&gt;"",Purchase!C418,""),"")</f>
        <v/>
      </c>
      <c r="YE628" s="137" t="str">
        <f>IFERROR(IF(Purchase!D418 &lt;&gt;"",Purchase!D418,""),"")</f>
        <v/>
      </c>
      <c r="YF628" s="137" t="str">
        <f>IFERROR(IF(Purchase!E418 &lt;&gt;"",Purchase!E418,""),"")</f>
        <v/>
      </c>
      <c r="YG628" s="137" t="str">
        <f>IFERROR(IF(Purchase!F418 &lt;&gt;"",Purchase!F418,""),"")</f>
        <v/>
      </c>
      <c r="YH628" s="137" t="str">
        <f>IFERROR(IF(Purchase!G418 &lt;&gt;"",Purchase!G418,""),"")</f>
        <v/>
      </c>
      <c r="YI628" s="137" t="str">
        <f>IFERROR(IF(Purchase!H418 &lt;&gt;"",Purchase!H418,""),"")</f>
        <v/>
      </c>
      <c r="YJ628" s="137" t="str">
        <f>IFERROR(IF(Purchase!I418 &lt;&gt;"",Purchase!I418,""),"")</f>
        <v/>
      </c>
      <c r="YK628" s="137" t="str">
        <f>IFERROR(IF(Purchase!J418 &lt;&gt;"",Purchase!J418,""),"")</f>
        <v/>
      </c>
      <c r="YL628" s="149" t="str">
        <f t="shared" si="33"/>
        <v/>
      </c>
      <c r="YM628" s="135"/>
      <c r="YN628" s="138"/>
      <c r="YO628" s="139"/>
      <c r="YP628" s="138"/>
      <c r="YQ628" s="138"/>
      <c r="YR628" s="140"/>
      <c r="YS628" s="138"/>
      <c r="YT628" s="138"/>
      <c r="YU628" s="141"/>
      <c r="YV628" s="135"/>
      <c r="YW628" s="135"/>
      <c r="YX628" s="135"/>
      <c r="YY628" s="135"/>
      <c r="YZ628" s="135"/>
      <c r="ZA628" s="135"/>
      <c r="ZB628" s="135"/>
      <c r="ZC628" s="135"/>
      <c r="ZD628" s="135" t="str">
        <f>IF(ZG628 &lt;&gt; "",(COUNTIF($ZG$212:ZG628,ZG628)&amp;"_"&amp;ZG628),"")</f>
        <v/>
      </c>
      <c r="ZE628" s="142" t="str">
        <f>IFERROR(IF(Sale!A419 &lt;&gt; "", Sale!A419, ""), "")</f>
        <v/>
      </c>
      <c r="ZF628" s="135" t="str">
        <f>IFERROR(IF(Sale!B419 &lt;&gt; "", Sale!B419, ""), "")</f>
        <v/>
      </c>
      <c r="ZG628" s="135" t="str">
        <f>IFERROR(IF(Sale!C419 &lt;&gt; "", Sale!C419, ""), "")</f>
        <v/>
      </c>
      <c r="ZH628" s="135" t="str">
        <f>IFERROR(IF(Sale!D419 &lt;&gt; "", Sale!D419, ""), "")</f>
        <v/>
      </c>
      <c r="ZI628" s="135" t="str">
        <f>IFERROR(IF(Sale!E419 &lt;&gt; "", Sale!E419, ""), "")</f>
        <v/>
      </c>
      <c r="ZJ628" s="135" t="str">
        <f>IFERROR(IF(Sale!F419 &lt;&gt; "", Sale!F419, ""), "")</f>
        <v/>
      </c>
      <c r="ZK628" s="135" t="str">
        <f>IFERROR(IF(Sale!G419 &lt;&gt; "", Sale!G419, ""), "")</f>
        <v/>
      </c>
      <c r="ZL628" s="135" t="str">
        <f>IFERROR(IF(Sale!H419 &lt;&gt; "", Sale!H419, ""), "")</f>
        <v/>
      </c>
      <c r="ZM628" s="135" t="str">
        <f>IFERROR(IF(Sale!I419 &lt;&gt; "", Sale!I419, ""), "")</f>
        <v/>
      </c>
      <c r="ZN628" s="135" t="str">
        <f>IFERROR(IF(Sale!J419 &lt;&gt; "", Sale!J419, ""), "")</f>
        <v/>
      </c>
      <c r="ZO628" s="135" t="str">
        <f>IFERROR(IF(Sale!K419 &lt;&gt; "", Sale!K419, ""), "")</f>
        <v/>
      </c>
      <c r="ZP628" s="135" t="str">
        <f>IFERROR(IF(Sale!L419 &lt;&gt; "", Sale!L419, ""), "")</f>
        <v/>
      </c>
      <c r="ZQ628" s="135" t="str">
        <f>IFERROR(IF(Sale!M419 &lt;&gt; "", Sale!M419, ""), "")</f>
        <v/>
      </c>
      <c r="ZR628" s="135" t="str">
        <f>IFERROR(IF(Sale!N419 &lt;&gt; "", Sale!N419, ""), "")</f>
        <v/>
      </c>
      <c r="ZS628" s="135" t="str">
        <f>IFERROR(IF(Sale!O419 &lt;&gt; "", Sale!O419, ""), "")</f>
        <v/>
      </c>
      <c r="ZT628" s="135"/>
      <c r="ZU628" s="135"/>
      <c r="ZV628" s="135"/>
      <c r="ZW628" s="135"/>
      <c r="ZX628" s="139"/>
      <c r="ZY628" s="135"/>
      <c r="ZZ628" s="135"/>
    </row>
    <row r="629" spans="25:702">
      <c r="Y629" s="236"/>
      <c r="YA629" s="135" t="str">
        <f>IF(YC629 &lt;&gt; "", (COUNTIF($YC$212:YC629,YC629)&amp;"_"&amp;YC629),"")</f>
        <v/>
      </c>
      <c r="YB629" s="136" t="str">
        <f>IFERROR(IF(Purchase!A419 &lt;&gt;"",Purchase!A419,""),"")</f>
        <v/>
      </c>
      <c r="YC629" s="137" t="str">
        <f>IFERROR(IF(Purchase!B419 &lt;&gt;"",Purchase!B419,""),"")</f>
        <v/>
      </c>
      <c r="YD629" s="137" t="str">
        <f>IFERROR(IF(Purchase!C419 &lt;&gt;"",Purchase!C419,""),"")</f>
        <v/>
      </c>
      <c r="YE629" s="137" t="str">
        <f>IFERROR(IF(Purchase!D419 &lt;&gt;"",Purchase!D419,""),"")</f>
        <v/>
      </c>
      <c r="YF629" s="137" t="str">
        <f>IFERROR(IF(Purchase!E419 &lt;&gt;"",Purchase!E419,""),"")</f>
        <v/>
      </c>
      <c r="YG629" s="137" t="str">
        <f>IFERROR(IF(Purchase!F419 &lt;&gt;"",Purchase!F419,""),"")</f>
        <v/>
      </c>
      <c r="YH629" s="137" t="str">
        <f>IFERROR(IF(Purchase!G419 &lt;&gt;"",Purchase!G419,""),"")</f>
        <v/>
      </c>
      <c r="YI629" s="137" t="str">
        <f>IFERROR(IF(Purchase!H419 &lt;&gt;"",Purchase!H419,""),"")</f>
        <v/>
      </c>
      <c r="YJ629" s="137" t="str">
        <f>IFERROR(IF(Purchase!I419 &lt;&gt;"",Purchase!I419,""),"")</f>
        <v/>
      </c>
      <c r="YK629" s="137" t="str">
        <f>IFERROR(IF(Purchase!J419 &lt;&gt;"",Purchase!J419,""),"")</f>
        <v/>
      </c>
      <c r="YL629" s="149" t="str">
        <f t="shared" si="33"/>
        <v/>
      </c>
      <c r="YM629" s="135"/>
      <c r="YN629" s="138"/>
      <c r="YO629" s="139"/>
      <c r="YP629" s="138"/>
      <c r="YQ629" s="138"/>
      <c r="YR629" s="140"/>
      <c r="YS629" s="138"/>
      <c r="YT629" s="138"/>
      <c r="YU629" s="141"/>
      <c r="YV629" s="135"/>
      <c r="YW629" s="135"/>
      <c r="YX629" s="135"/>
      <c r="YY629" s="135"/>
      <c r="YZ629" s="135"/>
      <c r="ZA629" s="135"/>
      <c r="ZB629" s="135"/>
      <c r="ZC629" s="135"/>
      <c r="ZD629" s="135" t="str">
        <f>IF(ZG629 &lt;&gt; "",(COUNTIF($ZG$212:ZG629,ZG629)&amp;"_"&amp;ZG629),"")</f>
        <v/>
      </c>
      <c r="ZE629" s="142" t="str">
        <f>IFERROR(IF(Sale!A420 &lt;&gt; "", Sale!A420, ""), "")</f>
        <v/>
      </c>
      <c r="ZF629" s="135" t="str">
        <f>IFERROR(IF(Sale!B420 &lt;&gt; "", Sale!B420, ""), "")</f>
        <v/>
      </c>
      <c r="ZG629" s="135" t="str">
        <f>IFERROR(IF(Sale!C420 &lt;&gt; "", Sale!C420, ""), "")</f>
        <v/>
      </c>
      <c r="ZH629" s="135" t="str">
        <f>IFERROR(IF(Sale!D420 &lt;&gt; "", Sale!D420, ""), "")</f>
        <v/>
      </c>
      <c r="ZI629" s="135" t="str">
        <f>IFERROR(IF(Sale!E420 &lt;&gt; "", Sale!E420, ""), "")</f>
        <v/>
      </c>
      <c r="ZJ629" s="135" t="str">
        <f>IFERROR(IF(Sale!F420 &lt;&gt; "", Sale!F420, ""), "")</f>
        <v/>
      </c>
      <c r="ZK629" s="135" t="str">
        <f>IFERROR(IF(Sale!G420 &lt;&gt; "", Sale!G420, ""), "")</f>
        <v/>
      </c>
      <c r="ZL629" s="135" t="str">
        <f>IFERROR(IF(Sale!H420 &lt;&gt; "", Sale!H420, ""), "")</f>
        <v/>
      </c>
      <c r="ZM629" s="135" t="str">
        <f>IFERROR(IF(Sale!I420 &lt;&gt; "", Sale!I420, ""), "")</f>
        <v/>
      </c>
      <c r="ZN629" s="135" t="str">
        <f>IFERROR(IF(Sale!J420 &lt;&gt; "", Sale!J420, ""), "")</f>
        <v/>
      </c>
      <c r="ZO629" s="135" t="str">
        <f>IFERROR(IF(Sale!K420 &lt;&gt; "", Sale!K420, ""), "")</f>
        <v/>
      </c>
      <c r="ZP629" s="135" t="str">
        <f>IFERROR(IF(Sale!L420 &lt;&gt; "", Sale!L420, ""), "")</f>
        <v/>
      </c>
      <c r="ZQ629" s="135" t="str">
        <f>IFERROR(IF(Sale!M420 &lt;&gt; "", Sale!M420, ""), "")</f>
        <v/>
      </c>
      <c r="ZR629" s="135" t="str">
        <f>IFERROR(IF(Sale!N420 &lt;&gt; "", Sale!N420, ""), "")</f>
        <v/>
      </c>
      <c r="ZS629" s="135" t="str">
        <f>IFERROR(IF(Sale!O420 &lt;&gt; "", Sale!O420, ""), "")</f>
        <v/>
      </c>
      <c r="ZT629" s="135"/>
      <c r="ZU629" s="135"/>
      <c r="ZV629" s="135"/>
      <c r="ZW629" s="135"/>
      <c r="ZX629" s="139"/>
      <c r="ZY629" s="135"/>
      <c r="ZZ629" s="135"/>
    </row>
    <row r="630" spans="25:702">
      <c r="Y630" s="236"/>
      <c r="YA630" s="135" t="str">
        <f>IF(YC630 &lt;&gt; "", (COUNTIF($YC$212:YC630,YC630)&amp;"_"&amp;YC630),"")</f>
        <v/>
      </c>
      <c r="YB630" s="136" t="str">
        <f>IFERROR(IF(Purchase!A420 &lt;&gt;"",Purchase!A420,""),"")</f>
        <v/>
      </c>
      <c r="YC630" s="137" t="str">
        <f>IFERROR(IF(Purchase!B420 &lt;&gt;"",Purchase!B420,""),"")</f>
        <v/>
      </c>
      <c r="YD630" s="137" t="str">
        <f>IFERROR(IF(Purchase!C420 &lt;&gt;"",Purchase!C420,""),"")</f>
        <v/>
      </c>
      <c r="YE630" s="137" t="str">
        <f>IFERROR(IF(Purchase!D420 &lt;&gt;"",Purchase!D420,""),"")</f>
        <v/>
      </c>
      <c r="YF630" s="137" t="str">
        <f>IFERROR(IF(Purchase!E420 &lt;&gt;"",Purchase!E420,""),"")</f>
        <v/>
      </c>
      <c r="YG630" s="137" t="str">
        <f>IFERROR(IF(Purchase!F420 &lt;&gt;"",Purchase!F420,""),"")</f>
        <v/>
      </c>
      <c r="YH630" s="137" t="str">
        <f>IFERROR(IF(Purchase!G420 &lt;&gt;"",Purchase!G420,""),"")</f>
        <v/>
      </c>
      <c r="YI630" s="137" t="str">
        <f>IFERROR(IF(Purchase!H420 &lt;&gt;"",Purchase!H420,""),"")</f>
        <v/>
      </c>
      <c r="YJ630" s="137" t="str">
        <f>IFERROR(IF(Purchase!I420 &lt;&gt;"",Purchase!I420,""),"")</f>
        <v/>
      </c>
      <c r="YK630" s="137" t="str">
        <f>IFERROR(IF(Purchase!J420 &lt;&gt;"",Purchase!J420,""),"")</f>
        <v/>
      </c>
      <c r="YL630" s="149" t="str">
        <f t="shared" si="33"/>
        <v/>
      </c>
      <c r="YM630" s="135"/>
      <c r="YN630" s="138"/>
      <c r="YO630" s="139"/>
      <c r="YP630" s="138"/>
      <c r="YQ630" s="138"/>
      <c r="YR630" s="140"/>
      <c r="YS630" s="138"/>
      <c r="YT630" s="138"/>
      <c r="YU630" s="141"/>
      <c r="YV630" s="135"/>
      <c r="YW630" s="135"/>
      <c r="YX630" s="135"/>
      <c r="YY630" s="135"/>
      <c r="YZ630" s="135"/>
      <c r="ZA630" s="135"/>
      <c r="ZB630" s="135"/>
      <c r="ZC630" s="135"/>
      <c r="ZD630" s="135" t="str">
        <f>IF(ZG630 &lt;&gt; "",(COUNTIF($ZG$212:ZG630,ZG630)&amp;"_"&amp;ZG630),"")</f>
        <v/>
      </c>
      <c r="ZE630" s="142" t="str">
        <f>IFERROR(IF(Sale!A421 &lt;&gt; "", Sale!A421, ""), "")</f>
        <v/>
      </c>
      <c r="ZF630" s="135" t="str">
        <f>IFERROR(IF(Sale!B421 &lt;&gt; "", Sale!B421, ""), "")</f>
        <v/>
      </c>
      <c r="ZG630" s="135" t="str">
        <f>IFERROR(IF(Sale!C421 &lt;&gt; "", Sale!C421, ""), "")</f>
        <v/>
      </c>
      <c r="ZH630" s="135" t="str">
        <f>IFERROR(IF(Sale!D421 &lt;&gt; "", Sale!D421, ""), "")</f>
        <v/>
      </c>
      <c r="ZI630" s="135" t="str">
        <f>IFERROR(IF(Sale!E421 &lt;&gt; "", Sale!E421, ""), "")</f>
        <v/>
      </c>
      <c r="ZJ630" s="135" t="str">
        <f>IFERROR(IF(Sale!F421 &lt;&gt; "", Sale!F421, ""), "")</f>
        <v/>
      </c>
      <c r="ZK630" s="135" t="str">
        <f>IFERROR(IF(Sale!G421 &lt;&gt; "", Sale!G421, ""), "")</f>
        <v/>
      </c>
      <c r="ZL630" s="135" t="str">
        <f>IFERROR(IF(Sale!H421 &lt;&gt; "", Sale!H421, ""), "")</f>
        <v/>
      </c>
      <c r="ZM630" s="135" t="str">
        <f>IFERROR(IF(Sale!I421 &lt;&gt; "", Sale!I421, ""), "")</f>
        <v/>
      </c>
      <c r="ZN630" s="135" t="str">
        <f>IFERROR(IF(Sale!J421 &lt;&gt; "", Sale!J421, ""), "")</f>
        <v/>
      </c>
      <c r="ZO630" s="135" t="str">
        <f>IFERROR(IF(Sale!K421 &lt;&gt; "", Sale!K421, ""), "")</f>
        <v/>
      </c>
      <c r="ZP630" s="135" t="str">
        <f>IFERROR(IF(Sale!L421 &lt;&gt; "", Sale!L421, ""), "")</f>
        <v/>
      </c>
      <c r="ZQ630" s="135" t="str">
        <f>IFERROR(IF(Sale!M421 &lt;&gt; "", Sale!M421, ""), "")</f>
        <v/>
      </c>
      <c r="ZR630" s="135" t="str">
        <f>IFERROR(IF(Sale!N421 &lt;&gt; "", Sale!N421, ""), "")</f>
        <v/>
      </c>
      <c r="ZS630" s="135" t="str">
        <f>IFERROR(IF(Sale!O421 &lt;&gt; "", Sale!O421, ""), "")</f>
        <v/>
      </c>
      <c r="ZT630" s="135"/>
      <c r="ZU630" s="135"/>
      <c r="ZV630" s="135"/>
      <c r="ZW630" s="135"/>
      <c r="ZX630" s="139"/>
      <c r="ZY630" s="135"/>
      <c r="ZZ630" s="135"/>
    </row>
    <row r="631" spans="25:702">
      <c r="Y631" s="236"/>
      <c r="YA631" s="135" t="str">
        <f>IF(YC631 &lt;&gt; "", (COUNTIF($YC$212:YC631,YC631)&amp;"_"&amp;YC631),"")</f>
        <v/>
      </c>
      <c r="YB631" s="136" t="str">
        <f>IFERROR(IF(Purchase!A421 &lt;&gt;"",Purchase!A421,""),"")</f>
        <v/>
      </c>
      <c r="YC631" s="137" t="str">
        <f>IFERROR(IF(Purchase!B421 &lt;&gt;"",Purchase!B421,""),"")</f>
        <v/>
      </c>
      <c r="YD631" s="137" t="str">
        <f>IFERROR(IF(Purchase!C421 &lt;&gt;"",Purchase!C421,""),"")</f>
        <v/>
      </c>
      <c r="YE631" s="137" t="str">
        <f>IFERROR(IF(Purchase!D421 &lt;&gt;"",Purchase!D421,""),"")</f>
        <v/>
      </c>
      <c r="YF631" s="137" t="str">
        <f>IFERROR(IF(Purchase!E421 &lt;&gt;"",Purchase!E421,""),"")</f>
        <v/>
      </c>
      <c r="YG631" s="137" t="str">
        <f>IFERROR(IF(Purchase!F421 &lt;&gt;"",Purchase!F421,""),"")</f>
        <v/>
      </c>
      <c r="YH631" s="137" t="str">
        <f>IFERROR(IF(Purchase!G421 &lt;&gt;"",Purchase!G421,""),"")</f>
        <v/>
      </c>
      <c r="YI631" s="137" t="str">
        <f>IFERROR(IF(Purchase!H421 &lt;&gt;"",Purchase!H421,""),"")</f>
        <v/>
      </c>
      <c r="YJ631" s="137" t="str">
        <f>IFERROR(IF(Purchase!I421 &lt;&gt;"",Purchase!I421,""),"")</f>
        <v/>
      </c>
      <c r="YK631" s="137" t="str">
        <f>IFERROR(IF(Purchase!J421 &lt;&gt;"",Purchase!J421,""),"")</f>
        <v/>
      </c>
      <c r="YL631" s="149" t="str">
        <f t="shared" si="33"/>
        <v/>
      </c>
      <c r="YM631" s="135"/>
      <c r="YN631" s="138"/>
      <c r="YO631" s="139"/>
      <c r="YP631" s="138"/>
      <c r="YQ631" s="138"/>
      <c r="YR631" s="140"/>
      <c r="YS631" s="138"/>
      <c r="YT631" s="138"/>
      <c r="YU631" s="141"/>
      <c r="YV631" s="135"/>
      <c r="YW631" s="135"/>
      <c r="YX631" s="135"/>
      <c r="YY631" s="135"/>
      <c r="YZ631" s="135"/>
      <c r="ZA631" s="135"/>
      <c r="ZB631" s="135"/>
      <c r="ZC631" s="135"/>
      <c r="ZD631" s="135" t="str">
        <f>IF(ZG631 &lt;&gt; "",(COUNTIF($ZG$212:ZG631,ZG631)&amp;"_"&amp;ZG631),"")</f>
        <v/>
      </c>
      <c r="ZE631" s="142" t="str">
        <f>IFERROR(IF(Sale!A422 &lt;&gt; "", Sale!A422, ""), "")</f>
        <v/>
      </c>
      <c r="ZF631" s="135" t="str">
        <f>IFERROR(IF(Sale!B422 &lt;&gt; "", Sale!B422, ""), "")</f>
        <v/>
      </c>
      <c r="ZG631" s="135" t="str">
        <f>IFERROR(IF(Sale!C422 &lt;&gt; "", Sale!C422, ""), "")</f>
        <v/>
      </c>
      <c r="ZH631" s="135" t="str">
        <f>IFERROR(IF(Sale!D422 &lt;&gt; "", Sale!D422, ""), "")</f>
        <v/>
      </c>
      <c r="ZI631" s="135" t="str">
        <f>IFERROR(IF(Sale!E422 &lt;&gt; "", Sale!E422, ""), "")</f>
        <v/>
      </c>
      <c r="ZJ631" s="135" t="str">
        <f>IFERROR(IF(Sale!F422 &lt;&gt; "", Sale!F422, ""), "")</f>
        <v/>
      </c>
      <c r="ZK631" s="135" t="str">
        <f>IFERROR(IF(Sale!G422 &lt;&gt; "", Sale!G422, ""), "")</f>
        <v/>
      </c>
      <c r="ZL631" s="135" t="str">
        <f>IFERROR(IF(Sale!H422 &lt;&gt; "", Sale!H422, ""), "")</f>
        <v/>
      </c>
      <c r="ZM631" s="135" t="str">
        <f>IFERROR(IF(Sale!I422 &lt;&gt; "", Sale!I422, ""), "")</f>
        <v/>
      </c>
      <c r="ZN631" s="135" t="str">
        <f>IFERROR(IF(Sale!J422 &lt;&gt; "", Sale!J422, ""), "")</f>
        <v/>
      </c>
      <c r="ZO631" s="135" t="str">
        <f>IFERROR(IF(Sale!K422 &lt;&gt; "", Sale!K422, ""), "")</f>
        <v/>
      </c>
      <c r="ZP631" s="135" t="str">
        <f>IFERROR(IF(Sale!L422 &lt;&gt; "", Sale!L422, ""), "")</f>
        <v/>
      </c>
      <c r="ZQ631" s="135" t="str">
        <f>IFERROR(IF(Sale!M422 &lt;&gt; "", Sale!M422, ""), "")</f>
        <v/>
      </c>
      <c r="ZR631" s="135" t="str">
        <f>IFERROR(IF(Sale!N422 &lt;&gt; "", Sale!N422, ""), "")</f>
        <v/>
      </c>
      <c r="ZS631" s="135" t="str">
        <f>IFERROR(IF(Sale!O422 &lt;&gt; "", Sale!O422, ""), "")</f>
        <v/>
      </c>
      <c r="ZT631" s="135"/>
      <c r="ZU631" s="135"/>
      <c r="ZV631" s="135"/>
      <c r="ZW631" s="135"/>
      <c r="ZX631" s="139"/>
      <c r="ZY631" s="135"/>
      <c r="ZZ631" s="135"/>
    </row>
    <row r="632" spans="25:702">
      <c r="Y632" s="236"/>
      <c r="YA632" s="135" t="str">
        <f>IF(YC632 &lt;&gt; "", (COUNTIF($YC$212:YC632,YC632)&amp;"_"&amp;YC632),"")</f>
        <v/>
      </c>
      <c r="YB632" s="136" t="str">
        <f>IFERROR(IF(Purchase!A422 &lt;&gt;"",Purchase!A422,""),"")</f>
        <v/>
      </c>
      <c r="YC632" s="137" t="str">
        <f>IFERROR(IF(Purchase!B422 &lt;&gt;"",Purchase!B422,""),"")</f>
        <v/>
      </c>
      <c r="YD632" s="137" t="str">
        <f>IFERROR(IF(Purchase!C422 &lt;&gt;"",Purchase!C422,""),"")</f>
        <v/>
      </c>
      <c r="YE632" s="137" t="str">
        <f>IFERROR(IF(Purchase!D422 &lt;&gt;"",Purchase!D422,""),"")</f>
        <v/>
      </c>
      <c r="YF632" s="137" t="str">
        <f>IFERROR(IF(Purchase!E422 &lt;&gt;"",Purchase!E422,""),"")</f>
        <v/>
      </c>
      <c r="YG632" s="137" t="str">
        <f>IFERROR(IF(Purchase!F422 &lt;&gt;"",Purchase!F422,""),"")</f>
        <v/>
      </c>
      <c r="YH632" s="137" t="str">
        <f>IFERROR(IF(Purchase!G422 &lt;&gt;"",Purchase!G422,""),"")</f>
        <v/>
      </c>
      <c r="YI632" s="137" t="str">
        <f>IFERROR(IF(Purchase!H422 &lt;&gt;"",Purchase!H422,""),"")</f>
        <v/>
      </c>
      <c r="YJ632" s="137" t="str">
        <f>IFERROR(IF(Purchase!I422 &lt;&gt;"",Purchase!I422,""),"")</f>
        <v/>
      </c>
      <c r="YK632" s="137" t="str">
        <f>IFERROR(IF(Purchase!J422 &lt;&gt;"",Purchase!J422,""),"")</f>
        <v/>
      </c>
      <c r="YL632" s="149" t="str">
        <f t="shared" si="33"/>
        <v/>
      </c>
      <c r="YM632" s="135"/>
      <c r="YN632" s="138"/>
      <c r="YO632" s="139"/>
      <c r="YP632" s="138"/>
      <c r="YQ632" s="138"/>
      <c r="YR632" s="140"/>
      <c r="YS632" s="138"/>
      <c r="YT632" s="138"/>
      <c r="YU632" s="141"/>
      <c r="YV632" s="135"/>
      <c r="YW632" s="135"/>
      <c r="YX632" s="135"/>
      <c r="YY632" s="135"/>
      <c r="YZ632" s="135"/>
      <c r="ZA632" s="135"/>
      <c r="ZB632" s="135"/>
      <c r="ZC632" s="135"/>
      <c r="ZD632" s="135" t="str">
        <f>IF(ZG632 &lt;&gt; "",(COUNTIF($ZG$212:ZG632,ZG632)&amp;"_"&amp;ZG632),"")</f>
        <v/>
      </c>
      <c r="ZE632" s="142" t="str">
        <f>IFERROR(IF(Sale!A423 &lt;&gt; "", Sale!A423, ""), "")</f>
        <v/>
      </c>
      <c r="ZF632" s="135" t="str">
        <f>IFERROR(IF(Sale!B423 &lt;&gt; "", Sale!B423, ""), "")</f>
        <v/>
      </c>
      <c r="ZG632" s="135" t="str">
        <f>IFERROR(IF(Sale!C423 &lt;&gt; "", Sale!C423, ""), "")</f>
        <v/>
      </c>
      <c r="ZH632" s="135" t="str">
        <f>IFERROR(IF(Sale!D423 &lt;&gt; "", Sale!D423, ""), "")</f>
        <v/>
      </c>
      <c r="ZI632" s="135" t="str">
        <f>IFERROR(IF(Sale!E423 &lt;&gt; "", Sale!E423, ""), "")</f>
        <v/>
      </c>
      <c r="ZJ632" s="135" t="str">
        <f>IFERROR(IF(Sale!F423 &lt;&gt; "", Sale!F423, ""), "")</f>
        <v/>
      </c>
      <c r="ZK632" s="135" t="str">
        <f>IFERROR(IF(Sale!G423 &lt;&gt; "", Sale!G423, ""), "")</f>
        <v/>
      </c>
      <c r="ZL632" s="135" t="str">
        <f>IFERROR(IF(Sale!H423 &lt;&gt; "", Sale!H423, ""), "")</f>
        <v/>
      </c>
      <c r="ZM632" s="135" t="str">
        <f>IFERROR(IF(Sale!I423 &lt;&gt; "", Sale!I423, ""), "")</f>
        <v/>
      </c>
      <c r="ZN632" s="135" t="str">
        <f>IFERROR(IF(Sale!J423 &lt;&gt; "", Sale!J423, ""), "")</f>
        <v/>
      </c>
      <c r="ZO632" s="135" t="str">
        <f>IFERROR(IF(Sale!K423 &lt;&gt; "", Sale!K423, ""), "")</f>
        <v/>
      </c>
      <c r="ZP632" s="135" t="str">
        <f>IFERROR(IF(Sale!L423 &lt;&gt; "", Sale!L423, ""), "")</f>
        <v/>
      </c>
      <c r="ZQ632" s="135" t="str">
        <f>IFERROR(IF(Sale!M423 &lt;&gt; "", Sale!M423, ""), "")</f>
        <v/>
      </c>
      <c r="ZR632" s="135" t="str">
        <f>IFERROR(IF(Sale!N423 &lt;&gt; "", Sale!N423, ""), "")</f>
        <v/>
      </c>
      <c r="ZS632" s="135" t="str">
        <f>IFERROR(IF(Sale!O423 &lt;&gt; "", Sale!O423, ""), "")</f>
        <v/>
      </c>
      <c r="ZT632" s="135"/>
      <c r="ZU632" s="135"/>
      <c r="ZV632" s="135"/>
      <c r="ZW632" s="135"/>
      <c r="ZX632" s="139"/>
      <c r="ZY632" s="135"/>
      <c r="ZZ632" s="135"/>
    </row>
    <row r="633" spans="25:702">
      <c r="Y633" s="236"/>
      <c r="YA633" s="135" t="str">
        <f>IF(YC633 &lt;&gt; "", (COUNTIF($YC$212:YC633,YC633)&amp;"_"&amp;YC633),"")</f>
        <v/>
      </c>
      <c r="YB633" s="136" t="str">
        <f>IFERROR(IF(Purchase!A423 &lt;&gt;"",Purchase!A423,""),"")</f>
        <v/>
      </c>
      <c r="YC633" s="137" t="str">
        <f>IFERROR(IF(Purchase!B423 &lt;&gt;"",Purchase!B423,""),"")</f>
        <v/>
      </c>
      <c r="YD633" s="137" t="str">
        <f>IFERROR(IF(Purchase!C423 &lt;&gt;"",Purchase!C423,""),"")</f>
        <v/>
      </c>
      <c r="YE633" s="137" t="str">
        <f>IFERROR(IF(Purchase!D423 &lt;&gt;"",Purchase!D423,""),"")</f>
        <v/>
      </c>
      <c r="YF633" s="137" t="str">
        <f>IFERROR(IF(Purchase!E423 &lt;&gt;"",Purchase!E423,""),"")</f>
        <v/>
      </c>
      <c r="YG633" s="137" t="str">
        <f>IFERROR(IF(Purchase!F423 &lt;&gt;"",Purchase!F423,""),"")</f>
        <v/>
      </c>
      <c r="YH633" s="137" t="str">
        <f>IFERROR(IF(Purchase!G423 &lt;&gt;"",Purchase!G423,""),"")</f>
        <v/>
      </c>
      <c r="YI633" s="137" t="str">
        <f>IFERROR(IF(Purchase!H423 &lt;&gt;"",Purchase!H423,""),"")</f>
        <v/>
      </c>
      <c r="YJ633" s="137" t="str">
        <f>IFERROR(IF(Purchase!I423 &lt;&gt;"",Purchase!I423,""),"")</f>
        <v/>
      </c>
      <c r="YK633" s="137" t="str">
        <f>IFERROR(IF(Purchase!J423 &lt;&gt;"",Purchase!J423,""),"")</f>
        <v/>
      </c>
      <c r="YL633" s="149" t="str">
        <f t="shared" si="33"/>
        <v/>
      </c>
      <c r="YM633" s="135"/>
      <c r="YN633" s="138"/>
      <c r="YO633" s="139"/>
      <c r="YP633" s="138"/>
      <c r="YQ633" s="138"/>
      <c r="YR633" s="140"/>
      <c r="YS633" s="138"/>
      <c r="YT633" s="138"/>
      <c r="YU633" s="141"/>
      <c r="YV633" s="135"/>
      <c r="YW633" s="135"/>
      <c r="YX633" s="135"/>
      <c r="YY633" s="135"/>
      <c r="YZ633" s="135"/>
      <c r="ZA633" s="135"/>
      <c r="ZB633" s="135"/>
      <c r="ZC633" s="135"/>
      <c r="ZD633" s="135" t="str">
        <f>IF(ZG633 &lt;&gt; "",(COUNTIF($ZG$212:ZG633,ZG633)&amp;"_"&amp;ZG633),"")</f>
        <v/>
      </c>
      <c r="ZE633" s="142" t="str">
        <f>IFERROR(IF(Sale!A424 &lt;&gt; "", Sale!A424, ""), "")</f>
        <v/>
      </c>
      <c r="ZF633" s="135" t="str">
        <f>IFERROR(IF(Sale!B424 &lt;&gt; "", Sale!B424, ""), "")</f>
        <v/>
      </c>
      <c r="ZG633" s="135" t="str">
        <f>IFERROR(IF(Sale!C424 &lt;&gt; "", Sale!C424, ""), "")</f>
        <v/>
      </c>
      <c r="ZH633" s="135" t="str">
        <f>IFERROR(IF(Sale!D424 &lt;&gt; "", Sale!D424, ""), "")</f>
        <v/>
      </c>
      <c r="ZI633" s="135" t="str">
        <f>IFERROR(IF(Sale!E424 &lt;&gt; "", Sale!E424, ""), "")</f>
        <v/>
      </c>
      <c r="ZJ633" s="135" t="str">
        <f>IFERROR(IF(Sale!F424 &lt;&gt; "", Sale!F424, ""), "")</f>
        <v/>
      </c>
      <c r="ZK633" s="135" t="str">
        <f>IFERROR(IF(Sale!G424 &lt;&gt; "", Sale!G424, ""), "")</f>
        <v/>
      </c>
      <c r="ZL633" s="135" t="str">
        <f>IFERROR(IF(Sale!H424 &lt;&gt; "", Sale!H424, ""), "")</f>
        <v/>
      </c>
      <c r="ZM633" s="135" t="str">
        <f>IFERROR(IF(Sale!I424 &lt;&gt; "", Sale!I424, ""), "")</f>
        <v/>
      </c>
      <c r="ZN633" s="135" t="str">
        <f>IFERROR(IF(Sale!J424 &lt;&gt; "", Sale!J424, ""), "")</f>
        <v/>
      </c>
      <c r="ZO633" s="135" t="str">
        <f>IFERROR(IF(Sale!K424 &lt;&gt; "", Sale!K424, ""), "")</f>
        <v/>
      </c>
      <c r="ZP633" s="135" t="str">
        <f>IFERROR(IF(Sale!L424 &lt;&gt; "", Sale!L424, ""), "")</f>
        <v/>
      </c>
      <c r="ZQ633" s="135" t="str">
        <f>IFERROR(IF(Sale!M424 &lt;&gt; "", Sale!M424, ""), "")</f>
        <v/>
      </c>
      <c r="ZR633" s="135" t="str">
        <f>IFERROR(IF(Sale!N424 &lt;&gt; "", Sale!N424, ""), "")</f>
        <v/>
      </c>
      <c r="ZS633" s="135" t="str">
        <f>IFERROR(IF(Sale!O424 &lt;&gt; "", Sale!O424, ""), "")</f>
        <v/>
      </c>
      <c r="ZT633" s="135"/>
      <c r="ZU633" s="135"/>
      <c r="ZV633" s="135"/>
      <c r="ZW633" s="135"/>
      <c r="ZX633" s="139"/>
      <c r="ZY633" s="135"/>
      <c r="ZZ633" s="135"/>
    </row>
    <row r="634" spans="25:702">
      <c r="Y634" s="236"/>
      <c r="YA634" s="135" t="str">
        <f>IF(YC634 &lt;&gt; "", (COUNTIF($YC$212:YC634,YC634)&amp;"_"&amp;YC634),"")</f>
        <v/>
      </c>
      <c r="YB634" s="136" t="str">
        <f>IFERROR(IF(Purchase!A424 &lt;&gt;"",Purchase!A424,""),"")</f>
        <v/>
      </c>
      <c r="YC634" s="137" t="str">
        <f>IFERROR(IF(Purchase!B424 &lt;&gt;"",Purchase!B424,""),"")</f>
        <v/>
      </c>
      <c r="YD634" s="137" t="str">
        <f>IFERROR(IF(Purchase!C424 &lt;&gt;"",Purchase!C424,""),"")</f>
        <v/>
      </c>
      <c r="YE634" s="137" t="str">
        <f>IFERROR(IF(Purchase!D424 &lt;&gt;"",Purchase!D424,""),"")</f>
        <v/>
      </c>
      <c r="YF634" s="137" t="str">
        <f>IFERROR(IF(Purchase!E424 &lt;&gt;"",Purchase!E424,""),"")</f>
        <v/>
      </c>
      <c r="YG634" s="137" t="str">
        <f>IFERROR(IF(Purchase!F424 &lt;&gt;"",Purchase!F424,""),"")</f>
        <v/>
      </c>
      <c r="YH634" s="137" t="str">
        <f>IFERROR(IF(Purchase!G424 &lt;&gt;"",Purchase!G424,""),"")</f>
        <v/>
      </c>
      <c r="YI634" s="137" t="str">
        <f>IFERROR(IF(Purchase!H424 &lt;&gt;"",Purchase!H424,""),"")</f>
        <v/>
      </c>
      <c r="YJ634" s="137" t="str">
        <f>IFERROR(IF(Purchase!I424 &lt;&gt;"",Purchase!I424,""),"")</f>
        <v/>
      </c>
      <c r="YK634" s="137" t="str">
        <f>IFERROR(IF(Purchase!J424 &lt;&gt;"",Purchase!J424,""),"")</f>
        <v/>
      </c>
      <c r="YL634" s="149" t="str">
        <f t="shared" si="33"/>
        <v/>
      </c>
      <c r="YM634" s="135"/>
      <c r="YN634" s="138"/>
      <c r="YO634" s="139"/>
      <c r="YP634" s="138"/>
      <c r="YQ634" s="138"/>
      <c r="YR634" s="140"/>
      <c r="YS634" s="138"/>
      <c r="YT634" s="138"/>
      <c r="YU634" s="141"/>
      <c r="YV634" s="135"/>
      <c r="YW634" s="135"/>
      <c r="YX634" s="135"/>
      <c r="YY634" s="135"/>
      <c r="YZ634" s="135"/>
      <c r="ZA634" s="135"/>
      <c r="ZB634" s="135"/>
      <c r="ZC634" s="135"/>
      <c r="ZD634" s="135" t="str">
        <f>IF(ZG634 &lt;&gt; "",(COUNTIF($ZG$212:ZG634,ZG634)&amp;"_"&amp;ZG634),"")</f>
        <v/>
      </c>
      <c r="ZE634" s="142" t="str">
        <f>IFERROR(IF(Sale!A425 &lt;&gt; "", Sale!A425, ""), "")</f>
        <v/>
      </c>
      <c r="ZF634" s="135" t="str">
        <f>IFERROR(IF(Sale!B425 &lt;&gt; "", Sale!B425, ""), "")</f>
        <v/>
      </c>
      <c r="ZG634" s="135" t="str">
        <f>IFERROR(IF(Sale!C425 &lt;&gt; "", Sale!C425, ""), "")</f>
        <v/>
      </c>
      <c r="ZH634" s="135" t="str">
        <f>IFERROR(IF(Sale!D425 &lt;&gt; "", Sale!D425, ""), "")</f>
        <v/>
      </c>
      <c r="ZI634" s="135" t="str">
        <f>IFERROR(IF(Sale!E425 &lt;&gt; "", Sale!E425, ""), "")</f>
        <v/>
      </c>
      <c r="ZJ634" s="135" t="str">
        <f>IFERROR(IF(Sale!F425 &lt;&gt; "", Sale!F425, ""), "")</f>
        <v/>
      </c>
      <c r="ZK634" s="135" t="str">
        <f>IFERROR(IF(Sale!G425 &lt;&gt; "", Sale!G425, ""), "")</f>
        <v/>
      </c>
      <c r="ZL634" s="135" t="str">
        <f>IFERROR(IF(Sale!H425 &lt;&gt; "", Sale!H425, ""), "")</f>
        <v/>
      </c>
      <c r="ZM634" s="135" t="str">
        <f>IFERROR(IF(Sale!I425 &lt;&gt; "", Sale!I425, ""), "")</f>
        <v/>
      </c>
      <c r="ZN634" s="135" t="str">
        <f>IFERROR(IF(Sale!J425 &lt;&gt; "", Sale!J425, ""), "")</f>
        <v/>
      </c>
      <c r="ZO634" s="135" t="str">
        <f>IFERROR(IF(Sale!K425 &lt;&gt; "", Sale!K425, ""), "")</f>
        <v/>
      </c>
      <c r="ZP634" s="135" t="str">
        <f>IFERROR(IF(Sale!L425 &lt;&gt; "", Sale!L425, ""), "")</f>
        <v/>
      </c>
      <c r="ZQ634" s="135" t="str">
        <f>IFERROR(IF(Sale!M425 &lt;&gt; "", Sale!M425, ""), "")</f>
        <v/>
      </c>
      <c r="ZR634" s="135" t="str">
        <f>IFERROR(IF(Sale!N425 &lt;&gt; "", Sale!N425, ""), "")</f>
        <v/>
      </c>
      <c r="ZS634" s="135" t="str">
        <f>IFERROR(IF(Sale!O425 &lt;&gt; "", Sale!O425, ""), "")</f>
        <v/>
      </c>
      <c r="ZT634" s="135"/>
      <c r="ZU634" s="135"/>
      <c r="ZV634" s="135"/>
      <c r="ZW634" s="135"/>
      <c r="ZX634" s="139"/>
      <c r="ZY634" s="135"/>
      <c r="ZZ634" s="135"/>
    </row>
    <row r="635" spans="25:702">
      <c r="Y635" s="236"/>
      <c r="YA635" s="135" t="str">
        <f>IF(YC635 &lt;&gt; "", (COUNTIF($YC$212:YC635,YC635)&amp;"_"&amp;YC635),"")</f>
        <v/>
      </c>
      <c r="YB635" s="136" t="str">
        <f>IFERROR(IF(Purchase!A425 &lt;&gt;"",Purchase!A425,""),"")</f>
        <v/>
      </c>
      <c r="YC635" s="137" t="str">
        <f>IFERROR(IF(Purchase!B425 &lt;&gt;"",Purchase!B425,""),"")</f>
        <v/>
      </c>
      <c r="YD635" s="137" t="str">
        <f>IFERROR(IF(Purchase!C425 &lt;&gt;"",Purchase!C425,""),"")</f>
        <v/>
      </c>
      <c r="YE635" s="137" t="str">
        <f>IFERROR(IF(Purchase!D425 &lt;&gt;"",Purchase!D425,""),"")</f>
        <v/>
      </c>
      <c r="YF635" s="137" t="str">
        <f>IFERROR(IF(Purchase!E425 &lt;&gt;"",Purchase!E425,""),"")</f>
        <v/>
      </c>
      <c r="YG635" s="137" t="str">
        <f>IFERROR(IF(Purchase!F425 &lt;&gt;"",Purchase!F425,""),"")</f>
        <v/>
      </c>
      <c r="YH635" s="137" t="str">
        <f>IFERROR(IF(Purchase!G425 &lt;&gt;"",Purchase!G425,""),"")</f>
        <v/>
      </c>
      <c r="YI635" s="137" t="str">
        <f>IFERROR(IF(Purchase!H425 &lt;&gt;"",Purchase!H425,""),"")</f>
        <v/>
      </c>
      <c r="YJ635" s="137" t="str">
        <f>IFERROR(IF(Purchase!I425 &lt;&gt;"",Purchase!I425,""),"")</f>
        <v/>
      </c>
      <c r="YK635" s="137" t="str">
        <f>IFERROR(IF(Purchase!J425 &lt;&gt;"",Purchase!J425,""),"")</f>
        <v/>
      </c>
      <c r="YL635" s="149" t="str">
        <f t="shared" si="33"/>
        <v/>
      </c>
      <c r="YM635" s="135"/>
      <c r="YN635" s="138"/>
      <c r="YO635" s="139"/>
      <c r="YP635" s="138"/>
      <c r="YQ635" s="138"/>
      <c r="YR635" s="140"/>
      <c r="YS635" s="138"/>
      <c r="YT635" s="138"/>
      <c r="YU635" s="141"/>
      <c r="YV635" s="135"/>
      <c r="YW635" s="135"/>
      <c r="YX635" s="135"/>
      <c r="YY635" s="135"/>
      <c r="YZ635" s="135"/>
      <c r="ZA635" s="135"/>
      <c r="ZB635" s="135"/>
      <c r="ZC635" s="135"/>
      <c r="ZD635" s="135" t="str">
        <f>IF(ZG635 &lt;&gt; "",(COUNTIF($ZG$212:ZG635,ZG635)&amp;"_"&amp;ZG635),"")</f>
        <v/>
      </c>
      <c r="ZE635" s="142" t="str">
        <f>IFERROR(IF(Sale!A426 &lt;&gt; "", Sale!A426, ""), "")</f>
        <v/>
      </c>
      <c r="ZF635" s="135" t="str">
        <f>IFERROR(IF(Sale!B426 &lt;&gt; "", Sale!B426, ""), "")</f>
        <v/>
      </c>
      <c r="ZG635" s="135" t="str">
        <f>IFERROR(IF(Sale!C426 &lt;&gt; "", Sale!C426, ""), "")</f>
        <v/>
      </c>
      <c r="ZH635" s="135" t="str">
        <f>IFERROR(IF(Sale!D426 &lt;&gt; "", Sale!D426, ""), "")</f>
        <v/>
      </c>
      <c r="ZI635" s="135" t="str">
        <f>IFERROR(IF(Sale!E426 &lt;&gt; "", Sale!E426, ""), "")</f>
        <v/>
      </c>
      <c r="ZJ635" s="135" t="str">
        <f>IFERROR(IF(Sale!F426 &lt;&gt; "", Sale!F426, ""), "")</f>
        <v/>
      </c>
      <c r="ZK635" s="135" t="str">
        <f>IFERROR(IF(Sale!G426 &lt;&gt; "", Sale!G426, ""), "")</f>
        <v/>
      </c>
      <c r="ZL635" s="135" t="str">
        <f>IFERROR(IF(Sale!H426 &lt;&gt; "", Sale!H426, ""), "")</f>
        <v/>
      </c>
      <c r="ZM635" s="135" t="str">
        <f>IFERROR(IF(Sale!I426 &lt;&gt; "", Sale!I426, ""), "")</f>
        <v/>
      </c>
      <c r="ZN635" s="135" t="str">
        <f>IFERROR(IF(Sale!J426 &lt;&gt; "", Sale!J426, ""), "")</f>
        <v/>
      </c>
      <c r="ZO635" s="135" t="str">
        <f>IFERROR(IF(Sale!K426 &lt;&gt; "", Sale!K426, ""), "")</f>
        <v/>
      </c>
      <c r="ZP635" s="135" t="str">
        <f>IFERROR(IF(Sale!L426 &lt;&gt; "", Sale!L426, ""), "")</f>
        <v/>
      </c>
      <c r="ZQ635" s="135" t="str">
        <f>IFERROR(IF(Sale!M426 &lt;&gt; "", Sale!M426, ""), "")</f>
        <v/>
      </c>
      <c r="ZR635" s="135" t="str">
        <f>IFERROR(IF(Sale!N426 &lt;&gt; "", Sale!N426, ""), "")</f>
        <v/>
      </c>
      <c r="ZS635" s="135" t="str">
        <f>IFERROR(IF(Sale!O426 &lt;&gt; "", Sale!O426, ""), "")</f>
        <v/>
      </c>
      <c r="ZT635" s="135"/>
      <c r="ZU635" s="135"/>
      <c r="ZV635" s="135"/>
      <c r="ZW635" s="135"/>
      <c r="ZX635" s="139"/>
      <c r="ZY635" s="135"/>
      <c r="ZZ635" s="135"/>
    </row>
    <row r="636" spans="25:702">
      <c r="Y636" s="236"/>
      <c r="YA636" s="135" t="str">
        <f>IF(YC636 &lt;&gt; "", (COUNTIF($YC$212:YC636,YC636)&amp;"_"&amp;YC636),"")</f>
        <v/>
      </c>
      <c r="YB636" s="136" t="str">
        <f>IFERROR(IF(Purchase!A426 &lt;&gt;"",Purchase!A426,""),"")</f>
        <v/>
      </c>
      <c r="YC636" s="137" t="str">
        <f>IFERROR(IF(Purchase!B426 &lt;&gt;"",Purchase!B426,""),"")</f>
        <v/>
      </c>
      <c r="YD636" s="137" t="str">
        <f>IFERROR(IF(Purchase!C426 &lt;&gt;"",Purchase!C426,""),"")</f>
        <v/>
      </c>
      <c r="YE636" s="137" t="str">
        <f>IFERROR(IF(Purchase!D426 &lt;&gt;"",Purchase!D426,""),"")</f>
        <v/>
      </c>
      <c r="YF636" s="137" t="str">
        <f>IFERROR(IF(Purchase!E426 &lt;&gt;"",Purchase!E426,""),"")</f>
        <v/>
      </c>
      <c r="YG636" s="137" t="str">
        <f>IFERROR(IF(Purchase!F426 &lt;&gt;"",Purchase!F426,""),"")</f>
        <v/>
      </c>
      <c r="YH636" s="137" t="str">
        <f>IFERROR(IF(Purchase!G426 &lt;&gt;"",Purchase!G426,""),"")</f>
        <v/>
      </c>
      <c r="YI636" s="137" t="str">
        <f>IFERROR(IF(Purchase!H426 &lt;&gt;"",Purchase!H426,""),"")</f>
        <v/>
      </c>
      <c r="YJ636" s="137" t="str">
        <f>IFERROR(IF(Purchase!I426 &lt;&gt;"",Purchase!I426,""),"")</f>
        <v/>
      </c>
      <c r="YK636" s="137" t="str">
        <f>IFERROR(IF(Purchase!J426 &lt;&gt;"",Purchase!J426,""),"")</f>
        <v/>
      </c>
      <c r="YL636" s="149" t="str">
        <f t="shared" si="33"/>
        <v/>
      </c>
      <c r="YM636" s="135"/>
      <c r="YN636" s="138"/>
      <c r="YO636" s="139"/>
      <c r="YP636" s="138"/>
      <c r="YQ636" s="138"/>
      <c r="YR636" s="140"/>
      <c r="YS636" s="138"/>
      <c r="YT636" s="138"/>
      <c r="YU636" s="141"/>
      <c r="YV636" s="135"/>
      <c r="YW636" s="135"/>
      <c r="YX636" s="135"/>
      <c r="YY636" s="135"/>
      <c r="YZ636" s="135"/>
      <c r="ZA636" s="135"/>
      <c r="ZB636" s="135"/>
      <c r="ZC636" s="135"/>
      <c r="ZD636" s="135" t="str">
        <f>IF(ZG636 &lt;&gt; "",(COUNTIF($ZG$212:ZG636,ZG636)&amp;"_"&amp;ZG636),"")</f>
        <v/>
      </c>
      <c r="ZE636" s="142" t="str">
        <f>IFERROR(IF(Sale!A427 &lt;&gt; "", Sale!A427, ""), "")</f>
        <v/>
      </c>
      <c r="ZF636" s="135" t="str">
        <f>IFERROR(IF(Sale!B427 &lt;&gt; "", Sale!B427, ""), "")</f>
        <v/>
      </c>
      <c r="ZG636" s="135" t="str">
        <f>IFERROR(IF(Sale!C427 &lt;&gt; "", Sale!C427, ""), "")</f>
        <v/>
      </c>
      <c r="ZH636" s="135" t="str">
        <f>IFERROR(IF(Sale!D427 &lt;&gt; "", Sale!D427, ""), "")</f>
        <v/>
      </c>
      <c r="ZI636" s="135" t="str">
        <f>IFERROR(IF(Sale!E427 &lt;&gt; "", Sale!E427, ""), "")</f>
        <v/>
      </c>
      <c r="ZJ636" s="135" t="str">
        <f>IFERROR(IF(Sale!F427 &lt;&gt; "", Sale!F427, ""), "")</f>
        <v/>
      </c>
      <c r="ZK636" s="135" t="str">
        <f>IFERROR(IF(Sale!G427 &lt;&gt; "", Sale!G427, ""), "")</f>
        <v/>
      </c>
      <c r="ZL636" s="135" t="str">
        <f>IFERROR(IF(Sale!H427 &lt;&gt; "", Sale!H427, ""), "")</f>
        <v/>
      </c>
      <c r="ZM636" s="135" t="str">
        <f>IFERROR(IF(Sale!I427 &lt;&gt; "", Sale!I427, ""), "")</f>
        <v/>
      </c>
      <c r="ZN636" s="135" t="str">
        <f>IFERROR(IF(Sale!J427 &lt;&gt; "", Sale!J427, ""), "")</f>
        <v/>
      </c>
      <c r="ZO636" s="135" t="str">
        <f>IFERROR(IF(Sale!K427 &lt;&gt; "", Sale!K427, ""), "")</f>
        <v/>
      </c>
      <c r="ZP636" s="135" t="str">
        <f>IFERROR(IF(Sale!L427 &lt;&gt; "", Sale!L427, ""), "")</f>
        <v/>
      </c>
      <c r="ZQ636" s="135" t="str">
        <f>IFERROR(IF(Sale!M427 &lt;&gt; "", Sale!M427, ""), "")</f>
        <v/>
      </c>
      <c r="ZR636" s="135" t="str">
        <f>IFERROR(IF(Sale!N427 &lt;&gt; "", Sale!N427, ""), "")</f>
        <v/>
      </c>
      <c r="ZS636" s="135" t="str">
        <f>IFERROR(IF(Sale!O427 &lt;&gt; "", Sale!O427, ""), "")</f>
        <v/>
      </c>
      <c r="ZT636" s="135"/>
      <c r="ZU636" s="135"/>
      <c r="ZV636" s="135"/>
      <c r="ZW636" s="135"/>
      <c r="ZX636" s="139"/>
      <c r="ZY636" s="135"/>
      <c r="ZZ636" s="135"/>
    </row>
    <row r="637" spans="25:702">
      <c r="Y637" s="236"/>
      <c r="YA637" s="135" t="str">
        <f>IF(YC637 &lt;&gt; "", (COUNTIF($YC$212:YC637,YC637)&amp;"_"&amp;YC637),"")</f>
        <v/>
      </c>
      <c r="YB637" s="136" t="str">
        <f>IFERROR(IF(Purchase!A427 &lt;&gt;"",Purchase!A427,""),"")</f>
        <v/>
      </c>
      <c r="YC637" s="137" t="str">
        <f>IFERROR(IF(Purchase!B427 &lt;&gt;"",Purchase!B427,""),"")</f>
        <v/>
      </c>
      <c r="YD637" s="137" t="str">
        <f>IFERROR(IF(Purchase!C427 &lt;&gt;"",Purchase!C427,""),"")</f>
        <v/>
      </c>
      <c r="YE637" s="137" t="str">
        <f>IFERROR(IF(Purchase!D427 &lt;&gt;"",Purchase!D427,""),"")</f>
        <v/>
      </c>
      <c r="YF637" s="137" t="str">
        <f>IFERROR(IF(Purchase!E427 &lt;&gt;"",Purchase!E427,""),"")</f>
        <v/>
      </c>
      <c r="YG637" s="137" t="str">
        <f>IFERROR(IF(Purchase!F427 &lt;&gt;"",Purchase!F427,""),"")</f>
        <v/>
      </c>
      <c r="YH637" s="137" t="str">
        <f>IFERROR(IF(Purchase!G427 &lt;&gt;"",Purchase!G427,""),"")</f>
        <v/>
      </c>
      <c r="YI637" s="137" t="str">
        <f>IFERROR(IF(Purchase!H427 &lt;&gt;"",Purchase!H427,""),"")</f>
        <v/>
      </c>
      <c r="YJ637" s="137" t="str">
        <f>IFERROR(IF(Purchase!I427 &lt;&gt;"",Purchase!I427,""),"")</f>
        <v/>
      </c>
      <c r="YK637" s="137" t="str">
        <f>IFERROR(IF(Purchase!J427 &lt;&gt;"",Purchase!J427,""),"")</f>
        <v/>
      </c>
      <c r="YL637" s="149" t="str">
        <f t="shared" si="33"/>
        <v/>
      </c>
      <c r="YM637" s="135"/>
      <c r="YN637" s="138"/>
      <c r="YO637" s="139"/>
      <c r="YP637" s="138"/>
      <c r="YQ637" s="138"/>
      <c r="YR637" s="140"/>
      <c r="YS637" s="138"/>
      <c r="YT637" s="138"/>
      <c r="YU637" s="141"/>
      <c r="YV637" s="135"/>
      <c r="YW637" s="135"/>
      <c r="YX637" s="135"/>
      <c r="YY637" s="135"/>
      <c r="YZ637" s="135"/>
      <c r="ZA637" s="135"/>
      <c r="ZB637" s="135"/>
      <c r="ZC637" s="135"/>
      <c r="ZD637" s="135" t="str">
        <f>IF(ZG637 &lt;&gt; "",(COUNTIF($ZG$212:ZG637,ZG637)&amp;"_"&amp;ZG637),"")</f>
        <v/>
      </c>
      <c r="ZE637" s="142" t="str">
        <f>IFERROR(IF(Sale!A428 &lt;&gt; "", Sale!A428, ""), "")</f>
        <v/>
      </c>
      <c r="ZF637" s="135" t="str">
        <f>IFERROR(IF(Sale!B428 &lt;&gt; "", Sale!B428, ""), "")</f>
        <v/>
      </c>
      <c r="ZG637" s="135" t="str">
        <f>IFERROR(IF(Sale!C428 &lt;&gt; "", Sale!C428, ""), "")</f>
        <v/>
      </c>
      <c r="ZH637" s="135" t="str">
        <f>IFERROR(IF(Sale!D428 &lt;&gt; "", Sale!D428, ""), "")</f>
        <v/>
      </c>
      <c r="ZI637" s="135" t="str">
        <f>IFERROR(IF(Sale!E428 &lt;&gt; "", Sale!E428, ""), "")</f>
        <v/>
      </c>
      <c r="ZJ637" s="135" t="str">
        <f>IFERROR(IF(Sale!F428 &lt;&gt; "", Sale!F428, ""), "")</f>
        <v/>
      </c>
      <c r="ZK637" s="135" t="str">
        <f>IFERROR(IF(Sale!G428 &lt;&gt; "", Sale!G428, ""), "")</f>
        <v/>
      </c>
      <c r="ZL637" s="135" t="str">
        <f>IFERROR(IF(Sale!H428 &lt;&gt; "", Sale!H428, ""), "")</f>
        <v/>
      </c>
      <c r="ZM637" s="135" t="str">
        <f>IFERROR(IF(Sale!I428 &lt;&gt; "", Sale!I428, ""), "")</f>
        <v/>
      </c>
      <c r="ZN637" s="135" t="str">
        <f>IFERROR(IF(Sale!J428 &lt;&gt; "", Sale!J428, ""), "")</f>
        <v/>
      </c>
      <c r="ZO637" s="135" t="str">
        <f>IFERROR(IF(Sale!K428 &lt;&gt; "", Sale!K428, ""), "")</f>
        <v/>
      </c>
      <c r="ZP637" s="135" t="str">
        <f>IFERROR(IF(Sale!L428 &lt;&gt; "", Sale!L428, ""), "")</f>
        <v/>
      </c>
      <c r="ZQ637" s="135" t="str">
        <f>IFERROR(IF(Sale!M428 &lt;&gt; "", Sale!M428, ""), "")</f>
        <v/>
      </c>
      <c r="ZR637" s="135" t="str">
        <f>IFERROR(IF(Sale!N428 &lt;&gt; "", Sale!N428, ""), "")</f>
        <v/>
      </c>
      <c r="ZS637" s="135" t="str">
        <f>IFERROR(IF(Sale!O428 &lt;&gt; "", Sale!O428, ""), "")</f>
        <v/>
      </c>
      <c r="ZT637" s="135"/>
      <c r="ZU637" s="135"/>
      <c r="ZV637" s="135"/>
      <c r="ZW637" s="135"/>
      <c r="ZX637" s="139"/>
      <c r="ZY637" s="135"/>
      <c r="ZZ637" s="135"/>
    </row>
    <row r="638" spans="25:702">
      <c r="Y638" s="236"/>
      <c r="YA638" s="135" t="str">
        <f>IF(YC638 &lt;&gt; "", (COUNTIF($YC$212:YC638,YC638)&amp;"_"&amp;YC638),"")</f>
        <v/>
      </c>
      <c r="YB638" s="136" t="str">
        <f>IFERROR(IF(Purchase!A428 &lt;&gt;"",Purchase!A428,""),"")</f>
        <v/>
      </c>
      <c r="YC638" s="137" t="str">
        <f>IFERROR(IF(Purchase!B428 &lt;&gt;"",Purchase!B428,""),"")</f>
        <v/>
      </c>
      <c r="YD638" s="137" t="str">
        <f>IFERROR(IF(Purchase!C428 &lt;&gt;"",Purchase!C428,""),"")</f>
        <v/>
      </c>
      <c r="YE638" s="137" t="str">
        <f>IFERROR(IF(Purchase!D428 &lt;&gt;"",Purchase!D428,""),"")</f>
        <v/>
      </c>
      <c r="YF638" s="137" t="str">
        <f>IFERROR(IF(Purchase!E428 &lt;&gt;"",Purchase!E428,""),"")</f>
        <v/>
      </c>
      <c r="YG638" s="137" t="str">
        <f>IFERROR(IF(Purchase!F428 &lt;&gt;"",Purchase!F428,""),"")</f>
        <v/>
      </c>
      <c r="YH638" s="137" t="str">
        <f>IFERROR(IF(Purchase!G428 &lt;&gt;"",Purchase!G428,""),"")</f>
        <v/>
      </c>
      <c r="YI638" s="137" t="str">
        <f>IFERROR(IF(Purchase!H428 &lt;&gt;"",Purchase!H428,""),"")</f>
        <v/>
      </c>
      <c r="YJ638" s="137" t="str">
        <f>IFERROR(IF(Purchase!I428 &lt;&gt;"",Purchase!I428,""),"")</f>
        <v/>
      </c>
      <c r="YK638" s="137" t="str">
        <f>IFERROR(IF(Purchase!J428 &lt;&gt;"",Purchase!J428,""),"")</f>
        <v/>
      </c>
      <c r="YL638" s="149" t="str">
        <f t="shared" si="33"/>
        <v/>
      </c>
      <c r="YM638" s="135"/>
      <c r="YN638" s="138"/>
      <c r="YO638" s="139"/>
      <c r="YP638" s="138"/>
      <c r="YQ638" s="138"/>
      <c r="YR638" s="140"/>
      <c r="YS638" s="138"/>
      <c r="YT638" s="138"/>
      <c r="YU638" s="141"/>
      <c r="YV638" s="135"/>
      <c r="YW638" s="135"/>
      <c r="YX638" s="135"/>
      <c r="YY638" s="135"/>
      <c r="YZ638" s="135"/>
      <c r="ZA638" s="135"/>
      <c r="ZB638" s="135"/>
      <c r="ZC638" s="135"/>
      <c r="ZD638" s="135" t="str">
        <f>IF(ZG638 &lt;&gt; "",(COUNTIF($ZG$212:ZG638,ZG638)&amp;"_"&amp;ZG638),"")</f>
        <v/>
      </c>
      <c r="ZE638" s="142" t="str">
        <f>IFERROR(IF(Sale!A429 &lt;&gt; "", Sale!A429, ""), "")</f>
        <v/>
      </c>
      <c r="ZF638" s="135" t="str">
        <f>IFERROR(IF(Sale!B429 &lt;&gt; "", Sale!B429, ""), "")</f>
        <v/>
      </c>
      <c r="ZG638" s="135" t="str">
        <f>IFERROR(IF(Sale!C429 &lt;&gt; "", Sale!C429, ""), "")</f>
        <v/>
      </c>
      <c r="ZH638" s="135" t="str">
        <f>IFERROR(IF(Sale!D429 &lt;&gt; "", Sale!D429, ""), "")</f>
        <v/>
      </c>
      <c r="ZI638" s="135" t="str">
        <f>IFERROR(IF(Sale!E429 &lt;&gt; "", Sale!E429, ""), "")</f>
        <v/>
      </c>
      <c r="ZJ638" s="135" t="str">
        <f>IFERROR(IF(Sale!F429 &lt;&gt; "", Sale!F429, ""), "")</f>
        <v/>
      </c>
      <c r="ZK638" s="135" t="str">
        <f>IFERROR(IF(Sale!G429 &lt;&gt; "", Sale!G429, ""), "")</f>
        <v/>
      </c>
      <c r="ZL638" s="135" t="str">
        <f>IFERROR(IF(Sale!H429 &lt;&gt; "", Sale!H429, ""), "")</f>
        <v/>
      </c>
      <c r="ZM638" s="135" t="str">
        <f>IFERROR(IF(Sale!I429 &lt;&gt; "", Sale!I429, ""), "")</f>
        <v/>
      </c>
      <c r="ZN638" s="135" t="str">
        <f>IFERROR(IF(Sale!J429 &lt;&gt; "", Sale!J429, ""), "")</f>
        <v/>
      </c>
      <c r="ZO638" s="135" t="str">
        <f>IFERROR(IF(Sale!K429 &lt;&gt; "", Sale!K429, ""), "")</f>
        <v/>
      </c>
      <c r="ZP638" s="135" t="str">
        <f>IFERROR(IF(Sale!L429 &lt;&gt; "", Sale!L429, ""), "")</f>
        <v/>
      </c>
      <c r="ZQ638" s="135" t="str">
        <f>IFERROR(IF(Sale!M429 &lt;&gt; "", Sale!M429, ""), "")</f>
        <v/>
      </c>
      <c r="ZR638" s="135" t="str">
        <f>IFERROR(IF(Sale!N429 &lt;&gt; "", Sale!N429, ""), "")</f>
        <v/>
      </c>
      <c r="ZS638" s="135" t="str">
        <f>IFERROR(IF(Sale!O429 &lt;&gt; "", Sale!O429, ""), "")</f>
        <v/>
      </c>
      <c r="ZT638" s="135"/>
      <c r="ZU638" s="135"/>
      <c r="ZV638" s="135"/>
      <c r="ZW638" s="135"/>
      <c r="ZX638" s="139"/>
      <c r="ZY638" s="135"/>
      <c r="ZZ638" s="135"/>
    </row>
    <row r="639" spans="25:702">
      <c r="Y639" s="236"/>
      <c r="YA639" s="135" t="str">
        <f>IF(YC639 &lt;&gt; "", (COUNTIF($YC$212:YC639,YC639)&amp;"_"&amp;YC639),"")</f>
        <v/>
      </c>
      <c r="YB639" s="136" t="str">
        <f>IFERROR(IF(Purchase!A429 &lt;&gt;"",Purchase!A429,""),"")</f>
        <v/>
      </c>
      <c r="YC639" s="137" t="str">
        <f>IFERROR(IF(Purchase!B429 &lt;&gt;"",Purchase!B429,""),"")</f>
        <v/>
      </c>
      <c r="YD639" s="137" t="str">
        <f>IFERROR(IF(Purchase!C429 &lt;&gt;"",Purchase!C429,""),"")</f>
        <v/>
      </c>
      <c r="YE639" s="137" t="str">
        <f>IFERROR(IF(Purchase!D429 &lt;&gt;"",Purchase!D429,""),"")</f>
        <v/>
      </c>
      <c r="YF639" s="137" t="str">
        <f>IFERROR(IF(Purchase!E429 &lt;&gt;"",Purchase!E429,""),"")</f>
        <v/>
      </c>
      <c r="YG639" s="137" t="str">
        <f>IFERROR(IF(Purchase!F429 &lt;&gt;"",Purchase!F429,""),"")</f>
        <v/>
      </c>
      <c r="YH639" s="137" t="str">
        <f>IFERROR(IF(Purchase!G429 &lt;&gt;"",Purchase!G429,""),"")</f>
        <v/>
      </c>
      <c r="YI639" s="137" t="str">
        <f>IFERROR(IF(Purchase!H429 &lt;&gt;"",Purchase!H429,""),"")</f>
        <v/>
      </c>
      <c r="YJ639" s="137" t="str">
        <f>IFERROR(IF(Purchase!I429 &lt;&gt;"",Purchase!I429,""),"")</f>
        <v/>
      </c>
      <c r="YK639" s="137" t="str">
        <f>IFERROR(IF(Purchase!J429 &lt;&gt;"",Purchase!J429,""),"")</f>
        <v/>
      </c>
      <c r="YL639" s="149" t="str">
        <f t="shared" si="33"/>
        <v/>
      </c>
      <c r="YM639" s="135"/>
      <c r="YN639" s="138"/>
      <c r="YO639" s="139"/>
      <c r="YP639" s="138"/>
      <c r="YQ639" s="138"/>
      <c r="YR639" s="140"/>
      <c r="YS639" s="138"/>
      <c r="YT639" s="138"/>
      <c r="YU639" s="141"/>
      <c r="YV639" s="135"/>
      <c r="YW639" s="135"/>
      <c r="YX639" s="135"/>
      <c r="YY639" s="135"/>
      <c r="YZ639" s="135"/>
      <c r="ZA639" s="135"/>
      <c r="ZB639" s="135"/>
      <c r="ZC639" s="135"/>
      <c r="ZD639" s="135" t="str">
        <f>IF(ZG639 &lt;&gt; "",(COUNTIF($ZG$212:ZG639,ZG639)&amp;"_"&amp;ZG639),"")</f>
        <v/>
      </c>
      <c r="ZE639" s="142" t="str">
        <f>IFERROR(IF(Sale!A430 &lt;&gt; "", Sale!A430, ""), "")</f>
        <v/>
      </c>
      <c r="ZF639" s="135" t="str">
        <f>IFERROR(IF(Sale!B430 &lt;&gt; "", Sale!B430, ""), "")</f>
        <v/>
      </c>
      <c r="ZG639" s="135" t="str">
        <f>IFERROR(IF(Sale!C430 &lt;&gt; "", Sale!C430, ""), "")</f>
        <v/>
      </c>
      <c r="ZH639" s="135" t="str">
        <f>IFERROR(IF(Sale!D430 &lt;&gt; "", Sale!D430, ""), "")</f>
        <v/>
      </c>
      <c r="ZI639" s="135" t="str">
        <f>IFERROR(IF(Sale!E430 &lt;&gt; "", Sale!E430, ""), "")</f>
        <v/>
      </c>
      <c r="ZJ639" s="135" t="str">
        <f>IFERROR(IF(Sale!F430 &lt;&gt; "", Sale!F430, ""), "")</f>
        <v/>
      </c>
      <c r="ZK639" s="135" t="str">
        <f>IFERROR(IF(Sale!G430 &lt;&gt; "", Sale!G430, ""), "")</f>
        <v/>
      </c>
      <c r="ZL639" s="135" t="str">
        <f>IFERROR(IF(Sale!H430 &lt;&gt; "", Sale!H430, ""), "")</f>
        <v/>
      </c>
      <c r="ZM639" s="135" t="str">
        <f>IFERROR(IF(Sale!I430 &lt;&gt; "", Sale!I430, ""), "")</f>
        <v/>
      </c>
      <c r="ZN639" s="135" t="str">
        <f>IFERROR(IF(Sale!J430 &lt;&gt; "", Sale!J430, ""), "")</f>
        <v/>
      </c>
      <c r="ZO639" s="135" t="str">
        <f>IFERROR(IF(Sale!K430 &lt;&gt; "", Sale!K430, ""), "")</f>
        <v/>
      </c>
      <c r="ZP639" s="135" t="str">
        <f>IFERROR(IF(Sale!L430 &lt;&gt; "", Sale!L430, ""), "")</f>
        <v/>
      </c>
      <c r="ZQ639" s="135" t="str">
        <f>IFERROR(IF(Sale!M430 &lt;&gt; "", Sale!M430, ""), "")</f>
        <v/>
      </c>
      <c r="ZR639" s="135" t="str">
        <f>IFERROR(IF(Sale!N430 &lt;&gt; "", Sale!N430, ""), "")</f>
        <v/>
      </c>
      <c r="ZS639" s="135" t="str">
        <f>IFERROR(IF(Sale!O430 &lt;&gt; "", Sale!O430, ""), "")</f>
        <v/>
      </c>
      <c r="ZT639" s="135"/>
      <c r="ZU639" s="135"/>
      <c r="ZV639" s="135"/>
      <c r="ZW639" s="135"/>
      <c r="ZX639" s="139"/>
      <c r="ZY639" s="135"/>
      <c r="ZZ639" s="135"/>
    </row>
    <row r="640" spans="25:702">
      <c r="Y640" s="236"/>
      <c r="YA640" s="135" t="str">
        <f>IF(YC640 &lt;&gt; "", (COUNTIF($YC$212:YC640,YC640)&amp;"_"&amp;YC640),"")</f>
        <v/>
      </c>
      <c r="YB640" s="136" t="str">
        <f>IFERROR(IF(Purchase!A430 &lt;&gt;"",Purchase!A430,""),"")</f>
        <v/>
      </c>
      <c r="YC640" s="137" t="str">
        <f>IFERROR(IF(Purchase!B430 &lt;&gt;"",Purchase!B430,""),"")</f>
        <v/>
      </c>
      <c r="YD640" s="137" t="str">
        <f>IFERROR(IF(Purchase!C430 &lt;&gt;"",Purchase!C430,""),"")</f>
        <v/>
      </c>
      <c r="YE640" s="137" t="str">
        <f>IFERROR(IF(Purchase!D430 &lt;&gt;"",Purchase!D430,""),"")</f>
        <v/>
      </c>
      <c r="YF640" s="137" t="str">
        <f>IFERROR(IF(Purchase!E430 &lt;&gt;"",Purchase!E430,""),"")</f>
        <v/>
      </c>
      <c r="YG640" s="137" t="str">
        <f>IFERROR(IF(Purchase!F430 &lt;&gt;"",Purchase!F430,""),"")</f>
        <v/>
      </c>
      <c r="YH640" s="137" t="str">
        <f>IFERROR(IF(Purchase!G430 &lt;&gt;"",Purchase!G430,""),"")</f>
        <v/>
      </c>
      <c r="YI640" s="137" t="str">
        <f>IFERROR(IF(Purchase!H430 &lt;&gt;"",Purchase!H430,""),"")</f>
        <v/>
      </c>
      <c r="YJ640" s="137" t="str">
        <f>IFERROR(IF(Purchase!I430 &lt;&gt;"",Purchase!I430,""),"")</f>
        <v/>
      </c>
      <c r="YK640" s="137" t="str">
        <f>IFERROR(IF(Purchase!J430 &lt;&gt;"",Purchase!J430,""),"")</f>
        <v/>
      </c>
      <c r="YL640" s="149" t="str">
        <f t="shared" si="33"/>
        <v/>
      </c>
      <c r="YM640" s="135"/>
      <c r="YN640" s="138"/>
      <c r="YO640" s="139"/>
      <c r="YP640" s="138"/>
      <c r="YQ640" s="138"/>
      <c r="YR640" s="140"/>
      <c r="YS640" s="138"/>
      <c r="YT640" s="138"/>
      <c r="YU640" s="141"/>
      <c r="YV640" s="135"/>
      <c r="YW640" s="135"/>
      <c r="YX640" s="135"/>
      <c r="YY640" s="135"/>
      <c r="YZ640" s="135"/>
      <c r="ZA640" s="135"/>
      <c r="ZB640" s="135"/>
      <c r="ZC640" s="135"/>
      <c r="ZD640" s="135" t="str">
        <f>IF(ZG640 &lt;&gt; "",(COUNTIF($ZG$212:ZG640,ZG640)&amp;"_"&amp;ZG640),"")</f>
        <v/>
      </c>
      <c r="ZE640" s="142" t="str">
        <f>IFERROR(IF(Sale!A431 &lt;&gt; "", Sale!A431, ""), "")</f>
        <v/>
      </c>
      <c r="ZF640" s="135" t="str">
        <f>IFERROR(IF(Sale!B431 &lt;&gt; "", Sale!B431, ""), "")</f>
        <v/>
      </c>
      <c r="ZG640" s="135" t="str">
        <f>IFERROR(IF(Sale!C431 &lt;&gt; "", Sale!C431, ""), "")</f>
        <v/>
      </c>
      <c r="ZH640" s="135" t="str">
        <f>IFERROR(IF(Sale!D431 &lt;&gt; "", Sale!D431, ""), "")</f>
        <v/>
      </c>
      <c r="ZI640" s="135" t="str">
        <f>IFERROR(IF(Sale!E431 &lt;&gt; "", Sale!E431, ""), "")</f>
        <v/>
      </c>
      <c r="ZJ640" s="135" t="str">
        <f>IFERROR(IF(Sale!F431 &lt;&gt; "", Sale!F431, ""), "")</f>
        <v/>
      </c>
      <c r="ZK640" s="135" t="str">
        <f>IFERROR(IF(Sale!G431 &lt;&gt; "", Sale!G431, ""), "")</f>
        <v/>
      </c>
      <c r="ZL640" s="135" t="str">
        <f>IFERROR(IF(Sale!H431 &lt;&gt; "", Sale!H431, ""), "")</f>
        <v/>
      </c>
      <c r="ZM640" s="135" t="str">
        <f>IFERROR(IF(Sale!I431 &lt;&gt; "", Sale!I431, ""), "")</f>
        <v/>
      </c>
      <c r="ZN640" s="135" t="str">
        <f>IFERROR(IF(Sale!J431 &lt;&gt; "", Sale!J431, ""), "")</f>
        <v/>
      </c>
      <c r="ZO640" s="135" t="str">
        <f>IFERROR(IF(Sale!K431 &lt;&gt; "", Sale!K431, ""), "")</f>
        <v/>
      </c>
      <c r="ZP640" s="135" t="str">
        <f>IFERROR(IF(Sale!L431 &lt;&gt; "", Sale!L431, ""), "")</f>
        <v/>
      </c>
      <c r="ZQ640" s="135" t="str">
        <f>IFERROR(IF(Sale!M431 &lt;&gt; "", Sale!M431, ""), "")</f>
        <v/>
      </c>
      <c r="ZR640" s="135" t="str">
        <f>IFERROR(IF(Sale!N431 &lt;&gt; "", Sale!N431, ""), "")</f>
        <v/>
      </c>
      <c r="ZS640" s="135" t="str">
        <f>IFERROR(IF(Sale!O431 &lt;&gt; "", Sale!O431, ""), "")</f>
        <v/>
      </c>
      <c r="ZT640" s="135"/>
      <c r="ZU640" s="135"/>
      <c r="ZV640" s="135"/>
      <c r="ZW640" s="135"/>
      <c r="ZX640" s="139"/>
      <c r="ZY640" s="135"/>
      <c r="ZZ640" s="135"/>
    </row>
    <row r="641" spans="25:702">
      <c r="Y641" s="236"/>
      <c r="YA641" s="135" t="str">
        <f>IF(YC641 &lt;&gt; "", (COUNTIF($YC$212:YC641,YC641)&amp;"_"&amp;YC641),"")</f>
        <v/>
      </c>
      <c r="YB641" s="136" t="str">
        <f>IFERROR(IF(Purchase!A431 &lt;&gt;"",Purchase!A431,""),"")</f>
        <v/>
      </c>
      <c r="YC641" s="137" t="str">
        <f>IFERROR(IF(Purchase!B431 &lt;&gt;"",Purchase!B431,""),"")</f>
        <v/>
      </c>
      <c r="YD641" s="137" t="str">
        <f>IFERROR(IF(Purchase!C431 &lt;&gt;"",Purchase!C431,""),"")</f>
        <v/>
      </c>
      <c r="YE641" s="137" t="str">
        <f>IFERROR(IF(Purchase!D431 &lt;&gt;"",Purchase!D431,""),"")</f>
        <v/>
      </c>
      <c r="YF641" s="137" t="str">
        <f>IFERROR(IF(Purchase!E431 &lt;&gt;"",Purchase!E431,""),"")</f>
        <v/>
      </c>
      <c r="YG641" s="137" t="str">
        <f>IFERROR(IF(Purchase!F431 &lt;&gt;"",Purchase!F431,""),"")</f>
        <v/>
      </c>
      <c r="YH641" s="137" t="str">
        <f>IFERROR(IF(Purchase!G431 &lt;&gt;"",Purchase!G431,""),"")</f>
        <v/>
      </c>
      <c r="YI641" s="137" t="str">
        <f>IFERROR(IF(Purchase!H431 &lt;&gt;"",Purchase!H431,""),"")</f>
        <v/>
      </c>
      <c r="YJ641" s="137" t="str">
        <f>IFERROR(IF(Purchase!I431 &lt;&gt;"",Purchase!I431,""),"")</f>
        <v/>
      </c>
      <c r="YK641" s="137" t="str">
        <f>IFERROR(IF(Purchase!J431 &lt;&gt;"",Purchase!J431,""),"")</f>
        <v/>
      </c>
      <c r="YL641" s="149" t="str">
        <f t="shared" si="33"/>
        <v/>
      </c>
      <c r="YM641" s="135"/>
      <c r="YN641" s="138"/>
      <c r="YO641" s="139"/>
      <c r="YP641" s="138"/>
      <c r="YQ641" s="138"/>
      <c r="YR641" s="140"/>
      <c r="YS641" s="138"/>
      <c r="YT641" s="138"/>
      <c r="YU641" s="141"/>
      <c r="YV641" s="135"/>
      <c r="YW641" s="135"/>
      <c r="YX641" s="135"/>
      <c r="YY641" s="135"/>
      <c r="YZ641" s="135"/>
      <c r="ZA641" s="135"/>
      <c r="ZB641" s="135"/>
      <c r="ZC641" s="135"/>
      <c r="ZD641" s="135" t="str">
        <f>IF(ZG641 &lt;&gt; "",(COUNTIF($ZG$212:ZG641,ZG641)&amp;"_"&amp;ZG641),"")</f>
        <v/>
      </c>
      <c r="ZE641" s="142" t="str">
        <f>IFERROR(IF(Sale!A432 &lt;&gt; "", Sale!A432, ""), "")</f>
        <v/>
      </c>
      <c r="ZF641" s="135" t="str">
        <f>IFERROR(IF(Sale!B432 &lt;&gt; "", Sale!B432, ""), "")</f>
        <v/>
      </c>
      <c r="ZG641" s="135" t="str">
        <f>IFERROR(IF(Sale!C432 &lt;&gt; "", Sale!C432, ""), "")</f>
        <v/>
      </c>
      <c r="ZH641" s="135" t="str">
        <f>IFERROR(IF(Sale!D432 &lt;&gt; "", Sale!D432, ""), "")</f>
        <v/>
      </c>
      <c r="ZI641" s="135" t="str">
        <f>IFERROR(IF(Sale!E432 &lt;&gt; "", Sale!E432, ""), "")</f>
        <v/>
      </c>
      <c r="ZJ641" s="135" t="str">
        <f>IFERROR(IF(Sale!F432 &lt;&gt; "", Sale!F432, ""), "")</f>
        <v/>
      </c>
      <c r="ZK641" s="135" t="str">
        <f>IFERROR(IF(Sale!G432 &lt;&gt; "", Sale!G432, ""), "")</f>
        <v/>
      </c>
      <c r="ZL641" s="135" t="str">
        <f>IFERROR(IF(Sale!H432 &lt;&gt; "", Sale!H432, ""), "")</f>
        <v/>
      </c>
      <c r="ZM641" s="135" t="str">
        <f>IFERROR(IF(Sale!I432 &lt;&gt; "", Sale!I432, ""), "")</f>
        <v/>
      </c>
      <c r="ZN641" s="135" t="str">
        <f>IFERROR(IF(Sale!J432 &lt;&gt; "", Sale!J432, ""), "")</f>
        <v/>
      </c>
      <c r="ZO641" s="135" t="str">
        <f>IFERROR(IF(Sale!K432 &lt;&gt; "", Sale!K432, ""), "")</f>
        <v/>
      </c>
      <c r="ZP641" s="135" t="str">
        <f>IFERROR(IF(Sale!L432 &lt;&gt; "", Sale!L432, ""), "")</f>
        <v/>
      </c>
      <c r="ZQ641" s="135" t="str">
        <f>IFERROR(IF(Sale!M432 &lt;&gt; "", Sale!M432, ""), "")</f>
        <v/>
      </c>
      <c r="ZR641" s="135" t="str">
        <f>IFERROR(IF(Sale!N432 &lt;&gt; "", Sale!N432, ""), "")</f>
        <v/>
      </c>
      <c r="ZS641" s="135" t="str">
        <f>IFERROR(IF(Sale!O432 &lt;&gt; "", Sale!O432, ""), "")</f>
        <v/>
      </c>
      <c r="ZT641" s="135"/>
      <c r="ZU641" s="135"/>
      <c r="ZV641" s="135"/>
      <c r="ZW641" s="135"/>
      <c r="ZX641" s="139"/>
      <c r="ZY641" s="135"/>
      <c r="ZZ641" s="135"/>
    </row>
    <row r="642" spans="25:702">
      <c r="Y642" s="236"/>
      <c r="YA642" s="135" t="str">
        <f>IF(YC642 &lt;&gt; "", (COUNTIF($YC$212:YC642,YC642)&amp;"_"&amp;YC642),"")</f>
        <v/>
      </c>
      <c r="YB642" s="136" t="str">
        <f>IFERROR(IF(Purchase!A432 &lt;&gt;"",Purchase!A432,""),"")</f>
        <v/>
      </c>
      <c r="YC642" s="137" t="str">
        <f>IFERROR(IF(Purchase!B432 &lt;&gt;"",Purchase!B432,""),"")</f>
        <v/>
      </c>
      <c r="YD642" s="137" t="str">
        <f>IFERROR(IF(Purchase!C432 &lt;&gt;"",Purchase!C432,""),"")</f>
        <v/>
      </c>
      <c r="YE642" s="137" t="str">
        <f>IFERROR(IF(Purchase!D432 &lt;&gt;"",Purchase!D432,""),"")</f>
        <v/>
      </c>
      <c r="YF642" s="137" t="str">
        <f>IFERROR(IF(Purchase!E432 &lt;&gt;"",Purchase!E432,""),"")</f>
        <v/>
      </c>
      <c r="YG642" s="137" t="str">
        <f>IFERROR(IF(Purchase!F432 &lt;&gt;"",Purchase!F432,""),"")</f>
        <v/>
      </c>
      <c r="YH642" s="137" t="str">
        <f>IFERROR(IF(Purchase!G432 &lt;&gt;"",Purchase!G432,""),"")</f>
        <v/>
      </c>
      <c r="YI642" s="137" t="str">
        <f>IFERROR(IF(Purchase!H432 &lt;&gt;"",Purchase!H432,""),"")</f>
        <v/>
      </c>
      <c r="YJ642" s="137" t="str">
        <f>IFERROR(IF(Purchase!I432 &lt;&gt;"",Purchase!I432,""),"")</f>
        <v/>
      </c>
      <c r="YK642" s="137" t="str">
        <f>IFERROR(IF(Purchase!J432 &lt;&gt;"",Purchase!J432,""),"")</f>
        <v/>
      </c>
      <c r="YL642" s="149" t="str">
        <f t="shared" si="33"/>
        <v/>
      </c>
      <c r="YM642" s="135"/>
      <c r="YN642" s="138"/>
      <c r="YO642" s="139"/>
      <c r="YP642" s="138"/>
      <c r="YQ642" s="138"/>
      <c r="YR642" s="140"/>
      <c r="YS642" s="138"/>
      <c r="YT642" s="138"/>
      <c r="YU642" s="141"/>
      <c r="YV642" s="135"/>
      <c r="YW642" s="135"/>
      <c r="YX642" s="135"/>
      <c r="YY642" s="135"/>
      <c r="YZ642" s="135"/>
      <c r="ZA642" s="135"/>
      <c r="ZB642" s="135"/>
      <c r="ZC642" s="135"/>
      <c r="ZD642" s="135" t="str">
        <f>IF(ZG642 &lt;&gt; "",(COUNTIF($ZG$212:ZG642,ZG642)&amp;"_"&amp;ZG642),"")</f>
        <v/>
      </c>
      <c r="ZE642" s="142" t="str">
        <f>IFERROR(IF(Sale!A433 &lt;&gt; "", Sale!A433, ""), "")</f>
        <v/>
      </c>
      <c r="ZF642" s="135" t="str">
        <f>IFERROR(IF(Sale!B433 &lt;&gt; "", Sale!B433, ""), "")</f>
        <v/>
      </c>
      <c r="ZG642" s="135" t="str">
        <f>IFERROR(IF(Sale!C433 &lt;&gt; "", Sale!C433, ""), "")</f>
        <v/>
      </c>
      <c r="ZH642" s="135" t="str">
        <f>IFERROR(IF(Sale!D433 &lt;&gt; "", Sale!D433, ""), "")</f>
        <v/>
      </c>
      <c r="ZI642" s="135" t="str">
        <f>IFERROR(IF(Sale!E433 &lt;&gt; "", Sale!E433, ""), "")</f>
        <v/>
      </c>
      <c r="ZJ642" s="135" t="str">
        <f>IFERROR(IF(Sale!F433 &lt;&gt; "", Sale!F433, ""), "")</f>
        <v/>
      </c>
      <c r="ZK642" s="135" t="str">
        <f>IFERROR(IF(Sale!G433 &lt;&gt; "", Sale!G433, ""), "")</f>
        <v/>
      </c>
      <c r="ZL642" s="135" t="str">
        <f>IFERROR(IF(Sale!H433 &lt;&gt; "", Sale!H433, ""), "")</f>
        <v/>
      </c>
      <c r="ZM642" s="135" t="str">
        <f>IFERROR(IF(Sale!I433 &lt;&gt; "", Sale!I433, ""), "")</f>
        <v/>
      </c>
      <c r="ZN642" s="135" t="str">
        <f>IFERROR(IF(Sale!J433 &lt;&gt; "", Sale!J433, ""), "")</f>
        <v/>
      </c>
      <c r="ZO642" s="135" t="str">
        <f>IFERROR(IF(Sale!K433 &lt;&gt; "", Sale!K433, ""), "")</f>
        <v/>
      </c>
      <c r="ZP642" s="135" t="str">
        <f>IFERROR(IF(Sale!L433 &lt;&gt; "", Sale!L433, ""), "")</f>
        <v/>
      </c>
      <c r="ZQ642" s="135" t="str">
        <f>IFERROR(IF(Sale!M433 &lt;&gt; "", Sale!M433, ""), "")</f>
        <v/>
      </c>
      <c r="ZR642" s="135" t="str">
        <f>IFERROR(IF(Sale!N433 &lt;&gt; "", Sale!N433, ""), "")</f>
        <v/>
      </c>
      <c r="ZS642" s="135" t="str">
        <f>IFERROR(IF(Sale!O433 &lt;&gt; "", Sale!O433, ""), "")</f>
        <v/>
      </c>
      <c r="ZT642" s="135"/>
      <c r="ZU642" s="135"/>
      <c r="ZV642" s="135"/>
      <c r="ZW642" s="135"/>
      <c r="ZX642" s="139"/>
      <c r="ZY642" s="135"/>
      <c r="ZZ642" s="135"/>
    </row>
    <row r="643" spans="25:702">
      <c r="Y643" s="236"/>
      <c r="YA643" s="135" t="str">
        <f>IF(YC643 &lt;&gt; "", (COUNTIF($YC$212:YC643,YC643)&amp;"_"&amp;YC643),"")</f>
        <v/>
      </c>
      <c r="YB643" s="136" t="str">
        <f>IFERROR(IF(Purchase!A433 &lt;&gt;"",Purchase!A433,""),"")</f>
        <v/>
      </c>
      <c r="YC643" s="137" t="str">
        <f>IFERROR(IF(Purchase!B433 &lt;&gt;"",Purchase!B433,""),"")</f>
        <v/>
      </c>
      <c r="YD643" s="137" t="str">
        <f>IFERROR(IF(Purchase!C433 &lt;&gt;"",Purchase!C433,""),"")</f>
        <v/>
      </c>
      <c r="YE643" s="137" t="str">
        <f>IFERROR(IF(Purchase!D433 &lt;&gt;"",Purchase!D433,""),"")</f>
        <v/>
      </c>
      <c r="YF643" s="137" t="str">
        <f>IFERROR(IF(Purchase!E433 &lt;&gt;"",Purchase!E433,""),"")</f>
        <v/>
      </c>
      <c r="YG643" s="137" t="str">
        <f>IFERROR(IF(Purchase!F433 &lt;&gt;"",Purchase!F433,""),"")</f>
        <v/>
      </c>
      <c r="YH643" s="137" t="str">
        <f>IFERROR(IF(Purchase!G433 &lt;&gt;"",Purchase!G433,""),"")</f>
        <v/>
      </c>
      <c r="YI643" s="137" t="str">
        <f>IFERROR(IF(Purchase!H433 &lt;&gt;"",Purchase!H433,""),"")</f>
        <v/>
      </c>
      <c r="YJ643" s="137" t="str">
        <f>IFERROR(IF(Purchase!I433 &lt;&gt;"",Purchase!I433,""),"")</f>
        <v/>
      </c>
      <c r="YK643" s="137" t="str">
        <f>IFERROR(IF(Purchase!J433 &lt;&gt;"",Purchase!J433,""),"")</f>
        <v/>
      </c>
      <c r="YL643" s="149" t="str">
        <f t="shared" si="33"/>
        <v/>
      </c>
      <c r="YM643" s="135"/>
      <c r="YN643" s="138"/>
      <c r="YO643" s="139"/>
      <c r="YP643" s="138"/>
      <c r="YQ643" s="138"/>
      <c r="YR643" s="140"/>
      <c r="YS643" s="138"/>
      <c r="YT643" s="138"/>
      <c r="YU643" s="141"/>
      <c r="YV643" s="135"/>
      <c r="YW643" s="135"/>
      <c r="YX643" s="135"/>
      <c r="YY643" s="135"/>
      <c r="YZ643" s="135"/>
      <c r="ZA643" s="135"/>
      <c r="ZB643" s="135"/>
      <c r="ZC643" s="135"/>
      <c r="ZD643" s="135" t="str">
        <f>IF(ZG643 &lt;&gt; "",(COUNTIF($ZG$212:ZG643,ZG643)&amp;"_"&amp;ZG643),"")</f>
        <v/>
      </c>
      <c r="ZE643" s="142" t="str">
        <f>IFERROR(IF(Sale!A434 &lt;&gt; "", Sale!A434, ""), "")</f>
        <v/>
      </c>
      <c r="ZF643" s="135" t="str">
        <f>IFERROR(IF(Sale!B434 &lt;&gt; "", Sale!B434, ""), "")</f>
        <v/>
      </c>
      <c r="ZG643" s="135" t="str">
        <f>IFERROR(IF(Sale!C434 &lt;&gt; "", Sale!C434, ""), "")</f>
        <v/>
      </c>
      <c r="ZH643" s="135" t="str">
        <f>IFERROR(IF(Sale!D434 &lt;&gt; "", Sale!D434, ""), "")</f>
        <v/>
      </c>
      <c r="ZI643" s="135" t="str">
        <f>IFERROR(IF(Sale!E434 &lt;&gt; "", Sale!E434, ""), "")</f>
        <v/>
      </c>
      <c r="ZJ643" s="135" t="str">
        <f>IFERROR(IF(Sale!F434 &lt;&gt; "", Sale!F434, ""), "")</f>
        <v/>
      </c>
      <c r="ZK643" s="135" t="str">
        <f>IFERROR(IF(Sale!G434 &lt;&gt; "", Sale!G434, ""), "")</f>
        <v/>
      </c>
      <c r="ZL643" s="135" t="str">
        <f>IFERROR(IF(Sale!H434 &lt;&gt; "", Sale!H434, ""), "")</f>
        <v/>
      </c>
      <c r="ZM643" s="135" t="str">
        <f>IFERROR(IF(Sale!I434 &lt;&gt; "", Sale!I434, ""), "")</f>
        <v/>
      </c>
      <c r="ZN643" s="135" t="str">
        <f>IFERROR(IF(Sale!J434 &lt;&gt; "", Sale!J434, ""), "")</f>
        <v/>
      </c>
      <c r="ZO643" s="135" t="str">
        <f>IFERROR(IF(Sale!K434 &lt;&gt; "", Sale!K434, ""), "")</f>
        <v/>
      </c>
      <c r="ZP643" s="135" t="str">
        <f>IFERROR(IF(Sale!L434 &lt;&gt; "", Sale!L434, ""), "")</f>
        <v/>
      </c>
      <c r="ZQ643" s="135" t="str">
        <f>IFERROR(IF(Sale!M434 &lt;&gt; "", Sale!M434, ""), "")</f>
        <v/>
      </c>
      <c r="ZR643" s="135" t="str">
        <f>IFERROR(IF(Sale!N434 &lt;&gt; "", Sale!N434, ""), "")</f>
        <v/>
      </c>
      <c r="ZS643" s="135" t="str">
        <f>IFERROR(IF(Sale!O434 &lt;&gt; "", Sale!O434, ""), "")</f>
        <v/>
      </c>
      <c r="ZT643" s="135"/>
      <c r="ZU643" s="135"/>
      <c r="ZV643" s="135"/>
      <c r="ZW643" s="135"/>
      <c r="ZX643" s="139"/>
      <c r="ZY643" s="135"/>
      <c r="ZZ643" s="135"/>
    </row>
    <row r="644" spans="25:702">
      <c r="Y644" s="236"/>
      <c r="YA644" s="135" t="str">
        <f>IF(YC644 &lt;&gt; "", (COUNTIF($YC$212:YC644,YC644)&amp;"_"&amp;YC644),"")</f>
        <v/>
      </c>
      <c r="YB644" s="136" t="str">
        <f>IFERROR(IF(Purchase!A434 &lt;&gt;"",Purchase!A434,""),"")</f>
        <v/>
      </c>
      <c r="YC644" s="137" t="str">
        <f>IFERROR(IF(Purchase!B434 &lt;&gt;"",Purchase!B434,""),"")</f>
        <v/>
      </c>
      <c r="YD644" s="137" t="str">
        <f>IFERROR(IF(Purchase!C434 &lt;&gt;"",Purchase!C434,""),"")</f>
        <v/>
      </c>
      <c r="YE644" s="137" t="str">
        <f>IFERROR(IF(Purchase!D434 &lt;&gt;"",Purchase!D434,""),"")</f>
        <v/>
      </c>
      <c r="YF644" s="137" t="str">
        <f>IFERROR(IF(Purchase!E434 &lt;&gt;"",Purchase!E434,""),"")</f>
        <v/>
      </c>
      <c r="YG644" s="137" t="str">
        <f>IFERROR(IF(Purchase!F434 &lt;&gt;"",Purchase!F434,""),"")</f>
        <v/>
      </c>
      <c r="YH644" s="137" t="str">
        <f>IFERROR(IF(Purchase!G434 &lt;&gt;"",Purchase!G434,""),"")</f>
        <v/>
      </c>
      <c r="YI644" s="137" t="str">
        <f>IFERROR(IF(Purchase!H434 &lt;&gt;"",Purchase!H434,""),"")</f>
        <v/>
      </c>
      <c r="YJ644" s="137" t="str">
        <f>IFERROR(IF(Purchase!I434 &lt;&gt;"",Purchase!I434,""),"")</f>
        <v/>
      </c>
      <c r="YK644" s="137" t="str">
        <f>IFERROR(IF(Purchase!J434 &lt;&gt;"",Purchase!J434,""),"")</f>
        <v/>
      </c>
      <c r="YL644" s="149" t="str">
        <f t="shared" si="33"/>
        <v/>
      </c>
      <c r="YM644" s="135"/>
      <c r="YN644" s="138"/>
      <c r="YO644" s="139"/>
      <c r="YP644" s="138"/>
      <c r="YQ644" s="138"/>
      <c r="YR644" s="140"/>
      <c r="YS644" s="138"/>
      <c r="YT644" s="138"/>
      <c r="YU644" s="141"/>
      <c r="YV644" s="135"/>
      <c r="YW644" s="135"/>
      <c r="YX644" s="135"/>
      <c r="YY644" s="135"/>
      <c r="YZ644" s="135"/>
      <c r="ZA644" s="135"/>
      <c r="ZB644" s="135"/>
      <c r="ZC644" s="135"/>
      <c r="ZD644" s="135" t="str">
        <f>IF(ZG644 &lt;&gt; "",(COUNTIF($ZG$212:ZG644,ZG644)&amp;"_"&amp;ZG644),"")</f>
        <v/>
      </c>
      <c r="ZE644" s="142" t="str">
        <f>IFERROR(IF(Sale!A435 &lt;&gt; "", Sale!A435, ""), "")</f>
        <v/>
      </c>
      <c r="ZF644" s="135" t="str">
        <f>IFERROR(IF(Sale!B435 &lt;&gt; "", Sale!B435, ""), "")</f>
        <v/>
      </c>
      <c r="ZG644" s="135" t="str">
        <f>IFERROR(IF(Sale!C435 &lt;&gt; "", Sale!C435, ""), "")</f>
        <v/>
      </c>
      <c r="ZH644" s="135" t="str">
        <f>IFERROR(IF(Sale!D435 &lt;&gt; "", Sale!D435, ""), "")</f>
        <v/>
      </c>
      <c r="ZI644" s="135" t="str">
        <f>IFERROR(IF(Sale!E435 &lt;&gt; "", Sale!E435, ""), "")</f>
        <v/>
      </c>
      <c r="ZJ644" s="135" t="str">
        <f>IFERROR(IF(Sale!F435 &lt;&gt; "", Sale!F435, ""), "")</f>
        <v/>
      </c>
      <c r="ZK644" s="135" t="str">
        <f>IFERROR(IF(Sale!G435 &lt;&gt; "", Sale!G435, ""), "")</f>
        <v/>
      </c>
      <c r="ZL644" s="135" t="str">
        <f>IFERROR(IF(Sale!H435 &lt;&gt; "", Sale!H435, ""), "")</f>
        <v/>
      </c>
      <c r="ZM644" s="135" t="str">
        <f>IFERROR(IF(Sale!I435 &lt;&gt; "", Sale!I435, ""), "")</f>
        <v/>
      </c>
      <c r="ZN644" s="135" t="str">
        <f>IFERROR(IF(Sale!J435 &lt;&gt; "", Sale!J435, ""), "")</f>
        <v/>
      </c>
      <c r="ZO644" s="135" t="str">
        <f>IFERROR(IF(Sale!K435 &lt;&gt; "", Sale!K435, ""), "")</f>
        <v/>
      </c>
      <c r="ZP644" s="135" t="str">
        <f>IFERROR(IF(Sale!L435 &lt;&gt; "", Sale!L435, ""), "")</f>
        <v/>
      </c>
      <c r="ZQ644" s="135" t="str">
        <f>IFERROR(IF(Sale!M435 &lt;&gt; "", Sale!M435, ""), "")</f>
        <v/>
      </c>
      <c r="ZR644" s="135" t="str">
        <f>IFERROR(IF(Sale!N435 &lt;&gt; "", Sale!N435, ""), "")</f>
        <v/>
      </c>
      <c r="ZS644" s="135" t="str">
        <f>IFERROR(IF(Sale!O435 &lt;&gt; "", Sale!O435, ""), "")</f>
        <v/>
      </c>
      <c r="ZT644" s="135"/>
      <c r="ZU644" s="135"/>
      <c r="ZV644" s="135"/>
      <c r="ZW644" s="135"/>
      <c r="ZX644" s="139"/>
      <c r="ZY644" s="135"/>
      <c r="ZZ644" s="135"/>
    </row>
    <row r="645" spans="25:702">
      <c r="Y645" s="236"/>
      <c r="YA645" s="135" t="str">
        <f>IF(YC645 &lt;&gt; "", (COUNTIF($YC$212:YC645,YC645)&amp;"_"&amp;YC645),"")</f>
        <v/>
      </c>
      <c r="YB645" s="136" t="str">
        <f>IFERROR(IF(Purchase!A435 &lt;&gt;"",Purchase!A435,""),"")</f>
        <v/>
      </c>
      <c r="YC645" s="137" t="str">
        <f>IFERROR(IF(Purchase!B435 &lt;&gt;"",Purchase!B435,""),"")</f>
        <v/>
      </c>
      <c r="YD645" s="137" t="str">
        <f>IFERROR(IF(Purchase!C435 &lt;&gt;"",Purchase!C435,""),"")</f>
        <v/>
      </c>
      <c r="YE645" s="137" t="str">
        <f>IFERROR(IF(Purchase!D435 &lt;&gt;"",Purchase!D435,""),"")</f>
        <v/>
      </c>
      <c r="YF645" s="137" t="str">
        <f>IFERROR(IF(Purchase!E435 &lt;&gt;"",Purchase!E435,""),"")</f>
        <v/>
      </c>
      <c r="YG645" s="137" t="str">
        <f>IFERROR(IF(Purchase!F435 &lt;&gt;"",Purchase!F435,""),"")</f>
        <v/>
      </c>
      <c r="YH645" s="137" t="str">
        <f>IFERROR(IF(Purchase!G435 &lt;&gt;"",Purchase!G435,""),"")</f>
        <v/>
      </c>
      <c r="YI645" s="137" t="str">
        <f>IFERROR(IF(Purchase!H435 &lt;&gt;"",Purchase!H435,""),"")</f>
        <v/>
      </c>
      <c r="YJ645" s="137" t="str">
        <f>IFERROR(IF(Purchase!I435 &lt;&gt;"",Purchase!I435,""),"")</f>
        <v/>
      </c>
      <c r="YK645" s="137" t="str">
        <f>IFERROR(IF(Purchase!J435 &lt;&gt;"",Purchase!J435,""),"")</f>
        <v/>
      </c>
      <c r="YL645" s="149" t="str">
        <f t="shared" si="33"/>
        <v/>
      </c>
      <c r="YM645" s="135"/>
      <c r="YN645" s="138"/>
      <c r="YO645" s="139"/>
      <c r="YP645" s="138"/>
      <c r="YQ645" s="138"/>
      <c r="YR645" s="140"/>
      <c r="YS645" s="138"/>
      <c r="YT645" s="138"/>
      <c r="YU645" s="141"/>
      <c r="YV645" s="135"/>
      <c r="YW645" s="135"/>
      <c r="YX645" s="135"/>
      <c r="YY645" s="135"/>
      <c r="YZ645" s="135"/>
      <c r="ZA645" s="135"/>
      <c r="ZB645" s="135"/>
      <c r="ZC645" s="135"/>
      <c r="ZD645" s="135" t="str">
        <f>IF(ZG645 &lt;&gt; "",(COUNTIF($ZG$212:ZG645,ZG645)&amp;"_"&amp;ZG645),"")</f>
        <v/>
      </c>
      <c r="ZE645" s="142" t="str">
        <f>IFERROR(IF(Sale!A436 &lt;&gt; "", Sale!A436, ""), "")</f>
        <v/>
      </c>
      <c r="ZF645" s="135" t="str">
        <f>IFERROR(IF(Sale!B436 &lt;&gt; "", Sale!B436, ""), "")</f>
        <v/>
      </c>
      <c r="ZG645" s="135" t="str">
        <f>IFERROR(IF(Sale!C436 &lt;&gt; "", Sale!C436, ""), "")</f>
        <v/>
      </c>
      <c r="ZH645" s="135" t="str">
        <f>IFERROR(IF(Sale!D436 &lt;&gt; "", Sale!D436, ""), "")</f>
        <v/>
      </c>
      <c r="ZI645" s="135" t="str">
        <f>IFERROR(IF(Sale!E436 &lt;&gt; "", Sale!E436, ""), "")</f>
        <v/>
      </c>
      <c r="ZJ645" s="135" t="str">
        <f>IFERROR(IF(Sale!F436 &lt;&gt; "", Sale!F436, ""), "")</f>
        <v/>
      </c>
      <c r="ZK645" s="135" t="str">
        <f>IFERROR(IF(Sale!G436 &lt;&gt; "", Sale!G436, ""), "")</f>
        <v/>
      </c>
      <c r="ZL645" s="135" t="str">
        <f>IFERROR(IF(Sale!H436 &lt;&gt; "", Sale!H436, ""), "")</f>
        <v/>
      </c>
      <c r="ZM645" s="135" t="str">
        <f>IFERROR(IF(Sale!I436 &lt;&gt; "", Sale!I436, ""), "")</f>
        <v/>
      </c>
      <c r="ZN645" s="135" t="str">
        <f>IFERROR(IF(Sale!J436 &lt;&gt; "", Sale!J436, ""), "")</f>
        <v/>
      </c>
      <c r="ZO645" s="135" t="str">
        <f>IFERROR(IF(Sale!K436 &lt;&gt; "", Sale!K436, ""), "")</f>
        <v/>
      </c>
      <c r="ZP645" s="135" t="str">
        <f>IFERROR(IF(Sale!L436 &lt;&gt; "", Sale!L436, ""), "")</f>
        <v/>
      </c>
      <c r="ZQ645" s="135" t="str">
        <f>IFERROR(IF(Sale!M436 &lt;&gt; "", Sale!M436, ""), "")</f>
        <v/>
      </c>
      <c r="ZR645" s="135" t="str">
        <f>IFERROR(IF(Sale!N436 &lt;&gt; "", Sale!N436, ""), "")</f>
        <v/>
      </c>
      <c r="ZS645" s="135" t="str">
        <f>IFERROR(IF(Sale!O436 &lt;&gt; "", Sale!O436, ""), "")</f>
        <v/>
      </c>
      <c r="ZT645" s="135"/>
      <c r="ZU645" s="135"/>
      <c r="ZV645" s="135"/>
      <c r="ZW645" s="135"/>
      <c r="ZX645" s="139"/>
      <c r="ZY645" s="135"/>
      <c r="ZZ645" s="135"/>
    </row>
    <row r="646" spans="25:702">
      <c r="Y646" s="236"/>
      <c r="YA646" s="135" t="str">
        <f>IF(YC646 &lt;&gt; "", (COUNTIF($YC$212:YC646,YC646)&amp;"_"&amp;YC646),"")</f>
        <v/>
      </c>
      <c r="YB646" s="136" t="str">
        <f>IFERROR(IF(Purchase!A436 &lt;&gt;"",Purchase!A436,""),"")</f>
        <v/>
      </c>
      <c r="YC646" s="137" t="str">
        <f>IFERROR(IF(Purchase!B436 &lt;&gt;"",Purchase!B436,""),"")</f>
        <v/>
      </c>
      <c r="YD646" s="137" t="str">
        <f>IFERROR(IF(Purchase!C436 &lt;&gt;"",Purchase!C436,""),"")</f>
        <v/>
      </c>
      <c r="YE646" s="137" t="str">
        <f>IFERROR(IF(Purchase!D436 &lt;&gt;"",Purchase!D436,""),"")</f>
        <v/>
      </c>
      <c r="YF646" s="137" t="str">
        <f>IFERROR(IF(Purchase!E436 &lt;&gt;"",Purchase!E436,""),"")</f>
        <v/>
      </c>
      <c r="YG646" s="137" t="str">
        <f>IFERROR(IF(Purchase!F436 &lt;&gt;"",Purchase!F436,""),"")</f>
        <v/>
      </c>
      <c r="YH646" s="137" t="str">
        <f>IFERROR(IF(Purchase!G436 &lt;&gt;"",Purchase!G436,""),"")</f>
        <v/>
      </c>
      <c r="YI646" s="137" t="str">
        <f>IFERROR(IF(Purchase!H436 &lt;&gt;"",Purchase!H436,""),"")</f>
        <v/>
      </c>
      <c r="YJ646" s="137" t="str">
        <f>IFERROR(IF(Purchase!I436 &lt;&gt;"",Purchase!I436,""),"")</f>
        <v/>
      </c>
      <c r="YK646" s="137" t="str">
        <f>IFERROR(IF(Purchase!J436 &lt;&gt;"",Purchase!J436,""),"")</f>
        <v/>
      </c>
      <c r="YL646" s="149" t="str">
        <f t="shared" si="33"/>
        <v/>
      </c>
      <c r="YM646" s="135"/>
      <c r="YN646" s="138"/>
      <c r="YO646" s="139"/>
      <c r="YP646" s="138"/>
      <c r="YQ646" s="138"/>
      <c r="YR646" s="140"/>
      <c r="YS646" s="138"/>
      <c r="YT646" s="138"/>
      <c r="YU646" s="141"/>
      <c r="YV646" s="135"/>
      <c r="YW646" s="135"/>
      <c r="YX646" s="135"/>
      <c r="YY646" s="135"/>
      <c r="YZ646" s="135"/>
      <c r="ZA646" s="135"/>
      <c r="ZB646" s="135"/>
      <c r="ZC646" s="135"/>
      <c r="ZD646" s="135" t="str">
        <f>IF(ZG646 &lt;&gt; "",(COUNTIF($ZG$212:ZG646,ZG646)&amp;"_"&amp;ZG646),"")</f>
        <v/>
      </c>
      <c r="ZE646" s="142" t="str">
        <f>IFERROR(IF(Sale!A437 &lt;&gt; "", Sale!A437, ""), "")</f>
        <v/>
      </c>
      <c r="ZF646" s="135" t="str">
        <f>IFERROR(IF(Sale!B437 &lt;&gt; "", Sale!B437, ""), "")</f>
        <v/>
      </c>
      <c r="ZG646" s="135" t="str">
        <f>IFERROR(IF(Sale!C437 &lt;&gt; "", Sale!C437, ""), "")</f>
        <v/>
      </c>
      <c r="ZH646" s="135" t="str">
        <f>IFERROR(IF(Sale!D437 &lt;&gt; "", Sale!D437, ""), "")</f>
        <v/>
      </c>
      <c r="ZI646" s="135" t="str">
        <f>IFERROR(IF(Sale!E437 &lt;&gt; "", Sale!E437, ""), "")</f>
        <v/>
      </c>
      <c r="ZJ646" s="135" t="str">
        <f>IFERROR(IF(Sale!F437 &lt;&gt; "", Sale!F437, ""), "")</f>
        <v/>
      </c>
      <c r="ZK646" s="135" t="str">
        <f>IFERROR(IF(Sale!G437 &lt;&gt; "", Sale!G437, ""), "")</f>
        <v/>
      </c>
      <c r="ZL646" s="135" t="str">
        <f>IFERROR(IF(Sale!H437 &lt;&gt; "", Sale!H437, ""), "")</f>
        <v/>
      </c>
      <c r="ZM646" s="135" t="str">
        <f>IFERROR(IF(Sale!I437 &lt;&gt; "", Sale!I437, ""), "")</f>
        <v/>
      </c>
      <c r="ZN646" s="135" t="str">
        <f>IFERROR(IF(Sale!J437 &lt;&gt; "", Sale!J437, ""), "")</f>
        <v/>
      </c>
      <c r="ZO646" s="135" t="str">
        <f>IFERROR(IF(Sale!K437 &lt;&gt; "", Sale!K437, ""), "")</f>
        <v/>
      </c>
      <c r="ZP646" s="135" t="str">
        <f>IFERROR(IF(Sale!L437 &lt;&gt; "", Sale!L437, ""), "")</f>
        <v/>
      </c>
      <c r="ZQ646" s="135" t="str">
        <f>IFERROR(IF(Sale!M437 &lt;&gt; "", Sale!M437, ""), "")</f>
        <v/>
      </c>
      <c r="ZR646" s="135" t="str">
        <f>IFERROR(IF(Sale!N437 &lt;&gt; "", Sale!N437, ""), "")</f>
        <v/>
      </c>
      <c r="ZS646" s="135" t="str">
        <f>IFERROR(IF(Sale!O437 &lt;&gt; "", Sale!O437, ""), "")</f>
        <v/>
      </c>
      <c r="ZT646" s="135"/>
      <c r="ZU646" s="135"/>
      <c r="ZV646" s="135"/>
      <c r="ZW646" s="135"/>
      <c r="ZX646" s="139"/>
      <c r="ZY646" s="135"/>
      <c r="ZZ646" s="135"/>
    </row>
    <row r="647" spans="25:702">
      <c r="Y647" s="236"/>
      <c r="YA647" s="135" t="str">
        <f>IF(YC647 &lt;&gt; "", (COUNTIF($YC$212:YC647,YC647)&amp;"_"&amp;YC647),"")</f>
        <v/>
      </c>
      <c r="YB647" s="136" t="str">
        <f>IFERROR(IF(Purchase!A437 &lt;&gt;"",Purchase!A437,""),"")</f>
        <v/>
      </c>
      <c r="YC647" s="137" t="str">
        <f>IFERROR(IF(Purchase!B437 &lt;&gt;"",Purchase!B437,""),"")</f>
        <v/>
      </c>
      <c r="YD647" s="137" t="str">
        <f>IFERROR(IF(Purchase!C437 &lt;&gt;"",Purchase!C437,""),"")</f>
        <v/>
      </c>
      <c r="YE647" s="137" t="str">
        <f>IFERROR(IF(Purchase!D437 &lt;&gt;"",Purchase!D437,""),"")</f>
        <v/>
      </c>
      <c r="YF647" s="137" t="str">
        <f>IFERROR(IF(Purchase!E437 &lt;&gt;"",Purchase!E437,""),"")</f>
        <v/>
      </c>
      <c r="YG647" s="137" t="str">
        <f>IFERROR(IF(Purchase!F437 &lt;&gt;"",Purchase!F437,""),"")</f>
        <v/>
      </c>
      <c r="YH647" s="137" t="str">
        <f>IFERROR(IF(Purchase!G437 &lt;&gt;"",Purchase!G437,""),"")</f>
        <v/>
      </c>
      <c r="YI647" s="137" t="str">
        <f>IFERROR(IF(Purchase!H437 &lt;&gt;"",Purchase!H437,""),"")</f>
        <v/>
      </c>
      <c r="YJ647" s="137" t="str">
        <f>IFERROR(IF(Purchase!I437 &lt;&gt;"",Purchase!I437,""),"")</f>
        <v/>
      </c>
      <c r="YK647" s="137" t="str">
        <f>IFERROR(IF(Purchase!J437 &lt;&gt;"",Purchase!J437,""),"")</f>
        <v/>
      </c>
      <c r="YL647" s="149" t="str">
        <f t="shared" si="33"/>
        <v/>
      </c>
      <c r="YM647" s="135"/>
      <c r="YN647" s="138"/>
      <c r="YO647" s="139"/>
      <c r="YP647" s="138"/>
      <c r="YQ647" s="138"/>
      <c r="YR647" s="140"/>
      <c r="YS647" s="138"/>
      <c r="YT647" s="138"/>
      <c r="YU647" s="141"/>
      <c r="YV647" s="135"/>
      <c r="YW647" s="135"/>
      <c r="YX647" s="135"/>
      <c r="YY647" s="135"/>
      <c r="YZ647" s="135"/>
      <c r="ZA647" s="135"/>
      <c r="ZB647" s="135"/>
      <c r="ZC647" s="135"/>
      <c r="ZD647" s="135" t="str">
        <f>IF(ZG647 &lt;&gt; "",(COUNTIF($ZG$212:ZG647,ZG647)&amp;"_"&amp;ZG647),"")</f>
        <v/>
      </c>
      <c r="ZE647" s="142" t="str">
        <f>IFERROR(IF(Sale!A438 &lt;&gt; "", Sale!A438, ""), "")</f>
        <v/>
      </c>
      <c r="ZF647" s="135" t="str">
        <f>IFERROR(IF(Sale!B438 &lt;&gt; "", Sale!B438, ""), "")</f>
        <v/>
      </c>
      <c r="ZG647" s="135" t="str">
        <f>IFERROR(IF(Sale!C438 &lt;&gt; "", Sale!C438, ""), "")</f>
        <v/>
      </c>
      <c r="ZH647" s="135" t="str">
        <f>IFERROR(IF(Sale!D438 &lt;&gt; "", Sale!D438, ""), "")</f>
        <v/>
      </c>
      <c r="ZI647" s="135" t="str">
        <f>IFERROR(IF(Sale!E438 &lt;&gt; "", Sale!E438, ""), "")</f>
        <v/>
      </c>
      <c r="ZJ647" s="135" t="str">
        <f>IFERROR(IF(Sale!F438 &lt;&gt; "", Sale!F438, ""), "")</f>
        <v/>
      </c>
      <c r="ZK647" s="135" t="str">
        <f>IFERROR(IF(Sale!G438 &lt;&gt; "", Sale!G438, ""), "")</f>
        <v/>
      </c>
      <c r="ZL647" s="135" t="str">
        <f>IFERROR(IF(Sale!H438 &lt;&gt; "", Sale!H438, ""), "")</f>
        <v/>
      </c>
      <c r="ZM647" s="135" t="str">
        <f>IFERROR(IF(Sale!I438 &lt;&gt; "", Sale!I438, ""), "")</f>
        <v/>
      </c>
      <c r="ZN647" s="135" t="str">
        <f>IFERROR(IF(Sale!J438 &lt;&gt; "", Sale!J438, ""), "")</f>
        <v/>
      </c>
      <c r="ZO647" s="135" t="str">
        <f>IFERROR(IF(Sale!K438 &lt;&gt; "", Sale!K438, ""), "")</f>
        <v/>
      </c>
      <c r="ZP647" s="135" t="str">
        <f>IFERROR(IF(Sale!L438 &lt;&gt; "", Sale!L438, ""), "")</f>
        <v/>
      </c>
      <c r="ZQ647" s="135" t="str">
        <f>IFERROR(IF(Sale!M438 &lt;&gt; "", Sale!M438, ""), "")</f>
        <v/>
      </c>
      <c r="ZR647" s="135" t="str">
        <f>IFERROR(IF(Sale!N438 &lt;&gt; "", Sale!N438, ""), "")</f>
        <v/>
      </c>
      <c r="ZS647" s="135" t="str">
        <f>IFERROR(IF(Sale!O438 &lt;&gt; "", Sale!O438, ""), "")</f>
        <v/>
      </c>
      <c r="ZT647" s="135"/>
      <c r="ZU647" s="135"/>
      <c r="ZV647" s="135"/>
      <c r="ZW647" s="135"/>
      <c r="ZX647" s="139"/>
      <c r="ZY647" s="135"/>
      <c r="ZZ647" s="135"/>
    </row>
    <row r="648" spans="25:702">
      <c r="Y648" s="236"/>
      <c r="YA648" s="135" t="str">
        <f>IF(YC648 &lt;&gt; "", (COUNTIF($YC$212:YC648,YC648)&amp;"_"&amp;YC648),"")</f>
        <v/>
      </c>
      <c r="YB648" s="136" t="str">
        <f>IFERROR(IF(Purchase!A438 &lt;&gt;"",Purchase!A438,""),"")</f>
        <v/>
      </c>
      <c r="YC648" s="137" t="str">
        <f>IFERROR(IF(Purchase!B438 &lt;&gt;"",Purchase!B438,""),"")</f>
        <v/>
      </c>
      <c r="YD648" s="137" t="str">
        <f>IFERROR(IF(Purchase!C438 &lt;&gt;"",Purchase!C438,""),"")</f>
        <v/>
      </c>
      <c r="YE648" s="137" t="str">
        <f>IFERROR(IF(Purchase!D438 &lt;&gt;"",Purchase!D438,""),"")</f>
        <v/>
      </c>
      <c r="YF648" s="137" t="str">
        <f>IFERROR(IF(Purchase!E438 &lt;&gt;"",Purchase!E438,""),"")</f>
        <v/>
      </c>
      <c r="YG648" s="137" t="str">
        <f>IFERROR(IF(Purchase!F438 &lt;&gt;"",Purchase!F438,""),"")</f>
        <v/>
      </c>
      <c r="YH648" s="137" t="str">
        <f>IFERROR(IF(Purchase!G438 &lt;&gt;"",Purchase!G438,""),"")</f>
        <v/>
      </c>
      <c r="YI648" s="137" t="str">
        <f>IFERROR(IF(Purchase!H438 &lt;&gt;"",Purchase!H438,""),"")</f>
        <v/>
      </c>
      <c r="YJ648" s="137" t="str">
        <f>IFERROR(IF(Purchase!I438 &lt;&gt;"",Purchase!I438,""),"")</f>
        <v/>
      </c>
      <c r="YK648" s="137" t="str">
        <f>IFERROR(IF(Purchase!J438 &lt;&gt;"",Purchase!J438,""),"")</f>
        <v/>
      </c>
      <c r="YL648" s="149" t="str">
        <f t="shared" si="33"/>
        <v/>
      </c>
      <c r="YM648" s="135"/>
      <c r="YN648" s="138"/>
      <c r="YO648" s="139"/>
      <c r="YP648" s="138"/>
      <c r="YQ648" s="138"/>
      <c r="YR648" s="140"/>
      <c r="YS648" s="138"/>
      <c r="YT648" s="138"/>
      <c r="YU648" s="141"/>
      <c r="YV648" s="135"/>
      <c r="YW648" s="135"/>
      <c r="YX648" s="135"/>
      <c r="YY648" s="135"/>
      <c r="YZ648" s="135"/>
      <c r="ZA648" s="135"/>
      <c r="ZB648" s="135"/>
      <c r="ZC648" s="135"/>
      <c r="ZD648" s="135" t="str">
        <f>IF(ZG648 &lt;&gt; "",(COUNTIF($ZG$212:ZG648,ZG648)&amp;"_"&amp;ZG648),"")</f>
        <v/>
      </c>
      <c r="ZE648" s="142" t="str">
        <f>IFERROR(IF(Sale!A439 &lt;&gt; "", Sale!A439, ""), "")</f>
        <v/>
      </c>
      <c r="ZF648" s="135" t="str">
        <f>IFERROR(IF(Sale!B439 &lt;&gt; "", Sale!B439, ""), "")</f>
        <v/>
      </c>
      <c r="ZG648" s="135" t="str">
        <f>IFERROR(IF(Sale!C439 &lt;&gt; "", Sale!C439, ""), "")</f>
        <v/>
      </c>
      <c r="ZH648" s="135" t="str">
        <f>IFERROR(IF(Sale!D439 &lt;&gt; "", Sale!D439, ""), "")</f>
        <v/>
      </c>
      <c r="ZI648" s="135" t="str">
        <f>IFERROR(IF(Sale!E439 &lt;&gt; "", Sale!E439, ""), "")</f>
        <v/>
      </c>
      <c r="ZJ648" s="135" t="str">
        <f>IFERROR(IF(Sale!F439 &lt;&gt; "", Sale!F439, ""), "")</f>
        <v/>
      </c>
      <c r="ZK648" s="135" t="str">
        <f>IFERROR(IF(Sale!G439 &lt;&gt; "", Sale!G439, ""), "")</f>
        <v/>
      </c>
      <c r="ZL648" s="135" t="str">
        <f>IFERROR(IF(Sale!H439 &lt;&gt; "", Sale!H439, ""), "")</f>
        <v/>
      </c>
      <c r="ZM648" s="135" t="str">
        <f>IFERROR(IF(Sale!I439 &lt;&gt; "", Sale!I439, ""), "")</f>
        <v/>
      </c>
      <c r="ZN648" s="135" t="str">
        <f>IFERROR(IF(Sale!J439 &lt;&gt; "", Sale!J439, ""), "")</f>
        <v/>
      </c>
      <c r="ZO648" s="135" t="str">
        <f>IFERROR(IF(Sale!K439 &lt;&gt; "", Sale!K439, ""), "")</f>
        <v/>
      </c>
      <c r="ZP648" s="135" t="str">
        <f>IFERROR(IF(Sale!L439 &lt;&gt; "", Sale!L439, ""), "")</f>
        <v/>
      </c>
      <c r="ZQ648" s="135" t="str">
        <f>IFERROR(IF(Sale!M439 &lt;&gt; "", Sale!M439, ""), "")</f>
        <v/>
      </c>
      <c r="ZR648" s="135" t="str">
        <f>IFERROR(IF(Sale!N439 &lt;&gt; "", Sale!N439, ""), "")</f>
        <v/>
      </c>
      <c r="ZS648" s="135" t="str">
        <f>IFERROR(IF(Sale!O439 &lt;&gt; "", Sale!O439, ""), "")</f>
        <v/>
      </c>
      <c r="ZT648" s="135"/>
      <c r="ZU648" s="135"/>
      <c r="ZV648" s="135"/>
      <c r="ZW648" s="135"/>
      <c r="ZX648" s="139"/>
      <c r="ZY648" s="135"/>
      <c r="ZZ648" s="135"/>
    </row>
    <row r="649" spans="25:702">
      <c r="Y649" s="236"/>
      <c r="YA649" s="135" t="str">
        <f>IF(YC649 &lt;&gt; "", (COUNTIF($YC$212:YC649,YC649)&amp;"_"&amp;YC649),"")</f>
        <v/>
      </c>
      <c r="YB649" s="136" t="str">
        <f>IFERROR(IF(Purchase!A439 &lt;&gt;"",Purchase!A439,""),"")</f>
        <v/>
      </c>
      <c r="YC649" s="137" t="str">
        <f>IFERROR(IF(Purchase!B439 &lt;&gt;"",Purchase!B439,""),"")</f>
        <v/>
      </c>
      <c r="YD649" s="137" t="str">
        <f>IFERROR(IF(Purchase!C439 &lt;&gt;"",Purchase!C439,""),"")</f>
        <v/>
      </c>
      <c r="YE649" s="137" t="str">
        <f>IFERROR(IF(Purchase!D439 &lt;&gt;"",Purchase!D439,""),"")</f>
        <v/>
      </c>
      <c r="YF649" s="137" t="str">
        <f>IFERROR(IF(Purchase!E439 &lt;&gt;"",Purchase!E439,""),"")</f>
        <v/>
      </c>
      <c r="YG649" s="137" t="str">
        <f>IFERROR(IF(Purchase!F439 &lt;&gt;"",Purchase!F439,""),"")</f>
        <v/>
      </c>
      <c r="YH649" s="137" t="str">
        <f>IFERROR(IF(Purchase!G439 &lt;&gt;"",Purchase!G439,""),"")</f>
        <v/>
      </c>
      <c r="YI649" s="137" t="str">
        <f>IFERROR(IF(Purchase!H439 &lt;&gt;"",Purchase!H439,""),"")</f>
        <v/>
      </c>
      <c r="YJ649" s="137" t="str">
        <f>IFERROR(IF(Purchase!I439 &lt;&gt;"",Purchase!I439,""),"")</f>
        <v/>
      </c>
      <c r="YK649" s="137" t="str">
        <f>IFERROR(IF(Purchase!J439 &lt;&gt;"",Purchase!J439,""),"")</f>
        <v/>
      </c>
      <c r="YL649" s="149" t="str">
        <f t="shared" si="33"/>
        <v/>
      </c>
      <c r="YM649" s="135"/>
      <c r="YN649" s="138"/>
      <c r="YO649" s="139"/>
      <c r="YP649" s="138"/>
      <c r="YQ649" s="138"/>
      <c r="YR649" s="140"/>
      <c r="YS649" s="138"/>
      <c r="YT649" s="138"/>
      <c r="YU649" s="141"/>
      <c r="YV649" s="135"/>
      <c r="YW649" s="135"/>
      <c r="YX649" s="135"/>
      <c r="YY649" s="135"/>
      <c r="YZ649" s="135"/>
      <c r="ZA649" s="135"/>
      <c r="ZB649" s="135"/>
      <c r="ZC649" s="135"/>
      <c r="ZD649" s="135" t="str">
        <f>IF(ZG649 &lt;&gt; "",(COUNTIF($ZG$212:ZG649,ZG649)&amp;"_"&amp;ZG649),"")</f>
        <v/>
      </c>
      <c r="ZE649" s="142" t="str">
        <f>IFERROR(IF(Sale!A440 &lt;&gt; "", Sale!A440, ""), "")</f>
        <v/>
      </c>
      <c r="ZF649" s="135" t="str">
        <f>IFERROR(IF(Sale!B440 &lt;&gt; "", Sale!B440, ""), "")</f>
        <v/>
      </c>
      <c r="ZG649" s="135" t="str">
        <f>IFERROR(IF(Sale!C440 &lt;&gt; "", Sale!C440, ""), "")</f>
        <v/>
      </c>
      <c r="ZH649" s="135" t="str">
        <f>IFERROR(IF(Sale!D440 &lt;&gt; "", Sale!D440, ""), "")</f>
        <v/>
      </c>
      <c r="ZI649" s="135" t="str">
        <f>IFERROR(IF(Sale!E440 &lt;&gt; "", Sale!E440, ""), "")</f>
        <v/>
      </c>
      <c r="ZJ649" s="135" t="str">
        <f>IFERROR(IF(Sale!F440 &lt;&gt; "", Sale!F440, ""), "")</f>
        <v/>
      </c>
      <c r="ZK649" s="135" t="str">
        <f>IFERROR(IF(Sale!G440 &lt;&gt; "", Sale!G440, ""), "")</f>
        <v/>
      </c>
      <c r="ZL649" s="135" t="str">
        <f>IFERROR(IF(Sale!H440 &lt;&gt; "", Sale!H440, ""), "")</f>
        <v/>
      </c>
      <c r="ZM649" s="135" t="str">
        <f>IFERROR(IF(Sale!I440 &lt;&gt; "", Sale!I440, ""), "")</f>
        <v/>
      </c>
      <c r="ZN649" s="135" t="str">
        <f>IFERROR(IF(Sale!J440 &lt;&gt; "", Sale!J440, ""), "")</f>
        <v/>
      </c>
      <c r="ZO649" s="135" t="str">
        <f>IFERROR(IF(Sale!K440 &lt;&gt; "", Sale!K440, ""), "")</f>
        <v/>
      </c>
      <c r="ZP649" s="135" t="str">
        <f>IFERROR(IF(Sale!L440 &lt;&gt; "", Sale!L440, ""), "")</f>
        <v/>
      </c>
      <c r="ZQ649" s="135" t="str">
        <f>IFERROR(IF(Sale!M440 &lt;&gt; "", Sale!M440, ""), "")</f>
        <v/>
      </c>
      <c r="ZR649" s="135" t="str">
        <f>IFERROR(IF(Sale!N440 &lt;&gt; "", Sale!N440, ""), "")</f>
        <v/>
      </c>
      <c r="ZS649" s="135" t="str">
        <f>IFERROR(IF(Sale!O440 &lt;&gt; "", Sale!O440, ""), "")</f>
        <v/>
      </c>
      <c r="ZT649" s="135"/>
      <c r="ZU649" s="135"/>
      <c r="ZV649" s="135"/>
      <c r="ZW649" s="135"/>
      <c r="ZX649" s="139"/>
      <c r="ZY649" s="135"/>
      <c r="ZZ649" s="135"/>
    </row>
    <row r="650" spans="25:702">
      <c r="Y650" s="236"/>
      <c r="YA650" s="135" t="str">
        <f>IF(YC650 &lt;&gt; "", (COUNTIF($YC$212:YC650,YC650)&amp;"_"&amp;YC650),"")</f>
        <v/>
      </c>
      <c r="YB650" s="136" t="str">
        <f>IFERROR(IF(Purchase!A440 &lt;&gt;"",Purchase!A440,""),"")</f>
        <v/>
      </c>
      <c r="YC650" s="137" t="str">
        <f>IFERROR(IF(Purchase!B440 &lt;&gt;"",Purchase!B440,""),"")</f>
        <v/>
      </c>
      <c r="YD650" s="137" t="str">
        <f>IFERROR(IF(Purchase!C440 &lt;&gt;"",Purchase!C440,""),"")</f>
        <v/>
      </c>
      <c r="YE650" s="137" t="str">
        <f>IFERROR(IF(Purchase!D440 &lt;&gt;"",Purchase!D440,""),"")</f>
        <v/>
      </c>
      <c r="YF650" s="137" t="str">
        <f>IFERROR(IF(Purchase!E440 &lt;&gt;"",Purchase!E440,""),"")</f>
        <v/>
      </c>
      <c r="YG650" s="137" t="str">
        <f>IFERROR(IF(Purchase!F440 &lt;&gt;"",Purchase!F440,""),"")</f>
        <v/>
      </c>
      <c r="YH650" s="137" t="str">
        <f>IFERROR(IF(Purchase!G440 &lt;&gt;"",Purchase!G440,""),"")</f>
        <v/>
      </c>
      <c r="YI650" s="137" t="str">
        <f>IFERROR(IF(Purchase!H440 &lt;&gt;"",Purchase!H440,""),"")</f>
        <v/>
      </c>
      <c r="YJ650" s="137" t="str">
        <f>IFERROR(IF(Purchase!I440 &lt;&gt;"",Purchase!I440,""),"")</f>
        <v/>
      </c>
      <c r="YK650" s="137" t="str">
        <f>IFERROR(IF(Purchase!J440 &lt;&gt;"",Purchase!J440,""),"")</f>
        <v/>
      </c>
      <c r="YL650" s="149" t="str">
        <f t="shared" si="33"/>
        <v/>
      </c>
      <c r="YM650" s="135"/>
      <c r="YN650" s="138"/>
      <c r="YO650" s="139"/>
      <c r="YP650" s="138"/>
      <c r="YQ650" s="138"/>
      <c r="YR650" s="140"/>
      <c r="YS650" s="138"/>
      <c r="YT650" s="138"/>
      <c r="YU650" s="141"/>
      <c r="YV650" s="135"/>
      <c r="YW650" s="135"/>
      <c r="YX650" s="135"/>
      <c r="YY650" s="135"/>
      <c r="YZ650" s="135"/>
      <c r="ZA650" s="135"/>
      <c r="ZB650" s="135"/>
      <c r="ZC650" s="135"/>
      <c r="ZD650" s="135" t="str">
        <f>IF(ZG650 &lt;&gt; "",(COUNTIF($ZG$212:ZG650,ZG650)&amp;"_"&amp;ZG650),"")</f>
        <v/>
      </c>
      <c r="ZE650" s="142" t="str">
        <f>IFERROR(IF(Sale!A441 &lt;&gt; "", Sale!A441, ""), "")</f>
        <v/>
      </c>
      <c r="ZF650" s="135" t="str">
        <f>IFERROR(IF(Sale!B441 &lt;&gt; "", Sale!B441, ""), "")</f>
        <v/>
      </c>
      <c r="ZG650" s="135" t="str">
        <f>IFERROR(IF(Sale!C441 &lt;&gt; "", Sale!C441, ""), "")</f>
        <v/>
      </c>
      <c r="ZH650" s="135" t="str">
        <f>IFERROR(IF(Sale!D441 &lt;&gt; "", Sale!D441, ""), "")</f>
        <v/>
      </c>
      <c r="ZI650" s="135" t="str">
        <f>IFERROR(IF(Sale!E441 &lt;&gt; "", Sale!E441, ""), "")</f>
        <v/>
      </c>
      <c r="ZJ650" s="135" t="str">
        <f>IFERROR(IF(Sale!F441 &lt;&gt; "", Sale!F441, ""), "")</f>
        <v/>
      </c>
      <c r="ZK650" s="135" t="str">
        <f>IFERROR(IF(Sale!G441 &lt;&gt; "", Sale!G441, ""), "")</f>
        <v/>
      </c>
      <c r="ZL650" s="135" t="str">
        <f>IFERROR(IF(Sale!H441 &lt;&gt; "", Sale!H441, ""), "")</f>
        <v/>
      </c>
      <c r="ZM650" s="135" t="str">
        <f>IFERROR(IF(Sale!I441 &lt;&gt; "", Sale!I441, ""), "")</f>
        <v/>
      </c>
      <c r="ZN650" s="135" t="str">
        <f>IFERROR(IF(Sale!J441 &lt;&gt; "", Sale!J441, ""), "")</f>
        <v/>
      </c>
      <c r="ZO650" s="135" t="str">
        <f>IFERROR(IF(Sale!K441 &lt;&gt; "", Sale!K441, ""), "")</f>
        <v/>
      </c>
      <c r="ZP650" s="135" t="str">
        <f>IFERROR(IF(Sale!L441 &lt;&gt; "", Sale!L441, ""), "")</f>
        <v/>
      </c>
      <c r="ZQ650" s="135" t="str">
        <f>IFERROR(IF(Sale!M441 &lt;&gt; "", Sale!M441, ""), "")</f>
        <v/>
      </c>
      <c r="ZR650" s="135" t="str">
        <f>IFERROR(IF(Sale!N441 &lt;&gt; "", Sale!N441, ""), "")</f>
        <v/>
      </c>
      <c r="ZS650" s="135" t="str">
        <f>IFERROR(IF(Sale!O441 &lt;&gt; "", Sale!O441, ""), "")</f>
        <v/>
      </c>
      <c r="ZT650" s="135"/>
      <c r="ZU650" s="135"/>
      <c r="ZV650" s="135"/>
      <c r="ZW650" s="135"/>
      <c r="ZX650" s="139"/>
      <c r="ZY650" s="135"/>
      <c r="ZZ650" s="135"/>
    </row>
    <row r="651" spans="25:702">
      <c r="Y651" s="236"/>
      <c r="YA651" s="135" t="str">
        <f>IF(YC651 &lt;&gt; "", (COUNTIF($YC$212:YC651,YC651)&amp;"_"&amp;YC651),"")</f>
        <v/>
      </c>
      <c r="YB651" s="136" t="str">
        <f>IFERROR(IF(Purchase!A441 &lt;&gt;"",Purchase!A441,""),"")</f>
        <v/>
      </c>
      <c r="YC651" s="137" t="str">
        <f>IFERROR(IF(Purchase!B441 &lt;&gt;"",Purchase!B441,""),"")</f>
        <v/>
      </c>
      <c r="YD651" s="137" t="str">
        <f>IFERROR(IF(Purchase!C441 &lt;&gt;"",Purchase!C441,""),"")</f>
        <v/>
      </c>
      <c r="YE651" s="137" t="str">
        <f>IFERROR(IF(Purchase!D441 &lt;&gt;"",Purchase!D441,""),"")</f>
        <v/>
      </c>
      <c r="YF651" s="137" t="str">
        <f>IFERROR(IF(Purchase!E441 &lt;&gt;"",Purchase!E441,""),"")</f>
        <v/>
      </c>
      <c r="YG651" s="137" t="str">
        <f>IFERROR(IF(Purchase!F441 &lt;&gt;"",Purchase!F441,""),"")</f>
        <v/>
      </c>
      <c r="YH651" s="137" t="str">
        <f>IFERROR(IF(Purchase!G441 &lt;&gt;"",Purchase!G441,""),"")</f>
        <v/>
      </c>
      <c r="YI651" s="137" t="str">
        <f>IFERROR(IF(Purchase!H441 &lt;&gt;"",Purchase!H441,""),"")</f>
        <v/>
      </c>
      <c r="YJ651" s="137" t="str">
        <f>IFERROR(IF(Purchase!I441 &lt;&gt;"",Purchase!I441,""),"")</f>
        <v/>
      </c>
      <c r="YK651" s="137" t="str">
        <f>IFERROR(IF(Purchase!J441 &lt;&gt;"",Purchase!J441,""),"")</f>
        <v/>
      </c>
      <c r="YL651" s="149" t="str">
        <f t="shared" si="33"/>
        <v/>
      </c>
      <c r="YM651" s="135"/>
      <c r="YN651" s="138"/>
      <c r="YO651" s="139"/>
      <c r="YP651" s="138"/>
      <c r="YQ651" s="138"/>
      <c r="YR651" s="140"/>
      <c r="YS651" s="138"/>
      <c r="YT651" s="138"/>
      <c r="YU651" s="141"/>
      <c r="YV651" s="135"/>
      <c r="YW651" s="135"/>
      <c r="YX651" s="135"/>
      <c r="YY651" s="135"/>
      <c r="YZ651" s="135"/>
      <c r="ZA651" s="135"/>
      <c r="ZB651" s="135"/>
      <c r="ZC651" s="135"/>
      <c r="ZD651" s="135" t="str">
        <f>IF(ZG651 &lt;&gt; "",(COUNTIF($ZG$212:ZG651,ZG651)&amp;"_"&amp;ZG651),"")</f>
        <v/>
      </c>
      <c r="ZE651" s="142" t="str">
        <f>IFERROR(IF(Sale!A442 &lt;&gt; "", Sale!A442, ""), "")</f>
        <v/>
      </c>
      <c r="ZF651" s="135" t="str">
        <f>IFERROR(IF(Sale!B442 &lt;&gt; "", Sale!B442, ""), "")</f>
        <v/>
      </c>
      <c r="ZG651" s="135" t="str">
        <f>IFERROR(IF(Sale!C442 &lt;&gt; "", Sale!C442, ""), "")</f>
        <v/>
      </c>
      <c r="ZH651" s="135" t="str">
        <f>IFERROR(IF(Sale!D442 &lt;&gt; "", Sale!D442, ""), "")</f>
        <v/>
      </c>
      <c r="ZI651" s="135" t="str">
        <f>IFERROR(IF(Sale!E442 &lt;&gt; "", Sale!E442, ""), "")</f>
        <v/>
      </c>
      <c r="ZJ651" s="135" t="str">
        <f>IFERROR(IF(Sale!F442 &lt;&gt; "", Sale!F442, ""), "")</f>
        <v/>
      </c>
      <c r="ZK651" s="135" t="str">
        <f>IFERROR(IF(Sale!G442 &lt;&gt; "", Sale!G442, ""), "")</f>
        <v/>
      </c>
      <c r="ZL651" s="135" t="str">
        <f>IFERROR(IF(Sale!H442 &lt;&gt; "", Sale!H442, ""), "")</f>
        <v/>
      </c>
      <c r="ZM651" s="135" t="str">
        <f>IFERROR(IF(Sale!I442 &lt;&gt; "", Sale!I442, ""), "")</f>
        <v/>
      </c>
      <c r="ZN651" s="135" t="str">
        <f>IFERROR(IF(Sale!J442 &lt;&gt; "", Sale!J442, ""), "")</f>
        <v/>
      </c>
      <c r="ZO651" s="135" t="str">
        <f>IFERROR(IF(Sale!K442 &lt;&gt; "", Sale!K442, ""), "")</f>
        <v/>
      </c>
      <c r="ZP651" s="135" t="str">
        <f>IFERROR(IF(Sale!L442 &lt;&gt; "", Sale!L442, ""), "")</f>
        <v/>
      </c>
      <c r="ZQ651" s="135" t="str">
        <f>IFERROR(IF(Sale!M442 &lt;&gt; "", Sale!M442, ""), "")</f>
        <v/>
      </c>
      <c r="ZR651" s="135" t="str">
        <f>IFERROR(IF(Sale!N442 &lt;&gt; "", Sale!N442, ""), "")</f>
        <v/>
      </c>
      <c r="ZS651" s="135" t="str">
        <f>IFERROR(IF(Sale!O442 &lt;&gt; "", Sale!O442, ""), "")</f>
        <v/>
      </c>
      <c r="ZT651" s="135"/>
      <c r="ZU651" s="135"/>
      <c r="ZV651" s="135"/>
      <c r="ZW651" s="135"/>
      <c r="ZX651" s="139"/>
      <c r="ZY651" s="135"/>
      <c r="ZZ651" s="135"/>
    </row>
    <row r="652" spans="25:702">
      <c r="Y652" s="236"/>
      <c r="YA652" s="135" t="str">
        <f>IF(YC652 &lt;&gt; "", (COUNTIF($YC$212:YC652,YC652)&amp;"_"&amp;YC652),"")</f>
        <v/>
      </c>
      <c r="YB652" s="136" t="str">
        <f>IFERROR(IF(Purchase!A442 &lt;&gt;"",Purchase!A442,""),"")</f>
        <v/>
      </c>
      <c r="YC652" s="137" t="str">
        <f>IFERROR(IF(Purchase!B442 &lt;&gt;"",Purchase!B442,""),"")</f>
        <v/>
      </c>
      <c r="YD652" s="137" t="str">
        <f>IFERROR(IF(Purchase!C442 &lt;&gt;"",Purchase!C442,""),"")</f>
        <v/>
      </c>
      <c r="YE652" s="137" t="str">
        <f>IFERROR(IF(Purchase!D442 &lt;&gt;"",Purchase!D442,""),"")</f>
        <v/>
      </c>
      <c r="YF652" s="137" t="str">
        <f>IFERROR(IF(Purchase!E442 &lt;&gt;"",Purchase!E442,""),"")</f>
        <v/>
      </c>
      <c r="YG652" s="137" t="str">
        <f>IFERROR(IF(Purchase!F442 &lt;&gt;"",Purchase!F442,""),"")</f>
        <v/>
      </c>
      <c r="YH652" s="137" t="str">
        <f>IFERROR(IF(Purchase!G442 &lt;&gt;"",Purchase!G442,""),"")</f>
        <v/>
      </c>
      <c r="YI652" s="137" t="str">
        <f>IFERROR(IF(Purchase!H442 &lt;&gt;"",Purchase!H442,""),"")</f>
        <v/>
      </c>
      <c r="YJ652" s="137" t="str">
        <f>IFERROR(IF(Purchase!I442 &lt;&gt;"",Purchase!I442,""),"")</f>
        <v/>
      </c>
      <c r="YK652" s="137" t="str">
        <f>IFERROR(IF(Purchase!J442 &lt;&gt;"",Purchase!J442,""),"")</f>
        <v/>
      </c>
      <c r="YL652" s="149" t="str">
        <f t="shared" si="33"/>
        <v/>
      </c>
      <c r="YM652" s="135"/>
      <c r="YN652" s="138"/>
      <c r="YO652" s="139"/>
      <c r="YP652" s="138"/>
      <c r="YQ652" s="138"/>
      <c r="YR652" s="140"/>
      <c r="YS652" s="138"/>
      <c r="YT652" s="138"/>
      <c r="YU652" s="141"/>
      <c r="YV652" s="135"/>
      <c r="YW652" s="135"/>
      <c r="YX652" s="135"/>
      <c r="YY652" s="135"/>
      <c r="YZ652" s="135"/>
      <c r="ZA652" s="135"/>
      <c r="ZB652" s="135"/>
      <c r="ZC652" s="135"/>
      <c r="ZD652" s="135" t="str">
        <f>IF(ZG652 &lt;&gt; "",(COUNTIF($ZG$212:ZG652,ZG652)&amp;"_"&amp;ZG652),"")</f>
        <v/>
      </c>
      <c r="ZE652" s="142" t="str">
        <f>IFERROR(IF(Sale!A443 &lt;&gt; "", Sale!A443, ""), "")</f>
        <v/>
      </c>
      <c r="ZF652" s="135" t="str">
        <f>IFERROR(IF(Sale!B443 &lt;&gt; "", Sale!B443, ""), "")</f>
        <v/>
      </c>
      <c r="ZG652" s="135" t="str">
        <f>IFERROR(IF(Sale!C443 &lt;&gt; "", Sale!C443, ""), "")</f>
        <v/>
      </c>
      <c r="ZH652" s="135" t="str">
        <f>IFERROR(IF(Sale!D443 &lt;&gt; "", Sale!D443, ""), "")</f>
        <v/>
      </c>
      <c r="ZI652" s="135" t="str">
        <f>IFERROR(IF(Sale!E443 &lt;&gt; "", Sale!E443, ""), "")</f>
        <v/>
      </c>
      <c r="ZJ652" s="135" t="str">
        <f>IFERROR(IF(Sale!F443 &lt;&gt; "", Sale!F443, ""), "")</f>
        <v/>
      </c>
      <c r="ZK652" s="135" t="str">
        <f>IFERROR(IF(Sale!G443 &lt;&gt; "", Sale!G443, ""), "")</f>
        <v/>
      </c>
      <c r="ZL652" s="135" t="str">
        <f>IFERROR(IF(Sale!H443 &lt;&gt; "", Sale!H443, ""), "")</f>
        <v/>
      </c>
      <c r="ZM652" s="135" t="str">
        <f>IFERROR(IF(Sale!I443 &lt;&gt; "", Sale!I443, ""), "")</f>
        <v/>
      </c>
      <c r="ZN652" s="135" t="str">
        <f>IFERROR(IF(Sale!J443 &lt;&gt; "", Sale!J443, ""), "")</f>
        <v/>
      </c>
      <c r="ZO652" s="135" t="str">
        <f>IFERROR(IF(Sale!K443 &lt;&gt; "", Sale!K443, ""), "")</f>
        <v/>
      </c>
      <c r="ZP652" s="135" t="str">
        <f>IFERROR(IF(Sale!L443 &lt;&gt; "", Sale!L443, ""), "")</f>
        <v/>
      </c>
      <c r="ZQ652" s="135" t="str">
        <f>IFERROR(IF(Sale!M443 &lt;&gt; "", Sale!M443, ""), "")</f>
        <v/>
      </c>
      <c r="ZR652" s="135" t="str">
        <f>IFERROR(IF(Sale!N443 &lt;&gt; "", Sale!N443, ""), "")</f>
        <v/>
      </c>
      <c r="ZS652" s="135" t="str">
        <f>IFERROR(IF(Sale!O443 &lt;&gt; "", Sale!O443, ""), "")</f>
        <v/>
      </c>
      <c r="ZT652" s="135"/>
      <c r="ZU652" s="135"/>
      <c r="ZV652" s="135"/>
      <c r="ZW652" s="135"/>
      <c r="ZX652" s="139"/>
      <c r="ZY652" s="135"/>
      <c r="ZZ652" s="135"/>
    </row>
    <row r="653" spans="25:702">
      <c r="Y653" s="236"/>
      <c r="YA653" s="135" t="str">
        <f>IF(YC653 &lt;&gt; "", (COUNTIF($YC$212:YC653,YC653)&amp;"_"&amp;YC653),"")</f>
        <v/>
      </c>
      <c r="YB653" s="136" t="str">
        <f>IFERROR(IF(Purchase!A443 &lt;&gt;"",Purchase!A443,""),"")</f>
        <v/>
      </c>
      <c r="YC653" s="137" t="str">
        <f>IFERROR(IF(Purchase!B443 &lt;&gt;"",Purchase!B443,""),"")</f>
        <v/>
      </c>
      <c r="YD653" s="137" t="str">
        <f>IFERROR(IF(Purchase!C443 &lt;&gt;"",Purchase!C443,""),"")</f>
        <v/>
      </c>
      <c r="YE653" s="137" t="str">
        <f>IFERROR(IF(Purchase!D443 &lt;&gt;"",Purchase!D443,""),"")</f>
        <v/>
      </c>
      <c r="YF653" s="137" t="str">
        <f>IFERROR(IF(Purchase!E443 &lt;&gt;"",Purchase!E443,""),"")</f>
        <v/>
      </c>
      <c r="YG653" s="137" t="str">
        <f>IFERROR(IF(Purchase!F443 &lt;&gt;"",Purchase!F443,""),"")</f>
        <v/>
      </c>
      <c r="YH653" s="137" t="str">
        <f>IFERROR(IF(Purchase!G443 &lt;&gt;"",Purchase!G443,""),"")</f>
        <v/>
      </c>
      <c r="YI653" s="137" t="str">
        <f>IFERROR(IF(Purchase!H443 &lt;&gt;"",Purchase!H443,""),"")</f>
        <v/>
      </c>
      <c r="YJ653" s="137" t="str">
        <f>IFERROR(IF(Purchase!I443 &lt;&gt;"",Purchase!I443,""),"")</f>
        <v/>
      </c>
      <c r="YK653" s="137" t="str">
        <f>IFERROR(IF(Purchase!J443 &lt;&gt;"",Purchase!J443,""),"")</f>
        <v/>
      </c>
      <c r="YL653" s="149" t="str">
        <f t="shared" si="33"/>
        <v/>
      </c>
      <c r="YM653" s="135"/>
      <c r="YN653" s="138"/>
      <c r="YO653" s="139"/>
      <c r="YP653" s="138"/>
      <c r="YQ653" s="138"/>
      <c r="YR653" s="140"/>
      <c r="YS653" s="138"/>
      <c r="YT653" s="138"/>
      <c r="YU653" s="141"/>
      <c r="YV653" s="135"/>
      <c r="YW653" s="135"/>
      <c r="YX653" s="135"/>
      <c r="YY653" s="135"/>
      <c r="YZ653" s="135"/>
      <c r="ZA653" s="135"/>
      <c r="ZB653" s="135"/>
      <c r="ZC653" s="135"/>
      <c r="ZD653" s="135" t="str">
        <f>IF(ZG653 &lt;&gt; "",(COUNTIF($ZG$212:ZG653,ZG653)&amp;"_"&amp;ZG653),"")</f>
        <v/>
      </c>
      <c r="ZE653" s="142" t="str">
        <f>IFERROR(IF(Sale!A444 &lt;&gt; "", Sale!A444, ""), "")</f>
        <v/>
      </c>
      <c r="ZF653" s="135" t="str">
        <f>IFERROR(IF(Sale!B444 &lt;&gt; "", Sale!B444, ""), "")</f>
        <v/>
      </c>
      <c r="ZG653" s="135" t="str">
        <f>IFERROR(IF(Sale!C444 &lt;&gt; "", Sale!C444, ""), "")</f>
        <v/>
      </c>
      <c r="ZH653" s="135" t="str">
        <f>IFERROR(IF(Sale!D444 &lt;&gt; "", Sale!D444, ""), "")</f>
        <v/>
      </c>
      <c r="ZI653" s="135" t="str">
        <f>IFERROR(IF(Sale!E444 &lt;&gt; "", Sale!E444, ""), "")</f>
        <v/>
      </c>
      <c r="ZJ653" s="135" t="str">
        <f>IFERROR(IF(Sale!F444 &lt;&gt; "", Sale!F444, ""), "")</f>
        <v/>
      </c>
      <c r="ZK653" s="135" t="str">
        <f>IFERROR(IF(Sale!G444 &lt;&gt; "", Sale!G444, ""), "")</f>
        <v/>
      </c>
      <c r="ZL653" s="135" t="str">
        <f>IFERROR(IF(Sale!H444 &lt;&gt; "", Sale!H444, ""), "")</f>
        <v/>
      </c>
      <c r="ZM653" s="135" t="str">
        <f>IFERROR(IF(Sale!I444 &lt;&gt; "", Sale!I444, ""), "")</f>
        <v/>
      </c>
      <c r="ZN653" s="135" t="str">
        <f>IFERROR(IF(Sale!J444 &lt;&gt; "", Sale!J444, ""), "")</f>
        <v/>
      </c>
      <c r="ZO653" s="135" t="str">
        <f>IFERROR(IF(Sale!K444 &lt;&gt; "", Sale!K444, ""), "")</f>
        <v/>
      </c>
      <c r="ZP653" s="135" t="str">
        <f>IFERROR(IF(Sale!L444 &lt;&gt; "", Sale!L444, ""), "")</f>
        <v/>
      </c>
      <c r="ZQ653" s="135" t="str">
        <f>IFERROR(IF(Sale!M444 &lt;&gt; "", Sale!M444, ""), "")</f>
        <v/>
      </c>
      <c r="ZR653" s="135" t="str">
        <f>IFERROR(IF(Sale!N444 &lt;&gt; "", Sale!N444, ""), "")</f>
        <v/>
      </c>
      <c r="ZS653" s="135" t="str">
        <f>IFERROR(IF(Sale!O444 &lt;&gt; "", Sale!O444, ""), "")</f>
        <v/>
      </c>
      <c r="ZT653" s="135"/>
      <c r="ZU653" s="135"/>
      <c r="ZV653" s="135"/>
      <c r="ZW653" s="135"/>
      <c r="ZX653" s="139"/>
      <c r="ZY653" s="135"/>
      <c r="ZZ653" s="135"/>
    </row>
    <row r="654" spans="25:702">
      <c r="Y654" s="236"/>
      <c r="YA654" s="135" t="str">
        <f>IF(YC654 &lt;&gt; "", (COUNTIF($YC$212:YC654,YC654)&amp;"_"&amp;YC654),"")</f>
        <v/>
      </c>
      <c r="YB654" s="136" t="str">
        <f>IFERROR(IF(Purchase!A444 &lt;&gt;"",Purchase!A444,""),"")</f>
        <v/>
      </c>
      <c r="YC654" s="137" t="str">
        <f>IFERROR(IF(Purchase!B444 &lt;&gt;"",Purchase!B444,""),"")</f>
        <v/>
      </c>
      <c r="YD654" s="137" t="str">
        <f>IFERROR(IF(Purchase!C444 &lt;&gt;"",Purchase!C444,""),"")</f>
        <v/>
      </c>
      <c r="YE654" s="137" t="str">
        <f>IFERROR(IF(Purchase!D444 &lt;&gt;"",Purchase!D444,""),"")</f>
        <v/>
      </c>
      <c r="YF654" s="137" t="str">
        <f>IFERROR(IF(Purchase!E444 &lt;&gt;"",Purchase!E444,""),"")</f>
        <v/>
      </c>
      <c r="YG654" s="137" t="str">
        <f>IFERROR(IF(Purchase!F444 &lt;&gt;"",Purchase!F444,""),"")</f>
        <v/>
      </c>
      <c r="YH654" s="137" t="str">
        <f>IFERROR(IF(Purchase!G444 &lt;&gt;"",Purchase!G444,""),"")</f>
        <v/>
      </c>
      <c r="YI654" s="137" t="str">
        <f>IFERROR(IF(Purchase!H444 &lt;&gt;"",Purchase!H444,""),"")</f>
        <v/>
      </c>
      <c r="YJ654" s="137" t="str">
        <f>IFERROR(IF(Purchase!I444 &lt;&gt;"",Purchase!I444,""),"")</f>
        <v/>
      </c>
      <c r="YK654" s="137" t="str">
        <f>IFERROR(IF(Purchase!J444 &lt;&gt;"",Purchase!J444,""),"")</f>
        <v/>
      </c>
      <c r="YL654" s="149" t="str">
        <f t="shared" si="33"/>
        <v/>
      </c>
      <c r="YM654" s="135"/>
      <c r="YN654" s="138"/>
      <c r="YO654" s="139"/>
      <c r="YP654" s="138"/>
      <c r="YQ654" s="138"/>
      <c r="YR654" s="140"/>
      <c r="YS654" s="138"/>
      <c r="YT654" s="138"/>
      <c r="YU654" s="141"/>
      <c r="YV654" s="135"/>
      <c r="YW654" s="135"/>
      <c r="YX654" s="135"/>
      <c r="YY654" s="135"/>
      <c r="YZ654" s="135"/>
      <c r="ZA654" s="135"/>
      <c r="ZB654" s="135"/>
      <c r="ZC654" s="135"/>
      <c r="ZD654" s="135" t="str">
        <f>IF(ZG654 &lt;&gt; "",(COUNTIF($ZG$212:ZG654,ZG654)&amp;"_"&amp;ZG654),"")</f>
        <v/>
      </c>
      <c r="ZE654" s="142" t="str">
        <f>IFERROR(IF(Sale!A445 &lt;&gt; "", Sale!A445, ""), "")</f>
        <v/>
      </c>
      <c r="ZF654" s="135" t="str">
        <f>IFERROR(IF(Sale!B445 &lt;&gt; "", Sale!B445, ""), "")</f>
        <v/>
      </c>
      <c r="ZG654" s="135" t="str">
        <f>IFERROR(IF(Sale!C445 &lt;&gt; "", Sale!C445, ""), "")</f>
        <v/>
      </c>
      <c r="ZH654" s="135" t="str">
        <f>IFERROR(IF(Sale!D445 &lt;&gt; "", Sale!D445, ""), "")</f>
        <v/>
      </c>
      <c r="ZI654" s="135" t="str">
        <f>IFERROR(IF(Sale!E445 &lt;&gt; "", Sale!E445, ""), "")</f>
        <v/>
      </c>
      <c r="ZJ654" s="135" t="str">
        <f>IFERROR(IF(Sale!F445 &lt;&gt; "", Sale!F445, ""), "")</f>
        <v/>
      </c>
      <c r="ZK654" s="135" t="str">
        <f>IFERROR(IF(Sale!G445 &lt;&gt; "", Sale!G445, ""), "")</f>
        <v/>
      </c>
      <c r="ZL654" s="135" t="str">
        <f>IFERROR(IF(Sale!H445 &lt;&gt; "", Sale!H445, ""), "")</f>
        <v/>
      </c>
      <c r="ZM654" s="135" t="str">
        <f>IFERROR(IF(Sale!I445 &lt;&gt; "", Sale!I445, ""), "")</f>
        <v/>
      </c>
      <c r="ZN654" s="135" t="str">
        <f>IFERROR(IF(Sale!J445 &lt;&gt; "", Sale!J445, ""), "")</f>
        <v/>
      </c>
      <c r="ZO654" s="135" t="str">
        <f>IFERROR(IF(Sale!K445 &lt;&gt; "", Sale!K445, ""), "")</f>
        <v/>
      </c>
      <c r="ZP654" s="135" t="str">
        <f>IFERROR(IF(Sale!L445 &lt;&gt; "", Sale!L445, ""), "")</f>
        <v/>
      </c>
      <c r="ZQ654" s="135" t="str">
        <f>IFERROR(IF(Sale!M445 &lt;&gt; "", Sale!M445, ""), "")</f>
        <v/>
      </c>
      <c r="ZR654" s="135" t="str">
        <f>IFERROR(IF(Sale!N445 &lt;&gt; "", Sale!N445, ""), "")</f>
        <v/>
      </c>
      <c r="ZS654" s="135" t="str">
        <f>IFERROR(IF(Sale!O445 &lt;&gt; "", Sale!O445, ""), "")</f>
        <v/>
      </c>
      <c r="ZT654" s="135"/>
      <c r="ZU654" s="135"/>
      <c r="ZV654" s="135"/>
      <c r="ZW654" s="135"/>
      <c r="ZX654" s="139"/>
      <c r="ZY654" s="135"/>
      <c r="ZZ654" s="135"/>
    </row>
    <row r="655" spans="25:702">
      <c r="Y655" s="236"/>
      <c r="YA655" s="135" t="str">
        <f>IF(YC655 &lt;&gt; "", (COUNTIF($YC$212:YC655,YC655)&amp;"_"&amp;YC655),"")</f>
        <v/>
      </c>
      <c r="YB655" s="136" t="str">
        <f>IFERROR(IF(Purchase!A445 &lt;&gt;"",Purchase!A445,""),"")</f>
        <v/>
      </c>
      <c r="YC655" s="137" t="str">
        <f>IFERROR(IF(Purchase!B445 &lt;&gt;"",Purchase!B445,""),"")</f>
        <v/>
      </c>
      <c r="YD655" s="137" t="str">
        <f>IFERROR(IF(Purchase!C445 &lt;&gt;"",Purchase!C445,""),"")</f>
        <v/>
      </c>
      <c r="YE655" s="137" t="str">
        <f>IFERROR(IF(Purchase!D445 &lt;&gt;"",Purchase!D445,""),"")</f>
        <v/>
      </c>
      <c r="YF655" s="137" t="str">
        <f>IFERROR(IF(Purchase!E445 &lt;&gt;"",Purchase!E445,""),"")</f>
        <v/>
      </c>
      <c r="YG655" s="137" t="str">
        <f>IFERROR(IF(Purchase!F445 &lt;&gt;"",Purchase!F445,""),"")</f>
        <v/>
      </c>
      <c r="YH655" s="137" t="str">
        <f>IFERROR(IF(Purchase!G445 &lt;&gt;"",Purchase!G445,""),"")</f>
        <v/>
      </c>
      <c r="YI655" s="137" t="str">
        <f>IFERROR(IF(Purchase!H445 &lt;&gt;"",Purchase!H445,""),"")</f>
        <v/>
      </c>
      <c r="YJ655" s="137" t="str">
        <f>IFERROR(IF(Purchase!I445 &lt;&gt;"",Purchase!I445,""),"")</f>
        <v/>
      </c>
      <c r="YK655" s="137" t="str">
        <f>IFERROR(IF(Purchase!J445 &lt;&gt;"",Purchase!J445,""),"")</f>
        <v/>
      </c>
      <c r="YL655" s="149" t="str">
        <f t="shared" si="33"/>
        <v/>
      </c>
      <c r="YM655" s="135"/>
      <c r="YN655" s="138"/>
      <c r="YO655" s="139"/>
      <c r="YP655" s="138"/>
      <c r="YQ655" s="138"/>
      <c r="YR655" s="140"/>
      <c r="YS655" s="138"/>
      <c r="YT655" s="138"/>
      <c r="YU655" s="141"/>
      <c r="YV655" s="135"/>
      <c r="YW655" s="135"/>
      <c r="YX655" s="135"/>
      <c r="YY655" s="135"/>
      <c r="YZ655" s="135"/>
      <c r="ZA655" s="135"/>
      <c r="ZB655" s="135"/>
      <c r="ZC655" s="135"/>
      <c r="ZD655" s="135" t="str">
        <f>IF(ZG655 &lt;&gt; "",(COUNTIF($ZG$212:ZG655,ZG655)&amp;"_"&amp;ZG655),"")</f>
        <v/>
      </c>
      <c r="ZE655" s="142" t="str">
        <f>IFERROR(IF(Sale!A446 &lt;&gt; "", Sale!A446, ""), "")</f>
        <v/>
      </c>
      <c r="ZF655" s="135" t="str">
        <f>IFERROR(IF(Sale!B446 &lt;&gt; "", Sale!B446, ""), "")</f>
        <v/>
      </c>
      <c r="ZG655" s="135" t="str">
        <f>IFERROR(IF(Sale!C446 &lt;&gt; "", Sale!C446, ""), "")</f>
        <v/>
      </c>
      <c r="ZH655" s="135" t="str">
        <f>IFERROR(IF(Sale!D446 &lt;&gt; "", Sale!D446, ""), "")</f>
        <v/>
      </c>
      <c r="ZI655" s="135" t="str">
        <f>IFERROR(IF(Sale!E446 &lt;&gt; "", Sale!E446, ""), "")</f>
        <v/>
      </c>
      <c r="ZJ655" s="135" t="str">
        <f>IFERROR(IF(Sale!F446 &lt;&gt; "", Sale!F446, ""), "")</f>
        <v/>
      </c>
      <c r="ZK655" s="135" t="str">
        <f>IFERROR(IF(Sale!G446 &lt;&gt; "", Sale!G446, ""), "")</f>
        <v/>
      </c>
      <c r="ZL655" s="135" t="str">
        <f>IFERROR(IF(Sale!H446 &lt;&gt; "", Sale!H446, ""), "")</f>
        <v/>
      </c>
      <c r="ZM655" s="135" t="str">
        <f>IFERROR(IF(Sale!I446 &lt;&gt; "", Sale!I446, ""), "")</f>
        <v/>
      </c>
      <c r="ZN655" s="135" t="str">
        <f>IFERROR(IF(Sale!J446 &lt;&gt; "", Sale!J446, ""), "")</f>
        <v/>
      </c>
      <c r="ZO655" s="135" t="str">
        <f>IFERROR(IF(Sale!K446 &lt;&gt; "", Sale!K446, ""), "")</f>
        <v/>
      </c>
      <c r="ZP655" s="135" t="str">
        <f>IFERROR(IF(Sale!L446 &lt;&gt; "", Sale!L446, ""), "")</f>
        <v/>
      </c>
      <c r="ZQ655" s="135" t="str">
        <f>IFERROR(IF(Sale!M446 &lt;&gt; "", Sale!M446, ""), "")</f>
        <v/>
      </c>
      <c r="ZR655" s="135" t="str">
        <f>IFERROR(IF(Sale!N446 &lt;&gt; "", Sale!N446, ""), "")</f>
        <v/>
      </c>
      <c r="ZS655" s="135" t="str">
        <f>IFERROR(IF(Sale!O446 &lt;&gt; "", Sale!O446, ""), "")</f>
        <v/>
      </c>
      <c r="ZT655" s="135"/>
      <c r="ZU655" s="135"/>
      <c r="ZV655" s="135"/>
      <c r="ZW655" s="135"/>
      <c r="ZX655" s="139"/>
      <c r="ZY655" s="135"/>
      <c r="ZZ655" s="135"/>
    </row>
    <row r="656" spans="25:702">
      <c r="Y656" s="236"/>
      <c r="YA656" s="135" t="str">
        <f>IF(YC656 &lt;&gt; "", (COUNTIF($YC$212:YC656,YC656)&amp;"_"&amp;YC656),"")</f>
        <v/>
      </c>
      <c r="YB656" s="136" t="str">
        <f>IFERROR(IF(Purchase!A446 &lt;&gt;"",Purchase!A446,""),"")</f>
        <v/>
      </c>
      <c r="YC656" s="137" t="str">
        <f>IFERROR(IF(Purchase!B446 &lt;&gt;"",Purchase!B446,""),"")</f>
        <v/>
      </c>
      <c r="YD656" s="137" t="str">
        <f>IFERROR(IF(Purchase!C446 &lt;&gt;"",Purchase!C446,""),"")</f>
        <v/>
      </c>
      <c r="YE656" s="137" t="str">
        <f>IFERROR(IF(Purchase!D446 &lt;&gt;"",Purchase!D446,""),"")</f>
        <v/>
      </c>
      <c r="YF656" s="137" t="str">
        <f>IFERROR(IF(Purchase!E446 &lt;&gt;"",Purchase!E446,""),"")</f>
        <v/>
      </c>
      <c r="YG656" s="137" t="str">
        <f>IFERROR(IF(Purchase!F446 &lt;&gt;"",Purchase!F446,""),"")</f>
        <v/>
      </c>
      <c r="YH656" s="137" t="str">
        <f>IFERROR(IF(Purchase!G446 &lt;&gt;"",Purchase!G446,""),"")</f>
        <v/>
      </c>
      <c r="YI656" s="137" t="str">
        <f>IFERROR(IF(Purchase!H446 &lt;&gt;"",Purchase!H446,""),"")</f>
        <v/>
      </c>
      <c r="YJ656" s="137" t="str">
        <f>IFERROR(IF(Purchase!I446 &lt;&gt;"",Purchase!I446,""),"")</f>
        <v/>
      </c>
      <c r="YK656" s="137" t="str">
        <f>IFERROR(IF(Purchase!J446 &lt;&gt;"",Purchase!J446,""),"")</f>
        <v/>
      </c>
      <c r="YL656" s="149" t="str">
        <f t="shared" si="33"/>
        <v/>
      </c>
      <c r="YM656" s="135"/>
      <c r="YN656" s="138"/>
      <c r="YO656" s="139"/>
      <c r="YP656" s="138"/>
      <c r="YQ656" s="138"/>
      <c r="YR656" s="140"/>
      <c r="YS656" s="138"/>
      <c r="YT656" s="138"/>
      <c r="YU656" s="141"/>
      <c r="YV656" s="135"/>
      <c r="YW656" s="135"/>
      <c r="YX656" s="135"/>
      <c r="YY656" s="135"/>
      <c r="YZ656" s="135"/>
      <c r="ZA656" s="135"/>
      <c r="ZB656" s="135"/>
      <c r="ZC656" s="135"/>
      <c r="ZD656" s="135" t="str">
        <f>IF(ZG656 &lt;&gt; "",(COUNTIF($ZG$212:ZG656,ZG656)&amp;"_"&amp;ZG656),"")</f>
        <v/>
      </c>
      <c r="ZE656" s="142" t="str">
        <f>IFERROR(IF(Sale!A447 &lt;&gt; "", Sale!A447, ""), "")</f>
        <v/>
      </c>
      <c r="ZF656" s="135" t="str">
        <f>IFERROR(IF(Sale!B447 &lt;&gt; "", Sale!B447, ""), "")</f>
        <v/>
      </c>
      <c r="ZG656" s="135" t="str">
        <f>IFERROR(IF(Sale!C447 &lt;&gt; "", Sale!C447, ""), "")</f>
        <v/>
      </c>
      <c r="ZH656" s="135" t="str">
        <f>IFERROR(IF(Sale!D447 &lt;&gt; "", Sale!D447, ""), "")</f>
        <v/>
      </c>
      <c r="ZI656" s="135" t="str">
        <f>IFERROR(IF(Sale!E447 &lt;&gt; "", Sale!E447, ""), "")</f>
        <v/>
      </c>
      <c r="ZJ656" s="135" t="str">
        <f>IFERROR(IF(Sale!F447 &lt;&gt; "", Sale!F447, ""), "")</f>
        <v/>
      </c>
      <c r="ZK656" s="135" t="str">
        <f>IFERROR(IF(Sale!G447 &lt;&gt; "", Sale!G447, ""), "")</f>
        <v/>
      </c>
      <c r="ZL656" s="135" t="str">
        <f>IFERROR(IF(Sale!H447 &lt;&gt; "", Sale!H447, ""), "")</f>
        <v/>
      </c>
      <c r="ZM656" s="135" t="str">
        <f>IFERROR(IF(Sale!I447 &lt;&gt; "", Sale!I447, ""), "")</f>
        <v/>
      </c>
      <c r="ZN656" s="135" t="str">
        <f>IFERROR(IF(Sale!J447 &lt;&gt; "", Sale!J447, ""), "")</f>
        <v/>
      </c>
      <c r="ZO656" s="135" t="str">
        <f>IFERROR(IF(Sale!K447 &lt;&gt; "", Sale!K447, ""), "")</f>
        <v/>
      </c>
      <c r="ZP656" s="135" t="str">
        <f>IFERROR(IF(Sale!L447 &lt;&gt; "", Sale!L447, ""), "")</f>
        <v/>
      </c>
      <c r="ZQ656" s="135" t="str">
        <f>IFERROR(IF(Sale!M447 &lt;&gt; "", Sale!M447, ""), "")</f>
        <v/>
      </c>
      <c r="ZR656" s="135" t="str">
        <f>IFERROR(IF(Sale!N447 &lt;&gt; "", Sale!N447, ""), "")</f>
        <v/>
      </c>
      <c r="ZS656" s="135" t="str">
        <f>IFERROR(IF(Sale!O447 &lt;&gt; "", Sale!O447, ""), "")</f>
        <v/>
      </c>
      <c r="ZT656" s="135"/>
      <c r="ZU656" s="135"/>
      <c r="ZV656" s="135"/>
      <c r="ZW656" s="135"/>
      <c r="ZX656" s="139"/>
      <c r="ZY656" s="135"/>
      <c r="ZZ656" s="135"/>
    </row>
    <row r="657" spans="25:702">
      <c r="Y657" s="236"/>
      <c r="YA657" s="135" t="str">
        <f>IF(YC657 &lt;&gt; "", (COUNTIF($YC$212:YC657,YC657)&amp;"_"&amp;YC657),"")</f>
        <v/>
      </c>
      <c r="YB657" s="136" t="str">
        <f>IFERROR(IF(Purchase!A447 &lt;&gt;"",Purchase!A447,""),"")</f>
        <v/>
      </c>
      <c r="YC657" s="137" t="str">
        <f>IFERROR(IF(Purchase!B447 &lt;&gt;"",Purchase!B447,""),"")</f>
        <v/>
      </c>
      <c r="YD657" s="137" t="str">
        <f>IFERROR(IF(Purchase!C447 &lt;&gt;"",Purchase!C447,""),"")</f>
        <v/>
      </c>
      <c r="YE657" s="137" t="str">
        <f>IFERROR(IF(Purchase!D447 &lt;&gt;"",Purchase!D447,""),"")</f>
        <v/>
      </c>
      <c r="YF657" s="137" t="str">
        <f>IFERROR(IF(Purchase!E447 &lt;&gt;"",Purchase!E447,""),"")</f>
        <v/>
      </c>
      <c r="YG657" s="137" t="str">
        <f>IFERROR(IF(Purchase!F447 &lt;&gt;"",Purchase!F447,""),"")</f>
        <v/>
      </c>
      <c r="YH657" s="137" t="str">
        <f>IFERROR(IF(Purchase!G447 &lt;&gt;"",Purchase!G447,""),"")</f>
        <v/>
      </c>
      <c r="YI657" s="137" t="str">
        <f>IFERROR(IF(Purchase!H447 &lt;&gt;"",Purchase!H447,""),"")</f>
        <v/>
      </c>
      <c r="YJ657" s="137" t="str">
        <f>IFERROR(IF(Purchase!I447 &lt;&gt;"",Purchase!I447,""),"")</f>
        <v/>
      </c>
      <c r="YK657" s="137" t="str">
        <f>IFERROR(IF(Purchase!J447 &lt;&gt;"",Purchase!J447,""),"")</f>
        <v/>
      </c>
      <c r="YL657" s="149" t="str">
        <f t="shared" si="33"/>
        <v/>
      </c>
      <c r="YM657" s="135"/>
      <c r="YN657" s="138"/>
      <c r="YO657" s="139"/>
      <c r="YP657" s="138"/>
      <c r="YQ657" s="138"/>
      <c r="YR657" s="140"/>
      <c r="YS657" s="138"/>
      <c r="YT657" s="138"/>
      <c r="YU657" s="141"/>
      <c r="YV657" s="135"/>
      <c r="YW657" s="135"/>
      <c r="YX657" s="135"/>
      <c r="YY657" s="135"/>
      <c r="YZ657" s="135"/>
      <c r="ZA657" s="135"/>
      <c r="ZB657" s="135"/>
      <c r="ZC657" s="135"/>
      <c r="ZD657" s="135" t="str">
        <f>IF(ZG657 &lt;&gt; "",(COUNTIF($ZG$212:ZG657,ZG657)&amp;"_"&amp;ZG657),"")</f>
        <v/>
      </c>
      <c r="ZE657" s="142" t="str">
        <f>IFERROR(IF(Sale!A448 &lt;&gt; "", Sale!A448, ""), "")</f>
        <v/>
      </c>
      <c r="ZF657" s="135" t="str">
        <f>IFERROR(IF(Sale!B448 &lt;&gt; "", Sale!B448, ""), "")</f>
        <v/>
      </c>
      <c r="ZG657" s="135" t="str">
        <f>IFERROR(IF(Sale!C448 &lt;&gt; "", Sale!C448, ""), "")</f>
        <v/>
      </c>
      <c r="ZH657" s="135" t="str">
        <f>IFERROR(IF(Sale!D448 &lt;&gt; "", Sale!D448, ""), "")</f>
        <v/>
      </c>
      <c r="ZI657" s="135" t="str">
        <f>IFERROR(IF(Sale!E448 &lt;&gt; "", Sale!E448, ""), "")</f>
        <v/>
      </c>
      <c r="ZJ657" s="135" t="str">
        <f>IFERROR(IF(Sale!F448 &lt;&gt; "", Sale!F448, ""), "")</f>
        <v/>
      </c>
      <c r="ZK657" s="135" t="str">
        <f>IFERROR(IF(Sale!G448 &lt;&gt; "", Sale!G448, ""), "")</f>
        <v/>
      </c>
      <c r="ZL657" s="135" t="str">
        <f>IFERROR(IF(Sale!H448 &lt;&gt; "", Sale!H448, ""), "")</f>
        <v/>
      </c>
      <c r="ZM657" s="135" t="str">
        <f>IFERROR(IF(Sale!I448 &lt;&gt; "", Sale!I448, ""), "")</f>
        <v/>
      </c>
      <c r="ZN657" s="135" t="str">
        <f>IFERROR(IF(Sale!J448 &lt;&gt; "", Sale!J448, ""), "")</f>
        <v/>
      </c>
      <c r="ZO657" s="135" t="str">
        <f>IFERROR(IF(Sale!K448 &lt;&gt; "", Sale!K448, ""), "")</f>
        <v/>
      </c>
      <c r="ZP657" s="135" t="str">
        <f>IFERROR(IF(Sale!L448 &lt;&gt; "", Sale!L448, ""), "")</f>
        <v/>
      </c>
      <c r="ZQ657" s="135" t="str">
        <f>IFERROR(IF(Sale!M448 &lt;&gt; "", Sale!M448, ""), "")</f>
        <v/>
      </c>
      <c r="ZR657" s="135" t="str">
        <f>IFERROR(IF(Sale!N448 &lt;&gt; "", Sale!N448, ""), "")</f>
        <v/>
      </c>
      <c r="ZS657" s="135" t="str">
        <f>IFERROR(IF(Sale!O448 &lt;&gt; "", Sale!O448, ""), "")</f>
        <v/>
      </c>
      <c r="ZT657" s="135"/>
      <c r="ZU657" s="135"/>
      <c r="ZV657" s="135"/>
      <c r="ZW657" s="135"/>
      <c r="ZX657" s="139"/>
      <c r="ZY657" s="135"/>
      <c r="ZZ657" s="135"/>
    </row>
    <row r="658" spans="25:702">
      <c r="Y658" s="236"/>
      <c r="YA658" s="135" t="str">
        <f>IF(YC658 &lt;&gt; "", (COUNTIF($YC$212:YC658,YC658)&amp;"_"&amp;YC658),"")</f>
        <v/>
      </c>
      <c r="YB658" s="136" t="str">
        <f>IFERROR(IF(Purchase!A448 &lt;&gt;"",Purchase!A448,""),"")</f>
        <v/>
      </c>
      <c r="YC658" s="137" t="str">
        <f>IFERROR(IF(Purchase!B448 &lt;&gt;"",Purchase!B448,""),"")</f>
        <v/>
      </c>
      <c r="YD658" s="137" t="str">
        <f>IFERROR(IF(Purchase!C448 &lt;&gt;"",Purchase!C448,""),"")</f>
        <v/>
      </c>
      <c r="YE658" s="137" t="str">
        <f>IFERROR(IF(Purchase!D448 &lt;&gt;"",Purchase!D448,""),"")</f>
        <v/>
      </c>
      <c r="YF658" s="137" t="str">
        <f>IFERROR(IF(Purchase!E448 &lt;&gt;"",Purchase!E448,""),"")</f>
        <v/>
      </c>
      <c r="YG658" s="137" t="str">
        <f>IFERROR(IF(Purchase!F448 &lt;&gt;"",Purchase!F448,""),"")</f>
        <v/>
      </c>
      <c r="YH658" s="137" t="str">
        <f>IFERROR(IF(Purchase!G448 &lt;&gt;"",Purchase!G448,""),"")</f>
        <v/>
      </c>
      <c r="YI658" s="137" t="str">
        <f>IFERROR(IF(Purchase!H448 &lt;&gt;"",Purchase!H448,""),"")</f>
        <v/>
      </c>
      <c r="YJ658" s="137" t="str">
        <f>IFERROR(IF(Purchase!I448 &lt;&gt;"",Purchase!I448,""),"")</f>
        <v/>
      </c>
      <c r="YK658" s="137" t="str">
        <f>IFERROR(IF(Purchase!J448 &lt;&gt;"",Purchase!J448,""),"")</f>
        <v/>
      </c>
      <c r="YL658" s="149" t="str">
        <f t="shared" si="33"/>
        <v/>
      </c>
      <c r="YM658" s="135"/>
      <c r="YN658" s="138"/>
      <c r="YO658" s="139"/>
      <c r="YP658" s="138"/>
      <c r="YQ658" s="138"/>
      <c r="YR658" s="140"/>
      <c r="YS658" s="138"/>
      <c r="YT658" s="138"/>
      <c r="YU658" s="141"/>
      <c r="YV658" s="135"/>
      <c r="YW658" s="135"/>
      <c r="YX658" s="135"/>
      <c r="YY658" s="135"/>
      <c r="YZ658" s="135"/>
      <c r="ZA658" s="135"/>
      <c r="ZB658" s="135"/>
      <c r="ZC658" s="135"/>
      <c r="ZD658" s="135" t="str">
        <f>IF(ZG658 &lt;&gt; "",(COUNTIF($ZG$212:ZG658,ZG658)&amp;"_"&amp;ZG658),"")</f>
        <v/>
      </c>
      <c r="ZE658" s="142" t="str">
        <f>IFERROR(IF(Sale!A449 &lt;&gt; "", Sale!A449, ""), "")</f>
        <v/>
      </c>
      <c r="ZF658" s="135" t="str">
        <f>IFERROR(IF(Sale!B449 &lt;&gt; "", Sale!B449, ""), "")</f>
        <v/>
      </c>
      <c r="ZG658" s="135" t="str">
        <f>IFERROR(IF(Sale!C449 &lt;&gt; "", Sale!C449, ""), "")</f>
        <v/>
      </c>
      <c r="ZH658" s="135" t="str">
        <f>IFERROR(IF(Sale!D449 &lt;&gt; "", Sale!D449, ""), "")</f>
        <v/>
      </c>
      <c r="ZI658" s="135" t="str">
        <f>IFERROR(IF(Sale!E449 &lt;&gt; "", Sale!E449, ""), "")</f>
        <v/>
      </c>
      <c r="ZJ658" s="135" t="str">
        <f>IFERROR(IF(Sale!F449 &lt;&gt; "", Sale!F449, ""), "")</f>
        <v/>
      </c>
      <c r="ZK658" s="135" t="str">
        <f>IFERROR(IF(Sale!G449 &lt;&gt; "", Sale!G449, ""), "")</f>
        <v/>
      </c>
      <c r="ZL658" s="135" t="str">
        <f>IFERROR(IF(Sale!H449 &lt;&gt; "", Sale!H449, ""), "")</f>
        <v/>
      </c>
      <c r="ZM658" s="135" t="str">
        <f>IFERROR(IF(Sale!I449 &lt;&gt; "", Sale!I449, ""), "")</f>
        <v/>
      </c>
      <c r="ZN658" s="135" t="str">
        <f>IFERROR(IF(Sale!J449 &lt;&gt; "", Sale!J449, ""), "")</f>
        <v/>
      </c>
      <c r="ZO658" s="135" t="str">
        <f>IFERROR(IF(Sale!K449 &lt;&gt; "", Sale!K449, ""), "")</f>
        <v/>
      </c>
      <c r="ZP658" s="135" t="str">
        <f>IFERROR(IF(Sale!L449 &lt;&gt; "", Sale!L449, ""), "")</f>
        <v/>
      </c>
      <c r="ZQ658" s="135" t="str">
        <f>IFERROR(IF(Sale!M449 &lt;&gt; "", Sale!M449, ""), "")</f>
        <v/>
      </c>
      <c r="ZR658" s="135" t="str">
        <f>IFERROR(IF(Sale!N449 &lt;&gt; "", Sale!N449, ""), "")</f>
        <v/>
      </c>
      <c r="ZS658" s="135" t="str">
        <f>IFERROR(IF(Sale!O449 &lt;&gt; "", Sale!O449, ""), "")</f>
        <v/>
      </c>
      <c r="ZT658" s="135"/>
      <c r="ZU658" s="135"/>
      <c r="ZV658" s="135"/>
      <c r="ZW658" s="135"/>
      <c r="ZX658" s="139"/>
      <c r="ZY658" s="135"/>
      <c r="ZZ658" s="135"/>
    </row>
    <row r="659" spans="25:702">
      <c r="Y659" s="236"/>
      <c r="YA659" s="135" t="str">
        <f>IF(YC659 &lt;&gt; "", (COUNTIF($YC$212:YC659,YC659)&amp;"_"&amp;YC659),"")</f>
        <v/>
      </c>
      <c r="YB659" s="136" t="str">
        <f>IFERROR(IF(Purchase!A449 &lt;&gt;"",Purchase!A449,""),"")</f>
        <v/>
      </c>
      <c r="YC659" s="137" t="str">
        <f>IFERROR(IF(Purchase!B449 &lt;&gt;"",Purchase!B449,""),"")</f>
        <v/>
      </c>
      <c r="YD659" s="137" t="str">
        <f>IFERROR(IF(Purchase!C449 &lt;&gt;"",Purchase!C449,""),"")</f>
        <v/>
      </c>
      <c r="YE659" s="137" t="str">
        <f>IFERROR(IF(Purchase!D449 &lt;&gt;"",Purchase!D449,""),"")</f>
        <v/>
      </c>
      <c r="YF659" s="137" t="str">
        <f>IFERROR(IF(Purchase!E449 &lt;&gt;"",Purchase!E449,""),"")</f>
        <v/>
      </c>
      <c r="YG659" s="137" t="str">
        <f>IFERROR(IF(Purchase!F449 &lt;&gt;"",Purchase!F449,""),"")</f>
        <v/>
      </c>
      <c r="YH659" s="137" t="str">
        <f>IFERROR(IF(Purchase!G449 &lt;&gt;"",Purchase!G449,""),"")</f>
        <v/>
      </c>
      <c r="YI659" s="137" t="str">
        <f>IFERROR(IF(Purchase!H449 &lt;&gt;"",Purchase!H449,""),"")</f>
        <v/>
      </c>
      <c r="YJ659" s="137" t="str">
        <f>IFERROR(IF(Purchase!I449 &lt;&gt;"",Purchase!I449,""),"")</f>
        <v/>
      </c>
      <c r="YK659" s="137" t="str">
        <f>IFERROR(IF(Purchase!J449 &lt;&gt;"",Purchase!J449,""),"")</f>
        <v/>
      </c>
      <c r="YL659" s="149" t="str">
        <f t="shared" si="33"/>
        <v/>
      </c>
      <c r="YM659" s="135"/>
      <c r="YN659" s="138"/>
      <c r="YO659" s="139"/>
      <c r="YP659" s="138"/>
      <c r="YQ659" s="138"/>
      <c r="YR659" s="140"/>
      <c r="YS659" s="138"/>
      <c r="YT659" s="138"/>
      <c r="YU659" s="141"/>
      <c r="YV659" s="135"/>
      <c r="YW659" s="135"/>
      <c r="YX659" s="135"/>
      <c r="YY659" s="135"/>
      <c r="YZ659" s="135"/>
      <c r="ZA659" s="135"/>
      <c r="ZB659" s="135"/>
      <c r="ZC659" s="135"/>
      <c r="ZD659" s="135" t="str">
        <f>IF(ZG659 &lt;&gt; "",(COUNTIF($ZG$212:ZG659,ZG659)&amp;"_"&amp;ZG659),"")</f>
        <v/>
      </c>
      <c r="ZE659" s="142" t="str">
        <f>IFERROR(IF(Sale!A450 &lt;&gt; "", Sale!A450, ""), "")</f>
        <v/>
      </c>
      <c r="ZF659" s="135" t="str">
        <f>IFERROR(IF(Sale!B450 &lt;&gt; "", Sale!B450, ""), "")</f>
        <v/>
      </c>
      <c r="ZG659" s="135" t="str">
        <f>IFERROR(IF(Sale!C450 &lt;&gt; "", Sale!C450, ""), "")</f>
        <v/>
      </c>
      <c r="ZH659" s="135" t="str">
        <f>IFERROR(IF(Sale!D450 &lt;&gt; "", Sale!D450, ""), "")</f>
        <v/>
      </c>
      <c r="ZI659" s="135" t="str">
        <f>IFERROR(IF(Sale!E450 &lt;&gt; "", Sale!E450, ""), "")</f>
        <v/>
      </c>
      <c r="ZJ659" s="135" t="str">
        <f>IFERROR(IF(Sale!F450 &lt;&gt; "", Sale!F450, ""), "")</f>
        <v/>
      </c>
      <c r="ZK659" s="135" t="str">
        <f>IFERROR(IF(Sale!G450 &lt;&gt; "", Sale!G450, ""), "")</f>
        <v/>
      </c>
      <c r="ZL659" s="135" t="str">
        <f>IFERROR(IF(Sale!H450 &lt;&gt; "", Sale!H450, ""), "")</f>
        <v/>
      </c>
      <c r="ZM659" s="135" t="str">
        <f>IFERROR(IF(Sale!I450 &lt;&gt; "", Sale!I450, ""), "")</f>
        <v/>
      </c>
      <c r="ZN659" s="135" t="str">
        <f>IFERROR(IF(Sale!J450 &lt;&gt; "", Sale!J450, ""), "")</f>
        <v/>
      </c>
      <c r="ZO659" s="135" t="str">
        <f>IFERROR(IF(Sale!K450 &lt;&gt; "", Sale!K450, ""), "")</f>
        <v/>
      </c>
      <c r="ZP659" s="135" t="str">
        <f>IFERROR(IF(Sale!L450 &lt;&gt; "", Sale!L450, ""), "")</f>
        <v/>
      </c>
      <c r="ZQ659" s="135" t="str">
        <f>IFERROR(IF(Sale!M450 &lt;&gt; "", Sale!M450, ""), "")</f>
        <v/>
      </c>
      <c r="ZR659" s="135" t="str">
        <f>IFERROR(IF(Sale!N450 &lt;&gt; "", Sale!N450, ""), "")</f>
        <v/>
      </c>
      <c r="ZS659" s="135" t="str">
        <f>IFERROR(IF(Sale!O450 &lt;&gt; "", Sale!O450, ""), "")</f>
        <v/>
      </c>
      <c r="ZT659" s="135"/>
      <c r="ZU659" s="135"/>
      <c r="ZV659" s="135"/>
      <c r="ZW659" s="135"/>
      <c r="ZX659" s="139"/>
      <c r="ZY659" s="135"/>
      <c r="ZZ659" s="135"/>
    </row>
    <row r="660" spans="25:702">
      <c r="Y660" s="236"/>
      <c r="YA660" s="135" t="str">
        <f>IF(YC660 &lt;&gt; "", (COUNTIF($YC$212:YC660,YC660)&amp;"_"&amp;YC660),"")</f>
        <v/>
      </c>
      <c r="YB660" s="136" t="str">
        <f>IFERROR(IF(Purchase!A450 &lt;&gt;"",Purchase!A450,""),"")</f>
        <v/>
      </c>
      <c r="YC660" s="137" t="str">
        <f>IFERROR(IF(Purchase!B450 &lt;&gt;"",Purchase!B450,""),"")</f>
        <v/>
      </c>
      <c r="YD660" s="137" t="str">
        <f>IFERROR(IF(Purchase!C450 &lt;&gt;"",Purchase!C450,""),"")</f>
        <v/>
      </c>
      <c r="YE660" s="137" t="str">
        <f>IFERROR(IF(Purchase!D450 &lt;&gt;"",Purchase!D450,""),"")</f>
        <v/>
      </c>
      <c r="YF660" s="137" t="str">
        <f>IFERROR(IF(Purchase!E450 &lt;&gt;"",Purchase!E450,""),"")</f>
        <v/>
      </c>
      <c r="YG660" s="137" t="str">
        <f>IFERROR(IF(Purchase!F450 &lt;&gt;"",Purchase!F450,""),"")</f>
        <v/>
      </c>
      <c r="YH660" s="137" t="str">
        <f>IFERROR(IF(Purchase!G450 &lt;&gt;"",Purchase!G450,""),"")</f>
        <v/>
      </c>
      <c r="YI660" s="137" t="str">
        <f>IFERROR(IF(Purchase!H450 &lt;&gt;"",Purchase!H450,""),"")</f>
        <v/>
      </c>
      <c r="YJ660" s="137" t="str">
        <f>IFERROR(IF(Purchase!I450 &lt;&gt;"",Purchase!I450,""),"")</f>
        <v/>
      </c>
      <c r="YK660" s="137" t="str">
        <f>IFERROR(IF(Purchase!J450 &lt;&gt;"",Purchase!J450,""),"")</f>
        <v/>
      </c>
      <c r="YL660" s="149" t="str">
        <f t="shared" si="33"/>
        <v/>
      </c>
      <c r="YM660" s="135"/>
      <c r="YN660" s="138"/>
      <c r="YO660" s="139"/>
      <c r="YP660" s="138"/>
      <c r="YQ660" s="138"/>
      <c r="YR660" s="140"/>
      <c r="YS660" s="138"/>
      <c r="YT660" s="138"/>
      <c r="YU660" s="141"/>
      <c r="YV660" s="135"/>
      <c r="YW660" s="135"/>
      <c r="YX660" s="135"/>
      <c r="YY660" s="135"/>
      <c r="YZ660" s="135"/>
      <c r="ZA660" s="135"/>
      <c r="ZB660" s="135"/>
      <c r="ZC660" s="135"/>
      <c r="ZD660" s="135" t="str">
        <f>IF(ZG660 &lt;&gt; "",(COUNTIF($ZG$212:ZG660,ZG660)&amp;"_"&amp;ZG660),"")</f>
        <v/>
      </c>
      <c r="ZE660" s="142" t="str">
        <f>IFERROR(IF(Sale!A451 &lt;&gt; "", Sale!A451, ""), "")</f>
        <v/>
      </c>
      <c r="ZF660" s="135" t="str">
        <f>IFERROR(IF(Sale!B451 &lt;&gt; "", Sale!B451, ""), "")</f>
        <v/>
      </c>
      <c r="ZG660" s="135" t="str">
        <f>IFERROR(IF(Sale!C451 &lt;&gt; "", Sale!C451, ""), "")</f>
        <v/>
      </c>
      <c r="ZH660" s="135" t="str">
        <f>IFERROR(IF(Sale!D451 &lt;&gt; "", Sale!D451, ""), "")</f>
        <v/>
      </c>
      <c r="ZI660" s="135" t="str">
        <f>IFERROR(IF(Sale!E451 &lt;&gt; "", Sale!E451, ""), "")</f>
        <v/>
      </c>
      <c r="ZJ660" s="135" t="str">
        <f>IFERROR(IF(Sale!F451 &lt;&gt; "", Sale!F451, ""), "")</f>
        <v/>
      </c>
      <c r="ZK660" s="135" t="str">
        <f>IFERROR(IF(Sale!G451 &lt;&gt; "", Sale!G451, ""), "")</f>
        <v/>
      </c>
      <c r="ZL660" s="135" t="str">
        <f>IFERROR(IF(Sale!H451 &lt;&gt; "", Sale!H451, ""), "")</f>
        <v/>
      </c>
      <c r="ZM660" s="135" t="str">
        <f>IFERROR(IF(Sale!I451 &lt;&gt; "", Sale!I451, ""), "")</f>
        <v/>
      </c>
      <c r="ZN660" s="135" t="str">
        <f>IFERROR(IF(Sale!J451 &lt;&gt; "", Sale!J451, ""), "")</f>
        <v/>
      </c>
      <c r="ZO660" s="135" t="str">
        <f>IFERROR(IF(Sale!K451 &lt;&gt; "", Sale!K451, ""), "")</f>
        <v/>
      </c>
      <c r="ZP660" s="135" t="str">
        <f>IFERROR(IF(Sale!L451 &lt;&gt; "", Sale!L451, ""), "")</f>
        <v/>
      </c>
      <c r="ZQ660" s="135" t="str">
        <f>IFERROR(IF(Sale!M451 &lt;&gt; "", Sale!M451, ""), "")</f>
        <v/>
      </c>
      <c r="ZR660" s="135" t="str">
        <f>IFERROR(IF(Sale!N451 &lt;&gt; "", Sale!N451, ""), "")</f>
        <v/>
      </c>
      <c r="ZS660" s="135" t="str">
        <f>IFERROR(IF(Sale!O451 &lt;&gt; "", Sale!O451, ""), "")</f>
        <v/>
      </c>
      <c r="ZT660" s="135"/>
      <c r="ZU660" s="135"/>
      <c r="ZV660" s="135"/>
      <c r="ZW660" s="135"/>
      <c r="ZX660" s="139"/>
      <c r="ZY660" s="135"/>
      <c r="ZZ660" s="135"/>
    </row>
    <row r="661" spans="25:702">
      <c r="Y661" s="236"/>
      <c r="YA661" s="135" t="str">
        <f>IF(YC661 &lt;&gt; "", (COUNTIF($YC$212:YC661,YC661)&amp;"_"&amp;YC661),"")</f>
        <v/>
      </c>
      <c r="YB661" s="136" t="str">
        <f>IFERROR(IF(Purchase!A451 &lt;&gt;"",Purchase!A451,""),"")</f>
        <v/>
      </c>
      <c r="YC661" s="137" t="str">
        <f>IFERROR(IF(Purchase!B451 &lt;&gt;"",Purchase!B451,""),"")</f>
        <v/>
      </c>
      <c r="YD661" s="137" t="str">
        <f>IFERROR(IF(Purchase!C451 &lt;&gt;"",Purchase!C451,""),"")</f>
        <v/>
      </c>
      <c r="YE661" s="137" t="str">
        <f>IFERROR(IF(Purchase!D451 &lt;&gt;"",Purchase!D451,""),"")</f>
        <v/>
      </c>
      <c r="YF661" s="137" t="str">
        <f>IFERROR(IF(Purchase!E451 &lt;&gt;"",Purchase!E451,""),"")</f>
        <v/>
      </c>
      <c r="YG661" s="137" t="str">
        <f>IFERROR(IF(Purchase!F451 &lt;&gt;"",Purchase!F451,""),"")</f>
        <v/>
      </c>
      <c r="YH661" s="137" t="str">
        <f>IFERROR(IF(Purchase!G451 &lt;&gt;"",Purchase!G451,""),"")</f>
        <v/>
      </c>
      <c r="YI661" s="137" t="str">
        <f>IFERROR(IF(Purchase!H451 &lt;&gt;"",Purchase!H451,""),"")</f>
        <v/>
      </c>
      <c r="YJ661" s="137" t="str">
        <f>IFERROR(IF(Purchase!I451 &lt;&gt;"",Purchase!I451,""),"")</f>
        <v/>
      </c>
      <c r="YK661" s="137" t="str">
        <f>IFERROR(IF(Purchase!J451 &lt;&gt;"",Purchase!J451,""),"")</f>
        <v/>
      </c>
      <c r="YL661" s="149" t="str">
        <f t="shared" ref="YL661:YL724" si="34">IFERROR(YI661*YK661,"")</f>
        <v/>
      </c>
      <c r="YM661" s="135"/>
      <c r="YN661" s="138"/>
      <c r="YO661" s="139"/>
      <c r="YP661" s="138"/>
      <c r="YQ661" s="138"/>
      <c r="YR661" s="140"/>
      <c r="YS661" s="138"/>
      <c r="YT661" s="138"/>
      <c r="YU661" s="141"/>
      <c r="YV661" s="135"/>
      <c r="YW661" s="135"/>
      <c r="YX661" s="135"/>
      <c r="YY661" s="135"/>
      <c r="YZ661" s="135"/>
      <c r="ZA661" s="135"/>
      <c r="ZB661" s="135"/>
      <c r="ZC661" s="135"/>
      <c r="ZD661" s="135" t="str">
        <f>IF(ZG661 &lt;&gt; "",(COUNTIF($ZG$212:ZG661,ZG661)&amp;"_"&amp;ZG661),"")</f>
        <v/>
      </c>
      <c r="ZE661" s="142" t="str">
        <f>IFERROR(IF(Sale!A452 &lt;&gt; "", Sale!A452, ""), "")</f>
        <v/>
      </c>
      <c r="ZF661" s="135" t="str">
        <f>IFERROR(IF(Sale!B452 &lt;&gt; "", Sale!B452, ""), "")</f>
        <v/>
      </c>
      <c r="ZG661" s="135" t="str">
        <f>IFERROR(IF(Sale!C452 &lt;&gt; "", Sale!C452, ""), "")</f>
        <v/>
      </c>
      <c r="ZH661" s="135" t="str">
        <f>IFERROR(IF(Sale!D452 &lt;&gt; "", Sale!D452, ""), "")</f>
        <v/>
      </c>
      <c r="ZI661" s="135" t="str">
        <f>IFERROR(IF(Sale!E452 &lt;&gt; "", Sale!E452, ""), "")</f>
        <v/>
      </c>
      <c r="ZJ661" s="135" t="str">
        <f>IFERROR(IF(Sale!F452 &lt;&gt; "", Sale!F452, ""), "")</f>
        <v/>
      </c>
      <c r="ZK661" s="135" t="str">
        <f>IFERROR(IF(Sale!G452 &lt;&gt; "", Sale!G452, ""), "")</f>
        <v/>
      </c>
      <c r="ZL661" s="135" t="str">
        <f>IFERROR(IF(Sale!H452 &lt;&gt; "", Sale!H452, ""), "")</f>
        <v/>
      </c>
      <c r="ZM661" s="135" t="str">
        <f>IFERROR(IF(Sale!I452 &lt;&gt; "", Sale!I452, ""), "")</f>
        <v/>
      </c>
      <c r="ZN661" s="135" t="str">
        <f>IFERROR(IF(Sale!J452 &lt;&gt; "", Sale!J452, ""), "")</f>
        <v/>
      </c>
      <c r="ZO661" s="135" t="str">
        <f>IFERROR(IF(Sale!K452 &lt;&gt; "", Sale!K452, ""), "")</f>
        <v/>
      </c>
      <c r="ZP661" s="135" t="str">
        <f>IFERROR(IF(Sale!L452 &lt;&gt; "", Sale!L452, ""), "")</f>
        <v/>
      </c>
      <c r="ZQ661" s="135" t="str">
        <f>IFERROR(IF(Sale!M452 &lt;&gt; "", Sale!M452, ""), "")</f>
        <v/>
      </c>
      <c r="ZR661" s="135" t="str">
        <f>IFERROR(IF(Sale!N452 &lt;&gt; "", Sale!N452, ""), "")</f>
        <v/>
      </c>
      <c r="ZS661" s="135" t="str">
        <f>IFERROR(IF(Sale!O452 &lt;&gt; "", Sale!O452, ""), "")</f>
        <v/>
      </c>
      <c r="ZT661" s="135"/>
      <c r="ZU661" s="135"/>
      <c r="ZV661" s="135"/>
      <c r="ZW661" s="135"/>
      <c r="ZX661" s="139"/>
      <c r="ZY661" s="135"/>
      <c r="ZZ661" s="135"/>
    </row>
    <row r="662" spans="25:702">
      <c r="Y662" s="236"/>
      <c r="YA662" s="135" t="str">
        <f>IF(YC662 &lt;&gt; "", (COUNTIF($YC$212:YC662,YC662)&amp;"_"&amp;YC662),"")</f>
        <v/>
      </c>
      <c r="YB662" s="136" t="str">
        <f>IFERROR(IF(Purchase!A452 &lt;&gt;"",Purchase!A452,""),"")</f>
        <v/>
      </c>
      <c r="YC662" s="137" t="str">
        <f>IFERROR(IF(Purchase!B452 &lt;&gt;"",Purchase!B452,""),"")</f>
        <v/>
      </c>
      <c r="YD662" s="137" t="str">
        <f>IFERROR(IF(Purchase!C452 &lt;&gt;"",Purchase!C452,""),"")</f>
        <v/>
      </c>
      <c r="YE662" s="137" t="str">
        <f>IFERROR(IF(Purchase!D452 &lt;&gt;"",Purchase!D452,""),"")</f>
        <v/>
      </c>
      <c r="YF662" s="137" t="str">
        <f>IFERROR(IF(Purchase!E452 &lt;&gt;"",Purchase!E452,""),"")</f>
        <v/>
      </c>
      <c r="YG662" s="137" t="str">
        <f>IFERROR(IF(Purchase!F452 &lt;&gt;"",Purchase!F452,""),"")</f>
        <v/>
      </c>
      <c r="YH662" s="137" t="str">
        <f>IFERROR(IF(Purchase!G452 &lt;&gt;"",Purchase!G452,""),"")</f>
        <v/>
      </c>
      <c r="YI662" s="137" t="str">
        <f>IFERROR(IF(Purchase!H452 &lt;&gt;"",Purchase!H452,""),"")</f>
        <v/>
      </c>
      <c r="YJ662" s="137" t="str">
        <f>IFERROR(IF(Purchase!I452 &lt;&gt;"",Purchase!I452,""),"")</f>
        <v/>
      </c>
      <c r="YK662" s="137" t="str">
        <f>IFERROR(IF(Purchase!J452 &lt;&gt;"",Purchase!J452,""),"")</f>
        <v/>
      </c>
      <c r="YL662" s="149" t="str">
        <f t="shared" si="34"/>
        <v/>
      </c>
      <c r="YM662" s="135"/>
      <c r="YN662" s="138"/>
      <c r="YO662" s="139"/>
      <c r="YP662" s="138"/>
      <c r="YQ662" s="138"/>
      <c r="YR662" s="140"/>
      <c r="YS662" s="138"/>
      <c r="YT662" s="138"/>
      <c r="YU662" s="141"/>
      <c r="YV662" s="135"/>
      <c r="YW662" s="135"/>
      <c r="YX662" s="135"/>
      <c r="YY662" s="135"/>
      <c r="YZ662" s="135"/>
      <c r="ZA662" s="135"/>
      <c r="ZB662" s="135"/>
      <c r="ZC662" s="135"/>
      <c r="ZD662" s="135" t="str">
        <f>IF(ZG662 &lt;&gt; "",(COUNTIF($ZG$212:ZG662,ZG662)&amp;"_"&amp;ZG662),"")</f>
        <v/>
      </c>
      <c r="ZE662" s="142" t="str">
        <f>IFERROR(IF(Sale!A453 &lt;&gt; "", Sale!A453, ""), "")</f>
        <v/>
      </c>
      <c r="ZF662" s="135" t="str">
        <f>IFERROR(IF(Sale!B453 &lt;&gt; "", Sale!B453, ""), "")</f>
        <v/>
      </c>
      <c r="ZG662" s="135" t="str">
        <f>IFERROR(IF(Sale!C453 &lt;&gt; "", Sale!C453, ""), "")</f>
        <v/>
      </c>
      <c r="ZH662" s="135" t="str">
        <f>IFERROR(IF(Sale!D453 &lt;&gt; "", Sale!D453, ""), "")</f>
        <v/>
      </c>
      <c r="ZI662" s="135" t="str">
        <f>IFERROR(IF(Sale!E453 &lt;&gt; "", Sale!E453, ""), "")</f>
        <v/>
      </c>
      <c r="ZJ662" s="135" t="str">
        <f>IFERROR(IF(Sale!F453 &lt;&gt; "", Sale!F453, ""), "")</f>
        <v/>
      </c>
      <c r="ZK662" s="135" t="str">
        <f>IFERROR(IF(Sale!G453 &lt;&gt; "", Sale!G453, ""), "")</f>
        <v/>
      </c>
      <c r="ZL662" s="135" t="str">
        <f>IFERROR(IF(Sale!H453 &lt;&gt; "", Sale!H453, ""), "")</f>
        <v/>
      </c>
      <c r="ZM662" s="135" t="str">
        <f>IFERROR(IF(Sale!I453 &lt;&gt; "", Sale!I453, ""), "")</f>
        <v/>
      </c>
      <c r="ZN662" s="135" t="str">
        <f>IFERROR(IF(Sale!J453 &lt;&gt; "", Sale!J453, ""), "")</f>
        <v/>
      </c>
      <c r="ZO662" s="135" t="str">
        <f>IFERROR(IF(Sale!K453 &lt;&gt; "", Sale!K453, ""), "")</f>
        <v/>
      </c>
      <c r="ZP662" s="135" t="str">
        <f>IFERROR(IF(Sale!L453 &lt;&gt; "", Sale!L453, ""), "")</f>
        <v/>
      </c>
      <c r="ZQ662" s="135" t="str">
        <f>IFERROR(IF(Sale!M453 &lt;&gt; "", Sale!M453, ""), "")</f>
        <v/>
      </c>
      <c r="ZR662" s="135" t="str">
        <f>IFERROR(IF(Sale!N453 &lt;&gt; "", Sale!N453, ""), "")</f>
        <v/>
      </c>
      <c r="ZS662" s="135" t="str">
        <f>IFERROR(IF(Sale!O453 &lt;&gt; "", Sale!O453, ""), "")</f>
        <v/>
      </c>
      <c r="ZT662" s="135"/>
      <c r="ZU662" s="135"/>
      <c r="ZV662" s="135"/>
      <c r="ZW662" s="135"/>
      <c r="ZX662" s="139"/>
      <c r="ZY662" s="135"/>
      <c r="ZZ662" s="135"/>
    </row>
    <row r="663" spans="25:702">
      <c r="Y663" s="236"/>
      <c r="YA663" s="135" t="str">
        <f>IF(YC663 &lt;&gt; "", (COUNTIF($YC$212:YC663,YC663)&amp;"_"&amp;YC663),"")</f>
        <v/>
      </c>
      <c r="YB663" s="136" t="str">
        <f>IFERROR(IF(Purchase!A453 &lt;&gt;"",Purchase!A453,""),"")</f>
        <v/>
      </c>
      <c r="YC663" s="137" t="str">
        <f>IFERROR(IF(Purchase!B453 &lt;&gt;"",Purchase!B453,""),"")</f>
        <v/>
      </c>
      <c r="YD663" s="137" t="str">
        <f>IFERROR(IF(Purchase!C453 &lt;&gt;"",Purchase!C453,""),"")</f>
        <v/>
      </c>
      <c r="YE663" s="137" t="str">
        <f>IFERROR(IF(Purchase!D453 &lt;&gt;"",Purchase!D453,""),"")</f>
        <v/>
      </c>
      <c r="YF663" s="137" t="str">
        <f>IFERROR(IF(Purchase!E453 &lt;&gt;"",Purchase!E453,""),"")</f>
        <v/>
      </c>
      <c r="YG663" s="137" t="str">
        <f>IFERROR(IF(Purchase!F453 &lt;&gt;"",Purchase!F453,""),"")</f>
        <v/>
      </c>
      <c r="YH663" s="137" t="str">
        <f>IFERROR(IF(Purchase!G453 &lt;&gt;"",Purchase!G453,""),"")</f>
        <v/>
      </c>
      <c r="YI663" s="137" t="str">
        <f>IFERROR(IF(Purchase!H453 &lt;&gt;"",Purchase!H453,""),"")</f>
        <v/>
      </c>
      <c r="YJ663" s="137" t="str">
        <f>IFERROR(IF(Purchase!I453 &lt;&gt;"",Purchase!I453,""),"")</f>
        <v/>
      </c>
      <c r="YK663" s="137" t="str">
        <f>IFERROR(IF(Purchase!J453 &lt;&gt;"",Purchase!J453,""),"")</f>
        <v/>
      </c>
      <c r="YL663" s="149" t="str">
        <f t="shared" si="34"/>
        <v/>
      </c>
      <c r="YM663" s="135"/>
      <c r="YN663" s="138"/>
      <c r="YO663" s="139"/>
      <c r="YP663" s="138"/>
      <c r="YQ663" s="138"/>
      <c r="YR663" s="140"/>
      <c r="YS663" s="138"/>
      <c r="YT663" s="138"/>
      <c r="YU663" s="141"/>
      <c r="YV663" s="135"/>
      <c r="YW663" s="135"/>
      <c r="YX663" s="135"/>
      <c r="YY663" s="135"/>
      <c r="YZ663" s="135"/>
      <c r="ZA663" s="135"/>
      <c r="ZB663" s="135"/>
      <c r="ZC663" s="135"/>
      <c r="ZD663" s="135" t="str">
        <f>IF(ZG663 &lt;&gt; "",(COUNTIF($ZG$212:ZG663,ZG663)&amp;"_"&amp;ZG663),"")</f>
        <v/>
      </c>
      <c r="ZE663" s="142" t="str">
        <f>IFERROR(IF(Sale!A454 &lt;&gt; "", Sale!A454, ""), "")</f>
        <v/>
      </c>
      <c r="ZF663" s="135" t="str">
        <f>IFERROR(IF(Sale!B454 &lt;&gt; "", Sale!B454, ""), "")</f>
        <v/>
      </c>
      <c r="ZG663" s="135" t="str">
        <f>IFERROR(IF(Sale!C454 &lt;&gt; "", Sale!C454, ""), "")</f>
        <v/>
      </c>
      <c r="ZH663" s="135" t="str">
        <f>IFERROR(IF(Sale!D454 &lt;&gt; "", Sale!D454, ""), "")</f>
        <v/>
      </c>
      <c r="ZI663" s="135" t="str">
        <f>IFERROR(IF(Sale!E454 &lt;&gt; "", Sale!E454, ""), "")</f>
        <v/>
      </c>
      <c r="ZJ663" s="135" t="str">
        <f>IFERROR(IF(Sale!F454 &lt;&gt; "", Sale!F454, ""), "")</f>
        <v/>
      </c>
      <c r="ZK663" s="135" t="str">
        <f>IFERROR(IF(Sale!G454 &lt;&gt; "", Sale!G454, ""), "")</f>
        <v/>
      </c>
      <c r="ZL663" s="135" t="str">
        <f>IFERROR(IF(Sale!H454 &lt;&gt; "", Sale!H454, ""), "")</f>
        <v/>
      </c>
      <c r="ZM663" s="135" t="str">
        <f>IFERROR(IF(Sale!I454 &lt;&gt; "", Sale!I454, ""), "")</f>
        <v/>
      </c>
      <c r="ZN663" s="135" t="str">
        <f>IFERROR(IF(Sale!J454 &lt;&gt; "", Sale!J454, ""), "")</f>
        <v/>
      </c>
      <c r="ZO663" s="135" t="str">
        <f>IFERROR(IF(Sale!K454 &lt;&gt; "", Sale!K454, ""), "")</f>
        <v/>
      </c>
      <c r="ZP663" s="135" t="str">
        <f>IFERROR(IF(Sale!L454 &lt;&gt; "", Sale!L454, ""), "")</f>
        <v/>
      </c>
      <c r="ZQ663" s="135" t="str">
        <f>IFERROR(IF(Sale!M454 &lt;&gt; "", Sale!M454, ""), "")</f>
        <v/>
      </c>
      <c r="ZR663" s="135" t="str">
        <f>IFERROR(IF(Sale!N454 &lt;&gt; "", Sale!N454, ""), "")</f>
        <v/>
      </c>
      <c r="ZS663" s="135" t="str">
        <f>IFERROR(IF(Sale!O454 &lt;&gt; "", Sale!O454, ""), "")</f>
        <v/>
      </c>
      <c r="ZT663" s="135"/>
      <c r="ZU663" s="135"/>
      <c r="ZV663" s="135"/>
      <c r="ZW663" s="135"/>
      <c r="ZX663" s="139"/>
      <c r="ZY663" s="135"/>
      <c r="ZZ663" s="135"/>
    </row>
    <row r="664" spans="25:702">
      <c r="Y664" s="236"/>
      <c r="YA664" s="135" t="str">
        <f>IF(YC664 &lt;&gt; "", (COUNTIF($YC$212:YC664,YC664)&amp;"_"&amp;YC664),"")</f>
        <v/>
      </c>
      <c r="YB664" s="136" t="str">
        <f>IFERROR(IF(Purchase!A454 &lt;&gt;"",Purchase!A454,""),"")</f>
        <v/>
      </c>
      <c r="YC664" s="137" t="str">
        <f>IFERROR(IF(Purchase!B454 &lt;&gt;"",Purchase!B454,""),"")</f>
        <v/>
      </c>
      <c r="YD664" s="137" t="str">
        <f>IFERROR(IF(Purchase!C454 &lt;&gt;"",Purchase!C454,""),"")</f>
        <v/>
      </c>
      <c r="YE664" s="137" t="str">
        <f>IFERROR(IF(Purchase!D454 &lt;&gt;"",Purchase!D454,""),"")</f>
        <v/>
      </c>
      <c r="YF664" s="137" t="str">
        <f>IFERROR(IF(Purchase!E454 &lt;&gt;"",Purchase!E454,""),"")</f>
        <v/>
      </c>
      <c r="YG664" s="137" t="str">
        <f>IFERROR(IF(Purchase!F454 &lt;&gt;"",Purchase!F454,""),"")</f>
        <v/>
      </c>
      <c r="YH664" s="137" t="str">
        <f>IFERROR(IF(Purchase!G454 &lt;&gt;"",Purchase!G454,""),"")</f>
        <v/>
      </c>
      <c r="YI664" s="137" t="str">
        <f>IFERROR(IF(Purchase!H454 &lt;&gt;"",Purchase!H454,""),"")</f>
        <v/>
      </c>
      <c r="YJ664" s="137" t="str">
        <f>IFERROR(IF(Purchase!I454 &lt;&gt;"",Purchase!I454,""),"")</f>
        <v/>
      </c>
      <c r="YK664" s="137" t="str">
        <f>IFERROR(IF(Purchase!J454 &lt;&gt;"",Purchase!J454,""),"")</f>
        <v/>
      </c>
      <c r="YL664" s="149" t="str">
        <f t="shared" si="34"/>
        <v/>
      </c>
      <c r="YM664" s="135"/>
      <c r="YN664" s="138"/>
      <c r="YO664" s="139"/>
      <c r="YP664" s="138"/>
      <c r="YQ664" s="138"/>
      <c r="YR664" s="140"/>
      <c r="YS664" s="138"/>
      <c r="YT664" s="138"/>
      <c r="YU664" s="141"/>
      <c r="YV664" s="135"/>
      <c r="YW664" s="135"/>
      <c r="YX664" s="135"/>
      <c r="YY664" s="135"/>
      <c r="YZ664" s="135"/>
      <c r="ZA664" s="135"/>
      <c r="ZB664" s="135"/>
      <c r="ZC664" s="135"/>
      <c r="ZD664" s="135" t="str">
        <f>IF(ZG664 &lt;&gt; "",(COUNTIF($ZG$212:ZG664,ZG664)&amp;"_"&amp;ZG664),"")</f>
        <v/>
      </c>
      <c r="ZE664" s="142" t="str">
        <f>IFERROR(IF(Sale!A455 &lt;&gt; "", Sale!A455, ""), "")</f>
        <v/>
      </c>
      <c r="ZF664" s="135" t="str">
        <f>IFERROR(IF(Sale!B455 &lt;&gt; "", Sale!B455, ""), "")</f>
        <v/>
      </c>
      <c r="ZG664" s="135" t="str">
        <f>IFERROR(IF(Sale!C455 &lt;&gt; "", Sale!C455, ""), "")</f>
        <v/>
      </c>
      <c r="ZH664" s="135" t="str">
        <f>IFERROR(IF(Sale!D455 &lt;&gt; "", Sale!D455, ""), "")</f>
        <v/>
      </c>
      <c r="ZI664" s="135" t="str">
        <f>IFERROR(IF(Sale!E455 &lt;&gt; "", Sale!E455, ""), "")</f>
        <v/>
      </c>
      <c r="ZJ664" s="135" t="str">
        <f>IFERROR(IF(Sale!F455 &lt;&gt; "", Sale!F455, ""), "")</f>
        <v/>
      </c>
      <c r="ZK664" s="135" t="str">
        <f>IFERROR(IF(Sale!G455 &lt;&gt; "", Sale!G455, ""), "")</f>
        <v/>
      </c>
      <c r="ZL664" s="135" t="str">
        <f>IFERROR(IF(Sale!H455 &lt;&gt; "", Sale!H455, ""), "")</f>
        <v/>
      </c>
      <c r="ZM664" s="135" t="str">
        <f>IFERROR(IF(Sale!I455 &lt;&gt; "", Sale!I455, ""), "")</f>
        <v/>
      </c>
      <c r="ZN664" s="135" t="str">
        <f>IFERROR(IF(Sale!J455 &lt;&gt; "", Sale!J455, ""), "")</f>
        <v/>
      </c>
      <c r="ZO664" s="135" t="str">
        <f>IFERROR(IF(Sale!K455 &lt;&gt; "", Sale!K455, ""), "")</f>
        <v/>
      </c>
      <c r="ZP664" s="135" t="str">
        <f>IFERROR(IF(Sale!L455 &lt;&gt; "", Sale!L455, ""), "")</f>
        <v/>
      </c>
      <c r="ZQ664" s="135" t="str">
        <f>IFERROR(IF(Sale!M455 &lt;&gt; "", Sale!M455, ""), "")</f>
        <v/>
      </c>
      <c r="ZR664" s="135" t="str">
        <f>IFERROR(IF(Sale!N455 &lt;&gt; "", Sale!N455, ""), "")</f>
        <v/>
      </c>
      <c r="ZS664" s="135" t="str">
        <f>IFERROR(IF(Sale!O455 &lt;&gt; "", Sale!O455, ""), "")</f>
        <v/>
      </c>
      <c r="ZT664" s="135"/>
      <c r="ZU664" s="135"/>
      <c r="ZV664" s="135"/>
      <c r="ZW664" s="135"/>
      <c r="ZX664" s="139"/>
      <c r="ZY664" s="135"/>
      <c r="ZZ664" s="135"/>
    </row>
    <row r="665" spans="25:702">
      <c r="Y665" s="236"/>
      <c r="YA665" s="135" t="str">
        <f>IF(YC665 &lt;&gt; "", (COUNTIF($YC$212:YC665,YC665)&amp;"_"&amp;YC665),"")</f>
        <v/>
      </c>
      <c r="YB665" s="136" t="str">
        <f>IFERROR(IF(Purchase!A455 &lt;&gt;"",Purchase!A455,""),"")</f>
        <v/>
      </c>
      <c r="YC665" s="137" t="str">
        <f>IFERROR(IF(Purchase!B455 &lt;&gt;"",Purchase!B455,""),"")</f>
        <v/>
      </c>
      <c r="YD665" s="137" t="str">
        <f>IFERROR(IF(Purchase!C455 &lt;&gt;"",Purchase!C455,""),"")</f>
        <v/>
      </c>
      <c r="YE665" s="137" t="str">
        <f>IFERROR(IF(Purchase!D455 &lt;&gt;"",Purchase!D455,""),"")</f>
        <v/>
      </c>
      <c r="YF665" s="137" t="str">
        <f>IFERROR(IF(Purchase!E455 &lt;&gt;"",Purchase!E455,""),"")</f>
        <v/>
      </c>
      <c r="YG665" s="137" t="str">
        <f>IFERROR(IF(Purchase!F455 &lt;&gt;"",Purchase!F455,""),"")</f>
        <v/>
      </c>
      <c r="YH665" s="137" t="str">
        <f>IFERROR(IF(Purchase!G455 &lt;&gt;"",Purchase!G455,""),"")</f>
        <v/>
      </c>
      <c r="YI665" s="137" t="str">
        <f>IFERROR(IF(Purchase!H455 &lt;&gt;"",Purchase!H455,""),"")</f>
        <v/>
      </c>
      <c r="YJ665" s="137" t="str">
        <f>IFERROR(IF(Purchase!I455 &lt;&gt;"",Purchase!I455,""),"")</f>
        <v/>
      </c>
      <c r="YK665" s="137" t="str">
        <f>IFERROR(IF(Purchase!J455 &lt;&gt;"",Purchase!J455,""),"")</f>
        <v/>
      </c>
      <c r="YL665" s="149" t="str">
        <f t="shared" si="34"/>
        <v/>
      </c>
      <c r="YM665" s="135"/>
      <c r="YN665" s="138"/>
      <c r="YO665" s="139"/>
      <c r="YP665" s="138"/>
      <c r="YQ665" s="138"/>
      <c r="YR665" s="140"/>
      <c r="YS665" s="138"/>
      <c r="YT665" s="138"/>
      <c r="YU665" s="141"/>
      <c r="YV665" s="135"/>
      <c r="YW665" s="135"/>
      <c r="YX665" s="135"/>
      <c r="YY665" s="135"/>
      <c r="YZ665" s="135"/>
      <c r="ZA665" s="135"/>
      <c r="ZB665" s="135"/>
      <c r="ZC665" s="135"/>
      <c r="ZD665" s="135" t="str">
        <f>IF(ZG665 &lt;&gt; "",(COUNTIF($ZG$212:ZG665,ZG665)&amp;"_"&amp;ZG665),"")</f>
        <v/>
      </c>
      <c r="ZE665" s="142" t="str">
        <f>IFERROR(IF(Sale!A456 &lt;&gt; "", Sale!A456, ""), "")</f>
        <v/>
      </c>
      <c r="ZF665" s="135" t="str">
        <f>IFERROR(IF(Sale!B456 &lt;&gt; "", Sale!B456, ""), "")</f>
        <v/>
      </c>
      <c r="ZG665" s="135" t="str">
        <f>IFERROR(IF(Sale!C456 &lt;&gt; "", Sale!C456, ""), "")</f>
        <v/>
      </c>
      <c r="ZH665" s="135" t="str">
        <f>IFERROR(IF(Sale!D456 &lt;&gt; "", Sale!D456, ""), "")</f>
        <v/>
      </c>
      <c r="ZI665" s="135" t="str">
        <f>IFERROR(IF(Sale!E456 &lt;&gt; "", Sale!E456, ""), "")</f>
        <v/>
      </c>
      <c r="ZJ665" s="135" t="str">
        <f>IFERROR(IF(Sale!F456 &lt;&gt; "", Sale!F456, ""), "")</f>
        <v/>
      </c>
      <c r="ZK665" s="135" t="str">
        <f>IFERROR(IF(Sale!G456 &lt;&gt; "", Sale!G456, ""), "")</f>
        <v/>
      </c>
      <c r="ZL665" s="135" t="str">
        <f>IFERROR(IF(Sale!H456 &lt;&gt; "", Sale!H456, ""), "")</f>
        <v/>
      </c>
      <c r="ZM665" s="135" t="str">
        <f>IFERROR(IF(Sale!I456 &lt;&gt; "", Sale!I456, ""), "")</f>
        <v/>
      </c>
      <c r="ZN665" s="135" t="str">
        <f>IFERROR(IF(Sale!J456 &lt;&gt; "", Sale!J456, ""), "")</f>
        <v/>
      </c>
      <c r="ZO665" s="135" t="str">
        <f>IFERROR(IF(Sale!K456 &lt;&gt; "", Sale!K456, ""), "")</f>
        <v/>
      </c>
      <c r="ZP665" s="135" t="str">
        <f>IFERROR(IF(Sale!L456 &lt;&gt; "", Sale!L456, ""), "")</f>
        <v/>
      </c>
      <c r="ZQ665" s="135" t="str">
        <f>IFERROR(IF(Sale!M456 &lt;&gt; "", Sale!M456, ""), "")</f>
        <v/>
      </c>
      <c r="ZR665" s="135" t="str">
        <f>IFERROR(IF(Sale!N456 &lt;&gt; "", Sale!N456, ""), "")</f>
        <v/>
      </c>
      <c r="ZS665" s="135" t="str">
        <f>IFERROR(IF(Sale!O456 &lt;&gt; "", Sale!O456, ""), "")</f>
        <v/>
      </c>
      <c r="ZT665" s="135"/>
      <c r="ZU665" s="135"/>
      <c r="ZV665" s="135"/>
      <c r="ZW665" s="135"/>
      <c r="ZX665" s="139"/>
      <c r="ZY665" s="135"/>
      <c r="ZZ665" s="135"/>
    </row>
    <row r="666" spans="25:702">
      <c r="Y666" s="236"/>
      <c r="YA666" s="135" t="str">
        <f>IF(YC666 &lt;&gt; "", (COUNTIF($YC$212:YC666,YC666)&amp;"_"&amp;YC666),"")</f>
        <v/>
      </c>
      <c r="YB666" s="136" t="str">
        <f>IFERROR(IF(Purchase!A456 &lt;&gt;"",Purchase!A456,""),"")</f>
        <v/>
      </c>
      <c r="YC666" s="137" t="str">
        <f>IFERROR(IF(Purchase!B456 &lt;&gt;"",Purchase!B456,""),"")</f>
        <v/>
      </c>
      <c r="YD666" s="137" t="str">
        <f>IFERROR(IF(Purchase!C456 &lt;&gt;"",Purchase!C456,""),"")</f>
        <v/>
      </c>
      <c r="YE666" s="137" t="str">
        <f>IFERROR(IF(Purchase!D456 &lt;&gt;"",Purchase!D456,""),"")</f>
        <v/>
      </c>
      <c r="YF666" s="137" t="str">
        <f>IFERROR(IF(Purchase!E456 &lt;&gt;"",Purchase!E456,""),"")</f>
        <v/>
      </c>
      <c r="YG666" s="137" t="str">
        <f>IFERROR(IF(Purchase!F456 &lt;&gt;"",Purchase!F456,""),"")</f>
        <v/>
      </c>
      <c r="YH666" s="137" t="str">
        <f>IFERROR(IF(Purchase!G456 &lt;&gt;"",Purchase!G456,""),"")</f>
        <v/>
      </c>
      <c r="YI666" s="137" t="str">
        <f>IFERROR(IF(Purchase!H456 &lt;&gt;"",Purchase!H456,""),"")</f>
        <v/>
      </c>
      <c r="YJ666" s="137" t="str">
        <f>IFERROR(IF(Purchase!I456 &lt;&gt;"",Purchase!I456,""),"")</f>
        <v/>
      </c>
      <c r="YK666" s="137" t="str">
        <f>IFERROR(IF(Purchase!J456 &lt;&gt;"",Purchase!J456,""),"")</f>
        <v/>
      </c>
      <c r="YL666" s="149" t="str">
        <f t="shared" si="34"/>
        <v/>
      </c>
      <c r="YM666" s="135"/>
      <c r="YN666" s="138"/>
      <c r="YO666" s="139"/>
      <c r="YP666" s="138"/>
      <c r="YQ666" s="138"/>
      <c r="YR666" s="140"/>
      <c r="YS666" s="138"/>
      <c r="YT666" s="138"/>
      <c r="YU666" s="141"/>
      <c r="YV666" s="135"/>
      <c r="YW666" s="135"/>
      <c r="YX666" s="135"/>
      <c r="YY666" s="135"/>
      <c r="YZ666" s="135"/>
      <c r="ZA666" s="135"/>
      <c r="ZB666" s="135"/>
      <c r="ZC666" s="135"/>
      <c r="ZD666" s="135" t="str">
        <f>IF(ZG666 &lt;&gt; "",(COUNTIF($ZG$212:ZG666,ZG666)&amp;"_"&amp;ZG666),"")</f>
        <v/>
      </c>
      <c r="ZE666" s="142" t="str">
        <f>IFERROR(IF(Sale!A457 &lt;&gt; "", Sale!A457, ""), "")</f>
        <v/>
      </c>
      <c r="ZF666" s="135" t="str">
        <f>IFERROR(IF(Sale!B457 &lt;&gt; "", Sale!B457, ""), "")</f>
        <v/>
      </c>
      <c r="ZG666" s="135" t="str">
        <f>IFERROR(IF(Sale!C457 &lt;&gt; "", Sale!C457, ""), "")</f>
        <v/>
      </c>
      <c r="ZH666" s="135" t="str">
        <f>IFERROR(IF(Sale!D457 &lt;&gt; "", Sale!D457, ""), "")</f>
        <v/>
      </c>
      <c r="ZI666" s="135" t="str">
        <f>IFERROR(IF(Sale!E457 &lt;&gt; "", Sale!E457, ""), "")</f>
        <v/>
      </c>
      <c r="ZJ666" s="135" t="str">
        <f>IFERROR(IF(Sale!F457 &lt;&gt; "", Sale!F457, ""), "")</f>
        <v/>
      </c>
      <c r="ZK666" s="135" t="str">
        <f>IFERROR(IF(Sale!G457 &lt;&gt; "", Sale!G457, ""), "")</f>
        <v/>
      </c>
      <c r="ZL666" s="135" t="str">
        <f>IFERROR(IF(Sale!H457 &lt;&gt; "", Sale!H457, ""), "")</f>
        <v/>
      </c>
      <c r="ZM666" s="135" t="str">
        <f>IFERROR(IF(Sale!I457 &lt;&gt; "", Sale!I457, ""), "")</f>
        <v/>
      </c>
      <c r="ZN666" s="135" t="str">
        <f>IFERROR(IF(Sale!J457 &lt;&gt; "", Sale!J457, ""), "")</f>
        <v/>
      </c>
      <c r="ZO666" s="135" t="str">
        <f>IFERROR(IF(Sale!K457 &lt;&gt; "", Sale!K457, ""), "")</f>
        <v/>
      </c>
      <c r="ZP666" s="135" t="str">
        <f>IFERROR(IF(Sale!L457 &lt;&gt; "", Sale!L457, ""), "")</f>
        <v/>
      </c>
      <c r="ZQ666" s="135" t="str">
        <f>IFERROR(IF(Sale!M457 &lt;&gt; "", Sale!M457, ""), "")</f>
        <v/>
      </c>
      <c r="ZR666" s="135" t="str">
        <f>IFERROR(IF(Sale!N457 &lt;&gt; "", Sale!N457, ""), "")</f>
        <v/>
      </c>
      <c r="ZS666" s="135" t="str">
        <f>IFERROR(IF(Sale!O457 &lt;&gt; "", Sale!O457, ""), "")</f>
        <v/>
      </c>
      <c r="ZT666" s="135"/>
      <c r="ZU666" s="135"/>
      <c r="ZV666" s="135"/>
      <c r="ZW666" s="135"/>
      <c r="ZX666" s="139"/>
      <c r="ZY666" s="135"/>
      <c r="ZZ666" s="135"/>
    </row>
    <row r="667" spans="25:702">
      <c r="Y667" s="236"/>
      <c r="YA667" s="135" t="str">
        <f>IF(YC667 &lt;&gt; "", (COUNTIF($YC$212:YC667,YC667)&amp;"_"&amp;YC667),"")</f>
        <v/>
      </c>
      <c r="YB667" s="136" t="str">
        <f>IFERROR(IF(Purchase!A457 &lt;&gt;"",Purchase!A457,""),"")</f>
        <v/>
      </c>
      <c r="YC667" s="137" t="str">
        <f>IFERROR(IF(Purchase!B457 &lt;&gt;"",Purchase!B457,""),"")</f>
        <v/>
      </c>
      <c r="YD667" s="137" t="str">
        <f>IFERROR(IF(Purchase!C457 &lt;&gt;"",Purchase!C457,""),"")</f>
        <v/>
      </c>
      <c r="YE667" s="137" t="str">
        <f>IFERROR(IF(Purchase!D457 &lt;&gt;"",Purchase!D457,""),"")</f>
        <v/>
      </c>
      <c r="YF667" s="137" t="str">
        <f>IFERROR(IF(Purchase!E457 &lt;&gt;"",Purchase!E457,""),"")</f>
        <v/>
      </c>
      <c r="YG667" s="137" t="str">
        <f>IFERROR(IF(Purchase!F457 &lt;&gt;"",Purchase!F457,""),"")</f>
        <v/>
      </c>
      <c r="YH667" s="137" t="str">
        <f>IFERROR(IF(Purchase!G457 &lt;&gt;"",Purchase!G457,""),"")</f>
        <v/>
      </c>
      <c r="YI667" s="137" t="str">
        <f>IFERROR(IF(Purchase!H457 &lt;&gt;"",Purchase!H457,""),"")</f>
        <v/>
      </c>
      <c r="YJ667" s="137" t="str">
        <f>IFERROR(IF(Purchase!I457 &lt;&gt;"",Purchase!I457,""),"")</f>
        <v/>
      </c>
      <c r="YK667" s="137" t="str">
        <f>IFERROR(IF(Purchase!J457 &lt;&gt;"",Purchase!J457,""),"")</f>
        <v/>
      </c>
      <c r="YL667" s="149" t="str">
        <f t="shared" si="34"/>
        <v/>
      </c>
      <c r="YM667" s="135"/>
      <c r="YN667" s="138"/>
      <c r="YO667" s="139"/>
      <c r="YP667" s="138"/>
      <c r="YQ667" s="138"/>
      <c r="YR667" s="140"/>
      <c r="YS667" s="138"/>
      <c r="YT667" s="138"/>
      <c r="YU667" s="141"/>
      <c r="YV667" s="135"/>
      <c r="YW667" s="135"/>
      <c r="YX667" s="135"/>
      <c r="YY667" s="135"/>
      <c r="YZ667" s="135"/>
      <c r="ZA667" s="135"/>
      <c r="ZB667" s="135"/>
      <c r="ZC667" s="135"/>
      <c r="ZD667" s="135" t="str">
        <f>IF(ZG667 &lt;&gt; "",(COUNTIF($ZG$212:ZG667,ZG667)&amp;"_"&amp;ZG667),"")</f>
        <v/>
      </c>
      <c r="ZE667" s="142" t="str">
        <f>IFERROR(IF(Sale!A458 &lt;&gt; "", Sale!A458, ""), "")</f>
        <v/>
      </c>
      <c r="ZF667" s="135" t="str">
        <f>IFERROR(IF(Sale!B458 &lt;&gt; "", Sale!B458, ""), "")</f>
        <v/>
      </c>
      <c r="ZG667" s="135" t="str">
        <f>IFERROR(IF(Sale!C458 &lt;&gt; "", Sale!C458, ""), "")</f>
        <v/>
      </c>
      <c r="ZH667" s="135" t="str">
        <f>IFERROR(IF(Sale!D458 &lt;&gt; "", Sale!D458, ""), "")</f>
        <v/>
      </c>
      <c r="ZI667" s="135" t="str">
        <f>IFERROR(IF(Sale!E458 &lt;&gt; "", Sale!E458, ""), "")</f>
        <v/>
      </c>
      <c r="ZJ667" s="135" t="str">
        <f>IFERROR(IF(Sale!F458 &lt;&gt; "", Sale!F458, ""), "")</f>
        <v/>
      </c>
      <c r="ZK667" s="135" t="str">
        <f>IFERROR(IF(Sale!G458 &lt;&gt; "", Sale!G458, ""), "")</f>
        <v/>
      </c>
      <c r="ZL667" s="135" t="str">
        <f>IFERROR(IF(Sale!H458 &lt;&gt; "", Sale!H458, ""), "")</f>
        <v/>
      </c>
      <c r="ZM667" s="135" t="str">
        <f>IFERROR(IF(Sale!I458 &lt;&gt; "", Sale!I458, ""), "")</f>
        <v/>
      </c>
      <c r="ZN667" s="135" t="str">
        <f>IFERROR(IF(Sale!J458 &lt;&gt; "", Sale!J458, ""), "")</f>
        <v/>
      </c>
      <c r="ZO667" s="135" t="str">
        <f>IFERROR(IF(Sale!K458 &lt;&gt; "", Sale!K458, ""), "")</f>
        <v/>
      </c>
      <c r="ZP667" s="135" t="str">
        <f>IFERROR(IF(Sale!L458 &lt;&gt; "", Sale!L458, ""), "")</f>
        <v/>
      </c>
      <c r="ZQ667" s="135" t="str">
        <f>IFERROR(IF(Sale!M458 &lt;&gt; "", Sale!M458, ""), "")</f>
        <v/>
      </c>
      <c r="ZR667" s="135" t="str">
        <f>IFERROR(IF(Sale!N458 &lt;&gt; "", Sale!N458, ""), "")</f>
        <v/>
      </c>
      <c r="ZS667" s="135" t="str">
        <f>IFERROR(IF(Sale!O458 &lt;&gt; "", Sale!O458, ""), "")</f>
        <v/>
      </c>
      <c r="ZT667" s="135"/>
      <c r="ZU667" s="135"/>
      <c r="ZV667" s="135"/>
      <c r="ZW667" s="135"/>
      <c r="ZX667" s="139"/>
      <c r="ZY667" s="135"/>
      <c r="ZZ667" s="135"/>
    </row>
    <row r="668" spans="25:702">
      <c r="Y668" s="236"/>
      <c r="YA668" s="135" t="str">
        <f>IF(YC668 &lt;&gt; "", (COUNTIF($YC$212:YC668,YC668)&amp;"_"&amp;YC668),"")</f>
        <v/>
      </c>
      <c r="YB668" s="136" t="str">
        <f>IFERROR(IF(Purchase!A458 &lt;&gt;"",Purchase!A458,""),"")</f>
        <v/>
      </c>
      <c r="YC668" s="137" t="str">
        <f>IFERROR(IF(Purchase!B458 &lt;&gt;"",Purchase!B458,""),"")</f>
        <v/>
      </c>
      <c r="YD668" s="137" t="str">
        <f>IFERROR(IF(Purchase!C458 &lt;&gt;"",Purchase!C458,""),"")</f>
        <v/>
      </c>
      <c r="YE668" s="137" t="str">
        <f>IFERROR(IF(Purchase!D458 &lt;&gt;"",Purchase!D458,""),"")</f>
        <v/>
      </c>
      <c r="YF668" s="137" t="str">
        <f>IFERROR(IF(Purchase!E458 &lt;&gt;"",Purchase!E458,""),"")</f>
        <v/>
      </c>
      <c r="YG668" s="137" t="str">
        <f>IFERROR(IF(Purchase!F458 &lt;&gt;"",Purchase!F458,""),"")</f>
        <v/>
      </c>
      <c r="YH668" s="137" t="str">
        <f>IFERROR(IF(Purchase!G458 &lt;&gt;"",Purchase!G458,""),"")</f>
        <v/>
      </c>
      <c r="YI668" s="137" t="str">
        <f>IFERROR(IF(Purchase!H458 &lt;&gt;"",Purchase!H458,""),"")</f>
        <v/>
      </c>
      <c r="YJ668" s="137" t="str">
        <f>IFERROR(IF(Purchase!I458 &lt;&gt;"",Purchase!I458,""),"")</f>
        <v/>
      </c>
      <c r="YK668" s="137" t="str">
        <f>IFERROR(IF(Purchase!J458 &lt;&gt;"",Purchase!J458,""),"")</f>
        <v/>
      </c>
      <c r="YL668" s="149" t="str">
        <f t="shared" si="34"/>
        <v/>
      </c>
      <c r="YM668" s="135"/>
      <c r="YN668" s="138"/>
      <c r="YO668" s="139"/>
      <c r="YP668" s="138"/>
      <c r="YQ668" s="138"/>
      <c r="YR668" s="140"/>
      <c r="YS668" s="138"/>
      <c r="YT668" s="138"/>
      <c r="YU668" s="141"/>
      <c r="YV668" s="135"/>
      <c r="YW668" s="135"/>
      <c r="YX668" s="135"/>
      <c r="YY668" s="135"/>
      <c r="YZ668" s="135"/>
      <c r="ZA668" s="135"/>
      <c r="ZB668" s="135"/>
      <c r="ZC668" s="135"/>
      <c r="ZD668" s="135" t="str">
        <f>IF(ZG668 &lt;&gt; "",(COUNTIF($ZG$212:ZG668,ZG668)&amp;"_"&amp;ZG668),"")</f>
        <v/>
      </c>
      <c r="ZE668" s="142" t="str">
        <f>IFERROR(IF(Sale!A459 &lt;&gt; "", Sale!A459, ""), "")</f>
        <v/>
      </c>
      <c r="ZF668" s="135" t="str">
        <f>IFERROR(IF(Sale!B459 &lt;&gt; "", Sale!B459, ""), "")</f>
        <v/>
      </c>
      <c r="ZG668" s="135" t="str">
        <f>IFERROR(IF(Sale!C459 &lt;&gt; "", Sale!C459, ""), "")</f>
        <v/>
      </c>
      <c r="ZH668" s="135" t="str">
        <f>IFERROR(IF(Sale!D459 &lt;&gt; "", Sale!D459, ""), "")</f>
        <v/>
      </c>
      <c r="ZI668" s="135" t="str">
        <f>IFERROR(IF(Sale!E459 &lt;&gt; "", Sale!E459, ""), "")</f>
        <v/>
      </c>
      <c r="ZJ668" s="135" t="str">
        <f>IFERROR(IF(Sale!F459 &lt;&gt; "", Sale!F459, ""), "")</f>
        <v/>
      </c>
      <c r="ZK668" s="135" t="str">
        <f>IFERROR(IF(Sale!G459 &lt;&gt; "", Sale!G459, ""), "")</f>
        <v/>
      </c>
      <c r="ZL668" s="135" t="str">
        <f>IFERROR(IF(Sale!H459 &lt;&gt; "", Sale!H459, ""), "")</f>
        <v/>
      </c>
      <c r="ZM668" s="135" t="str">
        <f>IFERROR(IF(Sale!I459 &lt;&gt; "", Sale!I459, ""), "")</f>
        <v/>
      </c>
      <c r="ZN668" s="135" t="str">
        <f>IFERROR(IF(Sale!J459 &lt;&gt; "", Sale!J459, ""), "")</f>
        <v/>
      </c>
      <c r="ZO668" s="135" t="str">
        <f>IFERROR(IF(Sale!K459 &lt;&gt; "", Sale!K459, ""), "")</f>
        <v/>
      </c>
      <c r="ZP668" s="135" t="str">
        <f>IFERROR(IF(Sale!L459 &lt;&gt; "", Sale!L459, ""), "")</f>
        <v/>
      </c>
      <c r="ZQ668" s="135" t="str">
        <f>IFERROR(IF(Sale!M459 &lt;&gt; "", Sale!M459, ""), "")</f>
        <v/>
      </c>
      <c r="ZR668" s="135" t="str">
        <f>IFERROR(IF(Sale!N459 &lt;&gt; "", Sale!N459, ""), "")</f>
        <v/>
      </c>
      <c r="ZS668" s="135" t="str">
        <f>IFERROR(IF(Sale!O459 &lt;&gt; "", Sale!O459, ""), "")</f>
        <v/>
      </c>
      <c r="ZT668" s="135"/>
      <c r="ZU668" s="135"/>
      <c r="ZV668" s="135"/>
      <c r="ZW668" s="135"/>
      <c r="ZX668" s="139"/>
      <c r="ZY668" s="135"/>
      <c r="ZZ668" s="135"/>
    </row>
    <row r="669" spans="25:702">
      <c r="Y669" s="236"/>
      <c r="YA669" s="135" t="str">
        <f>IF(YC669 &lt;&gt; "", (COUNTIF($YC$212:YC669,YC669)&amp;"_"&amp;YC669),"")</f>
        <v/>
      </c>
      <c r="YB669" s="136" t="str">
        <f>IFERROR(IF(Purchase!A459 &lt;&gt;"",Purchase!A459,""),"")</f>
        <v/>
      </c>
      <c r="YC669" s="137" t="str">
        <f>IFERROR(IF(Purchase!B459 &lt;&gt;"",Purchase!B459,""),"")</f>
        <v/>
      </c>
      <c r="YD669" s="137" t="str">
        <f>IFERROR(IF(Purchase!C459 &lt;&gt;"",Purchase!C459,""),"")</f>
        <v/>
      </c>
      <c r="YE669" s="137" t="str">
        <f>IFERROR(IF(Purchase!D459 &lt;&gt;"",Purchase!D459,""),"")</f>
        <v/>
      </c>
      <c r="YF669" s="137" t="str">
        <f>IFERROR(IF(Purchase!E459 &lt;&gt;"",Purchase!E459,""),"")</f>
        <v/>
      </c>
      <c r="YG669" s="137" t="str">
        <f>IFERROR(IF(Purchase!F459 &lt;&gt;"",Purchase!F459,""),"")</f>
        <v/>
      </c>
      <c r="YH669" s="137" t="str">
        <f>IFERROR(IF(Purchase!G459 &lt;&gt;"",Purchase!G459,""),"")</f>
        <v/>
      </c>
      <c r="YI669" s="137" t="str">
        <f>IFERROR(IF(Purchase!H459 &lt;&gt;"",Purchase!H459,""),"")</f>
        <v/>
      </c>
      <c r="YJ669" s="137" t="str">
        <f>IFERROR(IF(Purchase!I459 &lt;&gt;"",Purchase!I459,""),"")</f>
        <v/>
      </c>
      <c r="YK669" s="137" t="str">
        <f>IFERROR(IF(Purchase!J459 &lt;&gt;"",Purchase!J459,""),"")</f>
        <v/>
      </c>
      <c r="YL669" s="149" t="str">
        <f t="shared" si="34"/>
        <v/>
      </c>
      <c r="YM669" s="135"/>
      <c r="YN669" s="138"/>
      <c r="YO669" s="139"/>
      <c r="YP669" s="138"/>
      <c r="YQ669" s="138"/>
      <c r="YR669" s="140"/>
      <c r="YS669" s="138"/>
      <c r="YT669" s="138"/>
      <c r="YU669" s="141"/>
      <c r="YV669" s="135"/>
      <c r="YW669" s="135"/>
      <c r="YX669" s="135"/>
      <c r="YY669" s="135"/>
      <c r="YZ669" s="135"/>
      <c r="ZA669" s="135"/>
      <c r="ZB669" s="135"/>
      <c r="ZC669" s="135"/>
      <c r="ZD669" s="135" t="str">
        <f>IF(ZG669 &lt;&gt; "",(COUNTIF($ZG$212:ZG669,ZG669)&amp;"_"&amp;ZG669),"")</f>
        <v/>
      </c>
      <c r="ZE669" s="142" t="str">
        <f>IFERROR(IF(Sale!A460 &lt;&gt; "", Sale!A460, ""), "")</f>
        <v/>
      </c>
      <c r="ZF669" s="135" t="str">
        <f>IFERROR(IF(Sale!B460 &lt;&gt; "", Sale!B460, ""), "")</f>
        <v/>
      </c>
      <c r="ZG669" s="135" t="str">
        <f>IFERROR(IF(Sale!C460 &lt;&gt; "", Sale!C460, ""), "")</f>
        <v/>
      </c>
      <c r="ZH669" s="135" t="str">
        <f>IFERROR(IF(Sale!D460 &lt;&gt; "", Sale!D460, ""), "")</f>
        <v/>
      </c>
      <c r="ZI669" s="135" t="str">
        <f>IFERROR(IF(Sale!E460 &lt;&gt; "", Sale!E460, ""), "")</f>
        <v/>
      </c>
      <c r="ZJ669" s="135" t="str">
        <f>IFERROR(IF(Sale!F460 &lt;&gt; "", Sale!F460, ""), "")</f>
        <v/>
      </c>
      <c r="ZK669" s="135" t="str">
        <f>IFERROR(IF(Sale!G460 &lt;&gt; "", Sale!G460, ""), "")</f>
        <v/>
      </c>
      <c r="ZL669" s="135" t="str">
        <f>IFERROR(IF(Sale!H460 &lt;&gt; "", Sale!H460, ""), "")</f>
        <v/>
      </c>
      <c r="ZM669" s="135" t="str">
        <f>IFERROR(IF(Sale!I460 &lt;&gt; "", Sale!I460, ""), "")</f>
        <v/>
      </c>
      <c r="ZN669" s="135" t="str">
        <f>IFERROR(IF(Sale!J460 &lt;&gt; "", Sale!J460, ""), "")</f>
        <v/>
      </c>
      <c r="ZO669" s="135" t="str">
        <f>IFERROR(IF(Sale!K460 &lt;&gt; "", Sale!K460, ""), "")</f>
        <v/>
      </c>
      <c r="ZP669" s="135" t="str">
        <f>IFERROR(IF(Sale!L460 &lt;&gt; "", Sale!L460, ""), "")</f>
        <v/>
      </c>
      <c r="ZQ669" s="135" t="str">
        <f>IFERROR(IF(Sale!M460 &lt;&gt; "", Sale!M460, ""), "")</f>
        <v/>
      </c>
      <c r="ZR669" s="135" t="str">
        <f>IFERROR(IF(Sale!N460 &lt;&gt; "", Sale!N460, ""), "")</f>
        <v/>
      </c>
      <c r="ZS669" s="135" t="str">
        <f>IFERROR(IF(Sale!O460 &lt;&gt; "", Sale!O460, ""), "")</f>
        <v/>
      </c>
      <c r="ZT669" s="135"/>
      <c r="ZU669" s="135"/>
      <c r="ZV669" s="135"/>
      <c r="ZW669" s="135"/>
      <c r="ZX669" s="139"/>
      <c r="ZY669" s="135"/>
      <c r="ZZ669" s="135"/>
    </row>
    <row r="670" spans="25:702">
      <c r="Y670" s="236"/>
      <c r="YA670" s="135" t="str">
        <f>IF(YC670 &lt;&gt; "", (COUNTIF($YC$212:YC670,YC670)&amp;"_"&amp;YC670),"")</f>
        <v/>
      </c>
      <c r="YB670" s="136" t="str">
        <f>IFERROR(IF(Purchase!A460 &lt;&gt;"",Purchase!A460,""),"")</f>
        <v/>
      </c>
      <c r="YC670" s="137" t="str">
        <f>IFERROR(IF(Purchase!B460 &lt;&gt;"",Purchase!B460,""),"")</f>
        <v/>
      </c>
      <c r="YD670" s="137" t="str">
        <f>IFERROR(IF(Purchase!C460 &lt;&gt;"",Purchase!C460,""),"")</f>
        <v/>
      </c>
      <c r="YE670" s="137" t="str">
        <f>IFERROR(IF(Purchase!D460 &lt;&gt;"",Purchase!D460,""),"")</f>
        <v/>
      </c>
      <c r="YF670" s="137" t="str">
        <f>IFERROR(IF(Purchase!E460 &lt;&gt;"",Purchase!E460,""),"")</f>
        <v/>
      </c>
      <c r="YG670" s="137" t="str">
        <f>IFERROR(IF(Purchase!F460 &lt;&gt;"",Purchase!F460,""),"")</f>
        <v/>
      </c>
      <c r="YH670" s="137" t="str">
        <f>IFERROR(IF(Purchase!G460 &lt;&gt;"",Purchase!G460,""),"")</f>
        <v/>
      </c>
      <c r="YI670" s="137" t="str">
        <f>IFERROR(IF(Purchase!H460 &lt;&gt;"",Purchase!H460,""),"")</f>
        <v/>
      </c>
      <c r="YJ670" s="137" t="str">
        <f>IFERROR(IF(Purchase!I460 &lt;&gt;"",Purchase!I460,""),"")</f>
        <v/>
      </c>
      <c r="YK670" s="137" t="str">
        <f>IFERROR(IF(Purchase!J460 &lt;&gt;"",Purchase!J460,""),"")</f>
        <v/>
      </c>
      <c r="YL670" s="149" t="str">
        <f t="shared" si="34"/>
        <v/>
      </c>
      <c r="YM670" s="135"/>
      <c r="YN670" s="138"/>
      <c r="YO670" s="139"/>
      <c r="YP670" s="138"/>
      <c r="YQ670" s="138"/>
      <c r="YR670" s="140"/>
      <c r="YS670" s="138"/>
      <c r="YT670" s="138"/>
      <c r="YU670" s="141"/>
      <c r="YV670" s="135"/>
      <c r="YW670" s="135"/>
      <c r="YX670" s="135"/>
      <c r="YY670" s="135"/>
      <c r="YZ670" s="135"/>
      <c r="ZA670" s="135"/>
      <c r="ZB670" s="135"/>
      <c r="ZC670" s="135"/>
      <c r="ZD670" s="135" t="str">
        <f>IF(ZG670 &lt;&gt; "",(COUNTIF($ZG$212:ZG670,ZG670)&amp;"_"&amp;ZG670),"")</f>
        <v/>
      </c>
      <c r="ZE670" s="142" t="str">
        <f>IFERROR(IF(Sale!A461 &lt;&gt; "", Sale!A461, ""), "")</f>
        <v/>
      </c>
      <c r="ZF670" s="135" t="str">
        <f>IFERROR(IF(Sale!B461 &lt;&gt; "", Sale!B461, ""), "")</f>
        <v/>
      </c>
      <c r="ZG670" s="135" t="str">
        <f>IFERROR(IF(Sale!C461 &lt;&gt; "", Sale!C461, ""), "")</f>
        <v/>
      </c>
      <c r="ZH670" s="135" t="str">
        <f>IFERROR(IF(Sale!D461 &lt;&gt; "", Sale!D461, ""), "")</f>
        <v/>
      </c>
      <c r="ZI670" s="135" t="str">
        <f>IFERROR(IF(Sale!E461 &lt;&gt; "", Sale!E461, ""), "")</f>
        <v/>
      </c>
      <c r="ZJ670" s="135" t="str">
        <f>IFERROR(IF(Sale!F461 &lt;&gt; "", Sale!F461, ""), "")</f>
        <v/>
      </c>
      <c r="ZK670" s="135" t="str">
        <f>IFERROR(IF(Sale!G461 &lt;&gt; "", Sale!G461, ""), "")</f>
        <v/>
      </c>
      <c r="ZL670" s="135" t="str">
        <f>IFERROR(IF(Sale!H461 &lt;&gt; "", Sale!H461, ""), "")</f>
        <v/>
      </c>
      <c r="ZM670" s="135" t="str">
        <f>IFERROR(IF(Sale!I461 &lt;&gt; "", Sale!I461, ""), "")</f>
        <v/>
      </c>
      <c r="ZN670" s="135" t="str">
        <f>IFERROR(IF(Sale!J461 &lt;&gt; "", Sale!J461, ""), "")</f>
        <v/>
      </c>
      <c r="ZO670" s="135" t="str">
        <f>IFERROR(IF(Sale!K461 &lt;&gt; "", Sale!K461, ""), "")</f>
        <v/>
      </c>
      <c r="ZP670" s="135" t="str">
        <f>IFERROR(IF(Sale!L461 &lt;&gt; "", Sale!L461, ""), "")</f>
        <v/>
      </c>
      <c r="ZQ670" s="135" t="str">
        <f>IFERROR(IF(Sale!M461 &lt;&gt; "", Sale!M461, ""), "")</f>
        <v/>
      </c>
      <c r="ZR670" s="135" t="str">
        <f>IFERROR(IF(Sale!N461 &lt;&gt; "", Sale!N461, ""), "")</f>
        <v/>
      </c>
      <c r="ZS670" s="135" t="str">
        <f>IFERROR(IF(Sale!O461 &lt;&gt; "", Sale!O461, ""), "")</f>
        <v/>
      </c>
      <c r="ZT670" s="135"/>
      <c r="ZU670" s="135"/>
      <c r="ZV670" s="135"/>
      <c r="ZW670" s="135"/>
      <c r="ZX670" s="139"/>
      <c r="ZY670" s="135"/>
      <c r="ZZ670" s="135"/>
    </row>
    <row r="671" spans="25:702">
      <c r="Y671" s="236"/>
      <c r="YA671" s="135" t="str">
        <f>IF(YC671 &lt;&gt; "", (COUNTIF($YC$212:YC671,YC671)&amp;"_"&amp;YC671),"")</f>
        <v/>
      </c>
      <c r="YB671" s="136" t="str">
        <f>IFERROR(IF(Purchase!A461 &lt;&gt;"",Purchase!A461,""),"")</f>
        <v/>
      </c>
      <c r="YC671" s="137" t="str">
        <f>IFERROR(IF(Purchase!B461 &lt;&gt;"",Purchase!B461,""),"")</f>
        <v/>
      </c>
      <c r="YD671" s="137" t="str">
        <f>IFERROR(IF(Purchase!C461 &lt;&gt;"",Purchase!C461,""),"")</f>
        <v/>
      </c>
      <c r="YE671" s="137" t="str">
        <f>IFERROR(IF(Purchase!D461 &lt;&gt;"",Purchase!D461,""),"")</f>
        <v/>
      </c>
      <c r="YF671" s="137" t="str">
        <f>IFERROR(IF(Purchase!E461 &lt;&gt;"",Purchase!E461,""),"")</f>
        <v/>
      </c>
      <c r="YG671" s="137" t="str">
        <f>IFERROR(IF(Purchase!F461 &lt;&gt;"",Purchase!F461,""),"")</f>
        <v/>
      </c>
      <c r="YH671" s="137" t="str">
        <f>IFERROR(IF(Purchase!G461 &lt;&gt;"",Purchase!G461,""),"")</f>
        <v/>
      </c>
      <c r="YI671" s="137" t="str">
        <f>IFERROR(IF(Purchase!H461 &lt;&gt;"",Purchase!H461,""),"")</f>
        <v/>
      </c>
      <c r="YJ671" s="137" t="str">
        <f>IFERROR(IF(Purchase!I461 &lt;&gt;"",Purchase!I461,""),"")</f>
        <v/>
      </c>
      <c r="YK671" s="137" t="str">
        <f>IFERROR(IF(Purchase!J461 &lt;&gt;"",Purchase!J461,""),"")</f>
        <v/>
      </c>
      <c r="YL671" s="149" t="str">
        <f t="shared" si="34"/>
        <v/>
      </c>
      <c r="YM671" s="135"/>
      <c r="YN671" s="138"/>
      <c r="YO671" s="139"/>
      <c r="YP671" s="138"/>
      <c r="YQ671" s="138"/>
      <c r="YR671" s="140"/>
      <c r="YS671" s="138"/>
      <c r="YT671" s="138"/>
      <c r="YU671" s="141"/>
      <c r="YV671" s="135"/>
      <c r="YW671" s="135"/>
      <c r="YX671" s="135"/>
      <c r="YY671" s="135"/>
      <c r="YZ671" s="135"/>
      <c r="ZA671" s="135"/>
      <c r="ZB671" s="135"/>
      <c r="ZC671" s="135"/>
      <c r="ZD671" s="135" t="str">
        <f>IF(ZG671 &lt;&gt; "",(COUNTIF($ZG$212:ZG671,ZG671)&amp;"_"&amp;ZG671),"")</f>
        <v/>
      </c>
      <c r="ZE671" s="142" t="str">
        <f>IFERROR(IF(Sale!A462 &lt;&gt; "", Sale!A462, ""), "")</f>
        <v/>
      </c>
      <c r="ZF671" s="135" t="str">
        <f>IFERROR(IF(Sale!B462 &lt;&gt; "", Sale!B462, ""), "")</f>
        <v/>
      </c>
      <c r="ZG671" s="135" t="str">
        <f>IFERROR(IF(Sale!C462 &lt;&gt; "", Sale!C462, ""), "")</f>
        <v/>
      </c>
      <c r="ZH671" s="135" t="str">
        <f>IFERROR(IF(Sale!D462 &lt;&gt; "", Sale!D462, ""), "")</f>
        <v/>
      </c>
      <c r="ZI671" s="135" t="str">
        <f>IFERROR(IF(Sale!E462 &lt;&gt; "", Sale!E462, ""), "")</f>
        <v/>
      </c>
      <c r="ZJ671" s="135" t="str">
        <f>IFERROR(IF(Sale!F462 &lt;&gt; "", Sale!F462, ""), "")</f>
        <v/>
      </c>
      <c r="ZK671" s="135" t="str">
        <f>IFERROR(IF(Sale!G462 &lt;&gt; "", Sale!G462, ""), "")</f>
        <v/>
      </c>
      <c r="ZL671" s="135" t="str">
        <f>IFERROR(IF(Sale!H462 &lt;&gt; "", Sale!H462, ""), "")</f>
        <v/>
      </c>
      <c r="ZM671" s="135" t="str">
        <f>IFERROR(IF(Sale!I462 &lt;&gt; "", Sale!I462, ""), "")</f>
        <v/>
      </c>
      <c r="ZN671" s="135" t="str">
        <f>IFERROR(IF(Sale!J462 &lt;&gt; "", Sale!J462, ""), "")</f>
        <v/>
      </c>
      <c r="ZO671" s="135" t="str">
        <f>IFERROR(IF(Sale!K462 &lt;&gt; "", Sale!K462, ""), "")</f>
        <v/>
      </c>
      <c r="ZP671" s="135" t="str">
        <f>IFERROR(IF(Sale!L462 &lt;&gt; "", Sale!L462, ""), "")</f>
        <v/>
      </c>
      <c r="ZQ671" s="135" t="str">
        <f>IFERROR(IF(Sale!M462 &lt;&gt; "", Sale!M462, ""), "")</f>
        <v/>
      </c>
      <c r="ZR671" s="135" t="str">
        <f>IFERROR(IF(Sale!N462 &lt;&gt; "", Sale!N462, ""), "")</f>
        <v/>
      </c>
      <c r="ZS671" s="135" t="str">
        <f>IFERROR(IF(Sale!O462 &lt;&gt; "", Sale!O462, ""), "")</f>
        <v/>
      </c>
      <c r="ZT671" s="135"/>
      <c r="ZU671" s="135"/>
      <c r="ZV671" s="135"/>
      <c r="ZW671" s="135"/>
      <c r="ZX671" s="139"/>
      <c r="ZY671" s="135"/>
      <c r="ZZ671" s="135"/>
    </row>
    <row r="672" spans="25:702">
      <c r="Y672" s="236"/>
      <c r="YA672" s="135" t="str">
        <f>IF(YC672 &lt;&gt; "", (COUNTIF($YC$212:YC672,YC672)&amp;"_"&amp;YC672),"")</f>
        <v/>
      </c>
      <c r="YB672" s="136" t="str">
        <f>IFERROR(IF(Purchase!A462 &lt;&gt;"",Purchase!A462,""),"")</f>
        <v/>
      </c>
      <c r="YC672" s="137" t="str">
        <f>IFERROR(IF(Purchase!B462 &lt;&gt;"",Purchase!B462,""),"")</f>
        <v/>
      </c>
      <c r="YD672" s="137" t="str">
        <f>IFERROR(IF(Purchase!C462 &lt;&gt;"",Purchase!C462,""),"")</f>
        <v/>
      </c>
      <c r="YE672" s="137" t="str">
        <f>IFERROR(IF(Purchase!D462 &lt;&gt;"",Purchase!D462,""),"")</f>
        <v/>
      </c>
      <c r="YF672" s="137" t="str">
        <f>IFERROR(IF(Purchase!E462 &lt;&gt;"",Purchase!E462,""),"")</f>
        <v/>
      </c>
      <c r="YG672" s="137" t="str">
        <f>IFERROR(IF(Purchase!F462 &lt;&gt;"",Purchase!F462,""),"")</f>
        <v/>
      </c>
      <c r="YH672" s="137" t="str">
        <f>IFERROR(IF(Purchase!G462 &lt;&gt;"",Purchase!G462,""),"")</f>
        <v/>
      </c>
      <c r="YI672" s="137" t="str">
        <f>IFERROR(IF(Purchase!H462 &lt;&gt;"",Purchase!H462,""),"")</f>
        <v/>
      </c>
      <c r="YJ672" s="137" t="str">
        <f>IFERROR(IF(Purchase!I462 &lt;&gt;"",Purchase!I462,""),"")</f>
        <v/>
      </c>
      <c r="YK672" s="137" t="str">
        <f>IFERROR(IF(Purchase!J462 &lt;&gt;"",Purchase!J462,""),"")</f>
        <v/>
      </c>
      <c r="YL672" s="149" t="str">
        <f t="shared" si="34"/>
        <v/>
      </c>
      <c r="YM672" s="135"/>
      <c r="YN672" s="138"/>
      <c r="YO672" s="139"/>
      <c r="YP672" s="138"/>
      <c r="YQ672" s="138"/>
      <c r="YR672" s="140"/>
      <c r="YS672" s="138"/>
      <c r="YT672" s="138"/>
      <c r="YU672" s="141"/>
      <c r="YV672" s="135"/>
      <c r="YW672" s="135"/>
      <c r="YX672" s="135"/>
      <c r="YY672" s="135"/>
      <c r="YZ672" s="135"/>
      <c r="ZA672" s="135"/>
      <c r="ZB672" s="135"/>
      <c r="ZC672" s="135"/>
      <c r="ZD672" s="135" t="str">
        <f>IF(ZG672 &lt;&gt; "",(COUNTIF($ZG$212:ZG672,ZG672)&amp;"_"&amp;ZG672),"")</f>
        <v/>
      </c>
      <c r="ZE672" s="142" t="str">
        <f>IFERROR(IF(Sale!A463 &lt;&gt; "", Sale!A463, ""), "")</f>
        <v/>
      </c>
      <c r="ZF672" s="135" t="str">
        <f>IFERROR(IF(Sale!B463 &lt;&gt; "", Sale!B463, ""), "")</f>
        <v/>
      </c>
      <c r="ZG672" s="135" t="str">
        <f>IFERROR(IF(Sale!C463 &lt;&gt; "", Sale!C463, ""), "")</f>
        <v/>
      </c>
      <c r="ZH672" s="135" t="str">
        <f>IFERROR(IF(Sale!D463 &lt;&gt; "", Sale!D463, ""), "")</f>
        <v/>
      </c>
      <c r="ZI672" s="135" t="str">
        <f>IFERROR(IF(Sale!E463 &lt;&gt; "", Sale!E463, ""), "")</f>
        <v/>
      </c>
      <c r="ZJ672" s="135" t="str">
        <f>IFERROR(IF(Sale!F463 &lt;&gt; "", Sale!F463, ""), "")</f>
        <v/>
      </c>
      <c r="ZK672" s="135" t="str">
        <f>IFERROR(IF(Sale!G463 &lt;&gt; "", Sale!G463, ""), "")</f>
        <v/>
      </c>
      <c r="ZL672" s="135" t="str">
        <f>IFERROR(IF(Sale!H463 &lt;&gt; "", Sale!H463, ""), "")</f>
        <v/>
      </c>
      <c r="ZM672" s="135" t="str">
        <f>IFERROR(IF(Sale!I463 &lt;&gt; "", Sale!I463, ""), "")</f>
        <v/>
      </c>
      <c r="ZN672" s="135" t="str">
        <f>IFERROR(IF(Sale!J463 &lt;&gt; "", Sale!J463, ""), "")</f>
        <v/>
      </c>
      <c r="ZO672" s="135" t="str">
        <f>IFERROR(IF(Sale!K463 &lt;&gt; "", Sale!K463, ""), "")</f>
        <v/>
      </c>
      <c r="ZP672" s="135" t="str">
        <f>IFERROR(IF(Sale!L463 &lt;&gt; "", Sale!L463, ""), "")</f>
        <v/>
      </c>
      <c r="ZQ672" s="135" t="str">
        <f>IFERROR(IF(Sale!M463 &lt;&gt; "", Sale!M463, ""), "")</f>
        <v/>
      </c>
      <c r="ZR672" s="135" t="str">
        <f>IFERROR(IF(Sale!N463 &lt;&gt; "", Sale!N463, ""), "")</f>
        <v/>
      </c>
      <c r="ZS672" s="135" t="str">
        <f>IFERROR(IF(Sale!O463 &lt;&gt; "", Sale!O463, ""), "")</f>
        <v/>
      </c>
      <c r="ZT672" s="135"/>
      <c r="ZU672" s="135"/>
      <c r="ZV672" s="135"/>
      <c r="ZW672" s="135"/>
      <c r="ZX672" s="139"/>
      <c r="ZY672" s="135"/>
      <c r="ZZ672" s="135"/>
    </row>
    <row r="673" spans="25:702">
      <c r="Y673" s="236"/>
      <c r="YA673" s="135" t="str">
        <f>IF(YC673 &lt;&gt; "", (COUNTIF($YC$212:YC673,YC673)&amp;"_"&amp;YC673),"")</f>
        <v/>
      </c>
      <c r="YB673" s="136" t="str">
        <f>IFERROR(IF(Purchase!A463 &lt;&gt;"",Purchase!A463,""),"")</f>
        <v/>
      </c>
      <c r="YC673" s="137" t="str">
        <f>IFERROR(IF(Purchase!B463 &lt;&gt;"",Purchase!B463,""),"")</f>
        <v/>
      </c>
      <c r="YD673" s="137" t="str">
        <f>IFERROR(IF(Purchase!C463 &lt;&gt;"",Purchase!C463,""),"")</f>
        <v/>
      </c>
      <c r="YE673" s="137" t="str">
        <f>IFERROR(IF(Purchase!D463 &lt;&gt;"",Purchase!D463,""),"")</f>
        <v/>
      </c>
      <c r="YF673" s="137" t="str">
        <f>IFERROR(IF(Purchase!E463 &lt;&gt;"",Purchase!E463,""),"")</f>
        <v/>
      </c>
      <c r="YG673" s="137" t="str">
        <f>IFERROR(IF(Purchase!F463 &lt;&gt;"",Purchase!F463,""),"")</f>
        <v/>
      </c>
      <c r="YH673" s="137" t="str">
        <f>IFERROR(IF(Purchase!G463 &lt;&gt;"",Purchase!G463,""),"")</f>
        <v/>
      </c>
      <c r="YI673" s="137" t="str">
        <f>IFERROR(IF(Purchase!H463 &lt;&gt;"",Purchase!H463,""),"")</f>
        <v/>
      </c>
      <c r="YJ673" s="137" t="str">
        <f>IFERROR(IF(Purchase!I463 &lt;&gt;"",Purchase!I463,""),"")</f>
        <v/>
      </c>
      <c r="YK673" s="137" t="str">
        <f>IFERROR(IF(Purchase!J463 &lt;&gt;"",Purchase!J463,""),"")</f>
        <v/>
      </c>
      <c r="YL673" s="149" t="str">
        <f t="shared" si="34"/>
        <v/>
      </c>
      <c r="YM673" s="135"/>
      <c r="YN673" s="138"/>
      <c r="YO673" s="139"/>
      <c r="YP673" s="138"/>
      <c r="YQ673" s="138"/>
      <c r="YR673" s="140"/>
      <c r="YS673" s="138"/>
      <c r="YT673" s="138"/>
      <c r="YU673" s="141"/>
      <c r="YV673" s="135"/>
      <c r="YW673" s="135"/>
      <c r="YX673" s="135"/>
      <c r="YY673" s="135"/>
      <c r="YZ673" s="135"/>
      <c r="ZA673" s="135"/>
      <c r="ZB673" s="135"/>
      <c r="ZC673" s="135"/>
      <c r="ZD673" s="135" t="str">
        <f>IF(ZG673 &lt;&gt; "",(COUNTIF($ZG$212:ZG673,ZG673)&amp;"_"&amp;ZG673),"")</f>
        <v/>
      </c>
      <c r="ZE673" s="142" t="str">
        <f>IFERROR(IF(Sale!A464 &lt;&gt; "", Sale!A464, ""), "")</f>
        <v/>
      </c>
      <c r="ZF673" s="135" t="str">
        <f>IFERROR(IF(Sale!B464 &lt;&gt; "", Sale!B464, ""), "")</f>
        <v/>
      </c>
      <c r="ZG673" s="135" t="str">
        <f>IFERROR(IF(Sale!C464 &lt;&gt; "", Sale!C464, ""), "")</f>
        <v/>
      </c>
      <c r="ZH673" s="135" t="str">
        <f>IFERROR(IF(Sale!D464 &lt;&gt; "", Sale!D464, ""), "")</f>
        <v/>
      </c>
      <c r="ZI673" s="135" t="str">
        <f>IFERROR(IF(Sale!E464 &lt;&gt; "", Sale!E464, ""), "")</f>
        <v/>
      </c>
      <c r="ZJ673" s="135" t="str">
        <f>IFERROR(IF(Sale!F464 &lt;&gt; "", Sale!F464, ""), "")</f>
        <v/>
      </c>
      <c r="ZK673" s="135" t="str">
        <f>IFERROR(IF(Sale!G464 &lt;&gt; "", Sale!G464, ""), "")</f>
        <v/>
      </c>
      <c r="ZL673" s="135" t="str">
        <f>IFERROR(IF(Sale!H464 &lt;&gt; "", Sale!H464, ""), "")</f>
        <v/>
      </c>
      <c r="ZM673" s="135" t="str">
        <f>IFERROR(IF(Sale!I464 &lt;&gt; "", Sale!I464, ""), "")</f>
        <v/>
      </c>
      <c r="ZN673" s="135" t="str">
        <f>IFERROR(IF(Sale!J464 &lt;&gt; "", Sale!J464, ""), "")</f>
        <v/>
      </c>
      <c r="ZO673" s="135" t="str">
        <f>IFERROR(IF(Sale!K464 &lt;&gt; "", Sale!K464, ""), "")</f>
        <v/>
      </c>
      <c r="ZP673" s="135" t="str">
        <f>IFERROR(IF(Sale!L464 &lt;&gt; "", Sale!L464, ""), "")</f>
        <v/>
      </c>
      <c r="ZQ673" s="135" t="str">
        <f>IFERROR(IF(Sale!M464 &lt;&gt; "", Sale!M464, ""), "")</f>
        <v/>
      </c>
      <c r="ZR673" s="135" t="str">
        <f>IFERROR(IF(Sale!N464 &lt;&gt; "", Sale!N464, ""), "")</f>
        <v/>
      </c>
      <c r="ZS673" s="135" t="str">
        <f>IFERROR(IF(Sale!O464 &lt;&gt; "", Sale!O464, ""), "")</f>
        <v/>
      </c>
      <c r="ZT673" s="135"/>
      <c r="ZU673" s="135"/>
      <c r="ZV673" s="135"/>
      <c r="ZW673" s="135"/>
      <c r="ZX673" s="139"/>
      <c r="ZY673" s="135"/>
      <c r="ZZ673" s="135"/>
    </row>
    <row r="674" spans="25:702">
      <c r="Y674" s="236"/>
      <c r="YA674" s="135" t="str">
        <f>IF(YC674 &lt;&gt; "", (COUNTIF($YC$212:YC674,YC674)&amp;"_"&amp;YC674),"")</f>
        <v/>
      </c>
      <c r="YB674" s="136" t="str">
        <f>IFERROR(IF(Purchase!A464 &lt;&gt;"",Purchase!A464,""),"")</f>
        <v/>
      </c>
      <c r="YC674" s="137" t="str">
        <f>IFERROR(IF(Purchase!B464 &lt;&gt;"",Purchase!B464,""),"")</f>
        <v/>
      </c>
      <c r="YD674" s="137" t="str">
        <f>IFERROR(IF(Purchase!C464 &lt;&gt;"",Purchase!C464,""),"")</f>
        <v/>
      </c>
      <c r="YE674" s="137" t="str">
        <f>IFERROR(IF(Purchase!D464 &lt;&gt;"",Purchase!D464,""),"")</f>
        <v/>
      </c>
      <c r="YF674" s="137" t="str">
        <f>IFERROR(IF(Purchase!E464 &lt;&gt;"",Purchase!E464,""),"")</f>
        <v/>
      </c>
      <c r="YG674" s="137" t="str">
        <f>IFERROR(IF(Purchase!F464 &lt;&gt;"",Purchase!F464,""),"")</f>
        <v/>
      </c>
      <c r="YH674" s="137" t="str">
        <f>IFERROR(IF(Purchase!G464 &lt;&gt;"",Purchase!G464,""),"")</f>
        <v/>
      </c>
      <c r="YI674" s="137" t="str">
        <f>IFERROR(IF(Purchase!H464 &lt;&gt;"",Purchase!H464,""),"")</f>
        <v/>
      </c>
      <c r="YJ674" s="137" t="str">
        <f>IFERROR(IF(Purchase!I464 &lt;&gt;"",Purchase!I464,""),"")</f>
        <v/>
      </c>
      <c r="YK674" s="137" t="str">
        <f>IFERROR(IF(Purchase!J464 &lt;&gt;"",Purchase!J464,""),"")</f>
        <v/>
      </c>
      <c r="YL674" s="149" t="str">
        <f t="shared" si="34"/>
        <v/>
      </c>
      <c r="YM674" s="135"/>
      <c r="YN674" s="138"/>
      <c r="YO674" s="139"/>
      <c r="YP674" s="138"/>
      <c r="YQ674" s="138"/>
      <c r="YR674" s="140"/>
      <c r="YS674" s="138"/>
      <c r="YT674" s="138"/>
      <c r="YU674" s="141"/>
      <c r="YV674" s="135"/>
      <c r="YW674" s="135"/>
      <c r="YX674" s="135"/>
      <c r="YY674" s="135"/>
      <c r="YZ674" s="135"/>
      <c r="ZA674" s="135"/>
      <c r="ZB674" s="135"/>
      <c r="ZC674" s="135"/>
      <c r="ZD674" s="135" t="str">
        <f>IF(ZG674 &lt;&gt; "",(COUNTIF($ZG$212:ZG674,ZG674)&amp;"_"&amp;ZG674),"")</f>
        <v/>
      </c>
      <c r="ZE674" s="142" t="str">
        <f>IFERROR(IF(Sale!A465 &lt;&gt; "", Sale!A465, ""), "")</f>
        <v/>
      </c>
      <c r="ZF674" s="135" t="str">
        <f>IFERROR(IF(Sale!B465 &lt;&gt; "", Sale!B465, ""), "")</f>
        <v/>
      </c>
      <c r="ZG674" s="135" t="str">
        <f>IFERROR(IF(Sale!C465 &lt;&gt; "", Sale!C465, ""), "")</f>
        <v/>
      </c>
      <c r="ZH674" s="135" t="str">
        <f>IFERROR(IF(Sale!D465 &lt;&gt; "", Sale!D465, ""), "")</f>
        <v/>
      </c>
      <c r="ZI674" s="135" t="str">
        <f>IFERROR(IF(Sale!E465 &lt;&gt; "", Sale!E465, ""), "")</f>
        <v/>
      </c>
      <c r="ZJ674" s="135" t="str">
        <f>IFERROR(IF(Sale!F465 &lt;&gt; "", Sale!F465, ""), "")</f>
        <v/>
      </c>
      <c r="ZK674" s="135" t="str">
        <f>IFERROR(IF(Sale!G465 &lt;&gt; "", Sale!G465, ""), "")</f>
        <v/>
      </c>
      <c r="ZL674" s="135" t="str">
        <f>IFERROR(IF(Sale!H465 &lt;&gt; "", Sale!H465, ""), "")</f>
        <v/>
      </c>
      <c r="ZM674" s="135" t="str">
        <f>IFERROR(IF(Sale!I465 &lt;&gt; "", Sale!I465, ""), "")</f>
        <v/>
      </c>
      <c r="ZN674" s="135" t="str">
        <f>IFERROR(IF(Sale!J465 &lt;&gt; "", Sale!J465, ""), "")</f>
        <v/>
      </c>
      <c r="ZO674" s="135" t="str">
        <f>IFERROR(IF(Sale!K465 &lt;&gt; "", Sale!K465, ""), "")</f>
        <v/>
      </c>
      <c r="ZP674" s="135" t="str">
        <f>IFERROR(IF(Sale!L465 &lt;&gt; "", Sale!L465, ""), "")</f>
        <v/>
      </c>
      <c r="ZQ674" s="135" t="str">
        <f>IFERROR(IF(Sale!M465 &lt;&gt; "", Sale!M465, ""), "")</f>
        <v/>
      </c>
      <c r="ZR674" s="135" t="str">
        <f>IFERROR(IF(Sale!N465 &lt;&gt; "", Sale!N465, ""), "")</f>
        <v/>
      </c>
      <c r="ZS674" s="135" t="str">
        <f>IFERROR(IF(Sale!O465 &lt;&gt; "", Sale!O465, ""), "")</f>
        <v/>
      </c>
      <c r="ZT674" s="135"/>
      <c r="ZU674" s="135"/>
      <c r="ZV674" s="135"/>
      <c r="ZW674" s="135"/>
      <c r="ZX674" s="139"/>
      <c r="ZY674" s="135"/>
      <c r="ZZ674" s="135"/>
    </row>
    <row r="675" spans="25:702">
      <c r="Y675" s="236"/>
      <c r="YA675" s="135" t="str">
        <f>IF(YC675 &lt;&gt; "", (COUNTIF($YC$212:YC675,YC675)&amp;"_"&amp;YC675),"")</f>
        <v/>
      </c>
      <c r="YB675" s="136" t="str">
        <f>IFERROR(IF(Purchase!A465 &lt;&gt;"",Purchase!A465,""),"")</f>
        <v/>
      </c>
      <c r="YC675" s="137" t="str">
        <f>IFERROR(IF(Purchase!B465 &lt;&gt;"",Purchase!B465,""),"")</f>
        <v/>
      </c>
      <c r="YD675" s="137" t="str">
        <f>IFERROR(IF(Purchase!C465 &lt;&gt;"",Purchase!C465,""),"")</f>
        <v/>
      </c>
      <c r="YE675" s="137" t="str">
        <f>IFERROR(IF(Purchase!D465 &lt;&gt;"",Purchase!D465,""),"")</f>
        <v/>
      </c>
      <c r="YF675" s="137" t="str">
        <f>IFERROR(IF(Purchase!E465 &lt;&gt;"",Purchase!E465,""),"")</f>
        <v/>
      </c>
      <c r="YG675" s="137" t="str">
        <f>IFERROR(IF(Purchase!F465 &lt;&gt;"",Purchase!F465,""),"")</f>
        <v/>
      </c>
      <c r="YH675" s="137" t="str">
        <f>IFERROR(IF(Purchase!G465 &lt;&gt;"",Purchase!G465,""),"")</f>
        <v/>
      </c>
      <c r="YI675" s="137" t="str">
        <f>IFERROR(IF(Purchase!H465 &lt;&gt;"",Purchase!H465,""),"")</f>
        <v/>
      </c>
      <c r="YJ675" s="137" t="str">
        <f>IFERROR(IF(Purchase!I465 &lt;&gt;"",Purchase!I465,""),"")</f>
        <v/>
      </c>
      <c r="YK675" s="137" t="str">
        <f>IFERROR(IF(Purchase!J465 &lt;&gt;"",Purchase!J465,""),"")</f>
        <v/>
      </c>
      <c r="YL675" s="149" t="str">
        <f t="shared" si="34"/>
        <v/>
      </c>
      <c r="YM675" s="135"/>
      <c r="YN675" s="138"/>
      <c r="YO675" s="139"/>
      <c r="YP675" s="138"/>
      <c r="YQ675" s="138"/>
      <c r="YR675" s="140"/>
      <c r="YS675" s="138"/>
      <c r="YT675" s="138"/>
      <c r="YU675" s="141"/>
      <c r="YV675" s="135"/>
      <c r="YW675" s="135"/>
      <c r="YX675" s="135"/>
      <c r="YY675" s="135"/>
      <c r="YZ675" s="135"/>
      <c r="ZA675" s="135"/>
      <c r="ZB675" s="135"/>
      <c r="ZC675" s="135"/>
      <c r="ZD675" s="135" t="str">
        <f>IF(ZG675 &lt;&gt; "",(COUNTIF($ZG$212:ZG675,ZG675)&amp;"_"&amp;ZG675),"")</f>
        <v/>
      </c>
      <c r="ZE675" s="142" t="str">
        <f>IFERROR(IF(Sale!A466 &lt;&gt; "", Sale!A466, ""), "")</f>
        <v/>
      </c>
      <c r="ZF675" s="135" t="str">
        <f>IFERROR(IF(Sale!B466 &lt;&gt; "", Sale!B466, ""), "")</f>
        <v/>
      </c>
      <c r="ZG675" s="135" t="str">
        <f>IFERROR(IF(Sale!C466 &lt;&gt; "", Sale!C466, ""), "")</f>
        <v/>
      </c>
      <c r="ZH675" s="135" t="str">
        <f>IFERROR(IF(Sale!D466 &lt;&gt; "", Sale!D466, ""), "")</f>
        <v/>
      </c>
      <c r="ZI675" s="135" t="str">
        <f>IFERROR(IF(Sale!E466 &lt;&gt; "", Sale!E466, ""), "")</f>
        <v/>
      </c>
      <c r="ZJ675" s="135" t="str">
        <f>IFERROR(IF(Sale!F466 &lt;&gt; "", Sale!F466, ""), "")</f>
        <v/>
      </c>
      <c r="ZK675" s="135" t="str">
        <f>IFERROR(IF(Sale!G466 &lt;&gt; "", Sale!G466, ""), "")</f>
        <v/>
      </c>
      <c r="ZL675" s="135" t="str">
        <f>IFERROR(IF(Sale!H466 &lt;&gt; "", Sale!H466, ""), "")</f>
        <v/>
      </c>
      <c r="ZM675" s="135" t="str">
        <f>IFERROR(IF(Sale!I466 &lt;&gt; "", Sale!I466, ""), "")</f>
        <v/>
      </c>
      <c r="ZN675" s="135" t="str">
        <f>IFERROR(IF(Sale!J466 &lt;&gt; "", Sale!J466, ""), "")</f>
        <v/>
      </c>
      <c r="ZO675" s="135" t="str">
        <f>IFERROR(IF(Sale!K466 &lt;&gt; "", Sale!K466, ""), "")</f>
        <v/>
      </c>
      <c r="ZP675" s="135" t="str">
        <f>IFERROR(IF(Sale!L466 &lt;&gt; "", Sale!L466, ""), "")</f>
        <v/>
      </c>
      <c r="ZQ675" s="135" t="str">
        <f>IFERROR(IF(Sale!M466 &lt;&gt; "", Sale!M466, ""), "")</f>
        <v/>
      </c>
      <c r="ZR675" s="135" t="str">
        <f>IFERROR(IF(Sale!N466 &lt;&gt; "", Sale!N466, ""), "")</f>
        <v/>
      </c>
      <c r="ZS675" s="135" t="str">
        <f>IFERROR(IF(Sale!O466 &lt;&gt; "", Sale!O466, ""), "")</f>
        <v/>
      </c>
      <c r="ZT675" s="135"/>
      <c r="ZU675" s="135"/>
      <c r="ZV675" s="135"/>
      <c r="ZW675" s="135"/>
      <c r="ZX675" s="139"/>
      <c r="ZY675" s="135"/>
      <c r="ZZ675" s="135"/>
    </row>
    <row r="676" spans="25:702">
      <c r="Y676" s="236"/>
      <c r="YA676" s="135" t="str">
        <f>IF(YC676 &lt;&gt; "", (COUNTIF($YC$212:YC676,YC676)&amp;"_"&amp;YC676),"")</f>
        <v/>
      </c>
      <c r="YB676" s="136" t="str">
        <f>IFERROR(IF(Purchase!A466 &lt;&gt;"",Purchase!A466,""),"")</f>
        <v/>
      </c>
      <c r="YC676" s="137" t="str">
        <f>IFERROR(IF(Purchase!B466 &lt;&gt;"",Purchase!B466,""),"")</f>
        <v/>
      </c>
      <c r="YD676" s="137" t="str">
        <f>IFERROR(IF(Purchase!C466 &lt;&gt;"",Purchase!C466,""),"")</f>
        <v/>
      </c>
      <c r="YE676" s="137" t="str">
        <f>IFERROR(IF(Purchase!D466 &lt;&gt;"",Purchase!D466,""),"")</f>
        <v/>
      </c>
      <c r="YF676" s="137" t="str">
        <f>IFERROR(IF(Purchase!E466 &lt;&gt;"",Purchase!E466,""),"")</f>
        <v/>
      </c>
      <c r="YG676" s="137" t="str">
        <f>IFERROR(IF(Purchase!F466 &lt;&gt;"",Purchase!F466,""),"")</f>
        <v/>
      </c>
      <c r="YH676" s="137" t="str">
        <f>IFERROR(IF(Purchase!G466 &lt;&gt;"",Purchase!G466,""),"")</f>
        <v/>
      </c>
      <c r="YI676" s="137" t="str">
        <f>IFERROR(IF(Purchase!H466 &lt;&gt;"",Purchase!H466,""),"")</f>
        <v/>
      </c>
      <c r="YJ676" s="137" t="str">
        <f>IFERROR(IF(Purchase!I466 &lt;&gt;"",Purchase!I466,""),"")</f>
        <v/>
      </c>
      <c r="YK676" s="137" t="str">
        <f>IFERROR(IF(Purchase!J466 &lt;&gt;"",Purchase!J466,""),"")</f>
        <v/>
      </c>
      <c r="YL676" s="149" t="str">
        <f t="shared" si="34"/>
        <v/>
      </c>
      <c r="YM676" s="135"/>
      <c r="YN676" s="138"/>
      <c r="YO676" s="139"/>
      <c r="YP676" s="138"/>
      <c r="YQ676" s="138"/>
      <c r="YR676" s="140"/>
      <c r="YS676" s="138"/>
      <c r="YT676" s="138"/>
      <c r="YU676" s="141"/>
      <c r="YV676" s="135"/>
      <c r="YW676" s="135"/>
      <c r="YX676" s="135"/>
      <c r="YY676" s="135"/>
      <c r="YZ676" s="135"/>
      <c r="ZA676" s="135"/>
      <c r="ZB676" s="135"/>
      <c r="ZC676" s="135"/>
      <c r="ZD676" s="135" t="str">
        <f>IF(ZG676 &lt;&gt; "",(COUNTIF($ZG$212:ZG676,ZG676)&amp;"_"&amp;ZG676),"")</f>
        <v/>
      </c>
      <c r="ZE676" s="142" t="str">
        <f>IFERROR(IF(Sale!A467 &lt;&gt; "", Sale!A467, ""), "")</f>
        <v/>
      </c>
      <c r="ZF676" s="135" t="str">
        <f>IFERROR(IF(Sale!B467 &lt;&gt; "", Sale!B467, ""), "")</f>
        <v/>
      </c>
      <c r="ZG676" s="135" t="str">
        <f>IFERROR(IF(Sale!C467 &lt;&gt; "", Sale!C467, ""), "")</f>
        <v/>
      </c>
      <c r="ZH676" s="135" t="str">
        <f>IFERROR(IF(Sale!D467 &lt;&gt; "", Sale!D467, ""), "")</f>
        <v/>
      </c>
      <c r="ZI676" s="135" t="str">
        <f>IFERROR(IF(Sale!E467 &lt;&gt; "", Sale!E467, ""), "")</f>
        <v/>
      </c>
      <c r="ZJ676" s="135" t="str">
        <f>IFERROR(IF(Sale!F467 &lt;&gt; "", Sale!F467, ""), "")</f>
        <v/>
      </c>
      <c r="ZK676" s="135" t="str">
        <f>IFERROR(IF(Sale!G467 &lt;&gt; "", Sale!G467, ""), "")</f>
        <v/>
      </c>
      <c r="ZL676" s="135" t="str">
        <f>IFERROR(IF(Sale!H467 &lt;&gt; "", Sale!H467, ""), "")</f>
        <v/>
      </c>
      <c r="ZM676" s="135" t="str">
        <f>IFERROR(IF(Sale!I467 &lt;&gt; "", Sale!I467, ""), "")</f>
        <v/>
      </c>
      <c r="ZN676" s="135" t="str">
        <f>IFERROR(IF(Sale!J467 &lt;&gt; "", Sale!J467, ""), "")</f>
        <v/>
      </c>
      <c r="ZO676" s="135" t="str">
        <f>IFERROR(IF(Sale!K467 &lt;&gt; "", Sale!K467, ""), "")</f>
        <v/>
      </c>
      <c r="ZP676" s="135" t="str">
        <f>IFERROR(IF(Sale!L467 &lt;&gt; "", Sale!L467, ""), "")</f>
        <v/>
      </c>
      <c r="ZQ676" s="135" t="str">
        <f>IFERROR(IF(Sale!M467 &lt;&gt; "", Sale!M467, ""), "")</f>
        <v/>
      </c>
      <c r="ZR676" s="135" t="str">
        <f>IFERROR(IF(Sale!N467 &lt;&gt; "", Sale!N467, ""), "")</f>
        <v/>
      </c>
      <c r="ZS676" s="135" t="str">
        <f>IFERROR(IF(Sale!O467 &lt;&gt; "", Sale!O467, ""), "")</f>
        <v/>
      </c>
      <c r="ZT676" s="135"/>
      <c r="ZU676" s="135"/>
      <c r="ZV676" s="135"/>
      <c r="ZW676" s="135"/>
      <c r="ZX676" s="139"/>
      <c r="ZY676" s="135"/>
      <c r="ZZ676" s="135"/>
    </row>
    <row r="677" spans="25:702">
      <c r="Y677" s="236"/>
      <c r="YA677" s="135" t="str">
        <f>IF(YC677 &lt;&gt; "", (COUNTIF($YC$212:YC677,YC677)&amp;"_"&amp;YC677),"")</f>
        <v/>
      </c>
      <c r="YB677" s="136" t="str">
        <f>IFERROR(IF(Purchase!A467 &lt;&gt;"",Purchase!A467,""),"")</f>
        <v/>
      </c>
      <c r="YC677" s="137" t="str">
        <f>IFERROR(IF(Purchase!B467 &lt;&gt;"",Purchase!B467,""),"")</f>
        <v/>
      </c>
      <c r="YD677" s="137" t="str">
        <f>IFERROR(IF(Purchase!C467 &lt;&gt;"",Purchase!C467,""),"")</f>
        <v/>
      </c>
      <c r="YE677" s="137" t="str">
        <f>IFERROR(IF(Purchase!D467 &lt;&gt;"",Purchase!D467,""),"")</f>
        <v/>
      </c>
      <c r="YF677" s="137" t="str">
        <f>IFERROR(IF(Purchase!E467 &lt;&gt;"",Purchase!E467,""),"")</f>
        <v/>
      </c>
      <c r="YG677" s="137" t="str">
        <f>IFERROR(IF(Purchase!F467 &lt;&gt;"",Purchase!F467,""),"")</f>
        <v/>
      </c>
      <c r="YH677" s="137" t="str">
        <f>IFERROR(IF(Purchase!G467 &lt;&gt;"",Purchase!G467,""),"")</f>
        <v/>
      </c>
      <c r="YI677" s="137" t="str">
        <f>IFERROR(IF(Purchase!H467 &lt;&gt;"",Purchase!H467,""),"")</f>
        <v/>
      </c>
      <c r="YJ677" s="137" t="str">
        <f>IFERROR(IF(Purchase!I467 &lt;&gt;"",Purchase!I467,""),"")</f>
        <v/>
      </c>
      <c r="YK677" s="137" t="str">
        <f>IFERROR(IF(Purchase!J467 &lt;&gt;"",Purchase!J467,""),"")</f>
        <v/>
      </c>
      <c r="YL677" s="149" t="str">
        <f t="shared" si="34"/>
        <v/>
      </c>
      <c r="YM677" s="135"/>
      <c r="YN677" s="138"/>
      <c r="YO677" s="139"/>
      <c r="YP677" s="138"/>
      <c r="YQ677" s="138"/>
      <c r="YR677" s="140"/>
      <c r="YS677" s="138"/>
      <c r="YT677" s="138"/>
      <c r="YU677" s="141"/>
      <c r="YV677" s="135"/>
      <c r="YW677" s="135"/>
      <c r="YX677" s="135"/>
      <c r="YY677" s="135"/>
      <c r="YZ677" s="135"/>
      <c r="ZA677" s="135"/>
      <c r="ZB677" s="135"/>
      <c r="ZC677" s="135"/>
      <c r="ZD677" s="135" t="str">
        <f>IF(ZG677 &lt;&gt; "",(COUNTIF($ZG$212:ZG677,ZG677)&amp;"_"&amp;ZG677),"")</f>
        <v/>
      </c>
      <c r="ZE677" s="142" t="str">
        <f>IFERROR(IF(Sale!A468 &lt;&gt; "", Sale!A468, ""), "")</f>
        <v/>
      </c>
      <c r="ZF677" s="135" t="str">
        <f>IFERROR(IF(Sale!B468 &lt;&gt; "", Sale!B468, ""), "")</f>
        <v/>
      </c>
      <c r="ZG677" s="135" t="str">
        <f>IFERROR(IF(Sale!C468 &lt;&gt; "", Sale!C468, ""), "")</f>
        <v/>
      </c>
      <c r="ZH677" s="135" t="str">
        <f>IFERROR(IF(Sale!D468 &lt;&gt; "", Sale!D468, ""), "")</f>
        <v/>
      </c>
      <c r="ZI677" s="135" t="str">
        <f>IFERROR(IF(Sale!E468 &lt;&gt; "", Sale!E468, ""), "")</f>
        <v/>
      </c>
      <c r="ZJ677" s="135" t="str">
        <f>IFERROR(IF(Sale!F468 &lt;&gt; "", Sale!F468, ""), "")</f>
        <v/>
      </c>
      <c r="ZK677" s="135" t="str">
        <f>IFERROR(IF(Sale!G468 &lt;&gt; "", Sale!G468, ""), "")</f>
        <v/>
      </c>
      <c r="ZL677" s="135" t="str">
        <f>IFERROR(IF(Sale!H468 &lt;&gt; "", Sale!H468, ""), "")</f>
        <v/>
      </c>
      <c r="ZM677" s="135" t="str">
        <f>IFERROR(IF(Sale!I468 &lt;&gt; "", Sale!I468, ""), "")</f>
        <v/>
      </c>
      <c r="ZN677" s="135" t="str">
        <f>IFERROR(IF(Sale!J468 &lt;&gt; "", Sale!J468, ""), "")</f>
        <v/>
      </c>
      <c r="ZO677" s="135" t="str">
        <f>IFERROR(IF(Sale!K468 &lt;&gt; "", Sale!K468, ""), "")</f>
        <v/>
      </c>
      <c r="ZP677" s="135" t="str">
        <f>IFERROR(IF(Sale!L468 &lt;&gt; "", Sale!L468, ""), "")</f>
        <v/>
      </c>
      <c r="ZQ677" s="135" t="str">
        <f>IFERROR(IF(Sale!M468 &lt;&gt; "", Sale!M468, ""), "")</f>
        <v/>
      </c>
      <c r="ZR677" s="135" t="str">
        <f>IFERROR(IF(Sale!N468 &lt;&gt; "", Sale!N468, ""), "")</f>
        <v/>
      </c>
      <c r="ZS677" s="135" t="str">
        <f>IFERROR(IF(Sale!O468 &lt;&gt; "", Sale!O468, ""), "")</f>
        <v/>
      </c>
      <c r="ZT677" s="135"/>
      <c r="ZU677" s="135"/>
      <c r="ZV677" s="135"/>
      <c r="ZW677" s="135"/>
      <c r="ZX677" s="139"/>
      <c r="ZY677" s="135"/>
      <c r="ZZ677" s="135"/>
    </row>
    <row r="678" spans="25:702">
      <c r="Y678" s="236"/>
      <c r="YA678" s="135" t="str">
        <f>IF(YC678 &lt;&gt; "", (COUNTIF($YC$212:YC678,YC678)&amp;"_"&amp;YC678),"")</f>
        <v/>
      </c>
      <c r="YB678" s="136" t="str">
        <f>IFERROR(IF(Purchase!A468 &lt;&gt;"",Purchase!A468,""),"")</f>
        <v/>
      </c>
      <c r="YC678" s="137" t="str">
        <f>IFERROR(IF(Purchase!B468 &lt;&gt;"",Purchase!B468,""),"")</f>
        <v/>
      </c>
      <c r="YD678" s="137" t="str">
        <f>IFERROR(IF(Purchase!C468 &lt;&gt;"",Purchase!C468,""),"")</f>
        <v/>
      </c>
      <c r="YE678" s="137" t="str">
        <f>IFERROR(IF(Purchase!D468 &lt;&gt;"",Purchase!D468,""),"")</f>
        <v/>
      </c>
      <c r="YF678" s="137" t="str">
        <f>IFERROR(IF(Purchase!E468 &lt;&gt;"",Purchase!E468,""),"")</f>
        <v/>
      </c>
      <c r="YG678" s="137" t="str">
        <f>IFERROR(IF(Purchase!F468 &lt;&gt;"",Purchase!F468,""),"")</f>
        <v/>
      </c>
      <c r="YH678" s="137" t="str">
        <f>IFERROR(IF(Purchase!G468 &lt;&gt;"",Purchase!G468,""),"")</f>
        <v/>
      </c>
      <c r="YI678" s="137" t="str">
        <f>IFERROR(IF(Purchase!H468 &lt;&gt;"",Purchase!H468,""),"")</f>
        <v/>
      </c>
      <c r="YJ678" s="137" t="str">
        <f>IFERROR(IF(Purchase!I468 &lt;&gt;"",Purchase!I468,""),"")</f>
        <v/>
      </c>
      <c r="YK678" s="137" t="str">
        <f>IFERROR(IF(Purchase!J468 &lt;&gt;"",Purchase!J468,""),"")</f>
        <v/>
      </c>
      <c r="YL678" s="149" t="str">
        <f t="shared" si="34"/>
        <v/>
      </c>
      <c r="YM678" s="135"/>
      <c r="YN678" s="138"/>
      <c r="YO678" s="139"/>
      <c r="YP678" s="138"/>
      <c r="YQ678" s="138"/>
      <c r="YR678" s="140"/>
      <c r="YS678" s="138"/>
      <c r="YT678" s="138"/>
      <c r="YU678" s="141"/>
      <c r="YV678" s="135"/>
      <c r="YW678" s="135"/>
      <c r="YX678" s="135"/>
      <c r="YY678" s="135"/>
      <c r="YZ678" s="135"/>
      <c r="ZA678" s="135"/>
      <c r="ZB678" s="135"/>
      <c r="ZC678" s="135"/>
      <c r="ZD678" s="135" t="str">
        <f>IF(ZG678 &lt;&gt; "",(COUNTIF($ZG$212:ZG678,ZG678)&amp;"_"&amp;ZG678),"")</f>
        <v/>
      </c>
      <c r="ZE678" s="142" t="str">
        <f>IFERROR(IF(Sale!A469 &lt;&gt; "", Sale!A469, ""), "")</f>
        <v/>
      </c>
      <c r="ZF678" s="135" t="str">
        <f>IFERROR(IF(Sale!B469 &lt;&gt; "", Sale!B469, ""), "")</f>
        <v/>
      </c>
      <c r="ZG678" s="135" t="str">
        <f>IFERROR(IF(Sale!C469 &lt;&gt; "", Sale!C469, ""), "")</f>
        <v/>
      </c>
      <c r="ZH678" s="135" t="str">
        <f>IFERROR(IF(Sale!D469 &lt;&gt; "", Sale!D469, ""), "")</f>
        <v/>
      </c>
      <c r="ZI678" s="135" t="str">
        <f>IFERROR(IF(Sale!E469 &lt;&gt; "", Sale!E469, ""), "")</f>
        <v/>
      </c>
      <c r="ZJ678" s="135" t="str">
        <f>IFERROR(IF(Sale!F469 &lt;&gt; "", Sale!F469, ""), "")</f>
        <v/>
      </c>
      <c r="ZK678" s="135" t="str">
        <f>IFERROR(IF(Sale!G469 &lt;&gt; "", Sale!G469, ""), "")</f>
        <v/>
      </c>
      <c r="ZL678" s="135" t="str">
        <f>IFERROR(IF(Sale!H469 &lt;&gt; "", Sale!H469, ""), "")</f>
        <v/>
      </c>
      <c r="ZM678" s="135" t="str">
        <f>IFERROR(IF(Sale!I469 &lt;&gt; "", Sale!I469, ""), "")</f>
        <v/>
      </c>
      <c r="ZN678" s="135" t="str">
        <f>IFERROR(IF(Sale!J469 &lt;&gt; "", Sale!J469, ""), "")</f>
        <v/>
      </c>
      <c r="ZO678" s="135" t="str">
        <f>IFERROR(IF(Sale!K469 &lt;&gt; "", Sale!K469, ""), "")</f>
        <v/>
      </c>
      <c r="ZP678" s="135" t="str">
        <f>IFERROR(IF(Sale!L469 &lt;&gt; "", Sale!L469, ""), "")</f>
        <v/>
      </c>
      <c r="ZQ678" s="135" t="str">
        <f>IFERROR(IF(Sale!M469 &lt;&gt; "", Sale!M469, ""), "")</f>
        <v/>
      </c>
      <c r="ZR678" s="135" t="str">
        <f>IFERROR(IF(Sale!N469 &lt;&gt; "", Sale!N469, ""), "")</f>
        <v/>
      </c>
      <c r="ZS678" s="135" t="str">
        <f>IFERROR(IF(Sale!O469 &lt;&gt; "", Sale!O469, ""), "")</f>
        <v/>
      </c>
      <c r="ZT678" s="135"/>
      <c r="ZU678" s="135"/>
      <c r="ZV678" s="135"/>
      <c r="ZW678" s="135"/>
      <c r="ZX678" s="139"/>
      <c r="ZY678" s="135"/>
      <c r="ZZ678" s="135"/>
    </row>
    <row r="679" spans="25:702">
      <c r="Y679" s="236"/>
      <c r="YA679" s="135" t="str">
        <f>IF(YC679 &lt;&gt; "", (COUNTIF($YC$212:YC679,YC679)&amp;"_"&amp;YC679),"")</f>
        <v/>
      </c>
      <c r="YB679" s="136" t="str">
        <f>IFERROR(IF(Purchase!A469 &lt;&gt;"",Purchase!A469,""),"")</f>
        <v/>
      </c>
      <c r="YC679" s="137" t="str">
        <f>IFERROR(IF(Purchase!B469 &lt;&gt;"",Purchase!B469,""),"")</f>
        <v/>
      </c>
      <c r="YD679" s="137" t="str">
        <f>IFERROR(IF(Purchase!C469 &lt;&gt;"",Purchase!C469,""),"")</f>
        <v/>
      </c>
      <c r="YE679" s="137" t="str">
        <f>IFERROR(IF(Purchase!D469 &lt;&gt;"",Purchase!D469,""),"")</f>
        <v/>
      </c>
      <c r="YF679" s="137" t="str">
        <f>IFERROR(IF(Purchase!E469 &lt;&gt;"",Purchase!E469,""),"")</f>
        <v/>
      </c>
      <c r="YG679" s="137" t="str">
        <f>IFERROR(IF(Purchase!F469 &lt;&gt;"",Purchase!F469,""),"")</f>
        <v/>
      </c>
      <c r="YH679" s="137" t="str">
        <f>IFERROR(IF(Purchase!G469 &lt;&gt;"",Purchase!G469,""),"")</f>
        <v/>
      </c>
      <c r="YI679" s="137" t="str">
        <f>IFERROR(IF(Purchase!H469 &lt;&gt;"",Purchase!H469,""),"")</f>
        <v/>
      </c>
      <c r="YJ679" s="137" t="str">
        <f>IFERROR(IF(Purchase!I469 &lt;&gt;"",Purchase!I469,""),"")</f>
        <v/>
      </c>
      <c r="YK679" s="137" t="str">
        <f>IFERROR(IF(Purchase!J469 &lt;&gt;"",Purchase!J469,""),"")</f>
        <v/>
      </c>
      <c r="YL679" s="149" t="str">
        <f t="shared" si="34"/>
        <v/>
      </c>
      <c r="YM679" s="135"/>
      <c r="YN679" s="138"/>
      <c r="YO679" s="139"/>
      <c r="YP679" s="138"/>
      <c r="YQ679" s="138"/>
      <c r="YR679" s="140"/>
      <c r="YS679" s="138"/>
      <c r="YT679" s="138"/>
      <c r="YU679" s="141"/>
      <c r="YV679" s="135"/>
      <c r="YW679" s="135"/>
      <c r="YX679" s="135"/>
      <c r="YY679" s="135"/>
      <c r="YZ679" s="135"/>
      <c r="ZA679" s="135"/>
      <c r="ZB679" s="135"/>
      <c r="ZC679" s="135"/>
      <c r="ZD679" s="135" t="str">
        <f>IF(ZG679 &lt;&gt; "",(COUNTIF($ZG$212:ZG679,ZG679)&amp;"_"&amp;ZG679),"")</f>
        <v/>
      </c>
      <c r="ZE679" s="142" t="str">
        <f>IFERROR(IF(Sale!A470 &lt;&gt; "", Sale!A470, ""), "")</f>
        <v/>
      </c>
      <c r="ZF679" s="135" t="str">
        <f>IFERROR(IF(Sale!B470 &lt;&gt; "", Sale!B470, ""), "")</f>
        <v/>
      </c>
      <c r="ZG679" s="135" t="str">
        <f>IFERROR(IF(Sale!C470 &lt;&gt; "", Sale!C470, ""), "")</f>
        <v/>
      </c>
      <c r="ZH679" s="135" t="str">
        <f>IFERROR(IF(Sale!D470 &lt;&gt; "", Sale!D470, ""), "")</f>
        <v/>
      </c>
      <c r="ZI679" s="135" t="str">
        <f>IFERROR(IF(Sale!E470 &lt;&gt; "", Sale!E470, ""), "")</f>
        <v/>
      </c>
      <c r="ZJ679" s="135" t="str">
        <f>IFERROR(IF(Sale!F470 &lt;&gt; "", Sale!F470, ""), "")</f>
        <v/>
      </c>
      <c r="ZK679" s="135" t="str">
        <f>IFERROR(IF(Sale!G470 &lt;&gt; "", Sale!G470, ""), "")</f>
        <v/>
      </c>
      <c r="ZL679" s="135" t="str">
        <f>IFERROR(IF(Sale!H470 &lt;&gt; "", Sale!H470, ""), "")</f>
        <v/>
      </c>
      <c r="ZM679" s="135" t="str">
        <f>IFERROR(IF(Sale!I470 &lt;&gt; "", Sale!I470, ""), "")</f>
        <v/>
      </c>
      <c r="ZN679" s="135" t="str">
        <f>IFERROR(IF(Sale!J470 &lt;&gt; "", Sale!J470, ""), "")</f>
        <v/>
      </c>
      <c r="ZO679" s="135" t="str">
        <f>IFERROR(IF(Sale!K470 &lt;&gt; "", Sale!K470, ""), "")</f>
        <v/>
      </c>
      <c r="ZP679" s="135" t="str">
        <f>IFERROR(IF(Sale!L470 &lt;&gt; "", Sale!L470, ""), "")</f>
        <v/>
      </c>
      <c r="ZQ679" s="135" t="str">
        <f>IFERROR(IF(Sale!M470 &lt;&gt; "", Sale!M470, ""), "")</f>
        <v/>
      </c>
      <c r="ZR679" s="135" t="str">
        <f>IFERROR(IF(Sale!N470 &lt;&gt; "", Sale!N470, ""), "")</f>
        <v/>
      </c>
      <c r="ZS679" s="135" t="str">
        <f>IFERROR(IF(Sale!O470 &lt;&gt; "", Sale!O470, ""), "")</f>
        <v/>
      </c>
      <c r="ZT679" s="135"/>
      <c r="ZU679" s="135"/>
      <c r="ZV679" s="135"/>
      <c r="ZW679" s="135"/>
      <c r="ZX679" s="139"/>
      <c r="ZY679" s="135"/>
      <c r="ZZ679" s="135"/>
    </row>
    <row r="680" spans="25:702">
      <c r="Y680" s="236"/>
      <c r="YA680" s="135" t="str">
        <f>IF(YC680 &lt;&gt; "", (COUNTIF($YC$212:YC680,YC680)&amp;"_"&amp;YC680),"")</f>
        <v/>
      </c>
      <c r="YB680" s="136" t="str">
        <f>IFERROR(IF(Purchase!A470 &lt;&gt;"",Purchase!A470,""),"")</f>
        <v/>
      </c>
      <c r="YC680" s="137" t="str">
        <f>IFERROR(IF(Purchase!B470 &lt;&gt;"",Purchase!B470,""),"")</f>
        <v/>
      </c>
      <c r="YD680" s="137" t="str">
        <f>IFERROR(IF(Purchase!C470 &lt;&gt;"",Purchase!C470,""),"")</f>
        <v/>
      </c>
      <c r="YE680" s="137" t="str">
        <f>IFERROR(IF(Purchase!D470 &lt;&gt;"",Purchase!D470,""),"")</f>
        <v/>
      </c>
      <c r="YF680" s="137" t="str">
        <f>IFERROR(IF(Purchase!E470 &lt;&gt;"",Purchase!E470,""),"")</f>
        <v/>
      </c>
      <c r="YG680" s="137" t="str">
        <f>IFERROR(IF(Purchase!F470 &lt;&gt;"",Purchase!F470,""),"")</f>
        <v/>
      </c>
      <c r="YH680" s="137" t="str">
        <f>IFERROR(IF(Purchase!G470 &lt;&gt;"",Purchase!G470,""),"")</f>
        <v/>
      </c>
      <c r="YI680" s="137" t="str">
        <f>IFERROR(IF(Purchase!H470 &lt;&gt;"",Purchase!H470,""),"")</f>
        <v/>
      </c>
      <c r="YJ680" s="137" t="str">
        <f>IFERROR(IF(Purchase!I470 &lt;&gt;"",Purchase!I470,""),"")</f>
        <v/>
      </c>
      <c r="YK680" s="137" t="str">
        <f>IFERROR(IF(Purchase!J470 &lt;&gt;"",Purchase!J470,""),"")</f>
        <v/>
      </c>
      <c r="YL680" s="149" t="str">
        <f t="shared" si="34"/>
        <v/>
      </c>
      <c r="YM680" s="135"/>
      <c r="YN680" s="138"/>
      <c r="YO680" s="139"/>
      <c r="YP680" s="138"/>
      <c r="YQ680" s="138"/>
      <c r="YR680" s="140"/>
      <c r="YS680" s="138"/>
      <c r="YT680" s="138"/>
      <c r="YU680" s="141"/>
      <c r="YV680" s="135"/>
      <c r="YW680" s="135"/>
      <c r="YX680" s="135"/>
      <c r="YY680" s="135"/>
      <c r="YZ680" s="135"/>
      <c r="ZA680" s="135"/>
      <c r="ZB680" s="135"/>
      <c r="ZC680" s="135"/>
      <c r="ZD680" s="135" t="str">
        <f>IF(ZG680 &lt;&gt; "",(COUNTIF($ZG$212:ZG680,ZG680)&amp;"_"&amp;ZG680),"")</f>
        <v/>
      </c>
      <c r="ZE680" s="142" t="str">
        <f>IFERROR(IF(Sale!A471 &lt;&gt; "", Sale!A471, ""), "")</f>
        <v/>
      </c>
      <c r="ZF680" s="135" t="str">
        <f>IFERROR(IF(Sale!B471 &lt;&gt; "", Sale!B471, ""), "")</f>
        <v/>
      </c>
      <c r="ZG680" s="135" t="str">
        <f>IFERROR(IF(Sale!C471 &lt;&gt; "", Sale!C471, ""), "")</f>
        <v/>
      </c>
      <c r="ZH680" s="135" t="str">
        <f>IFERROR(IF(Sale!D471 &lt;&gt; "", Sale!D471, ""), "")</f>
        <v/>
      </c>
      <c r="ZI680" s="135" t="str">
        <f>IFERROR(IF(Sale!E471 &lt;&gt; "", Sale!E471, ""), "")</f>
        <v/>
      </c>
      <c r="ZJ680" s="135" t="str">
        <f>IFERROR(IF(Sale!F471 &lt;&gt; "", Sale!F471, ""), "")</f>
        <v/>
      </c>
      <c r="ZK680" s="135" t="str">
        <f>IFERROR(IF(Sale!G471 &lt;&gt; "", Sale!G471, ""), "")</f>
        <v/>
      </c>
      <c r="ZL680" s="135" t="str">
        <f>IFERROR(IF(Sale!H471 &lt;&gt; "", Sale!H471, ""), "")</f>
        <v/>
      </c>
      <c r="ZM680" s="135" t="str">
        <f>IFERROR(IF(Sale!I471 &lt;&gt; "", Sale!I471, ""), "")</f>
        <v/>
      </c>
      <c r="ZN680" s="135" t="str">
        <f>IFERROR(IF(Sale!J471 &lt;&gt; "", Sale!J471, ""), "")</f>
        <v/>
      </c>
      <c r="ZO680" s="135" t="str">
        <f>IFERROR(IF(Sale!K471 &lt;&gt; "", Sale!K471, ""), "")</f>
        <v/>
      </c>
      <c r="ZP680" s="135" t="str">
        <f>IFERROR(IF(Sale!L471 &lt;&gt; "", Sale!L471, ""), "")</f>
        <v/>
      </c>
      <c r="ZQ680" s="135" t="str">
        <f>IFERROR(IF(Sale!M471 &lt;&gt; "", Sale!M471, ""), "")</f>
        <v/>
      </c>
      <c r="ZR680" s="135" t="str">
        <f>IFERROR(IF(Sale!N471 &lt;&gt; "", Sale!N471, ""), "")</f>
        <v/>
      </c>
      <c r="ZS680" s="135" t="str">
        <f>IFERROR(IF(Sale!O471 &lt;&gt; "", Sale!O471, ""), "")</f>
        <v/>
      </c>
      <c r="ZT680" s="135"/>
      <c r="ZU680" s="135"/>
      <c r="ZV680" s="135"/>
      <c r="ZW680" s="135"/>
      <c r="ZX680" s="139"/>
      <c r="ZY680" s="135"/>
      <c r="ZZ680" s="135"/>
    </row>
    <row r="681" spans="25:702">
      <c r="Y681" s="236"/>
      <c r="YA681" s="135" t="str">
        <f>IF(YC681 &lt;&gt; "", (COUNTIF($YC$212:YC681,YC681)&amp;"_"&amp;YC681),"")</f>
        <v/>
      </c>
      <c r="YB681" s="136" t="str">
        <f>IFERROR(IF(Purchase!A471 &lt;&gt;"",Purchase!A471,""),"")</f>
        <v/>
      </c>
      <c r="YC681" s="137" t="str">
        <f>IFERROR(IF(Purchase!B471 &lt;&gt;"",Purchase!B471,""),"")</f>
        <v/>
      </c>
      <c r="YD681" s="137" t="str">
        <f>IFERROR(IF(Purchase!C471 &lt;&gt;"",Purchase!C471,""),"")</f>
        <v/>
      </c>
      <c r="YE681" s="137" t="str">
        <f>IFERROR(IF(Purchase!D471 &lt;&gt;"",Purchase!D471,""),"")</f>
        <v/>
      </c>
      <c r="YF681" s="137" t="str">
        <f>IFERROR(IF(Purchase!E471 &lt;&gt;"",Purchase!E471,""),"")</f>
        <v/>
      </c>
      <c r="YG681" s="137" t="str">
        <f>IFERROR(IF(Purchase!F471 &lt;&gt;"",Purchase!F471,""),"")</f>
        <v/>
      </c>
      <c r="YH681" s="137" t="str">
        <f>IFERROR(IF(Purchase!G471 &lt;&gt;"",Purchase!G471,""),"")</f>
        <v/>
      </c>
      <c r="YI681" s="137" t="str">
        <f>IFERROR(IF(Purchase!H471 &lt;&gt;"",Purchase!H471,""),"")</f>
        <v/>
      </c>
      <c r="YJ681" s="137" t="str">
        <f>IFERROR(IF(Purchase!I471 &lt;&gt;"",Purchase!I471,""),"")</f>
        <v/>
      </c>
      <c r="YK681" s="137" t="str">
        <f>IFERROR(IF(Purchase!J471 &lt;&gt;"",Purchase!J471,""),"")</f>
        <v/>
      </c>
      <c r="YL681" s="149" t="str">
        <f t="shared" si="34"/>
        <v/>
      </c>
      <c r="YM681" s="135"/>
      <c r="YN681" s="138"/>
      <c r="YO681" s="139"/>
      <c r="YP681" s="138"/>
      <c r="YQ681" s="138"/>
      <c r="YR681" s="140"/>
      <c r="YS681" s="138"/>
      <c r="YT681" s="138"/>
      <c r="YU681" s="141"/>
      <c r="YV681" s="135"/>
      <c r="YW681" s="135"/>
      <c r="YX681" s="135"/>
      <c r="YY681" s="135"/>
      <c r="YZ681" s="135"/>
      <c r="ZA681" s="135"/>
      <c r="ZB681" s="135"/>
      <c r="ZC681" s="135"/>
      <c r="ZD681" s="135" t="str">
        <f>IF(ZG681 &lt;&gt; "",(COUNTIF($ZG$212:ZG681,ZG681)&amp;"_"&amp;ZG681),"")</f>
        <v/>
      </c>
      <c r="ZE681" s="142" t="str">
        <f>IFERROR(IF(Sale!A472 &lt;&gt; "", Sale!A472, ""), "")</f>
        <v/>
      </c>
      <c r="ZF681" s="135" t="str">
        <f>IFERROR(IF(Sale!B472 &lt;&gt; "", Sale!B472, ""), "")</f>
        <v/>
      </c>
      <c r="ZG681" s="135" t="str">
        <f>IFERROR(IF(Sale!C472 &lt;&gt; "", Sale!C472, ""), "")</f>
        <v/>
      </c>
      <c r="ZH681" s="135" t="str">
        <f>IFERROR(IF(Sale!D472 &lt;&gt; "", Sale!D472, ""), "")</f>
        <v/>
      </c>
      <c r="ZI681" s="135" t="str">
        <f>IFERROR(IF(Sale!E472 &lt;&gt; "", Sale!E472, ""), "")</f>
        <v/>
      </c>
      <c r="ZJ681" s="135" t="str">
        <f>IFERROR(IF(Sale!F472 &lt;&gt; "", Sale!F472, ""), "")</f>
        <v/>
      </c>
      <c r="ZK681" s="135" t="str">
        <f>IFERROR(IF(Sale!G472 &lt;&gt; "", Sale!G472, ""), "")</f>
        <v/>
      </c>
      <c r="ZL681" s="135" t="str">
        <f>IFERROR(IF(Sale!H472 &lt;&gt; "", Sale!H472, ""), "")</f>
        <v/>
      </c>
      <c r="ZM681" s="135" t="str">
        <f>IFERROR(IF(Sale!I472 &lt;&gt; "", Sale!I472, ""), "")</f>
        <v/>
      </c>
      <c r="ZN681" s="135" t="str">
        <f>IFERROR(IF(Sale!J472 &lt;&gt; "", Sale!J472, ""), "")</f>
        <v/>
      </c>
      <c r="ZO681" s="135" t="str">
        <f>IFERROR(IF(Sale!K472 &lt;&gt; "", Sale!K472, ""), "")</f>
        <v/>
      </c>
      <c r="ZP681" s="135" t="str">
        <f>IFERROR(IF(Sale!L472 &lt;&gt; "", Sale!L472, ""), "")</f>
        <v/>
      </c>
      <c r="ZQ681" s="135" t="str">
        <f>IFERROR(IF(Sale!M472 &lt;&gt; "", Sale!M472, ""), "")</f>
        <v/>
      </c>
      <c r="ZR681" s="135" t="str">
        <f>IFERROR(IF(Sale!N472 &lt;&gt; "", Sale!N472, ""), "")</f>
        <v/>
      </c>
      <c r="ZS681" s="135" t="str">
        <f>IFERROR(IF(Sale!O472 &lt;&gt; "", Sale!O472, ""), "")</f>
        <v/>
      </c>
      <c r="ZT681" s="135"/>
      <c r="ZU681" s="135"/>
      <c r="ZV681" s="135"/>
      <c r="ZW681" s="135"/>
      <c r="ZX681" s="139"/>
      <c r="ZY681" s="135"/>
      <c r="ZZ681" s="135"/>
    </row>
    <row r="682" spans="25:702">
      <c r="Y682" s="236"/>
      <c r="YA682" s="135" t="str">
        <f>IF(YC682 &lt;&gt; "", (COUNTIF($YC$212:YC682,YC682)&amp;"_"&amp;YC682),"")</f>
        <v/>
      </c>
      <c r="YB682" s="136" t="str">
        <f>IFERROR(IF(Purchase!A472 &lt;&gt;"",Purchase!A472,""),"")</f>
        <v/>
      </c>
      <c r="YC682" s="137" t="str">
        <f>IFERROR(IF(Purchase!B472 &lt;&gt;"",Purchase!B472,""),"")</f>
        <v/>
      </c>
      <c r="YD682" s="137" t="str">
        <f>IFERROR(IF(Purchase!C472 &lt;&gt;"",Purchase!C472,""),"")</f>
        <v/>
      </c>
      <c r="YE682" s="137" t="str">
        <f>IFERROR(IF(Purchase!D472 &lt;&gt;"",Purchase!D472,""),"")</f>
        <v/>
      </c>
      <c r="YF682" s="137" t="str">
        <f>IFERROR(IF(Purchase!E472 &lt;&gt;"",Purchase!E472,""),"")</f>
        <v/>
      </c>
      <c r="YG682" s="137" t="str">
        <f>IFERROR(IF(Purchase!F472 &lt;&gt;"",Purchase!F472,""),"")</f>
        <v/>
      </c>
      <c r="YH682" s="137" t="str">
        <f>IFERROR(IF(Purchase!G472 &lt;&gt;"",Purchase!G472,""),"")</f>
        <v/>
      </c>
      <c r="YI682" s="137" t="str">
        <f>IFERROR(IF(Purchase!H472 &lt;&gt;"",Purchase!H472,""),"")</f>
        <v/>
      </c>
      <c r="YJ682" s="137" t="str">
        <f>IFERROR(IF(Purchase!I472 &lt;&gt;"",Purchase!I472,""),"")</f>
        <v/>
      </c>
      <c r="YK682" s="137" t="str">
        <f>IFERROR(IF(Purchase!J472 &lt;&gt;"",Purchase!J472,""),"")</f>
        <v/>
      </c>
      <c r="YL682" s="149" t="str">
        <f t="shared" si="34"/>
        <v/>
      </c>
      <c r="YM682" s="135"/>
      <c r="YN682" s="138"/>
      <c r="YO682" s="139"/>
      <c r="YP682" s="138"/>
      <c r="YQ682" s="138"/>
      <c r="YR682" s="140"/>
      <c r="YS682" s="138"/>
      <c r="YT682" s="138"/>
      <c r="YU682" s="141"/>
      <c r="YV682" s="135"/>
      <c r="YW682" s="135"/>
      <c r="YX682" s="135"/>
      <c r="YY682" s="135"/>
      <c r="YZ682" s="135"/>
      <c r="ZA682" s="135"/>
      <c r="ZB682" s="135"/>
      <c r="ZC682" s="135"/>
      <c r="ZD682" s="135" t="str">
        <f>IF(ZG682 &lt;&gt; "",(COUNTIF($ZG$212:ZG682,ZG682)&amp;"_"&amp;ZG682),"")</f>
        <v/>
      </c>
      <c r="ZE682" s="142" t="str">
        <f>IFERROR(IF(Sale!A473 &lt;&gt; "", Sale!A473, ""), "")</f>
        <v/>
      </c>
      <c r="ZF682" s="135" t="str">
        <f>IFERROR(IF(Sale!B473 &lt;&gt; "", Sale!B473, ""), "")</f>
        <v/>
      </c>
      <c r="ZG682" s="135" t="str">
        <f>IFERROR(IF(Sale!C473 &lt;&gt; "", Sale!C473, ""), "")</f>
        <v/>
      </c>
      <c r="ZH682" s="135" t="str">
        <f>IFERROR(IF(Sale!D473 &lt;&gt; "", Sale!D473, ""), "")</f>
        <v/>
      </c>
      <c r="ZI682" s="135" t="str">
        <f>IFERROR(IF(Sale!E473 &lt;&gt; "", Sale!E473, ""), "")</f>
        <v/>
      </c>
      <c r="ZJ682" s="135" t="str">
        <f>IFERROR(IF(Sale!F473 &lt;&gt; "", Sale!F473, ""), "")</f>
        <v/>
      </c>
      <c r="ZK682" s="135" t="str">
        <f>IFERROR(IF(Sale!G473 &lt;&gt; "", Sale!G473, ""), "")</f>
        <v/>
      </c>
      <c r="ZL682" s="135" t="str">
        <f>IFERROR(IF(Sale!H473 &lt;&gt; "", Sale!H473, ""), "")</f>
        <v/>
      </c>
      <c r="ZM682" s="135" t="str">
        <f>IFERROR(IF(Sale!I473 &lt;&gt; "", Sale!I473, ""), "")</f>
        <v/>
      </c>
      <c r="ZN682" s="135" t="str">
        <f>IFERROR(IF(Sale!J473 &lt;&gt; "", Sale!J473, ""), "")</f>
        <v/>
      </c>
      <c r="ZO682" s="135" t="str">
        <f>IFERROR(IF(Sale!K473 &lt;&gt; "", Sale!K473, ""), "")</f>
        <v/>
      </c>
      <c r="ZP682" s="135" t="str">
        <f>IFERROR(IF(Sale!L473 &lt;&gt; "", Sale!L473, ""), "")</f>
        <v/>
      </c>
      <c r="ZQ682" s="135" t="str">
        <f>IFERROR(IF(Sale!M473 &lt;&gt; "", Sale!M473, ""), "")</f>
        <v/>
      </c>
      <c r="ZR682" s="135" t="str">
        <f>IFERROR(IF(Sale!N473 &lt;&gt; "", Sale!N473, ""), "")</f>
        <v/>
      </c>
      <c r="ZS682" s="135" t="str">
        <f>IFERROR(IF(Sale!O473 &lt;&gt; "", Sale!O473, ""), "")</f>
        <v/>
      </c>
      <c r="ZT682" s="135"/>
      <c r="ZU682" s="135"/>
      <c r="ZV682" s="135"/>
      <c r="ZW682" s="135"/>
      <c r="ZX682" s="139"/>
      <c r="ZY682" s="135"/>
      <c r="ZZ682" s="135"/>
    </row>
    <row r="683" spans="25:702">
      <c r="Y683" s="236"/>
      <c r="YA683" s="135" t="str">
        <f>IF(YC683 &lt;&gt; "", (COUNTIF($YC$212:YC683,YC683)&amp;"_"&amp;YC683),"")</f>
        <v/>
      </c>
      <c r="YB683" s="136" t="str">
        <f>IFERROR(IF(Purchase!A473 &lt;&gt;"",Purchase!A473,""),"")</f>
        <v/>
      </c>
      <c r="YC683" s="137" t="str">
        <f>IFERROR(IF(Purchase!B473 &lt;&gt;"",Purchase!B473,""),"")</f>
        <v/>
      </c>
      <c r="YD683" s="137" t="str">
        <f>IFERROR(IF(Purchase!C473 &lt;&gt;"",Purchase!C473,""),"")</f>
        <v/>
      </c>
      <c r="YE683" s="137" t="str">
        <f>IFERROR(IF(Purchase!D473 &lt;&gt;"",Purchase!D473,""),"")</f>
        <v/>
      </c>
      <c r="YF683" s="137" t="str">
        <f>IFERROR(IF(Purchase!E473 &lt;&gt;"",Purchase!E473,""),"")</f>
        <v/>
      </c>
      <c r="YG683" s="137" t="str">
        <f>IFERROR(IF(Purchase!F473 &lt;&gt;"",Purchase!F473,""),"")</f>
        <v/>
      </c>
      <c r="YH683" s="137" t="str">
        <f>IFERROR(IF(Purchase!G473 &lt;&gt;"",Purchase!G473,""),"")</f>
        <v/>
      </c>
      <c r="YI683" s="137" t="str">
        <f>IFERROR(IF(Purchase!H473 &lt;&gt;"",Purchase!H473,""),"")</f>
        <v/>
      </c>
      <c r="YJ683" s="137" t="str">
        <f>IFERROR(IF(Purchase!I473 &lt;&gt;"",Purchase!I473,""),"")</f>
        <v/>
      </c>
      <c r="YK683" s="137" t="str">
        <f>IFERROR(IF(Purchase!J473 &lt;&gt;"",Purchase!J473,""),"")</f>
        <v/>
      </c>
      <c r="YL683" s="149" t="str">
        <f t="shared" si="34"/>
        <v/>
      </c>
      <c r="YM683" s="135"/>
      <c r="YN683" s="138"/>
      <c r="YO683" s="139"/>
      <c r="YP683" s="138"/>
      <c r="YQ683" s="138"/>
      <c r="YR683" s="140"/>
      <c r="YS683" s="138"/>
      <c r="YT683" s="138"/>
      <c r="YU683" s="141"/>
      <c r="YV683" s="135"/>
      <c r="YW683" s="135"/>
      <c r="YX683" s="135"/>
      <c r="YY683" s="135"/>
      <c r="YZ683" s="135"/>
      <c r="ZA683" s="135"/>
      <c r="ZB683" s="135"/>
      <c r="ZC683" s="135"/>
      <c r="ZD683" s="135" t="str">
        <f>IF(ZG683 &lt;&gt; "",(COUNTIF($ZG$212:ZG683,ZG683)&amp;"_"&amp;ZG683),"")</f>
        <v/>
      </c>
      <c r="ZE683" s="142" t="str">
        <f>IFERROR(IF(Sale!A474 &lt;&gt; "", Sale!A474, ""), "")</f>
        <v/>
      </c>
      <c r="ZF683" s="135" t="str">
        <f>IFERROR(IF(Sale!B474 &lt;&gt; "", Sale!B474, ""), "")</f>
        <v/>
      </c>
      <c r="ZG683" s="135" t="str">
        <f>IFERROR(IF(Sale!C474 &lt;&gt; "", Sale!C474, ""), "")</f>
        <v/>
      </c>
      <c r="ZH683" s="135" t="str">
        <f>IFERROR(IF(Sale!D474 &lt;&gt; "", Sale!D474, ""), "")</f>
        <v/>
      </c>
      <c r="ZI683" s="135" t="str">
        <f>IFERROR(IF(Sale!E474 &lt;&gt; "", Sale!E474, ""), "")</f>
        <v/>
      </c>
      <c r="ZJ683" s="135" t="str">
        <f>IFERROR(IF(Sale!F474 &lt;&gt; "", Sale!F474, ""), "")</f>
        <v/>
      </c>
      <c r="ZK683" s="135" t="str">
        <f>IFERROR(IF(Sale!G474 &lt;&gt; "", Sale!G474, ""), "")</f>
        <v/>
      </c>
      <c r="ZL683" s="135" t="str">
        <f>IFERROR(IF(Sale!H474 &lt;&gt; "", Sale!H474, ""), "")</f>
        <v/>
      </c>
      <c r="ZM683" s="135" t="str">
        <f>IFERROR(IF(Sale!I474 &lt;&gt; "", Sale!I474, ""), "")</f>
        <v/>
      </c>
      <c r="ZN683" s="135" t="str">
        <f>IFERROR(IF(Sale!J474 &lt;&gt; "", Sale!J474, ""), "")</f>
        <v/>
      </c>
      <c r="ZO683" s="135" t="str">
        <f>IFERROR(IF(Sale!K474 &lt;&gt; "", Sale!K474, ""), "")</f>
        <v/>
      </c>
      <c r="ZP683" s="135" t="str">
        <f>IFERROR(IF(Sale!L474 &lt;&gt; "", Sale!L474, ""), "")</f>
        <v/>
      </c>
      <c r="ZQ683" s="135" t="str">
        <f>IFERROR(IF(Sale!M474 &lt;&gt; "", Sale!M474, ""), "")</f>
        <v/>
      </c>
      <c r="ZR683" s="135" t="str">
        <f>IFERROR(IF(Sale!N474 &lt;&gt; "", Sale!N474, ""), "")</f>
        <v/>
      </c>
      <c r="ZS683" s="135" t="str">
        <f>IFERROR(IF(Sale!O474 &lt;&gt; "", Sale!O474, ""), "")</f>
        <v/>
      </c>
      <c r="ZT683" s="135"/>
      <c r="ZU683" s="135"/>
      <c r="ZV683" s="135"/>
      <c r="ZW683" s="135"/>
      <c r="ZX683" s="139"/>
      <c r="ZY683" s="135"/>
      <c r="ZZ683" s="135"/>
    </row>
    <row r="684" spans="25:702">
      <c r="Y684" s="236"/>
      <c r="YA684" s="135" t="str">
        <f>IF(YC684 &lt;&gt; "", (COUNTIF($YC$212:YC684,YC684)&amp;"_"&amp;YC684),"")</f>
        <v/>
      </c>
      <c r="YB684" s="136" t="str">
        <f>IFERROR(IF(Purchase!A474 &lt;&gt;"",Purchase!A474,""),"")</f>
        <v/>
      </c>
      <c r="YC684" s="137" t="str">
        <f>IFERROR(IF(Purchase!B474 &lt;&gt;"",Purchase!B474,""),"")</f>
        <v/>
      </c>
      <c r="YD684" s="137" t="str">
        <f>IFERROR(IF(Purchase!C474 &lt;&gt;"",Purchase!C474,""),"")</f>
        <v/>
      </c>
      <c r="YE684" s="137" t="str">
        <f>IFERROR(IF(Purchase!D474 &lt;&gt;"",Purchase!D474,""),"")</f>
        <v/>
      </c>
      <c r="YF684" s="137" t="str">
        <f>IFERROR(IF(Purchase!E474 &lt;&gt;"",Purchase!E474,""),"")</f>
        <v/>
      </c>
      <c r="YG684" s="137" t="str">
        <f>IFERROR(IF(Purchase!F474 &lt;&gt;"",Purchase!F474,""),"")</f>
        <v/>
      </c>
      <c r="YH684" s="137" t="str">
        <f>IFERROR(IF(Purchase!G474 &lt;&gt;"",Purchase!G474,""),"")</f>
        <v/>
      </c>
      <c r="YI684" s="137" t="str">
        <f>IFERROR(IF(Purchase!H474 &lt;&gt;"",Purchase!H474,""),"")</f>
        <v/>
      </c>
      <c r="YJ684" s="137" t="str">
        <f>IFERROR(IF(Purchase!I474 &lt;&gt;"",Purchase!I474,""),"")</f>
        <v/>
      </c>
      <c r="YK684" s="137" t="str">
        <f>IFERROR(IF(Purchase!J474 &lt;&gt;"",Purchase!J474,""),"")</f>
        <v/>
      </c>
      <c r="YL684" s="149" t="str">
        <f t="shared" si="34"/>
        <v/>
      </c>
      <c r="YM684" s="135"/>
      <c r="YN684" s="138"/>
      <c r="YO684" s="139"/>
      <c r="YP684" s="138"/>
      <c r="YQ684" s="138"/>
      <c r="YR684" s="140"/>
      <c r="YS684" s="138"/>
      <c r="YT684" s="138"/>
      <c r="YU684" s="141"/>
      <c r="YV684" s="135"/>
      <c r="YW684" s="135"/>
      <c r="YX684" s="135"/>
      <c r="YY684" s="135"/>
      <c r="YZ684" s="135"/>
      <c r="ZA684" s="135"/>
      <c r="ZB684" s="135"/>
      <c r="ZC684" s="135"/>
      <c r="ZD684" s="135" t="str">
        <f>IF(ZG684 &lt;&gt; "",(COUNTIF($ZG$212:ZG684,ZG684)&amp;"_"&amp;ZG684),"")</f>
        <v/>
      </c>
      <c r="ZE684" s="142" t="str">
        <f>IFERROR(IF(Sale!A475 &lt;&gt; "", Sale!A475, ""), "")</f>
        <v/>
      </c>
      <c r="ZF684" s="135" t="str">
        <f>IFERROR(IF(Sale!B475 &lt;&gt; "", Sale!B475, ""), "")</f>
        <v/>
      </c>
      <c r="ZG684" s="135" t="str">
        <f>IFERROR(IF(Sale!C475 &lt;&gt; "", Sale!C475, ""), "")</f>
        <v/>
      </c>
      <c r="ZH684" s="135" t="str">
        <f>IFERROR(IF(Sale!D475 &lt;&gt; "", Sale!D475, ""), "")</f>
        <v/>
      </c>
      <c r="ZI684" s="135" t="str">
        <f>IFERROR(IF(Sale!E475 &lt;&gt; "", Sale!E475, ""), "")</f>
        <v/>
      </c>
      <c r="ZJ684" s="135" t="str">
        <f>IFERROR(IF(Sale!F475 &lt;&gt; "", Sale!F475, ""), "")</f>
        <v/>
      </c>
      <c r="ZK684" s="135" t="str">
        <f>IFERROR(IF(Sale!G475 &lt;&gt; "", Sale!G475, ""), "")</f>
        <v/>
      </c>
      <c r="ZL684" s="135" t="str">
        <f>IFERROR(IF(Sale!H475 &lt;&gt; "", Sale!H475, ""), "")</f>
        <v/>
      </c>
      <c r="ZM684" s="135" t="str">
        <f>IFERROR(IF(Sale!I475 &lt;&gt; "", Sale!I475, ""), "")</f>
        <v/>
      </c>
      <c r="ZN684" s="135" t="str">
        <f>IFERROR(IF(Sale!J475 &lt;&gt; "", Sale!J475, ""), "")</f>
        <v/>
      </c>
      <c r="ZO684" s="135" t="str">
        <f>IFERROR(IF(Sale!K475 &lt;&gt; "", Sale!K475, ""), "")</f>
        <v/>
      </c>
      <c r="ZP684" s="135" t="str">
        <f>IFERROR(IF(Sale!L475 &lt;&gt; "", Sale!L475, ""), "")</f>
        <v/>
      </c>
      <c r="ZQ684" s="135" t="str">
        <f>IFERROR(IF(Sale!M475 &lt;&gt; "", Sale!M475, ""), "")</f>
        <v/>
      </c>
      <c r="ZR684" s="135" t="str">
        <f>IFERROR(IF(Sale!N475 &lt;&gt; "", Sale!N475, ""), "")</f>
        <v/>
      </c>
      <c r="ZS684" s="135" t="str">
        <f>IFERROR(IF(Sale!O475 &lt;&gt; "", Sale!O475, ""), "")</f>
        <v/>
      </c>
      <c r="ZT684" s="135"/>
      <c r="ZU684" s="135"/>
      <c r="ZV684" s="135"/>
      <c r="ZW684" s="135"/>
      <c r="ZX684" s="139"/>
      <c r="ZY684" s="135"/>
      <c r="ZZ684" s="135"/>
    </row>
    <row r="685" spans="25:702">
      <c r="Y685" s="236"/>
      <c r="YA685" s="135" t="str">
        <f>IF(YC685 &lt;&gt; "", (COUNTIF($YC$212:YC685,YC685)&amp;"_"&amp;YC685),"")</f>
        <v/>
      </c>
      <c r="YB685" s="136" t="str">
        <f>IFERROR(IF(Purchase!A475 &lt;&gt;"",Purchase!A475,""),"")</f>
        <v/>
      </c>
      <c r="YC685" s="137" t="str">
        <f>IFERROR(IF(Purchase!B475 &lt;&gt;"",Purchase!B475,""),"")</f>
        <v/>
      </c>
      <c r="YD685" s="137" t="str">
        <f>IFERROR(IF(Purchase!C475 &lt;&gt;"",Purchase!C475,""),"")</f>
        <v/>
      </c>
      <c r="YE685" s="137" t="str">
        <f>IFERROR(IF(Purchase!D475 &lt;&gt;"",Purchase!D475,""),"")</f>
        <v/>
      </c>
      <c r="YF685" s="137" t="str">
        <f>IFERROR(IF(Purchase!E475 &lt;&gt;"",Purchase!E475,""),"")</f>
        <v/>
      </c>
      <c r="YG685" s="137" t="str">
        <f>IFERROR(IF(Purchase!F475 &lt;&gt;"",Purchase!F475,""),"")</f>
        <v/>
      </c>
      <c r="YH685" s="137" t="str">
        <f>IFERROR(IF(Purchase!G475 &lt;&gt;"",Purchase!G475,""),"")</f>
        <v/>
      </c>
      <c r="YI685" s="137" t="str">
        <f>IFERROR(IF(Purchase!H475 &lt;&gt;"",Purchase!H475,""),"")</f>
        <v/>
      </c>
      <c r="YJ685" s="137" t="str">
        <f>IFERROR(IF(Purchase!I475 &lt;&gt;"",Purchase!I475,""),"")</f>
        <v/>
      </c>
      <c r="YK685" s="137" t="str">
        <f>IFERROR(IF(Purchase!J475 &lt;&gt;"",Purchase!J475,""),"")</f>
        <v/>
      </c>
      <c r="YL685" s="149" t="str">
        <f t="shared" si="34"/>
        <v/>
      </c>
      <c r="YM685" s="135"/>
      <c r="YN685" s="138"/>
      <c r="YO685" s="139"/>
      <c r="YP685" s="138"/>
      <c r="YQ685" s="138"/>
      <c r="YR685" s="140"/>
      <c r="YS685" s="138"/>
      <c r="YT685" s="138"/>
      <c r="YU685" s="141"/>
      <c r="YV685" s="135"/>
      <c r="YW685" s="135"/>
      <c r="YX685" s="135"/>
      <c r="YY685" s="135"/>
      <c r="YZ685" s="135"/>
      <c r="ZA685" s="135"/>
      <c r="ZB685" s="135"/>
      <c r="ZC685" s="135"/>
      <c r="ZD685" s="135" t="str">
        <f>IF(ZG685 &lt;&gt; "",(COUNTIF($ZG$212:ZG685,ZG685)&amp;"_"&amp;ZG685),"")</f>
        <v/>
      </c>
      <c r="ZE685" s="142" t="str">
        <f>IFERROR(IF(Sale!A476 &lt;&gt; "", Sale!A476, ""), "")</f>
        <v/>
      </c>
      <c r="ZF685" s="135" t="str">
        <f>IFERROR(IF(Sale!B476 &lt;&gt; "", Sale!B476, ""), "")</f>
        <v/>
      </c>
      <c r="ZG685" s="135" t="str">
        <f>IFERROR(IF(Sale!C476 &lt;&gt; "", Sale!C476, ""), "")</f>
        <v/>
      </c>
      <c r="ZH685" s="135" t="str">
        <f>IFERROR(IF(Sale!D476 &lt;&gt; "", Sale!D476, ""), "")</f>
        <v/>
      </c>
      <c r="ZI685" s="135" t="str">
        <f>IFERROR(IF(Sale!E476 &lt;&gt; "", Sale!E476, ""), "")</f>
        <v/>
      </c>
      <c r="ZJ685" s="135" t="str">
        <f>IFERROR(IF(Sale!F476 &lt;&gt; "", Sale!F476, ""), "")</f>
        <v/>
      </c>
      <c r="ZK685" s="135" t="str">
        <f>IFERROR(IF(Sale!G476 &lt;&gt; "", Sale!G476, ""), "")</f>
        <v/>
      </c>
      <c r="ZL685" s="135" t="str">
        <f>IFERROR(IF(Sale!H476 &lt;&gt; "", Sale!H476, ""), "")</f>
        <v/>
      </c>
      <c r="ZM685" s="135" t="str">
        <f>IFERROR(IF(Sale!I476 &lt;&gt; "", Sale!I476, ""), "")</f>
        <v/>
      </c>
      <c r="ZN685" s="135" t="str">
        <f>IFERROR(IF(Sale!J476 &lt;&gt; "", Sale!J476, ""), "")</f>
        <v/>
      </c>
      <c r="ZO685" s="135" t="str">
        <f>IFERROR(IF(Sale!K476 &lt;&gt; "", Sale!K476, ""), "")</f>
        <v/>
      </c>
      <c r="ZP685" s="135" t="str">
        <f>IFERROR(IF(Sale!L476 &lt;&gt; "", Sale!L476, ""), "")</f>
        <v/>
      </c>
      <c r="ZQ685" s="135" t="str">
        <f>IFERROR(IF(Sale!M476 &lt;&gt; "", Sale!M476, ""), "")</f>
        <v/>
      </c>
      <c r="ZR685" s="135" t="str">
        <f>IFERROR(IF(Sale!N476 &lt;&gt; "", Sale!N476, ""), "")</f>
        <v/>
      </c>
      <c r="ZS685" s="135" t="str">
        <f>IFERROR(IF(Sale!O476 &lt;&gt; "", Sale!O476, ""), "")</f>
        <v/>
      </c>
      <c r="ZT685" s="135"/>
      <c r="ZU685" s="135"/>
      <c r="ZV685" s="135"/>
      <c r="ZW685" s="135"/>
      <c r="ZX685" s="139"/>
      <c r="ZY685" s="135"/>
      <c r="ZZ685" s="135"/>
    </row>
    <row r="686" spans="25:702">
      <c r="Y686" s="236"/>
      <c r="YA686" s="135" t="str">
        <f>IF(YC686 &lt;&gt; "", (COUNTIF($YC$212:YC686,YC686)&amp;"_"&amp;YC686),"")</f>
        <v/>
      </c>
      <c r="YB686" s="136" t="str">
        <f>IFERROR(IF(Purchase!A476 &lt;&gt;"",Purchase!A476,""),"")</f>
        <v/>
      </c>
      <c r="YC686" s="137" t="str">
        <f>IFERROR(IF(Purchase!B476 &lt;&gt;"",Purchase!B476,""),"")</f>
        <v/>
      </c>
      <c r="YD686" s="137" t="str">
        <f>IFERROR(IF(Purchase!C476 &lt;&gt;"",Purchase!C476,""),"")</f>
        <v/>
      </c>
      <c r="YE686" s="137" t="str">
        <f>IFERROR(IF(Purchase!D476 &lt;&gt;"",Purchase!D476,""),"")</f>
        <v/>
      </c>
      <c r="YF686" s="137" t="str">
        <f>IFERROR(IF(Purchase!E476 &lt;&gt;"",Purchase!E476,""),"")</f>
        <v/>
      </c>
      <c r="YG686" s="137" t="str">
        <f>IFERROR(IF(Purchase!F476 &lt;&gt;"",Purchase!F476,""),"")</f>
        <v/>
      </c>
      <c r="YH686" s="137" t="str">
        <f>IFERROR(IF(Purchase!G476 &lt;&gt;"",Purchase!G476,""),"")</f>
        <v/>
      </c>
      <c r="YI686" s="137" t="str">
        <f>IFERROR(IF(Purchase!H476 &lt;&gt;"",Purchase!H476,""),"")</f>
        <v/>
      </c>
      <c r="YJ686" s="137" t="str">
        <f>IFERROR(IF(Purchase!I476 &lt;&gt;"",Purchase!I476,""),"")</f>
        <v/>
      </c>
      <c r="YK686" s="137" t="str">
        <f>IFERROR(IF(Purchase!J476 &lt;&gt;"",Purchase!J476,""),"")</f>
        <v/>
      </c>
      <c r="YL686" s="149" t="str">
        <f t="shared" si="34"/>
        <v/>
      </c>
      <c r="YM686" s="135"/>
      <c r="YN686" s="138"/>
      <c r="YO686" s="139"/>
      <c r="YP686" s="138"/>
      <c r="YQ686" s="138"/>
      <c r="YR686" s="140"/>
      <c r="YS686" s="138"/>
      <c r="YT686" s="138"/>
      <c r="YU686" s="141"/>
      <c r="YV686" s="135"/>
      <c r="YW686" s="135"/>
      <c r="YX686" s="135"/>
      <c r="YY686" s="135"/>
      <c r="YZ686" s="135"/>
      <c r="ZA686" s="135"/>
      <c r="ZB686" s="135"/>
      <c r="ZC686" s="135"/>
      <c r="ZD686" s="135" t="str">
        <f>IF(ZG686 &lt;&gt; "",(COUNTIF($ZG$212:ZG686,ZG686)&amp;"_"&amp;ZG686),"")</f>
        <v/>
      </c>
      <c r="ZE686" s="142" t="str">
        <f>IFERROR(IF(Sale!A477 &lt;&gt; "", Sale!A477, ""), "")</f>
        <v/>
      </c>
      <c r="ZF686" s="135" t="str">
        <f>IFERROR(IF(Sale!B477 &lt;&gt; "", Sale!B477, ""), "")</f>
        <v/>
      </c>
      <c r="ZG686" s="135" t="str">
        <f>IFERROR(IF(Sale!C477 &lt;&gt; "", Sale!C477, ""), "")</f>
        <v/>
      </c>
      <c r="ZH686" s="135" t="str">
        <f>IFERROR(IF(Sale!D477 &lt;&gt; "", Sale!D477, ""), "")</f>
        <v/>
      </c>
      <c r="ZI686" s="135" t="str">
        <f>IFERROR(IF(Sale!E477 &lt;&gt; "", Sale!E477, ""), "")</f>
        <v/>
      </c>
      <c r="ZJ686" s="135" t="str">
        <f>IFERROR(IF(Sale!F477 &lt;&gt; "", Sale!F477, ""), "")</f>
        <v/>
      </c>
      <c r="ZK686" s="135" t="str">
        <f>IFERROR(IF(Sale!G477 &lt;&gt; "", Sale!G477, ""), "")</f>
        <v/>
      </c>
      <c r="ZL686" s="135" t="str">
        <f>IFERROR(IF(Sale!H477 &lt;&gt; "", Sale!H477, ""), "")</f>
        <v/>
      </c>
      <c r="ZM686" s="135" t="str">
        <f>IFERROR(IF(Sale!I477 &lt;&gt; "", Sale!I477, ""), "")</f>
        <v/>
      </c>
      <c r="ZN686" s="135" t="str">
        <f>IFERROR(IF(Sale!J477 &lt;&gt; "", Sale!J477, ""), "")</f>
        <v/>
      </c>
      <c r="ZO686" s="135" t="str">
        <f>IFERROR(IF(Sale!K477 &lt;&gt; "", Sale!K477, ""), "")</f>
        <v/>
      </c>
      <c r="ZP686" s="135" t="str">
        <f>IFERROR(IF(Sale!L477 &lt;&gt; "", Sale!L477, ""), "")</f>
        <v/>
      </c>
      <c r="ZQ686" s="135" t="str">
        <f>IFERROR(IF(Sale!M477 &lt;&gt; "", Sale!M477, ""), "")</f>
        <v/>
      </c>
      <c r="ZR686" s="135" t="str">
        <f>IFERROR(IF(Sale!N477 &lt;&gt; "", Sale!N477, ""), "")</f>
        <v/>
      </c>
      <c r="ZS686" s="135" t="str">
        <f>IFERROR(IF(Sale!O477 &lt;&gt; "", Sale!O477, ""), "")</f>
        <v/>
      </c>
      <c r="ZT686" s="135"/>
      <c r="ZU686" s="135"/>
      <c r="ZV686" s="135"/>
      <c r="ZW686" s="135"/>
      <c r="ZX686" s="139"/>
      <c r="ZY686" s="135"/>
      <c r="ZZ686" s="135"/>
    </row>
    <row r="687" spans="25:702">
      <c r="Y687" s="236"/>
      <c r="YA687" s="135" t="str">
        <f>IF(YC687 &lt;&gt; "", (COUNTIF($YC$212:YC687,YC687)&amp;"_"&amp;YC687),"")</f>
        <v/>
      </c>
      <c r="YB687" s="136" t="str">
        <f>IFERROR(IF(Purchase!A477 &lt;&gt;"",Purchase!A477,""),"")</f>
        <v/>
      </c>
      <c r="YC687" s="137" t="str">
        <f>IFERROR(IF(Purchase!B477 &lt;&gt;"",Purchase!B477,""),"")</f>
        <v/>
      </c>
      <c r="YD687" s="137" t="str">
        <f>IFERROR(IF(Purchase!C477 &lt;&gt;"",Purchase!C477,""),"")</f>
        <v/>
      </c>
      <c r="YE687" s="137" t="str">
        <f>IFERROR(IF(Purchase!D477 &lt;&gt;"",Purchase!D477,""),"")</f>
        <v/>
      </c>
      <c r="YF687" s="137" t="str">
        <f>IFERROR(IF(Purchase!E477 &lt;&gt;"",Purchase!E477,""),"")</f>
        <v/>
      </c>
      <c r="YG687" s="137" t="str">
        <f>IFERROR(IF(Purchase!F477 &lt;&gt;"",Purchase!F477,""),"")</f>
        <v/>
      </c>
      <c r="YH687" s="137" t="str">
        <f>IFERROR(IF(Purchase!G477 &lt;&gt;"",Purchase!G477,""),"")</f>
        <v/>
      </c>
      <c r="YI687" s="137" t="str">
        <f>IFERROR(IF(Purchase!H477 &lt;&gt;"",Purchase!H477,""),"")</f>
        <v/>
      </c>
      <c r="YJ687" s="137" t="str">
        <f>IFERROR(IF(Purchase!I477 &lt;&gt;"",Purchase!I477,""),"")</f>
        <v/>
      </c>
      <c r="YK687" s="137" t="str">
        <f>IFERROR(IF(Purchase!J477 &lt;&gt;"",Purchase!J477,""),"")</f>
        <v/>
      </c>
      <c r="YL687" s="149" t="str">
        <f t="shared" si="34"/>
        <v/>
      </c>
      <c r="YM687" s="135"/>
      <c r="YN687" s="138"/>
      <c r="YO687" s="139"/>
      <c r="YP687" s="138"/>
      <c r="YQ687" s="138"/>
      <c r="YR687" s="140"/>
      <c r="YS687" s="138"/>
      <c r="YT687" s="138"/>
      <c r="YU687" s="141"/>
      <c r="YV687" s="135"/>
      <c r="YW687" s="135"/>
      <c r="YX687" s="135"/>
      <c r="YY687" s="135"/>
      <c r="YZ687" s="135"/>
      <c r="ZA687" s="135"/>
      <c r="ZB687" s="135"/>
      <c r="ZC687" s="135"/>
      <c r="ZD687" s="135" t="str">
        <f>IF(ZG687 &lt;&gt; "",(COUNTIF($ZG$212:ZG687,ZG687)&amp;"_"&amp;ZG687),"")</f>
        <v/>
      </c>
      <c r="ZE687" s="142" t="str">
        <f>IFERROR(IF(Sale!A478 &lt;&gt; "", Sale!A478, ""), "")</f>
        <v/>
      </c>
      <c r="ZF687" s="135" t="str">
        <f>IFERROR(IF(Sale!B478 &lt;&gt; "", Sale!B478, ""), "")</f>
        <v/>
      </c>
      <c r="ZG687" s="135" t="str">
        <f>IFERROR(IF(Sale!C478 &lt;&gt; "", Sale!C478, ""), "")</f>
        <v/>
      </c>
      <c r="ZH687" s="135" t="str">
        <f>IFERROR(IF(Sale!D478 &lt;&gt; "", Sale!D478, ""), "")</f>
        <v/>
      </c>
      <c r="ZI687" s="135" t="str">
        <f>IFERROR(IF(Sale!E478 &lt;&gt; "", Sale!E478, ""), "")</f>
        <v/>
      </c>
      <c r="ZJ687" s="135" t="str">
        <f>IFERROR(IF(Sale!F478 &lt;&gt; "", Sale!F478, ""), "")</f>
        <v/>
      </c>
      <c r="ZK687" s="135" t="str">
        <f>IFERROR(IF(Sale!G478 &lt;&gt; "", Sale!G478, ""), "")</f>
        <v/>
      </c>
      <c r="ZL687" s="135" t="str">
        <f>IFERROR(IF(Sale!H478 &lt;&gt; "", Sale!H478, ""), "")</f>
        <v/>
      </c>
      <c r="ZM687" s="135" t="str">
        <f>IFERROR(IF(Sale!I478 &lt;&gt; "", Sale!I478, ""), "")</f>
        <v/>
      </c>
      <c r="ZN687" s="135" t="str">
        <f>IFERROR(IF(Sale!J478 &lt;&gt; "", Sale!J478, ""), "")</f>
        <v/>
      </c>
      <c r="ZO687" s="135" t="str">
        <f>IFERROR(IF(Sale!K478 &lt;&gt; "", Sale!K478, ""), "")</f>
        <v/>
      </c>
      <c r="ZP687" s="135" t="str">
        <f>IFERROR(IF(Sale!L478 &lt;&gt; "", Sale!L478, ""), "")</f>
        <v/>
      </c>
      <c r="ZQ687" s="135" t="str">
        <f>IFERROR(IF(Sale!M478 &lt;&gt; "", Sale!M478, ""), "")</f>
        <v/>
      </c>
      <c r="ZR687" s="135" t="str">
        <f>IFERROR(IF(Sale!N478 &lt;&gt; "", Sale!N478, ""), "")</f>
        <v/>
      </c>
      <c r="ZS687" s="135" t="str">
        <f>IFERROR(IF(Sale!O478 &lt;&gt; "", Sale!O478, ""), "")</f>
        <v/>
      </c>
      <c r="ZT687" s="135"/>
      <c r="ZU687" s="135"/>
      <c r="ZV687" s="135"/>
      <c r="ZW687" s="135"/>
      <c r="ZX687" s="139"/>
      <c r="ZY687" s="135"/>
      <c r="ZZ687" s="135"/>
    </row>
    <row r="688" spans="25:702">
      <c r="Y688" s="236"/>
      <c r="YA688" s="135" t="str">
        <f>IF(YC688 &lt;&gt; "", (COUNTIF($YC$212:YC688,YC688)&amp;"_"&amp;YC688),"")</f>
        <v/>
      </c>
      <c r="YB688" s="136" t="str">
        <f>IFERROR(IF(Purchase!A478 &lt;&gt;"",Purchase!A478,""),"")</f>
        <v/>
      </c>
      <c r="YC688" s="137" t="str">
        <f>IFERROR(IF(Purchase!B478 &lt;&gt;"",Purchase!B478,""),"")</f>
        <v/>
      </c>
      <c r="YD688" s="137" t="str">
        <f>IFERROR(IF(Purchase!C478 &lt;&gt;"",Purchase!C478,""),"")</f>
        <v/>
      </c>
      <c r="YE688" s="137" t="str">
        <f>IFERROR(IF(Purchase!D478 &lt;&gt;"",Purchase!D478,""),"")</f>
        <v/>
      </c>
      <c r="YF688" s="137" t="str">
        <f>IFERROR(IF(Purchase!E478 &lt;&gt;"",Purchase!E478,""),"")</f>
        <v/>
      </c>
      <c r="YG688" s="137" t="str">
        <f>IFERROR(IF(Purchase!F478 &lt;&gt;"",Purchase!F478,""),"")</f>
        <v/>
      </c>
      <c r="YH688" s="137" t="str">
        <f>IFERROR(IF(Purchase!G478 &lt;&gt;"",Purchase!G478,""),"")</f>
        <v/>
      </c>
      <c r="YI688" s="137" t="str">
        <f>IFERROR(IF(Purchase!H478 &lt;&gt;"",Purchase!H478,""),"")</f>
        <v/>
      </c>
      <c r="YJ688" s="137" t="str">
        <f>IFERROR(IF(Purchase!I478 &lt;&gt;"",Purchase!I478,""),"")</f>
        <v/>
      </c>
      <c r="YK688" s="137" t="str">
        <f>IFERROR(IF(Purchase!J478 &lt;&gt;"",Purchase!J478,""),"")</f>
        <v/>
      </c>
      <c r="YL688" s="149" t="str">
        <f t="shared" si="34"/>
        <v/>
      </c>
      <c r="YM688" s="135"/>
      <c r="YN688" s="138"/>
      <c r="YO688" s="139"/>
      <c r="YP688" s="138"/>
      <c r="YQ688" s="138"/>
      <c r="YR688" s="140"/>
      <c r="YS688" s="138"/>
      <c r="YT688" s="138"/>
      <c r="YU688" s="141"/>
      <c r="YV688" s="135"/>
      <c r="YW688" s="135"/>
      <c r="YX688" s="135"/>
      <c r="YY688" s="135"/>
      <c r="YZ688" s="135"/>
      <c r="ZA688" s="135"/>
      <c r="ZB688" s="135"/>
      <c r="ZC688" s="135"/>
      <c r="ZD688" s="135" t="str">
        <f>IF(ZG688 &lt;&gt; "",(COUNTIF($ZG$212:ZG688,ZG688)&amp;"_"&amp;ZG688),"")</f>
        <v/>
      </c>
      <c r="ZE688" s="142" t="str">
        <f>IFERROR(IF(Sale!A479 &lt;&gt; "", Sale!A479, ""), "")</f>
        <v/>
      </c>
      <c r="ZF688" s="135" t="str">
        <f>IFERROR(IF(Sale!B479 &lt;&gt; "", Sale!B479, ""), "")</f>
        <v/>
      </c>
      <c r="ZG688" s="135" t="str">
        <f>IFERROR(IF(Sale!C479 &lt;&gt; "", Sale!C479, ""), "")</f>
        <v/>
      </c>
      <c r="ZH688" s="135" t="str">
        <f>IFERROR(IF(Sale!D479 &lt;&gt; "", Sale!D479, ""), "")</f>
        <v/>
      </c>
      <c r="ZI688" s="135" t="str">
        <f>IFERROR(IF(Sale!E479 &lt;&gt; "", Sale!E479, ""), "")</f>
        <v/>
      </c>
      <c r="ZJ688" s="135" t="str">
        <f>IFERROR(IF(Sale!F479 &lt;&gt; "", Sale!F479, ""), "")</f>
        <v/>
      </c>
      <c r="ZK688" s="135" t="str">
        <f>IFERROR(IF(Sale!G479 &lt;&gt; "", Sale!G479, ""), "")</f>
        <v/>
      </c>
      <c r="ZL688" s="135" t="str">
        <f>IFERROR(IF(Sale!H479 &lt;&gt; "", Sale!H479, ""), "")</f>
        <v/>
      </c>
      <c r="ZM688" s="135" t="str">
        <f>IFERROR(IF(Sale!I479 &lt;&gt; "", Sale!I479, ""), "")</f>
        <v/>
      </c>
      <c r="ZN688" s="135" t="str">
        <f>IFERROR(IF(Sale!J479 &lt;&gt; "", Sale!J479, ""), "")</f>
        <v/>
      </c>
      <c r="ZO688" s="135" t="str">
        <f>IFERROR(IF(Sale!K479 &lt;&gt; "", Sale!K479, ""), "")</f>
        <v/>
      </c>
      <c r="ZP688" s="135" t="str">
        <f>IFERROR(IF(Sale!L479 &lt;&gt; "", Sale!L479, ""), "")</f>
        <v/>
      </c>
      <c r="ZQ688" s="135" t="str">
        <f>IFERROR(IF(Sale!M479 &lt;&gt; "", Sale!M479, ""), "")</f>
        <v/>
      </c>
      <c r="ZR688" s="135" t="str">
        <f>IFERROR(IF(Sale!N479 &lt;&gt; "", Sale!N479, ""), "")</f>
        <v/>
      </c>
      <c r="ZS688" s="135" t="str">
        <f>IFERROR(IF(Sale!O479 &lt;&gt; "", Sale!O479, ""), "")</f>
        <v/>
      </c>
      <c r="ZT688" s="135"/>
      <c r="ZU688" s="135"/>
      <c r="ZV688" s="135"/>
      <c r="ZW688" s="135"/>
      <c r="ZX688" s="139"/>
      <c r="ZY688" s="135"/>
      <c r="ZZ688" s="135"/>
    </row>
    <row r="689" spans="25:702">
      <c r="Y689" s="236"/>
      <c r="YA689" s="135" t="str">
        <f>IF(YC689 &lt;&gt; "", (COUNTIF($YC$212:YC689,YC689)&amp;"_"&amp;YC689),"")</f>
        <v/>
      </c>
      <c r="YB689" s="136" t="str">
        <f>IFERROR(IF(Purchase!A479 &lt;&gt;"",Purchase!A479,""),"")</f>
        <v/>
      </c>
      <c r="YC689" s="137" t="str">
        <f>IFERROR(IF(Purchase!B479 &lt;&gt;"",Purchase!B479,""),"")</f>
        <v/>
      </c>
      <c r="YD689" s="137" t="str">
        <f>IFERROR(IF(Purchase!C479 &lt;&gt;"",Purchase!C479,""),"")</f>
        <v/>
      </c>
      <c r="YE689" s="137" t="str">
        <f>IFERROR(IF(Purchase!D479 &lt;&gt;"",Purchase!D479,""),"")</f>
        <v/>
      </c>
      <c r="YF689" s="137" t="str">
        <f>IFERROR(IF(Purchase!E479 &lt;&gt;"",Purchase!E479,""),"")</f>
        <v/>
      </c>
      <c r="YG689" s="137" t="str">
        <f>IFERROR(IF(Purchase!F479 &lt;&gt;"",Purchase!F479,""),"")</f>
        <v/>
      </c>
      <c r="YH689" s="137" t="str">
        <f>IFERROR(IF(Purchase!G479 &lt;&gt;"",Purchase!G479,""),"")</f>
        <v/>
      </c>
      <c r="YI689" s="137" t="str">
        <f>IFERROR(IF(Purchase!H479 &lt;&gt;"",Purchase!H479,""),"")</f>
        <v/>
      </c>
      <c r="YJ689" s="137" t="str">
        <f>IFERROR(IF(Purchase!I479 &lt;&gt;"",Purchase!I479,""),"")</f>
        <v/>
      </c>
      <c r="YK689" s="137" t="str">
        <f>IFERROR(IF(Purchase!J479 &lt;&gt;"",Purchase!J479,""),"")</f>
        <v/>
      </c>
      <c r="YL689" s="149" t="str">
        <f t="shared" si="34"/>
        <v/>
      </c>
      <c r="YM689" s="135"/>
      <c r="YN689" s="138"/>
      <c r="YO689" s="139"/>
      <c r="YP689" s="138"/>
      <c r="YQ689" s="138"/>
      <c r="YR689" s="140"/>
      <c r="YS689" s="138"/>
      <c r="YT689" s="138"/>
      <c r="YU689" s="141"/>
      <c r="YV689" s="135"/>
      <c r="YW689" s="135"/>
      <c r="YX689" s="135"/>
      <c r="YY689" s="135"/>
      <c r="YZ689" s="135"/>
      <c r="ZA689" s="135"/>
      <c r="ZB689" s="135"/>
      <c r="ZC689" s="135"/>
      <c r="ZD689" s="135" t="str">
        <f>IF(ZG689 &lt;&gt; "",(COUNTIF($ZG$212:ZG689,ZG689)&amp;"_"&amp;ZG689),"")</f>
        <v/>
      </c>
      <c r="ZE689" s="142" t="str">
        <f>IFERROR(IF(Sale!A480 &lt;&gt; "", Sale!A480, ""), "")</f>
        <v/>
      </c>
      <c r="ZF689" s="135" t="str">
        <f>IFERROR(IF(Sale!B480 &lt;&gt; "", Sale!B480, ""), "")</f>
        <v/>
      </c>
      <c r="ZG689" s="135" t="str">
        <f>IFERROR(IF(Sale!C480 &lt;&gt; "", Sale!C480, ""), "")</f>
        <v/>
      </c>
      <c r="ZH689" s="135" t="str">
        <f>IFERROR(IF(Sale!D480 &lt;&gt; "", Sale!D480, ""), "")</f>
        <v/>
      </c>
      <c r="ZI689" s="135" t="str">
        <f>IFERROR(IF(Sale!E480 &lt;&gt; "", Sale!E480, ""), "")</f>
        <v/>
      </c>
      <c r="ZJ689" s="135" t="str">
        <f>IFERROR(IF(Sale!F480 &lt;&gt; "", Sale!F480, ""), "")</f>
        <v/>
      </c>
      <c r="ZK689" s="135" t="str">
        <f>IFERROR(IF(Sale!G480 &lt;&gt; "", Sale!G480, ""), "")</f>
        <v/>
      </c>
      <c r="ZL689" s="135" t="str">
        <f>IFERROR(IF(Sale!H480 &lt;&gt; "", Sale!H480, ""), "")</f>
        <v/>
      </c>
      <c r="ZM689" s="135" t="str">
        <f>IFERROR(IF(Sale!I480 &lt;&gt; "", Sale!I480, ""), "")</f>
        <v/>
      </c>
      <c r="ZN689" s="135" t="str">
        <f>IFERROR(IF(Sale!J480 &lt;&gt; "", Sale!J480, ""), "")</f>
        <v/>
      </c>
      <c r="ZO689" s="135" t="str">
        <f>IFERROR(IF(Sale!K480 &lt;&gt; "", Sale!K480, ""), "")</f>
        <v/>
      </c>
      <c r="ZP689" s="135" t="str">
        <f>IFERROR(IF(Sale!L480 &lt;&gt; "", Sale!L480, ""), "")</f>
        <v/>
      </c>
      <c r="ZQ689" s="135" t="str">
        <f>IFERROR(IF(Sale!M480 &lt;&gt; "", Sale!M480, ""), "")</f>
        <v/>
      </c>
      <c r="ZR689" s="135" t="str">
        <f>IFERROR(IF(Sale!N480 &lt;&gt; "", Sale!N480, ""), "")</f>
        <v/>
      </c>
      <c r="ZS689" s="135" t="str">
        <f>IFERROR(IF(Sale!O480 &lt;&gt; "", Sale!O480, ""), "")</f>
        <v/>
      </c>
      <c r="ZT689" s="135"/>
      <c r="ZU689" s="135"/>
      <c r="ZV689" s="135"/>
      <c r="ZW689" s="135"/>
      <c r="ZX689" s="139"/>
      <c r="ZY689" s="135"/>
      <c r="ZZ689" s="135"/>
    </row>
    <row r="690" spans="25:702">
      <c r="Y690" s="236"/>
      <c r="YA690" s="135" t="str">
        <f>IF(YC690 &lt;&gt; "", (COUNTIF($YC$212:YC690,YC690)&amp;"_"&amp;YC690),"")</f>
        <v/>
      </c>
      <c r="YB690" s="136" t="str">
        <f>IFERROR(IF(Purchase!A480 &lt;&gt;"",Purchase!A480,""),"")</f>
        <v/>
      </c>
      <c r="YC690" s="137" t="str">
        <f>IFERROR(IF(Purchase!B480 &lt;&gt;"",Purchase!B480,""),"")</f>
        <v/>
      </c>
      <c r="YD690" s="137" t="str">
        <f>IFERROR(IF(Purchase!C480 &lt;&gt;"",Purchase!C480,""),"")</f>
        <v/>
      </c>
      <c r="YE690" s="137" t="str">
        <f>IFERROR(IF(Purchase!D480 &lt;&gt;"",Purchase!D480,""),"")</f>
        <v/>
      </c>
      <c r="YF690" s="137" t="str">
        <f>IFERROR(IF(Purchase!E480 &lt;&gt;"",Purchase!E480,""),"")</f>
        <v/>
      </c>
      <c r="YG690" s="137" t="str">
        <f>IFERROR(IF(Purchase!F480 &lt;&gt;"",Purchase!F480,""),"")</f>
        <v/>
      </c>
      <c r="YH690" s="137" t="str">
        <f>IFERROR(IF(Purchase!G480 &lt;&gt;"",Purchase!G480,""),"")</f>
        <v/>
      </c>
      <c r="YI690" s="137" t="str">
        <f>IFERROR(IF(Purchase!H480 &lt;&gt;"",Purchase!H480,""),"")</f>
        <v/>
      </c>
      <c r="YJ690" s="137" t="str">
        <f>IFERROR(IF(Purchase!I480 &lt;&gt;"",Purchase!I480,""),"")</f>
        <v/>
      </c>
      <c r="YK690" s="137" t="str">
        <f>IFERROR(IF(Purchase!J480 &lt;&gt;"",Purchase!J480,""),"")</f>
        <v/>
      </c>
      <c r="YL690" s="149" t="str">
        <f t="shared" si="34"/>
        <v/>
      </c>
      <c r="YM690" s="135"/>
      <c r="YN690" s="138"/>
      <c r="YO690" s="139"/>
      <c r="YP690" s="138"/>
      <c r="YQ690" s="138"/>
      <c r="YR690" s="140"/>
      <c r="YS690" s="138"/>
      <c r="YT690" s="138"/>
      <c r="YU690" s="141"/>
      <c r="YV690" s="135"/>
      <c r="YW690" s="135"/>
      <c r="YX690" s="135"/>
      <c r="YY690" s="135"/>
      <c r="YZ690" s="135"/>
      <c r="ZA690" s="135"/>
      <c r="ZB690" s="135"/>
      <c r="ZC690" s="135"/>
      <c r="ZD690" s="135" t="str">
        <f>IF(ZG690 &lt;&gt; "",(COUNTIF($ZG$212:ZG690,ZG690)&amp;"_"&amp;ZG690),"")</f>
        <v/>
      </c>
      <c r="ZE690" s="142" t="str">
        <f>IFERROR(IF(Sale!A481 &lt;&gt; "", Sale!A481, ""), "")</f>
        <v/>
      </c>
      <c r="ZF690" s="135" t="str">
        <f>IFERROR(IF(Sale!B481 &lt;&gt; "", Sale!B481, ""), "")</f>
        <v/>
      </c>
      <c r="ZG690" s="135" t="str">
        <f>IFERROR(IF(Sale!C481 &lt;&gt; "", Sale!C481, ""), "")</f>
        <v/>
      </c>
      <c r="ZH690" s="135" t="str">
        <f>IFERROR(IF(Sale!D481 &lt;&gt; "", Sale!D481, ""), "")</f>
        <v/>
      </c>
      <c r="ZI690" s="135" t="str">
        <f>IFERROR(IF(Sale!E481 &lt;&gt; "", Sale!E481, ""), "")</f>
        <v/>
      </c>
      <c r="ZJ690" s="135" t="str">
        <f>IFERROR(IF(Sale!F481 &lt;&gt; "", Sale!F481, ""), "")</f>
        <v/>
      </c>
      <c r="ZK690" s="135" t="str">
        <f>IFERROR(IF(Sale!G481 &lt;&gt; "", Sale!G481, ""), "")</f>
        <v/>
      </c>
      <c r="ZL690" s="135" t="str">
        <f>IFERROR(IF(Sale!H481 &lt;&gt; "", Sale!H481, ""), "")</f>
        <v/>
      </c>
      <c r="ZM690" s="135" t="str">
        <f>IFERROR(IF(Sale!I481 &lt;&gt; "", Sale!I481, ""), "")</f>
        <v/>
      </c>
      <c r="ZN690" s="135" t="str">
        <f>IFERROR(IF(Sale!J481 &lt;&gt; "", Sale!J481, ""), "")</f>
        <v/>
      </c>
      <c r="ZO690" s="135" t="str">
        <f>IFERROR(IF(Sale!K481 &lt;&gt; "", Sale!K481, ""), "")</f>
        <v/>
      </c>
      <c r="ZP690" s="135" t="str">
        <f>IFERROR(IF(Sale!L481 &lt;&gt; "", Sale!L481, ""), "")</f>
        <v/>
      </c>
      <c r="ZQ690" s="135" t="str">
        <f>IFERROR(IF(Sale!M481 &lt;&gt; "", Sale!M481, ""), "")</f>
        <v/>
      </c>
      <c r="ZR690" s="135" t="str">
        <f>IFERROR(IF(Sale!N481 &lt;&gt; "", Sale!N481, ""), "")</f>
        <v/>
      </c>
      <c r="ZS690" s="135" t="str">
        <f>IFERROR(IF(Sale!O481 &lt;&gt; "", Sale!O481, ""), "")</f>
        <v/>
      </c>
      <c r="ZT690" s="135"/>
      <c r="ZU690" s="135"/>
      <c r="ZV690" s="135"/>
      <c r="ZW690" s="135"/>
      <c r="ZX690" s="139"/>
      <c r="ZY690" s="135"/>
      <c r="ZZ690" s="135"/>
    </row>
    <row r="691" spans="25:702">
      <c r="Y691" s="236"/>
      <c r="YA691" s="135" t="str">
        <f>IF(YC691 &lt;&gt; "", (COUNTIF($YC$212:YC691,YC691)&amp;"_"&amp;YC691),"")</f>
        <v/>
      </c>
      <c r="YB691" s="136" t="str">
        <f>IFERROR(IF(Purchase!A481 &lt;&gt;"",Purchase!A481,""),"")</f>
        <v/>
      </c>
      <c r="YC691" s="137" t="str">
        <f>IFERROR(IF(Purchase!B481 &lt;&gt;"",Purchase!B481,""),"")</f>
        <v/>
      </c>
      <c r="YD691" s="137" t="str">
        <f>IFERROR(IF(Purchase!C481 &lt;&gt;"",Purchase!C481,""),"")</f>
        <v/>
      </c>
      <c r="YE691" s="137" t="str">
        <f>IFERROR(IF(Purchase!D481 &lt;&gt;"",Purchase!D481,""),"")</f>
        <v/>
      </c>
      <c r="YF691" s="137" t="str">
        <f>IFERROR(IF(Purchase!E481 &lt;&gt;"",Purchase!E481,""),"")</f>
        <v/>
      </c>
      <c r="YG691" s="137" t="str">
        <f>IFERROR(IF(Purchase!F481 &lt;&gt;"",Purchase!F481,""),"")</f>
        <v/>
      </c>
      <c r="YH691" s="137" t="str">
        <f>IFERROR(IF(Purchase!G481 &lt;&gt;"",Purchase!G481,""),"")</f>
        <v/>
      </c>
      <c r="YI691" s="137" t="str">
        <f>IFERROR(IF(Purchase!H481 &lt;&gt;"",Purchase!H481,""),"")</f>
        <v/>
      </c>
      <c r="YJ691" s="137" t="str">
        <f>IFERROR(IF(Purchase!I481 &lt;&gt;"",Purchase!I481,""),"")</f>
        <v/>
      </c>
      <c r="YK691" s="137" t="str">
        <f>IFERROR(IF(Purchase!J481 &lt;&gt;"",Purchase!J481,""),"")</f>
        <v/>
      </c>
      <c r="YL691" s="149" t="str">
        <f t="shared" si="34"/>
        <v/>
      </c>
      <c r="YM691" s="135"/>
      <c r="YN691" s="138"/>
      <c r="YO691" s="139"/>
      <c r="YP691" s="138"/>
      <c r="YQ691" s="138"/>
      <c r="YR691" s="140"/>
      <c r="YS691" s="138"/>
      <c r="YT691" s="138"/>
      <c r="YU691" s="141"/>
      <c r="YV691" s="135"/>
      <c r="YW691" s="135"/>
      <c r="YX691" s="135"/>
      <c r="YY691" s="135"/>
      <c r="YZ691" s="135"/>
      <c r="ZA691" s="135"/>
      <c r="ZB691" s="135"/>
      <c r="ZC691" s="135"/>
      <c r="ZD691" s="135" t="str">
        <f>IF(ZG691 &lt;&gt; "",(COUNTIF($ZG$212:ZG691,ZG691)&amp;"_"&amp;ZG691),"")</f>
        <v/>
      </c>
      <c r="ZE691" s="142" t="str">
        <f>IFERROR(IF(Sale!A482 &lt;&gt; "", Sale!A482, ""), "")</f>
        <v/>
      </c>
      <c r="ZF691" s="135" t="str">
        <f>IFERROR(IF(Sale!B482 &lt;&gt; "", Sale!B482, ""), "")</f>
        <v/>
      </c>
      <c r="ZG691" s="135" t="str">
        <f>IFERROR(IF(Sale!C482 &lt;&gt; "", Sale!C482, ""), "")</f>
        <v/>
      </c>
      <c r="ZH691" s="135" t="str">
        <f>IFERROR(IF(Sale!D482 &lt;&gt; "", Sale!D482, ""), "")</f>
        <v/>
      </c>
      <c r="ZI691" s="135" t="str">
        <f>IFERROR(IF(Sale!E482 &lt;&gt; "", Sale!E482, ""), "")</f>
        <v/>
      </c>
      <c r="ZJ691" s="135" t="str">
        <f>IFERROR(IF(Sale!F482 &lt;&gt; "", Sale!F482, ""), "")</f>
        <v/>
      </c>
      <c r="ZK691" s="135" t="str">
        <f>IFERROR(IF(Sale!G482 &lt;&gt; "", Sale!G482, ""), "")</f>
        <v/>
      </c>
      <c r="ZL691" s="135" t="str">
        <f>IFERROR(IF(Sale!H482 &lt;&gt; "", Sale!H482, ""), "")</f>
        <v/>
      </c>
      <c r="ZM691" s="135" t="str">
        <f>IFERROR(IF(Sale!I482 &lt;&gt; "", Sale!I482, ""), "")</f>
        <v/>
      </c>
      <c r="ZN691" s="135" t="str">
        <f>IFERROR(IF(Sale!J482 &lt;&gt; "", Sale!J482, ""), "")</f>
        <v/>
      </c>
      <c r="ZO691" s="135" t="str">
        <f>IFERROR(IF(Sale!K482 &lt;&gt; "", Sale!K482, ""), "")</f>
        <v/>
      </c>
      <c r="ZP691" s="135" t="str">
        <f>IFERROR(IF(Sale!L482 &lt;&gt; "", Sale!L482, ""), "")</f>
        <v/>
      </c>
      <c r="ZQ691" s="135" t="str">
        <f>IFERROR(IF(Sale!M482 &lt;&gt; "", Sale!M482, ""), "")</f>
        <v/>
      </c>
      <c r="ZR691" s="135" t="str">
        <f>IFERROR(IF(Sale!N482 &lt;&gt; "", Sale!N482, ""), "")</f>
        <v/>
      </c>
      <c r="ZS691" s="135" t="str">
        <f>IFERROR(IF(Sale!O482 &lt;&gt; "", Sale!O482, ""), "")</f>
        <v/>
      </c>
      <c r="ZT691" s="135"/>
      <c r="ZU691" s="135"/>
      <c r="ZV691" s="135"/>
      <c r="ZW691" s="135"/>
      <c r="ZX691" s="139"/>
      <c r="ZY691" s="135"/>
      <c r="ZZ691" s="135"/>
    </row>
    <row r="692" spans="25:702">
      <c r="Y692" s="236"/>
      <c r="YA692" s="135" t="str">
        <f>IF(YC692 &lt;&gt; "", (COUNTIF($YC$212:YC692,YC692)&amp;"_"&amp;YC692),"")</f>
        <v/>
      </c>
      <c r="YB692" s="136" t="str">
        <f>IFERROR(IF(Purchase!A482 &lt;&gt;"",Purchase!A482,""),"")</f>
        <v/>
      </c>
      <c r="YC692" s="137" t="str">
        <f>IFERROR(IF(Purchase!B482 &lt;&gt;"",Purchase!B482,""),"")</f>
        <v/>
      </c>
      <c r="YD692" s="137" t="str">
        <f>IFERROR(IF(Purchase!C482 &lt;&gt;"",Purchase!C482,""),"")</f>
        <v/>
      </c>
      <c r="YE692" s="137" t="str">
        <f>IFERROR(IF(Purchase!D482 &lt;&gt;"",Purchase!D482,""),"")</f>
        <v/>
      </c>
      <c r="YF692" s="137" t="str">
        <f>IFERROR(IF(Purchase!E482 &lt;&gt;"",Purchase!E482,""),"")</f>
        <v/>
      </c>
      <c r="YG692" s="137" t="str">
        <f>IFERROR(IF(Purchase!F482 &lt;&gt;"",Purchase!F482,""),"")</f>
        <v/>
      </c>
      <c r="YH692" s="137" t="str">
        <f>IFERROR(IF(Purchase!G482 &lt;&gt;"",Purchase!G482,""),"")</f>
        <v/>
      </c>
      <c r="YI692" s="137" t="str">
        <f>IFERROR(IF(Purchase!H482 &lt;&gt;"",Purchase!H482,""),"")</f>
        <v/>
      </c>
      <c r="YJ692" s="137" t="str">
        <f>IFERROR(IF(Purchase!I482 &lt;&gt;"",Purchase!I482,""),"")</f>
        <v/>
      </c>
      <c r="YK692" s="137" t="str">
        <f>IFERROR(IF(Purchase!J482 &lt;&gt;"",Purchase!J482,""),"")</f>
        <v/>
      </c>
      <c r="YL692" s="149" t="str">
        <f t="shared" si="34"/>
        <v/>
      </c>
      <c r="YM692" s="135"/>
      <c r="YN692" s="138"/>
      <c r="YO692" s="139"/>
      <c r="YP692" s="138"/>
      <c r="YQ692" s="138"/>
      <c r="YR692" s="140"/>
      <c r="YS692" s="138"/>
      <c r="YT692" s="138"/>
      <c r="YU692" s="141"/>
      <c r="YV692" s="135"/>
      <c r="YW692" s="135"/>
      <c r="YX692" s="135"/>
      <c r="YY692" s="135"/>
      <c r="YZ692" s="135"/>
      <c r="ZA692" s="135"/>
      <c r="ZB692" s="135"/>
      <c r="ZC692" s="135"/>
      <c r="ZD692" s="135" t="str">
        <f>IF(ZG692 &lt;&gt; "",(COUNTIF($ZG$212:ZG692,ZG692)&amp;"_"&amp;ZG692),"")</f>
        <v/>
      </c>
      <c r="ZE692" s="142" t="str">
        <f>IFERROR(IF(Sale!A483 &lt;&gt; "", Sale!A483, ""), "")</f>
        <v/>
      </c>
      <c r="ZF692" s="135" t="str">
        <f>IFERROR(IF(Sale!B483 &lt;&gt; "", Sale!B483, ""), "")</f>
        <v/>
      </c>
      <c r="ZG692" s="135" t="str">
        <f>IFERROR(IF(Sale!C483 &lt;&gt; "", Sale!C483, ""), "")</f>
        <v/>
      </c>
      <c r="ZH692" s="135" t="str">
        <f>IFERROR(IF(Sale!D483 &lt;&gt; "", Sale!D483, ""), "")</f>
        <v/>
      </c>
      <c r="ZI692" s="135" t="str">
        <f>IFERROR(IF(Sale!E483 &lt;&gt; "", Sale!E483, ""), "")</f>
        <v/>
      </c>
      <c r="ZJ692" s="135" t="str">
        <f>IFERROR(IF(Sale!F483 &lt;&gt; "", Sale!F483, ""), "")</f>
        <v/>
      </c>
      <c r="ZK692" s="135" t="str">
        <f>IFERROR(IF(Sale!G483 &lt;&gt; "", Sale!G483, ""), "")</f>
        <v/>
      </c>
      <c r="ZL692" s="135" t="str">
        <f>IFERROR(IF(Sale!H483 &lt;&gt; "", Sale!H483, ""), "")</f>
        <v/>
      </c>
      <c r="ZM692" s="135" t="str">
        <f>IFERROR(IF(Sale!I483 &lt;&gt; "", Sale!I483, ""), "")</f>
        <v/>
      </c>
      <c r="ZN692" s="135" t="str">
        <f>IFERROR(IF(Sale!J483 &lt;&gt; "", Sale!J483, ""), "")</f>
        <v/>
      </c>
      <c r="ZO692" s="135" t="str">
        <f>IFERROR(IF(Sale!K483 &lt;&gt; "", Sale!K483, ""), "")</f>
        <v/>
      </c>
      <c r="ZP692" s="135" t="str">
        <f>IFERROR(IF(Sale!L483 &lt;&gt; "", Sale!L483, ""), "")</f>
        <v/>
      </c>
      <c r="ZQ692" s="135" t="str">
        <f>IFERROR(IF(Sale!M483 &lt;&gt; "", Sale!M483, ""), "")</f>
        <v/>
      </c>
      <c r="ZR692" s="135" t="str">
        <f>IFERROR(IF(Sale!N483 &lt;&gt; "", Sale!N483, ""), "")</f>
        <v/>
      </c>
      <c r="ZS692" s="135" t="str">
        <f>IFERROR(IF(Sale!O483 &lt;&gt; "", Sale!O483, ""), "")</f>
        <v/>
      </c>
      <c r="ZT692" s="135"/>
      <c r="ZU692" s="135"/>
      <c r="ZV692" s="135"/>
      <c r="ZW692" s="135"/>
      <c r="ZX692" s="139"/>
      <c r="ZY692" s="135"/>
      <c r="ZZ692" s="135"/>
    </row>
    <row r="693" spans="25:702">
      <c r="Y693" s="236"/>
      <c r="YA693" s="135" t="str">
        <f>IF(YC693 &lt;&gt; "", (COUNTIF($YC$212:YC693,YC693)&amp;"_"&amp;YC693),"")</f>
        <v/>
      </c>
      <c r="YB693" s="136" t="str">
        <f>IFERROR(IF(Purchase!A483 &lt;&gt;"",Purchase!A483,""),"")</f>
        <v/>
      </c>
      <c r="YC693" s="137" t="str">
        <f>IFERROR(IF(Purchase!B483 &lt;&gt;"",Purchase!B483,""),"")</f>
        <v/>
      </c>
      <c r="YD693" s="137" t="str">
        <f>IFERROR(IF(Purchase!C483 &lt;&gt;"",Purchase!C483,""),"")</f>
        <v/>
      </c>
      <c r="YE693" s="137" t="str">
        <f>IFERROR(IF(Purchase!D483 &lt;&gt;"",Purchase!D483,""),"")</f>
        <v/>
      </c>
      <c r="YF693" s="137" t="str">
        <f>IFERROR(IF(Purchase!E483 &lt;&gt;"",Purchase!E483,""),"")</f>
        <v/>
      </c>
      <c r="YG693" s="137" t="str">
        <f>IFERROR(IF(Purchase!F483 &lt;&gt;"",Purchase!F483,""),"")</f>
        <v/>
      </c>
      <c r="YH693" s="137" t="str">
        <f>IFERROR(IF(Purchase!G483 &lt;&gt;"",Purchase!G483,""),"")</f>
        <v/>
      </c>
      <c r="YI693" s="137" t="str">
        <f>IFERROR(IF(Purchase!H483 &lt;&gt;"",Purchase!H483,""),"")</f>
        <v/>
      </c>
      <c r="YJ693" s="137" t="str">
        <f>IFERROR(IF(Purchase!I483 &lt;&gt;"",Purchase!I483,""),"")</f>
        <v/>
      </c>
      <c r="YK693" s="137" t="str">
        <f>IFERROR(IF(Purchase!J483 &lt;&gt;"",Purchase!J483,""),"")</f>
        <v/>
      </c>
      <c r="YL693" s="149" t="str">
        <f t="shared" si="34"/>
        <v/>
      </c>
      <c r="YM693" s="135"/>
      <c r="YN693" s="138"/>
      <c r="YO693" s="139"/>
      <c r="YP693" s="138"/>
      <c r="YQ693" s="138"/>
      <c r="YR693" s="140"/>
      <c r="YS693" s="138"/>
      <c r="YT693" s="138"/>
      <c r="YU693" s="141"/>
      <c r="YV693" s="135"/>
      <c r="YW693" s="135"/>
      <c r="YX693" s="135"/>
      <c r="YY693" s="135"/>
      <c r="YZ693" s="135"/>
      <c r="ZA693" s="135"/>
      <c r="ZB693" s="135"/>
      <c r="ZC693" s="135"/>
      <c r="ZD693" s="135" t="str">
        <f>IF(ZG693 &lt;&gt; "",(COUNTIF($ZG$212:ZG693,ZG693)&amp;"_"&amp;ZG693),"")</f>
        <v/>
      </c>
      <c r="ZE693" s="142" t="str">
        <f>IFERROR(IF(Sale!A484 &lt;&gt; "", Sale!A484, ""), "")</f>
        <v/>
      </c>
      <c r="ZF693" s="135" t="str">
        <f>IFERROR(IF(Sale!B484 &lt;&gt; "", Sale!B484, ""), "")</f>
        <v/>
      </c>
      <c r="ZG693" s="135" t="str">
        <f>IFERROR(IF(Sale!C484 &lt;&gt; "", Sale!C484, ""), "")</f>
        <v/>
      </c>
      <c r="ZH693" s="135" t="str">
        <f>IFERROR(IF(Sale!D484 &lt;&gt; "", Sale!D484, ""), "")</f>
        <v/>
      </c>
      <c r="ZI693" s="135" t="str">
        <f>IFERROR(IF(Sale!E484 &lt;&gt; "", Sale!E484, ""), "")</f>
        <v/>
      </c>
      <c r="ZJ693" s="135" t="str">
        <f>IFERROR(IF(Sale!F484 &lt;&gt; "", Sale!F484, ""), "")</f>
        <v/>
      </c>
      <c r="ZK693" s="135" t="str">
        <f>IFERROR(IF(Sale!G484 &lt;&gt; "", Sale!G484, ""), "")</f>
        <v/>
      </c>
      <c r="ZL693" s="135" t="str">
        <f>IFERROR(IF(Sale!H484 &lt;&gt; "", Sale!H484, ""), "")</f>
        <v/>
      </c>
      <c r="ZM693" s="135" t="str">
        <f>IFERROR(IF(Sale!I484 &lt;&gt; "", Sale!I484, ""), "")</f>
        <v/>
      </c>
      <c r="ZN693" s="135" t="str">
        <f>IFERROR(IF(Sale!J484 &lt;&gt; "", Sale!J484, ""), "")</f>
        <v/>
      </c>
      <c r="ZO693" s="135" t="str">
        <f>IFERROR(IF(Sale!K484 &lt;&gt; "", Sale!K484, ""), "")</f>
        <v/>
      </c>
      <c r="ZP693" s="135" t="str">
        <f>IFERROR(IF(Sale!L484 &lt;&gt; "", Sale!L484, ""), "")</f>
        <v/>
      </c>
      <c r="ZQ693" s="135" t="str">
        <f>IFERROR(IF(Sale!M484 &lt;&gt; "", Sale!M484, ""), "")</f>
        <v/>
      </c>
      <c r="ZR693" s="135" t="str">
        <f>IFERROR(IF(Sale!N484 &lt;&gt; "", Sale!N484, ""), "")</f>
        <v/>
      </c>
      <c r="ZS693" s="135" t="str">
        <f>IFERROR(IF(Sale!O484 &lt;&gt; "", Sale!O484, ""), "")</f>
        <v/>
      </c>
      <c r="ZT693" s="135"/>
      <c r="ZU693" s="135"/>
      <c r="ZV693" s="135"/>
      <c r="ZW693" s="135"/>
      <c r="ZX693" s="139"/>
      <c r="ZY693" s="135"/>
      <c r="ZZ693" s="135"/>
    </row>
    <row r="694" spans="25:702">
      <c r="Y694" s="236"/>
      <c r="YA694" s="135" t="str">
        <f>IF(YC694 &lt;&gt; "", (COUNTIF($YC$212:YC694,YC694)&amp;"_"&amp;YC694),"")</f>
        <v/>
      </c>
      <c r="YB694" s="136" t="str">
        <f>IFERROR(IF(Purchase!A484 &lt;&gt;"",Purchase!A484,""),"")</f>
        <v/>
      </c>
      <c r="YC694" s="137" t="str">
        <f>IFERROR(IF(Purchase!B484 &lt;&gt;"",Purchase!B484,""),"")</f>
        <v/>
      </c>
      <c r="YD694" s="137" t="str">
        <f>IFERROR(IF(Purchase!C484 &lt;&gt;"",Purchase!C484,""),"")</f>
        <v/>
      </c>
      <c r="YE694" s="137" t="str">
        <f>IFERROR(IF(Purchase!D484 &lt;&gt;"",Purchase!D484,""),"")</f>
        <v/>
      </c>
      <c r="YF694" s="137" t="str">
        <f>IFERROR(IF(Purchase!E484 &lt;&gt;"",Purchase!E484,""),"")</f>
        <v/>
      </c>
      <c r="YG694" s="137" t="str">
        <f>IFERROR(IF(Purchase!F484 &lt;&gt;"",Purchase!F484,""),"")</f>
        <v/>
      </c>
      <c r="YH694" s="137" t="str">
        <f>IFERROR(IF(Purchase!G484 &lt;&gt;"",Purchase!G484,""),"")</f>
        <v/>
      </c>
      <c r="YI694" s="137" t="str">
        <f>IFERROR(IF(Purchase!H484 &lt;&gt;"",Purchase!H484,""),"")</f>
        <v/>
      </c>
      <c r="YJ694" s="137" t="str">
        <f>IFERROR(IF(Purchase!I484 &lt;&gt;"",Purchase!I484,""),"")</f>
        <v/>
      </c>
      <c r="YK694" s="137" t="str">
        <f>IFERROR(IF(Purchase!J484 &lt;&gt;"",Purchase!J484,""),"")</f>
        <v/>
      </c>
      <c r="YL694" s="149" t="str">
        <f t="shared" si="34"/>
        <v/>
      </c>
      <c r="YM694" s="135"/>
      <c r="YN694" s="138"/>
      <c r="YO694" s="139"/>
      <c r="YP694" s="138"/>
      <c r="YQ694" s="138"/>
      <c r="YR694" s="140"/>
      <c r="YS694" s="138"/>
      <c r="YT694" s="138"/>
      <c r="YU694" s="141"/>
      <c r="YV694" s="135"/>
      <c r="YW694" s="135"/>
      <c r="YX694" s="135"/>
      <c r="YY694" s="135"/>
      <c r="YZ694" s="135"/>
      <c r="ZA694" s="135"/>
      <c r="ZB694" s="135"/>
      <c r="ZC694" s="135"/>
      <c r="ZD694" s="135" t="str">
        <f>IF(ZG694 &lt;&gt; "",(COUNTIF($ZG$212:ZG694,ZG694)&amp;"_"&amp;ZG694),"")</f>
        <v/>
      </c>
      <c r="ZE694" s="142" t="str">
        <f>IFERROR(IF(Sale!A485 &lt;&gt; "", Sale!A485, ""), "")</f>
        <v/>
      </c>
      <c r="ZF694" s="135" t="str">
        <f>IFERROR(IF(Sale!B485 &lt;&gt; "", Sale!B485, ""), "")</f>
        <v/>
      </c>
      <c r="ZG694" s="135" t="str">
        <f>IFERROR(IF(Sale!C485 &lt;&gt; "", Sale!C485, ""), "")</f>
        <v/>
      </c>
      <c r="ZH694" s="135" t="str">
        <f>IFERROR(IF(Sale!D485 &lt;&gt; "", Sale!D485, ""), "")</f>
        <v/>
      </c>
      <c r="ZI694" s="135" t="str">
        <f>IFERROR(IF(Sale!E485 &lt;&gt; "", Sale!E485, ""), "")</f>
        <v/>
      </c>
      <c r="ZJ694" s="135" t="str">
        <f>IFERROR(IF(Sale!F485 &lt;&gt; "", Sale!F485, ""), "")</f>
        <v/>
      </c>
      <c r="ZK694" s="135" t="str">
        <f>IFERROR(IF(Sale!G485 &lt;&gt; "", Sale!G485, ""), "")</f>
        <v/>
      </c>
      <c r="ZL694" s="135" t="str">
        <f>IFERROR(IF(Sale!H485 &lt;&gt; "", Sale!H485, ""), "")</f>
        <v/>
      </c>
      <c r="ZM694" s="135" t="str">
        <f>IFERROR(IF(Sale!I485 &lt;&gt; "", Sale!I485, ""), "")</f>
        <v/>
      </c>
      <c r="ZN694" s="135" t="str">
        <f>IFERROR(IF(Sale!J485 &lt;&gt; "", Sale!J485, ""), "")</f>
        <v/>
      </c>
      <c r="ZO694" s="135" t="str">
        <f>IFERROR(IF(Sale!K485 &lt;&gt; "", Sale!K485, ""), "")</f>
        <v/>
      </c>
      <c r="ZP694" s="135" t="str">
        <f>IFERROR(IF(Sale!L485 &lt;&gt; "", Sale!L485, ""), "")</f>
        <v/>
      </c>
      <c r="ZQ694" s="135" t="str">
        <f>IFERROR(IF(Sale!M485 &lt;&gt; "", Sale!M485, ""), "")</f>
        <v/>
      </c>
      <c r="ZR694" s="135" t="str">
        <f>IFERROR(IF(Sale!N485 &lt;&gt; "", Sale!N485, ""), "")</f>
        <v/>
      </c>
      <c r="ZS694" s="135" t="str">
        <f>IFERROR(IF(Sale!O485 &lt;&gt; "", Sale!O485, ""), "")</f>
        <v/>
      </c>
      <c r="ZT694" s="135"/>
      <c r="ZU694" s="135"/>
      <c r="ZV694" s="135"/>
      <c r="ZW694" s="135"/>
      <c r="ZX694" s="139"/>
      <c r="ZY694" s="135"/>
      <c r="ZZ694" s="135"/>
    </row>
    <row r="695" spans="25:702">
      <c r="Y695" s="236"/>
      <c r="YA695" s="135" t="str">
        <f>IF(YC695 &lt;&gt; "", (COUNTIF($YC$212:YC695,YC695)&amp;"_"&amp;YC695),"")</f>
        <v/>
      </c>
      <c r="YB695" s="136" t="str">
        <f>IFERROR(IF(Purchase!A485 &lt;&gt;"",Purchase!A485,""),"")</f>
        <v/>
      </c>
      <c r="YC695" s="137" t="str">
        <f>IFERROR(IF(Purchase!B485 &lt;&gt;"",Purchase!B485,""),"")</f>
        <v/>
      </c>
      <c r="YD695" s="137" t="str">
        <f>IFERROR(IF(Purchase!C485 &lt;&gt;"",Purchase!C485,""),"")</f>
        <v/>
      </c>
      <c r="YE695" s="137" t="str">
        <f>IFERROR(IF(Purchase!D485 &lt;&gt;"",Purchase!D485,""),"")</f>
        <v/>
      </c>
      <c r="YF695" s="137" t="str">
        <f>IFERROR(IF(Purchase!E485 &lt;&gt;"",Purchase!E485,""),"")</f>
        <v/>
      </c>
      <c r="YG695" s="137" t="str">
        <f>IFERROR(IF(Purchase!F485 &lt;&gt;"",Purchase!F485,""),"")</f>
        <v/>
      </c>
      <c r="YH695" s="137" t="str">
        <f>IFERROR(IF(Purchase!G485 &lt;&gt;"",Purchase!G485,""),"")</f>
        <v/>
      </c>
      <c r="YI695" s="137" t="str">
        <f>IFERROR(IF(Purchase!H485 &lt;&gt;"",Purchase!H485,""),"")</f>
        <v/>
      </c>
      <c r="YJ695" s="137" t="str">
        <f>IFERROR(IF(Purchase!I485 &lt;&gt;"",Purchase!I485,""),"")</f>
        <v/>
      </c>
      <c r="YK695" s="137" t="str">
        <f>IFERROR(IF(Purchase!J485 &lt;&gt;"",Purchase!J485,""),"")</f>
        <v/>
      </c>
      <c r="YL695" s="149" t="str">
        <f t="shared" si="34"/>
        <v/>
      </c>
      <c r="YM695" s="135"/>
      <c r="YN695" s="138"/>
      <c r="YO695" s="139"/>
      <c r="YP695" s="138"/>
      <c r="YQ695" s="138"/>
      <c r="YR695" s="140"/>
      <c r="YS695" s="138"/>
      <c r="YT695" s="138"/>
      <c r="YU695" s="141"/>
      <c r="YV695" s="135"/>
      <c r="YW695" s="135"/>
      <c r="YX695" s="135"/>
      <c r="YY695" s="135"/>
      <c r="YZ695" s="135"/>
      <c r="ZA695" s="135"/>
      <c r="ZB695" s="135"/>
      <c r="ZC695" s="135"/>
      <c r="ZD695" s="135" t="str">
        <f>IF(ZG695 &lt;&gt; "",(COUNTIF($ZG$212:ZG695,ZG695)&amp;"_"&amp;ZG695),"")</f>
        <v/>
      </c>
      <c r="ZE695" s="142" t="str">
        <f>IFERROR(IF(Sale!A486 &lt;&gt; "", Sale!A486, ""), "")</f>
        <v/>
      </c>
      <c r="ZF695" s="135" t="str">
        <f>IFERROR(IF(Sale!B486 &lt;&gt; "", Sale!B486, ""), "")</f>
        <v/>
      </c>
      <c r="ZG695" s="135" t="str">
        <f>IFERROR(IF(Sale!C486 &lt;&gt; "", Sale!C486, ""), "")</f>
        <v/>
      </c>
      <c r="ZH695" s="135" t="str">
        <f>IFERROR(IF(Sale!D486 &lt;&gt; "", Sale!D486, ""), "")</f>
        <v/>
      </c>
      <c r="ZI695" s="135" t="str">
        <f>IFERROR(IF(Sale!E486 &lt;&gt; "", Sale!E486, ""), "")</f>
        <v/>
      </c>
      <c r="ZJ695" s="135" t="str">
        <f>IFERROR(IF(Sale!F486 &lt;&gt; "", Sale!F486, ""), "")</f>
        <v/>
      </c>
      <c r="ZK695" s="135" t="str">
        <f>IFERROR(IF(Sale!G486 &lt;&gt; "", Sale!G486, ""), "")</f>
        <v/>
      </c>
      <c r="ZL695" s="135" t="str">
        <f>IFERROR(IF(Sale!H486 &lt;&gt; "", Sale!H486, ""), "")</f>
        <v/>
      </c>
      <c r="ZM695" s="135" t="str">
        <f>IFERROR(IF(Sale!I486 &lt;&gt; "", Sale!I486, ""), "")</f>
        <v/>
      </c>
      <c r="ZN695" s="135" t="str">
        <f>IFERROR(IF(Sale!J486 &lt;&gt; "", Sale!J486, ""), "")</f>
        <v/>
      </c>
      <c r="ZO695" s="135" t="str">
        <f>IFERROR(IF(Sale!K486 &lt;&gt; "", Sale!K486, ""), "")</f>
        <v/>
      </c>
      <c r="ZP695" s="135" t="str">
        <f>IFERROR(IF(Sale!L486 &lt;&gt; "", Sale!L486, ""), "")</f>
        <v/>
      </c>
      <c r="ZQ695" s="135" t="str">
        <f>IFERROR(IF(Sale!M486 &lt;&gt; "", Sale!M486, ""), "")</f>
        <v/>
      </c>
      <c r="ZR695" s="135" t="str">
        <f>IFERROR(IF(Sale!N486 &lt;&gt; "", Sale!N486, ""), "")</f>
        <v/>
      </c>
      <c r="ZS695" s="135" t="str">
        <f>IFERROR(IF(Sale!O486 &lt;&gt; "", Sale!O486, ""), "")</f>
        <v/>
      </c>
      <c r="ZT695" s="135"/>
      <c r="ZU695" s="135"/>
      <c r="ZV695" s="135"/>
      <c r="ZW695" s="135"/>
      <c r="ZX695" s="139"/>
      <c r="ZY695" s="135"/>
      <c r="ZZ695" s="135"/>
    </row>
    <row r="696" spans="25:702">
      <c r="Y696" s="236"/>
      <c r="YA696" s="135" t="str">
        <f>IF(YC696 &lt;&gt; "", (COUNTIF($YC$212:YC696,YC696)&amp;"_"&amp;YC696),"")</f>
        <v/>
      </c>
      <c r="YB696" s="136" t="str">
        <f>IFERROR(IF(Purchase!A486 &lt;&gt;"",Purchase!A486,""),"")</f>
        <v/>
      </c>
      <c r="YC696" s="137" t="str">
        <f>IFERROR(IF(Purchase!B486 &lt;&gt;"",Purchase!B486,""),"")</f>
        <v/>
      </c>
      <c r="YD696" s="137" t="str">
        <f>IFERROR(IF(Purchase!C486 &lt;&gt;"",Purchase!C486,""),"")</f>
        <v/>
      </c>
      <c r="YE696" s="137" t="str">
        <f>IFERROR(IF(Purchase!D486 &lt;&gt;"",Purchase!D486,""),"")</f>
        <v/>
      </c>
      <c r="YF696" s="137" t="str">
        <f>IFERROR(IF(Purchase!E486 &lt;&gt;"",Purchase!E486,""),"")</f>
        <v/>
      </c>
      <c r="YG696" s="137" t="str">
        <f>IFERROR(IF(Purchase!F486 &lt;&gt;"",Purchase!F486,""),"")</f>
        <v/>
      </c>
      <c r="YH696" s="137" t="str">
        <f>IFERROR(IF(Purchase!G486 &lt;&gt;"",Purchase!G486,""),"")</f>
        <v/>
      </c>
      <c r="YI696" s="137" t="str">
        <f>IFERROR(IF(Purchase!H486 &lt;&gt;"",Purchase!H486,""),"")</f>
        <v/>
      </c>
      <c r="YJ696" s="137" t="str">
        <f>IFERROR(IF(Purchase!I486 &lt;&gt;"",Purchase!I486,""),"")</f>
        <v/>
      </c>
      <c r="YK696" s="137" t="str">
        <f>IFERROR(IF(Purchase!J486 &lt;&gt;"",Purchase!J486,""),"")</f>
        <v/>
      </c>
      <c r="YL696" s="149" t="str">
        <f t="shared" si="34"/>
        <v/>
      </c>
      <c r="YM696" s="135"/>
      <c r="YN696" s="138"/>
      <c r="YO696" s="139"/>
      <c r="YP696" s="138"/>
      <c r="YQ696" s="138"/>
      <c r="YR696" s="140"/>
      <c r="YS696" s="138"/>
      <c r="YT696" s="138"/>
      <c r="YU696" s="141"/>
      <c r="YV696" s="135"/>
      <c r="YW696" s="135"/>
      <c r="YX696" s="135"/>
      <c r="YY696" s="135"/>
      <c r="YZ696" s="135"/>
      <c r="ZA696" s="135"/>
      <c r="ZB696" s="135"/>
      <c r="ZC696" s="135"/>
      <c r="ZD696" s="135" t="str">
        <f>IF(ZG696 &lt;&gt; "",(COUNTIF($ZG$212:ZG696,ZG696)&amp;"_"&amp;ZG696),"")</f>
        <v/>
      </c>
      <c r="ZE696" s="142" t="str">
        <f>IFERROR(IF(Sale!A487 &lt;&gt; "", Sale!A487, ""), "")</f>
        <v/>
      </c>
      <c r="ZF696" s="135" t="str">
        <f>IFERROR(IF(Sale!B487 &lt;&gt; "", Sale!B487, ""), "")</f>
        <v/>
      </c>
      <c r="ZG696" s="135" t="str">
        <f>IFERROR(IF(Sale!C487 &lt;&gt; "", Sale!C487, ""), "")</f>
        <v/>
      </c>
      <c r="ZH696" s="135" t="str">
        <f>IFERROR(IF(Sale!D487 &lt;&gt; "", Sale!D487, ""), "")</f>
        <v/>
      </c>
      <c r="ZI696" s="135" t="str">
        <f>IFERROR(IF(Sale!E487 &lt;&gt; "", Sale!E487, ""), "")</f>
        <v/>
      </c>
      <c r="ZJ696" s="135" t="str">
        <f>IFERROR(IF(Sale!F487 &lt;&gt; "", Sale!F487, ""), "")</f>
        <v/>
      </c>
      <c r="ZK696" s="135" t="str">
        <f>IFERROR(IF(Sale!G487 &lt;&gt; "", Sale!G487, ""), "")</f>
        <v/>
      </c>
      <c r="ZL696" s="135" t="str">
        <f>IFERROR(IF(Sale!H487 &lt;&gt; "", Sale!H487, ""), "")</f>
        <v/>
      </c>
      <c r="ZM696" s="135" t="str">
        <f>IFERROR(IF(Sale!I487 &lt;&gt; "", Sale!I487, ""), "")</f>
        <v/>
      </c>
      <c r="ZN696" s="135" t="str">
        <f>IFERROR(IF(Sale!J487 &lt;&gt; "", Sale!J487, ""), "")</f>
        <v/>
      </c>
      <c r="ZO696" s="135" t="str">
        <f>IFERROR(IF(Sale!K487 &lt;&gt; "", Sale!K487, ""), "")</f>
        <v/>
      </c>
      <c r="ZP696" s="135" t="str">
        <f>IFERROR(IF(Sale!L487 &lt;&gt; "", Sale!L487, ""), "")</f>
        <v/>
      </c>
      <c r="ZQ696" s="135" t="str">
        <f>IFERROR(IF(Sale!M487 &lt;&gt; "", Sale!M487, ""), "")</f>
        <v/>
      </c>
      <c r="ZR696" s="135" t="str">
        <f>IFERROR(IF(Sale!N487 &lt;&gt; "", Sale!N487, ""), "")</f>
        <v/>
      </c>
      <c r="ZS696" s="135" t="str">
        <f>IFERROR(IF(Sale!O487 &lt;&gt; "", Sale!O487, ""), "")</f>
        <v/>
      </c>
      <c r="ZT696" s="135"/>
      <c r="ZU696" s="135"/>
      <c r="ZV696" s="135"/>
      <c r="ZW696" s="135"/>
      <c r="ZX696" s="139"/>
      <c r="ZY696" s="135"/>
      <c r="ZZ696" s="135"/>
    </row>
    <row r="697" spans="25:702">
      <c r="Y697" s="236"/>
      <c r="YA697" s="135" t="str">
        <f>IF(YC697 &lt;&gt; "", (COUNTIF($YC$212:YC697,YC697)&amp;"_"&amp;YC697),"")</f>
        <v/>
      </c>
      <c r="YB697" s="136" t="str">
        <f>IFERROR(IF(Purchase!A487 &lt;&gt;"",Purchase!A487,""),"")</f>
        <v/>
      </c>
      <c r="YC697" s="137" t="str">
        <f>IFERROR(IF(Purchase!B487 &lt;&gt;"",Purchase!B487,""),"")</f>
        <v/>
      </c>
      <c r="YD697" s="137" t="str">
        <f>IFERROR(IF(Purchase!C487 &lt;&gt;"",Purchase!C487,""),"")</f>
        <v/>
      </c>
      <c r="YE697" s="137" t="str">
        <f>IFERROR(IF(Purchase!D487 &lt;&gt;"",Purchase!D487,""),"")</f>
        <v/>
      </c>
      <c r="YF697" s="137" t="str">
        <f>IFERROR(IF(Purchase!E487 &lt;&gt;"",Purchase!E487,""),"")</f>
        <v/>
      </c>
      <c r="YG697" s="137" t="str">
        <f>IFERROR(IF(Purchase!F487 &lt;&gt;"",Purchase!F487,""),"")</f>
        <v/>
      </c>
      <c r="YH697" s="137" t="str">
        <f>IFERROR(IF(Purchase!G487 &lt;&gt;"",Purchase!G487,""),"")</f>
        <v/>
      </c>
      <c r="YI697" s="137" t="str">
        <f>IFERROR(IF(Purchase!H487 &lt;&gt;"",Purchase!H487,""),"")</f>
        <v/>
      </c>
      <c r="YJ697" s="137" t="str">
        <f>IFERROR(IF(Purchase!I487 &lt;&gt;"",Purchase!I487,""),"")</f>
        <v/>
      </c>
      <c r="YK697" s="137" t="str">
        <f>IFERROR(IF(Purchase!J487 &lt;&gt;"",Purchase!J487,""),"")</f>
        <v/>
      </c>
      <c r="YL697" s="149" t="str">
        <f t="shared" si="34"/>
        <v/>
      </c>
      <c r="YM697" s="135"/>
      <c r="YN697" s="138"/>
      <c r="YO697" s="139"/>
      <c r="YP697" s="138"/>
      <c r="YQ697" s="138"/>
      <c r="YR697" s="140"/>
      <c r="YS697" s="138"/>
      <c r="YT697" s="138"/>
      <c r="YU697" s="141"/>
      <c r="YV697" s="135"/>
      <c r="YW697" s="135"/>
      <c r="YX697" s="135"/>
      <c r="YY697" s="135"/>
      <c r="YZ697" s="135"/>
      <c r="ZA697" s="135"/>
      <c r="ZB697" s="135"/>
      <c r="ZC697" s="135"/>
      <c r="ZD697" s="135" t="str">
        <f>IF(ZG697 &lt;&gt; "",(COUNTIF($ZG$212:ZG697,ZG697)&amp;"_"&amp;ZG697),"")</f>
        <v/>
      </c>
      <c r="ZE697" s="142" t="str">
        <f>IFERROR(IF(Sale!A488 &lt;&gt; "", Sale!A488, ""), "")</f>
        <v/>
      </c>
      <c r="ZF697" s="135" t="str">
        <f>IFERROR(IF(Sale!B488 &lt;&gt; "", Sale!B488, ""), "")</f>
        <v/>
      </c>
      <c r="ZG697" s="135" t="str">
        <f>IFERROR(IF(Sale!C488 &lt;&gt; "", Sale!C488, ""), "")</f>
        <v/>
      </c>
      <c r="ZH697" s="135" t="str">
        <f>IFERROR(IF(Sale!D488 &lt;&gt; "", Sale!D488, ""), "")</f>
        <v/>
      </c>
      <c r="ZI697" s="135" t="str">
        <f>IFERROR(IF(Sale!E488 &lt;&gt; "", Sale!E488, ""), "")</f>
        <v/>
      </c>
      <c r="ZJ697" s="135" t="str">
        <f>IFERROR(IF(Sale!F488 &lt;&gt; "", Sale!F488, ""), "")</f>
        <v/>
      </c>
      <c r="ZK697" s="135" t="str">
        <f>IFERROR(IF(Sale!G488 &lt;&gt; "", Sale!G488, ""), "")</f>
        <v/>
      </c>
      <c r="ZL697" s="135" t="str">
        <f>IFERROR(IF(Sale!H488 &lt;&gt; "", Sale!H488, ""), "")</f>
        <v/>
      </c>
      <c r="ZM697" s="135" t="str">
        <f>IFERROR(IF(Sale!I488 &lt;&gt; "", Sale!I488, ""), "")</f>
        <v/>
      </c>
      <c r="ZN697" s="135" t="str">
        <f>IFERROR(IF(Sale!J488 &lt;&gt; "", Sale!J488, ""), "")</f>
        <v/>
      </c>
      <c r="ZO697" s="135" t="str">
        <f>IFERROR(IF(Sale!K488 &lt;&gt; "", Sale!K488, ""), "")</f>
        <v/>
      </c>
      <c r="ZP697" s="135" t="str">
        <f>IFERROR(IF(Sale!L488 &lt;&gt; "", Sale!L488, ""), "")</f>
        <v/>
      </c>
      <c r="ZQ697" s="135" t="str">
        <f>IFERROR(IF(Sale!M488 &lt;&gt; "", Sale!M488, ""), "")</f>
        <v/>
      </c>
      <c r="ZR697" s="135" t="str">
        <f>IFERROR(IF(Sale!N488 &lt;&gt; "", Sale!N488, ""), "")</f>
        <v/>
      </c>
      <c r="ZS697" s="135" t="str">
        <f>IFERROR(IF(Sale!O488 &lt;&gt; "", Sale!O488, ""), "")</f>
        <v/>
      </c>
      <c r="ZT697" s="135"/>
      <c r="ZU697" s="135"/>
      <c r="ZV697" s="135"/>
      <c r="ZW697" s="135"/>
      <c r="ZX697" s="139"/>
      <c r="ZY697" s="135"/>
      <c r="ZZ697" s="135"/>
    </row>
    <row r="698" spans="25:702">
      <c r="Y698" s="236"/>
      <c r="YA698" s="135" t="str">
        <f>IF(YC698 &lt;&gt; "", (COUNTIF($YC$212:YC698,YC698)&amp;"_"&amp;YC698),"")</f>
        <v/>
      </c>
      <c r="YB698" s="136" t="str">
        <f>IFERROR(IF(Purchase!A488 &lt;&gt;"",Purchase!A488,""),"")</f>
        <v/>
      </c>
      <c r="YC698" s="137" t="str">
        <f>IFERROR(IF(Purchase!B488 &lt;&gt;"",Purchase!B488,""),"")</f>
        <v/>
      </c>
      <c r="YD698" s="137" t="str">
        <f>IFERROR(IF(Purchase!C488 &lt;&gt;"",Purchase!C488,""),"")</f>
        <v/>
      </c>
      <c r="YE698" s="137" t="str">
        <f>IFERROR(IF(Purchase!D488 &lt;&gt;"",Purchase!D488,""),"")</f>
        <v/>
      </c>
      <c r="YF698" s="137" t="str">
        <f>IFERROR(IF(Purchase!E488 &lt;&gt;"",Purchase!E488,""),"")</f>
        <v/>
      </c>
      <c r="YG698" s="137" t="str">
        <f>IFERROR(IF(Purchase!F488 &lt;&gt;"",Purchase!F488,""),"")</f>
        <v/>
      </c>
      <c r="YH698" s="137" t="str">
        <f>IFERROR(IF(Purchase!G488 &lt;&gt;"",Purchase!G488,""),"")</f>
        <v/>
      </c>
      <c r="YI698" s="137" t="str">
        <f>IFERROR(IF(Purchase!H488 &lt;&gt;"",Purchase!H488,""),"")</f>
        <v/>
      </c>
      <c r="YJ698" s="137" t="str">
        <f>IFERROR(IF(Purchase!I488 &lt;&gt;"",Purchase!I488,""),"")</f>
        <v/>
      </c>
      <c r="YK698" s="137" t="str">
        <f>IFERROR(IF(Purchase!J488 &lt;&gt;"",Purchase!J488,""),"")</f>
        <v/>
      </c>
      <c r="YL698" s="149" t="str">
        <f t="shared" si="34"/>
        <v/>
      </c>
      <c r="YM698" s="135"/>
      <c r="YN698" s="138"/>
      <c r="YO698" s="139"/>
      <c r="YP698" s="138"/>
      <c r="YQ698" s="138"/>
      <c r="YR698" s="140"/>
      <c r="YS698" s="138"/>
      <c r="YT698" s="138"/>
      <c r="YU698" s="141"/>
      <c r="YV698" s="135"/>
      <c r="YW698" s="135"/>
      <c r="YX698" s="135"/>
      <c r="YY698" s="135"/>
      <c r="YZ698" s="135"/>
      <c r="ZA698" s="135"/>
      <c r="ZB698" s="135"/>
      <c r="ZC698" s="135"/>
      <c r="ZD698" s="135" t="str">
        <f>IF(ZG698 &lt;&gt; "",(COUNTIF($ZG$212:ZG698,ZG698)&amp;"_"&amp;ZG698),"")</f>
        <v/>
      </c>
      <c r="ZE698" s="142" t="str">
        <f>IFERROR(IF(Sale!A489 &lt;&gt; "", Sale!A489, ""), "")</f>
        <v/>
      </c>
      <c r="ZF698" s="135" t="str">
        <f>IFERROR(IF(Sale!B489 &lt;&gt; "", Sale!B489, ""), "")</f>
        <v/>
      </c>
      <c r="ZG698" s="135" t="str">
        <f>IFERROR(IF(Sale!C489 &lt;&gt; "", Sale!C489, ""), "")</f>
        <v/>
      </c>
      <c r="ZH698" s="135" t="str">
        <f>IFERROR(IF(Sale!D489 &lt;&gt; "", Sale!D489, ""), "")</f>
        <v/>
      </c>
      <c r="ZI698" s="135" t="str">
        <f>IFERROR(IF(Sale!E489 &lt;&gt; "", Sale!E489, ""), "")</f>
        <v/>
      </c>
      <c r="ZJ698" s="135" t="str">
        <f>IFERROR(IF(Sale!F489 &lt;&gt; "", Sale!F489, ""), "")</f>
        <v/>
      </c>
      <c r="ZK698" s="135" t="str">
        <f>IFERROR(IF(Sale!G489 &lt;&gt; "", Sale!G489, ""), "")</f>
        <v/>
      </c>
      <c r="ZL698" s="135" t="str">
        <f>IFERROR(IF(Sale!H489 &lt;&gt; "", Sale!H489, ""), "")</f>
        <v/>
      </c>
      <c r="ZM698" s="135" t="str">
        <f>IFERROR(IF(Sale!I489 &lt;&gt; "", Sale!I489, ""), "")</f>
        <v/>
      </c>
      <c r="ZN698" s="135" t="str">
        <f>IFERROR(IF(Sale!J489 &lt;&gt; "", Sale!J489, ""), "")</f>
        <v/>
      </c>
      <c r="ZO698" s="135" t="str">
        <f>IFERROR(IF(Sale!K489 &lt;&gt; "", Sale!K489, ""), "")</f>
        <v/>
      </c>
      <c r="ZP698" s="135" t="str">
        <f>IFERROR(IF(Sale!L489 &lt;&gt; "", Sale!L489, ""), "")</f>
        <v/>
      </c>
      <c r="ZQ698" s="135" t="str">
        <f>IFERROR(IF(Sale!M489 &lt;&gt; "", Sale!M489, ""), "")</f>
        <v/>
      </c>
      <c r="ZR698" s="135" t="str">
        <f>IFERROR(IF(Sale!N489 &lt;&gt; "", Sale!N489, ""), "")</f>
        <v/>
      </c>
      <c r="ZS698" s="135" t="str">
        <f>IFERROR(IF(Sale!O489 &lt;&gt; "", Sale!O489, ""), "")</f>
        <v/>
      </c>
      <c r="ZT698" s="135"/>
      <c r="ZU698" s="135"/>
      <c r="ZV698" s="135"/>
      <c r="ZW698" s="135"/>
      <c r="ZX698" s="139"/>
      <c r="ZY698" s="135"/>
      <c r="ZZ698" s="135"/>
    </row>
    <row r="699" spans="25:702">
      <c r="Y699" s="236"/>
      <c r="YA699" s="135" t="str">
        <f>IF(YC699 &lt;&gt; "", (COUNTIF($YC$212:YC699,YC699)&amp;"_"&amp;YC699),"")</f>
        <v/>
      </c>
      <c r="YB699" s="136" t="str">
        <f>IFERROR(IF(Purchase!A489 &lt;&gt;"",Purchase!A489,""),"")</f>
        <v/>
      </c>
      <c r="YC699" s="137" t="str">
        <f>IFERROR(IF(Purchase!B489 &lt;&gt;"",Purchase!B489,""),"")</f>
        <v/>
      </c>
      <c r="YD699" s="137" t="str">
        <f>IFERROR(IF(Purchase!C489 &lt;&gt;"",Purchase!C489,""),"")</f>
        <v/>
      </c>
      <c r="YE699" s="137" t="str">
        <f>IFERROR(IF(Purchase!D489 &lt;&gt;"",Purchase!D489,""),"")</f>
        <v/>
      </c>
      <c r="YF699" s="137" t="str">
        <f>IFERROR(IF(Purchase!E489 &lt;&gt;"",Purchase!E489,""),"")</f>
        <v/>
      </c>
      <c r="YG699" s="137" t="str">
        <f>IFERROR(IF(Purchase!F489 &lt;&gt;"",Purchase!F489,""),"")</f>
        <v/>
      </c>
      <c r="YH699" s="137" t="str">
        <f>IFERROR(IF(Purchase!G489 &lt;&gt;"",Purchase!G489,""),"")</f>
        <v/>
      </c>
      <c r="YI699" s="137" t="str">
        <f>IFERROR(IF(Purchase!H489 &lt;&gt;"",Purchase!H489,""),"")</f>
        <v/>
      </c>
      <c r="YJ699" s="137" t="str">
        <f>IFERROR(IF(Purchase!I489 &lt;&gt;"",Purchase!I489,""),"")</f>
        <v/>
      </c>
      <c r="YK699" s="137" t="str">
        <f>IFERROR(IF(Purchase!J489 &lt;&gt;"",Purchase!J489,""),"")</f>
        <v/>
      </c>
      <c r="YL699" s="149" t="str">
        <f t="shared" si="34"/>
        <v/>
      </c>
      <c r="YM699" s="135"/>
      <c r="YN699" s="138"/>
      <c r="YO699" s="139"/>
      <c r="YP699" s="138"/>
      <c r="YQ699" s="138"/>
      <c r="YR699" s="140"/>
      <c r="YS699" s="138"/>
      <c r="YT699" s="138"/>
      <c r="YU699" s="141"/>
      <c r="YV699" s="135"/>
      <c r="YW699" s="135"/>
      <c r="YX699" s="135"/>
      <c r="YY699" s="135"/>
      <c r="YZ699" s="135"/>
      <c r="ZA699" s="135"/>
      <c r="ZB699" s="135"/>
      <c r="ZC699" s="135"/>
      <c r="ZD699" s="135" t="str">
        <f>IF(ZG699 &lt;&gt; "",(COUNTIF($ZG$212:ZG699,ZG699)&amp;"_"&amp;ZG699),"")</f>
        <v/>
      </c>
      <c r="ZE699" s="142" t="str">
        <f>IFERROR(IF(Sale!A490 &lt;&gt; "", Sale!A490, ""), "")</f>
        <v/>
      </c>
      <c r="ZF699" s="135" t="str">
        <f>IFERROR(IF(Sale!B490 &lt;&gt; "", Sale!B490, ""), "")</f>
        <v/>
      </c>
      <c r="ZG699" s="135" t="str">
        <f>IFERROR(IF(Sale!C490 &lt;&gt; "", Sale!C490, ""), "")</f>
        <v/>
      </c>
      <c r="ZH699" s="135" t="str">
        <f>IFERROR(IF(Sale!D490 &lt;&gt; "", Sale!D490, ""), "")</f>
        <v/>
      </c>
      <c r="ZI699" s="135" t="str">
        <f>IFERROR(IF(Sale!E490 &lt;&gt; "", Sale!E490, ""), "")</f>
        <v/>
      </c>
      <c r="ZJ699" s="135" t="str">
        <f>IFERROR(IF(Sale!F490 &lt;&gt; "", Sale!F490, ""), "")</f>
        <v/>
      </c>
      <c r="ZK699" s="135" t="str">
        <f>IFERROR(IF(Sale!G490 &lt;&gt; "", Sale!G490, ""), "")</f>
        <v/>
      </c>
      <c r="ZL699" s="135" t="str">
        <f>IFERROR(IF(Sale!H490 &lt;&gt; "", Sale!H490, ""), "")</f>
        <v/>
      </c>
      <c r="ZM699" s="135" t="str">
        <f>IFERROR(IF(Sale!I490 &lt;&gt; "", Sale!I490, ""), "")</f>
        <v/>
      </c>
      <c r="ZN699" s="135" t="str">
        <f>IFERROR(IF(Sale!J490 &lt;&gt; "", Sale!J490, ""), "")</f>
        <v/>
      </c>
      <c r="ZO699" s="135" t="str">
        <f>IFERROR(IF(Sale!K490 &lt;&gt; "", Sale!K490, ""), "")</f>
        <v/>
      </c>
      <c r="ZP699" s="135" t="str">
        <f>IFERROR(IF(Sale!L490 &lt;&gt; "", Sale!L490, ""), "")</f>
        <v/>
      </c>
      <c r="ZQ699" s="135" t="str">
        <f>IFERROR(IF(Sale!M490 &lt;&gt; "", Sale!M490, ""), "")</f>
        <v/>
      </c>
      <c r="ZR699" s="135" t="str">
        <f>IFERROR(IF(Sale!N490 &lt;&gt; "", Sale!N490, ""), "")</f>
        <v/>
      </c>
      <c r="ZS699" s="135" t="str">
        <f>IFERROR(IF(Sale!O490 &lt;&gt; "", Sale!O490, ""), "")</f>
        <v/>
      </c>
      <c r="ZT699" s="135"/>
      <c r="ZU699" s="135"/>
      <c r="ZV699" s="135"/>
      <c r="ZW699" s="135"/>
      <c r="ZX699" s="139"/>
      <c r="ZY699" s="135"/>
      <c r="ZZ699" s="135"/>
    </row>
    <row r="700" spans="25:702">
      <c r="Y700" s="236"/>
      <c r="YA700" s="135" t="str">
        <f>IF(YC700 &lt;&gt; "", (COUNTIF($YC$212:YC700,YC700)&amp;"_"&amp;YC700),"")</f>
        <v/>
      </c>
      <c r="YB700" s="136" t="str">
        <f>IFERROR(IF(Purchase!A490 &lt;&gt;"",Purchase!A490,""),"")</f>
        <v/>
      </c>
      <c r="YC700" s="137" t="str">
        <f>IFERROR(IF(Purchase!B490 &lt;&gt;"",Purchase!B490,""),"")</f>
        <v/>
      </c>
      <c r="YD700" s="137" t="str">
        <f>IFERROR(IF(Purchase!C490 &lt;&gt;"",Purchase!C490,""),"")</f>
        <v/>
      </c>
      <c r="YE700" s="137" t="str">
        <f>IFERROR(IF(Purchase!D490 &lt;&gt;"",Purchase!D490,""),"")</f>
        <v/>
      </c>
      <c r="YF700" s="137" t="str">
        <f>IFERROR(IF(Purchase!E490 &lt;&gt;"",Purchase!E490,""),"")</f>
        <v/>
      </c>
      <c r="YG700" s="137" t="str">
        <f>IFERROR(IF(Purchase!F490 &lt;&gt;"",Purchase!F490,""),"")</f>
        <v/>
      </c>
      <c r="YH700" s="137" t="str">
        <f>IFERROR(IF(Purchase!G490 &lt;&gt;"",Purchase!G490,""),"")</f>
        <v/>
      </c>
      <c r="YI700" s="137" t="str">
        <f>IFERROR(IF(Purchase!H490 &lt;&gt;"",Purchase!H490,""),"")</f>
        <v/>
      </c>
      <c r="YJ700" s="137" t="str">
        <f>IFERROR(IF(Purchase!I490 &lt;&gt;"",Purchase!I490,""),"")</f>
        <v/>
      </c>
      <c r="YK700" s="137" t="str">
        <f>IFERROR(IF(Purchase!J490 &lt;&gt;"",Purchase!J490,""),"")</f>
        <v/>
      </c>
      <c r="YL700" s="149" t="str">
        <f t="shared" si="34"/>
        <v/>
      </c>
      <c r="YM700" s="135"/>
      <c r="YN700" s="138"/>
      <c r="YO700" s="139"/>
      <c r="YP700" s="138"/>
      <c r="YQ700" s="138"/>
      <c r="YR700" s="140"/>
      <c r="YS700" s="138"/>
      <c r="YT700" s="138"/>
      <c r="YU700" s="141"/>
      <c r="YV700" s="135"/>
      <c r="YW700" s="135"/>
      <c r="YX700" s="135"/>
      <c r="YY700" s="135"/>
      <c r="YZ700" s="135"/>
      <c r="ZA700" s="135"/>
      <c r="ZB700" s="135"/>
      <c r="ZC700" s="135"/>
      <c r="ZD700" s="135" t="str">
        <f>IF(ZG700 &lt;&gt; "",(COUNTIF($ZG$212:ZG700,ZG700)&amp;"_"&amp;ZG700),"")</f>
        <v/>
      </c>
      <c r="ZE700" s="142" t="str">
        <f>IFERROR(IF(Sale!A491 &lt;&gt; "", Sale!A491, ""), "")</f>
        <v/>
      </c>
      <c r="ZF700" s="135" t="str">
        <f>IFERROR(IF(Sale!B491 &lt;&gt; "", Sale!B491, ""), "")</f>
        <v/>
      </c>
      <c r="ZG700" s="135" t="str">
        <f>IFERROR(IF(Sale!C491 &lt;&gt; "", Sale!C491, ""), "")</f>
        <v/>
      </c>
      <c r="ZH700" s="135" t="str">
        <f>IFERROR(IF(Sale!D491 &lt;&gt; "", Sale!D491, ""), "")</f>
        <v/>
      </c>
      <c r="ZI700" s="135" t="str">
        <f>IFERROR(IF(Sale!E491 &lt;&gt; "", Sale!E491, ""), "")</f>
        <v/>
      </c>
      <c r="ZJ700" s="135" t="str">
        <f>IFERROR(IF(Sale!F491 &lt;&gt; "", Sale!F491, ""), "")</f>
        <v/>
      </c>
      <c r="ZK700" s="135" t="str">
        <f>IFERROR(IF(Sale!G491 &lt;&gt; "", Sale!G491, ""), "")</f>
        <v/>
      </c>
      <c r="ZL700" s="135" t="str">
        <f>IFERROR(IF(Sale!H491 &lt;&gt; "", Sale!H491, ""), "")</f>
        <v/>
      </c>
      <c r="ZM700" s="135" t="str">
        <f>IFERROR(IF(Sale!I491 &lt;&gt; "", Sale!I491, ""), "")</f>
        <v/>
      </c>
      <c r="ZN700" s="135" t="str">
        <f>IFERROR(IF(Sale!J491 &lt;&gt; "", Sale!J491, ""), "")</f>
        <v/>
      </c>
      <c r="ZO700" s="135" t="str">
        <f>IFERROR(IF(Sale!K491 &lt;&gt; "", Sale!K491, ""), "")</f>
        <v/>
      </c>
      <c r="ZP700" s="135" t="str">
        <f>IFERROR(IF(Sale!L491 &lt;&gt; "", Sale!L491, ""), "")</f>
        <v/>
      </c>
      <c r="ZQ700" s="135" t="str">
        <f>IFERROR(IF(Sale!M491 &lt;&gt; "", Sale!M491, ""), "")</f>
        <v/>
      </c>
      <c r="ZR700" s="135" t="str">
        <f>IFERROR(IF(Sale!N491 &lt;&gt; "", Sale!N491, ""), "")</f>
        <v/>
      </c>
      <c r="ZS700" s="135" t="str">
        <f>IFERROR(IF(Sale!O491 &lt;&gt; "", Sale!O491, ""), "")</f>
        <v/>
      </c>
      <c r="ZT700" s="135"/>
      <c r="ZU700" s="135"/>
      <c r="ZV700" s="135"/>
      <c r="ZW700" s="135"/>
      <c r="ZX700" s="139"/>
      <c r="ZY700" s="135"/>
      <c r="ZZ700" s="135"/>
    </row>
    <row r="701" spans="25:702">
      <c r="Y701" s="236"/>
      <c r="YA701" s="135" t="str">
        <f>IF(YC701 &lt;&gt; "", (COUNTIF($YC$212:YC701,YC701)&amp;"_"&amp;YC701),"")</f>
        <v/>
      </c>
      <c r="YB701" s="136" t="str">
        <f>IFERROR(IF(Purchase!A491 &lt;&gt;"",Purchase!A491,""),"")</f>
        <v/>
      </c>
      <c r="YC701" s="137" t="str">
        <f>IFERROR(IF(Purchase!B491 &lt;&gt;"",Purchase!B491,""),"")</f>
        <v/>
      </c>
      <c r="YD701" s="137" t="str">
        <f>IFERROR(IF(Purchase!C491 &lt;&gt;"",Purchase!C491,""),"")</f>
        <v/>
      </c>
      <c r="YE701" s="137" t="str">
        <f>IFERROR(IF(Purchase!D491 &lt;&gt;"",Purchase!D491,""),"")</f>
        <v/>
      </c>
      <c r="YF701" s="137" t="str">
        <f>IFERROR(IF(Purchase!E491 &lt;&gt;"",Purchase!E491,""),"")</f>
        <v/>
      </c>
      <c r="YG701" s="137" t="str">
        <f>IFERROR(IF(Purchase!F491 &lt;&gt;"",Purchase!F491,""),"")</f>
        <v/>
      </c>
      <c r="YH701" s="137" t="str">
        <f>IFERROR(IF(Purchase!G491 &lt;&gt;"",Purchase!G491,""),"")</f>
        <v/>
      </c>
      <c r="YI701" s="137" t="str">
        <f>IFERROR(IF(Purchase!H491 &lt;&gt;"",Purchase!H491,""),"")</f>
        <v/>
      </c>
      <c r="YJ701" s="137" t="str">
        <f>IFERROR(IF(Purchase!I491 &lt;&gt;"",Purchase!I491,""),"")</f>
        <v/>
      </c>
      <c r="YK701" s="137" t="str">
        <f>IFERROR(IF(Purchase!J491 &lt;&gt;"",Purchase!J491,""),"")</f>
        <v/>
      </c>
      <c r="YL701" s="149" t="str">
        <f t="shared" si="34"/>
        <v/>
      </c>
      <c r="YM701" s="135"/>
      <c r="YN701" s="138"/>
      <c r="YO701" s="139"/>
      <c r="YP701" s="138"/>
      <c r="YQ701" s="138"/>
      <c r="YR701" s="140"/>
      <c r="YS701" s="138"/>
      <c r="YT701" s="138"/>
      <c r="YU701" s="141"/>
      <c r="YV701" s="135"/>
      <c r="YW701" s="135"/>
      <c r="YX701" s="135"/>
      <c r="YY701" s="135"/>
      <c r="YZ701" s="135"/>
      <c r="ZA701" s="135"/>
      <c r="ZB701" s="135"/>
      <c r="ZC701" s="135"/>
      <c r="ZD701" s="135" t="str">
        <f>IF(ZG701 &lt;&gt; "",(COUNTIF($ZG$212:ZG701,ZG701)&amp;"_"&amp;ZG701),"")</f>
        <v/>
      </c>
      <c r="ZE701" s="142" t="str">
        <f>IFERROR(IF(Sale!A492 &lt;&gt; "", Sale!A492, ""), "")</f>
        <v/>
      </c>
      <c r="ZF701" s="135" t="str">
        <f>IFERROR(IF(Sale!B492 &lt;&gt; "", Sale!B492, ""), "")</f>
        <v/>
      </c>
      <c r="ZG701" s="135" t="str">
        <f>IFERROR(IF(Sale!C492 &lt;&gt; "", Sale!C492, ""), "")</f>
        <v/>
      </c>
      <c r="ZH701" s="135" t="str">
        <f>IFERROR(IF(Sale!D492 &lt;&gt; "", Sale!D492, ""), "")</f>
        <v/>
      </c>
      <c r="ZI701" s="135" t="str">
        <f>IFERROR(IF(Sale!E492 &lt;&gt; "", Sale!E492, ""), "")</f>
        <v/>
      </c>
      <c r="ZJ701" s="135" t="str">
        <f>IFERROR(IF(Sale!F492 &lt;&gt; "", Sale!F492, ""), "")</f>
        <v/>
      </c>
      <c r="ZK701" s="135" t="str">
        <f>IFERROR(IF(Sale!G492 &lt;&gt; "", Sale!G492, ""), "")</f>
        <v/>
      </c>
      <c r="ZL701" s="135" t="str">
        <f>IFERROR(IF(Sale!H492 &lt;&gt; "", Sale!H492, ""), "")</f>
        <v/>
      </c>
      <c r="ZM701" s="135" t="str">
        <f>IFERROR(IF(Sale!I492 &lt;&gt; "", Sale!I492, ""), "")</f>
        <v/>
      </c>
      <c r="ZN701" s="135" t="str">
        <f>IFERROR(IF(Sale!J492 &lt;&gt; "", Sale!J492, ""), "")</f>
        <v/>
      </c>
      <c r="ZO701" s="135" t="str">
        <f>IFERROR(IF(Sale!K492 &lt;&gt; "", Sale!K492, ""), "")</f>
        <v/>
      </c>
      <c r="ZP701" s="135" t="str">
        <f>IFERROR(IF(Sale!L492 &lt;&gt; "", Sale!L492, ""), "")</f>
        <v/>
      </c>
      <c r="ZQ701" s="135" t="str">
        <f>IFERROR(IF(Sale!M492 &lt;&gt; "", Sale!M492, ""), "")</f>
        <v/>
      </c>
      <c r="ZR701" s="135" t="str">
        <f>IFERROR(IF(Sale!N492 &lt;&gt; "", Sale!N492, ""), "")</f>
        <v/>
      </c>
      <c r="ZS701" s="135" t="str">
        <f>IFERROR(IF(Sale!O492 &lt;&gt; "", Sale!O492, ""), "")</f>
        <v/>
      </c>
      <c r="ZT701" s="135"/>
      <c r="ZU701" s="135"/>
      <c r="ZV701" s="135"/>
      <c r="ZW701" s="135"/>
      <c r="ZX701" s="139"/>
      <c r="ZY701" s="135"/>
      <c r="ZZ701" s="135"/>
    </row>
    <row r="702" spans="25:702">
      <c r="Y702" s="236"/>
      <c r="YA702" s="135" t="str">
        <f>IF(YC702 &lt;&gt; "", (COUNTIF($YC$212:YC702,YC702)&amp;"_"&amp;YC702),"")</f>
        <v/>
      </c>
      <c r="YB702" s="136" t="str">
        <f>IFERROR(IF(Purchase!A492 &lt;&gt;"",Purchase!A492,""),"")</f>
        <v/>
      </c>
      <c r="YC702" s="137" t="str">
        <f>IFERROR(IF(Purchase!B492 &lt;&gt;"",Purchase!B492,""),"")</f>
        <v/>
      </c>
      <c r="YD702" s="137" t="str">
        <f>IFERROR(IF(Purchase!C492 &lt;&gt;"",Purchase!C492,""),"")</f>
        <v/>
      </c>
      <c r="YE702" s="137" t="str">
        <f>IFERROR(IF(Purchase!D492 &lt;&gt;"",Purchase!D492,""),"")</f>
        <v/>
      </c>
      <c r="YF702" s="137" t="str">
        <f>IFERROR(IF(Purchase!E492 &lt;&gt;"",Purchase!E492,""),"")</f>
        <v/>
      </c>
      <c r="YG702" s="137" t="str">
        <f>IFERROR(IF(Purchase!F492 &lt;&gt;"",Purchase!F492,""),"")</f>
        <v/>
      </c>
      <c r="YH702" s="137" t="str">
        <f>IFERROR(IF(Purchase!G492 &lt;&gt;"",Purchase!G492,""),"")</f>
        <v/>
      </c>
      <c r="YI702" s="137" t="str">
        <f>IFERROR(IF(Purchase!H492 &lt;&gt;"",Purchase!H492,""),"")</f>
        <v/>
      </c>
      <c r="YJ702" s="137" t="str">
        <f>IFERROR(IF(Purchase!I492 &lt;&gt;"",Purchase!I492,""),"")</f>
        <v/>
      </c>
      <c r="YK702" s="137" t="str">
        <f>IFERROR(IF(Purchase!J492 &lt;&gt;"",Purchase!J492,""),"")</f>
        <v/>
      </c>
      <c r="YL702" s="149" t="str">
        <f t="shared" si="34"/>
        <v/>
      </c>
      <c r="YM702" s="135"/>
      <c r="YN702" s="138"/>
      <c r="YO702" s="139"/>
      <c r="YP702" s="138"/>
      <c r="YQ702" s="138"/>
      <c r="YR702" s="140"/>
      <c r="YS702" s="138"/>
      <c r="YT702" s="138"/>
      <c r="YU702" s="141"/>
      <c r="YV702" s="135"/>
      <c r="YW702" s="135"/>
      <c r="YX702" s="135"/>
      <c r="YY702" s="135"/>
      <c r="YZ702" s="135"/>
      <c r="ZA702" s="135"/>
      <c r="ZB702" s="135"/>
      <c r="ZC702" s="135"/>
      <c r="ZD702" s="135" t="str">
        <f>IF(ZG702 &lt;&gt; "",(COUNTIF($ZG$212:ZG702,ZG702)&amp;"_"&amp;ZG702),"")</f>
        <v/>
      </c>
      <c r="ZE702" s="142" t="str">
        <f>IFERROR(IF(Sale!A493 &lt;&gt; "", Sale!A493, ""), "")</f>
        <v/>
      </c>
      <c r="ZF702" s="135" t="str">
        <f>IFERROR(IF(Sale!B493 &lt;&gt; "", Sale!B493, ""), "")</f>
        <v/>
      </c>
      <c r="ZG702" s="135" t="str">
        <f>IFERROR(IF(Sale!C493 &lt;&gt; "", Sale!C493, ""), "")</f>
        <v/>
      </c>
      <c r="ZH702" s="135" t="str">
        <f>IFERROR(IF(Sale!D493 &lt;&gt; "", Sale!D493, ""), "")</f>
        <v/>
      </c>
      <c r="ZI702" s="135" t="str">
        <f>IFERROR(IF(Sale!E493 &lt;&gt; "", Sale!E493, ""), "")</f>
        <v/>
      </c>
      <c r="ZJ702" s="135" t="str">
        <f>IFERROR(IF(Sale!F493 &lt;&gt; "", Sale!F493, ""), "")</f>
        <v/>
      </c>
      <c r="ZK702" s="135" t="str">
        <f>IFERROR(IF(Sale!G493 &lt;&gt; "", Sale!G493, ""), "")</f>
        <v/>
      </c>
      <c r="ZL702" s="135" t="str">
        <f>IFERROR(IF(Sale!H493 &lt;&gt; "", Sale!H493, ""), "")</f>
        <v/>
      </c>
      <c r="ZM702" s="135" t="str">
        <f>IFERROR(IF(Sale!I493 &lt;&gt; "", Sale!I493, ""), "")</f>
        <v/>
      </c>
      <c r="ZN702" s="135" t="str">
        <f>IFERROR(IF(Sale!J493 &lt;&gt; "", Sale!J493, ""), "")</f>
        <v/>
      </c>
      <c r="ZO702" s="135" t="str">
        <f>IFERROR(IF(Sale!K493 &lt;&gt; "", Sale!K493, ""), "")</f>
        <v/>
      </c>
      <c r="ZP702" s="135" t="str">
        <f>IFERROR(IF(Sale!L493 &lt;&gt; "", Sale!L493, ""), "")</f>
        <v/>
      </c>
      <c r="ZQ702" s="135" t="str">
        <f>IFERROR(IF(Sale!M493 &lt;&gt; "", Sale!M493, ""), "")</f>
        <v/>
      </c>
      <c r="ZR702" s="135" t="str">
        <f>IFERROR(IF(Sale!N493 &lt;&gt; "", Sale!N493, ""), "")</f>
        <v/>
      </c>
      <c r="ZS702" s="135" t="str">
        <f>IFERROR(IF(Sale!O493 &lt;&gt; "", Sale!O493, ""), "")</f>
        <v/>
      </c>
      <c r="ZT702" s="135"/>
      <c r="ZU702" s="135"/>
      <c r="ZV702" s="135"/>
      <c r="ZW702" s="135"/>
      <c r="ZX702" s="139"/>
      <c r="ZY702" s="135"/>
      <c r="ZZ702" s="135"/>
    </row>
    <row r="703" spans="25:702">
      <c r="Y703" s="236"/>
      <c r="YA703" s="135" t="str">
        <f>IF(YC703 &lt;&gt; "", (COUNTIF($YC$212:YC703,YC703)&amp;"_"&amp;YC703),"")</f>
        <v/>
      </c>
      <c r="YB703" s="136" t="str">
        <f>IFERROR(IF(Purchase!A493 &lt;&gt;"",Purchase!A493,""),"")</f>
        <v/>
      </c>
      <c r="YC703" s="137" t="str">
        <f>IFERROR(IF(Purchase!B493 &lt;&gt;"",Purchase!B493,""),"")</f>
        <v/>
      </c>
      <c r="YD703" s="137" t="str">
        <f>IFERROR(IF(Purchase!C493 &lt;&gt;"",Purchase!C493,""),"")</f>
        <v/>
      </c>
      <c r="YE703" s="137" t="str">
        <f>IFERROR(IF(Purchase!D493 &lt;&gt;"",Purchase!D493,""),"")</f>
        <v/>
      </c>
      <c r="YF703" s="137" t="str">
        <f>IFERROR(IF(Purchase!E493 &lt;&gt;"",Purchase!E493,""),"")</f>
        <v/>
      </c>
      <c r="YG703" s="137" t="str">
        <f>IFERROR(IF(Purchase!F493 &lt;&gt;"",Purchase!F493,""),"")</f>
        <v/>
      </c>
      <c r="YH703" s="137" t="str">
        <f>IFERROR(IF(Purchase!G493 &lt;&gt;"",Purchase!G493,""),"")</f>
        <v/>
      </c>
      <c r="YI703" s="137" t="str">
        <f>IFERROR(IF(Purchase!H493 &lt;&gt;"",Purchase!H493,""),"")</f>
        <v/>
      </c>
      <c r="YJ703" s="137" t="str">
        <f>IFERROR(IF(Purchase!I493 &lt;&gt;"",Purchase!I493,""),"")</f>
        <v/>
      </c>
      <c r="YK703" s="137" t="str">
        <f>IFERROR(IF(Purchase!J493 &lt;&gt;"",Purchase!J493,""),"")</f>
        <v/>
      </c>
      <c r="YL703" s="149" t="str">
        <f t="shared" si="34"/>
        <v/>
      </c>
      <c r="YM703" s="135"/>
      <c r="YN703" s="138"/>
      <c r="YO703" s="139"/>
      <c r="YP703" s="138"/>
      <c r="YQ703" s="138"/>
      <c r="YR703" s="140"/>
      <c r="YS703" s="138"/>
      <c r="YT703" s="138"/>
      <c r="YU703" s="141"/>
      <c r="YV703" s="135"/>
      <c r="YW703" s="135"/>
      <c r="YX703" s="135"/>
      <c r="YY703" s="135"/>
      <c r="YZ703" s="135"/>
      <c r="ZA703" s="135"/>
      <c r="ZB703" s="135"/>
      <c r="ZC703" s="135"/>
      <c r="ZD703" s="135" t="str">
        <f>IF(ZG703 &lt;&gt; "",(COUNTIF($ZG$212:ZG703,ZG703)&amp;"_"&amp;ZG703),"")</f>
        <v/>
      </c>
      <c r="ZE703" s="142" t="str">
        <f>IFERROR(IF(Sale!A494 &lt;&gt; "", Sale!A494, ""), "")</f>
        <v/>
      </c>
      <c r="ZF703" s="135" t="str">
        <f>IFERROR(IF(Sale!B494 &lt;&gt; "", Sale!B494, ""), "")</f>
        <v/>
      </c>
      <c r="ZG703" s="135" t="str">
        <f>IFERROR(IF(Sale!C494 &lt;&gt; "", Sale!C494, ""), "")</f>
        <v/>
      </c>
      <c r="ZH703" s="135" t="str">
        <f>IFERROR(IF(Sale!D494 &lt;&gt; "", Sale!D494, ""), "")</f>
        <v/>
      </c>
      <c r="ZI703" s="135" t="str">
        <f>IFERROR(IF(Sale!E494 &lt;&gt; "", Sale!E494, ""), "")</f>
        <v/>
      </c>
      <c r="ZJ703" s="135" t="str">
        <f>IFERROR(IF(Sale!F494 &lt;&gt; "", Sale!F494, ""), "")</f>
        <v/>
      </c>
      <c r="ZK703" s="135" t="str">
        <f>IFERROR(IF(Sale!G494 &lt;&gt; "", Sale!G494, ""), "")</f>
        <v/>
      </c>
      <c r="ZL703" s="135" t="str">
        <f>IFERROR(IF(Sale!H494 &lt;&gt; "", Sale!H494, ""), "")</f>
        <v/>
      </c>
      <c r="ZM703" s="135" t="str">
        <f>IFERROR(IF(Sale!I494 &lt;&gt; "", Sale!I494, ""), "")</f>
        <v/>
      </c>
      <c r="ZN703" s="135" t="str">
        <f>IFERROR(IF(Sale!J494 &lt;&gt; "", Sale!J494, ""), "")</f>
        <v/>
      </c>
      <c r="ZO703" s="135" t="str">
        <f>IFERROR(IF(Sale!K494 &lt;&gt; "", Sale!K494, ""), "")</f>
        <v/>
      </c>
      <c r="ZP703" s="135" t="str">
        <f>IFERROR(IF(Sale!L494 &lt;&gt; "", Sale!L494, ""), "")</f>
        <v/>
      </c>
      <c r="ZQ703" s="135" t="str">
        <f>IFERROR(IF(Sale!M494 &lt;&gt; "", Sale!M494, ""), "")</f>
        <v/>
      </c>
      <c r="ZR703" s="135" t="str">
        <f>IFERROR(IF(Sale!N494 &lt;&gt; "", Sale!N494, ""), "")</f>
        <v/>
      </c>
      <c r="ZS703" s="135" t="str">
        <f>IFERROR(IF(Sale!O494 &lt;&gt; "", Sale!O494, ""), "")</f>
        <v/>
      </c>
      <c r="ZT703" s="135"/>
      <c r="ZU703" s="135"/>
      <c r="ZV703" s="135"/>
      <c r="ZW703" s="135"/>
      <c r="ZX703" s="139"/>
      <c r="ZY703" s="135"/>
      <c r="ZZ703" s="135"/>
    </row>
    <row r="704" spans="25:702">
      <c r="Y704" s="236"/>
      <c r="YA704" s="135" t="str">
        <f>IF(YC704 &lt;&gt; "", (COUNTIF($YC$212:YC704,YC704)&amp;"_"&amp;YC704),"")</f>
        <v/>
      </c>
      <c r="YB704" s="136" t="str">
        <f>IFERROR(IF(Purchase!A494 &lt;&gt;"",Purchase!A494,""),"")</f>
        <v/>
      </c>
      <c r="YC704" s="137" t="str">
        <f>IFERROR(IF(Purchase!B494 &lt;&gt;"",Purchase!B494,""),"")</f>
        <v/>
      </c>
      <c r="YD704" s="137" t="str">
        <f>IFERROR(IF(Purchase!C494 &lt;&gt;"",Purchase!C494,""),"")</f>
        <v/>
      </c>
      <c r="YE704" s="137" t="str">
        <f>IFERROR(IF(Purchase!D494 &lt;&gt;"",Purchase!D494,""),"")</f>
        <v/>
      </c>
      <c r="YF704" s="137" t="str">
        <f>IFERROR(IF(Purchase!E494 &lt;&gt;"",Purchase!E494,""),"")</f>
        <v/>
      </c>
      <c r="YG704" s="137" t="str">
        <f>IFERROR(IF(Purchase!F494 &lt;&gt;"",Purchase!F494,""),"")</f>
        <v/>
      </c>
      <c r="YH704" s="137" t="str">
        <f>IFERROR(IF(Purchase!G494 &lt;&gt;"",Purchase!G494,""),"")</f>
        <v/>
      </c>
      <c r="YI704" s="137" t="str">
        <f>IFERROR(IF(Purchase!H494 &lt;&gt;"",Purchase!H494,""),"")</f>
        <v/>
      </c>
      <c r="YJ704" s="137" t="str">
        <f>IFERROR(IF(Purchase!I494 &lt;&gt;"",Purchase!I494,""),"")</f>
        <v/>
      </c>
      <c r="YK704" s="137" t="str">
        <f>IFERROR(IF(Purchase!J494 &lt;&gt;"",Purchase!J494,""),"")</f>
        <v/>
      </c>
      <c r="YL704" s="149" t="str">
        <f t="shared" si="34"/>
        <v/>
      </c>
      <c r="YM704" s="135"/>
      <c r="YN704" s="138"/>
      <c r="YO704" s="139"/>
      <c r="YP704" s="138"/>
      <c r="YQ704" s="138"/>
      <c r="YR704" s="140"/>
      <c r="YS704" s="138"/>
      <c r="YT704" s="138"/>
      <c r="YU704" s="141"/>
      <c r="YV704" s="135"/>
      <c r="YW704" s="135"/>
      <c r="YX704" s="135"/>
      <c r="YY704" s="135"/>
      <c r="YZ704" s="135"/>
      <c r="ZA704" s="135"/>
      <c r="ZB704" s="135"/>
      <c r="ZC704" s="135"/>
      <c r="ZD704" s="135" t="str">
        <f>IF(ZG704 &lt;&gt; "",(COUNTIF($ZG$212:ZG704,ZG704)&amp;"_"&amp;ZG704),"")</f>
        <v/>
      </c>
      <c r="ZE704" s="142" t="str">
        <f>IFERROR(IF(Sale!A495 &lt;&gt; "", Sale!A495, ""), "")</f>
        <v/>
      </c>
      <c r="ZF704" s="135" t="str">
        <f>IFERROR(IF(Sale!B495 &lt;&gt; "", Sale!B495, ""), "")</f>
        <v/>
      </c>
      <c r="ZG704" s="135" t="str">
        <f>IFERROR(IF(Sale!C495 &lt;&gt; "", Sale!C495, ""), "")</f>
        <v/>
      </c>
      <c r="ZH704" s="135" t="str">
        <f>IFERROR(IF(Sale!D495 &lt;&gt; "", Sale!D495, ""), "")</f>
        <v/>
      </c>
      <c r="ZI704" s="135" t="str">
        <f>IFERROR(IF(Sale!E495 &lt;&gt; "", Sale!E495, ""), "")</f>
        <v/>
      </c>
      <c r="ZJ704" s="135" t="str">
        <f>IFERROR(IF(Sale!F495 &lt;&gt; "", Sale!F495, ""), "")</f>
        <v/>
      </c>
      <c r="ZK704" s="135" t="str">
        <f>IFERROR(IF(Sale!G495 &lt;&gt; "", Sale!G495, ""), "")</f>
        <v/>
      </c>
      <c r="ZL704" s="135" t="str">
        <f>IFERROR(IF(Sale!H495 &lt;&gt; "", Sale!H495, ""), "")</f>
        <v/>
      </c>
      <c r="ZM704" s="135" t="str">
        <f>IFERROR(IF(Sale!I495 &lt;&gt; "", Sale!I495, ""), "")</f>
        <v/>
      </c>
      <c r="ZN704" s="135" t="str">
        <f>IFERROR(IF(Sale!J495 &lt;&gt; "", Sale!J495, ""), "")</f>
        <v/>
      </c>
      <c r="ZO704" s="135" t="str">
        <f>IFERROR(IF(Sale!K495 &lt;&gt; "", Sale!K495, ""), "")</f>
        <v/>
      </c>
      <c r="ZP704" s="135" t="str">
        <f>IFERROR(IF(Sale!L495 &lt;&gt; "", Sale!L495, ""), "")</f>
        <v/>
      </c>
      <c r="ZQ704" s="135" t="str">
        <f>IFERROR(IF(Sale!M495 &lt;&gt; "", Sale!M495, ""), "")</f>
        <v/>
      </c>
      <c r="ZR704" s="135" t="str">
        <f>IFERROR(IF(Sale!N495 &lt;&gt; "", Sale!N495, ""), "")</f>
        <v/>
      </c>
      <c r="ZS704" s="135" t="str">
        <f>IFERROR(IF(Sale!O495 &lt;&gt; "", Sale!O495, ""), "")</f>
        <v/>
      </c>
      <c r="ZT704" s="135"/>
      <c r="ZU704" s="135"/>
      <c r="ZV704" s="135"/>
      <c r="ZW704" s="135"/>
      <c r="ZX704" s="139"/>
      <c r="ZY704" s="135"/>
      <c r="ZZ704" s="135"/>
    </row>
    <row r="705" spans="25:702">
      <c r="Y705" s="236"/>
      <c r="YA705" s="135" t="str">
        <f>IF(YC705 &lt;&gt; "", (COUNTIF($YC$212:YC705,YC705)&amp;"_"&amp;YC705),"")</f>
        <v/>
      </c>
      <c r="YB705" s="136" t="str">
        <f>IFERROR(IF(Purchase!A495 &lt;&gt;"",Purchase!A495,""),"")</f>
        <v/>
      </c>
      <c r="YC705" s="137" t="str">
        <f>IFERROR(IF(Purchase!B495 &lt;&gt;"",Purchase!B495,""),"")</f>
        <v/>
      </c>
      <c r="YD705" s="137" t="str">
        <f>IFERROR(IF(Purchase!C495 &lt;&gt;"",Purchase!C495,""),"")</f>
        <v/>
      </c>
      <c r="YE705" s="137" t="str">
        <f>IFERROR(IF(Purchase!D495 &lt;&gt;"",Purchase!D495,""),"")</f>
        <v/>
      </c>
      <c r="YF705" s="137" t="str">
        <f>IFERROR(IF(Purchase!E495 &lt;&gt;"",Purchase!E495,""),"")</f>
        <v/>
      </c>
      <c r="YG705" s="137" t="str">
        <f>IFERROR(IF(Purchase!F495 &lt;&gt;"",Purchase!F495,""),"")</f>
        <v/>
      </c>
      <c r="YH705" s="137" t="str">
        <f>IFERROR(IF(Purchase!G495 &lt;&gt;"",Purchase!G495,""),"")</f>
        <v/>
      </c>
      <c r="YI705" s="137" t="str">
        <f>IFERROR(IF(Purchase!H495 &lt;&gt;"",Purchase!H495,""),"")</f>
        <v/>
      </c>
      <c r="YJ705" s="137" t="str">
        <f>IFERROR(IF(Purchase!I495 &lt;&gt;"",Purchase!I495,""),"")</f>
        <v/>
      </c>
      <c r="YK705" s="137" t="str">
        <f>IFERROR(IF(Purchase!J495 &lt;&gt;"",Purchase!J495,""),"")</f>
        <v/>
      </c>
      <c r="YL705" s="149" t="str">
        <f t="shared" si="34"/>
        <v/>
      </c>
      <c r="YM705" s="135"/>
      <c r="YN705" s="138"/>
      <c r="YO705" s="139"/>
      <c r="YP705" s="138"/>
      <c r="YQ705" s="138"/>
      <c r="YR705" s="140"/>
      <c r="YS705" s="138"/>
      <c r="YT705" s="138"/>
      <c r="YU705" s="141"/>
      <c r="YV705" s="135"/>
      <c r="YW705" s="135"/>
      <c r="YX705" s="135"/>
      <c r="YY705" s="135"/>
      <c r="YZ705" s="135"/>
      <c r="ZA705" s="135"/>
      <c r="ZB705" s="135"/>
      <c r="ZC705" s="135"/>
      <c r="ZD705" s="135" t="str">
        <f>IF(ZG705 &lt;&gt; "",(COUNTIF($ZG$212:ZG705,ZG705)&amp;"_"&amp;ZG705),"")</f>
        <v/>
      </c>
      <c r="ZE705" s="142" t="str">
        <f>IFERROR(IF(Sale!A496 &lt;&gt; "", Sale!A496, ""), "")</f>
        <v/>
      </c>
      <c r="ZF705" s="135" t="str">
        <f>IFERROR(IF(Sale!B496 &lt;&gt; "", Sale!B496, ""), "")</f>
        <v/>
      </c>
      <c r="ZG705" s="135" t="str">
        <f>IFERROR(IF(Sale!C496 &lt;&gt; "", Sale!C496, ""), "")</f>
        <v/>
      </c>
      <c r="ZH705" s="135" t="str">
        <f>IFERROR(IF(Sale!D496 &lt;&gt; "", Sale!D496, ""), "")</f>
        <v/>
      </c>
      <c r="ZI705" s="135" t="str">
        <f>IFERROR(IF(Sale!E496 &lt;&gt; "", Sale!E496, ""), "")</f>
        <v/>
      </c>
      <c r="ZJ705" s="135" t="str">
        <f>IFERROR(IF(Sale!F496 &lt;&gt; "", Sale!F496, ""), "")</f>
        <v/>
      </c>
      <c r="ZK705" s="135" t="str">
        <f>IFERROR(IF(Sale!G496 &lt;&gt; "", Sale!G496, ""), "")</f>
        <v/>
      </c>
      <c r="ZL705" s="135" t="str">
        <f>IFERROR(IF(Sale!H496 &lt;&gt; "", Sale!H496, ""), "")</f>
        <v/>
      </c>
      <c r="ZM705" s="135" t="str">
        <f>IFERROR(IF(Sale!I496 &lt;&gt; "", Sale!I496, ""), "")</f>
        <v/>
      </c>
      <c r="ZN705" s="135" t="str">
        <f>IFERROR(IF(Sale!J496 &lt;&gt; "", Sale!J496, ""), "")</f>
        <v/>
      </c>
      <c r="ZO705" s="135" t="str">
        <f>IFERROR(IF(Sale!K496 &lt;&gt; "", Sale!K496, ""), "")</f>
        <v/>
      </c>
      <c r="ZP705" s="135" t="str">
        <f>IFERROR(IF(Sale!L496 &lt;&gt; "", Sale!L496, ""), "")</f>
        <v/>
      </c>
      <c r="ZQ705" s="135" t="str">
        <f>IFERROR(IF(Sale!M496 &lt;&gt; "", Sale!M496, ""), "")</f>
        <v/>
      </c>
      <c r="ZR705" s="135" t="str">
        <f>IFERROR(IF(Sale!N496 &lt;&gt; "", Sale!N496, ""), "")</f>
        <v/>
      </c>
      <c r="ZS705" s="135" t="str">
        <f>IFERROR(IF(Sale!O496 &lt;&gt; "", Sale!O496, ""), "")</f>
        <v/>
      </c>
      <c r="ZT705" s="135"/>
      <c r="ZU705" s="135"/>
      <c r="ZV705" s="135"/>
      <c r="ZW705" s="135"/>
      <c r="ZX705" s="139"/>
      <c r="ZY705" s="135"/>
      <c r="ZZ705" s="135"/>
    </row>
    <row r="706" spans="25:702">
      <c r="Y706" s="236"/>
      <c r="YA706" s="135" t="str">
        <f>IF(YC706 &lt;&gt; "", (COUNTIF($YC$212:YC706,YC706)&amp;"_"&amp;YC706),"")</f>
        <v/>
      </c>
      <c r="YB706" s="136" t="str">
        <f>IFERROR(IF(Purchase!A496 &lt;&gt;"",Purchase!A496,""),"")</f>
        <v/>
      </c>
      <c r="YC706" s="137" t="str">
        <f>IFERROR(IF(Purchase!B496 &lt;&gt;"",Purchase!B496,""),"")</f>
        <v/>
      </c>
      <c r="YD706" s="137" t="str">
        <f>IFERROR(IF(Purchase!C496 &lt;&gt;"",Purchase!C496,""),"")</f>
        <v/>
      </c>
      <c r="YE706" s="137" t="str">
        <f>IFERROR(IF(Purchase!D496 &lt;&gt;"",Purchase!D496,""),"")</f>
        <v/>
      </c>
      <c r="YF706" s="137" t="str">
        <f>IFERROR(IF(Purchase!E496 &lt;&gt;"",Purchase!E496,""),"")</f>
        <v/>
      </c>
      <c r="YG706" s="137" t="str">
        <f>IFERROR(IF(Purchase!F496 &lt;&gt;"",Purchase!F496,""),"")</f>
        <v/>
      </c>
      <c r="YH706" s="137" t="str">
        <f>IFERROR(IF(Purchase!G496 &lt;&gt;"",Purchase!G496,""),"")</f>
        <v/>
      </c>
      <c r="YI706" s="137" t="str">
        <f>IFERROR(IF(Purchase!H496 &lt;&gt;"",Purchase!H496,""),"")</f>
        <v/>
      </c>
      <c r="YJ706" s="137" t="str">
        <f>IFERROR(IF(Purchase!I496 &lt;&gt;"",Purchase!I496,""),"")</f>
        <v/>
      </c>
      <c r="YK706" s="137" t="str">
        <f>IFERROR(IF(Purchase!J496 &lt;&gt;"",Purchase!J496,""),"")</f>
        <v/>
      </c>
      <c r="YL706" s="149" t="str">
        <f t="shared" si="34"/>
        <v/>
      </c>
      <c r="YM706" s="135"/>
      <c r="YN706" s="138"/>
      <c r="YO706" s="139"/>
      <c r="YP706" s="138"/>
      <c r="YQ706" s="138"/>
      <c r="YR706" s="140"/>
      <c r="YS706" s="138"/>
      <c r="YT706" s="138"/>
      <c r="YU706" s="141"/>
      <c r="YV706" s="135"/>
      <c r="YW706" s="135"/>
      <c r="YX706" s="135"/>
      <c r="YY706" s="135"/>
      <c r="YZ706" s="135"/>
      <c r="ZA706" s="135"/>
      <c r="ZB706" s="135"/>
      <c r="ZC706" s="135"/>
      <c r="ZD706" s="135" t="str">
        <f>IF(ZG706 &lt;&gt; "",(COUNTIF($ZG$212:ZG706,ZG706)&amp;"_"&amp;ZG706),"")</f>
        <v/>
      </c>
      <c r="ZE706" s="142" t="str">
        <f>IFERROR(IF(Sale!A497 &lt;&gt; "", Sale!A497, ""), "")</f>
        <v/>
      </c>
      <c r="ZF706" s="135" t="str">
        <f>IFERROR(IF(Sale!B497 &lt;&gt; "", Sale!B497, ""), "")</f>
        <v/>
      </c>
      <c r="ZG706" s="135" t="str">
        <f>IFERROR(IF(Sale!C497 &lt;&gt; "", Sale!C497, ""), "")</f>
        <v/>
      </c>
      <c r="ZH706" s="135" t="str">
        <f>IFERROR(IF(Sale!D497 &lt;&gt; "", Sale!D497, ""), "")</f>
        <v/>
      </c>
      <c r="ZI706" s="135" t="str">
        <f>IFERROR(IF(Sale!E497 &lt;&gt; "", Sale!E497, ""), "")</f>
        <v/>
      </c>
      <c r="ZJ706" s="135" t="str">
        <f>IFERROR(IF(Sale!F497 &lt;&gt; "", Sale!F497, ""), "")</f>
        <v/>
      </c>
      <c r="ZK706" s="135" t="str">
        <f>IFERROR(IF(Sale!G497 &lt;&gt; "", Sale!G497, ""), "")</f>
        <v/>
      </c>
      <c r="ZL706" s="135" t="str">
        <f>IFERROR(IF(Sale!H497 &lt;&gt; "", Sale!H497, ""), "")</f>
        <v/>
      </c>
      <c r="ZM706" s="135" t="str">
        <f>IFERROR(IF(Sale!I497 &lt;&gt; "", Sale!I497, ""), "")</f>
        <v/>
      </c>
      <c r="ZN706" s="135" t="str">
        <f>IFERROR(IF(Sale!J497 &lt;&gt; "", Sale!J497, ""), "")</f>
        <v/>
      </c>
      <c r="ZO706" s="135" t="str">
        <f>IFERROR(IF(Sale!K497 &lt;&gt; "", Sale!K497, ""), "")</f>
        <v/>
      </c>
      <c r="ZP706" s="135" t="str">
        <f>IFERROR(IF(Sale!L497 &lt;&gt; "", Sale!L497, ""), "")</f>
        <v/>
      </c>
      <c r="ZQ706" s="135" t="str">
        <f>IFERROR(IF(Sale!M497 &lt;&gt; "", Sale!M497, ""), "")</f>
        <v/>
      </c>
      <c r="ZR706" s="135" t="str">
        <f>IFERROR(IF(Sale!N497 &lt;&gt; "", Sale!N497, ""), "")</f>
        <v/>
      </c>
      <c r="ZS706" s="135" t="str">
        <f>IFERROR(IF(Sale!O497 &lt;&gt; "", Sale!O497, ""), "")</f>
        <v/>
      </c>
      <c r="ZT706" s="135"/>
      <c r="ZU706" s="135"/>
      <c r="ZV706" s="135"/>
      <c r="ZW706" s="135"/>
      <c r="ZX706" s="139"/>
      <c r="ZY706" s="135"/>
      <c r="ZZ706" s="135"/>
    </row>
    <row r="707" spans="25:702">
      <c r="Y707" s="236"/>
      <c r="YA707" s="135" t="str">
        <f>IF(YC707 &lt;&gt; "", (COUNTIF($YC$212:YC707,YC707)&amp;"_"&amp;YC707),"")</f>
        <v/>
      </c>
      <c r="YB707" s="136" t="str">
        <f>IFERROR(IF(Purchase!A497 &lt;&gt;"",Purchase!A497,""),"")</f>
        <v/>
      </c>
      <c r="YC707" s="137" t="str">
        <f>IFERROR(IF(Purchase!B497 &lt;&gt;"",Purchase!B497,""),"")</f>
        <v/>
      </c>
      <c r="YD707" s="137" t="str">
        <f>IFERROR(IF(Purchase!C497 &lt;&gt;"",Purchase!C497,""),"")</f>
        <v/>
      </c>
      <c r="YE707" s="137" t="str">
        <f>IFERROR(IF(Purchase!D497 &lt;&gt;"",Purchase!D497,""),"")</f>
        <v/>
      </c>
      <c r="YF707" s="137" t="str">
        <f>IFERROR(IF(Purchase!E497 &lt;&gt;"",Purchase!E497,""),"")</f>
        <v/>
      </c>
      <c r="YG707" s="137" t="str">
        <f>IFERROR(IF(Purchase!F497 &lt;&gt;"",Purchase!F497,""),"")</f>
        <v/>
      </c>
      <c r="YH707" s="137" t="str">
        <f>IFERROR(IF(Purchase!G497 &lt;&gt;"",Purchase!G497,""),"")</f>
        <v/>
      </c>
      <c r="YI707" s="137" t="str">
        <f>IFERROR(IF(Purchase!H497 &lt;&gt;"",Purchase!H497,""),"")</f>
        <v/>
      </c>
      <c r="YJ707" s="137" t="str">
        <f>IFERROR(IF(Purchase!I497 &lt;&gt;"",Purchase!I497,""),"")</f>
        <v/>
      </c>
      <c r="YK707" s="137" t="str">
        <f>IFERROR(IF(Purchase!J497 &lt;&gt;"",Purchase!J497,""),"")</f>
        <v/>
      </c>
      <c r="YL707" s="149" t="str">
        <f t="shared" si="34"/>
        <v/>
      </c>
      <c r="YM707" s="135"/>
      <c r="YN707" s="138"/>
      <c r="YO707" s="139"/>
      <c r="YP707" s="138"/>
      <c r="YQ707" s="138"/>
      <c r="YR707" s="140"/>
      <c r="YS707" s="138"/>
      <c r="YT707" s="138"/>
      <c r="YU707" s="141"/>
      <c r="YV707" s="135"/>
      <c r="YW707" s="135"/>
      <c r="YX707" s="135"/>
      <c r="YY707" s="135"/>
      <c r="YZ707" s="135"/>
      <c r="ZA707" s="135"/>
      <c r="ZB707" s="135"/>
      <c r="ZC707" s="135"/>
      <c r="ZD707" s="135" t="str">
        <f>IF(ZG707 &lt;&gt; "",(COUNTIF($ZG$212:ZG707,ZG707)&amp;"_"&amp;ZG707),"")</f>
        <v/>
      </c>
      <c r="ZE707" s="142" t="str">
        <f>IFERROR(IF(Sale!A498 &lt;&gt; "", Sale!A498, ""), "")</f>
        <v/>
      </c>
      <c r="ZF707" s="135" t="str">
        <f>IFERROR(IF(Sale!B498 &lt;&gt; "", Sale!B498, ""), "")</f>
        <v/>
      </c>
      <c r="ZG707" s="135" t="str">
        <f>IFERROR(IF(Sale!C498 &lt;&gt; "", Sale!C498, ""), "")</f>
        <v/>
      </c>
      <c r="ZH707" s="135" t="str">
        <f>IFERROR(IF(Sale!D498 &lt;&gt; "", Sale!D498, ""), "")</f>
        <v/>
      </c>
      <c r="ZI707" s="135" t="str">
        <f>IFERROR(IF(Sale!E498 &lt;&gt; "", Sale!E498, ""), "")</f>
        <v/>
      </c>
      <c r="ZJ707" s="135" t="str">
        <f>IFERROR(IF(Sale!F498 &lt;&gt; "", Sale!F498, ""), "")</f>
        <v/>
      </c>
      <c r="ZK707" s="135" t="str">
        <f>IFERROR(IF(Sale!G498 &lt;&gt; "", Sale!G498, ""), "")</f>
        <v/>
      </c>
      <c r="ZL707" s="135" t="str">
        <f>IFERROR(IF(Sale!H498 &lt;&gt; "", Sale!H498, ""), "")</f>
        <v/>
      </c>
      <c r="ZM707" s="135" t="str">
        <f>IFERROR(IF(Sale!I498 &lt;&gt; "", Sale!I498, ""), "")</f>
        <v/>
      </c>
      <c r="ZN707" s="135" t="str">
        <f>IFERROR(IF(Sale!J498 &lt;&gt; "", Sale!J498, ""), "")</f>
        <v/>
      </c>
      <c r="ZO707" s="135" t="str">
        <f>IFERROR(IF(Sale!K498 &lt;&gt; "", Sale!K498, ""), "")</f>
        <v/>
      </c>
      <c r="ZP707" s="135" t="str">
        <f>IFERROR(IF(Sale!L498 &lt;&gt; "", Sale!L498, ""), "")</f>
        <v/>
      </c>
      <c r="ZQ707" s="135" t="str">
        <f>IFERROR(IF(Sale!M498 &lt;&gt; "", Sale!M498, ""), "")</f>
        <v/>
      </c>
      <c r="ZR707" s="135" t="str">
        <f>IFERROR(IF(Sale!N498 &lt;&gt; "", Sale!N498, ""), "")</f>
        <v/>
      </c>
      <c r="ZS707" s="135" t="str">
        <f>IFERROR(IF(Sale!O498 &lt;&gt; "", Sale!O498, ""), "")</f>
        <v/>
      </c>
      <c r="ZT707" s="135"/>
      <c r="ZU707" s="135"/>
      <c r="ZV707" s="135"/>
      <c r="ZW707" s="135"/>
      <c r="ZX707" s="139"/>
      <c r="ZY707" s="135"/>
      <c r="ZZ707" s="135"/>
    </row>
    <row r="708" spans="25:702">
      <c r="Y708" s="236"/>
      <c r="YA708" s="135" t="str">
        <f>IF(YC708 &lt;&gt; "", (COUNTIF($YC$212:YC708,YC708)&amp;"_"&amp;YC708),"")</f>
        <v/>
      </c>
      <c r="YB708" s="136" t="str">
        <f>IFERROR(IF(Purchase!A498 &lt;&gt;"",Purchase!A498,""),"")</f>
        <v/>
      </c>
      <c r="YC708" s="137" t="str">
        <f>IFERROR(IF(Purchase!B498 &lt;&gt;"",Purchase!B498,""),"")</f>
        <v/>
      </c>
      <c r="YD708" s="137" t="str">
        <f>IFERROR(IF(Purchase!C498 &lt;&gt;"",Purchase!C498,""),"")</f>
        <v/>
      </c>
      <c r="YE708" s="137" t="str">
        <f>IFERROR(IF(Purchase!D498 &lt;&gt;"",Purchase!D498,""),"")</f>
        <v/>
      </c>
      <c r="YF708" s="137" t="str">
        <f>IFERROR(IF(Purchase!E498 &lt;&gt;"",Purchase!E498,""),"")</f>
        <v/>
      </c>
      <c r="YG708" s="137" t="str">
        <f>IFERROR(IF(Purchase!F498 &lt;&gt;"",Purchase!F498,""),"")</f>
        <v/>
      </c>
      <c r="YH708" s="137" t="str">
        <f>IFERROR(IF(Purchase!G498 &lt;&gt;"",Purchase!G498,""),"")</f>
        <v/>
      </c>
      <c r="YI708" s="137" t="str">
        <f>IFERROR(IF(Purchase!H498 &lt;&gt;"",Purchase!H498,""),"")</f>
        <v/>
      </c>
      <c r="YJ708" s="137" t="str">
        <f>IFERROR(IF(Purchase!I498 &lt;&gt;"",Purchase!I498,""),"")</f>
        <v/>
      </c>
      <c r="YK708" s="137" t="str">
        <f>IFERROR(IF(Purchase!J498 &lt;&gt;"",Purchase!J498,""),"")</f>
        <v/>
      </c>
      <c r="YL708" s="149" t="str">
        <f t="shared" si="34"/>
        <v/>
      </c>
      <c r="YM708" s="135"/>
      <c r="YN708" s="138"/>
      <c r="YO708" s="139"/>
      <c r="YP708" s="138"/>
      <c r="YQ708" s="138"/>
      <c r="YR708" s="140"/>
      <c r="YS708" s="138"/>
      <c r="YT708" s="138"/>
      <c r="YU708" s="141"/>
      <c r="YV708" s="135"/>
      <c r="YW708" s="135"/>
      <c r="YX708" s="135"/>
      <c r="YY708" s="135"/>
      <c r="YZ708" s="135"/>
      <c r="ZA708" s="135"/>
      <c r="ZB708" s="135"/>
      <c r="ZC708" s="135"/>
      <c r="ZD708" s="135" t="str">
        <f>IF(ZG708 &lt;&gt; "",(COUNTIF($ZG$212:ZG708,ZG708)&amp;"_"&amp;ZG708),"")</f>
        <v/>
      </c>
      <c r="ZE708" s="142" t="str">
        <f>IFERROR(IF(Sale!A499 &lt;&gt; "", Sale!A499, ""), "")</f>
        <v/>
      </c>
      <c r="ZF708" s="135" t="str">
        <f>IFERROR(IF(Sale!B499 &lt;&gt; "", Sale!B499, ""), "")</f>
        <v/>
      </c>
      <c r="ZG708" s="135" t="str">
        <f>IFERROR(IF(Sale!C499 &lt;&gt; "", Sale!C499, ""), "")</f>
        <v/>
      </c>
      <c r="ZH708" s="135" t="str">
        <f>IFERROR(IF(Sale!D499 &lt;&gt; "", Sale!D499, ""), "")</f>
        <v/>
      </c>
      <c r="ZI708" s="135" t="str">
        <f>IFERROR(IF(Sale!E499 &lt;&gt; "", Sale!E499, ""), "")</f>
        <v/>
      </c>
      <c r="ZJ708" s="135" t="str">
        <f>IFERROR(IF(Sale!F499 &lt;&gt; "", Sale!F499, ""), "")</f>
        <v/>
      </c>
      <c r="ZK708" s="135" t="str">
        <f>IFERROR(IF(Sale!G499 &lt;&gt; "", Sale!G499, ""), "")</f>
        <v/>
      </c>
      <c r="ZL708" s="135" t="str">
        <f>IFERROR(IF(Sale!H499 &lt;&gt; "", Sale!H499, ""), "")</f>
        <v/>
      </c>
      <c r="ZM708" s="135" t="str">
        <f>IFERROR(IF(Sale!I499 &lt;&gt; "", Sale!I499, ""), "")</f>
        <v/>
      </c>
      <c r="ZN708" s="135" t="str">
        <f>IFERROR(IF(Sale!J499 &lt;&gt; "", Sale!J499, ""), "")</f>
        <v/>
      </c>
      <c r="ZO708" s="135" t="str">
        <f>IFERROR(IF(Sale!K499 &lt;&gt; "", Sale!K499, ""), "")</f>
        <v/>
      </c>
      <c r="ZP708" s="135" t="str">
        <f>IFERROR(IF(Sale!L499 &lt;&gt; "", Sale!L499, ""), "")</f>
        <v/>
      </c>
      <c r="ZQ708" s="135" t="str">
        <f>IFERROR(IF(Sale!M499 &lt;&gt; "", Sale!M499, ""), "")</f>
        <v/>
      </c>
      <c r="ZR708" s="135" t="str">
        <f>IFERROR(IF(Sale!N499 &lt;&gt; "", Sale!N499, ""), "")</f>
        <v/>
      </c>
      <c r="ZS708" s="135" t="str">
        <f>IFERROR(IF(Sale!O499 &lt;&gt; "", Sale!O499, ""), "")</f>
        <v/>
      </c>
      <c r="ZT708" s="135"/>
      <c r="ZU708" s="135"/>
      <c r="ZV708" s="135"/>
      <c r="ZW708" s="135"/>
      <c r="ZX708" s="139"/>
      <c r="ZY708" s="135"/>
      <c r="ZZ708" s="135"/>
    </row>
    <row r="709" spans="25:702">
      <c r="Y709" s="236"/>
      <c r="YA709" s="135" t="str">
        <f>IF(YC709 &lt;&gt; "", (COUNTIF($YC$212:YC709,YC709)&amp;"_"&amp;YC709),"")</f>
        <v/>
      </c>
      <c r="YB709" s="136" t="str">
        <f>IFERROR(IF(Purchase!A499 &lt;&gt;"",Purchase!A499,""),"")</f>
        <v/>
      </c>
      <c r="YC709" s="137" t="str">
        <f>IFERROR(IF(Purchase!B499 &lt;&gt;"",Purchase!B499,""),"")</f>
        <v/>
      </c>
      <c r="YD709" s="137" t="str">
        <f>IFERROR(IF(Purchase!C499 &lt;&gt;"",Purchase!C499,""),"")</f>
        <v/>
      </c>
      <c r="YE709" s="137" t="str">
        <f>IFERROR(IF(Purchase!D499 &lt;&gt;"",Purchase!D499,""),"")</f>
        <v/>
      </c>
      <c r="YF709" s="137" t="str">
        <f>IFERROR(IF(Purchase!E499 &lt;&gt;"",Purchase!E499,""),"")</f>
        <v/>
      </c>
      <c r="YG709" s="137" t="str">
        <f>IFERROR(IF(Purchase!F499 &lt;&gt;"",Purchase!F499,""),"")</f>
        <v/>
      </c>
      <c r="YH709" s="137" t="str">
        <f>IFERROR(IF(Purchase!G499 &lt;&gt;"",Purchase!G499,""),"")</f>
        <v/>
      </c>
      <c r="YI709" s="137" t="str">
        <f>IFERROR(IF(Purchase!H499 &lt;&gt;"",Purchase!H499,""),"")</f>
        <v/>
      </c>
      <c r="YJ709" s="137" t="str">
        <f>IFERROR(IF(Purchase!I499 &lt;&gt;"",Purchase!I499,""),"")</f>
        <v/>
      </c>
      <c r="YK709" s="137" t="str">
        <f>IFERROR(IF(Purchase!J499 &lt;&gt;"",Purchase!J499,""),"")</f>
        <v/>
      </c>
      <c r="YL709" s="149" t="str">
        <f t="shared" si="34"/>
        <v/>
      </c>
      <c r="YM709" s="135"/>
      <c r="YN709" s="138"/>
      <c r="YO709" s="139"/>
      <c r="YP709" s="138"/>
      <c r="YQ709" s="138"/>
      <c r="YR709" s="140"/>
      <c r="YS709" s="138"/>
      <c r="YT709" s="138"/>
      <c r="YU709" s="141"/>
      <c r="YV709" s="135"/>
      <c r="YW709" s="135"/>
      <c r="YX709" s="135"/>
      <c r="YY709" s="135"/>
      <c r="YZ709" s="135"/>
      <c r="ZA709" s="135"/>
      <c r="ZB709" s="135"/>
      <c r="ZC709" s="135"/>
      <c r="ZD709" s="135" t="str">
        <f>IF(ZG709 &lt;&gt; "",(COUNTIF($ZG$212:ZG709,ZG709)&amp;"_"&amp;ZG709),"")</f>
        <v/>
      </c>
      <c r="ZE709" s="142" t="str">
        <f>IFERROR(IF(Sale!A500 &lt;&gt; "", Sale!A500, ""), "")</f>
        <v/>
      </c>
      <c r="ZF709" s="135" t="str">
        <f>IFERROR(IF(Sale!B500 &lt;&gt; "", Sale!B500, ""), "")</f>
        <v/>
      </c>
      <c r="ZG709" s="135" t="str">
        <f>IFERROR(IF(Sale!C500 &lt;&gt; "", Sale!C500, ""), "")</f>
        <v/>
      </c>
      <c r="ZH709" s="135" t="str">
        <f>IFERROR(IF(Sale!D500 &lt;&gt; "", Sale!D500, ""), "")</f>
        <v/>
      </c>
      <c r="ZI709" s="135" t="str">
        <f>IFERROR(IF(Sale!E500 &lt;&gt; "", Sale!E500, ""), "")</f>
        <v/>
      </c>
      <c r="ZJ709" s="135" t="str">
        <f>IFERROR(IF(Sale!F500 &lt;&gt; "", Sale!F500, ""), "")</f>
        <v/>
      </c>
      <c r="ZK709" s="135" t="str">
        <f>IFERROR(IF(Sale!G500 &lt;&gt; "", Sale!G500, ""), "")</f>
        <v/>
      </c>
      <c r="ZL709" s="135" t="str">
        <f>IFERROR(IF(Sale!H500 &lt;&gt; "", Sale!H500, ""), "")</f>
        <v/>
      </c>
      <c r="ZM709" s="135" t="str">
        <f>IFERROR(IF(Sale!I500 &lt;&gt; "", Sale!I500, ""), "")</f>
        <v/>
      </c>
      <c r="ZN709" s="135" t="str">
        <f>IFERROR(IF(Sale!J500 &lt;&gt; "", Sale!J500, ""), "")</f>
        <v/>
      </c>
      <c r="ZO709" s="135" t="str">
        <f>IFERROR(IF(Sale!K500 &lt;&gt; "", Sale!K500, ""), "")</f>
        <v/>
      </c>
      <c r="ZP709" s="135" t="str">
        <f>IFERROR(IF(Sale!L500 &lt;&gt; "", Sale!L500, ""), "")</f>
        <v/>
      </c>
      <c r="ZQ709" s="135" t="str">
        <f>IFERROR(IF(Sale!M500 &lt;&gt; "", Sale!M500, ""), "")</f>
        <v/>
      </c>
      <c r="ZR709" s="135" t="str">
        <f>IFERROR(IF(Sale!N500 &lt;&gt; "", Sale!N500, ""), "")</f>
        <v/>
      </c>
      <c r="ZS709" s="135" t="str">
        <f>IFERROR(IF(Sale!O500 &lt;&gt; "", Sale!O500, ""), "")</f>
        <v/>
      </c>
      <c r="ZT709" s="135"/>
      <c r="ZU709" s="135"/>
      <c r="ZV709" s="135"/>
      <c r="ZW709" s="135"/>
      <c r="ZX709" s="139"/>
      <c r="ZY709" s="135"/>
      <c r="ZZ709" s="135"/>
    </row>
    <row r="710" spans="25:702">
      <c r="Y710" s="236"/>
      <c r="YA710" s="135" t="str">
        <f>IF(YC710 &lt;&gt; "", (COUNTIF($YC$212:YC710,YC710)&amp;"_"&amp;YC710),"")</f>
        <v/>
      </c>
      <c r="YB710" s="136" t="str">
        <f>IFERROR(IF(Purchase!A500 &lt;&gt;"",Purchase!A500,""),"")</f>
        <v/>
      </c>
      <c r="YC710" s="137" t="str">
        <f>IFERROR(IF(Purchase!B500 &lt;&gt;"",Purchase!B500,""),"")</f>
        <v/>
      </c>
      <c r="YD710" s="137" t="str">
        <f>IFERROR(IF(Purchase!C500 &lt;&gt;"",Purchase!C500,""),"")</f>
        <v/>
      </c>
      <c r="YE710" s="137" t="str">
        <f>IFERROR(IF(Purchase!D500 &lt;&gt;"",Purchase!D500,""),"")</f>
        <v/>
      </c>
      <c r="YF710" s="137" t="str">
        <f>IFERROR(IF(Purchase!E500 &lt;&gt;"",Purchase!E500,""),"")</f>
        <v/>
      </c>
      <c r="YG710" s="137" t="str">
        <f>IFERROR(IF(Purchase!F500 &lt;&gt;"",Purchase!F500,""),"")</f>
        <v/>
      </c>
      <c r="YH710" s="137" t="str">
        <f>IFERROR(IF(Purchase!G500 &lt;&gt;"",Purchase!G500,""),"")</f>
        <v/>
      </c>
      <c r="YI710" s="137" t="str">
        <f>IFERROR(IF(Purchase!H500 &lt;&gt;"",Purchase!H500,""),"")</f>
        <v/>
      </c>
      <c r="YJ710" s="137" t="str">
        <f>IFERROR(IF(Purchase!I500 &lt;&gt;"",Purchase!I500,""),"")</f>
        <v/>
      </c>
      <c r="YK710" s="137" t="str">
        <f>IFERROR(IF(Purchase!J500 &lt;&gt;"",Purchase!J500,""),"")</f>
        <v/>
      </c>
      <c r="YL710" s="149" t="str">
        <f t="shared" si="34"/>
        <v/>
      </c>
      <c r="YM710" s="135"/>
      <c r="YN710" s="138"/>
      <c r="YO710" s="139"/>
      <c r="YP710" s="138"/>
      <c r="YQ710" s="138"/>
      <c r="YR710" s="140"/>
      <c r="YS710" s="138"/>
      <c r="YT710" s="138"/>
      <c r="YU710" s="141"/>
      <c r="YV710" s="135"/>
      <c r="YW710" s="135"/>
      <c r="YX710" s="135"/>
      <c r="YY710" s="135"/>
      <c r="YZ710" s="135"/>
      <c r="ZA710" s="135"/>
      <c r="ZB710" s="135"/>
      <c r="ZC710" s="135"/>
      <c r="ZD710" s="135" t="str">
        <f>IF(ZG710 &lt;&gt; "",(COUNTIF($ZG$212:ZG710,ZG710)&amp;"_"&amp;ZG710),"")</f>
        <v/>
      </c>
      <c r="ZE710" s="142" t="str">
        <f>IFERROR(IF(Sale!A501 &lt;&gt; "", Sale!A501, ""), "")</f>
        <v/>
      </c>
      <c r="ZF710" s="135" t="str">
        <f>IFERROR(IF(Sale!B501 &lt;&gt; "", Sale!B501, ""), "")</f>
        <v/>
      </c>
      <c r="ZG710" s="135" t="str">
        <f>IFERROR(IF(Sale!C501 &lt;&gt; "", Sale!C501, ""), "")</f>
        <v/>
      </c>
      <c r="ZH710" s="135" t="str">
        <f>IFERROR(IF(Sale!D501 &lt;&gt; "", Sale!D501, ""), "")</f>
        <v/>
      </c>
      <c r="ZI710" s="135" t="str">
        <f>IFERROR(IF(Sale!E501 &lt;&gt; "", Sale!E501, ""), "")</f>
        <v/>
      </c>
      <c r="ZJ710" s="135" t="str">
        <f>IFERROR(IF(Sale!F501 &lt;&gt; "", Sale!F501, ""), "")</f>
        <v/>
      </c>
      <c r="ZK710" s="135" t="str">
        <f>IFERROR(IF(Sale!G501 &lt;&gt; "", Sale!G501, ""), "")</f>
        <v/>
      </c>
      <c r="ZL710" s="135" t="str">
        <f>IFERROR(IF(Sale!H501 &lt;&gt; "", Sale!H501, ""), "")</f>
        <v/>
      </c>
      <c r="ZM710" s="135" t="str">
        <f>IFERROR(IF(Sale!I501 &lt;&gt; "", Sale!I501, ""), "")</f>
        <v/>
      </c>
      <c r="ZN710" s="135" t="str">
        <f>IFERROR(IF(Sale!J501 &lt;&gt; "", Sale!J501, ""), "")</f>
        <v/>
      </c>
      <c r="ZO710" s="135" t="str">
        <f>IFERROR(IF(Sale!K501 &lt;&gt; "", Sale!K501, ""), "")</f>
        <v/>
      </c>
      <c r="ZP710" s="135" t="str">
        <f>IFERROR(IF(Sale!L501 &lt;&gt; "", Sale!L501, ""), "")</f>
        <v/>
      </c>
      <c r="ZQ710" s="135" t="str">
        <f>IFERROR(IF(Sale!M501 &lt;&gt; "", Sale!M501, ""), "")</f>
        <v/>
      </c>
      <c r="ZR710" s="135" t="str">
        <f>IFERROR(IF(Sale!N501 &lt;&gt; "", Sale!N501, ""), "")</f>
        <v/>
      </c>
      <c r="ZS710" s="135" t="str">
        <f>IFERROR(IF(Sale!O501 &lt;&gt; "", Sale!O501, ""), "")</f>
        <v/>
      </c>
      <c r="ZT710" s="135"/>
      <c r="ZU710" s="135"/>
      <c r="ZV710" s="135"/>
      <c r="ZW710" s="135"/>
      <c r="ZX710" s="139"/>
      <c r="ZY710" s="135"/>
      <c r="ZZ710" s="135"/>
    </row>
    <row r="711" spans="25:702">
      <c r="Y711" s="236"/>
      <c r="YA711" s="135" t="str">
        <f>IF(YC711 &lt;&gt; "", (COUNTIF($YC$212:YC711,YC711)&amp;"_"&amp;YC711),"")</f>
        <v/>
      </c>
      <c r="YB711" s="136" t="str">
        <f>IFERROR(IF(Purchase!A501 &lt;&gt;"",Purchase!A501,""),"")</f>
        <v/>
      </c>
      <c r="YC711" s="137" t="str">
        <f>IFERROR(IF(Purchase!B501 &lt;&gt;"",Purchase!B501,""),"")</f>
        <v/>
      </c>
      <c r="YD711" s="137" t="str">
        <f>IFERROR(IF(Purchase!C501 &lt;&gt;"",Purchase!C501,""),"")</f>
        <v/>
      </c>
      <c r="YE711" s="137" t="str">
        <f>IFERROR(IF(Purchase!D501 &lt;&gt;"",Purchase!D501,""),"")</f>
        <v/>
      </c>
      <c r="YF711" s="137" t="str">
        <f>IFERROR(IF(Purchase!E501 &lt;&gt;"",Purchase!E501,""),"")</f>
        <v/>
      </c>
      <c r="YG711" s="137" t="str">
        <f>IFERROR(IF(Purchase!F501 &lt;&gt;"",Purchase!F501,""),"")</f>
        <v/>
      </c>
      <c r="YH711" s="137" t="str">
        <f>IFERROR(IF(Purchase!G501 &lt;&gt;"",Purchase!G501,""),"")</f>
        <v/>
      </c>
      <c r="YI711" s="137" t="str">
        <f>IFERROR(IF(Purchase!H501 &lt;&gt;"",Purchase!H501,""),"")</f>
        <v/>
      </c>
      <c r="YJ711" s="137" t="str">
        <f>IFERROR(IF(Purchase!I501 &lt;&gt;"",Purchase!I501,""),"")</f>
        <v/>
      </c>
      <c r="YK711" s="137" t="str">
        <f>IFERROR(IF(Purchase!J501 &lt;&gt;"",Purchase!J501,""),"")</f>
        <v/>
      </c>
      <c r="YL711" s="149" t="str">
        <f t="shared" si="34"/>
        <v/>
      </c>
      <c r="YM711" s="135"/>
      <c r="YN711" s="138"/>
      <c r="YO711" s="139"/>
      <c r="YP711" s="138"/>
      <c r="YQ711" s="138"/>
      <c r="YR711" s="140"/>
      <c r="YS711" s="138"/>
      <c r="YT711" s="138"/>
      <c r="YU711" s="141"/>
      <c r="YV711" s="135"/>
      <c r="YW711" s="135"/>
      <c r="YX711" s="135"/>
      <c r="YY711" s="135"/>
      <c r="YZ711" s="135"/>
      <c r="ZA711" s="135"/>
      <c r="ZB711" s="135"/>
      <c r="ZC711" s="135"/>
      <c r="ZD711" s="135" t="str">
        <f>IF(ZG711 &lt;&gt; "",(COUNTIF($ZG$212:ZG711,ZG711)&amp;"_"&amp;ZG711),"")</f>
        <v/>
      </c>
      <c r="ZE711" s="142" t="str">
        <f>IFERROR(IF(Sale!A502 &lt;&gt; "", Sale!A502, ""), "")</f>
        <v/>
      </c>
      <c r="ZF711" s="135" t="str">
        <f>IFERROR(IF(Sale!B502 &lt;&gt; "", Sale!B502, ""), "")</f>
        <v/>
      </c>
      <c r="ZG711" s="135" t="str">
        <f>IFERROR(IF(Sale!C502 &lt;&gt; "", Sale!C502, ""), "")</f>
        <v/>
      </c>
      <c r="ZH711" s="135" t="str">
        <f>IFERROR(IF(Sale!D502 &lt;&gt; "", Sale!D502, ""), "")</f>
        <v/>
      </c>
      <c r="ZI711" s="135" t="str">
        <f>IFERROR(IF(Sale!E502 &lt;&gt; "", Sale!E502, ""), "")</f>
        <v/>
      </c>
      <c r="ZJ711" s="135" t="str">
        <f>IFERROR(IF(Sale!F502 &lt;&gt; "", Sale!F502, ""), "")</f>
        <v/>
      </c>
      <c r="ZK711" s="135" t="str">
        <f>IFERROR(IF(Sale!G502 &lt;&gt; "", Sale!G502, ""), "")</f>
        <v/>
      </c>
      <c r="ZL711" s="135" t="str">
        <f>IFERROR(IF(Sale!H502 &lt;&gt; "", Sale!H502, ""), "")</f>
        <v/>
      </c>
      <c r="ZM711" s="135" t="str">
        <f>IFERROR(IF(Sale!I502 &lt;&gt; "", Sale!I502, ""), "")</f>
        <v/>
      </c>
      <c r="ZN711" s="135" t="str">
        <f>IFERROR(IF(Sale!J502 &lt;&gt; "", Sale!J502, ""), "")</f>
        <v/>
      </c>
      <c r="ZO711" s="135" t="str">
        <f>IFERROR(IF(Sale!K502 &lt;&gt; "", Sale!K502, ""), "")</f>
        <v/>
      </c>
      <c r="ZP711" s="135" t="str">
        <f>IFERROR(IF(Sale!L502 &lt;&gt; "", Sale!L502, ""), "")</f>
        <v/>
      </c>
      <c r="ZQ711" s="135" t="str">
        <f>IFERROR(IF(Sale!M502 &lt;&gt; "", Sale!M502, ""), "")</f>
        <v/>
      </c>
      <c r="ZR711" s="135" t="str">
        <f>IFERROR(IF(Sale!N502 &lt;&gt; "", Sale!N502, ""), "")</f>
        <v/>
      </c>
      <c r="ZS711" s="135" t="str">
        <f>IFERROR(IF(Sale!O502 &lt;&gt; "", Sale!O502, ""), "")</f>
        <v/>
      </c>
      <c r="ZT711" s="135"/>
      <c r="ZU711" s="135"/>
      <c r="ZV711" s="135"/>
      <c r="ZW711" s="135"/>
      <c r="ZX711" s="139"/>
      <c r="ZY711" s="135"/>
      <c r="ZZ711" s="135"/>
    </row>
    <row r="712" spans="25:702">
      <c r="Y712" s="236"/>
      <c r="YA712" s="135" t="str">
        <f>IF(YC712 &lt;&gt; "", (COUNTIF($YC$212:YC712,YC712)&amp;"_"&amp;YC712),"")</f>
        <v/>
      </c>
      <c r="YB712" s="136" t="str">
        <f>IFERROR(IF(Purchase!A502 &lt;&gt;"",Purchase!A502,""),"")</f>
        <v/>
      </c>
      <c r="YC712" s="137" t="str">
        <f>IFERROR(IF(Purchase!B502 &lt;&gt;"",Purchase!B502,""),"")</f>
        <v/>
      </c>
      <c r="YD712" s="137" t="str">
        <f>IFERROR(IF(Purchase!C502 &lt;&gt;"",Purchase!C502,""),"")</f>
        <v/>
      </c>
      <c r="YE712" s="137" t="str">
        <f>IFERROR(IF(Purchase!D502 &lt;&gt;"",Purchase!D502,""),"")</f>
        <v/>
      </c>
      <c r="YF712" s="137" t="str">
        <f>IFERROR(IF(Purchase!E502 &lt;&gt;"",Purchase!E502,""),"")</f>
        <v/>
      </c>
      <c r="YG712" s="137" t="str">
        <f>IFERROR(IF(Purchase!F502 &lt;&gt;"",Purchase!F502,""),"")</f>
        <v/>
      </c>
      <c r="YH712" s="137" t="str">
        <f>IFERROR(IF(Purchase!G502 &lt;&gt;"",Purchase!G502,""),"")</f>
        <v/>
      </c>
      <c r="YI712" s="137" t="str">
        <f>IFERROR(IF(Purchase!H502 &lt;&gt;"",Purchase!H502,""),"")</f>
        <v/>
      </c>
      <c r="YJ712" s="137" t="str">
        <f>IFERROR(IF(Purchase!I502 &lt;&gt;"",Purchase!I502,""),"")</f>
        <v/>
      </c>
      <c r="YK712" s="137" t="str">
        <f>IFERROR(IF(Purchase!J502 &lt;&gt;"",Purchase!J502,""),"")</f>
        <v/>
      </c>
      <c r="YL712" s="149" t="str">
        <f t="shared" si="34"/>
        <v/>
      </c>
      <c r="YM712" s="135"/>
      <c r="YN712" s="138"/>
      <c r="YO712" s="139"/>
      <c r="YP712" s="138"/>
      <c r="YQ712" s="138"/>
      <c r="YR712" s="140"/>
      <c r="YS712" s="138"/>
      <c r="YT712" s="138"/>
      <c r="YU712" s="141"/>
      <c r="YV712" s="135"/>
      <c r="YW712" s="135"/>
      <c r="YX712" s="135"/>
      <c r="YY712" s="135"/>
      <c r="YZ712" s="135"/>
      <c r="ZA712" s="135"/>
      <c r="ZB712" s="135"/>
      <c r="ZC712" s="135"/>
      <c r="ZD712" s="135" t="str">
        <f>IF(ZG712 &lt;&gt; "",(COUNTIF($ZG$212:ZG712,ZG712)&amp;"_"&amp;ZG712),"")</f>
        <v/>
      </c>
      <c r="ZE712" s="142" t="str">
        <f>IFERROR(IF(Sale!A503 &lt;&gt; "", Sale!A503, ""), "")</f>
        <v/>
      </c>
      <c r="ZF712" s="135" t="str">
        <f>IFERROR(IF(Sale!B503 &lt;&gt; "", Sale!B503, ""), "")</f>
        <v/>
      </c>
      <c r="ZG712" s="135" t="str">
        <f>IFERROR(IF(Sale!C503 &lt;&gt; "", Sale!C503, ""), "")</f>
        <v/>
      </c>
      <c r="ZH712" s="135" t="str">
        <f>IFERROR(IF(Sale!D503 &lt;&gt; "", Sale!D503, ""), "")</f>
        <v/>
      </c>
      <c r="ZI712" s="135" t="str">
        <f>IFERROR(IF(Sale!E503 &lt;&gt; "", Sale!E503, ""), "")</f>
        <v/>
      </c>
      <c r="ZJ712" s="135" t="str">
        <f>IFERROR(IF(Sale!F503 &lt;&gt; "", Sale!F503, ""), "")</f>
        <v/>
      </c>
      <c r="ZK712" s="135" t="str">
        <f>IFERROR(IF(Sale!G503 &lt;&gt; "", Sale!G503, ""), "")</f>
        <v/>
      </c>
      <c r="ZL712" s="135" t="str">
        <f>IFERROR(IF(Sale!H503 &lt;&gt; "", Sale!H503, ""), "")</f>
        <v/>
      </c>
      <c r="ZM712" s="135" t="str">
        <f>IFERROR(IF(Sale!I503 &lt;&gt; "", Sale!I503, ""), "")</f>
        <v/>
      </c>
      <c r="ZN712" s="135" t="str">
        <f>IFERROR(IF(Sale!J503 &lt;&gt; "", Sale!J503, ""), "")</f>
        <v/>
      </c>
      <c r="ZO712" s="135" t="str">
        <f>IFERROR(IF(Sale!K503 &lt;&gt; "", Sale!K503, ""), "")</f>
        <v/>
      </c>
      <c r="ZP712" s="135" t="str">
        <f>IFERROR(IF(Sale!L503 &lt;&gt; "", Sale!L503, ""), "")</f>
        <v/>
      </c>
      <c r="ZQ712" s="135" t="str">
        <f>IFERROR(IF(Sale!M503 &lt;&gt; "", Sale!M503, ""), "")</f>
        <v/>
      </c>
      <c r="ZR712" s="135" t="str">
        <f>IFERROR(IF(Sale!N503 &lt;&gt; "", Sale!N503, ""), "")</f>
        <v/>
      </c>
      <c r="ZS712" s="135" t="str">
        <f>IFERROR(IF(Sale!O503 &lt;&gt; "", Sale!O503, ""), "")</f>
        <v/>
      </c>
      <c r="ZT712" s="135"/>
      <c r="ZU712" s="135"/>
      <c r="ZV712" s="135"/>
      <c r="ZW712" s="135"/>
      <c r="ZX712" s="139"/>
      <c r="ZY712" s="135"/>
      <c r="ZZ712" s="135"/>
    </row>
    <row r="713" spans="25:702">
      <c r="Y713" s="236"/>
      <c r="YA713" s="135" t="str">
        <f>IF(YC713 &lt;&gt; "", (COUNTIF($YC$212:YC713,YC713)&amp;"_"&amp;YC713),"")</f>
        <v/>
      </c>
      <c r="YB713" s="136" t="str">
        <f>IFERROR(IF(Purchase!A503 &lt;&gt;"",Purchase!A503,""),"")</f>
        <v/>
      </c>
      <c r="YC713" s="137" t="str">
        <f>IFERROR(IF(Purchase!B503 &lt;&gt;"",Purchase!B503,""),"")</f>
        <v/>
      </c>
      <c r="YD713" s="137" t="str">
        <f>IFERROR(IF(Purchase!C503 &lt;&gt;"",Purchase!C503,""),"")</f>
        <v/>
      </c>
      <c r="YE713" s="137" t="str">
        <f>IFERROR(IF(Purchase!D503 &lt;&gt;"",Purchase!D503,""),"")</f>
        <v/>
      </c>
      <c r="YF713" s="137" t="str">
        <f>IFERROR(IF(Purchase!E503 &lt;&gt;"",Purchase!E503,""),"")</f>
        <v/>
      </c>
      <c r="YG713" s="137" t="str">
        <f>IFERROR(IF(Purchase!F503 &lt;&gt;"",Purchase!F503,""),"")</f>
        <v/>
      </c>
      <c r="YH713" s="137" t="str">
        <f>IFERROR(IF(Purchase!G503 &lt;&gt;"",Purchase!G503,""),"")</f>
        <v/>
      </c>
      <c r="YI713" s="137" t="str">
        <f>IFERROR(IF(Purchase!H503 &lt;&gt;"",Purchase!H503,""),"")</f>
        <v/>
      </c>
      <c r="YJ713" s="137" t="str">
        <f>IFERROR(IF(Purchase!I503 &lt;&gt;"",Purchase!I503,""),"")</f>
        <v/>
      </c>
      <c r="YK713" s="137" t="str">
        <f>IFERROR(IF(Purchase!J503 &lt;&gt;"",Purchase!J503,""),"")</f>
        <v/>
      </c>
      <c r="YL713" s="149" t="str">
        <f t="shared" si="34"/>
        <v/>
      </c>
      <c r="YM713" s="135"/>
      <c r="YN713" s="138"/>
      <c r="YO713" s="139"/>
      <c r="YP713" s="138"/>
      <c r="YQ713" s="138"/>
      <c r="YR713" s="140"/>
      <c r="YS713" s="138"/>
      <c r="YT713" s="138"/>
      <c r="YU713" s="141"/>
      <c r="YV713" s="135"/>
      <c r="YW713" s="135"/>
      <c r="YX713" s="135"/>
      <c r="YY713" s="135"/>
      <c r="YZ713" s="135"/>
      <c r="ZA713" s="135"/>
      <c r="ZB713" s="135"/>
      <c r="ZC713" s="135"/>
      <c r="ZD713" s="135" t="str">
        <f>IF(ZG713 &lt;&gt; "",(COUNTIF($ZG$212:ZG713,ZG713)&amp;"_"&amp;ZG713),"")</f>
        <v/>
      </c>
      <c r="ZE713" s="142" t="str">
        <f>IFERROR(IF(Sale!A504 &lt;&gt; "", Sale!A504, ""), "")</f>
        <v/>
      </c>
      <c r="ZF713" s="135" t="str">
        <f>IFERROR(IF(Sale!B504 &lt;&gt; "", Sale!B504, ""), "")</f>
        <v/>
      </c>
      <c r="ZG713" s="135" t="str">
        <f>IFERROR(IF(Sale!C504 &lt;&gt; "", Sale!C504, ""), "")</f>
        <v/>
      </c>
      <c r="ZH713" s="135" t="str">
        <f>IFERROR(IF(Sale!D504 &lt;&gt; "", Sale!D504, ""), "")</f>
        <v/>
      </c>
      <c r="ZI713" s="135" t="str">
        <f>IFERROR(IF(Sale!E504 &lt;&gt; "", Sale!E504, ""), "")</f>
        <v/>
      </c>
      <c r="ZJ713" s="135" t="str">
        <f>IFERROR(IF(Sale!F504 &lt;&gt; "", Sale!F504, ""), "")</f>
        <v/>
      </c>
      <c r="ZK713" s="135" t="str">
        <f>IFERROR(IF(Sale!G504 &lt;&gt; "", Sale!G504, ""), "")</f>
        <v/>
      </c>
      <c r="ZL713" s="135" t="str">
        <f>IFERROR(IF(Sale!H504 &lt;&gt; "", Sale!H504, ""), "")</f>
        <v/>
      </c>
      <c r="ZM713" s="135" t="str">
        <f>IFERROR(IF(Sale!I504 &lt;&gt; "", Sale!I504, ""), "")</f>
        <v/>
      </c>
      <c r="ZN713" s="135" t="str">
        <f>IFERROR(IF(Sale!J504 &lt;&gt; "", Sale!J504, ""), "")</f>
        <v/>
      </c>
      <c r="ZO713" s="135" t="str">
        <f>IFERROR(IF(Sale!K504 &lt;&gt; "", Sale!K504, ""), "")</f>
        <v/>
      </c>
      <c r="ZP713" s="135" t="str">
        <f>IFERROR(IF(Sale!L504 &lt;&gt; "", Sale!L504, ""), "")</f>
        <v/>
      </c>
      <c r="ZQ713" s="135" t="str">
        <f>IFERROR(IF(Sale!M504 &lt;&gt; "", Sale!M504, ""), "")</f>
        <v/>
      </c>
      <c r="ZR713" s="135" t="str">
        <f>IFERROR(IF(Sale!N504 &lt;&gt; "", Sale!N504, ""), "")</f>
        <v/>
      </c>
      <c r="ZS713" s="135" t="str">
        <f>IFERROR(IF(Sale!O504 &lt;&gt; "", Sale!O504, ""), "")</f>
        <v/>
      </c>
      <c r="ZT713" s="135"/>
      <c r="ZU713" s="135"/>
      <c r="ZV713" s="135"/>
      <c r="ZW713" s="135"/>
      <c r="ZX713" s="139"/>
      <c r="ZY713" s="135"/>
      <c r="ZZ713" s="135"/>
    </row>
    <row r="714" spans="25:702">
      <c r="Y714" s="236"/>
      <c r="YA714" s="135" t="str">
        <f>IF(YC714 &lt;&gt; "", (COUNTIF($YC$212:YC714,YC714)&amp;"_"&amp;YC714),"")</f>
        <v/>
      </c>
      <c r="YB714" s="136" t="str">
        <f>IFERROR(IF(Purchase!A504 &lt;&gt;"",Purchase!A504,""),"")</f>
        <v/>
      </c>
      <c r="YC714" s="137" t="str">
        <f>IFERROR(IF(Purchase!B504 &lt;&gt;"",Purchase!B504,""),"")</f>
        <v/>
      </c>
      <c r="YD714" s="137" t="str">
        <f>IFERROR(IF(Purchase!C504 &lt;&gt;"",Purchase!C504,""),"")</f>
        <v/>
      </c>
      <c r="YE714" s="137" t="str">
        <f>IFERROR(IF(Purchase!D504 &lt;&gt;"",Purchase!D504,""),"")</f>
        <v/>
      </c>
      <c r="YF714" s="137" t="str">
        <f>IFERROR(IF(Purchase!E504 &lt;&gt;"",Purchase!E504,""),"")</f>
        <v/>
      </c>
      <c r="YG714" s="137" t="str">
        <f>IFERROR(IF(Purchase!F504 &lt;&gt;"",Purchase!F504,""),"")</f>
        <v/>
      </c>
      <c r="YH714" s="137" t="str">
        <f>IFERROR(IF(Purchase!G504 &lt;&gt;"",Purchase!G504,""),"")</f>
        <v/>
      </c>
      <c r="YI714" s="137" t="str">
        <f>IFERROR(IF(Purchase!H504 &lt;&gt;"",Purchase!H504,""),"")</f>
        <v/>
      </c>
      <c r="YJ714" s="137" t="str">
        <f>IFERROR(IF(Purchase!I504 &lt;&gt;"",Purchase!I504,""),"")</f>
        <v/>
      </c>
      <c r="YK714" s="137" t="str">
        <f>IFERROR(IF(Purchase!J504 &lt;&gt;"",Purchase!J504,""),"")</f>
        <v/>
      </c>
      <c r="YL714" s="149" t="str">
        <f t="shared" si="34"/>
        <v/>
      </c>
      <c r="YM714" s="135"/>
      <c r="YN714" s="138"/>
      <c r="YO714" s="139"/>
      <c r="YP714" s="138"/>
      <c r="YQ714" s="138"/>
      <c r="YR714" s="140"/>
      <c r="YS714" s="138"/>
      <c r="YT714" s="138"/>
      <c r="YU714" s="141"/>
      <c r="YV714" s="135"/>
      <c r="YW714" s="135"/>
      <c r="YX714" s="135"/>
      <c r="YY714" s="135"/>
      <c r="YZ714" s="135"/>
      <c r="ZA714" s="135"/>
      <c r="ZB714" s="135"/>
      <c r="ZC714" s="135"/>
      <c r="ZD714" s="135" t="str">
        <f>IF(ZG714 &lt;&gt; "",(COUNTIF($ZG$212:ZG714,ZG714)&amp;"_"&amp;ZG714),"")</f>
        <v/>
      </c>
      <c r="ZE714" s="142" t="str">
        <f>IFERROR(IF(Sale!A505 &lt;&gt; "", Sale!A505, ""), "")</f>
        <v/>
      </c>
      <c r="ZF714" s="135" t="str">
        <f>IFERROR(IF(Sale!B505 &lt;&gt; "", Sale!B505, ""), "")</f>
        <v/>
      </c>
      <c r="ZG714" s="135" t="str">
        <f>IFERROR(IF(Sale!C505 &lt;&gt; "", Sale!C505, ""), "")</f>
        <v/>
      </c>
      <c r="ZH714" s="135" t="str">
        <f>IFERROR(IF(Sale!D505 &lt;&gt; "", Sale!D505, ""), "")</f>
        <v/>
      </c>
      <c r="ZI714" s="135" t="str">
        <f>IFERROR(IF(Sale!E505 &lt;&gt; "", Sale!E505, ""), "")</f>
        <v/>
      </c>
      <c r="ZJ714" s="135" t="str">
        <f>IFERROR(IF(Sale!F505 &lt;&gt; "", Sale!F505, ""), "")</f>
        <v/>
      </c>
      <c r="ZK714" s="135" t="str">
        <f>IFERROR(IF(Sale!G505 &lt;&gt; "", Sale!G505, ""), "")</f>
        <v/>
      </c>
      <c r="ZL714" s="135" t="str">
        <f>IFERROR(IF(Sale!H505 &lt;&gt; "", Sale!H505, ""), "")</f>
        <v/>
      </c>
      <c r="ZM714" s="135" t="str">
        <f>IFERROR(IF(Sale!I505 &lt;&gt; "", Sale!I505, ""), "")</f>
        <v/>
      </c>
      <c r="ZN714" s="135" t="str">
        <f>IFERROR(IF(Sale!J505 &lt;&gt; "", Sale!J505, ""), "")</f>
        <v/>
      </c>
      <c r="ZO714" s="135" t="str">
        <f>IFERROR(IF(Sale!K505 &lt;&gt; "", Sale!K505, ""), "")</f>
        <v/>
      </c>
      <c r="ZP714" s="135" t="str">
        <f>IFERROR(IF(Sale!L505 &lt;&gt; "", Sale!L505, ""), "")</f>
        <v/>
      </c>
      <c r="ZQ714" s="135" t="str">
        <f>IFERROR(IF(Sale!M505 &lt;&gt; "", Sale!M505, ""), "")</f>
        <v/>
      </c>
      <c r="ZR714" s="135" t="str">
        <f>IFERROR(IF(Sale!N505 &lt;&gt; "", Sale!N505, ""), "")</f>
        <v/>
      </c>
      <c r="ZS714" s="135" t="str">
        <f>IFERROR(IF(Sale!O505 &lt;&gt; "", Sale!O505, ""), "")</f>
        <v/>
      </c>
      <c r="ZT714" s="135"/>
      <c r="ZU714" s="135"/>
      <c r="ZV714" s="135"/>
      <c r="ZW714" s="135"/>
      <c r="ZX714" s="139"/>
      <c r="ZY714" s="135"/>
      <c r="ZZ714" s="135"/>
    </row>
    <row r="715" spans="25:702">
      <c r="Y715" s="236"/>
      <c r="YA715" s="135" t="str">
        <f>IF(YC715 &lt;&gt; "", (COUNTIF($YC$212:YC715,YC715)&amp;"_"&amp;YC715),"")</f>
        <v/>
      </c>
      <c r="YB715" s="136" t="str">
        <f>IFERROR(IF(Purchase!A505 &lt;&gt;"",Purchase!A505,""),"")</f>
        <v/>
      </c>
      <c r="YC715" s="137" t="str">
        <f>IFERROR(IF(Purchase!B505 &lt;&gt;"",Purchase!B505,""),"")</f>
        <v/>
      </c>
      <c r="YD715" s="137" t="str">
        <f>IFERROR(IF(Purchase!C505 &lt;&gt;"",Purchase!C505,""),"")</f>
        <v/>
      </c>
      <c r="YE715" s="137" t="str">
        <f>IFERROR(IF(Purchase!D505 &lt;&gt;"",Purchase!D505,""),"")</f>
        <v/>
      </c>
      <c r="YF715" s="137" t="str">
        <f>IFERROR(IF(Purchase!E505 &lt;&gt;"",Purchase!E505,""),"")</f>
        <v/>
      </c>
      <c r="YG715" s="137" t="str">
        <f>IFERROR(IF(Purchase!F505 &lt;&gt;"",Purchase!F505,""),"")</f>
        <v/>
      </c>
      <c r="YH715" s="137" t="str">
        <f>IFERROR(IF(Purchase!G505 &lt;&gt;"",Purchase!G505,""),"")</f>
        <v/>
      </c>
      <c r="YI715" s="137" t="str">
        <f>IFERROR(IF(Purchase!H505 &lt;&gt;"",Purchase!H505,""),"")</f>
        <v/>
      </c>
      <c r="YJ715" s="137" t="str">
        <f>IFERROR(IF(Purchase!I505 &lt;&gt;"",Purchase!I505,""),"")</f>
        <v/>
      </c>
      <c r="YK715" s="137" t="str">
        <f>IFERROR(IF(Purchase!J505 &lt;&gt;"",Purchase!J505,""),"")</f>
        <v/>
      </c>
      <c r="YL715" s="149" t="str">
        <f t="shared" si="34"/>
        <v/>
      </c>
      <c r="YM715" s="135"/>
      <c r="YN715" s="138"/>
      <c r="YO715" s="139"/>
      <c r="YP715" s="138"/>
      <c r="YQ715" s="138"/>
      <c r="YR715" s="140"/>
      <c r="YS715" s="138"/>
      <c r="YT715" s="138"/>
      <c r="YU715" s="141"/>
      <c r="YV715" s="135"/>
      <c r="YW715" s="135"/>
      <c r="YX715" s="135"/>
      <c r="YY715" s="135"/>
      <c r="YZ715" s="135"/>
      <c r="ZA715" s="135"/>
      <c r="ZB715" s="135"/>
      <c r="ZC715" s="135"/>
      <c r="ZD715" s="135" t="str">
        <f>IF(ZG715 &lt;&gt; "",(COUNTIF($ZG$212:ZG715,ZG715)&amp;"_"&amp;ZG715),"")</f>
        <v/>
      </c>
      <c r="ZE715" s="142" t="str">
        <f>IFERROR(IF(Sale!A506 &lt;&gt; "", Sale!A506, ""), "")</f>
        <v/>
      </c>
      <c r="ZF715" s="135" t="str">
        <f>IFERROR(IF(Sale!B506 &lt;&gt; "", Sale!B506, ""), "")</f>
        <v/>
      </c>
      <c r="ZG715" s="135" t="str">
        <f>IFERROR(IF(Sale!C506 &lt;&gt; "", Sale!C506, ""), "")</f>
        <v/>
      </c>
      <c r="ZH715" s="135" t="str">
        <f>IFERROR(IF(Sale!D506 &lt;&gt; "", Sale!D506, ""), "")</f>
        <v/>
      </c>
      <c r="ZI715" s="135" t="str">
        <f>IFERROR(IF(Sale!E506 &lt;&gt; "", Sale!E506, ""), "")</f>
        <v/>
      </c>
      <c r="ZJ715" s="135" t="str">
        <f>IFERROR(IF(Sale!F506 &lt;&gt; "", Sale!F506, ""), "")</f>
        <v/>
      </c>
      <c r="ZK715" s="135" t="str">
        <f>IFERROR(IF(Sale!G506 &lt;&gt; "", Sale!G506, ""), "")</f>
        <v/>
      </c>
      <c r="ZL715" s="135" t="str">
        <f>IFERROR(IF(Sale!H506 &lt;&gt; "", Sale!H506, ""), "")</f>
        <v/>
      </c>
      <c r="ZM715" s="135" t="str">
        <f>IFERROR(IF(Sale!I506 &lt;&gt; "", Sale!I506, ""), "")</f>
        <v/>
      </c>
      <c r="ZN715" s="135" t="str">
        <f>IFERROR(IF(Sale!J506 &lt;&gt; "", Sale!J506, ""), "")</f>
        <v/>
      </c>
      <c r="ZO715" s="135" t="str">
        <f>IFERROR(IF(Sale!K506 &lt;&gt; "", Sale!K506, ""), "")</f>
        <v/>
      </c>
      <c r="ZP715" s="135" t="str">
        <f>IFERROR(IF(Sale!L506 &lt;&gt; "", Sale!L506, ""), "")</f>
        <v/>
      </c>
      <c r="ZQ715" s="135" t="str">
        <f>IFERROR(IF(Sale!M506 &lt;&gt; "", Sale!M506, ""), "")</f>
        <v/>
      </c>
      <c r="ZR715" s="135" t="str">
        <f>IFERROR(IF(Sale!N506 &lt;&gt; "", Sale!N506, ""), "")</f>
        <v/>
      </c>
      <c r="ZS715" s="135" t="str">
        <f>IFERROR(IF(Sale!O506 &lt;&gt; "", Sale!O506, ""), "")</f>
        <v/>
      </c>
      <c r="ZT715" s="135"/>
      <c r="ZU715" s="135"/>
      <c r="ZV715" s="135"/>
      <c r="ZW715" s="135"/>
      <c r="ZX715" s="139"/>
      <c r="ZY715" s="135"/>
      <c r="ZZ715" s="135"/>
    </row>
    <row r="716" spans="25:702">
      <c r="Y716" s="236"/>
      <c r="YA716" s="135" t="str">
        <f>IF(YC716 &lt;&gt; "", (COUNTIF($YC$212:YC716,YC716)&amp;"_"&amp;YC716),"")</f>
        <v/>
      </c>
      <c r="YB716" s="136" t="str">
        <f>IFERROR(IF(Purchase!A506 &lt;&gt;"",Purchase!A506,""),"")</f>
        <v/>
      </c>
      <c r="YC716" s="137" t="str">
        <f>IFERROR(IF(Purchase!B506 &lt;&gt;"",Purchase!B506,""),"")</f>
        <v/>
      </c>
      <c r="YD716" s="137" t="str">
        <f>IFERROR(IF(Purchase!C506 &lt;&gt;"",Purchase!C506,""),"")</f>
        <v/>
      </c>
      <c r="YE716" s="137" t="str">
        <f>IFERROR(IF(Purchase!D506 &lt;&gt;"",Purchase!D506,""),"")</f>
        <v/>
      </c>
      <c r="YF716" s="137" t="str">
        <f>IFERROR(IF(Purchase!E506 &lt;&gt;"",Purchase!E506,""),"")</f>
        <v/>
      </c>
      <c r="YG716" s="137" t="str">
        <f>IFERROR(IF(Purchase!F506 &lt;&gt;"",Purchase!F506,""),"")</f>
        <v/>
      </c>
      <c r="YH716" s="137" t="str">
        <f>IFERROR(IF(Purchase!G506 &lt;&gt;"",Purchase!G506,""),"")</f>
        <v/>
      </c>
      <c r="YI716" s="137" t="str">
        <f>IFERROR(IF(Purchase!H506 &lt;&gt;"",Purchase!H506,""),"")</f>
        <v/>
      </c>
      <c r="YJ716" s="137" t="str">
        <f>IFERROR(IF(Purchase!I506 &lt;&gt;"",Purchase!I506,""),"")</f>
        <v/>
      </c>
      <c r="YK716" s="137" t="str">
        <f>IFERROR(IF(Purchase!J506 &lt;&gt;"",Purchase!J506,""),"")</f>
        <v/>
      </c>
      <c r="YL716" s="149" t="str">
        <f t="shared" si="34"/>
        <v/>
      </c>
      <c r="YM716" s="135"/>
      <c r="YN716" s="138"/>
      <c r="YO716" s="139"/>
      <c r="YP716" s="138"/>
      <c r="YQ716" s="138"/>
      <c r="YR716" s="140"/>
      <c r="YS716" s="138"/>
      <c r="YT716" s="138"/>
      <c r="YU716" s="141"/>
      <c r="YV716" s="135"/>
      <c r="YW716" s="135"/>
      <c r="YX716" s="135"/>
      <c r="YY716" s="135"/>
      <c r="YZ716" s="135"/>
      <c r="ZA716" s="135"/>
      <c r="ZB716" s="135"/>
      <c r="ZC716" s="135"/>
      <c r="ZD716" s="135" t="str">
        <f>IF(ZG716 &lt;&gt; "",(COUNTIF($ZG$212:ZG716,ZG716)&amp;"_"&amp;ZG716),"")</f>
        <v/>
      </c>
      <c r="ZE716" s="142" t="str">
        <f>IFERROR(IF(Sale!A507 &lt;&gt; "", Sale!A507, ""), "")</f>
        <v/>
      </c>
      <c r="ZF716" s="135" t="str">
        <f>IFERROR(IF(Sale!B507 &lt;&gt; "", Sale!B507, ""), "")</f>
        <v/>
      </c>
      <c r="ZG716" s="135" t="str">
        <f>IFERROR(IF(Sale!C507 &lt;&gt; "", Sale!C507, ""), "")</f>
        <v/>
      </c>
      <c r="ZH716" s="135" t="str">
        <f>IFERROR(IF(Sale!D507 &lt;&gt; "", Sale!D507, ""), "")</f>
        <v/>
      </c>
      <c r="ZI716" s="135" t="str">
        <f>IFERROR(IF(Sale!E507 &lt;&gt; "", Sale!E507, ""), "")</f>
        <v/>
      </c>
      <c r="ZJ716" s="135" t="str">
        <f>IFERROR(IF(Sale!F507 &lt;&gt; "", Sale!F507, ""), "")</f>
        <v/>
      </c>
      <c r="ZK716" s="135" t="str">
        <f>IFERROR(IF(Sale!G507 &lt;&gt; "", Sale!G507, ""), "")</f>
        <v/>
      </c>
      <c r="ZL716" s="135" t="str">
        <f>IFERROR(IF(Sale!H507 &lt;&gt; "", Sale!H507, ""), "")</f>
        <v/>
      </c>
      <c r="ZM716" s="135" t="str">
        <f>IFERROR(IF(Sale!I507 &lt;&gt; "", Sale!I507, ""), "")</f>
        <v/>
      </c>
      <c r="ZN716" s="135" t="str">
        <f>IFERROR(IF(Sale!J507 &lt;&gt; "", Sale!J507, ""), "")</f>
        <v/>
      </c>
      <c r="ZO716" s="135" t="str">
        <f>IFERROR(IF(Sale!K507 &lt;&gt; "", Sale!K507, ""), "")</f>
        <v/>
      </c>
      <c r="ZP716" s="135" t="str">
        <f>IFERROR(IF(Sale!L507 &lt;&gt; "", Sale!L507, ""), "")</f>
        <v/>
      </c>
      <c r="ZQ716" s="135" t="str">
        <f>IFERROR(IF(Sale!M507 &lt;&gt; "", Sale!M507, ""), "")</f>
        <v/>
      </c>
      <c r="ZR716" s="135" t="str">
        <f>IFERROR(IF(Sale!N507 &lt;&gt; "", Sale!N507, ""), "")</f>
        <v/>
      </c>
      <c r="ZS716" s="135" t="str">
        <f>IFERROR(IF(Sale!O507 &lt;&gt; "", Sale!O507, ""), "")</f>
        <v/>
      </c>
      <c r="ZT716" s="135"/>
      <c r="ZU716" s="135"/>
      <c r="ZV716" s="135"/>
      <c r="ZW716" s="135"/>
      <c r="ZX716" s="139"/>
      <c r="ZY716" s="135"/>
      <c r="ZZ716" s="135"/>
    </row>
    <row r="717" spans="25:702">
      <c r="Y717" s="236"/>
      <c r="YA717" s="135" t="str">
        <f>IF(YC717 &lt;&gt; "", (COUNTIF($YC$212:YC717,YC717)&amp;"_"&amp;YC717),"")</f>
        <v/>
      </c>
      <c r="YB717" s="136" t="str">
        <f>IFERROR(IF(Purchase!A507 &lt;&gt;"",Purchase!A507,""),"")</f>
        <v/>
      </c>
      <c r="YC717" s="137" t="str">
        <f>IFERROR(IF(Purchase!B507 &lt;&gt;"",Purchase!B507,""),"")</f>
        <v/>
      </c>
      <c r="YD717" s="137" t="str">
        <f>IFERROR(IF(Purchase!C507 &lt;&gt;"",Purchase!C507,""),"")</f>
        <v/>
      </c>
      <c r="YE717" s="137" t="str">
        <f>IFERROR(IF(Purchase!D507 &lt;&gt;"",Purchase!D507,""),"")</f>
        <v/>
      </c>
      <c r="YF717" s="137" t="str">
        <f>IFERROR(IF(Purchase!E507 &lt;&gt;"",Purchase!E507,""),"")</f>
        <v/>
      </c>
      <c r="YG717" s="137" t="str">
        <f>IFERROR(IF(Purchase!F507 &lt;&gt;"",Purchase!F507,""),"")</f>
        <v/>
      </c>
      <c r="YH717" s="137" t="str">
        <f>IFERROR(IF(Purchase!G507 &lt;&gt;"",Purchase!G507,""),"")</f>
        <v/>
      </c>
      <c r="YI717" s="137" t="str">
        <f>IFERROR(IF(Purchase!H507 &lt;&gt;"",Purchase!H507,""),"")</f>
        <v/>
      </c>
      <c r="YJ717" s="137" t="str">
        <f>IFERROR(IF(Purchase!I507 &lt;&gt;"",Purchase!I507,""),"")</f>
        <v/>
      </c>
      <c r="YK717" s="137" t="str">
        <f>IFERROR(IF(Purchase!J507 &lt;&gt;"",Purchase!J507,""),"")</f>
        <v/>
      </c>
      <c r="YL717" s="149" t="str">
        <f t="shared" si="34"/>
        <v/>
      </c>
      <c r="YM717" s="135"/>
      <c r="YN717" s="138"/>
      <c r="YO717" s="139"/>
      <c r="YP717" s="138"/>
      <c r="YQ717" s="138"/>
      <c r="YR717" s="140"/>
      <c r="YS717" s="138"/>
      <c r="YT717" s="138"/>
      <c r="YU717" s="141"/>
      <c r="YV717" s="135"/>
      <c r="YW717" s="135"/>
      <c r="YX717" s="135"/>
      <c r="YY717" s="135"/>
      <c r="YZ717" s="135"/>
      <c r="ZA717" s="135"/>
      <c r="ZB717" s="135"/>
      <c r="ZC717" s="135"/>
      <c r="ZD717" s="135" t="str">
        <f>IF(ZG717 &lt;&gt; "",(COUNTIF($ZG$212:ZG717,ZG717)&amp;"_"&amp;ZG717),"")</f>
        <v/>
      </c>
      <c r="ZE717" s="142" t="str">
        <f>IFERROR(IF(Sale!A508 &lt;&gt; "", Sale!A508, ""), "")</f>
        <v/>
      </c>
      <c r="ZF717" s="135" t="str">
        <f>IFERROR(IF(Sale!B508 &lt;&gt; "", Sale!B508, ""), "")</f>
        <v/>
      </c>
      <c r="ZG717" s="135" t="str">
        <f>IFERROR(IF(Sale!C508 &lt;&gt; "", Sale!C508, ""), "")</f>
        <v/>
      </c>
      <c r="ZH717" s="135" t="str">
        <f>IFERROR(IF(Sale!D508 &lt;&gt; "", Sale!D508, ""), "")</f>
        <v/>
      </c>
      <c r="ZI717" s="135" t="str">
        <f>IFERROR(IF(Sale!E508 &lt;&gt; "", Sale!E508, ""), "")</f>
        <v/>
      </c>
      <c r="ZJ717" s="135" t="str">
        <f>IFERROR(IF(Sale!F508 &lt;&gt; "", Sale!F508, ""), "")</f>
        <v/>
      </c>
      <c r="ZK717" s="135" t="str">
        <f>IFERROR(IF(Sale!G508 &lt;&gt; "", Sale!G508, ""), "")</f>
        <v/>
      </c>
      <c r="ZL717" s="135" t="str">
        <f>IFERROR(IF(Sale!H508 &lt;&gt; "", Sale!H508, ""), "")</f>
        <v/>
      </c>
      <c r="ZM717" s="135" t="str">
        <f>IFERROR(IF(Sale!I508 &lt;&gt; "", Sale!I508, ""), "")</f>
        <v/>
      </c>
      <c r="ZN717" s="135" t="str">
        <f>IFERROR(IF(Sale!J508 &lt;&gt; "", Sale!J508, ""), "")</f>
        <v/>
      </c>
      <c r="ZO717" s="135" t="str">
        <f>IFERROR(IF(Sale!K508 &lt;&gt; "", Sale!K508, ""), "")</f>
        <v/>
      </c>
      <c r="ZP717" s="135" t="str">
        <f>IFERROR(IF(Sale!L508 &lt;&gt; "", Sale!L508, ""), "")</f>
        <v/>
      </c>
      <c r="ZQ717" s="135" t="str">
        <f>IFERROR(IF(Sale!M508 &lt;&gt; "", Sale!M508, ""), "")</f>
        <v/>
      </c>
      <c r="ZR717" s="135" t="str">
        <f>IFERROR(IF(Sale!N508 &lt;&gt; "", Sale!N508, ""), "")</f>
        <v/>
      </c>
      <c r="ZS717" s="135" t="str">
        <f>IFERROR(IF(Sale!O508 &lt;&gt; "", Sale!O508, ""), "")</f>
        <v/>
      </c>
      <c r="ZT717" s="135"/>
      <c r="ZU717" s="135"/>
      <c r="ZV717" s="135"/>
      <c r="ZW717" s="135"/>
      <c r="ZX717" s="139"/>
      <c r="ZY717" s="135"/>
      <c r="ZZ717" s="135"/>
    </row>
    <row r="718" spans="25:702">
      <c r="Y718" s="236"/>
      <c r="YA718" s="135" t="str">
        <f>IF(YC718 &lt;&gt; "", (COUNTIF($YC$212:YC718,YC718)&amp;"_"&amp;YC718),"")</f>
        <v/>
      </c>
      <c r="YB718" s="136" t="str">
        <f>IFERROR(IF(Purchase!A508 &lt;&gt;"",Purchase!A508,""),"")</f>
        <v/>
      </c>
      <c r="YC718" s="137" t="str">
        <f>IFERROR(IF(Purchase!B508 &lt;&gt;"",Purchase!B508,""),"")</f>
        <v/>
      </c>
      <c r="YD718" s="137" t="str">
        <f>IFERROR(IF(Purchase!C508 &lt;&gt;"",Purchase!C508,""),"")</f>
        <v/>
      </c>
      <c r="YE718" s="137" t="str">
        <f>IFERROR(IF(Purchase!D508 &lt;&gt;"",Purchase!D508,""),"")</f>
        <v/>
      </c>
      <c r="YF718" s="137" t="str">
        <f>IFERROR(IF(Purchase!E508 &lt;&gt;"",Purchase!E508,""),"")</f>
        <v/>
      </c>
      <c r="YG718" s="137" t="str">
        <f>IFERROR(IF(Purchase!F508 &lt;&gt;"",Purchase!F508,""),"")</f>
        <v/>
      </c>
      <c r="YH718" s="137" t="str">
        <f>IFERROR(IF(Purchase!G508 &lt;&gt;"",Purchase!G508,""),"")</f>
        <v/>
      </c>
      <c r="YI718" s="137" t="str">
        <f>IFERROR(IF(Purchase!H508 &lt;&gt;"",Purchase!H508,""),"")</f>
        <v/>
      </c>
      <c r="YJ718" s="137" t="str">
        <f>IFERROR(IF(Purchase!I508 &lt;&gt;"",Purchase!I508,""),"")</f>
        <v/>
      </c>
      <c r="YK718" s="137" t="str">
        <f>IFERROR(IF(Purchase!J508 &lt;&gt;"",Purchase!J508,""),"")</f>
        <v/>
      </c>
      <c r="YL718" s="149" t="str">
        <f t="shared" si="34"/>
        <v/>
      </c>
      <c r="YM718" s="135"/>
      <c r="YN718" s="138"/>
      <c r="YO718" s="139"/>
      <c r="YP718" s="138"/>
      <c r="YQ718" s="138"/>
      <c r="YR718" s="140"/>
      <c r="YS718" s="138"/>
      <c r="YT718" s="138"/>
      <c r="YU718" s="141"/>
      <c r="YV718" s="135"/>
      <c r="YW718" s="135"/>
      <c r="YX718" s="135"/>
      <c r="YY718" s="135"/>
      <c r="YZ718" s="135"/>
      <c r="ZA718" s="135"/>
      <c r="ZB718" s="135"/>
      <c r="ZC718" s="135"/>
      <c r="ZD718" s="135" t="str">
        <f>IF(ZG718 &lt;&gt; "",(COUNTIF($ZG$212:ZG718,ZG718)&amp;"_"&amp;ZG718),"")</f>
        <v/>
      </c>
      <c r="ZE718" s="142" t="str">
        <f>IFERROR(IF(Sale!A509 &lt;&gt; "", Sale!A509, ""), "")</f>
        <v/>
      </c>
      <c r="ZF718" s="135" t="str">
        <f>IFERROR(IF(Sale!B509 &lt;&gt; "", Sale!B509, ""), "")</f>
        <v/>
      </c>
      <c r="ZG718" s="135" t="str">
        <f>IFERROR(IF(Sale!C509 &lt;&gt; "", Sale!C509, ""), "")</f>
        <v/>
      </c>
      <c r="ZH718" s="135" t="str">
        <f>IFERROR(IF(Sale!D509 &lt;&gt; "", Sale!D509, ""), "")</f>
        <v/>
      </c>
      <c r="ZI718" s="135" t="str">
        <f>IFERROR(IF(Sale!E509 &lt;&gt; "", Sale!E509, ""), "")</f>
        <v/>
      </c>
      <c r="ZJ718" s="135" t="str">
        <f>IFERROR(IF(Sale!F509 &lt;&gt; "", Sale!F509, ""), "")</f>
        <v/>
      </c>
      <c r="ZK718" s="135" t="str">
        <f>IFERROR(IF(Sale!G509 &lt;&gt; "", Sale!G509, ""), "")</f>
        <v/>
      </c>
      <c r="ZL718" s="135" t="str">
        <f>IFERROR(IF(Sale!H509 &lt;&gt; "", Sale!H509, ""), "")</f>
        <v/>
      </c>
      <c r="ZM718" s="135" t="str">
        <f>IFERROR(IF(Sale!I509 &lt;&gt; "", Sale!I509, ""), "")</f>
        <v/>
      </c>
      <c r="ZN718" s="135" t="str">
        <f>IFERROR(IF(Sale!J509 &lt;&gt; "", Sale!J509, ""), "")</f>
        <v/>
      </c>
      <c r="ZO718" s="135" t="str">
        <f>IFERROR(IF(Sale!K509 &lt;&gt; "", Sale!K509, ""), "")</f>
        <v/>
      </c>
      <c r="ZP718" s="135" t="str">
        <f>IFERROR(IF(Sale!L509 &lt;&gt; "", Sale!L509, ""), "")</f>
        <v/>
      </c>
      <c r="ZQ718" s="135" t="str">
        <f>IFERROR(IF(Sale!M509 &lt;&gt; "", Sale!M509, ""), "")</f>
        <v/>
      </c>
      <c r="ZR718" s="135" t="str">
        <f>IFERROR(IF(Sale!N509 &lt;&gt; "", Sale!N509, ""), "")</f>
        <v/>
      </c>
      <c r="ZS718" s="135" t="str">
        <f>IFERROR(IF(Sale!O509 &lt;&gt; "", Sale!O509, ""), "")</f>
        <v/>
      </c>
      <c r="ZT718" s="135"/>
      <c r="ZU718" s="135"/>
      <c r="ZV718" s="135"/>
      <c r="ZW718" s="135"/>
      <c r="ZX718" s="139"/>
      <c r="ZY718" s="135"/>
      <c r="ZZ718" s="135"/>
    </row>
    <row r="719" spans="25:702">
      <c r="Y719" s="236"/>
      <c r="YA719" s="135" t="str">
        <f>IF(YC719 &lt;&gt; "", (COUNTIF($YC$212:YC719,YC719)&amp;"_"&amp;YC719),"")</f>
        <v/>
      </c>
      <c r="YB719" s="136" t="str">
        <f>IFERROR(IF(Purchase!A509 &lt;&gt;"",Purchase!A509,""),"")</f>
        <v/>
      </c>
      <c r="YC719" s="137" t="str">
        <f>IFERROR(IF(Purchase!B509 &lt;&gt;"",Purchase!B509,""),"")</f>
        <v/>
      </c>
      <c r="YD719" s="137" t="str">
        <f>IFERROR(IF(Purchase!C509 &lt;&gt;"",Purchase!C509,""),"")</f>
        <v/>
      </c>
      <c r="YE719" s="137" t="str">
        <f>IFERROR(IF(Purchase!D509 &lt;&gt;"",Purchase!D509,""),"")</f>
        <v/>
      </c>
      <c r="YF719" s="137" t="str">
        <f>IFERROR(IF(Purchase!E509 &lt;&gt;"",Purchase!E509,""),"")</f>
        <v/>
      </c>
      <c r="YG719" s="137" t="str">
        <f>IFERROR(IF(Purchase!F509 &lt;&gt;"",Purchase!F509,""),"")</f>
        <v/>
      </c>
      <c r="YH719" s="137" t="str">
        <f>IFERROR(IF(Purchase!G509 &lt;&gt;"",Purchase!G509,""),"")</f>
        <v/>
      </c>
      <c r="YI719" s="137" t="str">
        <f>IFERROR(IF(Purchase!H509 &lt;&gt;"",Purchase!H509,""),"")</f>
        <v/>
      </c>
      <c r="YJ719" s="137" t="str">
        <f>IFERROR(IF(Purchase!I509 &lt;&gt;"",Purchase!I509,""),"")</f>
        <v/>
      </c>
      <c r="YK719" s="137" t="str">
        <f>IFERROR(IF(Purchase!J509 &lt;&gt;"",Purchase!J509,""),"")</f>
        <v/>
      </c>
      <c r="YL719" s="149" t="str">
        <f t="shared" si="34"/>
        <v/>
      </c>
      <c r="YM719" s="135"/>
      <c r="YN719" s="138"/>
      <c r="YO719" s="139"/>
      <c r="YP719" s="138"/>
      <c r="YQ719" s="138"/>
      <c r="YR719" s="140"/>
      <c r="YS719" s="138"/>
      <c r="YT719" s="138"/>
      <c r="YU719" s="141"/>
      <c r="YV719" s="135"/>
      <c r="YW719" s="135"/>
      <c r="YX719" s="135"/>
      <c r="YY719" s="135"/>
      <c r="YZ719" s="135"/>
      <c r="ZA719" s="135"/>
      <c r="ZB719" s="135"/>
      <c r="ZC719" s="135"/>
      <c r="ZD719" s="135" t="str">
        <f>IF(ZG719 &lt;&gt; "",(COUNTIF($ZG$212:ZG719,ZG719)&amp;"_"&amp;ZG719),"")</f>
        <v/>
      </c>
      <c r="ZE719" s="142" t="str">
        <f>IFERROR(IF(Sale!A510 &lt;&gt; "", Sale!A510, ""), "")</f>
        <v/>
      </c>
      <c r="ZF719" s="135" t="str">
        <f>IFERROR(IF(Sale!B510 &lt;&gt; "", Sale!B510, ""), "")</f>
        <v/>
      </c>
      <c r="ZG719" s="135" t="str">
        <f>IFERROR(IF(Sale!C510 &lt;&gt; "", Sale!C510, ""), "")</f>
        <v/>
      </c>
      <c r="ZH719" s="135" t="str">
        <f>IFERROR(IF(Sale!D510 &lt;&gt; "", Sale!D510, ""), "")</f>
        <v/>
      </c>
      <c r="ZI719" s="135" t="str">
        <f>IFERROR(IF(Sale!E510 &lt;&gt; "", Sale!E510, ""), "")</f>
        <v/>
      </c>
      <c r="ZJ719" s="135" t="str">
        <f>IFERROR(IF(Sale!F510 &lt;&gt; "", Sale!F510, ""), "")</f>
        <v/>
      </c>
      <c r="ZK719" s="135" t="str">
        <f>IFERROR(IF(Sale!G510 &lt;&gt; "", Sale!G510, ""), "")</f>
        <v/>
      </c>
      <c r="ZL719" s="135" t="str">
        <f>IFERROR(IF(Sale!H510 &lt;&gt; "", Sale!H510, ""), "")</f>
        <v/>
      </c>
      <c r="ZM719" s="135" t="str">
        <f>IFERROR(IF(Sale!I510 &lt;&gt; "", Sale!I510, ""), "")</f>
        <v/>
      </c>
      <c r="ZN719" s="135" t="str">
        <f>IFERROR(IF(Sale!J510 &lt;&gt; "", Sale!J510, ""), "")</f>
        <v/>
      </c>
      <c r="ZO719" s="135" t="str">
        <f>IFERROR(IF(Sale!K510 &lt;&gt; "", Sale!K510, ""), "")</f>
        <v/>
      </c>
      <c r="ZP719" s="135" t="str">
        <f>IFERROR(IF(Sale!L510 &lt;&gt; "", Sale!L510, ""), "")</f>
        <v/>
      </c>
      <c r="ZQ719" s="135" t="str">
        <f>IFERROR(IF(Sale!M510 &lt;&gt; "", Sale!M510, ""), "")</f>
        <v/>
      </c>
      <c r="ZR719" s="135" t="str">
        <f>IFERROR(IF(Sale!N510 &lt;&gt; "", Sale!N510, ""), "")</f>
        <v/>
      </c>
      <c r="ZS719" s="135" t="str">
        <f>IFERROR(IF(Sale!O510 &lt;&gt; "", Sale!O510, ""), "")</f>
        <v/>
      </c>
      <c r="ZT719" s="135"/>
      <c r="ZU719" s="135"/>
      <c r="ZV719" s="135"/>
      <c r="ZW719" s="135"/>
      <c r="ZX719" s="139"/>
      <c r="ZY719" s="135"/>
      <c r="ZZ719" s="135"/>
    </row>
    <row r="720" spans="25:702">
      <c r="Y720" s="236"/>
      <c r="YA720" s="135" t="str">
        <f>IF(YC720 &lt;&gt; "", (COUNTIF($YC$212:YC720,YC720)&amp;"_"&amp;YC720),"")</f>
        <v/>
      </c>
      <c r="YB720" s="136" t="str">
        <f>IFERROR(IF(Purchase!A510 &lt;&gt;"",Purchase!A510,""),"")</f>
        <v/>
      </c>
      <c r="YC720" s="137" t="str">
        <f>IFERROR(IF(Purchase!B510 &lt;&gt;"",Purchase!B510,""),"")</f>
        <v/>
      </c>
      <c r="YD720" s="137" t="str">
        <f>IFERROR(IF(Purchase!C510 &lt;&gt;"",Purchase!C510,""),"")</f>
        <v/>
      </c>
      <c r="YE720" s="137" t="str">
        <f>IFERROR(IF(Purchase!D510 &lt;&gt;"",Purchase!D510,""),"")</f>
        <v/>
      </c>
      <c r="YF720" s="137" t="str">
        <f>IFERROR(IF(Purchase!E510 &lt;&gt;"",Purchase!E510,""),"")</f>
        <v/>
      </c>
      <c r="YG720" s="137" t="str">
        <f>IFERROR(IF(Purchase!F510 &lt;&gt;"",Purchase!F510,""),"")</f>
        <v/>
      </c>
      <c r="YH720" s="137" t="str">
        <f>IFERROR(IF(Purchase!G510 &lt;&gt;"",Purchase!G510,""),"")</f>
        <v/>
      </c>
      <c r="YI720" s="137" t="str">
        <f>IFERROR(IF(Purchase!H510 &lt;&gt;"",Purchase!H510,""),"")</f>
        <v/>
      </c>
      <c r="YJ720" s="137" t="str">
        <f>IFERROR(IF(Purchase!I510 &lt;&gt;"",Purchase!I510,""),"")</f>
        <v/>
      </c>
      <c r="YK720" s="137" t="str">
        <f>IFERROR(IF(Purchase!J510 &lt;&gt;"",Purchase!J510,""),"")</f>
        <v/>
      </c>
      <c r="YL720" s="149" t="str">
        <f t="shared" si="34"/>
        <v/>
      </c>
      <c r="YM720" s="135"/>
      <c r="YN720" s="138"/>
      <c r="YO720" s="139"/>
      <c r="YP720" s="138"/>
      <c r="YQ720" s="138"/>
      <c r="YR720" s="140"/>
      <c r="YS720" s="138"/>
      <c r="YT720" s="138"/>
      <c r="YU720" s="141"/>
      <c r="YV720" s="135"/>
      <c r="YW720" s="135"/>
      <c r="YX720" s="135"/>
      <c r="YY720" s="135"/>
      <c r="YZ720" s="135"/>
      <c r="ZA720" s="135"/>
      <c r="ZB720" s="135"/>
      <c r="ZC720" s="135"/>
      <c r="ZD720" s="135" t="str">
        <f>IF(ZG720 &lt;&gt; "",(COUNTIF($ZG$212:ZG720,ZG720)&amp;"_"&amp;ZG720),"")</f>
        <v/>
      </c>
      <c r="ZE720" s="142" t="str">
        <f>IFERROR(IF(Sale!A511 &lt;&gt; "", Sale!A511, ""), "")</f>
        <v/>
      </c>
      <c r="ZF720" s="135" t="str">
        <f>IFERROR(IF(Sale!B511 &lt;&gt; "", Sale!B511, ""), "")</f>
        <v/>
      </c>
      <c r="ZG720" s="135" t="str">
        <f>IFERROR(IF(Sale!C511 &lt;&gt; "", Sale!C511, ""), "")</f>
        <v/>
      </c>
      <c r="ZH720" s="135" t="str">
        <f>IFERROR(IF(Sale!D511 &lt;&gt; "", Sale!D511, ""), "")</f>
        <v/>
      </c>
      <c r="ZI720" s="135" t="str">
        <f>IFERROR(IF(Sale!E511 &lt;&gt; "", Sale!E511, ""), "")</f>
        <v/>
      </c>
      <c r="ZJ720" s="135" t="str">
        <f>IFERROR(IF(Sale!F511 &lt;&gt; "", Sale!F511, ""), "")</f>
        <v/>
      </c>
      <c r="ZK720" s="135" t="str">
        <f>IFERROR(IF(Sale!G511 &lt;&gt; "", Sale!G511, ""), "")</f>
        <v/>
      </c>
      <c r="ZL720" s="135" t="str">
        <f>IFERROR(IF(Sale!H511 &lt;&gt; "", Sale!H511, ""), "")</f>
        <v/>
      </c>
      <c r="ZM720" s="135" t="str">
        <f>IFERROR(IF(Sale!I511 &lt;&gt; "", Sale!I511, ""), "")</f>
        <v/>
      </c>
      <c r="ZN720" s="135" t="str">
        <f>IFERROR(IF(Sale!J511 &lt;&gt; "", Sale!J511, ""), "")</f>
        <v/>
      </c>
      <c r="ZO720" s="135" t="str">
        <f>IFERROR(IF(Sale!K511 &lt;&gt; "", Sale!K511, ""), "")</f>
        <v/>
      </c>
      <c r="ZP720" s="135" t="str">
        <f>IFERROR(IF(Sale!L511 &lt;&gt; "", Sale!L511, ""), "")</f>
        <v/>
      </c>
      <c r="ZQ720" s="135" t="str">
        <f>IFERROR(IF(Sale!M511 &lt;&gt; "", Sale!M511, ""), "")</f>
        <v/>
      </c>
      <c r="ZR720" s="135" t="str">
        <f>IFERROR(IF(Sale!N511 &lt;&gt; "", Sale!N511, ""), "")</f>
        <v/>
      </c>
      <c r="ZS720" s="135" t="str">
        <f>IFERROR(IF(Sale!O511 &lt;&gt; "", Sale!O511, ""), "")</f>
        <v/>
      </c>
      <c r="ZT720" s="135"/>
      <c r="ZU720" s="135"/>
      <c r="ZV720" s="135"/>
      <c r="ZW720" s="135"/>
      <c r="ZX720" s="139"/>
      <c r="ZY720" s="135"/>
      <c r="ZZ720" s="135"/>
    </row>
    <row r="721" spans="25:702">
      <c r="Y721" s="236"/>
      <c r="YA721" s="135" t="str">
        <f>IF(YC721 &lt;&gt; "", (COUNTIF($YC$212:YC721,YC721)&amp;"_"&amp;YC721),"")</f>
        <v/>
      </c>
      <c r="YB721" s="136" t="str">
        <f>IFERROR(IF(Purchase!A511 &lt;&gt;"",Purchase!A511,""),"")</f>
        <v/>
      </c>
      <c r="YC721" s="137" t="str">
        <f>IFERROR(IF(Purchase!B511 &lt;&gt;"",Purchase!B511,""),"")</f>
        <v/>
      </c>
      <c r="YD721" s="137" t="str">
        <f>IFERROR(IF(Purchase!C511 &lt;&gt;"",Purchase!C511,""),"")</f>
        <v/>
      </c>
      <c r="YE721" s="137" t="str">
        <f>IFERROR(IF(Purchase!D511 &lt;&gt;"",Purchase!D511,""),"")</f>
        <v/>
      </c>
      <c r="YF721" s="137" t="str">
        <f>IFERROR(IF(Purchase!E511 &lt;&gt;"",Purchase!E511,""),"")</f>
        <v/>
      </c>
      <c r="YG721" s="137" t="str">
        <f>IFERROR(IF(Purchase!F511 &lt;&gt;"",Purchase!F511,""),"")</f>
        <v/>
      </c>
      <c r="YH721" s="137" t="str">
        <f>IFERROR(IF(Purchase!G511 &lt;&gt;"",Purchase!G511,""),"")</f>
        <v/>
      </c>
      <c r="YI721" s="137" t="str">
        <f>IFERROR(IF(Purchase!H511 &lt;&gt;"",Purchase!H511,""),"")</f>
        <v/>
      </c>
      <c r="YJ721" s="137" t="str">
        <f>IFERROR(IF(Purchase!I511 &lt;&gt;"",Purchase!I511,""),"")</f>
        <v/>
      </c>
      <c r="YK721" s="137" t="str">
        <f>IFERROR(IF(Purchase!J511 &lt;&gt;"",Purchase!J511,""),"")</f>
        <v/>
      </c>
      <c r="YL721" s="149" t="str">
        <f t="shared" si="34"/>
        <v/>
      </c>
      <c r="YM721" s="135"/>
      <c r="YN721" s="138"/>
      <c r="YO721" s="139"/>
      <c r="YP721" s="138"/>
      <c r="YQ721" s="138"/>
      <c r="YR721" s="140"/>
      <c r="YS721" s="138"/>
      <c r="YT721" s="138"/>
      <c r="YU721" s="141"/>
      <c r="YV721" s="135"/>
      <c r="YW721" s="135"/>
      <c r="YX721" s="135"/>
      <c r="YY721" s="135"/>
      <c r="YZ721" s="135"/>
      <c r="ZA721" s="135"/>
      <c r="ZB721" s="135"/>
      <c r="ZC721" s="135"/>
      <c r="ZD721" s="135" t="str">
        <f>IF(ZG721 &lt;&gt; "",(COUNTIF($ZG$212:ZG721,ZG721)&amp;"_"&amp;ZG721),"")</f>
        <v/>
      </c>
      <c r="ZE721" s="142" t="str">
        <f>IFERROR(IF(Sale!A512 &lt;&gt; "", Sale!A512, ""), "")</f>
        <v/>
      </c>
      <c r="ZF721" s="135" t="str">
        <f>IFERROR(IF(Sale!B512 &lt;&gt; "", Sale!B512, ""), "")</f>
        <v/>
      </c>
      <c r="ZG721" s="135" t="str">
        <f>IFERROR(IF(Sale!C512 &lt;&gt; "", Sale!C512, ""), "")</f>
        <v/>
      </c>
      <c r="ZH721" s="135" t="str">
        <f>IFERROR(IF(Sale!D512 &lt;&gt; "", Sale!D512, ""), "")</f>
        <v/>
      </c>
      <c r="ZI721" s="135" t="str">
        <f>IFERROR(IF(Sale!E512 &lt;&gt; "", Sale!E512, ""), "")</f>
        <v/>
      </c>
      <c r="ZJ721" s="135" t="str">
        <f>IFERROR(IF(Sale!F512 &lt;&gt; "", Sale!F512, ""), "")</f>
        <v/>
      </c>
      <c r="ZK721" s="135" t="str">
        <f>IFERROR(IF(Sale!G512 &lt;&gt; "", Sale!G512, ""), "")</f>
        <v/>
      </c>
      <c r="ZL721" s="135" t="str">
        <f>IFERROR(IF(Sale!H512 &lt;&gt; "", Sale!H512, ""), "")</f>
        <v/>
      </c>
      <c r="ZM721" s="135" t="str">
        <f>IFERROR(IF(Sale!I512 &lt;&gt; "", Sale!I512, ""), "")</f>
        <v/>
      </c>
      <c r="ZN721" s="135" t="str">
        <f>IFERROR(IF(Sale!J512 &lt;&gt; "", Sale!J512, ""), "")</f>
        <v/>
      </c>
      <c r="ZO721" s="135" t="str">
        <f>IFERROR(IF(Sale!K512 &lt;&gt; "", Sale!K512, ""), "")</f>
        <v/>
      </c>
      <c r="ZP721" s="135" t="str">
        <f>IFERROR(IF(Sale!L512 &lt;&gt; "", Sale!L512, ""), "")</f>
        <v/>
      </c>
      <c r="ZQ721" s="135" t="str">
        <f>IFERROR(IF(Sale!M512 &lt;&gt; "", Sale!M512, ""), "")</f>
        <v/>
      </c>
      <c r="ZR721" s="135" t="str">
        <f>IFERROR(IF(Sale!N512 &lt;&gt; "", Sale!N512, ""), "")</f>
        <v/>
      </c>
      <c r="ZS721" s="135" t="str">
        <f>IFERROR(IF(Sale!O512 &lt;&gt; "", Sale!O512, ""), "")</f>
        <v/>
      </c>
      <c r="ZT721" s="135"/>
      <c r="ZU721" s="135"/>
      <c r="ZV721" s="135"/>
      <c r="ZW721" s="135"/>
      <c r="ZX721" s="139"/>
      <c r="ZY721" s="135"/>
      <c r="ZZ721" s="135"/>
    </row>
    <row r="722" spans="25:702">
      <c r="Y722" s="236"/>
      <c r="YA722" s="135" t="str">
        <f>IF(YC722 &lt;&gt; "", (COUNTIF($YC$212:YC722,YC722)&amp;"_"&amp;YC722),"")</f>
        <v/>
      </c>
      <c r="YB722" s="136" t="str">
        <f>IFERROR(IF(Purchase!A512 &lt;&gt;"",Purchase!A512,""),"")</f>
        <v/>
      </c>
      <c r="YC722" s="137" t="str">
        <f>IFERROR(IF(Purchase!B512 &lt;&gt;"",Purchase!B512,""),"")</f>
        <v/>
      </c>
      <c r="YD722" s="137" t="str">
        <f>IFERROR(IF(Purchase!C512 &lt;&gt;"",Purchase!C512,""),"")</f>
        <v/>
      </c>
      <c r="YE722" s="137" t="str">
        <f>IFERROR(IF(Purchase!D512 &lt;&gt;"",Purchase!D512,""),"")</f>
        <v/>
      </c>
      <c r="YF722" s="137" t="str">
        <f>IFERROR(IF(Purchase!E512 &lt;&gt;"",Purchase!E512,""),"")</f>
        <v/>
      </c>
      <c r="YG722" s="137" t="str">
        <f>IFERROR(IF(Purchase!F512 &lt;&gt;"",Purchase!F512,""),"")</f>
        <v/>
      </c>
      <c r="YH722" s="137" t="str">
        <f>IFERROR(IF(Purchase!G512 &lt;&gt;"",Purchase!G512,""),"")</f>
        <v/>
      </c>
      <c r="YI722" s="137" t="str">
        <f>IFERROR(IF(Purchase!H512 &lt;&gt;"",Purchase!H512,""),"")</f>
        <v/>
      </c>
      <c r="YJ722" s="137" t="str">
        <f>IFERROR(IF(Purchase!I512 &lt;&gt;"",Purchase!I512,""),"")</f>
        <v/>
      </c>
      <c r="YK722" s="137" t="str">
        <f>IFERROR(IF(Purchase!J512 &lt;&gt;"",Purchase!J512,""),"")</f>
        <v/>
      </c>
      <c r="YL722" s="149" t="str">
        <f t="shared" si="34"/>
        <v/>
      </c>
      <c r="YM722" s="135"/>
      <c r="YN722" s="138"/>
      <c r="YO722" s="139"/>
      <c r="YP722" s="138"/>
      <c r="YQ722" s="138"/>
      <c r="YR722" s="140"/>
      <c r="YS722" s="138"/>
      <c r="YT722" s="138"/>
      <c r="YU722" s="141"/>
      <c r="YV722" s="135"/>
      <c r="YW722" s="135"/>
      <c r="YX722" s="135"/>
      <c r="YY722" s="135"/>
      <c r="YZ722" s="135"/>
      <c r="ZA722" s="135"/>
      <c r="ZB722" s="135"/>
      <c r="ZC722" s="135"/>
      <c r="ZD722" s="135" t="str">
        <f>IF(ZG722 &lt;&gt; "",(COUNTIF($ZG$212:ZG722,ZG722)&amp;"_"&amp;ZG722),"")</f>
        <v/>
      </c>
      <c r="ZE722" s="142" t="str">
        <f>IFERROR(IF(Sale!A513 &lt;&gt; "", Sale!A513, ""), "")</f>
        <v/>
      </c>
      <c r="ZF722" s="135" t="str">
        <f>IFERROR(IF(Sale!B513 &lt;&gt; "", Sale!B513, ""), "")</f>
        <v/>
      </c>
      <c r="ZG722" s="135" t="str">
        <f>IFERROR(IF(Sale!C513 &lt;&gt; "", Sale!C513, ""), "")</f>
        <v/>
      </c>
      <c r="ZH722" s="135" t="str">
        <f>IFERROR(IF(Sale!D513 &lt;&gt; "", Sale!D513, ""), "")</f>
        <v/>
      </c>
      <c r="ZI722" s="135" t="str">
        <f>IFERROR(IF(Sale!E513 &lt;&gt; "", Sale!E513, ""), "")</f>
        <v/>
      </c>
      <c r="ZJ722" s="135" t="str">
        <f>IFERROR(IF(Sale!F513 &lt;&gt; "", Sale!F513, ""), "")</f>
        <v/>
      </c>
      <c r="ZK722" s="135" t="str">
        <f>IFERROR(IF(Sale!G513 &lt;&gt; "", Sale!G513, ""), "")</f>
        <v/>
      </c>
      <c r="ZL722" s="135" t="str">
        <f>IFERROR(IF(Sale!H513 &lt;&gt; "", Sale!H513, ""), "")</f>
        <v/>
      </c>
      <c r="ZM722" s="135" t="str">
        <f>IFERROR(IF(Sale!I513 &lt;&gt; "", Sale!I513, ""), "")</f>
        <v/>
      </c>
      <c r="ZN722" s="135" t="str">
        <f>IFERROR(IF(Sale!J513 &lt;&gt; "", Sale!J513, ""), "")</f>
        <v/>
      </c>
      <c r="ZO722" s="135" t="str">
        <f>IFERROR(IF(Sale!K513 &lt;&gt; "", Sale!K513, ""), "")</f>
        <v/>
      </c>
      <c r="ZP722" s="135" t="str">
        <f>IFERROR(IF(Sale!L513 &lt;&gt; "", Sale!L513, ""), "")</f>
        <v/>
      </c>
      <c r="ZQ722" s="135" t="str">
        <f>IFERROR(IF(Sale!M513 &lt;&gt; "", Sale!M513, ""), "")</f>
        <v/>
      </c>
      <c r="ZR722" s="135" t="str">
        <f>IFERROR(IF(Sale!N513 &lt;&gt; "", Sale!N513, ""), "")</f>
        <v/>
      </c>
      <c r="ZS722" s="135" t="str">
        <f>IFERROR(IF(Sale!O513 &lt;&gt; "", Sale!O513, ""), "")</f>
        <v/>
      </c>
      <c r="ZT722" s="135"/>
      <c r="ZU722" s="135"/>
      <c r="ZV722" s="135"/>
      <c r="ZW722" s="135"/>
      <c r="ZX722" s="139"/>
      <c r="ZY722" s="135"/>
      <c r="ZZ722" s="135"/>
    </row>
    <row r="723" spans="25:702">
      <c r="Y723" s="236"/>
      <c r="YA723" s="135" t="str">
        <f>IF(YC723 &lt;&gt; "", (COUNTIF($YC$212:YC723,YC723)&amp;"_"&amp;YC723),"")</f>
        <v/>
      </c>
      <c r="YB723" s="136" t="str">
        <f>IFERROR(IF(Purchase!A513 &lt;&gt;"",Purchase!A513,""),"")</f>
        <v/>
      </c>
      <c r="YC723" s="137" t="str">
        <f>IFERROR(IF(Purchase!B513 &lt;&gt;"",Purchase!B513,""),"")</f>
        <v/>
      </c>
      <c r="YD723" s="137" t="str">
        <f>IFERROR(IF(Purchase!C513 &lt;&gt;"",Purchase!C513,""),"")</f>
        <v/>
      </c>
      <c r="YE723" s="137" t="str">
        <f>IFERROR(IF(Purchase!D513 &lt;&gt;"",Purchase!D513,""),"")</f>
        <v/>
      </c>
      <c r="YF723" s="137" t="str">
        <f>IFERROR(IF(Purchase!E513 &lt;&gt;"",Purchase!E513,""),"")</f>
        <v/>
      </c>
      <c r="YG723" s="137" t="str">
        <f>IFERROR(IF(Purchase!F513 &lt;&gt;"",Purchase!F513,""),"")</f>
        <v/>
      </c>
      <c r="YH723" s="137" t="str">
        <f>IFERROR(IF(Purchase!G513 &lt;&gt;"",Purchase!G513,""),"")</f>
        <v/>
      </c>
      <c r="YI723" s="137" t="str">
        <f>IFERROR(IF(Purchase!H513 &lt;&gt;"",Purchase!H513,""),"")</f>
        <v/>
      </c>
      <c r="YJ723" s="137" t="str">
        <f>IFERROR(IF(Purchase!I513 &lt;&gt;"",Purchase!I513,""),"")</f>
        <v/>
      </c>
      <c r="YK723" s="137" t="str">
        <f>IFERROR(IF(Purchase!J513 &lt;&gt;"",Purchase!J513,""),"")</f>
        <v/>
      </c>
      <c r="YL723" s="149" t="str">
        <f t="shared" si="34"/>
        <v/>
      </c>
      <c r="YM723" s="135"/>
      <c r="YN723" s="138"/>
      <c r="YO723" s="139"/>
      <c r="YP723" s="138"/>
      <c r="YQ723" s="138"/>
      <c r="YR723" s="140"/>
      <c r="YS723" s="138"/>
      <c r="YT723" s="138"/>
      <c r="YU723" s="141"/>
      <c r="YV723" s="135"/>
      <c r="YW723" s="135"/>
      <c r="YX723" s="135"/>
      <c r="YY723" s="135"/>
      <c r="YZ723" s="135"/>
      <c r="ZA723" s="135"/>
      <c r="ZB723" s="135"/>
      <c r="ZC723" s="135"/>
      <c r="ZD723" s="135" t="str">
        <f>IF(ZG723 &lt;&gt; "",(COUNTIF($ZG$212:ZG723,ZG723)&amp;"_"&amp;ZG723),"")</f>
        <v/>
      </c>
      <c r="ZE723" s="142" t="str">
        <f>IFERROR(IF(Sale!A514 &lt;&gt; "", Sale!A514, ""), "")</f>
        <v/>
      </c>
      <c r="ZF723" s="135" t="str">
        <f>IFERROR(IF(Sale!B514 &lt;&gt; "", Sale!B514, ""), "")</f>
        <v/>
      </c>
      <c r="ZG723" s="135" t="str">
        <f>IFERROR(IF(Sale!C514 &lt;&gt; "", Sale!C514, ""), "")</f>
        <v/>
      </c>
      <c r="ZH723" s="135" t="str">
        <f>IFERROR(IF(Sale!D514 &lt;&gt; "", Sale!D514, ""), "")</f>
        <v/>
      </c>
      <c r="ZI723" s="135" t="str">
        <f>IFERROR(IF(Sale!E514 &lt;&gt; "", Sale!E514, ""), "")</f>
        <v/>
      </c>
      <c r="ZJ723" s="135" t="str">
        <f>IFERROR(IF(Sale!F514 &lt;&gt; "", Sale!F514, ""), "")</f>
        <v/>
      </c>
      <c r="ZK723" s="135" t="str">
        <f>IFERROR(IF(Sale!G514 &lt;&gt; "", Sale!G514, ""), "")</f>
        <v/>
      </c>
      <c r="ZL723" s="135" t="str">
        <f>IFERROR(IF(Sale!H514 &lt;&gt; "", Sale!H514, ""), "")</f>
        <v/>
      </c>
      <c r="ZM723" s="135" t="str">
        <f>IFERROR(IF(Sale!I514 &lt;&gt; "", Sale!I514, ""), "")</f>
        <v/>
      </c>
      <c r="ZN723" s="135" t="str">
        <f>IFERROR(IF(Sale!J514 &lt;&gt; "", Sale!J514, ""), "")</f>
        <v/>
      </c>
      <c r="ZO723" s="135" t="str">
        <f>IFERROR(IF(Sale!K514 &lt;&gt; "", Sale!K514, ""), "")</f>
        <v/>
      </c>
      <c r="ZP723" s="135" t="str">
        <f>IFERROR(IF(Sale!L514 &lt;&gt; "", Sale!L514, ""), "")</f>
        <v/>
      </c>
      <c r="ZQ723" s="135" t="str">
        <f>IFERROR(IF(Sale!M514 &lt;&gt; "", Sale!M514, ""), "")</f>
        <v/>
      </c>
      <c r="ZR723" s="135" t="str">
        <f>IFERROR(IF(Sale!N514 &lt;&gt; "", Sale!N514, ""), "")</f>
        <v/>
      </c>
      <c r="ZS723" s="135" t="str">
        <f>IFERROR(IF(Sale!O514 &lt;&gt; "", Sale!O514, ""), "")</f>
        <v/>
      </c>
      <c r="ZT723" s="135"/>
      <c r="ZU723" s="135"/>
      <c r="ZV723" s="135"/>
      <c r="ZW723" s="135"/>
      <c r="ZX723" s="139"/>
      <c r="ZY723" s="135"/>
      <c r="ZZ723" s="135"/>
    </row>
    <row r="724" spans="25:702">
      <c r="Y724" s="236"/>
      <c r="YA724" s="135" t="str">
        <f>IF(YC724 &lt;&gt; "", (COUNTIF($YC$212:YC724,YC724)&amp;"_"&amp;YC724),"")</f>
        <v/>
      </c>
      <c r="YB724" s="136" t="str">
        <f>IFERROR(IF(Purchase!A514 &lt;&gt;"",Purchase!A514,""),"")</f>
        <v/>
      </c>
      <c r="YC724" s="137" t="str">
        <f>IFERROR(IF(Purchase!B514 &lt;&gt;"",Purchase!B514,""),"")</f>
        <v/>
      </c>
      <c r="YD724" s="137" t="str">
        <f>IFERROR(IF(Purchase!C514 &lt;&gt;"",Purchase!C514,""),"")</f>
        <v/>
      </c>
      <c r="YE724" s="137" t="str">
        <f>IFERROR(IF(Purchase!D514 &lt;&gt;"",Purchase!D514,""),"")</f>
        <v/>
      </c>
      <c r="YF724" s="137" t="str">
        <f>IFERROR(IF(Purchase!E514 &lt;&gt;"",Purchase!E514,""),"")</f>
        <v/>
      </c>
      <c r="YG724" s="137" t="str">
        <f>IFERROR(IF(Purchase!F514 &lt;&gt;"",Purchase!F514,""),"")</f>
        <v/>
      </c>
      <c r="YH724" s="137" t="str">
        <f>IFERROR(IF(Purchase!G514 &lt;&gt;"",Purchase!G514,""),"")</f>
        <v/>
      </c>
      <c r="YI724" s="137" t="str">
        <f>IFERROR(IF(Purchase!H514 &lt;&gt;"",Purchase!H514,""),"")</f>
        <v/>
      </c>
      <c r="YJ724" s="137" t="str">
        <f>IFERROR(IF(Purchase!I514 &lt;&gt;"",Purchase!I514,""),"")</f>
        <v/>
      </c>
      <c r="YK724" s="137" t="str">
        <f>IFERROR(IF(Purchase!J514 &lt;&gt;"",Purchase!J514,""),"")</f>
        <v/>
      </c>
      <c r="YL724" s="149" t="str">
        <f t="shared" si="34"/>
        <v/>
      </c>
      <c r="YM724" s="135"/>
      <c r="YN724" s="138"/>
      <c r="YO724" s="139"/>
      <c r="YP724" s="138"/>
      <c r="YQ724" s="138"/>
      <c r="YR724" s="140"/>
      <c r="YS724" s="138"/>
      <c r="YT724" s="138"/>
      <c r="YU724" s="141"/>
      <c r="YV724" s="135"/>
      <c r="YW724" s="135"/>
      <c r="YX724" s="135"/>
      <c r="YY724" s="135"/>
      <c r="YZ724" s="135"/>
      <c r="ZA724" s="135"/>
      <c r="ZB724" s="135"/>
      <c r="ZC724" s="135"/>
      <c r="ZD724" s="135" t="str">
        <f>IF(ZG724 &lt;&gt; "",(COUNTIF($ZG$212:ZG724,ZG724)&amp;"_"&amp;ZG724),"")</f>
        <v/>
      </c>
      <c r="ZE724" s="142" t="str">
        <f>IFERROR(IF(Sale!A515 &lt;&gt; "", Sale!A515, ""), "")</f>
        <v/>
      </c>
      <c r="ZF724" s="135" t="str">
        <f>IFERROR(IF(Sale!B515 &lt;&gt; "", Sale!B515, ""), "")</f>
        <v/>
      </c>
      <c r="ZG724" s="135" t="str">
        <f>IFERROR(IF(Sale!C515 &lt;&gt; "", Sale!C515, ""), "")</f>
        <v/>
      </c>
      <c r="ZH724" s="135" t="str">
        <f>IFERROR(IF(Sale!D515 &lt;&gt; "", Sale!D515, ""), "")</f>
        <v/>
      </c>
      <c r="ZI724" s="135" t="str">
        <f>IFERROR(IF(Sale!E515 &lt;&gt; "", Sale!E515, ""), "")</f>
        <v/>
      </c>
      <c r="ZJ724" s="135" t="str">
        <f>IFERROR(IF(Sale!F515 &lt;&gt; "", Sale!F515, ""), "")</f>
        <v/>
      </c>
      <c r="ZK724" s="135" t="str">
        <f>IFERROR(IF(Sale!G515 &lt;&gt; "", Sale!G515, ""), "")</f>
        <v/>
      </c>
      <c r="ZL724" s="135" t="str">
        <f>IFERROR(IF(Sale!H515 &lt;&gt; "", Sale!H515, ""), "")</f>
        <v/>
      </c>
      <c r="ZM724" s="135" t="str">
        <f>IFERROR(IF(Sale!I515 &lt;&gt; "", Sale!I515, ""), "")</f>
        <v/>
      </c>
      <c r="ZN724" s="135" t="str">
        <f>IFERROR(IF(Sale!J515 &lt;&gt; "", Sale!J515, ""), "")</f>
        <v/>
      </c>
      <c r="ZO724" s="135" t="str">
        <f>IFERROR(IF(Sale!K515 &lt;&gt; "", Sale!K515, ""), "")</f>
        <v/>
      </c>
      <c r="ZP724" s="135" t="str">
        <f>IFERROR(IF(Sale!L515 &lt;&gt; "", Sale!L515, ""), "")</f>
        <v/>
      </c>
      <c r="ZQ724" s="135" t="str">
        <f>IFERROR(IF(Sale!M515 &lt;&gt; "", Sale!M515, ""), "")</f>
        <v/>
      </c>
      <c r="ZR724" s="135" t="str">
        <f>IFERROR(IF(Sale!N515 &lt;&gt; "", Sale!N515, ""), "")</f>
        <v/>
      </c>
      <c r="ZS724" s="135" t="str">
        <f>IFERROR(IF(Sale!O515 &lt;&gt; "", Sale!O515, ""), "")</f>
        <v/>
      </c>
      <c r="ZT724" s="135"/>
      <c r="ZU724" s="135"/>
      <c r="ZV724" s="135"/>
      <c r="ZW724" s="135"/>
      <c r="ZX724" s="139"/>
      <c r="ZY724" s="135"/>
      <c r="ZZ724" s="135"/>
    </row>
    <row r="725" spans="25:702">
      <c r="Y725" s="236"/>
      <c r="YA725" s="135" t="str">
        <f>IF(YC725 &lt;&gt; "", (COUNTIF($YC$212:YC725,YC725)&amp;"_"&amp;YC725),"")</f>
        <v/>
      </c>
      <c r="YB725" s="136" t="str">
        <f>IFERROR(IF(Purchase!A515 &lt;&gt;"",Purchase!A515,""),"")</f>
        <v/>
      </c>
      <c r="YC725" s="137" t="str">
        <f>IFERROR(IF(Purchase!B515 &lt;&gt;"",Purchase!B515,""),"")</f>
        <v/>
      </c>
      <c r="YD725" s="137" t="str">
        <f>IFERROR(IF(Purchase!C515 &lt;&gt;"",Purchase!C515,""),"")</f>
        <v/>
      </c>
      <c r="YE725" s="137" t="str">
        <f>IFERROR(IF(Purchase!D515 &lt;&gt;"",Purchase!D515,""),"")</f>
        <v/>
      </c>
      <c r="YF725" s="137" t="str">
        <f>IFERROR(IF(Purchase!E515 &lt;&gt;"",Purchase!E515,""),"")</f>
        <v/>
      </c>
      <c r="YG725" s="137" t="str">
        <f>IFERROR(IF(Purchase!F515 &lt;&gt;"",Purchase!F515,""),"")</f>
        <v/>
      </c>
      <c r="YH725" s="137" t="str">
        <f>IFERROR(IF(Purchase!G515 &lt;&gt;"",Purchase!G515,""),"")</f>
        <v/>
      </c>
      <c r="YI725" s="137" t="str">
        <f>IFERROR(IF(Purchase!H515 &lt;&gt;"",Purchase!H515,""),"")</f>
        <v/>
      </c>
      <c r="YJ725" s="137" t="str">
        <f>IFERROR(IF(Purchase!I515 &lt;&gt;"",Purchase!I515,""),"")</f>
        <v/>
      </c>
      <c r="YK725" s="137" t="str">
        <f>IFERROR(IF(Purchase!J515 &lt;&gt;"",Purchase!J515,""),"")</f>
        <v/>
      </c>
      <c r="YL725" s="149" t="str">
        <f t="shared" ref="YL725:YL788" si="35">IFERROR(YI725*YK725,"")</f>
        <v/>
      </c>
      <c r="YM725" s="135"/>
      <c r="YN725" s="138"/>
      <c r="YO725" s="139"/>
      <c r="YP725" s="138"/>
      <c r="YQ725" s="138"/>
      <c r="YR725" s="140"/>
      <c r="YS725" s="138"/>
      <c r="YT725" s="138"/>
      <c r="YU725" s="141"/>
      <c r="YV725" s="135"/>
      <c r="YW725" s="135"/>
      <c r="YX725" s="135"/>
      <c r="YY725" s="135"/>
      <c r="YZ725" s="135"/>
      <c r="ZA725" s="135"/>
      <c r="ZB725" s="135"/>
      <c r="ZC725" s="135"/>
      <c r="ZD725" s="135" t="str">
        <f>IF(ZG725 &lt;&gt; "",(COUNTIF($ZG$212:ZG725,ZG725)&amp;"_"&amp;ZG725),"")</f>
        <v/>
      </c>
      <c r="ZE725" s="142" t="str">
        <f>IFERROR(IF(Sale!A516 &lt;&gt; "", Sale!A516, ""), "")</f>
        <v/>
      </c>
      <c r="ZF725" s="135" t="str">
        <f>IFERROR(IF(Sale!B516 &lt;&gt; "", Sale!B516, ""), "")</f>
        <v/>
      </c>
      <c r="ZG725" s="135" t="str">
        <f>IFERROR(IF(Sale!C516 &lt;&gt; "", Sale!C516, ""), "")</f>
        <v/>
      </c>
      <c r="ZH725" s="135" t="str">
        <f>IFERROR(IF(Sale!D516 &lt;&gt; "", Sale!D516, ""), "")</f>
        <v/>
      </c>
      <c r="ZI725" s="135" t="str">
        <f>IFERROR(IF(Sale!E516 &lt;&gt; "", Sale!E516, ""), "")</f>
        <v/>
      </c>
      <c r="ZJ725" s="135" t="str">
        <f>IFERROR(IF(Sale!F516 &lt;&gt; "", Sale!F516, ""), "")</f>
        <v/>
      </c>
      <c r="ZK725" s="135" t="str">
        <f>IFERROR(IF(Sale!G516 &lt;&gt; "", Sale!G516, ""), "")</f>
        <v/>
      </c>
      <c r="ZL725" s="135" t="str">
        <f>IFERROR(IF(Sale!H516 &lt;&gt; "", Sale!H516, ""), "")</f>
        <v/>
      </c>
      <c r="ZM725" s="135" t="str">
        <f>IFERROR(IF(Sale!I516 &lt;&gt; "", Sale!I516, ""), "")</f>
        <v/>
      </c>
      <c r="ZN725" s="135" t="str">
        <f>IFERROR(IF(Sale!J516 &lt;&gt; "", Sale!J516, ""), "")</f>
        <v/>
      </c>
      <c r="ZO725" s="135" t="str">
        <f>IFERROR(IF(Sale!K516 &lt;&gt; "", Sale!K516, ""), "")</f>
        <v/>
      </c>
      <c r="ZP725" s="135" t="str">
        <f>IFERROR(IF(Sale!L516 &lt;&gt; "", Sale!L516, ""), "")</f>
        <v/>
      </c>
      <c r="ZQ725" s="135" t="str">
        <f>IFERROR(IF(Sale!M516 &lt;&gt; "", Sale!M516, ""), "")</f>
        <v/>
      </c>
      <c r="ZR725" s="135" t="str">
        <f>IFERROR(IF(Sale!N516 &lt;&gt; "", Sale!N516, ""), "")</f>
        <v/>
      </c>
      <c r="ZS725" s="135" t="str">
        <f>IFERROR(IF(Sale!O516 &lt;&gt; "", Sale!O516, ""), "")</f>
        <v/>
      </c>
      <c r="ZT725" s="135"/>
      <c r="ZU725" s="135"/>
      <c r="ZV725" s="135"/>
      <c r="ZW725" s="135"/>
      <c r="ZX725" s="139"/>
      <c r="ZY725" s="135"/>
      <c r="ZZ725" s="135"/>
    </row>
    <row r="726" spans="25:702">
      <c r="Y726" s="236"/>
      <c r="YA726" s="135" t="str">
        <f>IF(YC726 &lt;&gt; "", (COUNTIF($YC$212:YC726,YC726)&amp;"_"&amp;YC726),"")</f>
        <v/>
      </c>
      <c r="YB726" s="136" t="str">
        <f>IFERROR(IF(Purchase!A516 &lt;&gt;"",Purchase!A516,""),"")</f>
        <v/>
      </c>
      <c r="YC726" s="137" t="str">
        <f>IFERROR(IF(Purchase!B516 &lt;&gt;"",Purchase!B516,""),"")</f>
        <v/>
      </c>
      <c r="YD726" s="137" t="str">
        <f>IFERROR(IF(Purchase!C516 &lt;&gt;"",Purchase!C516,""),"")</f>
        <v/>
      </c>
      <c r="YE726" s="137" t="str">
        <f>IFERROR(IF(Purchase!D516 &lt;&gt;"",Purchase!D516,""),"")</f>
        <v/>
      </c>
      <c r="YF726" s="137" t="str">
        <f>IFERROR(IF(Purchase!E516 &lt;&gt;"",Purchase!E516,""),"")</f>
        <v/>
      </c>
      <c r="YG726" s="137" t="str">
        <f>IFERROR(IF(Purchase!F516 &lt;&gt;"",Purchase!F516,""),"")</f>
        <v/>
      </c>
      <c r="YH726" s="137" t="str">
        <f>IFERROR(IF(Purchase!G516 &lt;&gt;"",Purchase!G516,""),"")</f>
        <v/>
      </c>
      <c r="YI726" s="137" t="str">
        <f>IFERROR(IF(Purchase!H516 &lt;&gt;"",Purchase!H516,""),"")</f>
        <v/>
      </c>
      <c r="YJ726" s="137" t="str">
        <f>IFERROR(IF(Purchase!I516 &lt;&gt;"",Purchase!I516,""),"")</f>
        <v/>
      </c>
      <c r="YK726" s="137" t="str">
        <f>IFERROR(IF(Purchase!J516 &lt;&gt;"",Purchase!J516,""),"")</f>
        <v/>
      </c>
      <c r="YL726" s="149" t="str">
        <f t="shared" si="35"/>
        <v/>
      </c>
      <c r="YM726" s="135"/>
      <c r="YN726" s="138"/>
      <c r="YO726" s="139"/>
      <c r="YP726" s="138"/>
      <c r="YQ726" s="138"/>
      <c r="YR726" s="140"/>
      <c r="YS726" s="138"/>
      <c r="YT726" s="138"/>
      <c r="YU726" s="141"/>
      <c r="YV726" s="135"/>
      <c r="YW726" s="135"/>
      <c r="YX726" s="135"/>
      <c r="YY726" s="135"/>
      <c r="YZ726" s="135"/>
      <c r="ZA726" s="135"/>
      <c r="ZB726" s="135"/>
      <c r="ZC726" s="135"/>
      <c r="ZD726" s="135" t="str">
        <f>IF(ZG726 &lt;&gt; "",(COUNTIF($ZG$212:ZG726,ZG726)&amp;"_"&amp;ZG726),"")</f>
        <v/>
      </c>
      <c r="ZE726" s="142" t="str">
        <f>IFERROR(IF(Sale!A517 &lt;&gt; "", Sale!A517, ""), "")</f>
        <v/>
      </c>
      <c r="ZF726" s="135" t="str">
        <f>IFERROR(IF(Sale!B517 &lt;&gt; "", Sale!B517, ""), "")</f>
        <v/>
      </c>
      <c r="ZG726" s="135" t="str">
        <f>IFERROR(IF(Sale!C517 &lt;&gt; "", Sale!C517, ""), "")</f>
        <v/>
      </c>
      <c r="ZH726" s="135" t="str">
        <f>IFERROR(IF(Sale!D517 &lt;&gt; "", Sale!D517, ""), "")</f>
        <v/>
      </c>
      <c r="ZI726" s="135" t="str">
        <f>IFERROR(IF(Sale!E517 &lt;&gt; "", Sale!E517, ""), "")</f>
        <v/>
      </c>
      <c r="ZJ726" s="135" t="str">
        <f>IFERROR(IF(Sale!F517 &lt;&gt; "", Sale!F517, ""), "")</f>
        <v/>
      </c>
      <c r="ZK726" s="135" t="str">
        <f>IFERROR(IF(Sale!G517 &lt;&gt; "", Sale!G517, ""), "")</f>
        <v/>
      </c>
      <c r="ZL726" s="135" t="str">
        <f>IFERROR(IF(Sale!H517 &lt;&gt; "", Sale!H517, ""), "")</f>
        <v/>
      </c>
      <c r="ZM726" s="135" t="str">
        <f>IFERROR(IF(Sale!I517 &lt;&gt; "", Sale!I517, ""), "")</f>
        <v/>
      </c>
      <c r="ZN726" s="135" t="str">
        <f>IFERROR(IF(Sale!J517 &lt;&gt; "", Sale!J517, ""), "")</f>
        <v/>
      </c>
      <c r="ZO726" s="135" t="str">
        <f>IFERROR(IF(Sale!K517 &lt;&gt; "", Sale!K517, ""), "")</f>
        <v/>
      </c>
      <c r="ZP726" s="135" t="str">
        <f>IFERROR(IF(Sale!L517 &lt;&gt; "", Sale!L517, ""), "")</f>
        <v/>
      </c>
      <c r="ZQ726" s="135" t="str">
        <f>IFERROR(IF(Sale!M517 &lt;&gt; "", Sale!M517, ""), "")</f>
        <v/>
      </c>
      <c r="ZR726" s="135" t="str">
        <f>IFERROR(IF(Sale!N517 &lt;&gt; "", Sale!N517, ""), "")</f>
        <v/>
      </c>
      <c r="ZS726" s="135" t="str">
        <f>IFERROR(IF(Sale!O517 &lt;&gt; "", Sale!O517, ""), "")</f>
        <v/>
      </c>
      <c r="ZT726" s="135"/>
      <c r="ZU726" s="135"/>
      <c r="ZV726" s="135"/>
      <c r="ZW726" s="135"/>
      <c r="ZX726" s="139"/>
      <c r="ZY726" s="135"/>
      <c r="ZZ726" s="135"/>
    </row>
    <row r="727" spans="25:702">
      <c r="Y727" s="236"/>
      <c r="YA727" s="135" t="str">
        <f>IF(YC727 &lt;&gt; "", (COUNTIF($YC$212:YC727,YC727)&amp;"_"&amp;YC727),"")</f>
        <v/>
      </c>
      <c r="YB727" s="136" t="str">
        <f>IFERROR(IF(Purchase!A517 &lt;&gt;"",Purchase!A517,""),"")</f>
        <v/>
      </c>
      <c r="YC727" s="137" t="str">
        <f>IFERROR(IF(Purchase!B517 &lt;&gt;"",Purchase!B517,""),"")</f>
        <v/>
      </c>
      <c r="YD727" s="137" t="str">
        <f>IFERROR(IF(Purchase!C517 &lt;&gt;"",Purchase!C517,""),"")</f>
        <v/>
      </c>
      <c r="YE727" s="137" t="str">
        <f>IFERROR(IF(Purchase!D517 &lt;&gt;"",Purchase!D517,""),"")</f>
        <v/>
      </c>
      <c r="YF727" s="137" t="str">
        <f>IFERROR(IF(Purchase!E517 &lt;&gt;"",Purchase!E517,""),"")</f>
        <v/>
      </c>
      <c r="YG727" s="137" t="str">
        <f>IFERROR(IF(Purchase!F517 &lt;&gt;"",Purchase!F517,""),"")</f>
        <v/>
      </c>
      <c r="YH727" s="137" t="str">
        <f>IFERROR(IF(Purchase!G517 &lt;&gt;"",Purchase!G517,""),"")</f>
        <v/>
      </c>
      <c r="YI727" s="137" t="str">
        <f>IFERROR(IF(Purchase!H517 &lt;&gt;"",Purchase!H517,""),"")</f>
        <v/>
      </c>
      <c r="YJ727" s="137" t="str">
        <f>IFERROR(IF(Purchase!I517 &lt;&gt;"",Purchase!I517,""),"")</f>
        <v/>
      </c>
      <c r="YK727" s="137" t="str">
        <f>IFERROR(IF(Purchase!J517 &lt;&gt;"",Purchase!J517,""),"")</f>
        <v/>
      </c>
      <c r="YL727" s="149" t="str">
        <f t="shared" si="35"/>
        <v/>
      </c>
      <c r="YM727" s="135"/>
      <c r="YN727" s="138"/>
      <c r="YO727" s="139"/>
      <c r="YP727" s="138"/>
      <c r="YQ727" s="138"/>
      <c r="YR727" s="140"/>
      <c r="YS727" s="138"/>
      <c r="YT727" s="138"/>
      <c r="YU727" s="141"/>
      <c r="YV727" s="135"/>
      <c r="YW727" s="135"/>
      <c r="YX727" s="135"/>
      <c r="YY727" s="135"/>
      <c r="YZ727" s="135"/>
      <c r="ZA727" s="135"/>
      <c r="ZB727" s="135"/>
      <c r="ZC727" s="135"/>
      <c r="ZD727" s="135" t="str">
        <f>IF(ZG727 &lt;&gt; "",(COUNTIF($ZG$212:ZG727,ZG727)&amp;"_"&amp;ZG727),"")</f>
        <v/>
      </c>
      <c r="ZE727" s="142" t="str">
        <f>IFERROR(IF(Sale!A518 &lt;&gt; "", Sale!A518, ""), "")</f>
        <v/>
      </c>
      <c r="ZF727" s="135" t="str">
        <f>IFERROR(IF(Sale!B518 &lt;&gt; "", Sale!B518, ""), "")</f>
        <v/>
      </c>
      <c r="ZG727" s="135" t="str">
        <f>IFERROR(IF(Sale!C518 &lt;&gt; "", Sale!C518, ""), "")</f>
        <v/>
      </c>
      <c r="ZH727" s="135" t="str">
        <f>IFERROR(IF(Sale!D518 &lt;&gt; "", Sale!D518, ""), "")</f>
        <v/>
      </c>
      <c r="ZI727" s="135" t="str">
        <f>IFERROR(IF(Sale!E518 &lt;&gt; "", Sale!E518, ""), "")</f>
        <v/>
      </c>
      <c r="ZJ727" s="135" t="str">
        <f>IFERROR(IF(Sale!F518 &lt;&gt; "", Sale!F518, ""), "")</f>
        <v/>
      </c>
      <c r="ZK727" s="135" t="str">
        <f>IFERROR(IF(Sale!G518 &lt;&gt; "", Sale!G518, ""), "")</f>
        <v/>
      </c>
      <c r="ZL727" s="135" t="str">
        <f>IFERROR(IF(Sale!H518 &lt;&gt; "", Sale!H518, ""), "")</f>
        <v/>
      </c>
      <c r="ZM727" s="135" t="str">
        <f>IFERROR(IF(Sale!I518 &lt;&gt; "", Sale!I518, ""), "")</f>
        <v/>
      </c>
      <c r="ZN727" s="135" t="str">
        <f>IFERROR(IF(Sale!J518 &lt;&gt; "", Sale!J518, ""), "")</f>
        <v/>
      </c>
      <c r="ZO727" s="135" t="str">
        <f>IFERROR(IF(Sale!K518 &lt;&gt; "", Sale!K518, ""), "")</f>
        <v/>
      </c>
      <c r="ZP727" s="135" t="str">
        <f>IFERROR(IF(Sale!L518 &lt;&gt; "", Sale!L518, ""), "")</f>
        <v/>
      </c>
      <c r="ZQ727" s="135" t="str">
        <f>IFERROR(IF(Sale!M518 &lt;&gt; "", Sale!M518, ""), "")</f>
        <v/>
      </c>
      <c r="ZR727" s="135" t="str">
        <f>IFERROR(IF(Sale!N518 &lt;&gt; "", Sale!N518, ""), "")</f>
        <v/>
      </c>
      <c r="ZS727" s="135" t="str">
        <f>IFERROR(IF(Sale!O518 &lt;&gt; "", Sale!O518, ""), "")</f>
        <v/>
      </c>
      <c r="ZT727" s="135"/>
      <c r="ZU727" s="135"/>
      <c r="ZV727" s="135"/>
      <c r="ZW727" s="135"/>
      <c r="ZX727" s="139"/>
      <c r="ZY727" s="135"/>
      <c r="ZZ727" s="135"/>
    </row>
    <row r="728" spans="25:702">
      <c r="Y728" s="236"/>
      <c r="YA728" s="135" t="str">
        <f>IF(YC728 &lt;&gt; "", (COUNTIF($YC$212:YC728,YC728)&amp;"_"&amp;YC728),"")</f>
        <v/>
      </c>
      <c r="YB728" s="136" t="str">
        <f>IFERROR(IF(Purchase!A518 &lt;&gt;"",Purchase!A518,""),"")</f>
        <v/>
      </c>
      <c r="YC728" s="137" t="str">
        <f>IFERROR(IF(Purchase!B518 &lt;&gt;"",Purchase!B518,""),"")</f>
        <v/>
      </c>
      <c r="YD728" s="137" t="str">
        <f>IFERROR(IF(Purchase!C518 &lt;&gt;"",Purchase!C518,""),"")</f>
        <v/>
      </c>
      <c r="YE728" s="137" t="str">
        <f>IFERROR(IF(Purchase!D518 &lt;&gt;"",Purchase!D518,""),"")</f>
        <v/>
      </c>
      <c r="YF728" s="137" t="str">
        <f>IFERROR(IF(Purchase!E518 &lt;&gt;"",Purchase!E518,""),"")</f>
        <v/>
      </c>
      <c r="YG728" s="137" t="str">
        <f>IFERROR(IF(Purchase!F518 &lt;&gt;"",Purchase!F518,""),"")</f>
        <v/>
      </c>
      <c r="YH728" s="137" t="str">
        <f>IFERROR(IF(Purchase!G518 &lt;&gt;"",Purchase!G518,""),"")</f>
        <v/>
      </c>
      <c r="YI728" s="137" t="str">
        <f>IFERROR(IF(Purchase!H518 &lt;&gt;"",Purchase!H518,""),"")</f>
        <v/>
      </c>
      <c r="YJ728" s="137" t="str">
        <f>IFERROR(IF(Purchase!I518 &lt;&gt;"",Purchase!I518,""),"")</f>
        <v/>
      </c>
      <c r="YK728" s="137" t="str">
        <f>IFERROR(IF(Purchase!J518 &lt;&gt;"",Purchase!J518,""),"")</f>
        <v/>
      </c>
      <c r="YL728" s="149" t="str">
        <f t="shared" si="35"/>
        <v/>
      </c>
      <c r="YM728" s="135"/>
      <c r="YN728" s="138"/>
      <c r="YO728" s="139"/>
      <c r="YP728" s="138"/>
      <c r="YQ728" s="138"/>
      <c r="YR728" s="140"/>
      <c r="YS728" s="138"/>
      <c r="YT728" s="138"/>
      <c r="YU728" s="141"/>
      <c r="YV728" s="135"/>
      <c r="YW728" s="135"/>
      <c r="YX728" s="135"/>
      <c r="YY728" s="135"/>
      <c r="YZ728" s="135"/>
      <c r="ZA728" s="135"/>
      <c r="ZB728" s="135"/>
      <c r="ZC728" s="135"/>
      <c r="ZD728" s="135" t="str">
        <f>IF(ZG728 &lt;&gt; "",(COUNTIF($ZG$212:ZG728,ZG728)&amp;"_"&amp;ZG728),"")</f>
        <v/>
      </c>
      <c r="ZE728" s="142" t="str">
        <f>IFERROR(IF(Sale!A519 &lt;&gt; "", Sale!A519, ""), "")</f>
        <v/>
      </c>
      <c r="ZF728" s="135" t="str">
        <f>IFERROR(IF(Sale!B519 &lt;&gt; "", Sale!B519, ""), "")</f>
        <v/>
      </c>
      <c r="ZG728" s="135" t="str">
        <f>IFERROR(IF(Sale!C519 &lt;&gt; "", Sale!C519, ""), "")</f>
        <v/>
      </c>
      <c r="ZH728" s="135" t="str">
        <f>IFERROR(IF(Sale!D519 &lt;&gt; "", Sale!D519, ""), "")</f>
        <v/>
      </c>
      <c r="ZI728" s="135" t="str">
        <f>IFERROR(IF(Sale!E519 &lt;&gt; "", Sale!E519, ""), "")</f>
        <v/>
      </c>
      <c r="ZJ728" s="135" t="str">
        <f>IFERROR(IF(Sale!F519 &lt;&gt; "", Sale!F519, ""), "")</f>
        <v/>
      </c>
      <c r="ZK728" s="135" t="str">
        <f>IFERROR(IF(Sale!G519 &lt;&gt; "", Sale!G519, ""), "")</f>
        <v/>
      </c>
      <c r="ZL728" s="135" t="str">
        <f>IFERROR(IF(Sale!H519 &lt;&gt; "", Sale!H519, ""), "")</f>
        <v/>
      </c>
      <c r="ZM728" s="135" t="str">
        <f>IFERROR(IF(Sale!I519 &lt;&gt; "", Sale!I519, ""), "")</f>
        <v/>
      </c>
      <c r="ZN728" s="135" t="str">
        <f>IFERROR(IF(Sale!J519 &lt;&gt; "", Sale!J519, ""), "")</f>
        <v/>
      </c>
      <c r="ZO728" s="135" t="str">
        <f>IFERROR(IF(Sale!K519 &lt;&gt; "", Sale!K519, ""), "")</f>
        <v/>
      </c>
      <c r="ZP728" s="135" t="str">
        <f>IFERROR(IF(Sale!L519 &lt;&gt; "", Sale!L519, ""), "")</f>
        <v/>
      </c>
      <c r="ZQ728" s="135" t="str">
        <f>IFERROR(IF(Sale!M519 &lt;&gt; "", Sale!M519, ""), "")</f>
        <v/>
      </c>
      <c r="ZR728" s="135" t="str">
        <f>IFERROR(IF(Sale!N519 &lt;&gt; "", Sale!N519, ""), "")</f>
        <v/>
      </c>
      <c r="ZS728" s="135" t="str">
        <f>IFERROR(IF(Sale!O519 &lt;&gt; "", Sale!O519, ""), "")</f>
        <v/>
      </c>
      <c r="ZT728" s="135"/>
      <c r="ZU728" s="135"/>
      <c r="ZV728" s="135"/>
      <c r="ZW728" s="135"/>
      <c r="ZX728" s="139"/>
      <c r="ZY728" s="135"/>
      <c r="ZZ728" s="135"/>
    </row>
    <row r="729" spans="25:702">
      <c r="Y729" s="236"/>
      <c r="YA729" s="135" t="str">
        <f>IF(YC729 &lt;&gt; "", (COUNTIF($YC$212:YC729,YC729)&amp;"_"&amp;YC729),"")</f>
        <v/>
      </c>
      <c r="YB729" s="136" t="str">
        <f>IFERROR(IF(Purchase!A519 &lt;&gt;"",Purchase!A519,""),"")</f>
        <v/>
      </c>
      <c r="YC729" s="137" t="str">
        <f>IFERROR(IF(Purchase!B519 &lt;&gt;"",Purchase!B519,""),"")</f>
        <v/>
      </c>
      <c r="YD729" s="137" t="str">
        <f>IFERROR(IF(Purchase!C519 &lt;&gt;"",Purchase!C519,""),"")</f>
        <v/>
      </c>
      <c r="YE729" s="137" t="str">
        <f>IFERROR(IF(Purchase!D519 &lt;&gt;"",Purchase!D519,""),"")</f>
        <v/>
      </c>
      <c r="YF729" s="137" t="str">
        <f>IFERROR(IF(Purchase!E519 &lt;&gt;"",Purchase!E519,""),"")</f>
        <v/>
      </c>
      <c r="YG729" s="137" t="str">
        <f>IFERROR(IF(Purchase!F519 &lt;&gt;"",Purchase!F519,""),"")</f>
        <v/>
      </c>
      <c r="YH729" s="137" t="str">
        <f>IFERROR(IF(Purchase!G519 &lt;&gt;"",Purchase!G519,""),"")</f>
        <v/>
      </c>
      <c r="YI729" s="137" t="str">
        <f>IFERROR(IF(Purchase!H519 &lt;&gt;"",Purchase!H519,""),"")</f>
        <v/>
      </c>
      <c r="YJ729" s="137" t="str">
        <f>IFERROR(IF(Purchase!I519 &lt;&gt;"",Purchase!I519,""),"")</f>
        <v/>
      </c>
      <c r="YK729" s="137" t="str">
        <f>IFERROR(IF(Purchase!J519 &lt;&gt;"",Purchase!J519,""),"")</f>
        <v/>
      </c>
      <c r="YL729" s="149" t="str">
        <f t="shared" si="35"/>
        <v/>
      </c>
      <c r="YM729" s="135"/>
      <c r="YN729" s="138"/>
      <c r="YO729" s="139"/>
      <c r="YP729" s="138"/>
      <c r="YQ729" s="138"/>
      <c r="YR729" s="140"/>
      <c r="YS729" s="138"/>
      <c r="YT729" s="138"/>
      <c r="YU729" s="141"/>
      <c r="YV729" s="135"/>
      <c r="YW729" s="135"/>
      <c r="YX729" s="135"/>
      <c r="YY729" s="135"/>
      <c r="YZ729" s="135"/>
      <c r="ZA729" s="135"/>
      <c r="ZB729" s="135"/>
      <c r="ZC729" s="135"/>
      <c r="ZD729" s="135" t="str">
        <f>IF(ZG729 &lt;&gt; "",(COUNTIF($ZG$212:ZG729,ZG729)&amp;"_"&amp;ZG729),"")</f>
        <v/>
      </c>
      <c r="ZE729" s="142" t="str">
        <f>IFERROR(IF(Sale!A520 &lt;&gt; "", Sale!A520, ""), "")</f>
        <v/>
      </c>
      <c r="ZF729" s="135" t="str">
        <f>IFERROR(IF(Sale!B520 &lt;&gt; "", Sale!B520, ""), "")</f>
        <v/>
      </c>
      <c r="ZG729" s="135" t="str">
        <f>IFERROR(IF(Sale!C520 &lt;&gt; "", Sale!C520, ""), "")</f>
        <v/>
      </c>
      <c r="ZH729" s="135" t="str">
        <f>IFERROR(IF(Sale!D520 &lt;&gt; "", Sale!D520, ""), "")</f>
        <v/>
      </c>
      <c r="ZI729" s="135" t="str">
        <f>IFERROR(IF(Sale!E520 &lt;&gt; "", Sale!E520, ""), "")</f>
        <v/>
      </c>
      <c r="ZJ729" s="135" t="str">
        <f>IFERROR(IF(Sale!F520 &lt;&gt; "", Sale!F520, ""), "")</f>
        <v/>
      </c>
      <c r="ZK729" s="135" t="str">
        <f>IFERROR(IF(Sale!G520 &lt;&gt; "", Sale!G520, ""), "")</f>
        <v/>
      </c>
      <c r="ZL729" s="135" t="str">
        <f>IFERROR(IF(Sale!H520 &lt;&gt; "", Sale!H520, ""), "")</f>
        <v/>
      </c>
      <c r="ZM729" s="135" t="str">
        <f>IFERROR(IF(Sale!I520 &lt;&gt; "", Sale!I520, ""), "")</f>
        <v/>
      </c>
      <c r="ZN729" s="135" t="str">
        <f>IFERROR(IF(Sale!J520 &lt;&gt; "", Sale!J520, ""), "")</f>
        <v/>
      </c>
      <c r="ZO729" s="135" t="str">
        <f>IFERROR(IF(Sale!K520 &lt;&gt; "", Sale!K520, ""), "")</f>
        <v/>
      </c>
      <c r="ZP729" s="135" t="str">
        <f>IFERROR(IF(Sale!L520 &lt;&gt; "", Sale!L520, ""), "")</f>
        <v/>
      </c>
      <c r="ZQ729" s="135" t="str">
        <f>IFERROR(IF(Sale!M520 &lt;&gt; "", Sale!M520, ""), "")</f>
        <v/>
      </c>
      <c r="ZR729" s="135" t="str">
        <f>IFERROR(IF(Sale!N520 &lt;&gt; "", Sale!N520, ""), "")</f>
        <v/>
      </c>
      <c r="ZS729" s="135" t="str">
        <f>IFERROR(IF(Sale!O520 &lt;&gt; "", Sale!O520, ""), "")</f>
        <v/>
      </c>
      <c r="ZT729" s="135"/>
      <c r="ZU729" s="135"/>
      <c r="ZV729" s="135"/>
      <c r="ZW729" s="135"/>
      <c r="ZX729" s="139"/>
      <c r="ZY729" s="135"/>
      <c r="ZZ729" s="135"/>
    </row>
    <row r="730" spans="25:702">
      <c r="Y730" s="236"/>
      <c r="YA730" s="135" t="str">
        <f>IF(YC730 &lt;&gt; "", (COUNTIF($YC$212:YC730,YC730)&amp;"_"&amp;YC730),"")</f>
        <v/>
      </c>
      <c r="YB730" s="136" t="str">
        <f>IFERROR(IF(Purchase!A520 &lt;&gt;"",Purchase!A520,""),"")</f>
        <v/>
      </c>
      <c r="YC730" s="137" t="str">
        <f>IFERROR(IF(Purchase!B520 &lt;&gt;"",Purchase!B520,""),"")</f>
        <v/>
      </c>
      <c r="YD730" s="137" t="str">
        <f>IFERROR(IF(Purchase!C520 &lt;&gt;"",Purchase!C520,""),"")</f>
        <v/>
      </c>
      <c r="YE730" s="137" t="str">
        <f>IFERROR(IF(Purchase!D520 &lt;&gt;"",Purchase!D520,""),"")</f>
        <v/>
      </c>
      <c r="YF730" s="137" t="str">
        <f>IFERROR(IF(Purchase!E520 &lt;&gt;"",Purchase!E520,""),"")</f>
        <v/>
      </c>
      <c r="YG730" s="137" t="str">
        <f>IFERROR(IF(Purchase!F520 &lt;&gt;"",Purchase!F520,""),"")</f>
        <v/>
      </c>
      <c r="YH730" s="137" t="str">
        <f>IFERROR(IF(Purchase!G520 &lt;&gt;"",Purchase!G520,""),"")</f>
        <v/>
      </c>
      <c r="YI730" s="137" t="str">
        <f>IFERROR(IF(Purchase!H520 &lt;&gt;"",Purchase!H520,""),"")</f>
        <v/>
      </c>
      <c r="YJ730" s="137" t="str">
        <f>IFERROR(IF(Purchase!I520 &lt;&gt;"",Purchase!I520,""),"")</f>
        <v/>
      </c>
      <c r="YK730" s="137" t="str">
        <f>IFERROR(IF(Purchase!J520 &lt;&gt;"",Purchase!J520,""),"")</f>
        <v/>
      </c>
      <c r="YL730" s="149" t="str">
        <f t="shared" si="35"/>
        <v/>
      </c>
      <c r="YM730" s="135"/>
      <c r="YN730" s="138"/>
      <c r="YO730" s="139"/>
      <c r="YP730" s="138"/>
      <c r="YQ730" s="138"/>
      <c r="YR730" s="140"/>
      <c r="YS730" s="138"/>
      <c r="YT730" s="138"/>
      <c r="YU730" s="141"/>
      <c r="YV730" s="135"/>
      <c r="YW730" s="135"/>
      <c r="YX730" s="135"/>
      <c r="YY730" s="135"/>
      <c r="YZ730" s="135"/>
      <c r="ZA730" s="135"/>
      <c r="ZB730" s="135"/>
      <c r="ZC730" s="135"/>
      <c r="ZD730" s="135" t="str">
        <f>IF(ZG730 &lt;&gt; "",(COUNTIF($ZG$212:ZG730,ZG730)&amp;"_"&amp;ZG730),"")</f>
        <v/>
      </c>
      <c r="ZE730" s="142" t="str">
        <f>IFERROR(IF(Sale!A521 &lt;&gt; "", Sale!A521, ""), "")</f>
        <v/>
      </c>
      <c r="ZF730" s="135" t="str">
        <f>IFERROR(IF(Sale!B521 &lt;&gt; "", Sale!B521, ""), "")</f>
        <v/>
      </c>
      <c r="ZG730" s="135" t="str">
        <f>IFERROR(IF(Sale!C521 &lt;&gt; "", Sale!C521, ""), "")</f>
        <v/>
      </c>
      <c r="ZH730" s="135" t="str">
        <f>IFERROR(IF(Sale!D521 &lt;&gt; "", Sale!D521, ""), "")</f>
        <v/>
      </c>
      <c r="ZI730" s="135" t="str">
        <f>IFERROR(IF(Sale!E521 &lt;&gt; "", Sale!E521, ""), "")</f>
        <v/>
      </c>
      <c r="ZJ730" s="135" t="str">
        <f>IFERROR(IF(Sale!F521 &lt;&gt; "", Sale!F521, ""), "")</f>
        <v/>
      </c>
      <c r="ZK730" s="135" t="str">
        <f>IFERROR(IF(Sale!G521 &lt;&gt; "", Sale!G521, ""), "")</f>
        <v/>
      </c>
      <c r="ZL730" s="135" t="str">
        <f>IFERROR(IF(Sale!H521 &lt;&gt; "", Sale!H521, ""), "")</f>
        <v/>
      </c>
      <c r="ZM730" s="135" t="str">
        <f>IFERROR(IF(Sale!I521 &lt;&gt; "", Sale!I521, ""), "")</f>
        <v/>
      </c>
      <c r="ZN730" s="135" t="str">
        <f>IFERROR(IF(Sale!J521 &lt;&gt; "", Sale!J521, ""), "")</f>
        <v/>
      </c>
      <c r="ZO730" s="135" t="str">
        <f>IFERROR(IF(Sale!K521 &lt;&gt; "", Sale!K521, ""), "")</f>
        <v/>
      </c>
      <c r="ZP730" s="135" t="str">
        <f>IFERROR(IF(Sale!L521 &lt;&gt; "", Sale!L521, ""), "")</f>
        <v/>
      </c>
      <c r="ZQ730" s="135" t="str">
        <f>IFERROR(IF(Sale!M521 &lt;&gt; "", Sale!M521, ""), "")</f>
        <v/>
      </c>
      <c r="ZR730" s="135" t="str">
        <f>IFERROR(IF(Sale!N521 &lt;&gt; "", Sale!N521, ""), "")</f>
        <v/>
      </c>
      <c r="ZS730" s="135" t="str">
        <f>IFERROR(IF(Sale!O521 &lt;&gt; "", Sale!O521, ""), "")</f>
        <v/>
      </c>
      <c r="ZT730" s="135"/>
      <c r="ZU730" s="135"/>
      <c r="ZV730" s="135"/>
      <c r="ZW730" s="135"/>
      <c r="ZX730" s="139"/>
      <c r="ZY730" s="135"/>
      <c r="ZZ730" s="135"/>
    </row>
    <row r="731" spans="25:702">
      <c r="Y731" s="236"/>
      <c r="YA731" s="135" t="str">
        <f>IF(YC731 &lt;&gt; "", (COUNTIF($YC$212:YC731,YC731)&amp;"_"&amp;YC731),"")</f>
        <v/>
      </c>
      <c r="YB731" s="136" t="str">
        <f>IFERROR(IF(Purchase!A521 &lt;&gt;"",Purchase!A521,""),"")</f>
        <v/>
      </c>
      <c r="YC731" s="137" t="str">
        <f>IFERROR(IF(Purchase!B521 &lt;&gt;"",Purchase!B521,""),"")</f>
        <v/>
      </c>
      <c r="YD731" s="137" t="str">
        <f>IFERROR(IF(Purchase!C521 &lt;&gt;"",Purchase!C521,""),"")</f>
        <v/>
      </c>
      <c r="YE731" s="137" t="str">
        <f>IFERROR(IF(Purchase!D521 &lt;&gt;"",Purchase!D521,""),"")</f>
        <v/>
      </c>
      <c r="YF731" s="137" t="str">
        <f>IFERROR(IF(Purchase!E521 &lt;&gt;"",Purchase!E521,""),"")</f>
        <v/>
      </c>
      <c r="YG731" s="137" t="str">
        <f>IFERROR(IF(Purchase!F521 &lt;&gt;"",Purchase!F521,""),"")</f>
        <v/>
      </c>
      <c r="YH731" s="137" t="str">
        <f>IFERROR(IF(Purchase!G521 &lt;&gt;"",Purchase!G521,""),"")</f>
        <v/>
      </c>
      <c r="YI731" s="137" t="str">
        <f>IFERROR(IF(Purchase!H521 &lt;&gt;"",Purchase!H521,""),"")</f>
        <v/>
      </c>
      <c r="YJ731" s="137" t="str">
        <f>IFERROR(IF(Purchase!I521 &lt;&gt;"",Purchase!I521,""),"")</f>
        <v/>
      </c>
      <c r="YK731" s="137" t="str">
        <f>IFERROR(IF(Purchase!J521 &lt;&gt;"",Purchase!J521,""),"")</f>
        <v/>
      </c>
      <c r="YL731" s="149" t="str">
        <f t="shared" si="35"/>
        <v/>
      </c>
      <c r="YM731" s="135"/>
      <c r="YN731" s="138"/>
      <c r="YO731" s="139"/>
      <c r="YP731" s="138"/>
      <c r="YQ731" s="138"/>
      <c r="YR731" s="140"/>
      <c r="YS731" s="138"/>
      <c r="YT731" s="138"/>
      <c r="YU731" s="141"/>
      <c r="YV731" s="135"/>
      <c r="YW731" s="135"/>
      <c r="YX731" s="135"/>
      <c r="YY731" s="135"/>
      <c r="YZ731" s="135"/>
      <c r="ZA731" s="135"/>
      <c r="ZB731" s="135"/>
      <c r="ZC731" s="135"/>
      <c r="ZD731" s="135" t="str">
        <f>IF(ZG731 &lt;&gt; "",(COUNTIF($ZG$212:ZG731,ZG731)&amp;"_"&amp;ZG731),"")</f>
        <v/>
      </c>
      <c r="ZE731" s="142" t="str">
        <f>IFERROR(IF(Sale!A522 &lt;&gt; "", Sale!A522, ""), "")</f>
        <v/>
      </c>
      <c r="ZF731" s="135" t="str">
        <f>IFERROR(IF(Sale!B522 &lt;&gt; "", Sale!B522, ""), "")</f>
        <v/>
      </c>
      <c r="ZG731" s="135" t="str">
        <f>IFERROR(IF(Sale!C522 &lt;&gt; "", Sale!C522, ""), "")</f>
        <v/>
      </c>
      <c r="ZH731" s="135" t="str">
        <f>IFERROR(IF(Sale!D522 &lt;&gt; "", Sale!D522, ""), "")</f>
        <v/>
      </c>
      <c r="ZI731" s="135" t="str">
        <f>IFERROR(IF(Sale!E522 &lt;&gt; "", Sale!E522, ""), "")</f>
        <v/>
      </c>
      <c r="ZJ731" s="135" t="str">
        <f>IFERROR(IF(Sale!F522 &lt;&gt; "", Sale!F522, ""), "")</f>
        <v/>
      </c>
      <c r="ZK731" s="135" t="str">
        <f>IFERROR(IF(Sale!G522 &lt;&gt; "", Sale!G522, ""), "")</f>
        <v/>
      </c>
      <c r="ZL731" s="135" t="str">
        <f>IFERROR(IF(Sale!H522 &lt;&gt; "", Sale!H522, ""), "")</f>
        <v/>
      </c>
      <c r="ZM731" s="135" t="str">
        <f>IFERROR(IF(Sale!I522 &lt;&gt; "", Sale!I522, ""), "")</f>
        <v/>
      </c>
      <c r="ZN731" s="135" t="str">
        <f>IFERROR(IF(Sale!J522 &lt;&gt; "", Sale!J522, ""), "")</f>
        <v/>
      </c>
      <c r="ZO731" s="135" t="str">
        <f>IFERROR(IF(Sale!K522 &lt;&gt; "", Sale!K522, ""), "")</f>
        <v/>
      </c>
      <c r="ZP731" s="135" t="str">
        <f>IFERROR(IF(Sale!L522 &lt;&gt; "", Sale!L522, ""), "")</f>
        <v/>
      </c>
      <c r="ZQ731" s="135" t="str">
        <f>IFERROR(IF(Sale!M522 &lt;&gt; "", Sale!M522, ""), "")</f>
        <v/>
      </c>
      <c r="ZR731" s="135" t="str">
        <f>IFERROR(IF(Sale!N522 &lt;&gt; "", Sale!N522, ""), "")</f>
        <v/>
      </c>
      <c r="ZS731" s="135" t="str">
        <f>IFERROR(IF(Sale!O522 &lt;&gt; "", Sale!O522, ""), "")</f>
        <v/>
      </c>
      <c r="ZT731" s="135"/>
      <c r="ZU731" s="135"/>
      <c r="ZV731" s="135"/>
      <c r="ZW731" s="135"/>
      <c r="ZX731" s="139"/>
      <c r="ZY731" s="135"/>
      <c r="ZZ731" s="135"/>
    </row>
    <row r="732" spans="25:702">
      <c r="Y732" s="236"/>
      <c r="YA732" s="135" t="str">
        <f>IF(YC732 &lt;&gt; "", (COUNTIF($YC$212:YC732,YC732)&amp;"_"&amp;YC732),"")</f>
        <v/>
      </c>
      <c r="YB732" s="136" t="str">
        <f>IFERROR(IF(Purchase!A522 &lt;&gt;"",Purchase!A522,""),"")</f>
        <v/>
      </c>
      <c r="YC732" s="137" t="str">
        <f>IFERROR(IF(Purchase!B522 &lt;&gt;"",Purchase!B522,""),"")</f>
        <v/>
      </c>
      <c r="YD732" s="137" t="str">
        <f>IFERROR(IF(Purchase!C522 &lt;&gt;"",Purchase!C522,""),"")</f>
        <v/>
      </c>
      <c r="YE732" s="137" t="str">
        <f>IFERROR(IF(Purchase!D522 &lt;&gt;"",Purchase!D522,""),"")</f>
        <v/>
      </c>
      <c r="YF732" s="137" t="str">
        <f>IFERROR(IF(Purchase!E522 &lt;&gt;"",Purchase!E522,""),"")</f>
        <v/>
      </c>
      <c r="YG732" s="137" t="str">
        <f>IFERROR(IF(Purchase!F522 &lt;&gt;"",Purchase!F522,""),"")</f>
        <v/>
      </c>
      <c r="YH732" s="137" t="str">
        <f>IFERROR(IF(Purchase!G522 &lt;&gt;"",Purchase!G522,""),"")</f>
        <v/>
      </c>
      <c r="YI732" s="137" t="str">
        <f>IFERROR(IF(Purchase!H522 &lt;&gt;"",Purchase!H522,""),"")</f>
        <v/>
      </c>
      <c r="YJ732" s="137" t="str">
        <f>IFERROR(IF(Purchase!I522 &lt;&gt;"",Purchase!I522,""),"")</f>
        <v/>
      </c>
      <c r="YK732" s="137" t="str">
        <f>IFERROR(IF(Purchase!J522 &lt;&gt;"",Purchase!J522,""),"")</f>
        <v/>
      </c>
      <c r="YL732" s="149" t="str">
        <f t="shared" si="35"/>
        <v/>
      </c>
      <c r="YM732" s="135"/>
      <c r="YN732" s="138"/>
      <c r="YO732" s="139"/>
      <c r="YP732" s="138"/>
      <c r="YQ732" s="138"/>
      <c r="YR732" s="140"/>
      <c r="YS732" s="138"/>
      <c r="YT732" s="138"/>
      <c r="YU732" s="141"/>
      <c r="YV732" s="135"/>
      <c r="YW732" s="135"/>
      <c r="YX732" s="135"/>
      <c r="YY732" s="135"/>
      <c r="YZ732" s="135"/>
      <c r="ZA732" s="135"/>
      <c r="ZB732" s="135"/>
      <c r="ZC732" s="135"/>
      <c r="ZD732" s="135" t="str">
        <f>IF(ZG732 &lt;&gt; "",(COUNTIF($ZG$212:ZG732,ZG732)&amp;"_"&amp;ZG732),"")</f>
        <v/>
      </c>
      <c r="ZE732" s="142" t="str">
        <f>IFERROR(IF(Sale!A523 &lt;&gt; "", Sale!A523, ""), "")</f>
        <v/>
      </c>
      <c r="ZF732" s="135" t="str">
        <f>IFERROR(IF(Sale!B523 &lt;&gt; "", Sale!B523, ""), "")</f>
        <v/>
      </c>
      <c r="ZG732" s="135" t="str">
        <f>IFERROR(IF(Sale!C523 &lt;&gt; "", Sale!C523, ""), "")</f>
        <v/>
      </c>
      <c r="ZH732" s="135" t="str">
        <f>IFERROR(IF(Sale!D523 &lt;&gt; "", Sale!D523, ""), "")</f>
        <v/>
      </c>
      <c r="ZI732" s="135" t="str">
        <f>IFERROR(IF(Sale!E523 &lt;&gt; "", Sale!E523, ""), "")</f>
        <v/>
      </c>
      <c r="ZJ732" s="135" t="str">
        <f>IFERROR(IF(Sale!F523 &lt;&gt; "", Sale!F523, ""), "")</f>
        <v/>
      </c>
      <c r="ZK732" s="135" t="str">
        <f>IFERROR(IF(Sale!G523 &lt;&gt; "", Sale!G523, ""), "")</f>
        <v/>
      </c>
      <c r="ZL732" s="135" t="str">
        <f>IFERROR(IF(Sale!H523 &lt;&gt; "", Sale!H523, ""), "")</f>
        <v/>
      </c>
      <c r="ZM732" s="135" t="str">
        <f>IFERROR(IF(Sale!I523 &lt;&gt; "", Sale!I523, ""), "")</f>
        <v/>
      </c>
      <c r="ZN732" s="135" t="str">
        <f>IFERROR(IF(Sale!J523 &lt;&gt; "", Sale!J523, ""), "")</f>
        <v/>
      </c>
      <c r="ZO732" s="135" t="str">
        <f>IFERROR(IF(Sale!K523 &lt;&gt; "", Sale!K523, ""), "")</f>
        <v/>
      </c>
      <c r="ZP732" s="135" t="str">
        <f>IFERROR(IF(Sale!L523 &lt;&gt; "", Sale!L523, ""), "")</f>
        <v/>
      </c>
      <c r="ZQ732" s="135" t="str">
        <f>IFERROR(IF(Sale!M523 &lt;&gt; "", Sale!M523, ""), "")</f>
        <v/>
      </c>
      <c r="ZR732" s="135" t="str">
        <f>IFERROR(IF(Sale!N523 &lt;&gt; "", Sale!N523, ""), "")</f>
        <v/>
      </c>
      <c r="ZS732" s="135" t="str">
        <f>IFERROR(IF(Sale!O523 &lt;&gt; "", Sale!O523, ""), "")</f>
        <v/>
      </c>
      <c r="ZT732" s="135"/>
      <c r="ZU732" s="135"/>
      <c r="ZV732" s="135"/>
      <c r="ZW732" s="135"/>
      <c r="ZX732" s="139"/>
      <c r="ZY732" s="135"/>
      <c r="ZZ732" s="135"/>
    </row>
    <row r="733" spans="25:702">
      <c r="Y733" s="236"/>
      <c r="YA733" s="135" t="str">
        <f>IF(YC733 &lt;&gt; "", (COUNTIF($YC$212:YC733,YC733)&amp;"_"&amp;YC733),"")</f>
        <v/>
      </c>
      <c r="YB733" s="136" t="str">
        <f>IFERROR(IF(Purchase!A523 &lt;&gt;"",Purchase!A523,""),"")</f>
        <v/>
      </c>
      <c r="YC733" s="137" t="str">
        <f>IFERROR(IF(Purchase!B523 &lt;&gt;"",Purchase!B523,""),"")</f>
        <v/>
      </c>
      <c r="YD733" s="137" t="str">
        <f>IFERROR(IF(Purchase!C523 &lt;&gt;"",Purchase!C523,""),"")</f>
        <v/>
      </c>
      <c r="YE733" s="137" t="str">
        <f>IFERROR(IF(Purchase!D523 &lt;&gt;"",Purchase!D523,""),"")</f>
        <v/>
      </c>
      <c r="YF733" s="137" t="str">
        <f>IFERROR(IF(Purchase!E523 &lt;&gt;"",Purchase!E523,""),"")</f>
        <v/>
      </c>
      <c r="YG733" s="137" t="str">
        <f>IFERROR(IF(Purchase!F523 &lt;&gt;"",Purchase!F523,""),"")</f>
        <v/>
      </c>
      <c r="YH733" s="137" t="str">
        <f>IFERROR(IF(Purchase!G523 &lt;&gt;"",Purchase!G523,""),"")</f>
        <v/>
      </c>
      <c r="YI733" s="137" t="str">
        <f>IFERROR(IF(Purchase!H523 &lt;&gt;"",Purchase!H523,""),"")</f>
        <v/>
      </c>
      <c r="YJ733" s="137" t="str">
        <f>IFERROR(IF(Purchase!I523 &lt;&gt;"",Purchase!I523,""),"")</f>
        <v/>
      </c>
      <c r="YK733" s="137" t="str">
        <f>IFERROR(IF(Purchase!J523 &lt;&gt;"",Purchase!J523,""),"")</f>
        <v/>
      </c>
      <c r="YL733" s="149" t="str">
        <f t="shared" si="35"/>
        <v/>
      </c>
      <c r="YM733" s="135"/>
      <c r="YN733" s="138"/>
      <c r="YO733" s="139"/>
      <c r="YP733" s="138"/>
      <c r="YQ733" s="138"/>
      <c r="YR733" s="140"/>
      <c r="YS733" s="138"/>
      <c r="YT733" s="138"/>
      <c r="YU733" s="141"/>
      <c r="YV733" s="135"/>
      <c r="YW733" s="135"/>
      <c r="YX733" s="135"/>
      <c r="YY733" s="135"/>
      <c r="YZ733" s="135"/>
      <c r="ZA733" s="135"/>
      <c r="ZB733" s="135"/>
      <c r="ZC733" s="135"/>
      <c r="ZD733" s="135" t="str">
        <f>IF(ZG733 &lt;&gt; "",(COUNTIF($ZG$212:ZG733,ZG733)&amp;"_"&amp;ZG733),"")</f>
        <v/>
      </c>
      <c r="ZE733" s="142" t="str">
        <f>IFERROR(IF(Sale!A524 &lt;&gt; "", Sale!A524, ""), "")</f>
        <v/>
      </c>
      <c r="ZF733" s="135" t="str">
        <f>IFERROR(IF(Sale!B524 &lt;&gt; "", Sale!B524, ""), "")</f>
        <v/>
      </c>
      <c r="ZG733" s="135" t="str">
        <f>IFERROR(IF(Sale!C524 &lt;&gt; "", Sale!C524, ""), "")</f>
        <v/>
      </c>
      <c r="ZH733" s="135" t="str">
        <f>IFERROR(IF(Sale!D524 &lt;&gt; "", Sale!D524, ""), "")</f>
        <v/>
      </c>
      <c r="ZI733" s="135" t="str">
        <f>IFERROR(IF(Sale!E524 &lt;&gt; "", Sale!E524, ""), "")</f>
        <v/>
      </c>
      <c r="ZJ733" s="135" t="str">
        <f>IFERROR(IF(Sale!F524 &lt;&gt; "", Sale!F524, ""), "")</f>
        <v/>
      </c>
      <c r="ZK733" s="135" t="str">
        <f>IFERROR(IF(Sale!G524 &lt;&gt; "", Sale!G524, ""), "")</f>
        <v/>
      </c>
      <c r="ZL733" s="135" t="str">
        <f>IFERROR(IF(Sale!H524 &lt;&gt; "", Sale!H524, ""), "")</f>
        <v/>
      </c>
      <c r="ZM733" s="135" t="str">
        <f>IFERROR(IF(Sale!I524 &lt;&gt; "", Sale!I524, ""), "")</f>
        <v/>
      </c>
      <c r="ZN733" s="135" t="str">
        <f>IFERROR(IF(Sale!J524 &lt;&gt; "", Sale!J524, ""), "")</f>
        <v/>
      </c>
      <c r="ZO733" s="135" t="str">
        <f>IFERROR(IF(Sale!K524 &lt;&gt; "", Sale!K524, ""), "")</f>
        <v/>
      </c>
      <c r="ZP733" s="135" t="str">
        <f>IFERROR(IF(Sale!L524 &lt;&gt; "", Sale!L524, ""), "")</f>
        <v/>
      </c>
      <c r="ZQ733" s="135" t="str">
        <f>IFERROR(IF(Sale!M524 &lt;&gt; "", Sale!M524, ""), "")</f>
        <v/>
      </c>
      <c r="ZR733" s="135" t="str">
        <f>IFERROR(IF(Sale!N524 &lt;&gt; "", Sale!N524, ""), "")</f>
        <v/>
      </c>
      <c r="ZS733" s="135" t="str">
        <f>IFERROR(IF(Sale!O524 &lt;&gt; "", Sale!O524, ""), "")</f>
        <v/>
      </c>
      <c r="ZT733" s="135"/>
      <c r="ZU733" s="135"/>
      <c r="ZV733" s="135"/>
      <c r="ZW733" s="135"/>
      <c r="ZX733" s="139"/>
      <c r="ZY733" s="135"/>
      <c r="ZZ733" s="135"/>
    </row>
    <row r="734" spans="25:702">
      <c r="Y734" s="236"/>
      <c r="YA734" s="135" t="str">
        <f>IF(YC734 &lt;&gt; "", (COUNTIF($YC$212:YC734,YC734)&amp;"_"&amp;YC734),"")</f>
        <v/>
      </c>
      <c r="YB734" s="136" t="str">
        <f>IFERROR(IF(Purchase!A524 &lt;&gt;"",Purchase!A524,""),"")</f>
        <v/>
      </c>
      <c r="YC734" s="137" t="str">
        <f>IFERROR(IF(Purchase!B524 &lt;&gt;"",Purchase!B524,""),"")</f>
        <v/>
      </c>
      <c r="YD734" s="137" t="str">
        <f>IFERROR(IF(Purchase!C524 &lt;&gt;"",Purchase!C524,""),"")</f>
        <v/>
      </c>
      <c r="YE734" s="137" t="str">
        <f>IFERROR(IF(Purchase!D524 &lt;&gt;"",Purchase!D524,""),"")</f>
        <v/>
      </c>
      <c r="YF734" s="137" t="str">
        <f>IFERROR(IF(Purchase!E524 &lt;&gt;"",Purchase!E524,""),"")</f>
        <v/>
      </c>
      <c r="YG734" s="137" t="str">
        <f>IFERROR(IF(Purchase!F524 &lt;&gt;"",Purchase!F524,""),"")</f>
        <v/>
      </c>
      <c r="YH734" s="137" t="str">
        <f>IFERROR(IF(Purchase!G524 &lt;&gt;"",Purchase!G524,""),"")</f>
        <v/>
      </c>
      <c r="YI734" s="137" t="str">
        <f>IFERROR(IF(Purchase!H524 &lt;&gt;"",Purchase!H524,""),"")</f>
        <v/>
      </c>
      <c r="YJ734" s="137" t="str">
        <f>IFERROR(IF(Purchase!I524 &lt;&gt;"",Purchase!I524,""),"")</f>
        <v/>
      </c>
      <c r="YK734" s="137" t="str">
        <f>IFERROR(IF(Purchase!J524 &lt;&gt;"",Purchase!J524,""),"")</f>
        <v/>
      </c>
      <c r="YL734" s="149" t="str">
        <f t="shared" si="35"/>
        <v/>
      </c>
      <c r="YM734" s="135"/>
      <c r="YN734" s="138"/>
      <c r="YO734" s="139"/>
      <c r="YP734" s="138"/>
      <c r="YQ734" s="138"/>
      <c r="YR734" s="140"/>
      <c r="YS734" s="138"/>
      <c r="YT734" s="138"/>
      <c r="YU734" s="141"/>
      <c r="YV734" s="135"/>
      <c r="YW734" s="135"/>
      <c r="YX734" s="135"/>
      <c r="YY734" s="135"/>
      <c r="YZ734" s="135"/>
      <c r="ZA734" s="135"/>
      <c r="ZB734" s="135"/>
      <c r="ZC734" s="135"/>
      <c r="ZD734" s="135" t="str">
        <f>IF(ZG734 &lt;&gt; "",(COUNTIF($ZG$212:ZG734,ZG734)&amp;"_"&amp;ZG734),"")</f>
        <v/>
      </c>
      <c r="ZE734" s="142" t="str">
        <f>IFERROR(IF(Sale!A525 &lt;&gt; "", Sale!A525, ""), "")</f>
        <v/>
      </c>
      <c r="ZF734" s="135" t="str">
        <f>IFERROR(IF(Sale!B525 &lt;&gt; "", Sale!B525, ""), "")</f>
        <v/>
      </c>
      <c r="ZG734" s="135" t="str">
        <f>IFERROR(IF(Sale!C525 &lt;&gt; "", Sale!C525, ""), "")</f>
        <v/>
      </c>
      <c r="ZH734" s="135" t="str">
        <f>IFERROR(IF(Sale!D525 &lt;&gt; "", Sale!D525, ""), "")</f>
        <v/>
      </c>
      <c r="ZI734" s="135" t="str">
        <f>IFERROR(IF(Sale!E525 &lt;&gt; "", Sale!E525, ""), "")</f>
        <v/>
      </c>
      <c r="ZJ734" s="135" t="str">
        <f>IFERROR(IF(Sale!F525 &lt;&gt; "", Sale!F525, ""), "")</f>
        <v/>
      </c>
      <c r="ZK734" s="135" t="str">
        <f>IFERROR(IF(Sale!G525 &lt;&gt; "", Sale!G525, ""), "")</f>
        <v/>
      </c>
      <c r="ZL734" s="135" t="str">
        <f>IFERROR(IF(Sale!H525 &lt;&gt; "", Sale!H525, ""), "")</f>
        <v/>
      </c>
      <c r="ZM734" s="135" t="str">
        <f>IFERROR(IF(Sale!I525 &lt;&gt; "", Sale!I525, ""), "")</f>
        <v/>
      </c>
      <c r="ZN734" s="135" t="str">
        <f>IFERROR(IF(Sale!J525 &lt;&gt; "", Sale!J525, ""), "")</f>
        <v/>
      </c>
      <c r="ZO734" s="135" t="str">
        <f>IFERROR(IF(Sale!K525 &lt;&gt; "", Sale!K525, ""), "")</f>
        <v/>
      </c>
      <c r="ZP734" s="135" t="str">
        <f>IFERROR(IF(Sale!L525 &lt;&gt; "", Sale!L525, ""), "")</f>
        <v/>
      </c>
      <c r="ZQ734" s="135" t="str">
        <f>IFERROR(IF(Sale!M525 &lt;&gt; "", Sale!M525, ""), "")</f>
        <v/>
      </c>
      <c r="ZR734" s="135" t="str">
        <f>IFERROR(IF(Sale!N525 &lt;&gt; "", Sale!N525, ""), "")</f>
        <v/>
      </c>
      <c r="ZS734" s="135" t="str">
        <f>IFERROR(IF(Sale!O525 &lt;&gt; "", Sale!O525, ""), "")</f>
        <v/>
      </c>
      <c r="ZT734" s="135"/>
      <c r="ZU734" s="135"/>
      <c r="ZV734" s="135"/>
      <c r="ZW734" s="135"/>
      <c r="ZX734" s="139"/>
      <c r="ZY734" s="135"/>
      <c r="ZZ734" s="135"/>
    </row>
    <row r="735" spans="25:702">
      <c r="Y735" s="236"/>
      <c r="YA735" s="135" t="str">
        <f>IF(YC735 &lt;&gt; "", (COUNTIF($YC$212:YC735,YC735)&amp;"_"&amp;YC735),"")</f>
        <v/>
      </c>
      <c r="YB735" s="136" t="str">
        <f>IFERROR(IF(Purchase!A525 &lt;&gt;"",Purchase!A525,""),"")</f>
        <v/>
      </c>
      <c r="YC735" s="137" t="str">
        <f>IFERROR(IF(Purchase!B525 &lt;&gt;"",Purchase!B525,""),"")</f>
        <v/>
      </c>
      <c r="YD735" s="137" t="str">
        <f>IFERROR(IF(Purchase!C525 &lt;&gt;"",Purchase!C525,""),"")</f>
        <v/>
      </c>
      <c r="YE735" s="137" t="str">
        <f>IFERROR(IF(Purchase!D525 &lt;&gt;"",Purchase!D525,""),"")</f>
        <v/>
      </c>
      <c r="YF735" s="137" t="str">
        <f>IFERROR(IF(Purchase!E525 &lt;&gt;"",Purchase!E525,""),"")</f>
        <v/>
      </c>
      <c r="YG735" s="137" t="str">
        <f>IFERROR(IF(Purchase!F525 &lt;&gt;"",Purchase!F525,""),"")</f>
        <v/>
      </c>
      <c r="YH735" s="137" t="str">
        <f>IFERROR(IF(Purchase!G525 &lt;&gt;"",Purchase!G525,""),"")</f>
        <v/>
      </c>
      <c r="YI735" s="137" t="str">
        <f>IFERROR(IF(Purchase!H525 &lt;&gt;"",Purchase!H525,""),"")</f>
        <v/>
      </c>
      <c r="YJ735" s="137" t="str">
        <f>IFERROR(IF(Purchase!I525 &lt;&gt;"",Purchase!I525,""),"")</f>
        <v/>
      </c>
      <c r="YK735" s="137" t="str">
        <f>IFERROR(IF(Purchase!J525 &lt;&gt;"",Purchase!J525,""),"")</f>
        <v/>
      </c>
      <c r="YL735" s="149" t="str">
        <f t="shared" si="35"/>
        <v/>
      </c>
      <c r="YM735" s="135"/>
      <c r="YN735" s="138"/>
      <c r="YO735" s="139"/>
      <c r="YP735" s="138"/>
      <c r="YQ735" s="138"/>
      <c r="YR735" s="140"/>
      <c r="YS735" s="138"/>
      <c r="YT735" s="138"/>
      <c r="YU735" s="141"/>
      <c r="YV735" s="135"/>
      <c r="YW735" s="135"/>
      <c r="YX735" s="135"/>
      <c r="YY735" s="135"/>
      <c r="YZ735" s="135"/>
      <c r="ZA735" s="135"/>
      <c r="ZB735" s="135"/>
      <c r="ZC735" s="135"/>
      <c r="ZD735" s="135" t="str">
        <f>IF(ZG735 &lt;&gt; "",(COUNTIF($ZG$212:ZG735,ZG735)&amp;"_"&amp;ZG735),"")</f>
        <v/>
      </c>
      <c r="ZE735" s="142" t="str">
        <f>IFERROR(IF(Sale!A526 &lt;&gt; "", Sale!A526, ""), "")</f>
        <v/>
      </c>
      <c r="ZF735" s="135" t="str">
        <f>IFERROR(IF(Sale!B526 &lt;&gt; "", Sale!B526, ""), "")</f>
        <v/>
      </c>
      <c r="ZG735" s="135" t="str">
        <f>IFERROR(IF(Sale!C526 &lt;&gt; "", Sale!C526, ""), "")</f>
        <v/>
      </c>
      <c r="ZH735" s="135" t="str">
        <f>IFERROR(IF(Sale!D526 &lt;&gt; "", Sale!D526, ""), "")</f>
        <v/>
      </c>
      <c r="ZI735" s="135" t="str">
        <f>IFERROR(IF(Sale!E526 &lt;&gt; "", Sale!E526, ""), "")</f>
        <v/>
      </c>
      <c r="ZJ735" s="135" t="str">
        <f>IFERROR(IF(Sale!F526 &lt;&gt; "", Sale!F526, ""), "")</f>
        <v/>
      </c>
      <c r="ZK735" s="135" t="str">
        <f>IFERROR(IF(Sale!G526 &lt;&gt; "", Sale!G526, ""), "")</f>
        <v/>
      </c>
      <c r="ZL735" s="135" t="str">
        <f>IFERROR(IF(Sale!H526 &lt;&gt; "", Sale!H526, ""), "")</f>
        <v/>
      </c>
      <c r="ZM735" s="135" t="str">
        <f>IFERROR(IF(Sale!I526 &lt;&gt; "", Sale!I526, ""), "")</f>
        <v/>
      </c>
      <c r="ZN735" s="135" t="str">
        <f>IFERROR(IF(Sale!J526 &lt;&gt; "", Sale!J526, ""), "")</f>
        <v/>
      </c>
      <c r="ZO735" s="135" t="str">
        <f>IFERROR(IF(Sale!K526 &lt;&gt; "", Sale!K526, ""), "")</f>
        <v/>
      </c>
      <c r="ZP735" s="135" t="str">
        <f>IFERROR(IF(Sale!L526 &lt;&gt; "", Sale!L526, ""), "")</f>
        <v/>
      </c>
      <c r="ZQ735" s="135" t="str">
        <f>IFERROR(IF(Sale!M526 &lt;&gt; "", Sale!M526, ""), "")</f>
        <v/>
      </c>
      <c r="ZR735" s="135" t="str">
        <f>IFERROR(IF(Sale!N526 &lt;&gt; "", Sale!N526, ""), "")</f>
        <v/>
      </c>
      <c r="ZS735" s="135" t="str">
        <f>IFERROR(IF(Sale!O526 &lt;&gt; "", Sale!O526, ""), "")</f>
        <v/>
      </c>
      <c r="ZT735" s="135"/>
      <c r="ZU735" s="135"/>
      <c r="ZV735" s="135"/>
      <c r="ZW735" s="135"/>
      <c r="ZX735" s="139"/>
      <c r="ZY735" s="135"/>
      <c r="ZZ735" s="135"/>
    </row>
    <row r="736" spans="25:702">
      <c r="Y736" s="236"/>
      <c r="YA736" s="135" t="str">
        <f>IF(YC736 &lt;&gt; "", (COUNTIF($YC$212:YC736,YC736)&amp;"_"&amp;YC736),"")</f>
        <v/>
      </c>
      <c r="YB736" s="136" t="str">
        <f>IFERROR(IF(Purchase!A526 &lt;&gt;"",Purchase!A526,""),"")</f>
        <v/>
      </c>
      <c r="YC736" s="137" t="str">
        <f>IFERROR(IF(Purchase!B526 &lt;&gt;"",Purchase!B526,""),"")</f>
        <v/>
      </c>
      <c r="YD736" s="137" t="str">
        <f>IFERROR(IF(Purchase!C526 &lt;&gt;"",Purchase!C526,""),"")</f>
        <v/>
      </c>
      <c r="YE736" s="137" t="str">
        <f>IFERROR(IF(Purchase!D526 &lt;&gt;"",Purchase!D526,""),"")</f>
        <v/>
      </c>
      <c r="YF736" s="137" t="str">
        <f>IFERROR(IF(Purchase!E526 &lt;&gt;"",Purchase!E526,""),"")</f>
        <v/>
      </c>
      <c r="YG736" s="137" t="str">
        <f>IFERROR(IF(Purchase!F526 &lt;&gt;"",Purchase!F526,""),"")</f>
        <v/>
      </c>
      <c r="YH736" s="137" t="str">
        <f>IFERROR(IF(Purchase!G526 &lt;&gt;"",Purchase!G526,""),"")</f>
        <v/>
      </c>
      <c r="YI736" s="137" t="str">
        <f>IFERROR(IF(Purchase!H526 &lt;&gt;"",Purchase!H526,""),"")</f>
        <v/>
      </c>
      <c r="YJ736" s="137" t="str">
        <f>IFERROR(IF(Purchase!I526 &lt;&gt;"",Purchase!I526,""),"")</f>
        <v/>
      </c>
      <c r="YK736" s="137" t="str">
        <f>IFERROR(IF(Purchase!J526 &lt;&gt;"",Purchase!J526,""),"")</f>
        <v/>
      </c>
      <c r="YL736" s="149" t="str">
        <f t="shared" si="35"/>
        <v/>
      </c>
      <c r="YM736" s="135"/>
      <c r="YN736" s="138"/>
      <c r="YO736" s="139"/>
      <c r="YP736" s="138"/>
      <c r="YQ736" s="138"/>
      <c r="YR736" s="140"/>
      <c r="YS736" s="138"/>
      <c r="YT736" s="138"/>
      <c r="YU736" s="141"/>
      <c r="YV736" s="135"/>
      <c r="YW736" s="135"/>
      <c r="YX736" s="135"/>
      <c r="YY736" s="135"/>
      <c r="YZ736" s="135"/>
      <c r="ZA736" s="135"/>
      <c r="ZB736" s="135"/>
      <c r="ZC736" s="135"/>
      <c r="ZD736" s="135" t="str">
        <f>IF(ZG736 &lt;&gt; "",(COUNTIF($ZG$212:ZG736,ZG736)&amp;"_"&amp;ZG736),"")</f>
        <v/>
      </c>
      <c r="ZE736" s="142" t="str">
        <f>IFERROR(IF(Sale!A527 &lt;&gt; "", Sale!A527, ""), "")</f>
        <v/>
      </c>
      <c r="ZF736" s="135" t="str">
        <f>IFERROR(IF(Sale!B527 &lt;&gt; "", Sale!B527, ""), "")</f>
        <v/>
      </c>
      <c r="ZG736" s="135" t="str">
        <f>IFERROR(IF(Sale!C527 &lt;&gt; "", Sale!C527, ""), "")</f>
        <v/>
      </c>
      <c r="ZH736" s="135" t="str">
        <f>IFERROR(IF(Sale!D527 &lt;&gt; "", Sale!D527, ""), "")</f>
        <v/>
      </c>
      <c r="ZI736" s="135" t="str">
        <f>IFERROR(IF(Sale!E527 &lt;&gt; "", Sale!E527, ""), "")</f>
        <v/>
      </c>
      <c r="ZJ736" s="135" t="str">
        <f>IFERROR(IF(Sale!F527 &lt;&gt; "", Sale!F527, ""), "")</f>
        <v/>
      </c>
      <c r="ZK736" s="135" t="str">
        <f>IFERROR(IF(Sale!G527 &lt;&gt; "", Sale!G527, ""), "")</f>
        <v/>
      </c>
      <c r="ZL736" s="135" t="str">
        <f>IFERROR(IF(Sale!H527 &lt;&gt; "", Sale!H527, ""), "")</f>
        <v/>
      </c>
      <c r="ZM736" s="135" t="str">
        <f>IFERROR(IF(Sale!I527 &lt;&gt; "", Sale!I527, ""), "")</f>
        <v/>
      </c>
      <c r="ZN736" s="135" t="str">
        <f>IFERROR(IF(Sale!J527 &lt;&gt; "", Sale!J527, ""), "")</f>
        <v/>
      </c>
      <c r="ZO736" s="135" t="str">
        <f>IFERROR(IF(Sale!K527 &lt;&gt; "", Sale!K527, ""), "")</f>
        <v/>
      </c>
      <c r="ZP736" s="135" t="str">
        <f>IFERROR(IF(Sale!L527 &lt;&gt; "", Sale!L527, ""), "")</f>
        <v/>
      </c>
      <c r="ZQ736" s="135" t="str">
        <f>IFERROR(IF(Sale!M527 &lt;&gt; "", Sale!M527, ""), "")</f>
        <v/>
      </c>
      <c r="ZR736" s="135" t="str">
        <f>IFERROR(IF(Sale!N527 &lt;&gt; "", Sale!N527, ""), "")</f>
        <v/>
      </c>
      <c r="ZS736" s="135" t="str">
        <f>IFERROR(IF(Sale!O527 &lt;&gt; "", Sale!O527, ""), "")</f>
        <v/>
      </c>
      <c r="ZT736" s="135"/>
      <c r="ZU736" s="135"/>
      <c r="ZV736" s="135"/>
      <c r="ZW736" s="135"/>
      <c r="ZX736" s="139"/>
      <c r="ZY736" s="135"/>
      <c r="ZZ736" s="135"/>
    </row>
    <row r="737" spans="25:702">
      <c r="Y737" s="236"/>
      <c r="YA737" s="135" t="str">
        <f>IF(YC737 &lt;&gt; "", (COUNTIF($YC$212:YC737,YC737)&amp;"_"&amp;YC737),"")</f>
        <v/>
      </c>
      <c r="YB737" s="136" t="str">
        <f>IFERROR(IF(Purchase!A527 &lt;&gt;"",Purchase!A527,""),"")</f>
        <v/>
      </c>
      <c r="YC737" s="137" t="str">
        <f>IFERROR(IF(Purchase!B527 &lt;&gt;"",Purchase!B527,""),"")</f>
        <v/>
      </c>
      <c r="YD737" s="137" t="str">
        <f>IFERROR(IF(Purchase!C527 &lt;&gt;"",Purchase!C527,""),"")</f>
        <v/>
      </c>
      <c r="YE737" s="137" t="str">
        <f>IFERROR(IF(Purchase!D527 &lt;&gt;"",Purchase!D527,""),"")</f>
        <v/>
      </c>
      <c r="YF737" s="137" t="str">
        <f>IFERROR(IF(Purchase!E527 &lt;&gt;"",Purchase!E527,""),"")</f>
        <v/>
      </c>
      <c r="YG737" s="137" t="str">
        <f>IFERROR(IF(Purchase!F527 &lt;&gt;"",Purchase!F527,""),"")</f>
        <v/>
      </c>
      <c r="YH737" s="137" t="str">
        <f>IFERROR(IF(Purchase!G527 &lt;&gt;"",Purchase!G527,""),"")</f>
        <v/>
      </c>
      <c r="YI737" s="137" t="str">
        <f>IFERROR(IF(Purchase!H527 &lt;&gt;"",Purchase!H527,""),"")</f>
        <v/>
      </c>
      <c r="YJ737" s="137" t="str">
        <f>IFERROR(IF(Purchase!I527 &lt;&gt;"",Purchase!I527,""),"")</f>
        <v/>
      </c>
      <c r="YK737" s="137" t="str">
        <f>IFERROR(IF(Purchase!J527 &lt;&gt;"",Purchase!J527,""),"")</f>
        <v/>
      </c>
      <c r="YL737" s="149" t="str">
        <f t="shared" si="35"/>
        <v/>
      </c>
      <c r="YM737" s="135"/>
      <c r="YN737" s="138"/>
      <c r="YO737" s="139"/>
      <c r="YP737" s="138"/>
      <c r="YQ737" s="138"/>
      <c r="YR737" s="140"/>
      <c r="YS737" s="138"/>
      <c r="YT737" s="138"/>
      <c r="YU737" s="141"/>
      <c r="YV737" s="135"/>
      <c r="YW737" s="135"/>
      <c r="YX737" s="135"/>
      <c r="YY737" s="135"/>
      <c r="YZ737" s="135"/>
      <c r="ZA737" s="135"/>
      <c r="ZB737" s="135"/>
      <c r="ZC737" s="135"/>
      <c r="ZD737" s="135" t="str">
        <f>IF(ZG737 &lt;&gt; "",(COUNTIF($ZG$212:ZG737,ZG737)&amp;"_"&amp;ZG737),"")</f>
        <v/>
      </c>
      <c r="ZE737" s="142" t="str">
        <f>IFERROR(IF(Sale!A528 &lt;&gt; "", Sale!A528, ""), "")</f>
        <v/>
      </c>
      <c r="ZF737" s="135" t="str">
        <f>IFERROR(IF(Sale!B528 &lt;&gt; "", Sale!B528, ""), "")</f>
        <v/>
      </c>
      <c r="ZG737" s="135" t="str">
        <f>IFERROR(IF(Sale!C528 &lt;&gt; "", Sale!C528, ""), "")</f>
        <v/>
      </c>
      <c r="ZH737" s="135" t="str">
        <f>IFERROR(IF(Sale!D528 &lt;&gt; "", Sale!D528, ""), "")</f>
        <v/>
      </c>
      <c r="ZI737" s="135" t="str">
        <f>IFERROR(IF(Sale!E528 &lt;&gt; "", Sale!E528, ""), "")</f>
        <v/>
      </c>
      <c r="ZJ737" s="135" t="str">
        <f>IFERROR(IF(Sale!F528 &lt;&gt; "", Sale!F528, ""), "")</f>
        <v/>
      </c>
      <c r="ZK737" s="135" t="str">
        <f>IFERROR(IF(Sale!G528 &lt;&gt; "", Sale!G528, ""), "")</f>
        <v/>
      </c>
      <c r="ZL737" s="135" t="str">
        <f>IFERROR(IF(Sale!H528 &lt;&gt; "", Sale!H528, ""), "")</f>
        <v/>
      </c>
      <c r="ZM737" s="135" t="str">
        <f>IFERROR(IF(Sale!I528 &lt;&gt; "", Sale!I528, ""), "")</f>
        <v/>
      </c>
      <c r="ZN737" s="135" t="str">
        <f>IFERROR(IF(Sale!J528 &lt;&gt; "", Sale!J528, ""), "")</f>
        <v/>
      </c>
      <c r="ZO737" s="135" t="str">
        <f>IFERROR(IF(Sale!K528 &lt;&gt; "", Sale!K528, ""), "")</f>
        <v/>
      </c>
      <c r="ZP737" s="135" t="str">
        <f>IFERROR(IF(Sale!L528 &lt;&gt; "", Sale!L528, ""), "")</f>
        <v/>
      </c>
      <c r="ZQ737" s="135" t="str">
        <f>IFERROR(IF(Sale!M528 &lt;&gt; "", Sale!M528, ""), "")</f>
        <v/>
      </c>
      <c r="ZR737" s="135" t="str">
        <f>IFERROR(IF(Sale!N528 &lt;&gt; "", Sale!N528, ""), "")</f>
        <v/>
      </c>
      <c r="ZS737" s="135" t="str">
        <f>IFERROR(IF(Sale!O528 &lt;&gt; "", Sale!O528, ""), "")</f>
        <v/>
      </c>
      <c r="ZT737" s="135"/>
      <c r="ZU737" s="135"/>
      <c r="ZV737" s="135"/>
      <c r="ZW737" s="135"/>
      <c r="ZX737" s="139"/>
      <c r="ZY737" s="135"/>
      <c r="ZZ737" s="135"/>
    </row>
    <row r="738" spans="25:702">
      <c r="Y738" s="236"/>
      <c r="YA738" s="135" t="str">
        <f>IF(YC738 &lt;&gt; "", (COUNTIF($YC$212:YC738,YC738)&amp;"_"&amp;YC738),"")</f>
        <v/>
      </c>
      <c r="YB738" s="136" t="str">
        <f>IFERROR(IF(Purchase!A528 &lt;&gt;"",Purchase!A528,""),"")</f>
        <v/>
      </c>
      <c r="YC738" s="137" t="str">
        <f>IFERROR(IF(Purchase!B528 &lt;&gt;"",Purchase!B528,""),"")</f>
        <v/>
      </c>
      <c r="YD738" s="137" t="str">
        <f>IFERROR(IF(Purchase!C528 &lt;&gt;"",Purchase!C528,""),"")</f>
        <v/>
      </c>
      <c r="YE738" s="137" t="str">
        <f>IFERROR(IF(Purchase!D528 &lt;&gt;"",Purchase!D528,""),"")</f>
        <v/>
      </c>
      <c r="YF738" s="137" t="str">
        <f>IFERROR(IF(Purchase!E528 &lt;&gt;"",Purchase!E528,""),"")</f>
        <v/>
      </c>
      <c r="YG738" s="137" t="str">
        <f>IFERROR(IF(Purchase!F528 &lt;&gt;"",Purchase!F528,""),"")</f>
        <v/>
      </c>
      <c r="YH738" s="137" t="str">
        <f>IFERROR(IF(Purchase!G528 &lt;&gt;"",Purchase!G528,""),"")</f>
        <v/>
      </c>
      <c r="YI738" s="137" t="str">
        <f>IFERROR(IF(Purchase!H528 &lt;&gt;"",Purchase!H528,""),"")</f>
        <v/>
      </c>
      <c r="YJ738" s="137" t="str">
        <f>IFERROR(IF(Purchase!I528 &lt;&gt;"",Purchase!I528,""),"")</f>
        <v/>
      </c>
      <c r="YK738" s="137" t="str">
        <f>IFERROR(IF(Purchase!J528 &lt;&gt;"",Purchase!J528,""),"")</f>
        <v/>
      </c>
      <c r="YL738" s="149" t="str">
        <f t="shared" si="35"/>
        <v/>
      </c>
      <c r="YM738" s="135"/>
      <c r="YN738" s="138"/>
      <c r="YO738" s="139"/>
      <c r="YP738" s="138"/>
      <c r="YQ738" s="138"/>
      <c r="YR738" s="140"/>
      <c r="YS738" s="138"/>
      <c r="YT738" s="138"/>
      <c r="YU738" s="141"/>
      <c r="YV738" s="135"/>
      <c r="YW738" s="135"/>
      <c r="YX738" s="135"/>
      <c r="YY738" s="135"/>
      <c r="YZ738" s="135"/>
      <c r="ZA738" s="135"/>
      <c r="ZB738" s="135"/>
      <c r="ZC738" s="135"/>
      <c r="ZD738" s="135" t="str">
        <f>IF(ZG738 &lt;&gt; "",(COUNTIF($ZG$212:ZG738,ZG738)&amp;"_"&amp;ZG738),"")</f>
        <v/>
      </c>
      <c r="ZE738" s="142" t="str">
        <f>IFERROR(IF(Sale!A529 &lt;&gt; "", Sale!A529, ""), "")</f>
        <v/>
      </c>
      <c r="ZF738" s="135" t="str">
        <f>IFERROR(IF(Sale!B529 &lt;&gt; "", Sale!B529, ""), "")</f>
        <v/>
      </c>
      <c r="ZG738" s="135" t="str">
        <f>IFERROR(IF(Sale!C529 &lt;&gt; "", Sale!C529, ""), "")</f>
        <v/>
      </c>
      <c r="ZH738" s="135" t="str">
        <f>IFERROR(IF(Sale!D529 &lt;&gt; "", Sale!D529, ""), "")</f>
        <v/>
      </c>
      <c r="ZI738" s="135" t="str">
        <f>IFERROR(IF(Sale!E529 &lt;&gt; "", Sale!E529, ""), "")</f>
        <v/>
      </c>
      <c r="ZJ738" s="135" t="str">
        <f>IFERROR(IF(Sale!F529 &lt;&gt; "", Sale!F529, ""), "")</f>
        <v/>
      </c>
      <c r="ZK738" s="135" t="str">
        <f>IFERROR(IF(Sale!G529 &lt;&gt; "", Sale!G529, ""), "")</f>
        <v/>
      </c>
      <c r="ZL738" s="135" t="str">
        <f>IFERROR(IF(Sale!H529 &lt;&gt; "", Sale!H529, ""), "")</f>
        <v/>
      </c>
      <c r="ZM738" s="135" t="str">
        <f>IFERROR(IF(Sale!I529 &lt;&gt; "", Sale!I529, ""), "")</f>
        <v/>
      </c>
      <c r="ZN738" s="135" t="str">
        <f>IFERROR(IF(Sale!J529 &lt;&gt; "", Sale!J529, ""), "")</f>
        <v/>
      </c>
      <c r="ZO738" s="135" t="str">
        <f>IFERROR(IF(Sale!K529 &lt;&gt; "", Sale!K529, ""), "")</f>
        <v/>
      </c>
      <c r="ZP738" s="135" t="str">
        <f>IFERROR(IF(Sale!L529 &lt;&gt; "", Sale!L529, ""), "")</f>
        <v/>
      </c>
      <c r="ZQ738" s="135" t="str">
        <f>IFERROR(IF(Sale!M529 &lt;&gt; "", Sale!M529, ""), "")</f>
        <v/>
      </c>
      <c r="ZR738" s="135" t="str">
        <f>IFERROR(IF(Sale!N529 &lt;&gt; "", Sale!N529, ""), "")</f>
        <v/>
      </c>
      <c r="ZS738" s="135" t="str">
        <f>IFERROR(IF(Sale!O529 &lt;&gt; "", Sale!O529, ""), "")</f>
        <v/>
      </c>
      <c r="ZT738" s="135"/>
      <c r="ZU738" s="135"/>
      <c r="ZV738" s="135"/>
      <c r="ZW738" s="135"/>
      <c r="ZX738" s="139"/>
      <c r="ZY738" s="135"/>
      <c r="ZZ738" s="135"/>
    </row>
    <row r="739" spans="25:702">
      <c r="Y739" s="236"/>
      <c r="YA739" s="135" t="str">
        <f>IF(YC739 &lt;&gt; "", (COUNTIF($YC$212:YC739,YC739)&amp;"_"&amp;YC739),"")</f>
        <v/>
      </c>
      <c r="YB739" s="136" t="str">
        <f>IFERROR(IF(Purchase!A529 &lt;&gt;"",Purchase!A529,""),"")</f>
        <v/>
      </c>
      <c r="YC739" s="137" t="str">
        <f>IFERROR(IF(Purchase!B529 &lt;&gt;"",Purchase!B529,""),"")</f>
        <v/>
      </c>
      <c r="YD739" s="137" t="str">
        <f>IFERROR(IF(Purchase!C529 &lt;&gt;"",Purchase!C529,""),"")</f>
        <v/>
      </c>
      <c r="YE739" s="137" t="str">
        <f>IFERROR(IF(Purchase!D529 &lt;&gt;"",Purchase!D529,""),"")</f>
        <v/>
      </c>
      <c r="YF739" s="137" t="str">
        <f>IFERROR(IF(Purchase!E529 &lt;&gt;"",Purchase!E529,""),"")</f>
        <v/>
      </c>
      <c r="YG739" s="137" t="str">
        <f>IFERROR(IF(Purchase!F529 &lt;&gt;"",Purchase!F529,""),"")</f>
        <v/>
      </c>
      <c r="YH739" s="137" t="str">
        <f>IFERROR(IF(Purchase!G529 &lt;&gt;"",Purchase!G529,""),"")</f>
        <v/>
      </c>
      <c r="YI739" s="137" t="str">
        <f>IFERROR(IF(Purchase!H529 &lt;&gt;"",Purchase!H529,""),"")</f>
        <v/>
      </c>
      <c r="YJ739" s="137" t="str">
        <f>IFERROR(IF(Purchase!I529 &lt;&gt;"",Purchase!I529,""),"")</f>
        <v/>
      </c>
      <c r="YK739" s="137" t="str">
        <f>IFERROR(IF(Purchase!J529 &lt;&gt;"",Purchase!J529,""),"")</f>
        <v/>
      </c>
      <c r="YL739" s="149" t="str">
        <f t="shared" si="35"/>
        <v/>
      </c>
      <c r="YM739" s="135"/>
      <c r="YN739" s="138"/>
      <c r="YO739" s="139"/>
      <c r="YP739" s="138"/>
      <c r="YQ739" s="138"/>
      <c r="YR739" s="140"/>
      <c r="YS739" s="138"/>
      <c r="YT739" s="138"/>
      <c r="YU739" s="141"/>
      <c r="YV739" s="135"/>
      <c r="YW739" s="135"/>
      <c r="YX739" s="135"/>
      <c r="YY739" s="135"/>
      <c r="YZ739" s="135"/>
      <c r="ZA739" s="135"/>
      <c r="ZB739" s="135"/>
      <c r="ZC739" s="135"/>
      <c r="ZD739" s="135" t="str">
        <f>IF(ZG739 &lt;&gt; "",(COUNTIF($ZG$212:ZG739,ZG739)&amp;"_"&amp;ZG739),"")</f>
        <v/>
      </c>
      <c r="ZE739" s="142" t="str">
        <f>IFERROR(IF(Sale!A530 &lt;&gt; "", Sale!A530, ""), "")</f>
        <v/>
      </c>
      <c r="ZF739" s="135" t="str">
        <f>IFERROR(IF(Sale!B530 &lt;&gt; "", Sale!B530, ""), "")</f>
        <v/>
      </c>
      <c r="ZG739" s="135" t="str">
        <f>IFERROR(IF(Sale!C530 &lt;&gt; "", Sale!C530, ""), "")</f>
        <v/>
      </c>
      <c r="ZH739" s="135" t="str">
        <f>IFERROR(IF(Sale!D530 &lt;&gt; "", Sale!D530, ""), "")</f>
        <v/>
      </c>
      <c r="ZI739" s="135" t="str">
        <f>IFERROR(IF(Sale!E530 &lt;&gt; "", Sale!E530, ""), "")</f>
        <v/>
      </c>
      <c r="ZJ739" s="135" t="str">
        <f>IFERROR(IF(Sale!F530 &lt;&gt; "", Sale!F530, ""), "")</f>
        <v/>
      </c>
      <c r="ZK739" s="135" t="str">
        <f>IFERROR(IF(Sale!G530 &lt;&gt; "", Sale!G530, ""), "")</f>
        <v/>
      </c>
      <c r="ZL739" s="135" t="str">
        <f>IFERROR(IF(Sale!H530 &lt;&gt; "", Sale!H530, ""), "")</f>
        <v/>
      </c>
      <c r="ZM739" s="135" t="str">
        <f>IFERROR(IF(Sale!I530 &lt;&gt; "", Sale!I530, ""), "")</f>
        <v/>
      </c>
      <c r="ZN739" s="135" t="str">
        <f>IFERROR(IF(Sale!J530 &lt;&gt; "", Sale!J530, ""), "")</f>
        <v/>
      </c>
      <c r="ZO739" s="135" t="str">
        <f>IFERROR(IF(Sale!K530 &lt;&gt; "", Sale!K530, ""), "")</f>
        <v/>
      </c>
      <c r="ZP739" s="135" t="str">
        <f>IFERROR(IF(Sale!L530 &lt;&gt; "", Sale!L530, ""), "")</f>
        <v/>
      </c>
      <c r="ZQ739" s="135" t="str">
        <f>IFERROR(IF(Sale!M530 &lt;&gt; "", Sale!M530, ""), "")</f>
        <v/>
      </c>
      <c r="ZR739" s="135" t="str">
        <f>IFERROR(IF(Sale!N530 &lt;&gt; "", Sale!N530, ""), "")</f>
        <v/>
      </c>
      <c r="ZS739" s="135" t="str">
        <f>IFERROR(IF(Sale!O530 &lt;&gt; "", Sale!O530, ""), "")</f>
        <v/>
      </c>
      <c r="ZT739" s="135"/>
      <c r="ZU739" s="135"/>
      <c r="ZV739" s="135"/>
      <c r="ZW739" s="135"/>
      <c r="ZX739" s="139"/>
      <c r="ZY739" s="135"/>
      <c r="ZZ739" s="135"/>
    </row>
    <row r="740" spans="25:702">
      <c r="Y740" s="236"/>
      <c r="YA740" s="135" t="str">
        <f>IF(YC740 &lt;&gt; "", (COUNTIF($YC$212:YC740,YC740)&amp;"_"&amp;YC740),"")</f>
        <v/>
      </c>
      <c r="YB740" s="136" t="str">
        <f>IFERROR(IF(Purchase!A530 &lt;&gt;"",Purchase!A530,""),"")</f>
        <v/>
      </c>
      <c r="YC740" s="137" t="str">
        <f>IFERROR(IF(Purchase!B530 &lt;&gt;"",Purchase!B530,""),"")</f>
        <v/>
      </c>
      <c r="YD740" s="137" t="str">
        <f>IFERROR(IF(Purchase!C530 &lt;&gt;"",Purchase!C530,""),"")</f>
        <v/>
      </c>
      <c r="YE740" s="137" t="str">
        <f>IFERROR(IF(Purchase!D530 &lt;&gt;"",Purchase!D530,""),"")</f>
        <v/>
      </c>
      <c r="YF740" s="137" t="str">
        <f>IFERROR(IF(Purchase!E530 &lt;&gt;"",Purchase!E530,""),"")</f>
        <v/>
      </c>
      <c r="YG740" s="137" t="str">
        <f>IFERROR(IF(Purchase!F530 &lt;&gt;"",Purchase!F530,""),"")</f>
        <v/>
      </c>
      <c r="YH740" s="137" t="str">
        <f>IFERROR(IF(Purchase!G530 &lt;&gt;"",Purchase!G530,""),"")</f>
        <v/>
      </c>
      <c r="YI740" s="137" t="str">
        <f>IFERROR(IF(Purchase!H530 &lt;&gt;"",Purchase!H530,""),"")</f>
        <v/>
      </c>
      <c r="YJ740" s="137" t="str">
        <f>IFERROR(IF(Purchase!I530 &lt;&gt;"",Purchase!I530,""),"")</f>
        <v/>
      </c>
      <c r="YK740" s="137" t="str">
        <f>IFERROR(IF(Purchase!J530 &lt;&gt;"",Purchase!J530,""),"")</f>
        <v/>
      </c>
      <c r="YL740" s="149" t="str">
        <f t="shared" si="35"/>
        <v/>
      </c>
      <c r="YM740" s="135"/>
      <c r="YN740" s="138"/>
      <c r="YO740" s="139"/>
      <c r="YP740" s="138"/>
      <c r="YQ740" s="138"/>
      <c r="YR740" s="140"/>
      <c r="YS740" s="138"/>
      <c r="YT740" s="138"/>
      <c r="YU740" s="141"/>
      <c r="YV740" s="135"/>
      <c r="YW740" s="135"/>
      <c r="YX740" s="135"/>
      <c r="YY740" s="135"/>
      <c r="YZ740" s="135"/>
      <c r="ZA740" s="135"/>
      <c r="ZB740" s="135"/>
      <c r="ZC740" s="135"/>
      <c r="ZD740" s="135" t="str">
        <f>IF(ZG740 &lt;&gt; "",(COUNTIF($ZG$212:ZG740,ZG740)&amp;"_"&amp;ZG740),"")</f>
        <v/>
      </c>
      <c r="ZE740" s="142" t="str">
        <f>IFERROR(IF(Sale!A531 &lt;&gt; "", Sale!A531, ""), "")</f>
        <v/>
      </c>
      <c r="ZF740" s="135" t="str">
        <f>IFERROR(IF(Sale!B531 &lt;&gt; "", Sale!B531, ""), "")</f>
        <v/>
      </c>
      <c r="ZG740" s="135" t="str">
        <f>IFERROR(IF(Sale!C531 &lt;&gt; "", Sale!C531, ""), "")</f>
        <v/>
      </c>
      <c r="ZH740" s="135" t="str">
        <f>IFERROR(IF(Sale!D531 &lt;&gt; "", Sale!D531, ""), "")</f>
        <v/>
      </c>
      <c r="ZI740" s="135" t="str">
        <f>IFERROR(IF(Sale!E531 &lt;&gt; "", Sale!E531, ""), "")</f>
        <v/>
      </c>
      <c r="ZJ740" s="135" t="str">
        <f>IFERROR(IF(Sale!F531 &lt;&gt; "", Sale!F531, ""), "")</f>
        <v/>
      </c>
      <c r="ZK740" s="135" t="str">
        <f>IFERROR(IF(Sale!G531 &lt;&gt; "", Sale!G531, ""), "")</f>
        <v/>
      </c>
      <c r="ZL740" s="135" t="str">
        <f>IFERROR(IF(Sale!H531 &lt;&gt; "", Sale!H531, ""), "")</f>
        <v/>
      </c>
      <c r="ZM740" s="135" t="str">
        <f>IFERROR(IF(Sale!I531 &lt;&gt; "", Sale!I531, ""), "")</f>
        <v/>
      </c>
      <c r="ZN740" s="135" t="str">
        <f>IFERROR(IF(Sale!J531 &lt;&gt; "", Sale!J531, ""), "")</f>
        <v/>
      </c>
      <c r="ZO740" s="135" t="str">
        <f>IFERROR(IF(Sale!K531 &lt;&gt; "", Sale!K531, ""), "")</f>
        <v/>
      </c>
      <c r="ZP740" s="135" t="str">
        <f>IFERROR(IF(Sale!L531 &lt;&gt; "", Sale!L531, ""), "")</f>
        <v/>
      </c>
      <c r="ZQ740" s="135" t="str">
        <f>IFERROR(IF(Sale!M531 &lt;&gt; "", Sale!M531, ""), "")</f>
        <v/>
      </c>
      <c r="ZR740" s="135" t="str">
        <f>IFERROR(IF(Sale!N531 &lt;&gt; "", Sale!N531, ""), "")</f>
        <v/>
      </c>
      <c r="ZS740" s="135" t="str">
        <f>IFERROR(IF(Sale!O531 &lt;&gt; "", Sale!O531, ""), "")</f>
        <v/>
      </c>
      <c r="ZT740" s="135"/>
      <c r="ZU740" s="135"/>
      <c r="ZV740" s="135"/>
      <c r="ZW740" s="135"/>
      <c r="ZX740" s="139"/>
      <c r="ZY740" s="135"/>
      <c r="ZZ740" s="135"/>
    </row>
    <row r="741" spans="25:702">
      <c r="Y741" s="236"/>
      <c r="YA741" s="135" t="str">
        <f>IF(YC741 &lt;&gt; "", (COUNTIF($YC$212:YC741,YC741)&amp;"_"&amp;YC741),"")</f>
        <v/>
      </c>
      <c r="YB741" s="136" t="str">
        <f>IFERROR(IF(Purchase!A531 &lt;&gt;"",Purchase!A531,""),"")</f>
        <v/>
      </c>
      <c r="YC741" s="137" t="str">
        <f>IFERROR(IF(Purchase!B531 &lt;&gt;"",Purchase!B531,""),"")</f>
        <v/>
      </c>
      <c r="YD741" s="137" t="str">
        <f>IFERROR(IF(Purchase!C531 &lt;&gt;"",Purchase!C531,""),"")</f>
        <v/>
      </c>
      <c r="YE741" s="137" t="str">
        <f>IFERROR(IF(Purchase!D531 &lt;&gt;"",Purchase!D531,""),"")</f>
        <v/>
      </c>
      <c r="YF741" s="137" t="str">
        <f>IFERROR(IF(Purchase!E531 &lt;&gt;"",Purchase!E531,""),"")</f>
        <v/>
      </c>
      <c r="YG741" s="137" t="str">
        <f>IFERROR(IF(Purchase!F531 &lt;&gt;"",Purchase!F531,""),"")</f>
        <v/>
      </c>
      <c r="YH741" s="137" t="str">
        <f>IFERROR(IF(Purchase!G531 &lt;&gt;"",Purchase!G531,""),"")</f>
        <v/>
      </c>
      <c r="YI741" s="137" t="str">
        <f>IFERROR(IF(Purchase!H531 &lt;&gt;"",Purchase!H531,""),"")</f>
        <v/>
      </c>
      <c r="YJ741" s="137" t="str">
        <f>IFERROR(IF(Purchase!I531 &lt;&gt;"",Purchase!I531,""),"")</f>
        <v/>
      </c>
      <c r="YK741" s="137" t="str">
        <f>IFERROR(IF(Purchase!J531 &lt;&gt;"",Purchase!J531,""),"")</f>
        <v/>
      </c>
      <c r="YL741" s="149" t="str">
        <f t="shared" si="35"/>
        <v/>
      </c>
      <c r="YM741" s="135"/>
      <c r="YN741" s="138"/>
      <c r="YO741" s="139"/>
      <c r="YP741" s="138"/>
      <c r="YQ741" s="138"/>
      <c r="YR741" s="140"/>
      <c r="YS741" s="138"/>
      <c r="YT741" s="138"/>
      <c r="YU741" s="141"/>
      <c r="YV741" s="135"/>
      <c r="YW741" s="135"/>
      <c r="YX741" s="135"/>
      <c r="YY741" s="135"/>
      <c r="YZ741" s="135"/>
      <c r="ZA741" s="135"/>
      <c r="ZB741" s="135"/>
      <c r="ZC741" s="135"/>
      <c r="ZD741" s="135" t="str">
        <f>IF(ZG741 &lt;&gt; "",(COUNTIF($ZG$212:ZG741,ZG741)&amp;"_"&amp;ZG741),"")</f>
        <v/>
      </c>
      <c r="ZE741" s="142" t="str">
        <f>IFERROR(IF(Sale!A532 &lt;&gt; "", Sale!A532, ""), "")</f>
        <v/>
      </c>
      <c r="ZF741" s="135" t="str">
        <f>IFERROR(IF(Sale!B532 &lt;&gt; "", Sale!B532, ""), "")</f>
        <v/>
      </c>
      <c r="ZG741" s="135" t="str">
        <f>IFERROR(IF(Sale!C532 &lt;&gt; "", Sale!C532, ""), "")</f>
        <v/>
      </c>
      <c r="ZH741" s="135" t="str">
        <f>IFERROR(IF(Sale!D532 &lt;&gt; "", Sale!D532, ""), "")</f>
        <v/>
      </c>
      <c r="ZI741" s="135" t="str">
        <f>IFERROR(IF(Sale!E532 &lt;&gt; "", Sale!E532, ""), "")</f>
        <v/>
      </c>
      <c r="ZJ741" s="135" t="str">
        <f>IFERROR(IF(Sale!F532 &lt;&gt; "", Sale!F532, ""), "")</f>
        <v/>
      </c>
      <c r="ZK741" s="135" t="str">
        <f>IFERROR(IF(Sale!G532 &lt;&gt; "", Sale!G532, ""), "")</f>
        <v/>
      </c>
      <c r="ZL741" s="135" t="str">
        <f>IFERROR(IF(Sale!H532 &lt;&gt; "", Sale!H532, ""), "")</f>
        <v/>
      </c>
      <c r="ZM741" s="135" t="str">
        <f>IFERROR(IF(Sale!I532 &lt;&gt; "", Sale!I532, ""), "")</f>
        <v/>
      </c>
      <c r="ZN741" s="135" t="str">
        <f>IFERROR(IF(Sale!J532 &lt;&gt; "", Sale!J532, ""), "")</f>
        <v/>
      </c>
      <c r="ZO741" s="135" t="str">
        <f>IFERROR(IF(Sale!K532 &lt;&gt; "", Sale!K532, ""), "")</f>
        <v/>
      </c>
      <c r="ZP741" s="135" t="str">
        <f>IFERROR(IF(Sale!L532 &lt;&gt; "", Sale!L532, ""), "")</f>
        <v/>
      </c>
      <c r="ZQ741" s="135" t="str">
        <f>IFERROR(IF(Sale!M532 &lt;&gt; "", Sale!M532, ""), "")</f>
        <v/>
      </c>
      <c r="ZR741" s="135" t="str">
        <f>IFERROR(IF(Sale!N532 &lt;&gt; "", Sale!N532, ""), "")</f>
        <v/>
      </c>
      <c r="ZS741" s="135" t="str">
        <f>IFERROR(IF(Sale!O532 &lt;&gt; "", Sale!O532, ""), "")</f>
        <v/>
      </c>
      <c r="ZT741" s="135"/>
      <c r="ZU741" s="135"/>
      <c r="ZV741" s="135"/>
      <c r="ZW741" s="135"/>
      <c r="ZX741" s="139"/>
      <c r="ZY741" s="135"/>
      <c r="ZZ741" s="135"/>
    </row>
    <row r="742" spans="25:702">
      <c r="Y742" s="236"/>
      <c r="YA742" s="135" t="str">
        <f>IF(YC742 &lt;&gt; "", (COUNTIF($YC$212:YC742,YC742)&amp;"_"&amp;YC742),"")</f>
        <v/>
      </c>
      <c r="YB742" s="136" t="str">
        <f>IFERROR(IF(Purchase!A532 &lt;&gt;"",Purchase!A532,""),"")</f>
        <v/>
      </c>
      <c r="YC742" s="137" t="str">
        <f>IFERROR(IF(Purchase!B532 &lt;&gt;"",Purchase!B532,""),"")</f>
        <v/>
      </c>
      <c r="YD742" s="137" t="str">
        <f>IFERROR(IF(Purchase!C532 &lt;&gt;"",Purchase!C532,""),"")</f>
        <v/>
      </c>
      <c r="YE742" s="137" t="str">
        <f>IFERROR(IF(Purchase!D532 &lt;&gt;"",Purchase!D532,""),"")</f>
        <v/>
      </c>
      <c r="YF742" s="137" t="str">
        <f>IFERROR(IF(Purchase!E532 &lt;&gt;"",Purchase!E532,""),"")</f>
        <v/>
      </c>
      <c r="YG742" s="137" t="str">
        <f>IFERROR(IF(Purchase!F532 &lt;&gt;"",Purchase!F532,""),"")</f>
        <v/>
      </c>
      <c r="YH742" s="137" t="str">
        <f>IFERROR(IF(Purchase!G532 &lt;&gt;"",Purchase!G532,""),"")</f>
        <v/>
      </c>
      <c r="YI742" s="137" t="str">
        <f>IFERROR(IF(Purchase!H532 &lt;&gt;"",Purchase!H532,""),"")</f>
        <v/>
      </c>
      <c r="YJ742" s="137" t="str">
        <f>IFERROR(IF(Purchase!I532 &lt;&gt;"",Purchase!I532,""),"")</f>
        <v/>
      </c>
      <c r="YK742" s="137" t="str">
        <f>IFERROR(IF(Purchase!J532 &lt;&gt;"",Purchase!J532,""),"")</f>
        <v/>
      </c>
      <c r="YL742" s="149" t="str">
        <f t="shared" si="35"/>
        <v/>
      </c>
      <c r="YM742" s="135"/>
      <c r="YN742" s="138"/>
      <c r="YO742" s="139"/>
      <c r="YP742" s="138"/>
      <c r="YQ742" s="138"/>
      <c r="YR742" s="140"/>
      <c r="YS742" s="138"/>
      <c r="YT742" s="138"/>
      <c r="YU742" s="141"/>
      <c r="YV742" s="135"/>
      <c r="YW742" s="135"/>
      <c r="YX742" s="135"/>
      <c r="YY742" s="135"/>
      <c r="YZ742" s="135"/>
      <c r="ZA742" s="135"/>
      <c r="ZB742" s="135"/>
      <c r="ZC742" s="135"/>
      <c r="ZD742" s="135" t="str">
        <f>IF(ZG742 &lt;&gt; "",(COUNTIF($ZG$212:ZG742,ZG742)&amp;"_"&amp;ZG742),"")</f>
        <v/>
      </c>
      <c r="ZE742" s="142" t="str">
        <f>IFERROR(IF(Sale!A533 &lt;&gt; "", Sale!A533, ""), "")</f>
        <v/>
      </c>
      <c r="ZF742" s="135" t="str">
        <f>IFERROR(IF(Sale!B533 &lt;&gt; "", Sale!B533, ""), "")</f>
        <v/>
      </c>
      <c r="ZG742" s="135" t="str">
        <f>IFERROR(IF(Sale!C533 &lt;&gt; "", Sale!C533, ""), "")</f>
        <v/>
      </c>
      <c r="ZH742" s="135" t="str">
        <f>IFERROR(IF(Sale!D533 &lt;&gt; "", Sale!D533, ""), "")</f>
        <v/>
      </c>
      <c r="ZI742" s="135" t="str">
        <f>IFERROR(IF(Sale!E533 &lt;&gt; "", Sale!E533, ""), "")</f>
        <v/>
      </c>
      <c r="ZJ742" s="135" t="str">
        <f>IFERROR(IF(Sale!F533 &lt;&gt; "", Sale!F533, ""), "")</f>
        <v/>
      </c>
      <c r="ZK742" s="135" t="str">
        <f>IFERROR(IF(Sale!G533 &lt;&gt; "", Sale!G533, ""), "")</f>
        <v/>
      </c>
      <c r="ZL742" s="135" t="str">
        <f>IFERROR(IF(Sale!H533 &lt;&gt; "", Sale!H533, ""), "")</f>
        <v/>
      </c>
      <c r="ZM742" s="135" t="str">
        <f>IFERROR(IF(Sale!I533 &lt;&gt; "", Sale!I533, ""), "")</f>
        <v/>
      </c>
      <c r="ZN742" s="135" t="str">
        <f>IFERROR(IF(Sale!J533 &lt;&gt; "", Sale!J533, ""), "")</f>
        <v/>
      </c>
      <c r="ZO742" s="135" t="str">
        <f>IFERROR(IF(Sale!K533 &lt;&gt; "", Sale!K533, ""), "")</f>
        <v/>
      </c>
      <c r="ZP742" s="135" t="str">
        <f>IFERROR(IF(Sale!L533 &lt;&gt; "", Sale!L533, ""), "")</f>
        <v/>
      </c>
      <c r="ZQ742" s="135" t="str">
        <f>IFERROR(IF(Sale!M533 &lt;&gt; "", Sale!M533, ""), "")</f>
        <v/>
      </c>
      <c r="ZR742" s="135" t="str">
        <f>IFERROR(IF(Sale!N533 &lt;&gt; "", Sale!N533, ""), "")</f>
        <v/>
      </c>
      <c r="ZS742" s="135" t="str">
        <f>IFERROR(IF(Sale!O533 &lt;&gt; "", Sale!O533, ""), "")</f>
        <v/>
      </c>
      <c r="ZT742" s="135"/>
      <c r="ZU742" s="135"/>
      <c r="ZV742" s="135"/>
      <c r="ZW742" s="135"/>
      <c r="ZX742" s="139"/>
      <c r="ZY742" s="135"/>
      <c r="ZZ742" s="135"/>
    </row>
    <row r="743" spans="25:702">
      <c r="Y743" s="236"/>
      <c r="YA743" s="135" t="str">
        <f>IF(YC743 &lt;&gt; "", (COUNTIF($YC$212:YC743,YC743)&amp;"_"&amp;YC743),"")</f>
        <v/>
      </c>
      <c r="YB743" s="136" t="str">
        <f>IFERROR(IF(Purchase!A533 &lt;&gt;"",Purchase!A533,""),"")</f>
        <v/>
      </c>
      <c r="YC743" s="137" t="str">
        <f>IFERROR(IF(Purchase!B533 &lt;&gt;"",Purchase!B533,""),"")</f>
        <v/>
      </c>
      <c r="YD743" s="137" t="str">
        <f>IFERROR(IF(Purchase!C533 &lt;&gt;"",Purchase!C533,""),"")</f>
        <v/>
      </c>
      <c r="YE743" s="137" t="str">
        <f>IFERROR(IF(Purchase!D533 &lt;&gt;"",Purchase!D533,""),"")</f>
        <v/>
      </c>
      <c r="YF743" s="137" t="str">
        <f>IFERROR(IF(Purchase!E533 &lt;&gt;"",Purchase!E533,""),"")</f>
        <v/>
      </c>
      <c r="YG743" s="137" t="str">
        <f>IFERROR(IF(Purchase!F533 &lt;&gt;"",Purchase!F533,""),"")</f>
        <v/>
      </c>
      <c r="YH743" s="137" t="str">
        <f>IFERROR(IF(Purchase!G533 &lt;&gt;"",Purchase!G533,""),"")</f>
        <v/>
      </c>
      <c r="YI743" s="137" t="str">
        <f>IFERROR(IF(Purchase!H533 &lt;&gt;"",Purchase!H533,""),"")</f>
        <v/>
      </c>
      <c r="YJ743" s="137" t="str">
        <f>IFERROR(IF(Purchase!I533 &lt;&gt;"",Purchase!I533,""),"")</f>
        <v/>
      </c>
      <c r="YK743" s="137" t="str">
        <f>IFERROR(IF(Purchase!J533 &lt;&gt;"",Purchase!J533,""),"")</f>
        <v/>
      </c>
      <c r="YL743" s="149" t="str">
        <f t="shared" si="35"/>
        <v/>
      </c>
      <c r="YM743" s="135"/>
      <c r="YN743" s="138"/>
      <c r="YO743" s="139"/>
      <c r="YP743" s="138"/>
      <c r="YQ743" s="138"/>
      <c r="YR743" s="140"/>
      <c r="YS743" s="138"/>
      <c r="YT743" s="138"/>
      <c r="YU743" s="141"/>
      <c r="YV743" s="135"/>
      <c r="YW743" s="135"/>
      <c r="YX743" s="135"/>
      <c r="YY743" s="135"/>
      <c r="YZ743" s="135"/>
      <c r="ZA743" s="135"/>
      <c r="ZB743" s="135"/>
      <c r="ZC743" s="135"/>
      <c r="ZD743" s="135" t="str">
        <f>IF(ZG743 &lt;&gt; "",(COUNTIF($ZG$212:ZG743,ZG743)&amp;"_"&amp;ZG743),"")</f>
        <v/>
      </c>
      <c r="ZE743" s="142" t="str">
        <f>IFERROR(IF(Sale!A534 &lt;&gt; "", Sale!A534, ""), "")</f>
        <v/>
      </c>
      <c r="ZF743" s="135" t="str">
        <f>IFERROR(IF(Sale!B534 &lt;&gt; "", Sale!B534, ""), "")</f>
        <v/>
      </c>
      <c r="ZG743" s="135" t="str">
        <f>IFERROR(IF(Sale!C534 &lt;&gt; "", Sale!C534, ""), "")</f>
        <v/>
      </c>
      <c r="ZH743" s="135" t="str">
        <f>IFERROR(IF(Sale!D534 &lt;&gt; "", Sale!D534, ""), "")</f>
        <v/>
      </c>
      <c r="ZI743" s="135" t="str">
        <f>IFERROR(IF(Sale!E534 &lt;&gt; "", Sale!E534, ""), "")</f>
        <v/>
      </c>
      <c r="ZJ743" s="135" t="str">
        <f>IFERROR(IF(Sale!F534 &lt;&gt; "", Sale!F534, ""), "")</f>
        <v/>
      </c>
      <c r="ZK743" s="135" t="str">
        <f>IFERROR(IF(Sale!G534 &lt;&gt; "", Sale!G534, ""), "")</f>
        <v/>
      </c>
      <c r="ZL743" s="135" t="str">
        <f>IFERROR(IF(Sale!H534 &lt;&gt; "", Sale!H534, ""), "")</f>
        <v/>
      </c>
      <c r="ZM743" s="135" t="str">
        <f>IFERROR(IF(Sale!I534 &lt;&gt; "", Sale!I534, ""), "")</f>
        <v/>
      </c>
      <c r="ZN743" s="135" t="str">
        <f>IFERROR(IF(Sale!J534 &lt;&gt; "", Sale!J534, ""), "")</f>
        <v/>
      </c>
      <c r="ZO743" s="135" t="str">
        <f>IFERROR(IF(Sale!K534 &lt;&gt; "", Sale!K534, ""), "")</f>
        <v/>
      </c>
      <c r="ZP743" s="135" t="str">
        <f>IFERROR(IF(Sale!L534 &lt;&gt; "", Sale!L534, ""), "")</f>
        <v/>
      </c>
      <c r="ZQ743" s="135" t="str">
        <f>IFERROR(IF(Sale!M534 &lt;&gt; "", Sale!M534, ""), "")</f>
        <v/>
      </c>
      <c r="ZR743" s="135" t="str">
        <f>IFERROR(IF(Sale!N534 &lt;&gt; "", Sale!N534, ""), "")</f>
        <v/>
      </c>
      <c r="ZS743" s="135" t="str">
        <f>IFERROR(IF(Sale!O534 &lt;&gt; "", Sale!O534, ""), "")</f>
        <v/>
      </c>
      <c r="ZT743" s="135"/>
      <c r="ZU743" s="135"/>
      <c r="ZV743" s="135"/>
      <c r="ZW743" s="135"/>
      <c r="ZX743" s="139"/>
      <c r="ZY743" s="135"/>
      <c r="ZZ743" s="135"/>
    </row>
    <row r="744" spans="25:702">
      <c r="Y744" s="236"/>
      <c r="YA744" s="135" t="str">
        <f>IF(YC744 &lt;&gt; "", (COUNTIF($YC$212:YC744,YC744)&amp;"_"&amp;YC744),"")</f>
        <v/>
      </c>
      <c r="YB744" s="136" t="str">
        <f>IFERROR(IF(Purchase!A534 &lt;&gt;"",Purchase!A534,""),"")</f>
        <v/>
      </c>
      <c r="YC744" s="137" t="str">
        <f>IFERROR(IF(Purchase!B534 &lt;&gt;"",Purchase!B534,""),"")</f>
        <v/>
      </c>
      <c r="YD744" s="137" t="str">
        <f>IFERROR(IF(Purchase!C534 &lt;&gt;"",Purchase!C534,""),"")</f>
        <v/>
      </c>
      <c r="YE744" s="137" t="str">
        <f>IFERROR(IF(Purchase!D534 &lt;&gt;"",Purchase!D534,""),"")</f>
        <v/>
      </c>
      <c r="YF744" s="137" t="str">
        <f>IFERROR(IF(Purchase!E534 &lt;&gt;"",Purchase!E534,""),"")</f>
        <v/>
      </c>
      <c r="YG744" s="137" t="str">
        <f>IFERROR(IF(Purchase!F534 &lt;&gt;"",Purchase!F534,""),"")</f>
        <v/>
      </c>
      <c r="YH744" s="137" t="str">
        <f>IFERROR(IF(Purchase!G534 &lt;&gt;"",Purchase!G534,""),"")</f>
        <v/>
      </c>
      <c r="YI744" s="137" t="str">
        <f>IFERROR(IF(Purchase!H534 &lt;&gt;"",Purchase!H534,""),"")</f>
        <v/>
      </c>
      <c r="YJ744" s="137" t="str">
        <f>IFERROR(IF(Purchase!I534 &lt;&gt;"",Purchase!I534,""),"")</f>
        <v/>
      </c>
      <c r="YK744" s="137" t="str">
        <f>IFERROR(IF(Purchase!J534 &lt;&gt;"",Purchase!J534,""),"")</f>
        <v/>
      </c>
      <c r="YL744" s="149" t="str">
        <f t="shared" si="35"/>
        <v/>
      </c>
      <c r="YM744" s="135"/>
      <c r="YN744" s="138"/>
      <c r="YO744" s="139"/>
      <c r="YP744" s="138"/>
      <c r="YQ744" s="138"/>
      <c r="YR744" s="140"/>
      <c r="YS744" s="138"/>
      <c r="YT744" s="138"/>
      <c r="YU744" s="141"/>
      <c r="YV744" s="135"/>
      <c r="YW744" s="135"/>
      <c r="YX744" s="135"/>
      <c r="YY744" s="135"/>
      <c r="YZ744" s="135"/>
      <c r="ZA744" s="135"/>
      <c r="ZB744" s="135"/>
      <c r="ZC744" s="135"/>
      <c r="ZD744" s="135" t="str">
        <f>IF(ZG744 &lt;&gt; "",(COUNTIF($ZG$212:ZG744,ZG744)&amp;"_"&amp;ZG744),"")</f>
        <v/>
      </c>
      <c r="ZE744" s="142" t="str">
        <f>IFERROR(IF(Sale!A535 &lt;&gt; "", Sale!A535, ""), "")</f>
        <v/>
      </c>
      <c r="ZF744" s="135" t="str">
        <f>IFERROR(IF(Sale!B535 &lt;&gt; "", Sale!B535, ""), "")</f>
        <v/>
      </c>
      <c r="ZG744" s="135" t="str">
        <f>IFERROR(IF(Sale!C535 &lt;&gt; "", Sale!C535, ""), "")</f>
        <v/>
      </c>
      <c r="ZH744" s="135" t="str">
        <f>IFERROR(IF(Sale!D535 &lt;&gt; "", Sale!D535, ""), "")</f>
        <v/>
      </c>
      <c r="ZI744" s="135" t="str">
        <f>IFERROR(IF(Sale!E535 &lt;&gt; "", Sale!E535, ""), "")</f>
        <v/>
      </c>
      <c r="ZJ744" s="135" t="str">
        <f>IFERROR(IF(Sale!F535 &lt;&gt; "", Sale!F535, ""), "")</f>
        <v/>
      </c>
      <c r="ZK744" s="135" t="str">
        <f>IFERROR(IF(Sale!G535 &lt;&gt; "", Sale!G535, ""), "")</f>
        <v/>
      </c>
      <c r="ZL744" s="135" t="str">
        <f>IFERROR(IF(Sale!H535 &lt;&gt; "", Sale!H535, ""), "")</f>
        <v/>
      </c>
      <c r="ZM744" s="135" t="str">
        <f>IFERROR(IF(Sale!I535 &lt;&gt; "", Sale!I535, ""), "")</f>
        <v/>
      </c>
      <c r="ZN744" s="135" t="str">
        <f>IFERROR(IF(Sale!J535 &lt;&gt; "", Sale!J535, ""), "")</f>
        <v/>
      </c>
      <c r="ZO744" s="135" t="str">
        <f>IFERROR(IF(Sale!K535 &lt;&gt; "", Sale!K535, ""), "")</f>
        <v/>
      </c>
      <c r="ZP744" s="135" t="str">
        <f>IFERROR(IF(Sale!L535 &lt;&gt; "", Sale!L535, ""), "")</f>
        <v/>
      </c>
      <c r="ZQ744" s="135" t="str">
        <f>IFERROR(IF(Sale!M535 &lt;&gt; "", Sale!M535, ""), "")</f>
        <v/>
      </c>
      <c r="ZR744" s="135" t="str">
        <f>IFERROR(IF(Sale!N535 &lt;&gt; "", Sale!N535, ""), "")</f>
        <v/>
      </c>
      <c r="ZS744" s="135" t="str">
        <f>IFERROR(IF(Sale!O535 &lt;&gt; "", Sale!O535, ""), "")</f>
        <v/>
      </c>
      <c r="ZT744" s="135"/>
      <c r="ZU744" s="135"/>
      <c r="ZV744" s="135"/>
      <c r="ZW744" s="135"/>
      <c r="ZX744" s="139"/>
      <c r="ZY744" s="135"/>
      <c r="ZZ744" s="135"/>
    </row>
    <row r="745" spans="25:702">
      <c r="Y745" s="236"/>
      <c r="YA745" s="135" t="str">
        <f>IF(YC745 &lt;&gt; "", (COUNTIF($YC$212:YC745,YC745)&amp;"_"&amp;YC745),"")</f>
        <v/>
      </c>
      <c r="YB745" s="136" t="str">
        <f>IFERROR(IF(Purchase!A535 &lt;&gt;"",Purchase!A535,""),"")</f>
        <v/>
      </c>
      <c r="YC745" s="137" t="str">
        <f>IFERROR(IF(Purchase!B535 &lt;&gt;"",Purchase!B535,""),"")</f>
        <v/>
      </c>
      <c r="YD745" s="137" t="str">
        <f>IFERROR(IF(Purchase!C535 &lt;&gt;"",Purchase!C535,""),"")</f>
        <v/>
      </c>
      <c r="YE745" s="137" t="str">
        <f>IFERROR(IF(Purchase!D535 &lt;&gt;"",Purchase!D535,""),"")</f>
        <v/>
      </c>
      <c r="YF745" s="137" t="str">
        <f>IFERROR(IF(Purchase!E535 &lt;&gt;"",Purchase!E535,""),"")</f>
        <v/>
      </c>
      <c r="YG745" s="137" t="str">
        <f>IFERROR(IF(Purchase!F535 &lt;&gt;"",Purchase!F535,""),"")</f>
        <v/>
      </c>
      <c r="YH745" s="137" t="str">
        <f>IFERROR(IF(Purchase!G535 &lt;&gt;"",Purchase!G535,""),"")</f>
        <v/>
      </c>
      <c r="YI745" s="137" t="str">
        <f>IFERROR(IF(Purchase!H535 &lt;&gt;"",Purchase!H535,""),"")</f>
        <v/>
      </c>
      <c r="YJ745" s="137" t="str">
        <f>IFERROR(IF(Purchase!I535 &lt;&gt;"",Purchase!I535,""),"")</f>
        <v/>
      </c>
      <c r="YK745" s="137" t="str">
        <f>IFERROR(IF(Purchase!J535 &lt;&gt;"",Purchase!J535,""),"")</f>
        <v/>
      </c>
      <c r="YL745" s="149" t="str">
        <f t="shared" si="35"/>
        <v/>
      </c>
      <c r="YM745" s="135"/>
      <c r="YN745" s="138"/>
      <c r="YO745" s="139"/>
      <c r="YP745" s="138"/>
      <c r="YQ745" s="138"/>
      <c r="YR745" s="140"/>
      <c r="YS745" s="138"/>
      <c r="YT745" s="138"/>
      <c r="YU745" s="141"/>
      <c r="YV745" s="135"/>
      <c r="YW745" s="135"/>
      <c r="YX745" s="135"/>
      <c r="YY745" s="135"/>
      <c r="YZ745" s="135"/>
      <c r="ZA745" s="135"/>
      <c r="ZB745" s="135"/>
      <c r="ZC745" s="135"/>
      <c r="ZD745" s="135" t="str">
        <f>IF(ZG745 &lt;&gt; "",(COUNTIF($ZG$212:ZG745,ZG745)&amp;"_"&amp;ZG745),"")</f>
        <v/>
      </c>
      <c r="ZE745" s="142" t="str">
        <f>IFERROR(IF(Sale!A536 &lt;&gt; "", Sale!A536, ""), "")</f>
        <v/>
      </c>
      <c r="ZF745" s="135" t="str">
        <f>IFERROR(IF(Sale!B536 &lt;&gt; "", Sale!B536, ""), "")</f>
        <v/>
      </c>
      <c r="ZG745" s="135" t="str">
        <f>IFERROR(IF(Sale!C536 &lt;&gt; "", Sale!C536, ""), "")</f>
        <v/>
      </c>
      <c r="ZH745" s="135" t="str">
        <f>IFERROR(IF(Sale!D536 &lt;&gt; "", Sale!D536, ""), "")</f>
        <v/>
      </c>
      <c r="ZI745" s="135" t="str">
        <f>IFERROR(IF(Sale!E536 &lt;&gt; "", Sale!E536, ""), "")</f>
        <v/>
      </c>
      <c r="ZJ745" s="135" t="str">
        <f>IFERROR(IF(Sale!F536 &lt;&gt; "", Sale!F536, ""), "")</f>
        <v/>
      </c>
      <c r="ZK745" s="135" t="str">
        <f>IFERROR(IF(Sale!G536 &lt;&gt; "", Sale!G536, ""), "")</f>
        <v/>
      </c>
      <c r="ZL745" s="135" t="str">
        <f>IFERROR(IF(Sale!H536 &lt;&gt; "", Sale!H536, ""), "")</f>
        <v/>
      </c>
      <c r="ZM745" s="135" t="str">
        <f>IFERROR(IF(Sale!I536 &lt;&gt; "", Sale!I536, ""), "")</f>
        <v/>
      </c>
      <c r="ZN745" s="135" t="str">
        <f>IFERROR(IF(Sale!J536 &lt;&gt; "", Sale!J536, ""), "")</f>
        <v/>
      </c>
      <c r="ZO745" s="135" t="str">
        <f>IFERROR(IF(Sale!K536 &lt;&gt; "", Sale!K536, ""), "")</f>
        <v/>
      </c>
      <c r="ZP745" s="135" t="str">
        <f>IFERROR(IF(Sale!L536 &lt;&gt; "", Sale!L536, ""), "")</f>
        <v/>
      </c>
      <c r="ZQ745" s="135" t="str">
        <f>IFERROR(IF(Sale!M536 &lt;&gt; "", Sale!M536, ""), "")</f>
        <v/>
      </c>
      <c r="ZR745" s="135" t="str">
        <f>IFERROR(IF(Sale!N536 &lt;&gt; "", Sale!N536, ""), "")</f>
        <v/>
      </c>
      <c r="ZS745" s="135" t="str">
        <f>IFERROR(IF(Sale!O536 &lt;&gt; "", Sale!O536, ""), "")</f>
        <v/>
      </c>
      <c r="ZT745" s="135"/>
      <c r="ZU745" s="135"/>
      <c r="ZV745" s="135"/>
      <c r="ZW745" s="135"/>
      <c r="ZX745" s="139"/>
      <c r="ZY745" s="135"/>
      <c r="ZZ745" s="135"/>
    </row>
    <row r="746" spans="25:702">
      <c r="Y746" s="236"/>
      <c r="YA746" s="135" t="str">
        <f>IF(YC746 &lt;&gt; "", (COUNTIF($YC$212:YC746,YC746)&amp;"_"&amp;YC746),"")</f>
        <v/>
      </c>
      <c r="YB746" s="136" t="str">
        <f>IFERROR(IF(Purchase!A536 &lt;&gt;"",Purchase!A536,""),"")</f>
        <v/>
      </c>
      <c r="YC746" s="137" t="str">
        <f>IFERROR(IF(Purchase!B536 &lt;&gt;"",Purchase!B536,""),"")</f>
        <v/>
      </c>
      <c r="YD746" s="137" t="str">
        <f>IFERROR(IF(Purchase!C536 &lt;&gt;"",Purchase!C536,""),"")</f>
        <v/>
      </c>
      <c r="YE746" s="137" t="str">
        <f>IFERROR(IF(Purchase!D536 &lt;&gt;"",Purchase!D536,""),"")</f>
        <v/>
      </c>
      <c r="YF746" s="137" t="str">
        <f>IFERROR(IF(Purchase!E536 &lt;&gt;"",Purchase!E536,""),"")</f>
        <v/>
      </c>
      <c r="YG746" s="137" t="str">
        <f>IFERROR(IF(Purchase!F536 &lt;&gt;"",Purchase!F536,""),"")</f>
        <v/>
      </c>
      <c r="YH746" s="137" t="str">
        <f>IFERROR(IF(Purchase!G536 &lt;&gt;"",Purchase!G536,""),"")</f>
        <v/>
      </c>
      <c r="YI746" s="137" t="str">
        <f>IFERROR(IF(Purchase!H536 &lt;&gt;"",Purchase!H536,""),"")</f>
        <v/>
      </c>
      <c r="YJ746" s="137" t="str">
        <f>IFERROR(IF(Purchase!I536 &lt;&gt;"",Purchase!I536,""),"")</f>
        <v/>
      </c>
      <c r="YK746" s="137" t="str">
        <f>IFERROR(IF(Purchase!J536 &lt;&gt;"",Purchase!J536,""),"")</f>
        <v/>
      </c>
      <c r="YL746" s="149" t="str">
        <f t="shared" si="35"/>
        <v/>
      </c>
      <c r="YM746" s="135"/>
      <c r="YN746" s="138"/>
      <c r="YO746" s="139"/>
      <c r="YP746" s="138"/>
      <c r="YQ746" s="138"/>
      <c r="YR746" s="140"/>
      <c r="YS746" s="138"/>
      <c r="YT746" s="138"/>
      <c r="YU746" s="141"/>
      <c r="YV746" s="135"/>
      <c r="YW746" s="135"/>
      <c r="YX746" s="135"/>
      <c r="YY746" s="135"/>
      <c r="YZ746" s="135"/>
      <c r="ZA746" s="135"/>
      <c r="ZB746" s="135"/>
      <c r="ZC746" s="135"/>
      <c r="ZD746" s="135" t="str">
        <f>IF(ZG746 &lt;&gt; "",(COUNTIF($ZG$212:ZG746,ZG746)&amp;"_"&amp;ZG746),"")</f>
        <v/>
      </c>
      <c r="ZE746" s="142" t="str">
        <f>IFERROR(IF(Sale!A537 &lt;&gt; "", Sale!A537, ""), "")</f>
        <v/>
      </c>
      <c r="ZF746" s="135" t="str">
        <f>IFERROR(IF(Sale!B537 &lt;&gt; "", Sale!B537, ""), "")</f>
        <v/>
      </c>
      <c r="ZG746" s="135" t="str">
        <f>IFERROR(IF(Sale!C537 &lt;&gt; "", Sale!C537, ""), "")</f>
        <v/>
      </c>
      <c r="ZH746" s="135" t="str">
        <f>IFERROR(IF(Sale!D537 &lt;&gt; "", Sale!D537, ""), "")</f>
        <v/>
      </c>
      <c r="ZI746" s="135" t="str">
        <f>IFERROR(IF(Sale!E537 &lt;&gt; "", Sale!E537, ""), "")</f>
        <v/>
      </c>
      <c r="ZJ746" s="135" t="str">
        <f>IFERROR(IF(Sale!F537 &lt;&gt; "", Sale!F537, ""), "")</f>
        <v/>
      </c>
      <c r="ZK746" s="135" t="str">
        <f>IFERROR(IF(Sale!G537 &lt;&gt; "", Sale!G537, ""), "")</f>
        <v/>
      </c>
      <c r="ZL746" s="135" t="str">
        <f>IFERROR(IF(Sale!H537 &lt;&gt; "", Sale!H537, ""), "")</f>
        <v/>
      </c>
      <c r="ZM746" s="135" t="str">
        <f>IFERROR(IF(Sale!I537 &lt;&gt; "", Sale!I537, ""), "")</f>
        <v/>
      </c>
      <c r="ZN746" s="135" t="str">
        <f>IFERROR(IF(Sale!J537 &lt;&gt; "", Sale!J537, ""), "")</f>
        <v/>
      </c>
      <c r="ZO746" s="135" t="str">
        <f>IFERROR(IF(Sale!K537 &lt;&gt; "", Sale!K537, ""), "")</f>
        <v/>
      </c>
      <c r="ZP746" s="135" t="str">
        <f>IFERROR(IF(Sale!L537 &lt;&gt; "", Sale!L537, ""), "")</f>
        <v/>
      </c>
      <c r="ZQ746" s="135" t="str">
        <f>IFERROR(IF(Sale!M537 &lt;&gt; "", Sale!M537, ""), "")</f>
        <v/>
      </c>
      <c r="ZR746" s="135" t="str">
        <f>IFERROR(IF(Sale!N537 &lt;&gt; "", Sale!N537, ""), "")</f>
        <v/>
      </c>
      <c r="ZS746" s="135" t="str">
        <f>IFERROR(IF(Sale!O537 &lt;&gt; "", Sale!O537, ""), "")</f>
        <v/>
      </c>
      <c r="ZT746" s="135"/>
      <c r="ZU746" s="135"/>
      <c r="ZV746" s="135"/>
      <c r="ZW746" s="135"/>
      <c r="ZX746" s="139"/>
      <c r="ZY746" s="135"/>
      <c r="ZZ746" s="135"/>
    </row>
    <row r="747" spans="25:702">
      <c r="Y747" s="236"/>
      <c r="YA747" s="135" t="str">
        <f>IF(YC747 &lt;&gt; "", (COUNTIF($YC$212:YC747,YC747)&amp;"_"&amp;YC747),"")</f>
        <v/>
      </c>
      <c r="YB747" s="136" t="str">
        <f>IFERROR(IF(Purchase!A537 &lt;&gt;"",Purchase!A537,""),"")</f>
        <v/>
      </c>
      <c r="YC747" s="137" t="str">
        <f>IFERROR(IF(Purchase!B537 &lt;&gt;"",Purchase!B537,""),"")</f>
        <v/>
      </c>
      <c r="YD747" s="137" t="str">
        <f>IFERROR(IF(Purchase!C537 &lt;&gt;"",Purchase!C537,""),"")</f>
        <v/>
      </c>
      <c r="YE747" s="137" t="str">
        <f>IFERROR(IF(Purchase!D537 &lt;&gt;"",Purchase!D537,""),"")</f>
        <v/>
      </c>
      <c r="YF747" s="137" t="str">
        <f>IFERROR(IF(Purchase!E537 &lt;&gt;"",Purchase!E537,""),"")</f>
        <v/>
      </c>
      <c r="YG747" s="137" t="str">
        <f>IFERROR(IF(Purchase!F537 &lt;&gt;"",Purchase!F537,""),"")</f>
        <v/>
      </c>
      <c r="YH747" s="137" t="str">
        <f>IFERROR(IF(Purchase!G537 &lt;&gt;"",Purchase!G537,""),"")</f>
        <v/>
      </c>
      <c r="YI747" s="137" t="str">
        <f>IFERROR(IF(Purchase!H537 &lt;&gt;"",Purchase!H537,""),"")</f>
        <v/>
      </c>
      <c r="YJ747" s="137" t="str">
        <f>IFERROR(IF(Purchase!I537 &lt;&gt;"",Purchase!I537,""),"")</f>
        <v/>
      </c>
      <c r="YK747" s="137" t="str">
        <f>IFERROR(IF(Purchase!J537 &lt;&gt;"",Purchase!J537,""),"")</f>
        <v/>
      </c>
      <c r="YL747" s="149" t="str">
        <f t="shared" si="35"/>
        <v/>
      </c>
      <c r="YM747" s="135"/>
      <c r="YN747" s="138"/>
      <c r="YO747" s="139"/>
      <c r="YP747" s="138"/>
      <c r="YQ747" s="138"/>
      <c r="YR747" s="140"/>
      <c r="YS747" s="138"/>
      <c r="YT747" s="138"/>
      <c r="YU747" s="141"/>
      <c r="YV747" s="135"/>
      <c r="YW747" s="135"/>
      <c r="YX747" s="135"/>
      <c r="YY747" s="135"/>
      <c r="YZ747" s="135"/>
      <c r="ZA747" s="135"/>
      <c r="ZB747" s="135"/>
      <c r="ZC747" s="135"/>
      <c r="ZD747" s="135" t="str">
        <f>IF(ZG747 &lt;&gt; "",(COUNTIF($ZG$212:ZG747,ZG747)&amp;"_"&amp;ZG747),"")</f>
        <v/>
      </c>
      <c r="ZE747" s="142" t="str">
        <f>IFERROR(IF(Sale!A538 &lt;&gt; "", Sale!A538, ""), "")</f>
        <v/>
      </c>
      <c r="ZF747" s="135" t="str">
        <f>IFERROR(IF(Sale!B538 &lt;&gt; "", Sale!B538, ""), "")</f>
        <v/>
      </c>
      <c r="ZG747" s="135" t="str">
        <f>IFERROR(IF(Sale!C538 &lt;&gt; "", Sale!C538, ""), "")</f>
        <v/>
      </c>
      <c r="ZH747" s="135" t="str">
        <f>IFERROR(IF(Sale!D538 &lt;&gt; "", Sale!D538, ""), "")</f>
        <v/>
      </c>
      <c r="ZI747" s="135" t="str">
        <f>IFERROR(IF(Sale!E538 &lt;&gt; "", Sale!E538, ""), "")</f>
        <v/>
      </c>
      <c r="ZJ747" s="135" t="str">
        <f>IFERROR(IF(Sale!F538 &lt;&gt; "", Sale!F538, ""), "")</f>
        <v/>
      </c>
      <c r="ZK747" s="135" t="str">
        <f>IFERROR(IF(Sale!G538 &lt;&gt; "", Sale!G538, ""), "")</f>
        <v/>
      </c>
      <c r="ZL747" s="135" t="str">
        <f>IFERROR(IF(Sale!H538 &lt;&gt; "", Sale!H538, ""), "")</f>
        <v/>
      </c>
      <c r="ZM747" s="135" t="str">
        <f>IFERROR(IF(Sale!I538 &lt;&gt; "", Sale!I538, ""), "")</f>
        <v/>
      </c>
      <c r="ZN747" s="135" t="str">
        <f>IFERROR(IF(Sale!J538 &lt;&gt; "", Sale!J538, ""), "")</f>
        <v/>
      </c>
      <c r="ZO747" s="135" t="str">
        <f>IFERROR(IF(Sale!K538 &lt;&gt; "", Sale!K538, ""), "")</f>
        <v/>
      </c>
      <c r="ZP747" s="135" t="str">
        <f>IFERROR(IF(Sale!L538 &lt;&gt; "", Sale!L538, ""), "")</f>
        <v/>
      </c>
      <c r="ZQ747" s="135" t="str">
        <f>IFERROR(IF(Sale!M538 &lt;&gt; "", Sale!M538, ""), "")</f>
        <v/>
      </c>
      <c r="ZR747" s="135" t="str">
        <f>IFERROR(IF(Sale!N538 &lt;&gt; "", Sale!N538, ""), "")</f>
        <v/>
      </c>
      <c r="ZS747" s="135" t="str">
        <f>IFERROR(IF(Sale!O538 &lt;&gt; "", Sale!O538, ""), "")</f>
        <v/>
      </c>
      <c r="ZT747" s="135"/>
      <c r="ZU747" s="135"/>
      <c r="ZV747" s="135"/>
      <c r="ZW747" s="135"/>
      <c r="ZX747" s="139"/>
      <c r="ZY747" s="135"/>
      <c r="ZZ747" s="135"/>
    </row>
    <row r="748" spans="25:702">
      <c r="Y748" s="236"/>
      <c r="YA748" s="135" t="str">
        <f>IF(YC748 &lt;&gt; "", (COUNTIF($YC$212:YC748,YC748)&amp;"_"&amp;YC748),"")</f>
        <v/>
      </c>
      <c r="YB748" s="136" t="str">
        <f>IFERROR(IF(Purchase!A538 &lt;&gt;"",Purchase!A538,""),"")</f>
        <v/>
      </c>
      <c r="YC748" s="137" t="str">
        <f>IFERROR(IF(Purchase!B538 &lt;&gt;"",Purchase!B538,""),"")</f>
        <v/>
      </c>
      <c r="YD748" s="137" t="str">
        <f>IFERROR(IF(Purchase!C538 &lt;&gt;"",Purchase!C538,""),"")</f>
        <v/>
      </c>
      <c r="YE748" s="137" t="str">
        <f>IFERROR(IF(Purchase!D538 &lt;&gt;"",Purchase!D538,""),"")</f>
        <v/>
      </c>
      <c r="YF748" s="137" t="str">
        <f>IFERROR(IF(Purchase!E538 &lt;&gt;"",Purchase!E538,""),"")</f>
        <v/>
      </c>
      <c r="YG748" s="137" t="str">
        <f>IFERROR(IF(Purchase!F538 &lt;&gt;"",Purchase!F538,""),"")</f>
        <v/>
      </c>
      <c r="YH748" s="137" t="str">
        <f>IFERROR(IF(Purchase!G538 &lt;&gt;"",Purchase!G538,""),"")</f>
        <v/>
      </c>
      <c r="YI748" s="137" t="str">
        <f>IFERROR(IF(Purchase!H538 &lt;&gt;"",Purchase!H538,""),"")</f>
        <v/>
      </c>
      <c r="YJ748" s="137" t="str">
        <f>IFERROR(IF(Purchase!I538 &lt;&gt;"",Purchase!I538,""),"")</f>
        <v/>
      </c>
      <c r="YK748" s="137" t="str">
        <f>IFERROR(IF(Purchase!J538 &lt;&gt;"",Purchase!J538,""),"")</f>
        <v/>
      </c>
      <c r="YL748" s="149" t="str">
        <f t="shared" si="35"/>
        <v/>
      </c>
      <c r="YM748" s="135"/>
      <c r="YN748" s="138"/>
      <c r="YO748" s="139"/>
      <c r="YP748" s="138"/>
      <c r="YQ748" s="138"/>
      <c r="YR748" s="140"/>
      <c r="YS748" s="138"/>
      <c r="YT748" s="138"/>
      <c r="YU748" s="141"/>
      <c r="YV748" s="135"/>
      <c r="YW748" s="135"/>
      <c r="YX748" s="135"/>
      <c r="YY748" s="135"/>
      <c r="YZ748" s="135"/>
      <c r="ZA748" s="135"/>
      <c r="ZB748" s="135"/>
      <c r="ZC748" s="135"/>
      <c r="ZD748" s="135" t="str">
        <f>IF(ZG748 &lt;&gt; "",(COUNTIF($ZG$212:ZG748,ZG748)&amp;"_"&amp;ZG748),"")</f>
        <v/>
      </c>
      <c r="ZE748" s="142" t="str">
        <f>IFERROR(IF(Sale!A539 &lt;&gt; "", Sale!A539, ""), "")</f>
        <v/>
      </c>
      <c r="ZF748" s="135" t="str">
        <f>IFERROR(IF(Sale!B539 &lt;&gt; "", Sale!B539, ""), "")</f>
        <v/>
      </c>
      <c r="ZG748" s="135" t="str">
        <f>IFERROR(IF(Sale!C539 &lt;&gt; "", Sale!C539, ""), "")</f>
        <v/>
      </c>
      <c r="ZH748" s="135" t="str">
        <f>IFERROR(IF(Sale!D539 &lt;&gt; "", Sale!D539, ""), "")</f>
        <v/>
      </c>
      <c r="ZI748" s="135" t="str">
        <f>IFERROR(IF(Sale!E539 &lt;&gt; "", Sale!E539, ""), "")</f>
        <v/>
      </c>
      <c r="ZJ748" s="135" t="str">
        <f>IFERROR(IF(Sale!F539 &lt;&gt; "", Sale!F539, ""), "")</f>
        <v/>
      </c>
      <c r="ZK748" s="135" t="str">
        <f>IFERROR(IF(Sale!G539 &lt;&gt; "", Sale!G539, ""), "")</f>
        <v/>
      </c>
      <c r="ZL748" s="135" t="str">
        <f>IFERROR(IF(Sale!H539 &lt;&gt; "", Sale!H539, ""), "")</f>
        <v/>
      </c>
      <c r="ZM748" s="135" t="str">
        <f>IFERROR(IF(Sale!I539 &lt;&gt; "", Sale!I539, ""), "")</f>
        <v/>
      </c>
      <c r="ZN748" s="135" t="str">
        <f>IFERROR(IF(Sale!J539 &lt;&gt; "", Sale!J539, ""), "")</f>
        <v/>
      </c>
      <c r="ZO748" s="135" t="str">
        <f>IFERROR(IF(Sale!K539 &lt;&gt; "", Sale!K539, ""), "")</f>
        <v/>
      </c>
      <c r="ZP748" s="135" t="str">
        <f>IFERROR(IF(Sale!L539 &lt;&gt; "", Sale!L539, ""), "")</f>
        <v/>
      </c>
      <c r="ZQ748" s="135" t="str">
        <f>IFERROR(IF(Sale!M539 &lt;&gt; "", Sale!M539, ""), "")</f>
        <v/>
      </c>
      <c r="ZR748" s="135" t="str">
        <f>IFERROR(IF(Sale!N539 &lt;&gt; "", Sale!N539, ""), "")</f>
        <v/>
      </c>
      <c r="ZS748" s="135" t="str">
        <f>IFERROR(IF(Sale!O539 &lt;&gt; "", Sale!O539, ""), "")</f>
        <v/>
      </c>
      <c r="ZT748" s="135"/>
      <c r="ZU748" s="135"/>
      <c r="ZV748" s="135"/>
      <c r="ZW748" s="135"/>
      <c r="ZX748" s="139"/>
      <c r="ZY748" s="135"/>
      <c r="ZZ748" s="135"/>
    </row>
    <row r="749" spans="25:702">
      <c r="Y749" s="236"/>
      <c r="YA749" s="135" t="str">
        <f>IF(YC749 &lt;&gt; "", (COUNTIF($YC$212:YC749,YC749)&amp;"_"&amp;YC749),"")</f>
        <v/>
      </c>
      <c r="YB749" s="136" t="str">
        <f>IFERROR(IF(Purchase!A539 &lt;&gt;"",Purchase!A539,""),"")</f>
        <v/>
      </c>
      <c r="YC749" s="137" t="str">
        <f>IFERROR(IF(Purchase!B539 &lt;&gt;"",Purchase!B539,""),"")</f>
        <v/>
      </c>
      <c r="YD749" s="137" t="str">
        <f>IFERROR(IF(Purchase!C539 &lt;&gt;"",Purchase!C539,""),"")</f>
        <v/>
      </c>
      <c r="YE749" s="137" t="str">
        <f>IFERROR(IF(Purchase!D539 &lt;&gt;"",Purchase!D539,""),"")</f>
        <v/>
      </c>
      <c r="YF749" s="137" t="str">
        <f>IFERROR(IF(Purchase!E539 &lt;&gt;"",Purchase!E539,""),"")</f>
        <v/>
      </c>
      <c r="YG749" s="137" t="str">
        <f>IFERROR(IF(Purchase!F539 &lt;&gt;"",Purchase!F539,""),"")</f>
        <v/>
      </c>
      <c r="YH749" s="137" t="str">
        <f>IFERROR(IF(Purchase!G539 &lt;&gt;"",Purchase!G539,""),"")</f>
        <v/>
      </c>
      <c r="YI749" s="137" t="str">
        <f>IFERROR(IF(Purchase!H539 &lt;&gt;"",Purchase!H539,""),"")</f>
        <v/>
      </c>
      <c r="YJ749" s="137" t="str">
        <f>IFERROR(IF(Purchase!I539 &lt;&gt;"",Purchase!I539,""),"")</f>
        <v/>
      </c>
      <c r="YK749" s="137" t="str">
        <f>IFERROR(IF(Purchase!J539 &lt;&gt;"",Purchase!J539,""),"")</f>
        <v/>
      </c>
      <c r="YL749" s="149" t="str">
        <f t="shared" si="35"/>
        <v/>
      </c>
      <c r="YM749" s="135"/>
      <c r="YN749" s="138"/>
      <c r="YO749" s="139"/>
      <c r="YP749" s="138"/>
      <c r="YQ749" s="138"/>
      <c r="YR749" s="140"/>
      <c r="YS749" s="138"/>
      <c r="YT749" s="138"/>
      <c r="YU749" s="141"/>
      <c r="YV749" s="135"/>
      <c r="YW749" s="135"/>
      <c r="YX749" s="135"/>
      <c r="YY749" s="135"/>
      <c r="YZ749" s="135"/>
      <c r="ZA749" s="135"/>
      <c r="ZB749" s="135"/>
      <c r="ZC749" s="135"/>
      <c r="ZD749" s="135" t="str">
        <f>IF(ZG749 &lt;&gt; "",(COUNTIF($ZG$212:ZG749,ZG749)&amp;"_"&amp;ZG749),"")</f>
        <v/>
      </c>
      <c r="ZE749" s="142" t="str">
        <f>IFERROR(IF(Sale!A540 &lt;&gt; "", Sale!A540, ""), "")</f>
        <v/>
      </c>
      <c r="ZF749" s="135" t="str">
        <f>IFERROR(IF(Sale!B540 &lt;&gt; "", Sale!B540, ""), "")</f>
        <v/>
      </c>
      <c r="ZG749" s="135" t="str">
        <f>IFERROR(IF(Sale!C540 &lt;&gt; "", Sale!C540, ""), "")</f>
        <v/>
      </c>
      <c r="ZH749" s="135" t="str">
        <f>IFERROR(IF(Sale!D540 &lt;&gt; "", Sale!D540, ""), "")</f>
        <v/>
      </c>
      <c r="ZI749" s="135" t="str">
        <f>IFERROR(IF(Sale!E540 &lt;&gt; "", Sale!E540, ""), "")</f>
        <v/>
      </c>
      <c r="ZJ749" s="135" t="str">
        <f>IFERROR(IF(Sale!F540 &lt;&gt; "", Sale!F540, ""), "")</f>
        <v/>
      </c>
      <c r="ZK749" s="135" t="str">
        <f>IFERROR(IF(Sale!G540 &lt;&gt; "", Sale!G540, ""), "")</f>
        <v/>
      </c>
      <c r="ZL749" s="135" t="str">
        <f>IFERROR(IF(Sale!H540 &lt;&gt; "", Sale!H540, ""), "")</f>
        <v/>
      </c>
      <c r="ZM749" s="135" t="str">
        <f>IFERROR(IF(Sale!I540 &lt;&gt; "", Sale!I540, ""), "")</f>
        <v/>
      </c>
      <c r="ZN749" s="135" t="str">
        <f>IFERROR(IF(Sale!J540 &lt;&gt; "", Sale!J540, ""), "")</f>
        <v/>
      </c>
      <c r="ZO749" s="135" t="str">
        <f>IFERROR(IF(Sale!K540 &lt;&gt; "", Sale!K540, ""), "")</f>
        <v/>
      </c>
      <c r="ZP749" s="135" t="str">
        <f>IFERROR(IF(Sale!L540 &lt;&gt; "", Sale!L540, ""), "")</f>
        <v/>
      </c>
      <c r="ZQ749" s="135" t="str">
        <f>IFERROR(IF(Sale!M540 &lt;&gt; "", Sale!M540, ""), "")</f>
        <v/>
      </c>
      <c r="ZR749" s="135" t="str">
        <f>IFERROR(IF(Sale!N540 &lt;&gt; "", Sale!N540, ""), "")</f>
        <v/>
      </c>
      <c r="ZS749" s="135" t="str">
        <f>IFERROR(IF(Sale!O540 &lt;&gt; "", Sale!O540, ""), "")</f>
        <v/>
      </c>
      <c r="ZT749" s="135"/>
      <c r="ZU749" s="135"/>
      <c r="ZV749" s="135"/>
      <c r="ZW749" s="135"/>
      <c r="ZX749" s="139"/>
      <c r="ZY749" s="135"/>
      <c r="ZZ749" s="135"/>
    </row>
    <row r="750" spans="25:702">
      <c r="Y750" s="236"/>
      <c r="YA750" s="135" t="str">
        <f>IF(YC750 &lt;&gt; "", (COUNTIF($YC$212:YC750,YC750)&amp;"_"&amp;YC750),"")</f>
        <v/>
      </c>
      <c r="YB750" s="136" t="str">
        <f>IFERROR(IF(Purchase!A540 &lt;&gt;"",Purchase!A540,""),"")</f>
        <v/>
      </c>
      <c r="YC750" s="137" t="str">
        <f>IFERROR(IF(Purchase!B540 &lt;&gt;"",Purchase!B540,""),"")</f>
        <v/>
      </c>
      <c r="YD750" s="137" t="str">
        <f>IFERROR(IF(Purchase!C540 &lt;&gt;"",Purchase!C540,""),"")</f>
        <v/>
      </c>
      <c r="YE750" s="137" t="str">
        <f>IFERROR(IF(Purchase!D540 &lt;&gt;"",Purchase!D540,""),"")</f>
        <v/>
      </c>
      <c r="YF750" s="137" t="str">
        <f>IFERROR(IF(Purchase!E540 &lt;&gt;"",Purchase!E540,""),"")</f>
        <v/>
      </c>
      <c r="YG750" s="137" t="str">
        <f>IFERROR(IF(Purchase!F540 &lt;&gt;"",Purchase!F540,""),"")</f>
        <v/>
      </c>
      <c r="YH750" s="137" t="str">
        <f>IFERROR(IF(Purchase!G540 &lt;&gt;"",Purchase!G540,""),"")</f>
        <v/>
      </c>
      <c r="YI750" s="137" t="str">
        <f>IFERROR(IF(Purchase!H540 &lt;&gt;"",Purchase!H540,""),"")</f>
        <v/>
      </c>
      <c r="YJ750" s="137" t="str">
        <f>IFERROR(IF(Purchase!I540 &lt;&gt;"",Purchase!I540,""),"")</f>
        <v/>
      </c>
      <c r="YK750" s="137" t="str">
        <f>IFERROR(IF(Purchase!J540 &lt;&gt;"",Purchase!J540,""),"")</f>
        <v/>
      </c>
      <c r="YL750" s="149" t="str">
        <f t="shared" si="35"/>
        <v/>
      </c>
      <c r="YM750" s="135"/>
      <c r="YN750" s="138"/>
      <c r="YO750" s="139"/>
      <c r="YP750" s="138"/>
      <c r="YQ750" s="138"/>
      <c r="YR750" s="140"/>
      <c r="YS750" s="138"/>
      <c r="YT750" s="138"/>
      <c r="YU750" s="141"/>
      <c r="YV750" s="135"/>
      <c r="YW750" s="135"/>
      <c r="YX750" s="135"/>
      <c r="YY750" s="135"/>
      <c r="YZ750" s="135"/>
      <c r="ZA750" s="135"/>
      <c r="ZB750" s="135"/>
      <c r="ZC750" s="135"/>
      <c r="ZD750" s="135" t="str">
        <f>IF(ZG750 &lt;&gt; "",(COUNTIF($ZG$212:ZG750,ZG750)&amp;"_"&amp;ZG750),"")</f>
        <v/>
      </c>
      <c r="ZE750" s="142" t="str">
        <f>IFERROR(IF(Sale!A541 &lt;&gt; "", Sale!A541, ""), "")</f>
        <v/>
      </c>
      <c r="ZF750" s="135" t="str">
        <f>IFERROR(IF(Sale!B541 &lt;&gt; "", Sale!B541, ""), "")</f>
        <v/>
      </c>
      <c r="ZG750" s="135" t="str">
        <f>IFERROR(IF(Sale!C541 &lt;&gt; "", Sale!C541, ""), "")</f>
        <v/>
      </c>
      <c r="ZH750" s="135" t="str">
        <f>IFERROR(IF(Sale!D541 &lt;&gt; "", Sale!D541, ""), "")</f>
        <v/>
      </c>
      <c r="ZI750" s="135" t="str">
        <f>IFERROR(IF(Sale!E541 &lt;&gt; "", Sale!E541, ""), "")</f>
        <v/>
      </c>
      <c r="ZJ750" s="135" t="str">
        <f>IFERROR(IF(Sale!F541 &lt;&gt; "", Sale!F541, ""), "")</f>
        <v/>
      </c>
      <c r="ZK750" s="135" t="str">
        <f>IFERROR(IF(Sale!G541 &lt;&gt; "", Sale!G541, ""), "")</f>
        <v/>
      </c>
      <c r="ZL750" s="135" t="str">
        <f>IFERROR(IF(Sale!H541 &lt;&gt; "", Sale!H541, ""), "")</f>
        <v/>
      </c>
      <c r="ZM750" s="135" t="str">
        <f>IFERROR(IF(Sale!I541 &lt;&gt; "", Sale!I541, ""), "")</f>
        <v/>
      </c>
      <c r="ZN750" s="135" t="str">
        <f>IFERROR(IF(Sale!J541 &lt;&gt; "", Sale!J541, ""), "")</f>
        <v/>
      </c>
      <c r="ZO750" s="135" t="str">
        <f>IFERROR(IF(Sale!K541 &lt;&gt; "", Sale!K541, ""), "")</f>
        <v/>
      </c>
      <c r="ZP750" s="135" t="str">
        <f>IFERROR(IF(Sale!L541 &lt;&gt; "", Sale!L541, ""), "")</f>
        <v/>
      </c>
      <c r="ZQ750" s="135" t="str">
        <f>IFERROR(IF(Sale!M541 &lt;&gt; "", Sale!M541, ""), "")</f>
        <v/>
      </c>
      <c r="ZR750" s="135" t="str">
        <f>IFERROR(IF(Sale!N541 &lt;&gt; "", Sale!N541, ""), "")</f>
        <v/>
      </c>
      <c r="ZS750" s="135" t="str">
        <f>IFERROR(IF(Sale!O541 &lt;&gt; "", Sale!O541, ""), "")</f>
        <v/>
      </c>
      <c r="ZT750" s="135"/>
      <c r="ZU750" s="135"/>
      <c r="ZV750" s="135"/>
      <c r="ZW750" s="135"/>
      <c r="ZX750" s="139"/>
      <c r="ZY750" s="135"/>
      <c r="ZZ750" s="135"/>
    </row>
    <row r="751" spans="25:702">
      <c r="Y751" s="236"/>
      <c r="YA751" s="135" t="str">
        <f>IF(YC751 &lt;&gt; "", (COUNTIF($YC$212:YC751,YC751)&amp;"_"&amp;YC751),"")</f>
        <v/>
      </c>
      <c r="YB751" s="136" t="str">
        <f>IFERROR(IF(Purchase!A541 &lt;&gt;"",Purchase!A541,""),"")</f>
        <v/>
      </c>
      <c r="YC751" s="137" t="str">
        <f>IFERROR(IF(Purchase!B541 &lt;&gt;"",Purchase!B541,""),"")</f>
        <v/>
      </c>
      <c r="YD751" s="137" t="str">
        <f>IFERROR(IF(Purchase!C541 &lt;&gt;"",Purchase!C541,""),"")</f>
        <v/>
      </c>
      <c r="YE751" s="137" t="str">
        <f>IFERROR(IF(Purchase!D541 &lt;&gt;"",Purchase!D541,""),"")</f>
        <v/>
      </c>
      <c r="YF751" s="137" t="str">
        <f>IFERROR(IF(Purchase!E541 &lt;&gt;"",Purchase!E541,""),"")</f>
        <v/>
      </c>
      <c r="YG751" s="137" t="str">
        <f>IFERROR(IF(Purchase!F541 &lt;&gt;"",Purchase!F541,""),"")</f>
        <v/>
      </c>
      <c r="YH751" s="137" t="str">
        <f>IFERROR(IF(Purchase!G541 &lt;&gt;"",Purchase!G541,""),"")</f>
        <v/>
      </c>
      <c r="YI751" s="137" t="str">
        <f>IFERROR(IF(Purchase!H541 &lt;&gt;"",Purchase!H541,""),"")</f>
        <v/>
      </c>
      <c r="YJ751" s="137" t="str">
        <f>IFERROR(IF(Purchase!I541 &lt;&gt;"",Purchase!I541,""),"")</f>
        <v/>
      </c>
      <c r="YK751" s="137" t="str">
        <f>IFERROR(IF(Purchase!J541 &lt;&gt;"",Purchase!J541,""),"")</f>
        <v/>
      </c>
      <c r="YL751" s="149" t="str">
        <f t="shared" si="35"/>
        <v/>
      </c>
      <c r="YM751" s="135"/>
      <c r="YN751" s="138"/>
      <c r="YO751" s="139"/>
      <c r="YP751" s="138"/>
      <c r="YQ751" s="138"/>
      <c r="YR751" s="140"/>
      <c r="YS751" s="138"/>
      <c r="YT751" s="138"/>
      <c r="YU751" s="141"/>
      <c r="YV751" s="135"/>
      <c r="YW751" s="135"/>
      <c r="YX751" s="135"/>
      <c r="YY751" s="135"/>
      <c r="YZ751" s="135"/>
      <c r="ZA751" s="135"/>
      <c r="ZB751" s="135"/>
      <c r="ZC751" s="135"/>
      <c r="ZD751" s="135" t="str">
        <f>IF(ZG751 &lt;&gt; "",(COUNTIF($ZG$212:ZG751,ZG751)&amp;"_"&amp;ZG751),"")</f>
        <v/>
      </c>
      <c r="ZE751" s="142" t="str">
        <f>IFERROR(IF(Sale!A542 &lt;&gt; "", Sale!A542, ""), "")</f>
        <v/>
      </c>
      <c r="ZF751" s="135" t="str">
        <f>IFERROR(IF(Sale!B542 &lt;&gt; "", Sale!B542, ""), "")</f>
        <v/>
      </c>
      <c r="ZG751" s="135" t="str">
        <f>IFERROR(IF(Sale!C542 &lt;&gt; "", Sale!C542, ""), "")</f>
        <v/>
      </c>
      <c r="ZH751" s="135" t="str">
        <f>IFERROR(IF(Sale!D542 &lt;&gt; "", Sale!D542, ""), "")</f>
        <v/>
      </c>
      <c r="ZI751" s="135" t="str">
        <f>IFERROR(IF(Sale!E542 &lt;&gt; "", Sale!E542, ""), "")</f>
        <v/>
      </c>
      <c r="ZJ751" s="135" t="str">
        <f>IFERROR(IF(Sale!F542 &lt;&gt; "", Sale!F542, ""), "")</f>
        <v/>
      </c>
      <c r="ZK751" s="135" t="str">
        <f>IFERROR(IF(Sale!G542 &lt;&gt; "", Sale!G542, ""), "")</f>
        <v/>
      </c>
      <c r="ZL751" s="135" t="str">
        <f>IFERROR(IF(Sale!H542 &lt;&gt; "", Sale!H542, ""), "")</f>
        <v/>
      </c>
      <c r="ZM751" s="135" t="str">
        <f>IFERROR(IF(Sale!I542 &lt;&gt; "", Sale!I542, ""), "")</f>
        <v/>
      </c>
      <c r="ZN751" s="135" t="str">
        <f>IFERROR(IF(Sale!J542 &lt;&gt; "", Sale!J542, ""), "")</f>
        <v/>
      </c>
      <c r="ZO751" s="135" t="str">
        <f>IFERROR(IF(Sale!K542 &lt;&gt; "", Sale!K542, ""), "")</f>
        <v/>
      </c>
      <c r="ZP751" s="135" t="str">
        <f>IFERROR(IF(Sale!L542 &lt;&gt; "", Sale!L542, ""), "")</f>
        <v/>
      </c>
      <c r="ZQ751" s="135" t="str">
        <f>IFERROR(IF(Sale!M542 &lt;&gt; "", Sale!M542, ""), "")</f>
        <v/>
      </c>
      <c r="ZR751" s="135" t="str">
        <f>IFERROR(IF(Sale!N542 &lt;&gt; "", Sale!N542, ""), "")</f>
        <v/>
      </c>
      <c r="ZS751" s="135" t="str">
        <f>IFERROR(IF(Sale!O542 &lt;&gt; "", Sale!O542, ""), "")</f>
        <v/>
      </c>
      <c r="ZT751" s="135"/>
      <c r="ZU751" s="135"/>
      <c r="ZV751" s="135"/>
      <c r="ZW751" s="135"/>
      <c r="ZX751" s="139"/>
      <c r="ZY751" s="135"/>
      <c r="ZZ751" s="135"/>
    </row>
    <row r="752" spans="25:702">
      <c r="Y752" s="236"/>
      <c r="YA752" s="135" t="str">
        <f>IF(YC752 &lt;&gt; "", (COUNTIF($YC$212:YC752,YC752)&amp;"_"&amp;YC752),"")</f>
        <v/>
      </c>
      <c r="YB752" s="136" t="str">
        <f>IFERROR(IF(Purchase!A542 &lt;&gt;"",Purchase!A542,""),"")</f>
        <v/>
      </c>
      <c r="YC752" s="137" t="str">
        <f>IFERROR(IF(Purchase!B542 &lt;&gt;"",Purchase!B542,""),"")</f>
        <v/>
      </c>
      <c r="YD752" s="137" t="str">
        <f>IFERROR(IF(Purchase!C542 &lt;&gt;"",Purchase!C542,""),"")</f>
        <v/>
      </c>
      <c r="YE752" s="137" t="str">
        <f>IFERROR(IF(Purchase!D542 &lt;&gt;"",Purchase!D542,""),"")</f>
        <v/>
      </c>
      <c r="YF752" s="137" t="str">
        <f>IFERROR(IF(Purchase!E542 &lt;&gt;"",Purchase!E542,""),"")</f>
        <v/>
      </c>
      <c r="YG752" s="137" t="str">
        <f>IFERROR(IF(Purchase!F542 &lt;&gt;"",Purchase!F542,""),"")</f>
        <v/>
      </c>
      <c r="YH752" s="137" t="str">
        <f>IFERROR(IF(Purchase!G542 &lt;&gt;"",Purchase!G542,""),"")</f>
        <v/>
      </c>
      <c r="YI752" s="137" t="str">
        <f>IFERROR(IF(Purchase!H542 &lt;&gt;"",Purchase!H542,""),"")</f>
        <v/>
      </c>
      <c r="YJ752" s="137" t="str">
        <f>IFERROR(IF(Purchase!I542 &lt;&gt;"",Purchase!I542,""),"")</f>
        <v/>
      </c>
      <c r="YK752" s="137" t="str">
        <f>IFERROR(IF(Purchase!J542 &lt;&gt;"",Purchase!J542,""),"")</f>
        <v/>
      </c>
      <c r="YL752" s="149" t="str">
        <f t="shared" si="35"/>
        <v/>
      </c>
      <c r="YM752" s="135"/>
      <c r="YN752" s="138"/>
      <c r="YO752" s="139"/>
      <c r="YP752" s="138"/>
      <c r="YQ752" s="138"/>
      <c r="YR752" s="140"/>
      <c r="YS752" s="138"/>
      <c r="YT752" s="138"/>
      <c r="YU752" s="141"/>
      <c r="YV752" s="135"/>
      <c r="YW752" s="135"/>
      <c r="YX752" s="135"/>
      <c r="YY752" s="135"/>
      <c r="YZ752" s="135"/>
      <c r="ZA752" s="135"/>
      <c r="ZB752" s="135"/>
      <c r="ZC752" s="135"/>
      <c r="ZD752" s="135" t="str">
        <f>IF(ZG752 &lt;&gt; "",(COUNTIF($ZG$212:ZG752,ZG752)&amp;"_"&amp;ZG752),"")</f>
        <v/>
      </c>
      <c r="ZE752" s="142" t="str">
        <f>IFERROR(IF(Sale!A543 &lt;&gt; "", Sale!A543, ""), "")</f>
        <v/>
      </c>
      <c r="ZF752" s="135" t="str">
        <f>IFERROR(IF(Sale!B543 &lt;&gt; "", Sale!B543, ""), "")</f>
        <v/>
      </c>
      <c r="ZG752" s="135" t="str">
        <f>IFERROR(IF(Sale!C543 &lt;&gt; "", Sale!C543, ""), "")</f>
        <v/>
      </c>
      <c r="ZH752" s="135" t="str">
        <f>IFERROR(IF(Sale!D543 &lt;&gt; "", Sale!D543, ""), "")</f>
        <v/>
      </c>
      <c r="ZI752" s="135" t="str">
        <f>IFERROR(IF(Sale!E543 &lt;&gt; "", Sale!E543, ""), "")</f>
        <v/>
      </c>
      <c r="ZJ752" s="135" t="str">
        <f>IFERROR(IF(Sale!F543 &lt;&gt; "", Sale!F543, ""), "")</f>
        <v/>
      </c>
      <c r="ZK752" s="135" t="str">
        <f>IFERROR(IF(Sale!G543 &lt;&gt; "", Sale!G543, ""), "")</f>
        <v/>
      </c>
      <c r="ZL752" s="135" t="str">
        <f>IFERROR(IF(Sale!H543 &lt;&gt; "", Sale!H543, ""), "")</f>
        <v/>
      </c>
      <c r="ZM752" s="135" t="str">
        <f>IFERROR(IF(Sale!I543 &lt;&gt; "", Sale!I543, ""), "")</f>
        <v/>
      </c>
      <c r="ZN752" s="135" t="str">
        <f>IFERROR(IF(Sale!J543 &lt;&gt; "", Sale!J543, ""), "")</f>
        <v/>
      </c>
      <c r="ZO752" s="135" t="str">
        <f>IFERROR(IF(Sale!K543 &lt;&gt; "", Sale!K543, ""), "")</f>
        <v/>
      </c>
      <c r="ZP752" s="135" t="str">
        <f>IFERROR(IF(Sale!L543 &lt;&gt; "", Sale!L543, ""), "")</f>
        <v/>
      </c>
      <c r="ZQ752" s="135" t="str">
        <f>IFERROR(IF(Sale!M543 &lt;&gt; "", Sale!M543, ""), "")</f>
        <v/>
      </c>
      <c r="ZR752" s="135" t="str">
        <f>IFERROR(IF(Sale!N543 &lt;&gt; "", Sale!N543, ""), "")</f>
        <v/>
      </c>
      <c r="ZS752" s="135" t="str">
        <f>IFERROR(IF(Sale!O543 &lt;&gt; "", Sale!O543, ""), "")</f>
        <v/>
      </c>
      <c r="ZT752" s="135"/>
      <c r="ZU752" s="135"/>
      <c r="ZV752" s="135"/>
      <c r="ZW752" s="135"/>
      <c r="ZX752" s="139"/>
      <c r="ZY752" s="135"/>
      <c r="ZZ752" s="135"/>
    </row>
    <row r="753" spans="25:702">
      <c r="Y753" s="236"/>
      <c r="YA753" s="135" t="str">
        <f>IF(YC753 &lt;&gt; "", (COUNTIF($YC$212:YC753,YC753)&amp;"_"&amp;YC753),"")</f>
        <v/>
      </c>
      <c r="YB753" s="136" t="str">
        <f>IFERROR(IF(Purchase!A543 &lt;&gt;"",Purchase!A543,""),"")</f>
        <v/>
      </c>
      <c r="YC753" s="137" t="str">
        <f>IFERROR(IF(Purchase!B543 &lt;&gt;"",Purchase!B543,""),"")</f>
        <v/>
      </c>
      <c r="YD753" s="137" t="str">
        <f>IFERROR(IF(Purchase!C543 &lt;&gt;"",Purchase!C543,""),"")</f>
        <v/>
      </c>
      <c r="YE753" s="137" t="str">
        <f>IFERROR(IF(Purchase!D543 &lt;&gt;"",Purchase!D543,""),"")</f>
        <v/>
      </c>
      <c r="YF753" s="137" t="str">
        <f>IFERROR(IF(Purchase!E543 &lt;&gt;"",Purchase!E543,""),"")</f>
        <v/>
      </c>
      <c r="YG753" s="137" t="str">
        <f>IFERROR(IF(Purchase!F543 &lt;&gt;"",Purchase!F543,""),"")</f>
        <v/>
      </c>
      <c r="YH753" s="137" t="str">
        <f>IFERROR(IF(Purchase!G543 &lt;&gt;"",Purchase!G543,""),"")</f>
        <v/>
      </c>
      <c r="YI753" s="137" t="str">
        <f>IFERROR(IF(Purchase!H543 &lt;&gt;"",Purchase!H543,""),"")</f>
        <v/>
      </c>
      <c r="YJ753" s="137" t="str">
        <f>IFERROR(IF(Purchase!I543 &lt;&gt;"",Purchase!I543,""),"")</f>
        <v/>
      </c>
      <c r="YK753" s="137" t="str">
        <f>IFERROR(IF(Purchase!J543 &lt;&gt;"",Purchase!J543,""),"")</f>
        <v/>
      </c>
      <c r="YL753" s="149" t="str">
        <f t="shared" si="35"/>
        <v/>
      </c>
      <c r="YM753" s="135"/>
      <c r="YN753" s="138"/>
      <c r="YO753" s="139"/>
      <c r="YP753" s="138"/>
      <c r="YQ753" s="138"/>
      <c r="YR753" s="140"/>
      <c r="YS753" s="138"/>
      <c r="YT753" s="138"/>
      <c r="YU753" s="141"/>
      <c r="YV753" s="135"/>
      <c r="YW753" s="135"/>
      <c r="YX753" s="135"/>
      <c r="YY753" s="135"/>
      <c r="YZ753" s="135"/>
      <c r="ZA753" s="135"/>
      <c r="ZB753" s="135"/>
      <c r="ZC753" s="135"/>
      <c r="ZD753" s="135" t="str">
        <f>IF(ZG753 &lt;&gt; "",(COUNTIF($ZG$212:ZG753,ZG753)&amp;"_"&amp;ZG753),"")</f>
        <v/>
      </c>
      <c r="ZE753" s="142" t="str">
        <f>IFERROR(IF(Sale!A544 &lt;&gt; "", Sale!A544, ""), "")</f>
        <v/>
      </c>
      <c r="ZF753" s="135" t="str">
        <f>IFERROR(IF(Sale!B544 &lt;&gt; "", Sale!B544, ""), "")</f>
        <v/>
      </c>
      <c r="ZG753" s="135" t="str">
        <f>IFERROR(IF(Sale!C544 &lt;&gt; "", Sale!C544, ""), "")</f>
        <v/>
      </c>
      <c r="ZH753" s="135" t="str">
        <f>IFERROR(IF(Sale!D544 &lt;&gt; "", Sale!D544, ""), "")</f>
        <v/>
      </c>
      <c r="ZI753" s="135" t="str">
        <f>IFERROR(IF(Sale!E544 &lt;&gt; "", Sale!E544, ""), "")</f>
        <v/>
      </c>
      <c r="ZJ753" s="135" t="str">
        <f>IFERROR(IF(Sale!F544 &lt;&gt; "", Sale!F544, ""), "")</f>
        <v/>
      </c>
      <c r="ZK753" s="135" t="str">
        <f>IFERROR(IF(Sale!G544 &lt;&gt; "", Sale!G544, ""), "")</f>
        <v/>
      </c>
      <c r="ZL753" s="135" t="str">
        <f>IFERROR(IF(Sale!H544 &lt;&gt; "", Sale!H544, ""), "")</f>
        <v/>
      </c>
      <c r="ZM753" s="135" t="str">
        <f>IFERROR(IF(Sale!I544 &lt;&gt; "", Sale!I544, ""), "")</f>
        <v/>
      </c>
      <c r="ZN753" s="135" t="str">
        <f>IFERROR(IF(Sale!J544 &lt;&gt; "", Sale!J544, ""), "")</f>
        <v/>
      </c>
      <c r="ZO753" s="135" t="str">
        <f>IFERROR(IF(Sale!K544 &lt;&gt; "", Sale!K544, ""), "")</f>
        <v/>
      </c>
      <c r="ZP753" s="135" t="str">
        <f>IFERROR(IF(Sale!L544 &lt;&gt; "", Sale!L544, ""), "")</f>
        <v/>
      </c>
      <c r="ZQ753" s="135" t="str">
        <f>IFERROR(IF(Sale!M544 &lt;&gt; "", Sale!M544, ""), "")</f>
        <v/>
      </c>
      <c r="ZR753" s="135" t="str">
        <f>IFERROR(IF(Sale!N544 &lt;&gt; "", Sale!N544, ""), "")</f>
        <v/>
      </c>
      <c r="ZS753" s="135" t="str">
        <f>IFERROR(IF(Sale!O544 &lt;&gt; "", Sale!O544, ""), "")</f>
        <v/>
      </c>
      <c r="ZT753" s="135"/>
      <c r="ZU753" s="135"/>
      <c r="ZV753" s="135"/>
      <c r="ZW753" s="135"/>
      <c r="ZX753" s="139"/>
      <c r="ZY753" s="135"/>
      <c r="ZZ753" s="135"/>
    </row>
    <row r="754" spans="25:702">
      <c r="Y754" s="236"/>
      <c r="YA754" s="135" t="str">
        <f>IF(YC754 &lt;&gt; "", (COUNTIF($YC$212:YC754,YC754)&amp;"_"&amp;YC754),"")</f>
        <v/>
      </c>
      <c r="YB754" s="136" t="str">
        <f>IFERROR(IF(Purchase!A544 &lt;&gt;"",Purchase!A544,""),"")</f>
        <v/>
      </c>
      <c r="YC754" s="137" t="str">
        <f>IFERROR(IF(Purchase!B544 &lt;&gt;"",Purchase!B544,""),"")</f>
        <v/>
      </c>
      <c r="YD754" s="137" t="str">
        <f>IFERROR(IF(Purchase!C544 &lt;&gt;"",Purchase!C544,""),"")</f>
        <v/>
      </c>
      <c r="YE754" s="137" t="str">
        <f>IFERROR(IF(Purchase!D544 &lt;&gt;"",Purchase!D544,""),"")</f>
        <v/>
      </c>
      <c r="YF754" s="137" t="str">
        <f>IFERROR(IF(Purchase!E544 &lt;&gt;"",Purchase!E544,""),"")</f>
        <v/>
      </c>
      <c r="YG754" s="137" t="str">
        <f>IFERROR(IF(Purchase!F544 &lt;&gt;"",Purchase!F544,""),"")</f>
        <v/>
      </c>
      <c r="YH754" s="137" t="str">
        <f>IFERROR(IF(Purchase!G544 &lt;&gt;"",Purchase!G544,""),"")</f>
        <v/>
      </c>
      <c r="YI754" s="137" t="str">
        <f>IFERROR(IF(Purchase!H544 &lt;&gt;"",Purchase!H544,""),"")</f>
        <v/>
      </c>
      <c r="YJ754" s="137" t="str">
        <f>IFERROR(IF(Purchase!I544 &lt;&gt;"",Purchase!I544,""),"")</f>
        <v/>
      </c>
      <c r="YK754" s="137" t="str">
        <f>IFERROR(IF(Purchase!J544 &lt;&gt;"",Purchase!J544,""),"")</f>
        <v/>
      </c>
      <c r="YL754" s="149" t="str">
        <f t="shared" si="35"/>
        <v/>
      </c>
      <c r="YM754" s="135"/>
      <c r="YN754" s="138"/>
      <c r="YO754" s="139"/>
      <c r="YP754" s="138"/>
      <c r="YQ754" s="138"/>
      <c r="YR754" s="140"/>
      <c r="YS754" s="138"/>
      <c r="YT754" s="138"/>
      <c r="YU754" s="141"/>
      <c r="YV754" s="135"/>
      <c r="YW754" s="135"/>
      <c r="YX754" s="135"/>
      <c r="YY754" s="135"/>
      <c r="YZ754" s="135"/>
      <c r="ZA754" s="135"/>
      <c r="ZB754" s="135"/>
      <c r="ZC754" s="135"/>
      <c r="ZD754" s="135" t="str">
        <f>IF(ZG754 &lt;&gt; "",(COUNTIF($ZG$212:ZG754,ZG754)&amp;"_"&amp;ZG754),"")</f>
        <v/>
      </c>
      <c r="ZE754" s="142" t="str">
        <f>IFERROR(IF(Sale!A545 &lt;&gt; "", Sale!A545, ""), "")</f>
        <v/>
      </c>
      <c r="ZF754" s="135" t="str">
        <f>IFERROR(IF(Sale!B545 &lt;&gt; "", Sale!B545, ""), "")</f>
        <v/>
      </c>
      <c r="ZG754" s="135" t="str">
        <f>IFERROR(IF(Sale!C545 &lt;&gt; "", Sale!C545, ""), "")</f>
        <v/>
      </c>
      <c r="ZH754" s="135" t="str">
        <f>IFERROR(IF(Sale!D545 &lt;&gt; "", Sale!D545, ""), "")</f>
        <v/>
      </c>
      <c r="ZI754" s="135" t="str">
        <f>IFERROR(IF(Sale!E545 &lt;&gt; "", Sale!E545, ""), "")</f>
        <v/>
      </c>
      <c r="ZJ754" s="135" t="str">
        <f>IFERROR(IF(Sale!F545 &lt;&gt; "", Sale!F545, ""), "")</f>
        <v/>
      </c>
      <c r="ZK754" s="135" t="str">
        <f>IFERROR(IF(Sale!G545 &lt;&gt; "", Sale!G545, ""), "")</f>
        <v/>
      </c>
      <c r="ZL754" s="135" t="str">
        <f>IFERROR(IF(Sale!H545 &lt;&gt; "", Sale!H545, ""), "")</f>
        <v/>
      </c>
      <c r="ZM754" s="135" t="str">
        <f>IFERROR(IF(Sale!I545 &lt;&gt; "", Sale!I545, ""), "")</f>
        <v/>
      </c>
      <c r="ZN754" s="135" t="str">
        <f>IFERROR(IF(Sale!J545 &lt;&gt; "", Sale!J545, ""), "")</f>
        <v/>
      </c>
      <c r="ZO754" s="135" t="str">
        <f>IFERROR(IF(Sale!K545 &lt;&gt; "", Sale!K545, ""), "")</f>
        <v/>
      </c>
      <c r="ZP754" s="135" t="str">
        <f>IFERROR(IF(Sale!L545 &lt;&gt; "", Sale!L545, ""), "")</f>
        <v/>
      </c>
      <c r="ZQ754" s="135" t="str">
        <f>IFERROR(IF(Sale!M545 &lt;&gt; "", Sale!M545, ""), "")</f>
        <v/>
      </c>
      <c r="ZR754" s="135" t="str">
        <f>IFERROR(IF(Sale!N545 &lt;&gt; "", Sale!N545, ""), "")</f>
        <v/>
      </c>
      <c r="ZS754" s="135" t="str">
        <f>IFERROR(IF(Sale!O545 &lt;&gt; "", Sale!O545, ""), "")</f>
        <v/>
      </c>
      <c r="ZT754" s="135"/>
      <c r="ZU754" s="135"/>
      <c r="ZV754" s="135"/>
      <c r="ZW754" s="135"/>
      <c r="ZX754" s="139"/>
      <c r="ZY754" s="135"/>
      <c r="ZZ754" s="135"/>
    </row>
    <row r="755" spans="25:702">
      <c r="Y755" s="236"/>
      <c r="YA755" s="135" t="str">
        <f>IF(YC755 &lt;&gt; "", (COUNTIF($YC$212:YC755,YC755)&amp;"_"&amp;YC755),"")</f>
        <v/>
      </c>
      <c r="YB755" s="136" t="str">
        <f>IFERROR(IF(Purchase!A545 &lt;&gt;"",Purchase!A545,""),"")</f>
        <v/>
      </c>
      <c r="YC755" s="137" t="str">
        <f>IFERROR(IF(Purchase!B545 &lt;&gt;"",Purchase!B545,""),"")</f>
        <v/>
      </c>
      <c r="YD755" s="137" t="str">
        <f>IFERROR(IF(Purchase!C545 &lt;&gt;"",Purchase!C545,""),"")</f>
        <v/>
      </c>
      <c r="YE755" s="137" t="str">
        <f>IFERROR(IF(Purchase!D545 &lt;&gt;"",Purchase!D545,""),"")</f>
        <v/>
      </c>
      <c r="YF755" s="137" t="str">
        <f>IFERROR(IF(Purchase!E545 &lt;&gt;"",Purchase!E545,""),"")</f>
        <v/>
      </c>
      <c r="YG755" s="137" t="str">
        <f>IFERROR(IF(Purchase!F545 &lt;&gt;"",Purchase!F545,""),"")</f>
        <v/>
      </c>
      <c r="YH755" s="137" t="str">
        <f>IFERROR(IF(Purchase!G545 &lt;&gt;"",Purchase!G545,""),"")</f>
        <v/>
      </c>
      <c r="YI755" s="137" t="str">
        <f>IFERROR(IF(Purchase!H545 &lt;&gt;"",Purchase!H545,""),"")</f>
        <v/>
      </c>
      <c r="YJ755" s="137" t="str">
        <f>IFERROR(IF(Purchase!I545 &lt;&gt;"",Purchase!I545,""),"")</f>
        <v/>
      </c>
      <c r="YK755" s="137" t="str">
        <f>IFERROR(IF(Purchase!J545 &lt;&gt;"",Purchase!J545,""),"")</f>
        <v/>
      </c>
      <c r="YL755" s="149" t="str">
        <f t="shared" si="35"/>
        <v/>
      </c>
      <c r="YM755" s="135"/>
      <c r="YN755" s="138"/>
      <c r="YO755" s="139"/>
      <c r="YP755" s="138"/>
      <c r="YQ755" s="138"/>
      <c r="YR755" s="140"/>
      <c r="YS755" s="138"/>
      <c r="YT755" s="138"/>
      <c r="YU755" s="141"/>
      <c r="YV755" s="135"/>
      <c r="YW755" s="135"/>
      <c r="YX755" s="135"/>
      <c r="YY755" s="135"/>
      <c r="YZ755" s="135"/>
      <c r="ZA755" s="135"/>
      <c r="ZB755" s="135"/>
      <c r="ZC755" s="135"/>
      <c r="ZD755" s="135" t="str">
        <f>IF(ZG755 &lt;&gt; "",(COUNTIF($ZG$212:ZG755,ZG755)&amp;"_"&amp;ZG755),"")</f>
        <v/>
      </c>
      <c r="ZE755" s="142" t="str">
        <f>IFERROR(IF(Sale!A546 &lt;&gt; "", Sale!A546, ""), "")</f>
        <v/>
      </c>
      <c r="ZF755" s="135" t="str">
        <f>IFERROR(IF(Sale!B546 &lt;&gt; "", Sale!B546, ""), "")</f>
        <v/>
      </c>
      <c r="ZG755" s="135" t="str">
        <f>IFERROR(IF(Sale!C546 &lt;&gt; "", Sale!C546, ""), "")</f>
        <v/>
      </c>
      <c r="ZH755" s="135" t="str">
        <f>IFERROR(IF(Sale!D546 &lt;&gt; "", Sale!D546, ""), "")</f>
        <v/>
      </c>
      <c r="ZI755" s="135" t="str">
        <f>IFERROR(IF(Sale!E546 &lt;&gt; "", Sale!E546, ""), "")</f>
        <v/>
      </c>
      <c r="ZJ755" s="135" t="str">
        <f>IFERROR(IF(Sale!F546 &lt;&gt; "", Sale!F546, ""), "")</f>
        <v/>
      </c>
      <c r="ZK755" s="135" t="str">
        <f>IFERROR(IF(Sale!G546 &lt;&gt; "", Sale!G546, ""), "")</f>
        <v/>
      </c>
      <c r="ZL755" s="135" t="str">
        <f>IFERROR(IF(Sale!H546 &lt;&gt; "", Sale!H546, ""), "")</f>
        <v/>
      </c>
      <c r="ZM755" s="135" t="str">
        <f>IFERROR(IF(Sale!I546 &lt;&gt; "", Sale!I546, ""), "")</f>
        <v/>
      </c>
      <c r="ZN755" s="135" t="str">
        <f>IFERROR(IF(Sale!J546 &lt;&gt; "", Sale!J546, ""), "")</f>
        <v/>
      </c>
      <c r="ZO755" s="135" t="str">
        <f>IFERROR(IF(Sale!K546 &lt;&gt; "", Sale!K546, ""), "")</f>
        <v/>
      </c>
      <c r="ZP755" s="135" t="str">
        <f>IFERROR(IF(Sale!L546 &lt;&gt; "", Sale!L546, ""), "")</f>
        <v/>
      </c>
      <c r="ZQ755" s="135" t="str">
        <f>IFERROR(IF(Sale!M546 &lt;&gt; "", Sale!M546, ""), "")</f>
        <v/>
      </c>
      <c r="ZR755" s="135" t="str">
        <f>IFERROR(IF(Sale!N546 &lt;&gt; "", Sale!N546, ""), "")</f>
        <v/>
      </c>
      <c r="ZS755" s="135" t="str">
        <f>IFERROR(IF(Sale!O546 &lt;&gt; "", Sale!O546, ""), "")</f>
        <v/>
      </c>
      <c r="ZT755" s="135"/>
      <c r="ZU755" s="135"/>
      <c r="ZV755" s="135"/>
      <c r="ZW755" s="135"/>
      <c r="ZX755" s="139"/>
      <c r="ZY755" s="135"/>
      <c r="ZZ755" s="135"/>
    </row>
    <row r="756" spans="25:702">
      <c r="Y756" s="236"/>
      <c r="YA756" s="135" t="str">
        <f>IF(YC756 &lt;&gt; "", (COUNTIF($YC$212:YC756,YC756)&amp;"_"&amp;YC756),"")</f>
        <v/>
      </c>
      <c r="YB756" s="136" t="str">
        <f>IFERROR(IF(Purchase!A546 &lt;&gt;"",Purchase!A546,""),"")</f>
        <v/>
      </c>
      <c r="YC756" s="137" t="str">
        <f>IFERROR(IF(Purchase!B546 &lt;&gt;"",Purchase!B546,""),"")</f>
        <v/>
      </c>
      <c r="YD756" s="137" t="str">
        <f>IFERROR(IF(Purchase!C546 &lt;&gt;"",Purchase!C546,""),"")</f>
        <v/>
      </c>
      <c r="YE756" s="137" t="str">
        <f>IFERROR(IF(Purchase!D546 &lt;&gt;"",Purchase!D546,""),"")</f>
        <v/>
      </c>
      <c r="YF756" s="137" t="str">
        <f>IFERROR(IF(Purchase!E546 &lt;&gt;"",Purchase!E546,""),"")</f>
        <v/>
      </c>
      <c r="YG756" s="137" t="str">
        <f>IFERROR(IF(Purchase!F546 &lt;&gt;"",Purchase!F546,""),"")</f>
        <v/>
      </c>
      <c r="YH756" s="137" t="str">
        <f>IFERROR(IF(Purchase!G546 &lt;&gt;"",Purchase!G546,""),"")</f>
        <v/>
      </c>
      <c r="YI756" s="137" t="str">
        <f>IFERROR(IF(Purchase!H546 &lt;&gt;"",Purchase!H546,""),"")</f>
        <v/>
      </c>
      <c r="YJ756" s="137" t="str">
        <f>IFERROR(IF(Purchase!I546 &lt;&gt;"",Purchase!I546,""),"")</f>
        <v/>
      </c>
      <c r="YK756" s="137" t="str">
        <f>IFERROR(IF(Purchase!J546 &lt;&gt;"",Purchase!J546,""),"")</f>
        <v/>
      </c>
      <c r="YL756" s="149" t="str">
        <f t="shared" si="35"/>
        <v/>
      </c>
      <c r="YM756" s="135"/>
      <c r="YN756" s="138"/>
      <c r="YO756" s="139"/>
      <c r="YP756" s="138"/>
      <c r="YQ756" s="138"/>
      <c r="YR756" s="140"/>
      <c r="YS756" s="138"/>
      <c r="YT756" s="138"/>
      <c r="YU756" s="141"/>
      <c r="YV756" s="135"/>
      <c r="YW756" s="135"/>
      <c r="YX756" s="135"/>
      <c r="YY756" s="135"/>
      <c r="YZ756" s="135"/>
      <c r="ZA756" s="135"/>
      <c r="ZB756" s="135"/>
      <c r="ZC756" s="135"/>
      <c r="ZD756" s="135" t="str">
        <f>IF(ZG756 &lt;&gt; "",(COUNTIF($ZG$212:ZG756,ZG756)&amp;"_"&amp;ZG756),"")</f>
        <v/>
      </c>
      <c r="ZE756" s="142" t="str">
        <f>IFERROR(IF(Sale!A547 &lt;&gt; "", Sale!A547, ""), "")</f>
        <v/>
      </c>
      <c r="ZF756" s="135" t="str">
        <f>IFERROR(IF(Sale!B547 &lt;&gt; "", Sale!B547, ""), "")</f>
        <v/>
      </c>
      <c r="ZG756" s="135" t="str">
        <f>IFERROR(IF(Sale!C547 &lt;&gt; "", Sale!C547, ""), "")</f>
        <v/>
      </c>
      <c r="ZH756" s="135" t="str">
        <f>IFERROR(IF(Sale!D547 &lt;&gt; "", Sale!D547, ""), "")</f>
        <v/>
      </c>
      <c r="ZI756" s="135" t="str">
        <f>IFERROR(IF(Sale!E547 &lt;&gt; "", Sale!E547, ""), "")</f>
        <v/>
      </c>
      <c r="ZJ756" s="135" t="str">
        <f>IFERROR(IF(Sale!F547 &lt;&gt; "", Sale!F547, ""), "")</f>
        <v/>
      </c>
      <c r="ZK756" s="135" t="str">
        <f>IFERROR(IF(Sale!G547 &lt;&gt; "", Sale!G547, ""), "")</f>
        <v/>
      </c>
      <c r="ZL756" s="135" t="str">
        <f>IFERROR(IF(Sale!H547 &lt;&gt; "", Sale!H547, ""), "")</f>
        <v/>
      </c>
      <c r="ZM756" s="135" t="str">
        <f>IFERROR(IF(Sale!I547 &lt;&gt; "", Sale!I547, ""), "")</f>
        <v/>
      </c>
      <c r="ZN756" s="135" t="str">
        <f>IFERROR(IF(Sale!J547 &lt;&gt; "", Sale!J547, ""), "")</f>
        <v/>
      </c>
      <c r="ZO756" s="135" t="str">
        <f>IFERROR(IF(Sale!K547 &lt;&gt; "", Sale!K547, ""), "")</f>
        <v/>
      </c>
      <c r="ZP756" s="135" t="str">
        <f>IFERROR(IF(Sale!L547 &lt;&gt; "", Sale!L547, ""), "")</f>
        <v/>
      </c>
      <c r="ZQ756" s="135" t="str">
        <f>IFERROR(IF(Sale!M547 &lt;&gt; "", Sale!M547, ""), "")</f>
        <v/>
      </c>
      <c r="ZR756" s="135" t="str">
        <f>IFERROR(IF(Sale!N547 &lt;&gt; "", Sale!N547, ""), "")</f>
        <v/>
      </c>
      <c r="ZS756" s="135" t="str">
        <f>IFERROR(IF(Sale!O547 &lt;&gt; "", Sale!O547, ""), "")</f>
        <v/>
      </c>
      <c r="ZT756" s="135"/>
      <c r="ZU756" s="135"/>
      <c r="ZV756" s="135"/>
      <c r="ZW756" s="135"/>
      <c r="ZX756" s="139"/>
      <c r="ZY756" s="135"/>
      <c r="ZZ756" s="135"/>
    </row>
    <row r="757" spans="25:702">
      <c r="Y757" s="236"/>
      <c r="YA757" s="135" t="str">
        <f>IF(YC757 &lt;&gt; "", (COUNTIF($YC$212:YC757,YC757)&amp;"_"&amp;YC757),"")</f>
        <v/>
      </c>
      <c r="YB757" s="136" t="str">
        <f>IFERROR(IF(Purchase!A547 &lt;&gt;"",Purchase!A547,""),"")</f>
        <v/>
      </c>
      <c r="YC757" s="137" t="str">
        <f>IFERROR(IF(Purchase!B547 &lt;&gt;"",Purchase!B547,""),"")</f>
        <v/>
      </c>
      <c r="YD757" s="137" t="str">
        <f>IFERROR(IF(Purchase!C547 &lt;&gt;"",Purchase!C547,""),"")</f>
        <v/>
      </c>
      <c r="YE757" s="137" t="str">
        <f>IFERROR(IF(Purchase!D547 &lt;&gt;"",Purchase!D547,""),"")</f>
        <v/>
      </c>
      <c r="YF757" s="137" t="str">
        <f>IFERROR(IF(Purchase!E547 &lt;&gt;"",Purchase!E547,""),"")</f>
        <v/>
      </c>
      <c r="YG757" s="137" t="str">
        <f>IFERROR(IF(Purchase!F547 &lt;&gt;"",Purchase!F547,""),"")</f>
        <v/>
      </c>
      <c r="YH757" s="137" t="str">
        <f>IFERROR(IF(Purchase!G547 &lt;&gt;"",Purchase!G547,""),"")</f>
        <v/>
      </c>
      <c r="YI757" s="137" t="str">
        <f>IFERROR(IF(Purchase!H547 &lt;&gt;"",Purchase!H547,""),"")</f>
        <v/>
      </c>
      <c r="YJ757" s="137" t="str">
        <f>IFERROR(IF(Purchase!I547 &lt;&gt;"",Purchase!I547,""),"")</f>
        <v/>
      </c>
      <c r="YK757" s="137" t="str">
        <f>IFERROR(IF(Purchase!J547 &lt;&gt;"",Purchase!J547,""),"")</f>
        <v/>
      </c>
      <c r="YL757" s="149" t="str">
        <f t="shared" si="35"/>
        <v/>
      </c>
      <c r="YM757" s="135"/>
      <c r="YN757" s="138"/>
      <c r="YO757" s="139"/>
      <c r="YP757" s="138"/>
      <c r="YQ757" s="138"/>
      <c r="YR757" s="140"/>
      <c r="YS757" s="138"/>
      <c r="YT757" s="138"/>
      <c r="YU757" s="141"/>
      <c r="YV757" s="135"/>
      <c r="YW757" s="135"/>
      <c r="YX757" s="135"/>
      <c r="YY757" s="135"/>
      <c r="YZ757" s="135"/>
      <c r="ZA757" s="135"/>
      <c r="ZB757" s="135"/>
      <c r="ZC757" s="135"/>
      <c r="ZD757" s="135" t="str">
        <f>IF(ZG757 &lt;&gt; "",(COUNTIF($ZG$212:ZG757,ZG757)&amp;"_"&amp;ZG757),"")</f>
        <v/>
      </c>
      <c r="ZE757" s="142" t="str">
        <f>IFERROR(IF(Sale!A548 &lt;&gt; "", Sale!A548, ""), "")</f>
        <v/>
      </c>
      <c r="ZF757" s="135" t="str">
        <f>IFERROR(IF(Sale!B548 &lt;&gt; "", Sale!B548, ""), "")</f>
        <v/>
      </c>
      <c r="ZG757" s="135" t="str">
        <f>IFERROR(IF(Sale!C548 &lt;&gt; "", Sale!C548, ""), "")</f>
        <v/>
      </c>
      <c r="ZH757" s="135" t="str">
        <f>IFERROR(IF(Sale!D548 &lt;&gt; "", Sale!D548, ""), "")</f>
        <v/>
      </c>
      <c r="ZI757" s="135" t="str">
        <f>IFERROR(IF(Sale!E548 &lt;&gt; "", Sale!E548, ""), "")</f>
        <v/>
      </c>
      <c r="ZJ757" s="135" t="str">
        <f>IFERROR(IF(Sale!F548 &lt;&gt; "", Sale!F548, ""), "")</f>
        <v/>
      </c>
      <c r="ZK757" s="135" t="str">
        <f>IFERROR(IF(Sale!G548 &lt;&gt; "", Sale!G548, ""), "")</f>
        <v/>
      </c>
      <c r="ZL757" s="135" t="str">
        <f>IFERROR(IF(Sale!H548 &lt;&gt; "", Sale!H548, ""), "")</f>
        <v/>
      </c>
      <c r="ZM757" s="135" t="str">
        <f>IFERROR(IF(Sale!I548 &lt;&gt; "", Sale!I548, ""), "")</f>
        <v/>
      </c>
      <c r="ZN757" s="135" t="str">
        <f>IFERROR(IF(Sale!J548 &lt;&gt; "", Sale!J548, ""), "")</f>
        <v/>
      </c>
      <c r="ZO757" s="135" t="str">
        <f>IFERROR(IF(Sale!K548 &lt;&gt; "", Sale!K548, ""), "")</f>
        <v/>
      </c>
      <c r="ZP757" s="135" t="str">
        <f>IFERROR(IF(Sale!L548 &lt;&gt; "", Sale!L548, ""), "")</f>
        <v/>
      </c>
      <c r="ZQ757" s="135" t="str">
        <f>IFERROR(IF(Sale!M548 &lt;&gt; "", Sale!M548, ""), "")</f>
        <v/>
      </c>
      <c r="ZR757" s="135" t="str">
        <f>IFERROR(IF(Sale!N548 &lt;&gt; "", Sale!N548, ""), "")</f>
        <v/>
      </c>
      <c r="ZS757" s="135" t="str">
        <f>IFERROR(IF(Sale!O548 &lt;&gt; "", Sale!O548, ""), "")</f>
        <v/>
      </c>
      <c r="ZT757" s="135"/>
      <c r="ZU757" s="135"/>
      <c r="ZV757" s="135"/>
      <c r="ZW757" s="135"/>
      <c r="ZX757" s="139"/>
      <c r="ZY757" s="135"/>
      <c r="ZZ757" s="135"/>
    </row>
    <row r="758" spans="25:702">
      <c r="Y758" s="236"/>
      <c r="YA758" s="135" t="str">
        <f>IF(YC758 &lt;&gt; "", (COUNTIF($YC$212:YC758,YC758)&amp;"_"&amp;YC758),"")</f>
        <v/>
      </c>
      <c r="YB758" s="136" t="str">
        <f>IFERROR(IF(Purchase!A548 &lt;&gt;"",Purchase!A548,""),"")</f>
        <v/>
      </c>
      <c r="YC758" s="137" t="str">
        <f>IFERROR(IF(Purchase!B548 &lt;&gt;"",Purchase!B548,""),"")</f>
        <v/>
      </c>
      <c r="YD758" s="137" t="str">
        <f>IFERROR(IF(Purchase!C548 &lt;&gt;"",Purchase!C548,""),"")</f>
        <v/>
      </c>
      <c r="YE758" s="137" t="str">
        <f>IFERROR(IF(Purchase!D548 &lt;&gt;"",Purchase!D548,""),"")</f>
        <v/>
      </c>
      <c r="YF758" s="137" t="str">
        <f>IFERROR(IF(Purchase!E548 &lt;&gt;"",Purchase!E548,""),"")</f>
        <v/>
      </c>
      <c r="YG758" s="137" t="str">
        <f>IFERROR(IF(Purchase!F548 &lt;&gt;"",Purchase!F548,""),"")</f>
        <v/>
      </c>
      <c r="YH758" s="137" t="str">
        <f>IFERROR(IF(Purchase!G548 &lt;&gt;"",Purchase!G548,""),"")</f>
        <v/>
      </c>
      <c r="YI758" s="137" t="str">
        <f>IFERROR(IF(Purchase!H548 &lt;&gt;"",Purchase!H548,""),"")</f>
        <v/>
      </c>
      <c r="YJ758" s="137" t="str">
        <f>IFERROR(IF(Purchase!I548 &lt;&gt;"",Purchase!I548,""),"")</f>
        <v/>
      </c>
      <c r="YK758" s="137" t="str">
        <f>IFERROR(IF(Purchase!J548 &lt;&gt;"",Purchase!J548,""),"")</f>
        <v/>
      </c>
      <c r="YL758" s="149" t="str">
        <f t="shared" si="35"/>
        <v/>
      </c>
      <c r="YM758" s="135"/>
      <c r="YN758" s="138"/>
      <c r="YO758" s="139"/>
      <c r="YP758" s="138"/>
      <c r="YQ758" s="138"/>
      <c r="YR758" s="140"/>
      <c r="YS758" s="138"/>
      <c r="YT758" s="138"/>
      <c r="YU758" s="141"/>
      <c r="YV758" s="135"/>
      <c r="YW758" s="135"/>
      <c r="YX758" s="135"/>
      <c r="YY758" s="135"/>
      <c r="YZ758" s="135"/>
      <c r="ZA758" s="135"/>
      <c r="ZB758" s="135"/>
      <c r="ZC758" s="135"/>
      <c r="ZD758" s="135" t="str">
        <f>IF(ZG758 &lt;&gt; "",(COUNTIF($ZG$212:ZG758,ZG758)&amp;"_"&amp;ZG758),"")</f>
        <v/>
      </c>
      <c r="ZE758" s="142" t="str">
        <f>IFERROR(IF(Sale!A549 &lt;&gt; "", Sale!A549, ""), "")</f>
        <v/>
      </c>
      <c r="ZF758" s="135" t="str">
        <f>IFERROR(IF(Sale!B549 &lt;&gt; "", Sale!B549, ""), "")</f>
        <v/>
      </c>
      <c r="ZG758" s="135" t="str">
        <f>IFERROR(IF(Sale!C549 &lt;&gt; "", Sale!C549, ""), "")</f>
        <v/>
      </c>
      <c r="ZH758" s="135" t="str">
        <f>IFERROR(IF(Sale!D549 &lt;&gt; "", Sale!D549, ""), "")</f>
        <v/>
      </c>
      <c r="ZI758" s="135" t="str">
        <f>IFERROR(IF(Sale!E549 &lt;&gt; "", Sale!E549, ""), "")</f>
        <v/>
      </c>
      <c r="ZJ758" s="135" t="str">
        <f>IFERROR(IF(Sale!F549 &lt;&gt; "", Sale!F549, ""), "")</f>
        <v/>
      </c>
      <c r="ZK758" s="135" t="str">
        <f>IFERROR(IF(Sale!G549 &lt;&gt; "", Sale!G549, ""), "")</f>
        <v/>
      </c>
      <c r="ZL758" s="135" t="str">
        <f>IFERROR(IF(Sale!H549 &lt;&gt; "", Sale!H549, ""), "")</f>
        <v/>
      </c>
      <c r="ZM758" s="135" t="str">
        <f>IFERROR(IF(Sale!I549 &lt;&gt; "", Sale!I549, ""), "")</f>
        <v/>
      </c>
      <c r="ZN758" s="135" t="str">
        <f>IFERROR(IF(Sale!J549 &lt;&gt; "", Sale!J549, ""), "")</f>
        <v/>
      </c>
      <c r="ZO758" s="135" t="str">
        <f>IFERROR(IF(Sale!K549 &lt;&gt; "", Sale!K549, ""), "")</f>
        <v/>
      </c>
      <c r="ZP758" s="135" t="str">
        <f>IFERROR(IF(Sale!L549 &lt;&gt; "", Sale!L549, ""), "")</f>
        <v/>
      </c>
      <c r="ZQ758" s="135" t="str">
        <f>IFERROR(IF(Sale!M549 &lt;&gt; "", Sale!M549, ""), "")</f>
        <v/>
      </c>
      <c r="ZR758" s="135" t="str">
        <f>IFERROR(IF(Sale!N549 &lt;&gt; "", Sale!N549, ""), "")</f>
        <v/>
      </c>
      <c r="ZS758" s="135" t="str">
        <f>IFERROR(IF(Sale!O549 &lt;&gt; "", Sale!O549, ""), "")</f>
        <v/>
      </c>
      <c r="ZT758" s="135"/>
      <c r="ZU758" s="135"/>
      <c r="ZV758" s="135"/>
      <c r="ZW758" s="135"/>
      <c r="ZX758" s="139"/>
      <c r="ZY758" s="135"/>
      <c r="ZZ758" s="135"/>
    </row>
    <row r="759" spans="25:702">
      <c r="Y759" s="236"/>
      <c r="YA759" s="135" t="str">
        <f>IF(YC759 &lt;&gt; "", (COUNTIF($YC$212:YC759,YC759)&amp;"_"&amp;YC759),"")</f>
        <v/>
      </c>
      <c r="YB759" s="136" t="str">
        <f>IFERROR(IF(Purchase!A549 &lt;&gt;"",Purchase!A549,""),"")</f>
        <v/>
      </c>
      <c r="YC759" s="137" t="str">
        <f>IFERROR(IF(Purchase!B549 &lt;&gt;"",Purchase!B549,""),"")</f>
        <v/>
      </c>
      <c r="YD759" s="137" t="str">
        <f>IFERROR(IF(Purchase!C549 &lt;&gt;"",Purchase!C549,""),"")</f>
        <v/>
      </c>
      <c r="YE759" s="137" t="str">
        <f>IFERROR(IF(Purchase!D549 &lt;&gt;"",Purchase!D549,""),"")</f>
        <v/>
      </c>
      <c r="YF759" s="137" t="str">
        <f>IFERROR(IF(Purchase!E549 &lt;&gt;"",Purchase!E549,""),"")</f>
        <v/>
      </c>
      <c r="YG759" s="137" t="str">
        <f>IFERROR(IF(Purchase!F549 &lt;&gt;"",Purchase!F549,""),"")</f>
        <v/>
      </c>
      <c r="YH759" s="137" t="str">
        <f>IFERROR(IF(Purchase!G549 &lt;&gt;"",Purchase!G549,""),"")</f>
        <v/>
      </c>
      <c r="YI759" s="137" t="str">
        <f>IFERROR(IF(Purchase!H549 &lt;&gt;"",Purchase!H549,""),"")</f>
        <v/>
      </c>
      <c r="YJ759" s="137" t="str">
        <f>IFERROR(IF(Purchase!I549 &lt;&gt;"",Purchase!I549,""),"")</f>
        <v/>
      </c>
      <c r="YK759" s="137" t="str">
        <f>IFERROR(IF(Purchase!J549 &lt;&gt;"",Purchase!J549,""),"")</f>
        <v/>
      </c>
      <c r="YL759" s="149" t="str">
        <f t="shared" si="35"/>
        <v/>
      </c>
      <c r="YM759" s="135"/>
      <c r="YN759" s="138"/>
      <c r="YO759" s="139"/>
      <c r="YP759" s="138"/>
      <c r="YQ759" s="138"/>
      <c r="YR759" s="140"/>
      <c r="YS759" s="138"/>
      <c r="YT759" s="138"/>
      <c r="YU759" s="141"/>
      <c r="YV759" s="135"/>
      <c r="YW759" s="135"/>
      <c r="YX759" s="135"/>
      <c r="YY759" s="135"/>
      <c r="YZ759" s="135"/>
      <c r="ZA759" s="135"/>
      <c r="ZB759" s="135"/>
      <c r="ZC759" s="135"/>
      <c r="ZD759" s="135" t="str">
        <f>IF(ZG759 &lt;&gt; "",(COUNTIF($ZG$212:ZG759,ZG759)&amp;"_"&amp;ZG759),"")</f>
        <v/>
      </c>
      <c r="ZE759" s="142" t="str">
        <f>IFERROR(IF(Sale!A550 &lt;&gt; "", Sale!A550, ""), "")</f>
        <v/>
      </c>
      <c r="ZF759" s="135" t="str">
        <f>IFERROR(IF(Sale!B550 &lt;&gt; "", Sale!B550, ""), "")</f>
        <v/>
      </c>
      <c r="ZG759" s="135" t="str">
        <f>IFERROR(IF(Sale!C550 &lt;&gt; "", Sale!C550, ""), "")</f>
        <v/>
      </c>
      <c r="ZH759" s="135" t="str">
        <f>IFERROR(IF(Sale!D550 &lt;&gt; "", Sale!D550, ""), "")</f>
        <v/>
      </c>
      <c r="ZI759" s="135" t="str">
        <f>IFERROR(IF(Sale!E550 &lt;&gt; "", Sale!E550, ""), "")</f>
        <v/>
      </c>
      <c r="ZJ759" s="135" t="str">
        <f>IFERROR(IF(Sale!F550 &lt;&gt; "", Sale!F550, ""), "")</f>
        <v/>
      </c>
      <c r="ZK759" s="135" t="str">
        <f>IFERROR(IF(Sale!G550 &lt;&gt; "", Sale!G550, ""), "")</f>
        <v/>
      </c>
      <c r="ZL759" s="135" t="str">
        <f>IFERROR(IF(Sale!H550 &lt;&gt; "", Sale!H550, ""), "")</f>
        <v/>
      </c>
      <c r="ZM759" s="135" t="str">
        <f>IFERROR(IF(Sale!I550 &lt;&gt; "", Sale!I550, ""), "")</f>
        <v/>
      </c>
      <c r="ZN759" s="135" t="str">
        <f>IFERROR(IF(Sale!J550 &lt;&gt; "", Sale!J550, ""), "")</f>
        <v/>
      </c>
      <c r="ZO759" s="135" t="str">
        <f>IFERROR(IF(Sale!K550 &lt;&gt; "", Sale!K550, ""), "")</f>
        <v/>
      </c>
      <c r="ZP759" s="135" t="str">
        <f>IFERROR(IF(Sale!L550 &lt;&gt; "", Sale!L550, ""), "")</f>
        <v/>
      </c>
      <c r="ZQ759" s="135" t="str">
        <f>IFERROR(IF(Sale!M550 &lt;&gt; "", Sale!M550, ""), "")</f>
        <v/>
      </c>
      <c r="ZR759" s="135" t="str">
        <f>IFERROR(IF(Sale!N550 &lt;&gt; "", Sale!N550, ""), "")</f>
        <v/>
      </c>
      <c r="ZS759" s="135" t="str">
        <f>IFERROR(IF(Sale!O550 &lt;&gt; "", Sale!O550, ""), "")</f>
        <v/>
      </c>
      <c r="ZT759" s="135"/>
      <c r="ZU759" s="135"/>
      <c r="ZV759" s="135"/>
      <c r="ZW759" s="135"/>
      <c r="ZX759" s="139"/>
      <c r="ZY759" s="135"/>
      <c r="ZZ759" s="135"/>
    </row>
    <row r="760" spans="25:702">
      <c r="Y760" s="236"/>
      <c r="YA760" s="135" t="str">
        <f>IF(YC760 &lt;&gt; "", (COUNTIF($YC$212:YC760,YC760)&amp;"_"&amp;YC760),"")</f>
        <v/>
      </c>
      <c r="YB760" s="136" t="str">
        <f>IFERROR(IF(Purchase!A550 &lt;&gt;"",Purchase!A550,""),"")</f>
        <v/>
      </c>
      <c r="YC760" s="137" t="str">
        <f>IFERROR(IF(Purchase!B550 &lt;&gt;"",Purchase!B550,""),"")</f>
        <v/>
      </c>
      <c r="YD760" s="137" t="str">
        <f>IFERROR(IF(Purchase!C550 &lt;&gt;"",Purchase!C550,""),"")</f>
        <v/>
      </c>
      <c r="YE760" s="137" t="str">
        <f>IFERROR(IF(Purchase!D550 &lt;&gt;"",Purchase!D550,""),"")</f>
        <v/>
      </c>
      <c r="YF760" s="137" t="str">
        <f>IFERROR(IF(Purchase!E550 &lt;&gt;"",Purchase!E550,""),"")</f>
        <v/>
      </c>
      <c r="YG760" s="137" t="str">
        <f>IFERROR(IF(Purchase!F550 &lt;&gt;"",Purchase!F550,""),"")</f>
        <v/>
      </c>
      <c r="YH760" s="137" t="str">
        <f>IFERROR(IF(Purchase!G550 &lt;&gt;"",Purchase!G550,""),"")</f>
        <v/>
      </c>
      <c r="YI760" s="137" t="str">
        <f>IFERROR(IF(Purchase!H550 &lt;&gt;"",Purchase!H550,""),"")</f>
        <v/>
      </c>
      <c r="YJ760" s="137" t="str">
        <f>IFERROR(IF(Purchase!I550 &lt;&gt;"",Purchase!I550,""),"")</f>
        <v/>
      </c>
      <c r="YK760" s="137" t="str">
        <f>IFERROR(IF(Purchase!J550 &lt;&gt;"",Purchase!J550,""),"")</f>
        <v/>
      </c>
      <c r="YL760" s="149" t="str">
        <f t="shared" si="35"/>
        <v/>
      </c>
      <c r="YM760" s="135"/>
      <c r="YN760" s="138"/>
      <c r="YO760" s="139"/>
      <c r="YP760" s="138"/>
      <c r="YQ760" s="138"/>
      <c r="YR760" s="140"/>
      <c r="YS760" s="138"/>
      <c r="YT760" s="138"/>
      <c r="YU760" s="141"/>
      <c r="YV760" s="135"/>
      <c r="YW760" s="135"/>
      <c r="YX760" s="135"/>
      <c r="YY760" s="135"/>
      <c r="YZ760" s="135"/>
      <c r="ZA760" s="135"/>
      <c r="ZB760" s="135"/>
      <c r="ZC760" s="135"/>
      <c r="ZD760" s="135" t="str">
        <f>IF(ZG760 &lt;&gt; "",(COUNTIF($ZG$212:ZG760,ZG760)&amp;"_"&amp;ZG760),"")</f>
        <v/>
      </c>
      <c r="ZE760" s="142" t="str">
        <f>IFERROR(IF(Sale!A551 &lt;&gt; "", Sale!A551, ""), "")</f>
        <v/>
      </c>
      <c r="ZF760" s="135" t="str">
        <f>IFERROR(IF(Sale!B551 &lt;&gt; "", Sale!B551, ""), "")</f>
        <v/>
      </c>
      <c r="ZG760" s="135" t="str">
        <f>IFERROR(IF(Sale!C551 &lt;&gt; "", Sale!C551, ""), "")</f>
        <v/>
      </c>
      <c r="ZH760" s="135" t="str">
        <f>IFERROR(IF(Sale!D551 &lt;&gt; "", Sale!D551, ""), "")</f>
        <v/>
      </c>
      <c r="ZI760" s="135" t="str">
        <f>IFERROR(IF(Sale!E551 &lt;&gt; "", Sale!E551, ""), "")</f>
        <v/>
      </c>
      <c r="ZJ760" s="135" t="str">
        <f>IFERROR(IF(Sale!F551 &lt;&gt; "", Sale!F551, ""), "")</f>
        <v/>
      </c>
      <c r="ZK760" s="135" t="str">
        <f>IFERROR(IF(Sale!G551 &lt;&gt; "", Sale!G551, ""), "")</f>
        <v/>
      </c>
      <c r="ZL760" s="135" t="str">
        <f>IFERROR(IF(Sale!H551 &lt;&gt; "", Sale!H551, ""), "")</f>
        <v/>
      </c>
      <c r="ZM760" s="135" t="str">
        <f>IFERROR(IF(Sale!I551 &lt;&gt; "", Sale!I551, ""), "")</f>
        <v/>
      </c>
      <c r="ZN760" s="135" t="str">
        <f>IFERROR(IF(Sale!J551 &lt;&gt; "", Sale!J551, ""), "")</f>
        <v/>
      </c>
      <c r="ZO760" s="135" t="str">
        <f>IFERROR(IF(Sale!K551 &lt;&gt; "", Sale!K551, ""), "")</f>
        <v/>
      </c>
      <c r="ZP760" s="135" t="str">
        <f>IFERROR(IF(Sale!L551 &lt;&gt; "", Sale!L551, ""), "")</f>
        <v/>
      </c>
      <c r="ZQ760" s="135" t="str">
        <f>IFERROR(IF(Sale!M551 &lt;&gt; "", Sale!M551, ""), "")</f>
        <v/>
      </c>
      <c r="ZR760" s="135" t="str">
        <f>IFERROR(IF(Sale!N551 &lt;&gt; "", Sale!N551, ""), "")</f>
        <v/>
      </c>
      <c r="ZS760" s="135" t="str">
        <f>IFERROR(IF(Sale!O551 &lt;&gt; "", Sale!O551, ""), "")</f>
        <v/>
      </c>
      <c r="ZT760" s="135"/>
      <c r="ZU760" s="135"/>
      <c r="ZV760" s="135"/>
      <c r="ZW760" s="135"/>
      <c r="ZX760" s="139"/>
      <c r="ZY760" s="135"/>
      <c r="ZZ760" s="135"/>
    </row>
    <row r="761" spans="25:702">
      <c r="Y761" s="236"/>
      <c r="YA761" s="135" t="str">
        <f>IF(YC761 &lt;&gt; "", (COUNTIF($YC$212:YC761,YC761)&amp;"_"&amp;YC761),"")</f>
        <v/>
      </c>
      <c r="YB761" s="136" t="str">
        <f>IFERROR(IF(Purchase!A551 &lt;&gt;"",Purchase!A551,""),"")</f>
        <v/>
      </c>
      <c r="YC761" s="137" t="str">
        <f>IFERROR(IF(Purchase!B551 &lt;&gt;"",Purchase!B551,""),"")</f>
        <v/>
      </c>
      <c r="YD761" s="137" t="str">
        <f>IFERROR(IF(Purchase!C551 &lt;&gt;"",Purchase!C551,""),"")</f>
        <v/>
      </c>
      <c r="YE761" s="137" t="str">
        <f>IFERROR(IF(Purchase!D551 &lt;&gt;"",Purchase!D551,""),"")</f>
        <v/>
      </c>
      <c r="YF761" s="137" t="str">
        <f>IFERROR(IF(Purchase!E551 &lt;&gt;"",Purchase!E551,""),"")</f>
        <v/>
      </c>
      <c r="YG761" s="137" t="str">
        <f>IFERROR(IF(Purchase!F551 &lt;&gt;"",Purchase!F551,""),"")</f>
        <v/>
      </c>
      <c r="YH761" s="137" t="str">
        <f>IFERROR(IF(Purchase!G551 &lt;&gt;"",Purchase!G551,""),"")</f>
        <v/>
      </c>
      <c r="YI761" s="137" t="str">
        <f>IFERROR(IF(Purchase!H551 &lt;&gt;"",Purchase!H551,""),"")</f>
        <v/>
      </c>
      <c r="YJ761" s="137" t="str">
        <f>IFERROR(IF(Purchase!I551 &lt;&gt;"",Purchase!I551,""),"")</f>
        <v/>
      </c>
      <c r="YK761" s="137" t="str">
        <f>IFERROR(IF(Purchase!J551 &lt;&gt;"",Purchase!J551,""),"")</f>
        <v/>
      </c>
      <c r="YL761" s="149" t="str">
        <f t="shared" si="35"/>
        <v/>
      </c>
      <c r="YM761" s="135"/>
      <c r="YN761" s="138"/>
      <c r="YO761" s="139"/>
      <c r="YP761" s="138"/>
      <c r="YQ761" s="138"/>
      <c r="YR761" s="140"/>
      <c r="YS761" s="138"/>
      <c r="YT761" s="138"/>
      <c r="YU761" s="141"/>
      <c r="YV761" s="135"/>
      <c r="YW761" s="135"/>
      <c r="YX761" s="135"/>
      <c r="YY761" s="135"/>
      <c r="YZ761" s="135"/>
      <c r="ZA761" s="135"/>
      <c r="ZB761" s="135"/>
      <c r="ZC761" s="135"/>
      <c r="ZD761" s="135" t="str">
        <f>IF(ZG761 &lt;&gt; "",(COUNTIF($ZG$212:ZG761,ZG761)&amp;"_"&amp;ZG761),"")</f>
        <v/>
      </c>
      <c r="ZE761" s="142" t="str">
        <f>IFERROR(IF(Sale!A552 &lt;&gt; "", Sale!A552, ""), "")</f>
        <v/>
      </c>
      <c r="ZF761" s="135" t="str">
        <f>IFERROR(IF(Sale!B552 &lt;&gt; "", Sale!B552, ""), "")</f>
        <v/>
      </c>
      <c r="ZG761" s="135" t="str">
        <f>IFERROR(IF(Sale!C552 &lt;&gt; "", Sale!C552, ""), "")</f>
        <v/>
      </c>
      <c r="ZH761" s="135" t="str">
        <f>IFERROR(IF(Sale!D552 &lt;&gt; "", Sale!D552, ""), "")</f>
        <v/>
      </c>
      <c r="ZI761" s="135" t="str">
        <f>IFERROR(IF(Sale!E552 &lt;&gt; "", Sale!E552, ""), "")</f>
        <v/>
      </c>
      <c r="ZJ761" s="135" t="str">
        <f>IFERROR(IF(Sale!F552 &lt;&gt; "", Sale!F552, ""), "")</f>
        <v/>
      </c>
      <c r="ZK761" s="135" t="str">
        <f>IFERROR(IF(Sale!G552 &lt;&gt; "", Sale!G552, ""), "")</f>
        <v/>
      </c>
      <c r="ZL761" s="135" t="str">
        <f>IFERROR(IF(Sale!H552 &lt;&gt; "", Sale!H552, ""), "")</f>
        <v/>
      </c>
      <c r="ZM761" s="135" t="str">
        <f>IFERROR(IF(Sale!I552 &lt;&gt; "", Sale!I552, ""), "")</f>
        <v/>
      </c>
      <c r="ZN761" s="135" t="str">
        <f>IFERROR(IF(Sale!J552 &lt;&gt; "", Sale!J552, ""), "")</f>
        <v/>
      </c>
      <c r="ZO761" s="135" t="str">
        <f>IFERROR(IF(Sale!K552 &lt;&gt; "", Sale!K552, ""), "")</f>
        <v/>
      </c>
      <c r="ZP761" s="135" t="str">
        <f>IFERROR(IF(Sale!L552 &lt;&gt; "", Sale!L552, ""), "")</f>
        <v/>
      </c>
      <c r="ZQ761" s="135" t="str">
        <f>IFERROR(IF(Sale!M552 &lt;&gt; "", Sale!M552, ""), "")</f>
        <v/>
      </c>
      <c r="ZR761" s="135" t="str">
        <f>IFERROR(IF(Sale!N552 &lt;&gt; "", Sale!N552, ""), "")</f>
        <v/>
      </c>
      <c r="ZS761" s="135" t="str">
        <f>IFERROR(IF(Sale!O552 &lt;&gt; "", Sale!O552, ""), "")</f>
        <v/>
      </c>
      <c r="ZT761" s="135"/>
      <c r="ZU761" s="135"/>
      <c r="ZV761" s="135"/>
      <c r="ZW761" s="135"/>
      <c r="ZX761" s="139"/>
      <c r="ZY761" s="135"/>
      <c r="ZZ761" s="135"/>
    </row>
    <row r="762" spans="25:702">
      <c r="Y762" s="236"/>
      <c r="YA762" s="135" t="str">
        <f>IF(YC762 &lt;&gt; "", (COUNTIF($YC$212:YC762,YC762)&amp;"_"&amp;YC762),"")</f>
        <v/>
      </c>
      <c r="YB762" s="136" t="str">
        <f>IFERROR(IF(Purchase!A552 &lt;&gt;"",Purchase!A552,""),"")</f>
        <v/>
      </c>
      <c r="YC762" s="137" t="str">
        <f>IFERROR(IF(Purchase!B552 &lt;&gt;"",Purchase!B552,""),"")</f>
        <v/>
      </c>
      <c r="YD762" s="137" t="str">
        <f>IFERROR(IF(Purchase!C552 &lt;&gt;"",Purchase!C552,""),"")</f>
        <v/>
      </c>
      <c r="YE762" s="137" t="str">
        <f>IFERROR(IF(Purchase!D552 &lt;&gt;"",Purchase!D552,""),"")</f>
        <v/>
      </c>
      <c r="YF762" s="137" t="str">
        <f>IFERROR(IF(Purchase!E552 &lt;&gt;"",Purchase!E552,""),"")</f>
        <v/>
      </c>
      <c r="YG762" s="137" t="str">
        <f>IFERROR(IF(Purchase!F552 &lt;&gt;"",Purchase!F552,""),"")</f>
        <v/>
      </c>
      <c r="YH762" s="137" t="str">
        <f>IFERROR(IF(Purchase!G552 &lt;&gt;"",Purchase!G552,""),"")</f>
        <v/>
      </c>
      <c r="YI762" s="137" t="str">
        <f>IFERROR(IF(Purchase!H552 &lt;&gt;"",Purchase!H552,""),"")</f>
        <v/>
      </c>
      <c r="YJ762" s="137" t="str">
        <f>IFERROR(IF(Purchase!I552 &lt;&gt;"",Purchase!I552,""),"")</f>
        <v/>
      </c>
      <c r="YK762" s="137" t="str">
        <f>IFERROR(IF(Purchase!J552 &lt;&gt;"",Purchase!J552,""),"")</f>
        <v/>
      </c>
      <c r="YL762" s="149" t="str">
        <f t="shared" si="35"/>
        <v/>
      </c>
      <c r="YM762" s="135"/>
      <c r="YN762" s="138"/>
      <c r="YO762" s="139"/>
      <c r="YP762" s="138"/>
      <c r="YQ762" s="138"/>
      <c r="YR762" s="140"/>
      <c r="YS762" s="138"/>
      <c r="YT762" s="138"/>
      <c r="YU762" s="141"/>
      <c r="YV762" s="135"/>
      <c r="YW762" s="135"/>
      <c r="YX762" s="135"/>
      <c r="YY762" s="135"/>
      <c r="YZ762" s="135"/>
      <c r="ZA762" s="135"/>
      <c r="ZB762" s="135"/>
      <c r="ZC762" s="135"/>
      <c r="ZD762" s="135" t="str">
        <f>IF(ZG762 &lt;&gt; "",(COUNTIF($ZG$212:ZG762,ZG762)&amp;"_"&amp;ZG762),"")</f>
        <v/>
      </c>
      <c r="ZE762" s="142" t="str">
        <f>IFERROR(IF(Sale!A553 &lt;&gt; "", Sale!A553, ""), "")</f>
        <v/>
      </c>
      <c r="ZF762" s="135" t="str">
        <f>IFERROR(IF(Sale!B553 &lt;&gt; "", Sale!B553, ""), "")</f>
        <v/>
      </c>
      <c r="ZG762" s="135" t="str">
        <f>IFERROR(IF(Sale!C553 &lt;&gt; "", Sale!C553, ""), "")</f>
        <v/>
      </c>
      <c r="ZH762" s="135" t="str">
        <f>IFERROR(IF(Sale!D553 &lt;&gt; "", Sale!D553, ""), "")</f>
        <v/>
      </c>
      <c r="ZI762" s="135" t="str">
        <f>IFERROR(IF(Sale!E553 &lt;&gt; "", Sale!E553, ""), "")</f>
        <v/>
      </c>
      <c r="ZJ762" s="135" t="str">
        <f>IFERROR(IF(Sale!F553 &lt;&gt; "", Sale!F553, ""), "")</f>
        <v/>
      </c>
      <c r="ZK762" s="135" t="str">
        <f>IFERROR(IF(Sale!G553 &lt;&gt; "", Sale!G553, ""), "")</f>
        <v/>
      </c>
      <c r="ZL762" s="135" t="str">
        <f>IFERROR(IF(Sale!H553 &lt;&gt; "", Sale!H553, ""), "")</f>
        <v/>
      </c>
      <c r="ZM762" s="135" t="str">
        <f>IFERROR(IF(Sale!I553 &lt;&gt; "", Sale!I553, ""), "")</f>
        <v/>
      </c>
      <c r="ZN762" s="135" t="str">
        <f>IFERROR(IF(Sale!J553 &lt;&gt; "", Sale!J553, ""), "")</f>
        <v/>
      </c>
      <c r="ZO762" s="135" t="str">
        <f>IFERROR(IF(Sale!K553 &lt;&gt; "", Sale!K553, ""), "")</f>
        <v/>
      </c>
      <c r="ZP762" s="135" t="str">
        <f>IFERROR(IF(Sale!L553 &lt;&gt; "", Sale!L553, ""), "")</f>
        <v/>
      </c>
      <c r="ZQ762" s="135" t="str">
        <f>IFERROR(IF(Sale!M553 &lt;&gt; "", Sale!M553, ""), "")</f>
        <v/>
      </c>
      <c r="ZR762" s="135" t="str">
        <f>IFERROR(IF(Sale!N553 &lt;&gt; "", Sale!N553, ""), "")</f>
        <v/>
      </c>
      <c r="ZS762" s="135" t="str">
        <f>IFERROR(IF(Sale!O553 &lt;&gt; "", Sale!O553, ""), "")</f>
        <v/>
      </c>
      <c r="ZT762" s="135"/>
      <c r="ZU762" s="135"/>
      <c r="ZV762" s="135"/>
      <c r="ZW762" s="135"/>
      <c r="ZX762" s="139"/>
      <c r="ZY762" s="135"/>
      <c r="ZZ762" s="135"/>
    </row>
    <row r="763" spans="25:702">
      <c r="Y763" s="236"/>
      <c r="YA763" s="135" t="str">
        <f>IF(YC763 &lt;&gt; "", (COUNTIF($YC$212:YC763,YC763)&amp;"_"&amp;YC763),"")</f>
        <v/>
      </c>
      <c r="YB763" s="136" t="str">
        <f>IFERROR(IF(Purchase!A553 &lt;&gt;"",Purchase!A553,""),"")</f>
        <v/>
      </c>
      <c r="YC763" s="137" t="str">
        <f>IFERROR(IF(Purchase!B553 &lt;&gt;"",Purchase!B553,""),"")</f>
        <v/>
      </c>
      <c r="YD763" s="137" t="str">
        <f>IFERROR(IF(Purchase!C553 &lt;&gt;"",Purchase!C553,""),"")</f>
        <v/>
      </c>
      <c r="YE763" s="137" t="str">
        <f>IFERROR(IF(Purchase!D553 &lt;&gt;"",Purchase!D553,""),"")</f>
        <v/>
      </c>
      <c r="YF763" s="137" t="str">
        <f>IFERROR(IF(Purchase!E553 &lt;&gt;"",Purchase!E553,""),"")</f>
        <v/>
      </c>
      <c r="YG763" s="137" t="str">
        <f>IFERROR(IF(Purchase!F553 &lt;&gt;"",Purchase!F553,""),"")</f>
        <v/>
      </c>
      <c r="YH763" s="137" t="str">
        <f>IFERROR(IF(Purchase!G553 &lt;&gt;"",Purchase!G553,""),"")</f>
        <v/>
      </c>
      <c r="YI763" s="137" t="str">
        <f>IFERROR(IF(Purchase!H553 &lt;&gt;"",Purchase!H553,""),"")</f>
        <v/>
      </c>
      <c r="YJ763" s="137" t="str">
        <f>IFERROR(IF(Purchase!I553 &lt;&gt;"",Purchase!I553,""),"")</f>
        <v/>
      </c>
      <c r="YK763" s="137" t="str">
        <f>IFERROR(IF(Purchase!J553 &lt;&gt;"",Purchase!J553,""),"")</f>
        <v/>
      </c>
      <c r="YL763" s="149" t="str">
        <f t="shared" si="35"/>
        <v/>
      </c>
      <c r="YM763" s="135"/>
      <c r="YN763" s="138"/>
      <c r="YO763" s="139"/>
      <c r="YP763" s="138"/>
      <c r="YQ763" s="138"/>
      <c r="YR763" s="140"/>
      <c r="YS763" s="138"/>
      <c r="YT763" s="138"/>
      <c r="YU763" s="141"/>
      <c r="YV763" s="135"/>
      <c r="YW763" s="135"/>
      <c r="YX763" s="135"/>
      <c r="YY763" s="135"/>
      <c r="YZ763" s="135"/>
      <c r="ZA763" s="135"/>
      <c r="ZB763" s="135"/>
      <c r="ZC763" s="135"/>
      <c r="ZD763" s="135" t="str">
        <f>IF(ZG763 &lt;&gt; "",(COUNTIF($ZG$212:ZG763,ZG763)&amp;"_"&amp;ZG763),"")</f>
        <v/>
      </c>
      <c r="ZE763" s="142" t="str">
        <f>IFERROR(IF(Sale!A554 &lt;&gt; "", Sale!A554, ""), "")</f>
        <v/>
      </c>
      <c r="ZF763" s="135" t="str">
        <f>IFERROR(IF(Sale!B554 &lt;&gt; "", Sale!B554, ""), "")</f>
        <v/>
      </c>
      <c r="ZG763" s="135" t="str">
        <f>IFERROR(IF(Sale!C554 &lt;&gt; "", Sale!C554, ""), "")</f>
        <v/>
      </c>
      <c r="ZH763" s="135" t="str">
        <f>IFERROR(IF(Sale!D554 &lt;&gt; "", Sale!D554, ""), "")</f>
        <v/>
      </c>
      <c r="ZI763" s="135" t="str">
        <f>IFERROR(IF(Sale!E554 &lt;&gt; "", Sale!E554, ""), "")</f>
        <v/>
      </c>
      <c r="ZJ763" s="135" t="str">
        <f>IFERROR(IF(Sale!F554 &lt;&gt; "", Sale!F554, ""), "")</f>
        <v/>
      </c>
      <c r="ZK763" s="135" t="str">
        <f>IFERROR(IF(Sale!G554 &lt;&gt; "", Sale!G554, ""), "")</f>
        <v/>
      </c>
      <c r="ZL763" s="135" t="str">
        <f>IFERROR(IF(Sale!H554 &lt;&gt; "", Sale!H554, ""), "")</f>
        <v/>
      </c>
      <c r="ZM763" s="135" t="str">
        <f>IFERROR(IF(Sale!I554 &lt;&gt; "", Sale!I554, ""), "")</f>
        <v/>
      </c>
      <c r="ZN763" s="135" t="str">
        <f>IFERROR(IF(Sale!J554 &lt;&gt; "", Sale!J554, ""), "")</f>
        <v/>
      </c>
      <c r="ZO763" s="135" t="str">
        <f>IFERROR(IF(Sale!K554 &lt;&gt; "", Sale!K554, ""), "")</f>
        <v/>
      </c>
      <c r="ZP763" s="135" t="str">
        <f>IFERROR(IF(Sale!L554 &lt;&gt; "", Sale!L554, ""), "")</f>
        <v/>
      </c>
      <c r="ZQ763" s="135" t="str">
        <f>IFERROR(IF(Sale!M554 &lt;&gt; "", Sale!M554, ""), "")</f>
        <v/>
      </c>
      <c r="ZR763" s="135" t="str">
        <f>IFERROR(IF(Sale!N554 &lt;&gt; "", Sale!N554, ""), "")</f>
        <v/>
      </c>
      <c r="ZS763" s="135" t="str">
        <f>IFERROR(IF(Sale!O554 &lt;&gt; "", Sale!O554, ""), "")</f>
        <v/>
      </c>
      <c r="ZT763" s="135"/>
      <c r="ZU763" s="135"/>
      <c r="ZV763" s="135"/>
      <c r="ZW763" s="135"/>
      <c r="ZX763" s="139"/>
      <c r="ZY763" s="135"/>
      <c r="ZZ763" s="135"/>
    </row>
    <row r="764" spans="25:702">
      <c r="Y764" s="236"/>
      <c r="YA764" s="135" t="str">
        <f>IF(YC764 &lt;&gt; "", (COUNTIF($YC$212:YC764,YC764)&amp;"_"&amp;YC764),"")</f>
        <v/>
      </c>
      <c r="YB764" s="136" t="str">
        <f>IFERROR(IF(Purchase!A554 &lt;&gt;"",Purchase!A554,""),"")</f>
        <v/>
      </c>
      <c r="YC764" s="137" t="str">
        <f>IFERROR(IF(Purchase!B554 &lt;&gt;"",Purchase!B554,""),"")</f>
        <v/>
      </c>
      <c r="YD764" s="137" t="str">
        <f>IFERROR(IF(Purchase!C554 &lt;&gt;"",Purchase!C554,""),"")</f>
        <v/>
      </c>
      <c r="YE764" s="137" t="str">
        <f>IFERROR(IF(Purchase!D554 &lt;&gt;"",Purchase!D554,""),"")</f>
        <v/>
      </c>
      <c r="YF764" s="137" t="str">
        <f>IFERROR(IF(Purchase!E554 &lt;&gt;"",Purchase!E554,""),"")</f>
        <v/>
      </c>
      <c r="YG764" s="137" t="str">
        <f>IFERROR(IF(Purchase!F554 &lt;&gt;"",Purchase!F554,""),"")</f>
        <v/>
      </c>
      <c r="YH764" s="137" t="str">
        <f>IFERROR(IF(Purchase!G554 &lt;&gt;"",Purchase!G554,""),"")</f>
        <v/>
      </c>
      <c r="YI764" s="137" t="str">
        <f>IFERROR(IF(Purchase!H554 &lt;&gt;"",Purchase!H554,""),"")</f>
        <v/>
      </c>
      <c r="YJ764" s="137" t="str">
        <f>IFERROR(IF(Purchase!I554 &lt;&gt;"",Purchase!I554,""),"")</f>
        <v/>
      </c>
      <c r="YK764" s="137" t="str">
        <f>IFERROR(IF(Purchase!J554 &lt;&gt;"",Purchase!J554,""),"")</f>
        <v/>
      </c>
      <c r="YL764" s="149" t="str">
        <f t="shared" si="35"/>
        <v/>
      </c>
      <c r="YM764" s="135"/>
      <c r="YN764" s="138"/>
      <c r="YO764" s="139"/>
      <c r="YP764" s="138"/>
      <c r="YQ764" s="138"/>
      <c r="YR764" s="140"/>
      <c r="YS764" s="138"/>
      <c r="YT764" s="138"/>
      <c r="YU764" s="141"/>
      <c r="YV764" s="135"/>
      <c r="YW764" s="135"/>
      <c r="YX764" s="135"/>
      <c r="YY764" s="135"/>
      <c r="YZ764" s="135"/>
      <c r="ZA764" s="135"/>
      <c r="ZB764" s="135"/>
      <c r="ZC764" s="135"/>
      <c r="ZD764" s="135" t="str">
        <f>IF(ZG764 &lt;&gt; "",(COUNTIF($ZG$212:ZG764,ZG764)&amp;"_"&amp;ZG764),"")</f>
        <v/>
      </c>
      <c r="ZE764" s="142" t="str">
        <f>IFERROR(IF(Sale!A555 &lt;&gt; "", Sale!A555, ""), "")</f>
        <v/>
      </c>
      <c r="ZF764" s="135" t="str">
        <f>IFERROR(IF(Sale!B555 &lt;&gt; "", Sale!B555, ""), "")</f>
        <v/>
      </c>
      <c r="ZG764" s="135" t="str">
        <f>IFERROR(IF(Sale!C555 &lt;&gt; "", Sale!C555, ""), "")</f>
        <v/>
      </c>
      <c r="ZH764" s="135" t="str">
        <f>IFERROR(IF(Sale!D555 &lt;&gt; "", Sale!D555, ""), "")</f>
        <v/>
      </c>
      <c r="ZI764" s="135" t="str">
        <f>IFERROR(IF(Sale!E555 &lt;&gt; "", Sale!E555, ""), "")</f>
        <v/>
      </c>
      <c r="ZJ764" s="135" t="str">
        <f>IFERROR(IF(Sale!F555 &lt;&gt; "", Sale!F555, ""), "")</f>
        <v/>
      </c>
      <c r="ZK764" s="135" t="str">
        <f>IFERROR(IF(Sale!G555 &lt;&gt; "", Sale!G555, ""), "")</f>
        <v/>
      </c>
      <c r="ZL764" s="135" t="str">
        <f>IFERROR(IF(Sale!H555 &lt;&gt; "", Sale!H555, ""), "")</f>
        <v/>
      </c>
      <c r="ZM764" s="135" t="str">
        <f>IFERROR(IF(Sale!I555 &lt;&gt; "", Sale!I555, ""), "")</f>
        <v/>
      </c>
      <c r="ZN764" s="135" t="str">
        <f>IFERROR(IF(Sale!J555 &lt;&gt; "", Sale!J555, ""), "")</f>
        <v/>
      </c>
      <c r="ZO764" s="135" t="str">
        <f>IFERROR(IF(Sale!K555 &lt;&gt; "", Sale!K555, ""), "")</f>
        <v/>
      </c>
      <c r="ZP764" s="135" t="str">
        <f>IFERROR(IF(Sale!L555 &lt;&gt; "", Sale!L555, ""), "")</f>
        <v/>
      </c>
      <c r="ZQ764" s="135" t="str">
        <f>IFERROR(IF(Sale!M555 &lt;&gt; "", Sale!M555, ""), "")</f>
        <v/>
      </c>
      <c r="ZR764" s="135" t="str">
        <f>IFERROR(IF(Sale!N555 &lt;&gt; "", Sale!N555, ""), "")</f>
        <v/>
      </c>
      <c r="ZS764" s="135" t="str">
        <f>IFERROR(IF(Sale!O555 &lt;&gt; "", Sale!O555, ""), "")</f>
        <v/>
      </c>
      <c r="ZT764" s="135"/>
      <c r="ZU764" s="135"/>
      <c r="ZV764" s="135"/>
      <c r="ZW764" s="135"/>
      <c r="ZX764" s="139"/>
      <c r="ZY764" s="135"/>
      <c r="ZZ764" s="135"/>
    </row>
    <row r="765" spans="25:702">
      <c r="Y765" s="236"/>
      <c r="YA765" s="135" t="str">
        <f>IF(YC765 &lt;&gt; "", (COUNTIF($YC$212:YC765,YC765)&amp;"_"&amp;YC765),"")</f>
        <v/>
      </c>
      <c r="YB765" s="136" t="str">
        <f>IFERROR(IF(Purchase!A555 &lt;&gt;"",Purchase!A555,""),"")</f>
        <v/>
      </c>
      <c r="YC765" s="137" t="str">
        <f>IFERROR(IF(Purchase!B555 &lt;&gt;"",Purchase!B555,""),"")</f>
        <v/>
      </c>
      <c r="YD765" s="137" t="str">
        <f>IFERROR(IF(Purchase!C555 &lt;&gt;"",Purchase!C555,""),"")</f>
        <v/>
      </c>
      <c r="YE765" s="137" t="str">
        <f>IFERROR(IF(Purchase!D555 &lt;&gt;"",Purchase!D555,""),"")</f>
        <v/>
      </c>
      <c r="YF765" s="137" t="str">
        <f>IFERROR(IF(Purchase!E555 &lt;&gt;"",Purchase!E555,""),"")</f>
        <v/>
      </c>
      <c r="YG765" s="137" t="str">
        <f>IFERROR(IF(Purchase!F555 &lt;&gt;"",Purchase!F555,""),"")</f>
        <v/>
      </c>
      <c r="YH765" s="137" t="str">
        <f>IFERROR(IF(Purchase!G555 &lt;&gt;"",Purchase!G555,""),"")</f>
        <v/>
      </c>
      <c r="YI765" s="137" t="str">
        <f>IFERROR(IF(Purchase!H555 &lt;&gt;"",Purchase!H555,""),"")</f>
        <v/>
      </c>
      <c r="YJ765" s="137" t="str">
        <f>IFERROR(IF(Purchase!I555 &lt;&gt;"",Purchase!I555,""),"")</f>
        <v/>
      </c>
      <c r="YK765" s="137" t="str">
        <f>IFERROR(IF(Purchase!J555 &lt;&gt;"",Purchase!J555,""),"")</f>
        <v/>
      </c>
      <c r="YL765" s="149" t="str">
        <f t="shared" si="35"/>
        <v/>
      </c>
      <c r="YM765" s="135"/>
      <c r="YN765" s="138"/>
      <c r="YO765" s="139"/>
      <c r="YP765" s="138"/>
      <c r="YQ765" s="138"/>
      <c r="YR765" s="140"/>
      <c r="YS765" s="138"/>
      <c r="YT765" s="138"/>
      <c r="YU765" s="141"/>
      <c r="YV765" s="135"/>
      <c r="YW765" s="135"/>
      <c r="YX765" s="135"/>
      <c r="YY765" s="135"/>
      <c r="YZ765" s="135"/>
      <c r="ZA765" s="135"/>
      <c r="ZB765" s="135"/>
      <c r="ZC765" s="135"/>
      <c r="ZD765" s="135" t="str">
        <f>IF(ZG765 &lt;&gt; "",(COUNTIF($ZG$212:ZG765,ZG765)&amp;"_"&amp;ZG765),"")</f>
        <v/>
      </c>
      <c r="ZE765" s="142" t="str">
        <f>IFERROR(IF(Sale!A556 &lt;&gt; "", Sale!A556, ""), "")</f>
        <v/>
      </c>
      <c r="ZF765" s="135" t="str">
        <f>IFERROR(IF(Sale!B556 &lt;&gt; "", Sale!B556, ""), "")</f>
        <v/>
      </c>
      <c r="ZG765" s="135" t="str">
        <f>IFERROR(IF(Sale!C556 &lt;&gt; "", Sale!C556, ""), "")</f>
        <v/>
      </c>
      <c r="ZH765" s="135" t="str">
        <f>IFERROR(IF(Sale!D556 &lt;&gt; "", Sale!D556, ""), "")</f>
        <v/>
      </c>
      <c r="ZI765" s="135" t="str">
        <f>IFERROR(IF(Sale!E556 &lt;&gt; "", Sale!E556, ""), "")</f>
        <v/>
      </c>
      <c r="ZJ765" s="135" t="str">
        <f>IFERROR(IF(Sale!F556 &lt;&gt; "", Sale!F556, ""), "")</f>
        <v/>
      </c>
      <c r="ZK765" s="135" t="str">
        <f>IFERROR(IF(Sale!G556 &lt;&gt; "", Sale!G556, ""), "")</f>
        <v/>
      </c>
      <c r="ZL765" s="135" t="str">
        <f>IFERROR(IF(Sale!H556 &lt;&gt; "", Sale!H556, ""), "")</f>
        <v/>
      </c>
      <c r="ZM765" s="135" t="str">
        <f>IFERROR(IF(Sale!I556 &lt;&gt; "", Sale!I556, ""), "")</f>
        <v/>
      </c>
      <c r="ZN765" s="135" t="str">
        <f>IFERROR(IF(Sale!J556 &lt;&gt; "", Sale!J556, ""), "")</f>
        <v/>
      </c>
      <c r="ZO765" s="135" t="str">
        <f>IFERROR(IF(Sale!K556 &lt;&gt; "", Sale!K556, ""), "")</f>
        <v/>
      </c>
      <c r="ZP765" s="135" t="str">
        <f>IFERROR(IF(Sale!L556 &lt;&gt; "", Sale!L556, ""), "")</f>
        <v/>
      </c>
      <c r="ZQ765" s="135" t="str">
        <f>IFERROR(IF(Sale!M556 &lt;&gt; "", Sale!M556, ""), "")</f>
        <v/>
      </c>
      <c r="ZR765" s="135" t="str">
        <f>IFERROR(IF(Sale!N556 &lt;&gt; "", Sale!N556, ""), "")</f>
        <v/>
      </c>
      <c r="ZS765" s="135" t="str">
        <f>IFERROR(IF(Sale!O556 &lt;&gt; "", Sale!O556, ""), "")</f>
        <v/>
      </c>
      <c r="ZT765" s="135"/>
      <c r="ZU765" s="135"/>
      <c r="ZV765" s="135"/>
      <c r="ZW765" s="135"/>
      <c r="ZX765" s="139"/>
      <c r="ZY765" s="135"/>
      <c r="ZZ765" s="135"/>
    </row>
    <row r="766" spans="25:702">
      <c r="Y766" s="236"/>
      <c r="YA766" s="135" t="str">
        <f>IF(YC766 &lt;&gt; "", (COUNTIF($YC$212:YC766,YC766)&amp;"_"&amp;YC766),"")</f>
        <v/>
      </c>
      <c r="YB766" s="136" t="str">
        <f>IFERROR(IF(Purchase!A556 &lt;&gt;"",Purchase!A556,""),"")</f>
        <v/>
      </c>
      <c r="YC766" s="137" t="str">
        <f>IFERROR(IF(Purchase!B556 &lt;&gt;"",Purchase!B556,""),"")</f>
        <v/>
      </c>
      <c r="YD766" s="137" t="str">
        <f>IFERROR(IF(Purchase!C556 &lt;&gt;"",Purchase!C556,""),"")</f>
        <v/>
      </c>
      <c r="YE766" s="137" t="str">
        <f>IFERROR(IF(Purchase!D556 &lt;&gt;"",Purchase!D556,""),"")</f>
        <v/>
      </c>
      <c r="YF766" s="137" t="str">
        <f>IFERROR(IF(Purchase!E556 &lt;&gt;"",Purchase!E556,""),"")</f>
        <v/>
      </c>
      <c r="YG766" s="137" t="str">
        <f>IFERROR(IF(Purchase!F556 &lt;&gt;"",Purchase!F556,""),"")</f>
        <v/>
      </c>
      <c r="YH766" s="137" t="str">
        <f>IFERROR(IF(Purchase!G556 &lt;&gt;"",Purchase!G556,""),"")</f>
        <v/>
      </c>
      <c r="YI766" s="137" t="str">
        <f>IFERROR(IF(Purchase!H556 &lt;&gt;"",Purchase!H556,""),"")</f>
        <v/>
      </c>
      <c r="YJ766" s="137" t="str">
        <f>IFERROR(IF(Purchase!I556 &lt;&gt;"",Purchase!I556,""),"")</f>
        <v/>
      </c>
      <c r="YK766" s="137" t="str">
        <f>IFERROR(IF(Purchase!J556 &lt;&gt;"",Purchase!J556,""),"")</f>
        <v/>
      </c>
      <c r="YL766" s="149" t="str">
        <f t="shared" si="35"/>
        <v/>
      </c>
      <c r="YM766" s="135"/>
      <c r="YN766" s="138"/>
      <c r="YO766" s="139"/>
      <c r="YP766" s="138"/>
      <c r="YQ766" s="138"/>
      <c r="YR766" s="140"/>
      <c r="YS766" s="138"/>
      <c r="YT766" s="138"/>
      <c r="YU766" s="141"/>
      <c r="YV766" s="135"/>
      <c r="YW766" s="135"/>
      <c r="YX766" s="135"/>
      <c r="YY766" s="135"/>
      <c r="YZ766" s="135"/>
      <c r="ZA766" s="135"/>
      <c r="ZB766" s="135"/>
      <c r="ZC766" s="135"/>
      <c r="ZD766" s="135" t="str">
        <f>IF(ZG766 &lt;&gt; "",(COUNTIF($ZG$212:ZG766,ZG766)&amp;"_"&amp;ZG766),"")</f>
        <v/>
      </c>
      <c r="ZE766" s="142" t="str">
        <f>IFERROR(IF(Sale!A557 &lt;&gt; "", Sale!A557, ""), "")</f>
        <v/>
      </c>
      <c r="ZF766" s="135" t="str">
        <f>IFERROR(IF(Sale!B557 &lt;&gt; "", Sale!B557, ""), "")</f>
        <v/>
      </c>
      <c r="ZG766" s="135" t="str">
        <f>IFERROR(IF(Sale!C557 &lt;&gt; "", Sale!C557, ""), "")</f>
        <v/>
      </c>
      <c r="ZH766" s="135" t="str">
        <f>IFERROR(IF(Sale!D557 &lt;&gt; "", Sale!D557, ""), "")</f>
        <v/>
      </c>
      <c r="ZI766" s="135" t="str">
        <f>IFERROR(IF(Sale!E557 &lt;&gt; "", Sale!E557, ""), "")</f>
        <v/>
      </c>
      <c r="ZJ766" s="135" t="str">
        <f>IFERROR(IF(Sale!F557 &lt;&gt; "", Sale!F557, ""), "")</f>
        <v/>
      </c>
      <c r="ZK766" s="135" t="str">
        <f>IFERROR(IF(Sale!G557 &lt;&gt; "", Sale!G557, ""), "")</f>
        <v/>
      </c>
      <c r="ZL766" s="135" t="str">
        <f>IFERROR(IF(Sale!H557 &lt;&gt; "", Sale!H557, ""), "")</f>
        <v/>
      </c>
      <c r="ZM766" s="135" t="str">
        <f>IFERROR(IF(Sale!I557 &lt;&gt; "", Sale!I557, ""), "")</f>
        <v/>
      </c>
      <c r="ZN766" s="135" t="str">
        <f>IFERROR(IF(Sale!J557 &lt;&gt; "", Sale!J557, ""), "")</f>
        <v/>
      </c>
      <c r="ZO766" s="135" t="str">
        <f>IFERROR(IF(Sale!K557 &lt;&gt; "", Sale!K557, ""), "")</f>
        <v/>
      </c>
      <c r="ZP766" s="135" t="str">
        <f>IFERROR(IF(Sale!L557 &lt;&gt; "", Sale!L557, ""), "")</f>
        <v/>
      </c>
      <c r="ZQ766" s="135" t="str">
        <f>IFERROR(IF(Sale!M557 &lt;&gt; "", Sale!M557, ""), "")</f>
        <v/>
      </c>
      <c r="ZR766" s="135" t="str">
        <f>IFERROR(IF(Sale!N557 &lt;&gt; "", Sale!N557, ""), "")</f>
        <v/>
      </c>
      <c r="ZS766" s="135" t="str">
        <f>IFERROR(IF(Sale!O557 &lt;&gt; "", Sale!O557, ""), "")</f>
        <v/>
      </c>
      <c r="ZT766" s="135"/>
      <c r="ZU766" s="135"/>
      <c r="ZV766" s="135"/>
      <c r="ZW766" s="135"/>
      <c r="ZX766" s="139"/>
      <c r="ZY766" s="135"/>
      <c r="ZZ766" s="135"/>
    </row>
    <row r="767" spans="25:702">
      <c r="Y767" s="236"/>
      <c r="YA767" s="135" t="str">
        <f>IF(YC767 &lt;&gt; "", (COUNTIF($YC$212:YC767,YC767)&amp;"_"&amp;YC767),"")</f>
        <v/>
      </c>
      <c r="YB767" s="136" t="str">
        <f>IFERROR(IF(Purchase!A557 &lt;&gt;"",Purchase!A557,""),"")</f>
        <v/>
      </c>
      <c r="YC767" s="137" t="str">
        <f>IFERROR(IF(Purchase!B557 &lt;&gt;"",Purchase!B557,""),"")</f>
        <v/>
      </c>
      <c r="YD767" s="137" t="str">
        <f>IFERROR(IF(Purchase!C557 &lt;&gt;"",Purchase!C557,""),"")</f>
        <v/>
      </c>
      <c r="YE767" s="137" t="str">
        <f>IFERROR(IF(Purchase!D557 &lt;&gt;"",Purchase!D557,""),"")</f>
        <v/>
      </c>
      <c r="YF767" s="137" t="str">
        <f>IFERROR(IF(Purchase!E557 &lt;&gt;"",Purchase!E557,""),"")</f>
        <v/>
      </c>
      <c r="YG767" s="137" t="str">
        <f>IFERROR(IF(Purchase!F557 &lt;&gt;"",Purchase!F557,""),"")</f>
        <v/>
      </c>
      <c r="YH767" s="137" t="str">
        <f>IFERROR(IF(Purchase!G557 &lt;&gt;"",Purchase!G557,""),"")</f>
        <v/>
      </c>
      <c r="YI767" s="137" t="str">
        <f>IFERROR(IF(Purchase!H557 &lt;&gt;"",Purchase!H557,""),"")</f>
        <v/>
      </c>
      <c r="YJ767" s="137" t="str">
        <f>IFERROR(IF(Purchase!I557 &lt;&gt;"",Purchase!I557,""),"")</f>
        <v/>
      </c>
      <c r="YK767" s="137" t="str">
        <f>IFERROR(IF(Purchase!J557 &lt;&gt;"",Purchase!J557,""),"")</f>
        <v/>
      </c>
      <c r="YL767" s="149" t="str">
        <f t="shared" si="35"/>
        <v/>
      </c>
      <c r="YM767" s="135"/>
      <c r="YN767" s="138"/>
      <c r="YO767" s="139"/>
      <c r="YP767" s="138"/>
      <c r="YQ767" s="138"/>
      <c r="YR767" s="140"/>
      <c r="YS767" s="138"/>
      <c r="YT767" s="138"/>
      <c r="YU767" s="141"/>
      <c r="YV767" s="135"/>
      <c r="YW767" s="135"/>
      <c r="YX767" s="135"/>
      <c r="YY767" s="135"/>
      <c r="YZ767" s="135"/>
      <c r="ZA767" s="135"/>
      <c r="ZB767" s="135"/>
      <c r="ZC767" s="135"/>
      <c r="ZD767" s="135" t="str">
        <f>IF(ZG767 &lt;&gt; "",(COUNTIF($ZG$212:ZG767,ZG767)&amp;"_"&amp;ZG767),"")</f>
        <v/>
      </c>
      <c r="ZE767" s="142" t="str">
        <f>IFERROR(IF(Sale!A558 &lt;&gt; "", Sale!A558, ""), "")</f>
        <v/>
      </c>
      <c r="ZF767" s="135" t="str">
        <f>IFERROR(IF(Sale!B558 &lt;&gt; "", Sale!B558, ""), "")</f>
        <v/>
      </c>
      <c r="ZG767" s="135" t="str">
        <f>IFERROR(IF(Sale!C558 &lt;&gt; "", Sale!C558, ""), "")</f>
        <v/>
      </c>
      <c r="ZH767" s="135" t="str">
        <f>IFERROR(IF(Sale!D558 &lt;&gt; "", Sale!D558, ""), "")</f>
        <v/>
      </c>
      <c r="ZI767" s="135" t="str">
        <f>IFERROR(IF(Sale!E558 &lt;&gt; "", Sale!E558, ""), "")</f>
        <v/>
      </c>
      <c r="ZJ767" s="135" t="str">
        <f>IFERROR(IF(Sale!F558 &lt;&gt; "", Sale!F558, ""), "")</f>
        <v/>
      </c>
      <c r="ZK767" s="135" t="str">
        <f>IFERROR(IF(Sale!G558 &lt;&gt; "", Sale!G558, ""), "")</f>
        <v/>
      </c>
      <c r="ZL767" s="135" t="str">
        <f>IFERROR(IF(Sale!H558 &lt;&gt; "", Sale!H558, ""), "")</f>
        <v/>
      </c>
      <c r="ZM767" s="135" t="str">
        <f>IFERROR(IF(Sale!I558 &lt;&gt; "", Sale!I558, ""), "")</f>
        <v/>
      </c>
      <c r="ZN767" s="135" t="str">
        <f>IFERROR(IF(Sale!J558 &lt;&gt; "", Sale!J558, ""), "")</f>
        <v/>
      </c>
      <c r="ZO767" s="135" t="str">
        <f>IFERROR(IF(Sale!K558 &lt;&gt; "", Sale!K558, ""), "")</f>
        <v/>
      </c>
      <c r="ZP767" s="135" t="str">
        <f>IFERROR(IF(Sale!L558 &lt;&gt; "", Sale!L558, ""), "")</f>
        <v/>
      </c>
      <c r="ZQ767" s="135" t="str">
        <f>IFERROR(IF(Sale!M558 &lt;&gt; "", Sale!M558, ""), "")</f>
        <v/>
      </c>
      <c r="ZR767" s="135" t="str">
        <f>IFERROR(IF(Sale!N558 &lt;&gt; "", Sale!N558, ""), "")</f>
        <v/>
      </c>
      <c r="ZS767" s="135" t="str">
        <f>IFERROR(IF(Sale!O558 &lt;&gt; "", Sale!O558, ""), "")</f>
        <v/>
      </c>
      <c r="ZT767" s="135"/>
      <c r="ZU767" s="135"/>
      <c r="ZV767" s="135"/>
      <c r="ZW767" s="135"/>
      <c r="ZX767" s="139"/>
      <c r="ZY767" s="135"/>
      <c r="ZZ767" s="135"/>
    </row>
    <row r="768" spans="25:702">
      <c r="Y768" s="236"/>
      <c r="YA768" s="135" t="str">
        <f>IF(YC768 &lt;&gt; "", (COUNTIF($YC$212:YC768,YC768)&amp;"_"&amp;YC768),"")</f>
        <v/>
      </c>
      <c r="YB768" s="136" t="str">
        <f>IFERROR(IF(Purchase!A558 &lt;&gt;"",Purchase!A558,""),"")</f>
        <v/>
      </c>
      <c r="YC768" s="137" t="str">
        <f>IFERROR(IF(Purchase!B558 &lt;&gt;"",Purchase!B558,""),"")</f>
        <v/>
      </c>
      <c r="YD768" s="137" t="str">
        <f>IFERROR(IF(Purchase!C558 &lt;&gt;"",Purchase!C558,""),"")</f>
        <v/>
      </c>
      <c r="YE768" s="137" t="str">
        <f>IFERROR(IF(Purchase!D558 &lt;&gt;"",Purchase!D558,""),"")</f>
        <v/>
      </c>
      <c r="YF768" s="137" t="str">
        <f>IFERROR(IF(Purchase!E558 &lt;&gt;"",Purchase!E558,""),"")</f>
        <v/>
      </c>
      <c r="YG768" s="137" t="str">
        <f>IFERROR(IF(Purchase!F558 &lt;&gt;"",Purchase!F558,""),"")</f>
        <v/>
      </c>
      <c r="YH768" s="137" t="str">
        <f>IFERROR(IF(Purchase!G558 &lt;&gt;"",Purchase!G558,""),"")</f>
        <v/>
      </c>
      <c r="YI768" s="137" t="str">
        <f>IFERROR(IF(Purchase!H558 &lt;&gt;"",Purchase!H558,""),"")</f>
        <v/>
      </c>
      <c r="YJ768" s="137" t="str">
        <f>IFERROR(IF(Purchase!I558 &lt;&gt;"",Purchase!I558,""),"")</f>
        <v/>
      </c>
      <c r="YK768" s="137" t="str">
        <f>IFERROR(IF(Purchase!J558 &lt;&gt;"",Purchase!J558,""),"")</f>
        <v/>
      </c>
      <c r="YL768" s="149" t="str">
        <f t="shared" si="35"/>
        <v/>
      </c>
      <c r="YM768" s="135"/>
      <c r="YN768" s="138"/>
      <c r="YO768" s="139"/>
      <c r="YP768" s="138"/>
      <c r="YQ768" s="138"/>
      <c r="YR768" s="140"/>
      <c r="YS768" s="138"/>
      <c r="YT768" s="138"/>
      <c r="YU768" s="141"/>
      <c r="YV768" s="135"/>
      <c r="YW768" s="135"/>
      <c r="YX768" s="135"/>
      <c r="YY768" s="135"/>
      <c r="YZ768" s="135"/>
      <c r="ZA768" s="135"/>
      <c r="ZB768" s="135"/>
      <c r="ZC768" s="135"/>
      <c r="ZD768" s="135" t="str">
        <f>IF(ZG768 &lt;&gt; "",(COUNTIF($ZG$212:ZG768,ZG768)&amp;"_"&amp;ZG768),"")</f>
        <v/>
      </c>
      <c r="ZE768" s="142" t="str">
        <f>IFERROR(IF(Sale!A559 &lt;&gt; "", Sale!A559, ""), "")</f>
        <v/>
      </c>
      <c r="ZF768" s="135" t="str">
        <f>IFERROR(IF(Sale!B559 &lt;&gt; "", Sale!B559, ""), "")</f>
        <v/>
      </c>
      <c r="ZG768" s="135" t="str">
        <f>IFERROR(IF(Sale!C559 &lt;&gt; "", Sale!C559, ""), "")</f>
        <v/>
      </c>
      <c r="ZH768" s="135" t="str">
        <f>IFERROR(IF(Sale!D559 &lt;&gt; "", Sale!D559, ""), "")</f>
        <v/>
      </c>
      <c r="ZI768" s="135" t="str">
        <f>IFERROR(IF(Sale!E559 &lt;&gt; "", Sale!E559, ""), "")</f>
        <v/>
      </c>
      <c r="ZJ768" s="135" t="str">
        <f>IFERROR(IF(Sale!F559 &lt;&gt; "", Sale!F559, ""), "")</f>
        <v/>
      </c>
      <c r="ZK768" s="135" t="str">
        <f>IFERROR(IF(Sale!G559 &lt;&gt; "", Sale!G559, ""), "")</f>
        <v/>
      </c>
      <c r="ZL768" s="135" t="str">
        <f>IFERROR(IF(Sale!H559 &lt;&gt; "", Sale!H559, ""), "")</f>
        <v/>
      </c>
      <c r="ZM768" s="135" t="str">
        <f>IFERROR(IF(Sale!I559 &lt;&gt; "", Sale!I559, ""), "")</f>
        <v/>
      </c>
      <c r="ZN768" s="135" t="str">
        <f>IFERROR(IF(Sale!J559 &lt;&gt; "", Sale!J559, ""), "")</f>
        <v/>
      </c>
      <c r="ZO768" s="135" t="str">
        <f>IFERROR(IF(Sale!K559 &lt;&gt; "", Sale!K559, ""), "")</f>
        <v/>
      </c>
      <c r="ZP768" s="135" t="str">
        <f>IFERROR(IF(Sale!L559 &lt;&gt; "", Sale!L559, ""), "")</f>
        <v/>
      </c>
      <c r="ZQ768" s="135" t="str">
        <f>IFERROR(IF(Sale!M559 &lt;&gt; "", Sale!M559, ""), "")</f>
        <v/>
      </c>
      <c r="ZR768" s="135" t="str">
        <f>IFERROR(IF(Sale!N559 &lt;&gt; "", Sale!N559, ""), "")</f>
        <v/>
      </c>
      <c r="ZS768" s="135" t="str">
        <f>IFERROR(IF(Sale!O559 &lt;&gt; "", Sale!O559, ""), "")</f>
        <v/>
      </c>
      <c r="ZT768" s="135"/>
      <c r="ZU768" s="135"/>
      <c r="ZV768" s="135"/>
      <c r="ZW768" s="135"/>
      <c r="ZX768" s="139"/>
      <c r="ZY768" s="135"/>
      <c r="ZZ768" s="135"/>
    </row>
    <row r="769" spans="25:702">
      <c r="Y769" s="236"/>
      <c r="YA769" s="135" t="str">
        <f>IF(YC769 &lt;&gt; "", (COUNTIF($YC$212:YC769,YC769)&amp;"_"&amp;YC769),"")</f>
        <v/>
      </c>
      <c r="YB769" s="136" t="str">
        <f>IFERROR(IF(Purchase!A559 &lt;&gt;"",Purchase!A559,""),"")</f>
        <v/>
      </c>
      <c r="YC769" s="137" t="str">
        <f>IFERROR(IF(Purchase!B559 &lt;&gt;"",Purchase!B559,""),"")</f>
        <v/>
      </c>
      <c r="YD769" s="137" t="str">
        <f>IFERROR(IF(Purchase!C559 &lt;&gt;"",Purchase!C559,""),"")</f>
        <v/>
      </c>
      <c r="YE769" s="137" t="str">
        <f>IFERROR(IF(Purchase!D559 &lt;&gt;"",Purchase!D559,""),"")</f>
        <v/>
      </c>
      <c r="YF769" s="137" t="str">
        <f>IFERROR(IF(Purchase!E559 &lt;&gt;"",Purchase!E559,""),"")</f>
        <v/>
      </c>
      <c r="YG769" s="137" t="str">
        <f>IFERROR(IF(Purchase!F559 &lt;&gt;"",Purchase!F559,""),"")</f>
        <v/>
      </c>
      <c r="YH769" s="137" t="str">
        <f>IFERROR(IF(Purchase!G559 &lt;&gt;"",Purchase!G559,""),"")</f>
        <v/>
      </c>
      <c r="YI769" s="137" t="str">
        <f>IFERROR(IF(Purchase!H559 &lt;&gt;"",Purchase!H559,""),"")</f>
        <v/>
      </c>
      <c r="YJ769" s="137" t="str">
        <f>IFERROR(IF(Purchase!I559 &lt;&gt;"",Purchase!I559,""),"")</f>
        <v/>
      </c>
      <c r="YK769" s="137" t="str">
        <f>IFERROR(IF(Purchase!J559 &lt;&gt;"",Purchase!J559,""),"")</f>
        <v/>
      </c>
      <c r="YL769" s="149" t="str">
        <f t="shared" si="35"/>
        <v/>
      </c>
      <c r="YM769" s="135"/>
      <c r="YN769" s="138"/>
      <c r="YO769" s="139"/>
      <c r="YP769" s="138"/>
      <c r="YQ769" s="138"/>
      <c r="YR769" s="140"/>
      <c r="YS769" s="138"/>
      <c r="YT769" s="138"/>
      <c r="YU769" s="141"/>
      <c r="YV769" s="135"/>
      <c r="YW769" s="135"/>
      <c r="YX769" s="135"/>
      <c r="YY769" s="135"/>
      <c r="YZ769" s="135"/>
      <c r="ZA769" s="135"/>
      <c r="ZB769" s="135"/>
      <c r="ZC769" s="135"/>
      <c r="ZD769" s="135" t="str">
        <f>IF(ZG769 &lt;&gt; "",(COUNTIF($ZG$212:ZG769,ZG769)&amp;"_"&amp;ZG769),"")</f>
        <v/>
      </c>
      <c r="ZE769" s="142" t="str">
        <f>IFERROR(IF(Sale!A560 &lt;&gt; "", Sale!A560, ""), "")</f>
        <v/>
      </c>
      <c r="ZF769" s="135" t="str">
        <f>IFERROR(IF(Sale!B560 &lt;&gt; "", Sale!B560, ""), "")</f>
        <v/>
      </c>
      <c r="ZG769" s="135" t="str">
        <f>IFERROR(IF(Sale!C560 &lt;&gt; "", Sale!C560, ""), "")</f>
        <v/>
      </c>
      <c r="ZH769" s="135" t="str">
        <f>IFERROR(IF(Sale!D560 &lt;&gt; "", Sale!D560, ""), "")</f>
        <v/>
      </c>
      <c r="ZI769" s="135" t="str">
        <f>IFERROR(IF(Sale!E560 &lt;&gt; "", Sale!E560, ""), "")</f>
        <v/>
      </c>
      <c r="ZJ769" s="135" t="str">
        <f>IFERROR(IF(Sale!F560 &lt;&gt; "", Sale!F560, ""), "")</f>
        <v/>
      </c>
      <c r="ZK769" s="135" t="str">
        <f>IFERROR(IF(Sale!G560 &lt;&gt; "", Sale!G560, ""), "")</f>
        <v/>
      </c>
      <c r="ZL769" s="135" t="str">
        <f>IFERROR(IF(Sale!H560 &lt;&gt; "", Sale!H560, ""), "")</f>
        <v/>
      </c>
      <c r="ZM769" s="135" t="str">
        <f>IFERROR(IF(Sale!I560 &lt;&gt; "", Sale!I560, ""), "")</f>
        <v/>
      </c>
      <c r="ZN769" s="135" t="str">
        <f>IFERROR(IF(Sale!J560 &lt;&gt; "", Sale!J560, ""), "")</f>
        <v/>
      </c>
      <c r="ZO769" s="135" t="str">
        <f>IFERROR(IF(Sale!K560 &lt;&gt; "", Sale!K560, ""), "")</f>
        <v/>
      </c>
      <c r="ZP769" s="135" t="str">
        <f>IFERROR(IF(Sale!L560 &lt;&gt; "", Sale!L560, ""), "")</f>
        <v/>
      </c>
      <c r="ZQ769" s="135" t="str">
        <f>IFERROR(IF(Sale!M560 &lt;&gt; "", Sale!M560, ""), "")</f>
        <v/>
      </c>
      <c r="ZR769" s="135" t="str">
        <f>IFERROR(IF(Sale!N560 &lt;&gt; "", Sale!N560, ""), "")</f>
        <v/>
      </c>
      <c r="ZS769" s="135" t="str">
        <f>IFERROR(IF(Sale!O560 &lt;&gt; "", Sale!O560, ""), "")</f>
        <v/>
      </c>
      <c r="ZT769" s="135"/>
      <c r="ZU769" s="135"/>
      <c r="ZV769" s="135"/>
      <c r="ZW769" s="135"/>
      <c r="ZX769" s="139"/>
      <c r="ZY769" s="135"/>
      <c r="ZZ769" s="135"/>
    </row>
    <row r="770" spans="25:702">
      <c r="Y770" s="236"/>
      <c r="YA770" s="135" t="str">
        <f>IF(YC770 &lt;&gt; "", (COUNTIF($YC$212:YC770,YC770)&amp;"_"&amp;YC770),"")</f>
        <v/>
      </c>
      <c r="YB770" s="136" t="str">
        <f>IFERROR(IF(Purchase!A560 &lt;&gt;"",Purchase!A560,""),"")</f>
        <v/>
      </c>
      <c r="YC770" s="137" t="str">
        <f>IFERROR(IF(Purchase!B560 &lt;&gt;"",Purchase!B560,""),"")</f>
        <v/>
      </c>
      <c r="YD770" s="137" t="str">
        <f>IFERROR(IF(Purchase!C560 &lt;&gt;"",Purchase!C560,""),"")</f>
        <v/>
      </c>
      <c r="YE770" s="137" t="str">
        <f>IFERROR(IF(Purchase!D560 &lt;&gt;"",Purchase!D560,""),"")</f>
        <v/>
      </c>
      <c r="YF770" s="137" t="str">
        <f>IFERROR(IF(Purchase!E560 &lt;&gt;"",Purchase!E560,""),"")</f>
        <v/>
      </c>
      <c r="YG770" s="137" t="str">
        <f>IFERROR(IF(Purchase!F560 &lt;&gt;"",Purchase!F560,""),"")</f>
        <v/>
      </c>
      <c r="YH770" s="137" t="str">
        <f>IFERROR(IF(Purchase!G560 &lt;&gt;"",Purchase!G560,""),"")</f>
        <v/>
      </c>
      <c r="YI770" s="137" t="str">
        <f>IFERROR(IF(Purchase!H560 &lt;&gt;"",Purchase!H560,""),"")</f>
        <v/>
      </c>
      <c r="YJ770" s="137" t="str">
        <f>IFERROR(IF(Purchase!I560 &lt;&gt;"",Purchase!I560,""),"")</f>
        <v/>
      </c>
      <c r="YK770" s="137" t="str">
        <f>IFERROR(IF(Purchase!J560 &lt;&gt;"",Purchase!J560,""),"")</f>
        <v/>
      </c>
      <c r="YL770" s="149" t="str">
        <f t="shared" si="35"/>
        <v/>
      </c>
      <c r="YM770" s="135"/>
      <c r="YN770" s="138"/>
      <c r="YO770" s="139"/>
      <c r="YP770" s="138"/>
      <c r="YQ770" s="138"/>
      <c r="YR770" s="140"/>
      <c r="YS770" s="138"/>
      <c r="YT770" s="138"/>
      <c r="YU770" s="141"/>
      <c r="YV770" s="135"/>
      <c r="YW770" s="135"/>
      <c r="YX770" s="135"/>
      <c r="YY770" s="135"/>
      <c r="YZ770" s="135"/>
      <c r="ZA770" s="135"/>
      <c r="ZB770" s="135"/>
      <c r="ZC770" s="135"/>
      <c r="ZD770" s="135" t="str">
        <f>IF(ZG770 &lt;&gt; "",(COUNTIF($ZG$212:ZG770,ZG770)&amp;"_"&amp;ZG770),"")</f>
        <v/>
      </c>
      <c r="ZE770" s="142" t="str">
        <f>IFERROR(IF(Sale!A561 &lt;&gt; "", Sale!A561, ""), "")</f>
        <v/>
      </c>
      <c r="ZF770" s="135" t="str">
        <f>IFERROR(IF(Sale!B561 &lt;&gt; "", Sale!B561, ""), "")</f>
        <v/>
      </c>
      <c r="ZG770" s="135" t="str">
        <f>IFERROR(IF(Sale!C561 &lt;&gt; "", Sale!C561, ""), "")</f>
        <v/>
      </c>
      <c r="ZH770" s="135" t="str">
        <f>IFERROR(IF(Sale!D561 &lt;&gt; "", Sale!D561, ""), "")</f>
        <v/>
      </c>
      <c r="ZI770" s="135" t="str">
        <f>IFERROR(IF(Sale!E561 &lt;&gt; "", Sale!E561, ""), "")</f>
        <v/>
      </c>
      <c r="ZJ770" s="135" t="str">
        <f>IFERROR(IF(Sale!F561 &lt;&gt; "", Sale!F561, ""), "")</f>
        <v/>
      </c>
      <c r="ZK770" s="135" t="str">
        <f>IFERROR(IF(Sale!G561 &lt;&gt; "", Sale!G561, ""), "")</f>
        <v/>
      </c>
      <c r="ZL770" s="135" t="str">
        <f>IFERROR(IF(Sale!H561 &lt;&gt; "", Sale!H561, ""), "")</f>
        <v/>
      </c>
      <c r="ZM770" s="135" t="str">
        <f>IFERROR(IF(Sale!I561 &lt;&gt; "", Sale!I561, ""), "")</f>
        <v/>
      </c>
      <c r="ZN770" s="135" t="str">
        <f>IFERROR(IF(Sale!J561 &lt;&gt; "", Sale!J561, ""), "")</f>
        <v/>
      </c>
      <c r="ZO770" s="135" t="str">
        <f>IFERROR(IF(Sale!K561 &lt;&gt; "", Sale!K561, ""), "")</f>
        <v/>
      </c>
      <c r="ZP770" s="135" t="str">
        <f>IFERROR(IF(Sale!L561 &lt;&gt; "", Sale!L561, ""), "")</f>
        <v/>
      </c>
      <c r="ZQ770" s="135" t="str">
        <f>IFERROR(IF(Sale!M561 &lt;&gt; "", Sale!M561, ""), "")</f>
        <v/>
      </c>
      <c r="ZR770" s="135" t="str">
        <f>IFERROR(IF(Sale!N561 &lt;&gt; "", Sale!N561, ""), "")</f>
        <v/>
      </c>
      <c r="ZS770" s="135" t="str">
        <f>IFERROR(IF(Sale!O561 &lt;&gt; "", Sale!O561, ""), "")</f>
        <v/>
      </c>
      <c r="ZT770" s="135"/>
      <c r="ZU770" s="135"/>
      <c r="ZV770" s="135"/>
      <c r="ZW770" s="135"/>
      <c r="ZX770" s="139"/>
      <c r="ZY770" s="135"/>
      <c r="ZZ770" s="135"/>
    </row>
    <row r="771" spans="25:702">
      <c r="Y771" s="236"/>
      <c r="YA771" s="135" t="str">
        <f>IF(YC771 &lt;&gt; "", (COUNTIF($YC$212:YC771,YC771)&amp;"_"&amp;YC771),"")</f>
        <v/>
      </c>
      <c r="YB771" s="136" t="str">
        <f>IFERROR(IF(Purchase!A561 &lt;&gt;"",Purchase!A561,""),"")</f>
        <v/>
      </c>
      <c r="YC771" s="137" t="str">
        <f>IFERROR(IF(Purchase!B561 &lt;&gt;"",Purchase!B561,""),"")</f>
        <v/>
      </c>
      <c r="YD771" s="137" t="str">
        <f>IFERROR(IF(Purchase!C561 &lt;&gt;"",Purchase!C561,""),"")</f>
        <v/>
      </c>
      <c r="YE771" s="137" t="str">
        <f>IFERROR(IF(Purchase!D561 &lt;&gt;"",Purchase!D561,""),"")</f>
        <v/>
      </c>
      <c r="YF771" s="137" t="str">
        <f>IFERROR(IF(Purchase!E561 &lt;&gt;"",Purchase!E561,""),"")</f>
        <v/>
      </c>
      <c r="YG771" s="137" t="str">
        <f>IFERROR(IF(Purchase!F561 &lt;&gt;"",Purchase!F561,""),"")</f>
        <v/>
      </c>
      <c r="YH771" s="137" t="str">
        <f>IFERROR(IF(Purchase!G561 &lt;&gt;"",Purchase!G561,""),"")</f>
        <v/>
      </c>
      <c r="YI771" s="137" t="str">
        <f>IFERROR(IF(Purchase!H561 &lt;&gt;"",Purchase!H561,""),"")</f>
        <v/>
      </c>
      <c r="YJ771" s="137" t="str">
        <f>IFERROR(IF(Purchase!I561 &lt;&gt;"",Purchase!I561,""),"")</f>
        <v/>
      </c>
      <c r="YK771" s="137" t="str">
        <f>IFERROR(IF(Purchase!J561 &lt;&gt;"",Purchase!J561,""),"")</f>
        <v/>
      </c>
      <c r="YL771" s="149" t="str">
        <f t="shared" si="35"/>
        <v/>
      </c>
      <c r="YM771" s="135"/>
      <c r="YN771" s="138"/>
      <c r="YO771" s="139"/>
      <c r="YP771" s="138"/>
      <c r="YQ771" s="138"/>
      <c r="YR771" s="140"/>
      <c r="YS771" s="138"/>
      <c r="YT771" s="138"/>
      <c r="YU771" s="141"/>
      <c r="YV771" s="135"/>
      <c r="YW771" s="135"/>
      <c r="YX771" s="135"/>
      <c r="YY771" s="135"/>
      <c r="YZ771" s="135"/>
      <c r="ZA771" s="135"/>
      <c r="ZB771" s="135"/>
      <c r="ZC771" s="135"/>
      <c r="ZD771" s="135" t="str">
        <f>IF(ZG771 &lt;&gt; "",(COUNTIF($ZG$212:ZG771,ZG771)&amp;"_"&amp;ZG771),"")</f>
        <v/>
      </c>
      <c r="ZE771" s="142" t="str">
        <f>IFERROR(IF(Sale!A562 &lt;&gt; "", Sale!A562, ""), "")</f>
        <v/>
      </c>
      <c r="ZF771" s="135" t="str">
        <f>IFERROR(IF(Sale!B562 &lt;&gt; "", Sale!B562, ""), "")</f>
        <v/>
      </c>
      <c r="ZG771" s="135" t="str">
        <f>IFERROR(IF(Sale!C562 &lt;&gt; "", Sale!C562, ""), "")</f>
        <v/>
      </c>
      <c r="ZH771" s="135" t="str">
        <f>IFERROR(IF(Sale!D562 &lt;&gt; "", Sale!D562, ""), "")</f>
        <v/>
      </c>
      <c r="ZI771" s="135" t="str">
        <f>IFERROR(IF(Sale!E562 &lt;&gt; "", Sale!E562, ""), "")</f>
        <v/>
      </c>
      <c r="ZJ771" s="135" t="str">
        <f>IFERROR(IF(Sale!F562 &lt;&gt; "", Sale!F562, ""), "")</f>
        <v/>
      </c>
      <c r="ZK771" s="135" t="str">
        <f>IFERROR(IF(Sale!G562 &lt;&gt; "", Sale!G562, ""), "")</f>
        <v/>
      </c>
      <c r="ZL771" s="135" t="str">
        <f>IFERROR(IF(Sale!H562 &lt;&gt; "", Sale!H562, ""), "")</f>
        <v/>
      </c>
      <c r="ZM771" s="135" t="str">
        <f>IFERROR(IF(Sale!I562 &lt;&gt; "", Sale!I562, ""), "")</f>
        <v/>
      </c>
      <c r="ZN771" s="135" t="str">
        <f>IFERROR(IF(Sale!J562 &lt;&gt; "", Sale!J562, ""), "")</f>
        <v/>
      </c>
      <c r="ZO771" s="135" t="str">
        <f>IFERROR(IF(Sale!K562 &lt;&gt; "", Sale!K562, ""), "")</f>
        <v/>
      </c>
      <c r="ZP771" s="135" t="str">
        <f>IFERROR(IF(Sale!L562 &lt;&gt; "", Sale!L562, ""), "")</f>
        <v/>
      </c>
      <c r="ZQ771" s="135" t="str">
        <f>IFERROR(IF(Sale!M562 &lt;&gt; "", Sale!M562, ""), "")</f>
        <v/>
      </c>
      <c r="ZR771" s="135" t="str">
        <f>IFERROR(IF(Sale!N562 &lt;&gt; "", Sale!N562, ""), "")</f>
        <v/>
      </c>
      <c r="ZS771" s="135" t="str">
        <f>IFERROR(IF(Sale!O562 &lt;&gt; "", Sale!O562, ""), "")</f>
        <v/>
      </c>
      <c r="ZT771" s="135"/>
      <c r="ZU771" s="135"/>
      <c r="ZV771" s="135"/>
      <c r="ZW771" s="135"/>
      <c r="ZX771" s="139"/>
      <c r="ZY771" s="135"/>
      <c r="ZZ771" s="135"/>
    </row>
    <row r="772" spans="25:702">
      <c r="Y772" s="236"/>
      <c r="YA772" s="135" t="str">
        <f>IF(YC772 &lt;&gt; "", (COUNTIF($YC$212:YC772,YC772)&amp;"_"&amp;YC772),"")</f>
        <v/>
      </c>
      <c r="YB772" s="136" t="str">
        <f>IFERROR(IF(Purchase!A562 &lt;&gt;"",Purchase!A562,""),"")</f>
        <v/>
      </c>
      <c r="YC772" s="137" t="str">
        <f>IFERROR(IF(Purchase!B562 &lt;&gt;"",Purchase!B562,""),"")</f>
        <v/>
      </c>
      <c r="YD772" s="137" t="str">
        <f>IFERROR(IF(Purchase!C562 &lt;&gt;"",Purchase!C562,""),"")</f>
        <v/>
      </c>
      <c r="YE772" s="137" t="str">
        <f>IFERROR(IF(Purchase!D562 &lt;&gt;"",Purchase!D562,""),"")</f>
        <v/>
      </c>
      <c r="YF772" s="137" t="str">
        <f>IFERROR(IF(Purchase!E562 &lt;&gt;"",Purchase!E562,""),"")</f>
        <v/>
      </c>
      <c r="YG772" s="137" t="str">
        <f>IFERROR(IF(Purchase!F562 &lt;&gt;"",Purchase!F562,""),"")</f>
        <v/>
      </c>
      <c r="YH772" s="137" t="str">
        <f>IFERROR(IF(Purchase!G562 &lt;&gt;"",Purchase!G562,""),"")</f>
        <v/>
      </c>
      <c r="YI772" s="137" t="str">
        <f>IFERROR(IF(Purchase!H562 &lt;&gt;"",Purchase!H562,""),"")</f>
        <v/>
      </c>
      <c r="YJ772" s="137" t="str">
        <f>IFERROR(IF(Purchase!I562 &lt;&gt;"",Purchase!I562,""),"")</f>
        <v/>
      </c>
      <c r="YK772" s="137" t="str">
        <f>IFERROR(IF(Purchase!J562 &lt;&gt;"",Purchase!J562,""),"")</f>
        <v/>
      </c>
      <c r="YL772" s="149" t="str">
        <f t="shared" si="35"/>
        <v/>
      </c>
      <c r="YM772" s="135"/>
      <c r="YN772" s="138"/>
      <c r="YO772" s="139"/>
      <c r="YP772" s="138"/>
      <c r="YQ772" s="138"/>
      <c r="YR772" s="140"/>
      <c r="YS772" s="138"/>
      <c r="YT772" s="138"/>
      <c r="YU772" s="141"/>
      <c r="YV772" s="135"/>
      <c r="YW772" s="135"/>
      <c r="YX772" s="135"/>
      <c r="YY772" s="135"/>
      <c r="YZ772" s="135"/>
      <c r="ZA772" s="135"/>
      <c r="ZB772" s="135"/>
      <c r="ZC772" s="135"/>
      <c r="ZD772" s="135" t="str">
        <f>IF(ZG772 &lt;&gt; "",(COUNTIF($ZG$212:ZG772,ZG772)&amp;"_"&amp;ZG772),"")</f>
        <v/>
      </c>
      <c r="ZE772" s="142" t="str">
        <f>IFERROR(IF(Sale!A563 &lt;&gt; "", Sale!A563, ""), "")</f>
        <v/>
      </c>
      <c r="ZF772" s="135" t="str">
        <f>IFERROR(IF(Sale!B563 &lt;&gt; "", Sale!B563, ""), "")</f>
        <v/>
      </c>
      <c r="ZG772" s="135" t="str">
        <f>IFERROR(IF(Sale!C563 &lt;&gt; "", Sale!C563, ""), "")</f>
        <v/>
      </c>
      <c r="ZH772" s="135" t="str">
        <f>IFERROR(IF(Sale!D563 &lt;&gt; "", Sale!D563, ""), "")</f>
        <v/>
      </c>
      <c r="ZI772" s="135" t="str">
        <f>IFERROR(IF(Sale!E563 &lt;&gt; "", Sale!E563, ""), "")</f>
        <v/>
      </c>
      <c r="ZJ772" s="135" t="str">
        <f>IFERROR(IF(Sale!F563 &lt;&gt; "", Sale!F563, ""), "")</f>
        <v/>
      </c>
      <c r="ZK772" s="135" t="str">
        <f>IFERROR(IF(Sale!G563 &lt;&gt; "", Sale!G563, ""), "")</f>
        <v/>
      </c>
      <c r="ZL772" s="135" t="str">
        <f>IFERROR(IF(Sale!H563 &lt;&gt; "", Sale!H563, ""), "")</f>
        <v/>
      </c>
      <c r="ZM772" s="135" t="str">
        <f>IFERROR(IF(Sale!I563 &lt;&gt; "", Sale!I563, ""), "")</f>
        <v/>
      </c>
      <c r="ZN772" s="135" t="str">
        <f>IFERROR(IF(Sale!J563 &lt;&gt; "", Sale!J563, ""), "")</f>
        <v/>
      </c>
      <c r="ZO772" s="135" t="str">
        <f>IFERROR(IF(Sale!K563 &lt;&gt; "", Sale!K563, ""), "")</f>
        <v/>
      </c>
      <c r="ZP772" s="135" t="str">
        <f>IFERROR(IF(Sale!L563 &lt;&gt; "", Sale!L563, ""), "")</f>
        <v/>
      </c>
      <c r="ZQ772" s="135" t="str">
        <f>IFERROR(IF(Sale!M563 &lt;&gt; "", Sale!M563, ""), "")</f>
        <v/>
      </c>
      <c r="ZR772" s="135" t="str">
        <f>IFERROR(IF(Sale!N563 &lt;&gt; "", Sale!N563, ""), "")</f>
        <v/>
      </c>
      <c r="ZS772" s="135" t="str">
        <f>IFERROR(IF(Sale!O563 &lt;&gt; "", Sale!O563, ""), "")</f>
        <v/>
      </c>
      <c r="ZT772" s="135"/>
      <c r="ZU772" s="135"/>
      <c r="ZV772" s="135"/>
      <c r="ZW772" s="135"/>
      <c r="ZX772" s="139"/>
      <c r="ZY772" s="135"/>
      <c r="ZZ772" s="135"/>
    </row>
    <row r="773" spans="25:702">
      <c r="Y773" s="236"/>
      <c r="YA773" s="135" t="str">
        <f>IF(YC773 &lt;&gt; "", (COUNTIF($YC$212:YC773,YC773)&amp;"_"&amp;YC773),"")</f>
        <v/>
      </c>
      <c r="YB773" s="136" t="str">
        <f>IFERROR(IF(Purchase!A563 &lt;&gt;"",Purchase!A563,""),"")</f>
        <v/>
      </c>
      <c r="YC773" s="137" t="str">
        <f>IFERROR(IF(Purchase!B563 &lt;&gt;"",Purchase!B563,""),"")</f>
        <v/>
      </c>
      <c r="YD773" s="137" t="str">
        <f>IFERROR(IF(Purchase!C563 &lt;&gt;"",Purchase!C563,""),"")</f>
        <v/>
      </c>
      <c r="YE773" s="137" t="str">
        <f>IFERROR(IF(Purchase!D563 &lt;&gt;"",Purchase!D563,""),"")</f>
        <v/>
      </c>
      <c r="YF773" s="137" t="str">
        <f>IFERROR(IF(Purchase!E563 &lt;&gt;"",Purchase!E563,""),"")</f>
        <v/>
      </c>
      <c r="YG773" s="137" t="str">
        <f>IFERROR(IF(Purchase!F563 &lt;&gt;"",Purchase!F563,""),"")</f>
        <v/>
      </c>
      <c r="YH773" s="137" t="str">
        <f>IFERROR(IF(Purchase!G563 &lt;&gt;"",Purchase!G563,""),"")</f>
        <v/>
      </c>
      <c r="YI773" s="137" t="str">
        <f>IFERROR(IF(Purchase!H563 &lt;&gt;"",Purchase!H563,""),"")</f>
        <v/>
      </c>
      <c r="YJ773" s="137" t="str">
        <f>IFERROR(IF(Purchase!I563 &lt;&gt;"",Purchase!I563,""),"")</f>
        <v/>
      </c>
      <c r="YK773" s="137" t="str">
        <f>IFERROR(IF(Purchase!J563 &lt;&gt;"",Purchase!J563,""),"")</f>
        <v/>
      </c>
      <c r="YL773" s="149" t="str">
        <f t="shared" si="35"/>
        <v/>
      </c>
      <c r="YM773" s="135"/>
      <c r="YN773" s="138"/>
      <c r="YO773" s="139"/>
      <c r="YP773" s="138"/>
      <c r="YQ773" s="138"/>
      <c r="YR773" s="140"/>
      <c r="YS773" s="138"/>
      <c r="YT773" s="138"/>
      <c r="YU773" s="141"/>
      <c r="YV773" s="135"/>
      <c r="YW773" s="135"/>
      <c r="YX773" s="135"/>
      <c r="YY773" s="135"/>
      <c r="YZ773" s="135"/>
      <c r="ZA773" s="135"/>
      <c r="ZB773" s="135"/>
      <c r="ZC773" s="135"/>
      <c r="ZD773" s="135" t="str">
        <f>IF(ZG773 &lt;&gt; "",(COUNTIF($ZG$212:ZG773,ZG773)&amp;"_"&amp;ZG773),"")</f>
        <v/>
      </c>
      <c r="ZE773" s="142" t="str">
        <f>IFERROR(IF(Sale!A564 &lt;&gt; "", Sale!A564, ""), "")</f>
        <v/>
      </c>
      <c r="ZF773" s="135" t="str">
        <f>IFERROR(IF(Sale!B564 &lt;&gt; "", Sale!B564, ""), "")</f>
        <v/>
      </c>
      <c r="ZG773" s="135" t="str">
        <f>IFERROR(IF(Sale!C564 &lt;&gt; "", Sale!C564, ""), "")</f>
        <v/>
      </c>
      <c r="ZH773" s="135" t="str">
        <f>IFERROR(IF(Sale!D564 &lt;&gt; "", Sale!D564, ""), "")</f>
        <v/>
      </c>
      <c r="ZI773" s="135" t="str">
        <f>IFERROR(IF(Sale!E564 &lt;&gt; "", Sale!E564, ""), "")</f>
        <v/>
      </c>
      <c r="ZJ773" s="135" t="str">
        <f>IFERROR(IF(Sale!F564 &lt;&gt; "", Sale!F564, ""), "")</f>
        <v/>
      </c>
      <c r="ZK773" s="135" t="str">
        <f>IFERROR(IF(Sale!G564 &lt;&gt; "", Sale!G564, ""), "")</f>
        <v/>
      </c>
      <c r="ZL773" s="135" t="str">
        <f>IFERROR(IF(Sale!H564 &lt;&gt; "", Sale!H564, ""), "")</f>
        <v/>
      </c>
      <c r="ZM773" s="135" t="str">
        <f>IFERROR(IF(Sale!I564 &lt;&gt; "", Sale!I564, ""), "")</f>
        <v/>
      </c>
      <c r="ZN773" s="135" t="str">
        <f>IFERROR(IF(Sale!J564 &lt;&gt; "", Sale!J564, ""), "")</f>
        <v/>
      </c>
      <c r="ZO773" s="135" t="str">
        <f>IFERROR(IF(Sale!K564 &lt;&gt; "", Sale!K564, ""), "")</f>
        <v/>
      </c>
      <c r="ZP773" s="135" t="str">
        <f>IFERROR(IF(Sale!L564 &lt;&gt; "", Sale!L564, ""), "")</f>
        <v/>
      </c>
      <c r="ZQ773" s="135" t="str">
        <f>IFERROR(IF(Sale!M564 &lt;&gt; "", Sale!M564, ""), "")</f>
        <v/>
      </c>
      <c r="ZR773" s="135" t="str">
        <f>IFERROR(IF(Sale!N564 &lt;&gt; "", Sale!N564, ""), "")</f>
        <v/>
      </c>
      <c r="ZS773" s="135" t="str">
        <f>IFERROR(IF(Sale!O564 &lt;&gt; "", Sale!O564, ""), "")</f>
        <v/>
      </c>
      <c r="ZT773" s="135"/>
      <c r="ZU773" s="135"/>
      <c r="ZV773" s="135"/>
      <c r="ZW773" s="135"/>
      <c r="ZX773" s="139"/>
      <c r="ZY773" s="135"/>
      <c r="ZZ773" s="135"/>
    </row>
    <row r="774" spans="25:702">
      <c r="Y774" s="236"/>
      <c r="YA774" s="135" t="str">
        <f>IF(YC774 &lt;&gt; "", (COUNTIF($YC$212:YC774,YC774)&amp;"_"&amp;YC774),"")</f>
        <v/>
      </c>
      <c r="YB774" s="136" t="str">
        <f>IFERROR(IF(Purchase!A564 &lt;&gt;"",Purchase!A564,""),"")</f>
        <v/>
      </c>
      <c r="YC774" s="137" t="str">
        <f>IFERROR(IF(Purchase!B564 &lt;&gt;"",Purchase!B564,""),"")</f>
        <v/>
      </c>
      <c r="YD774" s="137" t="str">
        <f>IFERROR(IF(Purchase!C564 &lt;&gt;"",Purchase!C564,""),"")</f>
        <v/>
      </c>
      <c r="YE774" s="137" t="str">
        <f>IFERROR(IF(Purchase!D564 &lt;&gt;"",Purchase!D564,""),"")</f>
        <v/>
      </c>
      <c r="YF774" s="137" t="str">
        <f>IFERROR(IF(Purchase!E564 &lt;&gt;"",Purchase!E564,""),"")</f>
        <v/>
      </c>
      <c r="YG774" s="137" t="str">
        <f>IFERROR(IF(Purchase!F564 &lt;&gt;"",Purchase!F564,""),"")</f>
        <v/>
      </c>
      <c r="YH774" s="137" t="str">
        <f>IFERROR(IF(Purchase!G564 &lt;&gt;"",Purchase!G564,""),"")</f>
        <v/>
      </c>
      <c r="YI774" s="137" t="str">
        <f>IFERROR(IF(Purchase!H564 &lt;&gt;"",Purchase!H564,""),"")</f>
        <v/>
      </c>
      <c r="YJ774" s="137" t="str">
        <f>IFERROR(IF(Purchase!I564 &lt;&gt;"",Purchase!I564,""),"")</f>
        <v/>
      </c>
      <c r="YK774" s="137" t="str">
        <f>IFERROR(IF(Purchase!J564 &lt;&gt;"",Purchase!J564,""),"")</f>
        <v/>
      </c>
      <c r="YL774" s="149" t="str">
        <f t="shared" si="35"/>
        <v/>
      </c>
      <c r="YM774" s="135"/>
      <c r="YN774" s="138"/>
      <c r="YO774" s="139"/>
      <c r="YP774" s="138"/>
      <c r="YQ774" s="138"/>
      <c r="YR774" s="140"/>
      <c r="YS774" s="138"/>
      <c r="YT774" s="138"/>
      <c r="YU774" s="141"/>
      <c r="YV774" s="135"/>
      <c r="YW774" s="135"/>
      <c r="YX774" s="135"/>
      <c r="YY774" s="135"/>
      <c r="YZ774" s="135"/>
      <c r="ZA774" s="135"/>
      <c r="ZB774" s="135"/>
      <c r="ZC774" s="135"/>
      <c r="ZD774" s="135" t="str">
        <f>IF(ZG774 &lt;&gt; "",(COUNTIF($ZG$212:ZG774,ZG774)&amp;"_"&amp;ZG774),"")</f>
        <v/>
      </c>
      <c r="ZE774" s="142" t="str">
        <f>IFERROR(IF(Sale!A565 &lt;&gt; "", Sale!A565, ""), "")</f>
        <v/>
      </c>
      <c r="ZF774" s="135" t="str">
        <f>IFERROR(IF(Sale!B565 &lt;&gt; "", Sale!B565, ""), "")</f>
        <v/>
      </c>
      <c r="ZG774" s="135" t="str">
        <f>IFERROR(IF(Sale!C565 &lt;&gt; "", Sale!C565, ""), "")</f>
        <v/>
      </c>
      <c r="ZH774" s="135" t="str">
        <f>IFERROR(IF(Sale!D565 &lt;&gt; "", Sale!D565, ""), "")</f>
        <v/>
      </c>
      <c r="ZI774" s="135" t="str">
        <f>IFERROR(IF(Sale!E565 &lt;&gt; "", Sale!E565, ""), "")</f>
        <v/>
      </c>
      <c r="ZJ774" s="135" t="str">
        <f>IFERROR(IF(Sale!F565 &lt;&gt; "", Sale!F565, ""), "")</f>
        <v/>
      </c>
      <c r="ZK774" s="135" t="str">
        <f>IFERROR(IF(Sale!G565 &lt;&gt; "", Sale!G565, ""), "")</f>
        <v/>
      </c>
      <c r="ZL774" s="135" t="str">
        <f>IFERROR(IF(Sale!H565 &lt;&gt; "", Sale!H565, ""), "")</f>
        <v/>
      </c>
      <c r="ZM774" s="135" t="str">
        <f>IFERROR(IF(Sale!I565 &lt;&gt; "", Sale!I565, ""), "")</f>
        <v/>
      </c>
      <c r="ZN774" s="135" t="str">
        <f>IFERROR(IF(Sale!J565 &lt;&gt; "", Sale!J565, ""), "")</f>
        <v/>
      </c>
      <c r="ZO774" s="135" t="str">
        <f>IFERROR(IF(Sale!K565 &lt;&gt; "", Sale!K565, ""), "")</f>
        <v/>
      </c>
      <c r="ZP774" s="135" t="str">
        <f>IFERROR(IF(Sale!L565 &lt;&gt; "", Sale!L565, ""), "")</f>
        <v/>
      </c>
      <c r="ZQ774" s="135" t="str">
        <f>IFERROR(IF(Sale!M565 &lt;&gt; "", Sale!M565, ""), "")</f>
        <v/>
      </c>
      <c r="ZR774" s="135" t="str">
        <f>IFERROR(IF(Sale!N565 &lt;&gt; "", Sale!N565, ""), "")</f>
        <v/>
      </c>
      <c r="ZS774" s="135" t="str">
        <f>IFERROR(IF(Sale!O565 &lt;&gt; "", Sale!O565, ""), "")</f>
        <v/>
      </c>
      <c r="ZT774" s="135"/>
      <c r="ZU774" s="135"/>
      <c r="ZV774" s="135"/>
      <c r="ZW774" s="135"/>
      <c r="ZX774" s="139"/>
      <c r="ZY774" s="135"/>
      <c r="ZZ774" s="135"/>
    </row>
    <row r="775" spans="25:702">
      <c r="Y775" s="236"/>
      <c r="YA775" s="135" t="str">
        <f>IF(YC775 &lt;&gt; "", (COUNTIF($YC$212:YC775,YC775)&amp;"_"&amp;YC775),"")</f>
        <v/>
      </c>
      <c r="YB775" s="136" t="str">
        <f>IFERROR(IF(Purchase!A565 &lt;&gt;"",Purchase!A565,""),"")</f>
        <v/>
      </c>
      <c r="YC775" s="137" t="str">
        <f>IFERROR(IF(Purchase!B565 &lt;&gt;"",Purchase!B565,""),"")</f>
        <v/>
      </c>
      <c r="YD775" s="137" t="str">
        <f>IFERROR(IF(Purchase!C565 &lt;&gt;"",Purchase!C565,""),"")</f>
        <v/>
      </c>
      <c r="YE775" s="137" t="str">
        <f>IFERROR(IF(Purchase!D565 &lt;&gt;"",Purchase!D565,""),"")</f>
        <v/>
      </c>
      <c r="YF775" s="137" t="str">
        <f>IFERROR(IF(Purchase!E565 &lt;&gt;"",Purchase!E565,""),"")</f>
        <v/>
      </c>
      <c r="YG775" s="137" t="str">
        <f>IFERROR(IF(Purchase!F565 &lt;&gt;"",Purchase!F565,""),"")</f>
        <v/>
      </c>
      <c r="YH775" s="137" t="str">
        <f>IFERROR(IF(Purchase!G565 &lt;&gt;"",Purchase!G565,""),"")</f>
        <v/>
      </c>
      <c r="YI775" s="137" t="str">
        <f>IFERROR(IF(Purchase!H565 &lt;&gt;"",Purchase!H565,""),"")</f>
        <v/>
      </c>
      <c r="YJ775" s="137" t="str">
        <f>IFERROR(IF(Purchase!I565 &lt;&gt;"",Purchase!I565,""),"")</f>
        <v/>
      </c>
      <c r="YK775" s="137" t="str">
        <f>IFERROR(IF(Purchase!J565 &lt;&gt;"",Purchase!J565,""),"")</f>
        <v/>
      </c>
      <c r="YL775" s="149" t="str">
        <f t="shared" si="35"/>
        <v/>
      </c>
      <c r="YM775" s="135"/>
      <c r="YN775" s="138"/>
      <c r="YO775" s="139"/>
      <c r="YP775" s="138"/>
      <c r="YQ775" s="138"/>
      <c r="YR775" s="140"/>
      <c r="YS775" s="138"/>
      <c r="YT775" s="138"/>
      <c r="YU775" s="141"/>
      <c r="YV775" s="135"/>
      <c r="YW775" s="135"/>
      <c r="YX775" s="135"/>
      <c r="YY775" s="135"/>
      <c r="YZ775" s="135"/>
      <c r="ZA775" s="135"/>
      <c r="ZB775" s="135"/>
      <c r="ZC775" s="135"/>
      <c r="ZD775" s="135" t="str">
        <f>IF(ZG775 &lt;&gt; "",(COUNTIF($ZG$212:ZG775,ZG775)&amp;"_"&amp;ZG775),"")</f>
        <v/>
      </c>
      <c r="ZE775" s="142" t="str">
        <f>IFERROR(IF(Sale!A566 &lt;&gt; "", Sale!A566, ""), "")</f>
        <v/>
      </c>
      <c r="ZF775" s="135" t="str">
        <f>IFERROR(IF(Sale!B566 &lt;&gt; "", Sale!B566, ""), "")</f>
        <v/>
      </c>
      <c r="ZG775" s="135" t="str">
        <f>IFERROR(IF(Sale!C566 &lt;&gt; "", Sale!C566, ""), "")</f>
        <v/>
      </c>
      <c r="ZH775" s="135" t="str">
        <f>IFERROR(IF(Sale!D566 &lt;&gt; "", Sale!D566, ""), "")</f>
        <v/>
      </c>
      <c r="ZI775" s="135" t="str">
        <f>IFERROR(IF(Sale!E566 &lt;&gt; "", Sale!E566, ""), "")</f>
        <v/>
      </c>
      <c r="ZJ775" s="135" t="str">
        <f>IFERROR(IF(Sale!F566 &lt;&gt; "", Sale!F566, ""), "")</f>
        <v/>
      </c>
      <c r="ZK775" s="135" t="str">
        <f>IFERROR(IF(Sale!G566 &lt;&gt; "", Sale!G566, ""), "")</f>
        <v/>
      </c>
      <c r="ZL775" s="135" t="str">
        <f>IFERROR(IF(Sale!H566 &lt;&gt; "", Sale!H566, ""), "")</f>
        <v/>
      </c>
      <c r="ZM775" s="135" t="str">
        <f>IFERROR(IF(Sale!I566 &lt;&gt; "", Sale!I566, ""), "")</f>
        <v/>
      </c>
      <c r="ZN775" s="135" t="str">
        <f>IFERROR(IF(Sale!J566 &lt;&gt; "", Sale!J566, ""), "")</f>
        <v/>
      </c>
      <c r="ZO775" s="135" t="str">
        <f>IFERROR(IF(Sale!K566 &lt;&gt; "", Sale!K566, ""), "")</f>
        <v/>
      </c>
      <c r="ZP775" s="135" t="str">
        <f>IFERROR(IF(Sale!L566 &lt;&gt; "", Sale!L566, ""), "")</f>
        <v/>
      </c>
      <c r="ZQ775" s="135" t="str">
        <f>IFERROR(IF(Sale!M566 &lt;&gt; "", Sale!M566, ""), "")</f>
        <v/>
      </c>
      <c r="ZR775" s="135" t="str">
        <f>IFERROR(IF(Sale!N566 &lt;&gt; "", Sale!N566, ""), "")</f>
        <v/>
      </c>
      <c r="ZS775" s="135" t="str">
        <f>IFERROR(IF(Sale!O566 &lt;&gt; "", Sale!O566, ""), "")</f>
        <v/>
      </c>
      <c r="ZT775" s="135"/>
      <c r="ZU775" s="135"/>
      <c r="ZV775" s="135"/>
      <c r="ZW775" s="135"/>
      <c r="ZX775" s="139"/>
      <c r="ZY775" s="135"/>
      <c r="ZZ775" s="135"/>
    </row>
    <row r="776" spans="25:702">
      <c r="Y776" s="236"/>
      <c r="YA776" s="135" t="str">
        <f>IF(YC776 &lt;&gt; "", (COUNTIF($YC$212:YC776,YC776)&amp;"_"&amp;YC776),"")</f>
        <v/>
      </c>
      <c r="YB776" s="136" t="str">
        <f>IFERROR(IF(Purchase!A566 &lt;&gt;"",Purchase!A566,""),"")</f>
        <v/>
      </c>
      <c r="YC776" s="137" t="str">
        <f>IFERROR(IF(Purchase!B566 &lt;&gt;"",Purchase!B566,""),"")</f>
        <v/>
      </c>
      <c r="YD776" s="137" t="str">
        <f>IFERROR(IF(Purchase!C566 &lt;&gt;"",Purchase!C566,""),"")</f>
        <v/>
      </c>
      <c r="YE776" s="137" t="str">
        <f>IFERROR(IF(Purchase!D566 &lt;&gt;"",Purchase!D566,""),"")</f>
        <v/>
      </c>
      <c r="YF776" s="137" t="str">
        <f>IFERROR(IF(Purchase!E566 &lt;&gt;"",Purchase!E566,""),"")</f>
        <v/>
      </c>
      <c r="YG776" s="137" t="str">
        <f>IFERROR(IF(Purchase!F566 &lt;&gt;"",Purchase!F566,""),"")</f>
        <v/>
      </c>
      <c r="YH776" s="137" t="str">
        <f>IFERROR(IF(Purchase!G566 &lt;&gt;"",Purchase!G566,""),"")</f>
        <v/>
      </c>
      <c r="YI776" s="137" t="str">
        <f>IFERROR(IF(Purchase!H566 &lt;&gt;"",Purchase!H566,""),"")</f>
        <v/>
      </c>
      <c r="YJ776" s="137" t="str">
        <f>IFERROR(IF(Purchase!I566 &lt;&gt;"",Purchase!I566,""),"")</f>
        <v/>
      </c>
      <c r="YK776" s="137" t="str">
        <f>IFERROR(IF(Purchase!J566 &lt;&gt;"",Purchase!J566,""),"")</f>
        <v/>
      </c>
      <c r="YL776" s="149" t="str">
        <f t="shared" si="35"/>
        <v/>
      </c>
      <c r="YM776" s="135"/>
      <c r="YN776" s="138"/>
      <c r="YO776" s="139"/>
      <c r="YP776" s="138"/>
      <c r="YQ776" s="138"/>
      <c r="YR776" s="140"/>
      <c r="YS776" s="138"/>
      <c r="YT776" s="138"/>
      <c r="YU776" s="141"/>
      <c r="YV776" s="135"/>
      <c r="YW776" s="135"/>
      <c r="YX776" s="135"/>
      <c r="YY776" s="135"/>
      <c r="YZ776" s="135"/>
      <c r="ZA776" s="135"/>
      <c r="ZB776" s="135"/>
      <c r="ZC776" s="135"/>
      <c r="ZD776" s="135" t="str">
        <f>IF(ZG776 &lt;&gt; "",(COUNTIF($ZG$212:ZG776,ZG776)&amp;"_"&amp;ZG776),"")</f>
        <v/>
      </c>
      <c r="ZE776" s="142" t="str">
        <f>IFERROR(IF(Sale!A567 &lt;&gt; "", Sale!A567, ""), "")</f>
        <v/>
      </c>
      <c r="ZF776" s="135" t="str">
        <f>IFERROR(IF(Sale!B567 &lt;&gt; "", Sale!B567, ""), "")</f>
        <v/>
      </c>
      <c r="ZG776" s="135" t="str">
        <f>IFERROR(IF(Sale!C567 &lt;&gt; "", Sale!C567, ""), "")</f>
        <v/>
      </c>
      <c r="ZH776" s="135" t="str">
        <f>IFERROR(IF(Sale!D567 &lt;&gt; "", Sale!D567, ""), "")</f>
        <v/>
      </c>
      <c r="ZI776" s="135" t="str">
        <f>IFERROR(IF(Sale!E567 &lt;&gt; "", Sale!E567, ""), "")</f>
        <v/>
      </c>
      <c r="ZJ776" s="135" t="str">
        <f>IFERROR(IF(Sale!F567 &lt;&gt; "", Sale!F567, ""), "")</f>
        <v/>
      </c>
      <c r="ZK776" s="135" t="str">
        <f>IFERROR(IF(Sale!G567 &lt;&gt; "", Sale!G567, ""), "")</f>
        <v/>
      </c>
      <c r="ZL776" s="135" t="str">
        <f>IFERROR(IF(Sale!H567 &lt;&gt; "", Sale!H567, ""), "")</f>
        <v/>
      </c>
      <c r="ZM776" s="135" t="str">
        <f>IFERROR(IF(Sale!I567 &lt;&gt; "", Sale!I567, ""), "")</f>
        <v/>
      </c>
      <c r="ZN776" s="135" t="str">
        <f>IFERROR(IF(Sale!J567 &lt;&gt; "", Sale!J567, ""), "")</f>
        <v/>
      </c>
      <c r="ZO776" s="135" t="str">
        <f>IFERROR(IF(Sale!K567 &lt;&gt; "", Sale!K567, ""), "")</f>
        <v/>
      </c>
      <c r="ZP776" s="135" t="str">
        <f>IFERROR(IF(Sale!L567 &lt;&gt; "", Sale!L567, ""), "")</f>
        <v/>
      </c>
      <c r="ZQ776" s="135" t="str">
        <f>IFERROR(IF(Sale!M567 &lt;&gt; "", Sale!M567, ""), "")</f>
        <v/>
      </c>
      <c r="ZR776" s="135" t="str">
        <f>IFERROR(IF(Sale!N567 &lt;&gt; "", Sale!N567, ""), "")</f>
        <v/>
      </c>
      <c r="ZS776" s="135" t="str">
        <f>IFERROR(IF(Sale!O567 &lt;&gt; "", Sale!O567, ""), "")</f>
        <v/>
      </c>
      <c r="ZT776" s="135"/>
      <c r="ZU776" s="135"/>
      <c r="ZV776" s="135"/>
      <c r="ZW776" s="135"/>
      <c r="ZX776" s="139"/>
      <c r="ZY776" s="135"/>
      <c r="ZZ776" s="135"/>
    </row>
    <row r="777" spans="25:702">
      <c r="Y777" s="236"/>
      <c r="YA777" s="135" t="str">
        <f>IF(YC777 &lt;&gt; "", (COUNTIF($YC$212:YC777,YC777)&amp;"_"&amp;YC777),"")</f>
        <v/>
      </c>
      <c r="YB777" s="136" t="str">
        <f>IFERROR(IF(Purchase!A567 &lt;&gt;"",Purchase!A567,""),"")</f>
        <v/>
      </c>
      <c r="YC777" s="137" t="str">
        <f>IFERROR(IF(Purchase!B567 &lt;&gt;"",Purchase!B567,""),"")</f>
        <v/>
      </c>
      <c r="YD777" s="137" t="str">
        <f>IFERROR(IF(Purchase!C567 &lt;&gt;"",Purchase!C567,""),"")</f>
        <v/>
      </c>
      <c r="YE777" s="137" t="str">
        <f>IFERROR(IF(Purchase!D567 &lt;&gt;"",Purchase!D567,""),"")</f>
        <v/>
      </c>
      <c r="YF777" s="137" t="str">
        <f>IFERROR(IF(Purchase!E567 &lt;&gt;"",Purchase!E567,""),"")</f>
        <v/>
      </c>
      <c r="YG777" s="137" t="str">
        <f>IFERROR(IF(Purchase!F567 &lt;&gt;"",Purchase!F567,""),"")</f>
        <v/>
      </c>
      <c r="YH777" s="137" t="str">
        <f>IFERROR(IF(Purchase!G567 &lt;&gt;"",Purchase!G567,""),"")</f>
        <v/>
      </c>
      <c r="YI777" s="137" t="str">
        <f>IFERROR(IF(Purchase!H567 &lt;&gt;"",Purchase!H567,""),"")</f>
        <v/>
      </c>
      <c r="YJ777" s="137" t="str">
        <f>IFERROR(IF(Purchase!I567 &lt;&gt;"",Purchase!I567,""),"")</f>
        <v/>
      </c>
      <c r="YK777" s="137" t="str">
        <f>IFERROR(IF(Purchase!J567 &lt;&gt;"",Purchase!J567,""),"")</f>
        <v/>
      </c>
      <c r="YL777" s="149" t="str">
        <f t="shared" si="35"/>
        <v/>
      </c>
      <c r="YM777" s="135"/>
      <c r="YN777" s="138"/>
      <c r="YO777" s="139"/>
      <c r="YP777" s="138"/>
      <c r="YQ777" s="138"/>
      <c r="YR777" s="140"/>
      <c r="YS777" s="138"/>
      <c r="YT777" s="138"/>
      <c r="YU777" s="141"/>
      <c r="YV777" s="135"/>
      <c r="YW777" s="135"/>
      <c r="YX777" s="135"/>
      <c r="YY777" s="135"/>
      <c r="YZ777" s="135"/>
      <c r="ZA777" s="135"/>
      <c r="ZB777" s="135"/>
      <c r="ZC777" s="135"/>
      <c r="ZD777" s="135" t="str">
        <f>IF(ZG777 &lt;&gt; "",(COUNTIF($ZG$212:ZG777,ZG777)&amp;"_"&amp;ZG777),"")</f>
        <v/>
      </c>
      <c r="ZE777" s="142" t="str">
        <f>IFERROR(IF(Sale!A568 &lt;&gt; "", Sale!A568, ""), "")</f>
        <v/>
      </c>
      <c r="ZF777" s="135" t="str">
        <f>IFERROR(IF(Sale!B568 &lt;&gt; "", Sale!B568, ""), "")</f>
        <v/>
      </c>
      <c r="ZG777" s="135" t="str">
        <f>IFERROR(IF(Sale!C568 &lt;&gt; "", Sale!C568, ""), "")</f>
        <v/>
      </c>
      <c r="ZH777" s="135" t="str">
        <f>IFERROR(IF(Sale!D568 &lt;&gt; "", Sale!D568, ""), "")</f>
        <v/>
      </c>
      <c r="ZI777" s="135" t="str">
        <f>IFERROR(IF(Sale!E568 &lt;&gt; "", Sale!E568, ""), "")</f>
        <v/>
      </c>
      <c r="ZJ777" s="135" t="str">
        <f>IFERROR(IF(Sale!F568 &lt;&gt; "", Sale!F568, ""), "")</f>
        <v/>
      </c>
      <c r="ZK777" s="135" t="str">
        <f>IFERROR(IF(Sale!G568 &lt;&gt; "", Sale!G568, ""), "")</f>
        <v/>
      </c>
      <c r="ZL777" s="135" t="str">
        <f>IFERROR(IF(Sale!H568 &lt;&gt; "", Sale!H568, ""), "")</f>
        <v/>
      </c>
      <c r="ZM777" s="135" t="str">
        <f>IFERROR(IF(Sale!I568 &lt;&gt; "", Sale!I568, ""), "")</f>
        <v/>
      </c>
      <c r="ZN777" s="135" t="str">
        <f>IFERROR(IF(Sale!J568 &lt;&gt; "", Sale!J568, ""), "")</f>
        <v/>
      </c>
      <c r="ZO777" s="135" t="str">
        <f>IFERROR(IF(Sale!K568 &lt;&gt; "", Sale!K568, ""), "")</f>
        <v/>
      </c>
      <c r="ZP777" s="135" t="str">
        <f>IFERROR(IF(Sale!L568 &lt;&gt; "", Sale!L568, ""), "")</f>
        <v/>
      </c>
      <c r="ZQ777" s="135" t="str">
        <f>IFERROR(IF(Sale!M568 &lt;&gt; "", Sale!M568, ""), "")</f>
        <v/>
      </c>
      <c r="ZR777" s="135" t="str">
        <f>IFERROR(IF(Sale!N568 &lt;&gt; "", Sale!N568, ""), "")</f>
        <v/>
      </c>
      <c r="ZS777" s="135" t="str">
        <f>IFERROR(IF(Sale!O568 &lt;&gt; "", Sale!O568, ""), "")</f>
        <v/>
      </c>
      <c r="ZT777" s="135"/>
      <c r="ZU777" s="135"/>
      <c r="ZV777" s="135"/>
      <c r="ZW777" s="135"/>
      <c r="ZX777" s="139"/>
      <c r="ZY777" s="135"/>
      <c r="ZZ777" s="135"/>
    </row>
    <row r="778" spans="25:702">
      <c r="Y778" s="236"/>
      <c r="YA778" s="135" t="str">
        <f>IF(YC778 &lt;&gt; "", (COUNTIF($YC$212:YC778,YC778)&amp;"_"&amp;YC778),"")</f>
        <v/>
      </c>
      <c r="YB778" s="136" t="str">
        <f>IFERROR(IF(Purchase!A568 &lt;&gt;"",Purchase!A568,""),"")</f>
        <v/>
      </c>
      <c r="YC778" s="137" t="str">
        <f>IFERROR(IF(Purchase!B568 &lt;&gt;"",Purchase!B568,""),"")</f>
        <v/>
      </c>
      <c r="YD778" s="137" t="str">
        <f>IFERROR(IF(Purchase!C568 &lt;&gt;"",Purchase!C568,""),"")</f>
        <v/>
      </c>
      <c r="YE778" s="137" t="str">
        <f>IFERROR(IF(Purchase!D568 &lt;&gt;"",Purchase!D568,""),"")</f>
        <v/>
      </c>
      <c r="YF778" s="137" t="str">
        <f>IFERROR(IF(Purchase!E568 &lt;&gt;"",Purchase!E568,""),"")</f>
        <v/>
      </c>
      <c r="YG778" s="137" t="str">
        <f>IFERROR(IF(Purchase!F568 &lt;&gt;"",Purchase!F568,""),"")</f>
        <v/>
      </c>
      <c r="YH778" s="137" t="str">
        <f>IFERROR(IF(Purchase!G568 &lt;&gt;"",Purchase!G568,""),"")</f>
        <v/>
      </c>
      <c r="YI778" s="137" t="str">
        <f>IFERROR(IF(Purchase!H568 &lt;&gt;"",Purchase!H568,""),"")</f>
        <v/>
      </c>
      <c r="YJ778" s="137" t="str">
        <f>IFERROR(IF(Purchase!I568 &lt;&gt;"",Purchase!I568,""),"")</f>
        <v/>
      </c>
      <c r="YK778" s="137" t="str">
        <f>IFERROR(IF(Purchase!J568 &lt;&gt;"",Purchase!J568,""),"")</f>
        <v/>
      </c>
      <c r="YL778" s="149" t="str">
        <f t="shared" si="35"/>
        <v/>
      </c>
      <c r="YM778" s="135"/>
      <c r="YN778" s="138"/>
      <c r="YO778" s="139"/>
      <c r="YP778" s="138"/>
      <c r="YQ778" s="138"/>
      <c r="YR778" s="140"/>
      <c r="YS778" s="138"/>
      <c r="YT778" s="138"/>
      <c r="YU778" s="141"/>
      <c r="YV778" s="135"/>
      <c r="YW778" s="135"/>
      <c r="YX778" s="135"/>
      <c r="YY778" s="135"/>
      <c r="YZ778" s="135"/>
      <c r="ZA778" s="135"/>
      <c r="ZB778" s="135"/>
      <c r="ZC778" s="135"/>
      <c r="ZD778" s="135" t="str">
        <f>IF(ZG778 &lt;&gt; "",(COUNTIF($ZG$212:ZG778,ZG778)&amp;"_"&amp;ZG778),"")</f>
        <v/>
      </c>
      <c r="ZE778" s="142" t="str">
        <f>IFERROR(IF(Sale!A569 &lt;&gt; "", Sale!A569, ""), "")</f>
        <v/>
      </c>
      <c r="ZF778" s="135" t="str">
        <f>IFERROR(IF(Sale!B569 &lt;&gt; "", Sale!B569, ""), "")</f>
        <v/>
      </c>
      <c r="ZG778" s="135" t="str">
        <f>IFERROR(IF(Sale!C569 &lt;&gt; "", Sale!C569, ""), "")</f>
        <v/>
      </c>
      <c r="ZH778" s="135" t="str">
        <f>IFERROR(IF(Sale!D569 &lt;&gt; "", Sale!D569, ""), "")</f>
        <v/>
      </c>
      <c r="ZI778" s="135" t="str">
        <f>IFERROR(IF(Sale!E569 &lt;&gt; "", Sale!E569, ""), "")</f>
        <v/>
      </c>
      <c r="ZJ778" s="135" t="str">
        <f>IFERROR(IF(Sale!F569 &lt;&gt; "", Sale!F569, ""), "")</f>
        <v/>
      </c>
      <c r="ZK778" s="135" t="str">
        <f>IFERROR(IF(Sale!G569 &lt;&gt; "", Sale!G569, ""), "")</f>
        <v/>
      </c>
      <c r="ZL778" s="135" t="str">
        <f>IFERROR(IF(Sale!H569 &lt;&gt; "", Sale!H569, ""), "")</f>
        <v/>
      </c>
      <c r="ZM778" s="135" t="str">
        <f>IFERROR(IF(Sale!I569 &lt;&gt; "", Sale!I569, ""), "")</f>
        <v/>
      </c>
      <c r="ZN778" s="135" t="str">
        <f>IFERROR(IF(Sale!J569 &lt;&gt; "", Sale!J569, ""), "")</f>
        <v/>
      </c>
      <c r="ZO778" s="135" t="str">
        <f>IFERROR(IF(Sale!K569 &lt;&gt; "", Sale!K569, ""), "")</f>
        <v/>
      </c>
      <c r="ZP778" s="135" t="str">
        <f>IFERROR(IF(Sale!L569 &lt;&gt; "", Sale!L569, ""), "")</f>
        <v/>
      </c>
      <c r="ZQ778" s="135" t="str">
        <f>IFERROR(IF(Sale!M569 &lt;&gt; "", Sale!M569, ""), "")</f>
        <v/>
      </c>
      <c r="ZR778" s="135" t="str">
        <f>IFERROR(IF(Sale!N569 &lt;&gt; "", Sale!N569, ""), "")</f>
        <v/>
      </c>
      <c r="ZS778" s="135" t="str">
        <f>IFERROR(IF(Sale!O569 &lt;&gt; "", Sale!O569, ""), "")</f>
        <v/>
      </c>
      <c r="ZT778" s="135"/>
      <c r="ZU778" s="135"/>
      <c r="ZV778" s="135"/>
      <c r="ZW778" s="135"/>
      <c r="ZX778" s="139"/>
      <c r="ZY778" s="135"/>
      <c r="ZZ778" s="135"/>
    </row>
    <row r="779" spans="25:702">
      <c r="Y779" s="236"/>
      <c r="YA779" s="135" t="str">
        <f>IF(YC779 &lt;&gt; "", (COUNTIF($YC$212:YC779,YC779)&amp;"_"&amp;YC779),"")</f>
        <v/>
      </c>
      <c r="YB779" s="136" t="str">
        <f>IFERROR(IF(Purchase!A569 &lt;&gt;"",Purchase!A569,""),"")</f>
        <v/>
      </c>
      <c r="YC779" s="137" t="str">
        <f>IFERROR(IF(Purchase!B569 &lt;&gt;"",Purchase!B569,""),"")</f>
        <v/>
      </c>
      <c r="YD779" s="137" t="str">
        <f>IFERROR(IF(Purchase!C569 &lt;&gt;"",Purchase!C569,""),"")</f>
        <v/>
      </c>
      <c r="YE779" s="137" t="str">
        <f>IFERROR(IF(Purchase!D569 &lt;&gt;"",Purchase!D569,""),"")</f>
        <v/>
      </c>
      <c r="YF779" s="137" t="str">
        <f>IFERROR(IF(Purchase!E569 &lt;&gt;"",Purchase!E569,""),"")</f>
        <v/>
      </c>
      <c r="YG779" s="137" t="str">
        <f>IFERROR(IF(Purchase!F569 &lt;&gt;"",Purchase!F569,""),"")</f>
        <v/>
      </c>
      <c r="YH779" s="137" t="str">
        <f>IFERROR(IF(Purchase!G569 &lt;&gt;"",Purchase!G569,""),"")</f>
        <v/>
      </c>
      <c r="YI779" s="137" t="str">
        <f>IFERROR(IF(Purchase!H569 &lt;&gt;"",Purchase!H569,""),"")</f>
        <v/>
      </c>
      <c r="YJ779" s="137" t="str">
        <f>IFERROR(IF(Purchase!I569 &lt;&gt;"",Purchase!I569,""),"")</f>
        <v/>
      </c>
      <c r="YK779" s="137" t="str">
        <f>IFERROR(IF(Purchase!J569 &lt;&gt;"",Purchase!J569,""),"")</f>
        <v/>
      </c>
      <c r="YL779" s="149" t="str">
        <f t="shared" si="35"/>
        <v/>
      </c>
      <c r="YM779" s="135"/>
      <c r="YN779" s="138"/>
      <c r="YO779" s="139"/>
      <c r="YP779" s="138"/>
      <c r="YQ779" s="138"/>
      <c r="YR779" s="140"/>
      <c r="YS779" s="138"/>
      <c r="YT779" s="138"/>
      <c r="YU779" s="141"/>
      <c r="YV779" s="135"/>
      <c r="YW779" s="135"/>
      <c r="YX779" s="135"/>
      <c r="YY779" s="135"/>
      <c r="YZ779" s="135"/>
      <c r="ZA779" s="135"/>
      <c r="ZB779" s="135"/>
      <c r="ZC779" s="135"/>
      <c r="ZD779" s="135" t="str">
        <f>IF(ZG779 &lt;&gt; "",(COUNTIF($ZG$212:ZG779,ZG779)&amp;"_"&amp;ZG779),"")</f>
        <v/>
      </c>
      <c r="ZE779" s="142" t="str">
        <f>IFERROR(IF(Sale!A570 &lt;&gt; "", Sale!A570, ""), "")</f>
        <v/>
      </c>
      <c r="ZF779" s="135" t="str">
        <f>IFERROR(IF(Sale!B570 &lt;&gt; "", Sale!B570, ""), "")</f>
        <v/>
      </c>
      <c r="ZG779" s="135" t="str">
        <f>IFERROR(IF(Sale!C570 &lt;&gt; "", Sale!C570, ""), "")</f>
        <v/>
      </c>
      <c r="ZH779" s="135" t="str">
        <f>IFERROR(IF(Sale!D570 &lt;&gt; "", Sale!D570, ""), "")</f>
        <v/>
      </c>
      <c r="ZI779" s="135" t="str">
        <f>IFERROR(IF(Sale!E570 &lt;&gt; "", Sale!E570, ""), "")</f>
        <v/>
      </c>
      <c r="ZJ779" s="135" t="str">
        <f>IFERROR(IF(Sale!F570 &lt;&gt; "", Sale!F570, ""), "")</f>
        <v/>
      </c>
      <c r="ZK779" s="135" t="str">
        <f>IFERROR(IF(Sale!G570 &lt;&gt; "", Sale!G570, ""), "")</f>
        <v/>
      </c>
      <c r="ZL779" s="135" t="str">
        <f>IFERROR(IF(Sale!H570 &lt;&gt; "", Sale!H570, ""), "")</f>
        <v/>
      </c>
      <c r="ZM779" s="135" t="str">
        <f>IFERROR(IF(Sale!I570 &lt;&gt; "", Sale!I570, ""), "")</f>
        <v/>
      </c>
      <c r="ZN779" s="135" t="str">
        <f>IFERROR(IF(Sale!J570 &lt;&gt; "", Sale!J570, ""), "")</f>
        <v/>
      </c>
      <c r="ZO779" s="135" t="str">
        <f>IFERROR(IF(Sale!K570 &lt;&gt; "", Sale!K570, ""), "")</f>
        <v/>
      </c>
      <c r="ZP779" s="135" t="str">
        <f>IFERROR(IF(Sale!L570 &lt;&gt; "", Sale!L570, ""), "")</f>
        <v/>
      </c>
      <c r="ZQ779" s="135" t="str">
        <f>IFERROR(IF(Sale!M570 &lt;&gt; "", Sale!M570, ""), "")</f>
        <v/>
      </c>
      <c r="ZR779" s="135" t="str">
        <f>IFERROR(IF(Sale!N570 &lt;&gt; "", Sale!N570, ""), "")</f>
        <v/>
      </c>
      <c r="ZS779" s="135" t="str">
        <f>IFERROR(IF(Sale!O570 &lt;&gt; "", Sale!O570, ""), "")</f>
        <v/>
      </c>
      <c r="ZT779" s="135"/>
      <c r="ZU779" s="135"/>
      <c r="ZV779" s="135"/>
      <c r="ZW779" s="135"/>
      <c r="ZX779" s="139"/>
      <c r="ZY779" s="135"/>
      <c r="ZZ779" s="135"/>
    </row>
    <row r="780" spans="25:702">
      <c r="Y780" s="236"/>
      <c r="YA780" s="135" t="str">
        <f>IF(YC780 &lt;&gt; "", (COUNTIF($YC$212:YC780,YC780)&amp;"_"&amp;YC780),"")</f>
        <v/>
      </c>
      <c r="YB780" s="136" t="str">
        <f>IFERROR(IF(Purchase!A570 &lt;&gt;"",Purchase!A570,""),"")</f>
        <v/>
      </c>
      <c r="YC780" s="137" t="str">
        <f>IFERROR(IF(Purchase!B570 &lt;&gt;"",Purchase!B570,""),"")</f>
        <v/>
      </c>
      <c r="YD780" s="137" t="str">
        <f>IFERROR(IF(Purchase!C570 &lt;&gt;"",Purchase!C570,""),"")</f>
        <v/>
      </c>
      <c r="YE780" s="137" t="str">
        <f>IFERROR(IF(Purchase!D570 &lt;&gt;"",Purchase!D570,""),"")</f>
        <v/>
      </c>
      <c r="YF780" s="137" t="str">
        <f>IFERROR(IF(Purchase!E570 &lt;&gt;"",Purchase!E570,""),"")</f>
        <v/>
      </c>
      <c r="YG780" s="137" t="str">
        <f>IFERROR(IF(Purchase!F570 &lt;&gt;"",Purchase!F570,""),"")</f>
        <v/>
      </c>
      <c r="YH780" s="137" t="str">
        <f>IFERROR(IF(Purchase!G570 &lt;&gt;"",Purchase!G570,""),"")</f>
        <v/>
      </c>
      <c r="YI780" s="137" t="str">
        <f>IFERROR(IF(Purchase!H570 &lt;&gt;"",Purchase!H570,""),"")</f>
        <v/>
      </c>
      <c r="YJ780" s="137" t="str">
        <f>IFERROR(IF(Purchase!I570 &lt;&gt;"",Purchase!I570,""),"")</f>
        <v/>
      </c>
      <c r="YK780" s="137" t="str">
        <f>IFERROR(IF(Purchase!J570 &lt;&gt;"",Purchase!J570,""),"")</f>
        <v/>
      </c>
      <c r="YL780" s="149" t="str">
        <f t="shared" si="35"/>
        <v/>
      </c>
      <c r="YM780" s="135"/>
      <c r="YN780" s="138"/>
      <c r="YO780" s="139"/>
      <c r="YP780" s="138"/>
      <c r="YQ780" s="138"/>
      <c r="YR780" s="140"/>
      <c r="YS780" s="138"/>
      <c r="YT780" s="138"/>
      <c r="YU780" s="141"/>
      <c r="YV780" s="135"/>
      <c r="YW780" s="135"/>
      <c r="YX780" s="135"/>
      <c r="YY780" s="135"/>
      <c r="YZ780" s="135"/>
      <c r="ZA780" s="135"/>
      <c r="ZB780" s="135"/>
      <c r="ZC780" s="135"/>
      <c r="ZD780" s="135" t="str">
        <f>IF(ZG780 &lt;&gt; "",(COUNTIF($ZG$212:ZG780,ZG780)&amp;"_"&amp;ZG780),"")</f>
        <v/>
      </c>
      <c r="ZE780" s="142" t="str">
        <f>IFERROR(IF(Sale!A571 &lt;&gt; "", Sale!A571, ""), "")</f>
        <v/>
      </c>
      <c r="ZF780" s="135" t="str">
        <f>IFERROR(IF(Sale!B571 &lt;&gt; "", Sale!B571, ""), "")</f>
        <v/>
      </c>
      <c r="ZG780" s="135" t="str">
        <f>IFERROR(IF(Sale!C571 &lt;&gt; "", Sale!C571, ""), "")</f>
        <v/>
      </c>
      <c r="ZH780" s="135" t="str">
        <f>IFERROR(IF(Sale!D571 &lt;&gt; "", Sale!D571, ""), "")</f>
        <v/>
      </c>
      <c r="ZI780" s="135" t="str">
        <f>IFERROR(IF(Sale!E571 &lt;&gt; "", Sale!E571, ""), "")</f>
        <v/>
      </c>
      <c r="ZJ780" s="135" t="str">
        <f>IFERROR(IF(Sale!F571 &lt;&gt; "", Sale!F571, ""), "")</f>
        <v/>
      </c>
      <c r="ZK780" s="135" t="str">
        <f>IFERROR(IF(Sale!G571 &lt;&gt; "", Sale!G571, ""), "")</f>
        <v/>
      </c>
      <c r="ZL780" s="135" t="str">
        <f>IFERROR(IF(Sale!H571 &lt;&gt; "", Sale!H571, ""), "")</f>
        <v/>
      </c>
      <c r="ZM780" s="135" t="str">
        <f>IFERROR(IF(Sale!I571 &lt;&gt; "", Sale!I571, ""), "")</f>
        <v/>
      </c>
      <c r="ZN780" s="135" t="str">
        <f>IFERROR(IF(Sale!J571 &lt;&gt; "", Sale!J571, ""), "")</f>
        <v/>
      </c>
      <c r="ZO780" s="135" t="str">
        <f>IFERROR(IF(Sale!K571 &lt;&gt; "", Sale!K571, ""), "")</f>
        <v/>
      </c>
      <c r="ZP780" s="135" t="str">
        <f>IFERROR(IF(Sale!L571 &lt;&gt; "", Sale!L571, ""), "")</f>
        <v/>
      </c>
      <c r="ZQ780" s="135" t="str">
        <f>IFERROR(IF(Sale!M571 &lt;&gt; "", Sale!M571, ""), "")</f>
        <v/>
      </c>
      <c r="ZR780" s="135" t="str">
        <f>IFERROR(IF(Sale!N571 &lt;&gt; "", Sale!N571, ""), "")</f>
        <v/>
      </c>
      <c r="ZS780" s="135" t="str">
        <f>IFERROR(IF(Sale!O571 &lt;&gt; "", Sale!O571, ""), "")</f>
        <v/>
      </c>
      <c r="ZT780" s="135"/>
      <c r="ZU780" s="135"/>
      <c r="ZV780" s="135"/>
      <c r="ZW780" s="135"/>
      <c r="ZX780" s="139"/>
      <c r="ZY780" s="135"/>
      <c r="ZZ780" s="135"/>
    </row>
    <row r="781" spans="25:702">
      <c r="Y781" s="236"/>
      <c r="YA781" s="135" t="str">
        <f>IF(YC781 &lt;&gt; "", (COUNTIF($YC$212:YC781,YC781)&amp;"_"&amp;YC781),"")</f>
        <v/>
      </c>
      <c r="YB781" s="136" t="str">
        <f>IFERROR(IF(Purchase!A571 &lt;&gt;"",Purchase!A571,""),"")</f>
        <v/>
      </c>
      <c r="YC781" s="137" t="str">
        <f>IFERROR(IF(Purchase!B571 &lt;&gt;"",Purchase!B571,""),"")</f>
        <v/>
      </c>
      <c r="YD781" s="137" t="str">
        <f>IFERROR(IF(Purchase!C571 &lt;&gt;"",Purchase!C571,""),"")</f>
        <v/>
      </c>
      <c r="YE781" s="137" t="str">
        <f>IFERROR(IF(Purchase!D571 &lt;&gt;"",Purchase!D571,""),"")</f>
        <v/>
      </c>
      <c r="YF781" s="137" t="str">
        <f>IFERROR(IF(Purchase!E571 &lt;&gt;"",Purchase!E571,""),"")</f>
        <v/>
      </c>
      <c r="YG781" s="137" t="str">
        <f>IFERROR(IF(Purchase!F571 &lt;&gt;"",Purchase!F571,""),"")</f>
        <v/>
      </c>
      <c r="YH781" s="137" t="str">
        <f>IFERROR(IF(Purchase!G571 &lt;&gt;"",Purchase!G571,""),"")</f>
        <v/>
      </c>
      <c r="YI781" s="137" t="str">
        <f>IFERROR(IF(Purchase!H571 &lt;&gt;"",Purchase!H571,""),"")</f>
        <v/>
      </c>
      <c r="YJ781" s="137" t="str">
        <f>IFERROR(IF(Purchase!I571 &lt;&gt;"",Purchase!I571,""),"")</f>
        <v/>
      </c>
      <c r="YK781" s="137" t="str">
        <f>IFERROR(IF(Purchase!J571 &lt;&gt;"",Purchase!J571,""),"")</f>
        <v/>
      </c>
      <c r="YL781" s="149" t="str">
        <f t="shared" si="35"/>
        <v/>
      </c>
      <c r="YM781" s="135"/>
      <c r="YN781" s="138"/>
      <c r="YO781" s="139"/>
      <c r="YP781" s="138"/>
      <c r="YQ781" s="138"/>
      <c r="YR781" s="140"/>
      <c r="YS781" s="138"/>
      <c r="YT781" s="138"/>
      <c r="YU781" s="141"/>
      <c r="YV781" s="135"/>
      <c r="YW781" s="135"/>
      <c r="YX781" s="135"/>
      <c r="YY781" s="135"/>
      <c r="YZ781" s="135"/>
      <c r="ZA781" s="135"/>
      <c r="ZB781" s="135"/>
      <c r="ZC781" s="135"/>
      <c r="ZD781" s="135" t="str">
        <f>IF(ZG781 &lt;&gt; "",(COUNTIF($ZG$212:ZG781,ZG781)&amp;"_"&amp;ZG781),"")</f>
        <v/>
      </c>
      <c r="ZE781" s="142" t="str">
        <f>IFERROR(IF(Sale!A572 &lt;&gt; "", Sale!A572, ""), "")</f>
        <v/>
      </c>
      <c r="ZF781" s="135" t="str">
        <f>IFERROR(IF(Sale!B572 &lt;&gt; "", Sale!B572, ""), "")</f>
        <v/>
      </c>
      <c r="ZG781" s="135" t="str">
        <f>IFERROR(IF(Sale!C572 &lt;&gt; "", Sale!C572, ""), "")</f>
        <v/>
      </c>
      <c r="ZH781" s="135" t="str">
        <f>IFERROR(IF(Sale!D572 &lt;&gt; "", Sale!D572, ""), "")</f>
        <v/>
      </c>
      <c r="ZI781" s="135" t="str">
        <f>IFERROR(IF(Sale!E572 &lt;&gt; "", Sale!E572, ""), "")</f>
        <v/>
      </c>
      <c r="ZJ781" s="135" t="str">
        <f>IFERROR(IF(Sale!F572 &lt;&gt; "", Sale!F572, ""), "")</f>
        <v/>
      </c>
      <c r="ZK781" s="135" t="str">
        <f>IFERROR(IF(Sale!G572 &lt;&gt; "", Sale!G572, ""), "")</f>
        <v/>
      </c>
      <c r="ZL781" s="135" t="str">
        <f>IFERROR(IF(Sale!H572 &lt;&gt; "", Sale!H572, ""), "")</f>
        <v/>
      </c>
      <c r="ZM781" s="135" t="str">
        <f>IFERROR(IF(Sale!I572 &lt;&gt; "", Sale!I572, ""), "")</f>
        <v/>
      </c>
      <c r="ZN781" s="135" t="str">
        <f>IFERROR(IF(Sale!J572 &lt;&gt; "", Sale!J572, ""), "")</f>
        <v/>
      </c>
      <c r="ZO781" s="135" t="str">
        <f>IFERROR(IF(Sale!K572 &lt;&gt; "", Sale!K572, ""), "")</f>
        <v/>
      </c>
      <c r="ZP781" s="135" t="str">
        <f>IFERROR(IF(Sale!L572 &lt;&gt; "", Sale!L572, ""), "")</f>
        <v/>
      </c>
      <c r="ZQ781" s="135" t="str">
        <f>IFERROR(IF(Sale!M572 &lt;&gt; "", Sale!M572, ""), "")</f>
        <v/>
      </c>
      <c r="ZR781" s="135" t="str">
        <f>IFERROR(IF(Sale!N572 &lt;&gt; "", Sale!N572, ""), "")</f>
        <v/>
      </c>
      <c r="ZS781" s="135" t="str">
        <f>IFERROR(IF(Sale!O572 &lt;&gt; "", Sale!O572, ""), "")</f>
        <v/>
      </c>
      <c r="ZT781" s="135"/>
      <c r="ZU781" s="135"/>
      <c r="ZV781" s="135"/>
      <c r="ZW781" s="135"/>
      <c r="ZX781" s="139"/>
      <c r="ZY781" s="135"/>
      <c r="ZZ781" s="135"/>
    </row>
    <row r="782" spans="25:702">
      <c r="Y782" s="236"/>
      <c r="YA782" s="135" t="str">
        <f>IF(YC782 &lt;&gt; "", (COUNTIF($YC$212:YC782,YC782)&amp;"_"&amp;YC782),"")</f>
        <v/>
      </c>
      <c r="YB782" s="136" t="str">
        <f>IFERROR(IF(Purchase!A572 &lt;&gt;"",Purchase!A572,""),"")</f>
        <v/>
      </c>
      <c r="YC782" s="137" t="str">
        <f>IFERROR(IF(Purchase!B572 &lt;&gt;"",Purchase!B572,""),"")</f>
        <v/>
      </c>
      <c r="YD782" s="137" t="str">
        <f>IFERROR(IF(Purchase!C572 &lt;&gt;"",Purchase!C572,""),"")</f>
        <v/>
      </c>
      <c r="YE782" s="137" t="str">
        <f>IFERROR(IF(Purchase!D572 &lt;&gt;"",Purchase!D572,""),"")</f>
        <v/>
      </c>
      <c r="YF782" s="137" t="str">
        <f>IFERROR(IF(Purchase!E572 &lt;&gt;"",Purchase!E572,""),"")</f>
        <v/>
      </c>
      <c r="YG782" s="137" t="str">
        <f>IFERROR(IF(Purchase!F572 &lt;&gt;"",Purchase!F572,""),"")</f>
        <v/>
      </c>
      <c r="YH782" s="137" t="str">
        <f>IFERROR(IF(Purchase!G572 &lt;&gt;"",Purchase!G572,""),"")</f>
        <v/>
      </c>
      <c r="YI782" s="137" t="str">
        <f>IFERROR(IF(Purchase!H572 &lt;&gt;"",Purchase!H572,""),"")</f>
        <v/>
      </c>
      <c r="YJ782" s="137" t="str">
        <f>IFERROR(IF(Purchase!I572 &lt;&gt;"",Purchase!I572,""),"")</f>
        <v/>
      </c>
      <c r="YK782" s="137" t="str">
        <f>IFERROR(IF(Purchase!J572 &lt;&gt;"",Purchase!J572,""),"")</f>
        <v/>
      </c>
      <c r="YL782" s="149" t="str">
        <f t="shared" si="35"/>
        <v/>
      </c>
      <c r="YM782" s="135"/>
      <c r="YN782" s="138"/>
      <c r="YO782" s="139"/>
      <c r="YP782" s="138"/>
      <c r="YQ782" s="138"/>
      <c r="YR782" s="140"/>
      <c r="YS782" s="138"/>
      <c r="YT782" s="138"/>
      <c r="YU782" s="141"/>
      <c r="YV782" s="135"/>
      <c r="YW782" s="135"/>
      <c r="YX782" s="135"/>
      <c r="YY782" s="135"/>
      <c r="YZ782" s="135"/>
      <c r="ZA782" s="135"/>
      <c r="ZB782" s="135"/>
      <c r="ZC782" s="135"/>
      <c r="ZD782" s="135" t="str">
        <f>IF(ZG782 &lt;&gt; "",(COUNTIF($ZG$212:ZG782,ZG782)&amp;"_"&amp;ZG782),"")</f>
        <v/>
      </c>
      <c r="ZE782" s="142" t="str">
        <f>IFERROR(IF(Sale!A573 &lt;&gt; "", Sale!A573, ""), "")</f>
        <v/>
      </c>
      <c r="ZF782" s="135" t="str">
        <f>IFERROR(IF(Sale!B573 &lt;&gt; "", Sale!B573, ""), "")</f>
        <v/>
      </c>
      <c r="ZG782" s="135" t="str">
        <f>IFERROR(IF(Sale!C573 &lt;&gt; "", Sale!C573, ""), "")</f>
        <v/>
      </c>
      <c r="ZH782" s="135" t="str">
        <f>IFERROR(IF(Sale!D573 &lt;&gt; "", Sale!D573, ""), "")</f>
        <v/>
      </c>
      <c r="ZI782" s="135" t="str">
        <f>IFERROR(IF(Sale!E573 &lt;&gt; "", Sale!E573, ""), "")</f>
        <v/>
      </c>
      <c r="ZJ782" s="135" t="str">
        <f>IFERROR(IF(Sale!F573 &lt;&gt; "", Sale!F573, ""), "")</f>
        <v/>
      </c>
      <c r="ZK782" s="135" t="str">
        <f>IFERROR(IF(Sale!G573 &lt;&gt; "", Sale!G573, ""), "")</f>
        <v/>
      </c>
      <c r="ZL782" s="135" t="str">
        <f>IFERROR(IF(Sale!H573 &lt;&gt; "", Sale!H573, ""), "")</f>
        <v/>
      </c>
      <c r="ZM782" s="135" t="str">
        <f>IFERROR(IF(Sale!I573 &lt;&gt; "", Sale!I573, ""), "")</f>
        <v/>
      </c>
      <c r="ZN782" s="135" t="str">
        <f>IFERROR(IF(Sale!J573 &lt;&gt; "", Sale!J573, ""), "")</f>
        <v/>
      </c>
      <c r="ZO782" s="135" t="str">
        <f>IFERROR(IF(Sale!K573 &lt;&gt; "", Sale!K573, ""), "")</f>
        <v/>
      </c>
      <c r="ZP782" s="135" t="str">
        <f>IFERROR(IF(Sale!L573 &lt;&gt; "", Sale!L573, ""), "")</f>
        <v/>
      </c>
      <c r="ZQ782" s="135" t="str">
        <f>IFERROR(IF(Sale!M573 &lt;&gt; "", Sale!M573, ""), "")</f>
        <v/>
      </c>
      <c r="ZR782" s="135" t="str">
        <f>IFERROR(IF(Sale!N573 &lt;&gt; "", Sale!N573, ""), "")</f>
        <v/>
      </c>
      <c r="ZS782" s="135" t="str">
        <f>IFERROR(IF(Sale!O573 &lt;&gt; "", Sale!O573, ""), "")</f>
        <v/>
      </c>
      <c r="ZT782" s="135"/>
      <c r="ZU782" s="135"/>
      <c r="ZV782" s="135"/>
      <c r="ZW782" s="135"/>
      <c r="ZX782" s="139"/>
      <c r="ZY782" s="135"/>
      <c r="ZZ782" s="135"/>
    </row>
    <row r="783" spans="25:702">
      <c r="Y783" s="236"/>
      <c r="YA783" s="135" t="str">
        <f>IF(YC783 &lt;&gt; "", (COUNTIF($YC$212:YC783,YC783)&amp;"_"&amp;YC783),"")</f>
        <v/>
      </c>
      <c r="YB783" s="136" t="str">
        <f>IFERROR(IF(Purchase!A573 &lt;&gt;"",Purchase!A573,""),"")</f>
        <v/>
      </c>
      <c r="YC783" s="137" t="str">
        <f>IFERROR(IF(Purchase!B573 &lt;&gt;"",Purchase!B573,""),"")</f>
        <v/>
      </c>
      <c r="YD783" s="137" t="str">
        <f>IFERROR(IF(Purchase!C573 &lt;&gt;"",Purchase!C573,""),"")</f>
        <v/>
      </c>
      <c r="YE783" s="137" t="str">
        <f>IFERROR(IF(Purchase!D573 &lt;&gt;"",Purchase!D573,""),"")</f>
        <v/>
      </c>
      <c r="YF783" s="137" t="str">
        <f>IFERROR(IF(Purchase!E573 &lt;&gt;"",Purchase!E573,""),"")</f>
        <v/>
      </c>
      <c r="YG783" s="137" t="str">
        <f>IFERROR(IF(Purchase!F573 &lt;&gt;"",Purchase!F573,""),"")</f>
        <v/>
      </c>
      <c r="YH783" s="137" t="str">
        <f>IFERROR(IF(Purchase!G573 &lt;&gt;"",Purchase!G573,""),"")</f>
        <v/>
      </c>
      <c r="YI783" s="137" t="str">
        <f>IFERROR(IF(Purchase!H573 &lt;&gt;"",Purchase!H573,""),"")</f>
        <v/>
      </c>
      <c r="YJ783" s="137" t="str">
        <f>IFERROR(IF(Purchase!I573 &lt;&gt;"",Purchase!I573,""),"")</f>
        <v/>
      </c>
      <c r="YK783" s="137" t="str">
        <f>IFERROR(IF(Purchase!J573 &lt;&gt;"",Purchase!J573,""),"")</f>
        <v/>
      </c>
      <c r="YL783" s="149" t="str">
        <f t="shared" si="35"/>
        <v/>
      </c>
      <c r="YM783" s="135"/>
      <c r="YN783" s="138"/>
      <c r="YO783" s="139"/>
      <c r="YP783" s="138"/>
      <c r="YQ783" s="138"/>
      <c r="YR783" s="140"/>
      <c r="YS783" s="138"/>
      <c r="YT783" s="138"/>
      <c r="YU783" s="141"/>
      <c r="YV783" s="135"/>
      <c r="YW783" s="135"/>
      <c r="YX783" s="135"/>
      <c r="YY783" s="135"/>
      <c r="YZ783" s="135"/>
      <c r="ZA783" s="135"/>
      <c r="ZB783" s="135"/>
      <c r="ZC783" s="135"/>
      <c r="ZD783" s="135" t="str">
        <f>IF(ZG783 &lt;&gt; "",(COUNTIF($ZG$212:ZG783,ZG783)&amp;"_"&amp;ZG783),"")</f>
        <v/>
      </c>
      <c r="ZE783" s="142" t="str">
        <f>IFERROR(IF(Sale!A574 &lt;&gt; "", Sale!A574, ""), "")</f>
        <v/>
      </c>
      <c r="ZF783" s="135" t="str">
        <f>IFERROR(IF(Sale!B574 &lt;&gt; "", Sale!B574, ""), "")</f>
        <v/>
      </c>
      <c r="ZG783" s="135" t="str">
        <f>IFERROR(IF(Sale!C574 &lt;&gt; "", Sale!C574, ""), "")</f>
        <v/>
      </c>
      <c r="ZH783" s="135" t="str">
        <f>IFERROR(IF(Sale!D574 &lt;&gt; "", Sale!D574, ""), "")</f>
        <v/>
      </c>
      <c r="ZI783" s="135" t="str">
        <f>IFERROR(IF(Sale!E574 &lt;&gt; "", Sale!E574, ""), "")</f>
        <v/>
      </c>
      <c r="ZJ783" s="135" t="str">
        <f>IFERROR(IF(Sale!F574 &lt;&gt; "", Sale!F574, ""), "")</f>
        <v/>
      </c>
      <c r="ZK783" s="135" t="str">
        <f>IFERROR(IF(Sale!G574 &lt;&gt; "", Sale!G574, ""), "")</f>
        <v/>
      </c>
      <c r="ZL783" s="135" t="str">
        <f>IFERROR(IF(Sale!H574 &lt;&gt; "", Sale!H574, ""), "")</f>
        <v/>
      </c>
      <c r="ZM783" s="135" t="str">
        <f>IFERROR(IF(Sale!I574 &lt;&gt; "", Sale!I574, ""), "")</f>
        <v/>
      </c>
      <c r="ZN783" s="135" t="str">
        <f>IFERROR(IF(Sale!J574 &lt;&gt; "", Sale!J574, ""), "")</f>
        <v/>
      </c>
      <c r="ZO783" s="135" t="str">
        <f>IFERROR(IF(Sale!K574 &lt;&gt; "", Sale!K574, ""), "")</f>
        <v/>
      </c>
      <c r="ZP783" s="135" t="str">
        <f>IFERROR(IF(Sale!L574 &lt;&gt; "", Sale!L574, ""), "")</f>
        <v/>
      </c>
      <c r="ZQ783" s="135" t="str">
        <f>IFERROR(IF(Sale!M574 &lt;&gt; "", Sale!M574, ""), "")</f>
        <v/>
      </c>
      <c r="ZR783" s="135" t="str">
        <f>IFERROR(IF(Sale!N574 &lt;&gt; "", Sale!N574, ""), "")</f>
        <v/>
      </c>
      <c r="ZS783" s="135" t="str">
        <f>IFERROR(IF(Sale!O574 &lt;&gt; "", Sale!O574, ""), "")</f>
        <v/>
      </c>
      <c r="ZT783" s="135"/>
      <c r="ZU783" s="135"/>
      <c r="ZV783" s="135"/>
      <c r="ZW783" s="135"/>
      <c r="ZX783" s="139"/>
      <c r="ZY783" s="135"/>
      <c r="ZZ783" s="135"/>
    </row>
    <row r="784" spans="25:702">
      <c r="Y784" s="236"/>
      <c r="YA784" s="135" t="str">
        <f>IF(YC784 &lt;&gt; "", (COUNTIF($YC$212:YC784,YC784)&amp;"_"&amp;YC784),"")</f>
        <v/>
      </c>
      <c r="YB784" s="136" t="str">
        <f>IFERROR(IF(Purchase!A574 &lt;&gt;"",Purchase!A574,""),"")</f>
        <v/>
      </c>
      <c r="YC784" s="137" t="str">
        <f>IFERROR(IF(Purchase!B574 &lt;&gt;"",Purchase!B574,""),"")</f>
        <v/>
      </c>
      <c r="YD784" s="137" t="str">
        <f>IFERROR(IF(Purchase!C574 &lt;&gt;"",Purchase!C574,""),"")</f>
        <v/>
      </c>
      <c r="YE784" s="137" t="str">
        <f>IFERROR(IF(Purchase!D574 &lt;&gt;"",Purchase!D574,""),"")</f>
        <v/>
      </c>
      <c r="YF784" s="137" t="str">
        <f>IFERROR(IF(Purchase!E574 &lt;&gt;"",Purchase!E574,""),"")</f>
        <v/>
      </c>
      <c r="YG784" s="137" t="str">
        <f>IFERROR(IF(Purchase!F574 &lt;&gt;"",Purchase!F574,""),"")</f>
        <v/>
      </c>
      <c r="YH784" s="137" t="str">
        <f>IFERROR(IF(Purchase!G574 &lt;&gt;"",Purchase!G574,""),"")</f>
        <v/>
      </c>
      <c r="YI784" s="137" t="str">
        <f>IFERROR(IF(Purchase!H574 &lt;&gt;"",Purchase!H574,""),"")</f>
        <v/>
      </c>
      <c r="YJ784" s="137" t="str">
        <f>IFERROR(IF(Purchase!I574 &lt;&gt;"",Purchase!I574,""),"")</f>
        <v/>
      </c>
      <c r="YK784" s="137" t="str">
        <f>IFERROR(IF(Purchase!J574 &lt;&gt;"",Purchase!J574,""),"")</f>
        <v/>
      </c>
      <c r="YL784" s="149" t="str">
        <f t="shared" si="35"/>
        <v/>
      </c>
      <c r="YM784" s="135"/>
      <c r="YN784" s="138"/>
      <c r="YO784" s="139"/>
      <c r="YP784" s="138"/>
      <c r="YQ784" s="138"/>
      <c r="YR784" s="140"/>
      <c r="YS784" s="138"/>
      <c r="YT784" s="138"/>
      <c r="YU784" s="141"/>
      <c r="YV784" s="135"/>
      <c r="YW784" s="135"/>
      <c r="YX784" s="135"/>
      <c r="YY784" s="135"/>
      <c r="YZ784" s="135"/>
      <c r="ZA784" s="135"/>
      <c r="ZB784" s="135"/>
      <c r="ZC784" s="135"/>
      <c r="ZD784" s="135" t="str">
        <f>IF(ZG784 &lt;&gt; "",(COUNTIF($ZG$212:ZG784,ZG784)&amp;"_"&amp;ZG784),"")</f>
        <v/>
      </c>
      <c r="ZE784" s="142" t="str">
        <f>IFERROR(IF(Sale!A575 &lt;&gt; "", Sale!A575, ""), "")</f>
        <v/>
      </c>
      <c r="ZF784" s="135" t="str">
        <f>IFERROR(IF(Sale!B575 &lt;&gt; "", Sale!B575, ""), "")</f>
        <v/>
      </c>
      <c r="ZG784" s="135" t="str">
        <f>IFERROR(IF(Sale!C575 &lt;&gt; "", Sale!C575, ""), "")</f>
        <v/>
      </c>
      <c r="ZH784" s="135" t="str">
        <f>IFERROR(IF(Sale!D575 &lt;&gt; "", Sale!D575, ""), "")</f>
        <v/>
      </c>
      <c r="ZI784" s="135" t="str">
        <f>IFERROR(IF(Sale!E575 &lt;&gt; "", Sale!E575, ""), "")</f>
        <v/>
      </c>
      <c r="ZJ784" s="135" t="str">
        <f>IFERROR(IF(Sale!F575 &lt;&gt; "", Sale!F575, ""), "")</f>
        <v/>
      </c>
      <c r="ZK784" s="135" t="str">
        <f>IFERROR(IF(Sale!G575 &lt;&gt; "", Sale!G575, ""), "")</f>
        <v/>
      </c>
      <c r="ZL784" s="135" t="str">
        <f>IFERROR(IF(Sale!H575 &lt;&gt; "", Sale!H575, ""), "")</f>
        <v/>
      </c>
      <c r="ZM784" s="135" t="str">
        <f>IFERROR(IF(Sale!I575 &lt;&gt; "", Sale!I575, ""), "")</f>
        <v/>
      </c>
      <c r="ZN784" s="135" t="str">
        <f>IFERROR(IF(Sale!J575 &lt;&gt; "", Sale!J575, ""), "")</f>
        <v/>
      </c>
      <c r="ZO784" s="135" t="str">
        <f>IFERROR(IF(Sale!K575 &lt;&gt; "", Sale!K575, ""), "")</f>
        <v/>
      </c>
      <c r="ZP784" s="135" t="str">
        <f>IFERROR(IF(Sale!L575 &lt;&gt; "", Sale!L575, ""), "")</f>
        <v/>
      </c>
      <c r="ZQ784" s="135" t="str">
        <f>IFERROR(IF(Sale!M575 &lt;&gt; "", Sale!M575, ""), "")</f>
        <v/>
      </c>
      <c r="ZR784" s="135" t="str">
        <f>IFERROR(IF(Sale!N575 &lt;&gt; "", Sale!N575, ""), "")</f>
        <v/>
      </c>
      <c r="ZS784" s="135" t="str">
        <f>IFERROR(IF(Sale!O575 &lt;&gt; "", Sale!O575, ""), "")</f>
        <v/>
      </c>
      <c r="ZT784" s="135"/>
      <c r="ZU784" s="135"/>
      <c r="ZV784" s="135"/>
      <c r="ZW784" s="135"/>
      <c r="ZX784" s="139"/>
      <c r="ZY784" s="135"/>
      <c r="ZZ784" s="135"/>
    </row>
    <row r="785" spans="25:702">
      <c r="Y785" s="236"/>
      <c r="YA785" s="135" t="str">
        <f>IF(YC785 &lt;&gt; "", (COUNTIF($YC$212:YC785,YC785)&amp;"_"&amp;YC785),"")</f>
        <v/>
      </c>
      <c r="YB785" s="136" t="str">
        <f>IFERROR(IF(Purchase!A575 &lt;&gt;"",Purchase!A575,""),"")</f>
        <v/>
      </c>
      <c r="YC785" s="137" t="str">
        <f>IFERROR(IF(Purchase!B575 &lt;&gt;"",Purchase!B575,""),"")</f>
        <v/>
      </c>
      <c r="YD785" s="137" t="str">
        <f>IFERROR(IF(Purchase!C575 &lt;&gt;"",Purchase!C575,""),"")</f>
        <v/>
      </c>
      <c r="YE785" s="137" t="str">
        <f>IFERROR(IF(Purchase!D575 &lt;&gt;"",Purchase!D575,""),"")</f>
        <v/>
      </c>
      <c r="YF785" s="137" t="str">
        <f>IFERROR(IF(Purchase!E575 &lt;&gt;"",Purchase!E575,""),"")</f>
        <v/>
      </c>
      <c r="YG785" s="137" t="str">
        <f>IFERROR(IF(Purchase!F575 &lt;&gt;"",Purchase!F575,""),"")</f>
        <v/>
      </c>
      <c r="YH785" s="137" t="str">
        <f>IFERROR(IF(Purchase!G575 &lt;&gt;"",Purchase!G575,""),"")</f>
        <v/>
      </c>
      <c r="YI785" s="137" t="str">
        <f>IFERROR(IF(Purchase!H575 &lt;&gt;"",Purchase!H575,""),"")</f>
        <v/>
      </c>
      <c r="YJ785" s="137" t="str">
        <f>IFERROR(IF(Purchase!I575 &lt;&gt;"",Purchase!I575,""),"")</f>
        <v/>
      </c>
      <c r="YK785" s="137" t="str">
        <f>IFERROR(IF(Purchase!J575 &lt;&gt;"",Purchase!J575,""),"")</f>
        <v/>
      </c>
      <c r="YL785" s="149" t="str">
        <f t="shared" si="35"/>
        <v/>
      </c>
      <c r="YM785" s="135"/>
      <c r="YN785" s="138"/>
      <c r="YO785" s="139"/>
      <c r="YP785" s="138"/>
      <c r="YQ785" s="138"/>
      <c r="YR785" s="140"/>
      <c r="YS785" s="138"/>
      <c r="YT785" s="138"/>
      <c r="YU785" s="141"/>
      <c r="YV785" s="135"/>
      <c r="YW785" s="135"/>
      <c r="YX785" s="135"/>
      <c r="YY785" s="135"/>
      <c r="YZ785" s="135"/>
      <c r="ZA785" s="135"/>
      <c r="ZB785" s="135"/>
      <c r="ZC785" s="135"/>
      <c r="ZD785" s="135" t="str">
        <f>IF(ZG785 &lt;&gt; "",(COUNTIF($ZG$212:ZG785,ZG785)&amp;"_"&amp;ZG785),"")</f>
        <v/>
      </c>
      <c r="ZE785" s="142" t="str">
        <f>IFERROR(IF(Sale!A576 &lt;&gt; "", Sale!A576, ""), "")</f>
        <v/>
      </c>
      <c r="ZF785" s="135" t="str">
        <f>IFERROR(IF(Sale!B576 &lt;&gt; "", Sale!B576, ""), "")</f>
        <v/>
      </c>
      <c r="ZG785" s="135" t="str">
        <f>IFERROR(IF(Sale!C576 &lt;&gt; "", Sale!C576, ""), "")</f>
        <v/>
      </c>
      <c r="ZH785" s="135" t="str">
        <f>IFERROR(IF(Sale!D576 &lt;&gt; "", Sale!D576, ""), "")</f>
        <v/>
      </c>
      <c r="ZI785" s="135" t="str">
        <f>IFERROR(IF(Sale!E576 &lt;&gt; "", Sale!E576, ""), "")</f>
        <v/>
      </c>
      <c r="ZJ785" s="135" t="str">
        <f>IFERROR(IF(Sale!F576 &lt;&gt; "", Sale!F576, ""), "")</f>
        <v/>
      </c>
      <c r="ZK785" s="135" t="str">
        <f>IFERROR(IF(Sale!G576 &lt;&gt; "", Sale!G576, ""), "")</f>
        <v/>
      </c>
      <c r="ZL785" s="135" t="str">
        <f>IFERROR(IF(Sale!H576 &lt;&gt; "", Sale!H576, ""), "")</f>
        <v/>
      </c>
      <c r="ZM785" s="135" t="str">
        <f>IFERROR(IF(Sale!I576 &lt;&gt; "", Sale!I576, ""), "")</f>
        <v/>
      </c>
      <c r="ZN785" s="135" t="str">
        <f>IFERROR(IF(Sale!J576 &lt;&gt; "", Sale!J576, ""), "")</f>
        <v/>
      </c>
      <c r="ZO785" s="135" t="str">
        <f>IFERROR(IF(Sale!K576 &lt;&gt; "", Sale!K576, ""), "")</f>
        <v/>
      </c>
      <c r="ZP785" s="135" t="str">
        <f>IFERROR(IF(Sale!L576 &lt;&gt; "", Sale!L576, ""), "")</f>
        <v/>
      </c>
      <c r="ZQ785" s="135" t="str">
        <f>IFERROR(IF(Sale!M576 &lt;&gt; "", Sale!M576, ""), "")</f>
        <v/>
      </c>
      <c r="ZR785" s="135" t="str">
        <f>IFERROR(IF(Sale!N576 &lt;&gt; "", Sale!N576, ""), "")</f>
        <v/>
      </c>
      <c r="ZS785" s="135" t="str">
        <f>IFERROR(IF(Sale!O576 &lt;&gt; "", Sale!O576, ""), "")</f>
        <v/>
      </c>
      <c r="ZT785" s="135"/>
      <c r="ZU785" s="135"/>
      <c r="ZV785" s="135"/>
      <c r="ZW785" s="135"/>
      <c r="ZX785" s="139"/>
      <c r="ZY785" s="135"/>
      <c r="ZZ785" s="135"/>
    </row>
    <row r="786" spans="25:702">
      <c r="Y786" s="236"/>
      <c r="YA786" s="135" t="str">
        <f>IF(YC786 &lt;&gt; "", (COUNTIF($YC$212:YC786,YC786)&amp;"_"&amp;YC786),"")</f>
        <v/>
      </c>
      <c r="YB786" s="136" t="str">
        <f>IFERROR(IF(Purchase!A576 &lt;&gt;"",Purchase!A576,""),"")</f>
        <v/>
      </c>
      <c r="YC786" s="137" t="str">
        <f>IFERROR(IF(Purchase!B576 &lt;&gt;"",Purchase!B576,""),"")</f>
        <v/>
      </c>
      <c r="YD786" s="137" t="str">
        <f>IFERROR(IF(Purchase!C576 &lt;&gt;"",Purchase!C576,""),"")</f>
        <v/>
      </c>
      <c r="YE786" s="137" t="str">
        <f>IFERROR(IF(Purchase!D576 &lt;&gt;"",Purchase!D576,""),"")</f>
        <v/>
      </c>
      <c r="YF786" s="137" t="str">
        <f>IFERROR(IF(Purchase!E576 &lt;&gt;"",Purchase!E576,""),"")</f>
        <v/>
      </c>
      <c r="YG786" s="137" t="str">
        <f>IFERROR(IF(Purchase!F576 &lt;&gt;"",Purchase!F576,""),"")</f>
        <v/>
      </c>
      <c r="YH786" s="137" t="str">
        <f>IFERROR(IF(Purchase!G576 &lt;&gt;"",Purchase!G576,""),"")</f>
        <v/>
      </c>
      <c r="YI786" s="137" t="str">
        <f>IFERROR(IF(Purchase!H576 &lt;&gt;"",Purchase!H576,""),"")</f>
        <v/>
      </c>
      <c r="YJ786" s="137" t="str">
        <f>IFERROR(IF(Purchase!I576 &lt;&gt;"",Purchase!I576,""),"")</f>
        <v/>
      </c>
      <c r="YK786" s="137" t="str">
        <f>IFERROR(IF(Purchase!J576 &lt;&gt;"",Purchase!J576,""),"")</f>
        <v/>
      </c>
      <c r="YL786" s="149" t="str">
        <f t="shared" si="35"/>
        <v/>
      </c>
      <c r="YM786" s="135"/>
      <c r="YN786" s="138"/>
      <c r="YO786" s="139"/>
      <c r="YP786" s="138"/>
      <c r="YQ786" s="138"/>
      <c r="YR786" s="140"/>
      <c r="YS786" s="138"/>
      <c r="YT786" s="138"/>
      <c r="YU786" s="141"/>
      <c r="YV786" s="135"/>
      <c r="YW786" s="135"/>
      <c r="YX786" s="135"/>
      <c r="YY786" s="135"/>
      <c r="YZ786" s="135"/>
      <c r="ZA786" s="135"/>
      <c r="ZB786" s="135"/>
      <c r="ZC786" s="135"/>
      <c r="ZD786" s="135" t="str">
        <f>IF(ZG786 &lt;&gt; "",(COUNTIF($ZG$212:ZG786,ZG786)&amp;"_"&amp;ZG786),"")</f>
        <v/>
      </c>
      <c r="ZE786" s="142" t="str">
        <f>IFERROR(IF(Sale!A577 &lt;&gt; "", Sale!A577, ""), "")</f>
        <v/>
      </c>
      <c r="ZF786" s="135" t="str">
        <f>IFERROR(IF(Sale!B577 &lt;&gt; "", Sale!B577, ""), "")</f>
        <v/>
      </c>
      <c r="ZG786" s="135" t="str">
        <f>IFERROR(IF(Sale!C577 &lt;&gt; "", Sale!C577, ""), "")</f>
        <v/>
      </c>
      <c r="ZH786" s="135" t="str">
        <f>IFERROR(IF(Sale!D577 &lt;&gt; "", Sale!D577, ""), "")</f>
        <v/>
      </c>
      <c r="ZI786" s="135" t="str">
        <f>IFERROR(IF(Sale!E577 &lt;&gt; "", Sale!E577, ""), "")</f>
        <v/>
      </c>
      <c r="ZJ786" s="135" t="str">
        <f>IFERROR(IF(Sale!F577 &lt;&gt; "", Sale!F577, ""), "")</f>
        <v/>
      </c>
      <c r="ZK786" s="135" t="str">
        <f>IFERROR(IF(Sale!G577 &lt;&gt; "", Sale!G577, ""), "")</f>
        <v/>
      </c>
      <c r="ZL786" s="135" t="str">
        <f>IFERROR(IF(Sale!H577 &lt;&gt; "", Sale!H577, ""), "")</f>
        <v/>
      </c>
      <c r="ZM786" s="135" t="str">
        <f>IFERROR(IF(Sale!I577 &lt;&gt; "", Sale!I577, ""), "")</f>
        <v/>
      </c>
      <c r="ZN786" s="135" t="str">
        <f>IFERROR(IF(Sale!J577 &lt;&gt; "", Sale!J577, ""), "")</f>
        <v/>
      </c>
      <c r="ZO786" s="135" t="str">
        <f>IFERROR(IF(Sale!K577 &lt;&gt; "", Sale!K577, ""), "")</f>
        <v/>
      </c>
      <c r="ZP786" s="135" t="str">
        <f>IFERROR(IF(Sale!L577 &lt;&gt; "", Sale!L577, ""), "")</f>
        <v/>
      </c>
      <c r="ZQ786" s="135" t="str">
        <f>IFERROR(IF(Sale!M577 &lt;&gt; "", Sale!M577, ""), "")</f>
        <v/>
      </c>
      <c r="ZR786" s="135" t="str">
        <f>IFERROR(IF(Sale!N577 &lt;&gt; "", Sale!N577, ""), "")</f>
        <v/>
      </c>
      <c r="ZS786" s="135" t="str">
        <f>IFERROR(IF(Sale!O577 &lt;&gt; "", Sale!O577, ""), "")</f>
        <v/>
      </c>
      <c r="ZT786" s="135"/>
      <c r="ZU786" s="135"/>
      <c r="ZV786" s="135"/>
      <c r="ZW786" s="135"/>
      <c r="ZX786" s="139"/>
      <c r="ZY786" s="135"/>
      <c r="ZZ786" s="135"/>
    </row>
    <row r="787" spans="25:702">
      <c r="Y787" s="236"/>
      <c r="YA787" s="135" t="str">
        <f>IF(YC787 &lt;&gt; "", (COUNTIF($YC$212:YC787,YC787)&amp;"_"&amp;YC787),"")</f>
        <v/>
      </c>
      <c r="YB787" s="136" t="str">
        <f>IFERROR(IF(Purchase!A577 &lt;&gt;"",Purchase!A577,""),"")</f>
        <v/>
      </c>
      <c r="YC787" s="137" t="str">
        <f>IFERROR(IF(Purchase!B577 &lt;&gt;"",Purchase!B577,""),"")</f>
        <v/>
      </c>
      <c r="YD787" s="137" t="str">
        <f>IFERROR(IF(Purchase!C577 &lt;&gt;"",Purchase!C577,""),"")</f>
        <v/>
      </c>
      <c r="YE787" s="137" t="str">
        <f>IFERROR(IF(Purchase!D577 &lt;&gt;"",Purchase!D577,""),"")</f>
        <v/>
      </c>
      <c r="YF787" s="137" t="str">
        <f>IFERROR(IF(Purchase!E577 &lt;&gt;"",Purchase!E577,""),"")</f>
        <v/>
      </c>
      <c r="YG787" s="137" t="str">
        <f>IFERROR(IF(Purchase!F577 &lt;&gt;"",Purchase!F577,""),"")</f>
        <v/>
      </c>
      <c r="YH787" s="137" t="str">
        <f>IFERROR(IF(Purchase!G577 &lt;&gt;"",Purchase!G577,""),"")</f>
        <v/>
      </c>
      <c r="YI787" s="137" t="str">
        <f>IFERROR(IF(Purchase!H577 &lt;&gt;"",Purchase!H577,""),"")</f>
        <v/>
      </c>
      <c r="YJ787" s="137" t="str">
        <f>IFERROR(IF(Purchase!I577 &lt;&gt;"",Purchase!I577,""),"")</f>
        <v/>
      </c>
      <c r="YK787" s="137" t="str">
        <f>IFERROR(IF(Purchase!J577 &lt;&gt;"",Purchase!J577,""),"")</f>
        <v/>
      </c>
      <c r="YL787" s="149" t="str">
        <f t="shared" si="35"/>
        <v/>
      </c>
      <c r="YM787" s="135"/>
      <c r="YN787" s="138"/>
      <c r="YO787" s="139"/>
      <c r="YP787" s="138"/>
      <c r="YQ787" s="138"/>
      <c r="YR787" s="140"/>
      <c r="YS787" s="138"/>
      <c r="YT787" s="138"/>
      <c r="YU787" s="141"/>
      <c r="YV787" s="135"/>
      <c r="YW787" s="135"/>
      <c r="YX787" s="135"/>
      <c r="YY787" s="135"/>
      <c r="YZ787" s="135"/>
      <c r="ZA787" s="135"/>
      <c r="ZB787" s="135"/>
      <c r="ZC787" s="135"/>
      <c r="ZD787" s="135" t="str">
        <f>IF(ZG787 &lt;&gt; "",(COUNTIF($ZG$212:ZG787,ZG787)&amp;"_"&amp;ZG787),"")</f>
        <v/>
      </c>
      <c r="ZE787" s="142" t="str">
        <f>IFERROR(IF(Sale!A578 &lt;&gt; "", Sale!A578, ""), "")</f>
        <v/>
      </c>
      <c r="ZF787" s="135" t="str">
        <f>IFERROR(IF(Sale!B578 &lt;&gt; "", Sale!B578, ""), "")</f>
        <v/>
      </c>
      <c r="ZG787" s="135" t="str">
        <f>IFERROR(IF(Sale!C578 &lt;&gt; "", Sale!C578, ""), "")</f>
        <v/>
      </c>
      <c r="ZH787" s="135" t="str">
        <f>IFERROR(IF(Sale!D578 &lt;&gt; "", Sale!D578, ""), "")</f>
        <v/>
      </c>
      <c r="ZI787" s="135" t="str">
        <f>IFERROR(IF(Sale!E578 &lt;&gt; "", Sale!E578, ""), "")</f>
        <v/>
      </c>
      <c r="ZJ787" s="135" t="str">
        <f>IFERROR(IF(Sale!F578 &lt;&gt; "", Sale!F578, ""), "")</f>
        <v/>
      </c>
      <c r="ZK787" s="135" t="str">
        <f>IFERROR(IF(Sale!G578 &lt;&gt; "", Sale!G578, ""), "")</f>
        <v/>
      </c>
      <c r="ZL787" s="135" t="str">
        <f>IFERROR(IF(Sale!H578 &lt;&gt; "", Sale!H578, ""), "")</f>
        <v/>
      </c>
      <c r="ZM787" s="135" t="str">
        <f>IFERROR(IF(Sale!I578 &lt;&gt; "", Sale!I578, ""), "")</f>
        <v/>
      </c>
      <c r="ZN787" s="135" t="str">
        <f>IFERROR(IF(Sale!J578 &lt;&gt; "", Sale!J578, ""), "")</f>
        <v/>
      </c>
      <c r="ZO787" s="135" t="str">
        <f>IFERROR(IF(Sale!K578 &lt;&gt; "", Sale!K578, ""), "")</f>
        <v/>
      </c>
      <c r="ZP787" s="135" t="str">
        <f>IFERROR(IF(Sale!L578 &lt;&gt; "", Sale!L578, ""), "")</f>
        <v/>
      </c>
      <c r="ZQ787" s="135" t="str">
        <f>IFERROR(IF(Sale!M578 &lt;&gt; "", Sale!M578, ""), "")</f>
        <v/>
      </c>
      <c r="ZR787" s="135" t="str">
        <f>IFERROR(IF(Sale!N578 &lt;&gt; "", Sale!N578, ""), "")</f>
        <v/>
      </c>
      <c r="ZS787" s="135" t="str">
        <f>IFERROR(IF(Sale!O578 &lt;&gt; "", Sale!O578, ""), "")</f>
        <v/>
      </c>
      <c r="ZT787" s="135"/>
      <c r="ZU787" s="135"/>
      <c r="ZV787" s="135"/>
      <c r="ZW787" s="135"/>
      <c r="ZX787" s="139"/>
      <c r="ZY787" s="135"/>
      <c r="ZZ787" s="135"/>
    </row>
    <row r="788" spans="25:702">
      <c r="Y788" s="236"/>
      <c r="YA788" s="135" t="str">
        <f>IF(YC788 &lt;&gt; "", (COUNTIF($YC$212:YC788,YC788)&amp;"_"&amp;YC788),"")</f>
        <v/>
      </c>
      <c r="YB788" s="136" t="str">
        <f>IFERROR(IF(Purchase!A578 &lt;&gt;"",Purchase!A578,""),"")</f>
        <v/>
      </c>
      <c r="YC788" s="137" t="str">
        <f>IFERROR(IF(Purchase!B578 &lt;&gt;"",Purchase!B578,""),"")</f>
        <v/>
      </c>
      <c r="YD788" s="137" t="str">
        <f>IFERROR(IF(Purchase!C578 &lt;&gt;"",Purchase!C578,""),"")</f>
        <v/>
      </c>
      <c r="YE788" s="137" t="str">
        <f>IFERROR(IF(Purchase!D578 &lt;&gt;"",Purchase!D578,""),"")</f>
        <v/>
      </c>
      <c r="YF788" s="137" t="str">
        <f>IFERROR(IF(Purchase!E578 &lt;&gt;"",Purchase!E578,""),"")</f>
        <v/>
      </c>
      <c r="YG788" s="137" t="str">
        <f>IFERROR(IF(Purchase!F578 &lt;&gt;"",Purchase!F578,""),"")</f>
        <v/>
      </c>
      <c r="YH788" s="137" t="str">
        <f>IFERROR(IF(Purchase!G578 &lt;&gt;"",Purchase!G578,""),"")</f>
        <v/>
      </c>
      <c r="YI788" s="137" t="str">
        <f>IFERROR(IF(Purchase!H578 &lt;&gt;"",Purchase!H578,""),"")</f>
        <v/>
      </c>
      <c r="YJ788" s="137" t="str">
        <f>IFERROR(IF(Purchase!I578 &lt;&gt;"",Purchase!I578,""),"")</f>
        <v/>
      </c>
      <c r="YK788" s="137" t="str">
        <f>IFERROR(IF(Purchase!J578 &lt;&gt;"",Purchase!J578,""),"")</f>
        <v/>
      </c>
      <c r="YL788" s="149" t="str">
        <f t="shared" si="35"/>
        <v/>
      </c>
      <c r="YM788" s="135"/>
      <c r="YN788" s="138"/>
      <c r="YO788" s="139"/>
      <c r="YP788" s="138"/>
      <c r="YQ788" s="138"/>
      <c r="YR788" s="140"/>
      <c r="YS788" s="138"/>
      <c r="YT788" s="138"/>
      <c r="YU788" s="141"/>
      <c r="YV788" s="135"/>
      <c r="YW788" s="135"/>
      <c r="YX788" s="135"/>
      <c r="YY788" s="135"/>
      <c r="YZ788" s="135"/>
      <c r="ZA788" s="135"/>
      <c r="ZB788" s="135"/>
      <c r="ZC788" s="135"/>
      <c r="ZD788" s="135" t="str">
        <f>IF(ZG788 &lt;&gt; "",(COUNTIF($ZG$212:ZG788,ZG788)&amp;"_"&amp;ZG788),"")</f>
        <v/>
      </c>
      <c r="ZE788" s="142" t="str">
        <f>IFERROR(IF(Sale!A579 &lt;&gt; "", Sale!A579, ""), "")</f>
        <v/>
      </c>
      <c r="ZF788" s="135" t="str">
        <f>IFERROR(IF(Sale!B579 &lt;&gt; "", Sale!B579, ""), "")</f>
        <v/>
      </c>
      <c r="ZG788" s="135" t="str">
        <f>IFERROR(IF(Sale!C579 &lt;&gt; "", Sale!C579, ""), "")</f>
        <v/>
      </c>
      <c r="ZH788" s="135" t="str">
        <f>IFERROR(IF(Sale!D579 &lt;&gt; "", Sale!D579, ""), "")</f>
        <v/>
      </c>
      <c r="ZI788" s="135" t="str">
        <f>IFERROR(IF(Sale!E579 &lt;&gt; "", Sale!E579, ""), "")</f>
        <v/>
      </c>
      <c r="ZJ788" s="135" t="str">
        <f>IFERROR(IF(Sale!F579 &lt;&gt; "", Sale!F579, ""), "")</f>
        <v/>
      </c>
      <c r="ZK788" s="135" t="str">
        <f>IFERROR(IF(Sale!G579 &lt;&gt; "", Sale!G579, ""), "")</f>
        <v/>
      </c>
      <c r="ZL788" s="135" t="str">
        <f>IFERROR(IF(Sale!H579 &lt;&gt; "", Sale!H579, ""), "")</f>
        <v/>
      </c>
      <c r="ZM788" s="135" t="str">
        <f>IFERROR(IF(Sale!I579 &lt;&gt; "", Sale!I579, ""), "")</f>
        <v/>
      </c>
      <c r="ZN788" s="135" t="str">
        <f>IFERROR(IF(Sale!J579 &lt;&gt; "", Sale!J579, ""), "")</f>
        <v/>
      </c>
      <c r="ZO788" s="135" t="str">
        <f>IFERROR(IF(Sale!K579 &lt;&gt; "", Sale!K579, ""), "")</f>
        <v/>
      </c>
      <c r="ZP788" s="135" t="str">
        <f>IFERROR(IF(Sale!L579 &lt;&gt; "", Sale!L579, ""), "")</f>
        <v/>
      </c>
      <c r="ZQ788" s="135" t="str">
        <f>IFERROR(IF(Sale!M579 &lt;&gt; "", Sale!M579, ""), "")</f>
        <v/>
      </c>
      <c r="ZR788" s="135" t="str">
        <f>IFERROR(IF(Sale!N579 &lt;&gt; "", Sale!N579, ""), "")</f>
        <v/>
      </c>
      <c r="ZS788" s="135" t="str">
        <f>IFERROR(IF(Sale!O579 &lt;&gt; "", Sale!O579, ""), "")</f>
        <v/>
      </c>
      <c r="ZT788" s="135"/>
      <c r="ZU788" s="135"/>
      <c r="ZV788" s="135"/>
      <c r="ZW788" s="135"/>
      <c r="ZX788" s="139"/>
      <c r="ZY788" s="135"/>
      <c r="ZZ788" s="135"/>
    </row>
    <row r="789" spans="25:702">
      <c r="Y789" s="236"/>
      <c r="YA789" s="135" t="str">
        <f>IF(YC789 &lt;&gt; "", (COUNTIF($YC$212:YC789,YC789)&amp;"_"&amp;YC789),"")</f>
        <v/>
      </c>
      <c r="YB789" s="136" t="str">
        <f>IFERROR(IF(Purchase!A579 &lt;&gt;"",Purchase!A579,""),"")</f>
        <v/>
      </c>
      <c r="YC789" s="137" t="str">
        <f>IFERROR(IF(Purchase!B579 &lt;&gt;"",Purchase!B579,""),"")</f>
        <v/>
      </c>
      <c r="YD789" s="137" t="str">
        <f>IFERROR(IF(Purchase!C579 &lt;&gt;"",Purchase!C579,""),"")</f>
        <v/>
      </c>
      <c r="YE789" s="137" t="str">
        <f>IFERROR(IF(Purchase!D579 &lt;&gt;"",Purchase!D579,""),"")</f>
        <v/>
      </c>
      <c r="YF789" s="137" t="str">
        <f>IFERROR(IF(Purchase!E579 &lt;&gt;"",Purchase!E579,""),"")</f>
        <v/>
      </c>
      <c r="YG789" s="137" t="str">
        <f>IFERROR(IF(Purchase!F579 &lt;&gt;"",Purchase!F579,""),"")</f>
        <v/>
      </c>
      <c r="YH789" s="137" t="str">
        <f>IFERROR(IF(Purchase!G579 &lt;&gt;"",Purchase!G579,""),"")</f>
        <v/>
      </c>
      <c r="YI789" s="137" t="str">
        <f>IFERROR(IF(Purchase!H579 &lt;&gt;"",Purchase!H579,""),"")</f>
        <v/>
      </c>
      <c r="YJ789" s="137" t="str">
        <f>IFERROR(IF(Purchase!I579 &lt;&gt;"",Purchase!I579,""),"")</f>
        <v/>
      </c>
      <c r="YK789" s="137" t="str">
        <f>IFERROR(IF(Purchase!J579 &lt;&gt;"",Purchase!J579,""),"")</f>
        <v/>
      </c>
      <c r="YL789" s="149" t="str">
        <f t="shared" ref="YL789:YL852" si="36">IFERROR(YI789*YK789,"")</f>
        <v/>
      </c>
      <c r="YM789" s="135"/>
      <c r="YN789" s="138"/>
      <c r="YO789" s="139"/>
      <c r="YP789" s="138"/>
      <c r="YQ789" s="138"/>
      <c r="YR789" s="140"/>
      <c r="YS789" s="138"/>
      <c r="YT789" s="138"/>
      <c r="YU789" s="141"/>
      <c r="YV789" s="135"/>
      <c r="YW789" s="135"/>
      <c r="YX789" s="135"/>
      <c r="YY789" s="135"/>
      <c r="YZ789" s="135"/>
      <c r="ZA789" s="135"/>
      <c r="ZB789" s="135"/>
      <c r="ZC789" s="135"/>
      <c r="ZD789" s="135" t="str">
        <f>IF(ZG789 &lt;&gt; "",(COUNTIF($ZG$212:ZG789,ZG789)&amp;"_"&amp;ZG789),"")</f>
        <v/>
      </c>
      <c r="ZE789" s="142" t="str">
        <f>IFERROR(IF(Sale!A580 &lt;&gt; "", Sale!A580, ""), "")</f>
        <v/>
      </c>
      <c r="ZF789" s="135" t="str">
        <f>IFERROR(IF(Sale!B580 &lt;&gt; "", Sale!B580, ""), "")</f>
        <v/>
      </c>
      <c r="ZG789" s="135" t="str">
        <f>IFERROR(IF(Sale!C580 &lt;&gt; "", Sale!C580, ""), "")</f>
        <v/>
      </c>
      <c r="ZH789" s="135" t="str">
        <f>IFERROR(IF(Sale!D580 &lt;&gt; "", Sale!D580, ""), "")</f>
        <v/>
      </c>
      <c r="ZI789" s="135" t="str">
        <f>IFERROR(IF(Sale!E580 &lt;&gt; "", Sale!E580, ""), "")</f>
        <v/>
      </c>
      <c r="ZJ789" s="135" t="str">
        <f>IFERROR(IF(Sale!F580 &lt;&gt; "", Sale!F580, ""), "")</f>
        <v/>
      </c>
      <c r="ZK789" s="135" t="str">
        <f>IFERROR(IF(Sale!G580 &lt;&gt; "", Sale!G580, ""), "")</f>
        <v/>
      </c>
      <c r="ZL789" s="135" t="str">
        <f>IFERROR(IF(Sale!H580 &lt;&gt; "", Sale!H580, ""), "")</f>
        <v/>
      </c>
      <c r="ZM789" s="135" t="str">
        <f>IFERROR(IF(Sale!I580 &lt;&gt; "", Sale!I580, ""), "")</f>
        <v/>
      </c>
      <c r="ZN789" s="135" t="str">
        <f>IFERROR(IF(Sale!J580 &lt;&gt; "", Sale!J580, ""), "")</f>
        <v/>
      </c>
      <c r="ZO789" s="135" t="str">
        <f>IFERROR(IF(Sale!K580 &lt;&gt; "", Sale!K580, ""), "")</f>
        <v/>
      </c>
      <c r="ZP789" s="135" t="str">
        <f>IFERROR(IF(Sale!L580 &lt;&gt; "", Sale!L580, ""), "")</f>
        <v/>
      </c>
      <c r="ZQ789" s="135" t="str">
        <f>IFERROR(IF(Sale!M580 &lt;&gt; "", Sale!M580, ""), "")</f>
        <v/>
      </c>
      <c r="ZR789" s="135" t="str">
        <f>IFERROR(IF(Sale!N580 &lt;&gt; "", Sale!N580, ""), "")</f>
        <v/>
      </c>
      <c r="ZS789" s="135" t="str">
        <f>IFERROR(IF(Sale!O580 &lt;&gt; "", Sale!O580, ""), "")</f>
        <v/>
      </c>
      <c r="ZT789" s="135"/>
      <c r="ZU789" s="135"/>
      <c r="ZV789" s="135"/>
      <c r="ZW789" s="135"/>
      <c r="ZX789" s="139"/>
      <c r="ZY789" s="135"/>
      <c r="ZZ789" s="135"/>
    </row>
    <row r="790" spans="25:702">
      <c r="Y790" s="236"/>
      <c r="YA790" s="135" t="str">
        <f>IF(YC790 &lt;&gt; "", (COUNTIF($YC$212:YC790,YC790)&amp;"_"&amp;YC790),"")</f>
        <v/>
      </c>
      <c r="YB790" s="136" t="str">
        <f>IFERROR(IF(Purchase!A580 &lt;&gt;"",Purchase!A580,""),"")</f>
        <v/>
      </c>
      <c r="YC790" s="137" t="str">
        <f>IFERROR(IF(Purchase!B580 &lt;&gt;"",Purchase!B580,""),"")</f>
        <v/>
      </c>
      <c r="YD790" s="137" t="str">
        <f>IFERROR(IF(Purchase!C580 &lt;&gt;"",Purchase!C580,""),"")</f>
        <v/>
      </c>
      <c r="YE790" s="137" t="str">
        <f>IFERROR(IF(Purchase!D580 &lt;&gt;"",Purchase!D580,""),"")</f>
        <v/>
      </c>
      <c r="YF790" s="137" t="str">
        <f>IFERROR(IF(Purchase!E580 &lt;&gt;"",Purchase!E580,""),"")</f>
        <v/>
      </c>
      <c r="YG790" s="137" t="str">
        <f>IFERROR(IF(Purchase!F580 &lt;&gt;"",Purchase!F580,""),"")</f>
        <v/>
      </c>
      <c r="YH790" s="137" t="str">
        <f>IFERROR(IF(Purchase!G580 &lt;&gt;"",Purchase!G580,""),"")</f>
        <v/>
      </c>
      <c r="YI790" s="137" t="str">
        <f>IFERROR(IF(Purchase!H580 &lt;&gt;"",Purchase!H580,""),"")</f>
        <v/>
      </c>
      <c r="YJ790" s="137" t="str">
        <f>IFERROR(IF(Purchase!I580 &lt;&gt;"",Purchase!I580,""),"")</f>
        <v/>
      </c>
      <c r="YK790" s="137" t="str">
        <f>IFERROR(IF(Purchase!J580 &lt;&gt;"",Purchase!J580,""),"")</f>
        <v/>
      </c>
      <c r="YL790" s="149" t="str">
        <f t="shared" si="36"/>
        <v/>
      </c>
      <c r="YM790" s="135"/>
      <c r="YN790" s="138"/>
      <c r="YO790" s="139"/>
      <c r="YP790" s="138"/>
      <c r="YQ790" s="138"/>
      <c r="YR790" s="140"/>
      <c r="YS790" s="138"/>
      <c r="YT790" s="138"/>
      <c r="YU790" s="141"/>
      <c r="YV790" s="135"/>
      <c r="YW790" s="135"/>
      <c r="YX790" s="135"/>
      <c r="YY790" s="135"/>
      <c r="YZ790" s="135"/>
      <c r="ZA790" s="135"/>
      <c r="ZB790" s="135"/>
      <c r="ZC790" s="135"/>
      <c r="ZD790" s="135" t="str">
        <f>IF(ZG790 &lt;&gt; "",(COUNTIF($ZG$212:ZG790,ZG790)&amp;"_"&amp;ZG790),"")</f>
        <v/>
      </c>
      <c r="ZE790" s="142" t="str">
        <f>IFERROR(IF(Sale!A581 &lt;&gt; "", Sale!A581, ""), "")</f>
        <v/>
      </c>
      <c r="ZF790" s="135" t="str">
        <f>IFERROR(IF(Sale!B581 &lt;&gt; "", Sale!B581, ""), "")</f>
        <v/>
      </c>
      <c r="ZG790" s="135" t="str">
        <f>IFERROR(IF(Sale!C581 &lt;&gt; "", Sale!C581, ""), "")</f>
        <v/>
      </c>
      <c r="ZH790" s="135" t="str">
        <f>IFERROR(IF(Sale!D581 &lt;&gt; "", Sale!D581, ""), "")</f>
        <v/>
      </c>
      <c r="ZI790" s="135" t="str">
        <f>IFERROR(IF(Sale!E581 &lt;&gt; "", Sale!E581, ""), "")</f>
        <v/>
      </c>
      <c r="ZJ790" s="135" t="str">
        <f>IFERROR(IF(Sale!F581 &lt;&gt; "", Sale!F581, ""), "")</f>
        <v/>
      </c>
      <c r="ZK790" s="135" t="str">
        <f>IFERROR(IF(Sale!G581 &lt;&gt; "", Sale!G581, ""), "")</f>
        <v/>
      </c>
      <c r="ZL790" s="135" t="str">
        <f>IFERROR(IF(Sale!H581 &lt;&gt; "", Sale!H581, ""), "")</f>
        <v/>
      </c>
      <c r="ZM790" s="135" t="str">
        <f>IFERROR(IF(Sale!I581 &lt;&gt; "", Sale!I581, ""), "")</f>
        <v/>
      </c>
      <c r="ZN790" s="135" t="str">
        <f>IFERROR(IF(Sale!J581 &lt;&gt; "", Sale!J581, ""), "")</f>
        <v/>
      </c>
      <c r="ZO790" s="135" t="str">
        <f>IFERROR(IF(Sale!K581 &lt;&gt; "", Sale!K581, ""), "")</f>
        <v/>
      </c>
      <c r="ZP790" s="135" t="str">
        <f>IFERROR(IF(Sale!L581 &lt;&gt; "", Sale!L581, ""), "")</f>
        <v/>
      </c>
      <c r="ZQ790" s="135" t="str">
        <f>IFERROR(IF(Sale!M581 &lt;&gt; "", Sale!M581, ""), "")</f>
        <v/>
      </c>
      <c r="ZR790" s="135" t="str">
        <f>IFERROR(IF(Sale!N581 &lt;&gt; "", Sale!N581, ""), "")</f>
        <v/>
      </c>
      <c r="ZS790" s="135" t="str">
        <f>IFERROR(IF(Sale!O581 &lt;&gt; "", Sale!O581, ""), "")</f>
        <v/>
      </c>
      <c r="ZT790" s="135"/>
      <c r="ZU790" s="135"/>
      <c r="ZV790" s="135"/>
      <c r="ZW790" s="135"/>
      <c r="ZX790" s="139"/>
      <c r="ZY790" s="135"/>
      <c r="ZZ790" s="135"/>
    </row>
    <row r="791" spans="25:702">
      <c r="Y791" s="236"/>
      <c r="YA791" s="135" t="str">
        <f>IF(YC791 &lt;&gt; "", (COUNTIF($YC$212:YC791,YC791)&amp;"_"&amp;YC791),"")</f>
        <v/>
      </c>
      <c r="YB791" s="136" t="str">
        <f>IFERROR(IF(Purchase!A581 &lt;&gt;"",Purchase!A581,""),"")</f>
        <v/>
      </c>
      <c r="YC791" s="137" t="str">
        <f>IFERROR(IF(Purchase!B581 &lt;&gt;"",Purchase!B581,""),"")</f>
        <v/>
      </c>
      <c r="YD791" s="137" t="str">
        <f>IFERROR(IF(Purchase!C581 &lt;&gt;"",Purchase!C581,""),"")</f>
        <v/>
      </c>
      <c r="YE791" s="137" t="str">
        <f>IFERROR(IF(Purchase!D581 &lt;&gt;"",Purchase!D581,""),"")</f>
        <v/>
      </c>
      <c r="YF791" s="137" t="str">
        <f>IFERROR(IF(Purchase!E581 &lt;&gt;"",Purchase!E581,""),"")</f>
        <v/>
      </c>
      <c r="YG791" s="137" t="str">
        <f>IFERROR(IF(Purchase!F581 &lt;&gt;"",Purchase!F581,""),"")</f>
        <v/>
      </c>
      <c r="YH791" s="137" t="str">
        <f>IFERROR(IF(Purchase!G581 &lt;&gt;"",Purchase!G581,""),"")</f>
        <v/>
      </c>
      <c r="YI791" s="137" t="str">
        <f>IFERROR(IF(Purchase!H581 &lt;&gt;"",Purchase!H581,""),"")</f>
        <v/>
      </c>
      <c r="YJ791" s="137" t="str">
        <f>IFERROR(IF(Purchase!I581 &lt;&gt;"",Purchase!I581,""),"")</f>
        <v/>
      </c>
      <c r="YK791" s="137" t="str">
        <f>IFERROR(IF(Purchase!J581 &lt;&gt;"",Purchase!J581,""),"")</f>
        <v/>
      </c>
      <c r="YL791" s="149" t="str">
        <f t="shared" si="36"/>
        <v/>
      </c>
      <c r="YM791" s="135"/>
      <c r="YN791" s="138"/>
      <c r="YO791" s="139"/>
      <c r="YP791" s="138"/>
      <c r="YQ791" s="138"/>
      <c r="YR791" s="140"/>
      <c r="YS791" s="138"/>
      <c r="YT791" s="138"/>
      <c r="YU791" s="141"/>
      <c r="YV791" s="135"/>
      <c r="YW791" s="135"/>
      <c r="YX791" s="135"/>
      <c r="YY791" s="135"/>
      <c r="YZ791" s="135"/>
      <c r="ZA791" s="135"/>
      <c r="ZB791" s="135"/>
      <c r="ZC791" s="135"/>
      <c r="ZD791" s="135" t="str">
        <f>IF(ZG791 &lt;&gt; "",(COUNTIF($ZG$212:ZG791,ZG791)&amp;"_"&amp;ZG791),"")</f>
        <v/>
      </c>
      <c r="ZE791" s="142" t="str">
        <f>IFERROR(IF(Sale!A582 &lt;&gt; "", Sale!A582, ""), "")</f>
        <v/>
      </c>
      <c r="ZF791" s="135" t="str">
        <f>IFERROR(IF(Sale!B582 &lt;&gt; "", Sale!B582, ""), "")</f>
        <v/>
      </c>
      <c r="ZG791" s="135" t="str">
        <f>IFERROR(IF(Sale!C582 &lt;&gt; "", Sale!C582, ""), "")</f>
        <v/>
      </c>
      <c r="ZH791" s="135" t="str">
        <f>IFERROR(IF(Sale!D582 &lt;&gt; "", Sale!D582, ""), "")</f>
        <v/>
      </c>
      <c r="ZI791" s="135" t="str">
        <f>IFERROR(IF(Sale!E582 &lt;&gt; "", Sale!E582, ""), "")</f>
        <v/>
      </c>
      <c r="ZJ791" s="135" t="str">
        <f>IFERROR(IF(Sale!F582 &lt;&gt; "", Sale!F582, ""), "")</f>
        <v/>
      </c>
      <c r="ZK791" s="135" t="str">
        <f>IFERROR(IF(Sale!G582 &lt;&gt; "", Sale!G582, ""), "")</f>
        <v/>
      </c>
      <c r="ZL791" s="135" t="str">
        <f>IFERROR(IF(Sale!H582 &lt;&gt; "", Sale!H582, ""), "")</f>
        <v/>
      </c>
      <c r="ZM791" s="135" t="str">
        <f>IFERROR(IF(Sale!I582 &lt;&gt; "", Sale!I582, ""), "")</f>
        <v/>
      </c>
      <c r="ZN791" s="135" t="str">
        <f>IFERROR(IF(Sale!J582 &lt;&gt; "", Sale!J582, ""), "")</f>
        <v/>
      </c>
      <c r="ZO791" s="135" t="str">
        <f>IFERROR(IF(Sale!K582 &lt;&gt; "", Sale!K582, ""), "")</f>
        <v/>
      </c>
      <c r="ZP791" s="135" t="str">
        <f>IFERROR(IF(Sale!L582 &lt;&gt; "", Sale!L582, ""), "")</f>
        <v/>
      </c>
      <c r="ZQ791" s="135" t="str">
        <f>IFERROR(IF(Sale!M582 &lt;&gt; "", Sale!M582, ""), "")</f>
        <v/>
      </c>
      <c r="ZR791" s="135" t="str">
        <f>IFERROR(IF(Sale!N582 &lt;&gt; "", Sale!N582, ""), "")</f>
        <v/>
      </c>
      <c r="ZS791" s="135" t="str">
        <f>IFERROR(IF(Sale!O582 &lt;&gt; "", Sale!O582, ""), "")</f>
        <v/>
      </c>
      <c r="ZT791" s="135"/>
      <c r="ZU791" s="135"/>
      <c r="ZV791" s="135"/>
      <c r="ZW791" s="135"/>
      <c r="ZX791" s="139"/>
      <c r="ZY791" s="135"/>
      <c r="ZZ791" s="135"/>
    </row>
    <row r="792" spans="25:702">
      <c r="Y792" s="236"/>
      <c r="YA792" s="135" t="str">
        <f>IF(YC792 &lt;&gt; "", (COUNTIF($YC$212:YC792,YC792)&amp;"_"&amp;YC792),"")</f>
        <v/>
      </c>
      <c r="YB792" s="136" t="str">
        <f>IFERROR(IF(Purchase!A582 &lt;&gt;"",Purchase!A582,""),"")</f>
        <v/>
      </c>
      <c r="YC792" s="137" t="str">
        <f>IFERROR(IF(Purchase!B582 &lt;&gt;"",Purchase!B582,""),"")</f>
        <v/>
      </c>
      <c r="YD792" s="137" t="str">
        <f>IFERROR(IF(Purchase!C582 &lt;&gt;"",Purchase!C582,""),"")</f>
        <v/>
      </c>
      <c r="YE792" s="137" t="str">
        <f>IFERROR(IF(Purchase!D582 &lt;&gt;"",Purchase!D582,""),"")</f>
        <v/>
      </c>
      <c r="YF792" s="137" t="str">
        <f>IFERROR(IF(Purchase!E582 &lt;&gt;"",Purchase!E582,""),"")</f>
        <v/>
      </c>
      <c r="YG792" s="137" t="str">
        <f>IFERROR(IF(Purchase!F582 &lt;&gt;"",Purchase!F582,""),"")</f>
        <v/>
      </c>
      <c r="YH792" s="137" t="str">
        <f>IFERROR(IF(Purchase!G582 &lt;&gt;"",Purchase!G582,""),"")</f>
        <v/>
      </c>
      <c r="YI792" s="137" t="str">
        <f>IFERROR(IF(Purchase!H582 &lt;&gt;"",Purchase!H582,""),"")</f>
        <v/>
      </c>
      <c r="YJ792" s="137" t="str">
        <f>IFERROR(IF(Purchase!I582 &lt;&gt;"",Purchase!I582,""),"")</f>
        <v/>
      </c>
      <c r="YK792" s="137" t="str">
        <f>IFERROR(IF(Purchase!J582 &lt;&gt;"",Purchase!J582,""),"")</f>
        <v/>
      </c>
      <c r="YL792" s="149" t="str">
        <f t="shared" si="36"/>
        <v/>
      </c>
      <c r="YM792" s="135"/>
      <c r="YN792" s="138"/>
      <c r="YO792" s="139"/>
      <c r="YP792" s="138"/>
      <c r="YQ792" s="138"/>
      <c r="YR792" s="140"/>
      <c r="YS792" s="138"/>
      <c r="YT792" s="138"/>
      <c r="YU792" s="141"/>
      <c r="YV792" s="135"/>
      <c r="YW792" s="135"/>
      <c r="YX792" s="135"/>
      <c r="YY792" s="135"/>
      <c r="YZ792" s="135"/>
      <c r="ZA792" s="135"/>
      <c r="ZB792" s="135"/>
      <c r="ZC792" s="135"/>
      <c r="ZD792" s="135" t="str">
        <f>IF(ZG792 &lt;&gt; "",(COUNTIF($ZG$212:ZG792,ZG792)&amp;"_"&amp;ZG792),"")</f>
        <v/>
      </c>
      <c r="ZE792" s="142" t="str">
        <f>IFERROR(IF(Sale!A583 &lt;&gt; "", Sale!A583, ""), "")</f>
        <v/>
      </c>
      <c r="ZF792" s="135" t="str">
        <f>IFERROR(IF(Sale!B583 &lt;&gt; "", Sale!B583, ""), "")</f>
        <v/>
      </c>
      <c r="ZG792" s="135" t="str">
        <f>IFERROR(IF(Sale!C583 &lt;&gt; "", Sale!C583, ""), "")</f>
        <v/>
      </c>
      <c r="ZH792" s="135" t="str">
        <f>IFERROR(IF(Sale!D583 &lt;&gt; "", Sale!D583, ""), "")</f>
        <v/>
      </c>
      <c r="ZI792" s="135" t="str">
        <f>IFERROR(IF(Sale!E583 &lt;&gt; "", Sale!E583, ""), "")</f>
        <v/>
      </c>
      <c r="ZJ792" s="135" t="str">
        <f>IFERROR(IF(Sale!F583 &lt;&gt; "", Sale!F583, ""), "")</f>
        <v/>
      </c>
      <c r="ZK792" s="135" t="str">
        <f>IFERROR(IF(Sale!G583 &lt;&gt; "", Sale!G583, ""), "")</f>
        <v/>
      </c>
      <c r="ZL792" s="135" t="str">
        <f>IFERROR(IF(Sale!H583 &lt;&gt; "", Sale!H583, ""), "")</f>
        <v/>
      </c>
      <c r="ZM792" s="135" t="str">
        <f>IFERROR(IF(Sale!I583 &lt;&gt; "", Sale!I583, ""), "")</f>
        <v/>
      </c>
      <c r="ZN792" s="135" t="str">
        <f>IFERROR(IF(Sale!J583 &lt;&gt; "", Sale!J583, ""), "")</f>
        <v/>
      </c>
      <c r="ZO792" s="135" t="str">
        <f>IFERROR(IF(Sale!K583 &lt;&gt; "", Sale!K583, ""), "")</f>
        <v/>
      </c>
      <c r="ZP792" s="135" t="str">
        <f>IFERROR(IF(Sale!L583 &lt;&gt; "", Sale!L583, ""), "")</f>
        <v/>
      </c>
      <c r="ZQ792" s="135" t="str">
        <f>IFERROR(IF(Sale!M583 &lt;&gt; "", Sale!M583, ""), "")</f>
        <v/>
      </c>
      <c r="ZR792" s="135" t="str">
        <f>IFERROR(IF(Sale!N583 &lt;&gt; "", Sale!N583, ""), "")</f>
        <v/>
      </c>
      <c r="ZS792" s="135" t="str">
        <f>IFERROR(IF(Sale!O583 &lt;&gt; "", Sale!O583, ""), "")</f>
        <v/>
      </c>
      <c r="ZT792" s="135"/>
      <c r="ZU792" s="135"/>
      <c r="ZV792" s="135"/>
      <c r="ZW792" s="135"/>
      <c r="ZX792" s="139"/>
      <c r="ZY792" s="135"/>
      <c r="ZZ792" s="135"/>
    </row>
    <row r="793" spans="25:702">
      <c r="Y793" s="236"/>
      <c r="YA793" s="135" t="str">
        <f>IF(YC793 &lt;&gt; "", (COUNTIF($YC$212:YC793,YC793)&amp;"_"&amp;YC793),"")</f>
        <v/>
      </c>
      <c r="YB793" s="136" t="str">
        <f>IFERROR(IF(Purchase!A583 &lt;&gt;"",Purchase!A583,""),"")</f>
        <v/>
      </c>
      <c r="YC793" s="137" t="str">
        <f>IFERROR(IF(Purchase!B583 &lt;&gt;"",Purchase!B583,""),"")</f>
        <v/>
      </c>
      <c r="YD793" s="137" t="str">
        <f>IFERROR(IF(Purchase!C583 &lt;&gt;"",Purchase!C583,""),"")</f>
        <v/>
      </c>
      <c r="YE793" s="137" t="str">
        <f>IFERROR(IF(Purchase!D583 &lt;&gt;"",Purchase!D583,""),"")</f>
        <v/>
      </c>
      <c r="YF793" s="137" t="str">
        <f>IFERROR(IF(Purchase!E583 &lt;&gt;"",Purchase!E583,""),"")</f>
        <v/>
      </c>
      <c r="YG793" s="137" t="str">
        <f>IFERROR(IF(Purchase!F583 &lt;&gt;"",Purchase!F583,""),"")</f>
        <v/>
      </c>
      <c r="YH793" s="137" t="str">
        <f>IFERROR(IF(Purchase!G583 &lt;&gt;"",Purchase!G583,""),"")</f>
        <v/>
      </c>
      <c r="YI793" s="137" t="str">
        <f>IFERROR(IF(Purchase!H583 &lt;&gt;"",Purchase!H583,""),"")</f>
        <v/>
      </c>
      <c r="YJ793" s="137" t="str">
        <f>IFERROR(IF(Purchase!I583 &lt;&gt;"",Purchase!I583,""),"")</f>
        <v/>
      </c>
      <c r="YK793" s="137" t="str">
        <f>IFERROR(IF(Purchase!J583 &lt;&gt;"",Purchase!J583,""),"")</f>
        <v/>
      </c>
      <c r="YL793" s="149" t="str">
        <f t="shared" si="36"/>
        <v/>
      </c>
      <c r="YM793" s="135"/>
      <c r="YN793" s="138"/>
      <c r="YO793" s="139"/>
      <c r="YP793" s="138"/>
      <c r="YQ793" s="138"/>
      <c r="YR793" s="140"/>
      <c r="YS793" s="138"/>
      <c r="YT793" s="138"/>
      <c r="YU793" s="141"/>
      <c r="YV793" s="135"/>
      <c r="YW793" s="135"/>
      <c r="YX793" s="135"/>
      <c r="YY793" s="135"/>
      <c r="YZ793" s="135"/>
      <c r="ZA793" s="135"/>
      <c r="ZB793" s="135"/>
      <c r="ZC793" s="135"/>
      <c r="ZD793" s="135" t="str">
        <f>IF(ZG793 &lt;&gt; "",(COUNTIF($ZG$212:ZG793,ZG793)&amp;"_"&amp;ZG793),"")</f>
        <v/>
      </c>
      <c r="ZE793" s="142" t="str">
        <f>IFERROR(IF(Sale!A584 &lt;&gt; "", Sale!A584, ""), "")</f>
        <v/>
      </c>
      <c r="ZF793" s="135" t="str">
        <f>IFERROR(IF(Sale!B584 &lt;&gt; "", Sale!B584, ""), "")</f>
        <v/>
      </c>
      <c r="ZG793" s="135" t="str">
        <f>IFERROR(IF(Sale!C584 &lt;&gt; "", Sale!C584, ""), "")</f>
        <v/>
      </c>
      <c r="ZH793" s="135" t="str">
        <f>IFERROR(IF(Sale!D584 &lt;&gt; "", Sale!D584, ""), "")</f>
        <v/>
      </c>
      <c r="ZI793" s="135" t="str">
        <f>IFERROR(IF(Sale!E584 &lt;&gt; "", Sale!E584, ""), "")</f>
        <v/>
      </c>
      <c r="ZJ793" s="135" t="str">
        <f>IFERROR(IF(Sale!F584 &lt;&gt; "", Sale!F584, ""), "")</f>
        <v/>
      </c>
      <c r="ZK793" s="135" t="str">
        <f>IFERROR(IF(Sale!G584 &lt;&gt; "", Sale!G584, ""), "")</f>
        <v/>
      </c>
      <c r="ZL793" s="135" t="str">
        <f>IFERROR(IF(Sale!H584 &lt;&gt; "", Sale!H584, ""), "")</f>
        <v/>
      </c>
      <c r="ZM793" s="135" t="str">
        <f>IFERROR(IF(Sale!I584 &lt;&gt; "", Sale!I584, ""), "")</f>
        <v/>
      </c>
      <c r="ZN793" s="135" t="str">
        <f>IFERROR(IF(Sale!J584 &lt;&gt; "", Sale!J584, ""), "")</f>
        <v/>
      </c>
      <c r="ZO793" s="135" t="str">
        <f>IFERROR(IF(Sale!K584 &lt;&gt; "", Sale!K584, ""), "")</f>
        <v/>
      </c>
      <c r="ZP793" s="135" t="str">
        <f>IFERROR(IF(Sale!L584 &lt;&gt; "", Sale!L584, ""), "")</f>
        <v/>
      </c>
      <c r="ZQ793" s="135" t="str">
        <f>IFERROR(IF(Sale!M584 &lt;&gt; "", Sale!M584, ""), "")</f>
        <v/>
      </c>
      <c r="ZR793" s="135" t="str">
        <f>IFERROR(IF(Sale!N584 &lt;&gt; "", Sale!N584, ""), "")</f>
        <v/>
      </c>
      <c r="ZS793" s="135" t="str">
        <f>IFERROR(IF(Sale!O584 &lt;&gt; "", Sale!O584, ""), "")</f>
        <v/>
      </c>
      <c r="ZT793" s="135"/>
      <c r="ZU793" s="135"/>
      <c r="ZV793" s="135"/>
      <c r="ZW793" s="135"/>
      <c r="ZX793" s="139"/>
      <c r="ZY793" s="135"/>
      <c r="ZZ793" s="135"/>
    </row>
    <row r="794" spans="25:702">
      <c r="Y794" s="236"/>
      <c r="YA794" s="135" t="str">
        <f>IF(YC794 &lt;&gt; "", (COUNTIF($YC$212:YC794,YC794)&amp;"_"&amp;YC794),"")</f>
        <v/>
      </c>
      <c r="YB794" s="136" t="str">
        <f>IFERROR(IF(Purchase!A584 &lt;&gt;"",Purchase!A584,""),"")</f>
        <v/>
      </c>
      <c r="YC794" s="137" t="str">
        <f>IFERROR(IF(Purchase!B584 &lt;&gt;"",Purchase!B584,""),"")</f>
        <v/>
      </c>
      <c r="YD794" s="137" t="str">
        <f>IFERROR(IF(Purchase!C584 &lt;&gt;"",Purchase!C584,""),"")</f>
        <v/>
      </c>
      <c r="YE794" s="137" t="str">
        <f>IFERROR(IF(Purchase!D584 &lt;&gt;"",Purchase!D584,""),"")</f>
        <v/>
      </c>
      <c r="YF794" s="137" t="str">
        <f>IFERROR(IF(Purchase!E584 &lt;&gt;"",Purchase!E584,""),"")</f>
        <v/>
      </c>
      <c r="YG794" s="137" t="str">
        <f>IFERROR(IF(Purchase!F584 &lt;&gt;"",Purchase!F584,""),"")</f>
        <v/>
      </c>
      <c r="YH794" s="137" t="str">
        <f>IFERROR(IF(Purchase!G584 &lt;&gt;"",Purchase!G584,""),"")</f>
        <v/>
      </c>
      <c r="YI794" s="137" t="str">
        <f>IFERROR(IF(Purchase!H584 &lt;&gt;"",Purchase!H584,""),"")</f>
        <v/>
      </c>
      <c r="YJ794" s="137" t="str">
        <f>IFERROR(IF(Purchase!I584 &lt;&gt;"",Purchase!I584,""),"")</f>
        <v/>
      </c>
      <c r="YK794" s="137" t="str">
        <f>IFERROR(IF(Purchase!J584 &lt;&gt;"",Purchase!J584,""),"")</f>
        <v/>
      </c>
      <c r="YL794" s="149" t="str">
        <f t="shared" si="36"/>
        <v/>
      </c>
      <c r="YM794" s="135"/>
      <c r="YN794" s="138"/>
      <c r="YO794" s="139"/>
      <c r="YP794" s="138"/>
      <c r="YQ794" s="138"/>
      <c r="YR794" s="140"/>
      <c r="YS794" s="138"/>
      <c r="YT794" s="138"/>
      <c r="YU794" s="141"/>
      <c r="YV794" s="135"/>
      <c r="YW794" s="135"/>
      <c r="YX794" s="135"/>
      <c r="YY794" s="135"/>
      <c r="YZ794" s="135"/>
      <c r="ZA794" s="135"/>
      <c r="ZB794" s="135"/>
      <c r="ZC794" s="135"/>
      <c r="ZD794" s="135" t="str">
        <f>IF(ZG794 &lt;&gt; "",(COUNTIF($ZG$212:ZG794,ZG794)&amp;"_"&amp;ZG794),"")</f>
        <v/>
      </c>
      <c r="ZE794" s="142" t="str">
        <f>IFERROR(IF(Sale!A585 &lt;&gt; "", Sale!A585, ""), "")</f>
        <v/>
      </c>
      <c r="ZF794" s="135" t="str">
        <f>IFERROR(IF(Sale!B585 &lt;&gt; "", Sale!B585, ""), "")</f>
        <v/>
      </c>
      <c r="ZG794" s="135" t="str">
        <f>IFERROR(IF(Sale!C585 &lt;&gt; "", Sale!C585, ""), "")</f>
        <v/>
      </c>
      <c r="ZH794" s="135" t="str">
        <f>IFERROR(IF(Sale!D585 &lt;&gt; "", Sale!D585, ""), "")</f>
        <v/>
      </c>
      <c r="ZI794" s="135" t="str">
        <f>IFERROR(IF(Sale!E585 &lt;&gt; "", Sale!E585, ""), "")</f>
        <v/>
      </c>
      <c r="ZJ794" s="135" t="str">
        <f>IFERROR(IF(Sale!F585 &lt;&gt; "", Sale!F585, ""), "")</f>
        <v/>
      </c>
      <c r="ZK794" s="135" t="str">
        <f>IFERROR(IF(Sale!G585 &lt;&gt; "", Sale!G585, ""), "")</f>
        <v/>
      </c>
      <c r="ZL794" s="135" t="str">
        <f>IFERROR(IF(Sale!H585 &lt;&gt; "", Sale!H585, ""), "")</f>
        <v/>
      </c>
      <c r="ZM794" s="135" t="str">
        <f>IFERROR(IF(Sale!I585 &lt;&gt; "", Sale!I585, ""), "")</f>
        <v/>
      </c>
      <c r="ZN794" s="135" t="str">
        <f>IFERROR(IF(Sale!J585 &lt;&gt; "", Sale!J585, ""), "")</f>
        <v/>
      </c>
      <c r="ZO794" s="135" t="str">
        <f>IFERROR(IF(Sale!K585 &lt;&gt; "", Sale!K585, ""), "")</f>
        <v/>
      </c>
      <c r="ZP794" s="135" t="str">
        <f>IFERROR(IF(Sale!L585 &lt;&gt; "", Sale!L585, ""), "")</f>
        <v/>
      </c>
      <c r="ZQ794" s="135" t="str">
        <f>IFERROR(IF(Sale!M585 &lt;&gt; "", Sale!M585, ""), "")</f>
        <v/>
      </c>
      <c r="ZR794" s="135" t="str">
        <f>IFERROR(IF(Sale!N585 &lt;&gt; "", Sale!N585, ""), "")</f>
        <v/>
      </c>
      <c r="ZS794" s="135" t="str">
        <f>IFERROR(IF(Sale!O585 &lt;&gt; "", Sale!O585, ""), "")</f>
        <v/>
      </c>
      <c r="ZT794" s="135"/>
      <c r="ZU794" s="135"/>
      <c r="ZV794" s="135"/>
      <c r="ZW794" s="135"/>
      <c r="ZX794" s="139"/>
      <c r="ZY794" s="135"/>
      <c r="ZZ794" s="135"/>
    </row>
    <row r="795" spans="25:702">
      <c r="Y795" s="236"/>
      <c r="YA795" s="135" t="str">
        <f>IF(YC795 &lt;&gt; "", (COUNTIF($YC$212:YC795,YC795)&amp;"_"&amp;YC795),"")</f>
        <v/>
      </c>
      <c r="YB795" s="136" t="str">
        <f>IFERROR(IF(Purchase!A585 &lt;&gt;"",Purchase!A585,""),"")</f>
        <v/>
      </c>
      <c r="YC795" s="137" t="str">
        <f>IFERROR(IF(Purchase!B585 &lt;&gt;"",Purchase!B585,""),"")</f>
        <v/>
      </c>
      <c r="YD795" s="137" t="str">
        <f>IFERROR(IF(Purchase!C585 &lt;&gt;"",Purchase!C585,""),"")</f>
        <v/>
      </c>
      <c r="YE795" s="137" t="str">
        <f>IFERROR(IF(Purchase!D585 &lt;&gt;"",Purchase!D585,""),"")</f>
        <v/>
      </c>
      <c r="YF795" s="137" t="str">
        <f>IFERROR(IF(Purchase!E585 &lt;&gt;"",Purchase!E585,""),"")</f>
        <v/>
      </c>
      <c r="YG795" s="137" t="str">
        <f>IFERROR(IF(Purchase!F585 &lt;&gt;"",Purchase!F585,""),"")</f>
        <v/>
      </c>
      <c r="YH795" s="137" t="str">
        <f>IFERROR(IF(Purchase!G585 &lt;&gt;"",Purchase!G585,""),"")</f>
        <v/>
      </c>
      <c r="YI795" s="137" t="str">
        <f>IFERROR(IF(Purchase!H585 &lt;&gt;"",Purchase!H585,""),"")</f>
        <v/>
      </c>
      <c r="YJ795" s="137" t="str">
        <f>IFERROR(IF(Purchase!I585 &lt;&gt;"",Purchase!I585,""),"")</f>
        <v/>
      </c>
      <c r="YK795" s="137" t="str">
        <f>IFERROR(IF(Purchase!J585 &lt;&gt;"",Purchase!J585,""),"")</f>
        <v/>
      </c>
      <c r="YL795" s="149" t="str">
        <f t="shared" si="36"/>
        <v/>
      </c>
      <c r="YM795" s="135"/>
      <c r="YN795" s="138"/>
      <c r="YO795" s="139"/>
      <c r="YP795" s="138"/>
      <c r="YQ795" s="138"/>
      <c r="YR795" s="140"/>
      <c r="YS795" s="138"/>
      <c r="YT795" s="138"/>
      <c r="YU795" s="141"/>
      <c r="YV795" s="135"/>
      <c r="YW795" s="135"/>
      <c r="YX795" s="135"/>
      <c r="YY795" s="135"/>
      <c r="YZ795" s="135"/>
      <c r="ZA795" s="135"/>
      <c r="ZB795" s="135"/>
      <c r="ZC795" s="135"/>
      <c r="ZD795" s="135" t="str">
        <f>IF(ZG795 &lt;&gt; "",(COUNTIF($ZG$212:ZG795,ZG795)&amp;"_"&amp;ZG795),"")</f>
        <v/>
      </c>
      <c r="ZE795" s="142" t="str">
        <f>IFERROR(IF(Sale!A586 &lt;&gt; "", Sale!A586, ""), "")</f>
        <v/>
      </c>
      <c r="ZF795" s="135" t="str">
        <f>IFERROR(IF(Sale!B586 &lt;&gt; "", Sale!B586, ""), "")</f>
        <v/>
      </c>
      <c r="ZG795" s="135" t="str">
        <f>IFERROR(IF(Sale!C586 &lt;&gt; "", Sale!C586, ""), "")</f>
        <v/>
      </c>
      <c r="ZH795" s="135" t="str">
        <f>IFERROR(IF(Sale!D586 &lt;&gt; "", Sale!D586, ""), "")</f>
        <v/>
      </c>
      <c r="ZI795" s="135" t="str">
        <f>IFERROR(IF(Sale!E586 &lt;&gt; "", Sale!E586, ""), "")</f>
        <v/>
      </c>
      <c r="ZJ795" s="135" t="str">
        <f>IFERROR(IF(Sale!F586 &lt;&gt; "", Sale!F586, ""), "")</f>
        <v/>
      </c>
      <c r="ZK795" s="135" t="str">
        <f>IFERROR(IF(Sale!G586 &lt;&gt; "", Sale!G586, ""), "")</f>
        <v/>
      </c>
      <c r="ZL795" s="135" t="str">
        <f>IFERROR(IF(Sale!H586 &lt;&gt; "", Sale!H586, ""), "")</f>
        <v/>
      </c>
      <c r="ZM795" s="135" t="str">
        <f>IFERROR(IF(Sale!I586 &lt;&gt; "", Sale!I586, ""), "")</f>
        <v/>
      </c>
      <c r="ZN795" s="135" t="str">
        <f>IFERROR(IF(Sale!J586 &lt;&gt; "", Sale!J586, ""), "")</f>
        <v/>
      </c>
      <c r="ZO795" s="135" t="str">
        <f>IFERROR(IF(Sale!K586 &lt;&gt; "", Sale!K586, ""), "")</f>
        <v/>
      </c>
      <c r="ZP795" s="135" t="str">
        <f>IFERROR(IF(Sale!L586 &lt;&gt; "", Sale!L586, ""), "")</f>
        <v/>
      </c>
      <c r="ZQ795" s="135" t="str">
        <f>IFERROR(IF(Sale!M586 &lt;&gt; "", Sale!M586, ""), "")</f>
        <v/>
      </c>
      <c r="ZR795" s="135" t="str">
        <f>IFERROR(IF(Sale!N586 &lt;&gt; "", Sale!N586, ""), "")</f>
        <v/>
      </c>
      <c r="ZS795" s="135" t="str">
        <f>IFERROR(IF(Sale!O586 &lt;&gt; "", Sale!O586, ""), "")</f>
        <v/>
      </c>
      <c r="ZT795" s="135"/>
      <c r="ZU795" s="135"/>
      <c r="ZV795" s="135"/>
      <c r="ZW795" s="135"/>
      <c r="ZX795" s="139"/>
      <c r="ZY795" s="135"/>
      <c r="ZZ795" s="135"/>
    </row>
    <row r="796" spans="25:702">
      <c r="Y796" s="236"/>
      <c r="YA796" s="135" t="str">
        <f>IF(YC796 &lt;&gt; "", (COUNTIF($YC$212:YC796,YC796)&amp;"_"&amp;YC796),"")</f>
        <v/>
      </c>
      <c r="YB796" s="136" t="str">
        <f>IFERROR(IF(Purchase!A586 &lt;&gt;"",Purchase!A586,""),"")</f>
        <v/>
      </c>
      <c r="YC796" s="137" t="str">
        <f>IFERROR(IF(Purchase!B586 &lt;&gt;"",Purchase!B586,""),"")</f>
        <v/>
      </c>
      <c r="YD796" s="137" t="str">
        <f>IFERROR(IF(Purchase!C586 &lt;&gt;"",Purchase!C586,""),"")</f>
        <v/>
      </c>
      <c r="YE796" s="137" t="str">
        <f>IFERROR(IF(Purchase!D586 &lt;&gt;"",Purchase!D586,""),"")</f>
        <v/>
      </c>
      <c r="YF796" s="137" t="str">
        <f>IFERROR(IF(Purchase!E586 &lt;&gt;"",Purchase!E586,""),"")</f>
        <v/>
      </c>
      <c r="YG796" s="137" t="str">
        <f>IFERROR(IF(Purchase!F586 &lt;&gt;"",Purchase!F586,""),"")</f>
        <v/>
      </c>
      <c r="YH796" s="137" t="str">
        <f>IFERROR(IF(Purchase!G586 &lt;&gt;"",Purchase!G586,""),"")</f>
        <v/>
      </c>
      <c r="YI796" s="137" t="str">
        <f>IFERROR(IF(Purchase!H586 &lt;&gt;"",Purchase!H586,""),"")</f>
        <v/>
      </c>
      <c r="YJ796" s="137" t="str">
        <f>IFERROR(IF(Purchase!I586 &lt;&gt;"",Purchase!I586,""),"")</f>
        <v/>
      </c>
      <c r="YK796" s="137" t="str">
        <f>IFERROR(IF(Purchase!J586 &lt;&gt;"",Purchase!J586,""),"")</f>
        <v/>
      </c>
      <c r="YL796" s="149" t="str">
        <f t="shared" si="36"/>
        <v/>
      </c>
      <c r="YM796" s="135"/>
      <c r="YN796" s="138"/>
      <c r="YO796" s="139"/>
      <c r="YP796" s="138"/>
      <c r="YQ796" s="138"/>
      <c r="YR796" s="140"/>
      <c r="YS796" s="138"/>
      <c r="YT796" s="138"/>
      <c r="YU796" s="141"/>
      <c r="YV796" s="135"/>
      <c r="YW796" s="135"/>
      <c r="YX796" s="135"/>
      <c r="YY796" s="135"/>
      <c r="YZ796" s="135"/>
      <c r="ZA796" s="135"/>
      <c r="ZB796" s="135"/>
      <c r="ZC796" s="135"/>
      <c r="ZD796" s="135" t="str">
        <f>IF(ZG796 &lt;&gt; "",(COUNTIF($ZG$212:ZG796,ZG796)&amp;"_"&amp;ZG796),"")</f>
        <v/>
      </c>
      <c r="ZE796" s="142" t="str">
        <f>IFERROR(IF(Sale!A587 &lt;&gt; "", Sale!A587, ""), "")</f>
        <v/>
      </c>
      <c r="ZF796" s="135" t="str">
        <f>IFERROR(IF(Sale!B587 &lt;&gt; "", Sale!B587, ""), "")</f>
        <v/>
      </c>
      <c r="ZG796" s="135" t="str">
        <f>IFERROR(IF(Sale!C587 &lt;&gt; "", Sale!C587, ""), "")</f>
        <v/>
      </c>
      <c r="ZH796" s="135" t="str">
        <f>IFERROR(IF(Sale!D587 &lt;&gt; "", Sale!D587, ""), "")</f>
        <v/>
      </c>
      <c r="ZI796" s="135" t="str">
        <f>IFERROR(IF(Sale!E587 &lt;&gt; "", Sale!E587, ""), "")</f>
        <v/>
      </c>
      <c r="ZJ796" s="135" t="str">
        <f>IFERROR(IF(Sale!F587 &lt;&gt; "", Sale!F587, ""), "")</f>
        <v/>
      </c>
      <c r="ZK796" s="135" t="str">
        <f>IFERROR(IF(Sale!G587 &lt;&gt; "", Sale!G587, ""), "")</f>
        <v/>
      </c>
      <c r="ZL796" s="135" t="str">
        <f>IFERROR(IF(Sale!H587 &lt;&gt; "", Sale!H587, ""), "")</f>
        <v/>
      </c>
      <c r="ZM796" s="135" t="str">
        <f>IFERROR(IF(Sale!I587 &lt;&gt; "", Sale!I587, ""), "")</f>
        <v/>
      </c>
      <c r="ZN796" s="135" t="str">
        <f>IFERROR(IF(Sale!J587 &lt;&gt; "", Sale!J587, ""), "")</f>
        <v/>
      </c>
      <c r="ZO796" s="135" t="str">
        <f>IFERROR(IF(Sale!K587 &lt;&gt; "", Sale!K587, ""), "")</f>
        <v/>
      </c>
      <c r="ZP796" s="135" t="str">
        <f>IFERROR(IF(Sale!L587 &lt;&gt; "", Sale!L587, ""), "")</f>
        <v/>
      </c>
      <c r="ZQ796" s="135" t="str">
        <f>IFERROR(IF(Sale!M587 &lt;&gt; "", Sale!M587, ""), "")</f>
        <v/>
      </c>
      <c r="ZR796" s="135" t="str">
        <f>IFERROR(IF(Sale!N587 &lt;&gt; "", Sale!N587, ""), "")</f>
        <v/>
      </c>
      <c r="ZS796" s="135" t="str">
        <f>IFERROR(IF(Sale!O587 &lt;&gt; "", Sale!O587, ""), "")</f>
        <v/>
      </c>
      <c r="ZT796" s="135"/>
      <c r="ZU796" s="135"/>
      <c r="ZV796" s="135"/>
      <c r="ZW796" s="135"/>
      <c r="ZX796" s="139"/>
      <c r="ZY796" s="135"/>
      <c r="ZZ796" s="135"/>
    </row>
    <row r="797" spans="25:702">
      <c r="Y797" s="236"/>
      <c r="YA797" s="135" t="str">
        <f>IF(YC797 &lt;&gt; "", (COUNTIF($YC$212:YC797,YC797)&amp;"_"&amp;YC797),"")</f>
        <v/>
      </c>
      <c r="YB797" s="136" t="str">
        <f>IFERROR(IF(Purchase!A587 &lt;&gt;"",Purchase!A587,""),"")</f>
        <v/>
      </c>
      <c r="YC797" s="137" t="str">
        <f>IFERROR(IF(Purchase!B587 &lt;&gt;"",Purchase!B587,""),"")</f>
        <v/>
      </c>
      <c r="YD797" s="137" t="str">
        <f>IFERROR(IF(Purchase!C587 &lt;&gt;"",Purchase!C587,""),"")</f>
        <v/>
      </c>
      <c r="YE797" s="137" t="str">
        <f>IFERROR(IF(Purchase!D587 &lt;&gt;"",Purchase!D587,""),"")</f>
        <v/>
      </c>
      <c r="YF797" s="137" t="str">
        <f>IFERROR(IF(Purchase!E587 &lt;&gt;"",Purchase!E587,""),"")</f>
        <v/>
      </c>
      <c r="YG797" s="137" t="str">
        <f>IFERROR(IF(Purchase!F587 &lt;&gt;"",Purchase!F587,""),"")</f>
        <v/>
      </c>
      <c r="YH797" s="137" t="str">
        <f>IFERROR(IF(Purchase!G587 &lt;&gt;"",Purchase!G587,""),"")</f>
        <v/>
      </c>
      <c r="YI797" s="137" t="str">
        <f>IFERROR(IF(Purchase!H587 &lt;&gt;"",Purchase!H587,""),"")</f>
        <v/>
      </c>
      <c r="YJ797" s="137" t="str">
        <f>IFERROR(IF(Purchase!I587 &lt;&gt;"",Purchase!I587,""),"")</f>
        <v/>
      </c>
      <c r="YK797" s="137" t="str">
        <f>IFERROR(IF(Purchase!J587 &lt;&gt;"",Purchase!J587,""),"")</f>
        <v/>
      </c>
      <c r="YL797" s="149" t="str">
        <f t="shared" si="36"/>
        <v/>
      </c>
      <c r="YM797" s="135"/>
      <c r="YN797" s="138"/>
      <c r="YO797" s="139"/>
      <c r="YP797" s="138"/>
      <c r="YQ797" s="138"/>
      <c r="YR797" s="140"/>
      <c r="YS797" s="138"/>
      <c r="YT797" s="138"/>
      <c r="YU797" s="141"/>
      <c r="YV797" s="135"/>
      <c r="YW797" s="135"/>
      <c r="YX797" s="135"/>
      <c r="YY797" s="135"/>
      <c r="YZ797" s="135"/>
      <c r="ZA797" s="135"/>
      <c r="ZB797" s="135"/>
      <c r="ZC797" s="135"/>
      <c r="ZD797" s="135" t="str">
        <f>IF(ZG797 &lt;&gt; "",(COUNTIF($ZG$212:ZG797,ZG797)&amp;"_"&amp;ZG797),"")</f>
        <v/>
      </c>
      <c r="ZE797" s="142" t="str">
        <f>IFERROR(IF(Sale!A588 &lt;&gt; "", Sale!A588, ""), "")</f>
        <v/>
      </c>
      <c r="ZF797" s="135" t="str">
        <f>IFERROR(IF(Sale!B588 &lt;&gt; "", Sale!B588, ""), "")</f>
        <v/>
      </c>
      <c r="ZG797" s="135" t="str">
        <f>IFERROR(IF(Sale!C588 &lt;&gt; "", Sale!C588, ""), "")</f>
        <v/>
      </c>
      <c r="ZH797" s="135" t="str">
        <f>IFERROR(IF(Sale!D588 &lt;&gt; "", Sale!D588, ""), "")</f>
        <v/>
      </c>
      <c r="ZI797" s="135" t="str">
        <f>IFERROR(IF(Sale!E588 &lt;&gt; "", Sale!E588, ""), "")</f>
        <v/>
      </c>
      <c r="ZJ797" s="135" t="str">
        <f>IFERROR(IF(Sale!F588 &lt;&gt; "", Sale!F588, ""), "")</f>
        <v/>
      </c>
      <c r="ZK797" s="135" t="str">
        <f>IFERROR(IF(Sale!G588 &lt;&gt; "", Sale!G588, ""), "")</f>
        <v/>
      </c>
      <c r="ZL797" s="135" t="str">
        <f>IFERROR(IF(Sale!H588 &lt;&gt; "", Sale!H588, ""), "")</f>
        <v/>
      </c>
      <c r="ZM797" s="135" t="str">
        <f>IFERROR(IF(Sale!I588 &lt;&gt; "", Sale!I588, ""), "")</f>
        <v/>
      </c>
      <c r="ZN797" s="135" t="str">
        <f>IFERROR(IF(Sale!J588 &lt;&gt; "", Sale!J588, ""), "")</f>
        <v/>
      </c>
      <c r="ZO797" s="135" t="str">
        <f>IFERROR(IF(Sale!K588 &lt;&gt; "", Sale!K588, ""), "")</f>
        <v/>
      </c>
      <c r="ZP797" s="135" t="str">
        <f>IFERROR(IF(Sale!L588 &lt;&gt; "", Sale!L588, ""), "")</f>
        <v/>
      </c>
      <c r="ZQ797" s="135" t="str">
        <f>IFERROR(IF(Sale!M588 &lt;&gt; "", Sale!M588, ""), "")</f>
        <v/>
      </c>
      <c r="ZR797" s="135" t="str">
        <f>IFERROR(IF(Sale!N588 &lt;&gt; "", Sale!N588, ""), "")</f>
        <v/>
      </c>
      <c r="ZS797" s="135" t="str">
        <f>IFERROR(IF(Sale!O588 &lt;&gt; "", Sale!O588, ""), "")</f>
        <v/>
      </c>
      <c r="ZT797" s="135"/>
      <c r="ZU797" s="135"/>
      <c r="ZV797" s="135"/>
      <c r="ZW797" s="135"/>
      <c r="ZX797" s="139"/>
      <c r="ZY797" s="135"/>
      <c r="ZZ797" s="135"/>
    </row>
    <row r="798" spans="25:702">
      <c r="Y798" s="236"/>
      <c r="YA798" s="135" t="str">
        <f>IF(YC798 &lt;&gt; "", (COUNTIF($YC$212:YC798,YC798)&amp;"_"&amp;YC798),"")</f>
        <v/>
      </c>
      <c r="YB798" s="136" t="str">
        <f>IFERROR(IF(Purchase!A588 &lt;&gt;"",Purchase!A588,""),"")</f>
        <v/>
      </c>
      <c r="YC798" s="137" t="str">
        <f>IFERROR(IF(Purchase!B588 &lt;&gt;"",Purchase!B588,""),"")</f>
        <v/>
      </c>
      <c r="YD798" s="137" t="str">
        <f>IFERROR(IF(Purchase!C588 &lt;&gt;"",Purchase!C588,""),"")</f>
        <v/>
      </c>
      <c r="YE798" s="137" t="str">
        <f>IFERROR(IF(Purchase!D588 &lt;&gt;"",Purchase!D588,""),"")</f>
        <v/>
      </c>
      <c r="YF798" s="137" t="str">
        <f>IFERROR(IF(Purchase!E588 &lt;&gt;"",Purchase!E588,""),"")</f>
        <v/>
      </c>
      <c r="YG798" s="137" t="str">
        <f>IFERROR(IF(Purchase!F588 &lt;&gt;"",Purchase!F588,""),"")</f>
        <v/>
      </c>
      <c r="YH798" s="137" t="str">
        <f>IFERROR(IF(Purchase!G588 &lt;&gt;"",Purchase!G588,""),"")</f>
        <v/>
      </c>
      <c r="YI798" s="137" t="str">
        <f>IFERROR(IF(Purchase!H588 &lt;&gt;"",Purchase!H588,""),"")</f>
        <v/>
      </c>
      <c r="YJ798" s="137" t="str">
        <f>IFERROR(IF(Purchase!I588 &lt;&gt;"",Purchase!I588,""),"")</f>
        <v/>
      </c>
      <c r="YK798" s="137" t="str">
        <f>IFERROR(IF(Purchase!J588 &lt;&gt;"",Purchase!J588,""),"")</f>
        <v/>
      </c>
      <c r="YL798" s="149" t="str">
        <f t="shared" si="36"/>
        <v/>
      </c>
      <c r="YM798" s="135"/>
      <c r="YN798" s="138"/>
      <c r="YO798" s="139"/>
      <c r="YP798" s="138"/>
      <c r="YQ798" s="138"/>
      <c r="YR798" s="140"/>
      <c r="YS798" s="138"/>
      <c r="YT798" s="138"/>
      <c r="YU798" s="141"/>
      <c r="YV798" s="135"/>
      <c r="YW798" s="135"/>
      <c r="YX798" s="135"/>
      <c r="YY798" s="135"/>
      <c r="YZ798" s="135"/>
      <c r="ZA798" s="135"/>
      <c r="ZB798" s="135"/>
      <c r="ZC798" s="135"/>
      <c r="ZD798" s="135" t="str">
        <f>IF(ZG798 &lt;&gt; "",(COUNTIF($ZG$212:ZG798,ZG798)&amp;"_"&amp;ZG798),"")</f>
        <v/>
      </c>
      <c r="ZE798" s="142" t="str">
        <f>IFERROR(IF(Sale!A589 &lt;&gt; "", Sale!A589, ""), "")</f>
        <v/>
      </c>
      <c r="ZF798" s="135" t="str">
        <f>IFERROR(IF(Sale!B589 &lt;&gt; "", Sale!B589, ""), "")</f>
        <v/>
      </c>
      <c r="ZG798" s="135" t="str">
        <f>IFERROR(IF(Sale!C589 &lt;&gt; "", Sale!C589, ""), "")</f>
        <v/>
      </c>
      <c r="ZH798" s="135" t="str">
        <f>IFERROR(IF(Sale!D589 &lt;&gt; "", Sale!D589, ""), "")</f>
        <v/>
      </c>
      <c r="ZI798" s="135" t="str">
        <f>IFERROR(IF(Sale!E589 &lt;&gt; "", Sale!E589, ""), "")</f>
        <v/>
      </c>
      <c r="ZJ798" s="135" t="str">
        <f>IFERROR(IF(Sale!F589 &lt;&gt; "", Sale!F589, ""), "")</f>
        <v/>
      </c>
      <c r="ZK798" s="135" t="str">
        <f>IFERROR(IF(Sale!G589 &lt;&gt; "", Sale!G589, ""), "")</f>
        <v/>
      </c>
      <c r="ZL798" s="135" t="str">
        <f>IFERROR(IF(Sale!H589 &lt;&gt; "", Sale!H589, ""), "")</f>
        <v/>
      </c>
      <c r="ZM798" s="135" t="str">
        <f>IFERROR(IF(Sale!I589 &lt;&gt; "", Sale!I589, ""), "")</f>
        <v/>
      </c>
      <c r="ZN798" s="135" t="str">
        <f>IFERROR(IF(Sale!J589 &lt;&gt; "", Sale!J589, ""), "")</f>
        <v/>
      </c>
      <c r="ZO798" s="135" t="str">
        <f>IFERROR(IF(Sale!K589 &lt;&gt; "", Sale!K589, ""), "")</f>
        <v/>
      </c>
      <c r="ZP798" s="135" t="str">
        <f>IFERROR(IF(Sale!L589 &lt;&gt; "", Sale!L589, ""), "")</f>
        <v/>
      </c>
      <c r="ZQ798" s="135" t="str">
        <f>IFERROR(IF(Sale!M589 &lt;&gt; "", Sale!M589, ""), "")</f>
        <v/>
      </c>
      <c r="ZR798" s="135" t="str">
        <f>IFERROR(IF(Sale!N589 &lt;&gt; "", Sale!N589, ""), "")</f>
        <v/>
      </c>
      <c r="ZS798" s="135" t="str">
        <f>IFERROR(IF(Sale!O589 &lt;&gt; "", Sale!O589, ""), "")</f>
        <v/>
      </c>
      <c r="ZT798" s="135"/>
      <c r="ZU798" s="135"/>
      <c r="ZV798" s="135"/>
      <c r="ZW798" s="135"/>
      <c r="ZX798" s="139"/>
      <c r="ZY798" s="135"/>
      <c r="ZZ798" s="135"/>
    </row>
    <row r="799" spans="25:702">
      <c r="Y799" s="236"/>
      <c r="YA799" s="135" t="str">
        <f>IF(YC799 &lt;&gt; "", (COUNTIF($YC$212:YC799,YC799)&amp;"_"&amp;YC799),"")</f>
        <v/>
      </c>
      <c r="YB799" s="136" t="str">
        <f>IFERROR(IF(Purchase!A589 &lt;&gt;"",Purchase!A589,""),"")</f>
        <v/>
      </c>
      <c r="YC799" s="137" t="str">
        <f>IFERROR(IF(Purchase!B589 &lt;&gt;"",Purchase!B589,""),"")</f>
        <v/>
      </c>
      <c r="YD799" s="137" t="str">
        <f>IFERROR(IF(Purchase!C589 &lt;&gt;"",Purchase!C589,""),"")</f>
        <v/>
      </c>
      <c r="YE799" s="137" t="str">
        <f>IFERROR(IF(Purchase!D589 &lt;&gt;"",Purchase!D589,""),"")</f>
        <v/>
      </c>
      <c r="YF799" s="137" t="str">
        <f>IFERROR(IF(Purchase!E589 &lt;&gt;"",Purchase!E589,""),"")</f>
        <v/>
      </c>
      <c r="YG799" s="137" t="str">
        <f>IFERROR(IF(Purchase!F589 &lt;&gt;"",Purchase!F589,""),"")</f>
        <v/>
      </c>
      <c r="YH799" s="137" t="str">
        <f>IFERROR(IF(Purchase!G589 &lt;&gt;"",Purchase!G589,""),"")</f>
        <v/>
      </c>
      <c r="YI799" s="137" t="str">
        <f>IFERROR(IF(Purchase!H589 &lt;&gt;"",Purchase!H589,""),"")</f>
        <v/>
      </c>
      <c r="YJ799" s="137" t="str">
        <f>IFERROR(IF(Purchase!I589 &lt;&gt;"",Purchase!I589,""),"")</f>
        <v/>
      </c>
      <c r="YK799" s="137" t="str">
        <f>IFERROR(IF(Purchase!J589 &lt;&gt;"",Purchase!J589,""),"")</f>
        <v/>
      </c>
      <c r="YL799" s="149" t="str">
        <f t="shared" si="36"/>
        <v/>
      </c>
      <c r="YM799" s="135"/>
      <c r="YN799" s="138"/>
      <c r="YO799" s="139"/>
      <c r="YP799" s="138"/>
      <c r="YQ799" s="138"/>
      <c r="YR799" s="140"/>
      <c r="YS799" s="138"/>
      <c r="YT799" s="138"/>
      <c r="YU799" s="141"/>
      <c r="YV799" s="135"/>
      <c r="YW799" s="135"/>
      <c r="YX799" s="135"/>
      <c r="YY799" s="135"/>
      <c r="YZ799" s="135"/>
      <c r="ZA799" s="135"/>
      <c r="ZB799" s="135"/>
      <c r="ZC799" s="135"/>
      <c r="ZD799" s="135" t="str">
        <f>IF(ZG799 &lt;&gt; "",(COUNTIF($ZG$212:ZG799,ZG799)&amp;"_"&amp;ZG799),"")</f>
        <v/>
      </c>
      <c r="ZE799" s="142" t="str">
        <f>IFERROR(IF(Sale!A590 &lt;&gt; "", Sale!A590, ""), "")</f>
        <v/>
      </c>
      <c r="ZF799" s="135" t="str">
        <f>IFERROR(IF(Sale!B590 &lt;&gt; "", Sale!B590, ""), "")</f>
        <v/>
      </c>
      <c r="ZG799" s="135" t="str">
        <f>IFERROR(IF(Sale!C590 &lt;&gt; "", Sale!C590, ""), "")</f>
        <v/>
      </c>
      <c r="ZH799" s="135" t="str">
        <f>IFERROR(IF(Sale!D590 &lt;&gt; "", Sale!D590, ""), "")</f>
        <v/>
      </c>
      <c r="ZI799" s="135" t="str">
        <f>IFERROR(IF(Sale!E590 &lt;&gt; "", Sale!E590, ""), "")</f>
        <v/>
      </c>
      <c r="ZJ799" s="135" t="str">
        <f>IFERROR(IF(Sale!F590 &lt;&gt; "", Sale!F590, ""), "")</f>
        <v/>
      </c>
      <c r="ZK799" s="135" t="str">
        <f>IFERROR(IF(Sale!G590 &lt;&gt; "", Sale!G590, ""), "")</f>
        <v/>
      </c>
      <c r="ZL799" s="135" t="str">
        <f>IFERROR(IF(Sale!H590 &lt;&gt; "", Sale!H590, ""), "")</f>
        <v/>
      </c>
      <c r="ZM799" s="135" t="str">
        <f>IFERROR(IF(Sale!I590 &lt;&gt; "", Sale!I590, ""), "")</f>
        <v/>
      </c>
      <c r="ZN799" s="135" t="str">
        <f>IFERROR(IF(Sale!J590 &lt;&gt; "", Sale!J590, ""), "")</f>
        <v/>
      </c>
      <c r="ZO799" s="135" t="str">
        <f>IFERROR(IF(Sale!K590 &lt;&gt; "", Sale!K590, ""), "")</f>
        <v/>
      </c>
      <c r="ZP799" s="135" t="str">
        <f>IFERROR(IF(Sale!L590 &lt;&gt; "", Sale!L590, ""), "")</f>
        <v/>
      </c>
      <c r="ZQ799" s="135" t="str">
        <f>IFERROR(IF(Sale!M590 &lt;&gt; "", Sale!M590, ""), "")</f>
        <v/>
      </c>
      <c r="ZR799" s="135" t="str">
        <f>IFERROR(IF(Sale!N590 &lt;&gt; "", Sale!N590, ""), "")</f>
        <v/>
      </c>
      <c r="ZS799" s="135" t="str">
        <f>IFERROR(IF(Sale!O590 &lt;&gt; "", Sale!O590, ""), "")</f>
        <v/>
      </c>
      <c r="ZT799" s="135"/>
      <c r="ZU799" s="135"/>
      <c r="ZV799" s="135"/>
      <c r="ZW799" s="135"/>
      <c r="ZX799" s="139"/>
      <c r="ZY799" s="135"/>
      <c r="ZZ799" s="135"/>
    </row>
    <row r="800" spans="25:702">
      <c r="Y800" s="236"/>
      <c r="YA800" s="135" t="str">
        <f>IF(YC800 &lt;&gt; "", (COUNTIF($YC$212:YC800,YC800)&amp;"_"&amp;YC800),"")</f>
        <v/>
      </c>
      <c r="YB800" s="136" t="str">
        <f>IFERROR(IF(Purchase!A590 &lt;&gt;"",Purchase!A590,""),"")</f>
        <v/>
      </c>
      <c r="YC800" s="137" t="str">
        <f>IFERROR(IF(Purchase!B590 &lt;&gt;"",Purchase!B590,""),"")</f>
        <v/>
      </c>
      <c r="YD800" s="137" t="str">
        <f>IFERROR(IF(Purchase!C590 &lt;&gt;"",Purchase!C590,""),"")</f>
        <v/>
      </c>
      <c r="YE800" s="137" t="str">
        <f>IFERROR(IF(Purchase!D590 &lt;&gt;"",Purchase!D590,""),"")</f>
        <v/>
      </c>
      <c r="YF800" s="137" t="str">
        <f>IFERROR(IF(Purchase!E590 &lt;&gt;"",Purchase!E590,""),"")</f>
        <v/>
      </c>
      <c r="YG800" s="137" t="str">
        <f>IFERROR(IF(Purchase!F590 &lt;&gt;"",Purchase!F590,""),"")</f>
        <v/>
      </c>
      <c r="YH800" s="137" t="str">
        <f>IFERROR(IF(Purchase!G590 &lt;&gt;"",Purchase!G590,""),"")</f>
        <v/>
      </c>
      <c r="YI800" s="137" t="str">
        <f>IFERROR(IF(Purchase!H590 &lt;&gt;"",Purchase!H590,""),"")</f>
        <v/>
      </c>
      <c r="YJ800" s="137" t="str">
        <f>IFERROR(IF(Purchase!I590 &lt;&gt;"",Purchase!I590,""),"")</f>
        <v/>
      </c>
      <c r="YK800" s="137" t="str">
        <f>IFERROR(IF(Purchase!J590 &lt;&gt;"",Purchase!J590,""),"")</f>
        <v/>
      </c>
      <c r="YL800" s="149" t="str">
        <f t="shared" si="36"/>
        <v/>
      </c>
      <c r="YM800" s="135"/>
      <c r="YN800" s="138"/>
      <c r="YO800" s="139"/>
      <c r="YP800" s="138"/>
      <c r="YQ800" s="138"/>
      <c r="YR800" s="140"/>
      <c r="YS800" s="138"/>
      <c r="YT800" s="138"/>
      <c r="YU800" s="141"/>
      <c r="YV800" s="135"/>
      <c r="YW800" s="135"/>
      <c r="YX800" s="135"/>
      <c r="YY800" s="135"/>
      <c r="YZ800" s="135">
        <v>1</v>
      </c>
      <c r="ZA800" s="135"/>
      <c r="ZB800" s="135"/>
      <c r="ZC800" s="135"/>
      <c r="ZD800" s="135" t="str">
        <f>IF(ZG800 &lt;&gt; "",(COUNTIF($ZG$212:ZG800,ZG800)&amp;"_"&amp;ZG800),"")</f>
        <v/>
      </c>
      <c r="ZE800" s="142" t="str">
        <f>IFERROR(IF(Sale!A591 &lt;&gt; "", Sale!A591, ""), "")</f>
        <v/>
      </c>
      <c r="ZF800" s="135" t="str">
        <f>IFERROR(IF(Sale!B591 &lt;&gt; "", Sale!B591, ""), "")</f>
        <v/>
      </c>
      <c r="ZG800" s="135" t="str">
        <f>IFERROR(IF(Sale!C591 &lt;&gt; "", Sale!C591, ""), "")</f>
        <v/>
      </c>
      <c r="ZH800" s="135" t="str">
        <f>IFERROR(IF(Sale!D591 &lt;&gt; "", Sale!D591, ""), "")</f>
        <v/>
      </c>
      <c r="ZI800" s="135" t="str">
        <f>IFERROR(IF(Sale!E591 &lt;&gt; "", Sale!E591, ""), "")</f>
        <v/>
      </c>
      <c r="ZJ800" s="135" t="str">
        <f>IFERROR(IF(Sale!F591 &lt;&gt; "", Sale!F591, ""), "")</f>
        <v/>
      </c>
      <c r="ZK800" s="135" t="str">
        <f>IFERROR(IF(Sale!G591 &lt;&gt; "", Sale!G591, ""), "")</f>
        <v/>
      </c>
      <c r="ZL800" s="135" t="str">
        <f>IFERROR(IF(Sale!H591 &lt;&gt; "", Sale!H591, ""), "")</f>
        <v/>
      </c>
      <c r="ZM800" s="135" t="str">
        <f>IFERROR(IF(Sale!I591 &lt;&gt; "", Sale!I591, ""), "")</f>
        <v/>
      </c>
      <c r="ZN800" s="135" t="str">
        <f>IFERROR(IF(Sale!J591 &lt;&gt; "", Sale!J591, ""), "")</f>
        <v/>
      </c>
      <c r="ZO800" s="135" t="str">
        <f>IFERROR(IF(Sale!K591 &lt;&gt; "", Sale!K591, ""), "")</f>
        <v/>
      </c>
      <c r="ZP800" s="135" t="str">
        <f>IFERROR(IF(Sale!L591 &lt;&gt; "", Sale!L591, ""), "")</f>
        <v/>
      </c>
      <c r="ZQ800" s="135" t="str">
        <f>IFERROR(IF(Sale!M591 &lt;&gt; "", Sale!M591, ""), "")</f>
        <v/>
      </c>
      <c r="ZR800" s="135" t="str">
        <f>IFERROR(IF(Sale!N591 &lt;&gt; "", Sale!N591, ""), "")</f>
        <v/>
      </c>
      <c r="ZS800" s="135" t="str">
        <f>IFERROR(IF(Sale!O591 &lt;&gt; "", Sale!O591, ""), "")</f>
        <v/>
      </c>
      <c r="ZT800" s="135"/>
      <c r="ZU800" s="135"/>
      <c r="ZV800" s="135"/>
      <c r="ZW800" s="135"/>
      <c r="ZX800" s="139"/>
      <c r="ZY800" s="135"/>
      <c r="ZZ800" s="135"/>
    </row>
    <row r="801" spans="25:702">
      <c r="Y801" s="236"/>
      <c r="YA801" s="135" t="str">
        <f>IF(YC801 &lt;&gt; "", (COUNTIF($YC$212:YC801,YC801)&amp;"_"&amp;YC801),"")</f>
        <v/>
      </c>
      <c r="YB801" s="136" t="str">
        <f>IFERROR(IF(Purchase!A591 &lt;&gt;"",Purchase!A591,""),"")</f>
        <v/>
      </c>
      <c r="YC801" s="137" t="str">
        <f>IFERROR(IF(Purchase!B591 &lt;&gt;"",Purchase!B591,""),"")</f>
        <v/>
      </c>
      <c r="YD801" s="137" t="str">
        <f>IFERROR(IF(Purchase!C591 &lt;&gt;"",Purchase!C591,""),"")</f>
        <v/>
      </c>
      <c r="YE801" s="137" t="str">
        <f>IFERROR(IF(Purchase!D591 &lt;&gt;"",Purchase!D591,""),"")</f>
        <v/>
      </c>
      <c r="YF801" s="137" t="str">
        <f>IFERROR(IF(Purchase!E591 &lt;&gt;"",Purchase!E591,""),"")</f>
        <v/>
      </c>
      <c r="YG801" s="137" t="str">
        <f>IFERROR(IF(Purchase!F591 &lt;&gt;"",Purchase!F591,""),"")</f>
        <v/>
      </c>
      <c r="YH801" s="137" t="str">
        <f>IFERROR(IF(Purchase!G591 &lt;&gt;"",Purchase!G591,""),"")</f>
        <v/>
      </c>
      <c r="YI801" s="137" t="str">
        <f>IFERROR(IF(Purchase!H591 &lt;&gt;"",Purchase!H591,""),"")</f>
        <v/>
      </c>
      <c r="YJ801" s="137" t="str">
        <f>IFERROR(IF(Purchase!I591 &lt;&gt;"",Purchase!I591,""),"")</f>
        <v/>
      </c>
      <c r="YK801" s="137" t="str">
        <f>IFERROR(IF(Purchase!J591 &lt;&gt;"",Purchase!J591,""),"")</f>
        <v/>
      </c>
      <c r="YL801" s="149" t="str">
        <f t="shared" si="36"/>
        <v/>
      </c>
      <c r="YM801" s="135"/>
      <c r="YN801" s="138"/>
      <c r="YO801" s="139"/>
      <c r="YP801" s="138"/>
      <c r="YQ801" s="138"/>
      <c r="YR801" s="140"/>
      <c r="YS801" s="138"/>
      <c r="YT801" s="138"/>
      <c r="YU801" s="141"/>
      <c r="YV801" s="135"/>
      <c r="YW801" s="135"/>
      <c r="YX801" s="135"/>
      <c r="YY801" s="135"/>
      <c r="YZ801" s="135"/>
      <c r="ZA801" s="135"/>
      <c r="ZB801" s="135"/>
      <c r="ZC801" s="135"/>
      <c r="ZD801" s="135" t="str">
        <f>IF(ZG801 &lt;&gt; "",(COUNTIF($ZG$212:ZG801,ZG801)&amp;"_"&amp;ZG801),"")</f>
        <v/>
      </c>
      <c r="ZE801" s="142" t="str">
        <f>IFERROR(IF(Sale!A592 &lt;&gt; "", Sale!A592, ""), "")</f>
        <v/>
      </c>
      <c r="ZF801" s="135" t="str">
        <f>IFERROR(IF(Sale!B592 &lt;&gt; "", Sale!B592, ""), "")</f>
        <v/>
      </c>
      <c r="ZG801" s="135" t="str">
        <f>IFERROR(IF(Sale!C592 &lt;&gt; "", Sale!C592, ""), "")</f>
        <v/>
      </c>
      <c r="ZH801" s="135" t="str">
        <f>IFERROR(IF(Sale!D592 &lt;&gt; "", Sale!D592, ""), "")</f>
        <v/>
      </c>
      <c r="ZI801" s="135" t="str">
        <f>IFERROR(IF(Sale!E592 &lt;&gt; "", Sale!E592, ""), "")</f>
        <v/>
      </c>
      <c r="ZJ801" s="135" t="str">
        <f>IFERROR(IF(Sale!F592 &lt;&gt; "", Sale!F592, ""), "")</f>
        <v/>
      </c>
      <c r="ZK801" s="135" t="str">
        <f>IFERROR(IF(Sale!G592 &lt;&gt; "", Sale!G592, ""), "")</f>
        <v/>
      </c>
      <c r="ZL801" s="135" t="str">
        <f>IFERROR(IF(Sale!H592 &lt;&gt; "", Sale!H592, ""), "")</f>
        <v/>
      </c>
      <c r="ZM801" s="135" t="str">
        <f>IFERROR(IF(Sale!I592 &lt;&gt; "", Sale!I592, ""), "")</f>
        <v/>
      </c>
      <c r="ZN801" s="135" t="str">
        <f>IFERROR(IF(Sale!J592 &lt;&gt; "", Sale!J592, ""), "")</f>
        <v/>
      </c>
      <c r="ZO801" s="135" t="str">
        <f>IFERROR(IF(Sale!K592 &lt;&gt; "", Sale!K592, ""), "")</f>
        <v/>
      </c>
      <c r="ZP801" s="135" t="str">
        <f>IFERROR(IF(Sale!L592 &lt;&gt; "", Sale!L592, ""), "")</f>
        <v/>
      </c>
      <c r="ZQ801" s="135" t="str">
        <f>IFERROR(IF(Sale!M592 &lt;&gt; "", Sale!M592, ""), "")</f>
        <v/>
      </c>
      <c r="ZR801" s="135" t="str">
        <f>IFERROR(IF(Sale!N592 &lt;&gt; "", Sale!N592, ""), "")</f>
        <v/>
      </c>
      <c r="ZS801" s="135" t="str">
        <f>IFERROR(IF(Sale!O592 &lt;&gt; "", Sale!O592, ""), "")</f>
        <v/>
      </c>
      <c r="ZT801" s="135"/>
      <c r="ZU801" s="135"/>
      <c r="ZV801" s="135"/>
      <c r="ZW801" s="135"/>
      <c r="ZX801" s="139"/>
      <c r="ZY801" s="135"/>
      <c r="ZZ801" s="135"/>
    </row>
    <row r="802" spans="25:702">
      <c r="Y802" s="236"/>
      <c r="YA802" s="135" t="str">
        <f>IF(YC802 &lt;&gt; "", (COUNTIF($YC$212:YC802,YC802)&amp;"_"&amp;YC802),"")</f>
        <v/>
      </c>
      <c r="YB802" s="136" t="str">
        <f>IFERROR(IF(Purchase!A592 &lt;&gt;"",Purchase!A592,""),"")</f>
        <v/>
      </c>
      <c r="YC802" s="137" t="str">
        <f>IFERROR(IF(Purchase!B592 &lt;&gt;"",Purchase!B592,""),"")</f>
        <v/>
      </c>
      <c r="YD802" s="137" t="str">
        <f>IFERROR(IF(Purchase!C592 &lt;&gt;"",Purchase!C592,""),"")</f>
        <v/>
      </c>
      <c r="YE802" s="137" t="str">
        <f>IFERROR(IF(Purchase!D592 &lt;&gt;"",Purchase!D592,""),"")</f>
        <v/>
      </c>
      <c r="YF802" s="137" t="str">
        <f>IFERROR(IF(Purchase!E592 &lt;&gt;"",Purchase!E592,""),"")</f>
        <v/>
      </c>
      <c r="YG802" s="137" t="str">
        <f>IFERROR(IF(Purchase!F592 &lt;&gt;"",Purchase!F592,""),"")</f>
        <v/>
      </c>
      <c r="YH802" s="137" t="str">
        <f>IFERROR(IF(Purchase!G592 &lt;&gt;"",Purchase!G592,""),"")</f>
        <v/>
      </c>
      <c r="YI802" s="137" t="str">
        <f>IFERROR(IF(Purchase!H592 &lt;&gt;"",Purchase!H592,""),"")</f>
        <v/>
      </c>
      <c r="YJ802" s="137" t="str">
        <f>IFERROR(IF(Purchase!I592 &lt;&gt;"",Purchase!I592,""),"")</f>
        <v/>
      </c>
      <c r="YK802" s="137" t="str">
        <f>IFERROR(IF(Purchase!J592 &lt;&gt;"",Purchase!J592,""),"")</f>
        <v/>
      </c>
      <c r="YL802" s="149" t="str">
        <f t="shared" si="36"/>
        <v/>
      </c>
      <c r="YM802" s="135"/>
      <c r="YN802" s="138"/>
      <c r="YO802" s="139"/>
      <c r="YP802" s="138"/>
      <c r="YQ802" s="138"/>
      <c r="YR802" s="140"/>
      <c r="YS802" s="138"/>
      <c r="YT802" s="138"/>
      <c r="YU802" s="141"/>
      <c r="YV802" s="135"/>
      <c r="YW802" s="135"/>
      <c r="YX802" s="135"/>
      <c r="YY802" s="135"/>
      <c r="YZ802" s="135"/>
      <c r="ZA802" s="135"/>
      <c r="ZB802" s="135"/>
      <c r="ZC802" s="135"/>
      <c r="ZD802" s="135" t="str">
        <f>IF(ZG802 &lt;&gt; "",(COUNTIF($ZG$212:ZG802,ZG802)&amp;"_"&amp;ZG802),"")</f>
        <v/>
      </c>
      <c r="ZE802" s="142" t="str">
        <f>IFERROR(IF(Sale!A593 &lt;&gt; "", Sale!A593, ""), "")</f>
        <v/>
      </c>
      <c r="ZF802" s="135" t="str">
        <f>IFERROR(IF(Sale!B593 &lt;&gt; "", Sale!B593, ""), "")</f>
        <v/>
      </c>
      <c r="ZG802" s="135" t="str">
        <f>IFERROR(IF(Sale!C593 &lt;&gt; "", Sale!C593, ""), "")</f>
        <v/>
      </c>
      <c r="ZH802" s="135" t="str">
        <f>IFERROR(IF(Sale!D593 &lt;&gt; "", Sale!D593, ""), "")</f>
        <v/>
      </c>
      <c r="ZI802" s="135" t="str">
        <f>IFERROR(IF(Sale!E593 &lt;&gt; "", Sale!E593, ""), "")</f>
        <v/>
      </c>
      <c r="ZJ802" s="135" t="str">
        <f>IFERROR(IF(Sale!F593 &lt;&gt; "", Sale!F593, ""), "")</f>
        <v/>
      </c>
      <c r="ZK802" s="135" t="str">
        <f>IFERROR(IF(Sale!G593 &lt;&gt; "", Sale!G593, ""), "")</f>
        <v/>
      </c>
      <c r="ZL802" s="135" t="str">
        <f>IFERROR(IF(Sale!H593 &lt;&gt; "", Sale!H593, ""), "")</f>
        <v/>
      </c>
      <c r="ZM802" s="135" t="str">
        <f>IFERROR(IF(Sale!I593 &lt;&gt; "", Sale!I593, ""), "")</f>
        <v/>
      </c>
      <c r="ZN802" s="135" t="str">
        <f>IFERROR(IF(Sale!J593 &lt;&gt; "", Sale!J593, ""), "")</f>
        <v/>
      </c>
      <c r="ZO802" s="135" t="str">
        <f>IFERROR(IF(Sale!K593 &lt;&gt; "", Sale!K593, ""), "")</f>
        <v/>
      </c>
      <c r="ZP802" s="135" t="str">
        <f>IFERROR(IF(Sale!L593 &lt;&gt; "", Sale!L593, ""), "")</f>
        <v/>
      </c>
      <c r="ZQ802" s="135" t="str">
        <f>IFERROR(IF(Sale!M593 &lt;&gt; "", Sale!M593, ""), "")</f>
        <v/>
      </c>
      <c r="ZR802" s="135" t="str">
        <f>IFERROR(IF(Sale!N593 &lt;&gt; "", Sale!N593, ""), "")</f>
        <v/>
      </c>
      <c r="ZS802" s="135" t="str">
        <f>IFERROR(IF(Sale!O593 &lt;&gt; "", Sale!O593, ""), "")</f>
        <v/>
      </c>
      <c r="ZT802" s="135"/>
      <c r="ZU802" s="135"/>
      <c r="ZV802" s="135"/>
      <c r="ZW802" s="135"/>
      <c r="ZX802" s="139"/>
      <c r="ZY802" s="135"/>
      <c r="ZZ802" s="135"/>
    </row>
    <row r="803" spans="25:702">
      <c r="Y803" s="236"/>
      <c r="YA803" s="135" t="str">
        <f>IF(YC803 &lt;&gt; "", (COUNTIF($YC$212:YC803,YC803)&amp;"_"&amp;YC803),"")</f>
        <v/>
      </c>
      <c r="YB803" s="136" t="str">
        <f>IFERROR(IF(Purchase!A593 &lt;&gt;"",Purchase!A593,""),"")</f>
        <v/>
      </c>
      <c r="YC803" s="137" t="str">
        <f>IFERROR(IF(Purchase!B593 &lt;&gt;"",Purchase!B593,""),"")</f>
        <v/>
      </c>
      <c r="YD803" s="137" t="str">
        <f>IFERROR(IF(Purchase!C593 &lt;&gt;"",Purchase!C593,""),"")</f>
        <v/>
      </c>
      <c r="YE803" s="137" t="str">
        <f>IFERROR(IF(Purchase!D593 &lt;&gt;"",Purchase!D593,""),"")</f>
        <v/>
      </c>
      <c r="YF803" s="137" t="str">
        <f>IFERROR(IF(Purchase!E593 &lt;&gt;"",Purchase!E593,""),"")</f>
        <v/>
      </c>
      <c r="YG803" s="137" t="str">
        <f>IFERROR(IF(Purchase!F593 &lt;&gt;"",Purchase!F593,""),"")</f>
        <v/>
      </c>
      <c r="YH803" s="137" t="str">
        <f>IFERROR(IF(Purchase!G593 &lt;&gt;"",Purchase!G593,""),"")</f>
        <v/>
      </c>
      <c r="YI803" s="137" t="str">
        <f>IFERROR(IF(Purchase!H593 &lt;&gt;"",Purchase!H593,""),"")</f>
        <v/>
      </c>
      <c r="YJ803" s="137" t="str">
        <f>IFERROR(IF(Purchase!I593 &lt;&gt;"",Purchase!I593,""),"")</f>
        <v/>
      </c>
      <c r="YK803" s="137" t="str">
        <f>IFERROR(IF(Purchase!J593 &lt;&gt;"",Purchase!J593,""),"")</f>
        <v/>
      </c>
      <c r="YL803" s="149" t="str">
        <f t="shared" si="36"/>
        <v/>
      </c>
      <c r="YM803" s="135"/>
      <c r="YN803" s="138"/>
      <c r="YO803" s="139"/>
      <c r="YP803" s="138"/>
      <c r="YQ803" s="138"/>
      <c r="YR803" s="140"/>
      <c r="YS803" s="138"/>
      <c r="YT803" s="138"/>
      <c r="YU803" s="141"/>
      <c r="YV803" s="135"/>
      <c r="YW803" s="135"/>
      <c r="YX803" s="135"/>
      <c r="YY803" s="135"/>
      <c r="YZ803" s="135"/>
      <c r="ZA803" s="135"/>
      <c r="ZB803" s="135"/>
      <c r="ZC803" s="135"/>
      <c r="ZD803" s="135" t="str">
        <f>IF(ZG803 &lt;&gt; "",(COUNTIF($ZG$212:ZG803,ZG803)&amp;"_"&amp;ZG803),"")</f>
        <v/>
      </c>
      <c r="ZE803" s="142" t="str">
        <f>IFERROR(IF(Sale!A594 &lt;&gt; "", Sale!A594, ""), "")</f>
        <v/>
      </c>
      <c r="ZF803" s="135" t="str">
        <f>IFERROR(IF(Sale!B594 &lt;&gt; "", Sale!B594, ""), "")</f>
        <v/>
      </c>
      <c r="ZG803" s="135" t="str">
        <f>IFERROR(IF(Sale!C594 &lt;&gt; "", Sale!C594, ""), "")</f>
        <v/>
      </c>
      <c r="ZH803" s="135" t="str">
        <f>IFERROR(IF(Sale!D594 &lt;&gt; "", Sale!D594, ""), "")</f>
        <v/>
      </c>
      <c r="ZI803" s="135" t="str">
        <f>IFERROR(IF(Sale!E594 &lt;&gt; "", Sale!E594, ""), "")</f>
        <v/>
      </c>
      <c r="ZJ803" s="135" t="str">
        <f>IFERROR(IF(Sale!F594 &lt;&gt; "", Sale!F594, ""), "")</f>
        <v/>
      </c>
      <c r="ZK803" s="135" t="str">
        <f>IFERROR(IF(Sale!G594 &lt;&gt; "", Sale!G594, ""), "")</f>
        <v/>
      </c>
      <c r="ZL803" s="135" t="str">
        <f>IFERROR(IF(Sale!H594 &lt;&gt; "", Sale!H594, ""), "")</f>
        <v/>
      </c>
      <c r="ZM803" s="135" t="str">
        <f>IFERROR(IF(Sale!I594 &lt;&gt; "", Sale!I594, ""), "")</f>
        <v/>
      </c>
      <c r="ZN803" s="135" t="str">
        <f>IFERROR(IF(Sale!J594 &lt;&gt; "", Sale!J594, ""), "")</f>
        <v/>
      </c>
      <c r="ZO803" s="135" t="str">
        <f>IFERROR(IF(Sale!K594 &lt;&gt; "", Sale!K594, ""), "")</f>
        <v/>
      </c>
      <c r="ZP803" s="135" t="str">
        <f>IFERROR(IF(Sale!L594 &lt;&gt; "", Sale!L594, ""), "")</f>
        <v/>
      </c>
      <c r="ZQ803" s="135" t="str">
        <f>IFERROR(IF(Sale!M594 &lt;&gt; "", Sale!M594, ""), "")</f>
        <v/>
      </c>
      <c r="ZR803" s="135" t="str">
        <f>IFERROR(IF(Sale!N594 &lt;&gt; "", Sale!N594, ""), "")</f>
        <v/>
      </c>
      <c r="ZS803" s="135" t="str">
        <f>IFERROR(IF(Sale!O594 &lt;&gt; "", Sale!O594, ""), "")</f>
        <v/>
      </c>
      <c r="ZT803" s="135"/>
      <c r="ZU803" s="135"/>
      <c r="ZV803" s="135"/>
      <c r="ZW803" s="135"/>
      <c r="ZX803" s="139"/>
      <c r="ZY803" s="135"/>
      <c r="ZZ803" s="135"/>
    </row>
    <row r="804" spans="25:702">
      <c r="Y804" s="57" t="s">
        <v>96</v>
      </c>
      <c r="YA804" s="135" t="str">
        <f>IF(YC804 &lt;&gt; "", (COUNTIF($YC$212:YC804,YC804)&amp;"_"&amp;YC804),"")</f>
        <v/>
      </c>
      <c r="YB804" s="136" t="str">
        <f>IFERROR(IF(Purchase!A594 &lt;&gt;"",Purchase!A594,""),"")</f>
        <v/>
      </c>
      <c r="YC804" s="137" t="str">
        <f>IFERROR(IF(Purchase!B594 &lt;&gt;"",Purchase!B594,""),"")</f>
        <v/>
      </c>
      <c r="YD804" s="137" t="str">
        <f>IFERROR(IF(Purchase!C594 &lt;&gt;"",Purchase!C594,""),"")</f>
        <v/>
      </c>
      <c r="YE804" s="137" t="str">
        <f>IFERROR(IF(Purchase!D594 &lt;&gt;"",Purchase!D594,""),"")</f>
        <v/>
      </c>
      <c r="YF804" s="137" t="str">
        <f>IFERROR(IF(Purchase!E594 &lt;&gt;"",Purchase!E594,""),"")</f>
        <v/>
      </c>
      <c r="YG804" s="137" t="str">
        <f>IFERROR(IF(Purchase!F594 &lt;&gt;"",Purchase!F594,""),"")</f>
        <v/>
      </c>
      <c r="YH804" s="137" t="str">
        <f>IFERROR(IF(Purchase!G594 &lt;&gt;"",Purchase!G594,""),"")</f>
        <v/>
      </c>
      <c r="YI804" s="137" t="str">
        <f>IFERROR(IF(Purchase!H594 &lt;&gt;"",Purchase!H594,""),"")</f>
        <v/>
      </c>
      <c r="YJ804" s="137" t="str">
        <f>IFERROR(IF(Purchase!I594 &lt;&gt;"",Purchase!I594,""),"")</f>
        <v/>
      </c>
      <c r="YK804" s="137" t="str">
        <f>IFERROR(IF(Purchase!J594 &lt;&gt;"",Purchase!J594,""),"")</f>
        <v/>
      </c>
      <c r="YL804" s="149" t="str">
        <f t="shared" si="36"/>
        <v/>
      </c>
      <c r="YM804" s="135"/>
      <c r="YN804" s="138"/>
      <c r="YO804" s="139"/>
      <c r="YP804" s="138"/>
      <c r="YQ804" s="138"/>
      <c r="YR804" s="140"/>
      <c r="YS804" s="138"/>
      <c r="YT804" s="138"/>
      <c r="YU804" s="141"/>
      <c r="YV804" s="135"/>
      <c r="YW804" s="135"/>
      <c r="YX804" s="135"/>
      <c r="YY804" s="135"/>
      <c r="YZ804" s="135"/>
      <c r="ZA804" s="135"/>
      <c r="ZB804" s="135"/>
      <c r="ZC804" s="135"/>
      <c r="ZD804" s="135" t="str">
        <f>IF(ZG804 &lt;&gt; "",(COUNTIF($ZG$212:ZG804,ZG804)&amp;"_"&amp;ZG804),"")</f>
        <v/>
      </c>
      <c r="ZE804" s="142" t="str">
        <f>IFERROR(IF(Sale!A595 &lt;&gt; "", Sale!A595, ""), "")</f>
        <v/>
      </c>
      <c r="ZF804" s="135" t="str">
        <f>IFERROR(IF(Sale!B595 &lt;&gt; "", Sale!B595, ""), "")</f>
        <v/>
      </c>
      <c r="ZG804" s="135" t="str">
        <f>IFERROR(IF(Sale!C595 &lt;&gt; "", Sale!C595, ""), "")</f>
        <v/>
      </c>
      <c r="ZH804" s="135" t="str">
        <f>IFERROR(IF(Sale!D595 &lt;&gt; "", Sale!D595, ""), "")</f>
        <v/>
      </c>
      <c r="ZI804" s="135" t="str">
        <f>IFERROR(IF(Sale!E595 &lt;&gt; "", Sale!E595, ""), "")</f>
        <v/>
      </c>
      <c r="ZJ804" s="135" t="str">
        <f>IFERROR(IF(Sale!F595 &lt;&gt; "", Sale!F595, ""), "")</f>
        <v/>
      </c>
      <c r="ZK804" s="135" t="str">
        <f>IFERROR(IF(Sale!G595 &lt;&gt; "", Sale!G595, ""), "")</f>
        <v/>
      </c>
      <c r="ZL804" s="135" t="str">
        <f>IFERROR(IF(Sale!H595 &lt;&gt; "", Sale!H595, ""), "")</f>
        <v/>
      </c>
      <c r="ZM804" s="135" t="str">
        <f>IFERROR(IF(Sale!I595 &lt;&gt; "", Sale!I595, ""), "")</f>
        <v/>
      </c>
      <c r="ZN804" s="135" t="str">
        <f>IFERROR(IF(Sale!J595 &lt;&gt; "", Sale!J595, ""), "")</f>
        <v/>
      </c>
      <c r="ZO804" s="135" t="str">
        <f>IFERROR(IF(Sale!K595 &lt;&gt; "", Sale!K595, ""), "")</f>
        <v/>
      </c>
      <c r="ZP804" s="135" t="str">
        <f>IFERROR(IF(Sale!L595 &lt;&gt; "", Sale!L595, ""), "")</f>
        <v/>
      </c>
      <c r="ZQ804" s="135" t="str">
        <f>IFERROR(IF(Sale!M595 &lt;&gt; "", Sale!M595, ""), "")</f>
        <v/>
      </c>
      <c r="ZR804" s="135" t="str">
        <f>IFERROR(IF(Sale!N595 &lt;&gt; "", Sale!N595, ""), "")</f>
        <v/>
      </c>
      <c r="ZS804" s="135" t="str">
        <f>IFERROR(IF(Sale!O595 &lt;&gt; "", Sale!O595, ""), "")</f>
        <v/>
      </c>
      <c r="ZT804" s="135"/>
      <c r="ZU804" s="135"/>
      <c r="ZV804" s="135"/>
      <c r="ZW804" s="135"/>
      <c r="ZX804" s="139"/>
      <c r="ZY804" s="135"/>
      <c r="ZZ804" s="135"/>
    </row>
    <row r="805" spans="25:702">
      <c r="Y805" s="11" t="s">
        <v>97</v>
      </c>
      <c r="YA805" s="135" t="str">
        <f>IF(YC805 &lt;&gt; "", (COUNTIF($YC$212:YC805,YC805)&amp;"_"&amp;YC805),"")</f>
        <v/>
      </c>
      <c r="YB805" s="136" t="str">
        <f>IFERROR(IF(Purchase!A595 &lt;&gt;"",Purchase!A595,""),"")</f>
        <v/>
      </c>
      <c r="YC805" s="137" t="str">
        <f>IFERROR(IF(Purchase!B595 &lt;&gt;"",Purchase!B595,""),"")</f>
        <v/>
      </c>
      <c r="YD805" s="137" t="str">
        <f>IFERROR(IF(Purchase!C595 &lt;&gt;"",Purchase!C595,""),"")</f>
        <v/>
      </c>
      <c r="YE805" s="137" t="str">
        <f>IFERROR(IF(Purchase!D595 &lt;&gt;"",Purchase!D595,""),"")</f>
        <v/>
      </c>
      <c r="YF805" s="137" t="str">
        <f>IFERROR(IF(Purchase!E595 &lt;&gt;"",Purchase!E595,""),"")</f>
        <v/>
      </c>
      <c r="YG805" s="137" t="str">
        <f>IFERROR(IF(Purchase!F595 &lt;&gt;"",Purchase!F595,""),"")</f>
        <v/>
      </c>
      <c r="YH805" s="137" t="str">
        <f>IFERROR(IF(Purchase!G595 &lt;&gt;"",Purchase!G595,""),"")</f>
        <v/>
      </c>
      <c r="YI805" s="137" t="str">
        <f>IFERROR(IF(Purchase!H595 &lt;&gt;"",Purchase!H595,""),"")</f>
        <v/>
      </c>
      <c r="YJ805" s="137" t="str">
        <f>IFERROR(IF(Purchase!I595 &lt;&gt;"",Purchase!I595,""),"")</f>
        <v/>
      </c>
      <c r="YK805" s="137" t="str">
        <f>IFERROR(IF(Purchase!J595 &lt;&gt;"",Purchase!J595,""),"")</f>
        <v/>
      </c>
      <c r="YL805" s="149" t="str">
        <f t="shared" si="36"/>
        <v/>
      </c>
      <c r="YM805" s="135"/>
      <c r="YN805" s="138"/>
      <c r="YO805" s="139"/>
      <c r="YP805" s="138"/>
      <c r="YQ805" s="138"/>
      <c r="YR805" s="140"/>
      <c r="YS805" s="138"/>
      <c r="YT805" s="138"/>
      <c r="YU805" s="141"/>
      <c r="YV805" s="135"/>
      <c r="YW805" s="135"/>
      <c r="YX805" s="135"/>
      <c r="YY805" s="135"/>
      <c r="YZ805" s="135"/>
      <c r="ZA805" s="135"/>
      <c r="ZB805" s="135"/>
      <c r="ZC805" s="135"/>
      <c r="ZD805" s="135" t="str">
        <f>IF(ZG805 &lt;&gt; "",(COUNTIF($ZG$212:ZG805,ZG805)&amp;"_"&amp;ZG805),"")</f>
        <v/>
      </c>
      <c r="ZE805" s="142" t="str">
        <f>IFERROR(IF(Sale!A596 &lt;&gt; "", Sale!A596, ""), "")</f>
        <v/>
      </c>
      <c r="ZF805" s="135" t="str">
        <f>IFERROR(IF(Sale!B596 &lt;&gt; "", Sale!B596, ""), "")</f>
        <v/>
      </c>
      <c r="ZG805" s="135" t="str">
        <f>IFERROR(IF(Sale!C596 &lt;&gt; "", Sale!C596, ""), "")</f>
        <v/>
      </c>
      <c r="ZH805" s="135" t="str">
        <f>IFERROR(IF(Sale!D596 &lt;&gt; "", Sale!D596, ""), "")</f>
        <v/>
      </c>
      <c r="ZI805" s="135" t="str">
        <f>IFERROR(IF(Sale!E596 &lt;&gt; "", Sale!E596, ""), "")</f>
        <v/>
      </c>
      <c r="ZJ805" s="135" t="str">
        <f>IFERROR(IF(Sale!F596 &lt;&gt; "", Sale!F596, ""), "")</f>
        <v/>
      </c>
      <c r="ZK805" s="135" t="str">
        <f>IFERROR(IF(Sale!G596 &lt;&gt; "", Sale!G596, ""), "")</f>
        <v/>
      </c>
      <c r="ZL805" s="135" t="str">
        <f>IFERROR(IF(Sale!H596 &lt;&gt; "", Sale!H596, ""), "")</f>
        <v/>
      </c>
      <c r="ZM805" s="135" t="str">
        <f>IFERROR(IF(Sale!I596 &lt;&gt; "", Sale!I596, ""), "")</f>
        <v/>
      </c>
      <c r="ZN805" s="135" t="str">
        <f>IFERROR(IF(Sale!J596 &lt;&gt; "", Sale!J596, ""), "")</f>
        <v/>
      </c>
      <c r="ZO805" s="135" t="str">
        <f>IFERROR(IF(Sale!K596 &lt;&gt; "", Sale!K596, ""), "")</f>
        <v/>
      </c>
      <c r="ZP805" s="135" t="str">
        <f>IFERROR(IF(Sale!L596 &lt;&gt; "", Sale!L596, ""), "")</f>
        <v/>
      </c>
      <c r="ZQ805" s="135" t="str">
        <f>IFERROR(IF(Sale!M596 &lt;&gt; "", Sale!M596, ""), "")</f>
        <v/>
      </c>
      <c r="ZR805" s="135" t="str">
        <f>IFERROR(IF(Sale!N596 &lt;&gt; "", Sale!N596, ""), "")</f>
        <v/>
      </c>
      <c r="ZS805" s="135" t="str">
        <f>IFERROR(IF(Sale!O596 &lt;&gt; "", Sale!O596, ""), "")</f>
        <v/>
      </c>
      <c r="ZT805" s="135"/>
      <c r="ZU805" s="135"/>
      <c r="ZV805" s="135"/>
      <c r="ZW805" s="135"/>
      <c r="ZX805" s="139"/>
      <c r="ZY805" s="135"/>
      <c r="ZZ805" s="135"/>
    </row>
    <row r="806" spans="25:702">
      <c r="Y806" s="204" t="s">
        <v>411</v>
      </c>
      <c r="YA806" s="135" t="str">
        <f>IF(YC806 &lt;&gt; "", (COUNTIF($YC$212:YC806,YC806)&amp;"_"&amp;YC806),"")</f>
        <v/>
      </c>
      <c r="YB806" s="136" t="str">
        <f>IFERROR(IF(Purchase!A596 &lt;&gt;"",Purchase!A596,""),"")</f>
        <v/>
      </c>
      <c r="YC806" s="137" t="str">
        <f>IFERROR(IF(Purchase!B596 &lt;&gt;"",Purchase!B596,""),"")</f>
        <v/>
      </c>
      <c r="YD806" s="137" t="str">
        <f>IFERROR(IF(Purchase!C596 &lt;&gt;"",Purchase!C596,""),"")</f>
        <v/>
      </c>
      <c r="YE806" s="137" t="str">
        <f>IFERROR(IF(Purchase!D596 &lt;&gt;"",Purchase!D596,""),"")</f>
        <v/>
      </c>
      <c r="YF806" s="137" t="str">
        <f>IFERROR(IF(Purchase!E596 &lt;&gt;"",Purchase!E596,""),"")</f>
        <v/>
      </c>
      <c r="YG806" s="137" t="str">
        <f>IFERROR(IF(Purchase!F596 &lt;&gt;"",Purchase!F596,""),"")</f>
        <v/>
      </c>
      <c r="YH806" s="137" t="str">
        <f>IFERROR(IF(Purchase!G596 &lt;&gt;"",Purchase!G596,""),"")</f>
        <v/>
      </c>
      <c r="YI806" s="137" t="str">
        <f>IFERROR(IF(Purchase!H596 &lt;&gt;"",Purchase!H596,""),"")</f>
        <v/>
      </c>
      <c r="YJ806" s="137" t="str">
        <f>IFERROR(IF(Purchase!I596 &lt;&gt;"",Purchase!I596,""),"")</f>
        <v/>
      </c>
      <c r="YK806" s="137" t="str">
        <f>IFERROR(IF(Purchase!J596 &lt;&gt;"",Purchase!J596,""),"")</f>
        <v/>
      </c>
      <c r="YL806" s="149" t="str">
        <f t="shared" si="36"/>
        <v/>
      </c>
      <c r="YM806" s="135"/>
      <c r="YN806" s="138"/>
      <c r="YO806" s="139"/>
      <c r="YP806" s="138"/>
      <c r="YQ806" s="138"/>
      <c r="YR806" s="140"/>
      <c r="YS806" s="138"/>
      <c r="YT806" s="138"/>
      <c r="YU806" s="141"/>
      <c r="YV806" s="135"/>
      <c r="YW806" s="135"/>
      <c r="YX806" s="135"/>
      <c r="YY806" s="135"/>
      <c r="YZ806" s="135"/>
      <c r="ZA806" s="135"/>
      <c r="ZB806" s="135"/>
      <c r="ZC806" s="135"/>
      <c r="ZD806" s="135" t="str">
        <f>IF(ZG806 &lt;&gt; "",(COUNTIF($ZG$212:ZG806,ZG806)&amp;"_"&amp;ZG806),"")</f>
        <v/>
      </c>
      <c r="ZE806" s="142" t="str">
        <f>IFERROR(IF(Sale!A597 &lt;&gt; "", Sale!A597, ""), "")</f>
        <v/>
      </c>
      <c r="ZF806" s="135" t="str">
        <f>IFERROR(IF(Sale!B597 &lt;&gt; "", Sale!B597, ""), "")</f>
        <v/>
      </c>
      <c r="ZG806" s="135" t="str">
        <f>IFERROR(IF(Sale!C597 &lt;&gt; "", Sale!C597, ""), "")</f>
        <v/>
      </c>
      <c r="ZH806" s="135" t="str">
        <f>IFERROR(IF(Sale!D597 &lt;&gt; "", Sale!D597, ""), "")</f>
        <v/>
      </c>
      <c r="ZI806" s="135" t="str">
        <f>IFERROR(IF(Sale!E597 &lt;&gt; "", Sale!E597, ""), "")</f>
        <v/>
      </c>
      <c r="ZJ806" s="135" t="str">
        <f>IFERROR(IF(Sale!F597 &lt;&gt; "", Sale!F597, ""), "")</f>
        <v/>
      </c>
      <c r="ZK806" s="135" t="str">
        <f>IFERROR(IF(Sale!G597 &lt;&gt; "", Sale!G597, ""), "")</f>
        <v/>
      </c>
      <c r="ZL806" s="135" t="str">
        <f>IFERROR(IF(Sale!H597 &lt;&gt; "", Sale!H597, ""), "")</f>
        <v/>
      </c>
      <c r="ZM806" s="135" t="str">
        <f>IFERROR(IF(Sale!I597 &lt;&gt; "", Sale!I597, ""), "")</f>
        <v/>
      </c>
      <c r="ZN806" s="135" t="str">
        <f>IFERROR(IF(Sale!J597 &lt;&gt; "", Sale!J597, ""), "")</f>
        <v/>
      </c>
      <c r="ZO806" s="135" t="str">
        <f>IFERROR(IF(Sale!K597 &lt;&gt; "", Sale!K597, ""), "")</f>
        <v/>
      </c>
      <c r="ZP806" s="135" t="str">
        <f>IFERROR(IF(Sale!L597 &lt;&gt; "", Sale!L597, ""), "")</f>
        <v/>
      </c>
      <c r="ZQ806" s="135" t="str">
        <f>IFERROR(IF(Sale!M597 &lt;&gt; "", Sale!M597, ""), "")</f>
        <v/>
      </c>
      <c r="ZR806" s="135" t="str">
        <f>IFERROR(IF(Sale!N597 &lt;&gt; "", Sale!N597, ""), "")</f>
        <v/>
      </c>
      <c r="ZS806" s="135" t="str">
        <f>IFERROR(IF(Sale!O597 &lt;&gt; "", Sale!O597, ""), "")</f>
        <v/>
      </c>
      <c r="ZT806" s="135"/>
      <c r="ZU806" s="135"/>
      <c r="ZV806" s="135"/>
      <c r="ZW806" s="135"/>
      <c r="ZX806" s="139"/>
      <c r="ZY806" s="135"/>
      <c r="ZZ806" s="135"/>
    </row>
    <row r="807" spans="25:702">
      <c r="Y807" s="218" t="s">
        <v>426</v>
      </c>
      <c r="YA807" s="135" t="str">
        <f>IF(YC807 &lt;&gt; "", (COUNTIF($YC$212:YC807,YC807)&amp;"_"&amp;YC807),"")</f>
        <v/>
      </c>
      <c r="YB807" s="136" t="str">
        <f>IFERROR(IF(Purchase!A597 &lt;&gt;"",Purchase!A597,""),"")</f>
        <v/>
      </c>
      <c r="YC807" s="137" t="str">
        <f>IFERROR(IF(Purchase!B597 &lt;&gt;"",Purchase!B597,""),"")</f>
        <v/>
      </c>
      <c r="YD807" s="137" t="str">
        <f>IFERROR(IF(Purchase!C597 &lt;&gt;"",Purchase!C597,""),"")</f>
        <v/>
      </c>
      <c r="YE807" s="137" t="str">
        <f>IFERROR(IF(Purchase!D597 &lt;&gt;"",Purchase!D597,""),"")</f>
        <v/>
      </c>
      <c r="YF807" s="137" t="str">
        <f>IFERROR(IF(Purchase!E597 &lt;&gt;"",Purchase!E597,""),"")</f>
        <v/>
      </c>
      <c r="YG807" s="137" t="str">
        <f>IFERROR(IF(Purchase!F597 &lt;&gt;"",Purchase!F597,""),"")</f>
        <v/>
      </c>
      <c r="YH807" s="137" t="str">
        <f>IFERROR(IF(Purchase!G597 &lt;&gt;"",Purchase!G597,""),"")</f>
        <v/>
      </c>
      <c r="YI807" s="137" t="str">
        <f>IFERROR(IF(Purchase!H597 &lt;&gt;"",Purchase!H597,""),"")</f>
        <v/>
      </c>
      <c r="YJ807" s="137" t="str">
        <f>IFERROR(IF(Purchase!I597 &lt;&gt;"",Purchase!I597,""),"")</f>
        <v/>
      </c>
      <c r="YK807" s="137" t="str">
        <f>IFERROR(IF(Purchase!J597 &lt;&gt;"",Purchase!J597,""),"")</f>
        <v/>
      </c>
      <c r="YL807" s="149" t="str">
        <f t="shared" si="36"/>
        <v/>
      </c>
      <c r="YM807" s="135"/>
      <c r="YN807" s="138"/>
      <c r="YO807" s="139"/>
      <c r="YP807" s="138"/>
      <c r="YQ807" s="138"/>
      <c r="YR807" s="140"/>
      <c r="YS807" s="138"/>
      <c r="YT807" s="138"/>
      <c r="YU807" s="141"/>
      <c r="YV807" s="135"/>
      <c r="YW807" s="135"/>
      <c r="YX807" s="135"/>
      <c r="YY807" s="135"/>
      <c r="YZ807" s="135"/>
      <c r="ZA807" s="135"/>
      <c r="ZB807" s="135"/>
      <c r="ZC807" s="135"/>
      <c r="ZD807" s="135" t="str">
        <f>IF(ZG807 &lt;&gt; "",(COUNTIF($ZG$212:ZG807,ZG807)&amp;"_"&amp;ZG807),"")</f>
        <v/>
      </c>
      <c r="ZE807" s="142" t="str">
        <f>IFERROR(IF(Sale!A598 &lt;&gt; "", Sale!A598, ""), "")</f>
        <v/>
      </c>
      <c r="ZF807" s="135" t="str">
        <f>IFERROR(IF(Sale!B598 &lt;&gt; "", Sale!B598, ""), "")</f>
        <v/>
      </c>
      <c r="ZG807" s="135" t="str">
        <f>IFERROR(IF(Sale!C598 &lt;&gt; "", Sale!C598, ""), "")</f>
        <v/>
      </c>
      <c r="ZH807" s="135" t="str">
        <f>IFERROR(IF(Sale!D598 &lt;&gt; "", Sale!D598, ""), "")</f>
        <v/>
      </c>
      <c r="ZI807" s="135" t="str">
        <f>IFERROR(IF(Sale!E598 &lt;&gt; "", Sale!E598, ""), "")</f>
        <v/>
      </c>
      <c r="ZJ807" s="135" t="str">
        <f>IFERROR(IF(Sale!F598 &lt;&gt; "", Sale!F598, ""), "")</f>
        <v/>
      </c>
      <c r="ZK807" s="135" t="str">
        <f>IFERROR(IF(Sale!G598 &lt;&gt; "", Sale!G598, ""), "")</f>
        <v/>
      </c>
      <c r="ZL807" s="135" t="str">
        <f>IFERROR(IF(Sale!H598 &lt;&gt; "", Sale!H598, ""), "")</f>
        <v/>
      </c>
      <c r="ZM807" s="135" t="str">
        <f>IFERROR(IF(Sale!I598 &lt;&gt; "", Sale!I598, ""), "")</f>
        <v/>
      </c>
      <c r="ZN807" s="135" t="str">
        <f>IFERROR(IF(Sale!J598 &lt;&gt; "", Sale!J598, ""), "")</f>
        <v/>
      </c>
      <c r="ZO807" s="135" t="str">
        <f>IFERROR(IF(Sale!K598 &lt;&gt; "", Sale!K598, ""), "")</f>
        <v/>
      </c>
      <c r="ZP807" s="135" t="str">
        <f>IFERROR(IF(Sale!L598 &lt;&gt; "", Sale!L598, ""), "")</f>
        <v/>
      </c>
      <c r="ZQ807" s="135" t="str">
        <f>IFERROR(IF(Sale!M598 &lt;&gt; "", Sale!M598, ""), "")</f>
        <v/>
      </c>
      <c r="ZR807" s="135" t="str">
        <f>IFERROR(IF(Sale!N598 &lt;&gt; "", Sale!N598, ""), "")</f>
        <v/>
      </c>
      <c r="ZS807" s="135" t="str">
        <f>IFERROR(IF(Sale!O598 &lt;&gt; "", Sale!O598, ""), "")</f>
        <v/>
      </c>
      <c r="ZT807" s="135"/>
      <c r="ZU807" s="135"/>
      <c r="ZV807" s="135"/>
      <c r="ZW807" s="135"/>
      <c r="ZX807" s="139"/>
      <c r="ZY807" s="135"/>
      <c r="ZZ807" s="135"/>
    </row>
    <row r="808" spans="25:702">
      <c r="Y808"/>
      <c r="YA808" s="135" t="str">
        <f>IF(YC808 &lt;&gt; "", (COUNTIF($YC$212:YC808,YC808)&amp;"_"&amp;YC808),"")</f>
        <v/>
      </c>
      <c r="YB808" s="136" t="str">
        <f>IFERROR(IF(Purchase!A598 &lt;&gt;"",Purchase!A598,""),"")</f>
        <v/>
      </c>
      <c r="YC808" s="137" t="str">
        <f>IFERROR(IF(Purchase!B598 &lt;&gt;"",Purchase!B598,""),"")</f>
        <v/>
      </c>
      <c r="YD808" s="137" t="str">
        <f>IFERROR(IF(Purchase!C598 &lt;&gt;"",Purchase!C598,""),"")</f>
        <v/>
      </c>
      <c r="YE808" s="137" t="str">
        <f>IFERROR(IF(Purchase!D598 &lt;&gt;"",Purchase!D598,""),"")</f>
        <v/>
      </c>
      <c r="YF808" s="137" t="str">
        <f>IFERROR(IF(Purchase!E598 &lt;&gt;"",Purchase!E598,""),"")</f>
        <v/>
      </c>
      <c r="YG808" s="137" t="str">
        <f>IFERROR(IF(Purchase!F598 &lt;&gt;"",Purchase!F598,""),"")</f>
        <v/>
      </c>
      <c r="YH808" s="137" t="str">
        <f>IFERROR(IF(Purchase!G598 &lt;&gt;"",Purchase!G598,""),"")</f>
        <v/>
      </c>
      <c r="YI808" s="137" t="str">
        <f>IFERROR(IF(Purchase!H598 &lt;&gt;"",Purchase!H598,""),"")</f>
        <v/>
      </c>
      <c r="YJ808" s="137" t="str">
        <f>IFERROR(IF(Purchase!I598 &lt;&gt;"",Purchase!I598,""),"")</f>
        <v/>
      </c>
      <c r="YK808" s="137" t="str">
        <f>IFERROR(IF(Purchase!J598 &lt;&gt;"",Purchase!J598,""),"")</f>
        <v/>
      </c>
      <c r="YL808" s="149" t="str">
        <f t="shared" si="36"/>
        <v/>
      </c>
      <c r="YM808" s="135"/>
      <c r="YN808" s="138"/>
      <c r="YO808" s="139"/>
      <c r="YP808" s="138"/>
      <c r="YQ808" s="138"/>
      <c r="YR808" s="140"/>
      <c r="YS808" s="138"/>
      <c r="YT808" s="138"/>
      <c r="YU808" s="141"/>
      <c r="YV808" s="135"/>
      <c r="YW808" s="135"/>
      <c r="YX808" s="135"/>
      <c r="YY808" s="135"/>
      <c r="YZ808" s="135"/>
      <c r="ZA808" s="135"/>
      <c r="ZB808" s="135"/>
      <c r="ZC808" s="135"/>
      <c r="ZD808" s="135" t="str">
        <f>IF(ZG808 &lt;&gt; "",(COUNTIF($ZG$212:ZG808,ZG808)&amp;"_"&amp;ZG808),"")</f>
        <v/>
      </c>
      <c r="ZE808" s="142" t="str">
        <f>IFERROR(IF(Sale!A599 &lt;&gt; "", Sale!A599, ""), "")</f>
        <v/>
      </c>
      <c r="ZF808" s="135" t="str">
        <f>IFERROR(IF(Sale!B599 &lt;&gt; "", Sale!B599, ""), "")</f>
        <v/>
      </c>
      <c r="ZG808" s="135" t="str">
        <f>IFERROR(IF(Sale!C599 &lt;&gt; "", Sale!C599, ""), "")</f>
        <v/>
      </c>
      <c r="ZH808" s="135" t="str">
        <f>IFERROR(IF(Sale!D599 &lt;&gt; "", Sale!D599, ""), "")</f>
        <v/>
      </c>
      <c r="ZI808" s="135" t="str">
        <f>IFERROR(IF(Sale!E599 &lt;&gt; "", Sale!E599, ""), "")</f>
        <v/>
      </c>
      <c r="ZJ808" s="135" t="str">
        <f>IFERROR(IF(Sale!F599 &lt;&gt; "", Sale!F599, ""), "")</f>
        <v/>
      </c>
      <c r="ZK808" s="135" t="str">
        <f>IFERROR(IF(Sale!G599 &lt;&gt; "", Sale!G599, ""), "")</f>
        <v/>
      </c>
      <c r="ZL808" s="135" t="str">
        <f>IFERROR(IF(Sale!H599 &lt;&gt; "", Sale!H599, ""), "")</f>
        <v/>
      </c>
      <c r="ZM808" s="135" t="str">
        <f>IFERROR(IF(Sale!I599 &lt;&gt; "", Sale!I599, ""), "")</f>
        <v/>
      </c>
      <c r="ZN808" s="135" t="str">
        <f>IFERROR(IF(Sale!J599 &lt;&gt; "", Sale!J599, ""), "")</f>
        <v/>
      </c>
      <c r="ZO808" s="135" t="str">
        <f>IFERROR(IF(Sale!K599 &lt;&gt; "", Sale!K599, ""), "")</f>
        <v/>
      </c>
      <c r="ZP808" s="135" t="str">
        <f>IFERROR(IF(Sale!L599 &lt;&gt; "", Sale!L599, ""), "")</f>
        <v/>
      </c>
      <c r="ZQ808" s="135" t="str">
        <f>IFERROR(IF(Sale!M599 &lt;&gt; "", Sale!M599, ""), "")</f>
        <v/>
      </c>
      <c r="ZR808" s="135" t="str">
        <f>IFERROR(IF(Sale!N599 &lt;&gt; "", Sale!N599, ""), "")</f>
        <v/>
      </c>
      <c r="ZS808" s="135" t="str">
        <f>IFERROR(IF(Sale!O599 &lt;&gt; "", Sale!O599, ""), "")</f>
        <v/>
      </c>
      <c r="ZT808" s="135"/>
      <c r="ZU808" s="135"/>
      <c r="ZV808" s="135"/>
      <c r="ZW808" s="135"/>
      <c r="ZX808" s="139"/>
      <c r="ZY808" s="135"/>
      <c r="ZZ808" s="135"/>
    </row>
    <row r="809" spans="25:702">
      <c r="Y809"/>
      <c r="YA809" s="135" t="str">
        <f>IF(YC809 &lt;&gt; "", (COUNTIF($YC$212:YC809,YC809)&amp;"_"&amp;YC809),"")</f>
        <v/>
      </c>
      <c r="YB809" s="136" t="str">
        <f>IFERROR(IF(Purchase!A599 &lt;&gt;"",Purchase!A599,""),"")</f>
        <v/>
      </c>
      <c r="YC809" s="137" t="str">
        <f>IFERROR(IF(Purchase!B599 &lt;&gt;"",Purchase!B599,""),"")</f>
        <v/>
      </c>
      <c r="YD809" s="137" t="str">
        <f>IFERROR(IF(Purchase!C599 &lt;&gt;"",Purchase!C599,""),"")</f>
        <v/>
      </c>
      <c r="YE809" s="137" t="str">
        <f>IFERROR(IF(Purchase!D599 &lt;&gt;"",Purchase!D599,""),"")</f>
        <v/>
      </c>
      <c r="YF809" s="137" t="str">
        <f>IFERROR(IF(Purchase!E599 &lt;&gt;"",Purchase!E599,""),"")</f>
        <v/>
      </c>
      <c r="YG809" s="137" t="str">
        <f>IFERROR(IF(Purchase!F599 &lt;&gt;"",Purchase!F599,""),"")</f>
        <v/>
      </c>
      <c r="YH809" s="137" t="str">
        <f>IFERROR(IF(Purchase!G599 &lt;&gt;"",Purchase!G599,""),"")</f>
        <v/>
      </c>
      <c r="YI809" s="137" t="str">
        <f>IFERROR(IF(Purchase!H599 &lt;&gt;"",Purchase!H599,""),"")</f>
        <v/>
      </c>
      <c r="YJ809" s="137" t="str">
        <f>IFERROR(IF(Purchase!I599 &lt;&gt;"",Purchase!I599,""),"")</f>
        <v/>
      </c>
      <c r="YK809" s="137" t="str">
        <f>IFERROR(IF(Purchase!J599 &lt;&gt;"",Purchase!J599,""),"")</f>
        <v/>
      </c>
      <c r="YL809" s="149" t="str">
        <f t="shared" si="36"/>
        <v/>
      </c>
      <c r="YM809" s="135"/>
      <c r="YN809" s="138"/>
      <c r="YO809" s="139"/>
      <c r="YP809" s="138"/>
      <c r="YQ809" s="138"/>
      <c r="YR809" s="140"/>
      <c r="YS809" s="138"/>
      <c r="YT809" s="138"/>
      <c r="YU809" s="141"/>
      <c r="YV809" s="135"/>
      <c r="YW809" s="135"/>
      <c r="YX809" s="135"/>
      <c r="YY809" s="135"/>
      <c r="YZ809" s="135"/>
      <c r="ZA809" s="135"/>
      <c r="ZB809" s="135"/>
      <c r="ZC809" s="135"/>
      <c r="ZD809" s="135" t="str">
        <f>IF(ZG809 &lt;&gt; "",(COUNTIF($ZG$212:ZG809,ZG809)&amp;"_"&amp;ZG809),"")</f>
        <v/>
      </c>
      <c r="ZE809" s="142" t="str">
        <f>IFERROR(IF(Sale!A600 &lt;&gt; "", Sale!A600, ""), "")</f>
        <v/>
      </c>
      <c r="ZF809" s="135" t="str">
        <f>IFERROR(IF(Sale!B600 &lt;&gt; "", Sale!B600, ""), "")</f>
        <v/>
      </c>
      <c r="ZG809" s="135" t="str">
        <f>IFERROR(IF(Sale!C600 &lt;&gt; "", Sale!C600, ""), "")</f>
        <v/>
      </c>
      <c r="ZH809" s="135" t="str">
        <f>IFERROR(IF(Sale!D600 &lt;&gt; "", Sale!D600, ""), "")</f>
        <v/>
      </c>
      <c r="ZI809" s="135" t="str">
        <f>IFERROR(IF(Sale!E600 &lt;&gt; "", Sale!E600, ""), "")</f>
        <v/>
      </c>
      <c r="ZJ809" s="135" t="str">
        <f>IFERROR(IF(Sale!F600 &lt;&gt; "", Sale!F600, ""), "")</f>
        <v/>
      </c>
      <c r="ZK809" s="135" t="str">
        <f>IFERROR(IF(Sale!G600 &lt;&gt; "", Sale!G600, ""), "")</f>
        <v/>
      </c>
      <c r="ZL809" s="135" t="str">
        <f>IFERROR(IF(Sale!H600 &lt;&gt; "", Sale!H600, ""), "")</f>
        <v/>
      </c>
      <c r="ZM809" s="135" t="str">
        <f>IFERROR(IF(Sale!I600 &lt;&gt; "", Sale!I600, ""), "")</f>
        <v/>
      </c>
      <c r="ZN809" s="135" t="str">
        <f>IFERROR(IF(Sale!J600 &lt;&gt; "", Sale!J600, ""), "")</f>
        <v/>
      </c>
      <c r="ZO809" s="135" t="str">
        <f>IFERROR(IF(Sale!K600 &lt;&gt; "", Sale!K600, ""), "")</f>
        <v/>
      </c>
      <c r="ZP809" s="135" t="str">
        <f>IFERROR(IF(Sale!L600 &lt;&gt; "", Sale!L600, ""), "")</f>
        <v/>
      </c>
      <c r="ZQ809" s="135" t="str">
        <f>IFERROR(IF(Sale!M600 &lt;&gt; "", Sale!M600, ""), "")</f>
        <v/>
      </c>
      <c r="ZR809" s="135" t="str">
        <f>IFERROR(IF(Sale!N600 &lt;&gt; "", Sale!N600, ""), "")</f>
        <v/>
      </c>
      <c r="ZS809" s="135" t="str">
        <f>IFERROR(IF(Sale!O600 &lt;&gt; "", Sale!O600, ""), "")</f>
        <v/>
      </c>
      <c r="ZT809" s="135"/>
      <c r="ZU809" s="135"/>
      <c r="ZV809" s="135"/>
      <c r="ZW809" s="135"/>
      <c r="ZX809" s="139"/>
      <c r="ZY809" s="135"/>
      <c r="ZZ809" s="135"/>
    </row>
    <row r="810" spans="25:702">
      <c r="Y810"/>
      <c r="YA810" s="135" t="str">
        <f>IF(YC810 &lt;&gt; "", (COUNTIF($YC$212:YC810,YC810)&amp;"_"&amp;YC810),"")</f>
        <v/>
      </c>
      <c r="YB810" s="136" t="str">
        <f>IFERROR(IF(Purchase!A600 &lt;&gt;"",Purchase!A600,""),"")</f>
        <v/>
      </c>
      <c r="YC810" s="137" t="str">
        <f>IFERROR(IF(Purchase!B600 &lt;&gt;"",Purchase!B600,""),"")</f>
        <v/>
      </c>
      <c r="YD810" s="137" t="str">
        <f>IFERROR(IF(Purchase!C600 &lt;&gt;"",Purchase!C600,""),"")</f>
        <v/>
      </c>
      <c r="YE810" s="137" t="str">
        <f>IFERROR(IF(Purchase!D600 &lt;&gt;"",Purchase!D600,""),"")</f>
        <v/>
      </c>
      <c r="YF810" s="137" t="str">
        <f>IFERROR(IF(Purchase!E600 &lt;&gt;"",Purchase!E600,""),"")</f>
        <v/>
      </c>
      <c r="YG810" s="137" t="str">
        <f>IFERROR(IF(Purchase!F600 &lt;&gt;"",Purchase!F600,""),"")</f>
        <v/>
      </c>
      <c r="YH810" s="137" t="str">
        <f>IFERROR(IF(Purchase!G600 &lt;&gt;"",Purchase!G600,""),"")</f>
        <v/>
      </c>
      <c r="YI810" s="137" t="str">
        <f>IFERROR(IF(Purchase!H600 &lt;&gt;"",Purchase!H600,""),"")</f>
        <v/>
      </c>
      <c r="YJ810" s="137" t="str">
        <f>IFERROR(IF(Purchase!I600 &lt;&gt;"",Purchase!I600,""),"")</f>
        <v/>
      </c>
      <c r="YK810" s="137" t="str">
        <f>IFERROR(IF(Purchase!J600 &lt;&gt;"",Purchase!J600,""),"")</f>
        <v/>
      </c>
      <c r="YL810" s="149" t="str">
        <f t="shared" si="36"/>
        <v/>
      </c>
      <c r="YM810" s="135"/>
      <c r="YN810" s="138"/>
      <c r="YO810" s="139"/>
      <c r="YP810" s="138"/>
      <c r="YQ810" s="138"/>
      <c r="YR810" s="140"/>
      <c r="YS810" s="138"/>
      <c r="YT810" s="138"/>
      <c r="YU810" s="141"/>
      <c r="YV810" s="135"/>
      <c r="YW810" s="135"/>
      <c r="YX810" s="135"/>
      <c r="YY810" s="135"/>
      <c r="YZ810" s="135"/>
      <c r="ZA810" s="135"/>
      <c r="ZB810" s="135"/>
      <c r="ZC810" s="135"/>
      <c r="ZD810" s="135" t="str">
        <f>IF(ZG810 &lt;&gt; "",(COUNTIF($ZG$212:ZG810,ZG810)&amp;"_"&amp;ZG810),"")</f>
        <v/>
      </c>
      <c r="ZE810" s="142" t="str">
        <f>IFERROR(IF(Sale!A601 &lt;&gt; "", Sale!A601, ""), "")</f>
        <v/>
      </c>
      <c r="ZF810" s="135" t="str">
        <f>IFERROR(IF(Sale!B601 &lt;&gt; "", Sale!B601, ""), "")</f>
        <v/>
      </c>
      <c r="ZG810" s="135" t="str">
        <f>IFERROR(IF(Sale!C601 &lt;&gt; "", Sale!C601, ""), "")</f>
        <v/>
      </c>
      <c r="ZH810" s="135" t="str">
        <f>IFERROR(IF(Sale!D601 &lt;&gt; "", Sale!D601, ""), "")</f>
        <v/>
      </c>
      <c r="ZI810" s="135" t="str">
        <f>IFERROR(IF(Sale!E601 &lt;&gt; "", Sale!E601, ""), "")</f>
        <v/>
      </c>
      <c r="ZJ810" s="135" t="str">
        <f>IFERROR(IF(Sale!F601 &lt;&gt; "", Sale!F601, ""), "")</f>
        <v/>
      </c>
      <c r="ZK810" s="135" t="str">
        <f>IFERROR(IF(Sale!G601 &lt;&gt; "", Sale!G601, ""), "")</f>
        <v/>
      </c>
      <c r="ZL810" s="135" t="str">
        <f>IFERROR(IF(Sale!H601 &lt;&gt; "", Sale!H601, ""), "")</f>
        <v/>
      </c>
      <c r="ZM810" s="135" t="str">
        <f>IFERROR(IF(Sale!I601 &lt;&gt; "", Sale!I601, ""), "")</f>
        <v/>
      </c>
      <c r="ZN810" s="135" t="str">
        <f>IFERROR(IF(Sale!J601 &lt;&gt; "", Sale!J601, ""), "")</f>
        <v/>
      </c>
      <c r="ZO810" s="135" t="str">
        <f>IFERROR(IF(Sale!K601 &lt;&gt; "", Sale!K601, ""), "")</f>
        <v/>
      </c>
      <c r="ZP810" s="135" t="str">
        <f>IFERROR(IF(Sale!L601 &lt;&gt; "", Sale!L601, ""), "")</f>
        <v/>
      </c>
      <c r="ZQ810" s="135" t="str">
        <f>IFERROR(IF(Sale!M601 &lt;&gt; "", Sale!M601, ""), "")</f>
        <v/>
      </c>
      <c r="ZR810" s="135" t="str">
        <f>IFERROR(IF(Sale!N601 &lt;&gt; "", Sale!N601, ""), "")</f>
        <v/>
      </c>
      <c r="ZS810" s="135" t="str">
        <f>IFERROR(IF(Sale!O601 &lt;&gt; "", Sale!O601, ""), "")</f>
        <v/>
      </c>
      <c r="ZT810" s="135"/>
      <c r="ZU810" s="135"/>
      <c r="ZV810" s="135"/>
      <c r="ZW810" s="135"/>
      <c r="ZX810" s="139"/>
      <c r="ZY810" s="135"/>
      <c r="ZZ810" s="135"/>
    </row>
    <row r="811" spans="25:702">
      <c r="Y811"/>
      <c r="YA811" s="135" t="str">
        <f>IF(YC811 &lt;&gt; "", (COUNTIF($YC$212:YC811,YC811)&amp;"_"&amp;YC811),"")</f>
        <v/>
      </c>
      <c r="YB811" s="136" t="str">
        <f>IFERROR(IF(Purchase!A601 &lt;&gt;"",Purchase!A601,""),"")</f>
        <v/>
      </c>
      <c r="YC811" s="137" t="str">
        <f>IFERROR(IF(Purchase!B601 &lt;&gt;"",Purchase!B601,""),"")</f>
        <v/>
      </c>
      <c r="YD811" s="137" t="str">
        <f>IFERROR(IF(Purchase!C601 &lt;&gt;"",Purchase!C601,""),"")</f>
        <v/>
      </c>
      <c r="YE811" s="137" t="str">
        <f>IFERROR(IF(Purchase!D601 &lt;&gt;"",Purchase!D601,""),"")</f>
        <v/>
      </c>
      <c r="YF811" s="137" t="str">
        <f>IFERROR(IF(Purchase!E601 &lt;&gt;"",Purchase!E601,""),"")</f>
        <v/>
      </c>
      <c r="YG811" s="137" t="str">
        <f>IFERROR(IF(Purchase!F601 &lt;&gt;"",Purchase!F601,""),"")</f>
        <v/>
      </c>
      <c r="YH811" s="137" t="str">
        <f>IFERROR(IF(Purchase!G601 &lt;&gt;"",Purchase!G601,""),"")</f>
        <v/>
      </c>
      <c r="YI811" s="137" t="str">
        <f>IFERROR(IF(Purchase!H601 &lt;&gt;"",Purchase!H601,""),"")</f>
        <v/>
      </c>
      <c r="YJ811" s="137" t="str">
        <f>IFERROR(IF(Purchase!I601 &lt;&gt;"",Purchase!I601,""),"")</f>
        <v/>
      </c>
      <c r="YK811" s="137" t="str">
        <f>IFERROR(IF(Purchase!J601 &lt;&gt;"",Purchase!J601,""),"")</f>
        <v/>
      </c>
      <c r="YL811" s="149" t="str">
        <f t="shared" si="36"/>
        <v/>
      </c>
      <c r="YM811" s="135"/>
      <c r="YN811" s="138"/>
      <c r="YO811" s="139"/>
      <c r="YP811" s="138"/>
      <c r="YQ811" s="138"/>
      <c r="YR811" s="140"/>
      <c r="YS811" s="138"/>
      <c r="YT811" s="138"/>
      <c r="YU811" s="141"/>
      <c r="YV811" s="135"/>
      <c r="YW811" s="135"/>
      <c r="YX811" s="135"/>
      <c r="YY811" s="135"/>
      <c r="YZ811" s="135"/>
      <c r="ZA811" s="135"/>
      <c r="ZB811" s="135"/>
      <c r="ZC811" s="135"/>
      <c r="ZD811" s="135" t="str">
        <f>IF(ZG811 &lt;&gt; "",(COUNTIF($ZG$212:ZG811,ZG811)&amp;"_"&amp;ZG811),"")</f>
        <v/>
      </c>
      <c r="ZE811" s="142" t="str">
        <f>IFERROR(IF(Sale!A602 &lt;&gt; "", Sale!A602, ""), "")</f>
        <v/>
      </c>
      <c r="ZF811" s="135" t="str">
        <f>IFERROR(IF(Sale!B602 &lt;&gt; "", Sale!B602, ""), "")</f>
        <v/>
      </c>
      <c r="ZG811" s="135" t="str">
        <f>IFERROR(IF(Sale!C602 &lt;&gt; "", Sale!C602, ""), "")</f>
        <v/>
      </c>
      <c r="ZH811" s="135" t="str">
        <f>IFERROR(IF(Sale!D602 &lt;&gt; "", Sale!D602, ""), "")</f>
        <v/>
      </c>
      <c r="ZI811" s="135" t="str">
        <f>IFERROR(IF(Sale!E602 &lt;&gt; "", Sale!E602, ""), "")</f>
        <v/>
      </c>
      <c r="ZJ811" s="135" t="str">
        <f>IFERROR(IF(Sale!F602 &lt;&gt; "", Sale!F602, ""), "")</f>
        <v/>
      </c>
      <c r="ZK811" s="135" t="str">
        <f>IFERROR(IF(Sale!G602 &lt;&gt; "", Sale!G602, ""), "")</f>
        <v/>
      </c>
      <c r="ZL811" s="135" t="str">
        <f>IFERROR(IF(Sale!H602 &lt;&gt; "", Sale!H602, ""), "")</f>
        <v/>
      </c>
      <c r="ZM811" s="135" t="str">
        <f>IFERROR(IF(Sale!I602 &lt;&gt; "", Sale!I602, ""), "")</f>
        <v/>
      </c>
      <c r="ZN811" s="135" t="str">
        <f>IFERROR(IF(Sale!J602 &lt;&gt; "", Sale!J602, ""), "")</f>
        <v/>
      </c>
      <c r="ZO811" s="135" t="str">
        <f>IFERROR(IF(Sale!K602 &lt;&gt; "", Sale!K602, ""), "")</f>
        <v/>
      </c>
      <c r="ZP811" s="135" t="str">
        <f>IFERROR(IF(Sale!L602 &lt;&gt; "", Sale!L602, ""), "")</f>
        <v/>
      </c>
      <c r="ZQ811" s="135" t="str">
        <f>IFERROR(IF(Sale!M602 &lt;&gt; "", Sale!M602, ""), "")</f>
        <v/>
      </c>
      <c r="ZR811" s="135" t="str">
        <f>IFERROR(IF(Sale!N602 &lt;&gt; "", Sale!N602, ""), "")</f>
        <v/>
      </c>
      <c r="ZS811" s="135" t="str">
        <f>IFERROR(IF(Sale!O602 &lt;&gt; "", Sale!O602, ""), "")</f>
        <v/>
      </c>
      <c r="ZT811" s="135"/>
      <c r="ZU811" s="135"/>
      <c r="ZV811" s="135"/>
      <c r="ZW811" s="135"/>
      <c r="ZX811" s="139"/>
      <c r="ZY811" s="135"/>
      <c r="ZZ811" s="135"/>
    </row>
    <row r="812" spans="25:702">
      <c r="Y812"/>
      <c r="YA812" s="135" t="str">
        <f>IF(YC812 &lt;&gt; "", (COUNTIF($YC$212:YC812,YC812)&amp;"_"&amp;YC812),"")</f>
        <v/>
      </c>
      <c r="YB812" s="136" t="str">
        <f>IFERROR(IF(Purchase!A602 &lt;&gt;"",Purchase!A602,""),"")</f>
        <v/>
      </c>
      <c r="YC812" s="137" t="str">
        <f>IFERROR(IF(Purchase!B602 &lt;&gt;"",Purchase!B602,""),"")</f>
        <v/>
      </c>
      <c r="YD812" s="137" t="str">
        <f>IFERROR(IF(Purchase!C602 &lt;&gt;"",Purchase!C602,""),"")</f>
        <v/>
      </c>
      <c r="YE812" s="137" t="str">
        <f>IFERROR(IF(Purchase!D602 &lt;&gt;"",Purchase!D602,""),"")</f>
        <v/>
      </c>
      <c r="YF812" s="137" t="str">
        <f>IFERROR(IF(Purchase!E602 &lt;&gt;"",Purchase!E602,""),"")</f>
        <v/>
      </c>
      <c r="YG812" s="137" t="str">
        <f>IFERROR(IF(Purchase!F602 &lt;&gt;"",Purchase!F602,""),"")</f>
        <v/>
      </c>
      <c r="YH812" s="137" t="str">
        <f>IFERROR(IF(Purchase!G602 &lt;&gt;"",Purchase!G602,""),"")</f>
        <v/>
      </c>
      <c r="YI812" s="137" t="str">
        <f>IFERROR(IF(Purchase!H602 &lt;&gt;"",Purchase!H602,""),"")</f>
        <v/>
      </c>
      <c r="YJ812" s="137" t="str">
        <f>IFERROR(IF(Purchase!I602 &lt;&gt;"",Purchase!I602,""),"")</f>
        <v/>
      </c>
      <c r="YK812" s="137" t="str">
        <f>IFERROR(IF(Purchase!J602 &lt;&gt;"",Purchase!J602,""),"")</f>
        <v/>
      </c>
      <c r="YL812" s="149" t="str">
        <f t="shared" si="36"/>
        <v/>
      </c>
      <c r="YM812" s="135"/>
      <c r="YN812" s="138"/>
      <c r="YO812" s="139"/>
      <c r="YP812" s="138"/>
      <c r="YQ812" s="138"/>
      <c r="YR812" s="140"/>
      <c r="YS812" s="138"/>
      <c r="YT812" s="138"/>
      <c r="YU812" s="141"/>
      <c r="YV812" s="135"/>
      <c r="YW812" s="135"/>
      <c r="YX812" s="135"/>
      <c r="YY812" s="135"/>
      <c r="YZ812" s="135"/>
      <c r="ZA812" s="135"/>
      <c r="ZB812" s="135"/>
      <c r="ZC812" s="135"/>
      <c r="ZD812" s="135" t="str">
        <f>IF(ZG812 &lt;&gt; "",(COUNTIF($ZG$212:ZG812,ZG812)&amp;"_"&amp;ZG812),"")</f>
        <v/>
      </c>
      <c r="ZE812" s="142" t="str">
        <f>IFERROR(IF(Sale!A603 &lt;&gt; "", Sale!A603, ""), "")</f>
        <v/>
      </c>
      <c r="ZF812" s="135" t="str">
        <f>IFERROR(IF(Sale!B603 &lt;&gt; "", Sale!B603, ""), "")</f>
        <v/>
      </c>
      <c r="ZG812" s="135" t="str">
        <f>IFERROR(IF(Sale!C603 &lt;&gt; "", Sale!C603, ""), "")</f>
        <v/>
      </c>
      <c r="ZH812" s="135" t="str">
        <f>IFERROR(IF(Sale!D603 &lt;&gt; "", Sale!D603, ""), "")</f>
        <v/>
      </c>
      <c r="ZI812" s="135" t="str">
        <f>IFERROR(IF(Sale!E603 &lt;&gt; "", Sale!E603, ""), "")</f>
        <v/>
      </c>
      <c r="ZJ812" s="135" t="str">
        <f>IFERROR(IF(Sale!F603 &lt;&gt; "", Sale!F603, ""), "")</f>
        <v/>
      </c>
      <c r="ZK812" s="135" t="str">
        <f>IFERROR(IF(Sale!G603 &lt;&gt; "", Sale!G603, ""), "")</f>
        <v/>
      </c>
      <c r="ZL812" s="135" t="str">
        <f>IFERROR(IF(Sale!H603 &lt;&gt; "", Sale!H603, ""), "")</f>
        <v/>
      </c>
      <c r="ZM812" s="135" t="str">
        <f>IFERROR(IF(Sale!I603 &lt;&gt; "", Sale!I603, ""), "")</f>
        <v/>
      </c>
      <c r="ZN812" s="135" t="str">
        <f>IFERROR(IF(Sale!J603 &lt;&gt; "", Sale!J603, ""), "")</f>
        <v/>
      </c>
      <c r="ZO812" s="135" t="str">
        <f>IFERROR(IF(Sale!K603 &lt;&gt; "", Sale!K603, ""), "")</f>
        <v/>
      </c>
      <c r="ZP812" s="135" t="str">
        <f>IFERROR(IF(Sale!L603 &lt;&gt; "", Sale!L603, ""), "")</f>
        <v/>
      </c>
      <c r="ZQ812" s="135" t="str">
        <f>IFERROR(IF(Sale!M603 &lt;&gt; "", Sale!M603, ""), "")</f>
        <v/>
      </c>
      <c r="ZR812" s="135" t="str">
        <f>IFERROR(IF(Sale!N603 &lt;&gt; "", Sale!N603, ""), "")</f>
        <v/>
      </c>
      <c r="ZS812" s="135" t="str">
        <f>IFERROR(IF(Sale!O603 &lt;&gt; "", Sale!O603, ""), "")</f>
        <v/>
      </c>
      <c r="ZT812" s="135"/>
      <c r="ZU812" s="135"/>
      <c r="ZV812" s="135"/>
      <c r="ZW812" s="135"/>
      <c r="ZX812" s="139"/>
      <c r="ZY812" s="135"/>
      <c r="ZZ812" s="135"/>
    </row>
    <row r="813" spans="25:702">
      <c r="Y813"/>
      <c r="YA813" s="135" t="str">
        <f>IF(YC813 &lt;&gt; "", (COUNTIF($YC$212:YC813,YC813)&amp;"_"&amp;YC813),"")</f>
        <v/>
      </c>
      <c r="YB813" s="136" t="str">
        <f>IFERROR(IF(Purchase!A603 &lt;&gt;"",Purchase!A603,""),"")</f>
        <v/>
      </c>
      <c r="YC813" s="137" t="str">
        <f>IFERROR(IF(Purchase!B603 &lt;&gt;"",Purchase!B603,""),"")</f>
        <v/>
      </c>
      <c r="YD813" s="137" t="str">
        <f>IFERROR(IF(Purchase!C603 &lt;&gt;"",Purchase!C603,""),"")</f>
        <v/>
      </c>
      <c r="YE813" s="137" t="str">
        <f>IFERROR(IF(Purchase!D603 &lt;&gt;"",Purchase!D603,""),"")</f>
        <v/>
      </c>
      <c r="YF813" s="137" t="str">
        <f>IFERROR(IF(Purchase!E603 &lt;&gt;"",Purchase!E603,""),"")</f>
        <v/>
      </c>
      <c r="YG813" s="137" t="str">
        <f>IFERROR(IF(Purchase!F603 &lt;&gt;"",Purchase!F603,""),"")</f>
        <v/>
      </c>
      <c r="YH813" s="137" t="str">
        <f>IFERROR(IF(Purchase!G603 &lt;&gt;"",Purchase!G603,""),"")</f>
        <v/>
      </c>
      <c r="YI813" s="137" t="str">
        <f>IFERROR(IF(Purchase!H603 &lt;&gt;"",Purchase!H603,""),"")</f>
        <v/>
      </c>
      <c r="YJ813" s="137" t="str">
        <f>IFERROR(IF(Purchase!I603 &lt;&gt;"",Purchase!I603,""),"")</f>
        <v/>
      </c>
      <c r="YK813" s="137" t="str">
        <f>IFERROR(IF(Purchase!J603 &lt;&gt;"",Purchase!J603,""),"")</f>
        <v/>
      </c>
      <c r="YL813" s="149" t="str">
        <f t="shared" si="36"/>
        <v/>
      </c>
      <c r="YM813" s="135"/>
      <c r="YN813" s="138"/>
      <c r="YO813" s="139"/>
      <c r="YP813" s="138"/>
      <c r="YQ813" s="138"/>
      <c r="YR813" s="140"/>
      <c r="YS813" s="138"/>
      <c r="YT813" s="138"/>
      <c r="YU813" s="141"/>
      <c r="YV813" s="135"/>
      <c r="YW813" s="135"/>
      <c r="YX813" s="135"/>
      <c r="YY813" s="135"/>
      <c r="YZ813" s="135"/>
      <c r="ZA813" s="135"/>
      <c r="ZB813" s="135"/>
      <c r="ZC813" s="135"/>
      <c r="ZD813" s="135" t="str">
        <f>IF(ZG813 &lt;&gt; "",(COUNTIF($ZG$212:ZG813,ZG813)&amp;"_"&amp;ZG813),"")</f>
        <v/>
      </c>
      <c r="ZE813" s="142" t="str">
        <f>IFERROR(IF(Sale!A604 &lt;&gt; "", Sale!A604, ""), "")</f>
        <v/>
      </c>
      <c r="ZF813" s="135" t="str">
        <f>IFERROR(IF(Sale!B604 &lt;&gt; "", Sale!B604, ""), "")</f>
        <v/>
      </c>
      <c r="ZG813" s="135" t="str">
        <f>IFERROR(IF(Sale!C604 &lt;&gt; "", Sale!C604, ""), "")</f>
        <v/>
      </c>
      <c r="ZH813" s="135" t="str">
        <f>IFERROR(IF(Sale!D604 &lt;&gt; "", Sale!D604, ""), "")</f>
        <v/>
      </c>
      <c r="ZI813" s="135" t="str">
        <f>IFERROR(IF(Sale!E604 &lt;&gt; "", Sale!E604, ""), "")</f>
        <v/>
      </c>
      <c r="ZJ813" s="135" t="str">
        <f>IFERROR(IF(Sale!F604 &lt;&gt; "", Sale!F604, ""), "")</f>
        <v/>
      </c>
      <c r="ZK813" s="135" t="str">
        <f>IFERROR(IF(Sale!G604 &lt;&gt; "", Sale!G604, ""), "")</f>
        <v/>
      </c>
      <c r="ZL813" s="135" t="str">
        <f>IFERROR(IF(Sale!H604 &lt;&gt; "", Sale!H604, ""), "")</f>
        <v/>
      </c>
      <c r="ZM813" s="135" t="str">
        <f>IFERROR(IF(Sale!I604 &lt;&gt; "", Sale!I604, ""), "")</f>
        <v/>
      </c>
      <c r="ZN813" s="135" t="str">
        <f>IFERROR(IF(Sale!J604 &lt;&gt; "", Sale!J604, ""), "")</f>
        <v/>
      </c>
      <c r="ZO813" s="135" t="str">
        <f>IFERROR(IF(Sale!K604 &lt;&gt; "", Sale!K604, ""), "")</f>
        <v/>
      </c>
      <c r="ZP813" s="135" t="str">
        <f>IFERROR(IF(Sale!L604 &lt;&gt; "", Sale!L604, ""), "")</f>
        <v/>
      </c>
      <c r="ZQ813" s="135" t="str">
        <f>IFERROR(IF(Sale!M604 &lt;&gt; "", Sale!M604, ""), "")</f>
        <v/>
      </c>
      <c r="ZR813" s="135" t="str">
        <f>IFERROR(IF(Sale!N604 &lt;&gt; "", Sale!N604, ""), "")</f>
        <v/>
      </c>
      <c r="ZS813" s="135" t="str">
        <f>IFERROR(IF(Sale!O604 &lt;&gt; "", Sale!O604, ""), "")</f>
        <v/>
      </c>
      <c r="ZT813" s="135"/>
      <c r="ZU813" s="135"/>
      <c r="ZV813" s="135"/>
      <c r="ZW813" s="135"/>
      <c r="ZX813" s="139"/>
      <c r="ZY813" s="135"/>
      <c r="ZZ813" s="135"/>
    </row>
    <row r="814" spans="25:702">
      <c r="Y814"/>
      <c r="YA814" s="135" t="str">
        <f>IF(YC814 &lt;&gt; "", (COUNTIF($YC$212:YC814,YC814)&amp;"_"&amp;YC814),"")</f>
        <v/>
      </c>
      <c r="YB814" s="136" t="str">
        <f>IFERROR(IF(Purchase!A604 &lt;&gt;"",Purchase!A604,""),"")</f>
        <v/>
      </c>
      <c r="YC814" s="137" t="str">
        <f>IFERROR(IF(Purchase!B604 &lt;&gt;"",Purchase!B604,""),"")</f>
        <v/>
      </c>
      <c r="YD814" s="137" t="str">
        <f>IFERROR(IF(Purchase!C604 &lt;&gt;"",Purchase!C604,""),"")</f>
        <v/>
      </c>
      <c r="YE814" s="137" t="str">
        <f>IFERROR(IF(Purchase!D604 &lt;&gt;"",Purchase!D604,""),"")</f>
        <v/>
      </c>
      <c r="YF814" s="137" t="str">
        <f>IFERROR(IF(Purchase!E604 &lt;&gt;"",Purchase!E604,""),"")</f>
        <v/>
      </c>
      <c r="YG814" s="137" t="str">
        <f>IFERROR(IF(Purchase!F604 &lt;&gt;"",Purchase!F604,""),"")</f>
        <v/>
      </c>
      <c r="YH814" s="137" t="str">
        <f>IFERROR(IF(Purchase!G604 &lt;&gt;"",Purchase!G604,""),"")</f>
        <v/>
      </c>
      <c r="YI814" s="137" t="str">
        <f>IFERROR(IF(Purchase!H604 &lt;&gt;"",Purchase!H604,""),"")</f>
        <v/>
      </c>
      <c r="YJ814" s="137" t="str">
        <f>IFERROR(IF(Purchase!I604 &lt;&gt;"",Purchase!I604,""),"")</f>
        <v/>
      </c>
      <c r="YK814" s="137" t="str">
        <f>IFERROR(IF(Purchase!J604 &lt;&gt;"",Purchase!J604,""),"")</f>
        <v/>
      </c>
      <c r="YL814" s="149" t="str">
        <f t="shared" si="36"/>
        <v/>
      </c>
      <c r="YM814" s="135"/>
      <c r="YN814" s="138"/>
      <c r="YO814" s="139"/>
      <c r="YP814" s="138"/>
      <c r="YQ814" s="138"/>
      <c r="YR814" s="140"/>
      <c r="YS814" s="138"/>
      <c r="YT814" s="138"/>
      <c r="YU814" s="141"/>
      <c r="YV814" s="135"/>
      <c r="YW814" s="135"/>
      <c r="YX814" s="135"/>
      <c r="YY814" s="135"/>
      <c r="YZ814" s="135"/>
      <c r="ZA814" s="135"/>
      <c r="ZB814" s="135"/>
      <c r="ZC814" s="135"/>
      <c r="ZD814" s="135" t="str">
        <f>IF(ZG814 &lt;&gt; "",(COUNTIF($ZG$212:ZG814,ZG814)&amp;"_"&amp;ZG814),"")</f>
        <v/>
      </c>
      <c r="ZE814" s="142" t="str">
        <f>IFERROR(IF(Sale!A605 &lt;&gt; "", Sale!A605, ""), "")</f>
        <v/>
      </c>
      <c r="ZF814" s="135" t="str">
        <f>IFERROR(IF(Sale!B605 &lt;&gt; "", Sale!B605, ""), "")</f>
        <v/>
      </c>
      <c r="ZG814" s="135" t="str">
        <f>IFERROR(IF(Sale!C605 &lt;&gt; "", Sale!C605, ""), "")</f>
        <v/>
      </c>
      <c r="ZH814" s="135" t="str">
        <f>IFERROR(IF(Sale!D605 &lt;&gt; "", Sale!D605, ""), "")</f>
        <v/>
      </c>
      <c r="ZI814" s="135" t="str">
        <f>IFERROR(IF(Sale!E605 &lt;&gt; "", Sale!E605, ""), "")</f>
        <v/>
      </c>
      <c r="ZJ814" s="135" t="str">
        <f>IFERROR(IF(Sale!F605 &lt;&gt; "", Sale!F605, ""), "")</f>
        <v/>
      </c>
      <c r="ZK814" s="135" t="str">
        <f>IFERROR(IF(Sale!G605 &lt;&gt; "", Sale!G605, ""), "")</f>
        <v/>
      </c>
      <c r="ZL814" s="135" t="str">
        <f>IFERROR(IF(Sale!H605 &lt;&gt; "", Sale!H605, ""), "")</f>
        <v/>
      </c>
      <c r="ZM814" s="135" t="str">
        <f>IFERROR(IF(Sale!I605 &lt;&gt; "", Sale!I605, ""), "")</f>
        <v/>
      </c>
      <c r="ZN814" s="135" t="str">
        <f>IFERROR(IF(Sale!J605 &lt;&gt; "", Sale!J605, ""), "")</f>
        <v/>
      </c>
      <c r="ZO814" s="135" t="str">
        <f>IFERROR(IF(Sale!K605 &lt;&gt; "", Sale!K605, ""), "")</f>
        <v/>
      </c>
      <c r="ZP814" s="135" t="str">
        <f>IFERROR(IF(Sale!L605 &lt;&gt; "", Sale!L605, ""), "")</f>
        <v/>
      </c>
      <c r="ZQ814" s="135" t="str">
        <f>IFERROR(IF(Sale!M605 &lt;&gt; "", Sale!M605, ""), "")</f>
        <v/>
      </c>
      <c r="ZR814" s="135" t="str">
        <f>IFERROR(IF(Sale!N605 &lt;&gt; "", Sale!N605, ""), "")</f>
        <v/>
      </c>
      <c r="ZS814" s="135" t="str">
        <f>IFERROR(IF(Sale!O605 &lt;&gt; "", Sale!O605, ""), "")</f>
        <v/>
      </c>
      <c r="ZT814" s="135"/>
      <c r="ZU814" s="135"/>
      <c r="ZV814" s="135"/>
      <c r="ZW814" s="135"/>
      <c r="ZX814" s="139"/>
      <c r="ZY814" s="135"/>
      <c r="ZZ814" s="135"/>
    </row>
    <row r="815" spans="25:702">
      <c r="Y815"/>
      <c r="YA815" s="135" t="str">
        <f>IF(YC815 &lt;&gt; "", (COUNTIF($YC$212:YC815,YC815)&amp;"_"&amp;YC815),"")</f>
        <v/>
      </c>
      <c r="YB815" s="136" t="str">
        <f>IFERROR(IF(Purchase!A605 &lt;&gt;"",Purchase!A605,""),"")</f>
        <v/>
      </c>
      <c r="YC815" s="137" t="str">
        <f>IFERROR(IF(Purchase!B605 &lt;&gt;"",Purchase!B605,""),"")</f>
        <v/>
      </c>
      <c r="YD815" s="137" t="str">
        <f>IFERROR(IF(Purchase!C605 &lt;&gt;"",Purchase!C605,""),"")</f>
        <v/>
      </c>
      <c r="YE815" s="137" t="str">
        <f>IFERROR(IF(Purchase!D605 &lt;&gt;"",Purchase!D605,""),"")</f>
        <v/>
      </c>
      <c r="YF815" s="137" t="str">
        <f>IFERROR(IF(Purchase!E605 &lt;&gt;"",Purchase!E605,""),"")</f>
        <v/>
      </c>
      <c r="YG815" s="137" t="str">
        <f>IFERROR(IF(Purchase!F605 &lt;&gt;"",Purchase!F605,""),"")</f>
        <v/>
      </c>
      <c r="YH815" s="137" t="str">
        <f>IFERROR(IF(Purchase!G605 &lt;&gt;"",Purchase!G605,""),"")</f>
        <v/>
      </c>
      <c r="YI815" s="137" t="str">
        <f>IFERROR(IF(Purchase!H605 &lt;&gt;"",Purchase!H605,""),"")</f>
        <v/>
      </c>
      <c r="YJ815" s="137" t="str">
        <f>IFERROR(IF(Purchase!I605 &lt;&gt;"",Purchase!I605,""),"")</f>
        <v/>
      </c>
      <c r="YK815" s="137" t="str">
        <f>IFERROR(IF(Purchase!J605 &lt;&gt;"",Purchase!J605,""),"")</f>
        <v/>
      </c>
      <c r="YL815" s="149" t="str">
        <f t="shared" si="36"/>
        <v/>
      </c>
      <c r="YM815" s="135"/>
      <c r="YN815" s="138"/>
      <c r="YO815" s="139"/>
      <c r="YP815" s="138"/>
      <c r="YQ815" s="138"/>
      <c r="YR815" s="140"/>
      <c r="YS815" s="138"/>
      <c r="YT815" s="138"/>
      <c r="YU815" s="141"/>
      <c r="YV815" s="135"/>
      <c r="YW815" s="135"/>
      <c r="YX815" s="135"/>
      <c r="YY815" s="135"/>
      <c r="YZ815" s="135"/>
      <c r="ZA815" s="135"/>
      <c r="ZB815" s="135"/>
      <c r="ZC815" s="135"/>
      <c r="ZD815" s="135" t="str">
        <f>IF(ZG815 &lt;&gt; "",(COUNTIF($ZG$212:ZG815,ZG815)&amp;"_"&amp;ZG815),"")</f>
        <v/>
      </c>
      <c r="ZE815" s="142" t="str">
        <f>IFERROR(IF(Sale!A606 &lt;&gt; "", Sale!A606, ""), "")</f>
        <v/>
      </c>
      <c r="ZF815" s="135" t="str">
        <f>IFERROR(IF(Sale!B606 &lt;&gt; "", Sale!B606, ""), "")</f>
        <v/>
      </c>
      <c r="ZG815" s="135" t="str">
        <f>IFERROR(IF(Sale!C606 &lt;&gt; "", Sale!C606, ""), "")</f>
        <v/>
      </c>
      <c r="ZH815" s="135" t="str">
        <f>IFERROR(IF(Sale!D606 &lt;&gt; "", Sale!D606, ""), "")</f>
        <v/>
      </c>
      <c r="ZI815" s="135" t="str">
        <f>IFERROR(IF(Sale!E606 &lt;&gt; "", Sale!E606, ""), "")</f>
        <v/>
      </c>
      <c r="ZJ815" s="135" t="str">
        <f>IFERROR(IF(Sale!F606 &lt;&gt; "", Sale!F606, ""), "")</f>
        <v/>
      </c>
      <c r="ZK815" s="135" t="str">
        <f>IFERROR(IF(Sale!G606 &lt;&gt; "", Sale!G606, ""), "")</f>
        <v/>
      </c>
      <c r="ZL815" s="135" t="str">
        <f>IFERROR(IF(Sale!H606 &lt;&gt; "", Sale!H606, ""), "")</f>
        <v/>
      </c>
      <c r="ZM815" s="135" t="str">
        <f>IFERROR(IF(Sale!I606 &lt;&gt; "", Sale!I606, ""), "")</f>
        <v/>
      </c>
      <c r="ZN815" s="135" t="str">
        <f>IFERROR(IF(Sale!J606 &lt;&gt; "", Sale!J606, ""), "")</f>
        <v/>
      </c>
      <c r="ZO815" s="135" t="str">
        <f>IFERROR(IF(Sale!K606 &lt;&gt; "", Sale!K606, ""), "")</f>
        <v/>
      </c>
      <c r="ZP815" s="135" t="str">
        <f>IFERROR(IF(Sale!L606 &lt;&gt; "", Sale!L606, ""), "")</f>
        <v/>
      </c>
      <c r="ZQ815" s="135" t="str">
        <f>IFERROR(IF(Sale!M606 &lt;&gt; "", Sale!M606, ""), "")</f>
        <v/>
      </c>
      <c r="ZR815" s="135" t="str">
        <f>IFERROR(IF(Sale!N606 &lt;&gt; "", Sale!N606, ""), "")</f>
        <v/>
      </c>
      <c r="ZS815" s="135" t="str">
        <f>IFERROR(IF(Sale!O606 &lt;&gt; "", Sale!O606, ""), "")</f>
        <v/>
      </c>
      <c r="ZT815" s="135"/>
      <c r="ZU815" s="135"/>
      <c r="ZV815" s="135"/>
      <c r="ZW815" s="135"/>
      <c r="ZX815" s="139"/>
      <c r="ZY815" s="135"/>
      <c r="ZZ815" s="135"/>
    </row>
    <row r="816" spans="25:702">
      <c r="Y816"/>
      <c r="YA816" s="135" t="str">
        <f>IF(YC816 &lt;&gt; "", (COUNTIF($YC$212:YC816,YC816)&amp;"_"&amp;YC816),"")</f>
        <v/>
      </c>
      <c r="YB816" s="136" t="str">
        <f>IFERROR(IF(Purchase!A606 &lt;&gt;"",Purchase!A606,""),"")</f>
        <v/>
      </c>
      <c r="YC816" s="137" t="str">
        <f>IFERROR(IF(Purchase!B606 &lt;&gt;"",Purchase!B606,""),"")</f>
        <v/>
      </c>
      <c r="YD816" s="137" t="str">
        <f>IFERROR(IF(Purchase!C606 &lt;&gt;"",Purchase!C606,""),"")</f>
        <v/>
      </c>
      <c r="YE816" s="137" t="str">
        <f>IFERROR(IF(Purchase!D606 &lt;&gt;"",Purchase!D606,""),"")</f>
        <v/>
      </c>
      <c r="YF816" s="137" t="str">
        <f>IFERROR(IF(Purchase!E606 &lt;&gt;"",Purchase!E606,""),"")</f>
        <v/>
      </c>
      <c r="YG816" s="137" t="str">
        <f>IFERROR(IF(Purchase!F606 &lt;&gt;"",Purchase!F606,""),"")</f>
        <v/>
      </c>
      <c r="YH816" s="137" t="str">
        <f>IFERROR(IF(Purchase!G606 &lt;&gt;"",Purchase!G606,""),"")</f>
        <v/>
      </c>
      <c r="YI816" s="137" t="str">
        <f>IFERROR(IF(Purchase!H606 &lt;&gt;"",Purchase!H606,""),"")</f>
        <v/>
      </c>
      <c r="YJ816" s="137" t="str">
        <f>IFERROR(IF(Purchase!I606 &lt;&gt;"",Purchase!I606,""),"")</f>
        <v/>
      </c>
      <c r="YK816" s="137" t="str">
        <f>IFERROR(IF(Purchase!J606 &lt;&gt;"",Purchase!J606,""),"")</f>
        <v/>
      </c>
      <c r="YL816" s="149" t="str">
        <f t="shared" si="36"/>
        <v/>
      </c>
      <c r="YM816" s="135"/>
      <c r="YN816" s="138"/>
      <c r="YO816" s="139"/>
      <c r="YP816" s="138"/>
      <c r="YQ816" s="138"/>
      <c r="YR816" s="140"/>
      <c r="YS816" s="138"/>
      <c r="YT816" s="138"/>
      <c r="YU816" s="141"/>
      <c r="YV816" s="135"/>
      <c r="YW816" s="135"/>
      <c r="YX816" s="135"/>
      <c r="YY816" s="135"/>
      <c r="YZ816" s="135"/>
      <c r="ZA816" s="135"/>
      <c r="ZB816" s="135"/>
      <c r="ZC816" s="135"/>
      <c r="ZD816" s="135" t="str">
        <f>IF(ZG816 &lt;&gt; "",(COUNTIF($ZG$212:ZG816,ZG816)&amp;"_"&amp;ZG816),"")</f>
        <v/>
      </c>
      <c r="ZE816" s="142" t="str">
        <f>IFERROR(IF(Sale!A607 &lt;&gt; "", Sale!A607, ""), "")</f>
        <v/>
      </c>
      <c r="ZF816" s="135" t="str">
        <f>IFERROR(IF(Sale!B607 &lt;&gt; "", Sale!B607, ""), "")</f>
        <v/>
      </c>
      <c r="ZG816" s="135" t="str">
        <f>IFERROR(IF(Sale!C607 &lt;&gt; "", Sale!C607, ""), "")</f>
        <v/>
      </c>
      <c r="ZH816" s="135" t="str">
        <f>IFERROR(IF(Sale!D607 &lt;&gt; "", Sale!D607, ""), "")</f>
        <v/>
      </c>
      <c r="ZI816" s="135" t="str">
        <f>IFERROR(IF(Sale!E607 &lt;&gt; "", Sale!E607, ""), "")</f>
        <v/>
      </c>
      <c r="ZJ816" s="135" t="str">
        <f>IFERROR(IF(Sale!F607 &lt;&gt; "", Sale!F607, ""), "")</f>
        <v/>
      </c>
      <c r="ZK816" s="135" t="str">
        <f>IFERROR(IF(Sale!G607 &lt;&gt; "", Sale!G607, ""), "")</f>
        <v/>
      </c>
      <c r="ZL816" s="135" t="str">
        <f>IFERROR(IF(Sale!H607 &lt;&gt; "", Sale!H607, ""), "")</f>
        <v/>
      </c>
      <c r="ZM816" s="135" t="str">
        <f>IFERROR(IF(Sale!I607 &lt;&gt; "", Sale!I607, ""), "")</f>
        <v/>
      </c>
      <c r="ZN816" s="135" t="str">
        <f>IFERROR(IF(Sale!J607 &lt;&gt; "", Sale!J607, ""), "")</f>
        <v/>
      </c>
      <c r="ZO816" s="135" t="str">
        <f>IFERROR(IF(Sale!K607 &lt;&gt; "", Sale!K607, ""), "")</f>
        <v/>
      </c>
      <c r="ZP816" s="135" t="str">
        <f>IFERROR(IF(Sale!L607 &lt;&gt; "", Sale!L607, ""), "")</f>
        <v/>
      </c>
      <c r="ZQ816" s="135" t="str">
        <f>IFERROR(IF(Sale!M607 &lt;&gt; "", Sale!M607, ""), "")</f>
        <v/>
      </c>
      <c r="ZR816" s="135" t="str">
        <f>IFERROR(IF(Sale!N607 &lt;&gt; "", Sale!N607, ""), "")</f>
        <v/>
      </c>
      <c r="ZS816" s="135" t="str">
        <f>IFERROR(IF(Sale!O607 &lt;&gt; "", Sale!O607, ""), "")</f>
        <v/>
      </c>
      <c r="ZT816" s="135"/>
      <c r="ZU816" s="135"/>
      <c r="ZV816" s="135"/>
      <c r="ZW816" s="135"/>
      <c r="ZX816" s="139"/>
      <c r="ZY816" s="135"/>
      <c r="ZZ816" s="135"/>
    </row>
    <row r="817" spans="25:702">
      <c r="Y817"/>
      <c r="YA817" s="135" t="str">
        <f>IF(YC817 &lt;&gt; "", (COUNTIF($YC$212:YC817,YC817)&amp;"_"&amp;YC817),"")</f>
        <v/>
      </c>
      <c r="YB817" s="136" t="str">
        <f>IFERROR(IF(Purchase!A607 &lt;&gt;"",Purchase!A607,""),"")</f>
        <v/>
      </c>
      <c r="YC817" s="137" t="str">
        <f>IFERROR(IF(Purchase!B607 &lt;&gt;"",Purchase!B607,""),"")</f>
        <v/>
      </c>
      <c r="YD817" s="137" t="str">
        <f>IFERROR(IF(Purchase!C607 &lt;&gt;"",Purchase!C607,""),"")</f>
        <v/>
      </c>
      <c r="YE817" s="137" t="str">
        <f>IFERROR(IF(Purchase!D607 &lt;&gt;"",Purchase!D607,""),"")</f>
        <v/>
      </c>
      <c r="YF817" s="137" t="str">
        <f>IFERROR(IF(Purchase!E607 &lt;&gt;"",Purchase!E607,""),"")</f>
        <v/>
      </c>
      <c r="YG817" s="137" t="str">
        <f>IFERROR(IF(Purchase!F607 &lt;&gt;"",Purchase!F607,""),"")</f>
        <v/>
      </c>
      <c r="YH817" s="137" t="str">
        <f>IFERROR(IF(Purchase!G607 &lt;&gt;"",Purchase!G607,""),"")</f>
        <v/>
      </c>
      <c r="YI817" s="137" t="str">
        <f>IFERROR(IF(Purchase!H607 &lt;&gt;"",Purchase!H607,""),"")</f>
        <v/>
      </c>
      <c r="YJ817" s="137" t="str">
        <f>IFERROR(IF(Purchase!I607 &lt;&gt;"",Purchase!I607,""),"")</f>
        <v/>
      </c>
      <c r="YK817" s="137" t="str">
        <f>IFERROR(IF(Purchase!J607 &lt;&gt;"",Purchase!J607,""),"")</f>
        <v/>
      </c>
      <c r="YL817" s="149" t="str">
        <f t="shared" si="36"/>
        <v/>
      </c>
      <c r="YM817" s="135"/>
      <c r="YN817" s="138"/>
      <c r="YO817" s="139"/>
      <c r="YP817" s="138"/>
      <c r="YQ817" s="138"/>
      <c r="YR817" s="140"/>
      <c r="YS817" s="138"/>
      <c r="YT817" s="138"/>
      <c r="YU817" s="141"/>
      <c r="YV817" s="135"/>
      <c r="YW817" s="135"/>
      <c r="YX817" s="135"/>
      <c r="YY817" s="135"/>
      <c r="YZ817" s="135"/>
      <c r="ZA817" s="135"/>
      <c r="ZB817" s="135"/>
      <c r="ZC817" s="135"/>
      <c r="ZD817" s="135" t="str">
        <f>IF(ZG817 &lt;&gt; "",(COUNTIF($ZG$212:ZG817,ZG817)&amp;"_"&amp;ZG817),"")</f>
        <v/>
      </c>
      <c r="ZE817" s="142" t="str">
        <f>IFERROR(IF(Sale!A608 &lt;&gt; "", Sale!A608, ""), "")</f>
        <v/>
      </c>
      <c r="ZF817" s="135" t="str">
        <f>IFERROR(IF(Sale!B608 &lt;&gt; "", Sale!B608, ""), "")</f>
        <v/>
      </c>
      <c r="ZG817" s="135" t="str">
        <f>IFERROR(IF(Sale!C608 &lt;&gt; "", Sale!C608, ""), "")</f>
        <v/>
      </c>
      <c r="ZH817" s="135" t="str">
        <f>IFERROR(IF(Sale!D608 &lt;&gt; "", Sale!D608, ""), "")</f>
        <v/>
      </c>
      <c r="ZI817" s="135" t="str">
        <f>IFERROR(IF(Sale!E608 &lt;&gt; "", Sale!E608, ""), "")</f>
        <v/>
      </c>
      <c r="ZJ817" s="135" t="str">
        <f>IFERROR(IF(Sale!F608 &lt;&gt; "", Sale!F608, ""), "")</f>
        <v/>
      </c>
      <c r="ZK817" s="135" t="str">
        <f>IFERROR(IF(Sale!G608 &lt;&gt; "", Sale!G608, ""), "")</f>
        <v/>
      </c>
      <c r="ZL817" s="135" t="str">
        <f>IFERROR(IF(Sale!H608 &lt;&gt; "", Sale!H608, ""), "")</f>
        <v/>
      </c>
      <c r="ZM817" s="135" t="str">
        <f>IFERROR(IF(Sale!I608 &lt;&gt; "", Sale!I608, ""), "")</f>
        <v/>
      </c>
      <c r="ZN817" s="135" t="str">
        <f>IFERROR(IF(Sale!J608 &lt;&gt; "", Sale!J608, ""), "")</f>
        <v/>
      </c>
      <c r="ZO817" s="135" t="str">
        <f>IFERROR(IF(Sale!K608 &lt;&gt; "", Sale!K608, ""), "")</f>
        <v/>
      </c>
      <c r="ZP817" s="135" t="str">
        <f>IFERROR(IF(Sale!L608 &lt;&gt; "", Sale!L608, ""), "")</f>
        <v/>
      </c>
      <c r="ZQ817" s="135" t="str">
        <f>IFERROR(IF(Sale!M608 &lt;&gt; "", Sale!M608, ""), "")</f>
        <v/>
      </c>
      <c r="ZR817" s="135" t="str">
        <f>IFERROR(IF(Sale!N608 &lt;&gt; "", Sale!N608, ""), "")</f>
        <v/>
      </c>
      <c r="ZS817" s="135" t="str">
        <f>IFERROR(IF(Sale!O608 &lt;&gt; "", Sale!O608, ""), "")</f>
        <v/>
      </c>
      <c r="ZT817" s="135"/>
      <c r="ZU817" s="135"/>
      <c r="ZV817" s="135"/>
      <c r="ZW817" s="135"/>
      <c r="ZX817" s="139"/>
      <c r="ZY817" s="135"/>
      <c r="ZZ817" s="135"/>
    </row>
    <row r="818" spans="25:702">
      <c r="Y818"/>
      <c r="YA818" s="135" t="str">
        <f>IF(YC818 &lt;&gt; "", (COUNTIF($YC$212:YC818,YC818)&amp;"_"&amp;YC818),"")</f>
        <v/>
      </c>
      <c r="YB818" s="136" t="str">
        <f>IFERROR(IF(Purchase!A608 &lt;&gt;"",Purchase!A608,""),"")</f>
        <v/>
      </c>
      <c r="YC818" s="137" t="str">
        <f>IFERROR(IF(Purchase!B608 &lt;&gt;"",Purchase!B608,""),"")</f>
        <v/>
      </c>
      <c r="YD818" s="137" t="str">
        <f>IFERROR(IF(Purchase!C608 &lt;&gt;"",Purchase!C608,""),"")</f>
        <v/>
      </c>
      <c r="YE818" s="137" t="str">
        <f>IFERROR(IF(Purchase!D608 &lt;&gt;"",Purchase!D608,""),"")</f>
        <v/>
      </c>
      <c r="YF818" s="137" t="str">
        <f>IFERROR(IF(Purchase!E608 &lt;&gt;"",Purchase!E608,""),"")</f>
        <v/>
      </c>
      <c r="YG818" s="137" t="str">
        <f>IFERROR(IF(Purchase!F608 &lt;&gt;"",Purchase!F608,""),"")</f>
        <v/>
      </c>
      <c r="YH818" s="137" t="str">
        <f>IFERROR(IF(Purchase!G608 &lt;&gt;"",Purchase!G608,""),"")</f>
        <v/>
      </c>
      <c r="YI818" s="137" t="str">
        <f>IFERROR(IF(Purchase!H608 &lt;&gt;"",Purchase!H608,""),"")</f>
        <v/>
      </c>
      <c r="YJ818" s="137" t="str">
        <f>IFERROR(IF(Purchase!I608 &lt;&gt;"",Purchase!I608,""),"")</f>
        <v/>
      </c>
      <c r="YK818" s="137" t="str">
        <f>IFERROR(IF(Purchase!J608 &lt;&gt;"",Purchase!J608,""),"")</f>
        <v/>
      </c>
      <c r="YL818" s="149" t="str">
        <f t="shared" si="36"/>
        <v/>
      </c>
      <c r="YM818" s="135"/>
      <c r="YN818" s="138"/>
      <c r="YO818" s="139"/>
      <c r="YP818" s="138"/>
      <c r="YQ818" s="138"/>
      <c r="YR818" s="140"/>
      <c r="YS818" s="138"/>
      <c r="YT818" s="138"/>
      <c r="YU818" s="141"/>
      <c r="YV818" s="135"/>
      <c r="YW818" s="135"/>
      <c r="YX818" s="135"/>
      <c r="YY818" s="135"/>
      <c r="YZ818" s="135"/>
      <c r="ZA818" s="135"/>
      <c r="ZB818" s="135"/>
      <c r="ZC818" s="135"/>
      <c r="ZD818" s="135" t="str">
        <f>IF(ZG818 &lt;&gt; "",(COUNTIF($ZG$212:ZG818,ZG818)&amp;"_"&amp;ZG818),"")</f>
        <v/>
      </c>
      <c r="ZE818" s="142" t="str">
        <f>IFERROR(IF(Sale!A609 &lt;&gt; "", Sale!A609, ""), "")</f>
        <v/>
      </c>
      <c r="ZF818" s="135" t="str">
        <f>IFERROR(IF(Sale!B609 &lt;&gt; "", Sale!B609, ""), "")</f>
        <v/>
      </c>
      <c r="ZG818" s="135" t="str">
        <f>IFERROR(IF(Sale!C609 &lt;&gt; "", Sale!C609, ""), "")</f>
        <v/>
      </c>
      <c r="ZH818" s="135" t="str">
        <f>IFERROR(IF(Sale!D609 &lt;&gt; "", Sale!D609, ""), "")</f>
        <v/>
      </c>
      <c r="ZI818" s="135" t="str">
        <f>IFERROR(IF(Sale!E609 &lt;&gt; "", Sale!E609, ""), "")</f>
        <v/>
      </c>
      <c r="ZJ818" s="135" t="str">
        <f>IFERROR(IF(Sale!F609 &lt;&gt; "", Sale!F609, ""), "")</f>
        <v/>
      </c>
      <c r="ZK818" s="135" t="str">
        <f>IFERROR(IF(Sale!G609 &lt;&gt; "", Sale!G609, ""), "")</f>
        <v/>
      </c>
      <c r="ZL818" s="135" t="str">
        <f>IFERROR(IF(Sale!H609 &lt;&gt; "", Sale!H609, ""), "")</f>
        <v/>
      </c>
      <c r="ZM818" s="135" t="str">
        <f>IFERROR(IF(Sale!I609 &lt;&gt; "", Sale!I609, ""), "")</f>
        <v/>
      </c>
      <c r="ZN818" s="135" t="str">
        <f>IFERROR(IF(Sale!J609 &lt;&gt; "", Sale!J609, ""), "")</f>
        <v/>
      </c>
      <c r="ZO818" s="135" t="str">
        <f>IFERROR(IF(Sale!K609 &lt;&gt; "", Sale!K609, ""), "")</f>
        <v/>
      </c>
      <c r="ZP818" s="135" t="str">
        <f>IFERROR(IF(Sale!L609 &lt;&gt; "", Sale!L609, ""), "")</f>
        <v/>
      </c>
      <c r="ZQ818" s="135" t="str">
        <f>IFERROR(IF(Sale!M609 &lt;&gt; "", Sale!M609, ""), "")</f>
        <v/>
      </c>
      <c r="ZR818" s="135" t="str">
        <f>IFERROR(IF(Sale!N609 &lt;&gt; "", Sale!N609, ""), "")</f>
        <v/>
      </c>
      <c r="ZS818" s="135" t="str">
        <f>IFERROR(IF(Sale!O609 &lt;&gt; "", Sale!O609, ""), "")</f>
        <v/>
      </c>
      <c r="ZT818" s="135"/>
      <c r="ZU818" s="135"/>
      <c r="ZV818" s="135"/>
      <c r="ZW818" s="135"/>
      <c r="ZX818" s="139"/>
      <c r="ZY818" s="135"/>
      <c r="ZZ818" s="135"/>
    </row>
    <row r="819" spans="25:702">
      <c r="Y819"/>
      <c r="YA819" s="135" t="str">
        <f>IF(YC819 &lt;&gt; "", (COUNTIF($YC$212:YC819,YC819)&amp;"_"&amp;YC819),"")</f>
        <v/>
      </c>
      <c r="YB819" s="136" t="str">
        <f>IFERROR(IF(Purchase!A609 &lt;&gt;"",Purchase!A609,""),"")</f>
        <v/>
      </c>
      <c r="YC819" s="137" t="str">
        <f>IFERROR(IF(Purchase!B609 &lt;&gt;"",Purchase!B609,""),"")</f>
        <v/>
      </c>
      <c r="YD819" s="137" t="str">
        <f>IFERROR(IF(Purchase!C609 &lt;&gt;"",Purchase!C609,""),"")</f>
        <v/>
      </c>
      <c r="YE819" s="137" t="str">
        <f>IFERROR(IF(Purchase!D609 &lt;&gt;"",Purchase!D609,""),"")</f>
        <v/>
      </c>
      <c r="YF819" s="137" t="str">
        <f>IFERROR(IF(Purchase!E609 &lt;&gt;"",Purchase!E609,""),"")</f>
        <v/>
      </c>
      <c r="YG819" s="137" t="str">
        <f>IFERROR(IF(Purchase!F609 &lt;&gt;"",Purchase!F609,""),"")</f>
        <v/>
      </c>
      <c r="YH819" s="137" t="str">
        <f>IFERROR(IF(Purchase!G609 &lt;&gt;"",Purchase!G609,""),"")</f>
        <v/>
      </c>
      <c r="YI819" s="137" t="str">
        <f>IFERROR(IF(Purchase!H609 &lt;&gt;"",Purchase!H609,""),"")</f>
        <v/>
      </c>
      <c r="YJ819" s="137" t="str">
        <f>IFERROR(IF(Purchase!I609 &lt;&gt;"",Purchase!I609,""),"")</f>
        <v/>
      </c>
      <c r="YK819" s="137" t="str">
        <f>IFERROR(IF(Purchase!J609 &lt;&gt;"",Purchase!J609,""),"")</f>
        <v/>
      </c>
      <c r="YL819" s="149" t="str">
        <f t="shared" si="36"/>
        <v/>
      </c>
      <c r="YM819" s="135"/>
      <c r="YN819" s="138"/>
      <c r="YO819" s="139"/>
      <c r="YP819" s="138"/>
      <c r="YQ819" s="138"/>
      <c r="YR819" s="140"/>
      <c r="YS819" s="138"/>
      <c r="YT819" s="138"/>
      <c r="YU819" s="141"/>
      <c r="YV819" s="135"/>
      <c r="YW819" s="135"/>
      <c r="YX819" s="135"/>
      <c r="YY819" s="135"/>
      <c r="YZ819" s="135"/>
      <c r="ZA819" s="135"/>
      <c r="ZB819" s="135"/>
      <c r="ZC819" s="135"/>
      <c r="ZD819" s="135" t="str">
        <f>IF(ZG819 &lt;&gt; "",(COUNTIF($ZG$212:ZG819,ZG819)&amp;"_"&amp;ZG819),"")</f>
        <v/>
      </c>
      <c r="ZE819" s="142" t="str">
        <f>IFERROR(IF(Sale!A610 &lt;&gt; "", Sale!A610, ""), "")</f>
        <v/>
      </c>
      <c r="ZF819" s="135" t="str">
        <f>IFERROR(IF(Sale!B610 &lt;&gt; "", Sale!B610, ""), "")</f>
        <v/>
      </c>
      <c r="ZG819" s="135" t="str">
        <f>IFERROR(IF(Sale!C610 &lt;&gt; "", Sale!C610, ""), "")</f>
        <v/>
      </c>
      <c r="ZH819" s="135" t="str">
        <f>IFERROR(IF(Sale!D610 &lt;&gt; "", Sale!D610, ""), "")</f>
        <v/>
      </c>
      <c r="ZI819" s="135" t="str">
        <f>IFERROR(IF(Sale!E610 &lt;&gt; "", Sale!E610, ""), "")</f>
        <v/>
      </c>
      <c r="ZJ819" s="135" t="str">
        <f>IFERROR(IF(Sale!F610 &lt;&gt; "", Sale!F610, ""), "")</f>
        <v/>
      </c>
      <c r="ZK819" s="135" t="str">
        <f>IFERROR(IF(Sale!G610 &lt;&gt; "", Sale!G610, ""), "")</f>
        <v/>
      </c>
      <c r="ZL819" s="135" t="str">
        <f>IFERROR(IF(Sale!H610 &lt;&gt; "", Sale!H610, ""), "")</f>
        <v/>
      </c>
      <c r="ZM819" s="135" t="str">
        <f>IFERROR(IF(Sale!I610 &lt;&gt; "", Sale!I610, ""), "")</f>
        <v/>
      </c>
      <c r="ZN819" s="135" t="str">
        <f>IFERROR(IF(Sale!J610 &lt;&gt; "", Sale!J610, ""), "")</f>
        <v/>
      </c>
      <c r="ZO819" s="135" t="str">
        <f>IFERROR(IF(Sale!K610 &lt;&gt; "", Sale!K610, ""), "")</f>
        <v/>
      </c>
      <c r="ZP819" s="135" t="str">
        <f>IFERROR(IF(Sale!L610 &lt;&gt; "", Sale!L610, ""), "")</f>
        <v/>
      </c>
      <c r="ZQ819" s="135" t="str">
        <f>IFERROR(IF(Sale!M610 &lt;&gt; "", Sale!M610, ""), "")</f>
        <v/>
      </c>
      <c r="ZR819" s="135" t="str">
        <f>IFERROR(IF(Sale!N610 &lt;&gt; "", Sale!N610, ""), "")</f>
        <v/>
      </c>
      <c r="ZS819" s="135" t="str">
        <f>IFERROR(IF(Sale!O610 &lt;&gt; "", Sale!O610, ""), "")</f>
        <v/>
      </c>
      <c r="ZT819" s="135"/>
      <c r="ZU819" s="135"/>
      <c r="ZV819" s="135"/>
      <c r="ZW819" s="135"/>
      <c r="ZX819" s="139"/>
      <c r="ZY819" s="135"/>
      <c r="ZZ819" s="135"/>
    </row>
    <row r="820" spans="25:702">
      <c r="Y820"/>
      <c r="YA820" s="135" t="str">
        <f>IF(YC820 &lt;&gt; "", (COUNTIF($YC$212:YC820,YC820)&amp;"_"&amp;YC820),"")</f>
        <v/>
      </c>
      <c r="YB820" s="136" t="str">
        <f>IFERROR(IF(Purchase!A610 &lt;&gt;"",Purchase!A610,""),"")</f>
        <v/>
      </c>
      <c r="YC820" s="137" t="str">
        <f>IFERROR(IF(Purchase!B610 &lt;&gt;"",Purchase!B610,""),"")</f>
        <v/>
      </c>
      <c r="YD820" s="137" t="str">
        <f>IFERROR(IF(Purchase!C610 &lt;&gt;"",Purchase!C610,""),"")</f>
        <v/>
      </c>
      <c r="YE820" s="137" t="str">
        <f>IFERROR(IF(Purchase!D610 &lt;&gt;"",Purchase!D610,""),"")</f>
        <v/>
      </c>
      <c r="YF820" s="137" t="str">
        <f>IFERROR(IF(Purchase!E610 &lt;&gt;"",Purchase!E610,""),"")</f>
        <v/>
      </c>
      <c r="YG820" s="137" t="str">
        <f>IFERROR(IF(Purchase!F610 &lt;&gt;"",Purchase!F610,""),"")</f>
        <v/>
      </c>
      <c r="YH820" s="137" t="str">
        <f>IFERROR(IF(Purchase!G610 &lt;&gt;"",Purchase!G610,""),"")</f>
        <v/>
      </c>
      <c r="YI820" s="137" t="str">
        <f>IFERROR(IF(Purchase!H610 &lt;&gt;"",Purchase!H610,""),"")</f>
        <v/>
      </c>
      <c r="YJ820" s="137" t="str">
        <f>IFERROR(IF(Purchase!I610 &lt;&gt;"",Purchase!I610,""),"")</f>
        <v/>
      </c>
      <c r="YK820" s="137" t="str">
        <f>IFERROR(IF(Purchase!J610 &lt;&gt;"",Purchase!J610,""),"")</f>
        <v/>
      </c>
      <c r="YL820" s="149" t="str">
        <f t="shared" si="36"/>
        <v/>
      </c>
      <c r="YM820" s="135"/>
      <c r="YN820" s="138"/>
      <c r="YO820" s="139"/>
      <c r="YP820" s="138"/>
      <c r="YQ820" s="138"/>
      <c r="YR820" s="140"/>
      <c r="YS820" s="138"/>
      <c r="YT820" s="138"/>
      <c r="YU820" s="141"/>
      <c r="YV820" s="135"/>
      <c r="YW820" s="135"/>
      <c r="YX820" s="135"/>
      <c r="YY820" s="135"/>
      <c r="YZ820" s="135"/>
      <c r="ZA820" s="135"/>
      <c r="ZB820" s="135"/>
      <c r="ZC820" s="135"/>
      <c r="ZD820" s="135" t="str">
        <f>IF(ZG820 &lt;&gt; "",(COUNTIF($ZG$212:ZG820,ZG820)&amp;"_"&amp;ZG820),"")</f>
        <v/>
      </c>
      <c r="ZE820" s="142" t="str">
        <f>IFERROR(IF(Sale!A611 &lt;&gt; "", Sale!A611, ""), "")</f>
        <v/>
      </c>
      <c r="ZF820" s="135" t="str">
        <f>IFERROR(IF(Sale!B611 &lt;&gt; "", Sale!B611, ""), "")</f>
        <v/>
      </c>
      <c r="ZG820" s="135" t="str">
        <f>IFERROR(IF(Sale!C611 &lt;&gt; "", Sale!C611, ""), "")</f>
        <v/>
      </c>
      <c r="ZH820" s="135" t="str">
        <f>IFERROR(IF(Sale!D611 &lt;&gt; "", Sale!D611, ""), "")</f>
        <v/>
      </c>
      <c r="ZI820" s="135" t="str">
        <f>IFERROR(IF(Sale!E611 &lt;&gt; "", Sale!E611, ""), "")</f>
        <v/>
      </c>
      <c r="ZJ820" s="135" t="str">
        <f>IFERROR(IF(Sale!F611 &lt;&gt; "", Sale!F611, ""), "")</f>
        <v/>
      </c>
      <c r="ZK820" s="135" t="str">
        <f>IFERROR(IF(Sale!G611 &lt;&gt; "", Sale!G611, ""), "")</f>
        <v/>
      </c>
      <c r="ZL820" s="135" t="str">
        <f>IFERROR(IF(Sale!H611 &lt;&gt; "", Sale!H611, ""), "")</f>
        <v/>
      </c>
      <c r="ZM820" s="135" t="str">
        <f>IFERROR(IF(Sale!I611 &lt;&gt; "", Sale!I611, ""), "")</f>
        <v/>
      </c>
      <c r="ZN820" s="135" t="str">
        <f>IFERROR(IF(Sale!J611 &lt;&gt; "", Sale!J611, ""), "")</f>
        <v/>
      </c>
      <c r="ZO820" s="135" t="str">
        <f>IFERROR(IF(Sale!K611 &lt;&gt; "", Sale!K611, ""), "")</f>
        <v/>
      </c>
      <c r="ZP820" s="135" t="str">
        <f>IFERROR(IF(Sale!L611 &lt;&gt; "", Sale!L611, ""), "")</f>
        <v/>
      </c>
      <c r="ZQ820" s="135" t="str">
        <f>IFERROR(IF(Sale!M611 &lt;&gt; "", Sale!M611, ""), "")</f>
        <v/>
      </c>
      <c r="ZR820" s="135" t="str">
        <f>IFERROR(IF(Sale!N611 &lt;&gt; "", Sale!N611, ""), "")</f>
        <v/>
      </c>
      <c r="ZS820" s="135" t="str">
        <f>IFERROR(IF(Sale!O611 &lt;&gt; "", Sale!O611, ""), "")</f>
        <v/>
      </c>
      <c r="ZT820" s="135"/>
      <c r="ZU820" s="135"/>
      <c r="ZV820" s="135"/>
      <c r="ZW820" s="135"/>
      <c r="ZX820" s="139"/>
      <c r="ZY820" s="135"/>
      <c r="ZZ820" s="135"/>
    </row>
    <row r="821" spans="25:702">
      <c r="Y821"/>
      <c r="YA821" s="135" t="str">
        <f>IF(YC821 &lt;&gt; "", (COUNTIF($YC$212:YC821,YC821)&amp;"_"&amp;YC821),"")</f>
        <v/>
      </c>
      <c r="YB821" s="136" t="str">
        <f>IFERROR(IF(Purchase!A611 &lt;&gt;"",Purchase!A611,""),"")</f>
        <v/>
      </c>
      <c r="YC821" s="137" t="str">
        <f>IFERROR(IF(Purchase!B611 &lt;&gt;"",Purchase!B611,""),"")</f>
        <v/>
      </c>
      <c r="YD821" s="137" t="str">
        <f>IFERROR(IF(Purchase!C611 &lt;&gt;"",Purchase!C611,""),"")</f>
        <v/>
      </c>
      <c r="YE821" s="137" t="str">
        <f>IFERROR(IF(Purchase!D611 &lt;&gt;"",Purchase!D611,""),"")</f>
        <v/>
      </c>
      <c r="YF821" s="137" t="str">
        <f>IFERROR(IF(Purchase!E611 &lt;&gt;"",Purchase!E611,""),"")</f>
        <v/>
      </c>
      <c r="YG821" s="137" t="str">
        <f>IFERROR(IF(Purchase!F611 &lt;&gt;"",Purchase!F611,""),"")</f>
        <v/>
      </c>
      <c r="YH821" s="137" t="str">
        <f>IFERROR(IF(Purchase!G611 &lt;&gt;"",Purchase!G611,""),"")</f>
        <v/>
      </c>
      <c r="YI821" s="137" t="str">
        <f>IFERROR(IF(Purchase!H611 &lt;&gt;"",Purchase!H611,""),"")</f>
        <v/>
      </c>
      <c r="YJ821" s="137" t="str">
        <f>IFERROR(IF(Purchase!I611 &lt;&gt;"",Purchase!I611,""),"")</f>
        <v/>
      </c>
      <c r="YK821" s="137" t="str">
        <f>IFERROR(IF(Purchase!J611 &lt;&gt;"",Purchase!J611,""),"")</f>
        <v/>
      </c>
      <c r="YL821" s="149" t="str">
        <f t="shared" si="36"/>
        <v/>
      </c>
      <c r="YM821" s="135"/>
      <c r="YN821" s="138"/>
      <c r="YO821" s="139"/>
      <c r="YP821" s="138"/>
      <c r="YQ821" s="138"/>
      <c r="YR821" s="140"/>
      <c r="YS821" s="138"/>
      <c r="YT821" s="138"/>
      <c r="YU821" s="141"/>
      <c r="YV821" s="135"/>
      <c r="YW821" s="135"/>
      <c r="YX821" s="135"/>
      <c r="YY821" s="135"/>
      <c r="YZ821" s="135"/>
      <c r="ZA821" s="135"/>
      <c r="ZB821" s="135"/>
      <c r="ZC821" s="135"/>
      <c r="ZD821" s="135" t="str">
        <f>IF(ZG821 &lt;&gt; "",(COUNTIF($ZG$212:ZG821,ZG821)&amp;"_"&amp;ZG821),"")</f>
        <v/>
      </c>
      <c r="ZE821" s="142" t="str">
        <f>IFERROR(IF(Sale!A612 &lt;&gt; "", Sale!A612, ""), "")</f>
        <v/>
      </c>
      <c r="ZF821" s="135" t="str">
        <f>IFERROR(IF(Sale!B612 &lt;&gt; "", Sale!B612, ""), "")</f>
        <v/>
      </c>
      <c r="ZG821" s="135" t="str">
        <f>IFERROR(IF(Sale!C612 &lt;&gt; "", Sale!C612, ""), "")</f>
        <v/>
      </c>
      <c r="ZH821" s="135" t="str">
        <f>IFERROR(IF(Sale!D612 &lt;&gt; "", Sale!D612, ""), "")</f>
        <v/>
      </c>
      <c r="ZI821" s="135" t="str">
        <f>IFERROR(IF(Sale!E612 &lt;&gt; "", Sale!E612, ""), "")</f>
        <v/>
      </c>
      <c r="ZJ821" s="135" t="str">
        <f>IFERROR(IF(Sale!F612 &lt;&gt; "", Sale!F612, ""), "")</f>
        <v/>
      </c>
      <c r="ZK821" s="135" t="str">
        <f>IFERROR(IF(Sale!G612 &lt;&gt; "", Sale!G612, ""), "")</f>
        <v/>
      </c>
      <c r="ZL821" s="135" t="str">
        <f>IFERROR(IF(Sale!H612 &lt;&gt; "", Sale!H612, ""), "")</f>
        <v/>
      </c>
      <c r="ZM821" s="135" t="str">
        <f>IFERROR(IF(Sale!I612 &lt;&gt; "", Sale!I612, ""), "")</f>
        <v/>
      </c>
      <c r="ZN821" s="135" t="str">
        <f>IFERROR(IF(Sale!J612 &lt;&gt; "", Sale!J612, ""), "")</f>
        <v/>
      </c>
      <c r="ZO821" s="135" t="str">
        <f>IFERROR(IF(Sale!K612 &lt;&gt; "", Sale!K612, ""), "")</f>
        <v/>
      </c>
      <c r="ZP821" s="135" t="str">
        <f>IFERROR(IF(Sale!L612 &lt;&gt; "", Sale!L612, ""), "")</f>
        <v/>
      </c>
      <c r="ZQ821" s="135" t="str">
        <f>IFERROR(IF(Sale!M612 &lt;&gt; "", Sale!M612, ""), "")</f>
        <v/>
      </c>
      <c r="ZR821" s="135" t="str">
        <f>IFERROR(IF(Sale!N612 &lt;&gt; "", Sale!N612, ""), "")</f>
        <v/>
      </c>
      <c r="ZS821" s="135" t="str">
        <f>IFERROR(IF(Sale!O612 &lt;&gt; "", Sale!O612, ""), "")</f>
        <v/>
      </c>
      <c r="ZT821" s="135"/>
      <c r="ZU821" s="135"/>
      <c r="ZV821" s="135"/>
      <c r="ZW821" s="135"/>
      <c r="ZX821" s="139"/>
      <c r="ZY821" s="135"/>
      <c r="ZZ821" s="135"/>
    </row>
    <row r="822" spans="25:702">
      <c r="Y822"/>
      <c r="YA822" s="135" t="str">
        <f>IF(YC822 &lt;&gt; "", (COUNTIF($YC$212:YC822,YC822)&amp;"_"&amp;YC822),"")</f>
        <v/>
      </c>
      <c r="YB822" s="136" t="str">
        <f>IFERROR(IF(Purchase!A612 &lt;&gt;"",Purchase!A612,""),"")</f>
        <v/>
      </c>
      <c r="YC822" s="137" t="str">
        <f>IFERROR(IF(Purchase!B612 &lt;&gt;"",Purchase!B612,""),"")</f>
        <v/>
      </c>
      <c r="YD822" s="137" t="str">
        <f>IFERROR(IF(Purchase!C612 &lt;&gt;"",Purchase!C612,""),"")</f>
        <v/>
      </c>
      <c r="YE822" s="137" t="str">
        <f>IFERROR(IF(Purchase!D612 &lt;&gt;"",Purchase!D612,""),"")</f>
        <v/>
      </c>
      <c r="YF822" s="137" t="str">
        <f>IFERROR(IF(Purchase!E612 &lt;&gt;"",Purchase!E612,""),"")</f>
        <v/>
      </c>
      <c r="YG822" s="137" t="str">
        <f>IFERROR(IF(Purchase!F612 &lt;&gt;"",Purchase!F612,""),"")</f>
        <v/>
      </c>
      <c r="YH822" s="137" t="str">
        <f>IFERROR(IF(Purchase!G612 &lt;&gt;"",Purchase!G612,""),"")</f>
        <v/>
      </c>
      <c r="YI822" s="137" t="str">
        <f>IFERROR(IF(Purchase!H612 &lt;&gt;"",Purchase!H612,""),"")</f>
        <v/>
      </c>
      <c r="YJ822" s="137" t="str">
        <f>IFERROR(IF(Purchase!I612 &lt;&gt;"",Purchase!I612,""),"")</f>
        <v/>
      </c>
      <c r="YK822" s="137" t="str">
        <f>IFERROR(IF(Purchase!J612 &lt;&gt;"",Purchase!J612,""),"")</f>
        <v/>
      </c>
      <c r="YL822" s="149" t="str">
        <f t="shared" si="36"/>
        <v/>
      </c>
      <c r="YM822" s="135"/>
      <c r="YN822" s="138"/>
      <c r="YO822" s="139"/>
      <c r="YP822" s="138"/>
      <c r="YQ822" s="138"/>
      <c r="YR822" s="140"/>
      <c r="YS822" s="138"/>
      <c r="YT822" s="138"/>
      <c r="YU822" s="141"/>
      <c r="YV822" s="135"/>
      <c r="YW822" s="135"/>
      <c r="YX822" s="135"/>
      <c r="YY822" s="135"/>
      <c r="YZ822" s="135"/>
      <c r="ZA822" s="135"/>
      <c r="ZB822" s="135"/>
      <c r="ZC822" s="135"/>
      <c r="ZD822" s="135" t="str">
        <f>IF(ZG822 &lt;&gt; "",(COUNTIF($ZG$212:ZG822,ZG822)&amp;"_"&amp;ZG822),"")</f>
        <v/>
      </c>
      <c r="ZE822" s="142" t="str">
        <f>IFERROR(IF(Sale!A613 &lt;&gt; "", Sale!A613, ""), "")</f>
        <v/>
      </c>
      <c r="ZF822" s="135" t="str">
        <f>IFERROR(IF(Sale!B613 &lt;&gt; "", Sale!B613, ""), "")</f>
        <v/>
      </c>
      <c r="ZG822" s="135" t="str">
        <f>IFERROR(IF(Sale!C613 &lt;&gt; "", Sale!C613, ""), "")</f>
        <v/>
      </c>
      <c r="ZH822" s="135" t="str">
        <f>IFERROR(IF(Sale!D613 &lt;&gt; "", Sale!D613, ""), "")</f>
        <v/>
      </c>
      <c r="ZI822" s="135" t="str">
        <f>IFERROR(IF(Sale!E613 &lt;&gt; "", Sale!E613, ""), "")</f>
        <v/>
      </c>
      <c r="ZJ822" s="135" t="str">
        <f>IFERROR(IF(Sale!F613 &lt;&gt; "", Sale!F613, ""), "")</f>
        <v/>
      </c>
      <c r="ZK822" s="135" t="str">
        <f>IFERROR(IF(Sale!G613 &lt;&gt; "", Sale!G613, ""), "")</f>
        <v/>
      </c>
      <c r="ZL822" s="135" t="str">
        <f>IFERROR(IF(Sale!H613 &lt;&gt; "", Sale!H613, ""), "")</f>
        <v/>
      </c>
      <c r="ZM822" s="135" t="str">
        <f>IFERROR(IF(Sale!I613 &lt;&gt; "", Sale!I613, ""), "")</f>
        <v/>
      </c>
      <c r="ZN822" s="135" t="str">
        <f>IFERROR(IF(Sale!J613 &lt;&gt; "", Sale!J613, ""), "")</f>
        <v/>
      </c>
      <c r="ZO822" s="135" t="str">
        <f>IFERROR(IF(Sale!K613 &lt;&gt; "", Sale!K613, ""), "")</f>
        <v/>
      </c>
      <c r="ZP822" s="135" t="str">
        <f>IFERROR(IF(Sale!L613 &lt;&gt; "", Sale!L613, ""), "")</f>
        <v/>
      </c>
      <c r="ZQ822" s="135" t="str">
        <f>IFERROR(IF(Sale!M613 &lt;&gt; "", Sale!M613, ""), "")</f>
        <v/>
      </c>
      <c r="ZR822" s="135" t="str">
        <f>IFERROR(IF(Sale!N613 &lt;&gt; "", Sale!N613, ""), "")</f>
        <v/>
      </c>
      <c r="ZS822" s="135" t="str">
        <f>IFERROR(IF(Sale!O613 &lt;&gt; "", Sale!O613, ""), "")</f>
        <v/>
      </c>
      <c r="ZT822" s="135"/>
      <c r="ZU822" s="135"/>
      <c r="ZV822" s="135"/>
      <c r="ZW822" s="135"/>
      <c r="ZX822" s="139"/>
      <c r="ZY822" s="135"/>
      <c r="ZZ822" s="135"/>
    </row>
    <row r="823" spans="25:702">
      <c r="Y823"/>
      <c r="YA823" s="135" t="str">
        <f>IF(YC823 &lt;&gt; "", (COUNTIF($YC$212:YC823,YC823)&amp;"_"&amp;YC823),"")</f>
        <v/>
      </c>
      <c r="YB823" s="136" t="str">
        <f>IFERROR(IF(Purchase!A613 &lt;&gt;"",Purchase!A613,""),"")</f>
        <v/>
      </c>
      <c r="YC823" s="137" t="str">
        <f>IFERROR(IF(Purchase!B613 &lt;&gt;"",Purchase!B613,""),"")</f>
        <v/>
      </c>
      <c r="YD823" s="137" t="str">
        <f>IFERROR(IF(Purchase!C613 &lt;&gt;"",Purchase!C613,""),"")</f>
        <v/>
      </c>
      <c r="YE823" s="137" t="str">
        <f>IFERROR(IF(Purchase!D613 &lt;&gt;"",Purchase!D613,""),"")</f>
        <v/>
      </c>
      <c r="YF823" s="137" t="str">
        <f>IFERROR(IF(Purchase!E613 &lt;&gt;"",Purchase!E613,""),"")</f>
        <v/>
      </c>
      <c r="YG823" s="137" t="str">
        <f>IFERROR(IF(Purchase!F613 &lt;&gt;"",Purchase!F613,""),"")</f>
        <v/>
      </c>
      <c r="YH823" s="137" t="str">
        <f>IFERROR(IF(Purchase!G613 &lt;&gt;"",Purchase!G613,""),"")</f>
        <v/>
      </c>
      <c r="YI823" s="137" t="str">
        <f>IFERROR(IF(Purchase!H613 &lt;&gt;"",Purchase!H613,""),"")</f>
        <v/>
      </c>
      <c r="YJ823" s="137" t="str">
        <f>IFERROR(IF(Purchase!I613 &lt;&gt;"",Purchase!I613,""),"")</f>
        <v/>
      </c>
      <c r="YK823" s="137" t="str">
        <f>IFERROR(IF(Purchase!J613 &lt;&gt;"",Purchase!J613,""),"")</f>
        <v/>
      </c>
      <c r="YL823" s="149" t="str">
        <f t="shared" si="36"/>
        <v/>
      </c>
      <c r="YM823" s="135"/>
      <c r="YN823" s="138"/>
      <c r="YO823" s="139"/>
      <c r="YP823" s="138"/>
      <c r="YQ823" s="138"/>
      <c r="YR823" s="140"/>
      <c r="YS823" s="138"/>
      <c r="YT823" s="138"/>
      <c r="YU823" s="141"/>
      <c r="YV823" s="135"/>
      <c r="YW823" s="135"/>
      <c r="YX823" s="135"/>
      <c r="YY823" s="135"/>
      <c r="YZ823" s="135"/>
      <c r="ZA823" s="135"/>
      <c r="ZB823" s="135"/>
      <c r="ZC823" s="135"/>
      <c r="ZD823" s="135" t="str">
        <f>IF(ZG823 &lt;&gt; "",(COUNTIF($ZG$212:ZG823,ZG823)&amp;"_"&amp;ZG823),"")</f>
        <v/>
      </c>
      <c r="ZE823" s="142" t="str">
        <f>IFERROR(IF(Sale!A614 &lt;&gt; "", Sale!A614, ""), "")</f>
        <v/>
      </c>
      <c r="ZF823" s="135" t="str">
        <f>IFERROR(IF(Sale!B614 &lt;&gt; "", Sale!B614, ""), "")</f>
        <v/>
      </c>
      <c r="ZG823" s="135" t="str">
        <f>IFERROR(IF(Sale!C614 &lt;&gt; "", Sale!C614, ""), "")</f>
        <v/>
      </c>
      <c r="ZH823" s="135" t="str">
        <f>IFERROR(IF(Sale!D614 &lt;&gt; "", Sale!D614, ""), "")</f>
        <v/>
      </c>
      <c r="ZI823" s="135" t="str">
        <f>IFERROR(IF(Sale!E614 &lt;&gt; "", Sale!E614, ""), "")</f>
        <v/>
      </c>
      <c r="ZJ823" s="135" t="str">
        <f>IFERROR(IF(Sale!F614 &lt;&gt; "", Sale!F614, ""), "")</f>
        <v/>
      </c>
      <c r="ZK823" s="135" t="str">
        <f>IFERROR(IF(Sale!G614 &lt;&gt; "", Sale!G614, ""), "")</f>
        <v/>
      </c>
      <c r="ZL823" s="135" t="str">
        <f>IFERROR(IF(Sale!H614 &lt;&gt; "", Sale!H614, ""), "")</f>
        <v/>
      </c>
      <c r="ZM823" s="135" t="str">
        <f>IFERROR(IF(Sale!I614 &lt;&gt; "", Sale!I614, ""), "")</f>
        <v/>
      </c>
      <c r="ZN823" s="135" t="str">
        <f>IFERROR(IF(Sale!J614 &lt;&gt; "", Sale!J614, ""), "")</f>
        <v/>
      </c>
      <c r="ZO823" s="135" t="str">
        <f>IFERROR(IF(Sale!K614 &lt;&gt; "", Sale!K614, ""), "")</f>
        <v/>
      </c>
      <c r="ZP823" s="135" t="str">
        <f>IFERROR(IF(Sale!L614 &lt;&gt; "", Sale!L614, ""), "")</f>
        <v/>
      </c>
      <c r="ZQ823" s="135" t="str">
        <f>IFERROR(IF(Sale!M614 &lt;&gt; "", Sale!M614, ""), "")</f>
        <v/>
      </c>
      <c r="ZR823" s="135" t="str">
        <f>IFERROR(IF(Sale!N614 &lt;&gt; "", Sale!N614, ""), "")</f>
        <v/>
      </c>
      <c r="ZS823" s="135" t="str">
        <f>IFERROR(IF(Sale!O614 &lt;&gt; "", Sale!O614, ""), "")</f>
        <v/>
      </c>
      <c r="ZT823" s="135"/>
      <c r="ZU823" s="135"/>
      <c r="ZV823" s="135"/>
      <c r="ZW823" s="135"/>
      <c r="ZX823" s="139"/>
      <c r="ZY823" s="135"/>
      <c r="ZZ823" s="135"/>
    </row>
    <row r="824" spans="25:702">
      <c r="Y824"/>
      <c r="YA824" s="135" t="str">
        <f>IF(YC824 &lt;&gt; "", (COUNTIF($YC$212:YC824,YC824)&amp;"_"&amp;YC824),"")</f>
        <v/>
      </c>
      <c r="YB824" s="136" t="str">
        <f>IFERROR(IF(Purchase!A614 &lt;&gt;"",Purchase!A614,""),"")</f>
        <v/>
      </c>
      <c r="YC824" s="137" t="str">
        <f>IFERROR(IF(Purchase!B614 &lt;&gt;"",Purchase!B614,""),"")</f>
        <v/>
      </c>
      <c r="YD824" s="137" t="str">
        <f>IFERROR(IF(Purchase!C614 &lt;&gt;"",Purchase!C614,""),"")</f>
        <v/>
      </c>
      <c r="YE824" s="137" t="str">
        <f>IFERROR(IF(Purchase!D614 &lt;&gt;"",Purchase!D614,""),"")</f>
        <v/>
      </c>
      <c r="YF824" s="137" t="str">
        <f>IFERROR(IF(Purchase!E614 &lt;&gt;"",Purchase!E614,""),"")</f>
        <v/>
      </c>
      <c r="YG824" s="137" t="str">
        <f>IFERROR(IF(Purchase!F614 &lt;&gt;"",Purchase!F614,""),"")</f>
        <v/>
      </c>
      <c r="YH824" s="137" t="str">
        <f>IFERROR(IF(Purchase!G614 &lt;&gt;"",Purchase!G614,""),"")</f>
        <v/>
      </c>
      <c r="YI824" s="137" t="str">
        <f>IFERROR(IF(Purchase!H614 &lt;&gt;"",Purchase!H614,""),"")</f>
        <v/>
      </c>
      <c r="YJ824" s="137" t="str">
        <f>IFERROR(IF(Purchase!I614 &lt;&gt;"",Purchase!I614,""),"")</f>
        <v/>
      </c>
      <c r="YK824" s="137" t="str">
        <f>IFERROR(IF(Purchase!J614 &lt;&gt;"",Purchase!J614,""),"")</f>
        <v/>
      </c>
      <c r="YL824" s="149" t="str">
        <f t="shared" si="36"/>
        <v/>
      </c>
      <c r="YM824" s="135"/>
      <c r="YN824" s="138"/>
      <c r="YO824" s="139"/>
      <c r="YP824" s="138"/>
      <c r="YQ824" s="138"/>
      <c r="YR824" s="140"/>
      <c r="YS824" s="138"/>
      <c r="YT824" s="138"/>
      <c r="YU824" s="141"/>
      <c r="YV824" s="135"/>
      <c r="YW824" s="135"/>
      <c r="YX824" s="135"/>
      <c r="YY824" s="135"/>
      <c r="YZ824" s="135"/>
      <c r="ZA824" s="135"/>
      <c r="ZB824" s="135"/>
      <c r="ZC824" s="135"/>
      <c r="ZD824" s="135" t="str">
        <f>IF(ZG824 &lt;&gt; "",(COUNTIF($ZG$212:ZG824,ZG824)&amp;"_"&amp;ZG824),"")</f>
        <v/>
      </c>
      <c r="ZE824" s="142" t="str">
        <f>IFERROR(IF(Sale!A615 &lt;&gt; "", Sale!A615, ""), "")</f>
        <v/>
      </c>
      <c r="ZF824" s="135" t="str">
        <f>IFERROR(IF(Sale!B615 &lt;&gt; "", Sale!B615, ""), "")</f>
        <v/>
      </c>
      <c r="ZG824" s="135" t="str">
        <f>IFERROR(IF(Sale!C615 &lt;&gt; "", Sale!C615, ""), "")</f>
        <v/>
      </c>
      <c r="ZH824" s="135" t="str">
        <f>IFERROR(IF(Sale!D615 &lt;&gt; "", Sale!D615, ""), "")</f>
        <v/>
      </c>
      <c r="ZI824" s="135" t="str">
        <f>IFERROR(IF(Sale!E615 &lt;&gt; "", Sale!E615, ""), "")</f>
        <v/>
      </c>
      <c r="ZJ824" s="135" t="str">
        <f>IFERROR(IF(Sale!F615 &lt;&gt; "", Sale!F615, ""), "")</f>
        <v/>
      </c>
      <c r="ZK824" s="135" t="str">
        <f>IFERROR(IF(Sale!G615 &lt;&gt; "", Sale!G615, ""), "")</f>
        <v/>
      </c>
      <c r="ZL824" s="135" t="str">
        <f>IFERROR(IF(Sale!H615 &lt;&gt; "", Sale!H615, ""), "")</f>
        <v/>
      </c>
      <c r="ZM824" s="135" t="str">
        <f>IFERROR(IF(Sale!I615 &lt;&gt; "", Sale!I615, ""), "")</f>
        <v/>
      </c>
      <c r="ZN824" s="135" t="str">
        <f>IFERROR(IF(Sale!J615 &lt;&gt; "", Sale!J615, ""), "")</f>
        <v/>
      </c>
      <c r="ZO824" s="135" t="str">
        <f>IFERROR(IF(Sale!K615 &lt;&gt; "", Sale!K615, ""), "")</f>
        <v/>
      </c>
      <c r="ZP824" s="135" t="str">
        <f>IFERROR(IF(Sale!L615 &lt;&gt; "", Sale!L615, ""), "")</f>
        <v/>
      </c>
      <c r="ZQ824" s="135" t="str">
        <f>IFERROR(IF(Sale!M615 &lt;&gt; "", Sale!M615, ""), "")</f>
        <v/>
      </c>
      <c r="ZR824" s="135" t="str">
        <f>IFERROR(IF(Sale!N615 &lt;&gt; "", Sale!N615, ""), "")</f>
        <v/>
      </c>
      <c r="ZS824" s="135" t="str">
        <f>IFERROR(IF(Sale!O615 &lt;&gt; "", Sale!O615, ""), "")</f>
        <v/>
      </c>
      <c r="ZT824" s="135"/>
      <c r="ZU824" s="135"/>
      <c r="ZV824" s="135"/>
      <c r="ZW824" s="135"/>
      <c r="ZX824" s="139"/>
      <c r="ZY824" s="135"/>
      <c r="ZZ824" s="135"/>
    </row>
    <row r="825" spans="25:702">
      <c r="Y825"/>
      <c r="YA825" s="135" t="str">
        <f>IF(YC825 &lt;&gt; "", (COUNTIF($YC$212:YC825,YC825)&amp;"_"&amp;YC825),"")</f>
        <v/>
      </c>
      <c r="YB825" s="136" t="str">
        <f>IFERROR(IF(Purchase!A615 &lt;&gt;"",Purchase!A615,""),"")</f>
        <v/>
      </c>
      <c r="YC825" s="137" t="str">
        <f>IFERROR(IF(Purchase!B615 &lt;&gt;"",Purchase!B615,""),"")</f>
        <v/>
      </c>
      <c r="YD825" s="137" t="str">
        <f>IFERROR(IF(Purchase!C615 &lt;&gt;"",Purchase!C615,""),"")</f>
        <v/>
      </c>
      <c r="YE825" s="137" t="str">
        <f>IFERROR(IF(Purchase!D615 &lt;&gt;"",Purchase!D615,""),"")</f>
        <v/>
      </c>
      <c r="YF825" s="137" t="str">
        <f>IFERROR(IF(Purchase!E615 &lt;&gt;"",Purchase!E615,""),"")</f>
        <v/>
      </c>
      <c r="YG825" s="137" t="str">
        <f>IFERROR(IF(Purchase!F615 &lt;&gt;"",Purchase!F615,""),"")</f>
        <v/>
      </c>
      <c r="YH825" s="137" t="str">
        <f>IFERROR(IF(Purchase!G615 &lt;&gt;"",Purchase!G615,""),"")</f>
        <v/>
      </c>
      <c r="YI825" s="137" t="str">
        <f>IFERROR(IF(Purchase!H615 &lt;&gt;"",Purchase!H615,""),"")</f>
        <v/>
      </c>
      <c r="YJ825" s="137" t="str">
        <f>IFERROR(IF(Purchase!I615 &lt;&gt;"",Purchase!I615,""),"")</f>
        <v/>
      </c>
      <c r="YK825" s="137" t="str">
        <f>IFERROR(IF(Purchase!J615 &lt;&gt;"",Purchase!J615,""),"")</f>
        <v/>
      </c>
      <c r="YL825" s="149" t="str">
        <f t="shared" si="36"/>
        <v/>
      </c>
      <c r="YM825" s="135"/>
      <c r="YN825" s="138"/>
      <c r="YO825" s="139"/>
      <c r="YP825" s="138"/>
      <c r="YQ825" s="138"/>
      <c r="YR825" s="140"/>
      <c r="YS825" s="138"/>
      <c r="YT825" s="138"/>
      <c r="YU825" s="141"/>
      <c r="YV825" s="135"/>
      <c r="YW825" s="135"/>
      <c r="YX825" s="135"/>
      <c r="YY825" s="135"/>
      <c r="YZ825" s="135"/>
      <c r="ZA825" s="135"/>
      <c r="ZB825" s="135"/>
      <c r="ZC825" s="135"/>
      <c r="ZD825" s="135" t="str">
        <f>IF(ZG825 &lt;&gt; "",(COUNTIF($ZG$212:ZG825,ZG825)&amp;"_"&amp;ZG825),"")</f>
        <v/>
      </c>
      <c r="ZE825" s="142" t="str">
        <f>IFERROR(IF(Sale!A616 &lt;&gt; "", Sale!A616, ""), "")</f>
        <v/>
      </c>
      <c r="ZF825" s="135" t="str">
        <f>IFERROR(IF(Sale!B616 &lt;&gt; "", Sale!B616, ""), "")</f>
        <v/>
      </c>
      <c r="ZG825" s="135" t="str">
        <f>IFERROR(IF(Sale!C616 &lt;&gt; "", Sale!C616, ""), "")</f>
        <v/>
      </c>
      <c r="ZH825" s="135" t="str">
        <f>IFERROR(IF(Sale!D616 &lt;&gt; "", Sale!D616, ""), "")</f>
        <v/>
      </c>
      <c r="ZI825" s="135" t="str">
        <f>IFERROR(IF(Sale!E616 &lt;&gt; "", Sale!E616, ""), "")</f>
        <v/>
      </c>
      <c r="ZJ825" s="135" t="str">
        <f>IFERROR(IF(Sale!F616 &lt;&gt; "", Sale!F616, ""), "")</f>
        <v/>
      </c>
      <c r="ZK825" s="135" t="str">
        <f>IFERROR(IF(Sale!G616 &lt;&gt; "", Sale!G616, ""), "")</f>
        <v/>
      </c>
      <c r="ZL825" s="135" t="str">
        <f>IFERROR(IF(Sale!H616 &lt;&gt; "", Sale!H616, ""), "")</f>
        <v/>
      </c>
      <c r="ZM825" s="135" t="str">
        <f>IFERROR(IF(Sale!I616 &lt;&gt; "", Sale!I616, ""), "")</f>
        <v/>
      </c>
      <c r="ZN825" s="135" t="str">
        <f>IFERROR(IF(Sale!J616 &lt;&gt; "", Sale!J616, ""), "")</f>
        <v/>
      </c>
      <c r="ZO825" s="135" t="str">
        <f>IFERROR(IF(Sale!K616 &lt;&gt; "", Sale!K616, ""), "")</f>
        <v/>
      </c>
      <c r="ZP825" s="135" t="str">
        <f>IFERROR(IF(Sale!L616 &lt;&gt; "", Sale!L616, ""), "")</f>
        <v/>
      </c>
      <c r="ZQ825" s="135" t="str">
        <f>IFERROR(IF(Sale!M616 &lt;&gt; "", Sale!M616, ""), "")</f>
        <v/>
      </c>
      <c r="ZR825" s="135" t="str">
        <f>IFERROR(IF(Sale!N616 &lt;&gt; "", Sale!N616, ""), "")</f>
        <v/>
      </c>
      <c r="ZS825" s="135" t="str">
        <f>IFERROR(IF(Sale!O616 &lt;&gt; "", Sale!O616, ""), "")</f>
        <v/>
      </c>
      <c r="ZT825" s="135"/>
      <c r="ZU825" s="135"/>
      <c r="ZV825" s="135"/>
      <c r="ZW825" s="135"/>
      <c r="ZX825" s="139"/>
      <c r="ZY825" s="135"/>
      <c r="ZZ825" s="135"/>
    </row>
    <row r="826" spans="25:702">
      <c r="Y826"/>
      <c r="YA826" s="135" t="str">
        <f>IF(YC826 &lt;&gt; "", (COUNTIF($YC$212:YC826,YC826)&amp;"_"&amp;YC826),"")</f>
        <v/>
      </c>
      <c r="YB826" s="136" t="str">
        <f>IFERROR(IF(Purchase!A616 &lt;&gt;"",Purchase!A616,""),"")</f>
        <v/>
      </c>
      <c r="YC826" s="137" t="str">
        <f>IFERROR(IF(Purchase!B616 &lt;&gt;"",Purchase!B616,""),"")</f>
        <v/>
      </c>
      <c r="YD826" s="137" t="str">
        <f>IFERROR(IF(Purchase!C616 &lt;&gt;"",Purchase!C616,""),"")</f>
        <v/>
      </c>
      <c r="YE826" s="137" t="str">
        <f>IFERROR(IF(Purchase!D616 &lt;&gt;"",Purchase!D616,""),"")</f>
        <v/>
      </c>
      <c r="YF826" s="137" t="str">
        <f>IFERROR(IF(Purchase!E616 &lt;&gt;"",Purchase!E616,""),"")</f>
        <v/>
      </c>
      <c r="YG826" s="137" t="str">
        <f>IFERROR(IF(Purchase!F616 &lt;&gt;"",Purchase!F616,""),"")</f>
        <v/>
      </c>
      <c r="YH826" s="137" t="str">
        <f>IFERROR(IF(Purchase!G616 &lt;&gt;"",Purchase!G616,""),"")</f>
        <v/>
      </c>
      <c r="YI826" s="137" t="str">
        <f>IFERROR(IF(Purchase!H616 &lt;&gt;"",Purchase!H616,""),"")</f>
        <v/>
      </c>
      <c r="YJ826" s="137" t="str">
        <f>IFERROR(IF(Purchase!I616 &lt;&gt;"",Purchase!I616,""),"")</f>
        <v/>
      </c>
      <c r="YK826" s="137" t="str">
        <f>IFERROR(IF(Purchase!J616 &lt;&gt;"",Purchase!J616,""),"")</f>
        <v/>
      </c>
      <c r="YL826" s="149" t="str">
        <f t="shared" si="36"/>
        <v/>
      </c>
      <c r="YM826" s="135"/>
      <c r="YN826" s="138"/>
      <c r="YO826" s="139"/>
      <c r="YP826" s="138"/>
      <c r="YQ826" s="138"/>
      <c r="YR826" s="140"/>
      <c r="YS826" s="138"/>
      <c r="YT826" s="138"/>
      <c r="YU826" s="141"/>
      <c r="YV826" s="135"/>
      <c r="YW826" s="135"/>
      <c r="YX826" s="135"/>
      <c r="YY826" s="135"/>
      <c r="YZ826" s="135"/>
      <c r="ZA826" s="135"/>
      <c r="ZB826" s="135"/>
      <c r="ZC826" s="135"/>
      <c r="ZD826" s="135" t="str">
        <f>IF(ZG826 &lt;&gt; "",(COUNTIF($ZG$212:ZG826,ZG826)&amp;"_"&amp;ZG826),"")</f>
        <v/>
      </c>
      <c r="ZE826" s="142" t="str">
        <f>IFERROR(IF(Sale!A617 &lt;&gt; "", Sale!A617, ""), "")</f>
        <v/>
      </c>
      <c r="ZF826" s="135" t="str">
        <f>IFERROR(IF(Sale!B617 &lt;&gt; "", Sale!B617, ""), "")</f>
        <v/>
      </c>
      <c r="ZG826" s="135" t="str">
        <f>IFERROR(IF(Sale!C617 &lt;&gt; "", Sale!C617, ""), "")</f>
        <v/>
      </c>
      <c r="ZH826" s="135" t="str">
        <f>IFERROR(IF(Sale!D617 &lt;&gt; "", Sale!D617, ""), "")</f>
        <v/>
      </c>
      <c r="ZI826" s="135" t="str">
        <f>IFERROR(IF(Sale!E617 &lt;&gt; "", Sale!E617, ""), "")</f>
        <v/>
      </c>
      <c r="ZJ826" s="135" t="str">
        <f>IFERROR(IF(Sale!F617 &lt;&gt; "", Sale!F617, ""), "")</f>
        <v/>
      </c>
      <c r="ZK826" s="135" t="str">
        <f>IFERROR(IF(Sale!G617 &lt;&gt; "", Sale!G617, ""), "")</f>
        <v/>
      </c>
      <c r="ZL826" s="135" t="str">
        <f>IFERROR(IF(Sale!H617 &lt;&gt; "", Sale!H617, ""), "")</f>
        <v/>
      </c>
      <c r="ZM826" s="135" t="str">
        <f>IFERROR(IF(Sale!I617 &lt;&gt; "", Sale!I617, ""), "")</f>
        <v/>
      </c>
      <c r="ZN826" s="135" t="str">
        <f>IFERROR(IF(Sale!J617 &lt;&gt; "", Sale!J617, ""), "")</f>
        <v/>
      </c>
      <c r="ZO826" s="135" t="str">
        <f>IFERROR(IF(Sale!K617 &lt;&gt; "", Sale!K617, ""), "")</f>
        <v/>
      </c>
      <c r="ZP826" s="135" t="str">
        <f>IFERROR(IF(Sale!L617 &lt;&gt; "", Sale!L617, ""), "")</f>
        <v/>
      </c>
      <c r="ZQ826" s="135" t="str">
        <f>IFERROR(IF(Sale!M617 &lt;&gt; "", Sale!M617, ""), "")</f>
        <v/>
      </c>
      <c r="ZR826" s="135" t="str">
        <f>IFERROR(IF(Sale!N617 &lt;&gt; "", Sale!N617, ""), "")</f>
        <v/>
      </c>
      <c r="ZS826" s="135" t="str">
        <f>IFERROR(IF(Sale!O617 &lt;&gt; "", Sale!O617, ""), "")</f>
        <v/>
      </c>
      <c r="ZT826" s="135"/>
      <c r="ZU826" s="135"/>
      <c r="ZV826" s="135"/>
      <c r="ZW826" s="135"/>
      <c r="ZX826" s="139"/>
      <c r="ZY826" s="135"/>
      <c r="ZZ826" s="135"/>
    </row>
    <row r="827" spans="25:702">
      <c r="Y827"/>
      <c r="YA827" s="135" t="str">
        <f>IF(YC827 &lt;&gt; "", (COUNTIF($YC$212:YC827,YC827)&amp;"_"&amp;YC827),"")</f>
        <v/>
      </c>
      <c r="YB827" s="136" t="str">
        <f>IFERROR(IF(Purchase!A617 &lt;&gt;"",Purchase!A617,""),"")</f>
        <v/>
      </c>
      <c r="YC827" s="137" t="str">
        <f>IFERROR(IF(Purchase!B617 &lt;&gt;"",Purchase!B617,""),"")</f>
        <v/>
      </c>
      <c r="YD827" s="137" t="str">
        <f>IFERROR(IF(Purchase!C617 &lt;&gt;"",Purchase!C617,""),"")</f>
        <v/>
      </c>
      <c r="YE827" s="137" t="str">
        <f>IFERROR(IF(Purchase!D617 &lt;&gt;"",Purchase!D617,""),"")</f>
        <v/>
      </c>
      <c r="YF827" s="137" t="str">
        <f>IFERROR(IF(Purchase!E617 &lt;&gt;"",Purchase!E617,""),"")</f>
        <v/>
      </c>
      <c r="YG827" s="137" t="str">
        <f>IFERROR(IF(Purchase!F617 &lt;&gt;"",Purchase!F617,""),"")</f>
        <v/>
      </c>
      <c r="YH827" s="137" t="str">
        <f>IFERROR(IF(Purchase!G617 &lt;&gt;"",Purchase!G617,""),"")</f>
        <v/>
      </c>
      <c r="YI827" s="137" t="str">
        <f>IFERROR(IF(Purchase!H617 &lt;&gt;"",Purchase!H617,""),"")</f>
        <v/>
      </c>
      <c r="YJ827" s="137" t="str">
        <f>IFERROR(IF(Purchase!I617 &lt;&gt;"",Purchase!I617,""),"")</f>
        <v/>
      </c>
      <c r="YK827" s="137" t="str">
        <f>IFERROR(IF(Purchase!J617 &lt;&gt;"",Purchase!J617,""),"")</f>
        <v/>
      </c>
      <c r="YL827" s="149" t="str">
        <f t="shared" si="36"/>
        <v/>
      </c>
      <c r="YM827" s="135"/>
      <c r="YN827" s="138"/>
      <c r="YO827" s="139"/>
      <c r="YP827" s="138"/>
      <c r="YQ827" s="138"/>
      <c r="YR827" s="140"/>
      <c r="YS827" s="138"/>
      <c r="YT827" s="138"/>
      <c r="YU827" s="141"/>
      <c r="YV827" s="135"/>
      <c r="YW827" s="135"/>
      <c r="YX827" s="135"/>
      <c r="YY827" s="135"/>
      <c r="YZ827" s="135"/>
      <c r="ZA827" s="135"/>
      <c r="ZB827" s="135"/>
      <c r="ZC827" s="135"/>
      <c r="ZD827" s="135" t="str">
        <f>IF(ZG827 &lt;&gt; "",(COUNTIF($ZG$212:ZG827,ZG827)&amp;"_"&amp;ZG827),"")</f>
        <v/>
      </c>
      <c r="ZE827" s="142" t="str">
        <f>IFERROR(IF(Sale!A618 &lt;&gt; "", Sale!A618, ""), "")</f>
        <v/>
      </c>
      <c r="ZF827" s="135" t="str">
        <f>IFERROR(IF(Sale!B618 &lt;&gt; "", Sale!B618, ""), "")</f>
        <v/>
      </c>
      <c r="ZG827" s="135" t="str">
        <f>IFERROR(IF(Sale!C618 &lt;&gt; "", Sale!C618, ""), "")</f>
        <v/>
      </c>
      <c r="ZH827" s="135" t="str">
        <f>IFERROR(IF(Sale!D618 &lt;&gt; "", Sale!D618, ""), "")</f>
        <v/>
      </c>
      <c r="ZI827" s="135" t="str">
        <f>IFERROR(IF(Sale!E618 &lt;&gt; "", Sale!E618, ""), "")</f>
        <v/>
      </c>
      <c r="ZJ827" s="135" t="str">
        <f>IFERROR(IF(Sale!F618 &lt;&gt; "", Sale!F618, ""), "")</f>
        <v/>
      </c>
      <c r="ZK827" s="135" t="str">
        <f>IFERROR(IF(Sale!G618 &lt;&gt; "", Sale!G618, ""), "")</f>
        <v/>
      </c>
      <c r="ZL827" s="135" t="str">
        <f>IFERROR(IF(Sale!H618 &lt;&gt; "", Sale!H618, ""), "")</f>
        <v/>
      </c>
      <c r="ZM827" s="135" t="str">
        <f>IFERROR(IF(Sale!I618 &lt;&gt; "", Sale!I618, ""), "")</f>
        <v/>
      </c>
      <c r="ZN827" s="135" t="str">
        <f>IFERROR(IF(Sale!J618 &lt;&gt; "", Sale!J618, ""), "")</f>
        <v/>
      </c>
      <c r="ZO827" s="135" t="str">
        <f>IFERROR(IF(Sale!K618 &lt;&gt; "", Sale!K618, ""), "")</f>
        <v/>
      </c>
      <c r="ZP827" s="135" t="str">
        <f>IFERROR(IF(Sale!L618 &lt;&gt; "", Sale!L618, ""), "")</f>
        <v/>
      </c>
      <c r="ZQ827" s="135" t="str">
        <f>IFERROR(IF(Sale!M618 &lt;&gt; "", Sale!M618, ""), "")</f>
        <v/>
      </c>
      <c r="ZR827" s="135" t="str">
        <f>IFERROR(IF(Sale!N618 &lt;&gt; "", Sale!N618, ""), "")</f>
        <v/>
      </c>
      <c r="ZS827" s="135" t="str">
        <f>IFERROR(IF(Sale!O618 &lt;&gt; "", Sale!O618, ""), "")</f>
        <v/>
      </c>
      <c r="ZT827" s="135"/>
      <c r="ZU827" s="135"/>
      <c r="ZV827" s="135"/>
      <c r="ZW827" s="135"/>
      <c r="ZX827" s="139"/>
      <c r="ZY827" s="135"/>
      <c r="ZZ827" s="135"/>
    </row>
    <row r="828" spans="25:702">
      <c r="Y828"/>
      <c r="YA828" s="135" t="str">
        <f>IF(YC828 &lt;&gt; "", (COUNTIF($YC$212:YC828,YC828)&amp;"_"&amp;YC828),"")</f>
        <v/>
      </c>
      <c r="YB828" s="136" t="str">
        <f>IFERROR(IF(Purchase!A618 &lt;&gt;"",Purchase!A618,""),"")</f>
        <v/>
      </c>
      <c r="YC828" s="137" t="str">
        <f>IFERROR(IF(Purchase!B618 &lt;&gt;"",Purchase!B618,""),"")</f>
        <v/>
      </c>
      <c r="YD828" s="137" t="str">
        <f>IFERROR(IF(Purchase!C618 &lt;&gt;"",Purchase!C618,""),"")</f>
        <v/>
      </c>
      <c r="YE828" s="137" t="str">
        <f>IFERROR(IF(Purchase!D618 &lt;&gt;"",Purchase!D618,""),"")</f>
        <v/>
      </c>
      <c r="YF828" s="137" t="str">
        <f>IFERROR(IF(Purchase!E618 &lt;&gt;"",Purchase!E618,""),"")</f>
        <v/>
      </c>
      <c r="YG828" s="137" t="str">
        <f>IFERROR(IF(Purchase!F618 &lt;&gt;"",Purchase!F618,""),"")</f>
        <v/>
      </c>
      <c r="YH828" s="137" t="str">
        <f>IFERROR(IF(Purchase!G618 &lt;&gt;"",Purchase!G618,""),"")</f>
        <v/>
      </c>
      <c r="YI828" s="137" t="str">
        <f>IFERROR(IF(Purchase!H618 &lt;&gt;"",Purchase!H618,""),"")</f>
        <v/>
      </c>
      <c r="YJ828" s="137" t="str">
        <f>IFERROR(IF(Purchase!I618 &lt;&gt;"",Purchase!I618,""),"")</f>
        <v/>
      </c>
      <c r="YK828" s="137" t="str">
        <f>IFERROR(IF(Purchase!J618 &lt;&gt;"",Purchase!J618,""),"")</f>
        <v/>
      </c>
      <c r="YL828" s="149" t="str">
        <f t="shared" si="36"/>
        <v/>
      </c>
      <c r="YM828" s="135"/>
      <c r="YN828" s="138"/>
      <c r="YO828" s="139"/>
      <c r="YP828" s="138"/>
      <c r="YQ828" s="138"/>
      <c r="YR828" s="140"/>
      <c r="YS828" s="138"/>
      <c r="YT828" s="138"/>
      <c r="YU828" s="141"/>
      <c r="YV828" s="135"/>
      <c r="YW828" s="135"/>
      <c r="YX828" s="135"/>
      <c r="YY828" s="135"/>
      <c r="YZ828" s="135"/>
      <c r="ZA828" s="135"/>
      <c r="ZB828" s="135"/>
      <c r="ZC828" s="135"/>
      <c r="ZD828" s="135" t="str">
        <f>IF(ZG828 &lt;&gt; "",(COUNTIF($ZG$212:ZG828,ZG828)&amp;"_"&amp;ZG828),"")</f>
        <v/>
      </c>
      <c r="ZE828" s="142" t="str">
        <f>IFERROR(IF(Sale!A619 &lt;&gt; "", Sale!A619, ""), "")</f>
        <v/>
      </c>
      <c r="ZF828" s="135" t="str">
        <f>IFERROR(IF(Sale!B619 &lt;&gt; "", Sale!B619, ""), "")</f>
        <v/>
      </c>
      <c r="ZG828" s="135" t="str">
        <f>IFERROR(IF(Sale!C619 &lt;&gt; "", Sale!C619, ""), "")</f>
        <v/>
      </c>
      <c r="ZH828" s="135" t="str">
        <f>IFERROR(IF(Sale!D619 &lt;&gt; "", Sale!D619, ""), "")</f>
        <v/>
      </c>
      <c r="ZI828" s="135" t="str">
        <f>IFERROR(IF(Sale!E619 &lt;&gt; "", Sale!E619, ""), "")</f>
        <v/>
      </c>
      <c r="ZJ828" s="135" t="str">
        <f>IFERROR(IF(Sale!F619 &lt;&gt; "", Sale!F619, ""), "")</f>
        <v/>
      </c>
      <c r="ZK828" s="135" t="str">
        <f>IFERROR(IF(Sale!G619 &lt;&gt; "", Sale!G619, ""), "")</f>
        <v/>
      </c>
      <c r="ZL828" s="135" t="str">
        <f>IFERROR(IF(Sale!H619 &lt;&gt; "", Sale!H619, ""), "")</f>
        <v/>
      </c>
      <c r="ZM828" s="135" t="str">
        <f>IFERROR(IF(Sale!I619 &lt;&gt; "", Sale!I619, ""), "")</f>
        <v/>
      </c>
      <c r="ZN828" s="135" t="str">
        <f>IFERROR(IF(Sale!J619 &lt;&gt; "", Sale!J619, ""), "")</f>
        <v/>
      </c>
      <c r="ZO828" s="135" t="str">
        <f>IFERROR(IF(Sale!K619 &lt;&gt; "", Sale!K619, ""), "")</f>
        <v/>
      </c>
      <c r="ZP828" s="135" t="str">
        <f>IFERROR(IF(Sale!L619 &lt;&gt; "", Sale!L619, ""), "")</f>
        <v/>
      </c>
      <c r="ZQ828" s="135" t="str">
        <f>IFERROR(IF(Sale!M619 &lt;&gt; "", Sale!M619, ""), "")</f>
        <v/>
      </c>
      <c r="ZR828" s="135" t="str">
        <f>IFERROR(IF(Sale!N619 &lt;&gt; "", Sale!N619, ""), "")</f>
        <v/>
      </c>
      <c r="ZS828" s="135" t="str">
        <f>IFERROR(IF(Sale!O619 &lt;&gt; "", Sale!O619, ""), "")</f>
        <v/>
      </c>
      <c r="ZT828" s="135"/>
      <c r="ZU828" s="135"/>
      <c r="ZV828" s="135"/>
      <c r="ZW828" s="135"/>
      <c r="ZX828" s="139"/>
      <c r="ZY828" s="135"/>
      <c r="ZZ828" s="135"/>
    </row>
    <row r="829" spans="25:702">
      <c r="Y829"/>
      <c r="YA829" s="135" t="str">
        <f>IF(YC829 &lt;&gt; "", (COUNTIF($YC$212:YC829,YC829)&amp;"_"&amp;YC829),"")</f>
        <v/>
      </c>
      <c r="YB829" s="136" t="str">
        <f>IFERROR(IF(Purchase!A619 &lt;&gt;"",Purchase!A619,""),"")</f>
        <v/>
      </c>
      <c r="YC829" s="137" t="str">
        <f>IFERROR(IF(Purchase!B619 &lt;&gt;"",Purchase!B619,""),"")</f>
        <v/>
      </c>
      <c r="YD829" s="137" t="str">
        <f>IFERROR(IF(Purchase!C619 &lt;&gt;"",Purchase!C619,""),"")</f>
        <v/>
      </c>
      <c r="YE829" s="137" t="str">
        <f>IFERROR(IF(Purchase!D619 &lt;&gt;"",Purchase!D619,""),"")</f>
        <v/>
      </c>
      <c r="YF829" s="137" t="str">
        <f>IFERROR(IF(Purchase!E619 &lt;&gt;"",Purchase!E619,""),"")</f>
        <v/>
      </c>
      <c r="YG829" s="137" t="str">
        <f>IFERROR(IF(Purchase!F619 &lt;&gt;"",Purchase!F619,""),"")</f>
        <v/>
      </c>
      <c r="YH829" s="137" t="str">
        <f>IFERROR(IF(Purchase!G619 &lt;&gt;"",Purchase!G619,""),"")</f>
        <v/>
      </c>
      <c r="YI829" s="137" t="str">
        <f>IFERROR(IF(Purchase!H619 &lt;&gt;"",Purchase!H619,""),"")</f>
        <v/>
      </c>
      <c r="YJ829" s="137" t="str">
        <f>IFERROR(IF(Purchase!I619 &lt;&gt;"",Purchase!I619,""),"")</f>
        <v/>
      </c>
      <c r="YK829" s="137" t="str">
        <f>IFERROR(IF(Purchase!J619 &lt;&gt;"",Purchase!J619,""),"")</f>
        <v/>
      </c>
      <c r="YL829" s="149" t="str">
        <f t="shared" si="36"/>
        <v/>
      </c>
      <c r="YM829" s="135"/>
      <c r="YN829" s="138"/>
      <c r="YO829" s="139"/>
      <c r="YP829" s="138"/>
      <c r="YQ829" s="138"/>
      <c r="YR829" s="140"/>
      <c r="YS829" s="138"/>
      <c r="YT829" s="138"/>
      <c r="YU829" s="141"/>
      <c r="YV829" s="135"/>
      <c r="YW829" s="135"/>
      <c r="YX829" s="135"/>
      <c r="YY829" s="135"/>
      <c r="YZ829" s="135"/>
      <c r="ZA829" s="135"/>
      <c r="ZB829" s="135"/>
      <c r="ZC829" s="135"/>
      <c r="ZD829" s="135" t="str">
        <f>IF(ZG829 &lt;&gt; "",(COUNTIF($ZG$212:ZG829,ZG829)&amp;"_"&amp;ZG829),"")</f>
        <v/>
      </c>
      <c r="ZE829" s="142" t="str">
        <f>IFERROR(IF(Sale!A620 &lt;&gt; "", Sale!A620, ""), "")</f>
        <v/>
      </c>
      <c r="ZF829" s="135" t="str">
        <f>IFERROR(IF(Sale!B620 &lt;&gt; "", Sale!B620, ""), "")</f>
        <v/>
      </c>
      <c r="ZG829" s="135" t="str">
        <f>IFERROR(IF(Sale!C620 &lt;&gt; "", Sale!C620, ""), "")</f>
        <v/>
      </c>
      <c r="ZH829" s="135" t="str">
        <f>IFERROR(IF(Sale!D620 &lt;&gt; "", Sale!D620, ""), "")</f>
        <v/>
      </c>
      <c r="ZI829" s="135" t="str">
        <f>IFERROR(IF(Sale!E620 &lt;&gt; "", Sale!E620, ""), "")</f>
        <v/>
      </c>
      <c r="ZJ829" s="135" t="str">
        <f>IFERROR(IF(Sale!F620 &lt;&gt; "", Sale!F620, ""), "")</f>
        <v/>
      </c>
      <c r="ZK829" s="135" t="str">
        <f>IFERROR(IF(Sale!G620 &lt;&gt; "", Sale!G620, ""), "")</f>
        <v/>
      </c>
      <c r="ZL829" s="135" t="str">
        <f>IFERROR(IF(Sale!H620 &lt;&gt; "", Sale!H620, ""), "")</f>
        <v/>
      </c>
      <c r="ZM829" s="135" t="str">
        <f>IFERROR(IF(Sale!I620 &lt;&gt; "", Sale!I620, ""), "")</f>
        <v/>
      </c>
      <c r="ZN829" s="135" t="str">
        <f>IFERROR(IF(Sale!J620 &lt;&gt; "", Sale!J620, ""), "")</f>
        <v/>
      </c>
      <c r="ZO829" s="135" t="str">
        <f>IFERROR(IF(Sale!K620 &lt;&gt; "", Sale!K620, ""), "")</f>
        <v/>
      </c>
      <c r="ZP829" s="135" t="str">
        <f>IFERROR(IF(Sale!L620 &lt;&gt; "", Sale!L620, ""), "")</f>
        <v/>
      </c>
      <c r="ZQ829" s="135" t="str">
        <f>IFERROR(IF(Sale!M620 &lt;&gt; "", Sale!M620, ""), "")</f>
        <v/>
      </c>
      <c r="ZR829" s="135" t="str">
        <f>IFERROR(IF(Sale!N620 &lt;&gt; "", Sale!N620, ""), "")</f>
        <v/>
      </c>
      <c r="ZS829" s="135" t="str">
        <f>IFERROR(IF(Sale!O620 &lt;&gt; "", Sale!O620, ""), "")</f>
        <v/>
      </c>
      <c r="ZT829" s="135"/>
      <c r="ZU829" s="135"/>
      <c r="ZV829" s="135"/>
      <c r="ZW829" s="135"/>
      <c r="ZX829" s="139"/>
      <c r="ZY829" s="135"/>
      <c r="ZZ829" s="135"/>
    </row>
    <row r="830" spans="25:702">
      <c r="Y830"/>
      <c r="YA830" s="135" t="str">
        <f>IF(YC830 &lt;&gt; "", (COUNTIF($YC$212:YC830,YC830)&amp;"_"&amp;YC830),"")</f>
        <v/>
      </c>
      <c r="YB830" s="136" t="str">
        <f>IFERROR(IF(Purchase!A620 &lt;&gt;"",Purchase!A620,""),"")</f>
        <v/>
      </c>
      <c r="YC830" s="137" t="str">
        <f>IFERROR(IF(Purchase!B620 &lt;&gt;"",Purchase!B620,""),"")</f>
        <v/>
      </c>
      <c r="YD830" s="137" t="str">
        <f>IFERROR(IF(Purchase!C620 &lt;&gt;"",Purchase!C620,""),"")</f>
        <v/>
      </c>
      <c r="YE830" s="137" t="str">
        <f>IFERROR(IF(Purchase!D620 &lt;&gt;"",Purchase!D620,""),"")</f>
        <v/>
      </c>
      <c r="YF830" s="137" t="str">
        <f>IFERROR(IF(Purchase!E620 &lt;&gt;"",Purchase!E620,""),"")</f>
        <v/>
      </c>
      <c r="YG830" s="137" t="str">
        <f>IFERROR(IF(Purchase!F620 &lt;&gt;"",Purchase!F620,""),"")</f>
        <v/>
      </c>
      <c r="YH830" s="137" t="str">
        <f>IFERROR(IF(Purchase!G620 &lt;&gt;"",Purchase!G620,""),"")</f>
        <v/>
      </c>
      <c r="YI830" s="137" t="str">
        <f>IFERROR(IF(Purchase!H620 &lt;&gt;"",Purchase!H620,""),"")</f>
        <v/>
      </c>
      <c r="YJ830" s="137" t="str">
        <f>IFERROR(IF(Purchase!I620 &lt;&gt;"",Purchase!I620,""),"")</f>
        <v/>
      </c>
      <c r="YK830" s="137" t="str">
        <f>IFERROR(IF(Purchase!J620 &lt;&gt;"",Purchase!J620,""),"")</f>
        <v/>
      </c>
      <c r="YL830" s="149" t="str">
        <f t="shared" si="36"/>
        <v/>
      </c>
      <c r="YM830" s="135"/>
      <c r="YN830" s="138"/>
      <c r="YO830" s="139"/>
      <c r="YP830" s="138"/>
      <c r="YQ830" s="138"/>
      <c r="YR830" s="140"/>
      <c r="YS830" s="138"/>
      <c r="YT830" s="138"/>
      <c r="YU830" s="141"/>
      <c r="YV830" s="135"/>
      <c r="YW830" s="135"/>
      <c r="YX830" s="135"/>
      <c r="YY830" s="135"/>
      <c r="YZ830" s="135"/>
      <c r="ZA830" s="135"/>
      <c r="ZB830" s="135"/>
      <c r="ZC830" s="135"/>
      <c r="ZD830" s="135" t="str">
        <f>IF(ZG830 &lt;&gt; "",(COUNTIF($ZG$212:ZG830,ZG830)&amp;"_"&amp;ZG830),"")</f>
        <v/>
      </c>
      <c r="ZE830" s="142" t="str">
        <f>IFERROR(IF(Sale!A621 &lt;&gt; "", Sale!A621, ""), "")</f>
        <v/>
      </c>
      <c r="ZF830" s="135" t="str">
        <f>IFERROR(IF(Sale!B621 &lt;&gt; "", Sale!B621, ""), "")</f>
        <v/>
      </c>
      <c r="ZG830" s="135" t="str">
        <f>IFERROR(IF(Sale!C621 &lt;&gt; "", Sale!C621, ""), "")</f>
        <v/>
      </c>
      <c r="ZH830" s="135" t="str">
        <f>IFERROR(IF(Sale!D621 &lt;&gt; "", Sale!D621, ""), "")</f>
        <v/>
      </c>
      <c r="ZI830" s="135" t="str">
        <f>IFERROR(IF(Sale!E621 &lt;&gt; "", Sale!E621, ""), "")</f>
        <v/>
      </c>
      <c r="ZJ830" s="135" t="str">
        <f>IFERROR(IF(Sale!F621 &lt;&gt; "", Sale!F621, ""), "")</f>
        <v/>
      </c>
      <c r="ZK830" s="135" t="str">
        <f>IFERROR(IF(Sale!G621 &lt;&gt; "", Sale!G621, ""), "")</f>
        <v/>
      </c>
      <c r="ZL830" s="135" t="str">
        <f>IFERROR(IF(Sale!H621 &lt;&gt; "", Sale!H621, ""), "")</f>
        <v/>
      </c>
      <c r="ZM830" s="135" t="str">
        <f>IFERROR(IF(Sale!I621 &lt;&gt; "", Sale!I621, ""), "")</f>
        <v/>
      </c>
      <c r="ZN830" s="135" t="str">
        <f>IFERROR(IF(Sale!J621 &lt;&gt; "", Sale!J621, ""), "")</f>
        <v/>
      </c>
      <c r="ZO830" s="135" t="str">
        <f>IFERROR(IF(Sale!K621 &lt;&gt; "", Sale!K621, ""), "")</f>
        <v/>
      </c>
      <c r="ZP830" s="135" t="str">
        <f>IFERROR(IF(Sale!L621 &lt;&gt; "", Sale!L621, ""), "")</f>
        <v/>
      </c>
      <c r="ZQ830" s="135" t="str">
        <f>IFERROR(IF(Sale!M621 &lt;&gt; "", Sale!M621, ""), "")</f>
        <v/>
      </c>
      <c r="ZR830" s="135" t="str">
        <f>IFERROR(IF(Sale!N621 &lt;&gt; "", Sale!N621, ""), "")</f>
        <v/>
      </c>
      <c r="ZS830" s="135" t="str">
        <f>IFERROR(IF(Sale!O621 &lt;&gt; "", Sale!O621, ""), "")</f>
        <v/>
      </c>
      <c r="ZT830" s="135"/>
      <c r="ZU830" s="135"/>
      <c r="ZV830" s="135"/>
      <c r="ZW830" s="135"/>
      <c r="ZX830" s="139"/>
      <c r="ZY830" s="135"/>
      <c r="ZZ830" s="135"/>
    </row>
    <row r="831" spans="25:702">
      <c r="Y831"/>
      <c r="YA831" s="135" t="str">
        <f>IF(YC831 &lt;&gt; "", (COUNTIF($YC$212:YC831,YC831)&amp;"_"&amp;YC831),"")</f>
        <v/>
      </c>
      <c r="YB831" s="136" t="str">
        <f>IFERROR(IF(Purchase!A621 &lt;&gt;"",Purchase!A621,""),"")</f>
        <v/>
      </c>
      <c r="YC831" s="137" t="str">
        <f>IFERROR(IF(Purchase!B621 &lt;&gt;"",Purchase!B621,""),"")</f>
        <v/>
      </c>
      <c r="YD831" s="137" t="str">
        <f>IFERROR(IF(Purchase!C621 &lt;&gt;"",Purchase!C621,""),"")</f>
        <v/>
      </c>
      <c r="YE831" s="137" t="str">
        <f>IFERROR(IF(Purchase!D621 &lt;&gt;"",Purchase!D621,""),"")</f>
        <v/>
      </c>
      <c r="YF831" s="137" t="str">
        <f>IFERROR(IF(Purchase!E621 &lt;&gt;"",Purchase!E621,""),"")</f>
        <v/>
      </c>
      <c r="YG831" s="137" t="str">
        <f>IFERROR(IF(Purchase!F621 &lt;&gt;"",Purchase!F621,""),"")</f>
        <v/>
      </c>
      <c r="YH831" s="137" t="str">
        <f>IFERROR(IF(Purchase!G621 &lt;&gt;"",Purchase!G621,""),"")</f>
        <v/>
      </c>
      <c r="YI831" s="137" t="str">
        <f>IFERROR(IF(Purchase!H621 &lt;&gt;"",Purchase!H621,""),"")</f>
        <v/>
      </c>
      <c r="YJ831" s="137" t="str">
        <f>IFERROR(IF(Purchase!I621 &lt;&gt;"",Purchase!I621,""),"")</f>
        <v/>
      </c>
      <c r="YK831" s="137" t="str">
        <f>IFERROR(IF(Purchase!J621 &lt;&gt;"",Purchase!J621,""),"")</f>
        <v/>
      </c>
      <c r="YL831" s="149" t="str">
        <f t="shared" si="36"/>
        <v/>
      </c>
      <c r="YM831" s="135"/>
      <c r="YN831" s="138"/>
      <c r="YO831" s="139"/>
      <c r="YP831" s="138"/>
      <c r="YQ831" s="138"/>
      <c r="YR831" s="140"/>
      <c r="YS831" s="138"/>
      <c r="YT831" s="138"/>
      <c r="YU831" s="141"/>
      <c r="YV831" s="135"/>
      <c r="YW831" s="135"/>
      <c r="YX831" s="135"/>
      <c r="YY831" s="135"/>
      <c r="YZ831" s="135"/>
      <c r="ZA831" s="135"/>
      <c r="ZB831" s="135"/>
      <c r="ZC831" s="135"/>
      <c r="ZD831" s="135" t="str">
        <f>IF(ZG831 &lt;&gt; "",(COUNTIF($ZG$212:ZG831,ZG831)&amp;"_"&amp;ZG831),"")</f>
        <v/>
      </c>
      <c r="ZE831" s="142" t="str">
        <f>IFERROR(IF(Sale!A622 &lt;&gt; "", Sale!A622, ""), "")</f>
        <v/>
      </c>
      <c r="ZF831" s="135" t="str">
        <f>IFERROR(IF(Sale!B622 &lt;&gt; "", Sale!B622, ""), "")</f>
        <v/>
      </c>
      <c r="ZG831" s="135" t="str">
        <f>IFERROR(IF(Sale!C622 &lt;&gt; "", Sale!C622, ""), "")</f>
        <v/>
      </c>
      <c r="ZH831" s="135" t="str">
        <f>IFERROR(IF(Sale!D622 &lt;&gt; "", Sale!D622, ""), "")</f>
        <v/>
      </c>
      <c r="ZI831" s="135" t="str">
        <f>IFERROR(IF(Sale!E622 &lt;&gt; "", Sale!E622, ""), "")</f>
        <v/>
      </c>
      <c r="ZJ831" s="135" t="str">
        <f>IFERROR(IF(Sale!F622 &lt;&gt; "", Sale!F622, ""), "")</f>
        <v/>
      </c>
      <c r="ZK831" s="135" t="str">
        <f>IFERROR(IF(Sale!G622 &lt;&gt; "", Sale!G622, ""), "")</f>
        <v/>
      </c>
      <c r="ZL831" s="135" t="str">
        <f>IFERROR(IF(Sale!H622 &lt;&gt; "", Sale!H622, ""), "")</f>
        <v/>
      </c>
      <c r="ZM831" s="135" t="str">
        <f>IFERROR(IF(Sale!I622 &lt;&gt; "", Sale!I622, ""), "")</f>
        <v/>
      </c>
      <c r="ZN831" s="135" t="str">
        <f>IFERROR(IF(Sale!J622 &lt;&gt; "", Sale!J622, ""), "")</f>
        <v/>
      </c>
      <c r="ZO831" s="135" t="str">
        <f>IFERROR(IF(Sale!K622 &lt;&gt; "", Sale!K622, ""), "")</f>
        <v/>
      </c>
      <c r="ZP831" s="135" t="str">
        <f>IFERROR(IF(Sale!L622 &lt;&gt; "", Sale!L622, ""), "")</f>
        <v/>
      </c>
      <c r="ZQ831" s="135" t="str">
        <f>IFERROR(IF(Sale!M622 &lt;&gt; "", Sale!M622, ""), "")</f>
        <v/>
      </c>
      <c r="ZR831" s="135" t="str">
        <f>IFERROR(IF(Sale!N622 &lt;&gt; "", Sale!N622, ""), "")</f>
        <v/>
      </c>
      <c r="ZS831" s="135" t="str">
        <f>IFERROR(IF(Sale!O622 &lt;&gt; "", Sale!O622, ""), "")</f>
        <v/>
      </c>
      <c r="ZT831" s="135"/>
      <c r="ZU831" s="135"/>
      <c r="ZV831" s="135"/>
      <c r="ZW831" s="135"/>
      <c r="ZX831" s="139"/>
      <c r="ZY831" s="135"/>
      <c r="ZZ831" s="135"/>
    </row>
    <row r="832" spans="25:702">
      <c r="Y832"/>
      <c r="YA832" s="135" t="str">
        <f>IF(YC832 &lt;&gt; "", (COUNTIF($YC$212:YC832,YC832)&amp;"_"&amp;YC832),"")</f>
        <v/>
      </c>
      <c r="YB832" s="136" t="str">
        <f>IFERROR(IF(Purchase!A622 &lt;&gt;"",Purchase!A622,""),"")</f>
        <v/>
      </c>
      <c r="YC832" s="137" t="str">
        <f>IFERROR(IF(Purchase!B622 &lt;&gt;"",Purchase!B622,""),"")</f>
        <v/>
      </c>
      <c r="YD832" s="137" t="str">
        <f>IFERROR(IF(Purchase!C622 &lt;&gt;"",Purchase!C622,""),"")</f>
        <v/>
      </c>
      <c r="YE832" s="137" t="str">
        <f>IFERROR(IF(Purchase!D622 &lt;&gt;"",Purchase!D622,""),"")</f>
        <v/>
      </c>
      <c r="YF832" s="137" t="str">
        <f>IFERROR(IF(Purchase!E622 &lt;&gt;"",Purchase!E622,""),"")</f>
        <v/>
      </c>
      <c r="YG832" s="137" t="str">
        <f>IFERROR(IF(Purchase!F622 &lt;&gt;"",Purchase!F622,""),"")</f>
        <v/>
      </c>
      <c r="YH832" s="137" t="str">
        <f>IFERROR(IF(Purchase!G622 &lt;&gt;"",Purchase!G622,""),"")</f>
        <v/>
      </c>
      <c r="YI832" s="137" t="str">
        <f>IFERROR(IF(Purchase!H622 &lt;&gt;"",Purchase!H622,""),"")</f>
        <v/>
      </c>
      <c r="YJ832" s="137" t="str">
        <f>IFERROR(IF(Purchase!I622 &lt;&gt;"",Purchase!I622,""),"")</f>
        <v/>
      </c>
      <c r="YK832" s="137" t="str">
        <f>IFERROR(IF(Purchase!J622 &lt;&gt;"",Purchase!J622,""),"")</f>
        <v/>
      </c>
      <c r="YL832" s="149" t="str">
        <f t="shared" si="36"/>
        <v/>
      </c>
      <c r="YM832" s="135"/>
      <c r="YN832" s="138"/>
      <c r="YO832" s="139"/>
      <c r="YP832" s="138"/>
      <c r="YQ832" s="138"/>
      <c r="YR832" s="140"/>
      <c r="YS832" s="138"/>
      <c r="YT832" s="138"/>
      <c r="YU832" s="141"/>
      <c r="YV832" s="135"/>
      <c r="YW832" s="135"/>
      <c r="YX832" s="135"/>
      <c r="YY832" s="135"/>
      <c r="YZ832" s="135"/>
      <c r="ZA832" s="135"/>
      <c r="ZB832" s="135"/>
      <c r="ZC832" s="135"/>
      <c r="ZD832" s="135" t="str">
        <f>IF(ZG832 &lt;&gt; "",(COUNTIF($ZG$212:ZG832,ZG832)&amp;"_"&amp;ZG832),"")</f>
        <v/>
      </c>
      <c r="ZE832" s="142" t="str">
        <f>IFERROR(IF(Sale!A623 &lt;&gt; "", Sale!A623, ""), "")</f>
        <v/>
      </c>
      <c r="ZF832" s="135" t="str">
        <f>IFERROR(IF(Sale!B623 &lt;&gt; "", Sale!B623, ""), "")</f>
        <v/>
      </c>
      <c r="ZG832" s="135" t="str">
        <f>IFERROR(IF(Sale!C623 &lt;&gt; "", Sale!C623, ""), "")</f>
        <v/>
      </c>
      <c r="ZH832" s="135" t="str">
        <f>IFERROR(IF(Sale!D623 &lt;&gt; "", Sale!D623, ""), "")</f>
        <v/>
      </c>
      <c r="ZI832" s="135" t="str">
        <f>IFERROR(IF(Sale!E623 &lt;&gt; "", Sale!E623, ""), "")</f>
        <v/>
      </c>
      <c r="ZJ832" s="135" t="str">
        <f>IFERROR(IF(Sale!F623 &lt;&gt; "", Sale!F623, ""), "")</f>
        <v/>
      </c>
      <c r="ZK832" s="135" t="str">
        <f>IFERROR(IF(Sale!G623 &lt;&gt; "", Sale!G623, ""), "")</f>
        <v/>
      </c>
      <c r="ZL832" s="135" t="str">
        <f>IFERROR(IF(Sale!H623 &lt;&gt; "", Sale!H623, ""), "")</f>
        <v/>
      </c>
      <c r="ZM832" s="135" t="str">
        <f>IFERROR(IF(Sale!I623 &lt;&gt; "", Sale!I623, ""), "")</f>
        <v/>
      </c>
      <c r="ZN832" s="135" t="str">
        <f>IFERROR(IF(Sale!J623 &lt;&gt; "", Sale!J623, ""), "")</f>
        <v/>
      </c>
      <c r="ZO832" s="135" t="str">
        <f>IFERROR(IF(Sale!K623 &lt;&gt; "", Sale!K623, ""), "")</f>
        <v/>
      </c>
      <c r="ZP832" s="135" t="str">
        <f>IFERROR(IF(Sale!L623 &lt;&gt; "", Sale!L623, ""), "")</f>
        <v/>
      </c>
      <c r="ZQ832" s="135" t="str">
        <f>IFERROR(IF(Sale!M623 &lt;&gt; "", Sale!M623, ""), "")</f>
        <v/>
      </c>
      <c r="ZR832" s="135" t="str">
        <f>IFERROR(IF(Sale!N623 &lt;&gt; "", Sale!N623, ""), "")</f>
        <v/>
      </c>
      <c r="ZS832" s="135" t="str">
        <f>IFERROR(IF(Sale!O623 &lt;&gt; "", Sale!O623, ""), "")</f>
        <v/>
      </c>
      <c r="ZT832" s="135"/>
      <c r="ZU832" s="135"/>
      <c r="ZV832" s="135"/>
      <c r="ZW832" s="135"/>
      <c r="ZX832" s="139"/>
      <c r="ZY832" s="135"/>
      <c r="ZZ832" s="135"/>
    </row>
    <row r="833" spans="25:702">
      <c r="Y833"/>
      <c r="YA833" s="135" t="str">
        <f>IF(YC833 &lt;&gt; "", (COUNTIF($YC$212:YC833,YC833)&amp;"_"&amp;YC833),"")</f>
        <v/>
      </c>
      <c r="YB833" s="136" t="str">
        <f>IFERROR(IF(Purchase!A623 &lt;&gt;"",Purchase!A623,""),"")</f>
        <v/>
      </c>
      <c r="YC833" s="137" t="str">
        <f>IFERROR(IF(Purchase!B623 &lt;&gt;"",Purchase!B623,""),"")</f>
        <v/>
      </c>
      <c r="YD833" s="137" t="str">
        <f>IFERROR(IF(Purchase!C623 &lt;&gt;"",Purchase!C623,""),"")</f>
        <v/>
      </c>
      <c r="YE833" s="137" t="str">
        <f>IFERROR(IF(Purchase!D623 &lt;&gt;"",Purchase!D623,""),"")</f>
        <v/>
      </c>
      <c r="YF833" s="137" t="str">
        <f>IFERROR(IF(Purchase!E623 &lt;&gt;"",Purchase!E623,""),"")</f>
        <v/>
      </c>
      <c r="YG833" s="137" t="str">
        <f>IFERROR(IF(Purchase!F623 &lt;&gt;"",Purchase!F623,""),"")</f>
        <v/>
      </c>
      <c r="YH833" s="137" t="str">
        <f>IFERROR(IF(Purchase!G623 &lt;&gt;"",Purchase!G623,""),"")</f>
        <v/>
      </c>
      <c r="YI833" s="137" t="str">
        <f>IFERROR(IF(Purchase!H623 &lt;&gt;"",Purchase!H623,""),"")</f>
        <v/>
      </c>
      <c r="YJ833" s="137" t="str">
        <f>IFERROR(IF(Purchase!I623 &lt;&gt;"",Purchase!I623,""),"")</f>
        <v/>
      </c>
      <c r="YK833" s="137" t="str">
        <f>IFERROR(IF(Purchase!J623 &lt;&gt;"",Purchase!J623,""),"")</f>
        <v/>
      </c>
      <c r="YL833" s="149" t="str">
        <f t="shared" si="36"/>
        <v/>
      </c>
      <c r="YM833" s="135"/>
      <c r="YN833" s="138"/>
      <c r="YO833" s="139"/>
      <c r="YP833" s="138"/>
      <c r="YQ833" s="138"/>
      <c r="YR833" s="140"/>
      <c r="YS833" s="138"/>
      <c r="YT833" s="138"/>
      <c r="YU833" s="141"/>
      <c r="YV833" s="135"/>
      <c r="YW833" s="135"/>
      <c r="YX833" s="135"/>
      <c r="YY833" s="135"/>
      <c r="YZ833" s="135"/>
      <c r="ZA833" s="135"/>
      <c r="ZB833" s="135"/>
      <c r="ZC833" s="135"/>
      <c r="ZD833" s="135" t="str">
        <f>IF(ZG833 &lt;&gt; "",(COUNTIF($ZG$212:ZG833,ZG833)&amp;"_"&amp;ZG833),"")</f>
        <v/>
      </c>
      <c r="ZE833" s="142" t="str">
        <f>IFERROR(IF(Sale!A624 &lt;&gt; "", Sale!A624, ""), "")</f>
        <v/>
      </c>
      <c r="ZF833" s="135" t="str">
        <f>IFERROR(IF(Sale!B624 &lt;&gt; "", Sale!B624, ""), "")</f>
        <v/>
      </c>
      <c r="ZG833" s="135" t="str">
        <f>IFERROR(IF(Sale!C624 &lt;&gt; "", Sale!C624, ""), "")</f>
        <v/>
      </c>
      <c r="ZH833" s="135" t="str">
        <f>IFERROR(IF(Sale!D624 &lt;&gt; "", Sale!D624, ""), "")</f>
        <v/>
      </c>
      <c r="ZI833" s="135" t="str">
        <f>IFERROR(IF(Sale!E624 &lt;&gt; "", Sale!E624, ""), "")</f>
        <v/>
      </c>
      <c r="ZJ833" s="135" t="str">
        <f>IFERROR(IF(Sale!F624 &lt;&gt; "", Sale!F624, ""), "")</f>
        <v/>
      </c>
      <c r="ZK833" s="135" t="str">
        <f>IFERROR(IF(Sale!G624 &lt;&gt; "", Sale!G624, ""), "")</f>
        <v/>
      </c>
      <c r="ZL833" s="135" t="str">
        <f>IFERROR(IF(Sale!H624 &lt;&gt; "", Sale!H624, ""), "")</f>
        <v/>
      </c>
      <c r="ZM833" s="135" t="str">
        <f>IFERROR(IF(Sale!I624 &lt;&gt; "", Sale!I624, ""), "")</f>
        <v/>
      </c>
      <c r="ZN833" s="135" t="str">
        <f>IFERROR(IF(Sale!J624 &lt;&gt; "", Sale!J624, ""), "")</f>
        <v/>
      </c>
      <c r="ZO833" s="135" t="str">
        <f>IFERROR(IF(Sale!K624 &lt;&gt; "", Sale!K624, ""), "")</f>
        <v/>
      </c>
      <c r="ZP833" s="135" t="str">
        <f>IFERROR(IF(Sale!L624 &lt;&gt; "", Sale!L624, ""), "")</f>
        <v/>
      </c>
      <c r="ZQ833" s="135" t="str">
        <f>IFERROR(IF(Sale!M624 &lt;&gt; "", Sale!M624, ""), "")</f>
        <v/>
      </c>
      <c r="ZR833" s="135" t="str">
        <f>IFERROR(IF(Sale!N624 &lt;&gt; "", Sale!N624, ""), "")</f>
        <v/>
      </c>
      <c r="ZS833" s="135" t="str">
        <f>IFERROR(IF(Sale!O624 &lt;&gt; "", Sale!O624, ""), "")</f>
        <v/>
      </c>
      <c r="ZT833" s="135"/>
      <c r="ZU833" s="135"/>
      <c r="ZV833" s="135"/>
      <c r="ZW833" s="135"/>
      <c r="ZX833" s="139"/>
      <c r="ZY833" s="135"/>
      <c r="ZZ833" s="135"/>
    </row>
    <row r="834" spans="25:702">
      <c r="Y834"/>
      <c r="YA834" s="135" t="str">
        <f>IF(YC834 &lt;&gt; "", (COUNTIF($YC$212:YC834,YC834)&amp;"_"&amp;YC834),"")</f>
        <v/>
      </c>
      <c r="YB834" s="136" t="str">
        <f>IFERROR(IF(Purchase!A624 &lt;&gt;"",Purchase!A624,""),"")</f>
        <v/>
      </c>
      <c r="YC834" s="137" t="str">
        <f>IFERROR(IF(Purchase!B624 &lt;&gt;"",Purchase!B624,""),"")</f>
        <v/>
      </c>
      <c r="YD834" s="137" t="str">
        <f>IFERROR(IF(Purchase!C624 &lt;&gt;"",Purchase!C624,""),"")</f>
        <v/>
      </c>
      <c r="YE834" s="137" t="str">
        <f>IFERROR(IF(Purchase!D624 &lt;&gt;"",Purchase!D624,""),"")</f>
        <v/>
      </c>
      <c r="YF834" s="137" t="str">
        <f>IFERROR(IF(Purchase!E624 &lt;&gt;"",Purchase!E624,""),"")</f>
        <v/>
      </c>
      <c r="YG834" s="137" t="str">
        <f>IFERROR(IF(Purchase!F624 &lt;&gt;"",Purchase!F624,""),"")</f>
        <v/>
      </c>
      <c r="YH834" s="137" t="str">
        <f>IFERROR(IF(Purchase!G624 &lt;&gt;"",Purchase!G624,""),"")</f>
        <v/>
      </c>
      <c r="YI834" s="137" t="str">
        <f>IFERROR(IF(Purchase!H624 &lt;&gt;"",Purchase!H624,""),"")</f>
        <v/>
      </c>
      <c r="YJ834" s="137" t="str">
        <f>IFERROR(IF(Purchase!I624 &lt;&gt;"",Purchase!I624,""),"")</f>
        <v/>
      </c>
      <c r="YK834" s="137" t="str">
        <f>IFERROR(IF(Purchase!J624 &lt;&gt;"",Purchase!J624,""),"")</f>
        <v/>
      </c>
      <c r="YL834" s="149" t="str">
        <f t="shared" si="36"/>
        <v/>
      </c>
      <c r="YM834" s="135"/>
      <c r="YN834" s="138"/>
      <c r="YO834" s="139"/>
      <c r="YP834" s="138"/>
      <c r="YQ834" s="138"/>
      <c r="YR834" s="140"/>
      <c r="YS834" s="138"/>
      <c r="YT834" s="138"/>
      <c r="YU834" s="141"/>
      <c r="YV834" s="135"/>
      <c r="YW834" s="135"/>
      <c r="YX834" s="135"/>
      <c r="YY834" s="135"/>
      <c r="YZ834" s="135"/>
      <c r="ZA834" s="135"/>
      <c r="ZB834" s="135"/>
      <c r="ZC834" s="135"/>
      <c r="ZD834" s="135" t="str">
        <f>IF(ZG834 &lt;&gt; "",(COUNTIF($ZG$212:ZG834,ZG834)&amp;"_"&amp;ZG834),"")</f>
        <v/>
      </c>
      <c r="ZE834" s="142" t="str">
        <f>IFERROR(IF(Sale!A625 &lt;&gt; "", Sale!A625, ""), "")</f>
        <v/>
      </c>
      <c r="ZF834" s="135" t="str">
        <f>IFERROR(IF(Sale!B625 &lt;&gt; "", Sale!B625, ""), "")</f>
        <v/>
      </c>
      <c r="ZG834" s="135" t="str">
        <f>IFERROR(IF(Sale!C625 &lt;&gt; "", Sale!C625, ""), "")</f>
        <v/>
      </c>
      <c r="ZH834" s="135" t="str">
        <f>IFERROR(IF(Sale!D625 &lt;&gt; "", Sale!D625, ""), "")</f>
        <v/>
      </c>
      <c r="ZI834" s="135" t="str">
        <f>IFERROR(IF(Sale!E625 &lt;&gt; "", Sale!E625, ""), "")</f>
        <v/>
      </c>
      <c r="ZJ834" s="135" t="str">
        <f>IFERROR(IF(Sale!F625 &lt;&gt; "", Sale!F625, ""), "")</f>
        <v/>
      </c>
      <c r="ZK834" s="135" t="str">
        <f>IFERROR(IF(Sale!G625 &lt;&gt; "", Sale!G625, ""), "")</f>
        <v/>
      </c>
      <c r="ZL834" s="135" t="str">
        <f>IFERROR(IF(Sale!H625 &lt;&gt; "", Sale!H625, ""), "")</f>
        <v/>
      </c>
      <c r="ZM834" s="135" t="str">
        <f>IFERROR(IF(Sale!I625 &lt;&gt; "", Sale!I625, ""), "")</f>
        <v/>
      </c>
      <c r="ZN834" s="135" t="str">
        <f>IFERROR(IF(Sale!J625 &lt;&gt; "", Sale!J625, ""), "")</f>
        <v/>
      </c>
      <c r="ZO834" s="135" t="str">
        <f>IFERROR(IF(Sale!K625 &lt;&gt; "", Sale!K625, ""), "")</f>
        <v/>
      </c>
      <c r="ZP834" s="135" t="str">
        <f>IFERROR(IF(Sale!L625 &lt;&gt; "", Sale!L625, ""), "")</f>
        <v/>
      </c>
      <c r="ZQ834" s="135" t="str">
        <f>IFERROR(IF(Sale!M625 &lt;&gt; "", Sale!M625, ""), "")</f>
        <v/>
      </c>
      <c r="ZR834" s="135" t="str">
        <f>IFERROR(IF(Sale!N625 &lt;&gt; "", Sale!N625, ""), "")</f>
        <v/>
      </c>
      <c r="ZS834" s="135" t="str">
        <f>IFERROR(IF(Sale!O625 &lt;&gt; "", Sale!O625, ""), "")</f>
        <v/>
      </c>
      <c r="ZT834" s="135"/>
      <c r="ZU834" s="135"/>
      <c r="ZV834" s="135"/>
      <c r="ZW834" s="135"/>
      <c r="ZX834" s="139"/>
      <c r="ZY834" s="135"/>
      <c r="ZZ834" s="135"/>
    </row>
    <row r="835" spans="25:702">
      <c r="Y835"/>
      <c r="YA835" s="135" t="str">
        <f>IF(YC835 &lt;&gt; "", (COUNTIF($YC$212:YC835,YC835)&amp;"_"&amp;YC835),"")</f>
        <v/>
      </c>
      <c r="YB835" s="136" t="str">
        <f>IFERROR(IF(Purchase!A625 &lt;&gt;"",Purchase!A625,""),"")</f>
        <v/>
      </c>
      <c r="YC835" s="137" t="str">
        <f>IFERROR(IF(Purchase!B625 &lt;&gt;"",Purchase!B625,""),"")</f>
        <v/>
      </c>
      <c r="YD835" s="137" t="str">
        <f>IFERROR(IF(Purchase!C625 &lt;&gt;"",Purchase!C625,""),"")</f>
        <v/>
      </c>
      <c r="YE835" s="137" t="str">
        <f>IFERROR(IF(Purchase!D625 &lt;&gt;"",Purchase!D625,""),"")</f>
        <v/>
      </c>
      <c r="YF835" s="137" t="str">
        <f>IFERROR(IF(Purchase!E625 &lt;&gt;"",Purchase!E625,""),"")</f>
        <v/>
      </c>
      <c r="YG835" s="137" t="str">
        <f>IFERROR(IF(Purchase!F625 &lt;&gt;"",Purchase!F625,""),"")</f>
        <v/>
      </c>
      <c r="YH835" s="137" t="str">
        <f>IFERROR(IF(Purchase!G625 &lt;&gt;"",Purchase!G625,""),"")</f>
        <v/>
      </c>
      <c r="YI835" s="137" t="str">
        <f>IFERROR(IF(Purchase!H625 &lt;&gt;"",Purchase!H625,""),"")</f>
        <v/>
      </c>
      <c r="YJ835" s="137" t="str">
        <f>IFERROR(IF(Purchase!I625 &lt;&gt;"",Purchase!I625,""),"")</f>
        <v/>
      </c>
      <c r="YK835" s="137" t="str">
        <f>IFERROR(IF(Purchase!J625 &lt;&gt;"",Purchase!J625,""),"")</f>
        <v/>
      </c>
      <c r="YL835" s="149" t="str">
        <f t="shared" si="36"/>
        <v/>
      </c>
      <c r="YM835" s="135"/>
      <c r="YN835" s="138"/>
      <c r="YO835" s="139"/>
      <c r="YP835" s="138"/>
      <c r="YQ835" s="138"/>
      <c r="YR835" s="140"/>
      <c r="YS835" s="138"/>
      <c r="YT835" s="138"/>
      <c r="YU835" s="141"/>
      <c r="YV835" s="135"/>
      <c r="YW835" s="135"/>
      <c r="YX835" s="135"/>
      <c r="YY835" s="135"/>
      <c r="YZ835" s="135"/>
      <c r="ZA835" s="135"/>
      <c r="ZB835" s="135"/>
      <c r="ZC835" s="135"/>
      <c r="ZD835" s="135" t="str">
        <f>IF(ZG835 &lt;&gt; "",(COUNTIF($ZG$212:ZG835,ZG835)&amp;"_"&amp;ZG835),"")</f>
        <v/>
      </c>
      <c r="ZE835" s="142" t="str">
        <f>IFERROR(IF(Sale!A626 &lt;&gt; "", Sale!A626, ""), "")</f>
        <v/>
      </c>
      <c r="ZF835" s="135" t="str">
        <f>IFERROR(IF(Sale!B626 &lt;&gt; "", Sale!B626, ""), "")</f>
        <v/>
      </c>
      <c r="ZG835" s="135" t="str">
        <f>IFERROR(IF(Sale!C626 &lt;&gt; "", Sale!C626, ""), "")</f>
        <v/>
      </c>
      <c r="ZH835" s="135" t="str">
        <f>IFERROR(IF(Sale!D626 &lt;&gt; "", Sale!D626, ""), "")</f>
        <v/>
      </c>
      <c r="ZI835" s="135" t="str">
        <f>IFERROR(IF(Sale!E626 &lt;&gt; "", Sale!E626, ""), "")</f>
        <v/>
      </c>
      <c r="ZJ835" s="135" t="str">
        <f>IFERROR(IF(Sale!F626 &lt;&gt; "", Sale!F626, ""), "")</f>
        <v/>
      </c>
      <c r="ZK835" s="135" t="str">
        <f>IFERROR(IF(Sale!G626 &lt;&gt; "", Sale!G626, ""), "")</f>
        <v/>
      </c>
      <c r="ZL835" s="135" t="str">
        <f>IFERROR(IF(Sale!H626 &lt;&gt; "", Sale!H626, ""), "")</f>
        <v/>
      </c>
      <c r="ZM835" s="135" t="str">
        <f>IFERROR(IF(Sale!I626 &lt;&gt; "", Sale!I626, ""), "")</f>
        <v/>
      </c>
      <c r="ZN835" s="135" t="str">
        <f>IFERROR(IF(Sale!J626 &lt;&gt; "", Sale!J626, ""), "")</f>
        <v/>
      </c>
      <c r="ZO835" s="135" t="str">
        <f>IFERROR(IF(Sale!K626 &lt;&gt; "", Sale!K626, ""), "")</f>
        <v/>
      </c>
      <c r="ZP835" s="135" t="str">
        <f>IFERROR(IF(Sale!L626 &lt;&gt; "", Sale!L626, ""), "")</f>
        <v/>
      </c>
      <c r="ZQ835" s="135" t="str">
        <f>IFERROR(IF(Sale!M626 &lt;&gt; "", Sale!M626, ""), "")</f>
        <v/>
      </c>
      <c r="ZR835" s="135" t="str">
        <f>IFERROR(IF(Sale!N626 &lt;&gt; "", Sale!N626, ""), "")</f>
        <v/>
      </c>
      <c r="ZS835" s="135" t="str">
        <f>IFERROR(IF(Sale!O626 &lt;&gt; "", Sale!O626, ""), "")</f>
        <v/>
      </c>
      <c r="ZT835" s="135"/>
      <c r="ZU835" s="135"/>
      <c r="ZV835" s="135"/>
      <c r="ZW835" s="135"/>
      <c r="ZX835" s="139"/>
      <c r="ZY835" s="135"/>
      <c r="ZZ835" s="135"/>
    </row>
    <row r="836" spans="25:702">
      <c r="Y836"/>
      <c r="YA836" s="135" t="str">
        <f>IF(YC836 &lt;&gt; "", (COUNTIF($YC$212:YC836,YC836)&amp;"_"&amp;YC836),"")</f>
        <v/>
      </c>
      <c r="YB836" s="136" t="str">
        <f>IFERROR(IF(Purchase!A626 &lt;&gt;"",Purchase!A626,""),"")</f>
        <v/>
      </c>
      <c r="YC836" s="137" t="str">
        <f>IFERROR(IF(Purchase!B626 &lt;&gt;"",Purchase!B626,""),"")</f>
        <v/>
      </c>
      <c r="YD836" s="137" t="str">
        <f>IFERROR(IF(Purchase!C626 &lt;&gt;"",Purchase!C626,""),"")</f>
        <v/>
      </c>
      <c r="YE836" s="137" t="str">
        <f>IFERROR(IF(Purchase!D626 &lt;&gt;"",Purchase!D626,""),"")</f>
        <v/>
      </c>
      <c r="YF836" s="137" t="str">
        <f>IFERROR(IF(Purchase!E626 &lt;&gt;"",Purchase!E626,""),"")</f>
        <v/>
      </c>
      <c r="YG836" s="137" t="str">
        <f>IFERROR(IF(Purchase!F626 &lt;&gt;"",Purchase!F626,""),"")</f>
        <v/>
      </c>
      <c r="YH836" s="137" t="str">
        <f>IFERROR(IF(Purchase!G626 &lt;&gt;"",Purchase!G626,""),"")</f>
        <v/>
      </c>
      <c r="YI836" s="137" t="str">
        <f>IFERROR(IF(Purchase!H626 &lt;&gt;"",Purchase!H626,""),"")</f>
        <v/>
      </c>
      <c r="YJ836" s="137" t="str">
        <f>IFERROR(IF(Purchase!I626 &lt;&gt;"",Purchase!I626,""),"")</f>
        <v/>
      </c>
      <c r="YK836" s="137" t="str">
        <f>IFERROR(IF(Purchase!J626 &lt;&gt;"",Purchase!J626,""),"")</f>
        <v/>
      </c>
      <c r="YL836" s="149" t="str">
        <f t="shared" si="36"/>
        <v/>
      </c>
      <c r="YM836" s="135"/>
      <c r="YN836" s="138"/>
      <c r="YO836" s="139"/>
      <c r="YP836" s="138"/>
      <c r="YQ836" s="138"/>
      <c r="YR836" s="140"/>
      <c r="YS836" s="138"/>
      <c r="YT836" s="138"/>
      <c r="YU836" s="141"/>
      <c r="YV836" s="135"/>
      <c r="YW836" s="135"/>
      <c r="YX836" s="135"/>
      <c r="YY836" s="135"/>
      <c r="YZ836" s="135"/>
      <c r="ZA836" s="135"/>
      <c r="ZB836" s="135"/>
      <c r="ZC836" s="135"/>
      <c r="ZD836" s="135" t="str">
        <f>IF(ZG836 &lt;&gt; "",(COUNTIF($ZG$212:ZG836,ZG836)&amp;"_"&amp;ZG836),"")</f>
        <v/>
      </c>
      <c r="ZE836" s="142" t="str">
        <f>IFERROR(IF(Sale!A627 &lt;&gt; "", Sale!A627, ""), "")</f>
        <v/>
      </c>
      <c r="ZF836" s="135" t="str">
        <f>IFERROR(IF(Sale!B627 &lt;&gt; "", Sale!B627, ""), "")</f>
        <v/>
      </c>
      <c r="ZG836" s="135" t="str">
        <f>IFERROR(IF(Sale!C627 &lt;&gt; "", Sale!C627, ""), "")</f>
        <v/>
      </c>
      <c r="ZH836" s="135" t="str">
        <f>IFERROR(IF(Sale!D627 &lt;&gt; "", Sale!D627, ""), "")</f>
        <v/>
      </c>
      <c r="ZI836" s="135" t="str">
        <f>IFERROR(IF(Sale!E627 &lt;&gt; "", Sale!E627, ""), "")</f>
        <v/>
      </c>
      <c r="ZJ836" s="135" t="str">
        <f>IFERROR(IF(Sale!F627 &lt;&gt; "", Sale!F627, ""), "")</f>
        <v/>
      </c>
      <c r="ZK836" s="135" t="str">
        <f>IFERROR(IF(Sale!G627 &lt;&gt; "", Sale!G627, ""), "")</f>
        <v/>
      </c>
      <c r="ZL836" s="135" t="str">
        <f>IFERROR(IF(Sale!H627 &lt;&gt; "", Sale!H627, ""), "")</f>
        <v/>
      </c>
      <c r="ZM836" s="135" t="str">
        <f>IFERROR(IF(Sale!I627 &lt;&gt; "", Sale!I627, ""), "")</f>
        <v/>
      </c>
      <c r="ZN836" s="135" t="str">
        <f>IFERROR(IF(Sale!J627 &lt;&gt; "", Sale!J627, ""), "")</f>
        <v/>
      </c>
      <c r="ZO836" s="135" t="str">
        <f>IFERROR(IF(Sale!K627 &lt;&gt; "", Sale!K627, ""), "")</f>
        <v/>
      </c>
      <c r="ZP836" s="135" t="str">
        <f>IFERROR(IF(Sale!L627 &lt;&gt; "", Sale!L627, ""), "")</f>
        <v/>
      </c>
      <c r="ZQ836" s="135" t="str">
        <f>IFERROR(IF(Sale!M627 &lt;&gt; "", Sale!M627, ""), "")</f>
        <v/>
      </c>
      <c r="ZR836" s="135" t="str">
        <f>IFERROR(IF(Sale!N627 &lt;&gt; "", Sale!N627, ""), "")</f>
        <v/>
      </c>
      <c r="ZS836" s="135" t="str">
        <f>IFERROR(IF(Sale!O627 &lt;&gt; "", Sale!O627, ""), "")</f>
        <v/>
      </c>
      <c r="ZT836" s="135"/>
      <c r="ZU836" s="135"/>
      <c r="ZV836" s="135"/>
      <c r="ZW836" s="135"/>
      <c r="ZX836" s="139"/>
      <c r="ZY836" s="135"/>
      <c r="ZZ836" s="135"/>
    </row>
    <row r="837" spans="25:702">
      <c r="Y837"/>
      <c r="YA837" s="135" t="str">
        <f>IF(YC837 &lt;&gt; "", (COUNTIF($YC$212:YC837,YC837)&amp;"_"&amp;YC837),"")</f>
        <v/>
      </c>
      <c r="YB837" s="136" t="str">
        <f>IFERROR(IF(Purchase!A627 &lt;&gt;"",Purchase!A627,""),"")</f>
        <v/>
      </c>
      <c r="YC837" s="137" t="str">
        <f>IFERROR(IF(Purchase!B627 &lt;&gt;"",Purchase!B627,""),"")</f>
        <v/>
      </c>
      <c r="YD837" s="137" t="str">
        <f>IFERROR(IF(Purchase!C627 &lt;&gt;"",Purchase!C627,""),"")</f>
        <v/>
      </c>
      <c r="YE837" s="137" t="str">
        <f>IFERROR(IF(Purchase!D627 &lt;&gt;"",Purchase!D627,""),"")</f>
        <v/>
      </c>
      <c r="YF837" s="137" t="str">
        <f>IFERROR(IF(Purchase!E627 &lt;&gt;"",Purchase!E627,""),"")</f>
        <v/>
      </c>
      <c r="YG837" s="137" t="str">
        <f>IFERROR(IF(Purchase!F627 &lt;&gt;"",Purchase!F627,""),"")</f>
        <v/>
      </c>
      <c r="YH837" s="137" t="str">
        <f>IFERROR(IF(Purchase!G627 &lt;&gt;"",Purchase!G627,""),"")</f>
        <v/>
      </c>
      <c r="YI837" s="137" t="str">
        <f>IFERROR(IF(Purchase!H627 &lt;&gt;"",Purchase!H627,""),"")</f>
        <v/>
      </c>
      <c r="YJ837" s="137" t="str">
        <f>IFERROR(IF(Purchase!I627 &lt;&gt;"",Purchase!I627,""),"")</f>
        <v/>
      </c>
      <c r="YK837" s="137" t="str">
        <f>IFERROR(IF(Purchase!J627 &lt;&gt;"",Purchase!J627,""),"")</f>
        <v/>
      </c>
      <c r="YL837" s="149" t="str">
        <f t="shared" si="36"/>
        <v/>
      </c>
      <c r="YM837" s="135"/>
      <c r="YN837" s="138"/>
      <c r="YO837" s="139"/>
      <c r="YP837" s="138"/>
      <c r="YQ837" s="138"/>
      <c r="YR837" s="140"/>
      <c r="YS837" s="138"/>
      <c r="YT837" s="138"/>
      <c r="YU837" s="141"/>
      <c r="YV837" s="135"/>
      <c r="YW837" s="135"/>
      <c r="YX837" s="135"/>
      <c r="YY837" s="135"/>
      <c r="YZ837" s="135"/>
      <c r="ZA837" s="135"/>
      <c r="ZB837" s="135"/>
      <c r="ZC837" s="135"/>
      <c r="ZD837" s="135" t="str">
        <f>IF(ZG837 &lt;&gt; "",(COUNTIF($ZG$212:ZG837,ZG837)&amp;"_"&amp;ZG837),"")</f>
        <v/>
      </c>
      <c r="ZE837" s="142" t="str">
        <f>IFERROR(IF(Sale!A628 &lt;&gt; "", Sale!A628, ""), "")</f>
        <v/>
      </c>
      <c r="ZF837" s="135" t="str">
        <f>IFERROR(IF(Sale!B628 &lt;&gt; "", Sale!B628, ""), "")</f>
        <v/>
      </c>
      <c r="ZG837" s="135" t="str">
        <f>IFERROR(IF(Sale!C628 &lt;&gt; "", Sale!C628, ""), "")</f>
        <v/>
      </c>
      <c r="ZH837" s="135" t="str">
        <f>IFERROR(IF(Sale!D628 &lt;&gt; "", Sale!D628, ""), "")</f>
        <v/>
      </c>
      <c r="ZI837" s="135" t="str">
        <f>IFERROR(IF(Sale!E628 &lt;&gt; "", Sale!E628, ""), "")</f>
        <v/>
      </c>
      <c r="ZJ837" s="135" t="str">
        <f>IFERROR(IF(Sale!F628 &lt;&gt; "", Sale!F628, ""), "")</f>
        <v/>
      </c>
      <c r="ZK837" s="135" t="str">
        <f>IFERROR(IF(Sale!G628 &lt;&gt; "", Sale!G628, ""), "")</f>
        <v/>
      </c>
      <c r="ZL837" s="135" t="str">
        <f>IFERROR(IF(Sale!H628 &lt;&gt; "", Sale!H628, ""), "")</f>
        <v/>
      </c>
      <c r="ZM837" s="135" t="str">
        <f>IFERROR(IF(Sale!I628 &lt;&gt; "", Sale!I628, ""), "")</f>
        <v/>
      </c>
      <c r="ZN837" s="135" t="str">
        <f>IFERROR(IF(Sale!J628 &lt;&gt; "", Sale!J628, ""), "")</f>
        <v/>
      </c>
      <c r="ZO837" s="135" t="str">
        <f>IFERROR(IF(Sale!K628 &lt;&gt; "", Sale!K628, ""), "")</f>
        <v/>
      </c>
      <c r="ZP837" s="135" t="str">
        <f>IFERROR(IF(Sale!L628 &lt;&gt; "", Sale!L628, ""), "")</f>
        <v/>
      </c>
      <c r="ZQ837" s="135" t="str">
        <f>IFERROR(IF(Sale!M628 &lt;&gt; "", Sale!M628, ""), "")</f>
        <v/>
      </c>
      <c r="ZR837" s="135" t="str">
        <f>IFERROR(IF(Sale!N628 &lt;&gt; "", Sale!N628, ""), "")</f>
        <v/>
      </c>
      <c r="ZS837" s="135" t="str">
        <f>IFERROR(IF(Sale!O628 &lt;&gt; "", Sale!O628, ""), "")</f>
        <v/>
      </c>
      <c r="ZT837" s="135"/>
      <c r="ZU837" s="135"/>
      <c r="ZV837" s="135"/>
      <c r="ZW837" s="135"/>
      <c r="ZX837" s="139"/>
      <c r="ZY837" s="135"/>
      <c r="ZZ837" s="135"/>
    </row>
    <row r="838" spans="25:702">
      <c r="Y838"/>
      <c r="YA838" s="135" t="str">
        <f>IF(YC838 &lt;&gt; "", (COUNTIF($YC$212:YC838,YC838)&amp;"_"&amp;YC838),"")</f>
        <v/>
      </c>
      <c r="YB838" s="136" t="str">
        <f>IFERROR(IF(Purchase!A628 &lt;&gt;"",Purchase!A628,""),"")</f>
        <v/>
      </c>
      <c r="YC838" s="137" t="str">
        <f>IFERROR(IF(Purchase!B628 &lt;&gt;"",Purchase!B628,""),"")</f>
        <v/>
      </c>
      <c r="YD838" s="137" t="str">
        <f>IFERROR(IF(Purchase!C628 &lt;&gt;"",Purchase!C628,""),"")</f>
        <v/>
      </c>
      <c r="YE838" s="137" t="str">
        <f>IFERROR(IF(Purchase!D628 &lt;&gt;"",Purchase!D628,""),"")</f>
        <v/>
      </c>
      <c r="YF838" s="137" t="str">
        <f>IFERROR(IF(Purchase!E628 &lt;&gt;"",Purchase!E628,""),"")</f>
        <v/>
      </c>
      <c r="YG838" s="137" t="str">
        <f>IFERROR(IF(Purchase!F628 &lt;&gt;"",Purchase!F628,""),"")</f>
        <v/>
      </c>
      <c r="YH838" s="137" t="str">
        <f>IFERROR(IF(Purchase!G628 &lt;&gt;"",Purchase!G628,""),"")</f>
        <v/>
      </c>
      <c r="YI838" s="137" t="str">
        <f>IFERROR(IF(Purchase!H628 &lt;&gt;"",Purchase!H628,""),"")</f>
        <v/>
      </c>
      <c r="YJ838" s="137" t="str">
        <f>IFERROR(IF(Purchase!I628 &lt;&gt;"",Purchase!I628,""),"")</f>
        <v/>
      </c>
      <c r="YK838" s="137" t="str">
        <f>IFERROR(IF(Purchase!J628 &lt;&gt;"",Purchase!J628,""),"")</f>
        <v/>
      </c>
      <c r="YL838" s="149" t="str">
        <f t="shared" si="36"/>
        <v/>
      </c>
      <c r="YM838" s="135"/>
      <c r="YN838" s="138"/>
      <c r="YO838" s="139"/>
      <c r="YP838" s="138"/>
      <c r="YQ838" s="138"/>
      <c r="YR838" s="140"/>
      <c r="YS838" s="138"/>
      <c r="YT838" s="138"/>
      <c r="YU838" s="141"/>
      <c r="YV838" s="135"/>
      <c r="YW838" s="135"/>
      <c r="YX838" s="135"/>
      <c r="YY838" s="135"/>
      <c r="YZ838" s="135"/>
      <c r="ZA838" s="135"/>
      <c r="ZB838" s="135"/>
      <c r="ZC838" s="135"/>
      <c r="ZD838" s="135" t="str">
        <f>IF(ZG838 &lt;&gt; "",(COUNTIF($ZG$212:ZG838,ZG838)&amp;"_"&amp;ZG838),"")</f>
        <v/>
      </c>
      <c r="ZE838" s="142" t="str">
        <f>IFERROR(IF(Sale!A629 &lt;&gt; "", Sale!A629, ""), "")</f>
        <v/>
      </c>
      <c r="ZF838" s="135" t="str">
        <f>IFERROR(IF(Sale!B629 &lt;&gt; "", Sale!B629, ""), "")</f>
        <v/>
      </c>
      <c r="ZG838" s="135" t="str">
        <f>IFERROR(IF(Sale!C629 &lt;&gt; "", Sale!C629, ""), "")</f>
        <v/>
      </c>
      <c r="ZH838" s="135" t="str">
        <f>IFERROR(IF(Sale!D629 &lt;&gt; "", Sale!D629, ""), "")</f>
        <v/>
      </c>
      <c r="ZI838" s="135" t="str">
        <f>IFERROR(IF(Sale!E629 &lt;&gt; "", Sale!E629, ""), "")</f>
        <v/>
      </c>
      <c r="ZJ838" s="135" t="str">
        <f>IFERROR(IF(Sale!F629 &lt;&gt; "", Sale!F629, ""), "")</f>
        <v/>
      </c>
      <c r="ZK838" s="135" t="str">
        <f>IFERROR(IF(Sale!G629 &lt;&gt; "", Sale!G629, ""), "")</f>
        <v/>
      </c>
      <c r="ZL838" s="135" t="str">
        <f>IFERROR(IF(Sale!H629 &lt;&gt; "", Sale!H629, ""), "")</f>
        <v/>
      </c>
      <c r="ZM838" s="135" t="str">
        <f>IFERROR(IF(Sale!I629 &lt;&gt; "", Sale!I629, ""), "")</f>
        <v/>
      </c>
      <c r="ZN838" s="135" t="str">
        <f>IFERROR(IF(Sale!J629 &lt;&gt; "", Sale!J629, ""), "")</f>
        <v/>
      </c>
      <c r="ZO838" s="135" t="str">
        <f>IFERROR(IF(Sale!K629 &lt;&gt; "", Sale!K629, ""), "")</f>
        <v/>
      </c>
      <c r="ZP838" s="135" t="str">
        <f>IFERROR(IF(Sale!L629 &lt;&gt; "", Sale!L629, ""), "")</f>
        <v/>
      </c>
      <c r="ZQ838" s="135" t="str">
        <f>IFERROR(IF(Sale!M629 &lt;&gt; "", Sale!M629, ""), "")</f>
        <v/>
      </c>
      <c r="ZR838" s="135" t="str">
        <f>IFERROR(IF(Sale!N629 &lt;&gt; "", Sale!N629, ""), "")</f>
        <v/>
      </c>
      <c r="ZS838" s="135" t="str">
        <f>IFERROR(IF(Sale!O629 &lt;&gt; "", Sale!O629, ""), "")</f>
        <v/>
      </c>
      <c r="ZT838" s="135"/>
      <c r="ZU838" s="135"/>
      <c r="ZV838" s="135"/>
      <c r="ZW838" s="135"/>
      <c r="ZX838" s="139"/>
      <c r="ZY838" s="135"/>
      <c r="ZZ838" s="135"/>
    </row>
    <row r="839" spans="25:702">
      <c r="Y839"/>
      <c r="YA839" s="135" t="str">
        <f>IF(YC839 &lt;&gt; "", (COUNTIF($YC$212:YC839,YC839)&amp;"_"&amp;YC839),"")</f>
        <v/>
      </c>
      <c r="YB839" s="136" t="str">
        <f>IFERROR(IF(Purchase!A629 &lt;&gt;"",Purchase!A629,""),"")</f>
        <v/>
      </c>
      <c r="YC839" s="137" t="str">
        <f>IFERROR(IF(Purchase!B629 &lt;&gt;"",Purchase!B629,""),"")</f>
        <v/>
      </c>
      <c r="YD839" s="137" t="str">
        <f>IFERROR(IF(Purchase!C629 &lt;&gt;"",Purchase!C629,""),"")</f>
        <v/>
      </c>
      <c r="YE839" s="137" t="str">
        <f>IFERROR(IF(Purchase!D629 &lt;&gt;"",Purchase!D629,""),"")</f>
        <v/>
      </c>
      <c r="YF839" s="137" t="str">
        <f>IFERROR(IF(Purchase!E629 &lt;&gt;"",Purchase!E629,""),"")</f>
        <v/>
      </c>
      <c r="YG839" s="137" t="str">
        <f>IFERROR(IF(Purchase!F629 &lt;&gt;"",Purchase!F629,""),"")</f>
        <v/>
      </c>
      <c r="YH839" s="137" t="str">
        <f>IFERROR(IF(Purchase!G629 &lt;&gt;"",Purchase!G629,""),"")</f>
        <v/>
      </c>
      <c r="YI839" s="137" t="str">
        <f>IFERROR(IF(Purchase!H629 &lt;&gt;"",Purchase!H629,""),"")</f>
        <v/>
      </c>
      <c r="YJ839" s="137" t="str">
        <f>IFERROR(IF(Purchase!I629 &lt;&gt;"",Purchase!I629,""),"")</f>
        <v/>
      </c>
      <c r="YK839" s="137" t="str">
        <f>IFERROR(IF(Purchase!J629 &lt;&gt;"",Purchase!J629,""),"")</f>
        <v/>
      </c>
      <c r="YL839" s="149" t="str">
        <f t="shared" si="36"/>
        <v/>
      </c>
      <c r="YM839" s="135"/>
      <c r="YN839" s="138"/>
      <c r="YO839" s="139"/>
      <c r="YP839" s="138"/>
      <c r="YQ839" s="138"/>
      <c r="YR839" s="140"/>
      <c r="YS839" s="138"/>
      <c r="YT839" s="138"/>
      <c r="YU839" s="141"/>
      <c r="YV839" s="135"/>
      <c r="YW839" s="135"/>
      <c r="YX839" s="135"/>
      <c r="YY839" s="135"/>
      <c r="YZ839" s="135"/>
      <c r="ZA839" s="135"/>
      <c r="ZB839" s="135"/>
      <c r="ZC839" s="135"/>
      <c r="ZD839" s="135" t="str">
        <f>IF(ZG839 &lt;&gt; "",(COUNTIF($ZG$212:ZG839,ZG839)&amp;"_"&amp;ZG839),"")</f>
        <v/>
      </c>
      <c r="ZE839" s="142" t="str">
        <f>IFERROR(IF(Sale!A630 &lt;&gt; "", Sale!A630, ""), "")</f>
        <v/>
      </c>
      <c r="ZF839" s="135" t="str">
        <f>IFERROR(IF(Sale!B630 &lt;&gt; "", Sale!B630, ""), "")</f>
        <v/>
      </c>
      <c r="ZG839" s="135" t="str">
        <f>IFERROR(IF(Sale!C630 &lt;&gt; "", Sale!C630, ""), "")</f>
        <v/>
      </c>
      <c r="ZH839" s="135" t="str">
        <f>IFERROR(IF(Sale!D630 &lt;&gt; "", Sale!D630, ""), "")</f>
        <v/>
      </c>
      <c r="ZI839" s="135" t="str">
        <f>IFERROR(IF(Sale!E630 &lt;&gt; "", Sale!E630, ""), "")</f>
        <v/>
      </c>
      <c r="ZJ839" s="135" t="str">
        <f>IFERROR(IF(Sale!F630 &lt;&gt; "", Sale!F630, ""), "")</f>
        <v/>
      </c>
      <c r="ZK839" s="135" t="str">
        <f>IFERROR(IF(Sale!G630 &lt;&gt; "", Sale!G630, ""), "")</f>
        <v/>
      </c>
      <c r="ZL839" s="135" t="str">
        <f>IFERROR(IF(Sale!H630 &lt;&gt; "", Sale!H630, ""), "")</f>
        <v/>
      </c>
      <c r="ZM839" s="135" t="str">
        <f>IFERROR(IF(Sale!I630 &lt;&gt; "", Sale!I630, ""), "")</f>
        <v/>
      </c>
      <c r="ZN839" s="135" t="str">
        <f>IFERROR(IF(Sale!J630 &lt;&gt; "", Sale!J630, ""), "")</f>
        <v/>
      </c>
      <c r="ZO839" s="135" t="str">
        <f>IFERROR(IF(Sale!K630 &lt;&gt; "", Sale!K630, ""), "")</f>
        <v/>
      </c>
      <c r="ZP839" s="135" t="str">
        <f>IFERROR(IF(Sale!L630 &lt;&gt; "", Sale!L630, ""), "")</f>
        <v/>
      </c>
      <c r="ZQ839" s="135" t="str">
        <f>IFERROR(IF(Sale!M630 &lt;&gt; "", Sale!M630, ""), "")</f>
        <v/>
      </c>
      <c r="ZR839" s="135" t="str">
        <f>IFERROR(IF(Sale!N630 &lt;&gt; "", Sale!N630, ""), "")</f>
        <v/>
      </c>
      <c r="ZS839" s="135" t="str">
        <f>IFERROR(IF(Sale!O630 &lt;&gt; "", Sale!O630, ""), "")</f>
        <v/>
      </c>
      <c r="ZT839" s="135"/>
      <c r="ZU839" s="135"/>
      <c r="ZV839" s="135"/>
      <c r="ZW839" s="135"/>
      <c r="ZX839" s="139"/>
      <c r="ZY839" s="135"/>
      <c r="ZZ839" s="135"/>
    </row>
    <row r="840" spans="25:702">
      <c r="Y840"/>
      <c r="YA840" s="135" t="str">
        <f>IF(YC840 &lt;&gt; "", (COUNTIF($YC$212:YC840,YC840)&amp;"_"&amp;YC840),"")</f>
        <v/>
      </c>
      <c r="YB840" s="136" t="str">
        <f>IFERROR(IF(Purchase!A630 &lt;&gt;"",Purchase!A630,""),"")</f>
        <v/>
      </c>
      <c r="YC840" s="137" t="str">
        <f>IFERROR(IF(Purchase!B630 &lt;&gt;"",Purchase!B630,""),"")</f>
        <v/>
      </c>
      <c r="YD840" s="137" t="str">
        <f>IFERROR(IF(Purchase!C630 &lt;&gt;"",Purchase!C630,""),"")</f>
        <v/>
      </c>
      <c r="YE840" s="137" t="str">
        <f>IFERROR(IF(Purchase!D630 &lt;&gt;"",Purchase!D630,""),"")</f>
        <v/>
      </c>
      <c r="YF840" s="137" t="str">
        <f>IFERROR(IF(Purchase!E630 &lt;&gt;"",Purchase!E630,""),"")</f>
        <v/>
      </c>
      <c r="YG840" s="137" t="str">
        <f>IFERROR(IF(Purchase!F630 &lt;&gt;"",Purchase!F630,""),"")</f>
        <v/>
      </c>
      <c r="YH840" s="137" t="str">
        <f>IFERROR(IF(Purchase!G630 &lt;&gt;"",Purchase!G630,""),"")</f>
        <v/>
      </c>
      <c r="YI840" s="137" t="str">
        <f>IFERROR(IF(Purchase!H630 &lt;&gt;"",Purchase!H630,""),"")</f>
        <v/>
      </c>
      <c r="YJ840" s="137" t="str">
        <f>IFERROR(IF(Purchase!I630 &lt;&gt;"",Purchase!I630,""),"")</f>
        <v/>
      </c>
      <c r="YK840" s="137" t="str">
        <f>IFERROR(IF(Purchase!J630 &lt;&gt;"",Purchase!J630,""),"")</f>
        <v/>
      </c>
      <c r="YL840" s="149" t="str">
        <f t="shared" si="36"/>
        <v/>
      </c>
      <c r="YM840" s="135"/>
      <c r="YN840" s="138"/>
      <c r="YO840" s="139"/>
      <c r="YP840" s="138"/>
      <c r="YQ840" s="138"/>
      <c r="YR840" s="140"/>
      <c r="YS840" s="138"/>
      <c r="YT840" s="138"/>
      <c r="YU840" s="141"/>
      <c r="YV840" s="135"/>
      <c r="YW840" s="135"/>
      <c r="YX840" s="135"/>
      <c r="YY840" s="135"/>
      <c r="YZ840" s="135"/>
      <c r="ZA840" s="135"/>
      <c r="ZB840" s="135"/>
      <c r="ZC840" s="135"/>
      <c r="ZD840" s="135" t="str">
        <f>IF(ZG840 &lt;&gt; "",(COUNTIF($ZG$212:ZG840,ZG840)&amp;"_"&amp;ZG840),"")</f>
        <v/>
      </c>
      <c r="ZE840" s="142" t="str">
        <f>IFERROR(IF(Sale!A631 &lt;&gt; "", Sale!A631, ""), "")</f>
        <v/>
      </c>
      <c r="ZF840" s="135" t="str">
        <f>IFERROR(IF(Sale!B631 &lt;&gt; "", Sale!B631, ""), "")</f>
        <v/>
      </c>
      <c r="ZG840" s="135" t="str">
        <f>IFERROR(IF(Sale!C631 &lt;&gt; "", Sale!C631, ""), "")</f>
        <v/>
      </c>
      <c r="ZH840" s="135" t="str">
        <f>IFERROR(IF(Sale!D631 &lt;&gt; "", Sale!D631, ""), "")</f>
        <v/>
      </c>
      <c r="ZI840" s="135" t="str">
        <f>IFERROR(IF(Sale!E631 &lt;&gt; "", Sale!E631, ""), "")</f>
        <v/>
      </c>
      <c r="ZJ840" s="135" t="str">
        <f>IFERROR(IF(Sale!F631 &lt;&gt; "", Sale!F631, ""), "")</f>
        <v/>
      </c>
      <c r="ZK840" s="135" t="str">
        <f>IFERROR(IF(Sale!G631 &lt;&gt; "", Sale!G631, ""), "")</f>
        <v/>
      </c>
      <c r="ZL840" s="135" t="str">
        <f>IFERROR(IF(Sale!H631 &lt;&gt; "", Sale!H631, ""), "")</f>
        <v/>
      </c>
      <c r="ZM840" s="135" t="str">
        <f>IFERROR(IF(Sale!I631 &lt;&gt; "", Sale!I631, ""), "")</f>
        <v/>
      </c>
      <c r="ZN840" s="135" t="str">
        <f>IFERROR(IF(Sale!J631 &lt;&gt; "", Sale!J631, ""), "")</f>
        <v/>
      </c>
      <c r="ZO840" s="135" t="str">
        <f>IFERROR(IF(Sale!K631 &lt;&gt; "", Sale!K631, ""), "")</f>
        <v/>
      </c>
      <c r="ZP840" s="135" t="str">
        <f>IFERROR(IF(Sale!L631 &lt;&gt; "", Sale!L631, ""), "")</f>
        <v/>
      </c>
      <c r="ZQ840" s="135" t="str">
        <f>IFERROR(IF(Sale!M631 &lt;&gt; "", Sale!M631, ""), "")</f>
        <v/>
      </c>
      <c r="ZR840" s="135" t="str">
        <f>IFERROR(IF(Sale!N631 &lt;&gt; "", Sale!N631, ""), "")</f>
        <v/>
      </c>
      <c r="ZS840" s="135" t="str">
        <f>IFERROR(IF(Sale!O631 &lt;&gt; "", Sale!O631, ""), "")</f>
        <v/>
      </c>
      <c r="ZT840" s="135"/>
      <c r="ZU840" s="135"/>
      <c r="ZV840" s="135"/>
      <c r="ZW840" s="135"/>
      <c r="ZX840" s="139"/>
      <c r="ZY840" s="135"/>
      <c r="ZZ840" s="135"/>
    </row>
    <row r="841" spans="25:702">
      <c r="Y841"/>
      <c r="YA841" s="135" t="str">
        <f>IF(YC841 &lt;&gt; "", (COUNTIF($YC$212:YC841,YC841)&amp;"_"&amp;YC841),"")</f>
        <v/>
      </c>
      <c r="YB841" s="136" t="str">
        <f>IFERROR(IF(Purchase!A631 &lt;&gt;"",Purchase!A631,""),"")</f>
        <v/>
      </c>
      <c r="YC841" s="137" t="str">
        <f>IFERROR(IF(Purchase!B631 &lt;&gt;"",Purchase!B631,""),"")</f>
        <v/>
      </c>
      <c r="YD841" s="137" t="str">
        <f>IFERROR(IF(Purchase!C631 &lt;&gt;"",Purchase!C631,""),"")</f>
        <v/>
      </c>
      <c r="YE841" s="137" t="str">
        <f>IFERROR(IF(Purchase!D631 &lt;&gt;"",Purchase!D631,""),"")</f>
        <v/>
      </c>
      <c r="YF841" s="137" t="str">
        <f>IFERROR(IF(Purchase!E631 &lt;&gt;"",Purchase!E631,""),"")</f>
        <v/>
      </c>
      <c r="YG841" s="137" t="str">
        <f>IFERROR(IF(Purchase!F631 &lt;&gt;"",Purchase!F631,""),"")</f>
        <v/>
      </c>
      <c r="YH841" s="137" t="str">
        <f>IFERROR(IF(Purchase!G631 &lt;&gt;"",Purchase!G631,""),"")</f>
        <v/>
      </c>
      <c r="YI841" s="137" t="str">
        <f>IFERROR(IF(Purchase!H631 &lt;&gt;"",Purchase!H631,""),"")</f>
        <v/>
      </c>
      <c r="YJ841" s="137" t="str">
        <f>IFERROR(IF(Purchase!I631 &lt;&gt;"",Purchase!I631,""),"")</f>
        <v/>
      </c>
      <c r="YK841" s="137" t="str">
        <f>IFERROR(IF(Purchase!J631 &lt;&gt;"",Purchase!J631,""),"")</f>
        <v/>
      </c>
      <c r="YL841" s="149" t="str">
        <f t="shared" si="36"/>
        <v/>
      </c>
      <c r="YM841" s="135"/>
      <c r="YN841" s="138"/>
      <c r="YO841" s="139"/>
      <c r="YP841" s="138"/>
      <c r="YQ841" s="138"/>
      <c r="YR841" s="140"/>
      <c r="YS841" s="138"/>
      <c r="YT841" s="138"/>
      <c r="YU841" s="141"/>
      <c r="YV841" s="135"/>
      <c r="YW841" s="135"/>
      <c r="YX841" s="135"/>
      <c r="YY841" s="135"/>
      <c r="YZ841" s="135"/>
      <c r="ZA841" s="135"/>
      <c r="ZB841" s="135"/>
      <c r="ZC841" s="135"/>
      <c r="ZD841" s="135" t="str">
        <f>IF(ZG841 &lt;&gt; "",(COUNTIF($ZG$212:ZG841,ZG841)&amp;"_"&amp;ZG841),"")</f>
        <v/>
      </c>
      <c r="ZE841" s="142" t="str">
        <f>IFERROR(IF(Sale!A632 &lt;&gt; "", Sale!A632, ""), "")</f>
        <v/>
      </c>
      <c r="ZF841" s="135" t="str">
        <f>IFERROR(IF(Sale!B632 &lt;&gt; "", Sale!B632, ""), "")</f>
        <v/>
      </c>
      <c r="ZG841" s="135" t="str">
        <f>IFERROR(IF(Sale!C632 &lt;&gt; "", Sale!C632, ""), "")</f>
        <v/>
      </c>
      <c r="ZH841" s="135" t="str">
        <f>IFERROR(IF(Sale!D632 &lt;&gt; "", Sale!D632, ""), "")</f>
        <v/>
      </c>
      <c r="ZI841" s="135" t="str">
        <f>IFERROR(IF(Sale!E632 &lt;&gt; "", Sale!E632, ""), "")</f>
        <v/>
      </c>
      <c r="ZJ841" s="135" t="str">
        <f>IFERROR(IF(Sale!F632 &lt;&gt; "", Sale!F632, ""), "")</f>
        <v/>
      </c>
      <c r="ZK841" s="135" t="str">
        <f>IFERROR(IF(Sale!G632 &lt;&gt; "", Sale!G632, ""), "")</f>
        <v/>
      </c>
      <c r="ZL841" s="135" t="str">
        <f>IFERROR(IF(Sale!H632 &lt;&gt; "", Sale!H632, ""), "")</f>
        <v/>
      </c>
      <c r="ZM841" s="135" t="str">
        <f>IFERROR(IF(Sale!I632 &lt;&gt; "", Sale!I632, ""), "")</f>
        <v/>
      </c>
      <c r="ZN841" s="135" t="str">
        <f>IFERROR(IF(Sale!J632 &lt;&gt; "", Sale!J632, ""), "")</f>
        <v/>
      </c>
      <c r="ZO841" s="135" t="str">
        <f>IFERROR(IF(Sale!K632 &lt;&gt; "", Sale!K632, ""), "")</f>
        <v/>
      </c>
      <c r="ZP841" s="135" t="str">
        <f>IFERROR(IF(Sale!L632 &lt;&gt; "", Sale!L632, ""), "")</f>
        <v/>
      </c>
      <c r="ZQ841" s="135" t="str">
        <f>IFERROR(IF(Sale!M632 &lt;&gt; "", Sale!M632, ""), "")</f>
        <v/>
      </c>
      <c r="ZR841" s="135" t="str">
        <f>IFERROR(IF(Sale!N632 &lt;&gt; "", Sale!N632, ""), "")</f>
        <v/>
      </c>
      <c r="ZS841" s="135" t="str">
        <f>IFERROR(IF(Sale!O632 &lt;&gt; "", Sale!O632, ""), "")</f>
        <v/>
      </c>
      <c r="ZT841" s="135"/>
      <c r="ZU841" s="135"/>
      <c r="ZV841" s="135"/>
      <c r="ZW841" s="135"/>
      <c r="ZX841" s="139"/>
      <c r="ZY841" s="135"/>
      <c r="ZZ841" s="135"/>
    </row>
    <row r="842" spans="25:702">
      <c r="Y842"/>
      <c r="YA842" s="135" t="str">
        <f>IF(YC842 &lt;&gt; "", (COUNTIF($YC$212:YC842,YC842)&amp;"_"&amp;YC842),"")</f>
        <v/>
      </c>
      <c r="YB842" s="136" t="str">
        <f>IFERROR(IF(Purchase!A632 &lt;&gt;"",Purchase!A632,""),"")</f>
        <v/>
      </c>
      <c r="YC842" s="137" t="str">
        <f>IFERROR(IF(Purchase!B632 &lt;&gt;"",Purchase!B632,""),"")</f>
        <v/>
      </c>
      <c r="YD842" s="137" t="str">
        <f>IFERROR(IF(Purchase!C632 &lt;&gt;"",Purchase!C632,""),"")</f>
        <v/>
      </c>
      <c r="YE842" s="137" t="str">
        <f>IFERROR(IF(Purchase!D632 &lt;&gt;"",Purchase!D632,""),"")</f>
        <v/>
      </c>
      <c r="YF842" s="137" t="str">
        <f>IFERROR(IF(Purchase!E632 &lt;&gt;"",Purchase!E632,""),"")</f>
        <v/>
      </c>
      <c r="YG842" s="137" t="str">
        <f>IFERROR(IF(Purchase!F632 &lt;&gt;"",Purchase!F632,""),"")</f>
        <v/>
      </c>
      <c r="YH842" s="137" t="str">
        <f>IFERROR(IF(Purchase!G632 &lt;&gt;"",Purchase!G632,""),"")</f>
        <v/>
      </c>
      <c r="YI842" s="137" t="str">
        <f>IFERROR(IF(Purchase!H632 &lt;&gt;"",Purchase!H632,""),"")</f>
        <v/>
      </c>
      <c r="YJ842" s="137" t="str">
        <f>IFERROR(IF(Purchase!I632 &lt;&gt;"",Purchase!I632,""),"")</f>
        <v/>
      </c>
      <c r="YK842" s="137" t="str">
        <f>IFERROR(IF(Purchase!J632 &lt;&gt;"",Purchase!J632,""),"")</f>
        <v/>
      </c>
      <c r="YL842" s="149" t="str">
        <f t="shared" si="36"/>
        <v/>
      </c>
      <c r="YM842" s="135"/>
      <c r="YN842" s="138"/>
      <c r="YO842" s="139"/>
      <c r="YP842" s="138"/>
      <c r="YQ842" s="138"/>
      <c r="YR842" s="140"/>
      <c r="YS842" s="138"/>
      <c r="YT842" s="138"/>
      <c r="YU842" s="141"/>
      <c r="YV842" s="135"/>
      <c r="YW842" s="135"/>
      <c r="YX842" s="135"/>
      <c r="YY842" s="135"/>
      <c r="YZ842" s="135"/>
      <c r="ZA842" s="135"/>
      <c r="ZB842" s="135"/>
      <c r="ZC842" s="135"/>
      <c r="ZD842" s="135" t="str">
        <f>IF(ZG842 &lt;&gt; "",(COUNTIF($ZG$212:ZG842,ZG842)&amp;"_"&amp;ZG842),"")</f>
        <v/>
      </c>
      <c r="ZE842" s="142" t="str">
        <f>IFERROR(IF(Sale!A633 &lt;&gt; "", Sale!A633, ""), "")</f>
        <v/>
      </c>
      <c r="ZF842" s="135" t="str">
        <f>IFERROR(IF(Sale!B633 &lt;&gt; "", Sale!B633, ""), "")</f>
        <v/>
      </c>
      <c r="ZG842" s="135" t="str">
        <f>IFERROR(IF(Sale!C633 &lt;&gt; "", Sale!C633, ""), "")</f>
        <v/>
      </c>
      <c r="ZH842" s="135" t="str">
        <f>IFERROR(IF(Sale!D633 &lt;&gt; "", Sale!D633, ""), "")</f>
        <v/>
      </c>
      <c r="ZI842" s="135" t="str">
        <f>IFERROR(IF(Sale!E633 &lt;&gt; "", Sale!E633, ""), "")</f>
        <v/>
      </c>
      <c r="ZJ842" s="135" t="str">
        <f>IFERROR(IF(Sale!F633 &lt;&gt; "", Sale!F633, ""), "")</f>
        <v/>
      </c>
      <c r="ZK842" s="135" t="str">
        <f>IFERROR(IF(Sale!G633 &lt;&gt; "", Sale!G633, ""), "")</f>
        <v/>
      </c>
      <c r="ZL842" s="135" t="str">
        <f>IFERROR(IF(Sale!H633 &lt;&gt; "", Sale!H633, ""), "")</f>
        <v/>
      </c>
      <c r="ZM842" s="135" t="str">
        <f>IFERROR(IF(Sale!I633 &lt;&gt; "", Sale!I633, ""), "")</f>
        <v/>
      </c>
      <c r="ZN842" s="135" t="str">
        <f>IFERROR(IF(Sale!J633 &lt;&gt; "", Sale!J633, ""), "")</f>
        <v/>
      </c>
      <c r="ZO842" s="135" t="str">
        <f>IFERROR(IF(Sale!K633 &lt;&gt; "", Sale!K633, ""), "")</f>
        <v/>
      </c>
      <c r="ZP842" s="135" t="str">
        <f>IFERROR(IF(Sale!L633 &lt;&gt; "", Sale!L633, ""), "")</f>
        <v/>
      </c>
      <c r="ZQ842" s="135" t="str">
        <f>IFERROR(IF(Sale!M633 &lt;&gt; "", Sale!M633, ""), "")</f>
        <v/>
      </c>
      <c r="ZR842" s="135" t="str">
        <f>IFERROR(IF(Sale!N633 &lt;&gt; "", Sale!N633, ""), "")</f>
        <v/>
      </c>
      <c r="ZS842" s="135" t="str">
        <f>IFERROR(IF(Sale!O633 &lt;&gt; "", Sale!O633, ""), "")</f>
        <v/>
      </c>
      <c r="ZT842" s="135"/>
      <c r="ZU842" s="135"/>
      <c r="ZV842" s="135"/>
      <c r="ZW842" s="135"/>
      <c r="ZX842" s="139"/>
      <c r="ZY842" s="135"/>
      <c r="ZZ842" s="135"/>
    </row>
    <row r="843" spans="25:702">
      <c r="Y843"/>
      <c r="YA843" s="135" t="str">
        <f>IF(YC843 &lt;&gt; "", (COUNTIF($YC$212:YC843,YC843)&amp;"_"&amp;YC843),"")</f>
        <v/>
      </c>
      <c r="YB843" s="136" t="str">
        <f>IFERROR(IF(Purchase!A633 &lt;&gt;"",Purchase!A633,""),"")</f>
        <v/>
      </c>
      <c r="YC843" s="137" t="str">
        <f>IFERROR(IF(Purchase!B633 &lt;&gt;"",Purchase!B633,""),"")</f>
        <v/>
      </c>
      <c r="YD843" s="137" t="str">
        <f>IFERROR(IF(Purchase!C633 &lt;&gt;"",Purchase!C633,""),"")</f>
        <v/>
      </c>
      <c r="YE843" s="137" t="str">
        <f>IFERROR(IF(Purchase!D633 &lt;&gt;"",Purchase!D633,""),"")</f>
        <v/>
      </c>
      <c r="YF843" s="137" t="str">
        <f>IFERROR(IF(Purchase!E633 &lt;&gt;"",Purchase!E633,""),"")</f>
        <v/>
      </c>
      <c r="YG843" s="137" t="str">
        <f>IFERROR(IF(Purchase!F633 &lt;&gt;"",Purchase!F633,""),"")</f>
        <v/>
      </c>
      <c r="YH843" s="137" t="str">
        <f>IFERROR(IF(Purchase!G633 &lt;&gt;"",Purchase!G633,""),"")</f>
        <v/>
      </c>
      <c r="YI843" s="137" t="str">
        <f>IFERROR(IF(Purchase!H633 &lt;&gt;"",Purchase!H633,""),"")</f>
        <v/>
      </c>
      <c r="YJ843" s="137" t="str">
        <f>IFERROR(IF(Purchase!I633 &lt;&gt;"",Purchase!I633,""),"")</f>
        <v/>
      </c>
      <c r="YK843" s="137" t="str">
        <f>IFERROR(IF(Purchase!J633 &lt;&gt;"",Purchase!J633,""),"")</f>
        <v/>
      </c>
      <c r="YL843" s="149" t="str">
        <f t="shared" si="36"/>
        <v/>
      </c>
      <c r="YM843" s="135"/>
      <c r="YN843" s="138"/>
      <c r="YO843" s="139"/>
      <c r="YP843" s="138"/>
      <c r="YQ843" s="138"/>
      <c r="YR843" s="140"/>
      <c r="YS843" s="138"/>
      <c r="YT843" s="138"/>
      <c r="YU843" s="141"/>
      <c r="YV843" s="135"/>
      <c r="YW843" s="135"/>
      <c r="YX843" s="135"/>
      <c r="YY843" s="135"/>
      <c r="YZ843" s="135"/>
      <c r="ZA843" s="135"/>
      <c r="ZB843" s="135"/>
      <c r="ZC843" s="135"/>
      <c r="ZD843" s="135" t="str">
        <f>IF(ZG843 &lt;&gt; "",(COUNTIF($ZG$212:ZG843,ZG843)&amp;"_"&amp;ZG843),"")</f>
        <v/>
      </c>
      <c r="ZE843" s="142" t="str">
        <f>IFERROR(IF(Sale!A634 &lt;&gt; "", Sale!A634, ""), "")</f>
        <v/>
      </c>
      <c r="ZF843" s="135" t="str">
        <f>IFERROR(IF(Sale!B634 &lt;&gt; "", Sale!B634, ""), "")</f>
        <v/>
      </c>
      <c r="ZG843" s="135" t="str">
        <f>IFERROR(IF(Sale!C634 &lt;&gt; "", Sale!C634, ""), "")</f>
        <v/>
      </c>
      <c r="ZH843" s="135" t="str">
        <f>IFERROR(IF(Sale!D634 &lt;&gt; "", Sale!D634, ""), "")</f>
        <v/>
      </c>
      <c r="ZI843" s="135" t="str">
        <f>IFERROR(IF(Sale!E634 &lt;&gt; "", Sale!E634, ""), "")</f>
        <v/>
      </c>
      <c r="ZJ843" s="135" t="str">
        <f>IFERROR(IF(Sale!F634 &lt;&gt; "", Sale!F634, ""), "")</f>
        <v/>
      </c>
      <c r="ZK843" s="135" t="str">
        <f>IFERROR(IF(Sale!G634 &lt;&gt; "", Sale!G634, ""), "")</f>
        <v/>
      </c>
      <c r="ZL843" s="135" t="str">
        <f>IFERROR(IF(Sale!H634 &lt;&gt; "", Sale!H634, ""), "")</f>
        <v/>
      </c>
      <c r="ZM843" s="135" t="str">
        <f>IFERROR(IF(Sale!I634 &lt;&gt; "", Sale!I634, ""), "")</f>
        <v/>
      </c>
      <c r="ZN843" s="135" t="str">
        <f>IFERROR(IF(Sale!J634 &lt;&gt; "", Sale!J634, ""), "")</f>
        <v/>
      </c>
      <c r="ZO843" s="135" t="str">
        <f>IFERROR(IF(Sale!K634 &lt;&gt; "", Sale!K634, ""), "")</f>
        <v/>
      </c>
      <c r="ZP843" s="135" t="str">
        <f>IFERROR(IF(Sale!L634 &lt;&gt; "", Sale!L634, ""), "")</f>
        <v/>
      </c>
      <c r="ZQ843" s="135" t="str">
        <f>IFERROR(IF(Sale!M634 &lt;&gt; "", Sale!M634, ""), "")</f>
        <v/>
      </c>
      <c r="ZR843" s="135" t="str">
        <f>IFERROR(IF(Sale!N634 &lt;&gt; "", Sale!N634, ""), "")</f>
        <v/>
      </c>
      <c r="ZS843" s="135" t="str">
        <f>IFERROR(IF(Sale!O634 &lt;&gt; "", Sale!O634, ""), "")</f>
        <v/>
      </c>
      <c r="ZT843" s="135"/>
      <c r="ZU843" s="135"/>
      <c r="ZV843" s="135"/>
      <c r="ZW843" s="135"/>
      <c r="ZX843" s="139"/>
      <c r="ZY843" s="135"/>
      <c r="ZZ843" s="135"/>
    </row>
    <row r="844" spans="25:702">
      <c r="Y844"/>
      <c r="YA844" s="135" t="str">
        <f>IF(YC844 &lt;&gt; "", (COUNTIF($YC$212:YC844,YC844)&amp;"_"&amp;YC844),"")</f>
        <v/>
      </c>
      <c r="YB844" s="136" t="str">
        <f>IFERROR(IF(Purchase!A634 &lt;&gt;"",Purchase!A634,""),"")</f>
        <v/>
      </c>
      <c r="YC844" s="137" t="str">
        <f>IFERROR(IF(Purchase!B634 &lt;&gt;"",Purchase!B634,""),"")</f>
        <v/>
      </c>
      <c r="YD844" s="137" t="str">
        <f>IFERROR(IF(Purchase!C634 &lt;&gt;"",Purchase!C634,""),"")</f>
        <v/>
      </c>
      <c r="YE844" s="137" t="str">
        <f>IFERROR(IF(Purchase!D634 &lt;&gt;"",Purchase!D634,""),"")</f>
        <v/>
      </c>
      <c r="YF844" s="137" t="str">
        <f>IFERROR(IF(Purchase!E634 &lt;&gt;"",Purchase!E634,""),"")</f>
        <v/>
      </c>
      <c r="YG844" s="137" t="str">
        <f>IFERROR(IF(Purchase!F634 &lt;&gt;"",Purchase!F634,""),"")</f>
        <v/>
      </c>
      <c r="YH844" s="137" t="str">
        <f>IFERROR(IF(Purchase!G634 &lt;&gt;"",Purchase!G634,""),"")</f>
        <v/>
      </c>
      <c r="YI844" s="137" t="str">
        <f>IFERROR(IF(Purchase!H634 &lt;&gt;"",Purchase!H634,""),"")</f>
        <v/>
      </c>
      <c r="YJ844" s="137" t="str">
        <f>IFERROR(IF(Purchase!I634 &lt;&gt;"",Purchase!I634,""),"")</f>
        <v/>
      </c>
      <c r="YK844" s="137" t="str">
        <f>IFERROR(IF(Purchase!J634 &lt;&gt;"",Purchase!J634,""),"")</f>
        <v/>
      </c>
      <c r="YL844" s="149" t="str">
        <f t="shared" si="36"/>
        <v/>
      </c>
      <c r="YM844" s="135"/>
      <c r="YN844" s="138"/>
      <c r="YO844" s="139"/>
      <c r="YP844" s="138"/>
      <c r="YQ844" s="138"/>
      <c r="YR844" s="140"/>
      <c r="YS844" s="138"/>
      <c r="YT844" s="138"/>
      <c r="YU844" s="141"/>
      <c r="YV844" s="135"/>
      <c r="YW844" s="135"/>
      <c r="YX844" s="135"/>
      <c r="YY844" s="135"/>
      <c r="YZ844" s="135"/>
      <c r="ZA844" s="135"/>
      <c r="ZB844" s="135"/>
      <c r="ZC844" s="135"/>
      <c r="ZD844" s="135" t="str">
        <f>IF(ZG844 &lt;&gt; "",(COUNTIF($ZG$212:ZG844,ZG844)&amp;"_"&amp;ZG844),"")</f>
        <v/>
      </c>
      <c r="ZE844" s="142" t="str">
        <f>IFERROR(IF(Sale!A635 &lt;&gt; "", Sale!A635, ""), "")</f>
        <v/>
      </c>
      <c r="ZF844" s="135" t="str">
        <f>IFERROR(IF(Sale!B635 &lt;&gt; "", Sale!B635, ""), "")</f>
        <v/>
      </c>
      <c r="ZG844" s="135" t="str">
        <f>IFERROR(IF(Sale!C635 &lt;&gt; "", Sale!C635, ""), "")</f>
        <v/>
      </c>
      <c r="ZH844" s="135" t="str">
        <f>IFERROR(IF(Sale!D635 &lt;&gt; "", Sale!D635, ""), "")</f>
        <v/>
      </c>
      <c r="ZI844" s="135" t="str">
        <f>IFERROR(IF(Sale!E635 &lt;&gt; "", Sale!E635, ""), "")</f>
        <v/>
      </c>
      <c r="ZJ844" s="135" t="str">
        <f>IFERROR(IF(Sale!F635 &lt;&gt; "", Sale!F635, ""), "")</f>
        <v/>
      </c>
      <c r="ZK844" s="135" t="str">
        <f>IFERROR(IF(Sale!G635 &lt;&gt; "", Sale!G635, ""), "")</f>
        <v/>
      </c>
      <c r="ZL844" s="135" t="str">
        <f>IFERROR(IF(Sale!H635 &lt;&gt; "", Sale!H635, ""), "")</f>
        <v/>
      </c>
      <c r="ZM844" s="135" t="str">
        <f>IFERROR(IF(Sale!I635 &lt;&gt; "", Sale!I635, ""), "")</f>
        <v/>
      </c>
      <c r="ZN844" s="135" t="str">
        <f>IFERROR(IF(Sale!J635 &lt;&gt; "", Sale!J635, ""), "")</f>
        <v/>
      </c>
      <c r="ZO844" s="135" t="str">
        <f>IFERROR(IF(Sale!K635 &lt;&gt; "", Sale!K635, ""), "")</f>
        <v/>
      </c>
      <c r="ZP844" s="135" t="str">
        <f>IFERROR(IF(Sale!L635 &lt;&gt; "", Sale!L635, ""), "")</f>
        <v/>
      </c>
      <c r="ZQ844" s="135" t="str">
        <f>IFERROR(IF(Sale!M635 &lt;&gt; "", Sale!M635, ""), "")</f>
        <v/>
      </c>
      <c r="ZR844" s="135" t="str">
        <f>IFERROR(IF(Sale!N635 &lt;&gt; "", Sale!N635, ""), "")</f>
        <v/>
      </c>
      <c r="ZS844" s="135" t="str">
        <f>IFERROR(IF(Sale!O635 &lt;&gt; "", Sale!O635, ""), "")</f>
        <v/>
      </c>
      <c r="ZT844" s="135"/>
      <c r="ZU844" s="135"/>
      <c r="ZV844" s="135"/>
      <c r="ZW844" s="135"/>
      <c r="ZX844" s="139"/>
      <c r="ZY844" s="135"/>
      <c r="ZZ844" s="135"/>
    </row>
    <row r="845" spans="25:702">
      <c r="Y845"/>
      <c r="YA845" s="135" t="str">
        <f>IF(YC845 &lt;&gt; "", (COUNTIF($YC$212:YC845,YC845)&amp;"_"&amp;YC845),"")</f>
        <v/>
      </c>
      <c r="YB845" s="136" t="str">
        <f>IFERROR(IF(Purchase!A635 &lt;&gt;"",Purchase!A635,""),"")</f>
        <v/>
      </c>
      <c r="YC845" s="137" t="str">
        <f>IFERROR(IF(Purchase!B635 &lt;&gt;"",Purchase!B635,""),"")</f>
        <v/>
      </c>
      <c r="YD845" s="137" t="str">
        <f>IFERROR(IF(Purchase!C635 &lt;&gt;"",Purchase!C635,""),"")</f>
        <v/>
      </c>
      <c r="YE845" s="137" t="str">
        <f>IFERROR(IF(Purchase!D635 &lt;&gt;"",Purchase!D635,""),"")</f>
        <v/>
      </c>
      <c r="YF845" s="137" t="str">
        <f>IFERROR(IF(Purchase!E635 &lt;&gt;"",Purchase!E635,""),"")</f>
        <v/>
      </c>
      <c r="YG845" s="137" t="str">
        <f>IFERROR(IF(Purchase!F635 &lt;&gt;"",Purchase!F635,""),"")</f>
        <v/>
      </c>
      <c r="YH845" s="137" t="str">
        <f>IFERROR(IF(Purchase!G635 &lt;&gt;"",Purchase!G635,""),"")</f>
        <v/>
      </c>
      <c r="YI845" s="137" t="str">
        <f>IFERROR(IF(Purchase!H635 &lt;&gt;"",Purchase!H635,""),"")</f>
        <v/>
      </c>
      <c r="YJ845" s="137" t="str">
        <f>IFERROR(IF(Purchase!I635 &lt;&gt;"",Purchase!I635,""),"")</f>
        <v/>
      </c>
      <c r="YK845" s="137" t="str">
        <f>IFERROR(IF(Purchase!J635 &lt;&gt;"",Purchase!J635,""),"")</f>
        <v/>
      </c>
      <c r="YL845" s="149" t="str">
        <f t="shared" si="36"/>
        <v/>
      </c>
      <c r="YM845" s="135"/>
      <c r="YN845" s="138"/>
      <c r="YO845" s="139"/>
      <c r="YP845" s="138"/>
      <c r="YQ845" s="138"/>
      <c r="YR845" s="140"/>
      <c r="YS845" s="138"/>
      <c r="YT845" s="138"/>
      <c r="YU845" s="141"/>
      <c r="YV845" s="135"/>
      <c r="YW845" s="135"/>
      <c r="YX845" s="135"/>
      <c r="YY845" s="135"/>
      <c r="YZ845" s="135"/>
      <c r="ZA845" s="135"/>
      <c r="ZB845" s="135"/>
      <c r="ZC845" s="135"/>
      <c r="ZD845" s="135" t="str">
        <f>IF(ZG845 &lt;&gt; "",(COUNTIF($ZG$212:ZG845,ZG845)&amp;"_"&amp;ZG845),"")</f>
        <v/>
      </c>
      <c r="ZE845" s="142" t="str">
        <f>IFERROR(IF(Sale!A636 &lt;&gt; "", Sale!A636, ""), "")</f>
        <v/>
      </c>
      <c r="ZF845" s="135" t="str">
        <f>IFERROR(IF(Sale!B636 &lt;&gt; "", Sale!B636, ""), "")</f>
        <v/>
      </c>
      <c r="ZG845" s="135" t="str">
        <f>IFERROR(IF(Sale!C636 &lt;&gt; "", Sale!C636, ""), "")</f>
        <v/>
      </c>
      <c r="ZH845" s="135" t="str">
        <f>IFERROR(IF(Sale!D636 &lt;&gt; "", Sale!D636, ""), "")</f>
        <v/>
      </c>
      <c r="ZI845" s="135" t="str">
        <f>IFERROR(IF(Sale!E636 &lt;&gt; "", Sale!E636, ""), "")</f>
        <v/>
      </c>
      <c r="ZJ845" s="135" t="str">
        <f>IFERROR(IF(Sale!F636 &lt;&gt; "", Sale!F636, ""), "")</f>
        <v/>
      </c>
      <c r="ZK845" s="135" t="str">
        <f>IFERROR(IF(Sale!G636 &lt;&gt; "", Sale!G636, ""), "")</f>
        <v/>
      </c>
      <c r="ZL845" s="135" t="str">
        <f>IFERROR(IF(Sale!H636 &lt;&gt; "", Sale!H636, ""), "")</f>
        <v/>
      </c>
      <c r="ZM845" s="135" t="str">
        <f>IFERROR(IF(Sale!I636 &lt;&gt; "", Sale!I636, ""), "")</f>
        <v/>
      </c>
      <c r="ZN845" s="135" t="str">
        <f>IFERROR(IF(Sale!J636 &lt;&gt; "", Sale!J636, ""), "")</f>
        <v/>
      </c>
      <c r="ZO845" s="135" t="str">
        <f>IFERROR(IF(Sale!K636 &lt;&gt; "", Sale!K636, ""), "")</f>
        <v/>
      </c>
      <c r="ZP845" s="135" t="str">
        <f>IFERROR(IF(Sale!L636 &lt;&gt; "", Sale!L636, ""), "")</f>
        <v/>
      </c>
      <c r="ZQ845" s="135" t="str">
        <f>IFERROR(IF(Sale!M636 &lt;&gt; "", Sale!M636, ""), "")</f>
        <v/>
      </c>
      <c r="ZR845" s="135" t="str">
        <f>IFERROR(IF(Sale!N636 &lt;&gt; "", Sale!N636, ""), "")</f>
        <v/>
      </c>
      <c r="ZS845" s="135" t="str">
        <f>IFERROR(IF(Sale!O636 &lt;&gt; "", Sale!O636, ""), "")</f>
        <v/>
      </c>
      <c r="ZT845" s="135"/>
      <c r="ZU845" s="135"/>
      <c r="ZV845" s="135"/>
      <c r="ZW845" s="135"/>
      <c r="ZX845" s="139"/>
      <c r="ZY845" s="135"/>
      <c r="ZZ845" s="135"/>
    </row>
    <row r="846" spans="25:702">
      <c r="Y846"/>
      <c r="YA846" s="135" t="str">
        <f>IF(YC846 &lt;&gt; "", (COUNTIF($YC$212:YC846,YC846)&amp;"_"&amp;YC846),"")</f>
        <v/>
      </c>
      <c r="YB846" s="136" t="str">
        <f>IFERROR(IF(Purchase!A636 &lt;&gt;"",Purchase!A636,""),"")</f>
        <v/>
      </c>
      <c r="YC846" s="137" t="str">
        <f>IFERROR(IF(Purchase!B636 &lt;&gt;"",Purchase!B636,""),"")</f>
        <v/>
      </c>
      <c r="YD846" s="137" t="str">
        <f>IFERROR(IF(Purchase!C636 &lt;&gt;"",Purchase!C636,""),"")</f>
        <v/>
      </c>
      <c r="YE846" s="137" t="str">
        <f>IFERROR(IF(Purchase!D636 &lt;&gt;"",Purchase!D636,""),"")</f>
        <v/>
      </c>
      <c r="YF846" s="137" t="str">
        <f>IFERROR(IF(Purchase!E636 &lt;&gt;"",Purchase!E636,""),"")</f>
        <v/>
      </c>
      <c r="YG846" s="137" t="str">
        <f>IFERROR(IF(Purchase!F636 &lt;&gt;"",Purchase!F636,""),"")</f>
        <v/>
      </c>
      <c r="YH846" s="137" t="str">
        <f>IFERROR(IF(Purchase!G636 &lt;&gt;"",Purchase!G636,""),"")</f>
        <v/>
      </c>
      <c r="YI846" s="137" t="str">
        <f>IFERROR(IF(Purchase!H636 &lt;&gt;"",Purchase!H636,""),"")</f>
        <v/>
      </c>
      <c r="YJ846" s="137" t="str">
        <f>IFERROR(IF(Purchase!I636 &lt;&gt;"",Purchase!I636,""),"")</f>
        <v/>
      </c>
      <c r="YK846" s="137" t="str">
        <f>IFERROR(IF(Purchase!J636 &lt;&gt;"",Purchase!J636,""),"")</f>
        <v/>
      </c>
      <c r="YL846" s="149" t="str">
        <f t="shared" si="36"/>
        <v/>
      </c>
      <c r="YM846" s="135"/>
      <c r="YN846" s="138"/>
      <c r="YO846" s="139"/>
      <c r="YP846" s="138"/>
      <c r="YQ846" s="138"/>
      <c r="YR846" s="140"/>
      <c r="YS846" s="138"/>
      <c r="YT846" s="138"/>
      <c r="YU846" s="141"/>
      <c r="YV846" s="135"/>
      <c r="YW846" s="135"/>
      <c r="YX846" s="135"/>
      <c r="YY846" s="135"/>
      <c r="YZ846" s="135"/>
      <c r="ZA846" s="135"/>
      <c r="ZB846" s="135"/>
      <c r="ZC846" s="135"/>
      <c r="ZD846" s="135" t="str">
        <f>IF(ZG846 &lt;&gt; "",(COUNTIF($ZG$212:ZG846,ZG846)&amp;"_"&amp;ZG846),"")</f>
        <v/>
      </c>
      <c r="ZE846" s="142" t="str">
        <f>IFERROR(IF(Sale!A637 &lt;&gt; "", Sale!A637, ""), "")</f>
        <v/>
      </c>
      <c r="ZF846" s="135" t="str">
        <f>IFERROR(IF(Sale!B637 &lt;&gt; "", Sale!B637, ""), "")</f>
        <v/>
      </c>
      <c r="ZG846" s="135" t="str">
        <f>IFERROR(IF(Sale!C637 &lt;&gt; "", Sale!C637, ""), "")</f>
        <v/>
      </c>
      <c r="ZH846" s="135" t="str">
        <f>IFERROR(IF(Sale!D637 &lt;&gt; "", Sale!D637, ""), "")</f>
        <v/>
      </c>
      <c r="ZI846" s="135" t="str">
        <f>IFERROR(IF(Sale!E637 &lt;&gt; "", Sale!E637, ""), "")</f>
        <v/>
      </c>
      <c r="ZJ846" s="135" t="str">
        <f>IFERROR(IF(Sale!F637 &lt;&gt; "", Sale!F637, ""), "")</f>
        <v/>
      </c>
      <c r="ZK846" s="135" t="str">
        <f>IFERROR(IF(Sale!G637 &lt;&gt; "", Sale!G637, ""), "")</f>
        <v/>
      </c>
      <c r="ZL846" s="135" t="str">
        <f>IFERROR(IF(Sale!H637 &lt;&gt; "", Sale!H637, ""), "")</f>
        <v/>
      </c>
      <c r="ZM846" s="135" t="str">
        <f>IFERROR(IF(Sale!I637 &lt;&gt; "", Sale!I637, ""), "")</f>
        <v/>
      </c>
      <c r="ZN846" s="135" t="str">
        <f>IFERROR(IF(Sale!J637 &lt;&gt; "", Sale!J637, ""), "")</f>
        <v/>
      </c>
      <c r="ZO846" s="135" t="str">
        <f>IFERROR(IF(Sale!K637 &lt;&gt; "", Sale!K637, ""), "")</f>
        <v/>
      </c>
      <c r="ZP846" s="135" t="str">
        <f>IFERROR(IF(Sale!L637 &lt;&gt; "", Sale!L637, ""), "")</f>
        <v/>
      </c>
      <c r="ZQ846" s="135" t="str">
        <f>IFERROR(IF(Sale!M637 &lt;&gt; "", Sale!M637, ""), "")</f>
        <v/>
      </c>
      <c r="ZR846" s="135" t="str">
        <f>IFERROR(IF(Sale!N637 &lt;&gt; "", Sale!N637, ""), "")</f>
        <v/>
      </c>
      <c r="ZS846" s="135" t="str">
        <f>IFERROR(IF(Sale!O637 &lt;&gt; "", Sale!O637, ""), "")</f>
        <v/>
      </c>
      <c r="ZT846" s="135"/>
      <c r="ZU846" s="135"/>
      <c r="ZV846" s="135"/>
      <c r="ZW846" s="135"/>
      <c r="ZX846" s="139"/>
      <c r="ZY846" s="135"/>
      <c r="ZZ846" s="135"/>
    </row>
    <row r="847" spans="25:702">
      <c r="Y847"/>
      <c r="YA847" s="135" t="str">
        <f>IF(YC847 &lt;&gt; "", (COUNTIF($YC$212:YC847,YC847)&amp;"_"&amp;YC847),"")</f>
        <v/>
      </c>
      <c r="YB847" s="136" t="str">
        <f>IFERROR(IF(Purchase!A637 &lt;&gt;"",Purchase!A637,""),"")</f>
        <v/>
      </c>
      <c r="YC847" s="137" t="str">
        <f>IFERROR(IF(Purchase!B637 &lt;&gt;"",Purchase!B637,""),"")</f>
        <v/>
      </c>
      <c r="YD847" s="137" t="str">
        <f>IFERROR(IF(Purchase!C637 &lt;&gt;"",Purchase!C637,""),"")</f>
        <v/>
      </c>
      <c r="YE847" s="137" t="str">
        <f>IFERROR(IF(Purchase!D637 &lt;&gt;"",Purchase!D637,""),"")</f>
        <v/>
      </c>
      <c r="YF847" s="137" t="str">
        <f>IFERROR(IF(Purchase!E637 &lt;&gt;"",Purchase!E637,""),"")</f>
        <v/>
      </c>
      <c r="YG847" s="137" t="str">
        <f>IFERROR(IF(Purchase!F637 &lt;&gt;"",Purchase!F637,""),"")</f>
        <v/>
      </c>
      <c r="YH847" s="137" t="str">
        <f>IFERROR(IF(Purchase!G637 &lt;&gt;"",Purchase!G637,""),"")</f>
        <v/>
      </c>
      <c r="YI847" s="137" t="str">
        <f>IFERROR(IF(Purchase!H637 &lt;&gt;"",Purchase!H637,""),"")</f>
        <v/>
      </c>
      <c r="YJ847" s="137" t="str">
        <f>IFERROR(IF(Purchase!I637 &lt;&gt;"",Purchase!I637,""),"")</f>
        <v/>
      </c>
      <c r="YK847" s="137" t="str">
        <f>IFERROR(IF(Purchase!J637 &lt;&gt;"",Purchase!J637,""),"")</f>
        <v/>
      </c>
      <c r="YL847" s="149" t="str">
        <f t="shared" si="36"/>
        <v/>
      </c>
      <c r="YM847" s="135"/>
      <c r="YN847" s="138"/>
      <c r="YO847" s="139"/>
      <c r="YP847" s="138"/>
      <c r="YQ847" s="138"/>
      <c r="YR847" s="140"/>
      <c r="YS847" s="138"/>
      <c r="YT847" s="138"/>
      <c r="YU847" s="141"/>
      <c r="YV847" s="135"/>
      <c r="YW847" s="135"/>
      <c r="YX847" s="135"/>
      <c r="YY847" s="135"/>
      <c r="YZ847" s="135"/>
      <c r="ZA847" s="135"/>
      <c r="ZB847" s="135"/>
      <c r="ZC847" s="135"/>
      <c r="ZD847" s="135" t="str">
        <f>IF(ZG847 &lt;&gt; "",(COUNTIF($ZG$212:ZG847,ZG847)&amp;"_"&amp;ZG847),"")</f>
        <v/>
      </c>
      <c r="ZE847" s="142" t="str">
        <f>IFERROR(IF(Sale!A638 &lt;&gt; "", Sale!A638, ""), "")</f>
        <v/>
      </c>
      <c r="ZF847" s="135" t="str">
        <f>IFERROR(IF(Sale!B638 &lt;&gt; "", Sale!B638, ""), "")</f>
        <v/>
      </c>
      <c r="ZG847" s="135" t="str">
        <f>IFERROR(IF(Sale!C638 &lt;&gt; "", Sale!C638, ""), "")</f>
        <v/>
      </c>
      <c r="ZH847" s="135" t="str">
        <f>IFERROR(IF(Sale!D638 &lt;&gt; "", Sale!D638, ""), "")</f>
        <v/>
      </c>
      <c r="ZI847" s="135" t="str">
        <f>IFERROR(IF(Sale!E638 &lt;&gt; "", Sale!E638, ""), "")</f>
        <v/>
      </c>
      <c r="ZJ847" s="135" t="str">
        <f>IFERROR(IF(Sale!F638 &lt;&gt; "", Sale!F638, ""), "")</f>
        <v/>
      </c>
      <c r="ZK847" s="135" t="str">
        <f>IFERROR(IF(Sale!G638 &lt;&gt; "", Sale!G638, ""), "")</f>
        <v/>
      </c>
      <c r="ZL847" s="135" t="str">
        <f>IFERROR(IF(Sale!H638 &lt;&gt; "", Sale!H638, ""), "")</f>
        <v/>
      </c>
      <c r="ZM847" s="135" t="str">
        <f>IFERROR(IF(Sale!I638 &lt;&gt; "", Sale!I638, ""), "")</f>
        <v/>
      </c>
      <c r="ZN847" s="135" t="str">
        <f>IFERROR(IF(Sale!J638 &lt;&gt; "", Sale!J638, ""), "")</f>
        <v/>
      </c>
      <c r="ZO847" s="135" t="str">
        <f>IFERROR(IF(Sale!K638 &lt;&gt; "", Sale!K638, ""), "")</f>
        <v/>
      </c>
      <c r="ZP847" s="135" t="str">
        <f>IFERROR(IF(Sale!L638 &lt;&gt; "", Sale!L638, ""), "")</f>
        <v/>
      </c>
      <c r="ZQ847" s="135" t="str">
        <f>IFERROR(IF(Sale!M638 &lt;&gt; "", Sale!M638, ""), "")</f>
        <v/>
      </c>
      <c r="ZR847" s="135" t="str">
        <f>IFERROR(IF(Sale!N638 &lt;&gt; "", Sale!N638, ""), "")</f>
        <v/>
      </c>
      <c r="ZS847" s="135" t="str">
        <f>IFERROR(IF(Sale!O638 &lt;&gt; "", Sale!O638, ""), "")</f>
        <v/>
      </c>
      <c r="ZT847" s="135"/>
      <c r="ZU847" s="135"/>
      <c r="ZV847" s="135"/>
      <c r="ZW847" s="135"/>
      <c r="ZX847" s="139"/>
      <c r="ZY847" s="135"/>
      <c r="ZZ847" s="135"/>
    </row>
    <row r="848" spans="25:702">
      <c r="Y848"/>
      <c r="YA848" s="135" t="str">
        <f>IF(YC848 &lt;&gt; "", (COUNTIF($YC$212:YC848,YC848)&amp;"_"&amp;YC848),"")</f>
        <v/>
      </c>
      <c r="YB848" s="136" t="str">
        <f>IFERROR(IF(Purchase!A638 &lt;&gt;"",Purchase!A638,""),"")</f>
        <v/>
      </c>
      <c r="YC848" s="137" t="str">
        <f>IFERROR(IF(Purchase!B638 &lt;&gt;"",Purchase!B638,""),"")</f>
        <v/>
      </c>
      <c r="YD848" s="137" t="str">
        <f>IFERROR(IF(Purchase!C638 &lt;&gt;"",Purchase!C638,""),"")</f>
        <v/>
      </c>
      <c r="YE848" s="137" t="str">
        <f>IFERROR(IF(Purchase!D638 &lt;&gt;"",Purchase!D638,""),"")</f>
        <v/>
      </c>
      <c r="YF848" s="137" t="str">
        <f>IFERROR(IF(Purchase!E638 &lt;&gt;"",Purchase!E638,""),"")</f>
        <v/>
      </c>
      <c r="YG848" s="137" t="str">
        <f>IFERROR(IF(Purchase!F638 &lt;&gt;"",Purchase!F638,""),"")</f>
        <v/>
      </c>
      <c r="YH848" s="137" t="str">
        <f>IFERROR(IF(Purchase!G638 &lt;&gt;"",Purchase!G638,""),"")</f>
        <v/>
      </c>
      <c r="YI848" s="137" t="str">
        <f>IFERROR(IF(Purchase!H638 &lt;&gt;"",Purchase!H638,""),"")</f>
        <v/>
      </c>
      <c r="YJ848" s="137" t="str">
        <f>IFERROR(IF(Purchase!I638 &lt;&gt;"",Purchase!I638,""),"")</f>
        <v/>
      </c>
      <c r="YK848" s="137" t="str">
        <f>IFERROR(IF(Purchase!J638 &lt;&gt;"",Purchase!J638,""),"")</f>
        <v/>
      </c>
      <c r="YL848" s="149" t="str">
        <f t="shared" si="36"/>
        <v/>
      </c>
      <c r="YM848" s="135"/>
      <c r="YN848" s="138"/>
      <c r="YO848" s="139"/>
      <c r="YP848" s="138"/>
      <c r="YQ848" s="138"/>
      <c r="YR848" s="140"/>
      <c r="YS848" s="138"/>
      <c r="YT848" s="138"/>
      <c r="YU848" s="141"/>
      <c r="YV848" s="135"/>
      <c r="YW848" s="135"/>
      <c r="YX848" s="135"/>
      <c r="YY848" s="135"/>
      <c r="YZ848" s="135"/>
      <c r="ZA848" s="135"/>
      <c r="ZB848" s="135"/>
      <c r="ZC848" s="135"/>
      <c r="ZD848" s="135" t="str">
        <f>IF(ZG848 &lt;&gt; "",(COUNTIF($ZG$212:ZG848,ZG848)&amp;"_"&amp;ZG848),"")</f>
        <v/>
      </c>
      <c r="ZE848" s="142" t="str">
        <f>IFERROR(IF(Sale!A639 &lt;&gt; "", Sale!A639, ""), "")</f>
        <v/>
      </c>
      <c r="ZF848" s="135" t="str">
        <f>IFERROR(IF(Sale!B639 &lt;&gt; "", Sale!B639, ""), "")</f>
        <v/>
      </c>
      <c r="ZG848" s="135" t="str">
        <f>IFERROR(IF(Sale!C639 &lt;&gt; "", Sale!C639, ""), "")</f>
        <v/>
      </c>
      <c r="ZH848" s="135" t="str">
        <f>IFERROR(IF(Sale!D639 &lt;&gt; "", Sale!D639, ""), "")</f>
        <v/>
      </c>
      <c r="ZI848" s="135" t="str">
        <f>IFERROR(IF(Sale!E639 &lt;&gt; "", Sale!E639, ""), "")</f>
        <v/>
      </c>
      <c r="ZJ848" s="135" t="str">
        <f>IFERROR(IF(Sale!F639 &lt;&gt; "", Sale!F639, ""), "")</f>
        <v/>
      </c>
      <c r="ZK848" s="135" t="str">
        <f>IFERROR(IF(Sale!G639 &lt;&gt; "", Sale!G639, ""), "")</f>
        <v/>
      </c>
      <c r="ZL848" s="135" t="str">
        <f>IFERROR(IF(Sale!H639 &lt;&gt; "", Sale!H639, ""), "")</f>
        <v/>
      </c>
      <c r="ZM848" s="135" t="str">
        <f>IFERROR(IF(Sale!I639 &lt;&gt; "", Sale!I639, ""), "")</f>
        <v/>
      </c>
      <c r="ZN848" s="135" t="str">
        <f>IFERROR(IF(Sale!J639 &lt;&gt; "", Sale!J639, ""), "")</f>
        <v/>
      </c>
      <c r="ZO848" s="135" t="str">
        <f>IFERROR(IF(Sale!K639 &lt;&gt; "", Sale!K639, ""), "")</f>
        <v/>
      </c>
      <c r="ZP848" s="135" t="str">
        <f>IFERROR(IF(Sale!L639 &lt;&gt; "", Sale!L639, ""), "")</f>
        <v/>
      </c>
      <c r="ZQ848" s="135" t="str">
        <f>IFERROR(IF(Sale!M639 &lt;&gt; "", Sale!M639, ""), "")</f>
        <v/>
      </c>
      <c r="ZR848" s="135" t="str">
        <f>IFERROR(IF(Sale!N639 &lt;&gt; "", Sale!N639, ""), "")</f>
        <v/>
      </c>
      <c r="ZS848" s="135" t="str">
        <f>IFERROR(IF(Sale!O639 &lt;&gt; "", Sale!O639, ""), "")</f>
        <v/>
      </c>
      <c r="ZT848" s="135"/>
      <c r="ZU848" s="135"/>
      <c r="ZV848" s="135"/>
      <c r="ZW848" s="135"/>
      <c r="ZX848" s="139"/>
      <c r="ZY848" s="135"/>
      <c r="ZZ848" s="135"/>
    </row>
    <row r="849" spans="25:702">
      <c r="Y849"/>
      <c r="YA849" s="135" t="str">
        <f>IF(YC849 &lt;&gt; "", (COUNTIF($YC$212:YC849,YC849)&amp;"_"&amp;YC849),"")</f>
        <v/>
      </c>
      <c r="YB849" s="136" t="str">
        <f>IFERROR(IF(Purchase!A639 &lt;&gt;"",Purchase!A639,""),"")</f>
        <v/>
      </c>
      <c r="YC849" s="137" t="str">
        <f>IFERROR(IF(Purchase!B639 &lt;&gt;"",Purchase!B639,""),"")</f>
        <v/>
      </c>
      <c r="YD849" s="137" t="str">
        <f>IFERROR(IF(Purchase!C639 &lt;&gt;"",Purchase!C639,""),"")</f>
        <v/>
      </c>
      <c r="YE849" s="137" t="str">
        <f>IFERROR(IF(Purchase!D639 &lt;&gt;"",Purchase!D639,""),"")</f>
        <v/>
      </c>
      <c r="YF849" s="137" t="str">
        <f>IFERROR(IF(Purchase!E639 &lt;&gt;"",Purchase!E639,""),"")</f>
        <v/>
      </c>
      <c r="YG849" s="137" t="str">
        <f>IFERROR(IF(Purchase!F639 &lt;&gt;"",Purchase!F639,""),"")</f>
        <v/>
      </c>
      <c r="YH849" s="137" t="str">
        <f>IFERROR(IF(Purchase!G639 &lt;&gt;"",Purchase!G639,""),"")</f>
        <v/>
      </c>
      <c r="YI849" s="137" t="str">
        <f>IFERROR(IF(Purchase!H639 &lt;&gt;"",Purchase!H639,""),"")</f>
        <v/>
      </c>
      <c r="YJ849" s="137" t="str">
        <f>IFERROR(IF(Purchase!I639 &lt;&gt;"",Purchase!I639,""),"")</f>
        <v/>
      </c>
      <c r="YK849" s="137" t="str">
        <f>IFERROR(IF(Purchase!J639 &lt;&gt;"",Purchase!J639,""),"")</f>
        <v/>
      </c>
      <c r="YL849" s="149" t="str">
        <f t="shared" si="36"/>
        <v/>
      </c>
      <c r="YM849" s="135"/>
      <c r="YN849" s="138"/>
      <c r="YO849" s="139"/>
      <c r="YP849" s="138"/>
      <c r="YQ849" s="138"/>
      <c r="YR849" s="140"/>
      <c r="YS849" s="138"/>
      <c r="YT849" s="138"/>
      <c r="YU849" s="141"/>
      <c r="YV849" s="135"/>
      <c r="YW849" s="135"/>
      <c r="YX849" s="135"/>
      <c r="YY849" s="135"/>
      <c r="YZ849" s="135"/>
      <c r="ZA849" s="135"/>
      <c r="ZB849" s="135"/>
      <c r="ZC849" s="135"/>
      <c r="ZD849" s="135" t="str">
        <f>IF(ZG849 &lt;&gt; "",(COUNTIF($ZG$212:ZG849,ZG849)&amp;"_"&amp;ZG849),"")</f>
        <v/>
      </c>
      <c r="ZE849" s="142" t="str">
        <f>IFERROR(IF(Sale!A640 &lt;&gt; "", Sale!A640, ""), "")</f>
        <v/>
      </c>
      <c r="ZF849" s="135" t="str">
        <f>IFERROR(IF(Sale!B640 &lt;&gt; "", Sale!B640, ""), "")</f>
        <v/>
      </c>
      <c r="ZG849" s="135" t="str">
        <f>IFERROR(IF(Sale!C640 &lt;&gt; "", Sale!C640, ""), "")</f>
        <v/>
      </c>
      <c r="ZH849" s="135" t="str">
        <f>IFERROR(IF(Sale!D640 &lt;&gt; "", Sale!D640, ""), "")</f>
        <v/>
      </c>
      <c r="ZI849" s="135" t="str">
        <f>IFERROR(IF(Sale!E640 &lt;&gt; "", Sale!E640, ""), "")</f>
        <v/>
      </c>
      <c r="ZJ849" s="135" t="str">
        <f>IFERROR(IF(Sale!F640 &lt;&gt; "", Sale!F640, ""), "")</f>
        <v/>
      </c>
      <c r="ZK849" s="135" t="str">
        <f>IFERROR(IF(Sale!G640 &lt;&gt; "", Sale!G640, ""), "")</f>
        <v/>
      </c>
      <c r="ZL849" s="135" t="str">
        <f>IFERROR(IF(Sale!H640 &lt;&gt; "", Sale!H640, ""), "")</f>
        <v/>
      </c>
      <c r="ZM849" s="135" t="str">
        <f>IFERROR(IF(Sale!I640 &lt;&gt; "", Sale!I640, ""), "")</f>
        <v/>
      </c>
      <c r="ZN849" s="135" t="str">
        <f>IFERROR(IF(Sale!J640 &lt;&gt; "", Sale!J640, ""), "")</f>
        <v/>
      </c>
      <c r="ZO849" s="135" t="str">
        <f>IFERROR(IF(Sale!K640 &lt;&gt; "", Sale!K640, ""), "")</f>
        <v/>
      </c>
      <c r="ZP849" s="135" t="str">
        <f>IFERROR(IF(Sale!L640 &lt;&gt; "", Sale!L640, ""), "")</f>
        <v/>
      </c>
      <c r="ZQ849" s="135" t="str">
        <f>IFERROR(IF(Sale!M640 &lt;&gt; "", Sale!M640, ""), "")</f>
        <v/>
      </c>
      <c r="ZR849" s="135" t="str">
        <f>IFERROR(IF(Sale!N640 &lt;&gt; "", Sale!N640, ""), "")</f>
        <v/>
      </c>
      <c r="ZS849" s="135" t="str">
        <f>IFERROR(IF(Sale!O640 &lt;&gt; "", Sale!O640, ""), "")</f>
        <v/>
      </c>
      <c r="ZT849" s="135"/>
      <c r="ZU849" s="135"/>
      <c r="ZV849" s="135"/>
      <c r="ZW849" s="135"/>
      <c r="ZX849" s="139"/>
      <c r="ZY849" s="135"/>
      <c r="ZZ849" s="135"/>
    </row>
    <row r="850" spans="25:702">
      <c r="Y850"/>
      <c r="YA850" s="135" t="str">
        <f>IF(YC850 &lt;&gt; "", (COUNTIF($YC$212:YC850,YC850)&amp;"_"&amp;YC850),"")</f>
        <v/>
      </c>
      <c r="YB850" s="136" t="str">
        <f>IFERROR(IF(Purchase!A640 &lt;&gt;"",Purchase!A640,""),"")</f>
        <v/>
      </c>
      <c r="YC850" s="137" t="str">
        <f>IFERROR(IF(Purchase!B640 &lt;&gt;"",Purchase!B640,""),"")</f>
        <v/>
      </c>
      <c r="YD850" s="137" t="str">
        <f>IFERROR(IF(Purchase!C640 &lt;&gt;"",Purchase!C640,""),"")</f>
        <v/>
      </c>
      <c r="YE850" s="137" t="str">
        <f>IFERROR(IF(Purchase!D640 &lt;&gt;"",Purchase!D640,""),"")</f>
        <v/>
      </c>
      <c r="YF850" s="137" t="str">
        <f>IFERROR(IF(Purchase!E640 &lt;&gt;"",Purchase!E640,""),"")</f>
        <v/>
      </c>
      <c r="YG850" s="137" t="str">
        <f>IFERROR(IF(Purchase!F640 &lt;&gt;"",Purchase!F640,""),"")</f>
        <v/>
      </c>
      <c r="YH850" s="137" t="str">
        <f>IFERROR(IF(Purchase!G640 &lt;&gt;"",Purchase!G640,""),"")</f>
        <v/>
      </c>
      <c r="YI850" s="137" t="str">
        <f>IFERROR(IF(Purchase!H640 &lt;&gt;"",Purchase!H640,""),"")</f>
        <v/>
      </c>
      <c r="YJ850" s="137" t="str">
        <f>IFERROR(IF(Purchase!I640 &lt;&gt;"",Purchase!I640,""),"")</f>
        <v/>
      </c>
      <c r="YK850" s="137" t="str">
        <f>IFERROR(IF(Purchase!J640 &lt;&gt;"",Purchase!J640,""),"")</f>
        <v/>
      </c>
      <c r="YL850" s="149" t="str">
        <f t="shared" si="36"/>
        <v/>
      </c>
      <c r="YM850" s="135"/>
      <c r="YN850" s="138"/>
      <c r="YO850" s="139"/>
      <c r="YP850" s="138"/>
      <c r="YQ850" s="138"/>
      <c r="YR850" s="140"/>
      <c r="YS850" s="138"/>
      <c r="YT850" s="138"/>
      <c r="YU850" s="141"/>
      <c r="YV850" s="135"/>
      <c r="YW850" s="135"/>
      <c r="YX850" s="135"/>
      <c r="YY850" s="135"/>
      <c r="YZ850" s="135"/>
      <c r="ZA850" s="135"/>
      <c r="ZB850" s="135"/>
      <c r="ZC850" s="135"/>
      <c r="ZD850" s="135" t="str">
        <f>IF(ZG850 &lt;&gt; "",(COUNTIF($ZG$212:ZG850,ZG850)&amp;"_"&amp;ZG850),"")</f>
        <v/>
      </c>
      <c r="ZE850" s="142" t="str">
        <f>IFERROR(IF(Sale!A641 &lt;&gt; "", Sale!A641, ""), "")</f>
        <v/>
      </c>
      <c r="ZF850" s="135" t="str">
        <f>IFERROR(IF(Sale!B641 &lt;&gt; "", Sale!B641, ""), "")</f>
        <v/>
      </c>
      <c r="ZG850" s="135" t="str">
        <f>IFERROR(IF(Sale!C641 &lt;&gt; "", Sale!C641, ""), "")</f>
        <v/>
      </c>
      <c r="ZH850" s="135" t="str">
        <f>IFERROR(IF(Sale!D641 &lt;&gt; "", Sale!D641, ""), "")</f>
        <v/>
      </c>
      <c r="ZI850" s="135" t="str">
        <f>IFERROR(IF(Sale!E641 &lt;&gt; "", Sale!E641, ""), "")</f>
        <v/>
      </c>
      <c r="ZJ850" s="135" t="str">
        <f>IFERROR(IF(Sale!F641 &lt;&gt; "", Sale!F641, ""), "")</f>
        <v/>
      </c>
      <c r="ZK850" s="135" t="str">
        <f>IFERROR(IF(Sale!G641 &lt;&gt; "", Sale!G641, ""), "")</f>
        <v/>
      </c>
      <c r="ZL850" s="135" t="str">
        <f>IFERROR(IF(Sale!H641 &lt;&gt; "", Sale!H641, ""), "")</f>
        <v/>
      </c>
      <c r="ZM850" s="135" t="str">
        <f>IFERROR(IF(Sale!I641 &lt;&gt; "", Sale!I641, ""), "")</f>
        <v/>
      </c>
      <c r="ZN850" s="135" t="str">
        <f>IFERROR(IF(Sale!J641 &lt;&gt; "", Sale!J641, ""), "")</f>
        <v/>
      </c>
      <c r="ZO850" s="135" t="str">
        <f>IFERROR(IF(Sale!K641 &lt;&gt; "", Sale!K641, ""), "")</f>
        <v/>
      </c>
      <c r="ZP850" s="135" t="str">
        <f>IFERROR(IF(Sale!L641 &lt;&gt; "", Sale!L641, ""), "")</f>
        <v/>
      </c>
      <c r="ZQ850" s="135" t="str">
        <f>IFERROR(IF(Sale!M641 &lt;&gt; "", Sale!M641, ""), "")</f>
        <v/>
      </c>
      <c r="ZR850" s="135" t="str">
        <f>IFERROR(IF(Sale!N641 &lt;&gt; "", Sale!N641, ""), "")</f>
        <v/>
      </c>
      <c r="ZS850" s="135" t="str">
        <f>IFERROR(IF(Sale!O641 &lt;&gt; "", Sale!O641, ""), "")</f>
        <v/>
      </c>
      <c r="ZT850" s="135"/>
      <c r="ZU850" s="135"/>
      <c r="ZV850" s="135"/>
      <c r="ZW850" s="135"/>
      <c r="ZX850" s="139"/>
      <c r="ZY850" s="135"/>
      <c r="ZZ850" s="135"/>
    </row>
    <row r="851" spans="25:702">
      <c r="Y851"/>
      <c r="YA851" s="135" t="str">
        <f>IF(YC851 &lt;&gt; "", (COUNTIF($YC$212:YC851,YC851)&amp;"_"&amp;YC851),"")</f>
        <v/>
      </c>
      <c r="YB851" s="136" t="str">
        <f>IFERROR(IF(Purchase!A641 &lt;&gt;"",Purchase!A641,""),"")</f>
        <v/>
      </c>
      <c r="YC851" s="137" t="str">
        <f>IFERROR(IF(Purchase!B641 &lt;&gt;"",Purchase!B641,""),"")</f>
        <v/>
      </c>
      <c r="YD851" s="137" t="str">
        <f>IFERROR(IF(Purchase!C641 &lt;&gt;"",Purchase!C641,""),"")</f>
        <v/>
      </c>
      <c r="YE851" s="137" t="str">
        <f>IFERROR(IF(Purchase!D641 &lt;&gt;"",Purchase!D641,""),"")</f>
        <v/>
      </c>
      <c r="YF851" s="137" t="str">
        <f>IFERROR(IF(Purchase!E641 &lt;&gt;"",Purchase!E641,""),"")</f>
        <v/>
      </c>
      <c r="YG851" s="137" t="str">
        <f>IFERROR(IF(Purchase!F641 &lt;&gt;"",Purchase!F641,""),"")</f>
        <v/>
      </c>
      <c r="YH851" s="137" t="str">
        <f>IFERROR(IF(Purchase!G641 &lt;&gt;"",Purchase!G641,""),"")</f>
        <v/>
      </c>
      <c r="YI851" s="137" t="str">
        <f>IFERROR(IF(Purchase!H641 &lt;&gt;"",Purchase!H641,""),"")</f>
        <v/>
      </c>
      <c r="YJ851" s="137" t="str">
        <f>IFERROR(IF(Purchase!I641 &lt;&gt;"",Purchase!I641,""),"")</f>
        <v/>
      </c>
      <c r="YK851" s="137" t="str">
        <f>IFERROR(IF(Purchase!J641 &lt;&gt;"",Purchase!J641,""),"")</f>
        <v/>
      </c>
      <c r="YL851" s="149" t="str">
        <f t="shared" si="36"/>
        <v/>
      </c>
      <c r="YM851" s="135"/>
      <c r="YN851" s="138"/>
      <c r="YO851" s="139"/>
      <c r="YP851" s="138"/>
      <c r="YQ851" s="138"/>
      <c r="YR851" s="140"/>
      <c r="YS851" s="138"/>
      <c r="YT851" s="138"/>
      <c r="YU851" s="141"/>
      <c r="YV851" s="135"/>
      <c r="YW851" s="135"/>
      <c r="YX851" s="135"/>
      <c r="YY851" s="135"/>
      <c r="YZ851" s="135"/>
      <c r="ZA851" s="135"/>
      <c r="ZB851" s="135"/>
      <c r="ZC851" s="135"/>
      <c r="ZD851" s="135" t="str">
        <f>IF(ZG851 &lt;&gt; "",(COUNTIF($ZG$212:ZG851,ZG851)&amp;"_"&amp;ZG851),"")</f>
        <v/>
      </c>
      <c r="ZE851" s="142" t="str">
        <f>IFERROR(IF(Sale!A642 &lt;&gt; "", Sale!A642, ""), "")</f>
        <v/>
      </c>
      <c r="ZF851" s="135" t="str">
        <f>IFERROR(IF(Sale!B642 &lt;&gt; "", Sale!B642, ""), "")</f>
        <v/>
      </c>
      <c r="ZG851" s="135" t="str">
        <f>IFERROR(IF(Sale!C642 &lt;&gt; "", Sale!C642, ""), "")</f>
        <v/>
      </c>
      <c r="ZH851" s="135" t="str">
        <f>IFERROR(IF(Sale!D642 &lt;&gt; "", Sale!D642, ""), "")</f>
        <v/>
      </c>
      <c r="ZI851" s="135" t="str">
        <f>IFERROR(IF(Sale!E642 &lt;&gt; "", Sale!E642, ""), "")</f>
        <v/>
      </c>
      <c r="ZJ851" s="135" t="str">
        <f>IFERROR(IF(Sale!F642 &lt;&gt; "", Sale!F642, ""), "")</f>
        <v/>
      </c>
      <c r="ZK851" s="135" t="str">
        <f>IFERROR(IF(Sale!G642 &lt;&gt; "", Sale!G642, ""), "")</f>
        <v/>
      </c>
      <c r="ZL851" s="135" t="str">
        <f>IFERROR(IF(Sale!H642 &lt;&gt; "", Sale!H642, ""), "")</f>
        <v/>
      </c>
      <c r="ZM851" s="135" t="str">
        <f>IFERROR(IF(Sale!I642 &lt;&gt; "", Sale!I642, ""), "")</f>
        <v/>
      </c>
      <c r="ZN851" s="135" t="str">
        <f>IFERROR(IF(Sale!J642 &lt;&gt; "", Sale!J642, ""), "")</f>
        <v/>
      </c>
      <c r="ZO851" s="135" t="str">
        <f>IFERROR(IF(Sale!K642 &lt;&gt; "", Sale!K642, ""), "")</f>
        <v/>
      </c>
      <c r="ZP851" s="135" t="str">
        <f>IFERROR(IF(Sale!L642 &lt;&gt; "", Sale!L642, ""), "")</f>
        <v/>
      </c>
      <c r="ZQ851" s="135" t="str">
        <f>IFERROR(IF(Sale!M642 &lt;&gt; "", Sale!M642, ""), "")</f>
        <v/>
      </c>
      <c r="ZR851" s="135" t="str">
        <f>IFERROR(IF(Sale!N642 &lt;&gt; "", Sale!N642, ""), "")</f>
        <v/>
      </c>
      <c r="ZS851" s="135" t="str">
        <f>IFERROR(IF(Sale!O642 &lt;&gt; "", Sale!O642, ""), "")</f>
        <v/>
      </c>
      <c r="ZT851" s="135"/>
      <c r="ZU851" s="135"/>
      <c r="ZV851" s="135"/>
      <c r="ZW851" s="135"/>
      <c r="ZX851" s="139"/>
      <c r="ZY851" s="135"/>
      <c r="ZZ851" s="135"/>
    </row>
    <row r="852" spans="25:702">
      <c r="Y852"/>
      <c r="YA852" s="135" t="str">
        <f>IF(YC852 &lt;&gt; "", (COUNTIF($YC$212:YC852,YC852)&amp;"_"&amp;YC852),"")</f>
        <v/>
      </c>
      <c r="YB852" s="136" t="str">
        <f>IFERROR(IF(Purchase!A642 &lt;&gt;"",Purchase!A642,""),"")</f>
        <v/>
      </c>
      <c r="YC852" s="137" t="str">
        <f>IFERROR(IF(Purchase!B642 &lt;&gt;"",Purchase!B642,""),"")</f>
        <v/>
      </c>
      <c r="YD852" s="137" t="str">
        <f>IFERROR(IF(Purchase!C642 &lt;&gt;"",Purchase!C642,""),"")</f>
        <v/>
      </c>
      <c r="YE852" s="137" t="str">
        <f>IFERROR(IF(Purchase!D642 &lt;&gt;"",Purchase!D642,""),"")</f>
        <v/>
      </c>
      <c r="YF852" s="137" t="str">
        <f>IFERROR(IF(Purchase!E642 &lt;&gt;"",Purchase!E642,""),"")</f>
        <v/>
      </c>
      <c r="YG852" s="137" t="str">
        <f>IFERROR(IF(Purchase!F642 &lt;&gt;"",Purchase!F642,""),"")</f>
        <v/>
      </c>
      <c r="YH852" s="137" t="str">
        <f>IFERROR(IF(Purchase!G642 &lt;&gt;"",Purchase!G642,""),"")</f>
        <v/>
      </c>
      <c r="YI852" s="137" t="str">
        <f>IFERROR(IF(Purchase!H642 &lt;&gt;"",Purchase!H642,""),"")</f>
        <v/>
      </c>
      <c r="YJ852" s="137" t="str">
        <f>IFERROR(IF(Purchase!I642 &lt;&gt;"",Purchase!I642,""),"")</f>
        <v/>
      </c>
      <c r="YK852" s="137" t="str">
        <f>IFERROR(IF(Purchase!J642 &lt;&gt;"",Purchase!J642,""),"")</f>
        <v/>
      </c>
      <c r="YL852" s="149" t="str">
        <f t="shared" si="36"/>
        <v/>
      </c>
      <c r="YM852" s="135"/>
      <c r="YN852" s="138"/>
      <c r="YO852" s="139"/>
      <c r="YP852" s="138"/>
      <c r="YQ852" s="138"/>
      <c r="YR852" s="140"/>
      <c r="YS852" s="138"/>
      <c r="YT852" s="138"/>
      <c r="YU852" s="141"/>
      <c r="YV852" s="135"/>
      <c r="YW852" s="135"/>
      <c r="YX852" s="135"/>
      <c r="YY852" s="135"/>
      <c r="YZ852" s="135"/>
      <c r="ZA852" s="135"/>
      <c r="ZB852" s="135"/>
      <c r="ZC852" s="135"/>
      <c r="ZD852" s="135" t="str">
        <f>IF(ZG852 &lt;&gt; "",(COUNTIF($ZG$212:ZG852,ZG852)&amp;"_"&amp;ZG852),"")</f>
        <v/>
      </c>
      <c r="ZE852" s="142" t="str">
        <f>IFERROR(IF(Sale!A643 &lt;&gt; "", Sale!A643, ""), "")</f>
        <v/>
      </c>
      <c r="ZF852" s="135" t="str">
        <f>IFERROR(IF(Sale!B643 &lt;&gt; "", Sale!B643, ""), "")</f>
        <v/>
      </c>
      <c r="ZG852" s="135" t="str">
        <f>IFERROR(IF(Sale!C643 &lt;&gt; "", Sale!C643, ""), "")</f>
        <v/>
      </c>
      <c r="ZH852" s="135" t="str">
        <f>IFERROR(IF(Sale!D643 &lt;&gt; "", Sale!D643, ""), "")</f>
        <v/>
      </c>
      <c r="ZI852" s="135" t="str">
        <f>IFERROR(IF(Sale!E643 &lt;&gt; "", Sale!E643, ""), "")</f>
        <v/>
      </c>
      <c r="ZJ852" s="135" t="str">
        <f>IFERROR(IF(Sale!F643 &lt;&gt; "", Sale!F643, ""), "")</f>
        <v/>
      </c>
      <c r="ZK852" s="135" t="str">
        <f>IFERROR(IF(Sale!G643 &lt;&gt; "", Sale!G643, ""), "")</f>
        <v/>
      </c>
      <c r="ZL852" s="135" t="str">
        <f>IFERROR(IF(Sale!H643 &lt;&gt; "", Sale!H643, ""), "")</f>
        <v/>
      </c>
      <c r="ZM852" s="135" t="str">
        <f>IFERROR(IF(Sale!I643 &lt;&gt; "", Sale!I643, ""), "")</f>
        <v/>
      </c>
      <c r="ZN852" s="135" t="str">
        <f>IFERROR(IF(Sale!J643 &lt;&gt; "", Sale!J643, ""), "")</f>
        <v/>
      </c>
      <c r="ZO852" s="135" t="str">
        <f>IFERROR(IF(Sale!K643 &lt;&gt; "", Sale!K643, ""), "")</f>
        <v/>
      </c>
      <c r="ZP852" s="135" t="str">
        <f>IFERROR(IF(Sale!L643 &lt;&gt; "", Sale!L643, ""), "")</f>
        <v/>
      </c>
      <c r="ZQ852" s="135" t="str">
        <f>IFERROR(IF(Sale!M643 &lt;&gt; "", Sale!M643, ""), "")</f>
        <v/>
      </c>
      <c r="ZR852" s="135" t="str">
        <f>IFERROR(IF(Sale!N643 &lt;&gt; "", Sale!N643, ""), "")</f>
        <v/>
      </c>
      <c r="ZS852" s="135" t="str">
        <f>IFERROR(IF(Sale!O643 &lt;&gt; "", Sale!O643, ""), "")</f>
        <v/>
      </c>
      <c r="ZT852" s="135"/>
      <c r="ZU852" s="135"/>
      <c r="ZV852" s="135"/>
      <c r="ZW852" s="135"/>
      <c r="ZX852" s="139"/>
      <c r="ZY852" s="135"/>
      <c r="ZZ852" s="135"/>
    </row>
    <row r="853" spans="25:702">
      <c r="Y853"/>
      <c r="YA853" s="135" t="str">
        <f>IF(YC853 &lt;&gt; "", (COUNTIF($YC$212:YC853,YC853)&amp;"_"&amp;YC853),"")</f>
        <v/>
      </c>
      <c r="YB853" s="136" t="str">
        <f>IFERROR(IF(Purchase!A643 &lt;&gt;"",Purchase!A643,""),"")</f>
        <v/>
      </c>
      <c r="YC853" s="137" t="str">
        <f>IFERROR(IF(Purchase!B643 &lt;&gt;"",Purchase!B643,""),"")</f>
        <v/>
      </c>
      <c r="YD853" s="137" t="str">
        <f>IFERROR(IF(Purchase!C643 &lt;&gt;"",Purchase!C643,""),"")</f>
        <v/>
      </c>
      <c r="YE853" s="137" t="str">
        <f>IFERROR(IF(Purchase!D643 &lt;&gt;"",Purchase!D643,""),"")</f>
        <v/>
      </c>
      <c r="YF853" s="137" t="str">
        <f>IFERROR(IF(Purchase!E643 &lt;&gt;"",Purchase!E643,""),"")</f>
        <v/>
      </c>
      <c r="YG853" s="137" t="str">
        <f>IFERROR(IF(Purchase!F643 &lt;&gt;"",Purchase!F643,""),"")</f>
        <v/>
      </c>
      <c r="YH853" s="137" t="str">
        <f>IFERROR(IF(Purchase!G643 &lt;&gt;"",Purchase!G643,""),"")</f>
        <v/>
      </c>
      <c r="YI853" s="137" t="str">
        <f>IFERROR(IF(Purchase!H643 &lt;&gt;"",Purchase!H643,""),"")</f>
        <v/>
      </c>
      <c r="YJ853" s="137" t="str">
        <f>IFERROR(IF(Purchase!I643 &lt;&gt;"",Purchase!I643,""),"")</f>
        <v/>
      </c>
      <c r="YK853" s="137" t="str">
        <f>IFERROR(IF(Purchase!J643 &lt;&gt;"",Purchase!J643,""),"")</f>
        <v/>
      </c>
      <c r="YL853" s="149" t="str">
        <f t="shared" ref="YL853:YL916" si="37">IFERROR(YI853*YK853,"")</f>
        <v/>
      </c>
      <c r="YM853" s="135"/>
      <c r="YN853" s="138"/>
      <c r="YO853" s="139"/>
      <c r="YP853" s="138"/>
      <c r="YQ853" s="138"/>
      <c r="YR853" s="140"/>
      <c r="YS853" s="138"/>
      <c r="YT853" s="138"/>
      <c r="YU853" s="141"/>
      <c r="YV853" s="135"/>
      <c r="YW853" s="135"/>
      <c r="YX853" s="135"/>
      <c r="YY853" s="135"/>
      <c r="YZ853" s="135"/>
      <c r="ZA853" s="135"/>
      <c r="ZB853" s="135"/>
      <c r="ZC853" s="135"/>
      <c r="ZD853" s="135" t="str">
        <f>IF(ZG853 &lt;&gt; "",(COUNTIF($ZG$212:ZG853,ZG853)&amp;"_"&amp;ZG853),"")</f>
        <v/>
      </c>
      <c r="ZE853" s="142" t="str">
        <f>IFERROR(IF(Sale!A644 &lt;&gt; "", Sale!A644, ""), "")</f>
        <v/>
      </c>
      <c r="ZF853" s="135" t="str">
        <f>IFERROR(IF(Sale!B644 &lt;&gt; "", Sale!B644, ""), "")</f>
        <v/>
      </c>
      <c r="ZG853" s="135" t="str">
        <f>IFERROR(IF(Sale!C644 &lt;&gt; "", Sale!C644, ""), "")</f>
        <v/>
      </c>
      <c r="ZH853" s="135" t="str">
        <f>IFERROR(IF(Sale!D644 &lt;&gt; "", Sale!D644, ""), "")</f>
        <v/>
      </c>
      <c r="ZI853" s="135" t="str">
        <f>IFERROR(IF(Sale!E644 &lt;&gt; "", Sale!E644, ""), "")</f>
        <v/>
      </c>
      <c r="ZJ853" s="135" t="str">
        <f>IFERROR(IF(Sale!F644 &lt;&gt; "", Sale!F644, ""), "")</f>
        <v/>
      </c>
      <c r="ZK853" s="135" t="str">
        <f>IFERROR(IF(Sale!G644 &lt;&gt; "", Sale!G644, ""), "")</f>
        <v/>
      </c>
      <c r="ZL853" s="135" t="str">
        <f>IFERROR(IF(Sale!H644 &lt;&gt; "", Sale!H644, ""), "")</f>
        <v/>
      </c>
      <c r="ZM853" s="135" t="str">
        <f>IFERROR(IF(Sale!I644 &lt;&gt; "", Sale!I644, ""), "")</f>
        <v/>
      </c>
      <c r="ZN853" s="135" t="str">
        <f>IFERROR(IF(Sale!J644 &lt;&gt; "", Sale!J644, ""), "")</f>
        <v/>
      </c>
      <c r="ZO853" s="135" t="str">
        <f>IFERROR(IF(Sale!K644 &lt;&gt; "", Sale!K644, ""), "")</f>
        <v/>
      </c>
      <c r="ZP853" s="135" t="str">
        <f>IFERROR(IF(Sale!L644 &lt;&gt; "", Sale!L644, ""), "")</f>
        <v/>
      </c>
      <c r="ZQ853" s="135" t="str">
        <f>IFERROR(IF(Sale!M644 &lt;&gt; "", Sale!M644, ""), "")</f>
        <v/>
      </c>
      <c r="ZR853" s="135" t="str">
        <f>IFERROR(IF(Sale!N644 &lt;&gt; "", Sale!N644, ""), "")</f>
        <v/>
      </c>
      <c r="ZS853" s="135" t="str">
        <f>IFERROR(IF(Sale!O644 &lt;&gt; "", Sale!O644, ""), "")</f>
        <v/>
      </c>
      <c r="ZT853" s="135"/>
      <c r="ZU853" s="135"/>
      <c r="ZV853" s="135"/>
      <c r="ZW853" s="135"/>
      <c r="ZX853" s="139"/>
      <c r="ZY853" s="135"/>
      <c r="ZZ853" s="135"/>
    </row>
    <row r="854" spans="25:702">
      <c r="Y854"/>
      <c r="YA854" s="135" t="str">
        <f>IF(YC854 &lt;&gt; "", (COUNTIF($YC$212:YC854,YC854)&amp;"_"&amp;YC854),"")</f>
        <v/>
      </c>
      <c r="YB854" s="136" t="str">
        <f>IFERROR(IF(Purchase!A644 &lt;&gt;"",Purchase!A644,""),"")</f>
        <v/>
      </c>
      <c r="YC854" s="137" t="str">
        <f>IFERROR(IF(Purchase!B644 &lt;&gt;"",Purchase!B644,""),"")</f>
        <v/>
      </c>
      <c r="YD854" s="137" t="str">
        <f>IFERROR(IF(Purchase!C644 &lt;&gt;"",Purchase!C644,""),"")</f>
        <v/>
      </c>
      <c r="YE854" s="137" t="str">
        <f>IFERROR(IF(Purchase!D644 &lt;&gt;"",Purchase!D644,""),"")</f>
        <v/>
      </c>
      <c r="YF854" s="137" t="str">
        <f>IFERROR(IF(Purchase!E644 &lt;&gt;"",Purchase!E644,""),"")</f>
        <v/>
      </c>
      <c r="YG854" s="137" t="str">
        <f>IFERROR(IF(Purchase!F644 &lt;&gt;"",Purchase!F644,""),"")</f>
        <v/>
      </c>
      <c r="YH854" s="137" t="str">
        <f>IFERROR(IF(Purchase!G644 &lt;&gt;"",Purchase!G644,""),"")</f>
        <v/>
      </c>
      <c r="YI854" s="137" t="str">
        <f>IFERROR(IF(Purchase!H644 &lt;&gt;"",Purchase!H644,""),"")</f>
        <v/>
      </c>
      <c r="YJ854" s="137" t="str">
        <f>IFERROR(IF(Purchase!I644 &lt;&gt;"",Purchase!I644,""),"")</f>
        <v/>
      </c>
      <c r="YK854" s="137" t="str">
        <f>IFERROR(IF(Purchase!J644 &lt;&gt;"",Purchase!J644,""),"")</f>
        <v/>
      </c>
      <c r="YL854" s="149" t="str">
        <f t="shared" si="37"/>
        <v/>
      </c>
      <c r="YM854" s="135"/>
      <c r="YN854" s="138"/>
      <c r="YO854" s="139"/>
      <c r="YP854" s="138"/>
      <c r="YQ854" s="138"/>
      <c r="YR854" s="140"/>
      <c r="YS854" s="138"/>
      <c r="YT854" s="138"/>
      <c r="YU854" s="141"/>
      <c r="YV854" s="135"/>
      <c r="YW854" s="135"/>
      <c r="YX854" s="135"/>
      <c r="YY854" s="135"/>
      <c r="YZ854" s="135"/>
      <c r="ZA854" s="135"/>
      <c r="ZB854" s="135"/>
      <c r="ZC854" s="135"/>
      <c r="ZD854" s="135" t="str">
        <f>IF(ZG854 &lt;&gt; "",(COUNTIF($ZG$212:ZG854,ZG854)&amp;"_"&amp;ZG854),"")</f>
        <v/>
      </c>
      <c r="ZE854" s="142" t="str">
        <f>IFERROR(IF(Sale!A645 &lt;&gt; "", Sale!A645, ""), "")</f>
        <v/>
      </c>
      <c r="ZF854" s="135" t="str">
        <f>IFERROR(IF(Sale!B645 &lt;&gt; "", Sale!B645, ""), "")</f>
        <v/>
      </c>
      <c r="ZG854" s="135" t="str">
        <f>IFERROR(IF(Sale!C645 &lt;&gt; "", Sale!C645, ""), "")</f>
        <v/>
      </c>
      <c r="ZH854" s="135" t="str">
        <f>IFERROR(IF(Sale!D645 &lt;&gt; "", Sale!D645, ""), "")</f>
        <v/>
      </c>
      <c r="ZI854" s="135" t="str">
        <f>IFERROR(IF(Sale!E645 &lt;&gt; "", Sale!E645, ""), "")</f>
        <v/>
      </c>
      <c r="ZJ854" s="135" t="str">
        <f>IFERROR(IF(Sale!F645 &lt;&gt; "", Sale!F645, ""), "")</f>
        <v/>
      </c>
      <c r="ZK854" s="135" t="str">
        <f>IFERROR(IF(Sale!G645 &lt;&gt; "", Sale!G645, ""), "")</f>
        <v/>
      </c>
      <c r="ZL854" s="135" t="str">
        <f>IFERROR(IF(Sale!H645 &lt;&gt; "", Sale!H645, ""), "")</f>
        <v/>
      </c>
      <c r="ZM854" s="135" t="str">
        <f>IFERROR(IF(Sale!I645 &lt;&gt; "", Sale!I645, ""), "")</f>
        <v/>
      </c>
      <c r="ZN854" s="135" t="str">
        <f>IFERROR(IF(Sale!J645 &lt;&gt; "", Sale!J645, ""), "")</f>
        <v/>
      </c>
      <c r="ZO854" s="135" t="str">
        <f>IFERROR(IF(Sale!K645 &lt;&gt; "", Sale!K645, ""), "")</f>
        <v/>
      </c>
      <c r="ZP854" s="135" t="str">
        <f>IFERROR(IF(Sale!L645 &lt;&gt; "", Sale!L645, ""), "")</f>
        <v/>
      </c>
      <c r="ZQ854" s="135" t="str">
        <f>IFERROR(IF(Sale!M645 &lt;&gt; "", Sale!M645, ""), "")</f>
        <v/>
      </c>
      <c r="ZR854" s="135" t="str">
        <f>IFERROR(IF(Sale!N645 &lt;&gt; "", Sale!N645, ""), "")</f>
        <v/>
      </c>
      <c r="ZS854" s="135" t="str">
        <f>IFERROR(IF(Sale!O645 &lt;&gt; "", Sale!O645, ""), "")</f>
        <v/>
      </c>
      <c r="ZT854" s="135"/>
      <c r="ZU854" s="135"/>
      <c r="ZV854" s="135"/>
      <c r="ZW854" s="135"/>
      <c r="ZX854" s="139"/>
      <c r="ZY854" s="135"/>
      <c r="ZZ854" s="135"/>
    </row>
    <row r="855" spans="25:702">
      <c r="Y855"/>
      <c r="YA855" s="135" t="str">
        <f>IF(YC855 &lt;&gt; "", (COUNTIF($YC$212:YC855,YC855)&amp;"_"&amp;YC855),"")</f>
        <v/>
      </c>
      <c r="YB855" s="136" t="str">
        <f>IFERROR(IF(Purchase!A645 &lt;&gt;"",Purchase!A645,""),"")</f>
        <v/>
      </c>
      <c r="YC855" s="137" t="str">
        <f>IFERROR(IF(Purchase!B645 &lt;&gt;"",Purchase!B645,""),"")</f>
        <v/>
      </c>
      <c r="YD855" s="137" t="str">
        <f>IFERROR(IF(Purchase!C645 &lt;&gt;"",Purchase!C645,""),"")</f>
        <v/>
      </c>
      <c r="YE855" s="137" t="str">
        <f>IFERROR(IF(Purchase!D645 &lt;&gt;"",Purchase!D645,""),"")</f>
        <v/>
      </c>
      <c r="YF855" s="137" t="str">
        <f>IFERROR(IF(Purchase!E645 &lt;&gt;"",Purchase!E645,""),"")</f>
        <v/>
      </c>
      <c r="YG855" s="137" t="str">
        <f>IFERROR(IF(Purchase!F645 &lt;&gt;"",Purchase!F645,""),"")</f>
        <v/>
      </c>
      <c r="YH855" s="137" t="str">
        <f>IFERROR(IF(Purchase!G645 &lt;&gt;"",Purchase!G645,""),"")</f>
        <v/>
      </c>
      <c r="YI855" s="137" t="str">
        <f>IFERROR(IF(Purchase!H645 &lt;&gt;"",Purchase!H645,""),"")</f>
        <v/>
      </c>
      <c r="YJ855" s="137" t="str">
        <f>IFERROR(IF(Purchase!I645 &lt;&gt;"",Purchase!I645,""),"")</f>
        <v/>
      </c>
      <c r="YK855" s="137" t="str">
        <f>IFERROR(IF(Purchase!J645 &lt;&gt;"",Purchase!J645,""),"")</f>
        <v/>
      </c>
      <c r="YL855" s="149" t="str">
        <f t="shared" si="37"/>
        <v/>
      </c>
      <c r="YM855" s="135"/>
      <c r="YN855" s="138"/>
      <c r="YO855" s="139"/>
      <c r="YP855" s="138"/>
      <c r="YQ855" s="138"/>
      <c r="YR855" s="140"/>
      <c r="YS855" s="138"/>
      <c r="YT855" s="138"/>
      <c r="YU855" s="141"/>
      <c r="YV855" s="135"/>
      <c r="YW855" s="135"/>
      <c r="YX855" s="135"/>
      <c r="YY855" s="135"/>
      <c r="YZ855" s="135"/>
      <c r="ZA855" s="135"/>
      <c r="ZB855" s="135"/>
      <c r="ZC855" s="135"/>
      <c r="ZD855" s="135" t="str">
        <f>IF(ZG855 &lt;&gt; "",(COUNTIF($ZG$212:ZG855,ZG855)&amp;"_"&amp;ZG855),"")</f>
        <v/>
      </c>
      <c r="ZE855" s="142" t="str">
        <f>IFERROR(IF(Sale!A646 &lt;&gt; "", Sale!A646, ""), "")</f>
        <v/>
      </c>
      <c r="ZF855" s="135" t="str">
        <f>IFERROR(IF(Sale!B646 &lt;&gt; "", Sale!B646, ""), "")</f>
        <v/>
      </c>
      <c r="ZG855" s="135" t="str">
        <f>IFERROR(IF(Sale!C646 &lt;&gt; "", Sale!C646, ""), "")</f>
        <v/>
      </c>
      <c r="ZH855" s="135" t="str">
        <f>IFERROR(IF(Sale!D646 &lt;&gt; "", Sale!D646, ""), "")</f>
        <v/>
      </c>
      <c r="ZI855" s="135" t="str">
        <f>IFERROR(IF(Sale!E646 &lt;&gt; "", Sale!E646, ""), "")</f>
        <v/>
      </c>
      <c r="ZJ855" s="135" t="str">
        <f>IFERROR(IF(Sale!F646 &lt;&gt; "", Sale!F646, ""), "")</f>
        <v/>
      </c>
      <c r="ZK855" s="135" t="str">
        <f>IFERROR(IF(Sale!G646 &lt;&gt; "", Sale!G646, ""), "")</f>
        <v/>
      </c>
      <c r="ZL855" s="135" t="str">
        <f>IFERROR(IF(Sale!H646 &lt;&gt; "", Sale!H646, ""), "")</f>
        <v/>
      </c>
      <c r="ZM855" s="135" t="str">
        <f>IFERROR(IF(Sale!I646 &lt;&gt; "", Sale!I646, ""), "")</f>
        <v/>
      </c>
      <c r="ZN855" s="135" t="str">
        <f>IFERROR(IF(Sale!J646 &lt;&gt; "", Sale!J646, ""), "")</f>
        <v/>
      </c>
      <c r="ZO855" s="135" t="str">
        <f>IFERROR(IF(Sale!K646 &lt;&gt; "", Sale!K646, ""), "")</f>
        <v/>
      </c>
      <c r="ZP855" s="135" t="str">
        <f>IFERROR(IF(Sale!L646 &lt;&gt; "", Sale!L646, ""), "")</f>
        <v/>
      </c>
      <c r="ZQ855" s="135" t="str">
        <f>IFERROR(IF(Sale!M646 &lt;&gt; "", Sale!M646, ""), "")</f>
        <v/>
      </c>
      <c r="ZR855" s="135" t="str">
        <f>IFERROR(IF(Sale!N646 &lt;&gt; "", Sale!N646, ""), "")</f>
        <v/>
      </c>
      <c r="ZS855" s="135" t="str">
        <f>IFERROR(IF(Sale!O646 &lt;&gt; "", Sale!O646, ""), "")</f>
        <v/>
      </c>
      <c r="ZT855" s="135"/>
      <c r="ZU855" s="135"/>
      <c r="ZV855" s="135"/>
      <c r="ZW855" s="135"/>
      <c r="ZX855" s="139"/>
      <c r="ZY855" s="135"/>
      <c r="ZZ855" s="135"/>
    </row>
    <row r="856" spans="25:702">
      <c r="Y856"/>
      <c r="YA856" s="135" t="str">
        <f>IF(YC856 &lt;&gt; "", (COUNTIF($YC$212:YC856,YC856)&amp;"_"&amp;YC856),"")</f>
        <v/>
      </c>
      <c r="YB856" s="136" t="str">
        <f>IFERROR(IF(Purchase!A646 &lt;&gt;"",Purchase!A646,""),"")</f>
        <v/>
      </c>
      <c r="YC856" s="137" t="str">
        <f>IFERROR(IF(Purchase!B646 &lt;&gt;"",Purchase!B646,""),"")</f>
        <v/>
      </c>
      <c r="YD856" s="137" t="str">
        <f>IFERROR(IF(Purchase!C646 &lt;&gt;"",Purchase!C646,""),"")</f>
        <v/>
      </c>
      <c r="YE856" s="137" t="str">
        <f>IFERROR(IF(Purchase!D646 &lt;&gt;"",Purchase!D646,""),"")</f>
        <v/>
      </c>
      <c r="YF856" s="137" t="str">
        <f>IFERROR(IF(Purchase!E646 &lt;&gt;"",Purchase!E646,""),"")</f>
        <v/>
      </c>
      <c r="YG856" s="137" t="str">
        <f>IFERROR(IF(Purchase!F646 &lt;&gt;"",Purchase!F646,""),"")</f>
        <v/>
      </c>
      <c r="YH856" s="137" t="str">
        <f>IFERROR(IF(Purchase!G646 &lt;&gt;"",Purchase!G646,""),"")</f>
        <v/>
      </c>
      <c r="YI856" s="137" t="str">
        <f>IFERROR(IF(Purchase!H646 &lt;&gt;"",Purchase!H646,""),"")</f>
        <v/>
      </c>
      <c r="YJ856" s="137" t="str">
        <f>IFERROR(IF(Purchase!I646 &lt;&gt;"",Purchase!I646,""),"")</f>
        <v/>
      </c>
      <c r="YK856" s="137" t="str">
        <f>IFERROR(IF(Purchase!J646 &lt;&gt;"",Purchase!J646,""),"")</f>
        <v/>
      </c>
      <c r="YL856" s="149" t="str">
        <f t="shared" si="37"/>
        <v/>
      </c>
      <c r="YM856" s="135"/>
      <c r="YN856" s="138"/>
      <c r="YO856" s="139"/>
      <c r="YP856" s="138"/>
      <c r="YQ856" s="138"/>
      <c r="YR856" s="140"/>
      <c r="YS856" s="138"/>
      <c r="YT856" s="138"/>
      <c r="YU856" s="141"/>
      <c r="YV856" s="135"/>
      <c r="YW856" s="135"/>
      <c r="YX856" s="135"/>
      <c r="YY856" s="135"/>
      <c r="YZ856" s="135"/>
      <c r="ZA856" s="135"/>
      <c r="ZB856" s="135"/>
      <c r="ZC856" s="135"/>
      <c r="ZD856" s="135" t="str">
        <f>IF(ZG856 &lt;&gt; "",(COUNTIF($ZG$212:ZG856,ZG856)&amp;"_"&amp;ZG856),"")</f>
        <v/>
      </c>
      <c r="ZE856" s="142" t="str">
        <f>IFERROR(IF(Sale!A647 &lt;&gt; "", Sale!A647, ""), "")</f>
        <v/>
      </c>
      <c r="ZF856" s="135" t="str">
        <f>IFERROR(IF(Sale!B647 &lt;&gt; "", Sale!B647, ""), "")</f>
        <v/>
      </c>
      <c r="ZG856" s="135" t="str">
        <f>IFERROR(IF(Sale!C647 &lt;&gt; "", Sale!C647, ""), "")</f>
        <v/>
      </c>
      <c r="ZH856" s="135" t="str">
        <f>IFERROR(IF(Sale!D647 &lt;&gt; "", Sale!D647, ""), "")</f>
        <v/>
      </c>
      <c r="ZI856" s="135" t="str">
        <f>IFERROR(IF(Sale!E647 &lt;&gt; "", Sale!E647, ""), "")</f>
        <v/>
      </c>
      <c r="ZJ856" s="135" t="str">
        <f>IFERROR(IF(Sale!F647 &lt;&gt; "", Sale!F647, ""), "")</f>
        <v/>
      </c>
      <c r="ZK856" s="135" t="str">
        <f>IFERROR(IF(Sale!G647 &lt;&gt; "", Sale!G647, ""), "")</f>
        <v/>
      </c>
      <c r="ZL856" s="135" t="str">
        <f>IFERROR(IF(Sale!H647 &lt;&gt; "", Sale!H647, ""), "")</f>
        <v/>
      </c>
      <c r="ZM856" s="135" t="str">
        <f>IFERROR(IF(Sale!I647 &lt;&gt; "", Sale!I647, ""), "")</f>
        <v/>
      </c>
      <c r="ZN856" s="135" t="str">
        <f>IFERROR(IF(Sale!J647 &lt;&gt; "", Sale!J647, ""), "")</f>
        <v/>
      </c>
      <c r="ZO856" s="135" t="str">
        <f>IFERROR(IF(Sale!K647 &lt;&gt; "", Sale!K647, ""), "")</f>
        <v/>
      </c>
      <c r="ZP856" s="135" t="str">
        <f>IFERROR(IF(Sale!L647 &lt;&gt; "", Sale!L647, ""), "")</f>
        <v/>
      </c>
      <c r="ZQ856" s="135" t="str">
        <f>IFERROR(IF(Sale!M647 &lt;&gt; "", Sale!M647, ""), "")</f>
        <v/>
      </c>
      <c r="ZR856" s="135" t="str">
        <f>IFERROR(IF(Sale!N647 &lt;&gt; "", Sale!N647, ""), "")</f>
        <v/>
      </c>
      <c r="ZS856" s="135" t="str">
        <f>IFERROR(IF(Sale!O647 &lt;&gt; "", Sale!O647, ""), "")</f>
        <v/>
      </c>
      <c r="ZT856" s="135"/>
      <c r="ZU856" s="135"/>
      <c r="ZV856" s="135"/>
      <c r="ZW856" s="135"/>
      <c r="ZX856" s="139"/>
      <c r="ZY856" s="135"/>
      <c r="ZZ856" s="135"/>
    </row>
    <row r="857" spans="25:702">
      <c r="Y857"/>
      <c r="YA857" s="135" t="str">
        <f>IF(YC857 &lt;&gt; "", (COUNTIF($YC$212:YC857,YC857)&amp;"_"&amp;YC857),"")</f>
        <v/>
      </c>
      <c r="YB857" s="136" t="str">
        <f>IFERROR(IF(Purchase!A647 &lt;&gt;"",Purchase!A647,""),"")</f>
        <v/>
      </c>
      <c r="YC857" s="137" t="str">
        <f>IFERROR(IF(Purchase!B647 &lt;&gt;"",Purchase!B647,""),"")</f>
        <v/>
      </c>
      <c r="YD857" s="137" t="str">
        <f>IFERROR(IF(Purchase!C647 &lt;&gt;"",Purchase!C647,""),"")</f>
        <v/>
      </c>
      <c r="YE857" s="137" t="str">
        <f>IFERROR(IF(Purchase!D647 &lt;&gt;"",Purchase!D647,""),"")</f>
        <v/>
      </c>
      <c r="YF857" s="137" t="str">
        <f>IFERROR(IF(Purchase!E647 &lt;&gt;"",Purchase!E647,""),"")</f>
        <v/>
      </c>
      <c r="YG857" s="137" t="str">
        <f>IFERROR(IF(Purchase!F647 &lt;&gt;"",Purchase!F647,""),"")</f>
        <v/>
      </c>
      <c r="YH857" s="137" t="str">
        <f>IFERROR(IF(Purchase!G647 &lt;&gt;"",Purchase!G647,""),"")</f>
        <v/>
      </c>
      <c r="YI857" s="137" t="str">
        <f>IFERROR(IF(Purchase!H647 &lt;&gt;"",Purchase!H647,""),"")</f>
        <v/>
      </c>
      <c r="YJ857" s="137" t="str">
        <f>IFERROR(IF(Purchase!I647 &lt;&gt;"",Purchase!I647,""),"")</f>
        <v/>
      </c>
      <c r="YK857" s="137" t="str">
        <f>IFERROR(IF(Purchase!J647 &lt;&gt;"",Purchase!J647,""),"")</f>
        <v/>
      </c>
      <c r="YL857" s="149" t="str">
        <f t="shared" si="37"/>
        <v/>
      </c>
      <c r="YM857" s="135"/>
      <c r="YN857" s="138"/>
      <c r="YO857" s="139"/>
      <c r="YP857" s="138"/>
      <c r="YQ857" s="138"/>
      <c r="YR857" s="140"/>
      <c r="YS857" s="138"/>
      <c r="YT857" s="138"/>
      <c r="YU857" s="141"/>
      <c r="YV857" s="135"/>
      <c r="YW857" s="135"/>
      <c r="YX857" s="135"/>
      <c r="YY857" s="135"/>
      <c r="YZ857" s="135"/>
      <c r="ZA857" s="135"/>
      <c r="ZB857" s="135"/>
      <c r="ZC857" s="135"/>
      <c r="ZD857" s="135" t="str">
        <f>IF(ZG857 &lt;&gt; "",(COUNTIF($ZG$212:ZG857,ZG857)&amp;"_"&amp;ZG857),"")</f>
        <v/>
      </c>
      <c r="ZE857" s="142" t="str">
        <f>IFERROR(IF(Sale!A648 &lt;&gt; "", Sale!A648, ""), "")</f>
        <v/>
      </c>
      <c r="ZF857" s="135" t="str">
        <f>IFERROR(IF(Sale!B648 &lt;&gt; "", Sale!B648, ""), "")</f>
        <v/>
      </c>
      <c r="ZG857" s="135" t="str">
        <f>IFERROR(IF(Sale!C648 &lt;&gt; "", Sale!C648, ""), "")</f>
        <v/>
      </c>
      <c r="ZH857" s="135" t="str">
        <f>IFERROR(IF(Sale!D648 &lt;&gt; "", Sale!D648, ""), "")</f>
        <v/>
      </c>
      <c r="ZI857" s="135" t="str">
        <f>IFERROR(IF(Sale!E648 &lt;&gt; "", Sale!E648, ""), "")</f>
        <v/>
      </c>
      <c r="ZJ857" s="135" t="str">
        <f>IFERROR(IF(Sale!F648 &lt;&gt; "", Sale!F648, ""), "")</f>
        <v/>
      </c>
      <c r="ZK857" s="135" t="str">
        <f>IFERROR(IF(Sale!G648 &lt;&gt; "", Sale!G648, ""), "")</f>
        <v/>
      </c>
      <c r="ZL857" s="135" t="str">
        <f>IFERROR(IF(Sale!H648 &lt;&gt; "", Sale!H648, ""), "")</f>
        <v/>
      </c>
      <c r="ZM857" s="135" t="str">
        <f>IFERROR(IF(Sale!I648 &lt;&gt; "", Sale!I648, ""), "")</f>
        <v/>
      </c>
      <c r="ZN857" s="135" t="str">
        <f>IFERROR(IF(Sale!J648 &lt;&gt; "", Sale!J648, ""), "")</f>
        <v/>
      </c>
      <c r="ZO857" s="135" t="str">
        <f>IFERROR(IF(Sale!K648 &lt;&gt; "", Sale!K648, ""), "")</f>
        <v/>
      </c>
      <c r="ZP857" s="135" t="str">
        <f>IFERROR(IF(Sale!L648 &lt;&gt; "", Sale!L648, ""), "")</f>
        <v/>
      </c>
      <c r="ZQ857" s="135" t="str">
        <f>IFERROR(IF(Sale!M648 &lt;&gt; "", Sale!M648, ""), "")</f>
        <v/>
      </c>
      <c r="ZR857" s="135" t="str">
        <f>IFERROR(IF(Sale!N648 &lt;&gt; "", Sale!N648, ""), "")</f>
        <v/>
      </c>
      <c r="ZS857" s="135" t="str">
        <f>IFERROR(IF(Sale!O648 &lt;&gt; "", Sale!O648, ""), "")</f>
        <v/>
      </c>
      <c r="ZT857" s="135"/>
      <c r="ZU857" s="135"/>
      <c r="ZV857" s="135"/>
      <c r="ZW857" s="135"/>
      <c r="ZX857" s="139"/>
      <c r="ZY857" s="135"/>
      <c r="ZZ857" s="135"/>
    </row>
    <row r="858" spans="25:702">
      <c r="Y858"/>
      <c r="YA858" s="135" t="str">
        <f>IF(YC858 &lt;&gt; "", (COUNTIF($YC$212:YC858,YC858)&amp;"_"&amp;YC858),"")</f>
        <v/>
      </c>
      <c r="YB858" s="136" t="str">
        <f>IFERROR(IF(Purchase!A648 &lt;&gt;"",Purchase!A648,""),"")</f>
        <v/>
      </c>
      <c r="YC858" s="137" t="str">
        <f>IFERROR(IF(Purchase!B648 &lt;&gt;"",Purchase!B648,""),"")</f>
        <v/>
      </c>
      <c r="YD858" s="137" t="str">
        <f>IFERROR(IF(Purchase!C648 &lt;&gt;"",Purchase!C648,""),"")</f>
        <v/>
      </c>
      <c r="YE858" s="137" t="str">
        <f>IFERROR(IF(Purchase!D648 &lt;&gt;"",Purchase!D648,""),"")</f>
        <v/>
      </c>
      <c r="YF858" s="137" t="str">
        <f>IFERROR(IF(Purchase!E648 &lt;&gt;"",Purchase!E648,""),"")</f>
        <v/>
      </c>
      <c r="YG858" s="137" t="str">
        <f>IFERROR(IF(Purchase!F648 &lt;&gt;"",Purchase!F648,""),"")</f>
        <v/>
      </c>
      <c r="YH858" s="137" t="str">
        <f>IFERROR(IF(Purchase!G648 &lt;&gt;"",Purchase!G648,""),"")</f>
        <v/>
      </c>
      <c r="YI858" s="137" t="str">
        <f>IFERROR(IF(Purchase!H648 &lt;&gt;"",Purchase!H648,""),"")</f>
        <v/>
      </c>
      <c r="YJ858" s="137" t="str">
        <f>IFERROR(IF(Purchase!I648 &lt;&gt;"",Purchase!I648,""),"")</f>
        <v/>
      </c>
      <c r="YK858" s="137" t="str">
        <f>IFERROR(IF(Purchase!J648 &lt;&gt;"",Purchase!J648,""),"")</f>
        <v/>
      </c>
      <c r="YL858" s="149" t="str">
        <f t="shared" si="37"/>
        <v/>
      </c>
      <c r="YM858" s="135"/>
      <c r="YN858" s="138"/>
      <c r="YO858" s="139"/>
      <c r="YP858" s="138"/>
      <c r="YQ858" s="138"/>
      <c r="YR858" s="140"/>
      <c r="YS858" s="138"/>
      <c r="YT858" s="138"/>
      <c r="YU858" s="141"/>
      <c r="YV858" s="135"/>
      <c r="YW858" s="135"/>
      <c r="YX858" s="135"/>
      <c r="YY858" s="135"/>
      <c r="YZ858" s="135"/>
      <c r="ZA858" s="135"/>
      <c r="ZB858" s="135"/>
      <c r="ZC858" s="135"/>
      <c r="ZD858" s="135" t="str">
        <f>IF(ZG858 &lt;&gt; "",(COUNTIF($ZG$212:ZG858,ZG858)&amp;"_"&amp;ZG858),"")</f>
        <v/>
      </c>
      <c r="ZE858" s="142" t="str">
        <f>IFERROR(IF(Sale!A649 &lt;&gt; "", Sale!A649, ""), "")</f>
        <v/>
      </c>
      <c r="ZF858" s="135" t="str">
        <f>IFERROR(IF(Sale!B649 &lt;&gt; "", Sale!B649, ""), "")</f>
        <v/>
      </c>
      <c r="ZG858" s="135" t="str">
        <f>IFERROR(IF(Sale!C649 &lt;&gt; "", Sale!C649, ""), "")</f>
        <v/>
      </c>
      <c r="ZH858" s="135" t="str">
        <f>IFERROR(IF(Sale!D649 &lt;&gt; "", Sale!D649, ""), "")</f>
        <v/>
      </c>
      <c r="ZI858" s="135" t="str">
        <f>IFERROR(IF(Sale!E649 &lt;&gt; "", Sale!E649, ""), "")</f>
        <v/>
      </c>
      <c r="ZJ858" s="135" t="str">
        <f>IFERROR(IF(Sale!F649 &lt;&gt; "", Sale!F649, ""), "")</f>
        <v/>
      </c>
      <c r="ZK858" s="135" t="str">
        <f>IFERROR(IF(Sale!G649 &lt;&gt; "", Sale!G649, ""), "")</f>
        <v/>
      </c>
      <c r="ZL858" s="135" t="str">
        <f>IFERROR(IF(Sale!H649 &lt;&gt; "", Sale!H649, ""), "")</f>
        <v/>
      </c>
      <c r="ZM858" s="135" t="str">
        <f>IFERROR(IF(Sale!I649 &lt;&gt; "", Sale!I649, ""), "")</f>
        <v/>
      </c>
      <c r="ZN858" s="135" t="str">
        <f>IFERROR(IF(Sale!J649 &lt;&gt; "", Sale!J649, ""), "")</f>
        <v/>
      </c>
      <c r="ZO858" s="135" t="str">
        <f>IFERROR(IF(Sale!K649 &lt;&gt; "", Sale!K649, ""), "")</f>
        <v/>
      </c>
      <c r="ZP858" s="135" t="str">
        <f>IFERROR(IF(Sale!L649 &lt;&gt; "", Sale!L649, ""), "")</f>
        <v/>
      </c>
      <c r="ZQ858" s="135" t="str">
        <f>IFERROR(IF(Sale!M649 &lt;&gt; "", Sale!M649, ""), "")</f>
        <v/>
      </c>
      <c r="ZR858" s="135" t="str">
        <f>IFERROR(IF(Sale!N649 &lt;&gt; "", Sale!N649, ""), "")</f>
        <v/>
      </c>
      <c r="ZS858" s="135" t="str">
        <f>IFERROR(IF(Sale!O649 &lt;&gt; "", Sale!O649, ""), "")</f>
        <v/>
      </c>
      <c r="ZT858" s="135"/>
      <c r="ZU858" s="135"/>
      <c r="ZV858" s="135"/>
      <c r="ZW858" s="135"/>
      <c r="ZX858" s="139"/>
      <c r="ZY858" s="135"/>
      <c r="ZZ858" s="135"/>
    </row>
    <row r="859" spans="25:702">
      <c r="Y859"/>
      <c r="YA859" s="135" t="str">
        <f>IF(YC859 &lt;&gt; "", (COUNTIF($YC$212:YC859,YC859)&amp;"_"&amp;YC859),"")</f>
        <v/>
      </c>
      <c r="YB859" s="136" t="str">
        <f>IFERROR(IF(Purchase!A649 &lt;&gt;"",Purchase!A649,""),"")</f>
        <v/>
      </c>
      <c r="YC859" s="137" t="str">
        <f>IFERROR(IF(Purchase!B649 &lt;&gt;"",Purchase!B649,""),"")</f>
        <v/>
      </c>
      <c r="YD859" s="137" t="str">
        <f>IFERROR(IF(Purchase!C649 &lt;&gt;"",Purchase!C649,""),"")</f>
        <v/>
      </c>
      <c r="YE859" s="137" t="str">
        <f>IFERROR(IF(Purchase!D649 &lt;&gt;"",Purchase!D649,""),"")</f>
        <v/>
      </c>
      <c r="YF859" s="137" t="str">
        <f>IFERROR(IF(Purchase!E649 &lt;&gt;"",Purchase!E649,""),"")</f>
        <v/>
      </c>
      <c r="YG859" s="137" t="str">
        <f>IFERROR(IF(Purchase!F649 &lt;&gt;"",Purchase!F649,""),"")</f>
        <v/>
      </c>
      <c r="YH859" s="137" t="str">
        <f>IFERROR(IF(Purchase!G649 &lt;&gt;"",Purchase!G649,""),"")</f>
        <v/>
      </c>
      <c r="YI859" s="137" t="str">
        <f>IFERROR(IF(Purchase!H649 &lt;&gt;"",Purchase!H649,""),"")</f>
        <v/>
      </c>
      <c r="YJ859" s="137" t="str">
        <f>IFERROR(IF(Purchase!I649 &lt;&gt;"",Purchase!I649,""),"")</f>
        <v/>
      </c>
      <c r="YK859" s="137" t="str">
        <f>IFERROR(IF(Purchase!J649 &lt;&gt;"",Purchase!J649,""),"")</f>
        <v/>
      </c>
      <c r="YL859" s="149" t="str">
        <f t="shared" si="37"/>
        <v/>
      </c>
      <c r="YM859" s="135"/>
      <c r="YN859" s="138"/>
      <c r="YO859" s="139"/>
      <c r="YP859" s="138"/>
      <c r="YQ859" s="138"/>
      <c r="YR859" s="140"/>
      <c r="YS859" s="138"/>
      <c r="YT859" s="138"/>
      <c r="YU859" s="141"/>
      <c r="YV859" s="135"/>
      <c r="YW859" s="135"/>
      <c r="YX859" s="135"/>
      <c r="YY859" s="135"/>
      <c r="YZ859" s="135"/>
      <c r="ZA859" s="135"/>
      <c r="ZB859" s="135"/>
      <c r="ZC859" s="135"/>
      <c r="ZD859" s="135" t="str">
        <f>IF(ZG859 &lt;&gt; "",(COUNTIF($ZG$212:ZG859,ZG859)&amp;"_"&amp;ZG859),"")</f>
        <v/>
      </c>
      <c r="ZE859" s="142" t="str">
        <f>IFERROR(IF(Sale!A650 &lt;&gt; "", Sale!A650, ""), "")</f>
        <v/>
      </c>
      <c r="ZF859" s="135" t="str">
        <f>IFERROR(IF(Sale!B650 &lt;&gt; "", Sale!B650, ""), "")</f>
        <v/>
      </c>
      <c r="ZG859" s="135" t="str">
        <f>IFERROR(IF(Sale!C650 &lt;&gt; "", Sale!C650, ""), "")</f>
        <v/>
      </c>
      <c r="ZH859" s="135" t="str">
        <f>IFERROR(IF(Sale!D650 &lt;&gt; "", Sale!D650, ""), "")</f>
        <v/>
      </c>
      <c r="ZI859" s="135" t="str">
        <f>IFERROR(IF(Sale!E650 &lt;&gt; "", Sale!E650, ""), "")</f>
        <v/>
      </c>
      <c r="ZJ859" s="135" t="str">
        <f>IFERROR(IF(Sale!F650 &lt;&gt; "", Sale!F650, ""), "")</f>
        <v/>
      </c>
      <c r="ZK859" s="135" t="str">
        <f>IFERROR(IF(Sale!G650 &lt;&gt; "", Sale!G650, ""), "")</f>
        <v/>
      </c>
      <c r="ZL859" s="135" t="str">
        <f>IFERROR(IF(Sale!H650 &lt;&gt; "", Sale!H650, ""), "")</f>
        <v/>
      </c>
      <c r="ZM859" s="135" t="str">
        <f>IFERROR(IF(Sale!I650 &lt;&gt; "", Sale!I650, ""), "")</f>
        <v/>
      </c>
      <c r="ZN859" s="135" t="str">
        <f>IFERROR(IF(Sale!J650 &lt;&gt; "", Sale!J650, ""), "")</f>
        <v/>
      </c>
      <c r="ZO859" s="135" t="str">
        <f>IFERROR(IF(Sale!K650 &lt;&gt; "", Sale!K650, ""), "")</f>
        <v/>
      </c>
      <c r="ZP859" s="135" t="str">
        <f>IFERROR(IF(Sale!L650 &lt;&gt; "", Sale!L650, ""), "")</f>
        <v/>
      </c>
      <c r="ZQ859" s="135" t="str">
        <f>IFERROR(IF(Sale!M650 &lt;&gt; "", Sale!M650, ""), "")</f>
        <v/>
      </c>
      <c r="ZR859" s="135" t="str">
        <f>IFERROR(IF(Sale!N650 &lt;&gt; "", Sale!N650, ""), "")</f>
        <v/>
      </c>
      <c r="ZS859" s="135" t="str">
        <f>IFERROR(IF(Sale!O650 &lt;&gt; "", Sale!O650, ""), "")</f>
        <v/>
      </c>
      <c r="ZT859" s="135"/>
      <c r="ZU859" s="135"/>
      <c r="ZV859" s="135"/>
      <c r="ZW859" s="135"/>
      <c r="ZX859" s="139"/>
      <c r="ZY859" s="135"/>
      <c r="ZZ859" s="135"/>
    </row>
    <row r="860" spans="25:702">
      <c r="Y860"/>
      <c r="YA860" s="135" t="str">
        <f>IF(YC860 &lt;&gt; "", (COUNTIF($YC$212:YC860,YC860)&amp;"_"&amp;YC860),"")</f>
        <v/>
      </c>
      <c r="YB860" s="136" t="str">
        <f>IFERROR(IF(Purchase!A650 &lt;&gt;"",Purchase!A650,""),"")</f>
        <v/>
      </c>
      <c r="YC860" s="137" t="str">
        <f>IFERROR(IF(Purchase!B650 &lt;&gt;"",Purchase!B650,""),"")</f>
        <v/>
      </c>
      <c r="YD860" s="137" t="str">
        <f>IFERROR(IF(Purchase!C650 &lt;&gt;"",Purchase!C650,""),"")</f>
        <v/>
      </c>
      <c r="YE860" s="137" t="str">
        <f>IFERROR(IF(Purchase!D650 &lt;&gt;"",Purchase!D650,""),"")</f>
        <v/>
      </c>
      <c r="YF860" s="137" t="str">
        <f>IFERROR(IF(Purchase!E650 &lt;&gt;"",Purchase!E650,""),"")</f>
        <v/>
      </c>
      <c r="YG860" s="137" t="str">
        <f>IFERROR(IF(Purchase!F650 &lt;&gt;"",Purchase!F650,""),"")</f>
        <v/>
      </c>
      <c r="YH860" s="137" t="str">
        <f>IFERROR(IF(Purchase!G650 &lt;&gt;"",Purchase!G650,""),"")</f>
        <v/>
      </c>
      <c r="YI860" s="137" t="str">
        <f>IFERROR(IF(Purchase!H650 &lt;&gt;"",Purchase!H650,""),"")</f>
        <v/>
      </c>
      <c r="YJ860" s="137" t="str">
        <f>IFERROR(IF(Purchase!I650 &lt;&gt;"",Purchase!I650,""),"")</f>
        <v/>
      </c>
      <c r="YK860" s="137" t="str">
        <f>IFERROR(IF(Purchase!J650 &lt;&gt;"",Purchase!J650,""),"")</f>
        <v/>
      </c>
      <c r="YL860" s="149" t="str">
        <f t="shared" si="37"/>
        <v/>
      </c>
      <c r="YM860" s="135"/>
      <c r="YN860" s="138"/>
      <c r="YO860" s="139"/>
      <c r="YP860" s="138"/>
      <c r="YQ860" s="138"/>
      <c r="YR860" s="140"/>
      <c r="YS860" s="138"/>
      <c r="YT860" s="138"/>
      <c r="YU860" s="141"/>
      <c r="YV860" s="135"/>
      <c r="YW860" s="135"/>
      <c r="YX860" s="135"/>
      <c r="YY860" s="135"/>
      <c r="YZ860" s="135"/>
      <c r="ZA860" s="135"/>
      <c r="ZB860" s="135"/>
      <c r="ZC860" s="135"/>
      <c r="ZD860" s="135" t="str">
        <f>IF(ZG860 &lt;&gt; "",(COUNTIF($ZG$212:ZG860,ZG860)&amp;"_"&amp;ZG860),"")</f>
        <v/>
      </c>
      <c r="ZE860" s="142" t="str">
        <f>IFERROR(IF(Sale!A651 &lt;&gt; "", Sale!A651, ""), "")</f>
        <v/>
      </c>
      <c r="ZF860" s="135" t="str">
        <f>IFERROR(IF(Sale!B651 &lt;&gt; "", Sale!B651, ""), "")</f>
        <v/>
      </c>
      <c r="ZG860" s="135" t="str">
        <f>IFERROR(IF(Sale!C651 &lt;&gt; "", Sale!C651, ""), "")</f>
        <v/>
      </c>
      <c r="ZH860" s="135" t="str">
        <f>IFERROR(IF(Sale!D651 &lt;&gt; "", Sale!D651, ""), "")</f>
        <v/>
      </c>
      <c r="ZI860" s="135" t="str">
        <f>IFERROR(IF(Sale!E651 &lt;&gt; "", Sale!E651, ""), "")</f>
        <v/>
      </c>
      <c r="ZJ860" s="135" t="str">
        <f>IFERROR(IF(Sale!F651 &lt;&gt; "", Sale!F651, ""), "")</f>
        <v/>
      </c>
      <c r="ZK860" s="135" t="str">
        <f>IFERROR(IF(Sale!G651 &lt;&gt; "", Sale!G651, ""), "")</f>
        <v/>
      </c>
      <c r="ZL860" s="135" t="str">
        <f>IFERROR(IF(Sale!H651 &lt;&gt; "", Sale!H651, ""), "")</f>
        <v/>
      </c>
      <c r="ZM860" s="135" t="str">
        <f>IFERROR(IF(Sale!I651 &lt;&gt; "", Sale!I651, ""), "")</f>
        <v/>
      </c>
      <c r="ZN860" s="135" t="str">
        <f>IFERROR(IF(Sale!J651 &lt;&gt; "", Sale!J651, ""), "")</f>
        <v/>
      </c>
      <c r="ZO860" s="135" t="str">
        <f>IFERROR(IF(Sale!K651 &lt;&gt; "", Sale!K651, ""), "")</f>
        <v/>
      </c>
      <c r="ZP860" s="135" t="str">
        <f>IFERROR(IF(Sale!L651 &lt;&gt; "", Sale!L651, ""), "")</f>
        <v/>
      </c>
      <c r="ZQ860" s="135" t="str">
        <f>IFERROR(IF(Sale!M651 &lt;&gt; "", Sale!M651, ""), "")</f>
        <v/>
      </c>
      <c r="ZR860" s="135" t="str">
        <f>IFERROR(IF(Sale!N651 &lt;&gt; "", Sale!N651, ""), "")</f>
        <v/>
      </c>
      <c r="ZS860" s="135" t="str">
        <f>IFERROR(IF(Sale!O651 &lt;&gt; "", Sale!O651, ""), "")</f>
        <v/>
      </c>
      <c r="ZT860" s="135"/>
      <c r="ZU860" s="135"/>
      <c r="ZV860" s="135"/>
      <c r="ZW860" s="135"/>
      <c r="ZX860" s="139"/>
      <c r="ZY860" s="135"/>
      <c r="ZZ860" s="135"/>
    </row>
    <row r="861" spans="25:702">
      <c r="Y861"/>
      <c r="YA861" s="135" t="str">
        <f>IF(YC861 &lt;&gt; "", (COUNTIF($YC$212:YC861,YC861)&amp;"_"&amp;YC861),"")</f>
        <v/>
      </c>
      <c r="YB861" s="136" t="str">
        <f>IFERROR(IF(Purchase!A651 &lt;&gt;"",Purchase!A651,""),"")</f>
        <v/>
      </c>
      <c r="YC861" s="137" t="str">
        <f>IFERROR(IF(Purchase!B651 &lt;&gt;"",Purchase!B651,""),"")</f>
        <v/>
      </c>
      <c r="YD861" s="137" t="str">
        <f>IFERROR(IF(Purchase!C651 &lt;&gt;"",Purchase!C651,""),"")</f>
        <v/>
      </c>
      <c r="YE861" s="137" t="str">
        <f>IFERROR(IF(Purchase!D651 &lt;&gt;"",Purchase!D651,""),"")</f>
        <v/>
      </c>
      <c r="YF861" s="137" t="str">
        <f>IFERROR(IF(Purchase!E651 &lt;&gt;"",Purchase!E651,""),"")</f>
        <v/>
      </c>
      <c r="YG861" s="137" t="str">
        <f>IFERROR(IF(Purchase!F651 &lt;&gt;"",Purchase!F651,""),"")</f>
        <v/>
      </c>
      <c r="YH861" s="137" t="str">
        <f>IFERROR(IF(Purchase!G651 &lt;&gt;"",Purchase!G651,""),"")</f>
        <v/>
      </c>
      <c r="YI861" s="137" t="str">
        <f>IFERROR(IF(Purchase!H651 &lt;&gt;"",Purchase!H651,""),"")</f>
        <v/>
      </c>
      <c r="YJ861" s="137" t="str">
        <f>IFERROR(IF(Purchase!I651 &lt;&gt;"",Purchase!I651,""),"")</f>
        <v/>
      </c>
      <c r="YK861" s="137" t="str">
        <f>IFERROR(IF(Purchase!J651 &lt;&gt;"",Purchase!J651,""),"")</f>
        <v/>
      </c>
      <c r="YL861" s="149" t="str">
        <f t="shared" si="37"/>
        <v/>
      </c>
      <c r="YM861" s="135"/>
      <c r="YN861" s="138"/>
      <c r="YO861" s="139"/>
      <c r="YP861" s="138"/>
      <c r="YQ861" s="138"/>
      <c r="YR861" s="140"/>
      <c r="YS861" s="138"/>
      <c r="YT861" s="138"/>
      <c r="YU861" s="141"/>
      <c r="YV861" s="135"/>
      <c r="YW861" s="135"/>
      <c r="YX861" s="135"/>
      <c r="YY861" s="135"/>
      <c r="YZ861" s="135"/>
      <c r="ZA861" s="135"/>
      <c r="ZB861" s="135"/>
      <c r="ZC861" s="135"/>
      <c r="ZD861" s="135" t="str">
        <f>IF(ZG861 &lt;&gt; "",(COUNTIF($ZG$212:ZG861,ZG861)&amp;"_"&amp;ZG861),"")</f>
        <v/>
      </c>
      <c r="ZE861" s="142" t="str">
        <f>IFERROR(IF(Sale!A652 &lt;&gt; "", Sale!A652, ""), "")</f>
        <v/>
      </c>
      <c r="ZF861" s="135" t="str">
        <f>IFERROR(IF(Sale!B652 &lt;&gt; "", Sale!B652, ""), "")</f>
        <v/>
      </c>
      <c r="ZG861" s="135" t="str">
        <f>IFERROR(IF(Sale!C652 &lt;&gt; "", Sale!C652, ""), "")</f>
        <v/>
      </c>
      <c r="ZH861" s="135" t="str">
        <f>IFERROR(IF(Sale!D652 &lt;&gt; "", Sale!D652, ""), "")</f>
        <v/>
      </c>
      <c r="ZI861" s="135" t="str">
        <f>IFERROR(IF(Sale!E652 &lt;&gt; "", Sale!E652, ""), "")</f>
        <v/>
      </c>
      <c r="ZJ861" s="135" t="str">
        <f>IFERROR(IF(Sale!F652 &lt;&gt; "", Sale!F652, ""), "")</f>
        <v/>
      </c>
      <c r="ZK861" s="135" t="str">
        <f>IFERROR(IF(Sale!G652 &lt;&gt; "", Sale!G652, ""), "")</f>
        <v/>
      </c>
      <c r="ZL861" s="135" t="str">
        <f>IFERROR(IF(Sale!H652 &lt;&gt; "", Sale!H652, ""), "")</f>
        <v/>
      </c>
      <c r="ZM861" s="135" t="str">
        <f>IFERROR(IF(Sale!I652 &lt;&gt; "", Sale!I652, ""), "")</f>
        <v/>
      </c>
      <c r="ZN861" s="135" t="str">
        <f>IFERROR(IF(Sale!J652 &lt;&gt; "", Sale!J652, ""), "")</f>
        <v/>
      </c>
      <c r="ZO861" s="135" t="str">
        <f>IFERROR(IF(Sale!K652 &lt;&gt; "", Sale!K652, ""), "")</f>
        <v/>
      </c>
      <c r="ZP861" s="135" t="str">
        <f>IFERROR(IF(Sale!L652 &lt;&gt; "", Sale!L652, ""), "")</f>
        <v/>
      </c>
      <c r="ZQ861" s="135" t="str">
        <f>IFERROR(IF(Sale!M652 &lt;&gt; "", Sale!M652, ""), "")</f>
        <v/>
      </c>
      <c r="ZR861" s="135" t="str">
        <f>IFERROR(IF(Sale!N652 &lt;&gt; "", Sale!N652, ""), "")</f>
        <v/>
      </c>
      <c r="ZS861" s="135" t="str">
        <f>IFERROR(IF(Sale!O652 &lt;&gt; "", Sale!O652, ""), "")</f>
        <v/>
      </c>
      <c r="ZT861" s="135"/>
      <c r="ZU861" s="135"/>
      <c r="ZV861" s="135"/>
      <c r="ZW861" s="135"/>
      <c r="ZX861" s="139"/>
      <c r="ZY861" s="135"/>
      <c r="ZZ861" s="135"/>
    </row>
    <row r="862" spans="25:702">
      <c r="Y862"/>
      <c r="YA862" s="135" t="str">
        <f>IF(YC862 &lt;&gt; "", (COUNTIF($YC$212:YC862,YC862)&amp;"_"&amp;YC862),"")</f>
        <v/>
      </c>
      <c r="YB862" s="136" t="str">
        <f>IFERROR(IF(Purchase!A652 &lt;&gt;"",Purchase!A652,""),"")</f>
        <v/>
      </c>
      <c r="YC862" s="137" t="str">
        <f>IFERROR(IF(Purchase!B652 &lt;&gt;"",Purchase!B652,""),"")</f>
        <v/>
      </c>
      <c r="YD862" s="137" t="str">
        <f>IFERROR(IF(Purchase!C652 &lt;&gt;"",Purchase!C652,""),"")</f>
        <v/>
      </c>
      <c r="YE862" s="137" t="str">
        <f>IFERROR(IF(Purchase!D652 &lt;&gt;"",Purchase!D652,""),"")</f>
        <v/>
      </c>
      <c r="YF862" s="137" t="str">
        <f>IFERROR(IF(Purchase!E652 &lt;&gt;"",Purchase!E652,""),"")</f>
        <v/>
      </c>
      <c r="YG862" s="137" t="str">
        <f>IFERROR(IF(Purchase!F652 &lt;&gt;"",Purchase!F652,""),"")</f>
        <v/>
      </c>
      <c r="YH862" s="137" t="str">
        <f>IFERROR(IF(Purchase!G652 &lt;&gt;"",Purchase!G652,""),"")</f>
        <v/>
      </c>
      <c r="YI862" s="137" t="str">
        <f>IFERROR(IF(Purchase!H652 &lt;&gt;"",Purchase!H652,""),"")</f>
        <v/>
      </c>
      <c r="YJ862" s="137" t="str">
        <f>IFERROR(IF(Purchase!I652 &lt;&gt;"",Purchase!I652,""),"")</f>
        <v/>
      </c>
      <c r="YK862" s="137" t="str">
        <f>IFERROR(IF(Purchase!J652 &lt;&gt;"",Purchase!J652,""),"")</f>
        <v/>
      </c>
      <c r="YL862" s="149" t="str">
        <f t="shared" si="37"/>
        <v/>
      </c>
      <c r="YM862" s="135"/>
      <c r="YN862" s="138"/>
      <c r="YO862" s="139"/>
      <c r="YP862" s="138"/>
      <c r="YQ862" s="138"/>
      <c r="YR862" s="140"/>
      <c r="YS862" s="138"/>
      <c r="YT862" s="138"/>
      <c r="YU862" s="141"/>
      <c r="YV862" s="135"/>
      <c r="YW862" s="135"/>
      <c r="YX862" s="135"/>
      <c r="YY862" s="135"/>
      <c r="YZ862" s="135"/>
      <c r="ZA862" s="135"/>
      <c r="ZB862" s="135"/>
      <c r="ZC862" s="135"/>
      <c r="ZD862" s="135" t="str">
        <f>IF(ZG862 &lt;&gt; "",(COUNTIF($ZG$212:ZG862,ZG862)&amp;"_"&amp;ZG862),"")</f>
        <v/>
      </c>
      <c r="ZE862" s="142" t="str">
        <f>IFERROR(IF(Sale!A653 &lt;&gt; "", Sale!A653, ""), "")</f>
        <v/>
      </c>
      <c r="ZF862" s="135" t="str">
        <f>IFERROR(IF(Sale!B653 &lt;&gt; "", Sale!B653, ""), "")</f>
        <v/>
      </c>
      <c r="ZG862" s="135" t="str">
        <f>IFERROR(IF(Sale!C653 &lt;&gt; "", Sale!C653, ""), "")</f>
        <v/>
      </c>
      <c r="ZH862" s="135" t="str">
        <f>IFERROR(IF(Sale!D653 &lt;&gt; "", Sale!D653, ""), "")</f>
        <v/>
      </c>
      <c r="ZI862" s="135" t="str">
        <f>IFERROR(IF(Sale!E653 &lt;&gt; "", Sale!E653, ""), "")</f>
        <v/>
      </c>
      <c r="ZJ862" s="135" t="str">
        <f>IFERROR(IF(Sale!F653 &lt;&gt; "", Sale!F653, ""), "")</f>
        <v/>
      </c>
      <c r="ZK862" s="135" t="str">
        <f>IFERROR(IF(Sale!G653 &lt;&gt; "", Sale!G653, ""), "")</f>
        <v/>
      </c>
      <c r="ZL862" s="135" t="str">
        <f>IFERROR(IF(Sale!H653 &lt;&gt; "", Sale!H653, ""), "")</f>
        <v/>
      </c>
      <c r="ZM862" s="135" t="str">
        <f>IFERROR(IF(Sale!I653 &lt;&gt; "", Sale!I653, ""), "")</f>
        <v/>
      </c>
      <c r="ZN862" s="135" t="str">
        <f>IFERROR(IF(Sale!J653 &lt;&gt; "", Sale!J653, ""), "")</f>
        <v/>
      </c>
      <c r="ZO862" s="135" t="str">
        <f>IFERROR(IF(Sale!K653 &lt;&gt; "", Sale!K653, ""), "")</f>
        <v/>
      </c>
      <c r="ZP862" s="135" t="str">
        <f>IFERROR(IF(Sale!L653 &lt;&gt; "", Sale!L653, ""), "")</f>
        <v/>
      </c>
      <c r="ZQ862" s="135" t="str">
        <f>IFERROR(IF(Sale!M653 &lt;&gt; "", Sale!M653, ""), "")</f>
        <v/>
      </c>
      <c r="ZR862" s="135" t="str">
        <f>IFERROR(IF(Sale!N653 &lt;&gt; "", Sale!N653, ""), "")</f>
        <v/>
      </c>
      <c r="ZS862" s="135" t="str">
        <f>IFERROR(IF(Sale!O653 &lt;&gt; "", Sale!O653, ""), "")</f>
        <v/>
      </c>
      <c r="ZT862" s="135"/>
      <c r="ZU862" s="135"/>
      <c r="ZV862" s="135"/>
      <c r="ZW862" s="135"/>
      <c r="ZX862" s="139"/>
      <c r="ZY862" s="135"/>
      <c r="ZZ862" s="135"/>
    </row>
    <row r="863" spans="25:702">
      <c r="Y863"/>
      <c r="YA863" s="135" t="str">
        <f>IF(YC863 &lt;&gt; "", (COUNTIF($YC$212:YC863,YC863)&amp;"_"&amp;YC863),"")</f>
        <v/>
      </c>
      <c r="YB863" s="136" t="str">
        <f>IFERROR(IF(Purchase!A653 &lt;&gt;"",Purchase!A653,""),"")</f>
        <v/>
      </c>
      <c r="YC863" s="137" t="str">
        <f>IFERROR(IF(Purchase!B653 &lt;&gt;"",Purchase!B653,""),"")</f>
        <v/>
      </c>
      <c r="YD863" s="137" t="str">
        <f>IFERROR(IF(Purchase!C653 &lt;&gt;"",Purchase!C653,""),"")</f>
        <v/>
      </c>
      <c r="YE863" s="137" t="str">
        <f>IFERROR(IF(Purchase!D653 &lt;&gt;"",Purchase!D653,""),"")</f>
        <v/>
      </c>
      <c r="YF863" s="137" t="str">
        <f>IFERROR(IF(Purchase!E653 &lt;&gt;"",Purchase!E653,""),"")</f>
        <v/>
      </c>
      <c r="YG863" s="137" t="str">
        <f>IFERROR(IF(Purchase!F653 &lt;&gt;"",Purchase!F653,""),"")</f>
        <v/>
      </c>
      <c r="YH863" s="137" t="str">
        <f>IFERROR(IF(Purchase!G653 &lt;&gt;"",Purchase!G653,""),"")</f>
        <v/>
      </c>
      <c r="YI863" s="137" t="str">
        <f>IFERROR(IF(Purchase!H653 &lt;&gt;"",Purchase!H653,""),"")</f>
        <v/>
      </c>
      <c r="YJ863" s="137" t="str">
        <f>IFERROR(IF(Purchase!I653 &lt;&gt;"",Purchase!I653,""),"")</f>
        <v/>
      </c>
      <c r="YK863" s="137" t="str">
        <f>IFERROR(IF(Purchase!J653 &lt;&gt;"",Purchase!J653,""),"")</f>
        <v/>
      </c>
      <c r="YL863" s="149" t="str">
        <f t="shared" si="37"/>
        <v/>
      </c>
      <c r="YM863" s="135"/>
      <c r="YN863" s="138"/>
      <c r="YO863" s="139"/>
      <c r="YP863" s="138"/>
      <c r="YQ863" s="138"/>
      <c r="YR863" s="140"/>
      <c r="YS863" s="138"/>
      <c r="YT863" s="138"/>
      <c r="YU863" s="141"/>
      <c r="YV863" s="135"/>
      <c r="YW863" s="135"/>
      <c r="YX863" s="135"/>
      <c r="YY863" s="135"/>
      <c r="YZ863" s="135"/>
      <c r="ZA863" s="135"/>
      <c r="ZB863" s="135"/>
      <c r="ZC863" s="135"/>
      <c r="ZD863" s="135" t="str">
        <f>IF(ZG863 &lt;&gt; "",(COUNTIF($ZG$212:ZG863,ZG863)&amp;"_"&amp;ZG863),"")</f>
        <v/>
      </c>
      <c r="ZE863" s="142" t="str">
        <f>IFERROR(IF(Sale!A654 &lt;&gt; "", Sale!A654, ""), "")</f>
        <v/>
      </c>
      <c r="ZF863" s="135" t="str">
        <f>IFERROR(IF(Sale!B654 &lt;&gt; "", Sale!B654, ""), "")</f>
        <v/>
      </c>
      <c r="ZG863" s="135" t="str">
        <f>IFERROR(IF(Sale!C654 &lt;&gt; "", Sale!C654, ""), "")</f>
        <v/>
      </c>
      <c r="ZH863" s="135" t="str">
        <f>IFERROR(IF(Sale!D654 &lt;&gt; "", Sale!D654, ""), "")</f>
        <v/>
      </c>
      <c r="ZI863" s="135" t="str">
        <f>IFERROR(IF(Sale!E654 &lt;&gt; "", Sale!E654, ""), "")</f>
        <v/>
      </c>
      <c r="ZJ863" s="135" t="str">
        <f>IFERROR(IF(Sale!F654 &lt;&gt; "", Sale!F654, ""), "")</f>
        <v/>
      </c>
      <c r="ZK863" s="135" t="str">
        <f>IFERROR(IF(Sale!G654 &lt;&gt; "", Sale!G654, ""), "")</f>
        <v/>
      </c>
      <c r="ZL863" s="135" t="str">
        <f>IFERROR(IF(Sale!H654 &lt;&gt; "", Sale!H654, ""), "")</f>
        <v/>
      </c>
      <c r="ZM863" s="135" t="str">
        <f>IFERROR(IF(Sale!I654 &lt;&gt; "", Sale!I654, ""), "")</f>
        <v/>
      </c>
      <c r="ZN863" s="135" t="str">
        <f>IFERROR(IF(Sale!J654 &lt;&gt; "", Sale!J654, ""), "")</f>
        <v/>
      </c>
      <c r="ZO863" s="135" t="str">
        <f>IFERROR(IF(Sale!K654 &lt;&gt; "", Sale!K654, ""), "")</f>
        <v/>
      </c>
      <c r="ZP863" s="135" t="str">
        <f>IFERROR(IF(Sale!L654 &lt;&gt; "", Sale!L654, ""), "")</f>
        <v/>
      </c>
      <c r="ZQ863" s="135" t="str">
        <f>IFERROR(IF(Sale!M654 &lt;&gt; "", Sale!M654, ""), "")</f>
        <v/>
      </c>
      <c r="ZR863" s="135" t="str">
        <f>IFERROR(IF(Sale!N654 &lt;&gt; "", Sale!N654, ""), "")</f>
        <v/>
      </c>
      <c r="ZS863" s="135" t="str">
        <f>IFERROR(IF(Sale!O654 &lt;&gt; "", Sale!O654, ""), "")</f>
        <v/>
      </c>
      <c r="ZT863" s="135"/>
      <c r="ZU863" s="135"/>
      <c r="ZV863" s="135"/>
      <c r="ZW863" s="135"/>
      <c r="ZX863" s="139"/>
      <c r="ZY863" s="135"/>
      <c r="ZZ863" s="135"/>
    </row>
    <row r="864" spans="25:702">
      <c r="Y864"/>
      <c r="YA864" s="135" t="str">
        <f>IF(YC864 &lt;&gt; "", (COUNTIF($YC$212:YC864,YC864)&amp;"_"&amp;YC864),"")</f>
        <v/>
      </c>
      <c r="YB864" s="136" t="str">
        <f>IFERROR(IF(Purchase!A654 &lt;&gt;"",Purchase!A654,""),"")</f>
        <v/>
      </c>
      <c r="YC864" s="137" t="str">
        <f>IFERROR(IF(Purchase!B654 &lt;&gt;"",Purchase!B654,""),"")</f>
        <v/>
      </c>
      <c r="YD864" s="137" t="str">
        <f>IFERROR(IF(Purchase!C654 &lt;&gt;"",Purchase!C654,""),"")</f>
        <v/>
      </c>
      <c r="YE864" s="137" t="str">
        <f>IFERROR(IF(Purchase!D654 &lt;&gt;"",Purchase!D654,""),"")</f>
        <v/>
      </c>
      <c r="YF864" s="137" t="str">
        <f>IFERROR(IF(Purchase!E654 &lt;&gt;"",Purchase!E654,""),"")</f>
        <v/>
      </c>
      <c r="YG864" s="137" t="str">
        <f>IFERROR(IF(Purchase!F654 &lt;&gt;"",Purchase!F654,""),"")</f>
        <v/>
      </c>
      <c r="YH864" s="137" t="str">
        <f>IFERROR(IF(Purchase!G654 &lt;&gt;"",Purchase!G654,""),"")</f>
        <v/>
      </c>
      <c r="YI864" s="137" t="str">
        <f>IFERROR(IF(Purchase!H654 &lt;&gt;"",Purchase!H654,""),"")</f>
        <v/>
      </c>
      <c r="YJ864" s="137" t="str">
        <f>IFERROR(IF(Purchase!I654 &lt;&gt;"",Purchase!I654,""),"")</f>
        <v/>
      </c>
      <c r="YK864" s="137" t="str">
        <f>IFERROR(IF(Purchase!J654 &lt;&gt;"",Purchase!J654,""),"")</f>
        <v/>
      </c>
      <c r="YL864" s="149" t="str">
        <f t="shared" si="37"/>
        <v/>
      </c>
      <c r="YM864" s="135"/>
      <c r="YN864" s="138"/>
      <c r="YO864" s="139"/>
      <c r="YP864" s="138"/>
      <c r="YQ864" s="138"/>
      <c r="YR864" s="140"/>
      <c r="YS864" s="138"/>
      <c r="YT864" s="138"/>
      <c r="YU864" s="141"/>
      <c r="YV864" s="135"/>
      <c r="YW864" s="135"/>
      <c r="YX864" s="135"/>
      <c r="YY864" s="135"/>
      <c r="YZ864" s="135"/>
      <c r="ZA864" s="135"/>
      <c r="ZB864" s="135"/>
      <c r="ZC864" s="135"/>
      <c r="ZD864" s="135" t="str">
        <f>IF(ZG864 &lt;&gt; "",(COUNTIF($ZG$212:ZG864,ZG864)&amp;"_"&amp;ZG864),"")</f>
        <v/>
      </c>
      <c r="ZE864" s="142" t="str">
        <f>IFERROR(IF(Sale!A655 &lt;&gt; "", Sale!A655, ""), "")</f>
        <v/>
      </c>
      <c r="ZF864" s="135" t="str">
        <f>IFERROR(IF(Sale!B655 &lt;&gt; "", Sale!B655, ""), "")</f>
        <v/>
      </c>
      <c r="ZG864" s="135" t="str">
        <f>IFERROR(IF(Sale!C655 &lt;&gt; "", Sale!C655, ""), "")</f>
        <v/>
      </c>
      <c r="ZH864" s="135" t="str">
        <f>IFERROR(IF(Sale!D655 &lt;&gt; "", Sale!D655, ""), "")</f>
        <v/>
      </c>
      <c r="ZI864" s="135" t="str">
        <f>IFERROR(IF(Sale!E655 &lt;&gt; "", Sale!E655, ""), "")</f>
        <v/>
      </c>
      <c r="ZJ864" s="135" t="str">
        <f>IFERROR(IF(Sale!F655 &lt;&gt; "", Sale!F655, ""), "")</f>
        <v/>
      </c>
      <c r="ZK864" s="135" t="str">
        <f>IFERROR(IF(Sale!G655 &lt;&gt; "", Sale!G655, ""), "")</f>
        <v/>
      </c>
      <c r="ZL864" s="135" t="str">
        <f>IFERROR(IF(Sale!H655 &lt;&gt; "", Sale!H655, ""), "")</f>
        <v/>
      </c>
      <c r="ZM864" s="135" t="str">
        <f>IFERROR(IF(Sale!I655 &lt;&gt; "", Sale!I655, ""), "")</f>
        <v/>
      </c>
      <c r="ZN864" s="135" t="str">
        <f>IFERROR(IF(Sale!J655 &lt;&gt; "", Sale!J655, ""), "")</f>
        <v/>
      </c>
      <c r="ZO864" s="135" t="str">
        <f>IFERROR(IF(Sale!K655 &lt;&gt; "", Sale!K655, ""), "")</f>
        <v/>
      </c>
      <c r="ZP864" s="135" t="str">
        <f>IFERROR(IF(Sale!L655 &lt;&gt; "", Sale!L655, ""), "")</f>
        <v/>
      </c>
      <c r="ZQ864" s="135" t="str">
        <f>IFERROR(IF(Sale!M655 &lt;&gt; "", Sale!M655, ""), "")</f>
        <v/>
      </c>
      <c r="ZR864" s="135" t="str">
        <f>IFERROR(IF(Sale!N655 &lt;&gt; "", Sale!N655, ""), "")</f>
        <v/>
      </c>
      <c r="ZS864" s="135" t="str">
        <f>IFERROR(IF(Sale!O655 &lt;&gt; "", Sale!O655, ""), "")</f>
        <v/>
      </c>
      <c r="ZT864" s="135"/>
      <c r="ZU864" s="135"/>
      <c r="ZV864" s="135"/>
      <c r="ZW864" s="135"/>
      <c r="ZX864" s="139"/>
      <c r="ZY864" s="135"/>
      <c r="ZZ864" s="135"/>
    </row>
    <row r="865" spans="25:702">
      <c r="Y865"/>
      <c r="YA865" s="135" t="str">
        <f>IF(YC865 &lt;&gt; "", (COUNTIF($YC$212:YC865,YC865)&amp;"_"&amp;YC865),"")</f>
        <v/>
      </c>
      <c r="YB865" s="136" t="str">
        <f>IFERROR(IF(Purchase!A655 &lt;&gt;"",Purchase!A655,""),"")</f>
        <v/>
      </c>
      <c r="YC865" s="137" t="str">
        <f>IFERROR(IF(Purchase!B655 &lt;&gt;"",Purchase!B655,""),"")</f>
        <v/>
      </c>
      <c r="YD865" s="137" t="str">
        <f>IFERROR(IF(Purchase!C655 &lt;&gt;"",Purchase!C655,""),"")</f>
        <v/>
      </c>
      <c r="YE865" s="137" t="str">
        <f>IFERROR(IF(Purchase!D655 &lt;&gt;"",Purchase!D655,""),"")</f>
        <v/>
      </c>
      <c r="YF865" s="137" t="str">
        <f>IFERROR(IF(Purchase!E655 &lt;&gt;"",Purchase!E655,""),"")</f>
        <v/>
      </c>
      <c r="YG865" s="137" t="str">
        <f>IFERROR(IF(Purchase!F655 &lt;&gt;"",Purchase!F655,""),"")</f>
        <v/>
      </c>
      <c r="YH865" s="137" t="str">
        <f>IFERROR(IF(Purchase!G655 &lt;&gt;"",Purchase!G655,""),"")</f>
        <v/>
      </c>
      <c r="YI865" s="137" t="str">
        <f>IFERROR(IF(Purchase!H655 &lt;&gt;"",Purchase!H655,""),"")</f>
        <v/>
      </c>
      <c r="YJ865" s="137" t="str">
        <f>IFERROR(IF(Purchase!I655 &lt;&gt;"",Purchase!I655,""),"")</f>
        <v/>
      </c>
      <c r="YK865" s="137" t="str">
        <f>IFERROR(IF(Purchase!J655 &lt;&gt;"",Purchase!J655,""),"")</f>
        <v/>
      </c>
      <c r="YL865" s="149" t="str">
        <f t="shared" si="37"/>
        <v/>
      </c>
      <c r="YM865" s="135"/>
      <c r="YN865" s="138"/>
      <c r="YO865" s="139"/>
      <c r="YP865" s="138"/>
      <c r="YQ865" s="138"/>
      <c r="YR865" s="140"/>
      <c r="YS865" s="138"/>
      <c r="YT865" s="138"/>
      <c r="YU865" s="141"/>
      <c r="YV865" s="135"/>
      <c r="YW865" s="135"/>
      <c r="YX865" s="135"/>
      <c r="YY865" s="135"/>
      <c r="YZ865" s="135"/>
      <c r="ZA865" s="135"/>
      <c r="ZB865" s="135"/>
      <c r="ZC865" s="135"/>
      <c r="ZD865" s="135" t="str">
        <f>IF(ZG865 &lt;&gt; "",(COUNTIF($ZG$212:ZG865,ZG865)&amp;"_"&amp;ZG865),"")</f>
        <v/>
      </c>
      <c r="ZE865" s="142" t="str">
        <f>IFERROR(IF(Sale!A656 &lt;&gt; "", Sale!A656, ""), "")</f>
        <v/>
      </c>
      <c r="ZF865" s="135" t="str">
        <f>IFERROR(IF(Sale!B656 &lt;&gt; "", Sale!B656, ""), "")</f>
        <v/>
      </c>
      <c r="ZG865" s="135" t="str">
        <f>IFERROR(IF(Sale!C656 &lt;&gt; "", Sale!C656, ""), "")</f>
        <v/>
      </c>
      <c r="ZH865" s="135" t="str">
        <f>IFERROR(IF(Sale!D656 &lt;&gt; "", Sale!D656, ""), "")</f>
        <v/>
      </c>
      <c r="ZI865" s="135" t="str">
        <f>IFERROR(IF(Sale!E656 &lt;&gt; "", Sale!E656, ""), "")</f>
        <v/>
      </c>
      <c r="ZJ865" s="135" t="str">
        <f>IFERROR(IF(Sale!F656 &lt;&gt; "", Sale!F656, ""), "")</f>
        <v/>
      </c>
      <c r="ZK865" s="135" t="str">
        <f>IFERROR(IF(Sale!G656 &lt;&gt; "", Sale!G656, ""), "")</f>
        <v/>
      </c>
      <c r="ZL865" s="135" t="str">
        <f>IFERROR(IF(Sale!H656 &lt;&gt; "", Sale!H656, ""), "")</f>
        <v/>
      </c>
      <c r="ZM865" s="135" t="str">
        <f>IFERROR(IF(Sale!I656 &lt;&gt; "", Sale!I656, ""), "")</f>
        <v/>
      </c>
      <c r="ZN865" s="135" t="str">
        <f>IFERROR(IF(Sale!J656 &lt;&gt; "", Sale!J656, ""), "")</f>
        <v/>
      </c>
      <c r="ZO865" s="135" t="str">
        <f>IFERROR(IF(Sale!K656 &lt;&gt; "", Sale!K656, ""), "")</f>
        <v/>
      </c>
      <c r="ZP865" s="135" t="str">
        <f>IFERROR(IF(Sale!L656 &lt;&gt; "", Sale!L656, ""), "")</f>
        <v/>
      </c>
      <c r="ZQ865" s="135" t="str">
        <f>IFERROR(IF(Sale!M656 &lt;&gt; "", Sale!M656, ""), "")</f>
        <v/>
      </c>
      <c r="ZR865" s="135" t="str">
        <f>IFERROR(IF(Sale!N656 &lt;&gt; "", Sale!N656, ""), "")</f>
        <v/>
      </c>
      <c r="ZS865" s="135" t="str">
        <f>IFERROR(IF(Sale!O656 &lt;&gt; "", Sale!O656, ""), "")</f>
        <v/>
      </c>
      <c r="ZT865" s="135"/>
      <c r="ZU865" s="135"/>
      <c r="ZV865" s="135"/>
      <c r="ZW865" s="135"/>
      <c r="ZX865" s="139"/>
      <c r="ZY865" s="135"/>
      <c r="ZZ865" s="135"/>
    </row>
    <row r="866" spans="25:702">
      <c r="Y866"/>
      <c r="YA866" s="135" t="str">
        <f>IF(YC866 &lt;&gt; "", (COUNTIF($YC$212:YC866,YC866)&amp;"_"&amp;YC866),"")</f>
        <v/>
      </c>
      <c r="YB866" s="136" t="str">
        <f>IFERROR(IF(Purchase!A656 &lt;&gt;"",Purchase!A656,""),"")</f>
        <v/>
      </c>
      <c r="YC866" s="137" t="str">
        <f>IFERROR(IF(Purchase!B656 &lt;&gt;"",Purchase!B656,""),"")</f>
        <v/>
      </c>
      <c r="YD866" s="137" t="str">
        <f>IFERROR(IF(Purchase!C656 &lt;&gt;"",Purchase!C656,""),"")</f>
        <v/>
      </c>
      <c r="YE866" s="137" t="str">
        <f>IFERROR(IF(Purchase!D656 &lt;&gt;"",Purchase!D656,""),"")</f>
        <v/>
      </c>
      <c r="YF866" s="137" t="str">
        <f>IFERROR(IF(Purchase!E656 &lt;&gt;"",Purchase!E656,""),"")</f>
        <v/>
      </c>
      <c r="YG866" s="137" t="str">
        <f>IFERROR(IF(Purchase!F656 &lt;&gt;"",Purchase!F656,""),"")</f>
        <v/>
      </c>
      <c r="YH866" s="137" t="str">
        <f>IFERROR(IF(Purchase!G656 &lt;&gt;"",Purchase!G656,""),"")</f>
        <v/>
      </c>
      <c r="YI866" s="137" t="str">
        <f>IFERROR(IF(Purchase!H656 &lt;&gt;"",Purchase!H656,""),"")</f>
        <v/>
      </c>
      <c r="YJ866" s="137" t="str">
        <f>IFERROR(IF(Purchase!I656 &lt;&gt;"",Purchase!I656,""),"")</f>
        <v/>
      </c>
      <c r="YK866" s="137" t="str">
        <f>IFERROR(IF(Purchase!J656 &lt;&gt;"",Purchase!J656,""),"")</f>
        <v/>
      </c>
      <c r="YL866" s="149" t="str">
        <f t="shared" si="37"/>
        <v/>
      </c>
      <c r="YM866" s="135"/>
      <c r="YN866" s="138"/>
      <c r="YO866" s="139"/>
      <c r="YP866" s="138"/>
      <c r="YQ866" s="138"/>
      <c r="YR866" s="140"/>
      <c r="YS866" s="138"/>
      <c r="YT866" s="138"/>
      <c r="YU866" s="141"/>
      <c r="YV866" s="135"/>
      <c r="YW866" s="135"/>
      <c r="YX866" s="135"/>
      <c r="YY866" s="135"/>
      <c r="YZ866" s="135"/>
      <c r="ZA866" s="135"/>
      <c r="ZB866" s="135"/>
      <c r="ZC866" s="135"/>
      <c r="ZD866" s="135" t="str">
        <f>IF(ZG866 &lt;&gt; "",(COUNTIF($ZG$212:ZG866,ZG866)&amp;"_"&amp;ZG866),"")</f>
        <v/>
      </c>
      <c r="ZE866" s="142" t="str">
        <f>IFERROR(IF(Sale!A657 &lt;&gt; "", Sale!A657, ""), "")</f>
        <v/>
      </c>
      <c r="ZF866" s="135" t="str">
        <f>IFERROR(IF(Sale!B657 &lt;&gt; "", Sale!B657, ""), "")</f>
        <v/>
      </c>
      <c r="ZG866" s="135" t="str">
        <f>IFERROR(IF(Sale!C657 &lt;&gt; "", Sale!C657, ""), "")</f>
        <v/>
      </c>
      <c r="ZH866" s="135" t="str">
        <f>IFERROR(IF(Sale!D657 &lt;&gt; "", Sale!D657, ""), "")</f>
        <v/>
      </c>
      <c r="ZI866" s="135" t="str">
        <f>IFERROR(IF(Sale!E657 &lt;&gt; "", Sale!E657, ""), "")</f>
        <v/>
      </c>
      <c r="ZJ866" s="135" t="str">
        <f>IFERROR(IF(Sale!F657 &lt;&gt; "", Sale!F657, ""), "")</f>
        <v/>
      </c>
      <c r="ZK866" s="135" t="str">
        <f>IFERROR(IF(Sale!G657 &lt;&gt; "", Sale!G657, ""), "")</f>
        <v/>
      </c>
      <c r="ZL866" s="135" t="str">
        <f>IFERROR(IF(Sale!H657 &lt;&gt; "", Sale!H657, ""), "")</f>
        <v/>
      </c>
      <c r="ZM866" s="135" t="str">
        <f>IFERROR(IF(Sale!I657 &lt;&gt; "", Sale!I657, ""), "")</f>
        <v/>
      </c>
      <c r="ZN866" s="135" t="str">
        <f>IFERROR(IF(Sale!J657 &lt;&gt; "", Sale!J657, ""), "")</f>
        <v/>
      </c>
      <c r="ZO866" s="135" t="str">
        <f>IFERROR(IF(Sale!K657 &lt;&gt; "", Sale!K657, ""), "")</f>
        <v/>
      </c>
      <c r="ZP866" s="135" t="str">
        <f>IFERROR(IF(Sale!L657 &lt;&gt; "", Sale!L657, ""), "")</f>
        <v/>
      </c>
      <c r="ZQ866" s="135" t="str">
        <f>IFERROR(IF(Sale!M657 &lt;&gt; "", Sale!M657, ""), "")</f>
        <v/>
      </c>
      <c r="ZR866" s="135" t="str">
        <f>IFERROR(IF(Sale!N657 &lt;&gt; "", Sale!N657, ""), "")</f>
        <v/>
      </c>
      <c r="ZS866" s="135" t="str">
        <f>IFERROR(IF(Sale!O657 &lt;&gt; "", Sale!O657, ""), "")</f>
        <v/>
      </c>
      <c r="ZT866" s="135"/>
      <c r="ZU866" s="135"/>
      <c r="ZV866" s="135"/>
      <c r="ZW866" s="135"/>
      <c r="ZX866" s="139"/>
      <c r="ZY866" s="135"/>
      <c r="ZZ866" s="135"/>
    </row>
    <row r="867" spans="25:702">
      <c r="Y867" s="277"/>
      <c r="YA867" s="135" t="str">
        <f>IF(YC867 &lt;&gt; "", (COUNTIF($YC$212:YC867,YC867)&amp;"_"&amp;YC867),"")</f>
        <v/>
      </c>
      <c r="YB867" s="136" t="str">
        <f>IFERROR(IF(Purchase!A657 &lt;&gt;"",Purchase!A657,""),"")</f>
        <v/>
      </c>
      <c r="YC867" s="137" t="str">
        <f>IFERROR(IF(Purchase!B657 &lt;&gt;"",Purchase!B657,""),"")</f>
        <v/>
      </c>
      <c r="YD867" s="137" t="str">
        <f>IFERROR(IF(Purchase!C657 &lt;&gt;"",Purchase!C657,""),"")</f>
        <v/>
      </c>
      <c r="YE867" s="137" t="str">
        <f>IFERROR(IF(Purchase!D657 &lt;&gt;"",Purchase!D657,""),"")</f>
        <v/>
      </c>
      <c r="YF867" s="137" t="str">
        <f>IFERROR(IF(Purchase!E657 &lt;&gt;"",Purchase!E657,""),"")</f>
        <v/>
      </c>
      <c r="YG867" s="137" t="str">
        <f>IFERROR(IF(Purchase!F657 &lt;&gt;"",Purchase!F657,""),"")</f>
        <v/>
      </c>
      <c r="YH867" s="137" t="str">
        <f>IFERROR(IF(Purchase!G657 &lt;&gt;"",Purchase!G657,""),"")</f>
        <v/>
      </c>
      <c r="YI867" s="137" t="str">
        <f>IFERROR(IF(Purchase!H657 &lt;&gt;"",Purchase!H657,""),"")</f>
        <v/>
      </c>
      <c r="YJ867" s="137" t="str">
        <f>IFERROR(IF(Purchase!I657 &lt;&gt;"",Purchase!I657,""),"")</f>
        <v/>
      </c>
      <c r="YK867" s="137" t="str">
        <f>IFERROR(IF(Purchase!J657 &lt;&gt;"",Purchase!J657,""),"")</f>
        <v/>
      </c>
      <c r="YL867" s="149" t="str">
        <f t="shared" si="37"/>
        <v/>
      </c>
      <c r="YM867" s="135"/>
      <c r="YN867" s="138"/>
      <c r="YO867" s="139"/>
      <c r="YP867" s="138"/>
      <c r="YQ867" s="138"/>
      <c r="YR867" s="140"/>
      <c r="YS867" s="138"/>
      <c r="YT867" s="138"/>
      <c r="YU867" s="141"/>
      <c r="YV867" s="135"/>
      <c r="YW867" s="135"/>
      <c r="YX867" s="135"/>
      <c r="YY867" s="135"/>
      <c r="YZ867" s="135"/>
      <c r="ZA867" s="135"/>
      <c r="ZB867" s="135"/>
      <c r="ZC867" s="135"/>
      <c r="ZD867" s="135" t="str">
        <f>IF(ZG867 &lt;&gt; "",(COUNTIF($ZG$212:ZG867,ZG867)&amp;"_"&amp;ZG867),"")</f>
        <v/>
      </c>
      <c r="ZE867" s="142" t="str">
        <f>IFERROR(IF(Sale!A658 &lt;&gt; "", Sale!A658, ""), "")</f>
        <v/>
      </c>
      <c r="ZF867" s="135" t="str">
        <f>IFERROR(IF(Sale!B658 &lt;&gt; "", Sale!B658, ""), "")</f>
        <v/>
      </c>
      <c r="ZG867" s="135" t="str">
        <f>IFERROR(IF(Sale!C658 &lt;&gt; "", Sale!C658, ""), "")</f>
        <v/>
      </c>
      <c r="ZH867" s="135" t="str">
        <f>IFERROR(IF(Sale!D658 &lt;&gt; "", Sale!D658, ""), "")</f>
        <v/>
      </c>
      <c r="ZI867" s="135" t="str">
        <f>IFERROR(IF(Sale!E658 &lt;&gt; "", Sale!E658, ""), "")</f>
        <v/>
      </c>
      <c r="ZJ867" s="135" t="str">
        <f>IFERROR(IF(Sale!F658 &lt;&gt; "", Sale!F658, ""), "")</f>
        <v/>
      </c>
      <c r="ZK867" s="135" t="str">
        <f>IFERROR(IF(Sale!G658 &lt;&gt; "", Sale!G658, ""), "")</f>
        <v/>
      </c>
      <c r="ZL867" s="135" t="str">
        <f>IFERROR(IF(Sale!H658 &lt;&gt; "", Sale!H658, ""), "")</f>
        <v/>
      </c>
      <c r="ZM867" s="135" t="str">
        <f>IFERROR(IF(Sale!I658 &lt;&gt; "", Sale!I658, ""), "")</f>
        <v/>
      </c>
      <c r="ZN867" s="135" t="str">
        <f>IFERROR(IF(Sale!J658 &lt;&gt; "", Sale!J658, ""), "")</f>
        <v/>
      </c>
      <c r="ZO867" s="135" t="str">
        <f>IFERROR(IF(Sale!K658 &lt;&gt; "", Sale!K658, ""), "")</f>
        <v/>
      </c>
      <c r="ZP867" s="135" t="str">
        <f>IFERROR(IF(Sale!L658 &lt;&gt; "", Sale!L658, ""), "")</f>
        <v/>
      </c>
      <c r="ZQ867" s="135" t="str">
        <f>IFERROR(IF(Sale!M658 &lt;&gt; "", Sale!M658, ""), "")</f>
        <v/>
      </c>
      <c r="ZR867" s="135" t="str">
        <f>IFERROR(IF(Sale!N658 &lt;&gt; "", Sale!N658, ""), "")</f>
        <v/>
      </c>
      <c r="ZS867" s="135" t="str">
        <f>IFERROR(IF(Sale!O658 &lt;&gt; "", Sale!O658, ""), "")</f>
        <v/>
      </c>
      <c r="ZT867" s="135"/>
      <c r="ZU867" s="135"/>
      <c r="ZV867" s="135"/>
      <c r="ZW867" s="135"/>
      <c r="ZX867" s="139"/>
      <c r="ZY867" s="135"/>
      <c r="ZZ867" s="135"/>
    </row>
    <row r="868" spans="25:702">
      <c r="Y868"/>
      <c r="YA868" s="135" t="str">
        <f>IF(YC868 &lt;&gt; "", (COUNTIF($YC$212:YC868,YC868)&amp;"_"&amp;YC868),"")</f>
        <v/>
      </c>
      <c r="YB868" s="136" t="str">
        <f>IFERROR(IF(Purchase!A658 &lt;&gt;"",Purchase!A658,""),"")</f>
        <v/>
      </c>
      <c r="YC868" s="137" t="str">
        <f>IFERROR(IF(Purchase!B658 &lt;&gt;"",Purchase!B658,""),"")</f>
        <v/>
      </c>
      <c r="YD868" s="137" t="str">
        <f>IFERROR(IF(Purchase!C658 &lt;&gt;"",Purchase!C658,""),"")</f>
        <v/>
      </c>
      <c r="YE868" s="137" t="str">
        <f>IFERROR(IF(Purchase!D658 &lt;&gt;"",Purchase!D658,""),"")</f>
        <v/>
      </c>
      <c r="YF868" s="137" t="str">
        <f>IFERROR(IF(Purchase!E658 &lt;&gt;"",Purchase!E658,""),"")</f>
        <v/>
      </c>
      <c r="YG868" s="137" t="str">
        <f>IFERROR(IF(Purchase!F658 &lt;&gt;"",Purchase!F658,""),"")</f>
        <v/>
      </c>
      <c r="YH868" s="137" t="str">
        <f>IFERROR(IF(Purchase!G658 &lt;&gt;"",Purchase!G658,""),"")</f>
        <v/>
      </c>
      <c r="YI868" s="137" t="str">
        <f>IFERROR(IF(Purchase!H658 &lt;&gt;"",Purchase!H658,""),"")</f>
        <v/>
      </c>
      <c r="YJ868" s="137" t="str">
        <f>IFERROR(IF(Purchase!I658 &lt;&gt;"",Purchase!I658,""),"")</f>
        <v/>
      </c>
      <c r="YK868" s="137" t="str">
        <f>IFERROR(IF(Purchase!J658 &lt;&gt;"",Purchase!J658,""),"")</f>
        <v/>
      </c>
      <c r="YL868" s="149" t="str">
        <f t="shared" si="37"/>
        <v/>
      </c>
      <c r="YM868" s="135"/>
      <c r="YN868" s="138"/>
      <c r="YO868" s="139"/>
      <c r="YP868" s="138"/>
      <c r="YQ868" s="138"/>
      <c r="YR868" s="140"/>
      <c r="YS868" s="138"/>
      <c r="YT868" s="138"/>
      <c r="YU868" s="141"/>
      <c r="YV868" s="135"/>
      <c r="YW868" s="135"/>
      <c r="YX868" s="135"/>
      <c r="YY868" s="135"/>
      <c r="YZ868" s="135"/>
      <c r="ZA868" s="135"/>
      <c r="ZB868" s="135"/>
      <c r="ZC868" s="135"/>
      <c r="ZD868" s="135" t="str">
        <f>IF(ZG868 &lt;&gt; "",(COUNTIF($ZG$212:ZG868,ZG868)&amp;"_"&amp;ZG868),"")</f>
        <v/>
      </c>
      <c r="ZE868" s="142" t="str">
        <f>IFERROR(IF(Sale!A659 &lt;&gt; "", Sale!A659, ""), "")</f>
        <v/>
      </c>
      <c r="ZF868" s="135" t="str">
        <f>IFERROR(IF(Sale!B659 &lt;&gt; "", Sale!B659, ""), "")</f>
        <v/>
      </c>
      <c r="ZG868" s="135" t="str">
        <f>IFERROR(IF(Sale!C659 &lt;&gt; "", Sale!C659, ""), "")</f>
        <v/>
      </c>
      <c r="ZH868" s="135" t="str">
        <f>IFERROR(IF(Sale!D659 &lt;&gt; "", Sale!D659, ""), "")</f>
        <v/>
      </c>
      <c r="ZI868" s="135" t="str">
        <f>IFERROR(IF(Sale!E659 &lt;&gt; "", Sale!E659, ""), "")</f>
        <v/>
      </c>
      <c r="ZJ868" s="135" t="str">
        <f>IFERROR(IF(Sale!F659 &lt;&gt; "", Sale!F659, ""), "")</f>
        <v/>
      </c>
      <c r="ZK868" s="135" t="str">
        <f>IFERROR(IF(Sale!G659 &lt;&gt; "", Sale!G659, ""), "")</f>
        <v/>
      </c>
      <c r="ZL868" s="135" t="str">
        <f>IFERROR(IF(Sale!H659 &lt;&gt; "", Sale!H659, ""), "")</f>
        <v/>
      </c>
      <c r="ZM868" s="135" t="str">
        <f>IFERROR(IF(Sale!I659 &lt;&gt; "", Sale!I659, ""), "")</f>
        <v/>
      </c>
      <c r="ZN868" s="135" t="str">
        <f>IFERROR(IF(Sale!J659 &lt;&gt; "", Sale!J659, ""), "")</f>
        <v/>
      </c>
      <c r="ZO868" s="135" t="str">
        <f>IFERROR(IF(Sale!K659 &lt;&gt; "", Sale!K659, ""), "")</f>
        <v/>
      </c>
      <c r="ZP868" s="135" t="str">
        <f>IFERROR(IF(Sale!L659 &lt;&gt; "", Sale!L659, ""), "")</f>
        <v/>
      </c>
      <c r="ZQ868" s="135" t="str">
        <f>IFERROR(IF(Sale!M659 &lt;&gt; "", Sale!M659, ""), "")</f>
        <v/>
      </c>
      <c r="ZR868" s="135" t="str">
        <f>IFERROR(IF(Sale!N659 &lt;&gt; "", Sale!N659, ""), "")</f>
        <v/>
      </c>
      <c r="ZS868" s="135" t="str">
        <f>IFERROR(IF(Sale!O659 &lt;&gt; "", Sale!O659, ""), "")</f>
        <v/>
      </c>
      <c r="ZT868" s="135"/>
      <c r="ZU868" s="135"/>
      <c r="ZV868" s="135"/>
      <c r="ZW868" s="135"/>
      <c r="ZX868" s="139"/>
      <c r="ZY868" s="135"/>
      <c r="ZZ868" s="135"/>
    </row>
    <row r="869" spans="25:702">
      <c r="Y869"/>
      <c r="YA869" s="135" t="str">
        <f>IF(YC869 &lt;&gt; "", (COUNTIF($YC$212:YC869,YC869)&amp;"_"&amp;YC869),"")</f>
        <v/>
      </c>
      <c r="YB869" s="136" t="str">
        <f>IFERROR(IF(Purchase!A659 &lt;&gt;"",Purchase!A659,""),"")</f>
        <v/>
      </c>
      <c r="YC869" s="137" t="str">
        <f>IFERROR(IF(Purchase!B659 &lt;&gt;"",Purchase!B659,""),"")</f>
        <v/>
      </c>
      <c r="YD869" s="137" t="str">
        <f>IFERROR(IF(Purchase!C659 &lt;&gt;"",Purchase!C659,""),"")</f>
        <v/>
      </c>
      <c r="YE869" s="137" t="str">
        <f>IFERROR(IF(Purchase!D659 &lt;&gt;"",Purchase!D659,""),"")</f>
        <v/>
      </c>
      <c r="YF869" s="137" t="str">
        <f>IFERROR(IF(Purchase!E659 &lt;&gt;"",Purchase!E659,""),"")</f>
        <v/>
      </c>
      <c r="YG869" s="137" t="str">
        <f>IFERROR(IF(Purchase!F659 &lt;&gt;"",Purchase!F659,""),"")</f>
        <v/>
      </c>
      <c r="YH869" s="137" t="str">
        <f>IFERROR(IF(Purchase!G659 &lt;&gt;"",Purchase!G659,""),"")</f>
        <v/>
      </c>
      <c r="YI869" s="137" t="str">
        <f>IFERROR(IF(Purchase!H659 &lt;&gt;"",Purchase!H659,""),"")</f>
        <v/>
      </c>
      <c r="YJ869" s="137" t="str">
        <f>IFERROR(IF(Purchase!I659 &lt;&gt;"",Purchase!I659,""),"")</f>
        <v/>
      </c>
      <c r="YK869" s="137" t="str">
        <f>IFERROR(IF(Purchase!J659 &lt;&gt;"",Purchase!J659,""),"")</f>
        <v/>
      </c>
      <c r="YL869" s="149" t="str">
        <f t="shared" si="37"/>
        <v/>
      </c>
      <c r="YM869" s="135"/>
      <c r="YN869" s="138"/>
      <c r="YO869" s="139"/>
      <c r="YP869" s="138"/>
      <c r="YQ869" s="138"/>
      <c r="YR869" s="140"/>
      <c r="YS869" s="138"/>
      <c r="YT869" s="138"/>
      <c r="YU869" s="141"/>
      <c r="YV869" s="135"/>
      <c r="YW869" s="135"/>
      <c r="YX869" s="135"/>
      <c r="YY869" s="135"/>
      <c r="YZ869" s="135"/>
      <c r="ZA869" s="135"/>
      <c r="ZB869" s="135"/>
      <c r="ZC869" s="135"/>
      <c r="ZD869" s="135" t="str">
        <f>IF(ZG869 &lt;&gt; "",(COUNTIF($ZG$212:ZG869,ZG869)&amp;"_"&amp;ZG869),"")</f>
        <v/>
      </c>
      <c r="ZE869" s="142" t="str">
        <f>IFERROR(IF(Sale!A660 &lt;&gt; "", Sale!A660, ""), "")</f>
        <v/>
      </c>
      <c r="ZF869" s="135" t="str">
        <f>IFERROR(IF(Sale!B660 &lt;&gt; "", Sale!B660, ""), "")</f>
        <v/>
      </c>
      <c r="ZG869" s="135" t="str">
        <f>IFERROR(IF(Sale!C660 &lt;&gt; "", Sale!C660, ""), "")</f>
        <v/>
      </c>
      <c r="ZH869" s="135" t="str">
        <f>IFERROR(IF(Sale!D660 &lt;&gt; "", Sale!D660, ""), "")</f>
        <v/>
      </c>
      <c r="ZI869" s="135" t="str">
        <f>IFERROR(IF(Sale!E660 &lt;&gt; "", Sale!E660, ""), "")</f>
        <v/>
      </c>
      <c r="ZJ869" s="135" t="str">
        <f>IFERROR(IF(Sale!F660 &lt;&gt; "", Sale!F660, ""), "")</f>
        <v/>
      </c>
      <c r="ZK869" s="135" t="str">
        <f>IFERROR(IF(Sale!G660 &lt;&gt; "", Sale!G660, ""), "")</f>
        <v/>
      </c>
      <c r="ZL869" s="135" t="str">
        <f>IFERROR(IF(Sale!H660 &lt;&gt; "", Sale!H660, ""), "")</f>
        <v/>
      </c>
      <c r="ZM869" s="135" t="str">
        <f>IFERROR(IF(Sale!I660 &lt;&gt; "", Sale!I660, ""), "")</f>
        <v/>
      </c>
      <c r="ZN869" s="135" t="str">
        <f>IFERROR(IF(Sale!J660 &lt;&gt; "", Sale!J660, ""), "")</f>
        <v/>
      </c>
      <c r="ZO869" s="135" t="str">
        <f>IFERROR(IF(Sale!K660 &lt;&gt; "", Sale!K660, ""), "")</f>
        <v/>
      </c>
      <c r="ZP869" s="135" t="str">
        <f>IFERROR(IF(Sale!L660 &lt;&gt; "", Sale!L660, ""), "")</f>
        <v/>
      </c>
      <c r="ZQ869" s="135" t="str">
        <f>IFERROR(IF(Sale!M660 &lt;&gt; "", Sale!M660, ""), "")</f>
        <v/>
      </c>
      <c r="ZR869" s="135" t="str">
        <f>IFERROR(IF(Sale!N660 &lt;&gt; "", Sale!N660, ""), "")</f>
        <v/>
      </c>
      <c r="ZS869" s="135" t="str">
        <f>IFERROR(IF(Sale!O660 &lt;&gt; "", Sale!O660, ""), "")</f>
        <v/>
      </c>
      <c r="ZT869" s="135"/>
      <c r="ZU869" s="135"/>
      <c r="ZV869" s="135"/>
      <c r="ZW869" s="135"/>
      <c r="ZX869" s="139"/>
      <c r="ZY869" s="135"/>
      <c r="ZZ869" s="135"/>
    </row>
    <row r="870" spans="25:702">
      <c r="Y870"/>
      <c r="YA870" s="135" t="str">
        <f>IF(YC870 &lt;&gt; "", (COUNTIF($YC$212:YC870,YC870)&amp;"_"&amp;YC870),"")</f>
        <v/>
      </c>
      <c r="YB870" s="136" t="str">
        <f>IFERROR(IF(Purchase!A660 &lt;&gt;"",Purchase!A660,""),"")</f>
        <v/>
      </c>
      <c r="YC870" s="137" t="str">
        <f>IFERROR(IF(Purchase!B660 &lt;&gt;"",Purchase!B660,""),"")</f>
        <v/>
      </c>
      <c r="YD870" s="137" t="str">
        <f>IFERROR(IF(Purchase!C660 &lt;&gt;"",Purchase!C660,""),"")</f>
        <v/>
      </c>
      <c r="YE870" s="137" t="str">
        <f>IFERROR(IF(Purchase!D660 &lt;&gt;"",Purchase!D660,""),"")</f>
        <v/>
      </c>
      <c r="YF870" s="137" t="str">
        <f>IFERROR(IF(Purchase!E660 &lt;&gt;"",Purchase!E660,""),"")</f>
        <v/>
      </c>
      <c r="YG870" s="137" t="str">
        <f>IFERROR(IF(Purchase!F660 &lt;&gt;"",Purchase!F660,""),"")</f>
        <v/>
      </c>
      <c r="YH870" s="137" t="str">
        <f>IFERROR(IF(Purchase!G660 &lt;&gt;"",Purchase!G660,""),"")</f>
        <v/>
      </c>
      <c r="YI870" s="137" t="str">
        <f>IFERROR(IF(Purchase!H660 &lt;&gt;"",Purchase!H660,""),"")</f>
        <v/>
      </c>
      <c r="YJ870" s="137" t="str">
        <f>IFERROR(IF(Purchase!I660 &lt;&gt;"",Purchase!I660,""),"")</f>
        <v/>
      </c>
      <c r="YK870" s="137" t="str">
        <f>IFERROR(IF(Purchase!J660 &lt;&gt;"",Purchase!J660,""),"")</f>
        <v/>
      </c>
      <c r="YL870" s="149" t="str">
        <f t="shared" si="37"/>
        <v/>
      </c>
      <c r="YM870" s="135"/>
      <c r="YN870" s="138"/>
      <c r="YO870" s="139"/>
      <c r="YP870" s="138"/>
      <c r="YQ870" s="138"/>
      <c r="YR870" s="140"/>
      <c r="YS870" s="138"/>
      <c r="YT870" s="138"/>
      <c r="YU870" s="141"/>
      <c r="YV870" s="135"/>
      <c r="YW870" s="135"/>
      <c r="YX870" s="135"/>
      <c r="YY870" s="135"/>
      <c r="YZ870" s="135"/>
      <c r="ZA870" s="135"/>
      <c r="ZB870" s="135"/>
      <c r="ZC870" s="135"/>
      <c r="ZD870" s="135" t="str">
        <f>IF(ZG870 &lt;&gt; "",(COUNTIF($ZG$212:ZG870,ZG870)&amp;"_"&amp;ZG870),"")</f>
        <v/>
      </c>
      <c r="ZE870" s="142" t="str">
        <f>IFERROR(IF(Sale!A661 &lt;&gt; "", Sale!A661, ""), "")</f>
        <v/>
      </c>
      <c r="ZF870" s="135" t="str">
        <f>IFERROR(IF(Sale!B661 &lt;&gt; "", Sale!B661, ""), "")</f>
        <v/>
      </c>
      <c r="ZG870" s="135" t="str">
        <f>IFERROR(IF(Sale!C661 &lt;&gt; "", Sale!C661, ""), "")</f>
        <v/>
      </c>
      <c r="ZH870" s="135" t="str">
        <f>IFERROR(IF(Sale!D661 &lt;&gt; "", Sale!D661, ""), "")</f>
        <v/>
      </c>
      <c r="ZI870" s="135" t="str">
        <f>IFERROR(IF(Sale!E661 &lt;&gt; "", Sale!E661, ""), "")</f>
        <v/>
      </c>
      <c r="ZJ870" s="135" t="str">
        <f>IFERROR(IF(Sale!F661 &lt;&gt; "", Sale!F661, ""), "")</f>
        <v/>
      </c>
      <c r="ZK870" s="135" t="str">
        <f>IFERROR(IF(Sale!G661 &lt;&gt; "", Sale!G661, ""), "")</f>
        <v/>
      </c>
      <c r="ZL870" s="135" t="str">
        <f>IFERROR(IF(Sale!H661 &lt;&gt; "", Sale!H661, ""), "")</f>
        <v/>
      </c>
      <c r="ZM870" s="135" t="str">
        <f>IFERROR(IF(Sale!I661 &lt;&gt; "", Sale!I661, ""), "")</f>
        <v/>
      </c>
      <c r="ZN870" s="135" t="str">
        <f>IFERROR(IF(Sale!J661 &lt;&gt; "", Sale!J661, ""), "")</f>
        <v/>
      </c>
      <c r="ZO870" s="135" t="str">
        <f>IFERROR(IF(Sale!K661 &lt;&gt; "", Sale!K661, ""), "")</f>
        <v/>
      </c>
      <c r="ZP870" s="135" t="str">
        <f>IFERROR(IF(Sale!L661 &lt;&gt; "", Sale!L661, ""), "")</f>
        <v/>
      </c>
      <c r="ZQ870" s="135" t="str">
        <f>IFERROR(IF(Sale!M661 &lt;&gt; "", Sale!M661, ""), "")</f>
        <v/>
      </c>
      <c r="ZR870" s="135" t="str">
        <f>IFERROR(IF(Sale!N661 &lt;&gt; "", Sale!N661, ""), "")</f>
        <v/>
      </c>
      <c r="ZS870" s="135" t="str">
        <f>IFERROR(IF(Sale!O661 &lt;&gt; "", Sale!O661, ""), "")</f>
        <v/>
      </c>
      <c r="ZT870" s="135"/>
      <c r="ZU870" s="135"/>
      <c r="ZV870" s="135"/>
      <c r="ZW870" s="135"/>
      <c r="ZX870" s="139"/>
      <c r="ZY870" s="135"/>
      <c r="ZZ870" s="135"/>
    </row>
    <row r="871" spans="25:702">
      <c r="Y871"/>
      <c r="YA871" s="135" t="str">
        <f>IF(YC871 &lt;&gt; "", (COUNTIF($YC$212:YC871,YC871)&amp;"_"&amp;YC871),"")</f>
        <v/>
      </c>
      <c r="YB871" s="136" t="str">
        <f>IFERROR(IF(Purchase!A661 &lt;&gt;"",Purchase!A661,""),"")</f>
        <v/>
      </c>
      <c r="YC871" s="137" t="str">
        <f>IFERROR(IF(Purchase!B661 &lt;&gt;"",Purchase!B661,""),"")</f>
        <v/>
      </c>
      <c r="YD871" s="137" t="str">
        <f>IFERROR(IF(Purchase!C661 &lt;&gt;"",Purchase!C661,""),"")</f>
        <v/>
      </c>
      <c r="YE871" s="137" t="str">
        <f>IFERROR(IF(Purchase!D661 &lt;&gt;"",Purchase!D661,""),"")</f>
        <v/>
      </c>
      <c r="YF871" s="137" t="str">
        <f>IFERROR(IF(Purchase!E661 &lt;&gt;"",Purchase!E661,""),"")</f>
        <v/>
      </c>
      <c r="YG871" s="137" t="str">
        <f>IFERROR(IF(Purchase!F661 &lt;&gt;"",Purchase!F661,""),"")</f>
        <v/>
      </c>
      <c r="YH871" s="137" t="str">
        <f>IFERROR(IF(Purchase!G661 &lt;&gt;"",Purchase!G661,""),"")</f>
        <v/>
      </c>
      <c r="YI871" s="137" t="str">
        <f>IFERROR(IF(Purchase!H661 &lt;&gt;"",Purchase!H661,""),"")</f>
        <v/>
      </c>
      <c r="YJ871" s="137" t="str">
        <f>IFERROR(IF(Purchase!I661 &lt;&gt;"",Purchase!I661,""),"")</f>
        <v/>
      </c>
      <c r="YK871" s="137" t="str">
        <f>IFERROR(IF(Purchase!J661 &lt;&gt;"",Purchase!J661,""),"")</f>
        <v/>
      </c>
      <c r="YL871" s="149" t="str">
        <f t="shared" si="37"/>
        <v/>
      </c>
      <c r="YM871" s="135"/>
      <c r="YN871" s="138"/>
      <c r="YO871" s="139"/>
      <c r="YP871" s="138"/>
      <c r="YQ871" s="138"/>
      <c r="YR871" s="140"/>
      <c r="YS871" s="138"/>
      <c r="YT871" s="138"/>
      <c r="YU871" s="141"/>
      <c r="YV871" s="135"/>
      <c r="YW871" s="135"/>
      <c r="YX871" s="135"/>
      <c r="YY871" s="135"/>
      <c r="YZ871" s="135"/>
      <c r="ZA871" s="135"/>
      <c r="ZB871" s="135"/>
      <c r="ZC871" s="135"/>
      <c r="ZD871" s="135" t="str">
        <f>IF(ZG871 &lt;&gt; "",(COUNTIF($ZG$212:ZG871,ZG871)&amp;"_"&amp;ZG871),"")</f>
        <v/>
      </c>
      <c r="ZE871" s="142" t="str">
        <f>IFERROR(IF(Sale!A662 &lt;&gt; "", Sale!A662, ""), "")</f>
        <v/>
      </c>
      <c r="ZF871" s="135" t="str">
        <f>IFERROR(IF(Sale!B662 &lt;&gt; "", Sale!B662, ""), "")</f>
        <v/>
      </c>
      <c r="ZG871" s="135" t="str">
        <f>IFERROR(IF(Sale!C662 &lt;&gt; "", Sale!C662, ""), "")</f>
        <v/>
      </c>
      <c r="ZH871" s="135" t="str">
        <f>IFERROR(IF(Sale!D662 &lt;&gt; "", Sale!D662, ""), "")</f>
        <v/>
      </c>
      <c r="ZI871" s="135" t="str">
        <f>IFERROR(IF(Sale!E662 &lt;&gt; "", Sale!E662, ""), "")</f>
        <v/>
      </c>
      <c r="ZJ871" s="135" t="str">
        <f>IFERROR(IF(Sale!F662 &lt;&gt; "", Sale!F662, ""), "")</f>
        <v/>
      </c>
      <c r="ZK871" s="135" t="str">
        <f>IFERROR(IF(Sale!G662 &lt;&gt; "", Sale!G662, ""), "")</f>
        <v/>
      </c>
      <c r="ZL871" s="135" t="str">
        <f>IFERROR(IF(Sale!H662 &lt;&gt; "", Sale!H662, ""), "")</f>
        <v/>
      </c>
      <c r="ZM871" s="135" t="str">
        <f>IFERROR(IF(Sale!I662 &lt;&gt; "", Sale!I662, ""), "")</f>
        <v/>
      </c>
      <c r="ZN871" s="135" t="str">
        <f>IFERROR(IF(Sale!J662 &lt;&gt; "", Sale!J662, ""), "")</f>
        <v/>
      </c>
      <c r="ZO871" s="135" t="str">
        <f>IFERROR(IF(Sale!K662 &lt;&gt; "", Sale!K662, ""), "")</f>
        <v/>
      </c>
      <c r="ZP871" s="135" t="str">
        <f>IFERROR(IF(Sale!L662 &lt;&gt; "", Sale!L662, ""), "")</f>
        <v/>
      </c>
      <c r="ZQ871" s="135" t="str">
        <f>IFERROR(IF(Sale!M662 &lt;&gt; "", Sale!M662, ""), "")</f>
        <v/>
      </c>
      <c r="ZR871" s="135" t="str">
        <f>IFERROR(IF(Sale!N662 &lt;&gt; "", Sale!N662, ""), "")</f>
        <v/>
      </c>
      <c r="ZS871" s="135" t="str">
        <f>IFERROR(IF(Sale!O662 &lt;&gt; "", Sale!O662, ""), "")</f>
        <v/>
      </c>
      <c r="ZT871" s="135"/>
      <c r="ZU871" s="135"/>
      <c r="ZV871" s="135"/>
      <c r="ZW871" s="135"/>
      <c r="ZX871" s="139"/>
      <c r="ZY871" s="135"/>
      <c r="ZZ871" s="135"/>
    </row>
    <row r="872" spans="25:702">
      <c r="Y872"/>
      <c r="YA872" s="135" t="str">
        <f>IF(YC872 &lt;&gt; "", (COUNTIF($YC$212:YC872,YC872)&amp;"_"&amp;YC872),"")</f>
        <v/>
      </c>
      <c r="YB872" s="136" t="str">
        <f>IFERROR(IF(Purchase!A662 &lt;&gt;"",Purchase!A662,""),"")</f>
        <v/>
      </c>
      <c r="YC872" s="137" t="str">
        <f>IFERROR(IF(Purchase!B662 &lt;&gt;"",Purchase!B662,""),"")</f>
        <v/>
      </c>
      <c r="YD872" s="137" t="str">
        <f>IFERROR(IF(Purchase!C662 &lt;&gt;"",Purchase!C662,""),"")</f>
        <v/>
      </c>
      <c r="YE872" s="137" t="str">
        <f>IFERROR(IF(Purchase!D662 &lt;&gt;"",Purchase!D662,""),"")</f>
        <v/>
      </c>
      <c r="YF872" s="137" t="str">
        <f>IFERROR(IF(Purchase!E662 &lt;&gt;"",Purchase!E662,""),"")</f>
        <v/>
      </c>
      <c r="YG872" s="137" t="str">
        <f>IFERROR(IF(Purchase!F662 &lt;&gt;"",Purchase!F662,""),"")</f>
        <v/>
      </c>
      <c r="YH872" s="137" t="str">
        <f>IFERROR(IF(Purchase!G662 &lt;&gt;"",Purchase!G662,""),"")</f>
        <v/>
      </c>
      <c r="YI872" s="137" t="str">
        <f>IFERROR(IF(Purchase!H662 &lt;&gt;"",Purchase!H662,""),"")</f>
        <v/>
      </c>
      <c r="YJ872" s="137" t="str">
        <f>IFERROR(IF(Purchase!I662 &lt;&gt;"",Purchase!I662,""),"")</f>
        <v/>
      </c>
      <c r="YK872" s="137" t="str">
        <f>IFERROR(IF(Purchase!J662 &lt;&gt;"",Purchase!J662,""),"")</f>
        <v/>
      </c>
      <c r="YL872" s="149" t="str">
        <f t="shared" si="37"/>
        <v/>
      </c>
      <c r="YM872" s="135"/>
      <c r="YN872" s="138"/>
      <c r="YO872" s="139"/>
      <c r="YP872" s="138"/>
      <c r="YQ872" s="138"/>
      <c r="YR872" s="140"/>
      <c r="YS872" s="138"/>
      <c r="YT872" s="138"/>
      <c r="YU872" s="141"/>
      <c r="YV872" s="135"/>
      <c r="YW872" s="135"/>
      <c r="YX872" s="135"/>
      <c r="YY872" s="135"/>
      <c r="YZ872" s="135"/>
      <c r="ZA872" s="135"/>
      <c r="ZB872" s="135"/>
      <c r="ZC872" s="135"/>
      <c r="ZD872" s="135" t="str">
        <f>IF(ZG872 &lt;&gt; "",(COUNTIF($ZG$212:ZG872,ZG872)&amp;"_"&amp;ZG872),"")</f>
        <v/>
      </c>
      <c r="ZE872" s="142" t="str">
        <f>IFERROR(IF(Sale!A663 &lt;&gt; "", Sale!A663, ""), "")</f>
        <v/>
      </c>
      <c r="ZF872" s="135" t="str">
        <f>IFERROR(IF(Sale!B663 &lt;&gt; "", Sale!B663, ""), "")</f>
        <v/>
      </c>
      <c r="ZG872" s="135" t="str">
        <f>IFERROR(IF(Sale!C663 &lt;&gt; "", Sale!C663, ""), "")</f>
        <v/>
      </c>
      <c r="ZH872" s="135" t="str">
        <f>IFERROR(IF(Sale!D663 &lt;&gt; "", Sale!D663, ""), "")</f>
        <v/>
      </c>
      <c r="ZI872" s="135" t="str">
        <f>IFERROR(IF(Sale!E663 &lt;&gt; "", Sale!E663, ""), "")</f>
        <v/>
      </c>
      <c r="ZJ872" s="135" t="str">
        <f>IFERROR(IF(Sale!F663 &lt;&gt; "", Sale!F663, ""), "")</f>
        <v/>
      </c>
      <c r="ZK872" s="135" t="str">
        <f>IFERROR(IF(Sale!G663 &lt;&gt; "", Sale!G663, ""), "")</f>
        <v/>
      </c>
      <c r="ZL872" s="135" t="str">
        <f>IFERROR(IF(Sale!H663 &lt;&gt; "", Sale!H663, ""), "")</f>
        <v/>
      </c>
      <c r="ZM872" s="135" t="str">
        <f>IFERROR(IF(Sale!I663 &lt;&gt; "", Sale!I663, ""), "")</f>
        <v/>
      </c>
      <c r="ZN872" s="135" t="str">
        <f>IFERROR(IF(Sale!J663 &lt;&gt; "", Sale!J663, ""), "")</f>
        <v/>
      </c>
      <c r="ZO872" s="135" t="str">
        <f>IFERROR(IF(Sale!K663 &lt;&gt; "", Sale!K663, ""), "")</f>
        <v/>
      </c>
      <c r="ZP872" s="135" t="str">
        <f>IFERROR(IF(Sale!L663 &lt;&gt; "", Sale!L663, ""), "")</f>
        <v/>
      </c>
      <c r="ZQ872" s="135" t="str">
        <f>IFERROR(IF(Sale!M663 &lt;&gt; "", Sale!M663, ""), "")</f>
        <v/>
      </c>
      <c r="ZR872" s="135" t="str">
        <f>IFERROR(IF(Sale!N663 &lt;&gt; "", Sale!N663, ""), "")</f>
        <v/>
      </c>
      <c r="ZS872" s="135" t="str">
        <f>IFERROR(IF(Sale!O663 &lt;&gt; "", Sale!O663, ""), "")</f>
        <v/>
      </c>
      <c r="ZT872" s="135"/>
      <c r="ZU872" s="135"/>
      <c r="ZV872" s="135"/>
      <c r="ZW872" s="135"/>
      <c r="ZX872" s="139"/>
      <c r="ZY872" s="135"/>
      <c r="ZZ872" s="135"/>
    </row>
    <row r="873" spans="25:702">
      <c r="Y873"/>
      <c r="YA873" s="135" t="str">
        <f>IF(YC873 &lt;&gt; "", (COUNTIF($YC$212:YC873,YC873)&amp;"_"&amp;YC873),"")</f>
        <v/>
      </c>
      <c r="YB873" s="136" t="str">
        <f>IFERROR(IF(Purchase!A663 &lt;&gt;"",Purchase!A663,""),"")</f>
        <v/>
      </c>
      <c r="YC873" s="137" t="str">
        <f>IFERROR(IF(Purchase!B663 &lt;&gt;"",Purchase!B663,""),"")</f>
        <v/>
      </c>
      <c r="YD873" s="137" t="str">
        <f>IFERROR(IF(Purchase!C663 &lt;&gt;"",Purchase!C663,""),"")</f>
        <v/>
      </c>
      <c r="YE873" s="137" t="str">
        <f>IFERROR(IF(Purchase!D663 &lt;&gt;"",Purchase!D663,""),"")</f>
        <v/>
      </c>
      <c r="YF873" s="137" t="str">
        <f>IFERROR(IF(Purchase!E663 &lt;&gt;"",Purchase!E663,""),"")</f>
        <v/>
      </c>
      <c r="YG873" s="137" t="str">
        <f>IFERROR(IF(Purchase!F663 &lt;&gt;"",Purchase!F663,""),"")</f>
        <v/>
      </c>
      <c r="YH873" s="137" t="str">
        <f>IFERROR(IF(Purchase!G663 &lt;&gt;"",Purchase!G663,""),"")</f>
        <v/>
      </c>
      <c r="YI873" s="137" t="str">
        <f>IFERROR(IF(Purchase!H663 &lt;&gt;"",Purchase!H663,""),"")</f>
        <v/>
      </c>
      <c r="YJ873" s="137" t="str">
        <f>IFERROR(IF(Purchase!I663 &lt;&gt;"",Purchase!I663,""),"")</f>
        <v/>
      </c>
      <c r="YK873" s="137" t="str">
        <f>IFERROR(IF(Purchase!J663 &lt;&gt;"",Purchase!J663,""),"")</f>
        <v/>
      </c>
      <c r="YL873" s="149" t="str">
        <f t="shared" si="37"/>
        <v/>
      </c>
      <c r="YM873" s="135"/>
      <c r="YN873" s="138"/>
      <c r="YO873" s="139"/>
      <c r="YP873" s="138"/>
      <c r="YQ873" s="138"/>
      <c r="YR873" s="140"/>
      <c r="YS873" s="138"/>
      <c r="YT873" s="138"/>
      <c r="YU873" s="141"/>
      <c r="YV873" s="135"/>
      <c r="YW873" s="135"/>
      <c r="YX873" s="135"/>
      <c r="YY873" s="135"/>
      <c r="YZ873" s="135"/>
      <c r="ZA873" s="135"/>
      <c r="ZB873" s="135"/>
      <c r="ZC873" s="135"/>
      <c r="ZD873" s="135" t="str">
        <f>IF(ZG873 &lt;&gt; "",(COUNTIF($ZG$212:ZG873,ZG873)&amp;"_"&amp;ZG873),"")</f>
        <v/>
      </c>
      <c r="ZE873" s="142" t="str">
        <f>IFERROR(IF(Sale!A664 &lt;&gt; "", Sale!A664, ""), "")</f>
        <v/>
      </c>
      <c r="ZF873" s="135" t="str">
        <f>IFERROR(IF(Sale!B664 &lt;&gt; "", Sale!B664, ""), "")</f>
        <v/>
      </c>
      <c r="ZG873" s="135" t="str">
        <f>IFERROR(IF(Sale!C664 &lt;&gt; "", Sale!C664, ""), "")</f>
        <v/>
      </c>
      <c r="ZH873" s="135" t="str">
        <f>IFERROR(IF(Sale!D664 &lt;&gt; "", Sale!D664, ""), "")</f>
        <v/>
      </c>
      <c r="ZI873" s="135" t="str">
        <f>IFERROR(IF(Sale!E664 &lt;&gt; "", Sale!E664, ""), "")</f>
        <v/>
      </c>
      <c r="ZJ873" s="135" t="str">
        <f>IFERROR(IF(Sale!F664 &lt;&gt; "", Sale!F664, ""), "")</f>
        <v/>
      </c>
      <c r="ZK873" s="135" t="str">
        <f>IFERROR(IF(Sale!G664 &lt;&gt; "", Sale!G664, ""), "")</f>
        <v/>
      </c>
      <c r="ZL873" s="135" t="str">
        <f>IFERROR(IF(Sale!H664 &lt;&gt; "", Sale!H664, ""), "")</f>
        <v/>
      </c>
      <c r="ZM873" s="135" t="str">
        <f>IFERROR(IF(Sale!I664 &lt;&gt; "", Sale!I664, ""), "")</f>
        <v/>
      </c>
      <c r="ZN873" s="135" t="str">
        <f>IFERROR(IF(Sale!J664 &lt;&gt; "", Sale!J664, ""), "")</f>
        <v/>
      </c>
      <c r="ZO873" s="135" t="str">
        <f>IFERROR(IF(Sale!K664 &lt;&gt; "", Sale!K664, ""), "")</f>
        <v/>
      </c>
      <c r="ZP873" s="135" t="str">
        <f>IFERROR(IF(Sale!L664 &lt;&gt; "", Sale!L664, ""), "")</f>
        <v/>
      </c>
      <c r="ZQ873" s="135" t="str">
        <f>IFERROR(IF(Sale!M664 &lt;&gt; "", Sale!M664, ""), "")</f>
        <v/>
      </c>
      <c r="ZR873" s="135" t="str">
        <f>IFERROR(IF(Sale!N664 &lt;&gt; "", Sale!N664, ""), "")</f>
        <v/>
      </c>
      <c r="ZS873" s="135" t="str">
        <f>IFERROR(IF(Sale!O664 &lt;&gt; "", Sale!O664, ""), "")</f>
        <v/>
      </c>
      <c r="ZT873" s="135"/>
      <c r="ZU873" s="135"/>
      <c r="ZV873" s="135"/>
      <c r="ZW873" s="135"/>
      <c r="ZX873" s="139"/>
      <c r="ZY873" s="135"/>
      <c r="ZZ873" s="135"/>
    </row>
    <row r="874" spans="25:702">
      <c r="Y874"/>
      <c r="YA874" s="135" t="str">
        <f>IF(YC874 &lt;&gt; "", (COUNTIF($YC$212:YC874,YC874)&amp;"_"&amp;YC874),"")</f>
        <v/>
      </c>
      <c r="YB874" s="136" t="str">
        <f>IFERROR(IF(Purchase!A664 &lt;&gt;"",Purchase!A664,""),"")</f>
        <v/>
      </c>
      <c r="YC874" s="137" t="str">
        <f>IFERROR(IF(Purchase!B664 &lt;&gt;"",Purchase!B664,""),"")</f>
        <v/>
      </c>
      <c r="YD874" s="137" t="str">
        <f>IFERROR(IF(Purchase!C664 &lt;&gt;"",Purchase!C664,""),"")</f>
        <v/>
      </c>
      <c r="YE874" s="137" t="str">
        <f>IFERROR(IF(Purchase!D664 &lt;&gt;"",Purchase!D664,""),"")</f>
        <v/>
      </c>
      <c r="YF874" s="137" t="str">
        <f>IFERROR(IF(Purchase!E664 &lt;&gt;"",Purchase!E664,""),"")</f>
        <v/>
      </c>
      <c r="YG874" s="137" t="str">
        <f>IFERROR(IF(Purchase!F664 &lt;&gt;"",Purchase!F664,""),"")</f>
        <v/>
      </c>
      <c r="YH874" s="137" t="str">
        <f>IFERROR(IF(Purchase!G664 &lt;&gt;"",Purchase!G664,""),"")</f>
        <v/>
      </c>
      <c r="YI874" s="137" t="str">
        <f>IFERROR(IF(Purchase!H664 &lt;&gt;"",Purchase!H664,""),"")</f>
        <v/>
      </c>
      <c r="YJ874" s="137" t="str">
        <f>IFERROR(IF(Purchase!I664 &lt;&gt;"",Purchase!I664,""),"")</f>
        <v/>
      </c>
      <c r="YK874" s="137" t="str">
        <f>IFERROR(IF(Purchase!J664 &lt;&gt;"",Purchase!J664,""),"")</f>
        <v/>
      </c>
      <c r="YL874" s="149" t="str">
        <f t="shared" si="37"/>
        <v/>
      </c>
      <c r="YM874" s="135"/>
      <c r="YN874" s="138"/>
      <c r="YO874" s="139"/>
      <c r="YP874" s="138"/>
      <c r="YQ874" s="138"/>
      <c r="YR874" s="140"/>
      <c r="YS874" s="138"/>
      <c r="YT874" s="138"/>
      <c r="YU874" s="141"/>
      <c r="YV874" s="135"/>
      <c r="YW874" s="135"/>
      <c r="YX874" s="135"/>
      <c r="YY874" s="135"/>
      <c r="YZ874" s="135"/>
      <c r="ZA874" s="135"/>
      <c r="ZB874" s="135"/>
      <c r="ZC874" s="135"/>
      <c r="ZD874" s="135" t="str">
        <f>IF(ZG874 &lt;&gt; "",(COUNTIF($ZG$212:ZG874,ZG874)&amp;"_"&amp;ZG874),"")</f>
        <v/>
      </c>
      <c r="ZE874" s="142" t="str">
        <f>IFERROR(IF(Sale!A665 &lt;&gt; "", Sale!A665, ""), "")</f>
        <v/>
      </c>
      <c r="ZF874" s="135" t="str">
        <f>IFERROR(IF(Sale!B665 &lt;&gt; "", Sale!B665, ""), "")</f>
        <v/>
      </c>
      <c r="ZG874" s="135" t="str">
        <f>IFERROR(IF(Sale!C665 &lt;&gt; "", Sale!C665, ""), "")</f>
        <v/>
      </c>
      <c r="ZH874" s="135" t="str">
        <f>IFERROR(IF(Sale!D665 &lt;&gt; "", Sale!D665, ""), "")</f>
        <v/>
      </c>
      <c r="ZI874" s="135" t="str">
        <f>IFERROR(IF(Sale!E665 &lt;&gt; "", Sale!E665, ""), "")</f>
        <v/>
      </c>
      <c r="ZJ874" s="135" t="str">
        <f>IFERROR(IF(Sale!F665 &lt;&gt; "", Sale!F665, ""), "")</f>
        <v/>
      </c>
      <c r="ZK874" s="135" t="str">
        <f>IFERROR(IF(Sale!G665 &lt;&gt; "", Sale!G665, ""), "")</f>
        <v/>
      </c>
      <c r="ZL874" s="135" t="str">
        <f>IFERROR(IF(Sale!H665 &lt;&gt; "", Sale!H665, ""), "")</f>
        <v/>
      </c>
      <c r="ZM874" s="135" t="str">
        <f>IFERROR(IF(Sale!I665 &lt;&gt; "", Sale!I665, ""), "")</f>
        <v/>
      </c>
      <c r="ZN874" s="135" t="str">
        <f>IFERROR(IF(Sale!J665 &lt;&gt; "", Sale!J665, ""), "")</f>
        <v/>
      </c>
      <c r="ZO874" s="135" t="str">
        <f>IFERROR(IF(Sale!K665 &lt;&gt; "", Sale!K665, ""), "")</f>
        <v/>
      </c>
      <c r="ZP874" s="135" t="str">
        <f>IFERROR(IF(Sale!L665 &lt;&gt; "", Sale!L665, ""), "")</f>
        <v/>
      </c>
      <c r="ZQ874" s="135" t="str">
        <f>IFERROR(IF(Sale!M665 &lt;&gt; "", Sale!M665, ""), "")</f>
        <v/>
      </c>
      <c r="ZR874" s="135" t="str">
        <f>IFERROR(IF(Sale!N665 &lt;&gt; "", Sale!N665, ""), "")</f>
        <v/>
      </c>
      <c r="ZS874" s="135" t="str">
        <f>IFERROR(IF(Sale!O665 &lt;&gt; "", Sale!O665, ""), "")</f>
        <v/>
      </c>
      <c r="ZT874" s="135"/>
      <c r="ZU874" s="135"/>
      <c r="ZV874" s="135"/>
      <c r="ZW874" s="135"/>
      <c r="ZX874" s="139"/>
      <c r="ZY874" s="135"/>
      <c r="ZZ874" s="135"/>
    </row>
    <row r="875" spans="25:702">
      <c r="Y875"/>
      <c r="YA875" s="135" t="str">
        <f>IF(YC875 &lt;&gt; "", (COUNTIF($YC$212:YC875,YC875)&amp;"_"&amp;YC875),"")</f>
        <v/>
      </c>
      <c r="YB875" s="136" t="str">
        <f>IFERROR(IF(Purchase!A665 &lt;&gt;"",Purchase!A665,""),"")</f>
        <v/>
      </c>
      <c r="YC875" s="137" t="str">
        <f>IFERROR(IF(Purchase!B665 &lt;&gt;"",Purchase!B665,""),"")</f>
        <v/>
      </c>
      <c r="YD875" s="137" t="str">
        <f>IFERROR(IF(Purchase!C665 &lt;&gt;"",Purchase!C665,""),"")</f>
        <v/>
      </c>
      <c r="YE875" s="137" t="str">
        <f>IFERROR(IF(Purchase!D665 &lt;&gt;"",Purchase!D665,""),"")</f>
        <v/>
      </c>
      <c r="YF875" s="137" t="str">
        <f>IFERROR(IF(Purchase!E665 &lt;&gt;"",Purchase!E665,""),"")</f>
        <v/>
      </c>
      <c r="YG875" s="137" t="str">
        <f>IFERROR(IF(Purchase!F665 &lt;&gt;"",Purchase!F665,""),"")</f>
        <v/>
      </c>
      <c r="YH875" s="137" t="str">
        <f>IFERROR(IF(Purchase!G665 &lt;&gt;"",Purchase!G665,""),"")</f>
        <v/>
      </c>
      <c r="YI875" s="137" t="str">
        <f>IFERROR(IF(Purchase!H665 &lt;&gt;"",Purchase!H665,""),"")</f>
        <v/>
      </c>
      <c r="YJ875" s="137" t="str">
        <f>IFERROR(IF(Purchase!I665 &lt;&gt;"",Purchase!I665,""),"")</f>
        <v/>
      </c>
      <c r="YK875" s="137" t="str">
        <f>IFERROR(IF(Purchase!J665 &lt;&gt;"",Purchase!J665,""),"")</f>
        <v/>
      </c>
      <c r="YL875" s="149" t="str">
        <f t="shared" si="37"/>
        <v/>
      </c>
      <c r="YM875" s="135"/>
      <c r="YN875" s="138"/>
      <c r="YO875" s="139"/>
      <c r="YP875" s="138"/>
      <c r="YQ875" s="138"/>
      <c r="YR875" s="140"/>
      <c r="YS875" s="138"/>
      <c r="YT875" s="138"/>
      <c r="YU875" s="141"/>
      <c r="YV875" s="135"/>
      <c r="YW875" s="135"/>
      <c r="YX875" s="135"/>
      <c r="YY875" s="135"/>
      <c r="YZ875" s="135"/>
      <c r="ZA875" s="135"/>
      <c r="ZB875" s="135"/>
      <c r="ZC875" s="135"/>
      <c r="ZD875" s="135" t="str">
        <f>IF(ZG875 &lt;&gt; "",(COUNTIF($ZG$212:ZG875,ZG875)&amp;"_"&amp;ZG875),"")</f>
        <v/>
      </c>
      <c r="ZE875" s="142" t="str">
        <f>IFERROR(IF(Sale!A666 &lt;&gt; "", Sale!A666, ""), "")</f>
        <v/>
      </c>
      <c r="ZF875" s="135" t="str">
        <f>IFERROR(IF(Sale!B666 &lt;&gt; "", Sale!B666, ""), "")</f>
        <v/>
      </c>
      <c r="ZG875" s="135" t="str">
        <f>IFERROR(IF(Sale!C666 &lt;&gt; "", Sale!C666, ""), "")</f>
        <v/>
      </c>
      <c r="ZH875" s="135" t="str">
        <f>IFERROR(IF(Sale!D666 &lt;&gt; "", Sale!D666, ""), "")</f>
        <v/>
      </c>
      <c r="ZI875" s="135" t="str">
        <f>IFERROR(IF(Sale!E666 &lt;&gt; "", Sale!E666, ""), "")</f>
        <v/>
      </c>
      <c r="ZJ875" s="135" t="str">
        <f>IFERROR(IF(Sale!F666 &lt;&gt; "", Sale!F666, ""), "")</f>
        <v/>
      </c>
      <c r="ZK875" s="135" t="str">
        <f>IFERROR(IF(Sale!G666 &lt;&gt; "", Sale!G666, ""), "")</f>
        <v/>
      </c>
      <c r="ZL875" s="135" t="str">
        <f>IFERROR(IF(Sale!H666 &lt;&gt; "", Sale!H666, ""), "")</f>
        <v/>
      </c>
      <c r="ZM875" s="135" t="str">
        <f>IFERROR(IF(Sale!I666 &lt;&gt; "", Sale!I666, ""), "")</f>
        <v/>
      </c>
      <c r="ZN875" s="135" t="str">
        <f>IFERROR(IF(Sale!J666 &lt;&gt; "", Sale!J666, ""), "")</f>
        <v/>
      </c>
      <c r="ZO875" s="135" t="str">
        <f>IFERROR(IF(Sale!K666 &lt;&gt; "", Sale!K666, ""), "")</f>
        <v/>
      </c>
      <c r="ZP875" s="135" t="str">
        <f>IFERROR(IF(Sale!L666 &lt;&gt; "", Sale!L666, ""), "")</f>
        <v/>
      </c>
      <c r="ZQ875" s="135" t="str">
        <f>IFERROR(IF(Sale!M666 &lt;&gt; "", Sale!M666, ""), "")</f>
        <v/>
      </c>
      <c r="ZR875" s="135" t="str">
        <f>IFERROR(IF(Sale!N666 &lt;&gt; "", Sale!N666, ""), "")</f>
        <v/>
      </c>
      <c r="ZS875" s="135" t="str">
        <f>IFERROR(IF(Sale!O666 &lt;&gt; "", Sale!O666, ""), "")</f>
        <v/>
      </c>
      <c r="ZT875" s="135"/>
      <c r="ZU875" s="135"/>
      <c r="ZV875" s="135"/>
      <c r="ZW875" s="135"/>
      <c r="ZX875" s="139"/>
      <c r="ZY875" s="135"/>
      <c r="ZZ875" s="135"/>
    </row>
    <row r="876" spans="25:702">
      <c r="Y876"/>
      <c r="YA876" s="135" t="str">
        <f>IF(YC876 &lt;&gt; "", (COUNTIF($YC$212:YC876,YC876)&amp;"_"&amp;YC876),"")</f>
        <v/>
      </c>
      <c r="YB876" s="136" t="str">
        <f>IFERROR(IF(Purchase!A666 &lt;&gt;"",Purchase!A666,""),"")</f>
        <v/>
      </c>
      <c r="YC876" s="137" t="str">
        <f>IFERROR(IF(Purchase!B666 &lt;&gt;"",Purchase!B666,""),"")</f>
        <v/>
      </c>
      <c r="YD876" s="137" t="str">
        <f>IFERROR(IF(Purchase!C666 &lt;&gt;"",Purchase!C666,""),"")</f>
        <v/>
      </c>
      <c r="YE876" s="137" t="str">
        <f>IFERROR(IF(Purchase!D666 &lt;&gt;"",Purchase!D666,""),"")</f>
        <v/>
      </c>
      <c r="YF876" s="137" t="str">
        <f>IFERROR(IF(Purchase!E666 &lt;&gt;"",Purchase!E666,""),"")</f>
        <v/>
      </c>
      <c r="YG876" s="137" t="str">
        <f>IFERROR(IF(Purchase!F666 &lt;&gt;"",Purchase!F666,""),"")</f>
        <v/>
      </c>
      <c r="YH876" s="137" t="str">
        <f>IFERROR(IF(Purchase!G666 &lt;&gt;"",Purchase!G666,""),"")</f>
        <v/>
      </c>
      <c r="YI876" s="137" t="str">
        <f>IFERROR(IF(Purchase!H666 &lt;&gt;"",Purchase!H666,""),"")</f>
        <v/>
      </c>
      <c r="YJ876" s="137" t="str">
        <f>IFERROR(IF(Purchase!I666 &lt;&gt;"",Purchase!I666,""),"")</f>
        <v/>
      </c>
      <c r="YK876" s="137" t="str">
        <f>IFERROR(IF(Purchase!J666 &lt;&gt;"",Purchase!J666,""),"")</f>
        <v/>
      </c>
      <c r="YL876" s="149" t="str">
        <f t="shared" si="37"/>
        <v/>
      </c>
      <c r="YM876" s="135"/>
      <c r="YN876" s="138"/>
      <c r="YO876" s="139"/>
      <c r="YP876" s="138"/>
      <c r="YQ876" s="138"/>
      <c r="YR876" s="140"/>
      <c r="YS876" s="138"/>
      <c r="YT876" s="138"/>
      <c r="YU876" s="141"/>
      <c r="YV876" s="135"/>
      <c r="YW876" s="135"/>
      <c r="YX876" s="135"/>
      <c r="YY876" s="135"/>
      <c r="YZ876" s="135"/>
      <c r="ZA876" s="135"/>
      <c r="ZB876" s="135"/>
      <c r="ZC876" s="135"/>
      <c r="ZD876" s="135" t="str">
        <f>IF(ZG876 &lt;&gt; "",(COUNTIF($ZG$212:ZG876,ZG876)&amp;"_"&amp;ZG876),"")</f>
        <v/>
      </c>
      <c r="ZE876" s="142" t="str">
        <f>IFERROR(IF(Sale!A667 &lt;&gt; "", Sale!A667, ""), "")</f>
        <v/>
      </c>
      <c r="ZF876" s="135" t="str">
        <f>IFERROR(IF(Sale!B667 &lt;&gt; "", Sale!B667, ""), "")</f>
        <v/>
      </c>
      <c r="ZG876" s="135" t="str">
        <f>IFERROR(IF(Sale!C667 &lt;&gt; "", Sale!C667, ""), "")</f>
        <v/>
      </c>
      <c r="ZH876" s="135" t="str">
        <f>IFERROR(IF(Sale!D667 &lt;&gt; "", Sale!D667, ""), "")</f>
        <v/>
      </c>
      <c r="ZI876" s="135" t="str">
        <f>IFERROR(IF(Sale!E667 &lt;&gt; "", Sale!E667, ""), "")</f>
        <v/>
      </c>
      <c r="ZJ876" s="135" t="str">
        <f>IFERROR(IF(Sale!F667 &lt;&gt; "", Sale!F667, ""), "")</f>
        <v/>
      </c>
      <c r="ZK876" s="135" t="str">
        <f>IFERROR(IF(Sale!G667 &lt;&gt; "", Sale!G667, ""), "")</f>
        <v/>
      </c>
      <c r="ZL876" s="135" t="str">
        <f>IFERROR(IF(Sale!H667 &lt;&gt; "", Sale!H667, ""), "")</f>
        <v/>
      </c>
      <c r="ZM876" s="135" t="str">
        <f>IFERROR(IF(Sale!I667 &lt;&gt; "", Sale!I667, ""), "")</f>
        <v/>
      </c>
      <c r="ZN876" s="135" t="str">
        <f>IFERROR(IF(Sale!J667 &lt;&gt; "", Sale!J667, ""), "")</f>
        <v/>
      </c>
      <c r="ZO876" s="135" t="str">
        <f>IFERROR(IF(Sale!K667 &lt;&gt; "", Sale!K667, ""), "")</f>
        <v/>
      </c>
      <c r="ZP876" s="135" t="str">
        <f>IFERROR(IF(Sale!L667 &lt;&gt; "", Sale!L667, ""), "")</f>
        <v/>
      </c>
      <c r="ZQ876" s="135" t="str">
        <f>IFERROR(IF(Sale!M667 &lt;&gt; "", Sale!M667, ""), "")</f>
        <v/>
      </c>
      <c r="ZR876" s="135" t="str">
        <f>IFERROR(IF(Sale!N667 &lt;&gt; "", Sale!N667, ""), "")</f>
        <v/>
      </c>
      <c r="ZS876" s="135" t="str">
        <f>IFERROR(IF(Sale!O667 &lt;&gt; "", Sale!O667, ""), "")</f>
        <v/>
      </c>
      <c r="ZT876" s="135"/>
      <c r="ZU876" s="135"/>
      <c r="ZV876" s="135"/>
      <c r="ZW876" s="135"/>
      <c r="ZX876" s="139"/>
      <c r="ZY876" s="135"/>
      <c r="ZZ876" s="135"/>
    </row>
    <row r="877" spans="25:702">
      <c r="Y877"/>
      <c r="YA877" s="135" t="str">
        <f>IF(YC877 &lt;&gt; "", (COUNTIF($YC$212:YC877,YC877)&amp;"_"&amp;YC877),"")</f>
        <v/>
      </c>
      <c r="YB877" s="136" t="str">
        <f>IFERROR(IF(Purchase!A667 &lt;&gt;"",Purchase!A667,""),"")</f>
        <v/>
      </c>
      <c r="YC877" s="137" t="str">
        <f>IFERROR(IF(Purchase!B667 &lt;&gt;"",Purchase!B667,""),"")</f>
        <v/>
      </c>
      <c r="YD877" s="137" t="str">
        <f>IFERROR(IF(Purchase!C667 &lt;&gt;"",Purchase!C667,""),"")</f>
        <v/>
      </c>
      <c r="YE877" s="137" t="str">
        <f>IFERROR(IF(Purchase!D667 &lt;&gt;"",Purchase!D667,""),"")</f>
        <v/>
      </c>
      <c r="YF877" s="137" t="str">
        <f>IFERROR(IF(Purchase!E667 &lt;&gt;"",Purchase!E667,""),"")</f>
        <v/>
      </c>
      <c r="YG877" s="137" t="str">
        <f>IFERROR(IF(Purchase!F667 &lt;&gt;"",Purchase!F667,""),"")</f>
        <v/>
      </c>
      <c r="YH877" s="137" t="str">
        <f>IFERROR(IF(Purchase!G667 &lt;&gt;"",Purchase!G667,""),"")</f>
        <v/>
      </c>
      <c r="YI877" s="137" t="str">
        <f>IFERROR(IF(Purchase!H667 &lt;&gt;"",Purchase!H667,""),"")</f>
        <v/>
      </c>
      <c r="YJ877" s="137" t="str">
        <f>IFERROR(IF(Purchase!I667 &lt;&gt;"",Purchase!I667,""),"")</f>
        <v/>
      </c>
      <c r="YK877" s="137" t="str">
        <f>IFERROR(IF(Purchase!J667 &lt;&gt;"",Purchase!J667,""),"")</f>
        <v/>
      </c>
      <c r="YL877" s="149" t="str">
        <f t="shared" si="37"/>
        <v/>
      </c>
      <c r="YM877" s="135"/>
      <c r="YN877" s="138"/>
      <c r="YO877" s="139"/>
      <c r="YP877" s="138"/>
      <c r="YQ877" s="138"/>
      <c r="YR877" s="140"/>
      <c r="YS877" s="138"/>
      <c r="YT877" s="138"/>
      <c r="YU877" s="141"/>
      <c r="YV877" s="135"/>
      <c r="YW877" s="135"/>
      <c r="YX877" s="135"/>
      <c r="YY877" s="135"/>
      <c r="YZ877" s="135"/>
      <c r="ZA877" s="135"/>
      <c r="ZB877" s="135"/>
      <c r="ZC877" s="135"/>
      <c r="ZD877" s="135" t="str">
        <f>IF(ZG877 &lt;&gt; "",(COUNTIF($ZG$212:ZG877,ZG877)&amp;"_"&amp;ZG877),"")</f>
        <v/>
      </c>
      <c r="ZE877" s="142" t="str">
        <f>IFERROR(IF(Sale!A668 &lt;&gt; "", Sale!A668, ""), "")</f>
        <v/>
      </c>
      <c r="ZF877" s="135" t="str">
        <f>IFERROR(IF(Sale!B668 &lt;&gt; "", Sale!B668, ""), "")</f>
        <v/>
      </c>
      <c r="ZG877" s="135" t="str">
        <f>IFERROR(IF(Sale!C668 &lt;&gt; "", Sale!C668, ""), "")</f>
        <v/>
      </c>
      <c r="ZH877" s="135" t="str">
        <f>IFERROR(IF(Sale!D668 &lt;&gt; "", Sale!D668, ""), "")</f>
        <v/>
      </c>
      <c r="ZI877" s="135" t="str">
        <f>IFERROR(IF(Sale!E668 &lt;&gt; "", Sale!E668, ""), "")</f>
        <v/>
      </c>
      <c r="ZJ877" s="135" t="str">
        <f>IFERROR(IF(Sale!F668 &lt;&gt; "", Sale!F668, ""), "")</f>
        <v/>
      </c>
      <c r="ZK877" s="135" t="str">
        <f>IFERROR(IF(Sale!G668 &lt;&gt; "", Sale!G668, ""), "")</f>
        <v/>
      </c>
      <c r="ZL877" s="135" t="str">
        <f>IFERROR(IF(Sale!H668 &lt;&gt; "", Sale!H668, ""), "")</f>
        <v/>
      </c>
      <c r="ZM877" s="135" t="str">
        <f>IFERROR(IF(Sale!I668 &lt;&gt; "", Sale!I668, ""), "")</f>
        <v/>
      </c>
      <c r="ZN877" s="135" t="str">
        <f>IFERROR(IF(Sale!J668 &lt;&gt; "", Sale!J668, ""), "")</f>
        <v/>
      </c>
      <c r="ZO877" s="135" t="str">
        <f>IFERROR(IF(Sale!K668 &lt;&gt; "", Sale!K668, ""), "")</f>
        <v/>
      </c>
      <c r="ZP877" s="135" t="str">
        <f>IFERROR(IF(Sale!L668 &lt;&gt; "", Sale!L668, ""), "")</f>
        <v/>
      </c>
      <c r="ZQ877" s="135" t="str">
        <f>IFERROR(IF(Sale!M668 &lt;&gt; "", Sale!M668, ""), "")</f>
        <v/>
      </c>
      <c r="ZR877" s="135" t="str">
        <f>IFERROR(IF(Sale!N668 &lt;&gt; "", Sale!N668, ""), "")</f>
        <v/>
      </c>
      <c r="ZS877" s="135" t="str">
        <f>IFERROR(IF(Sale!O668 &lt;&gt; "", Sale!O668, ""), "")</f>
        <v/>
      </c>
      <c r="ZT877" s="135"/>
      <c r="ZU877" s="135"/>
      <c r="ZV877" s="135"/>
      <c r="ZW877" s="135"/>
      <c r="ZX877" s="139"/>
      <c r="ZY877" s="135"/>
      <c r="ZZ877" s="135"/>
    </row>
    <row r="878" spans="25:702">
      <c r="Y878"/>
      <c r="YA878" s="135" t="str">
        <f>IF(YC878 &lt;&gt; "", (COUNTIF($YC$212:YC878,YC878)&amp;"_"&amp;YC878),"")</f>
        <v/>
      </c>
      <c r="YB878" s="136" t="str">
        <f>IFERROR(IF(Purchase!A668 &lt;&gt;"",Purchase!A668,""),"")</f>
        <v/>
      </c>
      <c r="YC878" s="137" t="str">
        <f>IFERROR(IF(Purchase!B668 &lt;&gt;"",Purchase!B668,""),"")</f>
        <v/>
      </c>
      <c r="YD878" s="137" t="str">
        <f>IFERROR(IF(Purchase!C668 &lt;&gt;"",Purchase!C668,""),"")</f>
        <v/>
      </c>
      <c r="YE878" s="137" t="str">
        <f>IFERROR(IF(Purchase!D668 &lt;&gt;"",Purchase!D668,""),"")</f>
        <v/>
      </c>
      <c r="YF878" s="137" t="str">
        <f>IFERROR(IF(Purchase!E668 &lt;&gt;"",Purchase!E668,""),"")</f>
        <v/>
      </c>
      <c r="YG878" s="137" t="str">
        <f>IFERROR(IF(Purchase!F668 &lt;&gt;"",Purchase!F668,""),"")</f>
        <v/>
      </c>
      <c r="YH878" s="137" t="str">
        <f>IFERROR(IF(Purchase!G668 &lt;&gt;"",Purchase!G668,""),"")</f>
        <v/>
      </c>
      <c r="YI878" s="137" t="str">
        <f>IFERROR(IF(Purchase!H668 &lt;&gt;"",Purchase!H668,""),"")</f>
        <v/>
      </c>
      <c r="YJ878" s="137" t="str">
        <f>IFERROR(IF(Purchase!I668 &lt;&gt;"",Purchase!I668,""),"")</f>
        <v/>
      </c>
      <c r="YK878" s="137" t="str">
        <f>IFERROR(IF(Purchase!J668 &lt;&gt;"",Purchase!J668,""),"")</f>
        <v/>
      </c>
      <c r="YL878" s="149" t="str">
        <f t="shared" si="37"/>
        <v/>
      </c>
      <c r="YM878" s="135"/>
      <c r="YN878" s="138"/>
      <c r="YO878" s="139"/>
      <c r="YP878" s="138"/>
      <c r="YQ878" s="138"/>
      <c r="YR878" s="140"/>
      <c r="YS878" s="138"/>
      <c r="YT878" s="138"/>
      <c r="YU878" s="141"/>
      <c r="YV878" s="135"/>
      <c r="YW878" s="135"/>
      <c r="YX878" s="135"/>
      <c r="YY878" s="135"/>
      <c r="YZ878" s="135"/>
      <c r="ZA878" s="135"/>
      <c r="ZB878" s="135"/>
      <c r="ZC878" s="135"/>
      <c r="ZD878" s="135" t="str">
        <f>IF(ZG878 &lt;&gt; "",(COUNTIF($ZG$212:ZG878,ZG878)&amp;"_"&amp;ZG878),"")</f>
        <v/>
      </c>
      <c r="ZE878" s="142" t="str">
        <f>IFERROR(IF(Sale!A669 &lt;&gt; "", Sale!A669, ""), "")</f>
        <v/>
      </c>
      <c r="ZF878" s="135" t="str">
        <f>IFERROR(IF(Sale!B669 &lt;&gt; "", Sale!B669, ""), "")</f>
        <v/>
      </c>
      <c r="ZG878" s="135" t="str">
        <f>IFERROR(IF(Sale!C669 &lt;&gt; "", Sale!C669, ""), "")</f>
        <v/>
      </c>
      <c r="ZH878" s="135" t="str">
        <f>IFERROR(IF(Sale!D669 &lt;&gt; "", Sale!D669, ""), "")</f>
        <v/>
      </c>
      <c r="ZI878" s="135" t="str">
        <f>IFERROR(IF(Sale!E669 &lt;&gt; "", Sale!E669, ""), "")</f>
        <v/>
      </c>
      <c r="ZJ878" s="135" t="str">
        <f>IFERROR(IF(Sale!F669 &lt;&gt; "", Sale!F669, ""), "")</f>
        <v/>
      </c>
      <c r="ZK878" s="135" t="str">
        <f>IFERROR(IF(Sale!G669 &lt;&gt; "", Sale!G669, ""), "")</f>
        <v/>
      </c>
      <c r="ZL878" s="135" t="str">
        <f>IFERROR(IF(Sale!H669 &lt;&gt; "", Sale!H669, ""), "")</f>
        <v/>
      </c>
      <c r="ZM878" s="135" t="str">
        <f>IFERROR(IF(Sale!I669 &lt;&gt; "", Sale!I669, ""), "")</f>
        <v/>
      </c>
      <c r="ZN878" s="135" t="str">
        <f>IFERROR(IF(Sale!J669 &lt;&gt; "", Sale!J669, ""), "")</f>
        <v/>
      </c>
      <c r="ZO878" s="135" t="str">
        <f>IFERROR(IF(Sale!K669 &lt;&gt; "", Sale!K669, ""), "")</f>
        <v/>
      </c>
      <c r="ZP878" s="135" t="str">
        <f>IFERROR(IF(Sale!L669 &lt;&gt; "", Sale!L669, ""), "")</f>
        <v/>
      </c>
      <c r="ZQ878" s="135" t="str">
        <f>IFERROR(IF(Sale!M669 &lt;&gt; "", Sale!M669, ""), "")</f>
        <v/>
      </c>
      <c r="ZR878" s="135" t="str">
        <f>IFERROR(IF(Sale!N669 &lt;&gt; "", Sale!N669, ""), "")</f>
        <v/>
      </c>
      <c r="ZS878" s="135" t="str">
        <f>IFERROR(IF(Sale!O669 &lt;&gt; "", Sale!O669, ""), "")</f>
        <v/>
      </c>
      <c r="ZT878" s="135"/>
      <c r="ZU878" s="135"/>
      <c r="ZV878" s="135"/>
      <c r="ZW878" s="135"/>
      <c r="ZX878" s="139"/>
      <c r="ZY878" s="135"/>
      <c r="ZZ878" s="135"/>
    </row>
    <row r="879" spans="25:702">
      <c r="Y879"/>
      <c r="YA879" s="135" t="str">
        <f>IF(YC879 &lt;&gt; "", (COUNTIF($YC$212:YC879,YC879)&amp;"_"&amp;YC879),"")</f>
        <v/>
      </c>
      <c r="YB879" s="136" t="str">
        <f>IFERROR(IF(Purchase!A669 &lt;&gt;"",Purchase!A669,""),"")</f>
        <v/>
      </c>
      <c r="YC879" s="137" t="str">
        <f>IFERROR(IF(Purchase!B669 &lt;&gt;"",Purchase!B669,""),"")</f>
        <v/>
      </c>
      <c r="YD879" s="137" t="str">
        <f>IFERROR(IF(Purchase!C669 &lt;&gt;"",Purchase!C669,""),"")</f>
        <v/>
      </c>
      <c r="YE879" s="137" t="str">
        <f>IFERROR(IF(Purchase!D669 &lt;&gt;"",Purchase!D669,""),"")</f>
        <v/>
      </c>
      <c r="YF879" s="137" t="str">
        <f>IFERROR(IF(Purchase!E669 &lt;&gt;"",Purchase!E669,""),"")</f>
        <v/>
      </c>
      <c r="YG879" s="137" t="str">
        <f>IFERROR(IF(Purchase!F669 &lt;&gt;"",Purchase!F669,""),"")</f>
        <v/>
      </c>
      <c r="YH879" s="137" t="str">
        <f>IFERROR(IF(Purchase!G669 &lt;&gt;"",Purchase!G669,""),"")</f>
        <v/>
      </c>
      <c r="YI879" s="137" t="str">
        <f>IFERROR(IF(Purchase!H669 &lt;&gt;"",Purchase!H669,""),"")</f>
        <v/>
      </c>
      <c r="YJ879" s="137" t="str">
        <f>IFERROR(IF(Purchase!I669 &lt;&gt;"",Purchase!I669,""),"")</f>
        <v/>
      </c>
      <c r="YK879" s="137" t="str">
        <f>IFERROR(IF(Purchase!J669 &lt;&gt;"",Purchase!J669,""),"")</f>
        <v/>
      </c>
      <c r="YL879" s="149" t="str">
        <f t="shared" si="37"/>
        <v/>
      </c>
      <c r="YM879" s="135"/>
      <c r="YN879" s="138"/>
      <c r="YO879" s="139"/>
      <c r="YP879" s="138"/>
      <c r="YQ879" s="138"/>
      <c r="YR879" s="140"/>
      <c r="YS879" s="138"/>
      <c r="YT879" s="138"/>
      <c r="YU879" s="141"/>
      <c r="YV879" s="135"/>
      <c r="YW879" s="135"/>
      <c r="YX879" s="135"/>
      <c r="YY879" s="135"/>
      <c r="YZ879" s="135"/>
      <c r="ZA879" s="135"/>
      <c r="ZB879" s="135"/>
      <c r="ZC879" s="135"/>
      <c r="ZD879" s="135" t="str">
        <f>IF(ZG879 &lt;&gt; "",(COUNTIF($ZG$212:ZG879,ZG879)&amp;"_"&amp;ZG879),"")</f>
        <v/>
      </c>
      <c r="ZE879" s="142" t="str">
        <f>IFERROR(IF(Sale!A670 &lt;&gt; "", Sale!A670, ""), "")</f>
        <v/>
      </c>
      <c r="ZF879" s="135" t="str">
        <f>IFERROR(IF(Sale!B670 &lt;&gt; "", Sale!B670, ""), "")</f>
        <v/>
      </c>
      <c r="ZG879" s="135" t="str">
        <f>IFERROR(IF(Sale!C670 &lt;&gt; "", Sale!C670, ""), "")</f>
        <v/>
      </c>
      <c r="ZH879" s="135" t="str">
        <f>IFERROR(IF(Sale!D670 &lt;&gt; "", Sale!D670, ""), "")</f>
        <v/>
      </c>
      <c r="ZI879" s="135" t="str">
        <f>IFERROR(IF(Sale!E670 &lt;&gt; "", Sale!E670, ""), "")</f>
        <v/>
      </c>
      <c r="ZJ879" s="135" t="str">
        <f>IFERROR(IF(Sale!F670 &lt;&gt; "", Sale!F670, ""), "")</f>
        <v/>
      </c>
      <c r="ZK879" s="135" t="str">
        <f>IFERROR(IF(Sale!G670 &lt;&gt; "", Sale!G670, ""), "")</f>
        <v/>
      </c>
      <c r="ZL879" s="135" t="str">
        <f>IFERROR(IF(Sale!H670 &lt;&gt; "", Sale!H670, ""), "")</f>
        <v/>
      </c>
      <c r="ZM879" s="135" t="str">
        <f>IFERROR(IF(Sale!I670 &lt;&gt; "", Sale!I670, ""), "")</f>
        <v/>
      </c>
      <c r="ZN879" s="135" t="str">
        <f>IFERROR(IF(Sale!J670 &lt;&gt; "", Sale!J670, ""), "")</f>
        <v/>
      </c>
      <c r="ZO879" s="135" t="str">
        <f>IFERROR(IF(Sale!K670 &lt;&gt; "", Sale!K670, ""), "")</f>
        <v/>
      </c>
      <c r="ZP879" s="135" t="str">
        <f>IFERROR(IF(Sale!L670 &lt;&gt; "", Sale!L670, ""), "")</f>
        <v/>
      </c>
      <c r="ZQ879" s="135" t="str">
        <f>IFERROR(IF(Sale!M670 &lt;&gt; "", Sale!M670, ""), "")</f>
        <v/>
      </c>
      <c r="ZR879" s="135" t="str">
        <f>IFERROR(IF(Sale!N670 &lt;&gt; "", Sale!N670, ""), "")</f>
        <v/>
      </c>
      <c r="ZS879" s="135" t="str">
        <f>IFERROR(IF(Sale!O670 &lt;&gt; "", Sale!O670, ""), "")</f>
        <v/>
      </c>
      <c r="ZT879" s="135"/>
      <c r="ZU879" s="135"/>
      <c r="ZV879" s="135"/>
      <c r="ZW879" s="135"/>
      <c r="ZX879" s="139"/>
      <c r="ZY879" s="135"/>
      <c r="ZZ879" s="135"/>
    </row>
    <row r="880" spans="25:702">
      <c r="Y880"/>
      <c r="YA880" s="135" t="str">
        <f>IF(YC880 &lt;&gt; "", (COUNTIF($YC$212:YC880,YC880)&amp;"_"&amp;YC880),"")</f>
        <v/>
      </c>
      <c r="YB880" s="136" t="str">
        <f>IFERROR(IF(Purchase!A670 &lt;&gt;"",Purchase!A670,""),"")</f>
        <v/>
      </c>
      <c r="YC880" s="137" t="str">
        <f>IFERROR(IF(Purchase!B670 &lt;&gt;"",Purchase!B670,""),"")</f>
        <v/>
      </c>
      <c r="YD880" s="137" t="str">
        <f>IFERROR(IF(Purchase!C670 &lt;&gt;"",Purchase!C670,""),"")</f>
        <v/>
      </c>
      <c r="YE880" s="137" t="str">
        <f>IFERROR(IF(Purchase!D670 &lt;&gt;"",Purchase!D670,""),"")</f>
        <v/>
      </c>
      <c r="YF880" s="137" t="str">
        <f>IFERROR(IF(Purchase!E670 &lt;&gt;"",Purchase!E670,""),"")</f>
        <v/>
      </c>
      <c r="YG880" s="137" t="str">
        <f>IFERROR(IF(Purchase!F670 &lt;&gt;"",Purchase!F670,""),"")</f>
        <v/>
      </c>
      <c r="YH880" s="137" t="str">
        <f>IFERROR(IF(Purchase!G670 &lt;&gt;"",Purchase!G670,""),"")</f>
        <v/>
      </c>
      <c r="YI880" s="137" t="str">
        <f>IFERROR(IF(Purchase!H670 &lt;&gt;"",Purchase!H670,""),"")</f>
        <v/>
      </c>
      <c r="YJ880" s="137" t="str">
        <f>IFERROR(IF(Purchase!I670 &lt;&gt;"",Purchase!I670,""),"")</f>
        <v/>
      </c>
      <c r="YK880" s="137" t="str">
        <f>IFERROR(IF(Purchase!J670 &lt;&gt;"",Purchase!J670,""),"")</f>
        <v/>
      </c>
      <c r="YL880" s="149" t="str">
        <f t="shared" si="37"/>
        <v/>
      </c>
      <c r="YM880" s="135"/>
      <c r="YN880" s="138"/>
      <c r="YO880" s="139"/>
      <c r="YP880" s="138"/>
      <c r="YQ880" s="138"/>
      <c r="YR880" s="140"/>
      <c r="YS880" s="138"/>
      <c r="YT880" s="138"/>
      <c r="YU880" s="141"/>
      <c r="YV880" s="135"/>
      <c r="YW880" s="135"/>
      <c r="YX880" s="135"/>
      <c r="YY880" s="135"/>
      <c r="YZ880" s="135"/>
      <c r="ZA880" s="135"/>
      <c r="ZB880" s="135"/>
      <c r="ZC880" s="135"/>
      <c r="ZD880" s="135" t="str">
        <f>IF(ZG880 &lt;&gt; "",(COUNTIF($ZG$212:ZG880,ZG880)&amp;"_"&amp;ZG880),"")</f>
        <v/>
      </c>
      <c r="ZE880" s="142" t="str">
        <f>IFERROR(IF(Sale!A671 &lt;&gt; "", Sale!A671, ""), "")</f>
        <v/>
      </c>
      <c r="ZF880" s="135" t="str">
        <f>IFERROR(IF(Sale!B671 &lt;&gt; "", Sale!B671, ""), "")</f>
        <v/>
      </c>
      <c r="ZG880" s="135" t="str">
        <f>IFERROR(IF(Sale!C671 &lt;&gt; "", Sale!C671, ""), "")</f>
        <v/>
      </c>
      <c r="ZH880" s="135" t="str">
        <f>IFERROR(IF(Sale!D671 &lt;&gt; "", Sale!D671, ""), "")</f>
        <v/>
      </c>
      <c r="ZI880" s="135" t="str">
        <f>IFERROR(IF(Sale!E671 &lt;&gt; "", Sale!E671, ""), "")</f>
        <v/>
      </c>
      <c r="ZJ880" s="135" t="str">
        <f>IFERROR(IF(Sale!F671 &lt;&gt; "", Sale!F671, ""), "")</f>
        <v/>
      </c>
      <c r="ZK880" s="135" t="str">
        <f>IFERROR(IF(Sale!G671 &lt;&gt; "", Sale!G671, ""), "")</f>
        <v/>
      </c>
      <c r="ZL880" s="135" t="str">
        <f>IFERROR(IF(Sale!H671 &lt;&gt; "", Sale!H671, ""), "")</f>
        <v/>
      </c>
      <c r="ZM880" s="135" t="str">
        <f>IFERROR(IF(Sale!I671 &lt;&gt; "", Sale!I671, ""), "")</f>
        <v/>
      </c>
      <c r="ZN880" s="135" t="str">
        <f>IFERROR(IF(Sale!J671 &lt;&gt; "", Sale!J671, ""), "")</f>
        <v/>
      </c>
      <c r="ZO880" s="135" t="str">
        <f>IFERROR(IF(Sale!K671 &lt;&gt; "", Sale!K671, ""), "")</f>
        <v/>
      </c>
      <c r="ZP880" s="135" t="str">
        <f>IFERROR(IF(Sale!L671 &lt;&gt; "", Sale!L671, ""), "")</f>
        <v/>
      </c>
      <c r="ZQ880" s="135" t="str">
        <f>IFERROR(IF(Sale!M671 &lt;&gt; "", Sale!M671, ""), "")</f>
        <v/>
      </c>
      <c r="ZR880" s="135" t="str">
        <f>IFERROR(IF(Sale!N671 &lt;&gt; "", Sale!N671, ""), "")</f>
        <v/>
      </c>
      <c r="ZS880" s="135" t="str">
        <f>IFERROR(IF(Sale!O671 &lt;&gt; "", Sale!O671, ""), "")</f>
        <v/>
      </c>
      <c r="ZT880" s="135"/>
      <c r="ZU880" s="135"/>
      <c r="ZV880" s="135"/>
      <c r="ZW880" s="135"/>
      <c r="ZX880" s="139"/>
      <c r="ZY880" s="135"/>
      <c r="ZZ880" s="135"/>
    </row>
    <row r="881" spans="25:702">
      <c r="Y881"/>
      <c r="YA881" s="135" t="str">
        <f>IF(YC881 &lt;&gt; "", (COUNTIF($YC$212:YC881,YC881)&amp;"_"&amp;YC881),"")</f>
        <v/>
      </c>
      <c r="YB881" s="136" t="str">
        <f>IFERROR(IF(Purchase!A671 &lt;&gt;"",Purchase!A671,""),"")</f>
        <v/>
      </c>
      <c r="YC881" s="137" t="str">
        <f>IFERROR(IF(Purchase!B671 &lt;&gt;"",Purchase!B671,""),"")</f>
        <v/>
      </c>
      <c r="YD881" s="137" t="str">
        <f>IFERROR(IF(Purchase!C671 &lt;&gt;"",Purchase!C671,""),"")</f>
        <v/>
      </c>
      <c r="YE881" s="137" t="str">
        <f>IFERROR(IF(Purchase!D671 &lt;&gt;"",Purchase!D671,""),"")</f>
        <v/>
      </c>
      <c r="YF881" s="137" t="str">
        <f>IFERROR(IF(Purchase!E671 &lt;&gt;"",Purchase!E671,""),"")</f>
        <v/>
      </c>
      <c r="YG881" s="137" t="str">
        <f>IFERROR(IF(Purchase!F671 &lt;&gt;"",Purchase!F671,""),"")</f>
        <v/>
      </c>
      <c r="YH881" s="137" t="str">
        <f>IFERROR(IF(Purchase!G671 &lt;&gt;"",Purchase!G671,""),"")</f>
        <v/>
      </c>
      <c r="YI881" s="137" t="str">
        <f>IFERROR(IF(Purchase!H671 &lt;&gt;"",Purchase!H671,""),"")</f>
        <v/>
      </c>
      <c r="YJ881" s="137" t="str">
        <f>IFERROR(IF(Purchase!I671 &lt;&gt;"",Purchase!I671,""),"")</f>
        <v/>
      </c>
      <c r="YK881" s="137" t="str">
        <f>IFERROR(IF(Purchase!J671 &lt;&gt;"",Purchase!J671,""),"")</f>
        <v/>
      </c>
      <c r="YL881" s="149" t="str">
        <f t="shared" si="37"/>
        <v/>
      </c>
      <c r="YM881" s="135"/>
      <c r="YN881" s="138"/>
      <c r="YO881" s="139"/>
      <c r="YP881" s="138"/>
      <c r="YQ881" s="138"/>
      <c r="YR881" s="140"/>
      <c r="YS881" s="138"/>
      <c r="YT881" s="138"/>
      <c r="YU881" s="141"/>
      <c r="YV881" s="135"/>
      <c r="YW881" s="135"/>
      <c r="YX881" s="135"/>
      <c r="YY881" s="135"/>
      <c r="YZ881" s="135"/>
      <c r="ZA881" s="135"/>
      <c r="ZB881" s="135"/>
      <c r="ZC881" s="135"/>
      <c r="ZD881" s="135" t="str">
        <f>IF(ZG881 &lt;&gt; "",(COUNTIF($ZG$212:ZG881,ZG881)&amp;"_"&amp;ZG881),"")</f>
        <v/>
      </c>
      <c r="ZE881" s="142" t="str">
        <f>IFERROR(IF(Sale!A672 &lt;&gt; "", Sale!A672, ""), "")</f>
        <v/>
      </c>
      <c r="ZF881" s="135" t="str">
        <f>IFERROR(IF(Sale!B672 &lt;&gt; "", Sale!B672, ""), "")</f>
        <v/>
      </c>
      <c r="ZG881" s="135" t="str">
        <f>IFERROR(IF(Sale!C672 &lt;&gt; "", Sale!C672, ""), "")</f>
        <v/>
      </c>
      <c r="ZH881" s="135" t="str">
        <f>IFERROR(IF(Sale!D672 &lt;&gt; "", Sale!D672, ""), "")</f>
        <v/>
      </c>
      <c r="ZI881" s="135" t="str">
        <f>IFERROR(IF(Sale!E672 &lt;&gt; "", Sale!E672, ""), "")</f>
        <v/>
      </c>
      <c r="ZJ881" s="135" t="str">
        <f>IFERROR(IF(Sale!F672 &lt;&gt; "", Sale!F672, ""), "")</f>
        <v/>
      </c>
      <c r="ZK881" s="135" t="str">
        <f>IFERROR(IF(Sale!G672 &lt;&gt; "", Sale!G672, ""), "")</f>
        <v/>
      </c>
      <c r="ZL881" s="135" t="str">
        <f>IFERROR(IF(Sale!H672 &lt;&gt; "", Sale!H672, ""), "")</f>
        <v/>
      </c>
      <c r="ZM881" s="135" t="str">
        <f>IFERROR(IF(Sale!I672 &lt;&gt; "", Sale!I672, ""), "")</f>
        <v/>
      </c>
      <c r="ZN881" s="135" t="str">
        <f>IFERROR(IF(Sale!J672 &lt;&gt; "", Sale!J672, ""), "")</f>
        <v/>
      </c>
      <c r="ZO881" s="135" t="str">
        <f>IFERROR(IF(Sale!K672 &lt;&gt; "", Sale!K672, ""), "")</f>
        <v/>
      </c>
      <c r="ZP881" s="135" t="str">
        <f>IFERROR(IF(Sale!L672 &lt;&gt; "", Sale!L672, ""), "")</f>
        <v/>
      </c>
      <c r="ZQ881" s="135" t="str">
        <f>IFERROR(IF(Sale!M672 &lt;&gt; "", Sale!M672, ""), "")</f>
        <v/>
      </c>
      <c r="ZR881" s="135" t="str">
        <f>IFERROR(IF(Sale!N672 &lt;&gt; "", Sale!N672, ""), "")</f>
        <v/>
      </c>
      <c r="ZS881" s="135" t="str">
        <f>IFERROR(IF(Sale!O672 &lt;&gt; "", Sale!O672, ""), "")</f>
        <v/>
      </c>
      <c r="ZT881" s="135"/>
      <c r="ZU881" s="135"/>
      <c r="ZV881" s="135"/>
      <c r="ZW881" s="135"/>
      <c r="ZX881" s="139"/>
      <c r="ZY881" s="135"/>
      <c r="ZZ881" s="135"/>
    </row>
    <row r="882" spans="25:702">
      <c r="Y882"/>
      <c r="YA882" s="135" t="str">
        <f>IF(YC882 &lt;&gt; "", (COUNTIF($YC$212:YC882,YC882)&amp;"_"&amp;YC882),"")</f>
        <v/>
      </c>
      <c r="YB882" s="136" t="str">
        <f>IFERROR(IF(Purchase!A672 &lt;&gt;"",Purchase!A672,""),"")</f>
        <v/>
      </c>
      <c r="YC882" s="137" t="str">
        <f>IFERROR(IF(Purchase!B672 &lt;&gt;"",Purchase!B672,""),"")</f>
        <v/>
      </c>
      <c r="YD882" s="137" t="str">
        <f>IFERROR(IF(Purchase!C672 &lt;&gt;"",Purchase!C672,""),"")</f>
        <v/>
      </c>
      <c r="YE882" s="137" t="str">
        <f>IFERROR(IF(Purchase!D672 &lt;&gt;"",Purchase!D672,""),"")</f>
        <v/>
      </c>
      <c r="YF882" s="137" t="str">
        <f>IFERROR(IF(Purchase!E672 &lt;&gt;"",Purchase!E672,""),"")</f>
        <v/>
      </c>
      <c r="YG882" s="137" t="str">
        <f>IFERROR(IF(Purchase!F672 &lt;&gt;"",Purchase!F672,""),"")</f>
        <v/>
      </c>
      <c r="YH882" s="137" t="str">
        <f>IFERROR(IF(Purchase!G672 &lt;&gt;"",Purchase!G672,""),"")</f>
        <v/>
      </c>
      <c r="YI882" s="137" t="str">
        <f>IFERROR(IF(Purchase!H672 &lt;&gt;"",Purchase!H672,""),"")</f>
        <v/>
      </c>
      <c r="YJ882" s="137" t="str">
        <f>IFERROR(IF(Purchase!I672 &lt;&gt;"",Purchase!I672,""),"")</f>
        <v/>
      </c>
      <c r="YK882" s="137" t="str">
        <f>IFERROR(IF(Purchase!J672 &lt;&gt;"",Purchase!J672,""),"")</f>
        <v/>
      </c>
      <c r="YL882" s="149" t="str">
        <f t="shared" si="37"/>
        <v/>
      </c>
      <c r="YM882" s="135"/>
      <c r="YN882" s="138"/>
      <c r="YO882" s="139"/>
      <c r="YP882" s="138"/>
      <c r="YQ882" s="138"/>
      <c r="YR882" s="140"/>
      <c r="YS882" s="138"/>
      <c r="YT882" s="138"/>
      <c r="YU882" s="141"/>
      <c r="YV882" s="135"/>
      <c r="YW882" s="135"/>
      <c r="YX882" s="135"/>
      <c r="YY882" s="135"/>
      <c r="YZ882" s="135"/>
      <c r="ZA882" s="135"/>
      <c r="ZB882" s="135"/>
      <c r="ZC882" s="135"/>
      <c r="ZD882" s="135" t="str">
        <f>IF(ZG882 &lt;&gt; "",(COUNTIF($ZG$212:ZG882,ZG882)&amp;"_"&amp;ZG882),"")</f>
        <v/>
      </c>
      <c r="ZE882" s="142" t="str">
        <f>IFERROR(IF(Sale!A673 &lt;&gt; "", Sale!A673, ""), "")</f>
        <v/>
      </c>
      <c r="ZF882" s="135" t="str">
        <f>IFERROR(IF(Sale!B673 &lt;&gt; "", Sale!B673, ""), "")</f>
        <v/>
      </c>
      <c r="ZG882" s="135" t="str">
        <f>IFERROR(IF(Sale!C673 &lt;&gt; "", Sale!C673, ""), "")</f>
        <v/>
      </c>
      <c r="ZH882" s="135" t="str">
        <f>IFERROR(IF(Sale!D673 &lt;&gt; "", Sale!D673, ""), "")</f>
        <v/>
      </c>
      <c r="ZI882" s="135" t="str">
        <f>IFERROR(IF(Sale!E673 &lt;&gt; "", Sale!E673, ""), "")</f>
        <v/>
      </c>
      <c r="ZJ882" s="135" t="str">
        <f>IFERROR(IF(Sale!F673 &lt;&gt; "", Sale!F673, ""), "")</f>
        <v/>
      </c>
      <c r="ZK882" s="135" t="str">
        <f>IFERROR(IF(Sale!G673 &lt;&gt; "", Sale!G673, ""), "")</f>
        <v/>
      </c>
      <c r="ZL882" s="135" t="str">
        <f>IFERROR(IF(Sale!H673 &lt;&gt; "", Sale!H673, ""), "")</f>
        <v/>
      </c>
      <c r="ZM882" s="135" t="str">
        <f>IFERROR(IF(Sale!I673 &lt;&gt; "", Sale!I673, ""), "")</f>
        <v/>
      </c>
      <c r="ZN882" s="135" t="str">
        <f>IFERROR(IF(Sale!J673 &lt;&gt; "", Sale!J673, ""), "")</f>
        <v/>
      </c>
      <c r="ZO882" s="135" t="str">
        <f>IFERROR(IF(Sale!K673 &lt;&gt; "", Sale!K673, ""), "")</f>
        <v/>
      </c>
      <c r="ZP882" s="135" t="str">
        <f>IFERROR(IF(Sale!L673 &lt;&gt; "", Sale!L673, ""), "")</f>
        <v/>
      </c>
      <c r="ZQ882" s="135" t="str">
        <f>IFERROR(IF(Sale!M673 &lt;&gt; "", Sale!M673, ""), "")</f>
        <v/>
      </c>
      <c r="ZR882" s="135" t="str">
        <f>IFERROR(IF(Sale!N673 &lt;&gt; "", Sale!N673, ""), "")</f>
        <v/>
      </c>
      <c r="ZS882" s="135" t="str">
        <f>IFERROR(IF(Sale!O673 &lt;&gt; "", Sale!O673, ""), "")</f>
        <v/>
      </c>
      <c r="ZT882" s="135"/>
      <c r="ZU882" s="135"/>
      <c r="ZV882" s="135"/>
      <c r="ZW882" s="135"/>
      <c r="ZX882" s="139"/>
      <c r="ZY882" s="135"/>
      <c r="ZZ882" s="135"/>
    </row>
    <row r="883" spans="25:702">
      <c r="Y883"/>
      <c r="YA883" s="135" t="str">
        <f>IF(YC883 &lt;&gt; "", (COUNTIF($YC$212:YC883,YC883)&amp;"_"&amp;YC883),"")</f>
        <v/>
      </c>
      <c r="YB883" s="136" t="str">
        <f>IFERROR(IF(Purchase!A673 &lt;&gt;"",Purchase!A673,""),"")</f>
        <v/>
      </c>
      <c r="YC883" s="137" t="str">
        <f>IFERROR(IF(Purchase!B673 &lt;&gt;"",Purchase!B673,""),"")</f>
        <v/>
      </c>
      <c r="YD883" s="137" t="str">
        <f>IFERROR(IF(Purchase!C673 &lt;&gt;"",Purchase!C673,""),"")</f>
        <v/>
      </c>
      <c r="YE883" s="137" t="str">
        <f>IFERROR(IF(Purchase!D673 &lt;&gt;"",Purchase!D673,""),"")</f>
        <v/>
      </c>
      <c r="YF883" s="137" t="str">
        <f>IFERROR(IF(Purchase!E673 &lt;&gt;"",Purchase!E673,""),"")</f>
        <v/>
      </c>
      <c r="YG883" s="137" t="str">
        <f>IFERROR(IF(Purchase!F673 &lt;&gt;"",Purchase!F673,""),"")</f>
        <v/>
      </c>
      <c r="YH883" s="137" t="str">
        <f>IFERROR(IF(Purchase!G673 &lt;&gt;"",Purchase!G673,""),"")</f>
        <v/>
      </c>
      <c r="YI883" s="137" t="str">
        <f>IFERROR(IF(Purchase!H673 &lt;&gt;"",Purchase!H673,""),"")</f>
        <v/>
      </c>
      <c r="YJ883" s="137" t="str">
        <f>IFERROR(IF(Purchase!I673 &lt;&gt;"",Purchase!I673,""),"")</f>
        <v/>
      </c>
      <c r="YK883" s="137" t="str">
        <f>IFERROR(IF(Purchase!J673 &lt;&gt;"",Purchase!J673,""),"")</f>
        <v/>
      </c>
      <c r="YL883" s="149" t="str">
        <f t="shared" si="37"/>
        <v/>
      </c>
      <c r="YM883" s="135"/>
      <c r="YN883" s="138"/>
      <c r="YO883" s="139"/>
      <c r="YP883" s="138"/>
      <c r="YQ883" s="138"/>
      <c r="YR883" s="140"/>
      <c r="YS883" s="138"/>
      <c r="YT883" s="138"/>
      <c r="YU883" s="141"/>
      <c r="YV883" s="135"/>
      <c r="YW883" s="135"/>
      <c r="YX883" s="135"/>
      <c r="YY883" s="135"/>
      <c r="YZ883" s="135"/>
      <c r="ZA883" s="135"/>
      <c r="ZB883" s="135"/>
      <c r="ZC883" s="135"/>
      <c r="ZD883" s="135" t="str">
        <f>IF(ZG883 &lt;&gt; "",(COUNTIF($ZG$212:ZG883,ZG883)&amp;"_"&amp;ZG883),"")</f>
        <v/>
      </c>
      <c r="ZE883" s="142" t="str">
        <f>IFERROR(IF(Sale!A674 &lt;&gt; "", Sale!A674, ""), "")</f>
        <v/>
      </c>
      <c r="ZF883" s="135" t="str">
        <f>IFERROR(IF(Sale!B674 &lt;&gt; "", Sale!B674, ""), "")</f>
        <v/>
      </c>
      <c r="ZG883" s="135" t="str">
        <f>IFERROR(IF(Sale!C674 &lt;&gt; "", Sale!C674, ""), "")</f>
        <v/>
      </c>
      <c r="ZH883" s="135" t="str">
        <f>IFERROR(IF(Sale!D674 &lt;&gt; "", Sale!D674, ""), "")</f>
        <v/>
      </c>
      <c r="ZI883" s="135" t="str">
        <f>IFERROR(IF(Sale!E674 &lt;&gt; "", Sale!E674, ""), "")</f>
        <v/>
      </c>
      <c r="ZJ883" s="135" t="str">
        <f>IFERROR(IF(Sale!F674 &lt;&gt; "", Sale!F674, ""), "")</f>
        <v/>
      </c>
      <c r="ZK883" s="135" t="str">
        <f>IFERROR(IF(Sale!G674 &lt;&gt; "", Sale!G674, ""), "")</f>
        <v/>
      </c>
      <c r="ZL883" s="135" t="str">
        <f>IFERROR(IF(Sale!H674 &lt;&gt; "", Sale!H674, ""), "")</f>
        <v/>
      </c>
      <c r="ZM883" s="135" t="str">
        <f>IFERROR(IF(Sale!I674 &lt;&gt; "", Sale!I674, ""), "")</f>
        <v/>
      </c>
      <c r="ZN883" s="135" t="str">
        <f>IFERROR(IF(Sale!J674 &lt;&gt; "", Sale!J674, ""), "")</f>
        <v/>
      </c>
      <c r="ZO883" s="135" t="str">
        <f>IFERROR(IF(Sale!K674 &lt;&gt; "", Sale!K674, ""), "")</f>
        <v/>
      </c>
      <c r="ZP883" s="135" t="str">
        <f>IFERROR(IF(Sale!L674 &lt;&gt; "", Sale!L674, ""), "")</f>
        <v/>
      </c>
      <c r="ZQ883" s="135" t="str">
        <f>IFERROR(IF(Sale!M674 &lt;&gt; "", Sale!M674, ""), "")</f>
        <v/>
      </c>
      <c r="ZR883" s="135" t="str">
        <f>IFERROR(IF(Sale!N674 &lt;&gt; "", Sale!N674, ""), "")</f>
        <v/>
      </c>
      <c r="ZS883" s="135" t="str">
        <f>IFERROR(IF(Sale!O674 &lt;&gt; "", Sale!O674, ""), "")</f>
        <v/>
      </c>
      <c r="ZT883" s="135"/>
      <c r="ZU883" s="135"/>
      <c r="ZV883" s="135"/>
      <c r="ZW883" s="135"/>
      <c r="ZX883" s="139"/>
      <c r="ZY883" s="135"/>
      <c r="ZZ883" s="135"/>
    </row>
    <row r="884" spans="25:702">
      <c r="Y884"/>
      <c r="YA884" s="135" t="str">
        <f>IF(YC884 &lt;&gt; "", (COUNTIF($YC$212:YC884,YC884)&amp;"_"&amp;YC884),"")</f>
        <v/>
      </c>
      <c r="YB884" s="136" t="str">
        <f>IFERROR(IF(Purchase!A674 &lt;&gt;"",Purchase!A674,""),"")</f>
        <v/>
      </c>
      <c r="YC884" s="137" t="str">
        <f>IFERROR(IF(Purchase!B674 &lt;&gt;"",Purchase!B674,""),"")</f>
        <v/>
      </c>
      <c r="YD884" s="137" t="str">
        <f>IFERROR(IF(Purchase!C674 &lt;&gt;"",Purchase!C674,""),"")</f>
        <v/>
      </c>
      <c r="YE884" s="137" t="str">
        <f>IFERROR(IF(Purchase!D674 &lt;&gt;"",Purchase!D674,""),"")</f>
        <v/>
      </c>
      <c r="YF884" s="137" t="str">
        <f>IFERROR(IF(Purchase!E674 &lt;&gt;"",Purchase!E674,""),"")</f>
        <v/>
      </c>
      <c r="YG884" s="137" t="str">
        <f>IFERROR(IF(Purchase!F674 &lt;&gt;"",Purchase!F674,""),"")</f>
        <v/>
      </c>
      <c r="YH884" s="137" t="str">
        <f>IFERROR(IF(Purchase!G674 &lt;&gt;"",Purchase!G674,""),"")</f>
        <v/>
      </c>
      <c r="YI884" s="137" t="str">
        <f>IFERROR(IF(Purchase!H674 &lt;&gt;"",Purchase!H674,""),"")</f>
        <v/>
      </c>
      <c r="YJ884" s="137" t="str">
        <f>IFERROR(IF(Purchase!I674 &lt;&gt;"",Purchase!I674,""),"")</f>
        <v/>
      </c>
      <c r="YK884" s="137" t="str">
        <f>IFERROR(IF(Purchase!J674 &lt;&gt;"",Purchase!J674,""),"")</f>
        <v/>
      </c>
      <c r="YL884" s="149" t="str">
        <f t="shared" si="37"/>
        <v/>
      </c>
      <c r="YM884" s="135"/>
      <c r="YN884" s="138"/>
      <c r="YO884" s="139"/>
      <c r="YP884" s="138"/>
      <c r="YQ884" s="138"/>
      <c r="YR884" s="140"/>
      <c r="YS884" s="138"/>
      <c r="YT884" s="138"/>
      <c r="YU884" s="141"/>
      <c r="YV884" s="135"/>
      <c r="YW884" s="135"/>
      <c r="YX884" s="135"/>
      <c r="YY884" s="135"/>
      <c r="YZ884" s="135"/>
      <c r="ZA884" s="135"/>
      <c r="ZB884" s="135"/>
      <c r="ZC884" s="135"/>
      <c r="ZD884" s="135" t="str">
        <f>IF(ZG884 &lt;&gt; "",(COUNTIF($ZG$212:ZG884,ZG884)&amp;"_"&amp;ZG884),"")</f>
        <v/>
      </c>
      <c r="ZE884" s="142" t="str">
        <f>IFERROR(IF(Sale!A675 &lt;&gt; "", Sale!A675, ""), "")</f>
        <v/>
      </c>
      <c r="ZF884" s="135" t="str">
        <f>IFERROR(IF(Sale!B675 &lt;&gt; "", Sale!B675, ""), "")</f>
        <v/>
      </c>
      <c r="ZG884" s="135" t="str">
        <f>IFERROR(IF(Sale!C675 &lt;&gt; "", Sale!C675, ""), "")</f>
        <v/>
      </c>
      <c r="ZH884" s="135" t="str">
        <f>IFERROR(IF(Sale!D675 &lt;&gt; "", Sale!D675, ""), "")</f>
        <v/>
      </c>
      <c r="ZI884" s="135" t="str">
        <f>IFERROR(IF(Sale!E675 &lt;&gt; "", Sale!E675, ""), "")</f>
        <v/>
      </c>
      <c r="ZJ884" s="135" t="str">
        <f>IFERROR(IF(Sale!F675 &lt;&gt; "", Sale!F675, ""), "")</f>
        <v/>
      </c>
      <c r="ZK884" s="135" t="str">
        <f>IFERROR(IF(Sale!G675 &lt;&gt; "", Sale!G675, ""), "")</f>
        <v/>
      </c>
      <c r="ZL884" s="135" t="str">
        <f>IFERROR(IF(Sale!H675 &lt;&gt; "", Sale!H675, ""), "")</f>
        <v/>
      </c>
      <c r="ZM884" s="135" t="str">
        <f>IFERROR(IF(Sale!I675 &lt;&gt; "", Sale!I675, ""), "")</f>
        <v/>
      </c>
      <c r="ZN884" s="135" t="str">
        <f>IFERROR(IF(Sale!J675 &lt;&gt; "", Sale!J675, ""), "")</f>
        <v/>
      </c>
      <c r="ZO884" s="135" t="str">
        <f>IFERROR(IF(Sale!K675 &lt;&gt; "", Sale!K675, ""), "")</f>
        <v/>
      </c>
      <c r="ZP884" s="135" t="str">
        <f>IFERROR(IF(Sale!L675 &lt;&gt; "", Sale!L675, ""), "")</f>
        <v/>
      </c>
      <c r="ZQ884" s="135" t="str">
        <f>IFERROR(IF(Sale!M675 &lt;&gt; "", Sale!M675, ""), "")</f>
        <v/>
      </c>
      <c r="ZR884" s="135" t="str">
        <f>IFERROR(IF(Sale!N675 &lt;&gt; "", Sale!N675, ""), "")</f>
        <v/>
      </c>
      <c r="ZS884" s="135" t="str">
        <f>IFERROR(IF(Sale!O675 &lt;&gt; "", Sale!O675, ""), "")</f>
        <v/>
      </c>
      <c r="ZT884" s="135"/>
      <c r="ZU884" s="135"/>
      <c r="ZV884" s="135"/>
      <c r="ZW884" s="135"/>
      <c r="ZX884" s="139"/>
      <c r="ZY884" s="135"/>
      <c r="ZZ884" s="135"/>
    </row>
    <row r="885" spans="25:702">
      <c r="Y885"/>
      <c r="YA885" s="135" t="str">
        <f>IF(YC885 &lt;&gt; "", (COUNTIF($YC$212:YC885,YC885)&amp;"_"&amp;YC885),"")</f>
        <v/>
      </c>
      <c r="YB885" s="136" t="str">
        <f>IFERROR(IF(Purchase!A675 &lt;&gt;"",Purchase!A675,""),"")</f>
        <v/>
      </c>
      <c r="YC885" s="137" t="str">
        <f>IFERROR(IF(Purchase!B675 &lt;&gt;"",Purchase!B675,""),"")</f>
        <v/>
      </c>
      <c r="YD885" s="137" t="str">
        <f>IFERROR(IF(Purchase!C675 &lt;&gt;"",Purchase!C675,""),"")</f>
        <v/>
      </c>
      <c r="YE885" s="137" t="str">
        <f>IFERROR(IF(Purchase!D675 &lt;&gt;"",Purchase!D675,""),"")</f>
        <v/>
      </c>
      <c r="YF885" s="137" t="str">
        <f>IFERROR(IF(Purchase!E675 &lt;&gt;"",Purchase!E675,""),"")</f>
        <v/>
      </c>
      <c r="YG885" s="137" t="str">
        <f>IFERROR(IF(Purchase!F675 &lt;&gt;"",Purchase!F675,""),"")</f>
        <v/>
      </c>
      <c r="YH885" s="137" t="str">
        <f>IFERROR(IF(Purchase!G675 &lt;&gt;"",Purchase!G675,""),"")</f>
        <v/>
      </c>
      <c r="YI885" s="137" t="str">
        <f>IFERROR(IF(Purchase!H675 &lt;&gt;"",Purchase!H675,""),"")</f>
        <v/>
      </c>
      <c r="YJ885" s="137" t="str">
        <f>IFERROR(IF(Purchase!I675 &lt;&gt;"",Purchase!I675,""),"")</f>
        <v/>
      </c>
      <c r="YK885" s="137" t="str">
        <f>IFERROR(IF(Purchase!J675 &lt;&gt;"",Purchase!J675,""),"")</f>
        <v/>
      </c>
      <c r="YL885" s="149" t="str">
        <f t="shared" si="37"/>
        <v/>
      </c>
      <c r="YM885" s="135"/>
      <c r="YN885" s="138"/>
      <c r="YO885" s="139"/>
      <c r="YP885" s="138"/>
      <c r="YQ885" s="138"/>
      <c r="YR885" s="140"/>
      <c r="YS885" s="138"/>
      <c r="YT885" s="138"/>
      <c r="YU885" s="141"/>
      <c r="YV885" s="135"/>
      <c r="YW885" s="135"/>
      <c r="YX885" s="135"/>
      <c r="YY885" s="135"/>
      <c r="YZ885" s="135"/>
      <c r="ZA885" s="135"/>
      <c r="ZB885" s="135"/>
      <c r="ZC885" s="135"/>
      <c r="ZD885" s="135" t="str">
        <f>IF(ZG885 &lt;&gt; "",(COUNTIF($ZG$212:ZG885,ZG885)&amp;"_"&amp;ZG885),"")</f>
        <v/>
      </c>
      <c r="ZE885" s="142" t="str">
        <f>IFERROR(IF(Sale!A676 &lt;&gt; "", Sale!A676, ""), "")</f>
        <v/>
      </c>
      <c r="ZF885" s="135" t="str">
        <f>IFERROR(IF(Sale!B676 &lt;&gt; "", Sale!B676, ""), "")</f>
        <v/>
      </c>
      <c r="ZG885" s="135" t="str">
        <f>IFERROR(IF(Sale!C676 &lt;&gt; "", Sale!C676, ""), "")</f>
        <v/>
      </c>
      <c r="ZH885" s="135" t="str">
        <f>IFERROR(IF(Sale!D676 &lt;&gt; "", Sale!D676, ""), "")</f>
        <v/>
      </c>
      <c r="ZI885" s="135" t="str">
        <f>IFERROR(IF(Sale!E676 &lt;&gt; "", Sale!E676, ""), "")</f>
        <v/>
      </c>
      <c r="ZJ885" s="135" t="str">
        <f>IFERROR(IF(Sale!F676 &lt;&gt; "", Sale!F676, ""), "")</f>
        <v/>
      </c>
      <c r="ZK885" s="135" t="str">
        <f>IFERROR(IF(Sale!G676 &lt;&gt; "", Sale!G676, ""), "")</f>
        <v/>
      </c>
      <c r="ZL885" s="135" t="str">
        <f>IFERROR(IF(Sale!H676 &lt;&gt; "", Sale!H676, ""), "")</f>
        <v/>
      </c>
      <c r="ZM885" s="135" t="str">
        <f>IFERROR(IF(Sale!I676 &lt;&gt; "", Sale!I676, ""), "")</f>
        <v/>
      </c>
      <c r="ZN885" s="135" t="str">
        <f>IFERROR(IF(Sale!J676 &lt;&gt; "", Sale!J676, ""), "")</f>
        <v/>
      </c>
      <c r="ZO885" s="135" t="str">
        <f>IFERROR(IF(Sale!K676 &lt;&gt; "", Sale!K676, ""), "")</f>
        <v/>
      </c>
      <c r="ZP885" s="135" t="str">
        <f>IFERROR(IF(Sale!L676 &lt;&gt; "", Sale!L676, ""), "")</f>
        <v/>
      </c>
      <c r="ZQ885" s="135" t="str">
        <f>IFERROR(IF(Sale!M676 &lt;&gt; "", Sale!M676, ""), "")</f>
        <v/>
      </c>
      <c r="ZR885" s="135" t="str">
        <f>IFERROR(IF(Sale!N676 &lt;&gt; "", Sale!N676, ""), "")</f>
        <v/>
      </c>
      <c r="ZS885" s="135" t="str">
        <f>IFERROR(IF(Sale!O676 &lt;&gt; "", Sale!O676, ""), "")</f>
        <v/>
      </c>
      <c r="ZT885" s="135"/>
      <c r="ZU885" s="135"/>
      <c r="ZV885" s="135"/>
      <c r="ZW885" s="135"/>
      <c r="ZX885" s="139"/>
      <c r="ZY885" s="135"/>
      <c r="ZZ885" s="135"/>
    </row>
    <row r="886" spans="25:702">
      <c r="Y886"/>
      <c r="YA886" s="135" t="str">
        <f>IF(YC886 &lt;&gt; "", (COUNTIF($YC$212:YC886,YC886)&amp;"_"&amp;YC886),"")</f>
        <v/>
      </c>
      <c r="YB886" s="136" t="str">
        <f>IFERROR(IF(Purchase!A676 &lt;&gt;"",Purchase!A676,""),"")</f>
        <v/>
      </c>
      <c r="YC886" s="137" t="str">
        <f>IFERROR(IF(Purchase!B676 &lt;&gt;"",Purchase!B676,""),"")</f>
        <v/>
      </c>
      <c r="YD886" s="137" t="str">
        <f>IFERROR(IF(Purchase!C676 &lt;&gt;"",Purchase!C676,""),"")</f>
        <v/>
      </c>
      <c r="YE886" s="137" t="str">
        <f>IFERROR(IF(Purchase!D676 &lt;&gt;"",Purchase!D676,""),"")</f>
        <v/>
      </c>
      <c r="YF886" s="137" t="str">
        <f>IFERROR(IF(Purchase!E676 &lt;&gt;"",Purchase!E676,""),"")</f>
        <v/>
      </c>
      <c r="YG886" s="137" t="str">
        <f>IFERROR(IF(Purchase!F676 &lt;&gt;"",Purchase!F676,""),"")</f>
        <v/>
      </c>
      <c r="YH886" s="137" t="str">
        <f>IFERROR(IF(Purchase!G676 &lt;&gt;"",Purchase!G676,""),"")</f>
        <v/>
      </c>
      <c r="YI886" s="137" t="str">
        <f>IFERROR(IF(Purchase!H676 &lt;&gt;"",Purchase!H676,""),"")</f>
        <v/>
      </c>
      <c r="YJ886" s="137" t="str">
        <f>IFERROR(IF(Purchase!I676 &lt;&gt;"",Purchase!I676,""),"")</f>
        <v/>
      </c>
      <c r="YK886" s="137" t="str">
        <f>IFERROR(IF(Purchase!J676 &lt;&gt;"",Purchase!J676,""),"")</f>
        <v/>
      </c>
      <c r="YL886" s="149" t="str">
        <f t="shared" si="37"/>
        <v/>
      </c>
      <c r="YM886" s="135"/>
      <c r="YN886" s="138"/>
      <c r="YO886" s="139"/>
      <c r="YP886" s="138"/>
      <c r="YQ886" s="138"/>
      <c r="YR886" s="140"/>
      <c r="YS886" s="138"/>
      <c r="YT886" s="138"/>
      <c r="YU886" s="141"/>
      <c r="YV886" s="135"/>
      <c r="YW886" s="135"/>
      <c r="YX886" s="135"/>
      <c r="YY886" s="135"/>
      <c r="YZ886" s="135"/>
      <c r="ZA886" s="135"/>
      <c r="ZB886" s="135"/>
      <c r="ZC886" s="135"/>
      <c r="ZD886" s="135" t="str">
        <f>IF(ZG886 &lt;&gt; "",(COUNTIF($ZG$212:ZG886,ZG886)&amp;"_"&amp;ZG886),"")</f>
        <v/>
      </c>
      <c r="ZE886" s="142" t="str">
        <f>IFERROR(IF(Sale!A677 &lt;&gt; "", Sale!A677, ""), "")</f>
        <v/>
      </c>
      <c r="ZF886" s="135" t="str">
        <f>IFERROR(IF(Sale!B677 &lt;&gt; "", Sale!B677, ""), "")</f>
        <v/>
      </c>
      <c r="ZG886" s="135" t="str">
        <f>IFERROR(IF(Sale!C677 &lt;&gt; "", Sale!C677, ""), "")</f>
        <v/>
      </c>
      <c r="ZH886" s="135" t="str">
        <f>IFERROR(IF(Sale!D677 &lt;&gt; "", Sale!D677, ""), "")</f>
        <v/>
      </c>
      <c r="ZI886" s="135" t="str">
        <f>IFERROR(IF(Sale!E677 &lt;&gt; "", Sale!E677, ""), "")</f>
        <v/>
      </c>
      <c r="ZJ886" s="135" t="str">
        <f>IFERROR(IF(Sale!F677 &lt;&gt; "", Sale!F677, ""), "")</f>
        <v/>
      </c>
      <c r="ZK886" s="135" t="str">
        <f>IFERROR(IF(Sale!G677 &lt;&gt; "", Sale!G677, ""), "")</f>
        <v/>
      </c>
      <c r="ZL886" s="135" t="str">
        <f>IFERROR(IF(Sale!H677 &lt;&gt; "", Sale!H677, ""), "")</f>
        <v/>
      </c>
      <c r="ZM886" s="135" t="str">
        <f>IFERROR(IF(Sale!I677 &lt;&gt; "", Sale!I677, ""), "")</f>
        <v/>
      </c>
      <c r="ZN886" s="135" t="str">
        <f>IFERROR(IF(Sale!J677 &lt;&gt; "", Sale!J677, ""), "")</f>
        <v/>
      </c>
      <c r="ZO886" s="135" t="str">
        <f>IFERROR(IF(Sale!K677 &lt;&gt; "", Sale!K677, ""), "")</f>
        <v/>
      </c>
      <c r="ZP886" s="135" t="str">
        <f>IFERROR(IF(Sale!L677 &lt;&gt; "", Sale!L677, ""), "")</f>
        <v/>
      </c>
      <c r="ZQ886" s="135" t="str">
        <f>IFERROR(IF(Sale!M677 &lt;&gt; "", Sale!M677, ""), "")</f>
        <v/>
      </c>
      <c r="ZR886" s="135" t="str">
        <f>IFERROR(IF(Sale!N677 &lt;&gt; "", Sale!N677, ""), "")</f>
        <v/>
      </c>
      <c r="ZS886" s="135" t="str">
        <f>IFERROR(IF(Sale!O677 &lt;&gt; "", Sale!O677, ""), "")</f>
        <v/>
      </c>
      <c r="ZT886" s="135"/>
      <c r="ZU886" s="135"/>
      <c r="ZV886" s="135"/>
      <c r="ZW886" s="135"/>
      <c r="ZX886" s="139"/>
      <c r="ZY886" s="135"/>
      <c r="ZZ886" s="135"/>
    </row>
    <row r="887" spans="25:702">
      <c r="Y887"/>
      <c r="YA887" s="135" t="str">
        <f>IF(YC887 &lt;&gt; "", (COUNTIF($YC$212:YC887,YC887)&amp;"_"&amp;YC887),"")</f>
        <v/>
      </c>
      <c r="YB887" s="136" t="str">
        <f>IFERROR(IF(Purchase!A677 &lt;&gt;"",Purchase!A677,""),"")</f>
        <v/>
      </c>
      <c r="YC887" s="137" t="str">
        <f>IFERROR(IF(Purchase!B677 &lt;&gt;"",Purchase!B677,""),"")</f>
        <v/>
      </c>
      <c r="YD887" s="137" t="str">
        <f>IFERROR(IF(Purchase!C677 &lt;&gt;"",Purchase!C677,""),"")</f>
        <v/>
      </c>
      <c r="YE887" s="137" t="str">
        <f>IFERROR(IF(Purchase!D677 &lt;&gt;"",Purchase!D677,""),"")</f>
        <v/>
      </c>
      <c r="YF887" s="137" t="str">
        <f>IFERROR(IF(Purchase!E677 &lt;&gt;"",Purchase!E677,""),"")</f>
        <v/>
      </c>
      <c r="YG887" s="137" t="str">
        <f>IFERROR(IF(Purchase!F677 &lt;&gt;"",Purchase!F677,""),"")</f>
        <v/>
      </c>
      <c r="YH887" s="137" t="str">
        <f>IFERROR(IF(Purchase!G677 &lt;&gt;"",Purchase!G677,""),"")</f>
        <v/>
      </c>
      <c r="YI887" s="137" t="str">
        <f>IFERROR(IF(Purchase!H677 &lt;&gt;"",Purchase!H677,""),"")</f>
        <v/>
      </c>
      <c r="YJ887" s="137" t="str">
        <f>IFERROR(IF(Purchase!I677 &lt;&gt;"",Purchase!I677,""),"")</f>
        <v/>
      </c>
      <c r="YK887" s="137" t="str">
        <f>IFERROR(IF(Purchase!J677 &lt;&gt;"",Purchase!J677,""),"")</f>
        <v/>
      </c>
      <c r="YL887" s="149" t="str">
        <f t="shared" si="37"/>
        <v/>
      </c>
      <c r="YM887" s="135"/>
      <c r="YN887" s="138"/>
      <c r="YO887" s="139"/>
      <c r="YP887" s="138"/>
      <c r="YQ887" s="138"/>
      <c r="YR887" s="140"/>
      <c r="YS887" s="138"/>
      <c r="YT887" s="138"/>
      <c r="YU887" s="141"/>
      <c r="YV887" s="135"/>
      <c r="YW887" s="135"/>
      <c r="YX887" s="135"/>
      <c r="YY887" s="135"/>
      <c r="YZ887" s="135"/>
      <c r="ZA887" s="135"/>
      <c r="ZB887" s="135"/>
      <c r="ZC887" s="135"/>
      <c r="ZD887" s="135" t="str">
        <f>IF(ZG887 &lt;&gt; "",(COUNTIF($ZG$212:ZG887,ZG887)&amp;"_"&amp;ZG887),"")</f>
        <v/>
      </c>
      <c r="ZE887" s="142" t="str">
        <f>IFERROR(IF(Sale!A678 &lt;&gt; "", Sale!A678, ""), "")</f>
        <v/>
      </c>
      <c r="ZF887" s="135" t="str">
        <f>IFERROR(IF(Sale!B678 &lt;&gt; "", Sale!B678, ""), "")</f>
        <v/>
      </c>
      <c r="ZG887" s="135" t="str">
        <f>IFERROR(IF(Sale!C678 &lt;&gt; "", Sale!C678, ""), "")</f>
        <v/>
      </c>
      <c r="ZH887" s="135" t="str">
        <f>IFERROR(IF(Sale!D678 &lt;&gt; "", Sale!D678, ""), "")</f>
        <v/>
      </c>
      <c r="ZI887" s="135" t="str">
        <f>IFERROR(IF(Sale!E678 &lt;&gt; "", Sale!E678, ""), "")</f>
        <v/>
      </c>
      <c r="ZJ887" s="135" t="str">
        <f>IFERROR(IF(Sale!F678 &lt;&gt; "", Sale!F678, ""), "")</f>
        <v/>
      </c>
      <c r="ZK887" s="135" t="str">
        <f>IFERROR(IF(Sale!G678 &lt;&gt; "", Sale!G678, ""), "")</f>
        <v/>
      </c>
      <c r="ZL887" s="135" t="str">
        <f>IFERROR(IF(Sale!H678 &lt;&gt; "", Sale!H678, ""), "")</f>
        <v/>
      </c>
      <c r="ZM887" s="135" t="str">
        <f>IFERROR(IF(Sale!I678 &lt;&gt; "", Sale!I678, ""), "")</f>
        <v/>
      </c>
      <c r="ZN887" s="135" t="str">
        <f>IFERROR(IF(Sale!J678 &lt;&gt; "", Sale!J678, ""), "")</f>
        <v/>
      </c>
      <c r="ZO887" s="135" t="str">
        <f>IFERROR(IF(Sale!K678 &lt;&gt; "", Sale!K678, ""), "")</f>
        <v/>
      </c>
      <c r="ZP887" s="135" t="str">
        <f>IFERROR(IF(Sale!L678 &lt;&gt; "", Sale!L678, ""), "")</f>
        <v/>
      </c>
      <c r="ZQ887" s="135" t="str">
        <f>IFERROR(IF(Sale!M678 &lt;&gt; "", Sale!M678, ""), "")</f>
        <v/>
      </c>
      <c r="ZR887" s="135" t="str">
        <f>IFERROR(IF(Sale!N678 &lt;&gt; "", Sale!N678, ""), "")</f>
        <v/>
      </c>
      <c r="ZS887" s="135" t="str">
        <f>IFERROR(IF(Sale!O678 &lt;&gt; "", Sale!O678, ""), "")</f>
        <v/>
      </c>
      <c r="ZT887" s="135"/>
      <c r="ZU887" s="135"/>
      <c r="ZV887" s="135"/>
      <c r="ZW887" s="135"/>
      <c r="ZX887" s="139"/>
      <c r="ZY887" s="135"/>
      <c r="ZZ887" s="135"/>
    </row>
    <row r="888" spans="25:702">
      <c r="Y888"/>
      <c r="YA888" s="135" t="str">
        <f>IF(YC888 &lt;&gt; "", (COUNTIF($YC$212:YC888,YC888)&amp;"_"&amp;YC888),"")</f>
        <v/>
      </c>
      <c r="YB888" s="136" t="str">
        <f>IFERROR(IF(Purchase!A678 &lt;&gt;"",Purchase!A678,""),"")</f>
        <v/>
      </c>
      <c r="YC888" s="137" t="str">
        <f>IFERROR(IF(Purchase!B678 &lt;&gt;"",Purchase!B678,""),"")</f>
        <v/>
      </c>
      <c r="YD888" s="137" t="str">
        <f>IFERROR(IF(Purchase!C678 &lt;&gt;"",Purchase!C678,""),"")</f>
        <v/>
      </c>
      <c r="YE888" s="137" t="str">
        <f>IFERROR(IF(Purchase!D678 &lt;&gt;"",Purchase!D678,""),"")</f>
        <v/>
      </c>
      <c r="YF888" s="137" t="str">
        <f>IFERROR(IF(Purchase!E678 &lt;&gt;"",Purchase!E678,""),"")</f>
        <v/>
      </c>
      <c r="YG888" s="137" t="str">
        <f>IFERROR(IF(Purchase!F678 &lt;&gt;"",Purchase!F678,""),"")</f>
        <v/>
      </c>
      <c r="YH888" s="137" t="str">
        <f>IFERROR(IF(Purchase!G678 &lt;&gt;"",Purchase!G678,""),"")</f>
        <v/>
      </c>
      <c r="YI888" s="137" t="str">
        <f>IFERROR(IF(Purchase!H678 &lt;&gt;"",Purchase!H678,""),"")</f>
        <v/>
      </c>
      <c r="YJ888" s="137" t="str">
        <f>IFERROR(IF(Purchase!I678 &lt;&gt;"",Purchase!I678,""),"")</f>
        <v/>
      </c>
      <c r="YK888" s="137" t="str">
        <f>IFERROR(IF(Purchase!J678 &lt;&gt;"",Purchase!J678,""),"")</f>
        <v/>
      </c>
      <c r="YL888" s="149" t="str">
        <f t="shared" si="37"/>
        <v/>
      </c>
      <c r="YM888" s="135"/>
      <c r="YN888" s="138"/>
      <c r="YO888" s="139"/>
      <c r="YP888" s="138"/>
      <c r="YQ888" s="138"/>
      <c r="YR888" s="140"/>
      <c r="YS888" s="138"/>
      <c r="YT888" s="138"/>
      <c r="YU888" s="141"/>
      <c r="YV888" s="135"/>
      <c r="YW888" s="135"/>
      <c r="YX888" s="135"/>
      <c r="YY888" s="135"/>
      <c r="YZ888" s="135"/>
      <c r="ZA888" s="135"/>
      <c r="ZB888" s="135"/>
      <c r="ZC888" s="135"/>
      <c r="ZD888" s="135" t="str">
        <f>IF(ZG888 &lt;&gt; "",(COUNTIF($ZG$212:ZG888,ZG888)&amp;"_"&amp;ZG888),"")</f>
        <v/>
      </c>
      <c r="ZE888" s="142" t="str">
        <f>IFERROR(IF(Sale!A679 &lt;&gt; "", Sale!A679, ""), "")</f>
        <v/>
      </c>
      <c r="ZF888" s="135" t="str">
        <f>IFERROR(IF(Sale!B679 &lt;&gt; "", Sale!B679, ""), "")</f>
        <v/>
      </c>
      <c r="ZG888" s="135" t="str">
        <f>IFERROR(IF(Sale!C679 &lt;&gt; "", Sale!C679, ""), "")</f>
        <v/>
      </c>
      <c r="ZH888" s="135" t="str">
        <f>IFERROR(IF(Sale!D679 &lt;&gt; "", Sale!D679, ""), "")</f>
        <v/>
      </c>
      <c r="ZI888" s="135" t="str">
        <f>IFERROR(IF(Sale!E679 &lt;&gt; "", Sale!E679, ""), "")</f>
        <v/>
      </c>
      <c r="ZJ888" s="135" t="str">
        <f>IFERROR(IF(Sale!F679 &lt;&gt; "", Sale!F679, ""), "")</f>
        <v/>
      </c>
      <c r="ZK888" s="135" t="str">
        <f>IFERROR(IF(Sale!G679 &lt;&gt; "", Sale!G679, ""), "")</f>
        <v/>
      </c>
      <c r="ZL888" s="135" t="str">
        <f>IFERROR(IF(Sale!H679 &lt;&gt; "", Sale!H679, ""), "")</f>
        <v/>
      </c>
      <c r="ZM888" s="135" t="str">
        <f>IFERROR(IF(Sale!I679 &lt;&gt; "", Sale!I679, ""), "")</f>
        <v/>
      </c>
      <c r="ZN888" s="135" t="str">
        <f>IFERROR(IF(Sale!J679 &lt;&gt; "", Sale!J679, ""), "")</f>
        <v/>
      </c>
      <c r="ZO888" s="135" t="str">
        <f>IFERROR(IF(Sale!K679 &lt;&gt; "", Sale!K679, ""), "")</f>
        <v/>
      </c>
      <c r="ZP888" s="135" t="str">
        <f>IFERROR(IF(Sale!L679 &lt;&gt; "", Sale!L679, ""), "")</f>
        <v/>
      </c>
      <c r="ZQ888" s="135" t="str">
        <f>IFERROR(IF(Sale!M679 &lt;&gt; "", Sale!M679, ""), "")</f>
        <v/>
      </c>
      <c r="ZR888" s="135" t="str">
        <f>IFERROR(IF(Sale!N679 &lt;&gt; "", Sale!N679, ""), "")</f>
        <v/>
      </c>
      <c r="ZS888" s="135" t="str">
        <f>IFERROR(IF(Sale!O679 &lt;&gt; "", Sale!O679, ""), "")</f>
        <v/>
      </c>
      <c r="ZT888" s="135"/>
      <c r="ZU888" s="135"/>
      <c r="ZV888" s="135"/>
      <c r="ZW888" s="135"/>
      <c r="ZX888" s="139"/>
      <c r="ZY888" s="135"/>
      <c r="ZZ888" s="135"/>
    </row>
    <row r="889" spans="25:702">
      <c r="Y889"/>
      <c r="YA889" s="135" t="str">
        <f>IF(YC889 &lt;&gt; "", (COUNTIF($YC$212:YC889,YC889)&amp;"_"&amp;YC889),"")</f>
        <v/>
      </c>
      <c r="YB889" s="136" t="str">
        <f>IFERROR(IF(Purchase!A679 &lt;&gt;"",Purchase!A679,""),"")</f>
        <v/>
      </c>
      <c r="YC889" s="137" t="str">
        <f>IFERROR(IF(Purchase!B679 &lt;&gt;"",Purchase!B679,""),"")</f>
        <v/>
      </c>
      <c r="YD889" s="137" t="str">
        <f>IFERROR(IF(Purchase!C679 &lt;&gt;"",Purchase!C679,""),"")</f>
        <v/>
      </c>
      <c r="YE889" s="137" t="str">
        <f>IFERROR(IF(Purchase!D679 &lt;&gt;"",Purchase!D679,""),"")</f>
        <v/>
      </c>
      <c r="YF889" s="137" t="str">
        <f>IFERROR(IF(Purchase!E679 &lt;&gt;"",Purchase!E679,""),"")</f>
        <v/>
      </c>
      <c r="YG889" s="137" t="str">
        <f>IFERROR(IF(Purchase!F679 &lt;&gt;"",Purchase!F679,""),"")</f>
        <v/>
      </c>
      <c r="YH889" s="137" t="str">
        <f>IFERROR(IF(Purchase!G679 &lt;&gt;"",Purchase!G679,""),"")</f>
        <v/>
      </c>
      <c r="YI889" s="137" t="str">
        <f>IFERROR(IF(Purchase!H679 &lt;&gt;"",Purchase!H679,""),"")</f>
        <v/>
      </c>
      <c r="YJ889" s="137" t="str">
        <f>IFERROR(IF(Purchase!I679 &lt;&gt;"",Purchase!I679,""),"")</f>
        <v/>
      </c>
      <c r="YK889" s="137" t="str">
        <f>IFERROR(IF(Purchase!J679 &lt;&gt;"",Purchase!J679,""),"")</f>
        <v/>
      </c>
      <c r="YL889" s="149" t="str">
        <f t="shared" si="37"/>
        <v/>
      </c>
      <c r="YM889" s="135"/>
      <c r="YN889" s="138"/>
      <c r="YO889" s="139"/>
      <c r="YP889" s="138"/>
      <c r="YQ889" s="138"/>
      <c r="YR889" s="140"/>
      <c r="YS889" s="138"/>
      <c r="YT889" s="138"/>
      <c r="YU889" s="141"/>
      <c r="YV889" s="135"/>
      <c r="YW889" s="135"/>
      <c r="YX889" s="135"/>
      <c r="YY889" s="135"/>
      <c r="YZ889" s="135"/>
      <c r="ZA889" s="135"/>
      <c r="ZB889" s="135"/>
      <c r="ZC889" s="135"/>
      <c r="ZD889" s="135" t="str">
        <f>IF(ZG889 &lt;&gt; "",(COUNTIF($ZG$212:ZG889,ZG889)&amp;"_"&amp;ZG889),"")</f>
        <v/>
      </c>
      <c r="ZE889" s="142" t="str">
        <f>IFERROR(IF(Sale!A680 &lt;&gt; "", Sale!A680, ""), "")</f>
        <v/>
      </c>
      <c r="ZF889" s="135" t="str">
        <f>IFERROR(IF(Sale!B680 &lt;&gt; "", Sale!B680, ""), "")</f>
        <v/>
      </c>
      <c r="ZG889" s="135" t="str">
        <f>IFERROR(IF(Sale!C680 &lt;&gt; "", Sale!C680, ""), "")</f>
        <v/>
      </c>
      <c r="ZH889" s="135" t="str">
        <f>IFERROR(IF(Sale!D680 &lt;&gt; "", Sale!D680, ""), "")</f>
        <v/>
      </c>
      <c r="ZI889" s="135" t="str">
        <f>IFERROR(IF(Sale!E680 &lt;&gt; "", Sale!E680, ""), "")</f>
        <v/>
      </c>
      <c r="ZJ889" s="135" t="str">
        <f>IFERROR(IF(Sale!F680 &lt;&gt; "", Sale!F680, ""), "")</f>
        <v/>
      </c>
      <c r="ZK889" s="135" t="str">
        <f>IFERROR(IF(Sale!G680 &lt;&gt; "", Sale!G680, ""), "")</f>
        <v/>
      </c>
      <c r="ZL889" s="135" t="str">
        <f>IFERROR(IF(Sale!H680 &lt;&gt; "", Sale!H680, ""), "")</f>
        <v/>
      </c>
      <c r="ZM889" s="135" t="str">
        <f>IFERROR(IF(Sale!I680 &lt;&gt; "", Sale!I680, ""), "")</f>
        <v/>
      </c>
      <c r="ZN889" s="135" t="str">
        <f>IFERROR(IF(Sale!J680 &lt;&gt; "", Sale!J680, ""), "")</f>
        <v/>
      </c>
      <c r="ZO889" s="135" t="str">
        <f>IFERROR(IF(Sale!K680 &lt;&gt; "", Sale!K680, ""), "")</f>
        <v/>
      </c>
      <c r="ZP889" s="135" t="str">
        <f>IFERROR(IF(Sale!L680 &lt;&gt; "", Sale!L680, ""), "")</f>
        <v/>
      </c>
      <c r="ZQ889" s="135" t="str">
        <f>IFERROR(IF(Sale!M680 &lt;&gt; "", Sale!M680, ""), "")</f>
        <v/>
      </c>
      <c r="ZR889" s="135" t="str">
        <f>IFERROR(IF(Sale!N680 &lt;&gt; "", Sale!N680, ""), "")</f>
        <v/>
      </c>
      <c r="ZS889" s="135" t="str">
        <f>IFERROR(IF(Sale!O680 &lt;&gt; "", Sale!O680, ""), "")</f>
        <v/>
      </c>
      <c r="ZT889" s="135"/>
      <c r="ZU889" s="135"/>
      <c r="ZV889" s="135"/>
      <c r="ZW889" s="135"/>
      <c r="ZX889" s="139"/>
      <c r="ZY889" s="135"/>
      <c r="ZZ889" s="135"/>
    </row>
    <row r="890" spans="25:702">
      <c r="Y890"/>
      <c r="YA890" s="135" t="str">
        <f>IF(YC890 &lt;&gt; "", (COUNTIF($YC$212:YC890,YC890)&amp;"_"&amp;YC890),"")</f>
        <v/>
      </c>
      <c r="YB890" s="136" t="str">
        <f>IFERROR(IF(Purchase!A680 &lt;&gt;"",Purchase!A680,""),"")</f>
        <v/>
      </c>
      <c r="YC890" s="137" t="str">
        <f>IFERROR(IF(Purchase!B680 &lt;&gt;"",Purchase!B680,""),"")</f>
        <v/>
      </c>
      <c r="YD890" s="137" t="str">
        <f>IFERROR(IF(Purchase!C680 &lt;&gt;"",Purchase!C680,""),"")</f>
        <v/>
      </c>
      <c r="YE890" s="137" t="str">
        <f>IFERROR(IF(Purchase!D680 &lt;&gt;"",Purchase!D680,""),"")</f>
        <v/>
      </c>
      <c r="YF890" s="137" t="str">
        <f>IFERROR(IF(Purchase!E680 &lt;&gt;"",Purchase!E680,""),"")</f>
        <v/>
      </c>
      <c r="YG890" s="137" t="str">
        <f>IFERROR(IF(Purchase!F680 &lt;&gt;"",Purchase!F680,""),"")</f>
        <v/>
      </c>
      <c r="YH890" s="137" t="str">
        <f>IFERROR(IF(Purchase!G680 &lt;&gt;"",Purchase!G680,""),"")</f>
        <v/>
      </c>
      <c r="YI890" s="137" t="str">
        <f>IFERROR(IF(Purchase!H680 &lt;&gt;"",Purchase!H680,""),"")</f>
        <v/>
      </c>
      <c r="YJ890" s="137" t="str">
        <f>IFERROR(IF(Purchase!I680 &lt;&gt;"",Purchase!I680,""),"")</f>
        <v/>
      </c>
      <c r="YK890" s="137" t="str">
        <f>IFERROR(IF(Purchase!J680 &lt;&gt;"",Purchase!J680,""),"")</f>
        <v/>
      </c>
      <c r="YL890" s="149" t="str">
        <f t="shared" si="37"/>
        <v/>
      </c>
      <c r="YM890" s="135"/>
      <c r="YN890" s="138"/>
      <c r="YO890" s="139"/>
      <c r="YP890" s="138"/>
      <c r="YQ890" s="138"/>
      <c r="YR890" s="140"/>
      <c r="YS890" s="138"/>
      <c r="YT890" s="138"/>
      <c r="YU890" s="141"/>
      <c r="YV890" s="135"/>
      <c r="YW890" s="135"/>
      <c r="YX890" s="135"/>
      <c r="YY890" s="135"/>
      <c r="YZ890" s="135"/>
      <c r="ZA890" s="135"/>
      <c r="ZB890" s="135"/>
      <c r="ZC890" s="135"/>
      <c r="ZD890" s="135" t="str">
        <f>IF(ZG890 &lt;&gt; "",(COUNTIF($ZG$212:ZG890,ZG890)&amp;"_"&amp;ZG890),"")</f>
        <v/>
      </c>
      <c r="ZE890" s="142" t="str">
        <f>IFERROR(IF(Sale!A681 &lt;&gt; "", Sale!A681, ""), "")</f>
        <v/>
      </c>
      <c r="ZF890" s="135" t="str">
        <f>IFERROR(IF(Sale!B681 &lt;&gt; "", Sale!B681, ""), "")</f>
        <v/>
      </c>
      <c r="ZG890" s="135" t="str">
        <f>IFERROR(IF(Sale!C681 &lt;&gt; "", Sale!C681, ""), "")</f>
        <v/>
      </c>
      <c r="ZH890" s="135" t="str">
        <f>IFERROR(IF(Sale!D681 &lt;&gt; "", Sale!D681, ""), "")</f>
        <v/>
      </c>
      <c r="ZI890" s="135" t="str">
        <f>IFERROR(IF(Sale!E681 &lt;&gt; "", Sale!E681, ""), "")</f>
        <v/>
      </c>
      <c r="ZJ890" s="135" t="str">
        <f>IFERROR(IF(Sale!F681 &lt;&gt; "", Sale!F681, ""), "")</f>
        <v/>
      </c>
      <c r="ZK890" s="135" t="str">
        <f>IFERROR(IF(Sale!G681 &lt;&gt; "", Sale!G681, ""), "")</f>
        <v/>
      </c>
      <c r="ZL890" s="135" t="str">
        <f>IFERROR(IF(Sale!H681 &lt;&gt; "", Sale!H681, ""), "")</f>
        <v/>
      </c>
      <c r="ZM890" s="135" t="str">
        <f>IFERROR(IF(Sale!I681 &lt;&gt; "", Sale!I681, ""), "")</f>
        <v/>
      </c>
      <c r="ZN890" s="135" t="str">
        <f>IFERROR(IF(Sale!J681 &lt;&gt; "", Sale!J681, ""), "")</f>
        <v/>
      </c>
      <c r="ZO890" s="135" t="str">
        <f>IFERROR(IF(Sale!K681 &lt;&gt; "", Sale!K681, ""), "")</f>
        <v/>
      </c>
      <c r="ZP890" s="135" t="str">
        <f>IFERROR(IF(Sale!L681 &lt;&gt; "", Sale!L681, ""), "")</f>
        <v/>
      </c>
      <c r="ZQ890" s="135" t="str">
        <f>IFERROR(IF(Sale!M681 &lt;&gt; "", Sale!M681, ""), "")</f>
        <v/>
      </c>
      <c r="ZR890" s="135" t="str">
        <f>IFERROR(IF(Sale!N681 &lt;&gt; "", Sale!N681, ""), "")</f>
        <v/>
      </c>
      <c r="ZS890" s="135" t="str">
        <f>IFERROR(IF(Sale!O681 &lt;&gt; "", Sale!O681, ""), "")</f>
        <v/>
      </c>
      <c r="ZT890" s="135"/>
      <c r="ZU890" s="135"/>
      <c r="ZV890" s="135"/>
      <c r="ZW890" s="135"/>
      <c r="ZX890" s="139"/>
      <c r="ZY890" s="135"/>
      <c r="ZZ890" s="135"/>
    </row>
    <row r="891" spans="25:702">
      <c r="Y891"/>
      <c r="YA891" s="135" t="str">
        <f>IF(YC891 &lt;&gt; "", (COUNTIF($YC$212:YC891,YC891)&amp;"_"&amp;YC891),"")</f>
        <v/>
      </c>
      <c r="YB891" s="136" t="str">
        <f>IFERROR(IF(Purchase!A681 &lt;&gt;"",Purchase!A681,""),"")</f>
        <v/>
      </c>
      <c r="YC891" s="137" t="str">
        <f>IFERROR(IF(Purchase!B681 &lt;&gt;"",Purchase!B681,""),"")</f>
        <v/>
      </c>
      <c r="YD891" s="137" t="str">
        <f>IFERROR(IF(Purchase!C681 &lt;&gt;"",Purchase!C681,""),"")</f>
        <v/>
      </c>
      <c r="YE891" s="137" t="str">
        <f>IFERROR(IF(Purchase!D681 &lt;&gt;"",Purchase!D681,""),"")</f>
        <v/>
      </c>
      <c r="YF891" s="137" t="str">
        <f>IFERROR(IF(Purchase!E681 &lt;&gt;"",Purchase!E681,""),"")</f>
        <v/>
      </c>
      <c r="YG891" s="137" t="str">
        <f>IFERROR(IF(Purchase!F681 &lt;&gt;"",Purchase!F681,""),"")</f>
        <v/>
      </c>
      <c r="YH891" s="137" t="str">
        <f>IFERROR(IF(Purchase!G681 &lt;&gt;"",Purchase!G681,""),"")</f>
        <v/>
      </c>
      <c r="YI891" s="137" t="str">
        <f>IFERROR(IF(Purchase!H681 &lt;&gt;"",Purchase!H681,""),"")</f>
        <v/>
      </c>
      <c r="YJ891" s="137" t="str">
        <f>IFERROR(IF(Purchase!I681 &lt;&gt;"",Purchase!I681,""),"")</f>
        <v/>
      </c>
      <c r="YK891" s="137" t="str">
        <f>IFERROR(IF(Purchase!J681 &lt;&gt;"",Purchase!J681,""),"")</f>
        <v/>
      </c>
      <c r="YL891" s="149" t="str">
        <f t="shared" si="37"/>
        <v/>
      </c>
      <c r="YM891" s="135"/>
      <c r="YN891" s="138"/>
      <c r="YO891" s="139"/>
      <c r="YP891" s="138"/>
      <c r="YQ891" s="138"/>
      <c r="YR891" s="140"/>
      <c r="YS891" s="138"/>
      <c r="YT891" s="138"/>
      <c r="YU891" s="141"/>
      <c r="YV891" s="135"/>
      <c r="YW891" s="135"/>
      <c r="YX891" s="135"/>
      <c r="YY891" s="135"/>
      <c r="YZ891" s="135"/>
      <c r="ZA891" s="135"/>
      <c r="ZB891" s="135"/>
      <c r="ZC891" s="135"/>
      <c r="ZD891" s="135" t="str">
        <f>IF(ZG891 &lt;&gt; "",(COUNTIF($ZG$212:ZG891,ZG891)&amp;"_"&amp;ZG891),"")</f>
        <v/>
      </c>
      <c r="ZE891" s="142" t="str">
        <f>IFERROR(IF(Sale!A682 &lt;&gt; "", Sale!A682, ""), "")</f>
        <v/>
      </c>
      <c r="ZF891" s="135" t="str">
        <f>IFERROR(IF(Sale!B682 &lt;&gt; "", Sale!B682, ""), "")</f>
        <v/>
      </c>
      <c r="ZG891" s="135" t="str">
        <f>IFERROR(IF(Sale!C682 &lt;&gt; "", Sale!C682, ""), "")</f>
        <v/>
      </c>
      <c r="ZH891" s="135" t="str">
        <f>IFERROR(IF(Sale!D682 &lt;&gt; "", Sale!D682, ""), "")</f>
        <v/>
      </c>
      <c r="ZI891" s="135" t="str">
        <f>IFERROR(IF(Sale!E682 &lt;&gt; "", Sale!E682, ""), "")</f>
        <v/>
      </c>
      <c r="ZJ891" s="135" t="str">
        <f>IFERROR(IF(Sale!F682 &lt;&gt; "", Sale!F682, ""), "")</f>
        <v/>
      </c>
      <c r="ZK891" s="135" t="str">
        <f>IFERROR(IF(Sale!G682 &lt;&gt; "", Sale!G682, ""), "")</f>
        <v/>
      </c>
      <c r="ZL891" s="135" t="str">
        <f>IFERROR(IF(Sale!H682 &lt;&gt; "", Sale!H682, ""), "")</f>
        <v/>
      </c>
      <c r="ZM891" s="135" t="str">
        <f>IFERROR(IF(Sale!I682 &lt;&gt; "", Sale!I682, ""), "")</f>
        <v/>
      </c>
      <c r="ZN891" s="135" t="str">
        <f>IFERROR(IF(Sale!J682 &lt;&gt; "", Sale!J682, ""), "")</f>
        <v/>
      </c>
      <c r="ZO891" s="135" t="str">
        <f>IFERROR(IF(Sale!K682 &lt;&gt; "", Sale!K682, ""), "")</f>
        <v/>
      </c>
      <c r="ZP891" s="135" t="str">
        <f>IFERROR(IF(Sale!L682 &lt;&gt; "", Sale!L682, ""), "")</f>
        <v/>
      </c>
      <c r="ZQ891" s="135" t="str">
        <f>IFERROR(IF(Sale!M682 &lt;&gt; "", Sale!M682, ""), "")</f>
        <v/>
      </c>
      <c r="ZR891" s="135" t="str">
        <f>IFERROR(IF(Sale!N682 &lt;&gt; "", Sale!N682, ""), "")</f>
        <v/>
      </c>
      <c r="ZS891" s="135" t="str">
        <f>IFERROR(IF(Sale!O682 &lt;&gt; "", Sale!O682, ""), "")</f>
        <v/>
      </c>
      <c r="ZT891" s="135"/>
      <c r="ZU891" s="135"/>
      <c r="ZV891" s="135"/>
      <c r="ZW891" s="135"/>
      <c r="ZX891" s="139"/>
      <c r="ZY891" s="135"/>
      <c r="ZZ891" s="135"/>
    </row>
    <row r="892" spans="25:702">
      <c r="Y892"/>
      <c r="YA892" s="135" t="str">
        <f>IF(YC892 &lt;&gt; "", (COUNTIF($YC$212:YC892,YC892)&amp;"_"&amp;YC892),"")</f>
        <v/>
      </c>
      <c r="YB892" s="136" t="str">
        <f>IFERROR(IF(Purchase!A682 &lt;&gt;"",Purchase!A682,""),"")</f>
        <v/>
      </c>
      <c r="YC892" s="137" t="str">
        <f>IFERROR(IF(Purchase!B682 &lt;&gt;"",Purchase!B682,""),"")</f>
        <v/>
      </c>
      <c r="YD892" s="137" t="str">
        <f>IFERROR(IF(Purchase!C682 &lt;&gt;"",Purchase!C682,""),"")</f>
        <v/>
      </c>
      <c r="YE892" s="137" t="str">
        <f>IFERROR(IF(Purchase!D682 &lt;&gt;"",Purchase!D682,""),"")</f>
        <v/>
      </c>
      <c r="YF892" s="137" t="str">
        <f>IFERROR(IF(Purchase!E682 &lt;&gt;"",Purchase!E682,""),"")</f>
        <v/>
      </c>
      <c r="YG892" s="137" t="str">
        <f>IFERROR(IF(Purchase!F682 &lt;&gt;"",Purchase!F682,""),"")</f>
        <v/>
      </c>
      <c r="YH892" s="137" t="str">
        <f>IFERROR(IF(Purchase!G682 &lt;&gt;"",Purchase!G682,""),"")</f>
        <v/>
      </c>
      <c r="YI892" s="137" t="str">
        <f>IFERROR(IF(Purchase!H682 &lt;&gt;"",Purchase!H682,""),"")</f>
        <v/>
      </c>
      <c r="YJ892" s="137" t="str">
        <f>IFERROR(IF(Purchase!I682 &lt;&gt;"",Purchase!I682,""),"")</f>
        <v/>
      </c>
      <c r="YK892" s="137" t="str">
        <f>IFERROR(IF(Purchase!J682 &lt;&gt;"",Purchase!J682,""),"")</f>
        <v/>
      </c>
      <c r="YL892" s="149" t="str">
        <f t="shared" si="37"/>
        <v/>
      </c>
      <c r="YM892" s="135"/>
      <c r="YN892" s="138"/>
      <c r="YO892" s="139"/>
      <c r="YP892" s="138"/>
      <c r="YQ892" s="138"/>
      <c r="YR892" s="140"/>
      <c r="YS892" s="138"/>
      <c r="YT892" s="138"/>
      <c r="YU892" s="141"/>
      <c r="YV892" s="135"/>
      <c r="YW892" s="135"/>
      <c r="YX892" s="135"/>
      <c r="YY892" s="135"/>
      <c r="YZ892" s="135"/>
      <c r="ZA892" s="135"/>
      <c r="ZB892" s="135"/>
      <c r="ZC892" s="135"/>
      <c r="ZD892" s="135" t="str">
        <f>IF(ZG892 &lt;&gt; "",(COUNTIF($ZG$212:ZG892,ZG892)&amp;"_"&amp;ZG892),"")</f>
        <v/>
      </c>
      <c r="ZE892" s="142" t="str">
        <f>IFERROR(IF(Sale!A683 &lt;&gt; "", Sale!A683, ""), "")</f>
        <v/>
      </c>
      <c r="ZF892" s="135" t="str">
        <f>IFERROR(IF(Sale!B683 &lt;&gt; "", Sale!B683, ""), "")</f>
        <v/>
      </c>
      <c r="ZG892" s="135" t="str">
        <f>IFERROR(IF(Sale!C683 &lt;&gt; "", Sale!C683, ""), "")</f>
        <v/>
      </c>
      <c r="ZH892" s="135" t="str">
        <f>IFERROR(IF(Sale!D683 &lt;&gt; "", Sale!D683, ""), "")</f>
        <v/>
      </c>
      <c r="ZI892" s="135" t="str">
        <f>IFERROR(IF(Sale!E683 &lt;&gt; "", Sale!E683, ""), "")</f>
        <v/>
      </c>
      <c r="ZJ892" s="135" t="str">
        <f>IFERROR(IF(Sale!F683 &lt;&gt; "", Sale!F683, ""), "")</f>
        <v/>
      </c>
      <c r="ZK892" s="135" t="str">
        <f>IFERROR(IF(Sale!G683 &lt;&gt; "", Sale!G683, ""), "")</f>
        <v/>
      </c>
      <c r="ZL892" s="135" t="str">
        <f>IFERROR(IF(Sale!H683 &lt;&gt; "", Sale!H683, ""), "")</f>
        <v/>
      </c>
      <c r="ZM892" s="135" t="str">
        <f>IFERROR(IF(Sale!I683 &lt;&gt; "", Sale!I683, ""), "")</f>
        <v/>
      </c>
      <c r="ZN892" s="135" t="str">
        <f>IFERROR(IF(Sale!J683 &lt;&gt; "", Sale!J683, ""), "")</f>
        <v/>
      </c>
      <c r="ZO892" s="135" t="str">
        <f>IFERROR(IF(Sale!K683 &lt;&gt; "", Sale!K683, ""), "")</f>
        <v/>
      </c>
      <c r="ZP892" s="135" t="str">
        <f>IFERROR(IF(Sale!L683 &lt;&gt; "", Sale!L683, ""), "")</f>
        <v/>
      </c>
      <c r="ZQ892" s="135" t="str">
        <f>IFERROR(IF(Sale!M683 &lt;&gt; "", Sale!M683, ""), "")</f>
        <v/>
      </c>
      <c r="ZR892" s="135" t="str">
        <f>IFERROR(IF(Sale!N683 &lt;&gt; "", Sale!N683, ""), "")</f>
        <v/>
      </c>
      <c r="ZS892" s="135" t="str">
        <f>IFERROR(IF(Sale!O683 &lt;&gt; "", Sale!O683, ""), "")</f>
        <v/>
      </c>
      <c r="ZT892" s="135"/>
      <c r="ZU892" s="135"/>
      <c r="ZV892" s="135"/>
      <c r="ZW892" s="135"/>
      <c r="ZX892" s="139"/>
      <c r="ZY892" s="135"/>
      <c r="ZZ892" s="135"/>
    </row>
    <row r="893" spans="25:702">
      <c r="Y893"/>
      <c r="YA893" s="135" t="str">
        <f>IF(YC893 &lt;&gt; "", (COUNTIF($YC$212:YC893,YC893)&amp;"_"&amp;YC893),"")</f>
        <v/>
      </c>
      <c r="YB893" s="136" t="str">
        <f>IFERROR(IF(Purchase!A683 &lt;&gt;"",Purchase!A683,""),"")</f>
        <v/>
      </c>
      <c r="YC893" s="137" t="str">
        <f>IFERROR(IF(Purchase!B683 &lt;&gt;"",Purchase!B683,""),"")</f>
        <v/>
      </c>
      <c r="YD893" s="137" t="str">
        <f>IFERROR(IF(Purchase!C683 &lt;&gt;"",Purchase!C683,""),"")</f>
        <v/>
      </c>
      <c r="YE893" s="137" t="str">
        <f>IFERROR(IF(Purchase!D683 &lt;&gt;"",Purchase!D683,""),"")</f>
        <v/>
      </c>
      <c r="YF893" s="137" t="str">
        <f>IFERROR(IF(Purchase!E683 &lt;&gt;"",Purchase!E683,""),"")</f>
        <v/>
      </c>
      <c r="YG893" s="137" t="str">
        <f>IFERROR(IF(Purchase!F683 &lt;&gt;"",Purchase!F683,""),"")</f>
        <v/>
      </c>
      <c r="YH893" s="137" t="str">
        <f>IFERROR(IF(Purchase!G683 &lt;&gt;"",Purchase!G683,""),"")</f>
        <v/>
      </c>
      <c r="YI893" s="137" t="str">
        <f>IFERROR(IF(Purchase!H683 &lt;&gt;"",Purchase!H683,""),"")</f>
        <v/>
      </c>
      <c r="YJ893" s="137" t="str">
        <f>IFERROR(IF(Purchase!I683 &lt;&gt;"",Purchase!I683,""),"")</f>
        <v/>
      </c>
      <c r="YK893" s="137" t="str">
        <f>IFERROR(IF(Purchase!J683 &lt;&gt;"",Purchase!J683,""),"")</f>
        <v/>
      </c>
      <c r="YL893" s="149" t="str">
        <f t="shared" si="37"/>
        <v/>
      </c>
      <c r="YM893" s="135"/>
      <c r="YN893" s="138"/>
      <c r="YO893" s="139"/>
      <c r="YP893" s="138"/>
      <c r="YQ893" s="138"/>
      <c r="YR893" s="140"/>
      <c r="YS893" s="138"/>
      <c r="YT893" s="138"/>
      <c r="YU893" s="141"/>
      <c r="YV893" s="135"/>
      <c r="YW893" s="135"/>
      <c r="YX893" s="135"/>
      <c r="YY893" s="135"/>
      <c r="YZ893" s="135"/>
      <c r="ZA893" s="135"/>
      <c r="ZB893" s="135"/>
      <c r="ZC893" s="135"/>
      <c r="ZD893" s="135" t="str">
        <f>IF(ZG893 &lt;&gt; "",(COUNTIF($ZG$212:ZG893,ZG893)&amp;"_"&amp;ZG893),"")</f>
        <v/>
      </c>
      <c r="ZE893" s="142" t="str">
        <f>IFERROR(IF(Sale!A684 &lt;&gt; "", Sale!A684, ""), "")</f>
        <v/>
      </c>
      <c r="ZF893" s="135" t="str">
        <f>IFERROR(IF(Sale!B684 &lt;&gt; "", Sale!B684, ""), "")</f>
        <v/>
      </c>
      <c r="ZG893" s="135" t="str">
        <f>IFERROR(IF(Sale!C684 &lt;&gt; "", Sale!C684, ""), "")</f>
        <v/>
      </c>
      <c r="ZH893" s="135" t="str">
        <f>IFERROR(IF(Sale!D684 &lt;&gt; "", Sale!D684, ""), "")</f>
        <v/>
      </c>
      <c r="ZI893" s="135" t="str">
        <f>IFERROR(IF(Sale!E684 &lt;&gt; "", Sale!E684, ""), "")</f>
        <v/>
      </c>
      <c r="ZJ893" s="135" t="str">
        <f>IFERROR(IF(Sale!F684 &lt;&gt; "", Sale!F684, ""), "")</f>
        <v/>
      </c>
      <c r="ZK893" s="135" t="str">
        <f>IFERROR(IF(Sale!G684 &lt;&gt; "", Sale!G684, ""), "")</f>
        <v/>
      </c>
      <c r="ZL893" s="135" t="str">
        <f>IFERROR(IF(Sale!H684 &lt;&gt; "", Sale!H684, ""), "")</f>
        <v/>
      </c>
      <c r="ZM893" s="135" t="str">
        <f>IFERROR(IF(Sale!I684 &lt;&gt; "", Sale!I684, ""), "")</f>
        <v/>
      </c>
      <c r="ZN893" s="135" t="str">
        <f>IFERROR(IF(Sale!J684 &lt;&gt; "", Sale!J684, ""), "")</f>
        <v/>
      </c>
      <c r="ZO893" s="135" t="str">
        <f>IFERROR(IF(Sale!K684 &lt;&gt; "", Sale!K684, ""), "")</f>
        <v/>
      </c>
      <c r="ZP893" s="135" t="str">
        <f>IFERROR(IF(Sale!L684 &lt;&gt; "", Sale!L684, ""), "")</f>
        <v/>
      </c>
      <c r="ZQ893" s="135" t="str">
        <f>IFERROR(IF(Sale!M684 &lt;&gt; "", Sale!M684, ""), "")</f>
        <v/>
      </c>
      <c r="ZR893" s="135" t="str">
        <f>IFERROR(IF(Sale!N684 &lt;&gt; "", Sale!N684, ""), "")</f>
        <v/>
      </c>
      <c r="ZS893" s="135" t="str">
        <f>IFERROR(IF(Sale!O684 &lt;&gt; "", Sale!O684, ""), "")</f>
        <v/>
      </c>
      <c r="ZT893" s="135"/>
      <c r="ZU893" s="135"/>
      <c r="ZV893" s="135"/>
      <c r="ZW893" s="135"/>
      <c r="ZX893" s="139"/>
      <c r="ZY893" s="135"/>
      <c r="ZZ893" s="135"/>
    </row>
    <row r="894" spans="25:702">
      <c r="Y894"/>
      <c r="YA894" s="135" t="str">
        <f>IF(YC894 &lt;&gt; "", (COUNTIF($YC$212:YC894,YC894)&amp;"_"&amp;YC894),"")</f>
        <v/>
      </c>
      <c r="YB894" s="136" t="str">
        <f>IFERROR(IF(Purchase!A684 &lt;&gt;"",Purchase!A684,""),"")</f>
        <v/>
      </c>
      <c r="YC894" s="137" t="str">
        <f>IFERROR(IF(Purchase!B684 &lt;&gt;"",Purchase!B684,""),"")</f>
        <v/>
      </c>
      <c r="YD894" s="137" t="str">
        <f>IFERROR(IF(Purchase!C684 &lt;&gt;"",Purchase!C684,""),"")</f>
        <v/>
      </c>
      <c r="YE894" s="137" t="str">
        <f>IFERROR(IF(Purchase!D684 &lt;&gt;"",Purchase!D684,""),"")</f>
        <v/>
      </c>
      <c r="YF894" s="137" t="str">
        <f>IFERROR(IF(Purchase!E684 &lt;&gt;"",Purchase!E684,""),"")</f>
        <v/>
      </c>
      <c r="YG894" s="137" t="str">
        <f>IFERROR(IF(Purchase!F684 &lt;&gt;"",Purchase!F684,""),"")</f>
        <v/>
      </c>
      <c r="YH894" s="137" t="str">
        <f>IFERROR(IF(Purchase!G684 &lt;&gt;"",Purchase!G684,""),"")</f>
        <v/>
      </c>
      <c r="YI894" s="137" t="str">
        <f>IFERROR(IF(Purchase!H684 &lt;&gt;"",Purchase!H684,""),"")</f>
        <v/>
      </c>
      <c r="YJ894" s="137" t="str">
        <f>IFERROR(IF(Purchase!I684 &lt;&gt;"",Purchase!I684,""),"")</f>
        <v/>
      </c>
      <c r="YK894" s="137" t="str">
        <f>IFERROR(IF(Purchase!J684 &lt;&gt;"",Purchase!J684,""),"")</f>
        <v/>
      </c>
      <c r="YL894" s="149" t="str">
        <f t="shared" si="37"/>
        <v/>
      </c>
      <c r="YM894" s="135"/>
      <c r="YN894" s="138"/>
      <c r="YO894" s="139"/>
      <c r="YP894" s="138"/>
      <c r="YQ894" s="138"/>
      <c r="YR894" s="140"/>
      <c r="YS894" s="138"/>
      <c r="YT894" s="138"/>
      <c r="YU894" s="141"/>
      <c r="YV894" s="135"/>
      <c r="YW894" s="135"/>
      <c r="YX894" s="135"/>
      <c r="YY894" s="135"/>
      <c r="YZ894" s="135"/>
      <c r="ZA894" s="135"/>
      <c r="ZB894" s="135"/>
      <c r="ZC894" s="135"/>
      <c r="ZD894" s="135" t="str">
        <f>IF(ZG894 &lt;&gt; "",(COUNTIF($ZG$212:ZG894,ZG894)&amp;"_"&amp;ZG894),"")</f>
        <v/>
      </c>
      <c r="ZE894" s="142" t="str">
        <f>IFERROR(IF(Sale!A685 &lt;&gt; "", Sale!A685, ""), "")</f>
        <v/>
      </c>
      <c r="ZF894" s="135" t="str">
        <f>IFERROR(IF(Sale!B685 &lt;&gt; "", Sale!B685, ""), "")</f>
        <v/>
      </c>
      <c r="ZG894" s="135" t="str">
        <f>IFERROR(IF(Sale!C685 &lt;&gt; "", Sale!C685, ""), "")</f>
        <v/>
      </c>
      <c r="ZH894" s="135" t="str">
        <f>IFERROR(IF(Sale!D685 &lt;&gt; "", Sale!D685, ""), "")</f>
        <v/>
      </c>
      <c r="ZI894" s="135" t="str">
        <f>IFERROR(IF(Sale!E685 &lt;&gt; "", Sale!E685, ""), "")</f>
        <v/>
      </c>
      <c r="ZJ894" s="135" t="str">
        <f>IFERROR(IF(Sale!F685 &lt;&gt; "", Sale!F685, ""), "")</f>
        <v/>
      </c>
      <c r="ZK894" s="135" t="str">
        <f>IFERROR(IF(Sale!G685 &lt;&gt; "", Sale!G685, ""), "")</f>
        <v/>
      </c>
      <c r="ZL894" s="135" t="str">
        <f>IFERROR(IF(Sale!H685 &lt;&gt; "", Sale!H685, ""), "")</f>
        <v/>
      </c>
      <c r="ZM894" s="135" t="str">
        <f>IFERROR(IF(Sale!I685 &lt;&gt; "", Sale!I685, ""), "")</f>
        <v/>
      </c>
      <c r="ZN894" s="135" t="str">
        <f>IFERROR(IF(Sale!J685 &lt;&gt; "", Sale!J685, ""), "")</f>
        <v/>
      </c>
      <c r="ZO894" s="135" t="str">
        <f>IFERROR(IF(Sale!K685 &lt;&gt; "", Sale!K685, ""), "")</f>
        <v/>
      </c>
      <c r="ZP894" s="135" t="str">
        <f>IFERROR(IF(Sale!L685 &lt;&gt; "", Sale!L685, ""), "")</f>
        <v/>
      </c>
      <c r="ZQ894" s="135" t="str">
        <f>IFERROR(IF(Sale!M685 &lt;&gt; "", Sale!M685, ""), "")</f>
        <v/>
      </c>
      <c r="ZR894" s="135" t="str">
        <f>IFERROR(IF(Sale!N685 &lt;&gt; "", Sale!N685, ""), "")</f>
        <v/>
      </c>
      <c r="ZS894" s="135" t="str">
        <f>IFERROR(IF(Sale!O685 &lt;&gt; "", Sale!O685, ""), "")</f>
        <v/>
      </c>
      <c r="ZT894" s="135"/>
      <c r="ZU894" s="135"/>
      <c r="ZV894" s="135"/>
      <c r="ZW894" s="135"/>
      <c r="ZX894" s="139"/>
      <c r="ZY894" s="135"/>
      <c r="ZZ894" s="135"/>
    </row>
    <row r="895" spans="25:702">
      <c r="Y895"/>
      <c r="YA895" s="135" t="str">
        <f>IF(YC895 &lt;&gt; "", (COUNTIF($YC$212:YC895,YC895)&amp;"_"&amp;YC895),"")</f>
        <v/>
      </c>
      <c r="YB895" s="136" t="str">
        <f>IFERROR(IF(Purchase!A685 &lt;&gt;"",Purchase!A685,""),"")</f>
        <v/>
      </c>
      <c r="YC895" s="137" t="str">
        <f>IFERROR(IF(Purchase!B685 &lt;&gt;"",Purchase!B685,""),"")</f>
        <v/>
      </c>
      <c r="YD895" s="137" t="str">
        <f>IFERROR(IF(Purchase!C685 &lt;&gt;"",Purchase!C685,""),"")</f>
        <v/>
      </c>
      <c r="YE895" s="137" t="str">
        <f>IFERROR(IF(Purchase!D685 &lt;&gt;"",Purchase!D685,""),"")</f>
        <v/>
      </c>
      <c r="YF895" s="137" t="str">
        <f>IFERROR(IF(Purchase!E685 &lt;&gt;"",Purchase!E685,""),"")</f>
        <v/>
      </c>
      <c r="YG895" s="137" t="str">
        <f>IFERROR(IF(Purchase!F685 &lt;&gt;"",Purchase!F685,""),"")</f>
        <v/>
      </c>
      <c r="YH895" s="137" t="str">
        <f>IFERROR(IF(Purchase!G685 &lt;&gt;"",Purchase!G685,""),"")</f>
        <v/>
      </c>
      <c r="YI895" s="137" t="str">
        <f>IFERROR(IF(Purchase!H685 &lt;&gt;"",Purchase!H685,""),"")</f>
        <v/>
      </c>
      <c r="YJ895" s="137" t="str">
        <f>IFERROR(IF(Purchase!I685 &lt;&gt;"",Purchase!I685,""),"")</f>
        <v/>
      </c>
      <c r="YK895" s="137" t="str">
        <f>IFERROR(IF(Purchase!J685 &lt;&gt;"",Purchase!J685,""),"")</f>
        <v/>
      </c>
      <c r="YL895" s="149" t="str">
        <f t="shared" si="37"/>
        <v/>
      </c>
      <c r="YM895" s="135"/>
      <c r="YN895" s="138"/>
      <c r="YO895" s="139"/>
      <c r="YP895" s="138"/>
      <c r="YQ895" s="138"/>
      <c r="YR895" s="140"/>
      <c r="YS895" s="138"/>
      <c r="YT895" s="138"/>
      <c r="YU895" s="141"/>
      <c r="YV895" s="135"/>
      <c r="YW895" s="135"/>
      <c r="YX895" s="135"/>
      <c r="YY895" s="135"/>
      <c r="YZ895" s="135"/>
      <c r="ZA895" s="135"/>
      <c r="ZB895" s="135"/>
      <c r="ZC895" s="135"/>
      <c r="ZD895" s="135" t="str">
        <f>IF(ZG895 &lt;&gt; "",(COUNTIF($ZG$212:ZG895,ZG895)&amp;"_"&amp;ZG895),"")</f>
        <v/>
      </c>
      <c r="ZE895" s="142" t="str">
        <f>IFERROR(IF(Sale!A686 &lt;&gt; "", Sale!A686, ""), "")</f>
        <v/>
      </c>
      <c r="ZF895" s="135" t="str">
        <f>IFERROR(IF(Sale!B686 &lt;&gt; "", Sale!B686, ""), "")</f>
        <v/>
      </c>
      <c r="ZG895" s="135" t="str">
        <f>IFERROR(IF(Sale!C686 &lt;&gt; "", Sale!C686, ""), "")</f>
        <v/>
      </c>
      <c r="ZH895" s="135" t="str">
        <f>IFERROR(IF(Sale!D686 &lt;&gt; "", Sale!D686, ""), "")</f>
        <v/>
      </c>
      <c r="ZI895" s="135" t="str">
        <f>IFERROR(IF(Sale!E686 &lt;&gt; "", Sale!E686, ""), "")</f>
        <v/>
      </c>
      <c r="ZJ895" s="135" t="str">
        <f>IFERROR(IF(Sale!F686 &lt;&gt; "", Sale!F686, ""), "")</f>
        <v/>
      </c>
      <c r="ZK895" s="135" t="str">
        <f>IFERROR(IF(Sale!G686 &lt;&gt; "", Sale!G686, ""), "")</f>
        <v/>
      </c>
      <c r="ZL895" s="135" t="str">
        <f>IFERROR(IF(Sale!H686 &lt;&gt; "", Sale!H686, ""), "")</f>
        <v/>
      </c>
      <c r="ZM895" s="135" t="str">
        <f>IFERROR(IF(Sale!I686 &lt;&gt; "", Sale!I686, ""), "")</f>
        <v/>
      </c>
      <c r="ZN895" s="135" t="str">
        <f>IFERROR(IF(Sale!J686 &lt;&gt; "", Sale!J686, ""), "")</f>
        <v/>
      </c>
      <c r="ZO895" s="135" t="str">
        <f>IFERROR(IF(Sale!K686 &lt;&gt; "", Sale!K686, ""), "")</f>
        <v/>
      </c>
      <c r="ZP895" s="135" t="str">
        <f>IFERROR(IF(Sale!L686 &lt;&gt; "", Sale!L686, ""), "")</f>
        <v/>
      </c>
      <c r="ZQ895" s="135" t="str">
        <f>IFERROR(IF(Sale!M686 &lt;&gt; "", Sale!M686, ""), "")</f>
        <v/>
      </c>
      <c r="ZR895" s="135" t="str">
        <f>IFERROR(IF(Sale!N686 &lt;&gt; "", Sale!N686, ""), "")</f>
        <v/>
      </c>
      <c r="ZS895" s="135" t="str">
        <f>IFERROR(IF(Sale!O686 &lt;&gt; "", Sale!O686, ""), "")</f>
        <v/>
      </c>
      <c r="ZT895" s="135"/>
      <c r="ZU895" s="135"/>
      <c r="ZV895" s="135"/>
      <c r="ZW895" s="135"/>
      <c r="ZX895" s="139"/>
      <c r="ZY895" s="135"/>
      <c r="ZZ895" s="135"/>
    </row>
    <row r="896" spans="25:702">
      <c r="Y896"/>
      <c r="YA896" s="135" t="str">
        <f>IF(YC896 &lt;&gt; "", (COUNTIF($YC$212:YC896,YC896)&amp;"_"&amp;YC896),"")</f>
        <v/>
      </c>
      <c r="YB896" s="136" t="str">
        <f>IFERROR(IF(Purchase!A686 &lt;&gt;"",Purchase!A686,""),"")</f>
        <v/>
      </c>
      <c r="YC896" s="137" t="str">
        <f>IFERROR(IF(Purchase!B686 &lt;&gt;"",Purchase!B686,""),"")</f>
        <v/>
      </c>
      <c r="YD896" s="137" t="str">
        <f>IFERROR(IF(Purchase!C686 &lt;&gt;"",Purchase!C686,""),"")</f>
        <v/>
      </c>
      <c r="YE896" s="137" t="str">
        <f>IFERROR(IF(Purchase!D686 &lt;&gt;"",Purchase!D686,""),"")</f>
        <v/>
      </c>
      <c r="YF896" s="137" t="str">
        <f>IFERROR(IF(Purchase!E686 &lt;&gt;"",Purchase!E686,""),"")</f>
        <v/>
      </c>
      <c r="YG896" s="137" t="str">
        <f>IFERROR(IF(Purchase!F686 &lt;&gt;"",Purchase!F686,""),"")</f>
        <v/>
      </c>
      <c r="YH896" s="137" t="str">
        <f>IFERROR(IF(Purchase!G686 &lt;&gt;"",Purchase!G686,""),"")</f>
        <v/>
      </c>
      <c r="YI896" s="137" t="str">
        <f>IFERROR(IF(Purchase!H686 &lt;&gt;"",Purchase!H686,""),"")</f>
        <v/>
      </c>
      <c r="YJ896" s="137" t="str">
        <f>IFERROR(IF(Purchase!I686 &lt;&gt;"",Purchase!I686,""),"")</f>
        <v/>
      </c>
      <c r="YK896" s="137" t="str">
        <f>IFERROR(IF(Purchase!J686 &lt;&gt;"",Purchase!J686,""),"")</f>
        <v/>
      </c>
      <c r="YL896" s="149" t="str">
        <f t="shared" si="37"/>
        <v/>
      </c>
      <c r="YM896" s="135"/>
      <c r="YN896" s="138"/>
      <c r="YO896" s="139"/>
      <c r="YP896" s="138"/>
      <c r="YQ896" s="138"/>
      <c r="YR896" s="140"/>
      <c r="YS896" s="138"/>
      <c r="YT896" s="138"/>
      <c r="YU896" s="141"/>
      <c r="YV896" s="135"/>
      <c r="YW896" s="135"/>
      <c r="YX896" s="135"/>
      <c r="YY896" s="135"/>
      <c r="YZ896" s="135"/>
      <c r="ZA896" s="135"/>
      <c r="ZB896" s="135"/>
      <c r="ZC896" s="135"/>
      <c r="ZD896" s="135" t="str">
        <f>IF(ZG896 &lt;&gt; "",(COUNTIF($ZG$212:ZG896,ZG896)&amp;"_"&amp;ZG896),"")</f>
        <v/>
      </c>
      <c r="ZE896" s="142" t="str">
        <f>IFERROR(IF(Sale!A687 &lt;&gt; "", Sale!A687, ""), "")</f>
        <v/>
      </c>
      <c r="ZF896" s="135" t="str">
        <f>IFERROR(IF(Sale!B687 &lt;&gt; "", Sale!B687, ""), "")</f>
        <v/>
      </c>
      <c r="ZG896" s="135" t="str">
        <f>IFERROR(IF(Sale!C687 &lt;&gt; "", Sale!C687, ""), "")</f>
        <v/>
      </c>
      <c r="ZH896" s="135" t="str">
        <f>IFERROR(IF(Sale!D687 &lt;&gt; "", Sale!D687, ""), "")</f>
        <v/>
      </c>
      <c r="ZI896" s="135" t="str">
        <f>IFERROR(IF(Sale!E687 &lt;&gt; "", Sale!E687, ""), "")</f>
        <v/>
      </c>
      <c r="ZJ896" s="135" t="str">
        <f>IFERROR(IF(Sale!F687 &lt;&gt; "", Sale!F687, ""), "")</f>
        <v/>
      </c>
      <c r="ZK896" s="135" t="str">
        <f>IFERROR(IF(Sale!G687 &lt;&gt; "", Sale!G687, ""), "")</f>
        <v/>
      </c>
      <c r="ZL896" s="135" t="str">
        <f>IFERROR(IF(Sale!H687 &lt;&gt; "", Sale!H687, ""), "")</f>
        <v/>
      </c>
      <c r="ZM896" s="135" t="str">
        <f>IFERROR(IF(Sale!I687 &lt;&gt; "", Sale!I687, ""), "")</f>
        <v/>
      </c>
      <c r="ZN896" s="135" t="str">
        <f>IFERROR(IF(Sale!J687 &lt;&gt; "", Sale!J687, ""), "")</f>
        <v/>
      </c>
      <c r="ZO896" s="135" t="str">
        <f>IFERROR(IF(Sale!K687 &lt;&gt; "", Sale!K687, ""), "")</f>
        <v/>
      </c>
      <c r="ZP896" s="135" t="str">
        <f>IFERROR(IF(Sale!L687 &lt;&gt; "", Sale!L687, ""), "")</f>
        <v/>
      </c>
      <c r="ZQ896" s="135" t="str">
        <f>IFERROR(IF(Sale!M687 &lt;&gt; "", Sale!M687, ""), "")</f>
        <v/>
      </c>
      <c r="ZR896" s="135" t="str">
        <f>IFERROR(IF(Sale!N687 &lt;&gt; "", Sale!N687, ""), "")</f>
        <v/>
      </c>
      <c r="ZS896" s="135" t="str">
        <f>IFERROR(IF(Sale!O687 &lt;&gt; "", Sale!O687, ""), "")</f>
        <v/>
      </c>
      <c r="ZT896" s="135"/>
      <c r="ZU896" s="135"/>
      <c r="ZV896" s="135"/>
      <c r="ZW896" s="135"/>
      <c r="ZX896" s="139"/>
      <c r="ZY896" s="135"/>
      <c r="ZZ896" s="135"/>
    </row>
    <row r="897" spans="25:702">
      <c r="Y897"/>
      <c r="YA897" s="135" t="str">
        <f>IF(YC897 &lt;&gt; "", (COUNTIF($YC$212:YC897,YC897)&amp;"_"&amp;YC897),"")</f>
        <v/>
      </c>
      <c r="YB897" s="136" t="str">
        <f>IFERROR(IF(Purchase!A687 &lt;&gt;"",Purchase!A687,""),"")</f>
        <v/>
      </c>
      <c r="YC897" s="137" t="str">
        <f>IFERROR(IF(Purchase!B687 &lt;&gt;"",Purchase!B687,""),"")</f>
        <v/>
      </c>
      <c r="YD897" s="137" t="str">
        <f>IFERROR(IF(Purchase!C687 &lt;&gt;"",Purchase!C687,""),"")</f>
        <v/>
      </c>
      <c r="YE897" s="137" t="str">
        <f>IFERROR(IF(Purchase!D687 &lt;&gt;"",Purchase!D687,""),"")</f>
        <v/>
      </c>
      <c r="YF897" s="137" t="str">
        <f>IFERROR(IF(Purchase!E687 &lt;&gt;"",Purchase!E687,""),"")</f>
        <v/>
      </c>
      <c r="YG897" s="137" t="str">
        <f>IFERROR(IF(Purchase!F687 &lt;&gt;"",Purchase!F687,""),"")</f>
        <v/>
      </c>
      <c r="YH897" s="137" t="str">
        <f>IFERROR(IF(Purchase!G687 &lt;&gt;"",Purchase!G687,""),"")</f>
        <v/>
      </c>
      <c r="YI897" s="137" t="str">
        <f>IFERROR(IF(Purchase!H687 &lt;&gt;"",Purchase!H687,""),"")</f>
        <v/>
      </c>
      <c r="YJ897" s="137" t="str">
        <f>IFERROR(IF(Purchase!I687 &lt;&gt;"",Purchase!I687,""),"")</f>
        <v/>
      </c>
      <c r="YK897" s="137" t="str">
        <f>IFERROR(IF(Purchase!J687 &lt;&gt;"",Purchase!J687,""),"")</f>
        <v/>
      </c>
      <c r="YL897" s="149" t="str">
        <f t="shared" si="37"/>
        <v/>
      </c>
      <c r="YM897" s="135"/>
      <c r="YN897" s="138"/>
      <c r="YO897" s="139"/>
      <c r="YP897" s="138"/>
      <c r="YQ897" s="138"/>
      <c r="YR897" s="140"/>
      <c r="YS897" s="138"/>
      <c r="YT897" s="138"/>
      <c r="YU897" s="141"/>
      <c r="YV897" s="135"/>
      <c r="YW897" s="135"/>
      <c r="YX897" s="135"/>
      <c r="YY897" s="135"/>
      <c r="YZ897" s="135"/>
      <c r="ZA897" s="135"/>
      <c r="ZB897" s="135"/>
      <c r="ZC897" s="135"/>
      <c r="ZD897" s="135" t="str">
        <f>IF(ZG897 &lt;&gt; "",(COUNTIF($ZG$212:ZG897,ZG897)&amp;"_"&amp;ZG897),"")</f>
        <v/>
      </c>
      <c r="ZE897" s="142" t="str">
        <f>IFERROR(IF(Sale!A688 &lt;&gt; "", Sale!A688, ""), "")</f>
        <v/>
      </c>
      <c r="ZF897" s="135" t="str">
        <f>IFERROR(IF(Sale!B688 &lt;&gt; "", Sale!B688, ""), "")</f>
        <v/>
      </c>
      <c r="ZG897" s="135" t="str">
        <f>IFERROR(IF(Sale!C688 &lt;&gt; "", Sale!C688, ""), "")</f>
        <v/>
      </c>
      <c r="ZH897" s="135" t="str">
        <f>IFERROR(IF(Sale!D688 &lt;&gt; "", Sale!D688, ""), "")</f>
        <v/>
      </c>
      <c r="ZI897" s="135" t="str">
        <f>IFERROR(IF(Sale!E688 &lt;&gt; "", Sale!E688, ""), "")</f>
        <v/>
      </c>
      <c r="ZJ897" s="135" t="str">
        <f>IFERROR(IF(Sale!F688 &lt;&gt; "", Sale!F688, ""), "")</f>
        <v/>
      </c>
      <c r="ZK897" s="135" t="str">
        <f>IFERROR(IF(Sale!G688 &lt;&gt; "", Sale!G688, ""), "")</f>
        <v/>
      </c>
      <c r="ZL897" s="135" t="str">
        <f>IFERROR(IF(Sale!H688 &lt;&gt; "", Sale!H688, ""), "")</f>
        <v/>
      </c>
      <c r="ZM897" s="135" t="str">
        <f>IFERROR(IF(Sale!I688 &lt;&gt; "", Sale!I688, ""), "")</f>
        <v/>
      </c>
      <c r="ZN897" s="135" t="str">
        <f>IFERROR(IF(Sale!J688 &lt;&gt; "", Sale!J688, ""), "")</f>
        <v/>
      </c>
      <c r="ZO897" s="135" t="str">
        <f>IFERROR(IF(Sale!K688 &lt;&gt; "", Sale!K688, ""), "")</f>
        <v/>
      </c>
      <c r="ZP897" s="135" t="str">
        <f>IFERROR(IF(Sale!L688 &lt;&gt; "", Sale!L688, ""), "")</f>
        <v/>
      </c>
      <c r="ZQ897" s="135" t="str">
        <f>IFERROR(IF(Sale!M688 &lt;&gt; "", Sale!M688, ""), "")</f>
        <v/>
      </c>
      <c r="ZR897" s="135" t="str">
        <f>IFERROR(IF(Sale!N688 &lt;&gt; "", Sale!N688, ""), "")</f>
        <v/>
      </c>
      <c r="ZS897" s="135" t="str">
        <f>IFERROR(IF(Sale!O688 &lt;&gt; "", Sale!O688, ""), "")</f>
        <v/>
      </c>
      <c r="ZT897" s="135"/>
      <c r="ZU897" s="135"/>
      <c r="ZV897" s="135"/>
      <c r="ZW897" s="135"/>
      <c r="ZX897" s="139"/>
      <c r="ZY897" s="135"/>
      <c r="ZZ897" s="135"/>
    </row>
    <row r="898" spans="25:702">
      <c r="Y898"/>
      <c r="YA898" s="135" t="str">
        <f>IF(YC898 &lt;&gt; "", (COUNTIF($YC$212:YC898,YC898)&amp;"_"&amp;YC898),"")</f>
        <v/>
      </c>
      <c r="YB898" s="136" t="str">
        <f>IFERROR(IF(Purchase!A688 &lt;&gt;"",Purchase!A688,""),"")</f>
        <v/>
      </c>
      <c r="YC898" s="137" t="str">
        <f>IFERROR(IF(Purchase!B688 &lt;&gt;"",Purchase!B688,""),"")</f>
        <v/>
      </c>
      <c r="YD898" s="137" t="str">
        <f>IFERROR(IF(Purchase!C688 &lt;&gt;"",Purchase!C688,""),"")</f>
        <v/>
      </c>
      <c r="YE898" s="137" t="str">
        <f>IFERROR(IF(Purchase!D688 &lt;&gt;"",Purchase!D688,""),"")</f>
        <v/>
      </c>
      <c r="YF898" s="137" t="str">
        <f>IFERROR(IF(Purchase!E688 &lt;&gt;"",Purchase!E688,""),"")</f>
        <v/>
      </c>
      <c r="YG898" s="137" t="str">
        <f>IFERROR(IF(Purchase!F688 &lt;&gt;"",Purchase!F688,""),"")</f>
        <v/>
      </c>
      <c r="YH898" s="137" t="str">
        <f>IFERROR(IF(Purchase!G688 &lt;&gt;"",Purchase!G688,""),"")</f>
        <v/>
      </c>
      <c r="YI898" s="137" t="str">
        <f>IFERROR(IF(Purchase!H688 &lt;&gt;"",Purchase!H688,""),"")</f>
        <v/>
      </c>
      <c r="YJ898" s="137" t="str">
        <f>IFERROR(IF(Purchase!I688 &lt;&gt;"",Purchase!I688,""),"")</f>
        <v/>
      </c>
      <c r="YK898" s="137" t="str">
        <f>IFERROR(IF(Purchase!J688 &lt;&gt;"",Purchase!J688,""),"")</f>
        <v/>
      </c>
      <c r="YL898" s="149" t="str">
        <f t="shared" si="37"/>
        <v/>
      </c>
      <c r="YM898" s="135"/>
      <c r="YN898" s="138"/>
      <c r="YO898" s="139"/>
      <c r="YP898" s="138"/>
      <c r="YQ898" s="138"/>
      <c r="YR898" s="140"/>
      <c r="YS898" s="138"/>
      <c r="YT898" s="138"/>
      <c r="YU898" s="141"/>
      <c r="YV898" s="135"/>
      <c r="YW898" s="135"/>
      <c r="YX898" s="135"/>
      <c r="YY898" s="135"/>
      <c r="YZ898" s="135"/>
      <c r="ZA898" s="135"/>
      <c r="ZB898" s="135"/>
      <c r="ZC898" s="135"/>
      <c r="ZD898" s="135" t="str">
        <f>IF(ZG898 &lt;&gt; "",(COUNTIF($ZG$212:ZG898,ZG898)&amp;"_"&amp;ZG898),"")</f>
        <v/>
      </c>
      <c r="ZE898" s="142" t="str">
        <f>IFERROR(IF(Sale!A689 &lt;&gt; "", Sale!A689, ""), "")</f>
        <v/>
      </c>
      <c r="ZF898" s="135" t="str">
        <f>IFERROR(IF(Sale!B689 &lt;&gt; "", Sale!B689, ""), "")</f>
        <v/>
      </c>
      <c r="ZG898" s="135" t="str">
        <f>IFERROR(IF(Sale!C689 &lt;&gt; "", Sale!C689, ""), "")</f>
        <v/>
      </c>
      <c r="ZH898" s="135" t="str">
        <f>IFERROR(IF(Sale!D689 &lt;&gt; "", Sale!D689, ""), "")</f>
        <v/>
      </c>
      <c r="ZI898" s="135" t="str">
        <f>IFERROR(IF(Sale!E689 &lt;&gt; "", Sale!E689, ""), "")</f>
        <v/>
      </c>
      <c r="ZJ898" s="135" t="str">
        <f>IFERROR(IF(Sale!F689 &lt;&gt; "", Sale!F689, ""), "")</f>
        <v/>
      </c>
      <c r="ZK898" s="135" t="str">
        <f>IFERROR(IF(Sale!G689 &lt;&gt; "", Sale!G689, ""), "")</f>
        <v/>
      </c>
      <c r="ZL898" s="135" t="str">
        <f>IFERROR(IF(Sale!H689 &lt;&gt; "", Sale!H689, ""), "")</f>
        <v/>
      </c>
      <c r="ZM898" s="135" t="str">
        <f>IFERROR(IF(Sale!I689 &lt;&gt; "", Sale!I689, ""), "")</f>
        <v/>
      </c>
      <c r="ZN898" s="135" t="str">
        <f>IFERROR(IF(Sale!J689 &lt;&gt; "", Sale!J689, ""), "")</f>
        <v/>
      </c>
      <c r="ZO898" s="135" t="str">
        <f>IFERROR(IF(Sale!K689 &lt;&gt; "", Sale!K689, ""), "")</f>
        <v/>
      </c>
      <c r="ZP898" s="135" t="str">
        <f>IFERROR(IF(Sale!L689 &lt;&gt; "", Sale!L689, ""), "")</f>
        <v/>
      </c>
      <c r="ZQ898" s="135" t="str">
        <f>IFERROR(IF(Sale!M689 &lt;&gt; "", Sale!M689, ""), "")</f>
        <v/>
      </c>
      <c r="ZR898" s="135" t="str">
        <f>IFERROR(IF(Sale!N689 &lt;&gt; "", Sale!N689, ""), "")</f>
        <v/>
      </c>
      <c r="ZS898" s="135" t="str">
        <f>IFERROR(IF(Sale!O689 &lt;&gt; "", Sale!O689, ""), "")</f>
        <v/>
      </c>
      <c r="ZT898" s="135"/>
      <c r="ZU898" s="135"/>
      <c r="ZV898" s="135"/>
      <c r="ZW898" s="135"/>
      <c r="ZX898" s="139"/>
      <c r="ZY898" s="135"/>
      <c r="ZZ898" s="135"/>
    </row>
    <row r="899" spans="25:702">
      <c r="Y899"/>
      <c r="YA899" s="135" t="str">
        <f>IF(YC899 &lt;&gt; "", (COUNTIF($YC$212:YC899,YC899)&amp;"_"&amp;YC899),"")</f>
        <v/>
      </c>
      <c r="YB899" s="136" t="str">
        <f>IFERROR(IF(Purchase!A689 &lt;&gt;"",Purchase!A689,""),"")</f>
        <v/>
      </c>
      <c r="YC899" s="137" t="str">
        <f>IFERROR(IF(Purchase!B689 &lt;&gt;"",Purchase!B689,""),"")</f>
        <v/>
      </c>
      <c r="YD899" s="137" t="str">
        <f>IFERROR(IF(Purchase!C689 &lt;&gt;"",Purchase!C689,""),"")</f>
        <v/>
      </c>
      <c r="YE899" s="137" t="str">
        <f>IFERROR(IF(Purchase!D689 &lt;&gt;"",Purchase!D689,""),"")</f>
        <v/>
      </c>
      <c r="YF899" s="137" t="str">
        <f>IFERROR(IF(Purchase!E689 &lt;&gt;"",Purchase!E689,""),"")</f>
        <v/>
      </c>
      <c r="YG899" s="137" t="str">
        <f>IFERROR(IF(Purchase!F689 &lt;&gt;"",Purchase!F689,""),"")</f>
        <v/>
      </c>
      <c r="YH899" s="137" t="str">
        <f>IFERROR(IF(Purchase!G689 &lt;&gt;"",Purchase!G689,""),"")</f>
        <v/>
      </c>
      <c r="YI899" s="137" t="str">
        <f>IFERROR(IF(Purchase!H689 &lt;&gt;"",Purchase!H689,""),"")</f>
        <v/>
      </c>
      <c r="YJ899" s="137" t="str">
        <f>IFERROR(IF(Purchase!I689 &lt;&gt;"",Purchase!I689,""),"")</f>
        <v/>
      </c>
      <c r="YK899" s="137" t="str">
        <f>IFERROR(IF(Purchase!J689 &lt;&gt;"",Purchase!J689,""),"")</f>
        <v/>
      </c>
      <c r="YL899" s="149" t="str">
        <f t="shared" si="37"/>
        <v/>
      </c>
      <c r="YM899" s="135"/>
      <c r="YN899" s="138"/>
      <c r="YO899" s="139"/>
      <c r="YP899" s="138"/>
      <c r="YQ899" s="138"/>
      <c r="YR899" s="140"/>
      <c r="YS899" s="138"/>
      <c r="YT899" s="138"/>
      <c r="YU899" s="141"/>
      <c r="YV899" s="135"/>
      <c r="YW899" s="135"/>
      <c r="YX899" s="135"/>
      <c r="YY899" s="135"/>
      <c r="YZ899" s="135"/>
      <c r="ZA899" s="135"/>
      <c r="ZB899" s="135"/>
      <c r="ZC899" s="135"/>
      <c r="ZD899" s="135" t="str">
        <f>IF(ZG899 &lt;&gt; "",(COUNTIF($ZG$212:ZG899,ZG899)&amp;"_"&amp;ZG899),"")</f>
        <v/>
      </c>
      <c r="ZE899" s="142" t="str">
        <f>IFERROR(IF(Sale!A690 &lt;&gt; "", Sale!A690, ""), "")</f>
        <v/>
      </c>
      <c r="ZF899" s="135" t="str">
        <f>IFERROR(IF(Sale!B690 &lt;&gt; "", Sale!B690, ""), "")</f>
        <v/>
      </c>
      <c r="ZG899" s="135" t="str">
        <f>IFERROR(IF(Sale!C690 &lt;&gt; "", Sale!C690, ""), "")</f>
        <v/>
      </c>
      <c r="ZH899" s="135" t="str">
        <f>IFERROR(IF(Sale!D690 &lt;&gt; "", Sale!D690, ""), "")</f>
        <v/>
      </c>
      <c r="ZI899" s="135" t="str">
        <f>IFERROR(IF(Sale!E690 &lt;&gt; "", Sale!E690, ""), "")</f>
        <v/>
      </c>
      <c r="ZJ899" s="135" t="str">
        <f>IFERROR(IF(Sale!F690 &lt;&gt; "", Sale!F690, ""), "")</f>
        <v/>
      </c>
      <c r="ZK899" s="135" t="str">
        <f>IFERROR(IF(Sale!G690 &lt;&gt; "", Sale!G690, ""), "")</f>
        <v/>
      </c>
      <c r="ZL899" s="135" t="str">
        <f>IFERROR(IF(Sale!H690 &lt;&gt; "", Sale!H690, ""), "")</f>
        <v/>
      </c>
      <c r="ZM899" s="135" t="str">
        <f>IFERROR(IF(Sale!I690 &lt;&gt; "", Sale!I690, ""), "")</f>
        <v/>
      </c>
      <c r="ZN899" s="135" t="str">
        <f>IFERROR(IF(Sale!J690 &lt;&gt; "", Sale!J690, ""), "")</f>
        <v/>
      </c>
      <c r="ZO899" s="135" t="str">
        <f>IFERROR(IF(Sale!K690 &lt;&gt; "", Sale!K690, ""), "")</f>
        <v/>
      </c>
      <c r="ZP899" s="135" t="str">
        <f>IFERROR(IF(Sale!L690 &lt;&gt; "", Sale!L690, ""), "")</f>
        <v/>
      </c>
      <c r="ZQ899" s="135" t="str">
        <f>IFERROR(IF(Sale!M690 &lt;&gt; "", Sale!M690, ""), "")</f>
        <v/>
      </c>
      <c r="ZR899" s="135" t="str">
        <f>IFERROR(IF(Sale!N690 &lt;&gt; "", Sale!N690, ""), "")</f>
        <v/>
      </c>
      <c r="ZS899" s="135" t="str">
        <f>IFERROR(IF(Sale!O690 &lt;&gt; "", Sale!O690, ""), "")</f>
        <v/>
      </c>
      <c r="ZT899" s="135"/>
      <c r="ZU899" s="135"/>
      <c r="ZV899" s="135"/>
      <c r="ZW899" s="135"/>
      <c r="ZX899" s="139"/>
      <c r="ZY899" s="135"/>
      <c r="ZZ899" s="135"/>
    </row>
    <row r="900" spans="25:702">
      <c r="Y900"/>
      <c r="YA900" s="135" t="str">
        <f>IF(YC900 &lt;&gt; "", (COUNTIF($YC$212:YC900,YC900)&amp;"_"&amp;YC900),"")</f>
        <v/>
      </c>
      <c r="YB900" s="136" t="str">
        <f>IFERROR(IF(Purchase!A690 &lt;&gt;"",Purchase!A690,""),"")</f>
        <v/>
      </c>
      <c r="YC900" s="137" t="str">
        <f>IFERROR(IF(Purchase!B690 &lt;&gt;"",Purchase!B690,""),"")</f>
        <v/>
      </c>
      <c r="YD900" s="137" t="str">
        <f>IFERROR(IF(Purchase!C690 &lt;&gt;"",Purchase!C690,""),"")</f>
        <v/>
      </c>
      <c r="YE900" s="137" t="str">
        <f>IFERROR(IF(Purchase!D690 &lt;&gt;"",Purchase!D690,""),"")</f>
        <v/>
      </c>
      <c r="YF900" s="137" t="str">
        <f>IFERROR(IF(Purchase!E690 &lt;&gt;"",Purchase!E690,""),"")</f>
        <v/>
      </c>
      <c r="YG900" s="137" t="str">
        <f>IFERROR(IF(Purchase!F690 &lt;&gt;"",Purchase!F690,""),"")</f>
        <v/>
      </c>
      <c r="YH900" s="137" t="str">
        <f>IFERROR(IF(Purchase!G690 &lt;&gt;"",Purchase!G690,""),"")</f>
        <v/>
      </c>
      <c r="YI900" s="137" t="str">
        <f>IFERROR(IF(Purchase!H690 &lt;&gt;"",Purchase!H690,""),"")</f>
        <v/>
      </c>
      <c r="YJ900" s="137" t="str">
        <f>IFERROR(IF(Purchase!I690 &lt;&gt;"",Purchase!I690,""),"")</f>
        <v/>
      </c>
      <c r="YK900" s="137" t="str">
        <f>IFERROR(IF(Purchase!J690 &lt;&gt;"",Purchase!J690,""),"")</f>
        <v/>
      </c>
      <c r="YL900" s="149" t="str">
        <f t="shared" si="37"/>
        <v/>
      </c>
      <c r="YM900" s="135"/>
      <c r="YN900" s="138"/>
      <c r="YO900" s="139"/>
      <c r="YP900" s="138"/>
      <c r="YQ900" s="138"/>
      <c r="YR900" s="140"/>
      <c r="YS900" s="138"/>
      <c r="YT900" s="138"/>
      <c r="YU900" s="141"/>
      <c r="YV900" s="135"/>
      <c r="YW900" s="135"/>
      <c r="YX900" s="135"/>
      <c r="YY900" s="135"/>
      <c r="YZ900" s="135"/>
      <c r="ZA900" s="135"/>
      <c r="ZB900" s="135"/>
      <c r="ZC900" s="135"/>
      <c r="ZD900" s="135" t="str">
        <f>IF(ZG900 &lt;&gt; "",(COUNTIF($ZG$212:ZG900,ZG900)&amp;"_"&amp;ZG900),"")</f>
        <v/>
      </c>
      <c r="ZE900" s="142" t="str">
        <f>IFERROR(IF(Sale!A691 &lt;&gt; "", Sale!A691, ""), "")</f>
        <v/>
      </c>
      <c r="ZF900" s="135" t="str">
        <f>IFERROR(IF(Sale!B691 &lt;&gt; "", Sale!B691, ""), "")</f>
        <v/>
      </c>
      <c r="ZG900" s="135" t="str">
        <f>IFERROR(IF(Sale!C691 &lt;&gt; "", Sale!C691, ""), "")</f>
        <v/>
      </c>
      <c r="ZH900" s="135" t="str">
        <f>IFERROR(IF(Sale!D691 &lt;&gt; "", Sale!D691, ""), "")</f>
        <v/>
      </c>
      <c r="ZI900" s="135" t="str">
        <f>IFERROR(IF(Sale!E691 &lt;&gt; "", Sale!E691, ""), "")</f>
        <v/>
      </c>
      <c r="ZJ900" s="135" t="str">
        <f>IFERROR(IF(Sale!F691 &lt;&gt; "", Sale!F691, ""), "")</f>
        <v/>
      </c>
      <c r="ZK900" s="135" t="str">
        <f>IFERROR(IF(Sale!G691 &lt;&gt; "", Sale!G691, ""), "")</f>
        <v/>
      </c>
      <c r="ZL900" s="135" t="str">
        <f>IFERROR(IF(Sale!H691 &lt;&gt; "", Sale!H691, ""), "")</f>
        <v/>
      </c>
      <c r="ZM900" s="135" t="str">
        <f>IFERROR(IF(Sale!I691 &lt;&gt; "", Sale!I691, ""), "")</f>
        <v/>
      </c>
      <c r="ZN900" s="135" t="str">
        <f>IFERROR(IF(Sale!J691 &lt;&gt; "", Sale!J691, ""), "")</f>
        <v/>
      </c>
      <c r="ZO900" s="135" t="str">
        <f>IFERROR(IF(Sale!K691 &lt;&gt; "", Sale!K691, ""), "")</f>
        <v/>
      </c>
      <c r="ZP900" s="135" t="str">
        <f>IFERROR(IF(Sale!L691 &lt;&gt; "", Sale!L691, ""), "")</f>
        <v/>
      </c>
      <c r="ZQ900" s="135" t="str">
        <f>IFERROR(IF(Sale!M691 &lt;&gt; "", Sale!M691, ""), "")</f>
        <v/>
      </c>
      <c r="ZR900" s="135" t="str">
        <f>IFERROR(IF(Sale!N691 &lt;&gt; "", Sale!N691, ""), "")</f>
        <v/>
      </c>
      <c r="ZS900" s="135" t="str">
        <f>IFERROR(IF(Sale!O691 &lt;&gt; "", Sale!O691, ""), "")</f>
        <v/>
      </c>
      <c r="ZT900" s="135"/>
      <c r="ZU900" s="135"/>
      <c r="ZV900" s="135"/>
      <c r="ZW900" s="135"/>
      <c r="ZX900" s="139"/>
      <c r="ZY900" s="135"/>
      <c r="ZZ900" s="135"/>
    </row>
    <row r="901" spans="25:702">
      <c r="Y901"/>
      <c r="YA901" s="135" t="str">
        <f>IF(YC901 &lt;&gt; "", (COUNTIF($YC$212:YC901,YC901)&amp;"_"&amp;YC901),"")</f>
        <v/>
      </c>
      <c r="YB901" s="136" t="str">
        <f>IFERROR(IF(Purchase!A691 &lt;&gt;"",Purchase!A691,""),"")</f>
        <v/>
      </c>
      <c r="YC901" s="137" t="str">
        <f>IFERROR(IF(Purchase!B691 &lt;&gt;"",Purchase!B691,""),"")</f>
        <v/>
      </c>
      <c r="YD901" s="137" t="str">
        <f>IFERROR(IF(Purchase!C691 &lt;&gt;"",Purchase!C691,""),"")</f>
        <v/>
      </c>
      <c r="YE901" s="137" t="str">
        <f>IFERROR(IF(Purchase!D691 &lt;&gt;"",Purchase!D691,""),"")</f>
        <v/>
      </c>
      <c r="YF901" s="137" t="str">
        <f>IFERROR(IF(Purchase!E691 &lt;&gt;"",Purchase!E691,""),"")</f>
        <v/>
      </c>
      <c r="YG901" s="137" t="str">
        <f>IFERROR(IF(Purchase!F691 &lt;&gt;"",Purchase!F691,""),"")</f>
        <v/>
      </c>
      <c r="YH901" s="137" t="str">
        <f>IFERROR(IF(Purchase!G691 &lt;&gt;"",Purchase!G691,""),"")</f>
        <v/>
      </c>
      <c r="YI901" s="137" t="str">
        <f>IFERROR(IF(Purchase!H691 &lt;&gt;"",Purchase!H691,""),"")</f>
        <v/>
      </c>
      <c r="YJ901" s="137" t="str">
        <f>IFERROR(IF(Purchase!I691 &lt;&gt;"",Purchase!I691,""),"")</f>
        <v/>
      </c>
      <c r="YK901" s="137" t="str">
        <f>IFERROR(IF(Purchase!J691 &lt;&gt;"",Purchase!J691,""),"")</f>
        <v/>
      </c>
      <c r="YL901" s="149" t="str">
        <f t="shared" si="37"/>
        <v/>
      </c>
      <c r="YM901" s="135"/>
      <c r="YN901" s="138"/>
      <c r="YO901" s="139"/>
      <c r="YP901" s="138"/>
      <c r="YQ901" s="138"/>
      <c r="YR901" s="140"/>
      <c r="YS901" s="138"/>
      <c r="YT901" s="138"/>
      <c r="YU901" s="141"/>
      <c r="YV901" s="135"/>
      <c r="YW901" s="135"/>
      <c r="YX901" s="135"/>
      <c r="YY901" s="135"/>
      <c r="YZ901" s="135"/>
      <c r="ZA901" s="135"/>
      <c r="ZB901" s="135"/>
      <c r="ZC901" s="135"/>
      <c r="ZD901" s="135" t="str">
        <f>IF(ZG901 &lt;&gt; "",(COUNTIF($ZG$212:ZG901,ZG901)&amp;"_"&amp;ZG901),"")</f>
        <v/>
      </c>
      <c r="ZE901" s="142" t="str">
        <f>IFERROR(IF(Sale!A692 &lt;&gt; "", Sale!A692, ""), "")</f>
        <v/>
      </c>
      <c r="ZF901" s="135" t="str">
        <f>IFERROR(IF(Sale!B692 &lt;&gt; "", Sale!B692, ""), "")</f>
        <v/>
      </c>
      <c r="ZG901" s="135" t="str">
        <f>IFERROR(IF(Sale!C692 &lt;&gt; "", Sale!C692, ""), "")</f>
        <v/>
      </c>
      <c r="ZH901" s="135" t="str">
        <f>IFERROR(IF(Sale!D692 &lt;&gt; "", Sale!D692, ""), "")</f>
        <v/>
      </c>
      <c r="ZI901" s="135" t="str">
        <f>IFERROR(IF(Sale!E692 &lt;&gt; "", Sale!E692, ""), "")</f>
        <v/>
      </c>
      <c r="ZJ901" s="135" t="str">
        <f>IFERROR(IF(Sale!F692 &lt;&gt; "", Sale!F692, ""), "")</f>
        <v/>
      </c>
      <c r="ZK901" s="135" t="str">
        <f>IFERROR(IF(Sale!G692 &lt;&gt; "", Sale!G692, ""), "")</f>
        <v/>
      </c>
      <c r="ZL901" s="135" t="str">
        <f>IFERROR(IF(Sale!H692 &lt;&gt; "", Sale!H692, ""), "")</f>
        <v/>
      </c>
      <c r="ZM901" s="135" t="str">
        <f>IFERROR(IF(Sale!I692 &lt;&gt; "", Sale!I692, ""), "")</f>
        <v/>
      </c>
      <c r="ZN901" s="135" t="str">
        <f>IFERROR(IF(Sale!J692 &lt;&gt; "", Sale!J692, ""), "")</f>
        <v/>
      </c>
      <c r="ZO901" s="135" t="str">
        <f>IFERROR(IF(Sale!K692 &lt;&gt; "", Sale!K692, ""), "")</f>
        <v/>
      </c>
      <c r="ZP901" s="135" t="str">
        <f>IFERROR(IF(Sale!L692 &lt;&gt; "", Sale!L692, ""), "")</f>
        <v/>
      </c>
      <c r="ZQ901" s="135" t="str">
        <f>IFERROR(IF(Sale!M692 &lt;&gt; "", Sale!M692, ""), "")</f>
        <v/>
      </c>
      <c r="ZR901" s="135" t="str">
        <f>IFERROR(IF(Sale!N692 &lt;&gt; "", Sale!N692, ""), "")</f>
        <v/>
      </c>
      <c r="ZS901" s="135" t="str">
        <f>IFERROR(IF(Sale!O692 &lt;&gt; "", Sale!O692, ""), "")</f>
        <v/>
      </c>
      <c r="ZT901" s="135"/>
      <c r="ZU901" s="135"/>
      <c r="ZV901" s="135"/>
      <c r="ZW901" s="135"/>
      <c r="ZX901" s="139"/>
      <c r="ZY901" s="135"/>
      <c r="ZZ901" s="135"/>
    </row>
    <row r="902" spans="25:702">
      <c r="Y902"/>
      <c r="YA902" s="135" t="str">
        <f>IF(YC902 &lt;&gt; "", (COUNTIF($YC$212:YC902,YC902)&amp;"_"&amp;YC902),"")</f>
        <v/>
      </c>
      <c r="YB902" s="136" t="str">
        <f>IFERROR(IF(Purchase!A692 &lt;&gt;"",Purchase!A692,""),"")</f>
        <v/>
      </c>
      <c r="YC902" s="137" t="str">
        <f>IFERROR(IF(Purchase!B692 &lt;&gt;"",Purchase!B692,""),"")</f>
        <v/>
      </c>
      <c r="YD902" s="137" t="str">
        <f>IFERROR(IF(Purchase!C692 &lt;&gt;"",Purchase!C692,""),"")</f>
        <v/>
      </c>
      <c r="YE902" s="137" t="str">
        <f>IFERROR(IF(Purchase!D692 &lt;&gt;"",Purchase!D692,""),"")</f>
        <v/>
      </c>
      <c r="YF902" s="137" t="str">
        <f>IFERROR(IF(Purchase!E692 &lt;&gt;"",Purchase!E692,""),"")</f>
        <v/>
      </c>
      <c r="YG902" s="137" t="str">
        <f>IFERROR(IF(Purchase!F692 &lt;&gt;"",Purchase!F692,""),"")</f>
        <v/>
      </c>
      <c r="YH902" s="137" t="str">
        <f>IFERROR(IF(Purchase!G692 &lt;&gt;"",Purchase!G692,""),"")</f>
        <v/>
      </c>
      <c r="YI902" s="137" t="str">
        <f>IFERROR(IF(Purchase!H692 &lt;&gt;"",Purchase!H692,""),"")</f>
        <v/>
      </c>
      <c r="YJ902" s="137" t="str">
        <f>IFERROR(IF(Purchase!I692 &lt;&gt;"",Purchase!I692,""),"")</f>
        <v/>
      </c>
      <c r="YK902" s="137" t="str">
        <f>IFERROR(IF(Purchase!J692 &lt;&gt;"",Purchase!J692,""),"")</f>
        <v/>
      </c>
      <c r="YL902" s="149" t="str">
        <f t="shared" si="37"/>
        <v/>
      </c>
      <c r="YM902" s="135"/>
      <c r="YN902" s="138"/>
      <c r="YO902" s="139"/>
      <c r="YP902" s="138"/>
      <c r="YQ902" s="138"/>
      <c r="YR902" s="140"/>
      <c r="YS902" s="138"/>
      <c r="YT902" s="138"/>
      <c r="YU902" s="141"/>
      <c r="YV902" s="135"/>
      <c r="YW902" s="135"/>
      <c r="YX902" s="135"/>
      <c r="YY902" s="135"/>
      <c r="YZ902" s="135"/>
      <c r="ZA902" s="135"/>
      <c r="ZB902" s="135"/>
      <c r="ZC902" s="135"/>
      <c r="ZD902" s="135" t="str">
        <f>IF(ZG902 &lt;&gt; "",(COUNTIF($ZG$212:ZG902,ZG902)&amp;"_"&amp;ZG902),"")</f>
        <v/>
      </c>
      <c r="ZE902" s="142" t="str">
        <f>IFERROR(IF(Sale!A693 &lt;&gt; "", Sale!A693, ""), "")</f>
        <v/>
      </c>
      <c r="ZF902" s="135" t="str">
        <f>IFERROR(IF(Sale!B693 &lt;&gt; "", Sale!B693, ""), "")</f>
        <v/>
      </c>
      <c r="ZG902" s="135" t="str">
        <f>IFERROR(IF(Sale!C693 &lt;&gt; "", Sale!C693, ""), "")</f>
        <v/>
      </c>
      <c r="ZH902" s="135" t="str">
        <f>IFERROR(IF(Sale!D693 &lt;&gt; "", Sale!D693, ""), "")</f>
        <v/>
      </c>
      <c r="ZI902" s="135" t="str">
        <f>IFERROR(IF(Sale!E693 &lt;&gt; "", Sale!E693, ""), "")</f>
        <v/>
      </c>
      <c r="ZJ902" s="135" t="str">
        <f>IFERROR(IF(Sale!F693 &lt;&gt; "", Sale!F693, ""), "")</f>
        <v/>
      </c>
      <c r="ZK902" s="135" t="str">
        <f>IFERROR(IF(Sale!G693 &lt;&gt; "", Sale!G693, ""), "")</f>
        <v/>
      </c>
      <c r="ZL902" s="135" t="str">
        <f>IFERROR(IF(Sale!H693 &lt;&gt; "", Sale!H693, ""), "")</f>
        <v/>
      </c>
      <c r="ZM902" s="135" t="str">
        <f>IFERROR(IF(Sale!I693 &lt;&gt; "", Sale!I693, ""), "")</f>
        <v/>
      </c>
      <c r="ZN902" s="135" t="str">
        <f>IFERROR(IF(Sale!J693 &lt;&gt; "", Sale!J693, ""), "")</f>
        <v/>
      </c>
      <c r="ZO902" s="135" t="str">
        <f>IFERROR(IF(Sale!K693 &lt;&gt; "", Sale!K693, ""), "")</f>
        <v/>
      </c>
      <c r="ZP902" s="135" t="str">
        <f>IFERROR(IF(Sale!L693 &lt;&gt; "", Sale!L693, ""), "")</f>
        <v/>
      </c>
      <c r="ZQ902" s="135" t="str">
        <f>IFERROR(IF(Sale!M693 &lt;&gt; "", Sale!M693, ""), "")</f>
        <v/>
      </c>
      <c r="ZR902" s="135" t="str">
        <f>IFERROR(IF(Sale!N693 &lt;&gt; "", Sale!N693, ""), "")</f>
        <v/>
      </c>
      <c r="ZS902" s="135" t="str">
        <f>IFERROR(IF(Sale!O693 &lt;&gt; "", Sale!O693, ""), "")</f>
        <v/>
      </c>
      <c r="ZT902" s="135"/>
      <c r="ZU902" s="135"/>
      <c r="ZV902" s="135"/>
      <c r="ZW902" s="135"/>
      <c r="ZX902" s="139"/>
      <c r="ZY902" s="135"/>
      <c r="ZZ902" s="135"/>
    </row>
    <row r="903" spans="25:702">
      <c r="Y903"/>
      <c r="YA903" s="135" t="str">
        <f>IF(YC903 &lt;&gt; "", (COUNTIF($YC$212:YC903,YC903)&amp;"_"&amp;YC903),"")</f>
        <v/>
      </c>
      <c r="YB903" s="136" t="str">
        <f>IFERROR(IF(Purchase!A693 &lt;&gt;"",Purchase!A693,""),"")</f>
        <v/>
      </c>
      <c r="YC903" s="137" t="str">
        <f>IFERROR(IF(Purchase!B693 &lt;&gt;"",Purchase!B693,""),"")</f>
        <v/>
      </c>
      <c r="YD903" s="137" t="str">
        <f>IFERROR(IF(Purchase!C693 &lt;&gt;"",Purchase!C693,""),"")</f>
        <v/>
      </c>
      <c r="YE903" s="137" t="str">
        <f>IFERROR(IF(Purchase!D693 &lt;&gt;"",Purchase!D693,""),"")</f>
        <v/>
      </c>
      <c r="YF903" s="137" t="str">
        <f>IFERROR(IF(Purchase!E693 &lt;&gt;"",Purchase!E693,""),"")</f>
        <v/>
      </c>
      <c r="YG903" s="137" t="str">
        <f>IFERROR(IF(Purchase!F693 &lt;&gt;"",Purchase!F693,""),"")</f>
        <v/>
      </c>
      <c r="YH903" s="137" t="str">
        <f>IFERROR(IF(Purchase!G693 &lt;&gt;"",Purchase!G693,""),"")</f>
        <v/>
      </c>
      <c r="YI903" s="137" t="str">
        <f>IFERROR(IF(Purchase!H693 &lt;&gt;"",Purchase!H693,""),"")</f>
        <v/>
      </c>
      <c r="YJ903" s="137" t="str">
        <f>IFERROR(IF(Purchase!I693 &lt;&gt;"",Purchase!I693,""),"")</f>
        <v/>
      </c>
      <c r="YK903" s="137" t="str">
        <f>IFERROR(IF(Purchase!J693 &lt;&gt;"",Purchase!J693,""),"")</f>
        <v/>
      </c>
      <c r="YL903" s="149" t="str">
        <f t="shared" si="37"/>
        <v/>
      </c>
      <c r="YM903" s="135"/>
      <c r="YN903" s="138"/>
      <c r="YO903" s="139"/>
      <c r="YP903" s="138"/>
      <c r="YQ903" s="138"/>
      <c r="YR903" s="140"/>
      <c r="YS903" s="138"/>
      <c r="YT903" s="138"/>
      <c r="YU903" s="141"/>
      <c r="YV903" s="135"/>
      <c r="YW903" s="135"/>
      <c r="YX903" s="135"/>
      <c r="YY903" s="135"/>
      <c r="YZ903" s="135"/>
      <c r="ZA903" s="135"/>
      <c r="ZB903" s="135"/>
      <c r="ZC903" s="135"/>
      <c r="ZD903" s="135" t="str">
        <f>IF(ZG903 &lt;&gt; "",(COUNTIF($ZG$212:ZG903,ZG903)&amp;"_"&amp;ZG903),"")</f>
        <v/>
      </c>
      <c r="ZE903" s="142" t="str">
        <f>IFERROR(IF(Sale!A694 &lt;&gt; "", Sale!A694, ""), "")</f>
        <v/>
      </c>
      <c r="ZF903" s="135" t="str">
        <f>IFERROR(IF(Sale!B694 &lt;&gt; "", Sale!B694, ""), "")</f>
        <v/>
      </c>
      <c r="ZG903" s="135" t="str">
        <f>IFERROR(IF(Sale!C694 &lt;&gt; "", Sale!C694, ""), "")</f>
        <v/>
      </c>
      <c r="ZH903" s="135" t="str">
        <f>IFERROR(IF(Sale!D694 &lt;&gt; "", Sale!D694, ""), "")</f>
        <v/>
      </c>
      <c r="ZI903" s="135" t="str">
        <f>IFERROR(IF(Sale!E694 &lt;&gt; "", Sale!E694, ""), "")</f>
        <v/>
      </c>
      <c r="ZJ903" s="135" t="str">
        <f>IFERROR(IF(Sale!F694 &lt;&gt; "", Sale!F694, ""), "")</f>
        <v/>
      </c>
      <c r="ZK903" s="135" t="str">
        <f>IFERROR(IF(Sale!G694 &lt;&gt; "", Sale!G694, ""), "")</f>
        <v/>
      </c>
      <c r="ZL903" s="135" t="str">
        <f>IFERROR(IF(Sale!H694 &lt;&gt; "", Sale!H694, ""), "")</f>
        <v/>
      </c>
      <c r="ZM903" s="135" t="str">
        <f>IFERROR(IF(Sale!I694 &lt;&gt; "", Sale!I694, ""), "")</f>
        <v/>
      </c>
      <c r="ZN903" s="135" t="str">
        <f>IFERROR(IF(Sale!J694 &lt;&gt; "", Sale!J694, ""), "")</f>
        <v/>
      </c>
      <c r="ZO903" s="135" t="str">
        <f>IFERROR(IF(Sale!K694 &lt;&gt; "", Sale!K694, ""), "")</f>
        <v/>
      </c>
      <c r="ZP903" s="135" t="str">
        <f>IFERROR(IF(Sale!L694 &lt;&gt; "", Sale!L694, ""), "")</f>
        <v/>
      </c>
      <c r="ZQ903" s="135" t="str">
        <f>IFERROR(IF(Sale!M694 &lt;&gt; "", Sale!M694, ""), "")</f>
        <v/>
      </c>
      <c r="ZR903" s="135" t="str">
        <f>IFERROR(IF(Sale!N694 &lt;&gt; "", Sale!N694, ""), "")</f>
        <v/>
      </c>
      <c r="ZS903" s="135" t="str">
        <f>IFERROR(IF(Sale!O694 &lt;&gt; "", Sale!O694, ""), "")</f>
        <v/>
      </c>
      <c r="ZT903" s="135"/>
      <c r="ZU903" s="135"/>
      <c r="ZV903" s="135"/>
      <c r="ZW903" s="135"/>
      <c r="ZX903" s="139"/>
      <c r="ZY903" s="135"/>
      <c r="ZZ903" s="135"/>
    </row>
    <row r="904" spans="25:702">
      <c r="Y904"/>
      <c r="YA904" s="135" t="str">
        <f>IF(YC904 &lt;&gt; "", (COUNTIF($YC$212:YC904,YC904)&amp;"_"&amp;YC904),"")</f>
        <v/>
      </c>
      <c r="YB904" s="136" t="str">
        <f>IFERROR(IF(Purchase!A694 &lt;&gt;"",Purchase!A694,""),"")</f>
        <v/>
      </c>
      <c r="YC904" s="137" t="str">
        <f>IFERROR(IF(Purchase!B694 &lt;&gt;"",Purchase!B694,""),"")</f>
        <v/>
      </c>
      <c r="YD904" s="137" t="str">
        <f>IFERROR(IF(Purchase!C694 &lt;&gt;"",Purchase!C694,""),"")</f>
        <v/>
      </c>
      <c r="YE904" s="137" t="str">
        <f>IFERROR(IF(Purchase!D694 &lt;&gt;"",Purchase!D694,""),"")</f>
        <v/>
      </c>
      <c r="YF904" s="137" t="str">
        <f>IFERROR(IF(Purchase!E694 &lt;&gt;"",Purchase!E694,""),"")</f>
        <v/>
      </c>
      <c r="YG904" s="137" t="str">
        <f>IFERROR(IF(Purchase!F694 &lt;&gt;"",Purchase!F694,""),"")</f>
        <v/>
      </c>
      <c r="YH904" s="137" t="str">
        <f>IFERROR(IF(Purchase!G694 &lt;&gt;"",Purchase!G694,""),"")</f>
        <v/>
      </c>
      <c r="YI904" s="137" t="str">
        <f>IFERROR(IF(Purchase!H694 &lt;&gt;"",Purchase!H694,""),"")</f>
        <v/>
      </c>
      <c r="YJ904" s="137" t="str">
        <f>IFERROR(IF(Purchase!I694 &lt;&gt;"",Purchase!I694,""),"")</f>
        <v/>
      </c>
      <c r="YK904" s="137" t="str">
        <f>IFERROR(IF(Purchase!J694 &lt;&gt;"",Purchase!J694,""),"")</f>
        <v/>
      </c>
      <c r="YL904" s="149" t="str">
        <f t="shared" si="37"/>
        <v/>
      </c>
      <c r="YM904" s="135"/>
      <c r="YN904" s="138"/>
      <c r="YO904" s="139"/>
      <c r="YP904" s="138"/>
      <c r="YQ904" s="138"/>
      <c r="YR904" s="140"/>
      <c r="YS904" s="138"/>
      <c r="YT904" s="138"/>
      <c r="YU904" s="141"/>
      <c r="YV904" s="135"/>
      <c r="YW904" s="135"/>
      <c r="YX904" s="135"/>
      <c r="YY904" s="135"/>
      <c r="YZ904" s="135"/>
      <c r="ZA904" s="135"/>
      <c r="ZB904" s="135"/>
      <c r="ZC904" s="135"/>
      <c r="ZD904" s="135" t="str">
        <f>IF(ZG904 &lt;&gt; "",(COUNTIF($ZG$212:ZG904,ZG904)&amp;"_"&amp;ZG904),"")</f>
        <v/>
      </c>
      <c r="ZE904" s="142" t="str">
        <f>IFERROR(IF(Sale!A695 &lt;&gt; "", Sale!A695, ""), "")</f>
        <v/>
      </c>
      <c r="ZF904" s="135" t="str">
        <f>IFERROR(IF(Sale!B695 &lt;&gt; "", Sale!B695, ""), "")</f>
        <v/>
      </c>
      <c r="ZG904" s="135" t="str">
        <f>IFERROR(IF(Sale!C695 &lt;&gt; "", Sale!C695, ""), "")</f>
        <v/>
      </c>
      <c r="ZH904" s="135" t="str">
        <f>IFERROR(IF(Sale!D695 &lt;&gt; "", Sale!D695, ""), "")</f>
        <v/>
      </c>
      <c r="ZI904" s="135" t="str">
        <f>IFERROR(IF(Sale!E695 &lt;&gt; "", Sale!E695, ""), "")</f>
        <v/>
      </c>
      <c r="ZJ904" s="135" t="str">
        <f>IFERROR(IF(Sale!F695 &lt;&gt; "", Sale!F695, ""), "")</f>
        <v/>
      </c>
      <c r="ZK904" s="135" t="str">
        <f>IFERROR(IF(Sale!G695 &lt;&gt; "", Sale!G695, ""), "")</f>
        <v/>
      </c>
      <c r="ZL904" s="135" t="str">
        <f>IFERROR(IF(Sale!H695 &lt;&gt; "", Sale!H695, ""), "")</f>
        <v/>
      </c>
      <c r="ZM904" s="135" t="str">
        <f>IFERROR(IF(Sale!I695 &lt;&gt; "", Sale!I695, ""), "")</f>
        <v/>
      </c>
      <c r="ZN904" s="135" t="str">
        <f>IFERROR(IF(Sale!J695 &lt;&gt; "", Sale!J695, ""), "")</f>
        <v/>
      </c>
      <c r="ZO904" s="135" t="str">
        <f>IFERROR(IF(Sale!K695 &lt;&gt; "", Sale!K695, ""), "")</f>
        <v/>
      </c>
      <c r="ZP904" s="135" t="str">
        <f>IFERROR(IF(Sale!L695 &lt;&gt; "", Sale!L695, ""), "")</f>
        <v/>
      </c>
      <c r="ZQ904" s="135" t="str">
        <f>IFERROR(IF(Sale!M695 &lt;&gt; "", Sale!M695, ""), "")</f>
        <v/>
      </c>
      <c r="ZR904" s="135" t="str">
        <f>IFERROR(IF(Sale!N695 &lt;&gt; "", Sale!N695, ""), "")</f>
        <v/>
      </c>
      <c r="ZS904" s="135" t="str">
        <f>IFERROR(IF(Sale!O695 &lt;&gt; "", Sale!O695, ""), "")</f>
        <v/>
      </c>
      <c r="ZT904" s="135"/>
      <c r="ZU904" s="135"/>
      <c r="ZV904" s="135"/>
      <c r="ZW904" s="135"/>
      <c r="ZX904" s="139"/>
      <c r="ZY904" s="135"/>
      <c r="ZZ904" s="135"/>
    </row>
    <row r="905" spans="25:702">
      <c r="YA905" s="135" t="str">
        <f>IF(YC905 &lt;&gt; "", (COUNTIF($YC$212:YC905,YC905)&amp;"_"&amp;YC905),"")</f>
        <v/>
      </c>
      <c r="YB905" s="136" t="str">
        <f>IFERROR(IF(Purchase!A695 &lt;&gt;"",Purchase!A695,""),"")</f>
        <v/>
      </c>
      <c r="YC905" s="137" t="str">
        <f>IFERROR(IF(Purchase!B695 &lt;&gt;"",Purchase!B695,""),"")</f>
        <v/>
      </c>
      <c r="YD905" s="137" t="str">
        <f>IFERROR(IF(Purchase!C695 &lt;&gt;"",Purchase!C695,""),"")</f>
        <v/>
      </c>
      <c r="YE905" s="137" t="str">
        <f>IFERROR(IF(Purchase!D695 &lt;&gt;"",Purchase!D695,""),"")</f>
        <v/>
      </c>
      <c r="YF905" s="137" t="str">
        <f>IFERROR(IF(Purchase!E695 &lt;&gt;"",Purchase!E695,""),"")</f>
        <v/>
      </c>
      <c r="YG905" s="137" t="str">
        <f>IFERROR(IF(Purchase!F695 &lt;&gt;"",Purchase!F695,""),"")</f>
        <v/>
      </c>
      <c r="YH905" s="137" t="str">
        <f>IFERROR(IF(Purchase!G695 &lt;&gt;"",Purchase!G695,""),"")</f>
        <v/>
      </c>
      <c r="YI905" s="137" t="str">
        <f>IFERROR(IF(Purchase!H695 &lt;&gt;"",Purchase!H695,""),"")</f>
        <v/>
      </c>
      <c r="YJ905" s="137" t="str">
        <f>IFERROR(IF(Purchase!I695 &lt;&gt;"",Purchase!I695,""),"")</f>
        <v/>
      </c>
      <c r="YK905" s="137" t="str">
        <f>IFERROR(IF(Purchase!J695 &lt;&gt;"",Purchase!J695,""),"")</f>
        <v/>
      </c>
      <c r="YL905" s="149" t="str">
        <f t="shared" si="37"/>
        <v/>
      </c>
      <c r="YM905" s="135"/>
      <c r="YN905" s="138"/>
      <c r="YO905" s="139"/>
      <c r="YP905" s="138"/>
      <c r="YQ905" s="138"/>
      <c r="YR905" s="140"/>
      <c r="YS905" s="138"/>
      <c r="YT905" s="138"/>
      <c r="YU905" s="141"/>
      <c r="YV905" s="135"/>
      <c r="YW905" s="135"/>
      <c r="YX905" s="135"/>
      <c r="YY905" s="135"/>
      <c r="YZ905" s="135"/>
      <c r="ZA905" s="135"/>
      <c r="ZB905" s="135"/>
      <c r="ZC905" s="135"/>
      <c r="ZD905" s="135" t="str">
        <f>IF(ZG905 &lt;&gt; "",(COUNTIF($ZG$212:ZG905,ZG905)&amp;"_"&amp;ZG905),"")</f>
        <v/>
      </c>
      <c r="ZE905" s="142" t="str">
        <f>IFERROR(IF(Sale!A696 &lt;&gt; "", Sale!A696, ""), "")</f>
        <v/>
      </c>
      <c r="ZF905" s="135" t="str">
        <f>IFERROR(IF(Sale!B696 &lt;&gt; "", Sale!B696, ""), "")</f>
        <v/>
      </c>
      <c r="ZG905" s="135" t="str">
        <f>IFERROR(IF(Sale!C696 &lt;&gt; "", Sale!C696, ""), "")</f>
        <v/>
      </c>
      <c r="ZH905" s="135" t="str">
        <f>IFERROR(IF(Sale!D696 &lt;&gt; "", Sale!D696, ""), "")</f>
        <v/>
      </c>
      <c r="ZI905" s="135" t="str">
        <f>IFERROR(IF(Sale!E696 &lt;&gt; "", Sale!E696, ""), "")</f>
        <v/>
      </c>
      <c r="ZJ905" s="135" t="str">
        <f>IFERROR(IF(Sale!F696 &lt;&gt; "", Sale!F696, ""), "")</f>
        <v/>
      </c>
      <c r="ZK905" s="135" t="str">
        <f>IFERROR(IF(Sale!G696 &lt;&gt; "", Sale!G696, ""), "")</f>
        <v/>
      </c>
      <c r="ZL905" s="135" t="str">
        <f>IFERROR(IF(Sale!H696 &lt;&gt; "", Sale!H696, ""), "")</f>
        <v/>
      </c>
      <c r="ZM905" s="135" t="str">
        <f>IFERROR(IF(Sale!I696 &lt;&gt; "", Sale!I696, ""), "")</f>
        <v/>
      </c>
      <c r="ZN905" s="135" t="str">
        <f>IFERROR(IF(Sale!J696 &lt;&gt; "", Sale!J696, ""), "")</f>
        <v/>
      </c>
      <c r="ZO905" s="135" t="str">
        <f>IFERROR(IF(Sale!K696 &lt;&gt; "", Sale!K696, ""), "")</f>
        <v/>
      </c>
      <c r="ZP905" s="135" t="str">
        <f>IFERROR(IF(Sale!L696 &lt;&gt; "", Sale!L696, ""), "")</f>
        <v/>
      </c>
      <c r="ZQ905" s="135" t="str">
        <f>IFERROR(IF(Sale!M696 &lt;&gt; "", Sale!M696, ""), "")</f>
        <v/>
      </c>
      <c r="ZR905" s="135" t="str">
        <f>IFERROR(IF(Sale!N696 &lt;&gt; "", Sale!N696, ""), "")</f>
        <v/>
      </c>
      <c r="ZS905" s="135" t="str">
        <f>IFERROR(IF(Sale!O696 &lt;&gt; "", Sale!O696, ""), "")</f>
        <v/>
      </c>
      <c r="ZT905" s="135"/>
      <c r="ZU905" s="135"/>
      <c r="ZV905" s="135"/>
      <c r="ZW905" s="135"/>
      <c r="ZX905" s="139"/>
      <c r="ZY905" s="135"/>
      <c r="ZZ905" s="135"/>
    </row>
    <row r="906" spans="25:702">
      <c r="YA906" s="135" t="str">
        <f>IF(YC906 &lt;&gt; "", (COUNTIF($YC$212:YC906,YC906)&amp;"_"&amp;YC906),"")</f>
        <v/>
      </c>
      <c r="YB906" s="136" t="str">
        <f>IFERROR(IF(Purchase!A696 &lt;&gt;"",Purchase!A696,""),"")</f>
        <v/>
      </c>
      <c r="YC906" s="137" t="str">
        <f>IFERROR(IF(Purchase!B696 &lt;&gt;"",Purchase!B696,""),"")</f>
        <v/>
      </c>
      <c r="YD906" s="137" t="str">
        <f>IFERROR(IF(Purchase!C696 &lt;&gt;"",Purchase!C696,""),"")</f>
        <v/>
      </c>
      <c r="YE906" s="137" t="str">
        <f>IFERROR(IF(Purchase!D696 &lt;&gt;"",Purchase!D696,""),"")</f>
        <v/>
      </c>
      <c r="YF906" s="137" t="str">
        <f>IFERROR(IF(Purchase!E696 &lt;&gt;"",Purchase!E696,""),"")</f>
        <v/>
      </c>
      <c r="YG906" s="137" t="str">
        <f>IFERROR(IF(Purchase!F696 &lt;&gt;"",Purchase!F696,""),"")</f>
        <v/>
      </c>
      <c r="YH906" s="137" t="str">
        <f>IFERROR(IF(Purchase!G696 &lt;&gt;"",Purchase!G696,""),"")</f>
        <v/>
      </c>
      <c r="YI906" s="137" t="str">
        <f>IFERROR(IF(Purchase!H696 &lt;&gt;"",Purchase!H696,""),"")</f>
        <v/>
      </c>
      <c r="YJ906" s="137" t="str">
        <f>IFERROR(IF(Purchase!I696 &lt;&gt;"",Purchase!I696,""),"")</f>
        <v/>
      </c>
      <c r="YK906" s="137" t="str">
        <f>IFERROR(IF(Purchase!J696 &lt;&gt;"",Purchase!J696,""),"")</f>
        <v/>
      </c>
      <c r="YL906" s="149" t="str">
        <f t="shared" si="37"/>
        <v/>
      </c>
      <c r="YM906" s="135"/>
      <c r="YN906" s="138"/>
      <c r="YO906" s="139"/>
      <c r="YP906" s="138"/>
      <c r="YQ906" s="138"/>
      <c r="YR906" s="140"/>
      <c r="YS906" s="138"/>
      <c r="YT906" s="138"/>
      <c r="YU906" s="141"/>
      <c r="YV906" s="135"/>
      <c r="YW906" s="135"/>
      <c r="YX906" s="135"/>
      <c r="YY906" s="135"/>
      <c r="YZ906" s="135"/>
      <c r="ZA906" s="135"/>
      <c r="ZB906" s="135"/>
      <c r="ZC906" s="135"/>
      <c r="ZD906" s="135" t="str">
        <f>IF(ZG906 &lt;&gt; "",(COUNTIF($ZG$212:ZG906,ZG906)&amp;"_"&amp;ZG906),"")</f>
        <v/>
      </c>
      <c r="ZE906" s="142" t="str">
        <f>IFERROR(IF(Sale!A697 &lt;&gt; "", Sale!A697, ""), "")</f>
        <v/>
      </c>
      <c r="ZF906" s="135" t="str">
        <f>IFERROR(IF(Sale!B697 &lt;&gt; "", Sale!B697, ""), "")</f>
        <v/>
      </c>
      <c r="ZG906" s="135" t="str">
        <f>IFERROR(IF(Sale!C697 &lt;&gt; "", Sale!C697, ""), "")</f>
        <v/>
      </c>
      <c r="ZH906" s="135" t="str">
        <f>IFERROR(IF(Sale!D697 &lt;&gt; "", Sale!D697, ""), "")</f>
        <v/>
      </c>
      <c r="ZI906" s="135" t="str">
        <f>IFERROR(IF(Sale!E697 &lt;&gt; "", Sale!E697, ""), "")</f>
        <v/>
      </c>
      <c r="ZJ906" s="135" t="str">
        <f>IFERROR(IF(Sale!F697 &lt;&gt; "", Sale!F697, ""), "")</f>
        <v/>
      </c>
      <c r="ZK906" s="135" t="str">
        <f>IFERROR(IF(Sale!G697 &lt;&gt; "", Sale!G697, ""), "")</f>
        <v/>
      </c>
      <c r="ZL906" s="135" t="str">
        <f>IFERROR(IF(Sale!H697 &lt;&gt; "", Sale!H697, ""), "")</f>
        <v/>
      </c>
      <c r="ZM906" s="135" t="str">
        <f>IFERROR(IF(Sale!I697 &lt;&gt; "", Sale!I697, ""), "")</f>
        <v/>
      </c>
      <c r="ZN906" s="135" t="str">
        <f>IFERROR(IF(Sale!J697 &lt;&gt; "", Sale!J697, ""), "")</f>
        <v/>
      </c>
      <c r="ZO906" s="135" t="str">
        <f>IFERROR(IF(Sale!K697 &lt;&gt; "", Sale!K697, ""), "")</f>
        <v/>
      </c>
      <c r="ZP906" s="135" t="str">
        <f>IFERROR(IF(Sale!L697 &lt;&gt; "", Sale!L697, ""), "")</f>
        <v/>
      </c>
      <c r="ZQ906" s="135" t="str">
        <f>IFERROR(IF(Sale!M697 &lt;&gt; "", Sale!M697, ""), "")</f>
        <v/>
      </c>
      <c r="ZR906" s="135" t="str">
        <f>IFERROR(IF(Sale!N697 &lt;&gt; "", Sale!N697, ""), "")</f>
        <v/>
      </c>
      <c r="ZS906" s="135" t="str">
        <f>IFERROR(IF(Sale!O697 &lt;&gt; "", Sale!O697, ""), "")</f>
        <v/>
      </c>
      <c r="ZT906" s="135"/>
      <c r="ZU906" s="135"/>
      <c r="ZV906" s="135"/>
      <c r="ZW906" s="135"/>
      <c r="ZX906" s="139"/>
      <c r="ZY906" s="135"/>
      <c r="ZZ906" s="135"/>
    </row>
    <row r="907" spans="25:702">
      <c r="YA907" s="135" t="str">
        <f>IF(YC907 &lt;&gt; "", (COUNTIF($YC$212:YC907,YC907)&amp;"_"&amp;YC907),"")</f>
        <v/>
      </c>
      <c r="YB907" s="136" t="str">
        <f>IFERROR(IF(Purchase!A697 &lt;&gt;"",Purchase!A697,""),"")</f>
        <v/>
      </c>
      <c r="YC907" s="137" t="str">
        <f>IFERROR(IF(Purchase!B697 &lt;&gt;"",Purchase!B697,""),"")</f>
        <v/>
      </c>
      <c r="YD907" s="137" t="str">
        <f>IFERROR(IF(Purchase!C697 &lt;&gt;"",Purchase!C697,""),"")</f>
        <v/>
      </c>
      <c r="YE907" s="137" t="str">
        <f>IFERROR(IF(Purchase!D697 &lt;&gt;"",Purchase!D697,""),"")</f>
        <v/>
      </c>
      <c r="YF907" s="137" t="str">
        <f>IFERROR(IF(Purchase!E697 &lt;&gt;"",Purchase!E697,""),"")</f>
        <v/>
      </c>
      <c r="YG907" s="137" t="str">
        <f>IFERROR(IF(Purchase!F697 &lt;&gt;"",Purchase!F697,""),"")</f>
        <v/>
      </c>
      <c r="YH907" s="137" t="str">
        <f>IFERROR(IF(Purchase!G697 &lt;&gt;"",Purchase!G697,""),"")</f>
        <v/>
      </c>
      <c r="YI907" s="137" t="str">
        <f>IFERROR(IF(Purchase!H697 &lt;&gt;"",Purchase!H697,""),"")</f>
        <v/>
      </c>
      <c r="YJ907" s="137" t="str">
        <f>IFERROR(IF(Purchase!I697 &lt;&gt;"",Purchase!I697,""),"")</f>
        <v/>
      </c>
      <c r="YK907" s="137" t="str">
        <f>IFERROR(IF(Purchase!J697 &lt;&gt;"",Purchase!J697,""),"")</f>
        <v/>
      </c>
      <c r="YL907" s="149" t="str">
        <f t="shared" si="37"/>
        <v/>
      </c>
      <c r="YM907" s="135"/>
      <c r="YN907" s="138"/>
      <c r="YO907" s="139"/>
      <c r="YP907" s="138"/>
      <c r="YQ907" s="138"/>
      <c r="YR907" s="140"/>
      <c r="YS907" s="138"/>
      <c r="YT907" s="138"/>
      <c r="YU907" s="141"/>
      <c r="YV907" s="135"/>
      <c r="YW907" s="135"/>
      <c r="YX907" s="135"/>
      <c r="YY907" s="135"/>
      <c r="YZ907" s="135"/>
      <c r="ZA907" s="135"/>
      <c r="ZB907" s="135"/>
      <c r="ZC907" s="135"/>
      <c r="ZD907" s="135" t="str">
        <f>IF(ZG907 &lt;&gt; "",(COUNTIF($ZG$212:ZG907,ZG907)&amp;"_"&amp;ZG907),"")</f>
        <v/>
      </c>
      <c r="ZE907" s="142" t="str">
        <f>IFERROR(IF(Sale!A698 &lt;&gt; "", Sale!A698, ""), "")</f>
        <v/>
      </c>
      <c r="ZF907" s="135" t="str">
        <f>IFERROR(IF(Sale!B698 &lt;&gt; "", Sale!B698, ""), "")</f>
        <v/>
      </c>
      <c r="ZG907" s="135" t="str">
        <f>IFERROR(IF(Sale!C698 &lt;&gt; "", Sale!C698, ""), "")</f>
        <v/>
      </c>
      <c r="ZH907" s="135" t="str">
        <f>IFERROR(IF(Sale!D698 &lt;&gt; "", Sale!D698, ""), "")</f>
        <v/>
      </c>
      <c r="ZI907" s="135" t="str">
        <f>IFERROR(IF(Sale!E698 &lt;&gt; "", Sale!E698, ""), "")</f>
        <v/>
      </c>
      <c r="ZJ907" s="135" t="str">
        <f>IFERROR(IF(Sale!F698 &lt;&gt; "", Sale!F698, ""), "")</f>
        <v/>
      </c>
      <c r="ZK907" s="135" t="str">
        <f>IFERROR(IF(Sale!G698 &lt;&gt; "", Sale!G698, ""), "")</f>
        <v/>
      </c>
      <c r="ZL907" s="135" t="str">
        <f>IFERROR(IF(Sale!H698 &lt;&gt; "", Sale!H698, ""), "")</f>
        <v/>
      </c>
      <c r="ZM907" s="135" t="str">
        <f>IFERROR(IF(Sale!I698 &lt;&gt; "", Sale!I698, ""), "")</f>
        <v/>
      </c>
      <c r="ZN907" s="135" t="str">
        <f>IFERROR(IF(Sale!J698 &lt;&gt; "", Sale!J698, ""), "")</f>
        <v/>
      </c>
      <c r="ZO907" s="135" t="str">
        <f>IFERROR(IF(Sale!K698 &lt;&gt; "", Sale!K698, ""), "")</f>
        <v/>
      </c>
      <c r="ZP907" s="135" t="str">
        <f>IFERROR(IF(Sale!L698 &lt;&gt; "", Sale!L698, ""), "")</f>
        <v/>
      </c>
      <c r="ZQ907" s="135" t="str">
        <f>IFERROR(IF(Sale!M698 &lt;&gt; "", Sale!M698, ""), "")</f>
        <v/>
      </c>
      <c r="ZR907" s="135" t="str">
        <f>IFERROR(IF(Sale!N698 &lt;&gt; "", Sale!N698, ""), "")</f>
        <v/>
      </c>
      <c r="ZS907" s="135" t="str">
        <f>IFERROR(IF(Sale!O698 &lt;&gt; "", Sale!O698, ""), "")</f>
        <v/>
      </c>
      <c r="ZT907" s="135"/>
      <c r="ZU907" s="135"/>
      <c r="ZV907" s="135"/>
      <c r="ZW907" s="135"/>
      <c r="ZX907" s="139"/>
      <c r="ZY907" s="135"/>
      <c r="ZZ907" s="135"/>
    </row>
    <row r="908" spans="25:702">
      <c r="YA908" s="135" t="str">
        <f>IF(YC908 &lt;&gt; "", (COUNTIF($YC$212:YC908,YC908)&amp;"_"&amp;YC908),"")</f>
        <v/>
      </c>
      <c r="YB908" s="136" t="str">
        <f>IFERROR(IF(Purchase!A698 &lt;&gt;"",Purchase!A698,""),"")</f>
        <v/>
      </c>
      <c r="YC908" s="137" t="str">
        <f>IFERROR(IF(Purchase!B698 &lt;&gt;"",Purchase!B698,""),"")</f>
        <v/>
      </c>
      <c r="YD908" s="137" t="str">
        <f>IFERROR(IF(Purchase!C698 &lt;&gt;"",Purchase!C698,""),"")</f>
        <v/>
      </c>
      <c r="YE908" s="137" t="str">
        <f>IFERROR(IF(Purchase!D698 &lt;&gt;"",Purchase!D698,""),"")</f>
        <v/>
      </c>
      <c r="YF908" s="137" t="str">
        <f>IFERROR(IF(Purchase!E698 &lt;&gt;"",Purchase!E698,""),"")</f>
        <v/>
      </c>
      <c r="YG908" s="137" t="str">
        <f>IFERROR(IF(Purchase!F698 &lt;&gt;"",Purchase!F698,""),"")</f>
        <v/>
      </c>
      <c r="YH908" s="137" t="str">
        <f>IFERROR(IF(Purchase!G698 &lt;&gt;"",Purchase!G698,""),"")</f>
        <v/>
      </c>
      <c r="YI908" s="137" t="str">
        <f>IFERROR(IF(Purchase!H698 &lt;&gt;"",Purchase!H698,""),"")</f>
        <v/>
      </c>
      <c r="YJ908" s="137" t="str">
        <f>IFERROR(IF(Purchase!I698 &lt;&gt;"",Purchase!I698,""),"")</f>
        <v/>
      </c>
      <c r="YK908" s="137" t="str">
        <f>IFERROR(IF(Purchase!J698 &lt;&gt;"",Purchase!J698,""),"")</f>
        <v/>
      </c>
      <c r="YL908" s="149" t="str">
        <f t="shared" si="37"/>
        <v/>
      </c>
      <c r="YM908" s="135"/>
      <c r="YN908" s="138"/>
      <c r="YO908" s="139"/>
      <c r="YP908" s="138"/>
      <c r="YQ908" s="138"/>
      <c r="YR908" s="140"/>
      <c r="YS908" s="138"/>
      <c r="YT908" s="138"/>
      <c r="YU908" s="141"/>
      <c r="YV908" s="135"/>
      <c r="YW908" s="135"/>
      <c r="YX908" s="135"/>
      <c r="YY908" s="135"/>
      <c r="YZ908" s="135"/>
      <c r="ZA908" s="135"/>
      <c r="ZB908" s="135"/>
      <c r="ZC908" s="135"/>
      <c r="ZD908" s="135" t="str">
        <f>IF(ZG908 &lt;&gt; "",(COUNTIF($ZG$212:ZG908,ZG908)&amp;"_"&amp;ZG908),"")</f>
        <v/>
      </c>
      <c r="ZE908" s="142" t="str">
        <f>IFERROR(IF(Sale!A699 &lt;&gt; "", Sale!A699, ""), "")</f>
        <v/>
      </c>
      <c r="ZF908" s="135" t="str">
        <f>IFERROR(IF(Sale!B699 &lt;&gt; "", Sale!B699, ""), "")</f>
        <v/>
      </c>
      <c r="ZG908" s="135" t="str">
        <f>IFERROR(IF(Sale!C699 &lt;&gt; "", Sale!C699, ""), "")</f>
        <v/>
      </c>
      <c r="ZH908" s="135" t="str">
        <f>IFERROR(IF(Sale!D699 &lt;&gt; "", Sale!D699, ""), "")</f>
        <v/>
      </c>
      <c r="ZI908" s="135" t="str">
        <f>IFERROR(IF(Sale!E699 &lt;&gt; "", Sale!E699, ""), "")</f>
        <v/>
      </c>
      <c r="ZJ908" s="135" t="str">
        <f>IFERROR(IF(Sale!F699 &lt;&gt; "", Sale!F699, ""), "")</f>
        <v/>
      </c>
      <c r="ZK908" s="135" t="str">
        <f>IFERROR(IF(Sale!G699 &lt;&gt; "", Sale!G699, ""), "")</f>
        <v/>
      </c>
      <c r="ZL908" s="135" t="str">
        <f>IFERROR(IF(Sale!H699 &lt;&gt; "", Sale!H699, ""), "")</f>
        <v/>
      </c>
      <c r="ZM908" s="135" t="str">
        <f>IFERROR(IF(Sale!I699 &lt;&gt; "", Sale!I699, ""), "")</f>
        <v/>
      </c>
      <c r="ZN908" s="135" t="str">
        <f>IFERROR(IF(Sale!J699 &lt;&gt; "", Sale!J699, ""), "")</f>
        <v/>
      </c>
      <c r="ZO908" s="135" t="str">
        <f>IFERROR(IF(Sale!K699 &lt;&gt; "", Sale!K699, ""), "")</f>
        <v/>
      </c>
      <c r="ZP908" s="135" t="str">
        <f>IFERROR(IF(Sale!L699 &lt;&gt; "", Sale!L699, ""), "")</f>
        <v/>
      </c>
      <c r="ZQ908" s="135" t="str">
        <f>IFERROR(IF(Sale!M699 &lt;&gt; "", Sale!M699, ""), "")</f>
        <v/>
      </c>
      <c r="ZR908" s="135" t="str">
        <f>IFERROR(IF(Sale!N699 &lt;&gt; "", Sale!N699, ""), "")</f>
        <v/>
      </c>
      <c r="ZS908" s="135" t="str">
        <f>IFERROR(IF(Sale!O699 &lt;&gt; "", Sale!O699, ""), "")</f>
        <v/>
      </c>
      <c r="ZT908" s="135"/>
      <c r="ZU908" s="135"/>
      <c r="ZV908" s="135"/>
      <c r="ZW908" s="135"/>
      <c r="ZX908" s="139"/>
      <c r="ZY908" s="135"/>
      <c r="ZZ908" s="135"/>
    </row>
    <row r="909" spans="25:702">
      <c r="YA909" s="135" t="str">
        <f>IF(YC909 &lt;&gt; "", (COUNTIF($YC$212:YC909,YC909)&amp;"_"&amp;YC909),"")</f>
        <v/>
      </c>
      <c r="YB909" s="136" t="str">
        <f>IFERROR(IF(Purchase!A699 &lt;&gt;"",Purchase!A699,""),"")</f>
        <v/>
      </c>
      <c r="YC909" s="137" t="str">
        <f>IFERROR(IF(Purchase!B699 &lt;&gt;"",Purchase!B699,""),"")</f>
        <v/>
      </c>
      <c r="YD909" s="137" t="str">
        <f>IFERROR(IF(Purchase!C699 &lt;&gt;"",Purchase!C699,""),"")</f>
        <v/>
      </c>
      <c r="YE909" s="137" t="str">
        <f>IFERROR(IF(Purchase!D699 &lt;&gt;"",Purchase!D699,""),"")</f>
        <v/>
      </c>
      <c r="YF909" s="137" t="str">
        <f>IFERROR(IF(Purchase!E699 &lt;&gt;"",Purchase!E699,""),"")</f>
        <v/>
      </c>
      <c r="YG909" s="137" t="str">
        <f>IFERROR(IF(Purchase!F699 &lt;&gt;"",Purchase!F699,""),"")</f>
        <v/>
      </c>
      <c r="YH909" s="137" t="str">
        <f>IFERROR(IF(Purchase!G699 &lt;&gt;"",Purchase!G699,""),"")</f>
        <v/>
      </c>
      <c r="YI909" s="137" t="str">
        <f>IFERROR(IF(Purchase!H699 &lt;&gt;"",Purchase!H699,""),"")</f>
        <v/>
      </c>
      <c r="YJ909" s="137" t="str">
        <f>IFERROR(IF(Purchase!I699 &lt;&gt;"",Purchase!I699,""),"")</f>
        <v/>
      </c>
      <c r="YK909" s="137" t="str">
        <f>IFERROR(IF(Purchase!J699 &lt;&gt;"",Purchase!J699,""),"")</f>
        <v/>
      </c>
      <c r="YL909" s="149" t="str">
        <f t="shared" si="37"/>
        <v/>
      </c>
      <c r="YM909" s="135"/>
      <c r="YN909" s="138"/>
      <c r="YO909" s="139"/>
      <c r="YP909" s="138"/>
      <c r="YQ909" s="138"/>
      <c r="YR909" s="140"/>
      <c r="YS909" s="138"/>
      <c r="YT909" s="138"/>
      <c r="YU909" s="141"/>
      <c r="YV909" s="135"/>
      <c r="YW909" s="135"/>
      <c r="YX909" s="135"/>
      <c r="YY909" s="135"/>
      <c r="YZ909" s="135"/>
      <c r="ZA909" s="135"/>
      <c r="ZB909" s="135"/>
      <c r="ZC909" s="135"/>
      <c r="ZD909" s="135" t="str">
        <f>IF(ZG909 &lt;&gt; "",(COUNTIF($ZG$212:ZG909,ZG909)&amp;"_"&amp;ZG909),"")</f>
        <v/>
      </c>
      <c r="ZE909" s="142" t="str">
        <f>IFERROR(IF(Sale!A700 &lt;&gt; "", Sale!A700, ""), "")</f>
        <v/>
      </c>
      <c r="ZF909" s="135" t="str">
        <f>IFERROR(IF(Sale!B700 &lt;&gt; "", Sale!B700, ""), "")</f>
        <v/>
      </c>
      <c r="ZG909" s="135" t="str">
        <f>IFERROR(IF(Sale!C700 &lt;&gt; "", Sale!C700, ""), "")</f>
        <v/>
      </c>
      <c r="ZH909" s="135" t="str">
        <f>IFERROR(IF(Sale!D700 &lt;&gt; "", Sale!D700, ""), "")</f>
        <v/>
      </c>
      <c r="ZI909" s="135" t="str">
        <f>IFERROR(IF(Sale!E700 &lt;&gt; "", Sale!E700, ""), "")</f>
        <v/>
      </c>
      <c r="ZJ909" s="135" t="str">
        <f>IFERROR(IF(Sale!F700 &lt;&gt; "", Sale!F700, ""), "")</f>
        <v/>
      </c>
      <c r="ZK909" s="135" t="str">
        <f>IFERROR(IF(Sale!G700 &lt;&gt; "", Sale!G700, ""), "")</f>
        <v/>
      </c>
      <c r="ZL909" s="135" t="str">
        <f>IFERROR(IF(Sale!H700 &lt;&gt; "", Sale!H700, ""), "")</f>
        <v/>
      </c>
      <c r="ZM909" s="135" t="str">
        <f>IFERROR(IF(Sale!I700 &lt;&gt; "", Sale!I700, ""), "")</f>
        <v/>
      </c>
      <c r="ZN909" s="135" t="str">
        <f>IFERROR(IF(Sale!J700 &lt;&gt; "", Sale!J700, ""), "")</f>
        <v/>
      </c>
      <c r="ZO909" s="135" t="str">
        <f>IFERROR(IF(Sale!K700 &lt;&gt; "", Sale!K700, ""), "")</f>
        <v/>
      </c>
      <c r="ZP909" s="135" t="str">
        <f>IFERROR(IF(Sale!L700 &lt;&gt; "", Sale!L700, ""), "")</f>
        <v/>
      </c>
      <c r="ZQ909" s="135" t="str">
        <f>IFERROR(IF(Sale!M700 &lt;&gt; "", Sale!M700, ""), "")</f>
        <v/>
      </c>
      <c r="ZR909" s="135" t="str">
        <f>IFERROR(IF(Sale!N700 &lt;&gt; "", Sale!N700, ""), "")</f>
        <v/>
      </c>
      <c r="ZS909" s="135" t="str">
        <f>IFERROR(IF(Sale!O700 &lt;&gt; "", Sale!O700, ""), "")</f>
        <v/>
      </c>
      <c r="ZT909" s="135"/>
      <c r="ZU909" s="135"/>
      <c r="ZV909" s="135"/>
      <c r="ZW909" s="135"/>
      <c r="ZX909" s="139"/>
      <c r="ZY909" s="135"/>
      <c r="ZZ909" s="135"/>
    </row>
    <row r="910" spans="25:702">
      <c r="YA910" s="135" t="str">
        <f>IF(YC910 &lt;&gt; "", (COUNTIF($YC$212:YC910,YC910)&amp;"_"&amp;YC910),"")</f>
        <v/>
      </c>
      <c r="YB910" s="136" t="str">
        <f>IFERROR(IF(Purchase!A700 &lt;&gt;"",Purchase!A700,""),"")</f>
        <v/>
      </c>
      <c r="YC910" s="137" t="str">
        <f>IFERROR(IF(Purchase!B700 &lt;&gt;"",Purchase!B700,""),"")</f>
        <v/>
      </c>
      <c r="YD910" s="137" t="str">
        <f>IFERROR(IF(Purchase!C700 &lt;&gt;"",Purchase!C700,""),"")</f>
        <v/>
      </c>
      <c r="YE910" s="137" t="str">
        <f>IFERROR(IF(Purchase!D700 &lt;&gt;"",Purchase!D700,""),"")</f>
        <v/>
      </c>
      <c r="YF910" s="137" t="str">
        <f>IFERROR(IF(Purchase!E700 &lt;&gt;"",Purchase!E700,""),"")</f>
        <v/>
      </c>
      <c r="YG910" s="137" t="str">
        <f>IFERROR(IF(Purchase!F700 &lt;&gt;"",Purchase!F700,""),"")</f>
        <v/>
      </c>
      <c r="YH910" s="137" t="str">
        <f>IFERROR(IF(Purchase!G700 &lt;&gt;"",Purchase!G700,""),"")</f>
        <v/>
      </c>
      <c r="YI910" s="137" t="str">
        <f>IFERROR(IF(Purchase!H700 &lt;&gt;"",Purchase!H700,""),"")</f>
        <v/>
      </c>
      <c r="YJ910" s="137" t="str">
        <f>IFERROR(IF(Purchase!I700 &lt;&gt;"",Purchase!I700,""),"")</f>
        <v/>
      </c>
      <c r="YK910" s="137" t="str">
        <f>IFERROR(IF(Purchase!J700 &lt;&gt;"",Purchase!J700,""),"")</f>
        <v/>
      </c>
      <c r="YL910" s="149" t="str">
        <f t="shared" si="37"/>
        <v/>
      </c>
      <c r="YM910" s="135"/>
      <c r="YN910" s="138"/>
      <c r="YO910" s="139"/>
      <c r="YP910" s="138"/>
      <c r="YQ910" s="138"/>
      <c r="YR910" s="140"/>
      <c r="YS910" s="138"/>
      <c r="YT910" s="138"/>
      <c r="YU910" s="141"/>
      <c r="YV910" s="135"/>
      <c r="YW910" s="135"/>
      <c r="YX910" s="135"/>
      <c r="YY910" s="135"/>
      <c r="YZ910" s="135"/>
      <c r="ZA910" s="135"/>
      <c r="ZB910" s="135"/>
      <c r="ZC910" s="135"/>
      <c r="ZD910" s="135" t="str">
        <f>IF(ZG910 &lt;&gt; "",(COUNTIF($ZG$212:ZG910,ZG910)&amp;"_"&amp;ZG910),"")</f>
        <v/>
      </c>
      <c r="ZE910" s="142" t="str">
        <f>IFERROR(IF(Sale!A701 &lt;&gt; "", Sale!A701, ""), "")</f>
        <v/>
      </c>
      <c r="ZF910" s="135" t="str">
        <f>IFERROR(IF(Sale!B701 &lt;&gt; "", Sale!B701, ""), "")</f>
        <v/>
      </c>
      <c r="ZG910" s="135" t="str">
        <f>IFERROR(IF(Sale!C701 &lt;&gt; "", Sale!C701, ""), "")</f>
        <v/>
      </c>
      <c r="ZH910" s="135" t="str">
        <f>IFERROR(IF(Sale!D701 &lt;&gt; "", Sale!D701, ""), "")</f>
        <v/>
      </c>
      <c r="ZI910" s="135" t="str">
        <f>IFERROR(IF(Sale!E701 &lt;&gt; "", Sale!E701, ""), "")</f>
        <v/>
      </c>
      <c r="ZJ910" s="135" t="str">
        <f>IFERROR(IF(Sale!F701 &lt;&gt; "", Sale!F701, ""), "")</f>
        <v/>
      </c>
      <c r="ZK910" s="135" t="str">
        <f>IFERROR(IF(Sale!G701 &lt;&gt; "", Sale!G701, ""), "")</f>
        <v/>
      </c>
      <c r="ZL910" s="135" t="str">
        <f>IFERROR(IF(Sale!H701 &lt;&gt; "", Sale!H701, ""), "")</f>
        <v/>
      </c>
      <c r="ZM910" s="135" t="str">
        <f>IFERROR(IF(Sale!I701 &lt;&gt; "", Sale!I701, ""), "")</f>
        <v/>
      </c>
      <c r="ZN910" s="135" t="str">
        <f>IFERROR(IF(Sale!J701 &lt;&gt; "", Sale!J701, ""), "")</f>
        <v/>
      </c>
      <c r="ZO910" s="135" t="str">
        <f>IFERROR(IF(Sale!K701 &lt;&gt; "", Sale!K701, ""), "")</f>
        <v/>
      </c>
      <c r="ZP910" s="135" t="str">
        <f>IFERROR(IF(Sale!L701 &lt;&gt; "", Sale!L701, ""), "")</f>
        <v/>
      </c>
      <c r="ZQ910" s="135" t="str">
        <f>IFERROR(IF(Sale!M701 &lt;&gt; "", Sale!M701, ""), "")</f>
        <v/>
      </c>
      <c r="ZR910" s="135" t="str">
        <f>IFERROR(IF(Sale!N701 &lt;&gt; "", Sale!N701, ""), "")</f>
        <v/>
      </c>
      <c r="ZS910" s="135" t="str">
        <f>IFERROR(IF(Sale!O701 &lt;&gt; "", Sale!O701, ""), "")</f>
        <v/>
      </c>
      <c r="ZT910" s="135"/>
      <c r="ZU910" s="135"/>
      <c r="ZV910" s="135"/>
      <c r="ZW910" s="135"/>
      <c r="ZX910" s="139"/>
      <c r="ZY910" s="135"/>
      <c r="ZZ910" s="135"/>
    </row>
    <row r="911" spans="25:702">
      <c r="YA911" s="135" t="str">
        <f>IF(YC911 &lt;&gt; "", (COUNTIF($YC$212:YC911,YC911)&amp;"_"&amp;YC911),"")</f>
        <v/>
      </c>
      <c r="YB911" s="136" t="str">
        <f>IFERROR(IF(Purchase!A701 &lt;&gt;"",Purchase!A701,""),"")</f>
        <v/>
      </c>
      <c r="YC911" s="137" t="str">
        <f>IFERROR(IF(Purchase!B701 &lt;&gt;"",Purchase!B701,""),"")</f>
        <v/>
      </c>
      <c r="YD911" s="137" t="str">
        <f>IFERROR(IF(Purchase!C701 &lt;&gt;"",Purchase!C701,""),"")</f>
        <v/>
      </c>
      <c r="YE911" s="137" t="str">
        <f>IFERROR(IF(Purchase!D701 &lt;&gt;"",Purchase!D701,""),"")</f>
        <v/>
      </c>
      <c r="YF911" s="137" t="str">
        <f>IFERROR(IF(Purchase!E701 &lt;&gt;"",Purchase!E701,""),"")</f>
        <v/>
      </c>
      <c r="YG911" s="137" t="str">
        <f>IFERROR(IF(Purchase!F701 &lt;&gt;"",Purchase!F701,""),"")</f>
        <v/>
      </c>
      <c r="YH911" s="137" t="str">
        <f>IFERROR(IF(Purchase!G701 &lt;&gt;"",Purchase!G701,""),"")</f>
        <v/>
      </c>
      <c r="YI911" s="137" t="str">
        <f>IFERROR(IF(Purchase!H701 &lt;&gt;"",Purchase!H701,""),"")</f>
        <v/>
      </c>
      <c r="YJ911" s="137" t="str">
        <f>IFERROR(IF(Purchase!I701 &lt;&gt;"",Purchase!I701,""),"")</f>
        <v/>
      </c>
      <c r="YK911" s="137" t="str">
        <f>IFERROR(IF(Purchase!J701 &lt;&gt;"",Purchase!J701,""),"")</f>
        <v/>
      </c>
      <c r="YL911" s="149" t="str">
        <f t="shared" si="37"/>
        <v/>
      </c>
      <c r="YM911" s="135"/>
      <c r="YN911" s="138"/>
      <c r="YO911" s="139"/>
      <c r="YP911" s="138"/>
      <c r="YQ911" s="138"/>
      <c r="YR911" s="140"/>
      <c r="YS911" s="138"/>
      <c r="YT911" s="138"/>
      <c r="YU911" s="141"/>
      <c r="YV911" s="135"/>
      <c r="YW911" s="135"/>
      <c r="YX911" s="135"/>
      <c r="YY911" s="135"/>
      <c r="YZ911" s="135"/>
      <c r="ZA911" s="135"/>
      <c r="ZB911" s="135"/>
      <c r="ZC911" s="135"/>
      <c r="ZD911" s="135" t="str">
        <f>IF(ZG911 &lt;&gt; "",(COUNTIF($ZG$212:ZG911,ZG911)&amp;"_"&amp;ZG911),"")</f>
        <v/>
      </c>
      <c r="ZE911" s="142" t="str">
        <f>IFERROR(IF(Sale!A702 &lt;&gt; "", Sale!A702, ""), "")</f>
        <v/>
      </c>
      <c r="ZF911" s="135" t="str">
        <f>IFERROR(IF(Sale!B702 &lt;&gt; "", Sale!B702, ""), "")</f>
        <v/>
      </c>
      <c r="ZG911" s="135" t="str">
        <f>IFERROR(IF(Sale!C702 &lt;&gt; "", Sale!C702, ""), "")</f>
        <v/>
      </c>
      <c r="ZH911" s="135" t="str">
        <f>IFERROR(IF(Sale!D702 &lt;&gt; "", Sale!D702, ""), "")</f>
        <v/>
      </c>
      <c r="ZI911" s="135" t="str">
        <f>IFERROR(IF(Sale!E702 &lt;&gt; "", Sale!E702, ""), "")</f>
        <v/>
      </c>
      <c r="ZJ911" s="135" t="str">
        <f>IFERROR(IF(Sale!F702 &lt;&gt; "", Sale!F702, ""), "")</f>
        <v/>
      </c>
      <c r="ZK911" s="135" t="str">
        <f>IFERROR(IF(Sale!G702 &lt;&gt; "", Sale!G702, ""), "")</f>
        <v/>
      </c>
      <c r="ZL911" s="135" t="str">
        <f>IFERROR(IF(Sale!H702 &lt;&gt; "", Sale!H702, ""), "")</f>
        <v/>
      </c>
      <c r="ZM911" s="135" t="str">
        <f>IFERROR(IF(Sale!I702 &lt;&gt; "", Sale!I702, ""), "")</f>
        <v/>
      </c>
      <c r="ZN911" s="135" t="str">
        <f>IFERROR(IF(Sale!J702 &lt;&gt; "", Sale!J702, ""), "")</f>
        <v/>
      </c>
      <c r="ZO911" s="135" t="str">
        <f>IFERROR(IF(Sale!K702 &lt;&gt; "", Sale!K702, ""), "")</f>
        <v/>
      </c>
      <c r="ZP911" s="135" t="str">
        <f>IFERROR(IF(Sale!L702 &lt;&gt; "", Sale!L702, ""), "")</f>
        <v/>
      </c>
      <c r="ZQ911" s="135" t="str">
        <f>IFERROR(IF(Sale!M702 &lt;&gt; "", Sale!M702, ""), "")</f>
        <v/>
      </c>
      <c r="ZR911" s="135" t="str">
        <f>IFERROR(IF(Sale!N702 &lt;&gt; "", Sale!N702, ""), "")</f>
        <v/>
      </c>
      <c r="ZS911" s="135" t="str">
        <f>IFERROR(IF(Sale!O702 &lt;&gt; "", Sale!O702, ""), "")</f>
        <v/>
      </c>
      <c r="ZT911" s="135"/>
      <c r="ZU911" s="135"/>
      <c r="ZV911" s="135"/>
      <c r="ZW911" s="135"/>
      <c r="ZX911" s="139"/>
      <c r="ZY911" s="135"/>
      <c r="ZZ911" s="135"/>
    </row>
    <row r="912" spans="25:702">
      <c r="YA912" s="135" t="str">
        <f>IF(YC912 &lt;&gt; "", (COUNTIF($YC$212:YC912,YC912)&amp;"_"&amp;YC912),"")</f>
        <v/>
      </c>
      <c r="YB912" s="136" t="str">
        <f>IFERROR(IF(Purchase!A702 &lt;&gt;"",Purchase!A702,""),"")</f>
        <v/>
      </c>
      <c r="YC912" s="137" t="str">
        <f>IFERROR(IF(Purchase!B702 &lt;&gt;"",Purchase!B702,""),"")</f>
        <v/>
      </c>
      <c r="YD912" s="137" t="str">
        <f>IFERROR(IF(Purchase!C702 &lt;&gt;"",Purchase!C702,""),"")</f>
        <v/>
      </c>
      <c r="YE912" s="137" t="str">
        <f>IFERROR(IF(Purchase!D702 &lt;&gt;"",Purchase!D702,""),"")</f>
        <v/>
      </c>
      <c r="YF912" s="137" t="str">
        <f>IFERROR(IF(Purchase!E702 &lt;&gt;"",Purchase!E702,""),"")</f>
        <v/>
      </c>
      <c r="YG912" s="137" t="str">
        <f>IFERROR(IF(Purchase!F702 &lt;&gt;"",Purchase!F702,""),"")</f>
        <v/>
      </c>
      <c r="YH912" s="137" t="str">
        <f>IFERROR(IF(Purchase!G702 &lt;&gt;"",Purchase!G702,""),"")</f>
        <v/>
      </c>
      <c r="YI912" s="137" t="str">
        <f>IFERROR(IF(Purchase!H702 &lt;&gt;"",Purchase!H702,""),"")</f>
        <v/>
      </c>
      <c r="YJ912" s="137" t="str">
        <f>IFERROR(IF(Purchase!I702 &lt;&gt;"",Purchase!I702,""),"")</f>
        <v/>
      </c>
      <c r="YK912" s="137" t="str">
        <f>IFERROR(IF(Purchase!J702 &lt;&gt;"",Purchase!J702,""),"")</f>
        <v/>
      </c>
      <c r="YL912" s="149" t="str">
        <f t="shared" si="37"/>
        <v/>
      </c>
      <c r="YM912" s="135"/>
      <c r="YN912" s="138"/>
      <c r="YO912" s="139"/>
      <c r="YP912" s="138"/>
      <c r="YQ912" s="138"/>
      <c r="YR912" s="140"/>
      <c r="YS912" s="138"/>
      <c r="YT912" s="138"/>
      <c r="YU912" s="141"/>
      <c r="YV912" s="135"/>
      <c r="YW912" s="135"/>
      <c r="YX912" s="135"/>
      <c r="YY912" s="135"/>
      <c r="YZ912" s="135"/>
      <c r="ZA912" s="135"/>
      <c r="ZB912" s="135"/>
      <c r="ZC912" s="135"/>
      <c r="ZD912" s="135" t="str">
        <f>IF(ZG912 &lt;&gt; "",(COUNTIF($ZG$212:ZG912,ZG912)&amp;"_"&amp;ZG912),"")</f>
        <v/>
      </c>
      <c r="ZE912" s="142" t="str">
        <f>IFERROR(IF(Sale!A703 &lt;&gt; "", Sale!A703, ""), "")</f>
        <v/>
      </c>
      <c r="ZF912" s="135" t="str">
        <f>IFERROR(IF(Sale!B703 &lt;&gt; "", Sale!B703, ""), "")</f>
        <v/>
      </c>
      <c r="ZG912" s="135" t="str">
        <f>IFERROR(IF(Sale!C703 &lt;&gt; "", Sale!C703, ""), "")</f>
        <v/>
      </c>
      <c r="ZH912" s="135" t="str">
        <f>IFERROR(IF(Sale!D703 &lt;&gt; "", Sale!D703, ""), "")</f>
        <v/>
      </c>
      <c r="ZI912" s="135" t="str">
        <f>IFERROR(IF(Sale!E703 &lt;&gt; "", Sale!E703, ""), "")</f>
        <v/>
      </c>
      <c r="ZJ912" s="135" t="str">
        <f>IFERROR(IF(Sale!F703 &lt;&gt; "", Sale!F703, ""), "")</f>
        <v/>
      </c>
      <c r="ZK912" s="135" t="str">
        <f>IFERROR(IF(Sale!G703 &lt;&gt; "", Sale!G703, ""), "")</f>
        <v/>
      </c>
      <c r="ZL912" s="135" t="str">
        <f>IFERROR(IF(Sale!H703 &lt;&gt; "", Sale!H703, ""), "")</f>
        <v/>
      </c>
      <c r="ZM912" s="135" t="str">
        <f>IFERROR(IF(Sale!I703 &lt;&gt; "", Sale!I703, ""), "")</f>
        <v/>
      </c>
      <c r="ZN912" s="135" t="str">
        <f>IFERROR(IF(Sale!J703 &lt;&gt; "", Sale!J703, ""), "")</f>
        <v/>
      </c>
      <c r="ZO912" s="135" t="str">
        <f>IFERROR(IF(Sale!K703 &lt;&gt; "", Sale!K703, ""), "")</f>
        <v/>
      </c>
      <c r="ZP912" s="135" t="str">
        <f>IFERROR(IF(Sale!L703 &lt;&gt; "", Sale!L703, ""), "")</f>
        <v/>
      </c>
      <c r="ZQ912" s="135" t="str">
        <f>IFERROR(IF(Sale!M703 &lt;&gt; "", Sale!M703, ""), "")</f>
        <v/>
      </c>
      <c r="ZR912" s="135" t="str">
        <f>IFERROR(IF(Sale!N703 &lt;&gt; "", Sale!N703, ""), "")</f>
        <v/>
      </c>
      <c r="ZS912" s="135" t="str">
        <f>IFERROR(IF(Sale!O703 &lt;&gt; "", Sale!O703, ""), "")</f>
        <v/>
      </c>
      <c r="ZT912" s="135"/>
      <c r="ZU912" s="135"/>
      <c r="ZV912" s="135"/>
      <c r="ZW912" s="135"/>
      <c r="ZX912" s="139"/>
      <c r="ZY912" s="135"/>
      <c r="ZZ912" s="135"/>
    </row>
    <row r="913" spans="651:702">
      <c r="YA913" s="135" t="str">
        <f>IF(YC913 &lt;&gt; "", (COUNTIF($YC$212:YC913,YC913)&amp;"_"&amp;YC913),"")</f>
        <v/>
      </c>
      <c r="YB913" s="136" t="str">
        <f>IFERROR(IF(Purchase!A703 &lt;&gt;"",Purchase!A703,""),"")</f>
        <v/>
      </c>
      <c r="YC913" s="137" t="str">
        <f>IFERROR(IF(Purchase!B703 &lt;&gt;"",Purchase!B703,""),"")</f>
        <v/>
      </c>
      <c r="YD913" s="137" t="str">
        <f>IFERROR(IF(Purchase!C703 &lt;&gt;"",Purchase!C703,""),"")</f>
        <v/>
      </c>
      <c r="YE913" s="137" t="str">
        <f>IFERROR(IF(Purchase!D703 &lt;&gt;"",Purchase!D703,""),"")</f>
        <v/>
      </c>
      <c r="YF913" s="137" t="str">
        <f>IFERROR(IF(Purchase!E703 &lt;&gt;"",Purchase!E703,""),"")</f>
        <v/>
      </c>
      <c r="YG913" s="137" t="str">
        <f>IFERROR(IF(Purchase!F703 &lt;&gt;"",Purchase!F703,""),"")</f>
        <v/>
      </c>
      <c r="YH913" s="137" t="str">
        <f>IFERROR(IF(Purchase!G703 &lt;&gt;"",Purchase!G703,""),"")</f>
        <v/>
      </c>
      <c r="YI913" s="137" t="str">
        <f>IFERROR(IF(Purchase!H703 &lt;&gt;"",Purchase!H703,""),"")</f>
        <v/>
      </c>
      <c r="YJ913" s="137" t="str">
        <f>IFERROR(IF(Purchase!I703 &lt;&gt;"",Purchase!I703,""),"")</f>
        <v/>
      </c>
      <c r="YK913" s="137" t="str">
        <f>IFERROR(IF(Purchase!J703 &lt;&gt;"",Purchase!J703,""),"")</f>
        <v/>
      </c>
      <c r="YL913" s="149" t="str">
        <f t="shared" si="37"/>
        <v/>
      </c>
      <c r="YM913" s="135"/>
      <c r="YN913" s="138"/>
      <c r="YO913" s="139"/>
      <c r="YP913" s="138"/>
      <c r="YQ913" s="138"/>
      <c r="YR913" s="140"/>
      <c r="YS913" s="138"/>
      <c r="YT913" s="138"/>
      <c r="YU913" s="141"/>
      <c r="YV913" s="135"/>
      <c r="YW913" s="135"/>
      <c r="YX913" s="135"/>
      <c r="YY913" s="135"/>
      <c r="YZ913" s="135"/>
      <c r="ZA913" s="135"/>
      <c r="ZB913" s="135"/>
      <c r="ZC913" s="135"/>
      <c r="ZD913" s="135" t="str">
        <f>IF(ZG913 &lt;&gt; "",(COUNTIF($ZG$212:ZG913,ZG913)&amp;"_"&amp;ZG913),"")</f>
        <v/>
      </c>
      <c r="ZE913" s="142" t="str">
        <f>IFERROR(IF(Sale!A704 &lt;&gt; "", Sale!A704, ""), "")</f>
        <v/>
      </c>
      <c r="ZF913" s="135" t="str">
        <f>IFERROR(IF(Sale!B704 &lt;&gt; "", Sale!B704, ""), "")</f>
        <v/>
      </c>
      <c r="ZG913" s="135" t="str">
        <f>IFERROR(IF(Sale!C704 &lt;&gt; "", Sale!C704, ""), "")</f>
        <v/>
      </c>
      <c r="ZH913" s="135" t="str">
        <f>IFERROR(IF(Sale!D704 &lt;&gt; "", Sale!D704, ""), "")</f>
        <v/>
      </c>
      <c r="ZI913" s="135" t="str">
        <f>IFERROR(IF(Sale!E704 &lt;&gt; "", Sale!E704, ""), "")</f>
        <v/>
      </c>
      <c r="ZJ913" s="135" t="str">
        <f>IFERROR(IF(Sale!F704 &lt;&gt; "", Sale!F704, ""), "")</f>
        <v/>
      </c>
      <c r="ZK913" s="135" t="str">
        <f>IFERROR(IF(Sale!G704 &lt;&gt; "", Sale!G704, ""), "")</f>
        <v/>
      </c>
      <c r="ZL913" s="135" t="str">
        <f>IFERROR(IF(Sale!H704 &lt;&gt; "", Sale!H704, ""), "")</f>
        <v/>
      </c>
      <c r="ZM913" s="135" t="str">
        <f>IFERROR(IF(Sale!I704 &lt;&gt; "", Sale!I704, ""), "")</f>
        <v/>
      </c>
      <c r="ZN913" s="135" t="str">
        <f>IFERROR(IF(Sale!J704 &lt;&gt; "", Sale!J704, ""), "")</f>
        <v/>
      </c>
      <c r="ZO913" s="135" t="str">
        <f>IFERROR(IF(Sale!K704 &lt;&gt; "", Sale!K704, ""), "")</f>
        <v/>
      </c>
      <c r="ZP913" s="135" t="str">
        <f>IFERROR(IF(Sale!L704 &lt;&gt; "", Sale!L704, ""), "")</f>
        <v/>
      </c>
      <c r="ZQ913" s="135" t="str">
        <f>IFERROR(IF(Sale!M704 &lt;&gt; "", Sale!M704, ""), "")</f>
        <v/>
      </c>
      <c r="ZR913" s="135" t="str">
        <f>IFERROR(IF(Sale!N704 &lt;&gt; "", Sale!N704, ""), "")</f>
        <v/>
      </c>
      <c r="ZS913" s="135" t="str">
        <f>IFERROR(IF(Sale!O704 &lt;&gt; "", Sale!O704, ""), "")</f>
        <v/>
      </c>
      <c r="ZT913" s="135"/>
      <c r="ZU913" s="135"/>
      <c r="ZV913" s="135"/>
      <c r="ZW913" s="135"/>
      <c r="ZX913" s="139"/>
      <c r="ZY913" s="135"/>
      <c r="ZZ913" s="135"/>
    </row>
    <row r="914" spans="651:702">
      <c r="YA914" s="135" t="str">
        <f>IF(YC914 &lt;&gt; "", (COUNTIF($YC$212:YC914,YC914)&amp;"_"&amp;YC914),"")</f>
        <v/>
      </c>
      <c r="YB914" s="136" t="str">
        <f>IFERROR(IF(Purchase!A704 &lt;&gt;"",Purchase!A704,""),"")</f>
        <v/>
      </c>
      <c r="YC914" s="137" t="str">
        <f>IFERROR(IF(Purchase!B704 &lt;&gt;"",Purchase!B704,""),"")</f>
        <v/>
      </c>
      <c r="YD914" s="137" t="str">
        <f>IFERROR(IF(Purchase!C704 &lt;&gt;"",Purchase!C704,""),"")</f>
        <v/>
      </c>
      <c r="YE914" s="137" t="str">
        <f>IFERROR(IF(Purchase!D704 &lt;&gt;"",Purchase!D704,""),"")</f>
        <v/>
      </c>
      <c r="YF914" s="137" t="str">
        <f>IFERROR(IF(Purchase!E704 &lt;&gt;"",Purchase!E704,""),"")</f>
        <v/>
      </c>
      <c r="YG914" s="137" t="str">
        <f>IFERROR(IF(Purchase!F704 &lt;&gt;"",Purchase!F704,""),"")</f>
        <v/>
      </c>
      <c r="YH914" s="137" t="str">
        <f>IFERROR(IF(Purchase!G704 &lt;&gt;"",Purchase!G704,""),"")</f>
        <v/>
      </c>
      <c r="YI914" s="137" t="str">
        <f>IFERROR(IF(Purchase!H704 &lt;&gt;"",Purchase!H704,""),"")</f>
        <v/>
      </c>
      <c r="YJ914" s="137" t="str">
        <f>IFERROR(IF(Purchase!I704 &lt;&gt;"",Purchase!I704,""),"")</f>
        <v/>
      </c>
      <c r="YK914" s="137" t="str">
        <f>IFERROR(IF(Purchase!J704 &lt;&gt;"",Purchase!J704,""),"")</f>
        <v/>
      </c>
      <c r="YL914" s="149" t="str">
        <f t="shared" si="37"/>
        <v/>
      </c>
      <c r="YM914" s="135"/>
      <c r="YN914" s="138"/>
      <c r="YO914" s="139"/>
      <c r="YP914" s="138"/>
      <c r="YQ914" s="138"/>
      <c r="YR914" s="140"/>
      <c r="YS914" s="138"/>
      <c r="YT914" s="138"/>
      <c r="YU914" s="141"/>
      <c r="YV914" s="135"/>
      <c r="YW914" s="135"/>
      <c r="YX914" s="135"/>
      <c r="YY914" s="135"/>
      <c r="YZ914" s="135"/>
      <c r="ZA914" s="135"/>
      <c r="ZB914" s="135"/>
      <c r="ZC914" s="135"/>
      <c r="ZD914" s="135" t="str">
        <f>IF(ZG914 &lt;&gt; "",(COUNTIF($ZG$212:ZG914,ZG914)&amp;"_"&amp;ZG914),"")</f>
        <v/>
      </c>
      <c r="ZE914" s="142" t="str">
        <f>IFERROR(IF(Sale!A705 &lt;&gt; "", Sale!A705, ""), "")</f>
        <v/>
      </c>
      <c r="ZF914" s="135" t="str">
        <f>IFERROR(IF(Sale!B705 &lt;&gt; "", Sale!B705, ""), "")</f>
        <v/>
      </c>
      <c r="ZG914" s="135" t="str">
        <f>IFERROR(IF(Sale!C705 &lt;&gt; "", Sale!C705, ""), "")</f>
        <v/>
      </c>
      <c r="ZH914" s="135" t="str">
        <f>IFERROR(IF(Sale!D705 &lt;&gt; "", Sale!D705, ""), "")</f>
        <v/>
      </c>
      <c r="ZI914" s="135" t="str">
        <f>IFERROR(IF(Sale!E705 &lt;&gt; "", Sale!E705, ""), "")</f>
        <v/>
      </c>
      <c r="ZJ914" s="135" t="str">
        <f>IFERROR(IF(Sale!F705 &lt;&gt; "", Sale!F705, ""), "")</f>
        <v/>
      </c>
      <c r="ZK914" s="135" t="str">
        <f>IFERROR(IF(Sale!G705 &lt;&gt; "", Sale!G705, ""), "")</f>
        <v/>
      </c>
      <c r="ZL914" s="135" t="str">
        <f>IFERROR(IF(Sale!H705 &lt;&gt; "", Sale!H705, ""), "")</f>
        <v/>
      </c>
      <c r="ZM914" s="135" t="str">
        <f>IFERROR(IF(Sale!I705 &lt;&gt; "", Sale!I705, ""), "")</f>
        <v/>
      </c>
      <c r="ZN914" s="135" t="str">
        <f>IFERROR(IF(Sale!J705 &lt;&gt; "", Sale!J705, ""), "")</f>
        <v/>
      </c>
      <c r="ZO914" s="135" t="str">
        <f>IFERROR(IF(Sale!K705 &lt;&gt; "", Sale!K705, ""), "")</f>
        <v/>
      </c>
      <c r="ZP914" s="135" t="str">
        <f>IFERROR(IF(Sale!L705 &lt;&gt; "", Sale!L705, ""), "")</f>
        <v/>
      </c>
      <c r="ZQ914" s="135" t="str">
        <f>IFERROR(IF(Sale!M705 &lt;&gt; "", Sale!M705, ""), "")</f>
        <v/>
      </c>
      <c r="ZR914" s="135" t="str">
        <f>IFERROR(IF(Sale!N705 &lt;&gt; "", Sale!N705, ""), "")</f>
        <v/>
      </c>
      <c r="ZS914" s="135" t="str">
        <f>IFERROR(IF(Sale!O705 &lt;&gt; "", Sale!O705, ""), "")</f>
        <v/>
      </c>
      <c r="ZT914" s="135"/>
      <c r="ZU914" s="135"/>
      <c r="ZV914" s="135"/>
      <c r="ZW914" s="135"/>
      <c r="ZX914" s="139"/>
      <c r="ZY914" s="135"/>
      <c r="ZZ914" s="135"/>
    </row>
    <row r="915" spans="651:702">
      <c r="YA915" s="135" t="str">
        <f>IF(YC915 &lt;&gt; "", (COUNTIF($YC$212:YC915,YC915)&amp;"_"&amp;YC915),"")</f>
        <v/>
      </c>
      <c r="YB915" s="136" t="str">
        <f>IFERROR(IF(Purchase!A705 &lt;&gt;"",Purchase!A705,""),"")</f>
        <v/>
      </c>
      <c r="YC915" s="137" t="str">
        <f>IFERROR(IF(Purchase!B705 &lt;&gt;"",Purchase!B705,""),"")</f>
        <v/>
      </c>
      <c r="YD915" s="137" t="str">
        <f>IFERROR(IF(Purchase!C705 &lt;&gt;"",Purchase!C705,""),"")</f>
        <v/>
      </c>
      <c r="YE915" s="137" t="str">
        <f>IFERROR(IF(Purchase!D705 &lt;&gt;"",Purchase!D705,""),"")</f>
        <v/>
      </c>
      <c r="YF915" s="137" t="str">
        <f>IFERROR(IF(Purchase!E705 &lt;&gt;"",Purchase!E705,""),"")</f>
        <v/>
      </c>
      <c r="YG915" s="137" t="str">
        <f>IFERROR(IF(Purchase!F705 &lt;&gt;"",Purchase!F705,""),"")</f>
        <v/>
      </c>
      <c r="YH915" s="137" t="str">
        <f>IFERROR(IF(Purchase!G705 &lt;&gt;"",Purchase!G705,""),"")</f>
        <v/>
      </c>
      <c r="YI915" s="137" t="str">
        <f>IFERROR(IF(Purchase!H705 &lt;&gt;"",Purchase!H705,""),"")</f>
        <v/>
      </c>
      <c r="YJ915" s="137" t="str">
        <f>IFERROR(IF(Purchase!I705 &lt;&gt;"",Purchase!I705,""),"")</f>
        <v/>
      </c>
      <c r="YK915" s="137" t="str">
        <f>IFERROR(IF(Purchase!J705 &lt;&gt;"",Purchase!J705,""),"")</f>
        <v/>
      </c>
      <c r="YL915" s="149" t="str">
        <f t="shared" si="37"/>
        <v/>
      </c>
      <c r="YM915" s="135"/>
      <c r="YN915" s="138"/>
      <c r="YO915" s="139"/>
      <c r="YP915" s="138"/>
      <c r="YQ915" s="138"/>
      <c r="YR915" s="140"/>
      <c r="YS915" s="138"/>
      <c r="YT915" s="138"/>
      <c r="YU915" s="141"/>
      <c r="YV915" s="135"/>
      <c r="YW915" s="135"/>
      <c r="YX915" s="135"/>
      <c r="YY915" s="135"/>
      <c r="YZ915" s="135"/>
      <c r="ZA915" s="135"/>
      <c r="ZB915" s="135"/>
      <c r="ZC915" s="135"/>
      <c r="ZD915" s="135" t="str">
        <f>IF(ZG915 &lt;&gt; "",(COUNTIF($ZG$212:ZG915,ZG915)&amp;"_"&amp;ZG915),"")</f>
        <v/>
      </c>
      <c r="ZE915" s="142" t="str">
        <f>IFERROR(IF(Sale!A706 &lt;&gt; "", Sale!A706, ""), "")</f>
        <v/>
      </c>
      <c r="ZF915" s="135" t="str">
        <f>IFERROR(IF(Sale!B706 &lt;&gt; "", Sale!B706, ""), "")</f>
        <v/>
      </c>
      <c r="ZG915" s="135" t="str">
        <f>IFERROR(IF(Sale!C706 &lt;&gt; "", Sale!C706, ""), "")</f>
        <v/>
      </c>
      <c r="ZH915" s="135" t="str">
        <f>IFERROR(IF(Sale!D706 &lt;&gt; "", Sale!D706, ""), "")</f>
        <v/>
      </c>
      <c r="ZI915" s="135" t="str">
        <f>IFERROR(IF(Sale!E706 &lt;&gt; "", Sale!E706, ""), "")</f>
        <v/>
      </c>
      <c r="ZJ915" s="135" t="str">
        <f>IFERROR(IF(Sale!F706 &lt;&gt; "", Sale!F706, ""), "")</f>
        <v/>
      </c>
      <c r="ZK915" s="135" t="str">
        <f>IFERROR(IF(Sale!G706 &lt;&gt; "", Sale!G706, ""), "")</f>
        <v/>
      </c>
      <c r="ZL915" s="135" t="str">
        <f>IFERROR(IF(Sale!H706 &lt;&gt; "", Sale!H706, ""), "")</f>
        <v/>
      </c>
      <c r="ZM915" s="135" t="str">
        <f>IFERROR(IF(Sale!I706 &lt;&gt; "", Sale!I706, ""), "")</f>
        <v/>
      </c>
      <c r="ZN915" s="135" t="str">
        <f>IFERROR(IF(Sale!J706 &lt;&gt; "", Sale!J706, ""), "")</f>
        <v/>
      </c>
      <c r="ZO915" s="135" t="str">
        <f>IFERROR(IF(Sale!K706 &lt;&gt; "", Sale!K706, ""), "")</f>
        <v/>
      </c>
      <c r="ZP915" s="135" t="str">
        <f>IFERROR(IF(Sale!L706 &lt;&gt; "", Sale!L706, ""), "")</f>
        <v/>
      </c>
      <c r="ZQ915" s="135" t="str">
        <f>IFERROR(IF(Sale!M706 &lt;&gt; "", Sale!M706, ""), "")</f>
        <v/>
      </c>
      <c r="ZR915" s="135" t="str">
        <f>IFERROR(IF(Sale!N706 &lt;&gt; "", Sale!N706, ""), "")</f>
        <v/>
      </c>
      <c r="ZS915" s="135" t="str">
        <f>IFERROR(IF(Sale!O706 &lt;&gt; "", Sale!O706, ""), "")</f>
        <v/>
      </c>
      <c r="ZT915" s="135"/>
      <c r="ZU915" s="135"/>
      <c r="ZV915" s="135"/>
      <c r="ZW915" s="135"/>
      <c r="ZX915" s="139"/>
      <c r="ZY915" s="135"/>
      <c r="ZZ915" s="135"/>
    </row>
    <row r="916" spans="651:702">
      <c r="YA916" s="135" t="str">
        <f>IF(YC916 &lt;&gt; "", (COUNTIF($YC$212:YC916,YC916)&amp;"_"&amp;YC916),"")</f>
        <v/>
      </c>
      <c r="YB916" s="136" t="str">
        <f>IFERROR(IF(Purchase!A706 &lt;&gt;"",Purchase!A706,""),"")</f>
        <v/>
      </c>
      <c r="YC916" s="137" t="str">
        <f>IFERROR(IF(Purchase!B706 &lt;&gt;"",Purchase!B706,""),"")</f>
        <v/>
      </c>
      <c r="YD916" s="137" t="str">
        <f>IFERROR(IF(Purchase!C706 &lt;&gt;"",Purchase!C706,""),"")</f>
        <v/>
      </c>
      <c r="YE916" s="137" t="str">
        <f>IFERROR(IF(Purchase!D706 &lt;&gt;"",Purchase!D706,""),"")</f>
        <v/>
      </c>
      <c r="YF916" s="137" t="str">
        <f>IFERROR(IF(Purchase!E706 &lt;&gt;"",Purchase!E706,""),"")</f>
        <v/>
      </c>
      <c r="YG916" s="137" t="str">
        <f>IFERROR(IF(Purchase!F706 &lt;&gt;"",Purchase!F706,""),"")</f>
        <v/>
      </c>
      <c r="YH916" s="137" t="str">
        <f>IFERROR(IF(Purchase!G706 &lt;&gt;"",Purchase!G706,""),"")</f>
        <v/>
      </c>
      <c r="YI916" s="137" t="str">
        <f>IFERROR(IF(Purchase!H706 &lt;&gt;"",Purchase!H706,""),"")</f>
        <v/>
      </c>
      <c r="YJ916" s="137" t="str">
        <f>IFERROR(IF(Purchase!I706 &lt;&gt;"",Purchase!I706,""),"")</f>
        <v/>
      </c>
      <c r="YK916" s="137" t="str">
        <f>IFERROR(IF(Purchase!J706 &lt;&gt;"",Purchase!J706,""),"")</f>
        <v/>
      </c>
      <c r="YL916" s="149" t="str">
        <f t="shared" si="37"/>
        <v/>
      </c>
      <c r="YM916" s="135"/>
      <c r="YN916" s="138"/>
      <c r="YO916" s="139"/>
      <c r="YP916" s="138"/>
      <c r="YQ916" s="138"/>
      <c r="YR916" s="140"/>
      <c r="YS916" s="138"/>
      <c r="YT916" s="138"/>
      <c r="YU916" s="141"/>
      <c r="YV916" s="135"/>
      <c r="YW916" s="135"/>
      <c r="YX916" s="135"/>
      <c r="YY916" s="135"/>
      <c r="YZ916" s="135"/>
      <c r="ZA916" s="135"/>
      <c r="ZB916" s="135"/>
      <c r="ZC916" s="135"/>
      <c r="ZD916" s="135" t="str">
        <f>IF(ZG916 &lt;&gt; "",(COUNTIF($ZG$212:ZG916,ZG916)&amp;"_"&amp;ZG916),"")</f>
        <v/>
      </c>
      <c r="ZE916" s="142" t="str">
        <f>IFERROR(IF(Sale!A707 &lt;&gt; "", Sale!A707, ""), "")</f>
        <v/>
      </c>
      <c r="ZF916" s="135" t="str">
        <f>IFERROR(IF(Sale!B707 &lt;&gt; "", Sale!B707, ""), "")</f>
        <v/>
      </c>
      <c r="ZG916" s="135" t="str">
        <f>IFERROR(IF(Sale!C707 &lt;&gt; "", Sale!C707, ""), "")</f>
        <v/>
      </c>
      <c r="ZH916" s="135" t="str">
        <f>IFERROR(IF(Sale!D707 &lt;&gt; "", Sale!D707, ""), "")</f>
        <v/>
      </c>
      <c r="ZI916" s="135" t="str">
        <f>IFERROR(IF(Sale!E707 &lt;&gt; "", Sale!E707, ""), "")</f>
        <v/>
      </c>
      <c r="ZJ916" s="135" t="str">
        <f>IFERROR(IF(Sale!F707 &lt;&gt; "", Sale!F707, ""), "")</f>
        <v/>
      </c>
      <c r="ZK916" s="135" t="str">
        <f>IFERROR(IF(Sale!G707 &lt;&gt; "", Sale!G707, ""), "")</f>
        <v/>
      </c>
      <c r="ZL916" s="135" t="str">
        <f>IFERROR(IF(Sale!H707 &lt;&gt; "", Sale!H707, ""), "")</f>
        <v/>
      </c>
      <c r="ZM916" s="135" t="str">
        <f>IFERROR(IF(Sale!I707 &lt;&gt; "", Sale!I707, ""), "")</f>
        <v/>
      </c>
      <c r="ZN916" s="135" t="str">
        <f>IFERROR(IF(Sale!J707 &lt;&gt; "", Sale!J707, ""), "")</f>
        <v/>
      </c>
      <c r="ZO916" s="135" t="str">
        <f>IFERROR(IF(Sale!K707 &lt;&gt; "", Sale!K707, ""), "")</f>
        <v/>
      </c>
      <c r="ZP916" s="135" t="str">
        <f>IFERROR(IF(Sale!L707 &lt;&gt; "", Sale!L707, ""), "")</f>
        <v/>
      </c>
      <c r="ZQ916" s="135" t="str">
        <f>IFERROR(IF(Sale!M707 &lt;&gt; "", Sale!M707, ""), "")</f>
        <v/>
      </c>
      <c r="ZR916" s="135" t="str">
        <f>IFERROR(IF(Sale!N707 &lt;&gt; "", Sale!N707, ""), "")</f>
        <v/>
      </c>
      <c r="ZS916" s="135" t="str">
        <f>IFERROR(IF(Sale!O707 &lt;&gt; "", Sale!O707, ""), "")</f>
        <v/>
      </c>
      <c r="ZT916" s="135"/>
      <c r="ZU916" s="135"/>
      <c r="ZV916" s="135"/>
      <c r="ZW916" s="135"/>
      <c r="ZX916" s="139"/>
      <c r="ZY916" s="135"/>
      <c r="ZZ916" s="135"/>
    </row>
    <row r="917" spans="651:702">
      <c r="YA917" s="135" t="str">
        <f>IF(YC917 &lt;&gt; "", (COUNTIF($YC$212:YC917,YC917)&amp;"_"&amp;YC917),"")</f>
        <v/>
      </c>
      <c r="YB917" s="136" t="str">
        <f>IFERROR(IF(Purchase!A707 &lt;&gt;"",Purchase!A707,""),"")</f>
        <v/>
      </c>
      <c r="YC917" s="137" t="str">
        <f>IFERROR(IF(Purchase!B707 &lt;&gt;"",Purchase!B707,""),"")</f>
        <v/>
      </c>
      <c r="YD917" s="137" t="str">
        <f>IFERROR(IF(Purchase!C707 &lt;&gt;"",Purchase!C707,""),"")</f>
        <v/>
      </c>
      <c r="YE917" s="137" t="str">
        <f>IFERROR(IF(Purchase!D707 &lt;&gt;"",Purchase!D707,""),"")</f>
        <v/>
      </c>
      <c r="YF917" s="137" t="str">
        <f>IFERROR(IF(Purchase!E707 &lt;&gt;"",Purchase!E707,""),"")</f>
        <v/>
      </c>
      <c r="YG917" s="137" t="str">
        <f>IFERROR(IF(Purchase!F707 &lt;&gt;"",Purchase!F707,""),"")</f>
        <v/>
      </c>
      <c r="YH917" s="137" t="str">
        <f>IFERROR(IF(Purchase!G707 &lt;&gt;"",Purchase!G707,""),"")</f>
        <v/>
      </c>
      <c r="YI917" s="137" t="str">
        <f>IFERROR(IF(Purchase!H707 &lt;&gt;"",Purchase!H707,""),"")</f>
        <v/>
      </c>
      <c r="YJ917" s="137" t="str">
        <f>IFERROR(IF(Purchase!I707 &lt;&gt;"",Purchase!I707,""),"")</f>
        <v/>
      </c>
      <c r="YK917" s="137" t="str">
        <f>IFERROR(IF(Purchase!J707 &lt;&gt;"",Purchase!J707,""),"")</f>
        <v/>
      </c>
      <c r="YL917" s="149" t="str">
        <f t="shared" ref="YL917:YL980" si="38">IFERROR(YI917*YK917,"")</f>
        <v/>
      </c>
      <c r="YM917" s="135"/>
      <c r="YN917" s="138"/>
      <c r="YO917" s="139"/>
      <c r="YP917" s="138"/>
      <c r="YQ917" s="138"/>
      <c r="YR917" s="140"/>
      <c r="YS917" s="138"/>
      <c r="YT917" s="138"/>
      <c r="YU917" s="141"/>
      <c r="YV917" s="135"/>
      <c r="YW917" s="135"/>
      <c r="YX917" s="135"/>
      <c r="YY917" s="135"/>
      <c r="YZ917" s="135"/>
      <c r="ZA917" s="135"/>
      <c r="ZB917" s="135"/>
      <c r="ZC917" s="135"/>
      <c r="ZD917" s="135" t="str">
        <f>IF(ZG917 &lt;&gt; "",(COUNTIF($ZG$212:ZG917,ZG917)&amp;"_"&amp;ZG917),"")</f>
        <v/>
      </c>
      <c r="ZE917" s="142" t="str">
        <f>IFERROR(IF(Sale!A708 &lt;&gt; "", Sale!A708, ""), "")</f>
        <v/>
      </c>
      <c r="ZF917" s="135" t="str">
        <f>IFERROR(IF(Sale!B708 &lt;&gt; "", Sale!B708, ""), "")</f>
        <v/>
      </c>
      <c r="ZG917" s="135" t="str">
        <f>IFERROR(IF(Sale!C708 &lt;&gt; "", Sale!C708, ""), "")</f>
        <v/>
      </c>
      <c r="ZH917" s="135" t="str">
        <f>IFERROR(IF(Sale!D708 &lt;&gt; "", Sale!D708, ""), "")</f>
        <v/>
      </c>
      <c r="ZI917" s="135" t="str">
        <f>IFERROR(IF(Sale!E708 &lt;&gt; "", Sale!E708, ""), "")</f>
        <v/>
      </c>
      <c r="ZJ917" s="135" t="str">
        <f>IFERROR(IF(Sale!F708 &lt;&gt; "", Sale!F708, ""), "")</f>
        <v/>
      </c>
      <c r="ZK917" s="135" t="str">
        <f>IFERROR(IF(Sale!G708 &lt;&gt; "", Sale!G708, ""), "")</f>
        <v/>
      </c>
      <c r="ZL917" s="135" t="str">
        <f>IFERROR(IF(Sale!H708 &lt;&gt; "", Sale!H708, ""), "")</f>
        <v/>
      </c>
      <c r="ZM917" s="135" t="str">
        <f>IFERROR(IF(Sale!I708 &lt;&gt; "", Sale!I708, ""), "")</f>
        <v/>
      </c>
      <c r="ZN917" s="135" t="str">
        <f>IFERROR(IF(Sale!J708 &lt;&gt; "", Sale!J708, ""), "")</f>
        <v/>
      </c>
      <c r="ZO917" s="135" t="str">
        <f>IFERROR(IF(Sale!K708 &lt;&gt; "", Sale!K708, ""), "")</f>
        <v/>
      </c>
      <c r="ZP917" s="135" t="str">
        <f>IFERROR(IF(Sale!L708 &lt;&gt; "", Sale!L708, ""), "")</f>
        <v/>
      </c>
      <c r="ZQ917" s="135" t="str">
        <f>IFERROR(IF(Sale!M708 &lt;&gt; "", Sale!M708, ""), "")</f>
        <v/>
      </c>
      <c r="ZR917" s="135" t="str">
        <f>IFERROR(IF(Sale!N708 &lt;&gt; "", Sale!N708, ""), "")</f>
        <v/>
      </c>
      <c r="ZS917" s="135" t="str">
        <f>IFERROR(IF(Sale!O708 &lt;&gt; "", Sale!O708, ""), "")</f>
        <v/>
      </c>
      <c r="ZT917" s="135"/>
      <c r="ZU917" s="135"/>
      <c r="ZV917" s="135"/>
      <c r="ZW917" s="135"/>
      <c r="ZX917" s="139"/>
      <c r="ZY917" s="135"/>
      <c r="ZZ917" s="135"/>
    </row>
    <row r="918" spans="651:702">
      <c r="YA918" s="135" t="str">
        <f>IF(YC918 &lt;&gt; "", (COUNTIF($YC$212:YC918,YC918)&amp;"_"&amp;YC918),"")</f>
        <v/>
      </c>
      <c r="YB918" s="136" t="str">
        <f>IFERROR(IF(Purchase!A708 &lt;&gt;"",Purchase!A708,""),"")</f>
        <v/>
      </c>
      <c r="YC918" s="137" t="str">
        <f>IFERROR(IF(Purchase!B708 &lt;&gt;"",Purchase!B708,""),"")</f>
        <v/>
      </c>
      <c r="YD918" s="137" t="str">
        <f>IFERROR(IF(Purchase!C708 &lt;&gt;"",Purchase!C708,""),"")</f>
        <v/>
      </c>
      <c r="YE918" s="137" t="str">
        <f>IFERROR(IF(Purchase!D708 &lt;&gt;"",Purchase!D708,""),"")</f>
        <v/>
      </c>
      <c r="YF918" s="137" t="str">
        <f>IFERROR(IF(Purchase!E708 &lt;&gt;"",Purchase!E708,""),"")</f>
        <v/>
      </c>
      <c r="YG918" s="137" t="str">
        <f>IFERROR(IF(Purchase!F708 &lt;&gt;"",Purchase!F708,""),"")</f>
        <v/>
      </c>
      <c r="YH918" s="137" t="str">
        <f>IFERROR(IF(Purchase!G708 &lt;&gt;"",Purchase!G708,""),"")</f>
        <v/>
      </c>
      <c r="YI918" s="137" t="str">
        <f>IFERROR(IF(Purchase!H708 &lt;&gt;"",Purchase!H708,""),"")</f>
        <v/>
      </c>
      <c r="YJ918" s="137" t="str">
        <f>IFERROR(IF(Purchase!I708 &lt;&gt;"",Purchase!I708,""),"")</f>
        <v/>
      </c>
      <c r="YK918" s="137" t="str">
        <f>IFERROR(IF(Purchase!J708 &lt;&gt;"",Purchase!J708,""),"")</f>
        <v/>
      </c>
      <c r="YL918" s="149" t="str">
        <f t="shared" si="38"/>
        <v/>
      </c>
      <c r="YM918" s="135"/>
      <c r="YN918" s="138"/>
      <c r="YO918" s="139"/>
      <c r="YP918" s="138"/>
      <c r="YQ918" s="138"/>
      <c r="YR918" s="140"/>
      <c r="YS918" s="138"/>
      <c r="YT918" s="138"/>
      <c r="YU918" s="141"/>
      <c r="YV918" s="135"/>
      <c r="YW918" s="135"/>
      <c r="YX918" s="135"/>
      <c r="YY918" s="135"/>
      <c r="YZ918" s="135"/>
      <c r="ZA918" s="135"/>
      <c r="ZB918" s="135"/>
      <c r="ZC918" s="135"/>
      <c r="ZD918" s="135" t="str">
        <f>IF(ZG918 &lt;&gt; "",(COUNTIF($ZG$212:ZG918,ZG918)&amp;"_"&amp;ZG918),"")</f>
        <v/>
      </c>
      <c r="ZE918" s="142" t="str">
        <f>IFERROR(IF(Sale!A709 &lt;&gt; "", Sale!A709, ""), "")</f>
        <v/>
      </c>
      <c r="ZF918" s="135" t="str">
        <f>IFERROR(IF(Sale!B709 &lt;&gt; "", Sale!B709, ""), "")</f>
        <v/>
      </c>
      <c r="ZG918" s="135" t="str">
        <f>IFERROR(IF(Sale!C709 &lt;&gt; "", Sale!C709, ""), "")</f>
        <v/>
      </c>
      <c r="ZH918" s="135" t="str">
        <f>IFERROR(IF(Sale!D709 &lt;&gt; "", Sale!D709, ""), "")</f>
        <v/>
      </c>
      <c r="ZI918" s="135" t="str">
        <f>IFERROR(IF(Sale!E709 &lt;&gt; "", Sale!E709, ""), "")</f>
        <v/>
      </c>
      <c r="ZJ918" s="135" t="str">
        <f>IFERROR(IF(Sale!F709 &lt;&gt; "", Sale!F709, ""), "")</f>
        <v/>
      </c>
      <c r="ZK918" s="135" t="str">
        <f>IFERROR(IF(Sale!G709 &lt;&gt; "", Sale!G709, ""), "")</f>
        <v/>
      </c>
      <c r="ZL918" s="135" t="str">
        <f>IFERROR(IF(Sale!H709 &lt;&gt; "", Sale!H709, ""), "")</f>
        <v/>
      </c>
      <c r="ZM918" s="135" t="str">
        <f>IFERROR(IF(Sale!I709 &lt;&gt; "", Sale!I709, ""), "")</f>
        <v/>
      </c>
      <c r="ZN918" s="135" t="str">
        <f>IFERROR(IF(Sale!J709 &lt;&gt; "", Sale!J709, ""), "")</f>
        <v/>
      </c>
      <c r="ZO918" s="135" t="str">
        <f>IFERROR(IF(Sale!K709 &lt;&gt; "", Sale!K709, ""), "")</f>
        <v/>
      </c>
      <c r="ZP918" s="135" t="str">
        <f>IFERROR(IF(Sale!L709 &lt;&gt; "", Sale!L709, ""), "")</f>
        <v/>
      </c>
      <c r="ZQ918" s="135" t="str">
        <f>IFERROR(IF(Sale!M709 &lt;&gt; "", Sale!M709, ""), "")</f>
        <v/>
      </c>
      <c r="ZR918" s="135" t="str">
        <f>IFERROR(IF(Sale!N709 &lt;&gt; "", Sale!N709, ""), "")</f>
        <v/>
      </c>
      <c r="ZS918" s="135" t="str">
        <f>IFERROR(IF(Sale!O709 &lt;&gt; "", Sale!O709, ""), "")</f>
        <v/>
      </c>
      <c r="ZT918" s="135"/>
      <c r="ZU918" s="135"/>
      <c r="ZV918" s="135"/>
      <c r="ZW918" s="135"/>
      <c r="ZX918" s="139"/>
      <c r="ZY918" s="135"/>
      <c r="ZZ918" s="135"/>
    </row>
    <row r="919" spans="651:702">
      <c r="YA919" s="135" t="str">
        <f>IF(YC919 &lt;&gt; "", (COUNTIF($YC$212:YC919,YC919)&amp;"_"&amp;YC919),"")</f>
        <v/>
      </c>
      <c r="YB919" s="136" t="str">
        <f>IFERROR(IF(Purchase!A709 &lt;&gt;"",Purchase!A709,""),"")</f>
        <v/>
      </c>
      <c r="YC919" s="137" t="str">
        <f>IFERROR(IF(Purchase!B709 &lt;&gt;"",Purchase!B709,""),"")</f>
        <v/>
      </c>
      <c r="YD919" s="137" t="str">
        <f>IFERROR(IF(Purchase!C709 &lt;&gt;"",Purchase!C709,""),"")</f>
        <v/>
      </c>
      <c r="YE919" s="137" t="str">
        <f>IFERROR(IF(Purchase!D709 &lt;&gt;"",Purchase!D709,""),"")</f>
        <v/>
      </c>
      <c r="YF919" s="137" t="str">
        <f>IFERROR(IF(Purchase!E709 &lt;&gt;"",Purchase!E709,""),"")</f>
        <v/>
      </c>
      <c r="YG919" s="137" t="str">
        <f>IFERROR(IF(Purchase!F709 &lt;&gt;"",Purchase!F709,""),"")</f>
        <v/>
      </c>
      <c r="YH919" s="137" t="str">
        <f>IFERROR(IF(Purchase!G709 &lt;&gt;"",Purchase!G709,""),"")</f>
        <v/>
      </c>
      <c r="YI919" s="137" t="str">
        <f>IFERROR(IF(Purchase!H709 &lt;&gt;"",Purchase!H709,""),"")</f>
        <v/>
      </c>
      <c r="YJ919" s="137" t="str">
        <f>IFERROR(IF(Purchase!I709 &lt;&gt;"",Purchase!I709,""),"")</f>
        <v/>
      </c>
      <c r="YK919" s="137" t="str">
        <f>IFERROR(IF(Purchase!J709 &lt;&gt;"",Purchase!J709,""),"")</f>
        <v/>
      </c>
      <c r="YL919" s="149" t="str">
        <f t="shared" si="38"/>
        <v/>
      </c>
      <c r="YM919" s="135"/>
      <c r="YN919" s="138"/>
      <c r="YO919" s="139"/>
      <c r="YP919" s="138"/>
      <c r="YQ919" s="138"/>
      <c r="YR919" s="140"/>
      <c r="YS919" s="138"/>
      <c r="YT919" s="138"/>
      <c r="YU919" s="141"/>
      <c r="YV919" s="135"/>
      <c r="YW919" s="135"/>
      <c r="YX919" s="135"/>
      <c r="YY919" s="135"/>
      <c r="YZ919" s="135"/>
      <c r="ZA919" s="135"/>
      <c r="ZB919" s="135"/>
      <c r="ZC919" s="135"/>
      <c r="ZD919" s="135" t="str">
        <f>IF(ZG919 &lt;&gt; "",(COUNTIF($ZG$212:ZG919,ZG919)&amp;"_"&amp;ZG919),"")</f>
        <v/>
      </c>
      <c r="ZE919" s="142" t="str">
        <f>IFERROR(IF(Sale!A710 &lt;&gt; "", Sale!A710, ""), "")</f>
        <v/>
      </c>
      <c r="ZF919" s="135" t="str">
        <f>IFERROR(IF(Sale!B710 &lt;&gt; "", Sale!B710, ""), "")</f>
        <v/>
      </c>
      <c r="ZG919" s="135" t="str">
        <f>IFERROR(IF(Sale!C710 &lt;&gt; "", Sale!C710, ""), "")</f>
        <v/>
      </c>
      <c r="ZH919" s="135" t="str">
        <f>IFERROR(IF(Sale!D710 &lt;&gt; "", Sale!D710, ""), "")</f>
        <v/>
      </c>
      <c r="ZI919" s="135" t="str">
        <f>IFERROR(IF(Sale!E710 &lt;&gt; "", Sale!E710, ""), "")</f>
        <v/>
      </c>
      <c r="ZJ919" s="135" t="str">
        <f>IFERROR(IF(Sale!F710 &lt;&gt; "", Sale!F710, ""), "")</f>
        <v/>
      </c>
      <c r="ZK919" s="135" t="str">
        <f>IFERROR(IF(Sale!G710 &lt;&gt; "", Sale!G710, ""), "")</f>
        <v/>
      </c>
      <c r="ZL919" s="135" t="str">
        <f>IFERROR(IF(Sale!H710 &lt;&gt; "", Sale!H710, ""), "")</f>
        <v/>
      </c>
      <c r="ZM919" s="135" t="str">
        <f>IFERROR(IF(Sale!I710 &lt;&gt; "", Sale!I710, ""), "")</f>
        <v/>
      </c>
      <c r="ZN919" s="135" t="str">
        <f>IFERROR(IF(Sale!J710 &lt;&gt; "", Sale!J710, ""), "")</f>
        <v/>
      </c>
      <c r="ZO919" s="135" t="str">
        <f>IFERROR(IF(Sale!K710 &lt;&gt; "", Sale!K710, ""), "")</f>
        <v/>
      </c>
      <c r="ZP919" s="135" t="str">
        <f>IFERROR(IF(Sale!L710 &lt;&gt; "", Sale!L710, ""), "")</f>
        <v/>
      </c>
      <c r="ZQ919" s="135" t="str">
        <f>IFERROR(IF(Sale!M710 &lt;&gt; "", Sale!M710, ""), "")</f>
        <v/>
      </c>
      <c r="ZR919" s="135" t="str">
        <f>IFERROR(IF(Sale!N710 &lt;&gt; "", Sale!N710, ""), "")</f>
        <v/>
      </c>
      <c r="ZS919" s="135" t="str">
        <f>IFERROR(IF(Sale!O710 &lt;&gt; "", Sale!O710, ""), "")</f>
        <v/>
      </c>
      <c r="ZT919" s="135"/>
      <c r="ZU919" s="135"/>
      <c r="ZV919" s="135"/>
      <c r="ZW919" s="135"/>
      <c r="ZX919" s="139"/>
      <c r="ZY919" s="135"/>
      <c r="ZZ919" s="135"/>
    </row>
    <row r="920" spans="651:702">
      <c r="YA920" s="135" t="str">
        <f>IF(YC920 &lt;&gt; "", (COUNTIF($YC$212:YC920,YC920)&amp;"_"&amp;YC920),"")</f>
        <v/>
      </c>
      <c r="YB920" s="136" t="str">
        <f>IFERROR(IF(Purchase!A710 &lt;&gt;"",Purchase!A710,""),"")</f>
        <v/>
      </c>
      <c r="YC920" s="137" t="str">
        <f>IFERROR(IF(Purchase!B710 &lt;&gt;"",Purchase!B710,""),"")</f>
        <v/>
      </c>
      <c r="YD920" s="137" t="str">
        <f>IFERROR(IF(Purchase!C710 &lt;&gt;"",Purchase!C710,""),"")</f>
        <v/>
      </c>
      <c r="YE920" s="137" t="str">
        <f>IFERROR(IF(Purchase!D710 &lt;&gt;"",Purchase!D710,""),"")</f>
        <v/>
      </c>
      <c r="YF920" s="137" t="str">
        <f>IFERROR(IF(Purchase!E710 &lt;&gt;"",Purchase!E710,""),"")</f>
        <v/>
      </c>
      <c r="YG920" s="137" t="str">
        <f>IFERROR(IF(Purchase!F710 &lt;&gt;"",Purchase!F710,""),"")</f>
        <v/>
      </c>
      <c r="YH920" s="137" t="str">
        <f>IFERROR(IF(Purchase!G710 &lt;&gt;"",Purchase!G710,""),"")</f>
        <v/>
      </c>
      <c r="YI920" s="137" t="str">
        <f>IFERROR(IF(Purchase!H710 &lt;&gt;"",Purchase!H710,""),"")</f>
        <v/>
      </c>
      <c r="YJ920" s="137" t="str">
        <f>IFERROR(IF(Purchase!I710 &lt;&gt;"",Purchase!I710,""),"")</f>
        <v/>
      </c>
      <c r="YK920" s="137" t="str">
        <f>IFERROR(IF(Purchase!J710 &lt;&gt;"",Purchase!J710,""),"")</f>
        <v/>
      </c>
      <c r="YL920" s="149" t="str">
        <f t="shared" si="38"/>
        <v/>
      </c>
      <c r="YM920" s="135"/>
      <c r="YN920" s="138"/>
      <c r="YO920" s="139"/>
      <c r="YP920" s="138"/>
      <c r="YQ920" s="138"/>
      <c r="YR920" s="140"/>
      <c r="YS920" s="138"/>
      <c r="YT920" s="138"/>
      <c r="YU920" s="141"/>
      <c r="YV920" s="135"/>
      <c r="YW920" s="135"/>
      <c r="YX920" s="135"/>
      <c r="YY920" s="135"/>
      <c r="YZ920" s="135"/>
      <c r="ZA920" s="135"/>
      <c r="ZB920" s="135"/>
      <c r="ZC920" s="135"/>
      <c r="ZD920" s="135" t="str">
        <f>IF(ZG920 &lt;&gt; "",(COUNTIF($ZG$212:ZG920,ZG920)&amp;"_"&amp;ZG920),"")</f>
        <v/>
      </c>
      <c r="ZE920" s="142" t="str">
        <f>IFERROR(IF(Sale!A711 &lt;&gt; "", Sale!A711, ""), "")</f>
        <v/>
      </c>
      <c r="ZF920" s="135" t="str">
        <f>IFERROR(IF(Sale!B711 &lt;&gt; "", Sale!B711, ""), "")</f>
        <v/>
      </c>
      <c r="ZG920" s="135" t="str">
        <f>IFERROR(IF(Sale!C711 &lt;&gt; "", Sale!C711, ""), "")</f>
        <v/>
      </c>
      <c r="ZH920" s="135" t="str">
        <f>IFERROR(IF(Sale!D711 &lt;&gt; "", Sale!D711, ""), "")</f>
        <v/>
      </c>
      <c r="ZI920" s="135" t="str">
        <f>IFERROR(IF(Sale!E711 &lt;&gt; "", Sale!E711, ""), "")</f>
        <v/>
      </c>
      <c r="ZJ920" s="135" t="str">
        <f>IFERROR(IF(Sale!F711 &lt;&gt; "", Sale!F711, ""), "")</f>
        <v/>
      </c>
      <c r="ZK920" s="135" t="str">
        <f>IFERROR(IF(Sale!G711 &lt;&gt; "", Sale!G711, ""), "")</f>
        <v/>
      </c>
      <c r="ZL920" s="135" t="str">
        <f>IFERROR(IF(Sale!H711 &lt;&gt; "", Sale!H711, ""), "")</f>
        <v/>
      </c>
      <c r="ZM920" s="135" t="str">
        <f>IFERROR(IF(Sale!I711 &lt;&gt; "", Sale!I711, ""), "")</f>
        <v/>
      </c>
      <c r="ZN920" s="135" t="str">
        <f>IFERROR(IF(Sale!J711 &lt;&gt; "", Sale!J711, ""), "")</f>
        <v/>
      </c>
      <c r="ZO920" s="135" t="str">
        <f>IFERROR(IF(Sale!K711 &lt;&gt; "", Sale!K711, ""), "")</f>
        <v/>
      </c>
      <c r="ZP920" s="135" t="str">
        <f>IFERROR(IF(Sale!L711 &lt;&gt; "", Sale!L711, ""), "")</f>
        <v/>
      </c>
      <c r="ZQ920" s="135" t="str">
        <f>IFERROR(IF(Sale!M711 &lt;&gt; "", Sale!M711, ""), "")</f>
        <v/>
      </c>
      <c r="ZR920" s="135" t="str">
        <f>IFERROR(IF(Sale!N711 &lt;&gt; "", Sale!N711, ""), "")</f>
        <v/>
      </c>
      <c r="ZS920" s="135" t="str">
        <f>IFERROR(IF(Sale!O711 &lt;&gt; "", Sale!O711, ""), "")</f>
        <v/>
      </c>
      <c r="ZT920" s="135"/>
      <c r="ZU920" s="135"/>
      <c r="ZV920" s="135"/>
      <c r="ZW920" s="135"/>
      <c r="ZX920" s="139"/>
      <c r="ZY920" s="135"/>
      <c r="ZZ920" s="135"/>
    </row>
    <row r="921" spans="651:702">
      <c r="YA921" s="135" t="str">
        <f>IF(YC921 &lt;&gt; "", (COUNTIF($YC$212:YC921,YC921)&amp;"_"&amp;YC921),"")</f>
        <v/>
      </c>
      <c r="YB921" s="136" t="str">
        <f>IFERROR(IF(Purchase!A711 &lt;&gt;"",Purchase!A711,""),"")</f>
        <v/>
      </c>
      <c r="YC921" s="137" t="str">
        <f>IFERROR(IF(Purchase!B711 &lt;&gt;"",Purchase!B711,""),"")</f>
        <v/>
      </c>
      <c r="YD921" s="137" t="str">
        <f>IFERROR(IF(Purchase!C711 &lt;&gt;"",Purchase!C711,""),"")</f>
        <v/>
      </c>
      <c r="YE921" s="137" t="str">
        <f>IFERROR(IF(Purchase!D711 &lt;&gt;"",Purchase!D711,""),"")</f>
        <v/>
      </c>
      <c r="YF921" s="137" t="str">
        <f>IFERROR(IF(Purchase!E711 &lt;&gt;"",Purchase!E711,""),"")</f>
        <v/>
      </c>
      <c r="YG921" s="137" t="str">
        <f>IFERROR(IF(Purchase!F711 &lt;&gt;"",Purchase!F711,""),"")</f>
        <v/>
      </c>
      <c r="YH921" s="137" t="str">
        <f>IFERROR(IF(Purchase!G711 &lt;&gt;"",Purchase!G711,""),"")</f>
        <v/>
      </c>
      <c r="YI921" s="137" t="str">
        <f>IFERROR(IF(Purchase!H711 &lt;&gt;"",Purchase!H711,""),"")</f>
        <v/>
      </c>
      <c r="YJ921" s="137" t="str">
        <f>IFERROR(IF(Purchase!I711 &lt;&gt;"",Purchase!I711,""),"")</f>
        <v/>
      </c>
      <c r="YK921" s="137" t="str">
        <f>IFERROR(IF(Purchase!J711 &lt;&gt;"",Purchase!J711,""),"")</f>
        <v/>
      </c>
      <c r="YL921" s="149" t="str">
        <f t="shared" si="38"/>
        <v/>
      </c>
      <c r="YM921" s="135"/>
      <c r="YN921" s="138"/>
      <c r="YO921" s="139"/>
      <c r="YP921" s="138"/>
      <c r="YQ921" s="138"/>
      <c r="YR921" s="140"/>
      <c r="YS921" s="138"/>
      <c r="YT921" s="138"/>
      <c r="YU921" s="141"/>
      <c r="YV921" s="135"/>
      <c r="YW921" s="135"/>
      <c r="YX921" s="135"/>
      <c r="YY921" s="135"/>
      <c r="YZ921" s="135"/>
      <c r="ZA921" s="135"/>
      <c r="ZB921" s="135"/>
      <c r="ZC921" s="135"/>
      <c r="ZD921" s="135" t="str">
        <f>IF(ZG921 &lt;&gt; "",(COUNTIF($ZG$212:ZG921,ZG921)&amp;"_"&amp;ZG921),"")</f>
        <v/>
      </c>
      <c r="ZE921" s="142" t="str">
        <f>IFERROR(IF(Sale!A712 &lt;&gt; "", Sale!A712, ""), "")</f>
        <v/>
      </c>
      <c r="ZF921" s="135" t="str">
        <f>IFERROR(IF(Sale!B712 &lt;&gt; "", Sale!B712, ""), "")</f>
        <v/>
      </c>
      <c r="ZG921" s="135" t="str">
        <f>IFERROR(IF(Sale!C712 &lt;&gt; "", Sale!C712, ""), "")</f>
        <v/>
      </c>
      <c r="ZH921" s="135" t="str">
        <f>IFERROR(IF(Sale!D712 &lt;&gt; "", Sale!D712, ""), "")</f>
        <v/>
      </c>
      <c r="ZI921" s="135" t="str">
        <f>IFERROR(IF(Sale!E712 &lt;&gt; "", Sale!E712, ""), "")</f>
        <v/>
      </c>
      <c r="ZJ921" s="135" t="str">
        <f>IFERROR(IF(Sale!F712 &lt;&gt; "", Sale!F712, ""), "")</f>
        <v/>
      </c>
      <c r="ZK921" s="135" t="str">
        <f>IFERROR(IF(Sale!G712 &lt;&gt; "", Sale!G712, ""), "")</f>
        <v/>
      </c>
      <c r="ZL921" s="135" t="str">
        <f>IFERROR(IF(Sale!H712 &lt;&gt; "", Sale!H712, ""), "")</f>
        <v/>
      </c>
      <c r="ZM921" s="135" t="str">
        <f>IFERROR(IF(Sale!I712 &lt;&gt; "", Sale!I712, ""), "")</f>
        <v/>
      </c>
      <c r="ZN921" s="135" t="str">
        <f>IFERROR(IF(Sale!J712 &lt;&gt; "", Sale!J712, ""), "")</f>
        <v/>
      </c>
      <c r="ZO921" s="135" t="str">
        <f>IFERROR(IF(Sale!K712 &lt;&gt; "", Sale!K712, ""), "")</f>
        <v/>
      </c>
      <c r="ZP921" s="135" t="str">
        <f>IFERROR(IF(Sale!L712 &lt;&gt; "", Sale!L712, ""), "")</f>
        <v/>
      </c>
      <c r="ZQ921" s="135" t="str">
        <f>IFERROR(IF(Sale!M712 &lt;&gt; "", Sale!M712, ""), "")</f>
        <v/>
      </c>
      <c r="ZR921" s="135" t="str">
        <f>IFERROR(IF(Sale!N712 &lt;&gt; "", Sale!N712, ""), "")</f>
        <v/>
      </c>
      <c r="ZS921" s="135" t="str">
        <f>IFERROR(IF(Sale!O712 &lt;&gt; "", Sale!O712, ""), "")</f>
        <v/>
      </c>
      <c r="ZT921" s="135"/>
      <c r="ZU921" s="135"/>
      <c r="ZV921" s="135"/>
      <c r="ZW921" s="135"/>
      <c r="ZX921" s="139"/>
      <c r="ZY921" s="135"/>
      <c r="ZZ921" s="135"/>
    </row>
    <row r="922" spans="651:702">
      <c r="YA922" s="135" t="str">
        <f>IF(YC922 &lt;&gt; "", (COUNTIF($YC$212:YC922,YC922)&amp;"_"&amp;YC922),"")</f>
        <v/>
      </c>
      <c r="YB922" s="136" t="str">
        <f>IFERROR(IF(Purchase!A712 &lt;&gt;"",Purchase!A712,""),"")</f>
        <v/>
      </c>
      <c r="YC922" s="137" t="str">
        <f>IFERROR(IF(Purchase!B712 &lt;&gt;"",Purchase!B712,""),"")</f>
        <v/>
      </c>
      <c r="YD922" s="137" t="str">
        <f>IFERROR(IF(Purchase!C712 &lt;&gt;"",Purchase!C712,""),"")</f>
        <v/>
      </c>
      <c r="YE922" s="137" t="str">
        <f>IFERROR(IF(Purchase!D712 &lt;&gt;"",Purchase!D712,""),"")</f>
        <v/>
      </c>
      <c r="YF922" s="137" t="str">
        <f>IFERROR(IF(Purchase!E712 &lt;&gt;"",Purchase!E712,""),"")</f>
        <v/>
      </c>
      <c r="YG922" s="137" t="str">
        <f>IFERROR(IF(Purchase!F712 &lt;&gt;"",Purchase!F712,""),"")</f>
        <v/>
      </c>
      <c r="YH922" s="137" t="str">
        <f>IFERROR(IF(Purchase!G712 &lt;&gt;"",Purchase!G712,""),"")</f>
        <v/>
      </c>
      <c r="YI922" s="137" t="str">
        <f>IFERROR(IF(Purchase!H712 &lt;&gt;"",Purchase!H712,""),"")</f>
        <v/>
      </c>
      <c r="YJ922" s="137" t="str">
        <f>IFERROR(IF(Purchase!I712 &lt;&gt;"",Purchase!I712,""),"")</f>
        <v/>
      </c>
      <c r="YK922" s="137" t="str">
        <f>IFERROR(IF(Purchase!J712 &lt;&gt;"",Purchase!J712,""),"")</f>
        <v/>
      </c>
      <c r="YL922" s="149" t="str">
        <f t="shared" si="38"/>
        <v/>
      </c>
      <c r="YM922" s="135"/>
      <c r="YN922" s="138"/>
      <c r="YO922" s="139"/>
      <c r="YP922" s="138"/>
      <c r="YQ922" s="138"/>
      <c r="YR922" s="140"/>
      <c r="YS922" s="138"/>
      <c r="YT922" s="138"/>
      <c r="YU922" s="141"/>
      <c r="YV922" s="135"/>
      <c r="YW922" s="135"/>
      <c r="YX922" s="135"/>
      <c r="YY922" s="135"/>
      <c r="YZ922" s="135"/>
      <c r="ZA922" s="135"/>
      <c r="ZB922" s="135"/>
      <c r="ZC922" s="135"/>
      <c r="ZD922" s="135" t="str">
        <f>IF(ZG922 &lt;&gt; "",(COUNTIF($ZG$212:ZG922,ZG922)&amp;"_"&amp;ZG922),"")</f>
        <v/>
      </c>
      <c r="ZE922" s="142" t="str">
        <f>IFERROR(IF(Sale!A713 &lt;&gt; "", Sale!A713, ""), "")</f>
        <v/>
      </c>
      <c r="ZF922" s="135" t="str">
        <f>IFERROR(IF(Sale!B713 &lt;&gt; "", Sale!B713, ""), "")</f>
        <v/>
      </c>
      <c r="ZG922" s="135" t="str">
        <f>IFERROR(IF(Sale!C713 &lt;&gt; "", Sale!C713, ""), "")</f>
        <v/>
      </c>
      <c r="ZH922" s="135" t="str">
        <f>IFERROR(IF(Sale!D713 &lt;&gt; "", Sale!D713, ""), "")</f>
        <v/>
      </c>
      <c r="ZI922" s="135" t="str">
        <f>IFERROR(IF(Sale!E713 &lt;&gt; "", Sale!E713, ""), "")</f>
        <v/>
      </c>
      <c r="ZJ922" s="135" t="str">
        <f>IFERROR(IF(Sale!F713 &lt;&gt; "", Sale!F713, ""), "")</f>
        <v/>
      </c>
      <c r="ZK922" s="135" t="str">
        <f>IFERROR(IF(Sale!G713 &lt;&gt; "", Sale!G713, ""), "")</f>
        <v/>
      </c>
      <c r="ZL922" s="135" t="str">
        <f>IFERROR(IF(Sale!H713 &lt;&gt; "", Sale!H713, ""), "")</f>
        <v/>
      </c>
      <c r="ZM922" s="135" t="str">
        <f>IFERROR(IF(Sale!I713 &lt;&gt; "", Sale!I713, ""), "")</f>
        <v/>
      </c>
      <c r="ZN922" s="135" t="str">
        <f>IFERROR(IF(Sale!J713 &lt;&gt; "", Sale!J713, ""), "")</f>
        <v/>
      </c>
      <c r="ZO922" s="135" t="str">
        <f>IFERROR(IF(Sale!K713 &lt;&gt; "", Sale!K713, ""), "")</f>
        <v/>
      </c>
      <c r="ZP922" s="135" t="str">
        <f>IFERROR(IF(Sale!L713 &lt;&gt; "", Sale!L713, ""), "")</f>
        <v/>
      </c>
      <c r="ZQ922" s="135" t="str">
        <f>IFERROR(IF(Sale!M713 &lt;&gt; "", Sale!M713, ""), "")</f>
        <v/>
      </c>
      <c r="ZR922" s="135" t="str">
        <f>IFERROR(IF(Sale!N713 &lt;&gt; "", Sale!N713, ""), "")</f>
        <v/>
      </c>
      <c r="ZS922" s="135" t="str">
        <f>IFERROR(IF(Sale!O713 &lt;&gt; "", Sale!O713, ""), "")</f>
        <v/>
      </c>
      <c r="ZT922" s="135"/>
      <c r="ZU922" s="135"/>
      <c r="ZV922" s="135"/>
      <c r="ZW922" s="135"/>
      <c r="ZX922" s="139"/>
      <c r="ZY922" s="135"/>
      <c r="ZZ922" s="135"/>
    </row>
    <row r="923" spans="651:702">
      <c r="YA923" s="135" t="str">
        <f>IF(YC923 &lt;&gt; "", (COUNTIF($YC$212:YC923,YC923)&amp;"_"&amp;YC923),"")</f>
        <v/>
      </c>
      <c r="YB923" s="136" t="str">
        <f>IFERROR(IF(Purchase!A713 &lt;&gt;"",Purchase!A713,""),"")</f>
        <v/>
      </c>
      <c r="YC923" s="137" t="str">
        <f>IFERROR(IF(Purchase!B713 &lt;&gt;"",Purchase!B713,""),"")</f>
        <v/>
      </c>
      <c r="YD923" s="137" t="str">
        <f>IFERROR(IF(Purchase!C713 &lt;&gt;"",Purchase!C713,""),"")</f>
        <v/>
      </c>
      <c r="YE923" s="137" t="str">
        <f>IFERROR(IF(Purchase!D713 &lt;&gt;"",Purchase!D713,""),"")</f>
        <v/>
      </c>
      <c r="YF923" s="137" t="str">
        <f>IFERROR(IF(Purchase!E713 &lt;&gt;"",Purchase!E713,""),"")</f>
        <v/>
      </c>
      <c r="YG923" s="137" t="str">
        <f>IFERROR(IF(Purchase!F713 &lt;&gt;"",Purchase!F713,""),"")</f>
        <v/>
      </c>
      <c r="YH923" s="137" t="str">
        <f>IFERROR(IF(Purchase!G713 &lt;&gt;"",Purchase!G713,""),"")</f>
        <v/>
      </c>
      <c r="YI923" s="137" t="str">
        <f>IFERROR(IF(Purchase!H713 &lt;&gt;"",Purchase!H713,""),"")</f>
        <v/>
      </c>
      <c r="YJ923" s="137" t="str">
        <f>IFERROR(IF(Purchase!I713 &lt;&gt;"",Purchase!I713,""),"")</f>
        <v/>
      </c>
      <c r="YK923" s="137" t="str">
        <f>IFERROR(IF(Purchase!J713 &lt;&gt;"",Purchase!J713,""),"")</f>
        <v/>
      </c>
      <c r="YL923" s="149" t="str">
        <f t="shared" si="38"/>
        <v/>
      </c>
      <c r="YM923" s="135"/>
      <c r="YN923" s="138"/>
      <c r="YO923" s="139"/>
      <c r="YP923" s="138"/>
      <c r="YQ923" s="138"/>
      <c r="YR923" s="140"/>
      <c r="YS923" s="138"/>
      <c r="YT923" s="138"/>
      <c r="YU923" s="141"/>
      <c r="YV923" s="135"/>
      <c r="YW923" s="135"/>
      <c r="YX923" s="135"/>
      <c r="YY923" s="135"/>
      <c r="YZ923" s="135"/>
      <c r="ZA923" s="135"/>
      <c r="ZB923" s="135"/>
      <c r="ZC923" s="135"/>
      <c r="ZD923" s="135" t="str">
        <f>IF(ZG923 &lt;&gt; "",(COUNTIF($ZG$212:ZG923,ZG923)&amp;"_"&amp;ZG923),"")</f>
        <v/>
      </c>
      <c r="ZE923" s="142" t="str">
        <f>IFERROR(IF(Sale!A714 &lt;&gt; "", Sale!A714, ""), "")</f>
        <v/>
      </c>
      <c r="ZF923" s="135" t="str">
        <f>IFERROR(IF(Sale!B714 &lt;&gt; "", Sale!B714, ""), "")</f>
        <v/>
      </c>
      <c r="ZG923" s="135" t="str">
        <f>IFERROR(IF(Sale!C714 &lt;&gt; "", Sale!C714, ""), "")</f>
        <v/>
      </c>
      <c r="ZH923" s="135" t="str">
        <f>IFERROR(IF(Sale!D714 &lt;&gt; "", Sale!D714, ""), "")</f>
        <v/>
      </c>
      <c r="ZI923" s="135" t="str">
        <f>IFERROR(IF(Sale!E714 &lt;&gt; "", Sale!E714, ""), "")</f>
        <v/>
      </c>
      <c r="ZJ923" s="135" t="str">
        <f>IFERROR(IF(Sale!F714 &lt;&gt; "", Sale!F714, ""), "")</f>
        <v/>
      </c>
      <c r="ZK923" s="135" t="str">
        <f>IFERROR(IF(Sale!G714 &lt;&gt; "", Sale!G714, ""), "")</f>
        <v/>
      </c>
      <c r="ZL923" s="135" t="str">
        <f>IFERROR(IF(Sale!H714 &lt;&gt; "", Sale!H714, ""), "")</f>
        <v/>
      </c>
      <c r="ZM923" s="135" t="str">
        <f>IFERROR(IF(Sale!I714 &lt;&gt; "", Sale!I714, ""), "")</f>
        <v/>
      </c>
      <c r="ZN923" s="135" t="str">
        <f>IFERROR(IF(Sale!J714 &lt;&gt; "", Sale!J714, ""), "")</f>
        <v/>
      </c>
      <c r="ZO923" s="135" t="str">
        <f>IFERROR(IF(Sale!K714 &lt;&gt; "", Sale!K714, ""), "")</f>
        <v/>
      </c>
      <c r="ZP923" s="135" t="str">
        <f>IFERROR(IF(Sale!L714 &lt;&gt; "", Sale!L714, ""), "")</f>
        <v/>
      </c>
      <c r="ZQ923" s="135" t="str">
        <f>IFERROR(IF(Sale!M714 &lt;&gt; "", Sale!M714, ""), "")</f>
        <v/>
      </c>
      <c r="ZR923" s="135" t="str">
        <f>IFERROR(IF(Sale!N714 &lt;&gt; "", Sale!N714, ""), "")</f>
        <v/>
      </c>
      <c r="ZS923" s="135" t="str">
        <f>IFERROR(IF(Sale!O714 &lt;&gt; "", Sale!O714, ""), "")</f>
        <v/>
      </c>
      <c r="ZT923" s="135"/>
      <c r="ZU923" s="135"/>
      <c r="ZV923" s="135"/>
      <c r="ZW923" s="135"/>
      <c r="ZX923" s="139"/>
      <c r="ZY923" s="135"/>
      <c r="ZZ923" s="135"/>
    </row>
    <row r="924" spans="651:702">
      <c r="YA924" s="135" t="str">
        <f>IF(YC924 &lt;&gt; "", (COUNTIF($YC$212:YC924,YC924)&amp;"_"&amp;YC924),"")</f>
        <v/>
      </c>
      <c r="YB924" s="136" t="str">
        <f>IFERROR(IF(Purchase!A714 &lt;&gt;"",Purchase!A714,""),"")</f>
        <v/>
      </c>
      <c r="YC924" s="137" t="str">
        <f>IFERROR(IF(Purchase!B714 &lt;&gt;"",Purchase!B714,""),"")</f>
        <v/>
      </c>
      <c r="YD924" s="137" t="str">
        <f>IFERROR(IF(Purchase!C714 &lt;&gt;"",Purchase!C714,""),"")</f>
        <v/>
      </c>
      <c r="YE924" s="137" t="str">
        <f>IFERROR(IF(Purchase!D714 &lt;&gt;"",Purchase!D714,""),"")</f>
        <v/>
      </c>
      <c r="YF924" s="137" t="str">
        <f>IFERROR(IF(Purchase!E714 &lt;&gt;"",Purchase!E714,""),"")</f>
        <v/>
      </c>
      <c r="YG924" s="137" t="str">
        <f>IFERROR(IF(Purchase!F714 &lt;&gt;"",Purchase!F714,""),"")</f>
        <v/>
      </c>
      <c r="YH924" s="137" t="str">
        <f>IFERROR(IF(Purchase!G714 &lt;&gt;"",Purchase!G714,""),"")</f>
        <v/>
      </c>
      <c r="YI924" s="137" t="str">
        <f>IFERROR(IF(Purchase!H714 &lt;&gt;"",Purchase!H714,""),"")</f>
        <v/>
      </c>
      <c r="YJ924" s="137" t="str">
        <f>IFERROR(IF(Purchase!I714 &lt;&gt;"",Purchase!I714,""),"")</f>
        <v/>
      </c>
      <c r="YK924" s="137" t="str">
        <f>IFERROR(IF(Purchase!J714 &lt;&gt;"",Purchase!J714,""),"")</f>
        <v/>
      </c>
      <c r="YL924" s="149" t="str">
        <f t="shared" si="38"/>
        <v/>
      </c>
      <c r="YM924" s="135"/>
      <c r="YN924" s="138"/>
      <c r="YO924" s="139"/>
      <c r="YP924" s="138"/>
      <c r="YQ924" s="138"/>
      <c r="YR924" s="140"/>
      <c r="YS924" s="138"/>
      <c r="YT924" s="138"/>
      <c r="YU924" s="141"/>
      <c r="YV924" s="135"/>
      <c r="YW924" s="135"/>
      <c r="YX924" s="135"/>
      <c r="YY924" s="135"/>
      <c r="YZ924" s="135"/>
      <c r="ZA924" s="135"/>
      <c r="ZB924" s="135"/>
      <c r="ZC924" s="135"/>
      <c r="ZD924" s="135" t="str">
        <f>IF(ZG924 &lt;&gt; "",(COUNTIF($ZG$212:ZG924,ZG924)&amp;"_"&amp;ZG924),"")</f>
        <v/>
      </c>
      <c r="ZE924" s="142" t="str">
        <f>IFERROR(IF(Sale!A715 &lt;&gt; "", Sale!A715, ""), "")</f>
        <v/>
      </c>
      <c r="ZF924" s="135" t="str">
        <f>IFERROR(IF(Sale!B715 &lt;&gt; "", Sale!B715, ""), "")</f>
        <v/>
      </c>
      <c r="ZG924" s="135" t="str">
        <f>IFERROR(IF(Sale!C715 &lt;&gt; "", Sale!C715, ""), "")</f>
        <v/>
      </c>
      <c r="ZH924" s="135" t="str">
        <f>IFERROR(IF(Sale!D715 &lt;&gt; "", Sale!D715, ""), "")</f>
        <v/>
      </c>
      <c r="ZI924" s="135" t="str">
        <f>IFERROR(IF(Sale!E715 &lt;&gt; "", Sale!E715, ""), "")</f>
        <v/>
      </c>
      <c r="ZJ924" s="135" t="str">
        <f>IFERROR(IF(Sale!F715 &lt;&gt; "", Sale!F715, ""), "")</f>
        <v/>
      </c>
      <c r="ZK924" s="135" t="str">
        <f>IFERROR(IF(Sale!G715 &lt;&gt; "", Sale!G715, ""), "")</f>
        <v/>
      </c>
      <c r="ZL924" s="135" t="str">
        <f>IFERROR(IF(Sale!H715 &lt;&gt; "", Sale!H715, ""), "")</f>
        <v/>
      </c>
      <c r="ZM924" s="135" t="str">
        <f>IFERROR(IF(Sale!I715 &lt;&gt; "", Sale!I715, ""), "")</f>
        <v/>
      </c>
      <c r="ZN924" s="135" t="str">
        <f>IFERROR(IF(Sale!J715 &lt;&gt; "", Sale!J715, ""), "")</f>
        <v/>
      </c>
      <c r="ZO924" s="135" t="str">
        <f>IFERROR(IF(Sale!K715 &lt;&gt; "", Sale!K715, ""), "")</f>
        <v/>
      </c>
      <c r="ZP924" s="135" t="str">
        <f>IFERROR(IF(Sale!L715 &lt;&gt; "", Sale!L715, ""), "")</f>
        <v/>
      </c>
      <c r="ZQ924" s="135" t="str">
        <f>IFERROR(IF(Sale!M715 &lt;&gt; "", Sale!M715, ""), "")</f>
        <v/>
      </c>
      <c r="ZR924" s="135" t="str">
        <f>IFERROR(IF(Sale!N715 &lt;&gt; "", Sale!N715, ""), "")</f>
        <v/>
      </c>
      <c r="ZS924" s="135" t="str">
        <f>IFERROR(IF(Sale!O715 &lt;&gt; "", Sale!O715, ""), "")</f>
        <v/>
      </c>
      <c r="ZT924" s="135"/>
      <c r="ZU924" s="135"/>
      <c r="ZV924" s="135"/>
      <c r="ZW924" s="135"/>
      <c r="ZX924" s="139"/>
      <c r="ZY924" s="135"/>
      <c r="ZZ924" s="135"/>
    </row>
    <row r="925" spans="651:702">
      <c r="YA925" s="135" t="str">
        <f>IF(YC925 &lt;&gt; "", (COUNTIF($YC$212:YC925,YC925)&amp;"_"&amp;YC925),"")</f>
        <v/>
      </c>
      <c r="YB925" s="136" t="str">
        <f>IFERROR(IF(Purchase!A715 &lt;&gt;"",Purchase!A715,""),"")</f>
        <v/>
      </c>
      <c r="YC925" s="137" t="str">
        <f>IFERROR(IF(Purchase!B715 &lt;&gt;"",Purchase!B715,""),"")</f>
        <v/>
      </c>
      <c r="YD925" s="137" t="str">
        <f>IFERROR(IF(Purchase!C715 &lt;&gt;"",Purchase!C715,""),"")</f>
        <v/>
      </c>
      <c r="YE925" s="137" t="str">
        <f>IFERROR(IF(Purchase!D715 &lt;&gt;"",Purchase!D715,""),"")</f>
        <v/>
      </c>
      <c r="YF925" s="137" t="str">
        <f>IFERROR(IF(Purchase!E715 &lt;&gt;"",Purchase!E715,""),"")</f>
        <v/>
      </c>
      <c r="YG925" s="137" t="str">
        <f>IFERROR(IF(Purchase!F715 &lt;&gt;"",Purchase!F715,""),"")</f>
        <v/>
      </c>
      <c r="YH925" s="137" t="str">
        <f>IFERROR(IF(Purchase!G715 &lt;&gt;"",Purchase!G715,""),"")</f>
        <v/>
      </c>
      <c r="YI925" s="137" t="str">
        <f>IFERROR(IF(Purchase!H715 &lt;&gt;"",Purchase!H715,""),"")</f>
        <v/>
      </c>
      <c r="YJ925" s="137" t="str">
        <f>IFERROR(IF(Purchase!I715 &lt;&gt;"",Purchase!I715,""),"")</f>
        <v/>
      </c>
      <c r="YK925" s="137" t="str">
        <f>IFERROR(IF(Purchase!J715 &lt;&gt;"",Purchase!J715,""),"")</f>
        <v/>
      </c>
      <c r="YL925" s="149" t="str">
        <f t="shared" si="38"/>
        <v/>
      </c>
      <c r="YM925" s="135"/>
      <c r="YN925" s="138"/>
      <c r="YO925" s="139"/>
      <c r="YP925" s="138"/>
      <c r="YQ925" s="138"/>
      <c r="YR925" s="140"/>
      <c r="YS925" s="138"/>
      <c r="YT925" s="138"/>
      <c r="YU925" s="141"/>
      <c r="YV925" s="135"/>
      <c r="YW925" s="135"/>
      <c r="YX925" s="135"/>
      <c r="YY925" s="135"/>
      <c r="YZ925" s="135"/>
      <c r="ZA925" s="135"/>
      <c r="ZB925" s="135"/>
      <c r="ZC925" s="135"/>
      <c r="ZD925" s="135" t="str">
        <f>IF(ZG925 &lt;&gt; "",(COUNTIF($ZG$212:ZG925,ZG925)&amp;"_"&amp;ZG925),"")</f>
        <v/>
      </c>
      <c r="ZE925" s="142" t="str">
        <f>IFERROR(IF(Sale!A716 &lt;&gt; "", Sale!A716, ""), "")</f>
        <v/>
      </c>
      <c r="ZF925" s="135" t="str">
        <f>IFERROR(IF(Sale!B716 &lt;&gt; "", Sale!B716, ""), "")</f>
        <v/>
      </c>
      <c r="ZG925" s="135" t="str">
        <f>IFERROR(IF(Sale!C716 &lt;&gt; "", Sale!C716, ""), "")</f>
        <v/>
      </c>
      <c r="ZH925" s="135" t="str">
        <f>IFERROR(IF(Sale!D716 &lt;&gt; "", Sale!D716, ""), "")</f>
        <v/>
      </c>
      <c r="ZI925" s="135" t="str">
        <f>IFERROR(IF(Sale!E716 &lt;&gt; "", Sale!E716, ""), "")</f>
        <v/>
      </c>
      <c r="ZJ925" s="135" t="str">
        <f>IFERROR(IF(Sale!F716 &lt;&gt; "", Sale!F716, ""), "")</f>
        <v/>
      </c>
      <c r="ZK925" s="135" t="str">
        <f>IFERROR(IF(Sale!G716 &lt;&gt; "", Sale!G716, ""), "")</f>
        <v/>
      </c>
      <c r="ZL925" s="135" t="str">
        <f>IFERROR(IF(Sale!H716 &lt;&gt; "", Sale!H716, ""), "")</f>
        <v/>
      </c>
      <c r="ZM925" s="135" t="str">
        <f>IFERROR(IF(Sale!I716 &lt;&gt; "", Sale!I716, ""), "")</f>
        <v/>
      </c>
      <c r="ZN925" s="135" t="str">
        <f>IFERROR(IF(Sale!J716 &lt;&gt; "", Sale!J716, ""), "")</f>
        <v/>
      </c>
      <c r="ZO925" s="135" t="str">
        <f>IFERROR(IF(Sale!K716 &lt;&gt; "", Sale!K716, ""), "")</f>
        <v/>
      </c>
      <c r="ZP925" s="135" t="str">
        <f>IFERROR(IF(Sale!L716 &lt;&gt; "", Sale!L716, ""), "")</f>
        <v/>
      </c>
      <c r="ZQ925" s="135" t="str">
        <f>IFERROR(IF(Sale!M716 &lt;&gt; "", Sale!M716, ""), "")</f>
        <v/>
      </c>
      <c r="ZR925" s="135" t="str">
        <f>IFERROR(IF(Sale!N716 &lt;&gt; "", Sale!N716, ""), "")</f>
        <v/>
      </c>
      <c r="ZS925" s="135" t="str">
        <f>IFERROR(IF(Sale!O716 &lt;&gt; "", Sale!O716, ""), "")</f>
        <v/>
      </c>
      <c r="ZT925" s="135"/>
      <c r="ZU925" s="135"/>
      <c r="ZV925" s="135"/>
      <c r="ZW925" s="135"/>
      <c r="ZX925" s="139"/>
      <c r="ZY925" s="135"/>
      <c r="ZZ925" s="135"/>
    </row>
    <row r="926" spans="651:702">
      <c r="YA926" s="135" t="str">
        <f>IF(YC926 &lt;&gt; "", (COUNTIF($YC$212:YC926,YC926)&amp;"_"&amp;YC926),"")</f>
        <v/>
      </c>
      <c r="YB926" s="136" t="str">
        <f>IFERROR(IF(Purchase!A716 &lt;&gt;"",Purchase!A716,""),"")</f>
        <v/>
      </c>
      <c r="YC926" s="137" t="str">
        <f>IFERROR(IF(Purchase!B716 &lt;&gt;"",Purchase!B716,""),"")</f>
        <v/>
      </c>
      <c r="YD926" s="137" t="str">
        <f>IFERROR(IF(Purchase!C716 &lt;&gt;"",Purchase!C716,""),"")</f>
        <v/>
      </c>
      <c r="YE926" s="137" t="str">
        <f>IFERROR(IF(Purchase!D716 &lt;&gt;"",Purchase!D716,""),"")</f>
        <v/>
      </c>
      <c r="YF926" s="137" t="str">
        <f>IFERROR(IF(Purchase!E716 &lt;&gt;"",Purchase!E716,""),"")</f>
        <v/>
      </c>
      <c r="YG926" s="137" t="str">
        <f>IFERROR(IF(Purchase!F716 &lt;&gt;"",Purchase!F716,""),"")</f>
        <v/>
      </c>
      <c r="YH926" s="137" t="str">
        <f>IFERROR(IF(Purchase!G716 &lt;&gt;"",Purchase!G716,""),"")</f>
        <v/>
      </c>
      <c r="YI926" s="137" t="str">
        <f>IFERROR(IF(Purchase!H716 &lt;&gt;"",Purchase!H716,""),"")</f>
        <v/>
      </c>
      <c r="YJ926" s="137" t="str">
        <f>IFERROR(IF(Purchase!I716 &lt;&gt;"",Purchase!I716,""),"")</f>
        <v/>
      </c>
      <c r="YK926" s="137" t="str">
        <f>IFERROR(IF(Purchase!J716 &lt;&gt;"",Purchase!J716,""),"")</f>
        <v/>
      </c>
      <c r="YL926" s="149" t="str">
        <f t="shared" si="38"/>
        <v/>
      </c>
      <c r="YM926" s="135"/>
      <c r="YN926" s="138"/>
      <c r="YO926" s="139"/>
      <c r="YP926" s="138"/>
      <c r="YQ926" s="138"/>
      <c r="YR926" s="140"/>
      <c r="YS926" s="138"/>
      <c r="YT926" s="138"/>
      <c r="YU926" s="141"/>
      <c r="YV926" s="135"/>
      <c r="YW926" s="135"/>
      <c r="YX926" s="135"/>
      <c r="YY926" s="135"/>
      <c r="YZ926" s="135"/>
      <c r="ZA926" s="135"/>
      <c r="ZB926" s="135"/>
      <c r="ZC926" s="135"/>
      <c r="ZD926" s="135" t="str">
        <f>IF(ZG926 &lt;&gt; "",(COUNTIF($ZG$212:ZG926,ZG926)&amp;"_"&amp;ZG926),"")</f>
        <v/>
      </c>
      <c r="ZE926" s="142" t="str">
        <f>IFERROR(IF(Sale!A717 &lt;&gt; "", Sale!A717, ""), "")</f>
        <v/>
      </c>
      <c r="ZF926" s="135" t="str">
        <f>IFERROR(IF(Sale!B717 &lt;&gt; "", Sale!B717, ""), "")</f>
        <v/>
      </c>
      <c r="ZG926" s="135" t="str">
        <f>IFERROR(IF(Sale!C717 &lt;&gt; "", Sale!C717, ""), "")</f>
        <v/>
      </c>
      <c r="ZH926" s="135" t="str">
        <f>IFERROR(IF(Sale!D717 &lt;&gt; "", Sale!D717, ""), "")</f>
        <v/>
      </c>
      <c r="ZI926" s="135" t="str">
        <f>IFERROR(IF(Sale!E717 &lt;&gt; "", Sale!E717, ""), "")</f>
        <v/>
      </c>
      <c r="ZJ926" s="135" t="str">
        <f>IFERROR(IF(Sale!F717 &lt;&gt; "", Sale!F717, ""), "")</f>
        <v/>
      </c>
      <c r="ZK926" s="135" t="str">
        <f>IFERROR(IF(Sale!G717 &lt;&gt; "", Sale!G717, ""), "")</f>
        <v/>
      </c>
      <c r="ZL926" s="135" t="str">
        <f>IFERROR(IF(Sale!H717 &lt;&gt; "", Sale!H717, ""), "")</f>
        <v/>
      </c>
      <c r="ZM926" s="135" t="str">
        <f>IFERROR(IF(Sale!I717 &lt;&gt; "", Sale!I717, ""), "")</f>
        <v/>
      </c>
      <c r="ZN926" s="135" t="str">
        <f>IFERROR(IF(Sale!J717 &lt;&gt; "", Sale!J717, ""), "")</f>
        <v/>
      </c>
      <c r="ZO926" s="135" t="str">
        <f>IFERROR(IF(Sale!K717 &lt;&gt; "", Sale!K717, ""), "")</f>
        <v/>
      </c>
      <c r="ZP926" s="135" t="str">
        <f>IFERROR(IF(Sale!L717 &lt;&gt; "", Sale!L717, ""), "")</f>
        <v/>
      </c>
      <c r="ZQ926" s="135" t="str">
        <f>IFERROR(IF(Sale!M717 &lt;&gt; "", Sale!M717, ""), "")</f>
        <v/>
      </c>
      <c r="ZR926" s="135" t="str">
        <f>IFERROR(IF(Sale!N717 &lt;&gt; "", Sale!N717, ""), "")</f>
        <v/>
      </c>
      <c r="ZS926" s="135" t="str">
        <f>IFERROR(IF(Sale!O717 &lt;&gt; "", Sale!O717, ""), "")</f>
        <v/>
      </c>
      <c r="ZT926" s="135"/>
      <c r="ZU926" s="135"/>
      <c r="ZV926" s="135"/>
      <c r="ZW926" s="135"/>
      <c r="ZX926" s="139"/>
      <c r="ZY926" s="135"/>
      <c r="ZZ926" s="135"/>
    </row>
    <row r="927" spans="651:702">
      <c r="YA927" s="135" t="str">
        <f>IF(YC927 &lt;&gt; "", (COUNTIF($YC$212:YC927,YC927)&amp;"_"&amp;YC927),"")</f>
        <v/>
      </c>
      <c r="YB927" s="136" t="str">
        <f>IFERROR(IF(Purchase!A717 &lt;&gt;"",Purchase!A717,""),"")</f>
        <v/>
      </c>
      <c r="YC927" s="137" t="str">
        <f>IFERROR(IF(Purchase!B717 &lt;&gt;"",Purchase!B717,""),"")</f>
        <v/>
      </c>
      <c r="YD927" s="137" t="str">
        <f>IFERROR(IF(Purchase!C717 &lt;&gt;"",Purchase!C717,""),"")</f>
        <v/>
      </c>
      <c r="YE927" s="137" t="str">
        <f>IFERROR(IF(Purchase!D717 &lt;&gt;"",Purchase!D717,""),"")</f>
        <v/>
      </c>
      <c r="YF927" s="137" t="str">
        <f>IFERROR(IF(Purchase!E717 &lt;&gt;"",Purchase!E717,""),"")</f>
        <v/>
      </c>
      <c r="YG927" s="137" t="str">
        <f>IFERROR(IF(Purchase!F717 &lt;&gt;"",Purchase!F717,""),"")</f>
        <v/>
      </c>
      <c r="YH927" s="137" t="str">
        <f>IFERROR(IF(Purchase!G717 &lt;&gt;"",Purchase!G717,""),"")</f>
        <v/>
      </c>
      <c r="YI927" s="137" t="str">
        <f>IFERROR(IF(Purchase!H717 &lt;&gt;"",Purchase!H717,""),"")</f>
        <v/>
      </c>
      <c r="YJ927" s="137" t="str">
        <f>IFERROR(IF(Purchase!I717 &lt;&gt;"",Purchase!I717,""),"")</f>
        <v/>
      </c>
      <c r="YK927" s="137" t="str">
        <f>IFERROR(IF(Purchase!J717 &lt;&gt;"",Purchase!J717,""),"")</f>
        <v/>
      </c>
      <c r="YL927" s="149" t="str">
        <f t="shared" si="38"/>
        <v/>
      </c>
      <c r="YM927" s="135"/>
      <c r="YN927" s="138"/>
      <c r="YO927" s="139"/>
      <c r="YP927" s="138"/>
      <c r="YQ927" s="138"/>
      <c r="YR927" s="140"/>
      <c r="YS927" s="138"/>
      <c r="YT927" s="138"/>
      <c r="YU927" s="141"/>
      <c r="YV927" s="135"/>
      <c r="YW927" s="135"/>
      <c r="YX927" s="135"/>
      <c r="YY927" s="135"/>
      <c r="YZ927" s="135"/>
      <c r="ZA927" s="135"/>
      <c r="ZB927" s="135"/>
      <c r="ZC927" s="135"/>
      <c r="ZD927" s="135" t="str">
        <f>IF(ZG927 &lt;&gt; "",(COUNTIF($ZG$212:ZG927,ZG927)&amp;"_"&amp;ZG927),"")</f>
        <v/>
      </c>
      <c r="ZE927" s="142" t="str">
        <f>IFERROR(IF(Sale!A718 &lt;&gt; "", Sale!A718, ""), "")</f>
        <v/>
      </c>
      <c r="ZF927" s="135" t="str">
        <f>IFERROR(IF(Sale!B718 &lt;&gt; "", Sale!B718, ""), "")</f>
        <v/>
      </c>
      <c r="ZG927" s="135" t="str">
        <f>IFERROR(IF(Sale!C718 &lt;&gt; "", Sale!C718, ""), "")</f>
        <v/>
      </c>
      <c r="ZH927" s="135" t="str">
        <f>IFERROR(IF(Sale!D718 &lt;&gt; "", Sale!D718, ""), "")</f>
        <v/>
      </c>
      <c r="ZI927" s="135" t="str">
        <f>IFERROR(IF(Sale!E718 &lt;&gt; "", Sale!E718, ""), "")</f>
        <v/>
      </c>
      <c r="ZJ927" s="135" t="str">
        <f>IFERROR(IF(Sale!F718 &lt;&gt; "", Sale!F718, ""), "")</f>
        <v/>
      </c>
      <c r="ZK927" s="135" t="str">
        <f>IFERROR(IF(Sale!G718 &lt;&gt; "", Sale!G718, ""), "")</f>
        <v/>
      </c>
      <c r="ZL927" s="135" t="str">
        <f>IFERROR(IF(Sale!H718 &lt;&gt; "", Sale!H718, ""), "")</f>
        <v/>
      </c>
      <c r="ZM927" s="135" t="str">
        <f>IFERROR(IF(Sale!I718 &lt;&gt; "", Sale!I718, ""), "")</f>
        <v/>
      </c>
      <c r="ZN927" s="135" t="str">
        <f>IFERROR(IF(Sale!J718 &lt;&gt; "", Sale!J718, ""), "")</f>
        <v/>
      </c>
      <c r="ZO927" s="135" t="str">
        <f>IFERROR(IF(Sale!K718 &lt;&gt; "", Sale!K718, ""), "")</f>
        <v/>
      </c>
      <c r="ZP927" s="135" t="str">
        <f>IFERROR(IF(Sale!L718 &lt;&gt; "", Sale!L718, ""), "")</f>
        <v/>
      </c>
      <c r="ZQ927" s="135" t="str">
        <f>IFERROR(IF(Sale!M718 &lt;&gt; "", Sale!M718, ""), "")</f>
        <v/>
      </c>
      <c r="ZR927" s="135" t="str">
        <f>IFERROR(IF(Sale!N718 &lt;&gt; "", Sale!N718, ""), "")</f>
        <v/>
      </c>
      <c r="ZS927" s="135" t="str">
        <f>IFERROR(IF(Sale!O718 &lt;&gt; "", Sale!O718, ""), "")</f>
        <v/>
      </c>
      <c r="ZT927" s="135"/>
      <c r="ZU927" s="135"/>
      <c r="ZV927" s="135"/>
      <c r="ZW927" s="135"/>
      <c r="ZX927" s="139"/>
      <c r="ZY927" s="135"/>
      <c r="ZZ927" s="135"/>
    </row>
    <row r="928" spans="651:702">
      <c r="YA928" s="135" t="str">
        <f>IF(YC928 &lt;&gt; "", (COUNTIF($YC$212:YC928,YC928)&amp;"_"&amp;YC928),"")</f>
        <v/>
      </c>
      <c r="YB928" s="136" t="str">
        <f>IFERROR(IF(Purchase!A718 &lt;&gt;"",Purchase!A718,""),"")</f>
        <v/>
      </c>
      <c r="YC928" s="137" t="str">
        <f>IFERROR(IF(Purchase!B718 &lt;&gt;"",Purchase!B718,""),"")</f>
        <v/>
      </c>
      <c r="YD928" s="137" t="str">
        <f>IFERROR(IF(Purchase!C718 &lt;&gt;"",Purchase!C718,""),"")</f>
        <v/>
      </c>
      <c r="YE928" s="137" t="str">
        <f>IFERROR(IF(Purchase!D718 &lt;&gt;"",Purchase!D718,""),"")</f>
        <v/>
      </c>
      <c r="YF928" s="137" t="str">
        <f>IFERROR(IF(Purchase!E718 &lt;&gt;"",Purchase!E718,""),"")</f>
        <v/>
      </c>
      <c r="YG928" s="137" t="str">
        <f>IFERROR(IF(Purchase!F718 &lt;&gt;"",Purchase!F718,""),"")</f>
        <v/>
      </c>
      <c r="YH928" s="137" t="str">
        <f>IFERROR(IF(Purchase!G718 &lt;&gt;"",Purchase!G718,""),"")</f>
        <v/>
      </c>
      <c r="YI928" s="137" t="str">
        <f>IFERROR(IF(Purchase!H718 &lt;&gt;"",Purchase!H718,""),"")</f>
        <v/>
      </c>
      <c r="YJ928" s="137" t="str">
        <f>IFERROR(IF(Purchase!I718 &lt;&gt;"",Purchase!I718,""),"")</f>
        <v/>
      </c>
      <c r="YK928" s="137" t="str">
        <f>IFERROR(IF(Purchase!J718 &lt;&gt;"",Purchase!J718,""),"")</f>
        <v/>
      </c>
      <c r="YL928" s="149" t="str">
        <f t="shared" si="38"/>
        <v/>
      </c>
      <c r="YM928" s="135"/>
      <c r="YN928" s="138"/>
      <c r="YO928" s="139"/>
      <c r="YP928" s="138"/>
      <c r="YQ928" s="138"/>
      <c r="YR928" s="140"/>
      <c r="YS928" s="138"/>
      <c r="YT928" s="138"/>
      <c r="YU928" s="141"/>
      <c r="YV928" s="135"/>
      <c r="YW928" s="135"/>
      <c r="YX928" s="135"/>
      <c r="YY928" s="135"/>
      <c r="YZ928" s="135"/>
      <c r="ZA928" s="135"/>
      <c r="ZB928" s="135"/>
      <c r="ZC928" s="135"/>
      <c r="ZD928" s="135" t="str">
        <f>IF(ZG928 &lt;&gt; "",(COUNTIF($ZG$212:ZG928,ZG928)&amp;"_"&amp;ZG928),"")</f>
        <v/>
      </c>
      <c r="ZE928" s="142" t="str">
        <f>IFERROR(IF(Sale!A719 &lt;&gt; "", Sale!A719, ""), "")</f>
        <v/>
      </c>
      <c r="ZF928" s="135" t="str">
        <f>IFERROR(IF(Sale!B719 &lt;&gt; "", Sale!B719, ""), "")</f>
        <v/>
      </c>
      <c r="ZG928" s="135" t="str">
        <f>IFERROR(IF(Sale!C719 &lt;&gt; "", Sale!C719, ""), "")</f>
        <v/>
      </c>
      <c r="ZH928" s="135" t="str">
        <f>IFERROR(IF(Sale!D719 &lt;&gt; "", Sale!D719, ""), "")</f>
        <v/>
      </c>
      <c r="ZI928" s="135" t="str">
        <f>IFERROR(IF(Sale!E719 &lt;&gt; "", Sale!E719, ""), "")</f>
        <v/>
      </c>
      <c r="ZJ928" s="135" t="str">
        <f>IFERROR(IF(Sale!F719 &lt;&gt; "", Sale!F719, ""), "")</f>
        <v/>
      </c>
      <c r="ZK928" s="135" t="str">
        <f>IFERROR(IF(Sale!G719 &lt;&gt; "", Sale!G719, ""), "")</f>
        <v/>
      </c>
      <c r="ZL928" s="135" t="str">
        <f>IFERROR(IF(Sale!H719 &lt;&gt; "", Sale!H719, ""), "")</f>
        <v/>
      </c>
      <c r="ZM928" s="135" t="str">
        <f>IFERROR(IF(Sale!I719 &lt;&gt; "", Sale!I719, ""), "")</f>
        <v/>
      </c>
      <c r="ZN928" s="135" t="str">
        <f>IFERROR(IF(Sale!J719 &lt;&gt; "", Sale!J719, ""), "")</f>
        <v/>
      </c>
      <c r="ZO928" s="135" t="str">
        <f>IFERROR(IF(Sale!K719 &lt;&gt; "", Sale!K719, ""), "")</f>
        <v/>
      </c>
      <c r="ZP928" s="135" t="str">
        <f>IFERROR(IF(Sale!L719 &lt;&gt; "", Sale!L719, ""), "")</f>
        <v/>
      </c>
      <c r="ZQ928" s="135" t="str">
        <f>IFERROR(IF(Sale!M719 &lt;&gt; "", Sale!M719, ""), "")</f>
        <v/>
      </c>
      <c r="ZR928" s="135" t="str">
        <f>IFERROR(IF(Sale!N719 &lt;&gt; "", Sale!N719, ""), "")</f>
        <v/>
      </c>
      <c r="ZS928" s="135" t="str">
        <f>IFERROR(IF(Sale!O719 &lt;&gt; "", Sale!O719, ""), "")</f>
        <v/>
      </c>
      <c r="ZT928" s="135"/>
      <c r="ZU928" s="135"/>
      <c r="ZV928" s="135"/>
      <c r="ZW928" s="135"/>
      <c r="ZX928" s="139"/>
      <c r="ZY928" s="135"/>
      <c r="ZZ928" s="135"/>
    </row>
    <row r="929" spans="651:702">
      <c r="YA929" s="135" t="str">
        <f>IF(YC929 &lt;&gt; "", (COUNTIF($YC$212:YC929,YC929)&amp;"_"&amp;YC929),"")</f>
        <v/>
      </c>
      <c r="YB929" s="136" t="str">
        <f>IFERROR(IF(Purchase!A719 &lt;&gt;"",Purchase!A719,""),"")</f>
        <v/>
      </c>
      <c r="YC929" s="137" t="str">
        <f>IFERROR(IF(Purchase!B719 &lt;&gt;"",Purchase!B719,""),"")</f>
        <v/>
      </c>
      <c r="YD929" s="137" t="str">
        <f>IFERROR(IF(Purchase!C719 &lt;&gt;"",Purchase!C719,""),"")</f>
        <v/>
      </c>
      <c r="YE929" s="137" t="str">
        <f>IFERROR(IF(Purchase!D719 &lt;&gt;"",Purchase!D719,""),"")</f>
        <v/>
      </c>
      <c r="YF929" s="137" t="str">
        <f>IFERROR(IF(Purchase!E719 &lt;&gt;"",Purchase!E719,""),"")</f>
        <v/>
      </c>
      <c r="YG929" s="137" t="str">
        <f>IFERROR(IF(Purchase!F719 &lt;&gt;"",Purchase!F719,""),"")</f>
        <v/>
      </c>
      <c r="YH929" s="137" t="str">
        <f>IFERROR(IF(Purchase!G719 &lt;&gt;"",Purchase!G719,""),"")</f>
        <v/>
      </c>
      <c r="YI929" s="137" t="str">
        <f>IFERROR(IF(Purchase!H719 &lt;&gt;"",Purchase!H719,""),"")</f>
        <v/>
      </c>
      <c r="YJ929" s="137" t="str">
        <f>IFERROR(IF(Purchase!I719 &lt;&gt;"",Purchase!I719,""),"")</f>
        <v/>
      </c>
      <c r="YK929" s="137" t="str">
        <f>IFERROR(IF(Purchase!J719 &lt;&gt;"",Purchase!J719,""),"")</f>
        <v/>
      </c>
      <c r="YL929" s="149" t="str">
        <f t="shared" si="38"/>
        <v/>
      </c>
      <c r="YM929" s="135"/>
      <c r="YN929" s="138"/>
      <c r="YO929" s="139"/>
      <c r="YP929" s="138"/>
      <c r="YQ929" s="138"/>
      <c r="YR929" s="140"/>
      <c r="YS929" s="138"/>
      <c r="YT929" s="138"/>
      <c r="YU929" s="141"/>
      <c r="YV929" s="135"/>
      <c r="YW929" s="135"/>
      <c r="YX929" s="135"/>
      <c r="YY929" s="135"/>
      <c r="YZ929" s="135"/>
      <c r="ZA929" s="135"/>
      <c r="ZB929" s="135"/>
      <c r="ZC929" s="135"/>
      <c r="ZD929" s="135" t="str">
        <f>IF(ZG929 &lt;&gt; "",(COUNTIF($ZG$212:ZG929,ZG929)&amp;"_"&amp;ZG929),"")</f>
        <v/>
      </c>
      <c r="ZE929" s="142" t="str">
        <f>IFERROR(IF(Sale!A720 &lt;&gt; "", Sale!A720, ""), "")</f>
        <v/>
      </c>
      <c r="ZF929" s="135" t="str">
        <f>IFERROR(IF(Sale!B720 &lt;&gt; "", Sale!B720, ""), "")</f>
        <v/>
      </c>
      <c r="ZG929" s="135" t="str">
        <f>IFERROR(IF(Sale!C720 &lt;&gt; "", Sale!C720, ""), "")</f>
        <v/>
      </c>
      <c r="ZH929" s="135" t="str">
        <f>IFERROR(IF(Sale!D720 &lt;&gt; "", Sale!D720, ""), "")</f>
        <v/>
      </c>
      <c r="ZI929" s="135" t="str">
        <f>IFERROR(IF(Sale!E720 &lt;&gt; "", Sale!E720, ""), "")</f>
        <v/>
      </c>
      <c r="ZJ929" s="135" t="str">
        <f>IFERROR(IF(Sale!F720 &lt;&gt; "", Sale!F720, ""), "")</f>
        <v/>
      </c>
      <c r="ZK929" s="135" t="str">
        <f>IFERROR(IF(Sale!G720 &lt;&gt; "", Sale!G720, ""), "")</f>
        <v/>
      </c>
      <c r="ZL929" s="135" t="str">
        <f>IFERROR(IF(Sale!H720 &lt;&gt; "", Sale!H720, ""), "")</f>
        <v/>
      </c>
      <c r="ZM929" s="135" t="str">
        <f>IFERROR(IF(Sale!I720 &lt;&gt; "", Sale!I720, ""), "")</f>
        <v/>
      </c>
      <c r="ZN929" s="135" t="str">
        <f>IFERROR(IF(Sale!J720 &lt;&gt; "", Sale!J720, ""), "")</f>
        <v/>
      </c>
      <c r="ZO929" s="135" t="str">
        <f>IFERROR(IF(Sale!K720 &lt;&gt; "", Sale!K720, ""), "")</f>
        <v/>
      </c>
      <c r="ZP929" s="135" t="str">
        <f>IFERROR(IF(Sale!L720 &lt;&gt; "", Sale!L720, ""), "")</f>
        <v/>
      </c>
      <c r="ZQ929" s="135" t="str">
        <f>IFERROR(IF(Sale!M720 &lt;&gt; "", Sale!M720, ""), "")</f>
        <v/>
      </c>
      <c r="ZR929" s="135" t="str">
        <f>IFERROR(IF(Sale!N720 &lt;&gt; "", Sale!N720, ""), "")</f>
        <v/>
      </c>
      <c r="ZS929" s="135" t="str">
        <f>IFERROR(IF(Sale!O720 &lt;&gt; "", Sale!O720, ""), "")</f>
        <v/>
      </c>
      <c r="ZT929" s="135"/>
      <c r="ZU929" s="135"/>
      <c r="ZV929" s="135"/>
      <c r="ZW929" s="135"/>
      <c r="ZX929" s="139"/>
      <c r="ZY929" s="135"/>
      <c r="ZZ929" s="135"/>
    </row>
    <row r="930" spans="651:702">
      <c r="YA930" s="135" t="str">
        <f>IF(YC930 &lt;&gt; "", (COUNTIF($YC$212:YC930,YC930)&amp;"_"&amp;YC930),"")</f>
        <v/>
      </c>
      <c r="YB930" s="136" t="str">
        <f>IFERROR(IF(Purchase!A720 &lt;&gt;"",Purchase!A720,""),"")</f>
        <v/>
      </c>
      <c r="YC930" s="137" t="str">
        <f>IFERROR(IF(Purchase!B720 &lt;&gt;"",Purchase!B720,""),"")</f>
        <v/>
      </c>
      <c r="YD930" s="137" t="str">
        <f>IFERROR(IF(Purchase!C720 &lt;&gt;"",Purchase!C720,""),"")</f>
        <v/>
      </c>
      <c r="YE930" s="137" t="str">
        <f>IFERROR(IF(Purchase!D720 &lt;&gt;"",Purchase!D720,""),"")</f>
        <v/>
      </c>
      <c r="YF930" s="137" t="str">
        <f>IFERROR(IF(Purchase!E720 &lt;&gt;"",Purchase!E720,""),"")</f>
        <v/>
      </c>
      <c r="YG930" s="137" t="str">
        <f>IFERROR(IF(Purchase!F720 &lt;&gt;"",Purchase!F720,""),"")</f>
        <v/>
      </c>
      <c r="YH930" s="137" t="str">
        <f>IFERROR(IF(Purchase!G720 &lt;&gt;"",Purchase!G720,""),"")</f>
        <v/>
      </c>
      <c r="YI930" s="137" t="str">
        <f>IFERROR(IF(Purchase!H720 &lt;&gt;"",Purchase!H720,""),"")</f>
        <v/>
      </c>
      <c r="YJ930" s="137" t="str">
        <f>IFERROR(IF(Purchase!I720 &lt;&gt;"",Purchase!I720,""),"")</f>
        <v/>
      </c>
      <c r="YK930" s="137" t="str">
        <f>IFERROR(IF(Purchase!J720 &lt;&gt;"",Purchase!J720,""),"")</f>
        <v/>
      </c>
      <c r="YL930" s="149" t="str">
        <f t="shared" si="38"/>
        <v/>
      </c>
      <c r="YM930" s="135"/>
      <c r="YN930" s="138"/>
      <c r="YO930" s="139"/>
      <c r="YP930" s="138"/>
      <c r="YQ930" s="138"/>
      <c r="YR930" s="140"/>
      <c r="YS930" s="138"/>
      <c r="YT930" s="138"/>
      <c r="YU930" s="141"/>
      <c r="YV930" s="135"/>
      <c r="YW930" s="135"/>
      <c r="YX930" s="135"/>
      <c r="YY930" s="135"/>
      <c r="YZ930" s="135"/>
      <c r="ZA930" s="135"/>
      <c r="ZB930" s="135"/>
      <c r="ZC930" s="135"/>
      <c r="ZD930" s="135" t="str">
        <f>IF(ZG930 &lt;&gt; "",(COUNTIF($ZG$212:ZG930,ZG930)&amp;"_"&amp;ZG930),"")</f>
        <v/>
      </c>
      <c r="ZE930" s="142" t="str">
        <f>IFERROR(IF(Sale!A721 &lt;&gt; "", Sale!A721, ""), "")</f>
        <v/>
      </c>
      <c r="ZF930" s="135" t="str">
        <f>IFERROR(IF(Sale!B721 &lt;&gt; "", Sale!B721, ""), "")</f>
        <v/>
      </c>
      <c r="ZG930" s="135" t="str">
        <f>IFERROR(IF(Sale!C721 &lt;&gt; "", Sale!C721, ""), "")</f>
        <v/>
      </c>
      <c r="ZH930" s="135" t="str">
        <f>IFERROR(IF(Sale!D721 &lt;&gt; "", Sale!D721, ""), "")</f>
        <v/>
      </c>
      <c r="ZI930" s="135" t="str">
        <f>IFERROR(IF(Sale!E721 &lt;&gt; "", Sale!E721, ""), "")</f>
        <v/>
      </c>
      <c r="ZJ930" s="135" t="str">
        <f>IFERROR(IF(Sale!F721 &lt;&gt; "", Sale!F721, ""), "")</f>
        <v/>
      </c>
      <c r="ZK930" s="135" t="str">
        <f>IFERROR(IF(Sale!G721 &lt;&gt; "", Sale!G721, ""), "")</f>
        <v/>
      </c>
      <c r="ZL930" s="135" t="str">
        <f>IFERROR(IF(Sale!H721 &lt;&gt; "", Sale!H721, ""), "")</f>
        <v/>
      </c>
      <c r="ZM930" s="135" t="str">
        <f>IFERROR(IF(Sale!I721 &lt;&gt; "", Sale!I721, ""), "")</f>
        <v/>
      </c>
      <c r="ZN930" s="135" t="str">
        <f>IFERROR(IF(Sale!J721 &lt;&gt; "", Sale!J721, ""), "")</f>
        <v/>
      </c>
      <c r="ZO930" s="135" t="str">
        <f>IFERROR(IF(Sale!K721 &lt;&gt; "", Sale!K721, ""), "")</f>
        <v/>
      </c>
      <c r="ZP930" s="135" t="str">
        <f>IFERROR(IF(Sale!L721 &lt;&gt; "", Sale!L721, ""), "")</f>
        <v/>
      </c>
      <c r="ZQ930" s="135" t="str">
        <f>IFERROR(IF(Sale!M721 &lt;&gt; "", Sale!M721, ""), "")</f>
        <v/>
      </c>
      <c r="ZR930" s="135" t="str">
        <f>IFERROR(IF(Sale!N721 &lt;&gt; "", Sale!N721, ""), "")</f>
        <v/>
      </c>
      <c r="ZS930" s="135" t="str">
        <f>IFERROR(IF(Sale!O721 &lt;&gt; "", Sale!O721, ""), "")</f>
        <v/>
      </c>
      <c r="ZT930" s="135"/>
      <c r="ZU930" s="135"/>
      <c r="ZV930" s="135"/>
      <c r="ZW930" s="135"/>
      <c r="ZX930" s="139"/>
      <c r="ZY930" s="135"/>
      <c r="ZZ930" s="135"/>
    </row>
    <row r="931" spans="651:702">
      <c r="YA931" s="135" t="str">
        <f>IF(YC931 &lt;&gt; "", (COUNTIF($YC$212:YC931,YC931)&amp;"_"&amp;YC931),"")</f>
        <v/>
      </c>
      <c r="YB931" s="136" t="str">
        <f>IFERROR(IF(Purchase!A721 &lt;&gt;"",Purchase!A721,""),"")</f>
        <v/>
      </c>
      <c r="YC931" s="137" t="str">
        <f>IFERROR(IF(Purchase!B721 &lt;&gt;"",Purchase!B721,""),"")</f>
        <v/>
      </c>
      <c r="YD931" s="137" t="str">
        <f>IFERROR(IF(Purchase!C721 &lt;&gt;"",Purchase!C721,""),"")</f>
        <v/>
      </c>
      <c r="YE931" s="137" t="str">
        <f>IFERROR(IF(Purchase!D721 &lt;&gt;"",Purchase!D721,""),"")</f>
        <v/>
      </c>
      <c r="YF931" s="137" t="str">
        <f>IFERROR(IF(Purchase!E721 &lt;&gt;"",Purchase!E721,""),"")</f>
        <v/>
      </c>
      <c r="YG931" s="137" t="str">
        <f>IFERROR(IF(Purchase!F721 &lt;&gt;"",Purchase!F721,""),"")</f>
        <v/>
      </c>
      <c r="YH931" s="137" t="str">
        <f>IFERROR(IF(Purchase!G721 &lt;&gt;"",Purchase!G721,""),"")</f>
        <v/>
      </c>
      <c r="YI931" s="137" t="str">
        <f>IFERROR(IF(Purchase!H721 &lt;&gt;"",Purchase!H721,""),"")</f>
        <v/>
      </c>
      <c r="YJ931" s="137" t="str">
        <f>IFERROR(IF(Purchase!I721 &lt;&gt;"",Purchase!I721,""),"")</f>
        <v/>
      </c>
      <c r="YK931" s="137" t="str">
        <f>IFERROR(IF(Purchase!J721 &lt;&gt;"",Purchase!J721,""),"")</f>
        <v/>
      </c>
      <c r="YL931" s="149" t="str">
        <f t="shared" si="38"/>
        <v/>
      </c>
      <c r="YM931" s="135"/>
      <c r="YN931" s="138"/>
      <c r="YO931" s="139"/>
      <c r="YP931" s="138"/>
      <c r="YQ931" s="138"/>
      <c r="YR931" s="140"/>
      <c r="YS931" s="138"/>
      <c r="YT931" s="138"/>
      <c r="YU931" s="141"/>
      <c r="YV931" s="135"/>
      <c r="YW931" s="135"/>
      <c r="YX931" s="135"/>
      <c r="YY931" s="135"/>
      <c r="YZ931" s="135"/>
      <c r="ZA931" s="135"/>
      <c r="ZB931" s="135"/>
      <c r="ZC931" s="135"/>
      <c r="ZD931" s="135" t="str">
        <f>IF(ZG931 &lt;&gt; "",(COUNTIF($ZG$212:ZG931,ZG931)&amp;"_"&amp;ZG931),"")</f>
        <v/>
      </c>
      <c r="ZE931" s="142" t="str">
        <f>IFERROR(IF(Sale!A722 &lt;&gt; "", Sale!A722, ""), "")</f>
        <v/>
      </c>
      <c r="ZF931" s="135" t="str">
        <f>IFERROR(IF(Sale!B722 &lt;&gt; "", Sale!B722, ""), "")</f>
        <v/>
      </c>
      <c r="ZG931" s="135" t="str">
        <f>IFERROR(IF(Sale!C722 &lt;&gt; "", Sale!C722, ""), "")</f>
        <v/>
      </c>
      <c r="ZH931" s="135" t="str">
        <f>IFERROR(IF(Sale!D722 &lt;&gt; "", Sale!D722, ""), "")</f>
        <v/>
      </c>
      <c r="ZI931" s="135" t="str">
        <f>IFERROR(IF(Sale!E722 &lt;&gt; "", Sale!E722, ""), "")</f>
        <v/>
      </c>
      <c r="ZJ931" s="135" t="str">
        <f>IFERROR(IF(Sale!F722 &lt;&gt; "", Sale!F722, ""), "")</f>
        <v/>
      </c>
      <c r="ZK931" s="135" t="str">
        <f>IFERROR(IF(Sale!G722 &lt;&gt; "", Sale!G722, ""), "")</f>
        <v/>
      </c>
      <c r="ZL931" s="135" t="str">
        <f>IFERROR(IF(Sale!H722 &lt;&gt; "", Sale!H722, ""), "")</f>
        <v/>
      </c>
      <c r="ZM931" s="135" t="str">
        <f>IFERROR(IF(Sale!I722 &lt;&gt; "", Sale!I722, ""), "")</f>
        <v/>
      </c>
      <c r="ZN931" s="135" t="str">
        <f>IFERROR(IF(Sale!J722 &lt;&gt; "", Sale!J722, ""), "")</f>
        <v/>
      </c>
      <c r="ZO931" s="135" t="str">
        <f>IFERROR(IF(Sale!K722 &lt;&gt; "", Sale!K722, ""), "")</f>
        <v/>
      </c>
      <c r="ZP931" s="135" t="str">
        <f>IFERROR(IF(Sale!L722 &lt;&gt; "", Sale!L722, ""), "")</f>
        <v/>
      </c>
      <c r="ZQ931" s="135" t="str">
        <f>IFERROR(IF(Sale!M722 &lt;&gt; "", Sale!M722, ""), "")</f>
        <v/>
      </c>
      <c r="ZR931" s="135" t="str">
        <f>IFERROR(IF(Sale!N722 &lt;&gt; "", Sale!N722, ""), "")</f>
        <v/>
      </c>
      <c r="ZS931" s="135" t="str">
        <f>IFERROR(IF(Sale!O722 &lt;&gt; "", Sale!O722, ""), "")</f>
        <v/>
      </c>
      <c r="ZT931" s="135"/>
      <c r="ZU931" s="135"/>
      <c r="ZV931" s="135"/>
      <c r="ZW931" s="135"/>
      <c r="ZX931" s="139"/>
      <c r="ZY931" s="135"/>
      <c r="ZZ931" s="135"/>
    </row>
    <row r="932" spans="651:702">
      <c r="YA932" s="135" t="str">
        <f>IF(YC932 &lt;&gt; "", (COUNTIF($YC$212:YC932,YC932)&amp;"_"&amp;YC932),"")</f>
        <v/>
      </c>
      <c r="YB932" s="136" t="str">
        <f>IFERROR(IF(Purchase!A722 &lt;&gt;"",Purchase!A722,""),"")</f>
        <v/>
      </c>
      <c r="YC932" s="137" t="str">
        <f>IFERROR(IF(Purchase!B722 &lt;&gt;"",Purchase!B722,""),"")</f>
        <v/>
      </c>
      <c r="YD932" s="137" t="str">
        <f>IFERROR(IF(Purchase!C722 &lt;&gt;"",Purchase!C722,""),"")</f>
        <v/>
      </c>
      <c r="YE932" s="137" t="str">
        <f>IFERROR(IF(Purchase!D722 &lt;&gt;"",Purchase!D722,""),"")</f>
        <v/>
      </c>
      <c r="YF932" s="137" t="str">
        <f>IFERROR(IF(Purchase!E722 &lt;&gt;"",Purchase!E722,""),"")</f>
        <v/>
      </c>
      <c r="YG932" s="137" t="str">
        <f>IFERROR(IF(Purchase!F722 &lt;&gt;"",Purchase!F722,""),"")</f>
        <v/>
      </c>
      <c r="YH932" s="137" t="str">
        <f>IFERROR(IF(Purchase!G722 &lt;&gt;"",Purchase!G722,""),"")</f>
        <v/>
      </c>
      <c r="YI932" s="137" t="str">
        <f>IFERROR(IF(Purchase!H722 &lt;&gt;"",Purchase!H722,""),"")</f>
        <v/>
      </c>
      <c r="YJ932" s="137" t="str">
        <f>IFERROR(IF(Purchase!I722 &lt;&gt;"",Purchase!I722,""),"")</f>
        <v/>
      </c>
      <c r="YK932" s="137" t="str">
        <f>IFERROR(IF(Purchase!J722 &lt;&gt;"",Purchase!J722,""),"")</f>
        <v/>
      </c>
      <c r="YL932" s="149" t="str">
        <f t="shared" si="38"/>
        <v/>
      </c>
      <c r="YM932" s="135"/>
      <c r="YN932" s="138"/>
      <c r="YO932" s="139"/>
      <c r="YP932" s="138"/>
      <c r="YQ932" s="138"/>
      <c r="YR932" s="140"/>
      <c r="YS932" s="138"/>
      <c r="YT932" s="138"/>
      <c r="YU932" s="141"/>
      <c r="YV932" s="135"/>
      <c r="YW932" s="135"/>
      <c r="YX932" s="135"/>
      <c r="YY932" s="135"/>
      <c r="YZ932" s="135"/>
      <c r="ZA932" s="135"/>
      <c r="ZB932" s="135"/>
      <c r="ZC932" s="135"/>
      <c r="ZD932" s="135" t="str">
        <f>IF(ZG932 &lt;&gt; "",(COUNTIF($ZG$212:ZG932,ZG932)&amp;"_"&amp;ZG932),"")</f>
        <v/>
      </c>
      <c r="ZE932" s="142" t="str">
        <f>IFERROR(IF(Sale!A723 &lt;&gt; "", Sale!A723, ""), "")</f>
        <v/>
      </c>
      <c r="ZF932" s="135" t="str">
        <f>IFERROR(IF(Sale!B723 &lt;&gt; "", Sale!B723, ""), "")</f>
        <v/>
      </c>
      <c r="ZG932" s="135" t="str">
        <f>IFERROR(IF(Sale!C723 &lt;&gt; "", Sale!C723, ""), "")</f>
        <v/>
      </c>
      <c r="ZH932" s="135" t="str">
        <f>IFERROR(IF(Sale!D723 &lt;&gt; "", Sale!D723, ""), "")</f>
        <v/>
      </c>
      <c r="ZI932" s="135" t="str">
        <f>IFERROR(IF(Sale!E723 &lt;&gt; "", Sale!E723, ""), "")</f>
        <v/>
      </c>
      <c r="ZJ932" s="135" t="str">
        <f>IFERROR(IF(Sale!F723 &lt;&gt; "", Sale!F723, ""), "")</f>
        <v/>
      </c>
      <c r="ZK932" s="135" t="str">
        <f>IFERROR(IF(Sale!G723 &lt;&gt; "", Sale!G723, ""), "")</f>
        <v/>
      </c>
      <c r="ZL932" s="135" t="str">
        <f>IFERROR(IF(Sale!H723 &lt;&gt; "", Sale!H723, ""), "")</f>
        <v/>
      </c>
      <c r="ZM932" s="135" t="str">
        <f>IFERROR(IF(Sale!I723 &lt;&gt; "", Sale!I723, ""), "")</f>
        <v/>
      </c>
      <c r="ZN932" s="135" t="str">
        <f>IFERROR(IF(Sale!J723 &lt;&gt; "", Sale!J723, ""), "")</f>
        <v/>
      </c>
      <c r="ZO932" s="135" t="str">
        <f>IFERROR(IF(Sale!K723 &lt;&gt; "", Sale!K723, ""), "")</f>
        <v/>
      </c>
      <c r="ZP932" s="135" t="str">
        <f>IFERROR(IF(Sale!L723 &lt;&gt; "", Sale!L723, ""), "")</f>
        <v/>
      </c>
      <c r="ZQ932" s="135" t="str">
        <f>IFERROR(IF(Sale!M723 &lt;&gt; "", Sale!M723, ""), "")</f>
        <v/>
      </c>
      <c r="ZR932" s="135" t="str">
        <f>IFERROR(IF(Sale!N723 &lt;&gt; "", Sale!N723, ""), "")</f>
        <v/>
      </c>
      <c r="ZS932" s="135" t="str">
        <f>IFERROR(IF(Sale!O723 &lt;&gt; "", Sale!O723, ""), "")</f>
        <v/>
      </c>
      <c r="ZT932" s="135"/>
      <c r="ZU932" s="135"/>
      <c r="ZV932" s="135"/>
      <c r="ZW932" s="135"/>
      <c r="ZX932" s="139"/>
      <c r="ZY932" s="135"/>
      <c r="ZZ932" s="135"/>
    </row>
    <row r="933" spans="651:702">
      <c r="YA933" s="135" t="str">
        <f>IF(YC933 &lt;&gt; "", (COUNTIF($YC$212:YC933,YC933)&amp;"_"&amp;YC933),"")</f>
        <v/>
      </c>
      <c r="YB933" s="136" t="str">
        <f>IFERROR(IF(Purchase!A723 &lt;&gt;"",Purchase!A723,""),"")</f>
        <v/>
      </c>
      <c r="YC933" s="137" t="str">
        <f>IFERROR(IF(Purchase!B723 &lt;&gt;"",Purchase!B723,""),"")</f>
        <v/>
      </c>
      <c r="YD933" s="137" t="str">
        <f>IFERROR(IF(Purchase!C723 &lt;&gt;"",Purchase!C723,""),"")</f>
        <v/>
      </c>
      <c r="YE933" s="137" t="str">
        <f>IFERROR(IF(Purchase!D723 &lt;&gt;"",Purchase!D723,""),"")</f>
        <v/>
      </c>
      <c r="YF933" s="137" t="str">
        <f>IFERROR(IF(Purchase!E723 &lt;&gt;"",Purchase!E723,""),"")</f>
        <v/>
      </c>
      <c r="YG933" s="137" t="str">
        <f>IFERROR(IF(Purchase!F723 &lt;&gt;"",Purchase!F723,""),"")</f>
        <v/>
      </c>
      <c r="YH933" s="137" t="str">
        <f>IFERROR(IF(Purchase!G723 &lt;&gt;"",Purchase!G723,""),"")</f>
        <v/>
      </c>
      <c r="YI933" s="137" t="str">
        <f>IFERROR(IF(Purchase!H723 &lt;&gt;"",Purchase!H723,""),"")</f>
        <v/>
      </c>
      <c r="YJ933" s="137" t="str">
        <f>IFERROR(IF(Purchase!I723 &lt;&gt;"",Purchase!I723,""),"")</f>
        <v/>
      </c>
      <c r="YK933" s="137" t="str">
        <f>IFERROR(IF(Purchase!J723 &lt;&gt;"",Purchase!J723,""),"")</f>
        <v/>
      </c>
      <c r="YL933" s="149" t="str">
        <f t="shared" si="38"/>
        <v/>
      </c>
      <c r="YM933" s="135"/>
      <c r="YN933" s="138"/>
      <c r="YO933" s="139"/>
      <c r="YP933" s="138"/>
      <c r="YQ933" s="138"/>
      <c r="YR933" s="140"/>
      <c r="YS933" s="138"/>
      <c r="YT933" s="138"/>
      <c r="YU933" s="141"/>
      <c r="YV933" s="135"/>
      <c r="YW933" s="135"/>
      <c r="YX933" s="135"/>
      <c r="YY933" s="135"/>
      <c r="YZ933" s="135"/>
      <c r="ZA933" s="135"/>
      <c r="ZB933" s="135"/>
      <c r="ZC933" s="135"/>
      <c r="ZD933" s="135" t="str">
        <f>IF(ZG933 &lt;&gt; "",(COUNTIF($ZG$212:ZG933,ZG933)&amp;"_"&amp;ZG933),"")</f>
        <v/>
      </c>
      <c r="ZE933" s="142" t="str">
        <f>IFERROR(IF(Sale!A724 &lt;&gt; "", Sale!A724, ""), "")</f>
        <v/>
      </c>
      <c r="ZF933" s="135" t="str">
        <f>IFERROR(IF(Sale!B724 &lt;&gt; "", Sale!B724, ""), "")</f>
        <v/>
      </c>
      <c r="ZG933" s="135" t="str">
        <f>IFERROR(IF(Sale!C724 &lt;&gt; "", Sale!C724, ""), "")</f>
        <v/>
      </c>
      <c r="ZH933" s="135" t="str">
        <f>IFERROR(IF(Sale!D724 &lt;&gt; "", Sale!D724, ""), "")</f>
        <v/>
      </c>
      <c r="ZI933" s="135" t="str">
        <f>IFERROR(IF(Sale!E724 &lt;&gt; "", Sale!E724, ""), "")</f>
        <v/>
      </c>
      <c r="ZJ933" s="135" t="str">
        <f>IFERROR(IF(Sale!F724 &lt;&gt; "", Sale!F724, ""), "")</f>
        <v/>
      </c>
      <c r="ZK933" s="135" t="str">
        <f>IFERROR(IF(Sale!G724 &lt;&gt; "", Sale!G724, ""), "")</f>
        <v/>
      </c>
      <c r="ZL933" s="135" t="str">
        <f>IFERROR(IF(Sale!H724 &lt;&gt; "", Sale!H724, ""), "")</f>
        <v/>
      </c>
      <c r="ZM933" s="135" t="str">
        <f>IFERROR(IF(Sale!I724 &lt;&gt; "", Sale!I724, ""), "")</f>
        <v/>
      </c>
      <c r="ZN933" s="135" t="str">
        <f>IFERROR(IF(Sale!J724 &lt;&gt; "", Sale!J724, ""), "")</f>
        <v/>
      </c>
      <c r="ZO933" s="135" t="str">
        <f>IFERROR(IF(Sale!K724 &lt;&gt; "", Sale!K724, ""), "")</f>
        <v/>
      </c>
      <c r="ZP933" s="135" t="str">
        <f>IFERROR(IF(Sale!L724 &lt;&gt; "", Sale!L724, ""), "")</f>
        <v/>
      </c>
      <c r="ZQ933" s="135" t="str">
        <f>IFERROR(IF(Sale!M724 &lt;&gt; "", Sale!M724, ""), "")</f>
        <v/>
      </c>
      <c r="ZR933" s="135" t="str">
        <f>IFERROR(IF(Sale!N724 &lt;&gt; "", Sale!N724, ""), "")</f>
        <v/>
      </c>
      <c r="ZS933" s="135" t="str">
        <f>IFERROR(IF(Sale!O724 &lt;&gt; "", Sale!O724, ""), "")</f>
        <v/>
      </c>
      <c r="ZT933" s="135"/>
      <c r="ZU933" s="135"/>
      <c r="ZV933" s="135"/>
      <c r="ZW933" s="135"/>
      <c r="ZX933" s="139"/>
      <c r="ZY933" s="135"/>
      <c r="ZZ933" s="135"/>
    </row>
    <row r="934" spans="651:702">
      <c r="YA934" s="135" t="str">
        <f>IF(YC934 &lt;&gt; "", (COUNTIF($YC$212:YC934,YC934)&amp;"_"&amp;YC934),"")</f>
        <v/>
      </c>
      <c r="YB934" s="136" t="str">
        <f>IFERROR(IF(Purchase!A724 &lt;&gt;"",Purchase!A724,""),"")</f>
        <v/>
      </c>
      <c r="YC934" s="137" t="str">
        <f>IFERROR(IF(Purchase!B724 &lt;&gt;"",Purchase!B724,""),"")</f>
        <v/>
      </c>
      <c r="YD934" s="137" t="str">
        <f>IFERROR(IF(Purchase!C724 &lt;&gt;"",Purchase!C724,""),"")</f>
        <v/>
      </c>
      <c r="YE934" s="137" t="str">
        <f>IFERROR(IF(Purchase!D724 &lt;&gt;"",Purchase!D724,""),"")</f>
        <v/>
      </c>
      <c r="YF934" s="137" t="str">
        <f>IFERROR(IF(Purchase!E724 &lt;&gt;"",Purchase!E724,""),"")</f>
        <v/>
      </c>
      <c r="YG934" s="137" t="str">
        <f>IFERROR(IF(Purchase!F724 &lt;&gt;"",Purchase!F724,""),"")</f>
        <v/>
      </c>
      <c r="YH934" s="137" t="str">
        <f>IFERROR(IF(Purchase!G724 &lt;&gt;"",Purchase!G724,""),"")</f>
        <v/>
      </c>
      <c r="YI934" s="137" t="str">
        <f>IFERROR(IF(Purchase!H724 &lt;&gt;"",Purchase!H724,""),"")</f>
        <v/>
      </c>
      <c r="YJ934" s="137" t="str">
        <f>IFERROR(IF(Purchase!I724 &lt;&gt;"",Purchase!I724,""),"")</f>
        <v/>
      </c>
      <c r="YK934" s="137" t="str">
        <f>IFERROR(IF(Purchase!J724 &lt;&gt;"",Purchase!J724,""),"")</f>
        <v/>
      </c>
      <c r="YL934" s="149" t="str">
        <f t="shared" si="38"/>
        <v/>
      </c>
      <c r="YM934" s="135"/>
      <c r="YN934" s="138"/>
      <c r="YO934" s="139"/>
      <c r="YP934" s="138"/>
      <c r="YQ934" s="138"/>
      <c r="YR934" s="140"/>
      <c r="YS934" s="138"/>
      <c r="YT934" s="138"/>
      <c r="YU934" s="141"/>
      <c r="YV934" s="135"/>
      <c r="YW934" s="135"/>
      <c r="YX934" s="135"/>
      <c r="YY934" s="135"/>
      <c r="YZ934" s="135"/>
      <c r="ZA934" s="135"/>
      <c r="ZB934" s="135"/>
      <c r="ZC934" s="135"/>
      <c r="ZD934" s="135" t="str">
        <f>IF(ZG934 &lt;&gt; "",(COUNTIF($ZG$212:ZG934,ZG934)&amp;"_"&amp;ZG934),"")</f>
        <v/>
      </c>
      <c r="ZE934" s="142" t="str">
        <f>IFERROR(IF(Sale!A725 &lt;&gt; "", Sale!A725, ""), "")</f>
        <v/>
      </c>
      <c r="ZF934" s="135" t="str">
        <f>IFERROR(IF(Sale!B725 &lt;&gt; "", Sale!B725, ""), "")</f>
        <v/>
      </c>
      <c r="ZG934" s="135" t="str">
        <f>IFERROR(IF(Sale!C725 &lt;&gt; "", Sale!C725, ""), "")</f>
        <v/>
      </c>
      <c r="ZH934" s="135" t="str">
        <f>IFERROR(IF(Sale!D725 &lt;&gt; "", Sale!D725, ""), "")</f>
        <v/>
      </c>
      <c r="ZI934" s="135" t="str">
        <f>IFERROR(IF(Sale!E725 &lt;&gt; "", Sale!E725, ""), "")</f>
        <v/>
      </c>
      <c r="ZJ934" s="135" t="str">
        <f>IFERROR(IF(Sale!F725 &lt;&gt; "", Sale!F725, ""), "")</f>
        <v/>
      </c>
      <c r="ZK934" s="135" t="str">
        <f>IFERROR(IF(Sale!G725 &lt;&gt; "", Sale!G725, ""), "")</f>
        <v/>
      </c>
      <c r="ZL934" s="135" t="str">
        <f>IFERROR(IF(Sale!H725 &lt;&gt; "", Sale!H725, ""), "")</f>
        <v/>
      </c>
      <c r="ZM934" s="135" t="str">
        <f>IFERROR(IF(Sale!I725 &lt;&gt; "", Sale!I725, ""), "")</f>
        <v/>
      </c>
      <c r="ZN934" s="135" t="str">
        <f>IFERROR(IF(Sale!J725 &lt;&gt; "", Sale!J725, ""), "")</f>
        <v/>
      </c>
      <c r="ZO934" s="135" t="str">
        <f>IFERROR(IF(Sale!K725 &lt;&gt; "", Sale!K725, ""), "")</f>
        <v/>
      </c>
      <c r="ZP934" s="135" t="str">
        <f>IFERROR(IF(Sale!L725 &lt;&gt; "", Sale!L725, ""), "")</f>
        <v/>
      </c>
      <c r="ZQ934" s="135" t="str">
        <f>IFERROR(IF(Sale!M725 &lt;&gt; "", Sale!M725, ""), "")</f>
        <v/>
      </c>
      <c r="ZR934" s="135" t="str">
        <f>IFERROR(IF(Sale!N725 &lt;&gt; "", Sale!N725, ""), "")</f>
        <v/>
      </c>
      <c r="ZS934" s="135" t="str">
        <f>IFERROR(IF(Sale!O725 &lt;&gt; "", Sale!O725, ""), "")</f>
        <v/>
      </c>
      <c r="ZT934" s="135"/>
      <c r="ZU934" s="135"/>
      <c r="ZV934" s="135"/>
      <c r="ZW934" s="135"/>
      <c r="ZX934" s="139"/>
      <c r="ZY934" s="135"/>
      <c r="ZZ934" s="135"/>
    </row>
    <row r="935" spans="651:702">
      <c r="YA935" s="135" t="str">
        <f>IF(YC935 &lt;&gt; "", (COUNTIF($YC$212:YC935,YC935)&amp;"_"&amp;YC935),"")</f>
        <v/>
      </c>
      <c r="YB935" s="136" t="str">
        <f>IFERROR(IF(Purchase!A725 &lt;&gt;"",Purchase!A725,""),"")</f>
        <v/>
      </c>
      <c r="YC935" s="137" t="str">
        <f>IFERROR(IF(Purchase!B725 &lt;&gt;"",Purchase!B725,""),"")</f>
        <v/>
      </c>
      <c r="YD935" s="137" t="str">
        <f>IFERROR(IF(Purchase!C725 &lt;&gt;"",Purchase!C725,""),"")</f>
        <v/>
      </c>
      <c r="YE935" s="137" t="str">
        <f>IFERROR(IF(Purchase!D725 &lt;&gt;"",Purchase!D725,""),"")</f>
        <v/>
      </c>
      <c r="YF935" s="137" t="str">
        <f>IFERROR(IF(Purchase!E725 &lt;&gt;"",Purchase!E725,""),"")</f>
        <v/>
      </c>
      <c r="YG935" s="137" t="str">
        <f>IFERROR(IF(Purchase!F725 &lt;&gt;"",Purchase!F725,""),"")</f>
        <v/>
      </c>
      <c r="YH935" s="137" t="str">
        <f>IFERROR(IF(Purchase!G725 &lt;&gt;"",Purchase!G725,""),"")</f>
        <v/>
      </c>
      <c r="YI935" s="137" t="str">
        <f>IFERROR(IF(Purchase!H725 &lt;&gt;"",Purchase!H725,""),"")</f>
        <v/>
      </c>
      <c r="YJ935" s="137" t="str">
        <f>IFERROR(IF(Purchase!I725 &lt;&gt;"",Purchase!I725,""),"")</f>
        <v/>
      </c>
      <c r="YK935" s="137" t="str">
        <f>IFERROR(IF(Purchase!J725 &lt;&gt;"",Purchase!J725,""),"")</f>
        <v/>
      </c>
      <c r="YL935" s="149" t="str">
        <f t="shared" si="38"/>
        <v/>
      </c>
      <c r="YM935" s="135"/>
      <c r="YN935" s="138"/>
      <c r="YO935" s="139"/>
      <c r="YP935" s="138"/>
      <c r="YQ935" s="138"/>
      <c r="YR935" s="140"/>
      <c r="YS935" s="138"/>
      <c r="YT935" s="138"/>
      <c r="YU935" s="141"/>
      <c r="YV935" s="135"/>
      <c r="YW935" s="135"/>
      <c r="YX935" s="135"/>
      <c r="YY935" s="135"/>
      <c r="YZ935" s="135"/>
      <c r="ZA935" s="135"/>
      <c r="ZB935" s="135"/>
      <c r="ZC935" s="135"/>
      <c r="ZD935" s="135" t="str">
        <f>IF(ZG935 &lt;&gt; "",(COUNTIF($ZG$212:ZG935,ZG935)&amp;"_"&amp;ZG935),"")</f>
        <v/>
      </c>
      <c r="ZE935" s="142" t="str">
        <f>IFERROR(IF(Sale!A726 &lt;&gt; "", Sale!A726, ""), "")</f>
        <v/>
      </c>
      <c r="ZF935" s="135" t="str">
        <f>IFERROR(IF(Sale!B726 &lt;&gt; "", Sale!B726, ""), "")</f>
        <v/>
      </c>
      <c r="ZG935" s="135" t="str">
        <f>IFERROR(IF(Sale!C726 &lt;&gt; "", Sale!C726, ""), "")</f>
        <v/>
      </c>
      <c r="ZH935" s="135" t="str">
        <f>IFERROR(IF(Sale!D726 &lt;&gt; "", Sale!D726, ""), "")</f>
        <v/>
      </c>
      <c r="ZI935" s="135" t="str">
        <f>IFERROR(IF(Sale!E726 &lt;&gt; "", Sale!E726, ""), "")</f>
        <v/>
      </c>
      <c r="ZJ935" s="135" t="str">
        <f>IFERROR(IF(Sale!F726 &lt;&gt; "", Sale!F726, ""), "")</f>
        <v/>
      </c>
      <c r="ZK935" s="135" t="str">
        <f>IFERROR(IF(Sale!G726 &lt;&gt; "", Sale!G726, ""), "")</f>
        <v/>
      </c>
      <c r="ZL935" s="135" t="str">
        <f>IFERROR(IF(Sale!H726 &lt;&gt; "", Sale!H726, ""), "")</f>
        <v/>
      </c>
      <c r="ZM935" s="135" t="str">
        <f>IFERROR(IF(Sale!I726 &lt;&gt; "", Sale!I726, ""), "")</f>
        <v/>
      </c>
      <c r="ZN935" s="135" t="str">
        <f>IFERROR(IF(Sale!J726 &lt;&gt; "", Sale!J726, ""), "")</f>
        <v/>
      </c>
      <c r="ZO935" s="135" t="str">
        <f>IFERROR(IF(Sale!K726 &lt;&gt; "", Sale!K726, ""), "")</f>
        <v/>
      </c>
      <c r="ZP935" s="135" t="str">
        <f>IFERROR(IF(Sale!L726 &lt;&gt; "", Sale!L726, ""), "")</f>
        <v/>
      </c>
      <c r="ZQ935" s="135" t="str">
        <f>IFERROR(IF(Sale!M726 &lt;&gt; "", Sale!M726, ""), "")</f>
        <v/>
      </c>
      <c r="ZR935" s="135" t="str">
        <f>IFERROR(IF(Sale!N726 &lt;&gt; "", Sale!N726, ""), "")</f>
        <v/>
      </c>
      <c r="ZS935" s="135" t="str">
        <f>IFERROR(IF(Sale!O726 &lt;&gt; "", Sale!O726, ""), "")</f>
        <v/>
      </c>
      <c r="ZT935" s="135"/>
      <c r="ZU935" s="135"/>
      <c r="ZV935" s="135"/>
      <c r="ZW935" s="135"/>
      <c r="ZX935" s="139"/>
      <c r="ZY935" s="135"/>
      <c r="ZZ935" s="135"/>
    </row>
    <row r="936" spans="651:702">
      <c r="YA936" s="135" t="str">
        <f>IF(YC936 &lt;&gt; "", (COUNTIF($YC$212:YC936,YC936)&amp;"_"&amp;YC936),"")</f>
        <v/>
      </c>
      <c r="YB936" s="136" t="str">
        <f>IFERROR(IF(Purchase!A726 &lt;&gt;"",Purchase!A726,""),"")</f>
        <v/>
      </c>
      <c r="YC936" s="137" t="str">
        <f>IFERROR(IF(Purchase!B726 &lt;&gt;"",Purchase!B726,""),"")</f>
        <v/>
      </c>
      <c r="YD936" s="137" t="str">
        <f>IFERROR(IF(Purchase!C726 &lt;&gt;"",Purchase!C726,""),"")</f>
        <v/>
      </c>
      <c r="YE936" s="137" t="str">
        <f>IFERROR(IF(Purchase!D726 &lt;&gt;"",Purchase!D726,""),"")</f>
        <v/>
      </c>
      <c r="YF936" s="137" t="str">
        <f>IFERROR(IF(Purchase!E726 &lt;&gt;"",Purchase!E726,""),"")</f>
        <v/>
      </c>
      <c r="YG936" s="137" t="str">
        <f>IFERROR(IF(Purchase!F726 &lt;&gt;"",Purchase!F726,""),"")</f>
        <v/>
      </c>
      <c r="YH936" s="137" t="str">
        <f>IFERROR(IF(Purchase!G726 &lt;&gt;"",Purchase!G726,""),"")</f>
        <v/>
      </c>
      <c r="YI936" s="137" t="str">
        <f>IFERROR(IF(Purchase!H726 &lt;&gt;"",Purchase!H726,""),"")</f>
        <v/>
      </c>
      <c r="YJ936" s="137" t="str">
        <f>IFERROR(IF(Purchase!I726 &lt;&gt;"",Purchase!I726,""),"")</f>
        <v/>
      </c>
      <c r="YK936" s="137" t="str">
        <f>IFERROR(IF(Purchase!J726 &lt;&gt;"",Purchase!J726,""),"")</f>
        <v/>
      </c>
      <c r="YL936" s="149" t="str">
        <f t="shared" si="38"/>
        <v/>
      </c>
      <c r="YM936" s="135"/>
      <c r="YN936" s="138"/>
      <c r="YO936" s="139"/>
      <c r="YP936" s="138"/>
      <c r="YQ936" s="138"/>
      <c r="YR936" s="140"/>
      <c r="YS936" s="138"/>
      <c r="YT936" s="138"/>
      <c r="YU936" s="141"/>
      <c r="YV936" s="135"/>
      <c r="YW936" s="135"/>
      <c r="YX936" s="135"/>
      <c r="YY936" s="135"/>
      <c r="YZ936" s="135"/>
      <c r="ZA936" s="135"/>
      <c r="ZB936" s="135"/>
      <c r="ZC936" s="135"/>
      <c r="ZD936" s="135" t="str">
        <f>IF(ZG936 &lt;&gt; "",(COUNTIF($ZG$212:ZG936,ZG936)&amp;"_"&amp;ZG936),"")</f>
        <v/>
      </c>
      <c r="ZE936" s="142" t="str">
        <f>IFERROR(IF(Sale!A727 &lt;&gt; "", Sale!A727, ""), "")</f>
        <v/>
      </c>
      <c r="ZF936" s="135" t="str">
        <f>IFERROR(IF(Sale!B727 &lt;&gt; "", Sale!B727, ""), "")</f>
        <v/>
      </c>
      <c r="ZG936" s="135" t="str">
        <f>IFERROR(IF(Sale!C727 &lt;&gt; "", Sale!C727, ""), "")</f>
        <v/>
      </c>
      <c r="ZH936" s="135" t="str">
        <f>IFERROR(IF(Sale!D727 &lt;&gt; "", Sale!D727, ""), "")</f>
        <v/>
      </c>
      <c r="ZI936" s="135" t="str">
        <f>IFERROR(IF(Sale!E727 &lt;&gt; "", Sale!E727, ""), "")</f>
        <v/>
      </c>
      <c r="ZJ936" s="135" t="str">
        <f>IFERROR(IF(Sale!F727 &lt;&gt; "", Sale!F727, ""), "")</f>
        <v/>
      </c>
      <c r="ZK936" s="135" t="str">
        <f>IFERROR(IF(Sale!G727 &lt;&gt; "", Sale!G727, ""), "")</f>
        <v/>
      </c>
      <c r="ZL936" s="135" t="str">
        <f>IFERROR(IF(Sale!H727 &lt;&gt; "", Sale!H727, ""), "")</f>
        <v/>
      </c>
      <c r="ZM936" s="135" t="str">
        <f>IFERROR(IF(Sale!I727 &lt;&gt; "", Sale!I727, ""), "")</f>
        <v/>
      </c>
      <c r="ZN936" s="135" t="str">
        <f>IFERROR(IF(Sale!J727 &lt;&gt; "", Sale!J727, ""), "")</f>
        <v/>
      </c>
      <c r="ZO936" s="135" t="str">
        <f>IFERROR(IF(Sale!K727 &lt;&gt; "", Sale!K727, ""), "")</f>
        <v/>
      </c>
      <c r="ZP936" s="135" t="str">
        <f>IFERROR(IF(Sale!L727 &lt;&gt; "", Sale!L727, ""), "")</f>
        <v/>
      </c>
      <c r="ZQ936" s="135" t="str">
        <f>IFERROR(IF(Sale!M727 &lt;&gt; "", Sale!M727, ""), "")</f>
        <v/>
      </c>
      <c r="ZR936" s="135" t="str">
        <f>IFERROR(IF(Sale!N727 &lt;&gt; "", Sale!N727, ""), "")</f>
        <v/>
      </c>
      <c r="ZS936" s="135" t="str">
        <f>IFERROR(IF(Sale!O727 &lt;&gt; "", Sale!O727, ""), "")</f>
        <v/>
      </c>
      <c r="ZT936" s="135"/>
      <c r="ZU936" s="135"/>
      <c r="ZV936" s="135"/>
      <c r="ZW936" s="135"/>
      <c r="ZX936" s="139"/>
      <c r="ZY936" s="135"/>
      <c r="ZZ936" s="135"/>
    </row>
    <row r="937" spans="651:702">
      <c r="YA937" s="135" t="str">
        <f>IF(YC937 &lt;&gt; "", (COUNTIF($YC$212:YC937,YC937)&amp;"_"&amp;YC937),"")</f>
        <v/>
      </c>
      <c r="YB937" s="136" t="str">
        <f>IFERROR(IF(Purchase!A727 &lt;&gt;"",Purchase!A727,""),"")</f>
        <v/>
      </c>
      <c r="YC937" s="137" t="str">
        <f>IFERROR(IF(Purchase!B727 &lt;&gt;"",Purchase!B727,""),"")</f>
        <v/>
      </c>
      <c r="YD937" s="137" t="str">
        <f>IFERROR(IF(Purchase!C727 &lt;&gt;"",Purchase!C727,""),"")</f>
        <v/>
      </c>
      <c r="YE937" s="137" t="str">
        <f>IFERROR(IF(Purchase!D727 &lt;&gt;"",Purchase!D727,""),"")</f>
        <v/>
      </c>
      <c r="YF937" s="137" t="str">
        <f>IFERROR(IF(Purchase!E727 &lt;&gt;"",Purchase!E727,""),"")</f>
        <v/>
      </c>
      <c r="YG937" s="137" t="str">
        <f>IFERROR(IF(Purchase!F727 &lt;&gt;"",Purchase!F727,""),"")</f>
        <v/>
      </c>
      <c r="YH937" s="137" t="str">
        <f>IFERROR(IF(Purchase!G727 &lt;&gt;"",Purchase!G727,""),"")</f>
        <v/>
      </c>
      <c r="YI937" s="137" t="str">
        <f>IFERROR(IF(Purchase!H727 &lt;&gt;"",Purchase!H727,""),"")</f>
        <v/>
      </c>
      <c r="YJ937" s="137" t="str">
        <f>IFERROR(IF(Purchase!I727 &lt;&gt;"",Purchase!I727,""),"")</f>
        <v/>
      </c>
      <c r="YK937" s="137" t="str">
        <f>IFERROR(IF(Purchase!J727 &lt;&gt;"",Purchase!J727,""),"")</f>
        <v/>
      </c>
      <c r="YL937" s="149" t="str">
        <f t="shared" si="38"/>
        <v/>
      </c>
      <c r="YM937" s="135"/>
      <c r="YN937" s="138"/>
      <c r="YO937" s="139"/>
      <c r="YP937" s="138"/>
      <c r="YQ937" s="138"/>
      <c r="YR937" s="140"/>
      <c r="YS937" s="138"/>
      <c r="YT937" s="138"/>
      <c r="YU937" s="141"/>
      <c r="YV937" s="135"/>
      <c r="YW937" s="135"/>
      <c r="YX937" s="135"/>
      <c r="YY937" s="135"/>
      <c r="YZ937" s="135"/>
      <c r="ZA937" s="135"/>
      <c r="ZB937" s="135"/>
      <c r="ZC937" s="135"/>
      <c r="ZD937" s="135" t="str">
        <f>IF(ZG937 &lt;&gt; "",(COUNTIF($ZG$212:ZG937,ZG937)&amp;"_"&amp;ZG937),"")</f>
        <v/>
      </c>
      <c r="ZE937" s="142" t="str">
        <f>IFERROR(IF(Sale!A728 &lt;&gt; "", Sale!A728, ""), "")</f>
        <v/>
      </c>
      <c r="ZF937" s="135" t="str">
        <f>IFERROR(IF(Sale!B728 &lt;&gt; "", Sale!B728, ""), "")</f>
        <v/>
      </c>
      <c r="ZG937" s="135" t="str">
        <f>IFERROR(IF(Sale!C728 &lt;&gt; "", Sale!C728, ""), "")</f>
        <v/>
      </c>
      <c r="ZH937" s="135" t="str">
        <f>IFERROR(IF(Sale!D728 &lt;&gt; "", Sale!D728, ""), "")</f>
        <v/>
      </c>
      <c r="ZI937" s="135" t="str">
        <f>IFERROR(IF(Sale!E728 &lt;&gt; "", Sale!E728, ""), "")</f>
        <v/>
      </c>
      <c r="ZJ937" s="135" t="str">
        <f>IFERROR(IF(Sale!F728 &lt;&gt; "", Sale!F728, ""), "")</f>
        <v/>
      </c>
      <c r="ZK937" s="135" t="str">
        <f>IFERROR(IF(Sale!G728 &lt;&gt; "", Sale!G728, ""), "")</f>
        <v/>
      </c>
      <c r="ZL937" s="135" t="str">
        <f>IFERROR(IF(Sale!H728 &lt;&gt; "", Sale!H728, ""), "")</f>
        <v/>
      </c>
      <c r="ZM937" s="135" t="str">
        <f>IFERROR(IF(Sale!I728 &lt;&gt; "", Sale!I728, ""), "")</f>
        <v/>
      </c>
      <c r="ZN937" s="135" t="str">
        <f>IFERROR(IF(Sale!J728 &lt;&gt; "", Sale!J728, ""), "")</f>
        <v/>
      </c>
      <c r="ZO937" s="135" t="str">
        <f>IFERROR(IF(Sale!K728 &lt;&gt; "", Sale!K728, ""), "")</f>
        <v/>
      </c>
      <c r="ZP937" s="135" t="str">
        <f>IFERROR(IF(Sale!L728 &lt;&gt; "", Sale!L728, ""), "")</f>
        <v/>
      </c>
      <c r="ZQ937" s="135" t="str">
        <f>IFERROR(IF(Sale!M728 &lt;&gt; "", Sale!M728, ""), "")</f>
        <v/>
      </c>
      <c r="ZR937" s="135" t="str">
        <f>IFERROR(IF(Sale!N728 &lt;&gt; "", Sale!N728, ""), "")</f>
        <v/>
      </c>
      <c r="ZS937" s="135" t="str">
        <f>IFERROR(IF(Sale!O728 &lt;&gt; "", Sale!O728, ""), "")</f>
        <v/>
      </c>
      <c r="ZT937" s="135"/>
      <c r="ZU937" s="135"/>
      <c r="ZV937" s="135"/>
      <c r="ZW937" s="135"/>
      <c r="ZX937" s="139"/>
      <c r="ZY937" s="135"/>
      <c r="ZZ937" s="135"/>
    </row>
    <row r="938" spans="651:702">
      <c r="YA938" s="135" t="str">
        <f>IF(YC938 &lt;&gt; "", (COUNTIF($YC$212:YC938,YC938)&amp;"_"&amp;YC938),"")</f>
        <v/>
      </c>
      <c r="YB938" s="136" t="str">
        <f>IFERROR(IF(Purchase!A728 &lt;&gt;"",Purchase!A728,""),"")</f>
        <v/>
      </c>
      <c r="YC938" s="137" t="str">
        <f>IFERROR(IF(Purchase!B728 &lt;&gt;"",Purchase!B728,""),"")</f>
        <v/>
      </c>
      <c r="YD938" s="137" t="str">
        <f>IFERROR(IF(Purchase!C728 &lt;&gt;"",Purchase!C728,""),"")</f>
        <v/>
      </c>
      <c r="YE938" s="137" t="str">
        <f>IFERROR(IF(Purchase!D728 &lt;&gt;"",Purchase!D728,""),"")</f>
        <v/>
      </c>
      <c r="YF938" s="137" t="str">
        <f>IFERROR(IF(Purchase!E728 &lt;&gt;"",Purchase!E728,""),"")</f>
        <v/>
      </c>
      <c r="YG938" s="137" t="str">
        <f>IFERROR(IF(Purchase!F728 &lt;&gt;"",Purchase!F728,""),"")</f>
        <v/>
      </c>
      <c r="YH938" s="137" t="str">
        <f>IFERROR(IF(Purchase!G728 &lt;&gt;"",Purchase!G728,""),"")</f>
        <v/>
      </c>
      <c r="YI938" s="137" t="str">
        <f>IFERROR(IF(Purchase!H728 &lt;&gt;"",Purchase!H728,""),"")</f>
        <v/>
      </c>
      <c r="YJ938" s="137" t="str">
        <f>IFERROR(IF(Purchase!I728 &lt;&gt;"",Purchase!I728,""),"")</f>
        <v/>
      </c>
      <c r="YK938" s="137" t="str">
        <f>IFERROR(IF(Purchase!J728 &lt;&gt;"",Purchase!J728,""),"")</f>
        <v/>
      </c>
      <c r="YL938" s="149" t="str">
        <f t="shared" si="38"/>
        <v/>
      </c>
      <c r="YM938" s="135"/>
      <c r="YN938" s="138"/>
      <c r="YO938" s="139"/>
      <c r="YP938" s="138"/>
      <c r="YQ938" s="138"/>
      <c r="YR938" s="140"/>
      <c r="YS938" s="138"/>
      <c r="YT938" s="138"/>
      <c r="YU938" s="141"/>
      <c r="YV938" s="135"/>
      <c r="YW938" s="135"/>
      <c r="YX938" s="135"/>
      <c r="YY938" s="135"/>
      <c r="YZ938" s="135"/>
      <c r="ZA938" s="135"/>
      <c r="ZB938" s="135"/>
      <c r="ZC938" s="135"/>
      <c r="ZD938" s="135" t="str">
        <f>IF(ZG938 &lt;&gt; "",(COUNTIF($ZG$212:ZG938,ZG938)&amp;"_"&amp;ZG938),"")</f>
        <v/>
      </c>
      <c r="ZE938" s="142" t="str">
        <f>IFERROR(IF(Sale!A729 &lt;&gt; "", Sale!A729, ""), "")</f>
        <v/>
      </c>
      <c r="ZF938" s="135" t="str">
        <f>IFERROR(IF(Sale!B729 &lt;&gt; "", Sale!B729, ""), "")</f>
        <v/>
      </c>
      <c r="ZG938" s="135" t="str">
        <f>IFERROR(IF(Sale!C729 &lt;&gt; "", Sale!C729, ""), "")</f>
        <v/>
      </c>
      <c r="ZH938" s="135" t="str">
        <f>IFERROR(IF(Sale!D729 &lt;&gt; "", Sale!D729, ""), "")</f>
        <v/>
      </c>
      <c r="ZI938" s="135" t="str">
        <f>IFERROR(IF(Sale!E729 &lt;&gt; "", Sale!E729, ""), "")</f>
        <v/>
      </c>
      <c r="ZJ938" s="135" t="str">
        <f>IFERROR(IF(Sale!F729 &lt;&gt; "", Sale!F729, ""), "")</f>
        <v/>
      </c>
      <c r="ZK938" s="135" t="str">
        <f>IFERROR(IF(Sale!G729 &lt;&gt; "", Sale!G729, ""), "")</f>
        <v/>
      </c>
      <c r="ZL938" s="135" t="str">
        <f>IFERROR(IF(Sale!H729 &lt;&gt; "", Sale!H729, ""), "")</f>
        <v/>
      </c>
      <c r="ZM938" s="135" t="str">
        <f>IFERROR(IF(Sale!I729 &lt;&gt; "", Sale!I729, ""), "")</f>
        <v/>
      </c>
      <c r="ZN938" s="135" t="str">
        <f>IFERROR(IF(Sale!J729 &lt;&gt; "", Sale!J729, ""), "")</f>
        <v/>
      </c>
      <c r="ZO938" s="135" t="str">
        <f>IFERROR(IF(Sale!K729 &lt;&gt; "", Sale!K729, ""), "")</f>
        <v/>
      </c>
      <c r="ZP938" s="135" t="str">
        <f>IFERROR(IF(Sale!L729 &lt;&gt; "", Sale!L729, ""), "")</f>
        <v/>
      </c>
      <c r="ZQ938" s="135" t="str">
        <f>IFERROR(IF(Sale!M729 &lt;&gt; "", Sale!M729, ""), "")</f>
        <v/>
      </c>
      <c r="ZR938" s="135" t="str">
        <f>IFERROR(IF(Sale!N729 &lt;&gt; "", Sale!N729, ""), "")</f>
        <v/>
      </c>
      <c r="ZS938" s="135" t="str">
        <f>IFERROR(IF(Sale!O729 &lt;&gt; "", Sale!O729, ""), "")</f>
        <v/>
      </c>
      <c r="ZT938" s="135"/>
      <c r="ZU938" s="135"/>
      <c r="ZV938" s="135"/>
      <c r="ZW938" s="135"/>
      <c r="ZX938" s="139"/>
      <c r="ZY938" s="135"/>
      <c r="ZZ938" s="135"/>
    </row>
    <row r="939" spans="651:702">
      <c r="YA939" s="135" t="str">
        <f>IF(YC939 &lt;&gt; "", (COUNTIF($YC$212:YC939,YC939)&amp;"_"&amp;YC939),"")</f>
        <v/>
      </c>
      <c r="YB939" s="136" t="str">
        <f>IFERROR(IF(Purchase!A729 &lt;&gt;"",Purchase!A729,""),"")</f>
        <v/>
      </c>
      <c r="YC939" s="137" t="str">
        <f>IFERROR(IF(Purchase!B729 &lt;&gt;"",Purchase!B729,""),"")</f>
        <v/>
      </c>
      <c r="YD939" s="137" t="str">
        <f>IFERROR(IF(Purchase!C729 &lt;&gt;"",Purchase!C729,""),"")</f>
        <v/>
      </c>
      <c r="YE939" s="137" t="str">
        <f>IFERROR(IF(Purchase!D729 &lt;&gt;"",Purchase!D729,""),"")</f>
        <v/>
      </c>
      <c r="YF939" s="137" t="str">
        <f>IFERROR(IF(Purchase!E729 &lt;&gt;"",Purchase!E729,""),"")</f>
        <v/>
      </c>
      <c r="YG939" s="137" t="str">
        <f>IFERROR(IF(Purchase!F729 &lt;&gt;"",Purchase!F729,""),"")</f>
        <v/>
      </c>
      <c r="YH939" s="137" t="str">
        <f>IFERROR(IF(Purchase!G729 &lt;&gt;"",Purchase!G729,""),"")</f>
        <v/>
      </c>
      <c r="YI939" s="137" t="str">
        <f>IFERROR(IF(Purchase!H729 &lt;&gt;"",Purchase!H729,""),"")</f>
        <v/>
      </c>
      <c r="YJ939" s="137" t="str">
        <f>IFERROR(IF(Purchase!I729 &lt;&gt;"",Purchase!I729,""),"")</f>
        <v/>
      </c>
      <c r="YK939" s="137" t="str">
        <f>IFERROR(IF(Purchase!J729 &lt;&gt;"",Purchase!J729,""),"")</f>
        <v/>
      </c>
      <c r="YL939" s="149" t="str">
        <f t="shared" si="38"/>
        <v/>
      </c>
      <c r="YM939" s="135"/>
      <c r="YN939" s="138"/>
      <c r="YO939" s="139"/>
      <c r="YP939" s="138"/>
      <c r="YQ939" s="138"/>
      <c r="YR939" s="140"/>
      <c r="YS939" s="138"/>
      <c r="YT939" s="138"/>
      <c r="YU939" s="141"/>
      <c r="YV939" s="135"/>
      <c r="YW939" s="135"/>
      <c r="YX939" s="135"/>
      <c r="YY939" s="135"/>
      <c r="YZ939" s="135"/>
      <c r="ZA939" s="135"/>
      <c r="ZB939" s="135"/>
      <c r="ZC939" s="135"/>
      <c r="ZD939" s="135" t="str">
        <f>IF(ZG939 &lt;&gt; "",(COUNTIF($ZG$212:ZG939,ZG939)&amp;"_"&amp;ZG939),"")</f>
        <v/>
      </c>
      <c r="ZE939" s="142" t="str">
        <f>IFERROR(IF(Sale!A730 &lt;&gt; "", Sale!A730, ""), "")</f>
        <v/>
      </c>
      <c r="ZF939" s="135" t="str">
        <f>IFERROR(IF(Sale!B730 &lt;&gt; "", Sale!B730, ""), "")</f>
        <v/>
      </c>
      <c r="ZG939" s="135" t="str">
        <f>IFERROR(IF(Sale!C730 &lt;&gt; "", Sale!C730, ""), "")</f>
        <v/>
      </c>
      <c r="ZH939" s="135" t="str">
        <f>IFERROR(IF(Sale!D730 &lt;&gt; "", Sale!D730, ""), "")</f>
        <v/>
      </c>
      <c r="ZI939" s="135" t="str">
        <f>IFERROR(IF(Sale!E730 &lt;&gt; "", Sale!E730, ""), "")</f>
        <v/>
      </c>
      <c r="ZJ939" s="135" t="str">
        <f>IFERROR(IF(Sale!F730 &lt;&gt; "", Sale!F730, ""), "")</f>
        <v/>
      </c>
      <c r="ZK939" s="135" t="str">
        <f>IFERROR(IF(Sale!G730 &lt;&gt; "", Sale!G730, ""), "")</f>
        <v/>
      </c>
      <c r="ZL939" s="135" t="str">
        <f>IFERROR(IF(Sale!H730 &lt;&gt; "", Sale!H730, ""), "")</f>
        <v/>
      </c>
      <c r="ZM939" s="135" t="str">
        <f>IFERROR(IF(Sale!I730 &lt;&gt; "", Sale!I730, ""), "")</f>
        <v/>
      </c>
      <c r="ZN939" s="135" t="str">
        <f>IFERROR(IF(Sale!J730 &lt;&gt; "", Sale!J730, ""), "")</f>
        <v/>
      </c>
      <c r="ZO939" s="135" t="str">
        <f>IFERROR(IF(Sale!K730 &lt;&gt; "", Sale!K730, ""), "")</f>
        <v/>
      </c>
      <c r="ZP939" s="135" t="str">
        <f>IFERROR(IF(Sale!L730 &lt;&gt; "", Sale!L730, ""), "")</f>
        <v/>
      </c>
      <c r="ZQ939" s="135" t="str">
        <f>IFERROR(IF(Sale!M730 &lt;&gt; "", Sale!M730, ""), "")</f>
        <v/>
      </c>
      <c r="ZR939" s="135" t="str">
        <f>IFERROR(IF(Sale!N730 &lt;&gt; "", Sale!N730, ""), "")</f>
        <v/>
      </c>
      <c r="ZS939" s="135" t="str">
        <f>IFERROR(IF(Sale!O730 &lt;&gt; "", Sale!O730, ""), "")</f>
        <v/>
      </c>
      <c r="ZT939" s="135"/>
      <c r="ZU939" s="135"/>
      <c r="ZV939" s="135"/>
      <c r="ZW939" s="135"/>
      <c r="ZX939" s="139"/>
      <c r="ZY939" s="135"/>
      <c r="ZZ939" s="135"/>
    </row>
    <row r="940" spans="651:702">
      <c r="YA940" s="135" t="str">
        <f>IF(YC940 &lt;&gt; "", (COUNTIF($YC$212:YC940,YC940)&amp;"_"&amp;YC940),"")</f>
        <v/>
      </c>
      <c r="YB940" s="136" t="str">
        <f>IFERROR(IF(Purchase!A730 &lt;&gt;"",Purchase!A730,""),"")</f>
        <v/>
      </c>
      <c r="YC940" s="137" t="str">
        <f>IFERROR(IF(Purchase!B730 &lt;&gt;"",Purchase!B730,""),"")</f>
        <v/>
      </c>
      <c r="YD940" s="137" t="str">
        <f>IFERROR(IF(Purchase!C730 &lt;&gt;"",Purchase!C730,""),"")</f>
        <v/>
      </c>
      <c r="YE940" s="137" t="str">
        <f>IFERROR(IF(Purchase!D730 &lt;&gt;"",Purchase!D730,""),"")</f>
        <v/>
      </c>
      <c r="YF940" s="137" t="str">
        <f>IFERROR(IF(Purchase!E730 &lt;&gt;"",Purchase!E730,""),"")</f>
        <v/>
      </c>
      <c r="YG940" s="137" t="str">
        <f>IFERROR(IF(Purchase!F730 &lt;&gt;"",Purchase!F730,""),"")</f>
        <v/>
      </c>
      <c r="YH940" s="137" t="str">
        <f>IFERROR(IF(Purchase!G730 &lt;&gt;"",Purchase!G730,""),"")</f>
        <v/>
      </c>
      <c r="YI940" s="137" t="str">
        <f>IFERROR(IF(Purchase!H730 &lt;&gt;"",Purchase!H730,""),"")</f>
        <v/>
      </c>
      <c r="YJ940" s="137" t="str">
        <f>IFERROR(IF(Purchase!I730 &lt;&gt;"",Purchase!I730,""),"")</f>
        <v/>
      </c>
      <c r="YK940" s="137" t="str">
        <f>IFERROR(IF(Purchase!J730 &lt;&gt;"",Purchase!J730,""),"")</f>
        <v/>
      </c>
      <c r="YL940" s="149" t="str">
        <f t="shared" si="38"/>
        <v/>
      </c>
      <c r="YM940" s="135"/>
      <c r="YN940" s="138"/>
      <c r="YO940" s="139"/>
      <c r="YP940" s="138"/>
      <c r="YQ940" s="138"/>
      <c r="YR940" s="140"/>
      <c r="YS940" s="138"/>
      <c r="YT940" s="138"/>
      <c r="YU940" s="141"/>
      <c r="YV940" s="135"/>
      <c r="YW940" s="135"/>
      <c r="YX940" s="135"/>
      <c r="YY940" s="135"/>
      <c r="YZ940" s="135"/>
      <c r="ZA940" s="135"/>
      <c r="ZB940" s="135"/>
      <c r="ZC940" s="135"/>
      <c r="ZD940" s="135" t="str">
        <f>IF(ZG940 &lt;&gt; "",(COUNTIF($ZG$212:ZG940,ZG940)&amp;"_"&amp;ZG940),"")</f>
        <v/>
      </c>
      <c r="ZE940" s="142" t="str">
        <f>IFERROR(IF(Sale!A731 &lt;&gt; "", Sale!A731, ""), "")</f>
        <v/>
      </c>
      <c r="ZF940" s="135" t="str">
        <f>IFERROR(IF(Sale!B731 &lt;&gt; "", Sale!B731, ""), "")</f>
        <v/>
      </c>
      <c r="ZG940" s="135" t="str">
        <f>IFERROR(IF(Sale!C731 &lt;&gt; "", Sale!C731, ""), "")</f>
        <v/>
      </c>
      <c r="ZH940" s="135" t="str">
        <f>IFERROR(IF(Sale!D731 &lt;&gt; "", Sale!D731, ""), "")</f>
        <v/>
      </c>
      <c r="ZI940" s="135" t="str">
        <f>IFERROR(IF(Sale!E731 &lt;&gt; "", Sale!E731, ""), "")</f>
        <v/>
      </c>
      <c r="ZJ940" s="135" t="str">
        <f>IFERROR(IF(Sale!F731 &lt;&gt; "", Sale!F731, ""), "")</f>
        <v/>
      </c>
      <c r="ZK940" s="135" t="str">
        <f>IFERROR(IF(Sale!G731 &lt;&gt; "", Sale!G731, ""), "")</f>
        <v/>
      </c>
      <c r="ZL940" s="135" t="str">
        <f>IFERROR(IF(Sale!H731 &lt;&gt; "", Sale!H731, ""), "")</f>
        <v/>
      </c>
      <c r="ZM940" s="135" t="str">
        <f>IFERROR(IF(Sale!I731 &lt;&gt; "", Sale!I731, ""), "")</f>
        <v/>
      </c>
      <c r="ZN940" s="135" t="str">
        <f>IFERROR(IF(Sale!J731 &lt;&gt; "", Sale!J731, ""), "")</f>
        <v/>
      </c>
      <c r="ZO940" s="135" t="str">
        <f>IFERROR(IF(Sale!K731 &lt;&gt; "", Sale!K731, ""), "")</f>
        <v/>
      </c>
      <c r="ZP940" s="135" t="str">
        <f>IFERROR(IF(Sale!L731 &lt;&gt; "", Sale!L731, ""), "")</f>
        <v/>
      </c>
      <c r="ZQ940" s="135" t="str">
        <f>IFERROR(IF(Sale!M731 &lt;&gt; "", Sale!M731, ""), "")</f>
        <v/>
      </c>
      <c r="ZR940" s="135" t="str">
        <f>IFERROR(IF(Sale!N731 &lt;&gt; "", Sale!N731, ""), "")</f>
        <v/>
      </c>
      <c r="ZS940" s="135" t="str">
        <f>IFERROR(IF(Sale!O731 &lt;&gt; "", Sale!O731, ""), "")</f>
        <v/>
      </c>
      <c r="ZT940" s="135"/>
      <c r="ZU940" s="135"/>
      <c r="ZV940" s="135"/>
      <c r="ZW940" s="135"/>
      <c r="ZX940" s="139"/>
      <c r="ZY940" s="135"/>
      <c r="ZZ940" s="135"/>
    </row>
    <row r="941" spans="651:702">
      <c r="YA941" s="135" t="str">
        <f>IF(YC941 &lt;&gt; "", (COUNTIF($YC$212:YC941,YC941)&amp;"_"&amp;YC941),"")</f>
        <v/>
      </c>
      <c r="YB941" s="136" t="str">
        <f>IFERROR(IF(Purchase!A731 &lt;&gt;"",Purchase!A731,""),"")</f>
        <v/>
      </c>
      <c r="YC941" s="137" t="str">
        <f>IFERROR(IF(Purchase!B731 &lt;&gt;"",Purchase!B731,""),"")</f>
        <v/>
      </c>
      <c r="YD941" s="137" t="str">
        <f>IFERROR(IF(Purchase!C731 &lt;&gt;"",Purchase!C731,""),"")</f>
        <v/>
      </c>
      <c r="YE941" s="137" t="str">
        <f>IFERROR(IF(Purchase!D731 &lt;&gt;"",Purchase!D731,""),"")</f>
        <v/>
      </c>
      <c r="YF941" s="137" t="str">
        <f>IFERROR(IF(Purchase!E731 &lt;&gt;"",Purchase!E731,""),"")</f>
        <v/>
      </c>
      <c r="YG941" s="137" t="str">
        <f>IFERROR(IF(Purchase!F731 &lt;&gt;"",Purchase!F731,""),"")</f>
        <v/>
      </c>
      <c r="YH941" s="137" t="str">
        <f>IFERROR(IF(Purchase!G731 &lt;&gt;"",Purchase!G731,""),"")</f>
        <v/>
      </c>
      <c r="YI941" s="137" t="str">
        <f>IFERROR(IF(Purchase!H731 &lt;&gt;"",Purchase!H731,""),"")</f>
        <v/>
      </c>
      <c r="YJ941" s="137" t="str">
        <f>IFERROR(IF(Purchase!I731 &lt;&gt;"",Purchase!I731,""),"")</f>
        <v/>
      </c>
      <c r="YK941" s="137" t="str">
        <f>IFERROR(IF(Purchase!J731 &lt;&gt;"",Purchase!J731,""),"")</f>
        <v/>
      </c>
      <c r="YL941" s="149" t="str">
        <f t="shared" si="38"/>
        <v/>
      </c>
      <c r="YM941" s="135"/>
      <c r="YN941" s="138"/>
      <c r="YO941" s="139"/>
      <c r="YP941" s="138"/>
      <c r="YQ941" s="138"/>
      <c r="YR941" s="140"/>
      <c r="YS941" s="138"/>
      <c r="YT941" s="138"/>
      <c r="YU941" s="141"/>
      <c r="YV941" s="135"/>
      <c r="YW941" s="135"/>
      <c r="YX941" s="135"/>
      <c r="YY941" s="135"/>
      <c r="YZ941" s="135"/>
      <c r="ZA941" s="135"/>
      <c r="ZB941" s="135"/>
      <c r="ZC941" s="135"/>
      <c r="ZD941" s="135" t="str">
        <f>IF(ZG941 &lt;&gt; "",(COUNTIF($ZG$212:ZG941,ZG941)&amp;"_"&amp;ZG941),"")</f>
        <v/>
      </c>
      <c r="ZE941" s="142" t="str">
        <f>IFERROR(IF(Sale!A732 &lt;&gt; "", Sale!A732, ""), "")</f>
        <v/>
      </c>
      <c r="ZF941" s="135" t="str">
        <f>IFERROR(IF(Sale!B732 &lt;&gt; "", Sale!B732, ""), "")</f>
        <v/>
      </c>
      <c r="ZG941" s="135" t="str">
        <f>IFERROR(IF(Sale!C732 &lt;&gt; "", Sale!C732, ""), "")</f>
        <v/>
      </c>
      <c r="ZH941" s="135" t="str">
        <f>IFERROR(IF(Sale!D732 &lt;&gt; "", Sale!D732, ""), "")</f>
        <v/>
      </c>
      <c r="ZI941" s="135" t="str">
        <f>IFERROR(IF(Sale!E732 &lt;&gt; "", Sale!E732, ""), "")</f>
        <v/>
      </c>
      <c r="ZJ941" s="135" t="str">
        <f>IFERROR(IF(Sale!F732 &lt;&gt; "", Sale!F732, ""), "")</f>
        <v/>
      </c>
      <c r="ZK941" s="135" t="str">
        <f>IFERROR(IF(Sale!G732 &lt;&gt; "", Sale!G732, ""), "")</f>
        <v/>
      </c>
      <c r="ZL941" s="135" t="str">
        <f>IFERROR(IF(Sale!H732 &lt;&gt; "", Sale!H732, ""), "")</f>
        <v/>
      </c>
      <c r="ZM941" s="135" t="str">
        <f>IFERROR(IF(Sale!I732 &lt;&gt; "", Sale!I732, ""), "")</f>
        <v/>
      </c>
      <c r="ZN941" s="135" t="str">
        <f>IFERROR(IF(Sale!J732 &lt;&gt; "", Sale!J732, ""), "")</f>
        <v/>
      </c>
      <c r="ZO941" s="135" t="str">
        <f>IFERROR(IF(Sale!K732 &lt;&gt; "", Sale!K732, ""), "")</f>
        <v/>
      </c>
      <c r="ZP941" s="135" t="str">
        <f>IFERROR(IF(Sale!L732 &lt;&gt; "", Sale!L732, ""), "")</f>
        <v/>
      </c>
      <c r="ZQ941" s="135" t="str">
        <f>IFERROR(IF(Sale!M732 &lt;&gt; "", Sale!M732, ""), "")</f>
        <v/>
      </c>
      <c r="ZR941" s="135" t="str">
        <f>IFERROR(IF(Sale!N732 &lt;&gt; "", Sale!N732, ""), "")</f>
        <v/>
      </c>
      <c r="ZS941" s="135" t="str">
        <f>IFERROR(IF(Sale!O732 &lt;&gt; "", Sale!O732, ""), "")</f>
        <v/>
      </c>
      <c r="ZT941" s="135"/>
      <c r="ZU941" s="135"/>
      <c r="ZV941" s="135"/>
      <c r="ZW941" s="135"/>
      <c r="ZX941" s="139"/>
      <c r="ZY941" s="135"/>
      <c r="ZZ941" s="135"/>
    </row>
    <row r="942" spans="651:702">
      <c r="YA942" s="135" t="str">
        <f>IF(YC942 &lt;&gt; "", (COUNTIF($YC$212:YC942,YC942)&amp;"_"&amp;YC942),"")</f>
        <v/>
      </c>
      <c r="YB942" s="136" t="str">
        <f>IFERROR(IF(Purchase!A732 &lt;&gt;"",Purchase!A732,""),"")</f>
        <v/>
      </c>
      <c r="YC942" s="137" t="str">
        <f>IFERROR(IF(Purchase!B732 &lt;&gt;"",Purchase!B732,""),"")</f>
        <v/>
      </c>
      <c r="YD942" s="137" t="str">
        <f>IFERROR(IF(Purchase!C732 &lt;&gt;"",Purchase!C732,""),"")</f>
        <v/>
      </c>
      <c r="YE942" s="137" t="str">
        <f>IFERROR(IF(Purchase!D732 &lt;&gt;"",Purchase!D732,""),"")</f>
        <v/>
      </c>
      <c r="YF942" s="137" t="str">
        <f>IFERROR(IF(Purchase!E732 &lt;&gt;"",Purchase!E732,""),"")</f>
        <v/>
      </c>
      <c r="YG942" s="137" t="str">
        <f>IFERROR(IF(Purchase!F732 &lt;&gt;"",Purchase!F732,""),"")</f>
        <v/>
      </c>
      <c r="YH942" s="137" t="str">
        <f>IFERROR(IF(Purchase!G732 &lt;&gt;"",Purchase!G732,""),"")</f>
        <v/>
      </c>
      <c r="YI942" s="137" t="str">
        <f>IFERROR(IF(Purchase!H732 &lt;&gt;"",Purchase!H732,""),"")</f>
        <v/>
      </c>
      <c r="YJ942" s="137" t="str">
        <f>IFERROR(IF(Purchase!I732 &lt;&gt;"",Purchase!I732,""),"")</f>
        <v/>
      </c>
      <c r="YK942" s="137" t="str">
        <f>IFERROR(IF(Purchase!J732 &lt;&gt;"",Purchase!J732,""),"")</f>
        <v/>
      </c>
      <c r="YL942" s="149" t="str">
        <f t="shared" si="38"/>
        <v/>
      </c>
      <c r="YM942" s="135"/>
      <c r="YN942" s="138"/>
      <c r="YO942" s="139"/>
      <c r="YP942" s="138"/>
      <c r="YQ942" s="138"/>
      <c r="YR942" s="140"/>
      <c r="YS942" s="138"/>
      <c r="YT942" s="138"/>
      <c r="YU942" s="141"/>
      <c r="YV942" s="135"/>
      <c r="YW942" s="135"/>
      <c r="YX942" s="135"/>
      <c r="YY942" s="135"/>
      <c r="YZ942" s="135"/>
      <c r="ZA942" s="135"/>
      <c r="ZB942" s="135"/>
      <c r="ZC942" s="135"/>
      <c r="ZD942" s="135" t="str">
        <f>IF(ZG942 &lt;&gt; "",(COUNTIF($ZG$212:ZG942,ZG942)&amp;"_"&amp;ZG942),"")</f>
        <v/>
      </c>
      <c r="ZE942" s="142" t="str">
        <f>IFERROR(IF(Sale!A733 &lt;&gt; "", Sale!A733, ""), "")</f>
        <v/>
      </c>
      <c r="ZF942" s="135" t="str">
        <f>IFERROR(IF(Sale!B733 &lt;&gt; "", Sale!B733, ""), "")</f>
        <v/>
      </c>
      <c r="ZG942" s="135" t="str">
        <f>IFERROR(IF(Sale!C733 &lt;&gt; "", Sale!C733, ""), "")</f>
        <v/>
      </c>
      <c r="ZH942" s="135" t="str">
        <f>IFERROR(IF(Sale!D733 &lt;&gt; "", Sale!D733, ""), "")</f>
        <v/>
      </c>
      <c r="ZI942" s="135" t="str">
        <f>IFERROR(IF(Sale!E733 &lt;&gt; "", Sale!E733, ""), "")</f>
        <v/>
      </c>
      <c r="ZJ942" s="135" t="str">
        <f>IFERROR(IF(Sale!F733 &lt;&gt; "", Sale!F733, ""), "")</f>
        <v/>
      </c>
      <c r="ZK942" s="135" t="str">
        <f>IFERROR(IF(Sale!G733 &lt;&gt; "", Sale!G733, ""), "")</f>
        <v/>
      </c>
      <c r="ZL942" s="135" t="str">
        <f>IFERROR(IF(Sale!H733 &lt;&gt; "", Sale!H733, ""), "")</f>
        <v/>
      </c>
      <c r="ZM942" s="135" t="str">
        <f>IFERROR(IF(Sale!I733 &lt;&gt; "", Sale!I733, ""), "")</f>
        <v/>
      </c>
      <c r="ZN942" s="135" t="str">
        <f>IFERROR(IF(Sale!J733 &lt;&gt; "", Sale!J733, ""), "")</f>
        <v/>
      </c>
      <c r="ZO942" s="135" t="str">
        <f>IFERROR(IF(Sale!K733 &lt;&gt; "", Sale!K733, ""), "")</f>
        <v/>
      </c>
      <c r="ZP942" s="135" t="str">
        <f>IFERROR(IF(Sale!L733 &lt;&gt; "", Sale!L733, ""), "")</f>
        <v/>
      </c>
      <c r="ZQ942" s="135" t="str">
        <f>IFERROR(IF(Sale!M733 &lt;&gt; "", Sale!M733, ""), "")</f>
        <v/>
      </c>
      <c r="ZR942" s="135" t="str">
        <f>IFERROR(IF(Sale!N733 &lt;&gt; "", Sale!N733, ""), "")</f>
        <v/>
      </c>
      <c r="ZS942" s="135" t="str">
        <f>IFERROR(IF(Sale!O733 &lt;&gt; "", Sale!O733, ""), "")</f>
        <v/>
      </c>
      <c r="ZT942" s="135"/>
      <c r="ZU942" s="135"/>
      <c r="ZV942" s="135"/>
      <c r="ZW942" s="135"/>
      <c r="ZX942" s="139"/>
      <c r="ZY942" s="135"/>
      <c r="ZZ942" s="135"/>
    </row>
    <row r="943" spans="651:702">
      <c r="YA943" s="135" t="str">
        <f>IF(YC943 &lt;&gt; "", (COUNTIF($YC$212:YC943,YC943)&amp;"_"&amp;YC943),"")</f>
        <v/>
      </c>
      <c r="YB943" s="136" t="str">
        <f>IFERROR(IF(Purchase!A733 &lt;&gt;"",Purchase!A733,""),"")</f>
        <v/>
      </c>
      <c r="YC943" s="137" t="str">
        <f>IFERROR(IF(Purchase!B733 &lt;&gt;"",Purchase!B733,""),"")</f>
        <v/>
      </c>
      <c r="YD943" s="137" t="str">
        <f>IFERROR(IF(Purchase!C733 &lt;&gt;"",Purchase!C733,""),"")</f>
        <v/>
      </c>
      <c r="YE943" s="137" t="str">
        <f>IFERROR(IF(Purchase!D733 &lt;&gt;"",Purchase!D733,""),"")</f>
        <v/>
      </c>
      <c r="YF943" s="137" t="str">
        <f>IFERROR(IF(Purchase!E733 &lt;&gt;"",Purchase!E733,""),"")</f>
        <v/>
      </c>
      <c r="YG943" s="137" t="str">
        <f>IFERROR(IF(Purchase!F733 &lt;&gt;"",Purchase!F733,""),"")</f>
        <v/>
      </c>
      <c r="YH943" s="137" t="str">
        <f>IFERROR(IF(Purchase!G733 &lt;&gt;"",Purchase!G733,""),"")</f>
        <v/>
      </c>
      <c r="YI943" s="137" t="str">
        <f>IFERROR(IF(Purchase!H733 &lt;&gt;"",Purchase!H733,""),"")</f>
        <v/>
      </c>
      <c r="YJ943" s="137" t="str">
        <f>IFERROR(IF(Purchase!I733 &lt;&gt;"",Purchase!I733,""),"")</f>
        <v/>
      </c>
      <c r="YK943" s="137" t="str">
        <f>IFERROR(IF(Purchase!J733 &lt;&gt;"",Purchase!J733,""),"")</f>
        <v/>
      </c>
      <c r="YL943" s="149" t="str">
        <f t="shared" si="38"/>
        <v/>
      </c>
      <c r="YM943" s="135"/>
      <c r="YN943" s="138"/>
      <c r="YO943" s="139"/>
      <c r="YP943" s="138"/>
      <c r="YQ943" s="138"/>
      <c r="YR943" s="140"/>
      <c r="YS943" s="138"/>
      <c r="YT943" s="138"/>
      <c r="YU943" s="141"/>
      <c r="YV943" s="135"/>
      <c r="YW943" s="135"/>
      <c r="YX943" s="135"/>
      <c r="YY943" s="135"/>
      <c r="YZ943" s="135"/>
      <c r="ZA943" s="135"/>
      <c r="ZB943" s="135"/>
      <c r="ZC943" s="135"/>
      <c r="ZD943" s="135" t="str">
        <f>IF(ZG943 &lt;&gt; "",(COUNTIF($ZG$212:ZG943,ZG943)&amp;"_"&amp;ZG943),"")</f>
        <v/>
      </c>
      <c r="ZE943" s="142" t="str">
        <f>IFERROR(IF(Sale!A734 &lt;&gt; "", Sale!A734, ""), "")</f>
        <v/>
      </c>
      <c r="ZF943" s="135" t="str">
        <f>IFERROR(IF(Sale!B734 &lt;&gt; "", Sale!B734, ""), "")</f>
        <v/>
      </c>
      <c r="ZG943" s="135" t="str">
        <f>IFERROR(IF(Sale!C734 &lt;&gt; "", Sale!C734, ""), "")</f>
        <v/>
      </c>
      <c r="ZH943" s="135" t="str">
        <f>IFERROR(IF(Sale!D734 &lt;&gt; "", Sale!D734, ""), "")</f>
        <v/>
      </c>
      <c r="ZI943" s="135" t="str">
        <f>IFERROR(IF(Sale!E734 &lt;&gt; "", Sale!E734, ""), "")</f>
        <v/>
      </c>
      <c r="ZJ943" s="135" t="str">
        <f>IFERROR(IF(Sale!F734 &lt;&gt; "", Sale!F734, ""), "")</f>
        <v/>
      </c>
      <c r="ZK943" s="135" t="str">
        <f>IFERROR(IF(Sale!G734 &lt;&gt; "", Sale!G734, ""), "")</f>
        <v/>
      </c>
      <c r="ZL943" s="135" t="str">
        <f>IFERROR(IF(Sale!H734 &lt;&gt; "", Sale!H734, ""), "")</f>
        <v/>
      </c>
      <c r="ZM943" s="135" t="str">
        <f>IFERROR(IF(Sale!I734 &lt;&gt; "", Sale!I734, ""), "")</f>
        <v/>
      </c>
      <c r="ZN943" s="135" t="str">
        <f>IFERROR(IF(Sale!J734 &lt;&gt; "", Sale!J734, ""), "")</f>
        <v/>
      </c>
      <c r="ZO943" s="135" t="str">
        <f>IFERROR(IF(Sale!K734 &lt;&gt; "", Sale!K734, ""), "")</f>
        <v/>
      </c>
      <c r="ZP943" s="135" t="str">
        <f>IFERROR(IF(Sale!L734 &lt;&gt; "", Sale!L734, ""), "")</f>
        <v/>
      </c>
      <c r="ZQ943" s="135" t="str">
        <f>IFERROR(IF(Sale!M734 &lt;&gt; "", Sale!M734, ""), "")</f>
        <v/>
      </c>
      <c r="ZR943" s="135" t="str">
        <f>IFERROR(IF(Sale!N734 &lt;&gt; "", Sale!N734, ""), "")</f>
        <v/>
      </c>
      <c r="ZS943" s="135" t="str">
        <f>IFERROR(IF(Sale!O734 &lt;&gt; "", Sale!O734, ""), "")</f>
        <v/>
      </c>
      <c r="ZT943" s="135"/>
      <c r="ZU943" s="135"/>
      <c r="ZV943" s="135"/>
      <c r="ZW943" s="135"/>
      <c r="ZX943" s="139"/>
      <c r="ZY943" s="135"/>
      <c r="ZZ943" s="135"/>
    </row>
    <row r="944" spans="651:702">
      <c r="YA944" s="135" t="str">
        <f>IF(YC944 &lt;&gt; "", (COUNTIF($YC$212:YC944,YC944)&amp;"_"&amp;YC944),"")</f>
        <v/>
      </c>
      <c r="YB944" s="136" t="str">
        <f>IFERROR(IF(Purchase!A734 &lt;&gt;"",Purchase!A734,""),"")</f>
        <v/>
      </c>
      <c r="YC944" s="137" t="str">
        <f>IFERROR(IF(Purchase!B734 &lt;&gt;"",Purchase!B734,""),"")</f>
        <v/>
      </c>
      <c r="YD944" s="137" t="str">
        <f>IFERROR(IF(Purchase!C734 &lt;&gt;"",Purchase!C734,""),"")</f>
        <v/>
      </c>
      <c r="YE944" s="137" t="str">
        <f>IFERROR(IF(Purchase!D734 &lt;&gt;"",Purchase!D734,""),"")</f>
        <v/>
      </c>
      <c r="YF944" s="137" t="str">
        <f>IFERROR(IF(Purchase!E734 &lt;&gt;"",Purchase!E734,""),"")</f>
        <v/>
      </c>
      <c r="YG944" s="137" t="str">
        <f>IFERROR(IF(Purchase!F734 &lt;&gt;"",Purchase!F734,""),"")</f>
        <v/>
      </c>
      <c r="YH944" s="137" t="str">
        <f>IFERROR(IF(Purchase!G734 &lt;&gt;"",Purchase!G734,""),"")</f>
        <v/>
      </c>
      <c r="YI944" s="137" t="str">
        <f>IFERROR(IF(Purchase!H734 &lt;&gt;"",Purchase!H734,""),"")</f>
        <v/>
      </c>
      <c r="YJ944" s="137" t="str">
        <f>IFERROR(IF(Purchase!I734 &lt;&gt;"",Purchase!I734,""),"")</f>
        <v/>
      </c>
      <c r="YK944" s="137" t="str">
        <f>IFERROR(IF(Purchase!J734 &lt;&gt;"",Purchase!J734,""),"")</f>
        <v/>
      </c>
      <c r="YL944" s="149" t="str">
        <f t="shared" si="38"/>
        <v/>
      </c>
      <c r="YM944" s="135"/>
      <c r="YN944" s="138"/>
      <c r="YO944" s="139"/>
      <c r="YP944" s="138"/>
      <c r="YQ944" s="138"/>
      <c r="YR944" s="140"/>
      <c r="YS944" s="138"/>
      <c r="YT944" s="138"/>
      <c r="YU944" s="141"/>
      <c r="YV944" s="135"/>
      <c r="YW944" s="135"/>
      <c r="YX944" s="135"/>
      <c r="YY944" s="135"/>
      <c r="YZ944" s="135"/>
      <c r="ZA944" s="135"/>
      <c r="ZB944" s="135"/>
      <c r="ZC944" s="135"/>
      <c r="ZD944" s="135" t="str">
        <f>IF(ZG944 &lt;&gt; "",(COUNTIF($ZG$212:ZG944,ZG944)&amp;"_"&amp;ZG944),"")</f>
        <v/>
      </c>
      <c r="ZE944" s="142" t="str">
        <f>IFERROR(IF(Sale!A735 &lt;&gt; "", Sale!A735, ""), "")</f>
        <v/>
      </c>
      <c r="ZF944" s="135" t="str">
        <f>IFERROR(IF(Sale!B735 &lt;&gt; "", Sale!B735, ""), "")</f>
        <v/>
      </c>
      <c r="ZG944" s="135" t="str">
        <f>IFERROR(IF(Sale!C735 &lt;&gt; "", Sale!C735, ""), "")</f>
        <v/>
      </c>
      <c r="ZH944" s="135" t="str">
        <f>IFERROR(IF(Sale!D735 &lt;&gt; "", Sale!D735, ""), "")</f>
        <v/>
      </c>
      <c r="ZI944" s="135" t="str">
        <f>IFERROR(IF(Sale!E735 &lt;&gt; "", Sale!E735, ""), "")</f>
        <v/>
      </c>
      <c r="ZJ944" s="135" t="str">
        <f>IFERROR(IF(Sale!F735 &lt;&gt; "", Sale!F735, ""), "")</f>
        <v/>
      </c>
      <c r="ZK944" s="135" t="str">
        <f>IFERROR(IF(Sale!G735 &lt;&gt; "", Sale!G735, ""), "")</f>
        <v/>
      </c>
      <c r="ZL944" s="135" t="str">
        <f>IFERROR(IF(Sale!H735 &lt;&gt; "", Sale!H735, ""), "")</f>
        <v/>
      </c>
      <c r="ZM944" s="135" t="str">
        <f>IFERROR(IF(Sale!I735 &lt;&gt; "", Sale!I735, ""), "")</f>
        <v/>
      </c>
      <c r="ZN944" s="135" t="str">
        <f>IFERROR(IF(Sale!J735 &lt;&gt; "", Sale!J735, ""), "")</f>
        <v/>
      </c>
      <c r="ZO944" s="135" t="str">
        <f>IFERROR(IF(Sale!K735 &lt;&gt; "", Sale!K735, ""), "")</f>
        <v/>
      </c>
      <c r="ZP944" s="135" t="str">
        <f>IFERROR(IF(Sale!L735 &lt;&gt; "", Sale!L735, ""), "")</f>
        <v/>
      </c>
      <c r="ZQ944" s="135" t="str">
        <f>IFERROR(IF(Sale!M735 &lt;&gt; "", Sale!M735, ""), "")</f>
        <v/>
      </c>
      <c r="ZR944" s="135" t="str">
        <f>IFERROR(IF(Sale!N735 &lt;&gt; "", Sale!N735, ""), "")</f>
        <v/>
      </c>
      <c r="ZS944" s="135" t="str">
        <f>IFERROR(IF(Sale!O735 &lt;&gt; "", Sale!O735, ""), "")</f>
        <v/>
      </c>
      <c r="ZT944" s="135"/>
      <c r="ZU944" s="135"/>
      <c r="ZV944" s="135"/>
      <c r="ZW944" s="135"/>
      <c r="ZX944" s="139"/>
      <c r="ZY944" s="135"/>
      <c r="ZZ944" s="135"/>
    </row>
    <row r="945" spans="651:702">
      <c r="YA945" s="135" t="str">
        <f>IF(YC945 &lt;&gt; "", (COUNTIF($YC$212:YC945,YC945)&amp;"_"&amp;YC945),"")</f>
        <v/>
      </c>
      <c r="YB945" s="136" t="str">
        <f>IFERROR(IF(Purchase!A735 &lt;&gt;"",Purchase!A735,""),"")</f>
        <v/>
      </c>
      <c r="YC945" s="137" t="str">
        <f>IFERROR(IF(Purchase!B735 &lt;&gt;"",Purchase!B735,""),"")</f>
        <v/>
      </c>
      <c r="YD945" s="137" t="str">
        <f>IFERROR(IF(Purchase!C735 &lt;&gt;"",Purchase!C735,""),"")</f>
        <v/>
      </c>
      <c r="YE945" s="137" t="str">
        <f>IFERROR(IF(Purchase!D735 &lt;&gt;"",Purchase!D735,""),"")</f>
        <v/>
      </c>
      <c r="YF945" s="137" t="str">
        <f>IFERROR(IF(Purchase!E735 &lt;&gt;"",Purchase!E735,""),"")</f>
        <v/>
      </c>
      <c r="YG945" s="137" t="str">
        <f>IFERROR(IF(Purchase!F735 &lt;&gt;"",Purchase!F735,""),"")</f>
        <v/>
      </c>
      <c r="YH945" s="137" t="str">
        <f>IFERROR(IF(Purchase!G735 &lt;&gt;"",Purchase!G735,""),"")</f>
        <v/>
      </c>
      <c r="YI945" s="137" t="str">
        <f>IFERROR(IF(Purchase!H735 &lt;&gt;"",Purchase!H735,""),"")</f>
        <v/>
      </c>
      <c r="YJ945" s="137" t="str">
        <f>IFERROR(IF(Purchase!I735 &lt;&gt;"",Purchase!I735,""),"")</f>
        <v/>
      </c>
      <c r="YK945" s="137" t="str">
        <f>IFERROR(IF(Purchase!J735 &lt;&gt;"",Purchase!J735,""),"")</f>
        <v/>
      </c>
      <c r="YL945" s="149" t="str">
        <f t="shared" si="38"/>
        <v/>
      </c>
      <c r="YM945" s="135"/>
      <c r="YN945" s="138"/>
      <c r="YO945" s="139"/>
      <c r="YP945" s="138"/>
      <c r="YQ945" s="138"/>
      <c r="YR945" s="140"/>
      <c r="YS945" s="138"/>
      <c r="YT945" s="138"/>
      <c r="YU945" s="141"/>
      <c r="YV945" s="135"/>
      <c r="YW945" s="135"/>
      <c r="YX945" s="135"/>
      <c r="YY945" s="135"/>
      <c r="YZ945" s="135"/>
      <c r="ZA945" s="135"/>
      <c r="ZB945" s="135"/>
      <c r="ZC945" s="135"/>
      <c r="ZD945" s="135" t="str">
        <f>IF(ZG945 &lt;&gt; "",(COUNTIF($ZG$212:ZG945,ZG945)&amp;"_"&amp;ZG945),"")</f>
        <v/>
      </c>
      <c r="ZE945" s="142" t="str">
        <f>IFERROR(IF(Sale!A736 &lt;&gt; "", Sale!A736, ""), "")</f>
        <v/>
      </c>
      <c r="ZF945" s="135" t="str">
        <f>IFERROR(IF(Sale!B736 &lt;&gt; "", Sale!B736, ""), "")</f>
        <v/>
      </c>
      <c r="ZG945" s="135" t="str">
        <f>IFERROR(IF(Sale!C736 &lt;&gt; "", Sale!C736, ""), "")</f>
        <v/>
      </c>
      <c r="ZH945" s="135" t="str">
        <f>IFERROR(IF(Sale!D736 &lt;&gt; "", Sale!D736, ""), "")</f>
        <v/>
      </c>
      <c r="ZI945" s="135" t="str">
        <f>IFERROR(IF(Sale!E736 &lt;&gt; "", Sale!E736, ""), "")</f>
        <v/>
      </c>
      <c r="ZJ945" s="135" t="str">
        <f>IFERROR(IF(Sale!F736 &lt;&gt; "", Sale!F736, ""), "")</f>
        <v/>
      </c>
      <c r="ZK945" s="135" t="str">
        <f>IFERROR(IF(Sale!G736 &lt;&gt; "", Sale!G736, ""), "")</f>
        <v/>
      </c>
      <c r="ZL945" s="135" t="str">
        <f>IFERROR(IF(Sale!H736 &lt;&gt; "", Sale!H736, ""), "")</f>
        <v/>
      </c>
      <c r="ZM945" s="135" t="str">
        <f>IFERROR(IF(Sale!I736 &lt;&gt; "", Sale!I736, ""), "")</f>
        <v/>
      </c>
      <c r="ZN945" s="135" t="str">
        <f>IFERROR(IF(Sale!J736 &lt;&gt; "", Sale!J736, ""), "")</f>
        <v/>
      </c>
      <c r="ZO945" s="135" t="str">
        <f>IFERROR(IF(Sale!K736 &lt;&gt; "", Sale!K736, ""), "")</f>
        <v/>
      </c>
      <c r="ZP945" s="135" t="str">
        <f>IFERROR(IF(Sale!L736 &lt;&gt; "", Sale!L736, ""), "")</f>
        <v/>
      </c>
      <c r="ZQ945" s="135" t="str">
        <f>IFERROR(IF(Sale!M736 &lt;&gt; "", Sale!M736, ""), "")</f>
        <v/>
      </c>
      <c r="ZR945" s="135" t="str">
        <f>IFERROR(IF(Sale!N736 &lt;&gt; "", Sale!N736, ""), "")</f>
        <v/>
      </c>
      <c r="ZS945" s="135" t="str">
        <f>IFERROR(IF(Sale!O736 &lt;&gt; "", Sale!O736, ""), "")</f>
        <v/>
      </c>
      <c r="ZT945" s="135"/>
      <c r="ZU945" s="135"/>
      <c r="ZV945" s="135"/>
      <c r="ZW945" s="135"/>
      <c r="ZX945" s="139"/>
      <c r="ZY945" s="135"/>
      <c r="ZZ945" s="135"/>
    </row>
    <row r="946" spans="651:702">
      <c r="YA946" s="135" t="str">
        <f>IF(YC946 &lt;&gt; "", (COUNTIF($YC$212:YC946,YC946)&amp;"_"&amp;YC946),"")</f>
        <v/>
      </c>
      <c r="YB946" s="136" t="str">
        <f>IFERROR(IF(Purchase!A736 &lt;&gt;"",Purchase!A736,""),"")</f>
        <v/>
      </c>
      <c r="YC946" s="137" t="str">
        <f>IFERROR(IF(Purchase!B736 &lt;&gt;"",Purchase!B736,""),"")</f>
        <v/>
      </c>
      <c r="YD946" s="137" t="str">
        <f>IFERROR(IF(Purchase!C736 &lt;&gt;"",Purchase!C736,""),"")</f>
        <v/>
      </c>
      <c r="YE946" s="137" t="str">
        <f>IFERROR(IF(Purchase!D736 &lt;&gt;"",Purchase!D736,""),"")</f>
        <v/>
      </c>
      <c r="YF946" s="137" t="str">
        <f>IFERROR(IF(Purchase!E736 &lt;&gt;"",Purchase!E736,""),"")</f>
        <v/>
      </c>
      <c r="YG946" s="137" t="str">
        <f>IFERROR(IF(Purchase!F736 &lt;&gt;"",Purchase!F736,""),"")</f>
        <v/>
      </c>
      <c r="YH946" s="137" t="str">
        <f>IFERROR(IF(Purchase!G736 &lt;&gt;"",Purchase!G736,""),"")</f>
        <v/>
      </c>
      <c r="YI946" s="137" t="str">
        <f>IFERROR(IF(Purchase!H736 &lt;&gt;"",Purchase!H736,""),"")</f>
        <v/>
      </c>
      <c r="YJ946" s="137" t="str">
        <f>IFERROR(IF(Purchase!I736 &lt;&gt;"",Purchase!I736,""),"")</f>
        <v/>
      </c>
      <c r="YK946" s="137" t="str">
        <f>IFERROR(IF(Purchase!J736 &lt;&gt;"",Purchase!J736,""),"")</f>
        <v/>
      </c>
      <c r="YL946" s="149" t="str">
        <f t="shared" si="38"/>
        <v/>
      </c>
      <c r="YM946" s="135"/>
      <c r="YN946" s="138"/>
      <c r="YO946" s="139"/>
      <c r="YP946" s="138"/>
      <c r="YQ946" s="138"/>
      <c r="YR946" s="140"/>
      <c r="YS946" s="138"/>
      <c r="YT946" s="138"/>
      <c r="YU946" s="141"/>
      <c r="YV946" s="135"/>
      <c r="YW946" s="135"/>
      <c r="YX946" s="135"/>
      <c r="YY946" s="135"/>
      <c r="YZ946" s="135"/>
      <c r="ZA946" s="135"/>
      <c r="ZB946" s="135"/>
      <c r="ZC946" s="135"/>
      <c r="ZD946" s="135" t="str">
        <f>IF(ZG946 &lt;&gt; "",(COUNTIF($ZG$212:ZG946,ZG946)&amp;"_"&amp;ZG946),"")</f>
        <v/>
      </c>
      <c r="ZE946" s="142" t="str">
        <f>IFERROR(IF(Sale!A737 &lt;&gt; "", Sale!A737, ""), "")</f>
        <v/>
      </c>
      <c r="ZF946" s="135" t="str">
        <f>IFERROR(IF(Sale!B737 &lt;&gt; "", Sale!B737, ""), "")</f>
        <v/>
      </c>
      <c r="ZG946" s="135" t="str">
        <f>IFERROR(IF(Sale!C737 &lt;&gt; "", Sale!C737, ""), "")</f>
        <v/>
      </c>
      <c r="ZH946" s="135" t="str">
        <f>IFERROR(IF(Sale!D737 &lt;&gt; "", Sale!D737, ""), "")</f>
        <v/>
      </c>
      <c r="ZI946" s="135" t="str">
        <f>IFERROR(IF(Sale!E737 &lt;&gt; "", Sale!E737, ""), "")</f>
        <v/>
      </c>
      <c r="ZJ946" s="135" t="str">
        <f>IFERROR(IF(Sale!F737 &lt;&gt; "", Sale!F737, ""), "")</f>
        <v/>
      </c>
      <c r="ZK946" s="135" t="str">
        <f>IFERROR(IF(Sale!G737 &lt;&gt; "", Sale!G737, ""), "")</f>
        <v/>
      </c>
      <c r="ZL946" s="135" t="str">
        <f>IFERROR(IF(Sale!H737 &lt;&gt; "", Sale!H737, ""), "")</f>
        <v/>
      </c>
      <c r="ZM946" s="135" t="str">
        <f>IFERROR(IF(Sale!I737 &lt;&gt; "", Sale!I737, ""), "")</f>
        <v/>
      </c>
      <c r="ZN946" s="135" t="str">
        <f>IFERROR(IF(Sale!J737 &lt;&gt; "", Sale!J737, ""), "")</f>
        <v/>
      </c>
      <c r="ZO946" s="135" t="str">
        <f>IFERROR(IF(Sale!K737 &lt;&gt; "", Sale!K737, ""), "")</f>
        <v/>
      </c>
      <c r="ZP946" s="135" t="str">
        <f>IFERROR(IF(Sale!L737 &lt;&gt; "", Sale!L737, ""), "")</f>
        <v/>
      </c>
      <c r="ZQ946" s="135" t="str">
        <f>IFERROR(IF(Sale!M737 &lt;&gt; "", Sale!M737, ""), "")</f>
        <v/>
      </c>
      <c r="ZR946" s="135" t="str">
        <f>IFERROR(IF(Sale!N737 &lt;&gt; "", Sale!N737, ""), "")</f>
        <v/>
      </c>
      <c r="ZS946" s="135" t="str">
        <f>IFERROR(IF(Sale!O737 &lt;&gt; "", Sale!O737, ""), "")</f>
        <v/>
      </c>
      <c r="ZT946" s="135"/>
      <c r="ZU946" s="135"/>
      <c r="ZV946" s="135"/>
      <c r="ZW946" s="135"/>
      <c r="ZX946" s="139"/>
      <c r="ZY946" s="135"/>
      <c r="ZZ946" s="135"/>
    </row>
    <row r="947" spans="651:702">
      <c r="YA947" s="135" t="str">
        <f>IF(YC947 &lt;&gt; "", (COUNTIF($YC$212:YC947,YC947)&amp;"_"&amp;YC947),"")</f>
        <v/>
      </c>
      <c r="YB947" s="136" t="str">
        <f>IFERROR(IF(Purchase!A737 &lt;&gt;"",Purchase!A737,""),"")</f>
        <v/>
      </c>
      <c r="YC947" s="137" t="str">
        <f>IFERROR(IF(Purchase!B737 &lt;&gt;"",Purchase!B737,""),"")</f>
        <v/>
      </c>
      <c r="YD947" s="137" t="str">
        <f>IFERROR(IF(Purchase!C737 &lt;&gt;"",Purchase!C737,""),"")</f>
        <v/>
      </c>
      <c r="YE947" s="137" t="str">
        <f>IFERROR(IF(Purchase!D737 &lt;&gt;"",Purchase!D737,""),"")</f>
        <v/>
      </c>
      <c r="YF947" s="137" t="str">
        <f>IFERROR(IF(Purchase!E737 &lt;&gt;"",Purchase!E737,""),"")</f>
        <v/>
      </c>
      <c r="YG947" s="137" t="str">
        <f>IFERROR(IF(Purchase!F737 &lt;&gt;"",Purchase!F737,""),"")</f>
        <v/>
      </c>
      <c r="YH947" s="137" t="str">
        <f>IFERROR(IF(Purchase!G737 &lt;&gt;"",Purchase!G737,""),"")</f>
        <v/>
      </c>
      <c r="YI947" s="137" t="str">
        <f>IFERROR(IF(Purchase!H737 &lt;&gt;"",Purchase!H737,""),"")</f>
        <v/>
      </c>
      <c r="YJ947" s="137" t="str">
        <f>IFERROR(IF(Purchase!I737 &lt;&gt;"",Purchase!I737,""),"")</f>
        <v/>
      </c>
      <c r="YK947" s="137" t="str">
        <f>IFERROR(IF(Purchase!J737 &lt;&gt;"",Purchase!J737,""),"")</f>
        <v/>
      </c>
      <c r="YL947" s="149" t="str">
        <f t="shared" si="38"/>
        <v/>
      </c>
      <c r="YM947" s="135"/>
      <c r="YN947" s="138"/>
      <c r="YO947" s="139"/>
      <c r="YP947" s="138"/>
      <c r="YQ947" s="138"/>
      <c r="YR947" s="140"/>
      <c r="YS947" s="138"/>
      <c r="YT947" s="138"/>
      <c r="YU947" s="141"/>
      <c r="YV947" s="135"/>
      <c r="YW947" s="135"/>
      <c r="YX947" s="135"/>
      <c r="YY947" s="135"/>
      <c r="YZ947" s="135"/>
      <c r="ZA947" s="135"/>
      <c r="ZB947" s="135"/>
      <c r="ZC947" s="135"/>
      <c r="ZD947" s="135" t="str">
        <f>IF(ZG947 &lt;&gt; "",(COUNTIF($ZG$212:ZG947,ZG947)&amp;"_"&amp;ZG947),"")</f>
        <v/>
      </c>
      <c r="ZE947" s="142" t="str">
        <f>IFERROR(IF(Sale!A738 &lt;&gt; "", Sale!A738, ""), "")</f>
        <v/>
      </c>
      <c r="ZF947" s="135" t="str">
        <f>IFERROR(IF(Sale!B738 &lt;&gt; "", Sale!B738, ""), "")</f>
        <v/>
      </c>
      <c r="ZG947" s="135" t="str">
        <f>IFERROR(IF(Sale!C738 &lt;&gt; "", Sale!C738, ""), "")</f>
        <v/>
      </c>
      <c r="ZH947" s="135" t="str">
        <f>IFERROR(IF(Sale!D738 &lt;&gt; "", Sale!D738, ""), "")</f>
        <v/>
      </c>
      <c r="ZI947" s="135" t="str">
        <f>IFERROR(IF(Sale!E738 &lt;&gt; "", Sale!E738, ""), "")</f>
        <v/>
      </c>
      <c r="ZJ947" s="135" t="str">
        <f>IFERROR(IF(Sale!F738 &lt;&gt; "", Sale!F738, ""), "")</f>
        <v/>
      </c>
      <c r="ZK947" s="135" t="str">
        <f>IFERROR(IF(Sale!G738 &lt;&gt; "", Sale!G738, ""), "")</f>
        <v/>
      </c>
      <c r="ZL947" s="135" t="str">
        <f>IFERROR(IF(Sale!H738 &lt;&gt; "", Sale!H738, ""), "")</f>
        <v/>
      </c>
      <c r="ZM947" s="135" t="str">
        <f>IFERROR(IF(Sale!I738 &lt;&gt; "", Sale!I738, ""), "")</f>
        <v/>
      </c>
      <c r="ZN947" s="135" t="str">
        <f>IFERROR(IF(Sale!J738 &lt;&gt; "", Sale!J738, ""), "")</f>
        <v/>
      </c>
      <c r="ZO947" s="135" t="str">
        <f>IFERROR(IF(Sale!K738 &lt;&gt; "", Sale!K738, ""), "")</f>
        <v/>
      </c>
      <c r="ZP947" s="135" t="str">
        <f>IFERROR(IF(Sale!L738 &lt;&gt; "", Sale!L738, ""), "")</f>
        <v/>
      </c>
      <c r="ZQ947" s="135" t="str">
        <f>IFERROR(IF(Sale!M738 &lt;&gt; "", Sale!M738, ""), "")</f>
        <v/>
      </c>
      <c r="ZR947" s="135" t="str">
        <f>IFERROR(IF(Sale!N738 &lt;&gt; "", Sale!N738, ""), "")</f>
        <v/>
      </c>
      <c r="ZS947" s="135" t="str">
        <f>IFERROR(IF(Sale!O738 &lt;&gt; "", Sale!O738, ""), "")</f>
        <v/>
      </c>
      <c r="ZT947" s="135"/>
      <c r="ZU947" s="135"/>
      <c r="ZV947" s="135"/>
      <c r="ZW947" s="135"/>
      <c r="ZX947" s="139"/>
      <c r="ZY947" s="135"/>
      <c r="ZZ947" s="135"/>
    </row>
    <row r="948" spans="651:702">
      <c r="YA948" s="135" t="str">
        <f>IF(YC948 &lt;&gt; "", (COUNTIF($YC$212:YC948,YC948)&amp;"_"&amp;YC948),"")</f>
        <v/>
      </c>
      <c r="YB948" s="136" t="str">
        <f>IFERROR(IF(Purchase!A738 &lt;&gt;"",Purchase!A738,""),"")</f>
        <v/>
      </c>
      <c r="YC948" s="137" t="str">
        <f>IFERROR(IF(Purchase!B738 &lt;&gt;"",Purchase!B738,""),"")</f>
        <v/>
      </c>
      <c r="YD948" s="137" t="str">
        <f>IFERROR(IF(Purchase!C738 &lt;&gt;"",Purchase!C738,""),"")</f>
        <v/>
      </c>
      <c r="YE948" s="137" t="str">
        <f>IFERROR(IF(Purchase!D738 &lt;&gt;"",Purchase!D738,""),"")</f>
        <v/>
      </c>
      <c r="YF948" s="137" t="str">
        <f>IFERROR(IF(Purchase!E738 &lt;&gt;"",Purchase!E738,""),"")</f>
        <v/>
      </c>
      <c r="YG948" s="137" t="str">
        <f>IFERROR(IF(Purchase!F738 &lt;&gt;"",Purchase!F738,""),"")</f>
        <v/>
      </c>
      <c r="YH948" s="137" t="str">
        <f>IFERROR(IF(Purchase!G738 &lt;&gt;"",Purchase!G738,""),"")</f>
        <v/>
      </c>
      <c r="YI948" s="137" t="str">
        <f>IFERROR(IF(Purchase!H738 &lt;&gt;"",Purchase!H738,""),"")</f>
        <v/>
      </c>
      <c r="YJ948" s="137" t="str">
        <f>IFERROR(IF(Purchase!I738 &lt;&gt;"",Purchase!I738,""),"")</f>
        <v/>
      </c>
      <c r="YK948" s="137" t="str">
        <f>IFERROR(IF(Purchase!J738 &lt;&gt;"",Purchase!J738,""),"")</f>
        <v/>
      </c>
      <c r="YL948" s="149" t="str">
        <f t="shared" si="38"/>
        <v/>
      </c>
      <c r="YM948" s="135"/>
      <c r="YN948" s="138"/>
      <c r="YO948" s="139"/>
      <c r="YP948" s="138"/>
      <c r="YQ948" s="138"/>
      <c r="YR948" s="140"/>
      <c r="YS948" s="138"/>
      <c r="YT948" s="138"/>
      <c r="YU948" s="141"/>
      <c r="YV948" s="135"/>
      <c r="YW948" s="135"/>
      <c r="YX948" s="135"/>
      <c r="YY948" s="135"/>
      <c r="YZ948" s="135"/>
      <c r="ZA948" s="135"/>
      <c r="ZB948" s="135"/>
      <c r="ZC948" s="135"/>
      <c r="ZD948" s="135" t="str">
        <f>IF(ZG948 &lt;&gt; "",(COUNTIF($ZG$212:ZG948,ZG948)&amp;"_"&amp;ZG948),"")</f>
        <v/>
      </c>
      <c r="ZE948" s="142" t="str">
        <f>IFERROR(IF(Sale!A739 &lt;&gt; "", Sale!A739, ""), "")</f>
        <v/>
      </c>
      <c r="ZF948" s="135" t="str">
        <f>IFERROR(IF(Sale!B739 &lt;&gt; "", Sale!B739, ""), "")</f>
        <v/>
      </c>
      <c r="ZG948" s="135" t="str">
        <f>IFERROR(IF(Sale!C739 &lt;&gt; "", Sale!C739, ""), "")</f>
        <v/>
      </c>
      <c r="ZH948" s="135" t="str">
        <f>IFERROR(IF(Sale!D739 &lt;&gt; "", Sale!D739, ""), "")</f>
        <v/>
      </c>
      <c r="ZI948" s="135" t="str">
        <f>IFERROR(IF(Sale!E739 &lt;&gt; "", Sale!E739, ""), "")</f>
        <v/>
      </c>
      <c r="ZJ948" s="135" t="str">
        <f>IFERROR(IF(Sale!F739 &lt;&gt; "", Sale!F739, ""), "")</f>
        <v/>
      </c>
      <c r="ZK948" s="135" t="str">
        <f>IFERROR(IF(Sale!G739 &lt;&gt; "", Sale!G739, ""), "")</f>
        <v/>
      </c>
      <c r="ZL948" s="135" t="str">
        <f>IFERROR(IF(Sale!H739 &lt;&gt; "", Sale!H739, ""), "")</f>
        <v/>
      </c>
      <c r="ZM948" s="135" t="str">
        <f>IFERROR(IF(Sale!I739 &lt;&gt; "", Sale!I739, ""), "")</f>
        <v/>
      </c>
      <c r="ZN948" s="135" t="str">
        <f>IFERROR(IF(Sale!J739 &lt;&gt; "", Sale!J739, ""), "")</f>
        <v/>
      </c>
      <c r="ZO948" s="135" t="str">
        <f>IFERROR(IF(Sale!K739 &lt;&gt; "", Sale!K739, ""), "")</f>
        <v/>
      </c>
      <c r="ZP948" s="135" t="str">
        <f>IFERROR(IF(Sale!L739 &lt;&gt; "", Sale!L739, ""), "")</f>
        <v/>
      </c>
      <c r="ZQ948" s="135" t="str">
        <f>IFERROR(IF(Sale!M739 &lt;&gt; "", Sale!M739, ""), "")</f>
        <v/>
      </c>
      <c r="ZR948" s="135" t="str">
        <f>IFERROR(IF(Sale!N739 &lt;&gt; "", Sale!N739, ""), "")</f>
        <v/>
      </c>
      <c r="ZS948" s="135" t="str">
        <f>IFERROR(IF(Sale!O739 &lt;&gt; "", Sale!O739, ""), "")</f>
        <v/>
      </c>
      <c r="ZT948" s="135"/>
      <c r="ZU948" s="135"/>
      <c r="ZV948" s="135"/>
      <c r="ZW948" s="135"/>
      <c r="ZX948" s="139"/>
      <c r="ZY948" s="135"/>
      <c r="ZZ948" s="135"/>
    </row>
    <row r="949" spans="651:702">
      <c r="YA949" s="135" t="str">
        <f>IF(YC949 &lt;&gt; "", (COUNTIF($YC$212:YC949,YC949)&amp;"_"&amp;YC949),"")</f>
        <v/>
      </c>
      <c r="YB949" s="136" t="str">
        <f>IFERROR(IF(Purchase!A739 &lt;&gt;"",Purchase!A739,""),"")</f>
        <v/>
      </c>
      <c r="YC949" s="137" t="str">
        <f>IFERROR(IF(Purchase!B739 &lt;&gt;"",Purchase!B739,""),"")</f>
        <v/>
      </c>
      <c r="YD949" s="137" t="str">
        <f>IFERROR(IF(Purchase!C739 &lt;&gt;"",Purchase!C739,""),"")</f>
        <v/>
      </c>
      <c r="YE949" s="137" t="str">
        <f>IFERROR(IF(Purchase!D739 &lt;&gt;"",Purchase!D739,""),"")</f>
        <v/>
      </c>
      <c r="YF949" s="137" t="str">
        <f>IFERROR(IF(Purchase!E739 &lt;&gt;"",Purchase!E739,""),"")</f>
        <v/>
      </c>
      <c r="YG949" s="137" t="str">
        <f>IFERROR(IF(Purchase!F739 &lt;&gt;"",Purchase!F739,""),"")</f>
        <v/>
      </c>
      <c r="YH949" s="137" t="str">
        <f>IFERROR(IF(Purchase!G739 &lt;&gt;"",Purchase!G739,""),"")</f>
        <v/>
      </c>
      <c r="YI949" s="137" t="str">
        <f>IFERROR(IF(Purchase!H739 &lt;&gt;"",Purchase!H739,""),"")</f>
        <v/>
      </c>
      <c r="YJ949" s="137" t="str">
        <f>IFERROR(IF(Purchase!I739 &lt;&gt;"",Purchase!I739,""),"")</f>
        <v/>
      </c>
      <c r="YK949" s="137" t="str">
        <f>IFERROR(IF(Purchase!J739 &lt;&gt;"",Purchase!J739,""),"")</f>
        <v/>
      </c>
      <c r="YL949" s="149" t="str">
        <f t="shared" si="38"/>
        <v/>
      </c>
      <c r="YM949" s="135"/>
      <c r="YN949" s="138"/>
      <c r="YO949" s="139"/>
      <c r="YP949" s="138"/>
      <c r="YQ949" s="138"/>
      <c r="YR949" s="140"/>
      <c r="YS949" s="138"/>
      <c r="YT949" s="138"/>
      <c r="YU949" s="141"/>
      <c r="YV949" s="135"/>
      <c r="YW949" s="135"/>
      <c r="YX949" s="135"/>
      <c r="YY949" s="135"/>
      <c r="YZ949" s="135"/>
      <c r="ZA949" s="135"/>
      <c r="ZB949" s="135"/>
      <c r="ZC949" s="135"/>
      <c r="ZD949" s="135" t="str">
        <f>IF(ZG949 &lt;&gt; "",(COUNTIF($ZG$212:ZG949,ZG949)&amp;"_"&amp;ZG949),"")</f>
        <v/>
      </c>
      <c r="ZE949" s="142" t="str">
        <f>IFERROR(IF(Sale!A740 &lt;&gt; "", Sale!A740, ""), "")</f>
        <v/>
      </c>
      <c r="ZF949" s="135" t="str">
        <f>IFERROR(IF(Sale!B740 &lt;&gt; "", Sale!B740, ""), "")</f>
        <v/>
      </c>
      <c r="ZG949" s="135" t="str">
        <f>IFERROR(IF(Sale!C740 &lt;&gt; "", Sale!C740, ""), "")</f>
        <v/>
      </c>
      <c r="ZH949" s="135" t="str">
        <f>IFERROR(IF(Sale!D740 &lt;&gt; "", Sale!D740, ""), "")</f>
        <v/>
      </c>
      <c r="ZI949" s="135" t="str">
        <f>IFERROR(IF(Sale!E740 &lt;&gt; "", Sale!E740, ""), "")</f>
        <v/>
      </c>
      <c r="ZJ949" s="135" t="str">
        <f>IFERROR(IF(Sale!F740 &lt;&gt; "", Sale!F740, ""), "")</f>
        <v/>
      </c>
      <c r="ZK949" s="135" t="str">
        <f>IFERROR(IF(Sale!G740 &lt;&gt; "", Sale!G740, ""), "")</f>
        <v/>
      </c>
      <c r="ZL949" s="135" t="str">
        <f>IFERROR(IF(Sale!H740 &lt;&gt; "", Sale!H740, ""), "")</f>
        <v/>
      </c>
      <c r="ZM949" s="135" t="str">
        <f>IFERROR(IF(Sale!I740 &lt;&gt; "", Sale!I740, ""), "")</f>
        <v/>
      </c>
      <c r="ZN949" s="135" t="str">
        <f>IFERROR(IF(Sale!J740 &lt;&gt; "", Sale!J740, ""), "")</f>
        <v/>
      </c>
      <c r="ZO949" s="135" t="str">
        <f>IFERROR(IF(Sale!K740 &lt;&gt; "", Sale!K740, ""), "")</f>
        <v/>
      </c>
      <c r="ZP949" s="135" t="str">
        <f>IFERROR(IF(Sale!L740 &lt;&gt; "", Sale!L740, ""), "")</f>
        <v/>
      </c>
      <c r="ZQ949" s="135" t="str">
        <f>IFERROR(IF(Sale!M740 &lt;&gt; "", Sale!M740, ""), "")</f>
        <v/>
      </c>
      <c r="ZR949" s="135" t="str">
        <f>IFERROR(IF(Sale!N740 &lt;&gt; "", Sale!N740, ""), "")</f>
        <v/>
      </c>
      <c r="ZS949" s="135" t="str">
        <f>IFERROR(IF(Sale!O740 &lt;&gt; "", Sale!O740, ""), "")</f>
        <v/>
      </c>
      <c r="ZT949" s="135"/>
      <c r="ZU949" s="135"/>
      <c r="ZV949" s="135"/>
      <c r="ZW949" s="135"/>
      <c r="ZX949" s="139"/>
      <c r="ZY949" s="135"/>
      <c r="ZZ949" s="135"/>
    </row>
    <row r="950" spans="651:702">
      <c r="YA950" s="135" t="str">
        <f>IF(YC950 &lt;&gt; "", (COUNTIF($YC$212:YC950,YC950)&amp;"_"&amp;YC950),"")</f>
        <v/>
      </c>
      <c r="YB950" s="136" t="str">
        <f>IFERROR(IF(Purchase!A740 &lt;&gt;"",Purchase!A740,""),"")</f>
        <v/>
      </c>
      <c r="YC950" s="137" t="str">
        <f>IFERROR(IF(Purchase!B740 &lt;&gt;"",Purchase!B740,""),"")</f>
        <v/>
      </c>
      <c r="YD950" s="137" t="str">
        <f>IFERROR(IF(Purchase!C740 &lt;&gt;"",Purchase!C740,""),"")</f>
        <v/>
      </c>
      <c r="YE950" s="137" t="str">
        <f>IFERROR(IF(Purchase!D740 &lt;&gt;"",Purchase!D740,""),"")</f>
        <v/>
      </c>
      <c r="YF950" s="137" t="str">
        <f>IFERROR(IF(Purchase!E740 &lt;&gt;"",Purchase!E740,""),"")</f>
        <v/>
      </c>
      <c r="YG950" s="137" t="str">
        <f>IFERROR(IF(Purchase!F740 &lt;&gt;"",Purchase!F740,""),"")</f>
        <v/>
      </c>
      <c r="YH950" s="137" t="str">
        <f>IFERROR(IF(Purchase!G740 &lt;&gt;"",Purchase!G740,""),"")</f>
        <v/>
      </c>
      <c r="YI950" s="137" t="str">
        <f>IFERROR(IF(Purchase!H740 &lt;&gt;"",Purchase!H740,""),"")</f>
        <v/>
      </c>
      <c r="YJ950" s="137" t="str">
        <f>IFERROR(IF(Purchase!I740 &lt;&gt;"",Purchase!I740,""),"")</f>
        <v/>
      </c>
      <c r="YK950" s="137" t="str">
        <f>IFERROR(IF(Purchase!J740 &lt;&gt;"",Purchase!J740,""),"")</f>
        <v/>
      </c>
      <c r="YL950" s="149" t="str">
        <f t="shared" si="38"/>
        <v/>
      </c>
      <c r="YM950" s="135"/>
      <c r="YN950" s="138"/>
      <c r="YO950" s="139"/>
      <c r="YP950" s="138"/>
      <c r="YQ950" s="138"/>
      <c r="YR950" s="140"/>
      <c r="YS950" s="138"/>
      <c r="YT950" s="138"/>
      <c r="YU950" s="141"/>
      <c r="YV950" s="135"/>
      <c r="YW950" s="135"/>
      <c r="YX950" s="135"/>
      <c r="YY950" s="135"/>
      <c r="YZ950" s="135"/>
      <c r="ZA950" s="135"/>
      <c r="ZB950" s="135"/>
      <c r="ZC950" s="135"/>
      <c r="ZD950" s="135" t="str">
        <f>IF(ZG950 &lt;&gt; "",(COUNTIF($ZG$212:ZG950,ZG950)&amp;"_"&amp;ZG950),"")</f>
        <v/>
      </c>
      <c r="ZE950" s="142" t="str">
        <f>IFERROR(IF(Sale!A741 &lt;&gt; "", Sale!A741, ""), "")</f>
        <v/>
      </c>
      <c r="ZF950" s="135" t="str">
        <f>IFERROR(IF(Sale!B741 &lt;&gt; "", Sale!B741, ""), "")</f>
        <v/>
      </c>
      <c r="ZG950" s="135" t="str">
        <f>IFERROR(IF(Sale!C741 &lt;&gt; "", Sale!C741, ""), "")</f>
        <v/>
      </c>
      <c r="ZH950" s="135" t="str">
        <f>IFERROR(IF(Sale!D741 &lt;&gt; "", Sale!D741, ""), "")</f>
        <v/>
      </c>
      <c r="ZI950" s="135" t="str">
        <f>IFERROR(IF(Sale!E741 &lt;&gt; "", Sale!E741, ""), "")</f>
        <v/>
      </c>
      <c r="ZJ950" s="135" t="str">
        <f>IFERROR(IF(Sale!F741 &lt;&gt; "", Sale!F741, ""), "")</f>
        <v/>
      </c>
      <c r="ZK950" s="135" t="str">
        <f>IFERROR(IF(Sale!G741 &lt;&gt; "", Sale!G741, ""), "")</f>
        <v/>
      </c>
      <c r="ZL950" s="135" t="str">
        <f>IFERROR(IF(Sale!H741 &lt;&gt; "", Sale!H741, ""), "")</f>
        <v/>
      </c>
      <c r="ZM950" s="135" t="str">
        <f>IFERROR(IF(Sale!I741 &lt;&gt; "", Sale!I741, ""), "")</f>
        <v/>
      </c>
      <c r="ZN950" s="135" t="str">
        <f>IFERROR(IF(Sale!J741 &lt;&gt; "", Sale!J741, ""), "")</f>
        <v/>
      </c>
      <c r="ZO950" s="135" t="str">
        <f>IFERROR(IF(Sale!K741 &lt;&gt; "", Sale!K741, ""), "")</f>
        <v/>
      </c>
      <c r="ZP950" s="135" t="str">
        <f>IFERROR(IF(Sale!L741 &lt;&gt; "", Sale!L741, ""), "")</f>
        <v/>
      </c>
      <c r="ZQ950" s="135" t="str">
        <f>IFERROR(IF(Sale!M741 &lt;&gt; "", Sale!M741, ""), "")</f>
        <v/>
      </c>
      <c r="ZR950" s="135" t="str">
        <f>IFERROR(IF(Sale!N741 &lt;&gt; "", Sale!N741, ""), "")</f>
        <v/>
      </c>
      <c r="ZS950" s="135" t="str">
        <f>IFERROR(IF(Sale!O741 &lt;&gt; "", Sale!O741, ""), "")</f>
        <v/>
      </c>
      <c r="ZT950" s="135"/>
      <c r="ZU950" s="135"/>
      <c r="ZV950" s="135"/>
      <c r="ZW950" s="135"/>
      <c r="ZX950" s="139"/>
      <c r="ZY950" s="135"/>
      <c r="ZZ950" s="135"/>
    </row>
    <row r="951" spans="651:702">
      <c r="YA951" s="135" t="str">
        <f>IF(YC951 &lt;&gt; "", (COUNTIF($YC$212:YC951,YC951)&amp;"_"&amp;YC951),"")</f>
        <v/>
      </c>
      <c r="YB951" s="136" t="str">
        <f>IFERROR(IF(Purchase!A741 &lt;&gt;"",Purchase!A741,""),"")</f>
        <v/>
      </c>
      <c r="YC951" s="137" t="str">
        <f>IFERROR(IF(Purchase!B741 &lt;&gt;"",Purchase!B741,""),"")</f>
        <v/>
      </c>
      <c r="YD951" s="137" t="str">
        <f>IFERROR(IF(Purchase!C741 &lt;&gt;"",Purchase!C741,""),"")</f>
        <v/>
      </c>
      <c r="YE951" s="137" t="str">
        <f>IFERROR(IF(Purchase!D741 &lt;&gt;"",Purchase!D741,""),"")</f>
        <v/>
      </c>
      <c r="YF951" s="137" t="str">
        <f>IFERROR(IF(Purchase!E741 &lt;&gt;"",Purchase!E741,""),"")</f>
        <v/>
      </c>
      <c r="YG951" s="137" t="str">
        <f>IFERROR(IF(Purchase!F741 &lt;&gt;"",Purchase!F741,""),"")</f>
        <v/>
      </c>
      <c r="YH951" s="137" t="str">
        <f>IFERROR(IF(Purchase!G741 &lt;&gt;"",Purchase!G741,""),"")</f>
        <v/>
      </c>
      <c r="YI951" s="137" t="str">
        <f>IFERROR(IF(Purchase!H741 &lt;&gt;"",Purchase!H741,""),"")</f>
        <v/>
      </c>
      <c r="YJ951" s="137" t="str">
        <f>IFERROR(IF(Purchase!I741 &lt;&gt;"",Purchase!I741,""),"")</f>
        <v/>
      </c>
      <c r="YK951" s="137" t="str">
        <f>IFERROR(IF(Purchase!J741 &lt;&gt;"",Purchase!J741,""),"")</f>
        <v/>
      </c>
      <c r="YL951" s="149" t="str">
        <f t="shared" si="38"/>
        <v/>
      </c>
      <c r="YM951" s="135"/>
      <c r="YN951" s="138"/>
      <c r="YO951" s="139"/>
      <c r="YP951" s="138"/>
      <c r="YQ951" s="138"/>
      <c r="YR951" s="140"/>
      <c r="YS951" s="138"/>
      <c r="YT951" s="138"/>
      <c r="YU951" s="141"/>
      <c r="YV951" s="135"/>
      <c r="YW951" s="135"/>
      <c r="YX951" s="135"/>
      <c r="YY951" s="135"/>
      <c r="YZ951" s="135"/>
      <c r="ZA951" s="135"/>
      <c r="ZB951" s="135"/>
      <c r="ZC951" s="135"/>
      <c r="ZD951" s="135" t="str">
        <f>IF(ZG951 &lt;&gt; "",(COUNTIF($ZG$212:ZG951,ZG951)&amp;"_"&amp;ZG951),"")</f>
        <v/>
      </c>
      <c r="ZE951" s="142" t="str">
        <f>IFERROR(IF(Sale!A742 &lt;&gt; "", Sale!A742, ""), "")</f>
        <v/>
      </c>
      <c r="ZF951" s="135" t="str">
        <f>IFERROR(IF(Sale!B742 &lt;&gt; "", Sale!B742, ""), "")</f>
        <v/>
      </c>
      <c r="ZG951" s="135" t="str">
        <f>IFERROR(IF(Sale!C742 &lt;&gt; "", Sale!C742, ""), "")</f>
        <v/>
      </c>
      <c r="ZH951" s="135" t="str">
        <f>IFERROR(IF(Sale!D742 &lt;&gt; "", Sale!D742, ""), "")</f>
        <v/>
      </c>
      <c r="ZI951" s="135" t="str">
        <f>IFERROR(IF(Sale!E742 &lt;&gt; "", Sale!E742, ""), "")</f>
        <v/>
      </c>
      <c r="ZJ951" s="135" t="str">
        <f>IFERROR(IF(Sale!F742 &lt;&gt; "", Sale!F742, ""), "")</f>
        <v/>
      </c>
      <c r="ZK951" s="135" t="str">
        <f>IFERROR(IF(Sale!G742 &lt;&gt; "", Sale!G742, ""), "")</f>
        <v/>
      </c>
      <c r="ZL951" s="135" t="str">
        <f>IFERROR(IF(Sale!H742 &lt;&gt; "", Sale!H742, ""), "")</f>
        <v/>
      </c>
      <c r="ZM951" s="135" t="str">
        <f>IFERROR(IF(Sale!I742 &lt;&gt; "", Sale!I742, ""), "")</f>
        <v/>
      </c>
      <c r="ZN951" s="135" t="str">
        <f>IFERROR(IF(Sale!J742 &lt;&gt; "", Sale!J742, ""), "")</f>
        <v/>
      </c>
      <c r="ZO951" s="135" t="str">
        <f>IFERROR(IF(Sale!K742 &lt;&gt; "", Sale!K742, ""), "")</f>
        <v/>
      </c>
      <c r="ZP951" s="135" t="str">
        <f>IFERROR(IF(Sale!L742 &lt;&gt; "", Sale!L742, ""), "")</f>
        <v/>
      </c>
      <c r="ZQ951" s="135" t="str">
        <f>IFERROR(IF(Sale!M742 &lt;&gt; "", Sale!M742, ""), "")</f>
        <v/>
      </c>
      <c r="ZR951" s="135" t="str">
        <f>IFERROR(IF(Sale!N742 &lt;&gt; "", Sale!N742, ""), "")</f>
        <v/>
      </c>
      <c r="ZS951" s="135" t="str">
        <f>IFERROR(IF(Sale!O742 &lt;&gt; "", Sale!O742, ""), "")</f>
        <v/>
      </c>
      <c r="ZT951" s="135"/>
      <c r="ZU951" s="135"/>
      <c r="ZV951" s="135"/>
      <c r="ZW951" s="135"/>
      <c r="ZX951" s="139"/>
      <c r="ZY951" s="135"/>
      <c r="ZZ951" s="135"/>
    </row>
    <row r="952" spans="651:702">
      <c r="YA952" s="135" t="str">
        <f>IF(YC952 &lt;&gt; "", (COUNTIF($YC$212:YC952,YC952)&amp;"_"&amp;YC952),"")</f>
        <v/>
      </c>
      <c r="YB952" s="136" t="str">
        <f>IFERROR(IF(Purchase!A742 &lt;&gt;"",Purchase!A742,""),"")</f>
        <v/>
      </c>
      <c r="YC952" s="137" t="str">
        <f>IFERROR(IF(Purchase!B742 &lt;&gt;"",Purchase!B742,""),"")</f>
        <v/>
      </c>
      <c r="YD952" s="137" t="str">
        <f>IFERROR(IF(Purchase!C742 &lt;&gt;"",Purchase!C742,""),"")</f>
        <v/>
      </c>
      <c r="YE952" s="137" t="str">
        <f>IFERROR(IF(Purchase!D742 &lt;&gt;"",Purchase!D742,""),"")</f>
        <v/>
      </c>
      <c r="YF952" s="137" t="str">
        <f>IFERROR(IF(Purchase!E742 &lt;&gt;"",Purchase!E742,""),"")</f>
        <v/>
      </c>
      <c r="YG952" s="137" t="str">
        <f>IFERROR(IF(Purchase!F742 &lt;&gt;"",Purchase!F742,""),"")</f>
        <v/>
      </c>
      <c r="YH952" s="137" t="str">
        <f>IFERROR(IF(Purchase!G742 &lt;&gt;"",Purchase!G742,""),"")</f>
        <v/>
      </c>
      <c r="YI952" s="137" t="str">
        <f>IFERROR(IF(Purchase!H742 &lt;&gt;"",Purchase!H742,""),"")</f>
        <v/>
      </c>
      <c r="YJ952" s="137" t="str">
        <f>IFERROR(IF(Purchase!I742 &lt;&gt;"",Purchase!I742,""),"")</f>
        <v/>
      </c>
      <c r="YK952" s="137" t="str">
        <f>IFERROR(IF(Purchase!J742 &lt;&gt;"",Purchase!J742,""),"")</f>
        <v/>
      </c>
      <c r="YL952" s="149" t="str">
        <f t="shared" si="38"/>
        <v/>
      </c>
      <c r="YM952" s="135"/>
      <c r="YN952" s="138"/>
      <c r="YO952" s="139"/>
      <c r="YP952" s="138"/>
      <c r="YQ952" s="138"/>
      <c r="YR952" s="140"/>
      <c r="YS952" s="138"/>
      <c r="YT952" s="138"/>
      <c r="YU952" s="141"/>
      <c r="YV952" s="135"/>
      <c r="YW952" s="135"/>
      <c r="YX952" s="135"/>
      <c r="YY952" s="135"/>
      <c r="YZ952" s="135"/>
      <c r="ZA952" s="135"/>
      <c r="ZB952" s="135"/>
      <c r="ZC952" s="135"/>
      <c r="ZD952" s="135" t="str">
        <f>IF(ZG952 &lt;&gt; "",(COUNTIF($ZG$212:ZG952,ZG952)&amp;"_"&amp;ZG952),"")</f>
        <v/>
      </c>
      <c r="ZE952" s="142" t="str">
        <f>IFERROR(IF(Sale!A743 &lt;&gt; "", Sale!A743, ""), "")</f>
        <v/>
      </c>
      <c r="ZF952" s="135" t="str">
        <f>IFERROR(IF(Sale!B743 &lt;&gt; "", Sale!B743, ""), "")</f>
        <v/>
      </c>
      <c r="ZG952" s="135" t="str">
        <f>IFERROR(IF(Sale!C743 &lt;&gt; "", Sale!C743, ""), "")</f>
        <v/>
      </c>
      <c r="ZH952" s="135" t="str">
        <f>IFERROR(IF(Sale!D743 &lt;&gt; "", Sale!D743, ""), "")</f>
        <v/>
      </c>
      <c r="ZI952" s="135" t="str">
        <f>IFERROR(IF(Sale!E743 &lt;&gt; "", Sale!E743, ""), "")</f>
        <v/>
      </c>
      <c r="ZJ952" s="135" t="str">
        <f>IFERROR(IF(Sale!F743 &lt;&gt; "", Sale!F743, ""), "")</f>
        <v/>
      </c>
      <c r="ZK952" s="135" t="str">
        <f>IFERROR(IF(Sale!G743 &lt;&gt; "", Sale!G743, ""), "")</f>
        <v/>
      </c>
      <c r="ZL952" s="135" t="str">
        <f>IFERROR(IF(Sale!H743 &lt;&gt; "", Sale!H743, ""), "")</f>
        <v/>
      </c>
      <c r="ZM952" s="135" t="str">
        <f>IFERROR(IF(Sale!I743 &lt;&gt; "", Sale!I743, ""), "")</f>
        <v/>
      </c>
      <c r="ZN952" s="135" t="str">
        <f>IFERROR(IF(Sale!J743 &lt;&gt; "", Sale!J743, ""), "")</f>
        <v/>
      </c>
      <c r="ZO952" s="135" t="str">
        <f>IFERROR(IF(Sale!K743 &lt;&gt; "", Sale!K743, ""), "")</f>
        <v/>
      </c>
      <c r="ZP952" s="135" t="str">
        <f>IFERROR(IF(Sale!L743 &lt;&gt; "", Sale!L743, ""), "")</f>
        <v/>
      </c>
      <c r="ZQ952" s="135" t="str">
        <f>IFERROR(IF(Sale!M743 &lt;&gt; "", Sale!M743, ""), "")</f>
        <v/>
      </c>
      <c r="ZR952" s="135" t="str">
        <f>IFERROR(IF(Sale!N743 &lt;&gt; "", Sale!N743, ""), "")</f>
        <v/>
      </c>
      <c r="ZS952" s="135" t="str">
        <f>IFERROR(IF(Sale!O743 &lt;&gt; "", Sale!O743, ""), "")</f>
        <v/>
      </c>
      <c r="ZT952" s="135"/>
      <c r="ZU952" s="135"/>
      <c r="ZV952" s="135"/>
      <c r="ZW952" s="135"/>
      <c r="ZX952" s="139"/>
      <c r="ZY952" s="135"/>
      <c r="ZZ952" s="135"/>
    </row>
    <row r="953" spans="651:702">
      <c r="YA953" s="135" t="str">
        <f>IF(YC953 &lt;&gt; "", (COUNTIF($YC$212:YC953,YC953)&amp;"_"&amp;YC953),"")</f>
        <v/>
      </c>
      <c r="YB953" s="136" t="str">
        <f>IFERROR(IF(Purchase!A743 &lt;&gt;"",Purchase!A743,""),"")</f>
        <v/>
      </c>
      <c r="YC953" s="137" t="str">
        <f>IFERROR(IF(Purchase!B743 &lt;&gt;"",Purchase!B743,""),"")</f>
        <v/>
      </c>
      <c r="YD953" s="137" t="str">
        <f>IFERROR(IF(Purchase!C743 &lt;&gt;"",Purchase!C743,""),"")</f>
        <v/>
      </c>
      <c r="YE953" s="137" t="str">
        <f>IFERROR(IF(Purchase!D743 &lt;&gt;"",Purchase!D743,""),"")</f>
        <v/>
      </c>
      <c r="YF953" s="137" t="str">
        <f>IFERROR(IF(Purchase!E743 &lt;&gt;"",Purchase!E743,""),"")</f>
        <v/>
      </c>
      <c r="YG953" s="137" t="str">
        <f>IFERROR(IF(Purchase!F743 &lt;&gt;"",Purchase!F743,""),"")</f>
        <v/>
      </c>
      <c r="YH953" s="137" t="str">
        <f>IFERROR(IF(Purchase!G743 &lt;&gt;"",Purchase!G743,""),"")</f>
        <v/>
      </c>
      <c r="YI953" s="137" t="str">
        <f>IFERROR(IF(Purchase!H743 &lt;&gt;"",Purchase!H743,""),"")</f>
        <v/>
      </c>
      <c r="YJ953" s="137" t="str">
        <f>IFERROR(IF(Purchase!I743 &lt;&gt;"",Purchase!I743,""),"")</f>
        <v/>
      </c>
      <c r="YK953" s="137" t="str">
        <f>IFERROR(IF(Purchase!J743 &lt;&gt;"",Purchase!J743,""),"")</f>
        <v/>
      </c>
      <c r="YL953" s="149" t="str">
        <f t="shared" si="38"/>
        <v/>
      </c>
      <c r="YM953" s="135"/>
      <c r="YN953" s="138"/>
      <c r="YO953" s="139"/>
      <c r="YP953" s="138"/>
      <c r="YQ953" s="138"/>
      <c r="YR953" s="140"/>
      <c r="YS953" s="138"/>
      <c r="YT953" s="138"/>
      <c r="YU953" s="141"/>
      <c r="YV953" s="135"/>
      <c r="YW953" s="135"/>
      <c r="YX953" s="135"/>
      <c r="YY953" s="135"/>
      <c r="YZ953" s="135"/>
      <c r="ZA953" s="135"/>
      <c r="ZB953" s="135"/>
      <c r="ZC953" s="135"/>
      <c r="ZD953" s="135" t="str">
        <f>IF(ZG953 &lt;&gt; "",(COUNTIF($ZG$212:ZG953,ZG953)&amp;"_"&amp;ZG953),"")</f>
        <v/>
      </c>
      <c r="ZE953" s="142" t="str">
        <f>IFERROR(IF(Sale!A744 &lt;&gt; "", Sale!A744, ""), "")</f>
        <v/>
      </c>
      <c r="ZF953" s="135" t="str">
        <f>IFERROR(IF(Sale!B744 &lt;&gt; "", Sale!B744, ""), "")</f>
        <v/>
      </c>
      <c r="ZG953" s="135" t="str">
        <f>IFERROR(IF(Sale!C744 &lt;&gt; "", Sale!C744, ""), "")</f>
        <v/>
      </c>
      <c r="ZH953" s="135" t="str">
        <f>IFERROR(IF(Sale!D744 &lt;&gt; "", Sale!D744, ""), "")</f>
        <v/>
      </c>
      <c r="ZI953" s="135" t="str">
        <f>IFERROR(IF(Sale!E744 &lt;&gt; "", Sale!E744, ""), "")</f>
        <v/>
      </c>
      <c r="ZJ953" s="135" t="str">
        <f>IFERROR(IF(Sale!F744 &lt;&gt; "", Sale!F744, ""), "")</f>
        <v/>
      </c>
      <c r="ZK953" s="135" t="str">
        <f>IFERROR(IF(Sale!G744 &lt;&gt; "", Sale!G744, ""), "")</f>
        <v/>
      </c>
      <c r="ZL953" s="135" t="str">
        <f>IFERROR(IF(Sale!H744 &lt;&gt; "", Sale!H744, ""), "")</f>
        <v/>
      </c>
      <c r="ZM953" s="135" t="str">
        <f>IFERROR(IF(Sale!I744 &lt;&gt; "", Sale!I744, ""), "")</f>
        <v/>
      </c>
      <c r="ZN953" s="135" t="str">
        <f>IFERROR(IF(Sale!J744 &lt;&gt; "", Sale!J744, ""), "")</f>
        <v/>
      </c>
      <c r="ZO953" s="135" t="str">
        <f>IFERROR(IF(Sale!K744 &lt;&gt; "", Sale!K744, ""), "")</f>
        <v/>
      </c>
      <c r="ZP953" s="135" t="str">
        <f>IFERROR(IF(Sale!L744 &lt;&gt; "", Sale!L744, ""), "")</f>
        <v/>
      </c>
      <c r="ZQ953" s="135" t="str">
        <f>IFERROR(IF(Sale!M744 &lt;&gt; "", Sale!M744, ""), "")</f>
        <v/>
      </c>
      <c r="ZR953" s="135" t="str">
        <f>IFERROR(IF(Sale!N744 &lt;&gt; "", Sale!N744, ""), "")</f>
        <v/>
      </c>
      <c r="ZS953" s="135" t="str">
        <f>IFERROR(IF(Sale!O744 &lt;&gt; "", Sale!O744, ""), "")</f>
        <v/>
      </c>
      <c r="ZT953" s="135"/>
      <c r="ZU953" s="135"/>
      <c r="ZV953" s="135"/>
      <c r="ZW953" s="135"/>
      <c r="ZX953" s="139"/>
      <c r="ZY953" s="135"/>
      <c r="ZZ953" s="135"/>
    </row>
    <row r="954" spans="651:702">
      <c r="YA954" s="135" t="str">
        <f>IF(YC954 &lt;&gt; "", (COUNTIF($YC$212:YC954,YC954)&amp;"_"&amp;YC954),"")</f>
        <v/>
      </c>
      <c r="YB954" s="136" t="str">
        <f>IFERROR(IF(Purchase!A744 &lt;&gt;"",Purchase!A744,""),"")</f>
        <v/>
      </c>
      <c r="YC954" s="137" t="str">
        <f>IFERROR(IF(Purchase!B744 &lt;&gt;"",Purchase!B744,""),"")</f>
        <v/>
      </c>
      <c r="YD954" s="137" t="str">
        <f>IFERROR(IF(Purchase!C744 &lt;&gt;"",Purchase!C744,""),"")</f>
        <v/>
      </c>
      <c r="YE954" s="137" t="str">
        <f>IFERROR(IF(Purchase!D744 &lt;&gt;"",Purchase!D744,""),"")</f>
        <v/>
      </c>
      <c r="YF954" s="137" t="str">
        <f>IFERROR(IF(Purchase!E744 &lt;&gt;"",Purchase!E744,""),"")</f>
        <v/>
      </c>
      <c r="YG954" s="137" t="str">
        <f>IFERROR(IF(Purchase!F744 &lt;&gt;"",Purchase!F744,""),"")</f>
        <v/>
      </c>
      <c r="YH954" s="137" t="str">
        <f>IFERROR(IF(Purchase!G744 &lt;&gt;"",Purchase!G744,""),"")</f>
        <v/>
      </c>
      <c r="YI954" s="137" t="str">
        <f>IFERROR(IF(Purchase!H744 &lt;&gt;"",Purchase!H744,""),"")</f>
        <v/>
      </c>
      <c r="YJ954" s="137" t="str">
        <f>IFERROR(IF(Purchase!I744 &lt;&gt;"",Purchase!I744,""),"")</f>
        <v/>
      </c>
      <c r="YK954" s="137" t="str">
        <f>IFERROR(IF(Purchase!J744 &lt;&gt;"",Purchase!J744,""),"")</f>
        <v/>
      </c>
      <c r="YL954" s="149" t="str">
        <f t="shared" si="38"/>
        <v/>
      </c>
      <c r="YM954" s="135"/>
      <c r="YN954" s="138"/>
      <c r="YO954" s="139"/>
      <c r="YP954" s="138"/>
      <c r="YQ954" s="138"/>
      <c r="YR954" s="140"/>
      <c r="YS954" s="138"/>
      <c r="YT954" s="138"/>
      <c r="YU954" s="141"/>
      <c r="YV954" s="135"/>
      <c r="YW954" s="135"/>
      <c r="YX954" s="135"/>
      <c r="YY954" s="135"/>
      <c r="YZ954" s="135"/>
      <c r="ZA954" s="135"/>
      <c r="ZB954" s="135"/>
      <c r="ZC954" s="135"/>
      <c r="ZD954" s="135" t="str">
        <f>IF(ZG954 &lt;&gt; "",(COUNTIF($ZG$212:ZG954,ZG954)&amp;"_"&amp;ZG954),"")</f>
        <v/>
      </c>
      <c r="ZE954" s="142" t="str">
        <f>IFERROR(IF(Sale!A745 &lt;&gt; "", Sale!A745, ""), "")</f>
        <v/>
      </c>
      <c r="ZF954" s="135" t="str">
        <f>IFERROR(IF(Sale!B745 &lt;&gt; "", Sale!B745, ""), "")</f>
        <v/>
      </c>
      <c r="ZG954" s="135" t="str">
        <f>IFERROR(IF(Sale!C745 &lt;&gt; "", Sale!C745, ""), "")</f>
        <v/>
      </c>
      <c r="ZH954" s="135" t="str">
        <f>IFERROR(IF(Sale!D745 &lt;&gt; "", Sale!D745, ""), "")</f>
        <v/>
      </c>
      <c r="ZI954" s="135" t="str">
        <f>IFERROR(IF(Sale!E745 &lt;&gt; "", Sale!E745, ""), "")</f>
        <v/>
      </c>
      <c r="ZJ954" s="135" t="str">
        <f>IFERROR(IF(Sale!F745 &lt;&gt; "", Sale!F745, ""), "")</f>
        <v/>
      </c>
      <c r="ZK954" s="135" t="str">
        <f>IFERROR(IF(Sale!G745 &lt;&gt; "", Sale!G745, ""), "")</f>
        <v/>
      </c>
      <c r="ZL954" s="135" t="str">
        <f>IFERROR(IF(Sale!H745 &lt;&gt; "", Sale!H745, ""), "")</f>
        <v/>
      </c>
      <c r="ZM954" s="135" t="str">
        <f>IFERROR(IF(Sale!I745 &lt;&gt; "", Sale!I745, ""), "")</f>
        <v/>
      </c>
      <c r="ZN954" s="135" t="str">
        <f>IFERROR(IF(Sale!J745 &lt;&gt; "", Sale!J745, ""), "")</f>
        <v/>
      </c>
      <c r="ZO954" s="135" t="str">
        <f>IFERROR(IF(Sale!K745 &lt;&gt; "", Sale!K745, ""), "")</f>
        <v/>
      </c>
      <c r="ZP954" s="135" t="str">
        <f>IFERROR(IF(Sale!L745 &lt;&gt; "", Sale!L745, ""), "")</f>
        <v/>
      </c>
      <c r="ZQ954" s="135" t="str">
        <f>IFERROR(IF(Sale!M745 &lt;&gt; "", Sale!M745, ""), "")</f>
        <v/>
      </c>
      <c r="ZR954" s="135" t="str">
        <f>IFERROR(IF(Sale!N745 &lt;&gt; "", Sale!N745, ""), "")</f>
        <v/>
      </c>
      <c r="ZS954" s="135" t="str">
        <f>IFERROR(IF(Sale!O745 &lt;&gt; "", Sale!O745, ""), "")</f>
        <v/>
      </c>
      <c r="ZT954" s="135"/>
      <c r="ZU954" s="135"/>
      <c r="ZV954" s="135"/>
      <c r="ZW954" s="135"/>
      <c r="ZX954" s="139"/>
      <c r="ZY954" s="135"/>
      <c r="ZZ954" s="135"/>
    </row>
    <row r="955" spans="651:702">
      <c r="YA955" s="135" t="str">
        <f>IF(YC955 &lt;&gt; "", (COUNTIF($YC$212:YC955,YC955)&amp;"_"&amp;YC955),"")</f>
        <v/>
      </c>
      <c r="YB955" s="136" t="str">
        <f>IFERROR(IF(Purchase!A745 &lt;&gt;"",Purchase!A745,""),"")</f>
        <v/>
      </c>
      <c r="YC955" s="137" t="str">
        <f>IFERROR(IF(Purchase!B745 &lt;&gt;"",Purchase!B745,""),"")</f>
        <v/>
      </c>
      <c r="YD955" s="137" t="str">
        <f>IFERROR(IF(Purchase!C745 &lt;&gt;"",Purchase!C745,""),"")</f>
        <v/>
      </c>
      <c r="YE955" s="137" t="str">
        <f>IFERROR(IF(Purchase!D745 &lt;&gt;"",Purchase!D745,""),"")</f>
        <v/>
      </c>
      <c r="YF955" s="137" t="str">
        <f>IFERROR(IF(Purchase!E745 &lt;&gt;"",Purchase!E745,""),"")</f>
        <v/>
      </c>
      <c r="YG955" s="137" t="str">
        <f>IFERROR(IF(Purchase!F745 &lt;&gt;"",Purchase!F745,""),"")</f>
        <v/>
      </c>
      <c r="YH955" s="137" t="str">
        <f>IFERROR(IF(Purchase!G745 &lt;&gt;"",Purchase!G745,""),"")</f>
        <v/>
      </c>
      <c r="YI955" s="137" t="str">
        <f>IFERROR(IF(Purchase!H745 &lt;&gt;"",Purchase!H745,""),"")</f>
        <v/>
      </c>
      <c r="YJ955" s="137" t="str">
        <f>IFERROR(IF(Purchase!I745 &lt;&gt;"",Purchase!I745,""),"")</f>
        <v/>
      </c>
      <c r="YK955" s="137" t="str">
        <f>IFERROR(IF(Purchase!J745 &lt;&gt;"",Purchase!J745,""),"")</f>
        <v/>
      </c>
      <c r="YL955" s="149" t="str">
        <f t="shared" si="38"/>
        <v/>
      </c>
      <c r="YM955" s="135"/>
      <c r="YN955" s="138"/>
      <c r="YO955" s="139"/>
      <c r="YP955" s="138"/>
      <c r="YQ955" s="138"/>
      <c r="YR955" s="140"/>
      <c r="YS955" s="138"/>
      <c r="YT955" s="138"/>
      <c r="YU955" s="141"/>
      <c r="YV955" s="135"/>
      <c r="YW955" s="135"/>
      <c r="YX955" s="135"/>
      <c r="YY955" s="135"/>
      <c r="YZ955" s="135"/>
      <c r="ZA955" s="135"/>
      <c r="ZB955" s="135"/>
      <c r="ZC955" s="135"/>
      <c r="ZD955" s="135" t="str">
        <f>IF(ZG955 &lt;&gt; "",(COUNTIF($ZG$212:ZG955,ZG955)&amp;"_"&amp;ZG955),"")</f>
        <v/>
      </c>
      <c r="ZE955" s="142" t="str">
        <f>IFERROR(IF(Sale!A746 &lt;&gt; "", Sale!A746, ""), "")</f>
        <v/>
      </c>
      <c r="ZF955" s="135" t="str">
        <f>IFERROR(IF(Sale!B746 &lt;&gt; "", Sale!B746, ""), "")</f>
        <v/>
      </c>
      <c r="ZG955" s="135" t="str">
        <f>IFERROR(IF(Sale!C746 &lt;&gt; "", Sale!C746, ""), "")</f>
        <v/>
      </c>
      <c r="ZH955" s="135" t="str">
        <f>IFERROR(IF(Sale!D746 &lt;&gt; "", Sale!D746, ""), "")</f>
        <v/>
      </c>
      <c r="ZI955" s="135" t="str">
        <f>IFERROR(IF(Sale!E746 &lt;&gt; "", Sale!E746, ""), "")</f>
        <v/>
      </c>
      <c r="ZJ955" s="135" t="str">
        <f>IFERROR(IF(Sale!F746 &lt;&gt; "", Sale!F746, ""), "")</f>
        <v/>
      </c>
      <c r="ZK955" s="135" t="str">
        <f>IFERROR(IF(Sale!G746 &lt;&gt; "", Sale!G746, ""), "")</f>
        <v/>
      </c>
      <c r="ZL955" s="135" t="str">
        <f>IFERROR(IF(Sale!H746 &lt;&gt; "", Sale!H746, ""), "")</f>
        <v/>
      </c>
      <c r="ZM955" s="135" t="str">
        <f>IFERROR(IF(Sale!I746 &lt;&gt; "", Sale!I746, ""), "")</f>
        <v/>
      </c>
      <c r="ZN955" s="135" t="str">
        <f>IFERROR(IF(Sale!J746 &lt;&gt; "", Sale!J746, ""), "")</f>
        <v/>
      </c>
      <c r="ZO955" s="135" t="str">
        <f>IFERROR(IF(Sale!K746 &lt;&gt; "", Sale!K746, ""), "")</f>
        <v/>
      </c>
      <c r="ZP955" s="135" t="str">
        <f>IFERROR(IF(Sale!L746 &lt;&gt; "", Sale!L746, ""), "")</f>
        <v/>
      </c>
      <c r="ZQ955" s="135" t="str">
        <f>IFERROR(IF(Sale!M746 &lt;&gt; "", Sale!M746, ""), "")</f>
        <v/>
      </c>
      <c r="ZR955" s="135" t="str">
        <f>IFERROR(IF(Sale!N746 &lt;&gt; "", Sale!N746, ""), "")</f>
        <v/>
      </c>
      <c r="ZS955" s="135" t="str">
        <f>IFERROR(IF(Sale!O746 &lt;&gt; "", Sale!O746, ""), "")</f>
        <v/>
      </c>
      <c r="ZT955" s="135"/>
      <c r="ZU955" s="135"/>
      <c r="ZV955" s="135"/>
      <c r="ZW955" s="135"/>
      <c r="ZX955" s="139"/>
      <c r="ZY955" s="135"/>
      <c r="ZZ955" s="135"/>
    </row>
    <row r="956" spans="651:702">
      <c r="YA956" s="135" t="str">
        <f>IF(YC956 &lt;&gt; "", (COUNTIF($YC$212:YC956,YC956)&amp;"_"&amp;YC956),"")</f>
        <v/>
      </c>
      <c r="YB956" s="136" t="str">
        <f>IFERROR(IF(Purchase!A746 &lt;&gt;"",Purchase!A746,""),"")</f>
        <v/>
      </c>
      <c r="YC956" s="137" t="str">
        <f>IFERROR(IF(Purchase!B746 &lt;&gt;"",Purchase!B746,""),"")</f>
        <v/>
      </c>
      <c r="YD956" s="137" t="str">
        <f>IFERROR(IF(Purchase!C746 &lt;&gt;"",Purchase!C746,""),"")</f>
        <v/>
      </c>
      <c r="YE956" s="137" t="str">
        <f>IFERROR(IF(Purchase!D746 &lt;&gt;"",Purchase!D746,""),"")</f>
        <v/>
      </c>
      <c r="YF956" s="137" t="str">
        <f>IFERROR(IF(Purchase!E746 &lt;&gt;"",Purchase!E746,""),"")</f>
        <v/>
      </c>
      <c r="YG956" s="137" t="str">
        <f>IFERROR(IF(Purchase!F746 &lt;&gt;"",Purchase!F746,""),"")</f>
        <v/>
      </c>
      <c r="YH956" s="137" t="str">
        <f>IFERROR(IF(Purchase!G746 &lt;&gt;"",Purchase!G746,""),"")</f>
        <v/>
      </c>
      <c r="YI956" s="137" t="str">
        <f>IFERROR(IF(Purchase!H746 &lt;&gt;"",Purchase!H746,""),"")</f>
        <v/>
      </c>
      <c r="YJ956" s="137" t="str">
        <f>IFERROR(IF(Purchase!I746 &lt;&gt;"",Purchase!I746,""),"")</f>
        <v/>
      </c>
      <c r="YK956" s="137" t="str">
        <f>IFERROR(IF(Purchase!J746 &lt;&gt;"",Purchase!J746,""),"")</f>
        <v/>
      </c>
      <c r="YL956" s="149" t="str">
        <f t="shared" si="38"/>
        <v/>
      </c>
      <c r="YM956" s="135"/>
      <c r="YN956" s="138"/>
      <c r="YO956" s="139"/>
      <c r="YP956" s="138"/>
      <c r="YQ956" s="138"/>
      <c r="YR956" s="140"/>
      <c r="YS956" s="138"/>
      <c r="YT956" s="138"/>
      <c r="YU956" s="141"/>
      <c r="YV956" s="135"/>
      <c r="YW956" s="135"/>
      <c r="YX956" s="135"/>
      <c r="YY956" s="135"/>
      <c r="YZ956" s="135"/>
      <c r="ZA956" s="135"/>
      <c r="ZB956" s="135"/>
      <c r="ZC956" s="135"/>
      <c r="ZD956" s="135" t="str">
        <f>IF(ZG956 &lt;&gt; "",(COUNTIF($ZG$212:ZG956,ZG956)&amp;"_"&amp;ZG956),"")</f>
        <v/>
      </c>
      <c r="ZE956" s="142" t="str">
        <f>IFERROR(IF(Sale!A747 &lt;&gt; "", Sale!A747, ""), "")</f>
        <v/>
      </c>
      <c r="ZF956" s="135" t="str">
        <f>IFERROR(IF(Sale!B747 &lt;&gt; "", Sale!B747, ""), "")</f>
        <v/>
      </c>
      <c r="ZG956" s="135" t="str">
        <f>IFERROR(IF(Sale!C747 &lt;&gt; "", Sale!C747, ""), "")</f>
        <v/>
      </c>
      <c r="ZH956" s="135" t="str">
        <f>IFERROR(IF(Sale!D747 &lt;&gt; "", Sale!D747, ""), "")</f>
        <v/>
      </c>
      <c r="ZI956" s="135" t="str">
        <f>IFERROR(IF(Sale!E747 &lt;&gt; "", Sale!E747, ""), "")</f>
        <v/>
      </c>
      <c r="ZJ956" s="135" t="str">
        <f>IFERROR(IF(Sale!F747 &lt;&gt; "", Sale!F747, ""), "")</f>
        <v/>
      </c>
      <c r="ZK956" s="135" t="str">
        <f>IFERROR(IF(Sale!G747 &lt;&gt; "", Sale!G747, ""), "")</f>
        <v/>
      </c>
      <c r="ZL956" s="135" t="str">
        <f>IFERROR(IF(Sale!H747 &lt;&gt; "", Sale!H747, ""), "")</f>
        <v/>
      </c>
      <c r="ZM956" s="135" t="str">
        <f>IFERROR(IF(Sale!I747 &lt;&gt; "", Sale!I747, ""), "")</f>
        <v/>
      </c>
      <c r="ZN956" s="135" t="str">
        <f>IFERROR(IF(Sale!J747 &lt;&gt; "", Sale!J747, ""), "")</f>
        <v/>
      </c>
      <c r="ZO956" s="135" t="str">
        <f>IFERROR(IF(Sale!K747 &lt;&gt; "", Sale!K747, ""), "")</f>
        <v/>
      </c>
      <c r="ZP956" s="135" t="str">
        <f>IFERROR(IF(Sale!L747 &lt;&gt; "", Sale!L747, ""), "")</f>
        <v/>
      </c>
      <c r="ZQ956" s="135" t="str">
        <f>IFERROR(IF(Sale!M747 &lt;&gt; "", Sale!M747, ""), "")</f>
        <v/>
      </c>
      <c r="ZR956" s="135" t="str">
        <f>IFERROR(IF(Sale!N747 &lt;&gt; "", Sale!N747, ""), "")</f>
        <v/>
      </c>
      <c r="ZS956" s="135" t="str">
        <f>IFERROR(IF(Sale!O747 &lt;&gt; "", Sale!O747, ""), "")</f>
        <v/>
      </c>
      <c r="ZT956" s="135"/>
      <c r="ZU956" s="135"/>
      <c r="ZV956" s="135"/>
      <c r="ZW956" s="135"/>
      <c r="ZX956" s="139"/>
      <c r="ZY956" s="135"/>
      <c r="ZZ956" s="135"/>
    </row>
    <row r="957" spans="651:702">
      <c r="YA957" s="135" t="str">
        <f>IF(YC957 &lt;&gt; "", (COUNTIF($YC$212:YC957,YC957)&amp;"_"&amp;YC957),"")</f>
        <v/>
      </c>
      <c r="YB957" s="136" t="str">
        <f>IFERROR(IF(Purchase!A747 &lt;&gt;"",Purchase!A747,""),"")</f>
        <v/>
      </c>
      <c r="YC957" s="137" t="str">
        <f>IFERROR(IF(Purchase!B747 &lt;&gt;"",Purchase!B747,""),"")</f>
        <v/>
      </c>
      <c r="YD957" s="137" t="str">
        <f>IFERROR(IF(Purchase!C747 &lt;&gt;"",Purchase!C747,""),"")</f>
        <v/>
      </c>
      <c r="YE957" s="137" t="str">
        <f>IFERROR(IF(Purchase!D747 &lt;&gt;"",Purchase!D747,""),"")</f>
        <v/>
      </c>
      <c r="YF957" s="137" t="str">
        <f>IFERROR(IF(Purchase!E747 &lt;&gt;"",Purchase!E747,""),"")</f>
        <v/>
      </c>
      <c r="YG957" s="137" t="str">
        <f>IFERROR(IF(Purchase!F747 &lt;&gt;"",Purchase!F747,""),"")</f>
        <v/>
      </c>
      <c r="YH957" s="137" t="str">
        <f>IFERROR(IF(Purchase!G747 &lt;&gt;"",Purchase!G747,""),"")</f>
        <v/>
      </c>
      <c r="YI957" s="137" t="str">
        <f>IFERROR(IF(Purchase!H747 &lt;&gt;"",Purchase!H747,""),"")</f>
        <v/>
      </c>
      <c r="YJ957" s="137" t="str">
        <f>IFERROR(IF(Purchase!I747 &lt;&gt;"",Purchase!I747,""),"")</f>
        <v/>
      </c>
      <c r="YK957" s="137" t="str">
        <f>IFERROR(IF(Purchase!J747 &lt;&gt;"",Purchase!J747,""),"")</f>
        <v/>
      </c>
      <c r="YL957" s="149" t="str">
        <f t="shared" si="38"/>
        <v/>
      </c>
      <c r="YM957" s="135"/>
      <c r="YN957" s="138"/>
      <c r="YO957" s="139"/>
      <c r="YP957" s="138"/>
      <c r="YQ957" s="138"/>
      <c r="YR957" s="140"/>
      <c r="YS957" s="138"/>
      <c r="YT957" s="138"/>
      <c r="YU957" s="141"/>
      <c r="YV957" s="135"/>
      <c r="YW957" s="135"/>
      <c r="YX957" s="135"/>
      <c r="YY957" s="135"/>
      <c r="YZ957" s="135"/>
      <c r="ZA957" s="135"/>
      <c r="ZB957" s="135"/>
      <c r="ZC957" s="135"/>
      <c r="ZD957" s="135" t="str">
        <f>IF(ZG957 &lt;&gt; "",(COUNTIF($ZG$212:ZG957,ZG957)&amp;"_"&amp;ZG957),"")</f>
        <v/>
      </c>
      <c r="ZE957" s="142" t="str">
        <f>IFERROR(IF(Sale!A748 &lt;&gt; "", Sale!A748, ""), "")</f>
        <v/>
      </c>
      <c r="ZF957" s="135" t="str">
        <f>IFERROR(IF(Sale!B748 &lt;&gt; "", Sale!B748, ""), "")</f>
        <v/>
      </c>
      <c r="ZG957" s="135" t="str">
        <f>IFERROR(IF(Sale!C748 &lt;&gt; "", Sale!C748, ""), "")</f>
        <v/>
      </c>
      <c r="ZH957" s="135" t="str">
        <f>IFERROR(IF(Sale!D748 &lt;&gt; "", Sale!D748, ""), "")</f>
        <v/>
      </c>
      <c r="ZI957" s="135" t="str">
        <f>IFERROR(IF(Sale!E748 &lt;&gt; "", Sale!E748, ""), "")</f>
        <v/>
      </c>
      <c r="ZJ957" s="135" t="str">
        <f>IFERROR(IF(Sale!F748 &lt;&gt; "", Sale!F748, ""), "")</f>
        <v/>
      </c>
      <c r="ZK957" s="135" t="str">
        <f>IFERROR(IF(Sale!G748 &lt;&gt; "", Sale!G748, ""), "")</f>
        <v/>
      </c>
      <c r="ZL957" s="135" t="str">
        <f>IFERROR(IF(Sale!H748 &lt;&gt; "", Sale!H748, ""), "")</f>
        <v/>
      </c>
      <c r="ZM957" s="135" t="str">
        <f>IFERROR(IF(Sale!I748 &lt;&gt; "", Sale!I748, ""), "")</f>
        <v/>
      </c>
      <c r="ZN957" s="135" t="str">
        <f>IFERROR(IF(Sale!J748 &lt;&gt; "", Sale!J748, ""), "")</f>
        <v/>
      </c>
      <c r="ZO957" s="135" t="str">
        <f>IFERROR(IF(Sale!K748 &lt;&gt; "", Sale!K748, ""), "")</f>
        <v/>
      </c>
      <c r="ZP957" s="135" t="str">
        <f>IFERROR(IF(Sale!L748 &lt;&gt; "", Sale!L748, ""), "")</f>
        <v/>
      </c>
      <c r="ZQ957" s="135" t="str">
        <f>IFERROR(IF(Sale!M748 &lt;&gt; "", Sale!M748, ""), "")</f>
        <v/>
      </c>
      <c r="ZR957" s="135" t="str">
        <f>IFERROR(IF(Sale!N748 &lt;&gt; "", Sale!N748, ""), "")</f>
        <v/>
      </c>
      <c r="ZS957" s="135" t="str">
        <f>IFERROR(IF(Sale!O748 &lt;&gt; "", Sale!O748, ""), "")</f>
        <v/>
      </c>
      <c r="ZT957" s="135"/>
      <c r="ZU957" s="135"/>
      <c r="ZV957" s="135"/>
      <c r="ZW957" s="135"/>
      <c r="ZX957" s="139"/>
      <c r="ZY957" s="135"/>
      <c r="ZZ957" s="135"/>
    </row>
    <row r="958" spans="651:702">
      <c r="YA958" s="135" t="str">
        <f>IF(YC958 &lt;&gt; "", (COUNTIF($YC$212:YC958,YC958)&amp;"_"&amp;YC958),"")</f>
        <v/>
      </c>
      <c r="YB958" s="136" t="str">
        <f>IFERROR(IF(Purchase!A748 &lt;&gt;"",Purchase!A748,""),"")</f>
        <v/>
      </c>
      <c r="YC958" s="137" t="str">
        <f>IFERROR(IF(Purchase!B748 &lt;&gt;"",Purchase!B748,""),"")</f>
        <v/>
      </c>
      <c r="YD958" s="137" t="str">
        <f>IFERROR(IF(Purchase!C748 &lt;&gt;"",Purchase!C748,""),"")</f>
        <v/>
      </c>
      <c r="YE958" s="137" t="str">
        <f>IFERROR(IF(Purchase!D748 &lt;&gt;"",Purchase!D748,""),"")</f>
        <v/>
      </c>
      <c r="YF958" s="137" t="str">
        <f>IFERROR(IF(Purchase!E748 &lt;&gt;"",Purchase!E748,""),"")</f>
        <v/>
      </c>
      <c r="YG958" s="137" t="str">
        <f>IFERROR(IF(Purchase!F748 &lt;&gt;"",Purchase!F748,""),"")</f>
        <v/>
      </c>
      <c r="YH958" s="137" t="str">
        <f>IFERROR(IF(Purchase!G748 &lt;&gt;"",Purchase!G748,""),"")</f>
        <v/>
      </c>
      <c r="YI958" s="137" t="str">
        <f>IFERROR(IF(Purchase!H748 &lt;&gt;"",Purchase!H748,""),"")</f>
        <v/>
      </c>
      <c r="YJ958" s="137" t="str">
        <f>IFERROR(IF(Purchase!I748 &lt;&gt;"",Purchase!I748,""),"")</f>
        <v/>
      </c>
      <c r="YK958" s="137" t="str">
        <f>IFERROR(IF(Purchase!J748 &lt;&gt;"",Purchase!J748,""),"")</f>
        <v/>
      </c>
      <c r="YL958" s="149" t="str">
        <f t="shared" si="38"/>
        <v/>
      </c>
      <c r="YM958" s="135"/>
      <c r="YN958" s="138"/>
      <c r="YO958" s="139"/>
      <c r="YP958" s="138"/>
      <c r="YQ958" s="138"/>
      <c r="YR958" s="140"/>
      <c r="YS958" s="138"/>
      <c r="YT958" s="138"/>
      <c r="YU958" s="141"/>
      <c r="YV958" s="135"/>
      <c r="YW958" s="135"/>
      <c r="YX958" s="135"/>
      <c r="YY958" s="135"/>
      <c r="YZ958" s="135"/>
      <c r="ZA958" s="135"/>
      <c r="ZB958" s="135"/>
      <c r="ZC958" s="135"/>
      <c r="ZD958" s="135" t="str">
        <f>IF(ZG958 &lt;&gt; "",(COUNTIF($ZG$212:ZG958,ZG958)&amp;"_"&amp;ZG958),"")</f>
        <v/>
      </c>
      <c r="ZE958" s="142" t="str">
        <f>IFERROR(IF(Sale!A749 &lt;&gt; "", Sale!A749, ""), "")</f>
        <v/>
      </c>
      <c r="ZF958" s="135" t="str">
        <f>IFERROR(IF(Sale!B749 &lt;&gt; "", Sale!B749, ""), "")</f>
        <v/>
      </c>
      <c r="ZG958" s="135" t="str">
        <f>IFERROR(IF(Sale!C749 &lt;&gt; "", Sale!C749, ""), "")</f>
        <v/>
      </c>
      <c r="ZH958" s="135" t="str">
        <f>IFERROR(IF(Sale!D749 &lt;&gt; "", Sale!D749, ""), "")</f>
        <v/>
      </c>
      <c r="ZI958" s="135" t="str">
        <f>IFERROR(IF(Sale!E749 &lt;&gt; "", Sale!E749, ""), "")</f>
        <v/>
      </c>
      <c r="ZJ958" s="135" t="str">
        <f>IFERROR(IF(Sale!F749 &lt;&gt; "", Sale!F749, ""), "")</f>
        <v/>
      </c>
      <c r="ZK958" s="135" t="str">
        <f>IFERROR(IF(Sale!G749 &lt;&gt; "", Sale!G749, ""), "")</f>
        <v/>
      </c>
      <c r="ZL958" s="135" t="str">
        <f>IFERROR(IF(Sale!H749 &lt;&gt; "", Sale!H749, ""), "")</f>
        <v/>
      </c>
      <c r="ZM958" s="135" t="str">
        <f>IFERROR(IF(Sale!I749 &lt;&gt; "", Sale!I749, ""), "")</f>
        <v/>
      </c>
      <c r="ZN958" s="135" t="str">
        <f>IFERROR(IF(Sale!J749 &lt;&gt; "", Sale!J749, ""), "")</f>
        <v/>
      </c>
      <c r="ZO958" s="135" t="str">
        <f>IFERROR(IF(Sale!K749 &lt;&gt; "", Sale!K749, ""), "")</f>
        <v/>
      </c>
      <c r="ZP958" s="135" t="str">
        <f>IFERROR(IF(Sale!L749 &lt;&gt; "", Sale!L749, ""), "")</f>
        <v/>
      </c>
      <c r="ZQ958" s="135" t="str">
        <f>IFERROR(IF(Sale!M749 &lt;&gt; "", Sale!M749, ""), "")</f>
        <v/>
      </c>
      <c r="ZR958" s="135" t="str">
        <f>IFERROR(IF(Sale!N749 &lt;&gt; "", Sale!N749, ""), "")</f>
        <v/>
      </c>
      <c r="ZS958" s="135" t="str">
        <f>IFERROR(IF(Sale!O749 &lt;&gt; "", Sale!O749, ""), "")</f>
        <v/>
      </c>
      <c r="ZT958" s="135"/>
      <c r="ZU958" s="135"/>
      <c r="ZV958" s="135"/>
      <c r="ZW958" s="135"/>
      <c r="ZX958" s="139"/>
      <c r="ZY958" s="135"/>
      <c r="ZZ958" s="135"/>
    </row>
    <row r="959" spans="651:702">
      <c r="YA959" s="135" t="str">
        <f>IF(YC959 &lt;&gt; "", (COUNTIF($YC$212:YC959,YC959)&amp;"_"&amp;YC959),"")</f>
        <v/>
      </c>
      <c r="YB959" s="136" t="str">
        <f>IFERROR(IF(Purchase!A749 &lt;&gt;"",Purchase!A749,""),"")</f>
        <v/>
      </c>
      <c r="YC959" s="137" t="str">
        <f>IFERROR(IF(Purchase!B749 &lt;&gt;"",Purchase!B749,""),"")</f>
        <v/>
      </c>
      <c r="YD959" s="137" t="str">
        <f>IFERROR(IF(Purchase!C749 &lt;&gt;"",Purchase!C749,""),"")</f>
        <v/>
      </c>
      <c r="YE959" s="137" t="str">
        <f>IFERROR(IF(Purchase!D749 &lt;&gt;"",Purchase!D749,""),"")</f>
        <v/>
      </c>
      <c r="YF959" s="137" t="str">
        <f>IFERROR(IF(Purchase!E749 &lt;&gt;"",Purchase!E749,""),"")</f>
        <v/>
      </c>
      <c r="YG959" s="137" t="str">
        <f>IFERROR(IF(Purchase!F749 &lt;&gt;"",Purchase!F749,""),"")</f>
        <v/>
      </c>
      <c r="YH959" s="137" t="str">
        <f>IFERROR(IF(Purchase!G749 &lt;&gt;"",Purchase!G749,""),"")</f>
        <v/>
      </c>
      <c r="YI959" s="137" t="str">
        <f>IFERROR(IF(Purchase!H749 &lt;&gt;"",Purchase!H749,""),"")</f>
        <v/>
      </c>
      <c r="YJ959" s="137" t="str">
        <f>IFERROR(IF(Purchase!I749 &lt;&gt;"",Purchase!I749,""),"")</f>
        <v/>
      </c>
      <c r="YK959" s="137" t="str">
        <f>IFERROR(IF(Purchase!J749 &lt;&gt;"",Purchase!J749,""),"")</f>
        <v/>
      </c>
      <c r="YL959" s="149" t="str">
        <f t="shared" si="38"/>
        <v/>
      </c>
      <c r="YM959" s="135"/>
      <c r="YN959" s="138"/>
      <c r="YO959" s="139"/>
      <c r="YP959" s="138"/>
      <c r="YQ959" s="138"/>
      <c r="YR959" s="140"/>
      <c r="YS959" s="138"/>
      <c r="YT959" s="138"/>
      <c r="YU959" s="141"/>
      <c r="YV959" s="135"/>
      <c r="YW959" s="135"/>
      <c r="YX959" s="135"/>
      <c r="YY959" s="135"/>
      <c r="YZ959" s="135"/>
      <c r="ZA959" s="135"/>
      <c r="ZB959" s="135"/>
      <c r="ZC959" s="135"/>
      <c r="ZD959" s="135" t="str">
        <f>IF(ZG959 &lt;&gt; "",(COUNTIF($ZG$212:ZG959,ZG959)&amp;"_"&amp;ZG959),"")</f>
        <v/>
      </c>
      <c r="ZE959" s="142" t="str">
        <f>IFERROR(IF(Sale!A750 &lt;&gt; "", Sale!A750, ""), "")</f>
        <v/>
      </c>
      <c r="ZF959" s="135" t="str">
        <f>IFERROR(IF(Sale!B750 &lt;&gt; "", Sale!B750, ""), "")</f>
        <v/>
      </c>
      <c r="ZG959" s="135" t="str">
        <f>IFERROR(IF(Sale!C750 &lt;&gt; "", Sale!C750, ""), "")</f>
        <v/>
      </c>
      <c r="ZH959" s="135" t="str">
        <f>IFERROR(IF(Sale!D750 &lt;&gt; "", Sale!D750, ""), "")</f>
        <v/>
      </c>
      <c r="ZI959" s="135" t="str">
        <f>IFERROR(IF(Sale!E750 &lt;&gt; "", Sale!E750, ""), "")</f>
        <v/>
      </c>
      <c r="ZJ959" s="135" t="str">
        <f>IFERROR(IF(Sale!F750 &lt;&gt; "", Sale!F750, ""), "")</f>
        <v/>
      </c>
      <c r="ZK959" s="135" t="str">
        <f>IFERROR(IF(Sale!G750 &lt;&gt; "", Sale!G750, ""), "")</f>
        <v/>
      </c>
      <c r="ZL959" s="135" t="str">
        <f>IFERROR(IF(Sale!H750 &lt;&gt; "", Sale!H750, ""), "")</f>
        <v/>
      </c>
      <c r="ZM959" s="135" t="str">
        <f>IFERROR(IF(Sale!I750 &lt;&gt; "", Sale!I750, ""), "")</f>
        <v/>
      </c>
      <c r="ZN959" s="135" t="str">
        <f>IFERROR(IF(Sale!J750 &lt;&gt; "", Sale!J750, ""), "")</f>
        <v/>
      </c>
      <c r="ZO959" s="135" t="str">
        <f>IFERROR(IF(Sale!K750 &lt;&gt; "", Sale!K750, ""), "")</f>
        <v/>
      </c>
      <c r="ZP959" s="135" t="str">
        <f>IFERROR(IF(Sale!L750 &lt;&gt; "", Sale!L750, ""), "")</f>
        <v/>
      </c>
      <c r="ZQ959" s="135" t="str">
        <f>IFERROR(IF(Sale!M750 &lt;&gt; "", Sale!M750, ""), "")</f>
        <v/>
      </c>
      <c r="ZR959" s="135" t="str">
        <f>IFERROR(IF(Sale!N750 &lt;&gt; "", Sale!N750, ""), "")</f>
        <v/>
      </c>
      <c r="ZS959" s="135" t="str">
        <f>IFERROR(IF(Sale!O750 &lt;&gt; "", Sale!O750, ""), "")</f>
        <v/>
      </c>
      <c r="ZT959" s="135"/>
      <c r="ZU959" s="135"/>
      <c r="ZV959" s="135"/>
      <c r="ZW959" s="135"/>
      <c r="ZX959" s="139"/>
      <c r="ZY959" s="135"/>
      <c r="ZZ959" s="135"/>
    </row>
    <row r="960" spans="651:702">
      <c r="YA960" s="135" t="str">
        <f>IF(YC960 &lt;&gt; "", (COUNTIF($YC$212:YC960,YC960)&amp;"_"&amp;YC960),"")</f>
        <v/>
      </c>
      <c r="YB960" s="136" t="str">
        <f>IFERROR(IF(Purchase!A750 &lt;&gt;"",Purchase!A750,""),"")</f>
        <v/>
      </c>
      <c r="YC960" s="137" t="str">
        <f>IFERROR(IF(Purchase!B750 &lt;&gt;"",Purchase!B750,""),"")</f>
        <v/>
      </c>
      <c r="YD960" s="137" t="str">
        <f>IFERROR(IF(Purchase!C750 &lt;&gt;"",Purchase!C750,""),"")</f>
        <v/>
      </c>
      <c r="YE960" s="137" t="str">
        <f>IFERROR(IF(Purchase!D750 &lt;&gt;"",Purchase!D750,""),"")</f>
        <v/>
      </c>
      <c r="YF960" s="137" t="str">
        <f>IFERROR(IF(Purchase!E750 &lt;&gt;"",Purchase!E750,""),"")</f>
        <v/>
      </c>
      <c r="YG960" s="137" t="str">
        <f>IFERROR(IF(Purchase!F750 &lt;&gt;"",Purchase!F750,""),"")</f>
        <v/>
      </c>
      <c r="YH960" s="137" t="str">
        <f>IFERROR(IF(Purchase!G750 &lt;&gt;"",Purchase!G750,""),"")</f>
        <v/>
      </c>
      <c r="YI960" s="137" t="str">
        <f>IFERROR(IF(Purchase!H750 &lt;&gt;"",Purchase!H750,""),"")</f>
        <v/>
      </c>
      <c r="YJ960" s="137" t="str">
        <f>IFERROR(IF(Purchase!I750 &lt;&gt;"",Purchase!I750,""),"")</f>
        <v/>
      </c>
      <c r="YK960" s="137" t="str">
        <f>IFERROR(IF(Purchase!J750 &lt;&gt;"",Purchase!J750,""),"")</f>
        <v/>
      </c>
      <c r="YL960" s="149" t="str">
        <f t="shared" si="38"/>
        <v/>
      </c>
      <c r="YM960" s="135"/>
      <c r="YN960" s="138"/>
      <c r="YO960" s="139"/>
      <c r="YP960" s="138"/>
      <c r="YQ960" s="138"/>
      <c r="YR960" s="140"/>
      <c r="YS960" s="138"/>
      <c r="YT960" s="138"/>
      <c r="YU960" s="141"/>
      <c r="YV960" s="135"/>
      <c r="YW960" s="135"/>
      <c r="YX960" s="135"/>
      <c r="YY960" s="135"/>
      <c r="YZ960" s="135"/>
      <c r="ZA960" s="135"/>
      <c r="ZB960" s="135"/>
      <c r="ZC960" s="135"/>
      <c r="ZD960" s="135" t="str">
        <f>IF(ZG960 &lt;&gt; "",(COUNTIF($ZG$212:ZG960,ZG960)&amp;"_"&amp;ZG960),"")</f>
        <v/>
      </c>
      <c r="ZE960" s="142" t="str">
        <f>IFERROR(IF(Sale!A751 &lt;&gt; "", Sale!A751, ""), "")</f>
        <v/>
      </c>
      <c r="ZF960" s="135" t="str">
        <f>IFERROR(IF(Sale!B751 &lt;&gt; "", Sale!B751, ""), "")</f>
        <v/>
      </c>
      <c r="ZG960" s="135" t="str">
        <f>IFERROR(IF(Sale!C751 &lt;&gt; "", Sale!C751, ""), "")</f>
        <v/>
      </c>
      <c r="ZH960" s="135" t="str">
        <f>IFERROR(IF(Sale!D751 &lt;&gt; "", Sale!D751, ""), "")</f>
        <v/>
      </c>
      <c r="ZI960" s="135" t="str">
        <f>IFERROR(IF(Sale!E751 &lt;&gt; "", Sale!E751, ""), "")</f>
        <v/>
      </c>
      <c r="ZJ960" s="135" t="str">
        <f>IFERROR(IF(Sale!F751 &lt;&gt; "", Sale!F751, ""), "")</f>
        <v/>
      </c>
      <c r="ZK960" s="135" t="str">
        <f>IFERROR(IF(Sale!G751 &lt;&gt; "", Sale!G751, ""), "")</f>
        <v/>
      </c>
      <c r="ZL960" s="135" t="str">
        <f>IFERROR(IF(Sale!H751 &lt;&gt; "", Sale!H751, ""), "")</f>
        <v/>
      </c>
      <c r="ZM960" s="135" t="str">
        <f>IFERROR(IF(Sale!I751 &lt;&gt; "", Sale!I751, ""), "")</f>
        <v/>
      </c>
      <c r="ZN960" s="135" t="str">
        <f>IFERROR(IF(Sale!J751 &lt;&gt; "", Sale!J751, ""), "")</f>
        <v/>
      </c>
      <c r="ZO960" s="135" t="str">
        <f>IFERROR(IF(Sale!K751 &lt;&gt; "", Sale!K751, ""), "")</f>
        <v/>
      </c>
      <c r="ZP960" s="135" t="str">
        <f>IFERROR(IF(Sale!L751 &lt;&gt; "", Sale!L751, ""), "")</f>
        <v/>
      </c>
      <c r="ZQ960" s="135" t="str">
        <f>IFERROR(IF(Sale!M751 &lt;&gt; "", Sale!M751, ""), "")</f>
        <v/>
      </c>
      <c r="ZR960" s="135" t="str">
        <f>IFERROR(IF(Sale!N751 &lt;&gt; "", Sale!N751, ""), "")</f>
        <v/>
      </c>
      <c r="ZS960" s="135" t="str">
        <f>IFERROR(IF(Sale!O751 &lt;&gt; "", Sale!O751, ""), "")</f>
        <v/>
      </c>
      <c r="ZT960" s="135"/>
      <c r="ZU960" s="135"/>
      <c r="ZV960" s="135"/>
      <c r="ZW960" s="135"/>
      <c r="ZX960" s="139"/>
      <c r="ZY960" s="135"/>
      <c r="ZZ960" s="135"/>
    </row>
    <row r="961" spans="651:702">
      <c r="YA961" s="135" t="str">
        <f>IF(YC961 &lt;&gt; "", (COUNTIF($YC$212:YC961,YC961)&amp;"_"&amp;YC961),"")</f>
        <v/>
      </c>
      <c r="YB961" s="136" t="str">
        <f>IFERROR(IF(Purchase!A751 &lt;&gt;"",Purchase!A751,""),"")</f>
        <v/>
      </c>
      <c r="YC961" s="137" t="str">
        <f>IFERROR(IF(Purchase!B751 &lt;&gt;"",Purchase!B751,""),"")</f>
        <v/>
      </c>
      <c r="YD961" s="137" t="str">
        <f>IFERROR(IF(Purchase!C751 &lt;&gt;"",Purchase!C751,""),"")</f>
        <v/>
      </c>
      <c r="YE961" s="137" t="str">
        <f>IFERROR(IF(Purchase!D751 &lt;&gt;"",Purchase!D751,""),"")</f>
        <v/>
      </c>
      <c r="YF961" s="137" t="str">
        <f>IFERROR(IF(Purchase!E751 &lt;&gt;"",Purchase!E751,""),"")</f>
        <v/>
      </c>
      <c r="YG961" s="137" t="str">
        <f>IFERROR(IF(Purchase!F751 &lt;&gt;"",Purchase!F751,""),"")</f>
        <v/>
      </c>
      <c r="YH961" s="137" t="str">
        <f>IFERROR(IF(Purchase!G751 &lt;&gt;"",Purchase!G751,""),"")</f>
        <v/>
      </c>
      <c r="YI961" s="137" t="str">
        <f>IFERROR(IF(Purchase!H751 &lt;&gt;"",Purchase!H751,""),"")</f>
        <v/>
      </c>
      <c r="YJ961" s="137" t="str">
        <f>IFERROR(IF(Purchase!I751 &lt;&gt;"",Purchase!I751,""),"")</f>
        <v/>
      </c>
      <c r="YK961" s="137" t="str">
        <f>IFERROR(IF(Purchase!J751 &lt;&gt;"",Purchase!J751,""),"")</f>
        <v/>
      </c>
      <c r="YL961" s="149" t="str">
        <f t="shared" si="38"/>
        <v/>
      </c>
      <c r="YM961" s="135"/>
      <c r="YN961" s="138"/>
      <c r="YO961" s="139"/>
      <c r="YP961" s="138"/>
      <c r="YQ961" s="138"/>
      <c r="YR961" s="140"/>
      <c r="YS961" s="138"/>
      <c r="YT961" s="138"/>
      <c r="YU961" s="141"/>
      <c r="YV961" s="135"/>
      <c r="YW961" s="135"/>
      <c r="YX961" s="135"/>
      <c r="YY961" s="135"/>
      <c r="YZ961" s="135"/>
      <c r="ZA961" s="135"/>
      <c r="ZB961" s="135"/>
      <c r="ZC961" s="135"/>
      <c r="ZD961" s="135" t="str">
        <f>IF(ZG961 &lt;&gt; "",(COUNTIF($ZG$212:ZG961,ZG961)&amp;"_"&amp;ZG961),"")</f>
        <v/>
      </c>
      <c r="ZE961" s="142" t="str">
        <f>IFERROR(IF(Sale!A752 &lt;&gt; "", Sale!A752, ""), "")</f>
        <v/>
      </c>
      <c r="ZF961" s="135" t="str">
        <f>IFERROR(IF(Sale!B752 &lt;&gt; "", Sale!B752, ""), "")</f>
        <v/>
      </c>
      <c r="ZG961" s="135" t="str">
        <f>IFERROR(IF(Sale!C752 &lt;&gt; "", Sale!C752, ""), "")</f>
        <v/>
      </c>
      <c r="ZH961" s="135" t="str">
        <f>IFERROR(IF(Sale!D752 &lt;&gt; "", Sale!D752, ""), "")</f>
        <v/>
      </c>
      <c r="ZI961" s="135" t="str">
        <f>IFERROR(IF(Sale!E752 &lt;&gt; "", Sale!E752, ""), "")</f>
        <v/>
      </c>
      <c r="ZJ961" s="135" t="str">
        <f>IFERROR(IF(Sale!F752 &lt;&gt; "", Sale!F752, ""), "")</f>
        <v/>
      </c>
      <c r="ZK961" s="135" t="str">
        <f>IFERROR(IF(Sale!G752 &lt;&gt; "", Sale!G752, ""), "")</f>
        <v/>
      </c>
      <c r="ZL961" s="135" t="str">
        <f>IFERROR(IF(Sale!H752 &lt;&gt; "", Sale!H752, ""), "")</f>
        <v/>
      </c>
      <c r="ZM961" s="135" t="str">
        <f>IFERROR(IF(Sale!I752 &lt;&gt; "", Sale!I752, ""), "")</f>
        <v/>
      </c>
      <c r="ZN961" s="135" t="str">
        <f>IFERROR(IF(Sale!J752 &lt;&gt; "", Sale!J752, ""), "")</f>
        <v/>
      </c>
      <c r="ZO961" s="135" t="str">
        <f>IFERROR(IF(Sale!K752 &lt;&gt; "", Sale!K752, ""), "")</f>
        <v/>
      </c>
      <c r="ZP961" s="135" t="str">
        <f>IFERROR(IF(Sale!L752 &lt;&gt; "", Sale!L752, ""), "")</f>
        <v/>
      </c>
      <c r="ZQ961" s="135" t="str">
        <f>IFERROR(IF(Sale!M752 &lt;&gt; "", Sale!M752, ""), "")</f>
        <v/>
      </c>
      <c r="ZR961" s="135" t="str">
        <f>IFERROR(IF(Sale!N752 &lt;&gt; "", Sale!N752, ""), "")</f>
        <v/>
      </c>
      <c r="ZS961" s="135" t="str">
        <f>IFERROR(IF(Sale!O752 &lt;&gt; "", Sale!O752, ""), "")</f>
        <v/>
      </c>
      <c r="ZT961" s="135"/>
      <c r="ZU961" s="135"/>
      <c r="ZV961" s="135"/>
      <c r="ZW961" s="135"/>
      <c r="ZX961" s="139"/>
      <c r="ZY961" s="135"/>
      <c r="ZZ961" s="135"/>
    </row>
    <row r="962" spans="651:702">
      <c r="YA962" s="135" t="str">
        <f>IF(YC962 &lt;&gt; "", (COUNTIF($YC$212:YC962,YC962)&amp;"_"&amp;YC962),"")</f>
        <v/>
      </c>
      <c r="YB962" s="136" t="str">
        <f>IFERROR(IF(Purchase!A752 &lt;&gt;"",Purchase!A752,""),"")</f>
        <v/>
      </c>
      <c r="YC962" s="137" t="str">
        <f>IFERROR(IF(Purchase!B752 &lt;&gt;"",Purchase!B752,""),"")</f>
        <v/>
      </c>
      <c r="YD962" s="137" t="str">
        <f>IFERROR(IF(Purchase!C752 &lt;&gt;"",Purchase!C752,""),"")</f>
        <v/>
      </c>
      <c r="YE962" s="137" t="str">
        <f>IFERROR(IF(Purchase!D752 &lt;&gt;"",Purchase!D752,""),"")</f>
        <v/>
      </c>
      <c r="YF962" s="137" t="str">
        <f>IFERROR(IF(Purchase!E752 &lt;&gt;"",Purchase!E752,""),"")</f>
        <v/>
      </c>
      <c r="YG962" s="137" t="str">
        <f>IFERROR(IF(Purchase!F752 &lt;&gt;"",Purchase!F752,""),"")</f>
        <v/>
      </c>
      <c r="YH962" s="137" t="str">
        <f>IFERROR(IF(Purchase!G752 &lt;&gt;"",Purchase!G752,""),"")</f>
        <v/>
      </c>
      <c r="YI962" s="137" t="str">
        <f>IFERROR(IF(Purchase!H752 &lt;&gt;"",Purchase!H752,""),"")</f>
        <v/>
      </c>
      <c r="YJ962" s="137" t="str">
        <f>IFERROR(IF(Purchase!I752 &lt;&gt;"",Purchase!I752,""),"")</f>
        <v/>
      </c>
      <c r="YK962" s="137" t="str">
        <f>IFERROR(IF(Purchase!J752 &lt;&gt;"",Purchase!J752,""),"")</f>
        <v/>
      </c>
      <c r="YL962" s="149" t="str">
        <f t="shared" si="38"/>
        <v/>
      </c>
      <c r="YM962" s="135"/>
      <c r="YN962" s="138"/>
      <c r="YO962" s="139"/>
      <c r="YP962" s="138"/>
      <c r="YQ962" s="138"/>
      <c r="YR962" s="140"/>
      <c r="YS962" s="138"/>
      <c r="YT962" s="138"/>
      <c r="YU962" s="141"/>
      <c r="YV962" s="135"/>
      <c r="YW962" s="135"/>
      <c r="YX962" s="135"/>
      <c r="YY962" s="135"/>
      <c r="YZ962" s="135"/>
      <c r="ZA962" s="135"/>
      <c r="ZB962" s="135"/>
      <c r="ZC962" s="135"/>
      <c r="ZD962" s="135" t="str">
        <f>IF(ZG962 &lt;&gt; "",(COUNTIF($ZG$212:ZG962,ZG962)&amp;"_"&amp;ZG962),"")</f>
        <v/>
      </c>
      <c r="ZE962" s="142" t="str">
        <f>IFERROR(IF(Sale!A753 &lt;&gt; "", Sale!A753, ""), "")</f>
        <v/>
      </c>
      <c r="ZF962" s="135" t="str">
        <f>IFERROR(IF(Sale!B753 &lt;&gt; "", Sale!B753, ""), "")</f>
        <v/>
      </c>
      <c r="ZG962" s="135" t="str">
        <f>IFERROR(IF(Sale!C753 &lt;&gt; "", Sale!C753, ""), "")</f>
        <v/>
      </c>
      <c r="ZH962" s="135" t="str">
        <f>IFERROR(IF(Sale!D753 &lt;&gt; "", Sale!D753, ""), "")</f>
        <v/>
      </c>
      <c r="ZI962" s="135" t="str">
        <f>IFERROR(IF(Sale!E753 &lt;&gt; "", Sale!E753, ""), "")</f>
        <v/>
      </c>
      <c r="ZJ962" s="135" t="str">
        <f>IFERROR(IF(Sale!F753 &lt;&gt; "", Sale!F753, ""), "")</f>
        <v/>
      </c>
      <c r="ZK962" s="135" t="str">
        <f>IFERROR(IF(Sale!G753 &lt;&gt; "", Sale!G753, ""), "")</f>
        <v/>
      </c>
      <c r="ZL962" s="135" t="str">
        <f>IFERROR(IF(Sale!H753 &lt;&gt; "", Sale!H753, ""), "")</f>
        <v/>
      </c>
      <c r="ZM962" s="135" t="str">
        <f>IFERROR(IF(Sale!I753 &lt;&gt; "", Sale!I753, ""), "")</f>
        <v/>
      </c>
      <c r="ZN962" s="135" t="str">
        <f>IFERROR(IF(Sale!J753 &lt;&gt; "", Sale!J753, ""), "")</f>
        <v/>
      </c>
      <c r="ZO962" s="135" t="str">
        <f>IFERROR(IF(Sale!K753 &lt;&gt; "", Sale!K753, ""), "")</f>
        <v/>
      </c>
      <c r="ZP962" s="135" t="str">
        <f>IFERROR(IF(Sale!L753 &lt;&gt; "", Sale!L753, ""), "")</f>
        <v/>
      </c>
      <c r="ZQ962" s="135" t="str">
        <f>IFERROR(IF(Sale!M753 &lt;&gt; "", Sale!M753, ""), "")</f>
        <v/>
      </c>
      <c r="ZR962" s="135" t="str">
        <f>IFERROR(IF(Sale!N753 &lt;&gt; "", Sale!N753, ""), "")</f>
        <v/>
      </c>
      <c r="ZS962" s="135" t="str">
        <f>IFERROR(IF(Sale!O753 &lt;&gt; "", Sale!O753, ""), "")</f>
        <v/>
      </c>
      <c r="ZT962" s="135"/>
      <c r="ZU962" s="135"/>
      <c r="ZV962" s="135"/>
      <c r="ZW962" s="135"/>
      <c r="ZX962" s="139"/>
      <c r="ZY962" s="135"/>
      <c r="ZZ962" s="135"/>
    </row>
    <row r="963" spans="651:702">
      <c r="YA963" s="135" t="str">
        <f>IF(YC963 &lt;&gt; "", (COUNTIF($YC$212:YC963,YC963)&amp;"_"&amp;YC963),"")</f>
        <v/>
      </c>
      <c r="YB963" s="136" t="str">
        <f>IFERROR(IF(Purchase!A753 &lt;&gt;"",Purchase!A753,""),"")</f>
        <v/>
      </c>
      <c r="YC963" s="137" t="str">
        <f>IFERROR(IF(Purchase!B753 &lt;&gt;"",Purchase!B753,""),"")</f>
        <v/>
      </c>
      <c r="YD963" s="137" t="str">
        <f>IFERROR(IF(Purchase!C753 &lt;&gt;"",Purchase!C753,""),"")</f>
        <v/>
      </c>
      <c r="YE963" s="137" t="str">
        <f>IFERROR(IF(Purchase!D753 &lt;&gt;"",Purchase!D753,""),"")</f>
        <v/>
      </c>
      <c r="YF963" s="137" t="str">
        <f>IFERROR(IF(Purchase!E753 &lt;&gt;"",Purchase!E753,""),"")</f>
        <v/>
      </c>
      <c r="YG963" s="137" t="str">
        <f>IFERROR(IF(Purchase!F753 &lt;&gt;"",Purchase!F753,""),"")</f>
        <v/>
      </c>
      <c r="YH963" s="137" t="str">
        <f>IFERROR(IF(Purchase!G753 &lt;&gt;"",Purchase!G753,""),"")</f>
        <v/>
      </c>
      <c r="YI963" s="137" t="str">
        <f>IFERROR(IF(Purchase!H753 &lt;&gt;"",Purchase!H753,""),"")</f>
        <v/>
      </c>
      <c r="YJ963" s="137" t="str">
        <f>IFERROR(IF(Purchase!I753 &lt;&gt;"",Purchase!I753,""),"")</f>
        <v/>
      </c>
      <c r="YK963" s="137" t="str">
        <f>IFERROR(IF(Purchase!J753 &lt;&gt;"",Purchase!J753,""),"")</f>
        <v/>
      </c>
      <c r="YL963" s="149" t="str">
        <f t="shared" si="38"/>
        <v/>
      </c>
      <c r="YM963" s="135"/>
      <c r="YN963" s="138"/>
      <c r="YO963" s="139"/>
      <c r="YP963" s="138"/>
      <c r="YQ963" s="138"/>
      <c r="YR963" s="140"/>
      <c r="YS963" s="138"/>
      <c r="YT963" s="138"/>
      <c r="YU963" s="141"/>
      <c r="YV963" s="135"/>
      <c r="YW963" s="135"/>
      <c r="YX963" s="135"/>
      <c r="YY963" s="135"/>
      <c r="YZ963" s="135"/>
      <c r="ZA963" s="135"/>
      <c r="ZB963" s="135"/>
      <c r="ZC963" s="135"/>
      <c r="ZD963" s="135" t="str">
        <f>IF(ZG963 &lt;&gt; "",(COUNTIF($ZG$212:ZG963,ZG963)&amp;"_"&amp;ZG963),"")</f>
        <v/>
      </c>
      <c r="ZE963" s="142" t="str">
        <f>IFERROR(IF(Sale!A754 &lt;&gt; "", Sale!A754, ""), "")</f>
        <v/>
      </c>
      <c r="ZF963" s="135" t="str">
        <f>IFERROR(IF(Sale!B754 &lt;&gt; "", Sale!B754, ""), "")</f>
        <v/>
      </c>
      <c r="ZG963" s="135" t="str">
        <f>IFERROR(IF(Sale!C754 &lt;&gt; "", Sale!C754, ""), "")</f>
        <v/>
      </c>
      <c r="ZH963" s="135" t="str">
        <f>IFERROR(IF(Sale!D754 &lt;&gt; "", Sale!D754, ""), "")</f>
        <v/>
      </c>
      <c r="ZI963" s="135" t="str">
        <f>IFERROR(IF(Sale!E754 &lt;&gt; "", Sale!E754, ""), "")</f>
        <v/>
      </c>
      <c r="ZJ963" s="135" t="str">
        <f>IFERROR(IF(Sale!F754 &lt;&gt; "", Sale!F754, ""), "")</f>
        <v/>
      </c>
      <c r="ZK963" s="135" t="str">
        <f>IFERROR(IF(Sale!G754 &lt;&gt; "", Sale!G754, ""), "")</f>
        <v/>
      </c>
      <c r="ZL963" s="135" t="str">
        <f>IFERROR(IF(Sale!H754 &lt;&gt; "", Sale!H754, ""), "")</f>
        <v/>
      </c>
      <c r="ZM963" s="135" t="str">
        <f>IFERROR(IF(Sale!I754 &lt;&gt; "", Sale!I754, ""), "")</f>
        <v/>
      </c>
      <c r="ZN963" s="135" t="str">
        <f>IFERROR(IF(Sale!J754 &lt;&gt; "", Sale!J754, ""), "")</f>
        <v/>
      </c>
      <c r="ZO963" s="135" t="str">
        <f>IFERROR(IF(Sale!K754 &lt;&gt; "", Sale!K754, ""), "")</f>
        <v/>
      </c>
      <c r="ZP963" s="135" t="str">
        <f>IFERROR(IF(Sale!L754 &lt;&gt; "", Sale!L754, ""), "")</f>
        <v/>
      </c>
      <c r="ZQ963" s="135" t="str">
        <f>IFERROR(IF(Sale!M754 &lt;&gt; "", Sale!M754, ""), "")</f>
        <v/>
      </c>
      <c r="ZR963" s="135" t="str">
        <f>IFERROR(IF(Sale!N754 &lt;&gt; "", Sale!N754, ""), "")</f>
        <v/>
      </c>
      <c r="ZS963" s="135" t="str">
        <f>IFERROR(IF(Sale!O754 &lt;&gt; "", Sale!O754, ""), "")</f>
        <v/>
      </c>
      <c r="ZT963" s="135"/>
      <c r="ZU963" s="135"/>
      <c r="ZV963" s="135"/>
      <c r="ZW963" s="135"/>
      <c r="ZX963" s="139"/>
      <c r="ZY963" s="135"/>
      <c r="ZZ963" s="135"/>
    </row>
    <row r="964" spans="651:702">
      <c r="YA964" s="135" t="str">
        <f>IF(YC964 &lt;&gt; "", (COUNTIF($YC$212:YC964,YC964)&amp;"_"&amp;YC964),"")</f>
        <v/>
      </c>
      <c r="YB964" s="136" t="str">
        <f>IFERROR(IF(Purchase!A754 &lt;&gt;"",Purchase!A754,""),"")</f>
        <v/>
      </c>
      <c r="YC964" s="137" t="str">
        <f>IFERROR(IF(Purchase!B754 &lt;&gt;"",Purchase!B754,""),"")</f>
        <v/>
      </c>
      <c r="YD964" s="137" t="str">
        <f>IFERROR(IF(Purchase!C754 &lt;&gt;"",Purchase!C754,""),"")</f>
        <v/>
      </c>
      <c r="YE964" s="137" t="str">
        <f>IFERROR(IF(Purchase!D754 &lt;&gt;"",Purchase!D754,""),"")</f>
        <v/>
      </c>
      <c r="YF964" s="137" t="str">
        <f>IFERROR(IF(Purchase!E754 &lt;&gt;"",Purchase!E754,""),"")</f>
        <v/>
      </c>
      <c r="YG964" s="137" t="str">
        <f>IFERROR(IF(Purchase!F754 &lt;&gt;"",Purchase!F754,""),"")</f>
        <v/>
      </c>
      <c r="YH964" s="137" t="str">
        <f>IFERROR(IF(Purchase!G754 &lt;&gt;"",Purchase!G754,""),"")</f>
        <v/>
      </c>
      <c r="YI964" s="137" t="str">
        <f>IFERROR(IF(Purchase!H754 &lt;&gt;"",Purchase!H754,""),"")</f>
        <v/>
      </c>
      <c r="YJ964" s="137" t="str">
        <f>IFERROR(IF(Purchase!I754 &lt;&gt;"",Purchase!I754,""),"")</f>
        <v/>
      </c>
      <c r="YK964" s="137" t="str">
        <f>IFERROR(IF(Purchase!J754 &lt;&gt;"",Purchase!J754,""),"")</f>
        <v/>
      </c>
      <c r="YL964" s="149" t="str">
        <f t="shared" si="38"/>
        <v/>
      </c>
      <c r="YM964" s="135"/>
      <c r="YN964" s="138"/>
      <c r="YO964" s="139"/>
      <c r="YP964" s="138"/>
      <c r="YQ964" s="138"/>
      <c r="YR964" s="140"/>
      <c r="YS964" s="138"/>
      <c r="YT964" s="138"/>
      <c r="YU964" s="141"/>
      <c r="YV964" s="135"/>
      <c r="YW964" s="135"/>
      <c r="YX964" s="135"/>
      <c r="YY964" s="135"/>
      <c r="YZ964" s="135"/>
      <c r="ZA964" s="135"/>
      <c r="ZB964" s="135"/>
      <c r="ZC964" s="135"/>
      <c r="ZD964" s="135" t="str">
        <f>IF(ZG964 &lt;&gt; "",(COUNTIF($ZG$212:ZG964,ZG964)&amp;"_"&amp;ZG964),"")</f>
        <v/>
      </c>
      <c r="ZE964" s="142" t="str">
        <f>IFERROR(IF(Sale!A755 &lt;&gt; "", Sale!A755, ""), "")</f>
        <v/>
      </c>
      <c r="ZF964" s="135" t="str">
        <f>IFERROR(IF(Sale!B755 &lt;&gt; "", Sale!B755, ""), "")</f>
        <v/>
      </c>
      <c r="ZG964" s="135" t="str">
        <f>IFERROR(IF(Sale!C755 &lt;&gt; "", Sale!C755, ""), "")</f>
        <v/>
      </c>
      <c r="ZH964" s="135" t="str">
        <f>IFERROR(IF(Sale!D755 &lt;&gt; "", Sale!D755, ""), "")</f>
        <v/>
      </c>
      <c r="ZI964" s="135" t="str">
        <f>IFERROR(IF(Sale!E755 &lt;&gt; "", Sale!E755, ""), "")</f>
        <v/>
      </c>
      <c r="ZJ964" s="135" t="str">
        <f>IFERROR(IF(Sale!F755 &lt;&gt; "", Sale!F755, ""), "")</f>
        <v/>
      </c>
      <c r="ZK964" s="135" t="str">
        <f>IFERROR(IF(Sale!G755 &lt;&gt; "", Sale!G755, ""), "")</f>
        <v/>
      </c>
      <c r="ZL964" s="135" t="str">
        <f>IFERROR(IF(Sale!H755 &lt;&gt; "", Sale!H755, ""), "")</f>
        <v/>
      </c>
      <c r="ZM964" s="135" t="str">
        <f>IFERROR(IF(Sale!I755 &lt;&gt; "", Sale!I755, ""), "")</f>
        <v/>
      </c>
      <c r="ZN964" s="135" t="str">
        <f>IFERROR(IF(Sale!J755 &lt;&gt; "", Sale!J755, ""), "")</f>
        <v/>
      </c>
      <c r="ZO964" s="135" t="str">
        <f>IFERROR(IF(Sale!K755 &lt;&gt; "", Sale!K755, ""), "")</f>
        <v/>
      </c>
      <c r="ZP964" s="135" t="str">
        <f>IFERROR(IF(Sale!L755 &lt;&gt; "", Sale!L755, ""), "")</f>
        <v/>
      </c>
      <c r="ZQ964" s="135" t="str">
        <f>IFERROR(IF(Sale!M755 &lt;&gt; "", Sale!M755, ""), "")</f>
        <v/>
      </c>
      <c r="ZR964" s="135" t="str">
        <f>IFERROR(IF(Sale!N755 &lt;&gt; "", Sale!N755, ""), "")</f>
        <v/>
      </c>
      <c r="ZS964" s="135" t="str">
        <f>IFERROR(IF(Sale!O755 &lt;&gt; "", Sale!O755, ""), "")</f>
        <v/>
      </c>
      <c r="ZT964" s="135"/>
      <c r="ZU964" s="135"/>
      <c r="ZV964" s="135"/>
      <c r="ZW964" s="135"/>
      <c r="ZX964" s="139"/>
      <c r="ZY964" s="135"/>
      <c r="ZZ964" s="135"/>
    </row>
    <row r="965" spans="651:702">
      <c r="YA965" s="135" t="str">
        <f>IF(YC965 &lt;&gt; "", (COUNTIF($YC$212:YC965,YC965)&amp;"_"&amp;YC965),"")</f>
        <v/>
      </c>
      <c r="YB965" s="136" t="str">
        <f>IFERROR(IF(Purchase!A755 &lt;&gt;"",Purchase!A755,""),"")</f>
        <v/>
      </c>
      <c r="YC965" s="137" t="str">
        <f>IFERROR(IF(Purchase!B755 &lt;&gt;"",Purchase!B755,""),"")</f>
        <v/>
      </c>
      <c r="YD965" s="137" t="str">
        <f>IFERROR(IF(Purchase!C755 &lt;&gt;"",Purchase!C755,""),"")</f>
        <v/>
      </c>
      <c r="YE965" s="137" t="str">
        <f>IFERROR(IF(Purchase!D755 &lt;&gt;"",Purchase!D755,""),"")</f>
        <v/>
      </c>
      <c r="YF965" s="137" t="str">
        <f>IFERROR(IF(Purchase!E755 &lt;&gt;"",Purchase!E755,""),"")</f>
        <v/>
      </c>
      <c r="YG965" s="137" t="str">
        <f>IFERROR(IF(Purchase!F755 &lt;&gt;"",Purchase!F755,""),"")</f>
        <v/>
      </c>
      <c r="YH965" s="137" t="str">
        <f>IFERROR(IF(Purchase!G755 &lt;&gt;"",Purchase!G755,""),"")</f>
        <v/>
      </c>
      <c r="YI965" s="137" t="str">
        <f>IFERROR(IF(Purchase!H755 &lt;&gt;"",Purchase!H755,""),"")</f>
        <v/>
      </c>
      <c r="YJ965" s="137" t="str">
        <f>IFERROR(IF(Purchase!I755 &lt;&gt;"",Purchase!I755,""),"")</f>
        <v/>
      </c>
      <c r="YK965" s="137" t="str">
        <f>IFERROR(IF(Purchase!J755 &lt;&gt;"",Purchase!J755,""),"")</f>
        <v/>
      </c>
      <c r="YL965" s="149" t="str">
        <f t="shared" si="38"/>
        <v/>
      </c>
      <c r="YM965" s="135"/>
      <c r="YN965" s="138"/>
      <c r="YO965" s="139"/>
      <c r="YP965" s="138"/>
      <c r="YQ965" s="138"/>
      <c r="YR965" s="140"/>
      <c r="YS965" s="138"/>
      <c r="YT965" s="138"/>
      <c r="YU965" s="141"/>
      <c r="YV965" s="135"/>
      <c r="YW965" s="135"/>
      <c r="YX965" s="135"/>
      <c r="YY965" s="135"/>
      <c r="YZ965" s="135"/>
      <c r="ZA965" s="135"/>
      <c r="ZB965" s="135"/>
      <c r="ZC965" s="135"/>
      <c r="ZD965" s="135" t="str">
        <f>IF(ZG965 &lt;&gt; "",(COUNTIF($ZG$212:ZG965,ZG965)&amp;"_"&amp;ZG965),"")</f>
        <v/>
      </c>
      <c r="ZE965" s="142" t="str">
        <f>IFERROR(IF(Sale!A756 &lt;&gt; "", Sale!A756, ""), "")</f>
        <v/>
      </c>
      <c r="ZF965" s="135" t="str">
        <f>IFERROR(IF(Sale!B756 &lt;&gt; "", Sale!B756, ""), "")</f>
        <v/>
      </c>
      <c r="ZG965" s="135" t="str">
        <f>IFERROR(IF(Sale!C756 &lt;&gt; "", Sale!C756, ""), "")</f>
        <v/>
      </c>
      <c r="ZH965" s="135" t="str">
        <f>IFERROR(IF(Sale!D756 &lt;&gt; "", Sale!D756, ""), "")</f>
        <v/>
      </c>
      <c r="ZI965" s="135" t="str">
        <f>IFERROR(IF(Sale!E756 &lt;&gt; "", Sale!E756, ""), "")</f>
        <v/>
      </c>
      <c r="ZJ965" s="135" t="str">
        <f>IFERROR(IF(Sale!F756 &lt;&gt; "", Sale!F756, ""), "")</f>
        <v/>
      </c>
      <c r="ZK965" s="135" t="str">
        <f>IFERROR(IF(Sale!G756 &lt;&gt; "", Sale!G756, ""), "")</f>
        <v/>
      </c>
      <c r="ZL965" s="135" t="str">
        <f>IFERROR(IF(Sale!H756 &lt;&gt; "", Sale!H756, ""), "")</f>
        <v/>
      </c>
      <c r="ZM965" s="135" t="str">
        <f>IFERROR(IF(Sale!I756 &lt;&gt; "", Sale!I756, ""), "")</f>
        <v/>
      </c>
      <c r="ZN965" s="135" t="str">
        <f>IFERROR(IF(Sale!J756 &lt;&gt; "", Sale!J756, ""), "")</f>
        <v/>
      </c>
      <c r="ZO965" s="135" t="str">
        <f>IFERROR(IF(Sale!K756 &lt;&gt; "", Sale!K756, ""), "")</f>
        <v/>
      </c>
      <c r="ZP965" s="135" t="str">
        <f>IFERROR(IF(Sale!L756 &lt;&gt; "", Sale!L756, ""), "")</f>
        <v/>
      </c>
      <c r="ZQ965" s="135" t="str">
        <f>IFERROR(IF(Sale!M756 &lt;&gt; "", Sale!M756, ""), "")</f>
        <v/>
      </c>
      <c r="ZR965" s="135" t="str">
        <f>IFERROR(IF(Sale!N756 &lt;&gt; "", Sale!N756, ""), "")</f>
        <v/>
      </c>
      <c r="ZS965" s="135" t="str">
        <f>IFERROR(IF(Sale!O756 &lt;&gt; "", Sale!O756, ""), "")</f>
        <v/>
      </c>
      <c r="ZT965" s="135"/>
      <c r="ZU965" s="135"/>
      <c r="ZV965" s="135"/>
      <c r="ZW965" s="135"/>
      <c r="ZX965" s="139"/>
      <c r="ZY965" s="135"/>
      <c r="ZZ965" s="135"/>
    </row>
    <row r="966" spans="651:702">
      <c r="YA966" s="135" t="str">
        <f>IF(YC966 &lt;&gt; "", (COUNTIF($YC$212:YC966,YC966)&amp;"_"&amp;YC966),"")</f>
        <v/>
      </c>
      <c r="YB966" s="136" t="str">
        <f>IFERROR(IF(Purchase!A756 &lt;&gt;"",Purchase!A756,""),"")</f>
        <v/>
      </c>
      <c r="YC966" s="137" t="str">
        <f>IFERROR(IF(Purchase!B756 &lt;&gt;"",Purchase!B756,""),"")</f>
        <v/>
      </c>
      <c r="YD966" s="137" t="str">
        <f>IFERROR(IF(Purchase!C756 &lt;&gt;"",Purchase!C756,""),"")</f>
        <v/>
      </c>
      <c r="YE966" s="137" t="str">
        <f>IFERROR(IF(Purchase!D756 &lt;&gt;"",Purchase!D756,""),"")</f>
        <v/>
      </c>
      <c r="YF966" s="137" t="str">
        <f>IFERROR(IF(Purchase!E756 &lt;&gt;"",Purchase!E756,""),"")</f>
        <v/>
      </c>
      <c r="YG966" s="137" t="str">
        <f>IFERROR(IF(Purchase!F756 &lt;&gt;"",Purchase!F756,""),"")</f>
        <v/>
      </c>
      <c r="YH966" s="137" t="str">
        <f>IFERROR(IF(Purchase!G756 &lt;&gt;"",Purchase!G756,""),"")</f>
        <v/>
      </c>
      <c r="YI966" s="137" t="str">
        <f>IFERROR(IF(Purchase!H756 &lt;&gt;"",Purchase!H756,""),"")</f>
        <v/>
      </c>
      <c r="YJ966" s="137" t="str">
        <f>IFERROR(IF(Purchase!I756 &lt;&gt;"",Purchase!I756,""),"")</f>
        <v/>
      </c>
      <c r="YK966" s="137" t="str">
        <f>IFERROR(IF(Purchase!J756 &lt;&gt;"",Purchase!J756,""),"")</f>
        <v/>
      </c>
      <c r="YL966" s="149" t="str">
        <f t="shared" si="38"/>
        <v/>
      </c>
      <c r="YM966" s="135"/>
      <c r="YN966" s="138"/>
      <c r="YO966" s="139"/>
      <c r="YP966" s="138"/>
      <c r="YQ966" s="138"/>
      <c r="YR966" s="140"/>
      <c r="YS966" s="138"/>
      <c r="YT966" s="138"/>
      <c r="YU966" s="141"/>
      <c r="YV966" s="135"/>
      <c r="YW966" s="135"/>
      <c r="YX966" s="135"/>
      <c r="YY966" s="135"/>
      <c r="YZ966" s="135"/>
      <c r="ZA966" s="135"/>
      <c r="ZB966" s="135"/>
      <c r="ZC966" s="135"/>
      <c r="ZD966" s="135" t="str">
        <f>IF(ZG966 &lt;&gt; "",(COUNTIF($ZG$212:ZG966,ZG966)&amp;"_"&amp;ZG966),"")</f>
        <v/>
      </c>
      <c r="ZE966" s="142" t="str">
        <f>IFERROR(IF(Sale!A757 &lt;&gt; "", Sale!A757, ""), "")</f>
        <v/>
      </c>
      <c r="ZF966" s="135" t="str">
        <f>IFERROR(IF(Sale!B757 &lt;&gt; "", Sale!B757, ""), "")</f>
        <v/>
      </c>
      <c r="ZG966" s="135" t="str">
        <f>IFERROR(IF(Sale!C757 &lt;&gt; "", Sale!C757, ""), "")</f>
        <v/>
      </c>
      <c r="ZH966" s="135" t="str">
        <f>IFERROR(IF(Sale!D757 &lt;&gt; "", Sale!D757, ""), "")</f>
        <v/>
      </c>
      <c r="ZI966" s="135" t="str">
        <f>IFERROR(IF(Sale!E757 &lt;&gt; "", Sale!E757, ""), "")</f>
        <v/>
      </c>
      <c r="ZJ966" s="135" t="str">
        <f>IFERROR(IF(Sale!F757 &lt;&gt; "", Sale!F757, ""), "")</f>
        <v/>
      </c>
      <c r="ZK966" s="135" t="str">
        <f>IFERROR(IF(Sale!G757 &lt;&gt; "", Sale!G757, ""), "")</f>
        <v/>
      </c>
      <c r="ZL966" s="135" t="str">
        <f>IFERROR(IF(Sale!H757 &lt;&gt; "", Sale!H757, ""), "")</f>
        <v/>
      </c>
      <c r="ZM966" s="135" t="str">
        <f>IFERROR(IF(Sale!I757 &lt;&gt; "", Sale!I757, ""), "")</f>
        <v/>
      </c>
      <c r="ZN966" s="135" t="str">
        <f>IFERROR(IF(Sale!J757 &lt;&gt; "", Sale!J757, ""), "")</f>
        <v/>
      </c>
      <c r="ZO966" s="135" t="str">
        <f>IFERROR(IF(Sale!K757 &lt;&gt; "", Sale!K757, ""), "")</f>
        <v/>
      </c>
      <c r="ZP966" s="135" t="str">
        <f>IFERROR(IF(Sale!L757 &lt;&gt; "", Sale!L757, ""), "")</f>
        <v/>
      </c>
      <c r="ZQ966" s="135" t="str">
        <f>IFERROR(IF(Sale!M757 &lt;&gt; "", Sale!M757, ""), "")</f>
        <v/>
      </c>
      <c r="ZR966" s="135" t="str">
        <f>IFERROR(IF(Sale!N757 &lt;&gt; "", Sale!N757, ""), "")</f>
        <v/>
      </c>
      <c r="ZS966" s="135" t="str">
        <f>IFERROR(IF(Sale!O757 &lt;&gt; "", Sale!O757, ""), "")</f>
        <v/>
      </c>
      <c r="ZT966" s="135"/>
      <c r="ZU966" s="135"/>
      <c r="ZV966" s="135"/>
      <c r="ZW966" s="135"/>
      <c r="ZX966" s="139"/>
      <c r="ZY966" s="135"/>
      <c r="ZZ966" s="135"/>
    </row>
    <row r="967" spans="651:702">
      <c r="YA967" s="135" t="str">
        <f>IF(YC967 &lt;&gt; "", (COUNTIF($YC$212:YC967,YC967)&amp;"_"&amp;YC967),"")</f>
        <v/>
      </c>
      <c r="YB967" s="136" t="str">
        <f>IFERROR(IF(Purchase!A757 &lt;&gt;"",Purchase!A757,""),"")</f>
        <v/>
      </c>
      <c r="YC967" s="137" t="str">
        <f>IFERROR(IF(Purchase!B757 &lt;&gt;"",Purchase!B757,""),"")</f>
        <v/>
      </c>
      <c r="YD967" s="137" t="str">
        <f>IFERROR(IF(Purchase!C757 &lt;&gt;"",Purchase!C757,""),"")</f>
        <v/>
      </c>
      <c r="YE967" s="137" t="str">
        <f>IFERROR(IF(Purchase!D757 &lt;&gt;"",Purchase!D757,""),"")</f>
        <v/>
      </c>
      <c r="YF967" s="137" t="str">
        <f>IFERROR(IF(Purchase!E757 &lt;&gt;"",Purchase!E757,""),"")</f>
        <v/>
      </c>
      <c r="YG967" s="137" t="str">
        <f>IFERROR(IF(Purchase!F757 &lt;&gt;"",Purchase!F757,""),"")</f>
        <v/>
      </c>
      <c r="YH967" s="137" t="str">
        <f>IFERROR(IF(Purchase!G757 &lt;&gt;"",Purchase!G757,""),"")</f>
        <v/>
      </c>
      <c r="YI967" s="137" t="str">
        <f>IFERROR(IF(Purchase!H757 &lt;&gt;"",Purchase!H757,""),"")</f>
        <v/>
      </c>
      <c r="YJ967" s="137" t="str">
        <f>IFERROR(IF(Purchase!I757 &lt;&gt;"",Purchase!I757,""),"")</f>
        <v/>
      </c>
      <c r="YK967" s="137" t="str">
        <f>IFERROR(IF(Purchase!J757 &lt;&gt;"",Purchase!J757,""),"")</f>
        <v/>
      </c>
      <c r="YL967" s="149" t="str">
        <f t="shared" si="38"/>
        <v/>
      </c>
      <c r="YM967" s="135"/>
      <c r="YN967" s="138"/>
      <c r="YO967" s="139"/>
      <c r="YP967" s="138"/>
      <c r="YQ967" s="138"/>
      <c r="YR967" s="140"/>
      <c r="YS967" s="138"/>
      <c r="YT967" s="138"/>
      <c r="YU967" s="141"/>
      <c r="YV967" s="135"/>
      <c r="YW967" s="135"/>
      <c r="YX967" s="135"/>
      <c r="YY967" s="135"/>
      <c r="YZ967" s="135"/>
      <c r="ZA967" s="135"/>
      <c r="ZB967" s="135"/>
      <c r="ZC967" s="135"/>
      <c r="ZD967" s="135" t="str">
        <f>IF(ZG967 &lt;&gt; "",(COUNTIF($ZG$212:ZG967,ZG967)&amp;"_"&amp;ZG967),"")</f>
        <v/>
      </c>
      <c r="ZE967" s="142" t="str">
        <f>IFERROR(IF(Sale!A758 &lt;&gt; "", Sale!A758, ""), "")</f>
        <v/>
      </c>
      <c r="ZF967" s="135" t="str">
        <f>IFERROR(IF(Sale!B758 &lt;&gt; "", Sale!B758, ""), "")</f>
        <v/>
      </c>
      <c r="ZG967" s="135" t="str">
        <f>IFERROR(IF(Sale!C758 &lt;&gt; "", Sale!C758, ""), "")</f>
        <v/>
      </c>
      <c r="ZH967" s="135" t="str">
        <f>IFERROR(IF(Sale!D758 &lt;&gt; "", Sale!D758, ""), "")</f>
        <v/>
      </c>
      <c r="ZI967" s="135" t="str">
        <f>IFERROR(IF(Sale!E758 &lt;&gt; "", Sale!E758, ""), "")</f>
        <v/>
      </c>
      <c r="ZJ967" s="135" t="str">
        <f>IFERROR(IF(Sale!F758 &lt;&gt; "", Sale!F758, ""), "")</f>
        <v/>
      </c>
      <c r="ZK967" s="135" t="str">
        <f>IFERROR(IF(Sale!G758 &lt;&gt; "", Sale!G758, ""), "")</f>
        <v/>
      </c>
      <c r="ZL967" s="135" t="str">
        <f>IFERROR(IF(Sale!H758 &lt;&gt; "", Sale!H758, ""), "")</f>
        <v/>
      </c>
      <c r="ZM967" s="135" t="str">
        <f>IFERROR(IF(Sale!I758 &lt;&gt; "", Sale!I758, ""), "")</f>
        <v/>
      </c>
      <c r="ZN967" s="135" t="str">
        <f>IFERROR(IF(Sale!J758 &lt;&gt; "", Sale!J758, ""), "")</f>
        <v/>
      </c>
      <c r="ZO967" s="135" t="str">
        <f>IFERROR(IF(Sale!K758 &lt;&gt; "", Sale!K758, ""), "")</f>
        <v/>
      </c>
      <c r="ZP967" s="135" t="str">
        <f>IFERROR(IF(Sale!L758 &lt;&gt; "", Sale!L758, ""), "")</f>
        <v/>
      </c>
      <c r="ZQ967" s="135" t="str">
        <f>IFERROR(IF(Sale!M758 &lt;&gt; "", Sale!M758, ""), "")</f>
        <v/>
      </c>
      <c r="ZR967" s="135" t="str">
        <f>IFERROR(IF(Sale!N758 &lt;&gt; "", Sale!N758, ""), "")</f>
        <v/>
      </c>
      <c r="ZS967" s="135" t="str">
        <f>IFERROR(IF(Sale!O758 &lt;&gt; "", Sale!O758, ""), "")</f>
        <v/>
      </c>
      <c r="ZT967" s="135"/>
      <c r="ZU967" s="135"/>
      <c r="ZV967" s="135"/>
      <c r="ZW967" s="135"/>
      <c r="ZX967" s="139"/>
      <c r="ZY967" s="135"/>
      <c r="ZZ967" s="135"/>
    </row>
    <row r="968" spans="651:702">
      <c r="YA968" s="135" t="str">
        <f>IF(YC968 &lt;&gt; "", (COUNTIF($YC$212:YC968,YC968)&amp;"_"&amp;YC968),"")</f>
        <v/>
      </c>
      <c r="YB968" s="136" t="str">
        <f>IFERROR(IF(Purchase!A758 &lt;&gt;"",Purchase!A758,""),"")</f>
        <v/>
      </c>
      <c r="YC968" s="137" t="str">
        <f>IFERROR(IF(Purchase!B758 &lt;&gt;"",Purchase!B758,""),"")</f>
        <v/>
      </c>
      <c r="YD968" s="137" t="str">
        <f>IFERROR(IF(Purchase!C758 &lt;&gt;"",Purchase!C758,""),"")</f>
        <v/>
      </c>
      <c r="YE968" s="137" t="str">
        <f>IFERROR(IF(Purchase!D758 &lt;&gt;"",Purchase!D758,""),"")</f>
        <v/>
      </c>
      <c r="YF968" s="137" t="str">
        <f>IFERROR(IF(Purchase!E758 &lt;&gt;"",Purchase!E758,""),"")</f>
        <v/>
      </c>
      <c r="YG968" s="137" t="str">
        <f>IFERROR(IF(Purchase!F758 &lt;&gt;"",Purchase!F758,""),"")</f>
        <v/>
      </c>
      <c r="YH968" s="137" t="str">
        <f>IFERROR(IF(Purchase!G758 &lt;&gt;"",Purchase!G758,""),"")</f>
        <v/>
      </c>
      <c r="YI968" s="137" t="str">
        <f>IFERROR(IF(Purchase!H758 &lt;&gt;"",Purchase!H758,""),"")</f>
        <v/>
      </c>
      <c r="YJ968" s="137" t="str">
        <f>IFERROR(IF(Purchase!I758 &lt;&gt;"",Purchase!I758,""),"")</f>
        <v/>
      </c>
      <c r="YK968" s="137" t="str">
        <f>IFERROR(IF(Purchase!J758 &lt;&gt;"",Purchase!J758,""),"")</f>
        <v/>
      </c>
      <c r="YL968" s="149" t="str">
        <f t="shared" si="38"/>
        <v/>
      </c>
      <c r="YM968" s="135"/>
      <c r="YN968" s="138"/>
      <c r="YO968" s="139"/>
      <c r="YP968" s="138"/>
      <c r="YQ968" s="138"/>
      <c r="YR968" s="140"/>
      <c r="YS968" s="138"/>
      <c r="YT968" s="138"/>
      <c r="YU968" s="141"/>
      <c r="YV968" s="135"/>
      <c r="YW968" s="135"/>
      <c r="YX968" s="135"/>
      <c r="YY968" s="135"/>
      <c r="YZ968" s="135"/>
      <c r="ZA968" s="135"/>
      <c r="ZB968" s="135"/>
      <c r="ZC968" s="135"/>
      <c r="ZD968" s="135" t="str">
        <f>IF(ZG968 &lt;&gt; "",(COUNTIF($ZG$212:ZG968,ZG968)&amp;"_"&amp;ZG968),"")</f>
        <v/>
      </c>
      <c r="ZE968" s="142" t="str">
        <f>IFERROR(IF(Sale!A759 &lt;&gt; "", Sale!A759, ""), "")</f>
        <v/>
      </c>
      <c r="ZF968" s="135" t="str">
        <f>IFERROR(IF(Sale!B759 &lt;&gt; "", Sale!B759, ""), "")</f>
        <v/>
      </c>
      <c r="ZG968" s="135" t="str">
        <f>IFERROR(IF(Sale!C759 &lt;&gt; "", Sale!C759, ""), "")</f>
        <v/>
      </c>
      <c r="ZH968" s="135" t="str">
        <f>IFERROR(IF(Sale!D759 &lt;&gt; "", Sale!D759, ""), "")</f>
        <v/>
      </c>
      <c r="ZI968" s="135" t="str">
        <f>IFERROR(IF(Sale!E759 &lt;&gt; "", Sale!E759, ""), "")</f>
        <v/>
      </c>
      <c r="ZJ968" s="135" t="str">
        <f>IFERROR(IF(Sale!F759 &lt;&gt; "", Sale!F759, ""), "")</f>
        <v/>
      </c>
      <c r="ZK968" s="135" t="str">
        <f>IFERROR(IF(Sale!G759 &lt;&gt; "", Sale!G759, ""), "")</f>
        <v/>
      </c>
      <c r="ZL968" s="135" t="str">
        <f>IFERROR(IF(Sale!H759 &lt;&gt; "", Sale!H759, ""), "")</f>
        <v/>
      </c>
      <c r="ZM968" s="135" t="str">
        <f>IFERROR(IF(Sale!I759 &lt;&gt; "", Sale!I759, ""), "")</f>
        <v/>
      </c>
      <c r="ZN968" s="135" t="str">
        <f>IFERROR(IF(Sale!J759 &lt;&gt; "", Sale!J759, ""), "")</f>
        <v/>
      </c>
      <c r="ZO968" s="135" t="str">
        <f>IFERROR(IF(Sale!K759 &lt;&gt; "", Sale!K759, ""), "")</f>
        <v/>
      </c>
      <c r="ZP968" s="135" t="str">
        <f>IFERROR(IF(Sale!L759 &lt;&gt; "", Sale!L759, ""), "")</f>
        <v/>
      </c>
      <c r="ZQ968" s="135" t="str">
        <f>IFERROR(IF(Sale!M759 &lt;&gt; "", Sale!M759, ""), "")</f>
        <v/>
      </c>
      <c r="ZR968" s="135" t="str">
        <f>IFERROR(IF(Sale!N759 &lt;&gt; "", Sale!N759, ""), "")</f>
        <v/>
      </c>
      <c r="ZS968" s="135" t="str">
        <f>IFERROR(IF(Sale!O759 &lt;&gt; "", Sale!O759, ""), "")</f>
        <v/>
      </c>
      <c r="ZT968" s="135"/>
      <c r="ZU968" s="135"/>
      <c r="ZV968" s="135"/>
      <c r="ZW968" s="135"/>
      <c r="ZX968" s="139"/>
      <c r="ZY968" s="135"/>
      <c r="ZZ968" s="135"/>
    </row>
    <row r="969" spans="651:702">
      <c r="YA969" s="135" t="str">
        <f>IF(YC969 &lt;&gt; "", (COUNTIF($YC$212:YC969,YC969)&amp;"_"&amp;YC969),"")</f>
        <v/>
      </c>
      <c r="YB969" s="136" t="str">
        <f>IFERROR(IF(Purchase!A759 &lt;&gt;"",Purchase!A759,""),"")</f>
        <v/>
      </c>
      <c r="YC969" s="137" t="str">
        <f>IFERROR(IF(Purchase!B759 &lt;&gt;"",Purchase!B759,""),"")</f>
        <v/>
      </c>
      <c r="YD969" s="137" t="str">
        <f>IFERROR(IF(Purchase!C759 &lt;&gt;"",Purchase!C759,""),"")</f>
        <v/>
      </c>
      <c r="YE969" s="137" t="str">
        <f>IFERROR(IF(Purchase!D759 &lt;&gt;"",Purchase!D759,""),"")</f>
        <v/>
      </c>
      <c r="YF969" s="137" t="str">
        <f>IFERROR(IF(Purchase!E759 &lt;&gt;"",Purchase!E759,""),"")</f>
        <v/>
      </c>
      <c r="YG969" s="137" t="str">
        <f>IFERROR(IF(Purchase!F759 &lt;&gt;"",Purchase!F759,""),"")</f>
        <v/>
      </c>
      <c r="YH969" s="137" t="str">
        <f>IFERROR(IF(Purchase!G759 &lt;&gt;"",Purchase!G759,""),"")</f>
        <v/>
      </c>
      <c r="YI969" s="137" t="str">
        <f>IFERROR(IF(Purchase!H759 &lt;&gt;"",Purchase!H759,""),"")</f>
        <v/>
      </c>
      <c r="YJ969" s="137" t="str">
        <f>IFERROR(IF(Purchase!I759 &lt;&gt;"",Purchase!I759,""),"")</f>
        <v/>
      </c>
      <c r="YK969" s="137" t="str">
        <f>IFERROR(IF(Purchase!J759 &lt;&gt;"",Purchase!J759,""),"")</f>
        <v/>
      </c>
      <c r="YL969" s="149" t="str">
        <f t="shared" si="38"/>
        <v/>
      </c>
      <c r="YM969" s="135"/>
      <c r="YN969" s="138"/>
      <c r="YO969" s="139"/>
      <c r="YP969" s="138"/>
      <c r="YQ969" s="138"/>
      <c r="YR969" s="140"/>
      <c r="YS969" s="138"/>
      <c r="YT969" s="138"/>
      <c r="YU969" s="141"/>
      <c r="YV969" s="135"/>
      <c r="YW969" s="135"/>
      <c r="YX969" s="135"/>
      <c r="YY969" s="135"/>
      <c r="YZ969" s="135"/>
      <c r="ZA969" s="135"/>
      <c r="ZB969" s="135"/>
      <c r="ZC969" s="135"/>
      <c r="ZD969" s="135" t="str">
        <f>IF(ZG969 &lt;&gt; "",(COUNTIF($ZG$212:ZG969,ZG969)&amp;"_"&amp;ZG969),"")</f>
        <v/>
      </c>
      <c r="ZE969" s="142" t="str">
        <f>IFERROR(IF(Sale!A760 &lt;&gt; "", Sale!A760, ""), "")</f>
        <v/>
      </c>
      <c r="ZF969" s="135" t="str">
        <f>IFERROR(IF(Sale!B760 &lt;&gt; "", Sale!B760, ""), "")</f>
        <v/>
      </c>
      <c r="ZG969" s="135" t="str">
        <f>IFERROR(IF(Sale!C760 &lt;&gt; "", Sale!C760, ""), "")</f>
        <v/>
      </c>
      <c r="ZH969" s="135" t="str">
        <f>IFERROR(IF(Sale!D760 &lt;&gt; "", Sale!D760, ""), "")</f>
        <v/>
      </c>
      <c r="ZI969" s="135" t="str">
        <f>IFERROR(IF(Sale!E760 &lt;&gt; "", Sale!E760, ""), "")</f>
        <v/>
      </c>
      <c r="ZJ969" s="135" t="str">
        <f>IFERROR(IF(Sale!F760 &lt;&gt; "", Sale!F760, ""), "")</f>
        <v/>
      </c>
      <c r="ZK969" s="135" t="str">
        <f>IFERROR(IF(Sale!G760 &lt;&gt; "", Sale!G760, ""), "")</f>
        <v/>
      </c>
      <c r="ZL969" s="135" t="str">
        <f>IFERROR(IF(Sale!H760 &lt;&gt; "", Sale!H760, ""), "")</f>
        <v/>
      </c>
      <c r="ZM969" s="135" t="str">
        <f>IFERROR(IF(Sale!I760 &lt;&gt; "", Sale!I760, ""), "")</f>
        <v/>
      </c>
      <c r="ZN969" s="135" t="str">
        <f>IFERROR(IF(Sale!J760 &lt;&gt; "", Sale!J760, ""), "")</f>
        <v/>
      </c>
      <c r="ZO969" s="135" t="str">
        <f>IFERROR(IF(Sale!K760 &lt;&gt; "", Sale!K760, ""), "")</f>
        <v/>
      </c>
      <c r="ZP969" s="135" t="str">
        <f>IFERROR(IF(Sale!L760 &lt;&gt; "", Sale!L760, ""), "")</f>
        <v/>
      </c>
      <c r="ZQ969" s="135" t="str">
        <f>IFERROR(IF(Sale!M760 &lt;&gt; "", Sale!M760, ""), "")</f>
        <v/>
      </c>
      <c r="ZR969" s="135" t="str">
        <f>IFERROR(IF(Sale!N760 &lt;&gt; "", Sale!N760, ""), "")</f>
        <v/>
      </c>
      <c r="ZS969" s="135" t="str">
        <f>IFERROR(IF(Sale!O760 &lt;&gt; "", Sale!O760, ""), "")</f>
        <v/>
      </c>
      <c r="ZT969" s="135"/>
      <c r="ZU969" s="135"/>
      <c r="ZV969" s="135"/>
      <c r="ZW969" s="135"/>
      <c r="ZX969" s="139"/>
      <c r="ZY969" s="135"/>
      <c r="ZZ969" s="135"/>
    </row>
    <row r="970" spans="651:702">
      <c r="YA970" s="135" t="str">
        <f>IF(YC970 &lt;&gt; "", (COUNTIF($YC$212:YC970,YC970)&amp;"_"&amp;YC970),"")</f>
        <v/>
      </c>
      <c r="YB970" s="136" t="str">
        <f>IFERROR(IF(Purchase!A760 &lt;&gt;"",Purchase!A760,""),"")</f>
        <v/>
      </c>
      <c r="YC970" s="137" t="str">
        <f>IFERROR(IF(Purchase!B760 &lt;&gt;"",Purchase!B760,""),"")</f>
        <v/>
      </c>
      <c r="YD970" s="137" t="str">
        <f>IFERROR(IF(Purchase!C760 &lt;&gt;"",Purchase!C760,""),"")</f>
        <v/>
      </c>
      <c r="YE970" s="137" t="str">
        <f>IFERROR(IF(Purchase!D760 &lt;&gt;"",Purchase!D760,""),"")</f>
        <v/>
      </c>
      <c r="YF970" s="137" t="str">
        <f>IFERROR(IF(Purchase!E760 &lt;&gt;"",Purchase!E760,""),"")</f>
        <v/>
      </c>
      <c r="YG970" s="137" t="str">
        <f>IFERROR(IF(Purchase!F760 &lt;&gt;"",Purchase!F760,""),"")</f>
        <v/>
      </c>
      <c r="YH970" s="137" t="str">
        <f>IFERROR(IF(Purchase!G760 &lt;&gt;"",Purchase!G760,""),"")</f>
        <v/>
      </c>
      <c r="YI970" s="137" t="str">
        <f>IFERROR(IF(Purchase!H760 &lt;&gt;"",Purchase!H760,""),"")</f>
        <v/>
      </c>
      <c r="YJ970" s="137" t="str">
        <f>IFERROR(IF(Purchase!I760 &lt;&gt;"",Purchase!I760,""),"")</f>
        <v/>
      </c>
      <c r="YK970" s="137" t="str">
        <f>IFERROR(IF(Purchase!J760 &lt;&gt;"",Purchase!J760,""),"")</f>
        <v/>
      </c>
      <c r="YL970" s="149" t="str">
        <f t="shared" si="38"/>
        <v/>
      </c>
      <c r="YM970" s="135"/>
      <c r="YN970" s="138"/>
      <c r="YO970" s="139"/>
      <c r="YP970" s="138"/>
      <c r="YQ970" s="138"/>
      <c r="YR970" s="140"/>
      <c r="YS970" s="138"/>
      <c r="YT970" s="138"/>
      <c r="YU970" s="141"/>
      <c r="YV970" s="135"/>
      <c r="YW970" s="135"/>
      <c r="YX970" s="135"/>
      <c r="YY970" s="135"/>
      <c r="YZ970" s="135"/>
      <c r="ZA970" s="135"/>
      <c r="ZB970" s="135"/>
      <c r="ZC970" s="135"/>
      <c r="ZD970" s="135" t="str">
        <f>IF(ZG970 &lt;&gt; "",(COUNTIF($ZG$212:ZG970,ZG970)&amp;"_"&amp;ZG970),"")</f>
        <v/>
      </c>
      <c r="ZE970" s="142" t="str">
        <f>IFERROR(IF(Sale!A761 &lt;&gt; "", Sale!A761, ""), "")</f>
        <v/>
      </c>
      <c r="ZF970" s="135" t="str">
        <f>IFERROR(IF(Sale!B761 &lt;&gt; "", Sale!B761, ""), "")</f>
        <v/>
      </c>
      <c r="ZG970" s="135" t="str">
        <f>IFERROR(IF(Sale!C761 &lt;&gt; "", Sale!C761, ""), "")</f>
        <v/>
      </c>
      <c r="ZH970" s="135" t="str">
        <f>IFERROR(IF(Sale!D761 &lt;&gt; "", Sale!D761, ""), "")</f>
        <v/>
      </c>
      <c r="ZI970" s="135" t="str">
        <f>IFERROR(IF(Sale!E761 &lt;&gt; "", Sale!E761, ""), "")</f>
        <v/>
      </c>
      <c r="ZJ970" s="135" t="str">
        <f>IFERROR(IF(Sale!F761 &lt;&gt; "", Sale!F761, ""), "")</f>
        <v/>
      </c>
      <c r="ZK970" s="135" t="str">
        <f>IFERROR(IF(Sale!G761 &lt;&gt; "", Sale!G761, ""), "")</f>
        <v/>
      </c>
      <c r="ZL970" s="135" t="str">
        <f>IFERROR(IF(Sale!H761 &lt;&gt; "", Sale!H761, ""), "")</f>
        <v/>
      </c>
      <c r="ZM970" s="135" t="str">
        <f>IFERROR(IF(Sale!I761 &lt;&gt; "", Sale!I761, ""), "")</f>
        <v/>
      </c>
      <c r="ZN970" s="135" t="str">
        <f>IFERROR(IF(Sale!J761 &lt;&gt; "", Sale!J761, ""), "")</f>
        <v/>
      </c>
      <c r="ZO970" s="135" t="str">
        <f>IFERROR(IF(Sale!K761 &lt;&gt; "", Sale!K761, ""), "")</f>
        <v/>
      </c>
      <c r="ZP970" s="135" t="str">
        <f>IFERROR(IF(Sale!L761 &lt;&gt; "", Sale!L761, ""), "")</f>
        <v/>
      </c>
      <c r="ZQ970" s="135" t="str">
        <f>IFERROR(IF(Sale!M761 &lt;&gt; "", Sale!M761, ""), "")</f>
        <v/>
      </c>
      <c r="ZR970" s="135" t="str">
        <f>IFERROR(IF(Sale!N761 &lt;&gt; "", Sale!N761, ""), "")</f>
        <v/>
      </c>
      <c r="ZS970" s="135" t="str">
        <f>IFERROR(IF(Sale!O761 &lt;&gt; "", Sale!O761, ""), "")</f>
        <v/>
      </c>
      <c r="ZT970" s="135"/>
      <c r="ZU970" s="135"/>
      <c r="ZV970" s="135"/>
      <c r="ZW970" s="135"/>
      <c r="ZX970" s="139"/>
      <c r="ZY970" s="135"/>
      <c r="ZZ970" s="135"/>
    </row>
    <row r="971" spans="651:702">
      <c r="YA971" s="135" t="str">
        <f>IF(YC971 &lt;&gt; "", (COUNTIF($YC$212:YC971,YC971)&amp;"_"&amp;YC971),"")</f>
        <v/>
      </c>
      <c r="YB971" s="136" t="str">
        <f>IFERROR(IF(Purchase!A761 &lt;&gt;"",Purchase!A761,""),"")</f>
        <v/>
      </c>
      <c r="YC971" s="137" t="str">
        <f>IFERROR(IF(Purchase!B761 &lt;&gt;"",Purchase!B761,""),"")</f>
        <v/>
      </c>
      <c r="YD971" s="137" t="str">
        <f>IFERROR(IF(Purchase!C761 &lt;&gt;"",Purchase!C761,""),"")</f>
        <v/>
      </c>
      <c r="YE971" s="137" t="str">
        <f>IFERROR(IF(Purchase!D761 &lt;&gt;"",Purchase!D761,""),"")</f>
        <v/>
      </c>
      <c r="YF971" s="137" t="str">
        <f>IFERROR(IF(Purchase!E761 &lt;&gt;"",Purchase!E761,""),"")</f>
        <v/>
      </c>
      <c r="YG971" s="137" t="str">
        <f>IFERROR(IF(Purchase!F761 &lt;&gt;"",Purchase!F761,""),"")</f>
        <v/>
      </c>
      <c r="YH971" s="137" t="str">
        <f>IFERROR(IF(Purchase!G761 &lt;&gt;"",Purchase!G761,""),"")</f>
        <v/>
      </c>
      <c r="YI971" s="137" t="str">
        <f>IFERROR(IF(Purchase!H761 &lt;&gt;"",Purchase!H761,""),"")</f>
        <v/>
      </c>
      <c r="YJ971" s="137" t="str">
        <f>IFERROR(IF(Purchase!I761 &lt;&gt;"",Purchase!I761,""),"")</f>
        <v/>
      </c>
      <c r="YK971" s="137" t="str">
        <f>IFERROR(IF(Purchase!J761 &lt;&gt;"",Purchase!J761,""),"")</f>
        <v/>
      </c>
      <c r="YL971" s="149" t="str">
        <f t="shared" si="38"/>
        <v/>
      </c>
      <c r="YM971" s="135"/>
      <c r="YN971" s="138"/>
      <c r="YO971" s="139"/>
      <c r="YP971" s="138"/>
      <c r="YQ971" s="138"/>
      <c r="YR971" s="140"/>
      <c r="YS971" s="138"/>
      <c r="YT971" s="138"/>
      <c r="YU971" s="141"/>
      <c r="YV971" s="135"/>
      <c r="YW971" s="135"/>
      <c r="YX971" s="135"/>
      <c r="YY971" s="135"/>
      <c r="YZ971" s="135"/>
      <c r="ZA971" s="135"/>
      <c r="ZB971" s="135"/>
      <c r="ZC971" s="135"/>
      <c r="ZD971" s="135" t="str">
        <f>IF(ZG971 &lt;&gt; "",(COUNTIF($ZG$212:ZG971,ZG971)&amp;"_"&amp;ZG971),"")</f>
        <v/>
      </c>
      <c r="ZE971" s="142" t="str">
        <f>IFERROR(IF(Sale!A762 &lt;&gt; "", Sale!A762, ""), "")</f>
        <v/>
      </c>
      <c r="ZF971" s="135" t="str">
        <f>IFERROR(IF(Sale!B762 &lt;&gt; "", Sale!B762, ""), "")</f>
        <v/>
      </c>
      <c r="ZG971" s="135" t="str">
        <f>IFERROR(IF(Sale!C762 &lt;&gt; "", Sale!C762, ""), "")</f>
        <v/>
      </c>
      <c r="ZH971" s="135" t="str">
        <f>IFERROR(IF(Sale!D762 &lt;&gt; "", Sale!D762, ""), "")</f>
        <v/>
      </c>
      <c r="ZI971" s="135" t="str">
        <f>IFERROR(IF(Sale!E762 &lt;&gt; "", Sale!E762, ""), "")</f>
        <v/>
      </c>
      <c r="ZJ971" s="135" t="str">
        <f>IFERROR(IF(Sale!F762 &lt;&gt; "", Sale!F762, ""), "")</f>
        <v/>
      </c>
      <c r="ZK971" s="135" t="str">
        <f>IFERROR(IF(Sale!G762 &lt;&gt; "", Sale!G762, ""), "")</f>
        <v/>
      </c>
      <c r="ZL971" s="135" t="str">
        <f>IFERROR(IF(Sale!H762 &lt;&gt; "", Sale!H762, ""), "")</f>
        <v/>
      </c>
      <c r="ZM971" s="135" t="str">
        <f>IFERROR(IF(Sale!I762 &lt;&gt; "", Sale!I762, ""), "")</f>
        <v/>
      </c>
      <c r="ZN971" s="135" t="str">
        <f>IFERROR(IF(Sale!J762 &lt;&gt; "", Sale!J762, ""), "")</f>
        <v/>
      </c>
      <c r="ZO971" s="135" t="str">
        <f>IFERROR(IF(Sale!K762 &lt;&gt; "", Sale!K762, ""), "")</f>
        <v/>
      </c>
      <c r="ZP971" s="135" t="str">
        <f>IFERROR(IF(Sale!L762 &lt;&gt; "", Sale!L762, ""), "")</f>
        <v/>
      </c>
      <c r="ZQ971" s="135" t="str">
        <f>IFERROR(IF(Sale!M762 &lt;&gt; "", Sale!M762, ""), "")</f>
        <v/>
      </c>
      <c r="ZR971" s="135" t="str">
        <f>IFERROR(IF(Sale!N762 &lt;&gt; "", Sale!N762, ""), "")</f>
        <v/>
      </c>
      <c r="ZS971" s="135" t="str">
        <f>IFERROR(IF(Sale!O762 &lt;&gt; "", Sale!O762, ""), "")</f>
        <v/>
      </c>
      <c r="ZT971" s="135"/>
      <c r="ZU971" s="135"/>
      <c r="ZV971" s="135"/>
      <c r="ZW971" s="135"/>
      <c r="ZX971" s="139"/>
      <c r="ZY971" s="135"/>
      <c r="ZZ971" s="135"/>
    </row>
    <row r="972" spans="651:702">
      <c r="YA972" s="135" t="str">
        <f>IF(YC972 &lt;&gt; "", (COUNTIF($YC$212:YC972,YC972)&amp;"_"&amp;YC972),"")</f>
        <v/>
      </c>
      <c r="YB972" s="136" t="str">
        <f>IFERROR(IF(Purchase!A762 &lt;&gt;"",Purchase!A762,""),"")</f>
        <v/>
      </c>
      <c r="YC972" s="137" t="str">
        <f>IFERROR(IF(Purchase!B762 &lt;&gt;"",Purchase!B762,""),"")</f>
        <v/>
      </c>
      <c r="YD972" s="137" t="str">
        <f>IFERROR(IF(Purchase!C762 &lt;&gt;"",Purchase!C762,""),"")</f>
        <v/>
      </c>
      <c r="YE972" s="137" t="str">
        <f>IFERROR(IF(Purchase!D762 &lt;&gt;"",Purchase!D762,""),"")</f>
        <v/>
      </c>
      <c r="YF972" s="137" t="str">
        <f>IFERROR(IF(Purchase!E762 &lt;&gt;"",Purchase!E762,""),"")</f>
        <v/>
      </c>
      <c r="YG972" s="137" t="str">
        <f>IFERROR(IF(Purchase!F762 &lt;&gt;"",Purchase!F762,""),"")</f>
        <v/>
      </c>
      <c r="YH972" s="137" t="str">
        <f>IFERROR(IF(Purchase!G762 &lt;&gt;"",Purchase!G762,""),"")</f>
        <v/>
      </c>
      <c r="YI972" s="137" t="str">
        <f>IFERROR(IF(Purchase!H762 &lt;&gt;"",Purchase!H762,""),"")</f>
        <v/>
      </c>
      <c r="YJ972" s="137" t="str">
        <f>IFERROR(IF(Purchase!I762 &lt;&gt;"",Purchase!I762,""),"")</f>
        <v/>
      </c>
      <c r="YK972" s="137" t="str">
        <f>IFERROR(IF(Purchase!J762 &lt;&gt;"",Purchase!J762,""),"")</f>
        <v/>
      </c>
      <c r="YL972" s="149" t="str">
        <f t="shared" si="38"/>
        <v/>
      </c>
      <c r="YM972" s="135"/>
      <c r="YN972" s="138"/>
      <c r="YO972" s="139"/>
      <c r="YP972" s="138"/>
      <c r="YQ972" s="138"/>
      <c r="YR972" s="140"/>
      <c r="YS972" s="138"/>
      <c r="YT972" s="138"/>
      <c r="YU972" s="141"/>
      <c r="YV972" s="135"/>
      <c r="YW972" s="135"/>
      <c r="YX972" s="135"/>
      <c r="YY972" s="135"/>
      <c r="YZ972" s="135"/>
      <c r="ZA972" s="135"/>
      <c r="ZB972" s="135"/>
      <c r="ZC972" s="135"/>
      <c r="ZD972" s="135" t="str">
        <f>IF(ZG972 &lt;&gt; "",(COUNTIF($ZG$212:ZG972,ZG972)&amp;"_"&amp;ZG972),"")</f>
        <v/>
      </c>
      <c r="ZE972" s="142" t="str">
        <f>IFERROR(IF(Sale!A763 &lt;&gt; "", Sale!A763, ""), "")</f>
        <v/>
      </c>
      <c r="ZF972" s="135" t="str">
        <f>IFERROR(IF(Sale!B763 &lt;&gt; "", Sale!B763, ""), "")</f>
        <v/>
      </c>
      <c r="ZG972" s="135" t="str">
        <f>IFERROR(IF(Sale!C763 &lt;&gt; "", Sale!C763, ""), "")</f>
        <v/>
      </c>
      <c r="ZH972" s="135" t="str">
        <f>IFERROR(IF(Sale!D763 &lt;&gt; "", Sale!D763, ""), "")</f>
        <v/>
      </c>
      <c r="ZI972" s="135" t="str">
        <f>IFERROR(IF(Sale!E763 &lt;&gt; "", Sale!E763, ""), "")</f>
        <v/>
      </c>
      <c r="ZJ972" s="135" t="str">
        <f>IFERROR(IF(Sale!F763 &lt;&gt; "", Sale!F763, ""), "")</f>
        <v/>
      </c>
      <c r="ZK972" s="135" t="str">
        <f>IFERROR(IF(Sale!G763 &lt;&gt; "", Sale!G763, ""), "")</f>
        <v/>
      </c>
      <c r="ZL972" s="135" t="str">
        <f>IFERROR(IF(Sale!H763 &lt;&gt; "", Sale!H763, ""), "")</f>
        <v/>
      </c>
      <c r="ZM972" s="135" t="str">
        <f>IFERROR(IF(Sale!I763 &lt;&gt; "", Sale!I763, ""), "")</f>
        <v/>
      </c>
      <c r="ZN972" s="135" t="str">
        <f>IFERROR(IF(Sale!J763 &lt;&gt; "", Sale!J763, ""), "")</f>
        <v/>
      </c>
      <c r="ZO972" s="135" t="str">
        <f>IFERROR(IF(Sale!K763 &lt;&gt; "", Sale!K763, ""), "")</f>
        <v/>
      </c>
      <c r="ZP972" s="135" t="str">
        <f>IFERROR(IF(Sale!L763 &lt;&gt; "", Sale!L763, ""), "")</f>
        <v/>
      </c>
      <c r="ZQ972" s="135" t="str">
        <f>IFERROR(IF(Sale!M763 &lt;&gt; "", Sale!M763, ""), "")</f>
        <v/>
      </c>
      <c r="ZR972" s="135" t="str">
        <f>IFERROR(IF(Sale!N763 &lt;&gt; "", Sale!N763, ""), "")</f>
        <v/>
      </c>
      <c r="ZS972" s="135" t="str">
        <f>IFERROR(IF(Sale!O763 &lt;&gt; "", Sale!O763, ""), "")</f>
        <v/>
      </c>
      <c r="ZT972" s="135"/>
      <c r="ZU972" s="135"/>
      <c r="ZV972" s="135"/>
      <c r="ZW972" s="135"/>
      <c r="ZX972" s="139"/>
      <c r="ZY972" s="135"/>
      <c r="ZZ972" s="135"/>
    </row>
    <row r="973" spans="651:702">
      <c r="YA973" s="135" t="str">
        <f>IF(YC973 &lt;&gt; "", (COUNTIF($YC$212:YC973,YC973)&amp;"_"&amp;YC973),"")</f>
        <v/>
      </c>
      <c r="YB973" s="136" t="str">
        <f>IFERROR(IF(Purchase!A763 &lt;&gt;"",Purchase!A763,""),"")</f>
        <v/>
      </c>
      <c r="YC973" s="137" t="str">
        <f>IFERROR(IF(Purchase!B763 &lt;&gt;"",Purchase!B763,""),"")</f>
        <v/>
      </c>
      <c r="YD973" s="137" t="str">
        <f>IFERROR(IF(Purchase!C763 &lt;&gt;"",Purchase!C763,""),"")</f>
        <v/>
      </c>
      <c r="YE973" s="137" t="str">
        <f>IFERROR(IF(Purchase!D763 &lt;&gt;"",Purchase!D763,""),"")</f>
        <v/>
      </c>
      <c r="YF973" s="137" t="str">
        <f>IFERROR(IF(Purchase!E763 &lt;&gt;"",Purchase!E763,""),"")</f>
        <v/>
      </c>
      <c r="YG973" s="137" t="str">
        <f>IFERROR(IF(Purchase!F763 &lt;&gt;"",Purchase!F763,""),"")</f>
        <v/>
      </c>
      <c r="YH973" s="137" t="str">
        <f>IFERROR(IF(Purchase!G763 &lt;&gt;"",Purchase!G763,""),"")</f>
        <v/>
      </c>
      <c r="YI973" s="137" t="str">
        <f>IFERROR(IF(Purchase!H763 &lt;&gt;"",Purchase!H763,""),"")</f>
        <v/>
      </c>
      <c r="YJ973" s="137" t="str">
        <f>IFERROR(IF(Purchase!I763 &lt;&gt;"",Purchase!I763,""),"")</f>
        <v/>
      </c>
      <c r="YK973" s="137" t="str">
        <f>IFERROR(IF(Purchase!J763 &lt;&gt;"",Purchase!J763,""),"")</f>
        <v/>
      </c>
      <c r="YL973" s="149" t="str">
        <f t="shared" si="38"/>
        <v/>
      </c>
      <c r="YM973" s="135"/>
      <c r="YN973" s="138"/>
      <c r="YO973" s="139"/>
      <c r="YP973" s="138"/>
      <c r="YQ973" s="138"/>
      <c r="YR973" s="140"/>
      <c r="YS973" s="138"/>
      <c r="YT973" s="138"/>
      <c r="YU973" s="141"/>
      <c r="YV973" s="135"/>
      <c r="YW973" s="135"/>
      <c r="YX973" s="135"/>
      <c r="YY973" s="135"/>
      <c r="YZ973" s="135"/>
      <c r="ZA973" s="135"/>
      <c r="ZB973" s="135"/>
      <c r="ZC973" s="135"/>
      <c r="ZD973" s="135" t="str">
        <f>IF(ZG973 &lt;&gt; "",(COUNTIF($ZG$212:ZG973,ZG973)&amp;"_"&amp;ZG973),"")</f>
        <v/>
      </c>
      <c r="ZE973" s="142" t="str">
        <f>IFERROR(IF(Sale!A764 &lt;&gt; "", Sale!A764, ""), "")</f>
        <v/>
      </c>
      <c r="ZF973" s="135" t="str">
        <f>IFERROR(IF(Sale!B764 &lt;&gt; "", Sale!B764, ""), "")</f>
        <v/>
      </c>
      <c r="ZG973" s="135" t="str">
        <f>IFERROR(IF(Sale!C764 &lt;&gt; "", Sale!C764, ""), "")</f>
        <v/>
      </c>
      <c r="ZH973" s="135" t="str">
        <f>IFERROR(IF(Sale!D764 &lt;&gt; "", Sale!D764, ""), "")</f>
        <v/>
      </c>
      <c r="ZI973" s="135" t="str">
        <f>IFERROR(IF(Sale!E764 &lt;&gt; "", Sale!E764, ""), "")</f>
        <v/>
      </c>
      <c r="ZJ973" s="135" t="str">
        <f>IFERROR(IF(Sale!F764 &lt;&gt; "", Sale!F764, ""), "")</f>
        <v/>
      </c>
      <c r="ZK973" s="135" t="str">
        <f>IFERROR(IF(Sale!G764 &lt;&gt; "", Sale!G764, ""), "")</f>
        <v/>
      </c>
      <c r="ZL973" s="135" t="str">
        <f>IFERROR(IF(Sale!H764 &lt;&gt; "", Sale!H764, ""), "")</f>
        <v/>
      </c>
      <c r="ZM973" s="135" t="str">
        <f>IFERROR(IF(Sale!I764 &lt;&gt; "", Sale!I764, ""), "")</f>
        <v/>
      </c>
      <c r="ZN973" s="135" t="str">
        <f>IFERROR(IF(Sale!J764 &lt;&gt; "", Sale!J764, ""), "")</f>
        <v/>
      </c>
      <c r="ZO973" s="135" t="str">
        <f>IFERROR(IF(Sale!K764 &lt;&gt; "", Sale!K764, ""), "")</f>
        <v/>
      </c>
      <c r="ZP973" s="135" t="str">
        <f>IFERROR(IF(Sale!L764 &lt;&gt; "", Sale!L764, ""), "")</f>
        <v/>
      </c>
      <c r="ZQ973" s="135" t="str">
        <f>IFERROR(IF(Sale!M764 &lt;&gt; "", Sale!M764, ""), "")</f>
        <v/>
      </c>
      <c r="ZR973" s="135" t="str">
        <f>IFERROR(IF(Sale!N764 &lt;&gt; "", Sale!N764, ""), "")</f>
        <v/>
      </c>
      <c r="ZS973" s="135" t="str">
        <f>IFERROR(IF(Sale!O764 &lt;&gt; "", Sale!O764, ""), "")</f>
        <v/>
      </c>
      <c r="ZT973" s="135"/>
      <c r="ZU973" s="135"/>
      <c r="ZV973" s="135"/>
      <c r="ZW973" s="135"/>
      <c r="ZX973" s="139"/>
      <c r="ZY973" s="135"/>
      <c r="ZZ973" s="135"/>
    </row>
    <row r="974" spans="651:702">
      <c r="YA974" s="135" t="str">
        <f>IF(YC974 &lt;&gt; "", (COUNTIF($YC$212:YC974,YC974)&amp;"_"&amp;YC974),"")</f>
        <v/>
      </c>
      <c r="YB974" s="136" t="str">
        <f>IFERROR(IF(Purchase!A764 &lt;&gt;"",Purchase!A764,""),"")</f>
        <v/>
      </c>
      <c r="YC974" s="137" t="str">
        <f>IFERROR(IF(Purchase!B764 &lt;&gt;"",Purchase!B764,""),"")</f>
        <v/>
      </c>
      <c r="YD974" s="137" t="str">
        <f>IFERROR(IF(Purchase!C764 &lt;&gt;"",Purchase!C764,""),"")</f>
        <v/>
      </c>
      <c r="YE974" s="137" t="str">
        <f>IFERROR(IF(Purchase!D764 &lt;&gt;"",Purchase!D764,""),"")</f>
        <v/>
      </c>
      <c r="YF974" s="137" t="str">
        <f>IFERROR(IF(Purchase!E764 &lt;&gt;"",Purchase!E764,""),"")</f>
        <v/>
      </c>
      <c r="YG974" s="137" t="str">
        <f>IFERROR(IF(Purchase!F764 &lt;&gt;"",Purchase!F764,""),"")</f>
        <v/>
      </c>
      <c r="YH974" s="137" t="str">
        <f>IFERROR(IF(Purchase!G764 &lt;&gt;"",Purchase!G764,""),"")</f>
        <v/>
      </c>
      <c r="YI974" s="137" t="str">
        <f>IFERROR(IF(Purchase!H764 &lt;&gt;"",Purchase!H764,""),"")</f>
        <v/>
      </c>
      <c r="YJ974" s="137" t="str">
        <f>IFERROR(IF(Purchase!I764 &lt;&gt;"",Purchase!I764,""),"")</f>
        <v/>
      </c>
      <c r="YK974" s="137" t="str">
        <f>IFERROR(IF(Purchase!J764 &lt;&gt;"",Purchase!J764,""),"")</f>
        <v/>
      </c>
      <c r="YL974" s="149" t="str">
        <f t="shared" si="38"/>
        <v/>
      </c>
      <c r="YM974" s="135"/>
      <c r="YN974" s="138"/>
      <c r="YO974" s="139"/>
      <c r="YP974" s="138"/>
      <c r="YQ974" s="138"/>
      <c r="YR974" s="140"/>
      <c r="YS974" s="138"/>
      <c r="YT974" s="138"/>
      <c r="YU974" s="141"/>
      <c r="YV974" s="135"/>
      <c r="YW974" s="135"/>
      <c r="YX974" s="135"/>
      <c r="YY974" s="135"/>
      <c r="YZ974" s="135"/>
      <c r="ZA974" s="135"/>
      <c r="ZB974" s="135"/>
      <c r="ZC974" s="135"/>
      <c r="ZD974" s="135" t="str">
        <f>IF(ZG974 &lt;&gt; "",(COUNTIF($ZG$212:ZG974,ZG974)&amp;"_"&amp;ZG974),"")</f>
        <v/>
      </c>
      <c r="ZE974" s="142" t="str">
        <f>IFERROR(IF(Sale!A765 &lt;&gt; "", Sale!A765, ""), "")</f>
        <v/>
      </c>
      <c r="ZF974" s="135" t="str">
        <f>IFERROR(IF(Sale!B765 &lt;&gt; "", Sale!B765, ""), "")</f>
        <v/>
      </c>
      <c r="ZG974" s="135" t="str">
        <f>IFERROR(IF(Sale!C765 &lt;&gt; "", Sale!C765, ""), "")</f>
        <v/>
      </c>
      <c r="ZH974" s="135" t="str">
        <f>IFERROR(IF(Sale!D765 &lt;&gt; "", Sale!D765, ""), "")</f>
        <v/>
      </c>
      <c r="ZI974" s="135" t="str">
        <f>IFERROR(IF(Sale!E765 &lt;&gt; "", Sale!E765, ""), "")</f>
        <v/>
      </c>
      <c r="ZJ974" s="135" t="str">
        <f>IFERROR(IF(Sale!F765 &lt;&gt; "", Sale!F765, ""), "")</f>
        <v/>
      </c>
      <c r="ZK974" s="135" t="str">
        <f>IFERROR(IF(Sale!G765 &lt;&gt; "", Sale!G765, ""), "")</f>
        <v/>
      </c>
      <c r="ZL974" s="135" t="str">
        <f>IFERROR(IF(Sale!H765 &lt;&gt; "", Sale!H765, ""), "")</f>
        <v/>
      </c>
      <c r="ZM974" s="135" t="str">
        <f>IFERROR(IF(Sale!I765 &lt;&gt; "", Sale!I765, ""), "")</f>
        <v/>
      </c>
      <c r="ZN974" s="135" t="str">
        <f>IFERROR(IF(Sale!J765 &lt;&gt; "", Sale!J765, ""), "")</f>
        <v/>
      </c>
      <c r="ZO974" s="135" t="str">
        <f>IFERROR(IF(Sale!K765 &lt;&gt; "", Sale!K765, ""), "")</f>
        <v/>
      </c>
      <c r="ZP974" s="135" t="str">
        <f>IFERROR(IF(Sale!L765 &lt;&gt; "", Sale!L765, ""), "")</f>
        <v/>
      </c>
      <c r="ZQ974" s="135" t="str">
        <f>IFERROR(IF(Sale!M765 &lt;&gt; "", Sale!M765, ""), "")</f>
        <v/>
      </c>
      <c r="ZR974" s="135" t="str">
        <f>IFERROR(IF(Sale!N765 &lt;&gt; "", Sale!N765, ""), "")</f>
        <v/>
      </c>
      <c r="ZS974" s="135" t="str">
        <f>IFERROR(IF(Sale!O765 &lt;&gt; "", Sale!O765, ""), "")</f>
        <v/>
      </c>
      <c r="ZT974" s="135"/>
      <c r="ZU974" s="135"/>
      <c r="ZV974" s="135"/>
      <c r="ZW974" s="135"/>
      <c r="ZX974" s="139"/>
      <c r="ZY974" s="135"/>
      <c r="ZZ974" s="135"/>
    </row>
    <row r="975" spans="651:702">
      <c r="YA975" s="135" t="str">
        <f>IF(YC975 &lt;&gt; "", (COUNTIF($YC$212:YC975,YC975)&amp;"_"&amp;YC975),"")</f>
        <v/>
      </c>
      <c r="YB975" s="136" t="str">
        <f>IFERROR(IF(Purchase!A765 &lt;&gt;"",Purchase!A765,""),"")</f>
        <v/>
      </c>
      <c r="YC975" s="137" t="str">
        <f>IFERROR(IF(Purchase!B765 &lt;&gt;"",Purchase!B765,""),"")</f>
        <v/>
      </c>
      <c r="YD975" s="137" t="str">
        <f>IFERROR(IF(Purchase!C765 &lt;&gt;"",Purchase!C765,""),"")</f>
        <v/>
      </c>
      <c r="YE975" s="137" t="str">
        <f>IFERROR(IF(Purchase!D765 &lt;&gt;"",Purchase!D765,""),"")</f>
        <v/>
      </c>
      <c r="YF975" s="137" t="str">
        <f>IFERROR(IF(Purchase!E765 &lt;&gt;"",Purchase!E765,""),"")</f>
        <v/>
      </c>
      <c r="YG975" s="137" t="str">
        <f>IFERROR(IF(Purchase!F765 &lt;&gt;"",Purchase!F765,""),"")</f>
        <v/>
      </c>
      <c r="YH975" s="137" t="str">
        <f>IFERROR(IF(Purchase!G765 &lt;&gt;"",Purchase!G765,""),"")</f>
        <v/>
      </c>
      <c r="YI975" s="137" t="str">
        <f>IFERROR(IF(Purchase!H765 &lt;&gt;"",Purchase!H765,""),"")</f>
        <v/>
      </c>
      <c r="YJ975" s="137" t="str">
        <f>IFERROR(IF(Purchase!I765 &lt;&gt;"",Purchase!I765,""),"")</f>
        <v/>
      </c>
      <c r="YK975" s="137" t="str">
        <f>IFERROR(IF(Purchase!J765 &lt;&gt;"",Purchase!J765,""),"")</f>
        <v/>
      </c>
      <c r="YL975" s="149" t="str">
        <f t="shared" si="38"/>
        <v/>
      </c>
      <c r="YM975" s="135"/>
      <c r="YN975" s="138"/>
      <c r="YO975" s="139"/>
      <c r="YP975" s="138"/>
      <c r="YQ975" s="138"/>
      <c r="YR975" s="140"/>
      <c r="YS975" s="138"/>
      <c r="YT975" s="138"/>
      <c r="YU975" s="141"/>
      <c r="YV975" s="135"/>
      <c r="YW975" s="135"/>
      <c r="YX975" s="135"/>
      <c r="YY975" s="135"/>
      <c r="YZ975" s="135"/>
      <c r="ZA975" s="135"/>
      <c r="ZB975" s="135"/>
      <c r="ZC975" s="135"/>
      <c r="ZD975" s="135" t="str">
        <f>IF(ZG975 &lt;&gt; "",(COUNTIF($ZG$212:ZG975,ZG975)&amp;"_"&amp;ZG975),"")</f>
        <v/>
      </c>
      <c r="ZE975" s="142" t="str">
        <f>IFERROR(IF(Sale!A766 &lt;&gt; "", Sale!A766, ""), "")</f>
        <v/>
      </c>
      <c r="ZF975" s="135" t="str">
        <f>IFERROR(IF(Sale!B766 &lt;&gt; "", Sale!B766, ""), "")</f>
        <v/>
      </c>
      <c r="ZG975" s="135" t="str">
        <f>IFERROR(IF(Sale!C766 &lt;&gt; "", Sale!C766, ""), "")</f>
        <v/>
      </c>
      <c r="ZH975" s="135" t="str">
        <f>IFERROR(IF(Sale!D766 &lt;&gt; "", Sale!D766, ""), "")</f>
        <v/>
      </c>
      <c r="ZI975" s="135" t="str">
        <f>IFERROR(IF(Sale!E766 &lt;&gt; "", Sale!E766, ""), "")</f>
        <v/>
      </c>
      <c r="ZJ975" s="135" t="str">
        <f>IFERROR(IF(Sale!F766 &lt;&gt; "", Sale!F766, ""), "")</f>
        <v/>
      </c>
      <c r="ZK975" s="135" t="str">
        <f>IFERROR(IF(Sale!G766 &lt;&gt; "", Sale!G766, ""), "")</f>
        <v/>
      </c>
      <c r="ZL975" s="135" t="str">
        <f>IFERROR(IF(Sale!H766 &lt;&gt; "", Sale!H766, ""), "")</f>
        <v/>
      </c>
      <c r="ZM975" s="135" t="str">
        <f>IFERROR(IF(Sale!I766 &lt;&gt; "", Sale!I766, ""), "")</f>
        <v/>
      </c>
      <c r="ZN975" s="135" t="str">
        <f>IFERROR(IF(Sale!J766 &lt;&gt; "", Sale!J766, ""), "")</f>
        <v/>
      </c>
      <c r="ZO975" s="135" t="str">
        <f>IFERROR(IF(Sale!K766 &lt;&gt; "", Sale!K766, ""), "")</f>
        <v/>
      </c>
      <c r="ZP975" s="135" t="str">
        <f>IFERROR(IF(Sale!L766 &lt;&gt; "", Sale!L766, ""), "")</f>
        <v/>
      </c>
      <c r="ZQ975" s="135" t="str">
        <f>IFERROR(IF(Sale!M766 &lt;&gt; "", Sale!M766, ""), "")</f>
        <v/>
      </c>
      <c r="ZR975" s="135" t="str">
        <f>IFERROR(IF(Sale!N766 &lt;&gt; "", Sale!N766, ""), "")</f>
        <v/>
      </c>
      <c r="ZS975" s="135" t="str">
        <f>IFERROR(IF(Sale!O766 &lt;&gt; "", Sale!O766, ""), "")</f>
        <v/>
      </c>
      <c r="ZT975" s="135"/>
      <c r="ZU975" s="135"/>
      <c r="ZV975" s="135"/>
      <c r="ZW975" s="135"/>
      <c r="ZX975" s="139"/>
      <c r="ZY975" s="135"/>
      <c r="ZZ975" s="135"/>
    </row>
    <row r="976" spans="651:702">
      <c r="YA976" s="135" t="str">
        <f>IF(YC976 &lt;&gt; "", (COUNTIF($YC$212:YC976,YC976)&amp;"_"&amp;YC976),"")</f>
        <v/>
      </c>
      <c r="YB976" s="136" t="str">
        <f>IFERROR(IF(Purchase!A766 &lt;&gt;"",Purchase!A766,""),"")</f>
        <v/>
      </c>
      <c r="YC976" s="137" t="str">
        <f>IFERROR(IF(Purchase!B766 &lt;&gt;"",Purchase!B766,""),"")</f>
        <v/>
      </c>
      <c r="YD976" s="137" t="str">
        <f>IFERROR(IF(Purchase!C766 &lt;&gt;"",Purchase!C766,""),"")</f>
        <v/>
      </c>
      <c r="YE976" s="137" t="str">
        <f>IFERROR(IF(Purchase!D766 &lt;&gt;"",Purchase!D766,""),"")</f>
        <v/>
      </c>
      <c r="YF976" s="137" t="str">
        <f>IFERROR(IF(Purchase!E766 &lt;&gt;"",Purchase!E766,""),"")</f>
        <v/>
      </c>
      <c r="YG976" s="137" t="str">
        <f>IFERROR(IF(Purchase!F766 &lt;&gt;"",Purchase!F766,""),"")</f>
        <v/>
      </c>
      <c r="YH976" s="137" t="str">
        <f>IFERROR(IF(Purchase!G766 &lt;&gt;"",Purchase!G766,""),"")</f>
        <v/>
      </c>
      <c r="YI976" s="137" t="str">
        <f>IFERROR(IF(Purchase!H766 &lt;&gt;"",Purchase!H766,""),"")</f>
        <v/>
      </c>
      <c r="YJ976" s="137" t="str">
        <f>IFERROR(IF(Purchase!I766 &lt;&gt;"",Purchase!I766,""),"")</f>
        <v/>
      </c>
      <c r="YK976" s="137" t="str">
        <f>IFERROR(IF(Purchase!J766 &lt;&gt;"",Purchase!J766,""),"")</f>
        <v/>
      </c>
      <c r="YL976" s="149" t="str">
        <f t="shared" si="38"/>
        <v/>
      </c>
      <c r="YM976" s="135"/>
      <c r="YN976" s="138"/>
      <c r="YO976" s="139"/>
      <c r="YP976" s="138"/>
      <c r="YQ976" s="138"/>
      <c r="YR976" s="140"/>
      <c r="YS976" s="138"/>
      <c r="YT976" s="138"/>
      <c r="YU976" s="141"/>
      <c r="YV976" s="135"/>
      <c r="YW976" s="135"/>
      <c r="YX976" s="135"/>
      <c r="YY976" s="135"/>
      <c r="YZ976" s="135"/>
      <c r="ZA976" s="135"/>
      <c r="ZB976" s="135"/>
      <c r="ZC976" s="135"/>
      <c r="ZD976" s="135" t="str">
        <f>IF(ZG976 &lt;&gt; "",(COUNTIF($ZG$212:ZG976,ZG976)&amp;"_"&amp;ZG976),"")</f>
        <v/>
      </c>
      <c r="ZE976" s="142" t="str">
        <f>IFERROR(IF(Sale!A767 &lt;&gt; "", Sale!A767, ""), "")</f>
        <v/>
      </c>
      <c r="ZF976" s="135" t="str">
        <f>IFERROR(IF(Sale!B767 &lt;&gt; "", Sale!B767, ""), "")</f>
        <v/>
      </c>
      <c r="ZG976" s="135" t="str">
        <f>IFERROR(IF(Sale!C767 &lt;&gt; "", Sale!C767, ""), "")</f>
        <v/>
      </c>
      <c r="ZH976" s="135" t="str">
        <f>IFERROR(IF(Sale!D767 &lt;&gt; "", Sale!D767, ""), "")</f>
        <v/>
      </c>
      <c r="ZI976" s="135" t="str">
        <f>IFERROR(IF(Sale!E767 &lt;&gt; "", Sale!E767, ""), "")</f>
        <v/>
      </c>
      <c r="ZJ976" s="135" t="str">
        <f>IFERROR(IF(Sale!F767 &lt;&gt; "", Sale!F767, ""), "")</f>
        <v/>
      </c>
      <c r="ZK976" s="135" t="str">
        <f>IFERROR(IF(Sale!G767 &lt;&gt; "", Sale!G767, ""), "")</f>
        <v/>
      </c>
      <c r="ZL976" s="135" t="str">
        <f>IFERROR(IF(Sale!H767 &lt;&gt; "", Sale!H767, ""), "")</f>
        <v/>
      </c>
      <c r="ZM976" s="135" t="str">
        <f>IFERROR(IF(Sale!I767 &lt;&gt; "", Sale!I767, ""), "")</f>
        <v/>
      </c>
      <c r="ZN976" s="135" t="str">
        <f>IFERROR(IF(Sale!J767 &lt;&gt; "", Sale!J767, ""), "")</f>
        <v/>
      </c>
      <c r="ZO976" s="135" t="str">
        <f>IFERROR(IF(Sale!K767 &lt;&gt; "", Sale!K767, ""), "")</f>
        <v/>
      </c>
      <c r="ZP976" s="135" t="str">
        <f>IFERROR(IF(Sale!L767 &lt;&gt; "", Sale!L767, ""), "")</f>
        <v/>
      </c>
      <c r="ZQ976" s="135" t="str">
        <f>IFERROR(IF(Sale!M767 &lt;&gt; "", Sale!M767, ""), "")</f>
        <v/>
      </c>
      <c r="ZR976" s="135" t="str">
        <f>IFERROR(IF(Sale!N767 &lt;&gt; "", Sale!N767, ""), "")</f>
        <v/>
      </c>
      <c r="ZS976" s="135" t="str">
        <f>IFERROR(IF(Sale!O767 &lt;&gt; "", Sale!O767, ""), "")</f>
        <v/>
      </c>
      <c r="ZT976" s="135"/>
      <c r="ZU976" s="135"/>
      <c r="ZV976" s="135"/>
      <c r="ZW976" s="135"/>
      <c r="ZX976" s="139"/>
      <c r="ZY976" s="135"/>
      <c r="ZZ976" s="135"/>
    </row>
    <row r="977" spans="651:702">
      <c r="YA977" s="135" t="str">
        <f>IF(YC977 &lt;&gt; "", (COUNTIF($YC$212:YC977,YC977)&amp;"_"&amp;YC977),"")</f>
        <v/>
      </c>
      <c r="YB977" s="136" t="str">
        <f>IFERROR(IF(Purchase!A767 &lt;&gt;"",Purchase!A767,""),"")</f>
        <v/>
      </c>
      <c r="YC977" s="137" t="str">
        <f>IFERROR(IF(Purchase!B767 &lt;&gt;"",Purchase!B767,""),"")</f>
        <v/>
      </c>
      <c r="YD977" s="137" t="str">
        <f>IFERROR(IF(Purchase!C767 &lt;&gt;"",Purchase!C767,""),"")</f>
        <v/>
      </c>
      <c r="YE977" s="137" t="str">
        <f>IFERROR(IF(Purchase!D767 &lt;&gt;"",Purchase!D767,""),"")</f>
        <v/>
      </c>
      <c r="YF977" s="137" t="str">
        <f>IFERROR(IF(Purchase!E767 &lt;&gt;"",Purchase!E767,""),"")</f>
        <v/>
      </c>
      <c r="YG977" s="137" t="str">
        <f>IFERROR(IF(Purchase!F767 &lt;&gt;"",Purchase!F767,""),"")</f>
        <v/>
      </c>
      <c r="YH977" s="137" t="str">
        <f>IFERROR(IF(Purchase!G767 &lt;&gt;"",Purchase!G767,""),"")</f>
        <v/>
      </c>
      <c r="YI977" s="137" t="str">
        <f>IFERROR(IF(Purchase!H767 &lt;&gt;"",Purchase!H767,""),"")</f>
        <v/>
      </c>
      <c r="YJ977" s="137" t="str">
        <f>IFERROR(IF(Purchase!I767 &lt;&gt;"",Purchase!I767,""),"")</f>
        <v/>
      </c>
      <c r="YK977" s="137" t="str">
        <f>IFERROR(IF(Purchase!J767 &lt;&gt;"",Purchase!J767,""),"")</f>
        <v/>
      </c>
      <c r="YL977" s="149" t="str">
        <f t="shared" si="38"/>
        <v/>
      </c>
      <c r="YM977" s="135"/>
      <c r="YN977" s="138"/>
      <c r="YO977" s="139"/>
      <c r="YP977" s="138"/>
      <c r="YQ977" s="138"/>
      <c r="YR977" s="140"/>
      <c r="YS977" s="138"/>
      <c r="YT977" s="138"/>
      <c r="YU977" s="141"/>
      <c r="YV977" s="135"/>
      <c r="YW977" s="135"/>
      <c r="YX977" s="135"/>
      <c r="YY977" s="135"/>
      <c r="YZ977" s="135"/>
      <c r="ZA977" s="135"/>
      <c r="ZB977" s="135"/>
      <c r="ZC977" s="135"/>
      <c r="ZD977" s="135" t="str">
        <f>IF(ZG977 &lt;&gt; "",(COUNTIF($ZG$212:ZG977,ZG977)&amp;"_"&amp;ZG977),"")</f>
        <v/>
      </c>
      <c r="ZE977" s="142" t="str">
        <f>IFERROR(IF(Sale!A768 &lt;&gt; "", Sale!A768, ""), "")</f>
        <v/>
      </c>
      <c r="ZF977" s="135" t="str">
        <f>IFERROR(IF(Sale!B768 &lt;&gt; "", Sale!B768, ""), "")</f>
        <v/>
      </c>
      <c r="ZG977" s="135" t="str">
        <f>IFERROR(IF(Sale!C768 &lt;&gt; "", Sale!C768, ""), "")</f>
        <v/>
      </c>
      <c r="ZH977" s="135" t="str">
        <f>IFERROR(IF(Sale!D768 &lt;&gt; "", Sale!D768, ""), "")</f>
        <v/>
      </c>
      <c r="ZI977" s="135" t="str">
        <f>IFERROR(IF(Sale!E768 &lt;&gt; "", Sale!E768, ""), "")</f>
        <v/>
      </c>
      <c r="ZJ977" s="135" t="str">
        <f>IFERROR(IF(Sale!F768 &lt;&gt; "", Sale!F768, ""), "")</f>
        <v/>
      </c>
      <c r="ZK977" s="135" t="str">
        <f>IFERROR(IF(Sale!G768 &lt;&gt; "", Sale!G768, ""), "")</f>
        <v/>
      </c>
      <c r="ZL977" s="135" t="str">
        <f>IFERROR(IF(Sale!H768 &lt;&gt; "", Sale!H768, ""), "")</f>
        <v/>
      </c>
      <c r="ZM977" s="135" t="str">
        <f>IFERROR(IF(Sale!I768 &lt;&gt; "", Sale!I768, ""), "")</f>
        <v/>
      </c>
      <c r="ZN977" s="135" t="str">
        <f>IFERROR(IF(Sale!J768 &lt;&gt; "", Sale!J768, ""), "")</f>
        <v/>
      </c>
      <c r="ZO977" s="135" t="str">
        <f>IFERROR(IF(Sale!K768 &lt;&gt; "", Sale!K768, ""), "")</f>
        <v/>
      </c>
      <c r="ZP977" s="135" t="str">
        <f>IFERROR(IF(Sale!L768 &lt;&gt; "", Sale!L768, ""), "")</f>
        <v/>
      </c>
      <c r="ZQ977" s="135" t="str">
        <f>IFERROR(IF(Sale!M768 &lt;&gt; "", Sale!M768, ""), "")</f>
        <v/>
      </c>
      <c r="ZR977" s="135" t="str">
        <f>IFERROR(IF(Sale!N768 &lt;&gt; "", Sale!N768, ""), "")</f>
        <v/>
      </c>
      <c r="ZS977" s="135" t="str">
        <f>IFERROR(IF(Sale!O768 &lt;&gt; "", Sale!O768, ""), "")</f>
        <v/>
      </c>
      <c r="ZT977" s="135"/>
      <c r="ZU977" s="135"/>
      <c r="ZV977" s="135"/>
      <c r="ZW977" s="135"/>
      <c r="ZX977" s="139"/>
      <c r="ZY977" s="135"/>
      <c r="ZZ977" s="135"/>
    </row>
    <row r="978" spans="651:702">
      <c r="YA978" s="135" t="str">
        <f>IF(YC978 &lt;&gt; "", (COUNTIF($YC$212:YC978,YC978)&amp;"_"&amp;YC978),"")</f>
        <v/>
      </c>
      <c r="YB978" s="136" t="str">
        <f>IFERROR(IF(Purchase!A768 &lt;&gt;"",Purchase!A768,""),"")</f>
        <v/>
      </c>
      <c r="YC978" s="137" t="str">
        <f>IFERROR(IF(Purchase!B768 &lt;&gt;"",Purchase!B768,""),"")</f>
        <v/>
      </c>
      <c r="YD978" s="137" t="str">
        <f>IFERROR(IF(Purchase!C768 &lt;&gt;"",Purchase!C768,""),"")</f>
        <v/>
      </c>
      <c r="YE978" s="137" t="str">
        <f>IFERROR(IF(Purchase!D768 &lt;&gt;"",Purchase!D768,""),"")</f>
        <v/>
      </c>
      <c r="YF978" s="137" t="str">
        <f>IFERROR(IF(Purchase!E768 &lt;&gt;"",Purchase!E768,""),"")</f>
        <v/>
      </c>
      <c r="YG978" s="137" t="str">
        <f>IFERROR(IF(Purchase!F768 &lt;&gt;"",Purchase!F768,""),"")</f>
        <v/>
      </c>
      <c r="YH978" s="137" t="str">
        <f>IFERROR(IF(Purchase!G768 &lt;&gt;"",Purchase!G768,""),"")</f>
        <v/>
      </c>
      <c r="YI978" s="137" t="str">
        <f>IFERROR(IF(Purchase!H768 &lt;&gt;"",Purchase!H768,""),"")</f>
        <v/>
      </c>
      <c r="YJ978" s="137" t="str">
        <f>IFERROR(IF(Purchase!I768 &lt;&gt;"",Purchase!I768,""),"")</f>
        <v/>
      </c>
      <c r="YK978" s="137" t="str">
        <f>IFERROR(IF(Purchase!J768 &lt;&gt;"",Purchase!J768,""),"")</f>
        <v/>
      </c>
      <c r="YL978" s="149" t="str">
        <f t="shared" si="38"/>
        <v/>
      </c>
      <c r="YM978" s="135"/>
      <c r="YN978" s="138"/>
      <c r="YO978" s="139"/>
      <c r="YP978" s="138"/>
      <c r="YQ978" s="138"/>
      <c r="YR978" s="140"/>
      <c r="YS978" s="138"/>
      <c r="YT978" s="138"/>
      <c r="YU978" s="141"/>
      <c r="YV978" s="135"/>
      <c r="YW978" s="135"/>
      <c r="YX978" s="135"/>
      <c r="YY978" s="135"/>
      <c r="YZ978" s="135"/>
      <c r="ZA978" s="135"/>
      <c r="ZB978" s="135"/>
      <c r="ZC978" s="135"/>
      <c r="ZD978" s="135" t="str">
        <f>IF(ZG978 &lt;&gt; "",(COUNTIF($ZG$212:ZG978,ZG978)&amp;"_"&amp;ZG978),"")</f>
        <v/>
      </c>
      <c r="ZE978" s="142" t="str">
        <f>IFERROR(IF(Sale!A769 &lt;&gt; "", Sale!A769, ""), "")</f>
        <v/>
      </c>
      <c r="ZF978" s="135" t="str">
        <f>IFERROR(IF(Sale!B769 &lt;&gt; "", Sale!B769, ""), "")</f>
        <v/>
      </c>
      <c r="ZG978" s="135" t="str">
        <f>IFERROR(IF(Sale!C769 &lt;&gt; "", Sale!C769, ""), "")</f>
        <v/>
      </c>
      <c r="ZH978" s="135" t="str">
        <f>IFERROR(IF(Sale!D769 &lt;&gt; "", Sale!D769, ""), "")</f>
        <v/>
      </c>
      <c r="ZI978" s="135" t="str">
        <f>IFERROR(IF(Sale!E769 &lt;&gt; "", Sale!E769, ""), "")</f>
        <v/>
      </c>
      <c r="ZJ978" s="135" t="str">
        <f>IFERROR(IF(Sale!F769 &lt;&gt; "", Sale!F769, ""), "")</f>
        <v/>
      </c>
      <c r="ZK978" s="135" t="str">
        <f>IFERROR(IF(Sale!G769 &lt;&gt; "", Sale!G769, ""), "")</f>
        <v/>
      </c>
      <c r="ZL978" s="135" t="str">
        <f>IFERROR(IF(Sale!H769 &lt;&gt; "", Sale!H769, ""), "")</f>
        <v/>
      </c>
      <c r="ZM978" s="135" t="str">
        <f>IFERROR(IF(Sale!I769 &lt;&gt; "", Sale!I769, ""), "")</f>
        <v/>
      </c>
      <c r="ZN978" s="135" t="str">
        <f>IFERROR(IF(Sale!J769 &lt;&gt; "", Sale!J769, ""), "")</f>
        <v/>
      </c>
      <c r="ZO978" s="135" t="str">
        <f>IFERROR(IF(Sale!K769 &lt;&gt; "", Sale!K769, ""), "")</f>
        <v/>
      </c>
      <c r="ZP978" s="135" t="str">
        <f>IFERROR(IF(Sale!L769 &lt;&gt; "", Sale!L769, ""), "")</f>
        <v/>
      </c>
      <c r="ZQ978" s="135" t="str">
        <f>IFERROR(IF(Sale!M769 &lt;&gt; "", Sale!M769, ""), "")</f>
        <v/>
      </c>
      <c r="ZR978" s="135" t="str">
        <f>IFERROR(IF(Sale!N769 &lt;&gt; "", Sale!N769, ""), "")</f>
        <v/>
      </c>
      <c r="ZS978" s="135" t="str">
        <f>IFERROR(IF(Sale!O769 &lt;&gt; "", Sale!O769, ""), "")</f>
        <v/>
      </c>
      <c r="ZT978" s="135"/>
      <c r="ZU978" s="135"/>
      <c r="ZV978" s="135"/>
      <c r="ZW978" s="135"/>
      <c r="ZX978" s="139"/>
      <c r="ZY978" s="135"/>
      <c r="ZZ978" s="135"/>
    </row>
    <row r="979" spans="651:702">
      <c r="YA979" s="135" t="str">
        <f>IF(YC979 &lt;&gt; "", (COUNTIF($YC$212:YC979,YC979)&amp;"_"&amp;YC979),"")</f>
        <v/>
      </c>
      <c r="YB979" s="136" t="str">
        <f>IFERROR(IF(Purchase!A769 &lt;&gt;"",Purchase!A769,""),"")</f>
        <v/>
      </c>
      <c r="YC979" s="137" t="str">
        <f>IFERROR(IF(Purchase!B769 &lt;&gt;"",Purchase!B769,""),"")</f>
        <v/>
      </c>
      <c r="YD979" s="137" t="str">
        <f>IFERROR(IF(Purchase!C769 &lt;&gt;"",Purchase!C769,""),"")</f>
        <v/>
      </c>
      <c r="YE979" s="137" t="str">
        <f>IFERROR(IF(Purchase!D769 &lt;&gt;"",Purchase!D769,""),"")</f>
        <v/>
      </c>
      <c r="YF979" s="137" t="str">
        <f>IFERROR(IF(Purchase!E769 &lt;&gt;"",Purchase!E769,""),"")</f>
        <v/>
      </c>
      <c r="YG979" s="137" t="str">
        <f>IFERROR(IF(Purchase!F769 &lt;&gt;"",Purchase!F769,""),"")</f>
        <v/>
      </c>
      <c r="YH979" s="137" t="str">
        <f>IFERROR(IF(Purchase!G769 &lt;&gt;"",Purchase!G769,""),"")</f>
        <v/>
      </c>
      <c r="YI979" s="137" t="str">
        <f>IFERROR(IF(Purchase!H769 &lt;&gt;"",Purchase!H769,""),"")</f>
        <v/>
      </c>
      <c r="YJ979" s="137" t="str">
        <f>IFERROR(IF(Purchase!I769 &lt;&gt;"",Purchase!I769,""),"")</f>
        <v/>
      </c>
      <c r="YK979" s="137" t="str">
        <f>IFERROR(IF(Purchase!J769 &lt;&gt;"",Purchase!J769,""),"")</f>
        <v/>
      </c>
      <c r="YL979" s="149" t="str">
        <f t="shared" si="38"/>
        <v/>
      </c>
      <c r="YM979" s="135"/>
      <c r="YN979" s="138"/>
      <c r="YO979" s="139"/>
      <c r="YP979" s="138"/>
      <c r="YQ979" s="138"/>
      <c r="YR979" s="140"/>
      <c r="YS979" s="138"/>
      <c r="YT979" s="138"/>
      <c r="YU979" s="141"/>
      <c r="YV979" s="135"/>
      <c r="YW979" s="135"/>
      <c r="YX979" s="135"/>
      <c r="YY979" s="135"/>
      <c r="YZ979" s="135"/>
      <c r="ZA979" s="135"/>
      <c r="ZB979" s="135"/>
      <c r="ZC979" s="135"/>
      <c r="ZD979" s="135" t="str">
        <f>IF(ZG979 &lt;&gt; "",(COUNTIF($ZG$212:ZG979,ZG979)&amp;"_"&amp;ZG979),"")</f>
        <v/>
      </c>
      <c r="ZE979" s="142" t="str">
        <f>IFERROR(IF(Sale!A770 &lt;&gt; "", Sale!A770, ""), "")</f>
        <v/>
      </c>
      <c r="ZF979" s="135" t="str">
        <f>IFERROR(IF(Sale!B770 &lt;&gt; "", Sale!B770, ""), "")</f>
        <v/>
      </c>
      <c r="ZG979" s="135" t="str">
        <f>IFERROR(IF(Sale!C770 &lt;&gt; "", Sale!C770, ""), "")</f>
        <v/>
      </c>
      <c r="ZH979" s="135" t="str">
        <f>IFERROR(IF(Sale!D770 &lt;&gt; "", Sale!D770, ""), "")</f>
        <v/>
      </c>
      <c r="ZI979" s="135" t="str">
        <f>IFERROR(IF(Sale!E770 &lt;&gt; "", Sale!E770, ""), "")</f>
        <v/>
      </c>
      <c r="ZJ979" s="135" t="str">
        <f>IFERROR(IF(Sale!F770 &lt;&gt; "", Sale!F770, ""), "")</f>
        <v/>
      </c>
      <c r="ZK979" s="135" t="str">
        <f>IFERROR(IF(Sale!G770 &lt;&gt; "", Sale!G770, ""), "")</f>
        <v/>
      </c>
      <c r="ZL979" s="135" t="str">
        <f>IFERROR(IF(Sale!H770 &lt;&gt; "", Sale!H770, ""), "")</f>
        <v/>
      </c>
      <c r="ZM979" s="135" t="str">
        <f>IFERROR(IF(Sale!I770 &lt;&gt; "", Sale!I770, ""), "")</f>
        <v/>
      </c>
      <c r="ZN979" s="135" t="str">
        <f>IFERROR(IF(Sale!J770 &lt;&gt; "", Sale!J770, ""), "")</f>
        <v/>
      </c>
      <c r="ZO979" s="135" t="str">
        <f>IFERROR(IF(Sale!K770 &lt;&gt; "", Sale!K770, ""), "")</f>
        <v/>
      </c>
      <c r="ZP979" s="135" t="str">
        <f>IFERROR(IF(Sale!L770 &lt;&gt; "", Sale!L770, ""), "")</f>
        <v/>
      </c>
      <c r="ZQ979" s="135" t="str">
        <f>IFERROR(IF(Sale!M770 &lt;&gt; "", Sale!M770, ""), "")</f>
        <v/>
      </c>
      <c r="ZR979" s="135" t="str">
        <f>IFERROR(IF(Sale!N770 &lt;&gt; "", Sale!N770, ""), "")</f>
        <v/>
      </c>
      <c r="ZS979" s="135" t="str">
        <f>IFERROR(IF(Sale!O770 &lt;&gt; "", Sale!O770, ""), "")</f>
        <v/>
      </c>
      <c r="ZT979" s="135"/>
      <c r="ZU979" s="135"/>
      <c r="ZV979" s="135"/>
      <c r="ZW979" s="135"/>
      <c r="ZX979" s="139"/>
      <c r="ZY979" s="135"/>
      <c r="ZZ979" s="135"/>
    </row>
    <row r="980" spans="651:702">
      <c r="YA980" s="135" t="str">
        <f>IF(YC980 &lt;&gt; "", (COUNTIF($YC$212:YC980,YC980)&amp;"_"&amp;YC980),"")</f>
        <v/>
      </c>
      <c r="YB980" s="136" t="str">
        <f>IFERROR(IF(Purchase!A770 &lt;&gt;"",Purchase!A770,""),"")</f>
        <v/>
      </c>
      <c r="YC980" s="137" t="str">
        <f>IFERROR(IF(Purchase!B770 &lt;&gt;"",Purchase!B770,""),"")</f>
        <v/>
      </c>
      <c r="YD980" s="137" t="str">
        <f>IFERROR(IF(Purchase!C770 &lt;&gt;"",Purchase!C770,""),"")</f>
        <v/>
      </c>
      <c r="YE980" s="137" t="str">
        <f>IFERROR(IF(Purchase!D770 &lt;&gt;"",Purchase!D770,""),"")</f>
        <v/>
      </c>
      <c r="YF980" s="137" t="str">
        <f>IFERROR(IF(Purchase!E770 &lt;&gt;"",Purchase!E770,""),"")</f>
        <v/>
      </c>
      <c r="YG980" s="137" t="str">
        <f>IFERROR(IF(Purchase!F770 &lt;&gt;"",Purchase!F770,""),"")</f>
        <v/>
      </c>
      <c r="YH980" s="137" t="str">
        <f>IFERROR(IF(Purchase!G770 &lt;&gt;"",Purchase!G770,""),"")</f>
        <v/>
      </c>
      <c r="YI980" s="137" t="str">
        <f>IFERROR(IF(Purchase!H770 &lt;&gt;"",Purchase!H770,""),"")</f>
        <v/>
      </c>
      <c r="YJ980" s="137" t="str">
        <f>IFERROR(IF(Purchase!I770 &lt;&gt;"",Purchase!I770,""),"")</f>
        <v/>
      </c>
      <c r="YK980" s="137" t="str">
        <f>IFERROR(IF(Purchase!J770 &lt;&gt;"",Purchase!J770,""),"")</f>
        <v/>
      </c>
      <c r="YL980" s="149" t="str">
        <f t="shared" si="38"/>
        <v/>
      </c>
      <c r="YM980" s="135"/>
      <c r="YN980" s="138"/>
      <c r="YO980" s="139"/>
      <c r="YP980" s="138"/>
      <c r="YQ980" s="138"/>
      <c r="YR980" s="140"/>
      <c r="YS980" s="138"/>
      <c r="YT980" s="138"/>
      <c r="YU980" s="141"/>
      <c r="YV980" s="135"/>
      <c r="YW980" s="135"/>
      <c r="YX980" s="135"/>
      <c r="YY980" s="135"/>
      <c r="YZ980" s="135"/>
      <c r="ZA980" s="135"/>
      <c r="ZB980" s="135"/>
      <c r="ZC980" s="135"/>
      <c r="ZD980" s="135" t="str">
        <f>IF(ZG980 &lt;&gt; "",(COUNTIF($ZG$212:ZG980,ZG980)&amp;"_"&amp;ZG980),"")</f>
        <v/>
      </c>
      <c r="ZE980" s="142" t="str">
        <f>IFERROR(IF(Sale!A771 &lt;&gt; "", Sale!A771, ""), "")</f>
        <v/>
      </c>
      <c r="ZF980" s="135" t="str">
        <f>IFERROR(IF(Sale!B771 &lt;&gt; "", Sale!B771, ""), "")</f>
        <v/>
      </c>
      <c r="ZG980" s="135" t="str">
        <f>IFERROR(IF(Sale!C771 &lt;&gt; "", Sale!C771, ""), "")</f>
        <v/>
      </c>
      <c r="ZH980" s="135" t="str">
        <f>IFERROR(IF(Sale!D771 &lt;&gt; "", Sale!D771, ""), "")</f>
        <v/>
      </c>
      <c r="ZI980" s="135" t="str">
        <f>IFERROR(IF(Sale!E771 &lt;&gt; "", Sale!E771, ""), "")</f>
        <v/>
      </c>
      <c r="ZJ980" s="135" t="str">
        <f>IFERROR(IF(Sale!F771 &lt;&gt; "", Sale!F771, ""), "")</f>
        <v/>
      </c>
      <c r="ZK980" s="135" t="str">
        <f>IFERROR(IF(Sale!G771 &lt;&gt; "", Sale!G771, ""), "")</f>
        <v/>
      </c>
      <c r="ZL980" s="135" t="str">
        <f>IFERROR(IF(Sale!H771 &lt;&gt; "", Sale!H771, ""), "")</f>
        <v/>
      </c>
      <c r="ZM980" s="135" t="str">
        <f>IFERROR(IF(Sale!I771 &lt;&gt; "", Sale!I771, ""), "")</f>
        <v/>
      </c>
      <c r="ZN980" s="135" t="str">
        <f>IFERROR(IF(Sale!J771 &lt;&gt; "", Sale!J771, ""), "")</f>
        <v/>
      </c>
      <c r="ZO980" s="135" t="str">
        <f>IFERROR(IF(Sale!K771 &lt;&gt; "", Sale!K771, ""), "")</f>
        <v/>
      </c>
      <c r="ZP980" s="135" t="str">
        <f>IFERROR(IF(Sale!L771 &lt;&gt; "", Sale!L771, ""), "")</f>
        <v/>
      </c>
      <c r="ZQ980" s="135" t="str">
        <f>IFERROR(IF(Sale!M771 &lt;&gt; "", Sale!M771, ""), "")</f>
        <v/>
      </c>
      <c r="ZR980" s="135" t="str">
        <f>IFERROR(IF(Sale!N771 &lt;&gt; "", Sale!N771, ""), "")</f>
        <v/>
      </c>
      <c r="ZS980" s="135" t="str">
        <f>IFERROR(IF(Sale!O771 &lt;&gt; "", Sale!O771, ""), "")</f>
        <v/>
      </c>
      <c r="ZT980" s="135"/>
      <c r="ZU980" s="135"/>
      <c r="ZV980" s="135"/>
      <c r="ZW980" s="135"/>
      <c r="ZX980" s="139"/>
      <c r="ZY980" s="135"/>
      <c r="ZZ980" s="135"/>
    </row>
    <row r="981" spans="651:702">
      <c r="YA981" s="135" t="str">
        <f>IF(YC981 &lt;&gt; "", (COUNTIF($YC$212:YC981,YC981)&amp;"_"&amp;YC981),"")</f>
        <v/>
      </c>
      <c r="YB981" s="136" t="str">
        <f>IFERROR(IF(Purchase!A771 &lt;&gt;"",Purchase!A771,""),"")</f>
        <v/>
      </c>
      <c r="YC981" s="137" t="str">
        <f>IFERROR(IF(Purchase!B771 &lt;&gt;"",Purchase!B771,""),"")</f>
        <v/>
      </c>
      <c r="YD981" s="137" t="str">
        <f>IFERROR(IF(Purchase!C771 &lt;&gt;"",Purchase!C771,""),"")</f>
        <v/>
      </c>
      <c r="YE981" s="137" t="str">
        <f>IFERROR(IF(Purchase!D771 &lt;&gt;"",Purchase!D771,""),"")</f>
        <v/>
      </c>
      <c r="YF981" s="137" t="str">
        <f>IFERROR(IF(Purchase!E771 &lt;&gt;"",Purchase!E771,""),"")</f>
        <v/>
      </c>
      <c r="YG981" s="137" t="str">
        <f>IFERROR(IF(Purchase!F771 &lt;&gt;"",Purchase!F771,""),"")</f>
        <v/>
      </c>
      <c r="YH981" s="137" t="str">
        <f>IFERROR(IF(Purchase!G771 &lt;&gt;"",Purchase!G771,""),"")</f>
        <v/>
      </c>
      <c r="YI981" s="137" t="str">
        <f>IFERROR(IF(Purchase!H771 &lt;&gt;"",Purchase!H771,""),"")</f>
        <v/>
      </c>
      <c r="YJ981" s="137" t="str">
        <f>IFERROR(IF(Purchase!I771 &lt;&gt;"",Purchase!I771,""),"")</f>
        <v/>
      </c>
      <c r="YK981" s="137" t="str">
        <f>IFERROR(IF(Purchase!J771 &lt;&gt;"",Purchase!J771,""),"")</f>
        <v/>
      </c>
      <c r="YL981" s="149" t="str">
        <f t="shared" ref="YL981:YL1044" si="39">IFERROR(YI981*YK981,"")</f>
        <v/>
      </c>
      <c r="YM981" s="135"/>
      <c r="YN981" s="138"/>
      <c r="YO981" s="139"/>
      <c r="YP981" s="138"/>
      <c r="YQ981" s="138"/>
      <c r="YR981" s="140"/>
      <c r="YS981" s="138"/>
      <c r="YT981" s="138"/>
      <c r="YU981" s="141"/>
      <c r="YV981" s="135"/>
      <c r="YW981" s="135"/>
      <c r="YX981" s="135"/>
      <c r="YY981" s="135"/>
      <c r="YZ981" s="135"/>
      <c r="ZA981" s="135"/>
      <c r="ZB981" s="135"/>
      <c r="ZC981" s="135"/>
      <c r="ZD981" s="135" t="str">
        <f>IF(ZG981 &lt;&gt; "",(COUNTIF($ZG$212:ZG981,ZG981)&amp;"_"&amp;ZG981),"")</f>
        <v/>
      </c>
      <c r="ZE981" s="142" t="str">
        <f>IFERROR(IF(Sale!A772 &lt;&gt; "", Sale!A772, ""), "")</f>
        <v/>
      </c>
      <c r="ZF981" s="135" t="str">
        <f>IFERROR(IF(Sale!B772 &lt;&gt; "", Sale!B772, ""), "")</f>
        <v/>
      </c>
      <c r="ZG981" s="135" t="str">
        <f>IFERROR(IF(Sale!C772 &lt;&gt; "", Sale!C772, ""), "")</f>
        <v/>
      </c>
      <c r="ZH981" s="135" t="str">
        <f>IFERROR(IF(Sale!D772 &lt;&gt; "", Sale!D772, ""), "")</f>
        <v/>
      </c>
      <c r="ZI981" s="135" t="str">
        <f>IFERROR(IF(Sale!E772 &lt;&gt; "", Sale!E772, ""), "")</f>
        <v/>
      </c>
      <c r="ZJ981" s="135" t="str">
        <f>IFERROR(IF(Sale!F772 &lt;&gt; "", Sale!F772, ""), "")</f>
        <v/>
      </c>
      <c r="ZK981" s="135" t="str">
        <f>IFERROR(IF(Sale!G772 &lt;&gt; "", Sale!G772, ""), "")</f>
        <v/>
      </c>
      <c r="ZL981" s="135" t="str">
        <f>IFERROR(IF(Sale!H772 &lt;&gt; "", Sale!H772, ""), "")</f>
        <v/>
      </c>
      <c r="ZM981" s="135" t="str">
        <f>IFERROR(IF(Sale!I772 &lt;&gt; "", Sale!I772, ""), "")</f>
        <v/>
      </c>
      <c r="ZN981" s="135" t="str">
        <f>IFERROR(IF(Sale!J772 &lt;&gt; "", Sale!J772, ""), "")</f>
        <v/>
      </c>
      <c r="ZO981" s="135" t="str">
        <f>IFERROR(IF(Sale!K772 &lt;&gt; "", Sale!K772, ""), "")</f>
        <v/>
      </c>
      <c r="ZP981" s="135" t="str">
        <f>IFERROR(IF(Sale!L772 &lt;&gt; "", Sale!L772, ""), "")</f>
        <v/>
      </c>
      <c r="ZQ981" s="135" t="str">
        <f>IFERROR(IF(Sale!M772 &lt;&gt; "", Sale!M772, ""), "")</f>
        <v/>
      </c>
      <c r="ZR981" s="135" t="str">
        <f>IFERROR(IF(Sale!N772 &lt;&gt; "", Sale!N772, ""), "")</f>
        <v/>
      </c>
      <c r="ZS981" s="135" t="str">
        <f>IFERROR(IF(Sale!O772 &lt;&gt; "", Sale!O772, ""), "")</f>
        <v/>
      </c>
      <c r="ZT981" s="135"/>
      <c r="ZU981" s="135"/>
      <c r="ZV981" s="135"/>
      <c r="ZW981" s="135"/>
      <c r="ZX981" s="139"/>
      <c r="ZY981" s="135"/>
      <c r="ZZ981" s="135"/>
    </row>
    <row r="982" spans="651:702">
      <c r="YA982" s="135" t="str">
        <f>IF(YC982 &lt;&gt; "", (COUNTIF($YC$212:YC982,YC982)&amp;"_"&amp;YC982),"")</f>
        <v/>
      </c>
      <c r="YB982" s="136" t="str">
        <f>IFERROR(IF(Purchase!A772 &lt;&gt;"",Purchase!A772,""),"")</f>
        <v/>
      </c>
      <c r="YC982" s="137" t="str">
        <f>IFERROR(IF(Purchase!B772 &lt;&gt;"",Purchase!B772,""),"")</f>
        <v/>
      </c>
      <c r="YD982" s="137" t="str">
        <f>IFERROR(IF(Purchase!C772 &lt;&gt;"",Purchase!C772,""),"")</f>
        <v/>
      </c>
      <c r="YE982" s="137" t="str">
        <f>IFERROR(IF(Purchase!D772 &lt;&gt;"",Purchase!D772,""),"")</f>
        <v/>
      </c>
      <c r="YF982" s="137" t="str">
        <f>IFERROR(IF(Purchase!E772 &lt;&gt;"",Purchase!E772,""),"")</f>
        <v/>
      </c>
      <c r="YG982" s="137" t="str">
        <f>IFERROR(IF(Purchase!F772 &lt;&gt;"",Purchase!F772,""),"")</f>
        <v/>
      </c>
      <c r="YH982" s="137" t="str">
        <f>IFERROR(IF(Purchase!G772 &lt;&gt;"",Purchase!G772,""),"")</f>
        <v/>
      </c>
      <c r="YI982" s="137" t="str">
        <f>IFERROR(IF(Purchase!H772 &lt;&gt;"",Purchase!H772,""),"")</f>
        <v/>
      </c>
      <c r="YJ982" s="137" t="str">
        <f>IFERROR(IF(Purchase!I772 &lt;&gt;"",Purchase!I772,""),"")</f>
        <v/>
      </c>
      <c r="YK982" s="137" t="str">
        <f>IFERROR(IF(Purchase!J772 &lt;&gt;"",Purchase!J772,""),"")</f>
        <v/>
      </c>
      <c r="YL982" s="149" t="str">
        <f t="shared" si="39"/>
        <v/>
      </c>
      <c r="YM982" s="135"/>
      <c r="YN982" s="138"/>
      <c r="YO982" s="139"/>
      <c r="YP982" s="138"/>
      <c r="YQ982" s="138"/>
      <c r="YR982" s="140"/>
      <c r="YS982" s="138"/>
      <c r="YT982" s="138"/>
      <c r="YU982" s="141"/>
      <c r="YV982" s="135"/>
      <c r="YW982" s="135"/>
      <c r="YX982" s="135"/>
      <c r="YY982" s="135"/>
      <c r="YZ982" s="135"/>
      <c r="ZA982" s="135"/>
      <c r="ZB982" s="135"/>
      <c r="ZC982" s="135"/>
      <c r="ZD982" s="135" t="str">
        <f>IF(ZG982 &lt;&gt; "",(COUNTIF($ZG$212:ZG982,ZG982)&amp;"_"&amp;ZG982),"")</f>
        <v/>
      </c>
      <c r="ZE982" s="142" t="str">
        <f>IFERROR(IF(Sale!A773 &lt;&gt; "", Sale!A773, ""), "")</f>
        <v/>
      </c>
      <c r="ZF982" s="135" t="str">
        <f>IFERROR(IF(Sale!B773 &lt;&gt; "", Sale!B773, ""), "")</f>
        <v/>
      </c>
      <c r="ZG982" s="135" t="str">
        <f>IFERROR(IF(Sale!C773 &lt;&gt; "", Sale!C773, ""), "")</f>
        <v/>
      </c>
      <c r="ZH982" s="135" t="str">
        <f>IFERROR(IF(Sale!D773 &lt;&gt; "", Sale!D773, ""), "")</f>
        <v/>
      </c>
      <c r="ZI982" s="135" t="str">
        <f>IFERROR(IF(Sale!E773 &lt;&gt; "", Sale!E773, ""), "")</f>
        <v/>
      </c>
      <c r="ZJ982" s="135" t="str">
        <f>IFERROR(IF(Sale!F773 &lt;&gt; "", Sale!F773, ""), "")</f>
        <v/>
      </c>
      <c r="ZK982" s="135" t="str">
        <f>IFERROR(IF(Sale!G773 &lt;&gt; "", Sale!G773, ""), "")</f>
        <v/>
      </c>
      <c r="ZL982" s="135" t="str">
        <f>IFERROR(IF(Sale!H773 &lt;&gt; "", Sale!H773, ""), "")</f>
        <v/>
      </c>
      <c r="ZM982" s="135" t="str">
        <f>IFERROR(IF(Sale!I773 &lt;&gt; "", Sale!I773, ""), "")</f>
        <v/>
      </c>
      <c r="ZN982" s="135" t="str">
        <f>IFERROR(IF(Sale!J773 &lt;&gt; "", Sale!J773, ""), "")</f>
        <v/>
      </c>
      <c r="ZO982" s="135" t="str">
        <f>IFERROR(IF(Sale!K773 &lt;&gt; "", Sale!K773, ""), "")</f>
        <v/>
      </c>
      <c r="ZP982" s="135" t="str">
        <f>IFERROR(IF(Sale!L773 &lt;&gt; "", Sale!L773, ""), "")</f>
        <v/>
      </c>
      <c r="ZQ982" s="135" t="str">
        <f>IFERROR(IF(Sale!M773 &lt;&gt; "", Sale!M773, ""), "")</f>
        <v/>
      </c>
      <c r="ZR982" s="135" t="str">
        <f>IFERROR(IF(Sale!N773 &lt;&gt; "", Sale!N773, ""), "")</f>
        <v/>
      </c>
      <c r="ZS982" s="135" t="str">
        <f>IFERROR(IF(Sale!O773 &lt;&gt; "", Sale!O773, ""), "")</f>
        <v/>
      </c>
      <c r="ZT982" s="135"/>
      <c r="ZU982" s="135"/>
      <c r="ZV982" s="135"/>
      <c r="ZW982" s="135"/>
      <c r="ZX982" s="139"/>
      <c r="ZY982" s="135"/>
      <c r="ZZ982" s="135"/>
    </row>
    <row r="983" spans="651:702">
      <c r="YA983" s="135" t="str">
        <f>IF(YC983 &lt;&gt; "", (COUNTIF($YC$212:YC983,YC983)&amp;"_"&amp;YC983),"")</f>
        <v/>
      </c>
      <c r="YB983" s="136" t="str">
        <f>IFERROR(IF(Purchase!A773 &lt;&gt;"",Purchase!A773,""),"")</f>
        <v/>
      </c>
      <c r="YC983" s="137" t="str">
        <f>IFERROR(IF(Purchase!B773 &lt;&gt;"",Purchase!B773,""),"")</f>
        <v/>
      </c>
      <c r="YD983" s="137" t="str">
        <f>IFERROR(IF(Purchase!C773 &lt;&gt;"",Purchase!C773,""),"")</f>
        <v/>
      </c>
      <c r="YE983" s="137" t="str">
        <f>IFERROR(IF(Purchase!D773 &lt;&gt;"",Purchase!D773,""),"")</f>
        <v/>
      </c>
      <c r="YF983" s="137" t="str">
        <f>IFERROR(IF(Purchase!E773 &lt;&gt;"",Purchase!E773,""),"")</f>
        <v/>
      </c>
      <c r="YG983" s="137" t="str">
        <f>IFERROR(IF(Purchase!F773 &lt;&gt;"",Purchase!F773,""),"")</f>
        <v/>
      </c>
      <c r="YH983" s="137" t="str">
        <f>IFERROR(IF(Purchase!G773 &lt;&gt;"",Purchase!G773,""),"")</f>
        <v/>
      </c>
      <c r="YI983" s="137" t="str">
        <f>IFERROR(IF(Purchase!H773 &lt;&gt;"",Purchase!H773,""),"")</f>
        <v/>
      </c>
      <c r="YJ983" s="137" t="str">
        <f>IFERROR(IF(Purchase!I773 &lt;&gt;"",Purchase!I773,""),"")</f>
        <v/>
      </c>
      <c r="YK983" s="137" t="str">
        <f>IFERROR(IF(Purchase!J773 &lt;&gt;"",Purchase!J773,""),"")</f>
        <v/>
      </c>
      <c r="YL983" s="149" t="str">
        <f t="shared" si="39"/>
        <v/>
      </c>
      <c r="YM983" s="135"/>
      <c r="YN983" s="138"/>
      <c r="YO983" s="139"/>
      <c r="YP983" s="138"/>
      <c r="YQ983" s="138"/>
      <c r="YR983" s="140"/>
      <c r="YS983" s="138"/>
      <c r="YT983" s="138"/>
      <c r="YU983" s="141"/>
      <c r="YV983" s="135"/>
      <c r="YW983" s="135"/>
      <c r="YX983" s="135"/>
      <c r="YY983" s="135"/>
      <c r="YZ983" s="135"/>
      <c r="ZA983" s="135"/>
      <c r="ZB983" s="135"/>
      <c r="ZC983" s="135"/>
      <c r="ZD983" s="135" t="str">
        <f>IF(ZG983 &lt;&gt; "",(COUNTIF($ZG$212:ZG983,ZG983)&amp;"_"&amp;ZG983),"")</f>
        <v/>
      </c>
      <c r="ZE983" s="142" t="str">
        <f>IFERROR(IF(Sale!A774 &lt;&gt; "", Sale!A774, ""), "")</f>
        <v/>
      </c>
      <c r="ZF983" s="135" t="str">
        <f>IFERROR(IF(Sale!B774 &lt;&gt; "", Sale!B774, ""), "")</f>
        <v/>
      </c>
      <c r="ZG983" s="135" t="str">
        <f>IFERROR(IF(Sale!C774 &lt;&gt; "", Sale!C774, ""), "")</f>
        <v/>
      </c>
      <c r="ZH983" s="135" t="str">
        <f>IFERROR(IF(Sale!D774 &lt;&gt; "", Sale!D774, ""), "")</f>
        <v/>
      </c>
      <c r="ZI983" s="135" t="str">
        <f>IFERROR(IF(Sale!E774 &lt;&gt; "", Sale!E774, ""), "")</f>
        <v/>
      </c>
      <c r="ZJ983" s="135" t="str">
        <f>IFERROR(IF(Sale!F774 &lt;&gt; "", Sale!F774, ""), "")</f>
        <v/>
      </c>
      <c r="ZK983" s="135" t="str">
        <f>IFERROR(IF(Sale!G774 &lt;&gt; "", Sale!G774, ""), "")</f>
        <v/>
      </c>
      <c r="ZL983" s="135" t="str">
        <f>IFERROR(IF(Sale!H774 &lt;&gt; "", Sale!H774, ""), "")</f>
        <v/>
      </c>
      <c r="ZM983" s="135" t="str">
        <f>IFERROR(IF(Sale!I774 &lt;&gt; "", Sale!I774, ""), "")</f>
        <v/>
      </c>
      <c r="ZN983" s="135" t="str">
        <f>IFERROR(IF(Sale!J774 &lt;&gt; "", Sale!J774, ""), "")</f>
        <v/>
      </c>
      <c r="ZO983" s="135" t="str">
        <f>IFERROR(IF(Sale!K774 &lt;&gt; "", Sale!K774, ""), "")</f>
        <v/>
      </c>
      <c r="ZP983" s="135" t="str">
        <f>IFERROR(IF(Sale!L774 &lt;&gt; "", Sale!L774, ""), "")</f>
        <v/>
      </c>
      <c r="ZQ983" s="135" t="str">
        <f>IFERROR(IF(Sale!M774 &lt;&gt; "", Sale!M774, ""), "")</f>
        <v/>
      </c>
      <c r="ZR983" s="135" t="str">
        <f>IFERROR(IF(Sale!N774 &lt;&gt; "", Sale!N774, ""), "")</f>
        <v/>
      </c>
      <c r="ZS983" s="135" t="str">
        <f>IFERROR(IF(Sale!O774 &lt;&gt; "", Sale!O774, ""), "")</f>
        <v/>
      </c>
      <c r="ZT983" s="135"/>
      <c r="ZU983" s="135"/>
      <c r="ZV983" s="135"/>
      <c r="ZW983" s="135"/>
      <c r="ZX983" s="139"/>
      <c r="ZY983" s="135"/>
      <c r="ZZ983" s="135"/>
    </row>
    <row r="984" spans="651:702">
      <c r="YA984" s="135" t="str">
        <f>IF(YC984 &lt;&gt; "", (COUNTIF($YC$212:YC984,YC984)&amp;"_"&amp;YC984),"")</f>
        <v/>
      </c>
      <c r="YB984" s="136" t="str">
        <f>IFERROR(IF(Purchase!A774 &lt;&gt;"",Purchase!A774,""),"")</f>
        <v/>
      </c>
      <c r="YC984" s="137" t="str">
        <f>IFERROR(IF(Purchase!B774 &lt;&gt;"",Purchase!B774,""),"")</f>
        <v/>
      </c>
      <c r="YD984" s="137" t="str">
        <f>IFERROR(IF(Purchase!C774 &lt;&gt;"",Purchase!C774,""),"")</f>
        <v/>
      </c>
      <c r="YE984" s="137" t="str">
        <f>IFERROR(IF(Purchase!D774 &lt;&gt;"",Purchase!D774,""),"")</f>
        <v/>
      </c>
      <c r="YF984" s="137" t="str">
        <f>IFERROR(IF(Purchase!E774 &lt;&gt;"",Purchase!E774,""),"")</f>
        <v/>
      </c>
      <c r="YG984" s="137" t="str">
        <f>IFERROR(IF(Purchase!F774 &lt;&gt;"",Purchase!F774,""),"")</f>
        <v/>
      </c>
      <c r="YH984" s="137" t="str">
        <f>IFERROR(IF(Purchase!G774 &lt;&gt;"",Purchase!G774,""),"")</f>
        <v/>
      </c>
      <c r="YI984" s="137" t="str">
        <f>IFERROR(IF(Purchase!H774 &lt;&gt;"",Purchase!H774,""),"")</f>
        <v/>
      </c>
      <c r="YJ984" s="137" t="str">
        <f>IFERROR(IF(Purchase!I774 &lt;&gt;"",Purchase!I774,""),"")</f>
        <v/>
      </c>
      <c r="YK984" s="137" t="str">
        <f>IFERROR(IF(Purchase!J774 &lt;&gt;"",Purchase!J774,""),"")</f>
        <v/>
      </c>
      <c r="YL984" s="149" t="str">
        <f t="shared" si="39"/>
        <v/>
      </c>
      <c r="YM984" s="135"/>
      <c r="YN984" s="138"/>
      <c r="YO984" s="139"/>
      <c r="YP984" s="138"/>
      <c r="YQ984" s="138"/>
      <c r="YR984" s="140"/>
      <c r="YS984" s="138"/>
      <c r="YT984" s="138"/>
      <c r="YU984" s="141"/>
      <c r="YV984" s="135"/>
      <c r="YW984" s="135"/>
      <c r="YX984" s="135"/>
      <c r="YY984" s="135"/>
      <c r="YZ984" s="135"/>
      <c r="ZA984" s="135"/>
      <c r="ZB984" s="135"/>
      <c r="ZC984" s="135"/>
      <c r="ZD984" s="135" t="str">
        <f>IF(ZG984 &lt;&gt; "",(COUNTIF($ZG$212:ZG984,ZG984)&amp;"_"&amp;ZG984),"")</f>
        <v/>
      </c>
      <c r="ZE984" s="142" t="str">
        <f>IFERROR(IF(Sale!A775 &lt;&gt; "", Sale!A775, ""), "")</f>
        <v/>
      </c>
      <c r="ZF984" s="135" t="str">
        <f>IFERROR(IF(Sale!B775 &lt;&gt; "", Sale!B775, ""), "")</f>
        <v/>
      </c>
      <c r="ZG984" s="135" t="str">
        <f>IFERROR(IF(Sale!C775 &lt;&gt; "", Sale!C775, ""), "")</f>
        <v/>
      </c>
      <c r="ZH984" s="135" t="str">
        <f>IFERROR(IF(Sale!D775 &lt;&gt; "", Sale!D775, ""), "")</f>
        <v/>
      </c>
      <c r="ZI984" s="135" t="str">
        <f>IFERROR(IF(Sale!E775 &lt;&gt; "", Sale!E775, ""), "")</f>
        <v/>
      </c>
      <c r="ZJ984" s="135" t="str">
        <f>IFERROR(IF(Sale!F775 &lt;&gt; "", Sale!F775, ""), "")</f>
        <v/>
      </c>
      <c r="ZK984" s="135" t="str">
        <f>IFERROR(IF(Sale!G775 &lt;&gt; "", Sale!G775, ""), "")</f>
        <v/>
      </c>
      <c r="ZL984" s="135" t="str">
        <f>IFERROR(IF(Sale!H775 &lt;&gt; "", Sale!H775, ""), "")</f>
        <v/>
      </c>
      <c r="ZM984" s="135" t="str">
        <f>IFERROR(IF(Sale!I775 &lt;&gt; "", Sale!I775, ""), "")</f>
        <v/>
      </c>
      <c r="ZN984" s="135" t="str">
        <f>IFERROR(IF(Sale!J775 &lt;&gt; "", Sale!J775, ""), "")</f>
        <v/>
      </c>
      <c r="ZO984" s="135" t="str">
        <f>IFERROR(IF(Sale!K775 &lt;&gt; "", Sale!K775, ""), "")</f>
        <v/>
      </c>
      <c r="ZP984" s="135" t="str">
        <f>IFERROR(IF(Sale!L775 &lt;&gt; "", Sale!L775, ""), "")</f>
        <v/>
      </c>
      <c r="ZQ984" s="135" t="str">
        <f>IFERROR(IF(Sale!M775 &lt;&gt; "", Sale!M775, ""), "")</f>
        <v/>
      </c>
      <c r="ZR984" s="135" t="str">
        <f>IFERROR(IF(Sale!N775 &lt;&gt; "", Sale!N775, ""), "")</f>
        <v/>
      </c>
      <c r="ZS984" s="135" t="str">
        <f>IFERROR(IF(Sale!O775 &lt;&gt; "", Sale!O775, ""), "")</f>
        <v/>
      </c>
      <c r="ZT984" s="135"/>
      <c r="ZU984" s="135"/>
      <c r="ZV984" s="135"/>
      <c r="ZW984" s="135"/>
      <c r="ZX984" s="139"/>
      <c r="ZY984" s="135"/>
      <c r="ZZ984" s="135"/>
    </row>
    <row r="985" spans="651:702">
      <c r="YA985" s="135" t="str">
        <f>IF(YC985 &lt;&gt; "", (COUNTIF($YC$212:YC985,YC985)&amp;"_"&amp;YC985),"")</f>
        <v/>
      </c>
      <c r="YB985" s="136" t="str">
        <f>IFERROR(IF(Purchase!A775 &lt;&gt;"",Purchase!A775,""),"")</f>
        <v/>
      </c>
      <c r="YC985" s="137" t="str">
        <f>IFERROR(IF(Purchase!B775 &lt;&gt;"",Purchase!B775,""),"")</f>
        <v/>
      </c>
      <c r="YD985" s="137" t="str">
        <f>IFERROR(IF(Purchase!C775 &lt;&gt;"",Purchase!C775,""),"")</f>
        <v/>
      </c>
      <c r="YE985" s="137" t="str">
        <f>IFERROR(IF(Purchase!D775 &lt;&gt;"",Purchase!D775,""),"")</f>
        <v/>
      </c>
      <c r="YF985" s="137" t="str">
        <f>IFERROR(IF(Purchase!E775 &lt;&gt;"",Purchase!E775,""),"")</f>
        <v/>
      </c>
      <c r="YG985" s="137" t="str">
        <f>IFERROR(IF(Purchase!F775 &lt;&gt;"",Purchase!F775,""),"")</f>
        <v/>
      </c>
      <c r="YH985" s="137" t="str">
        <f>IFERROR(IF(Purchase!G775 &lt;&gt;"",Purchase!G775,""),"")</f>
        <v/>
      </c>
      <c r="YI985" s="137" t="str">
        <f>IFERROR(IF(Purchase!H775 &lt;&gt;"",Purchase!H775,""),"")</f>
        <v/>
      </c>
      <c r="YJ985" s="137" t="str">
        <f>IFERROR(IF(Purchase!I775 &lt;&gt;"",Purchase!I775,""),"")</f>
        <v/>
      </c>
      <c r="YK985" s="137" t="str">
        <f>IFERROR(IF(Purchase!J775 &lt;&gt;"",Purchase!J775,""),"")</f>
        <v/>
      </c>
      <c r="YL985" s="149" t="str">
        <f t="shared" si="39"/>
        <v/>
      </c>
      <c r="YM985" s="135"/>
      <c r="YN985" s="138"/>
      <c r="YO985" s="139"/>
      <c r="YP985" s="138"/>
      <c r="YQ985" s="138"/>
      <c r="YR985" s="140"/>
      <c r="YS985" s="138"/>
      <c r="YT985" s="138"/>
      <c r="YU985" s="141"/>
      <c r="YV985" s="135"/>
      <c r="YW985" s="135"/>
      <c r="YX985" s="135"/>
      <c r="YY985" s="135"/>
      <c r="YZ985" s="135"/>
      <c r="ZA985" s="135"/>
      <c r="ZB985" s="135"/>
      <c r="ZC985" s="135"/>
      <c r="ZD985" s="135" t="str">
        <f>IF(ZG985 &lt;&gt; "",(COUNTIF($ZG$212:ZG985,ZG985)&amp;"_"&amp;ZG985),"")</f>
        <v/>
      </c>
      <c r="ZE985" s="142" t="str">
        <f>IFERROR(IF(Sale!A776 &lt;&gt; "", Sale!A776, ""), "")</f>
        <v/>
      </c>
      <c r="ZF985" s="135" t="str">
        <f>IFERROR(IF(Sale!B776 &lt;&gt; "", Sale!B776, ""), "")</f>
        <v/>
      </c>
      <c r="ZG985" s="135" t="str">
        <f>IFERROR(IF(Sale!C776 &lt;&gt; "", Sale!C776, ""), "")</f>
        <v/>
      </c>
      <c r="ZH985" s="135" t="str">
        <f>IFERROR(IF(Sale!D776 &lt;&gt; "", Sale!D776, ""), "")</f>
        <v/>
      </c>
      <c r="ZI985" s="135" t="str">
        <f>IFERROR(IF(Sale!E776 &lt;&gt; "", Sale!E776, ""), "")</f>
        <v/>
      </c>
      <c r="ZJ985" s="135" t="str">
        <f>IFERROR(IF(Sale!F776 &lt;&gt; "", Sale!F776, ""), "")</f>
        <v/>
      </c>
      <c r="ZK985" s="135" t="str">
        <f>IFERROR(IF(Sale!G776 &lt;&gt; "", Sale!G776, ""), "")</f>
        <v/>
      </c>
      <c r="ZL985" s="135" t="str">
        <f>IFERROR(IF(Sale!H776 &lt;&gt; "", Sale!H776, ""), "")</f>
        <v/>
      </c>
      <c r="ZM985" s="135" t="str">
        <f>IFERROR(IF(Sale!I776 &lt;&gt; "", Sale!I776, ""), "")</f>
        <v/>
      </c>
      <c r="ZN985" s="135" t="str">
        <f>IFERROR(IF(Sale!J776 &lt;&gt; "", Sale!J776, ""), "")</f>
        <v/>
      </c>
      <c r="ZO985" s="135" t="str">
        <f>IFERROR(IF(Sale!K776 &lt;&gt; "", Sale!K776, ""), "")</f>
        <v/>
      </c>
      <c r="ZP985" s="135" t="str">
        <f>IFERROR(IF(Sale!L776 &lt;&gt; "", Sale!L776, ""), "")</f>
        <v/>
      </c>
      <c r="ZQ985" s="135" t="str">
        <f>IFERROR(IF(Sale!M776 &lt;&gt; "", Sale!M776, ""), "")</f>
        <v/>
      </c>
      <c r="ZR985" s="135" t="str">
        <f>IFERROR(IF(Sale!N776 &lt;&gt; "", Sale!N776, ""), "")</f>
        <v/>
      </c>
      <c r="ZS985" s="135" t="str">
        <f>IFERROR(IF(Sale!O776 &lt;&gt; "", Sale!O776, ""), "")</f>
        <v/>
      </c>
      <c r="ZT985" s="135"/>
      <c r="ZU985" s="135"/>
      <c r="ZV985" s="135"/>
      <c r="ZW985" s="135"/>
      <c r="ZX985" s="139"/>
      <c r="ZY985" s="135"/>
      <c r="ZZ985" s="135"/>
    </row>
    <row r="986" spans="651:702">
      <c r="YA986" s="135" t="str">
        <f>IF(YC986 &lt;&gt; "", (COUNTIF($YC$212:YC986,YC986)&amp;"_"&amp;YC986),"")</f>
        <v/>
      </c>
      <c r="YB986" s="136" t="str">
        <f>IFERROR(IF(Purchase!A776 &lt;&gt;"",Purchase!A776,""),"")</f>
        <v/>
      </c>
      <c r="YC986" s="137" t="str">
        <f>IFERROR(IF(Purchase!B776 &lt;&gt;"",Purchase!B776,""),"")</f>
        <v/>
      </c>
      <c r="YD986" s="137" t="str">
        <f>IFERROR(IF(Purchase!C776 &lt;&gt;"",Purchase!C776,""),"")</f>
        <v/>
      </c>
      <c r="YE986" s="137" t="str">
        <f>IFERROR(IF(Purchase!D776 &lt;&gt;"",Purchase!D776,""),"")</f>
        <v/>
      </c>
      <c r="YF986" s="137" t="str">
        <f>IFERROR(IF(Purchase!E776 &lt;&gt;"",Purchase!E776,""),"")</f>
        <v/>
      </c>
      <c r="YG986" s="137" t="str">
        <f>IFERROR(IF(Purchase!F776 &lt;&gt;"",Purchase!F776,""),"")</f>
        <v/>
      </c>
      <c r="YH986" s="137" t="str">
        <f>IFERROR(IF(Purchase!G776 &lt;&gt;"",Purchase!G776,""),"")</f>
        <v/>
      </c>
      <c r="YI986" s="137" t="str">
        <f>IFERROR(IF(Purchase!H776 &lt;&gt;"",Purchase!H776,""),"")</f>
        <v/>
      </c>
      <c r="YJ986" s="137" t="str">
        <f>IFERROR(IF(Purchase!I776 &lt;&gt;"",Purchase!I776,""),"")</f>
        <v/>
      </c>
      <c r="YK986" s="137" t="str">
        <f>IFERROR(IF(Purchase!J776 &lt;&gt;"",Purchase!J776,""),"")</f>
        <v/>
      </c>
      <c r="YL986" s="149" t="str">
        <f t="shared" si="39"/>
        <v/>
      </c>
      <c r="YM986" s="135"/>
      <c r="YN986" s="138"/>
      <c r="YO986" s="139"/>
      <c r="YP986" s="138"/>
      <c r="YQ986" s="138"/>
      <c r="YR986" s="140"/>
      <c r="YS986" s="138"/>
      <c r="YT986" s="138"/>
      <c r="YU986" s="141"/>
      <c r="YV986" s="135"/>
      <c r="YW986" s="135"/>
      <c r="YX986" s="135"/>
      <c r="YY986" s="135"/>
      <c r="YZ986" s="135"/>
      <c r="ZA986" s="135"/>
      <c r="ZB986" s="135"/>
      <c r="ZC986" s="135"/>
      <c r="ZD986" s="135" t="str">
        <f>IF(ZG986 &lt;&gt; "",(COUNTIF($ZG$212:ZG986,ZG986)&amp;"_"&amp;ZG986),"")</f>
        <v/>
      </c>
      <c r="ZE986" s="142" t="str">
        <f>IFERROR(IF(Sale!A777 &lt;&gt; "", Sale!A777, ""), "")</f>
        <v/>
      </c>
      <c r="ZF986" s="135" t="str">
        <f>IFERROR(IF(Sale!B777 &lt;&gt; "", Sale!B777, ""), "")</f>
        <v/>
      </c>
      <c r="ZG986" s="135" t="str">
        <f>IFERROR(IF(Sale!C777 &lt;&gt; "", Sale!C777, ""), "")</f>
        <v/>
      </c>
      <c r="ZH986" s="135" t="str">
        <f>IFERROR(IF(Sale!D777 &lt;&gt; "", Sale!D777, ""), "")</f>
        <v/>
      </c>
      <c r="ZI986" s="135" t="str">
        <f>IFERROR(IF(Sale!E777 &lt;&gt; "", Sale!E777, ""), "")</f>
        <v/>
      </c>
      <c r="ZJ986" s="135" t="str">
        <f>IFERROR(IF(Sale!F777 &lt;&gt; "", Sale!F777, ""), "")</f>
        <v/>
      </c>
      <c r="ZK986" s="135" t="str">
        <f>IFERROR(IF(Sale!G777 &lt;&gt; "", Sale!G777, ""), "")</f>
        <v/>
      </c>
      <c r="ZL986" s="135" t="str">
        <f>IFERROR(IF(Sale!H777 &lt;&gt; "", Sale!H777, ""), "")</f>
        <v/>
      </c>
      <c r="ZM986" s="135" t="str">
        <f>IFERROR(IF(Sale!I777 &lt;&gt; "", Sale!I777, ""), "")</f>
        <v/>
      </c>
      <c r="ZN986" s="135" t="str">
        <f>IFERROR(IF(Sale!J777 &lt;&gt; "", Sale!J777, ""), "")</f>
        <v/>
      </c>
      <c r="ZO986" s="135" t="str">
        <f>IFERROR(IF(Sale!K777 &lt;&gt; "", Sale!K777, ""), "")</f>
        <v/>
      </c>
      <c r="ZP986" s="135" t="str">
        <f>IFERROR(IF(Sale!L777 &lt;&gt; "", Sale!L777, ""), "")</f>
        <v/>
      </c>
      <c r="ZQ986" s="135" t="str">
        <f>IFERROR(IF(Sale!M777 &lt;&gt; "", Sale!M777, ""), "")</f>
        <v/>
      </c>
      <c r="ZR986" s="135" t="str">
        <f>IFERROR(IF(Sale!N777 &lt;&gt; "", Sale!N777, ""), "")</f>
        <v/>
      </c>
      <c r="ZS986" s="135" t="str">
        <f>IFERROR(IF(Sale!O777 &lt;&gt; "", Sale!O777, ""), "")</f>
        <v/>
      </c>
      <c r="ZT986" s="135"/>
      <c r="ZU986" s="135"/>
      <c r="ZV986" s="135"/>
      <c r="ZW986" s="135"/>
      <c r="ZX986" s="139"/>
      <c r="ZY986" s="135"/>
      <c r="ZZ986" s="135"/>
    </row>
    <row r="987" spans="651:702">
      <c r="YA987" s="135" t="str">
        <f>IF(YC987 &lt;&gt; "", (COUNTIF($YC$212:YC987,YC987)&amp;"_"&amp;YC987),"")</f>
        <v/>
      </c>
      <c r="YB987" s="136" t="str">
        <f>IFERROR(IF(Purchase!A777 &lt;&gt;"",Purchase!A777,""),"")</f>
        <v/>
      </c>
      <c r="YC987" s="137" t="str">
        <f>IFERROR(IF(Purchase!B777 &lt;&gt;"",Purchase!B777,""),"")</f>
        <v/>
      </c>
      <c r="YD987" s="137" t="str">
        <f>IFERROR(IF(Purchase!C777 &lt;&gt;"",Purchase!C777,""),"")</f>
        <v/>
      </c>
      <c r="YE987" s="137" t="str">
        <f>IFERROR(IF(Purchase!D777 &lt;&gt;"",Purchase!D777,""),"")</f>
        <v/>
      </c>
      <c r="YF987" s="137" t="str">
        <f>IFERROR(IF(Purchase!E777 &lt;&gt;"",Purchase!E777,""),"")</f>
        <v/>
      </c>
      <c r="YG987" s="137" t="str">
        <f>IFERROR(IF(Purchase!F777 &lt;&gt;"",Purchase!F777,""),"")</f>
        <v/>
      </c>
      <c r="YH987" s="137" t="str">
        <f>IFERROR(IF(Purchase!G777 &lt;&gt;"",Purchase!G777,""),"")</f>
        <v/>
      </c>
      <c r="YI987" s="137" t="str">
        <f>IFERROR(IF(Purchase!H777 &lt;&gt;"",Purchase!H777,""),"")</f>
        <v/>
      </c>
      <c r="YJ987" s="137" t="str">
        <f>IFERROR(IF(Purchase!I777 &lt;&gt;"",Purchase!I777,""),"")</f>
        <v/>
      </c>
      <c r="YK987" s="137" t="str">
        <f>IFERROR(IF(Purchase!J777 &lt;&gt;"",Purchase!J777,""),"")</f>
        <v/>
      </c>
      <c r="YL987" s="149" t="str">
        <f t="shared" si="39"/>
        <v/>
      </c>
      <c r="YM987" s="135"/>
      <c r="YN987" s="138"/>
      <c r="YO987" s="139"/>
      <c r="YP987" s="138"/>
      <c r="YQ987" s="138"/>
      <c r="YR987" s="140"/>
      <c r="YS987" s="138"/>
      <c r="YT987" s="138"/>
      <c r="YU987" s="141"/>
      <c r="YV987" s="135"/>
      <c r="YW987" s="135"/>
      <c r="YX987" s="135"/>
      <c r="YY987" s="135"/>
      <c r="YZ987" s="135"/>
      <c r="ZA987" s="135"/>
      <c r="ZB987" s="135"/>
      <c r="ZC987" s="135"/>
      <c r="ZD987" s="135" t="str">
        <f>IF(ZG987 &lt;&gt; "",(COUNTIF($ZG$212:ZG987,ZG987)&amp;"_"&amp;ZG987),"")</f>
        <v/>
      </c>
      <c r="ZE987" s="142" t="str">
        <f>IFERROR(IF(Sale!A778 &lt;&gt; "", Sale!A778, ""), "")</f>
        <v/>
      </c>
      <c r="ZF987" s="135" t="str">
        <f>IFERROR(IF(Sale!B778 &lt;&gt; "", Sale!B778, ""), "")</f>
        <v/>
      </c>
      <c r="ZG987" s="135" t="str">
        <f>IFERROR(IF(Sale!C778 &lt;&gt; "", Sale!C778, ""), "")</f>
        <v/>
      </c>
      <c r="ZH987" s="135" t="str">
        <f>IFERROR(IF(Sale!D778 &lt;&gt; "", Sale!D778, ""), "")</f>
        <v/>
      </c>
      <c r="ZI987" s="135" t="str">
        <f>IFERROR(IF(Sale!E778 &lt;&gt; "", Sale!E778, ""), "")</f>
        <v/>
      </c>
      <c r="ZJ987" s="135" t="str">
        <f>IFERROR(IF(Sale!F778 &lt;&gt; "", Sale!F778, ""), "")</f>
        <v/>
      </c>
      <c r="ZK987" s="135" t="str">
        <f>IFERROR(IF(Sale!G778 &lt;&gt; "", Sale!G778, ""), "")</f>
        <v/>
      </c>
      <c r="ZL987" s="135" t="str">
        <f>IFERROR(IF(Sale!H778 &lt;&gt; "", Sale!H778, ""), "")</f>
        <v/>
      </c>
      <c r="ZM987" s="135" t="str">
        <f>IFERROR(IF(Sale!I778 &lt;&gt; "", Sale!I778, ""), "")</f>
        <v/>
      </c>
      <c r="ZN987" s="135" t="str">
        <f>IFERROR(IF(Sale!J778 &lt;&gt; "", Sale!J778, ""), "")</f>
        <v/>
      </c>
      <c r="ZO987" s="135" t="str">
        <f>IFERROR(IF(Sale!K778 &lt;&gt; "", Sale!K778, ""), "")</f>
        <v/>
      </c>
      <c r="ZP987" s="135" t="str">
        <f>IFERROR(IF(Sale!L778 &lt;&gt; "", Sale!L778, ""), "")</f>
        <v/>
      </c>
      <c r="ZQ987" s="135" t="str">
        <f>IFERROR(IF(Sale!M778 &lt;&gt; "", Sale!M778, ""), "")</f>
        <v/>
      </c>
      <c r="ZR987" s="135" t="str">
        <f>IFERROR(IF(Sale!N778 &lt;&gt; "", Sale!N778, ""), "")</f>
        <v/>
      </c>
      <c r="ZS987" s="135" t="str">
        <f>IFERROR(IF(Sale!O778 &lt;&gt; "", Sale!O778, ""), "")</f>
        <v/>
      </c>
      <c r="ZT987" s="135"/>
      <c r="ZU987" s="135"/>
      <c r="ZV987" s="135"/>
      <c r="ZW987" s="135"/>
      <c r="ZX987" s="139"/>
      <c r="ZY987" s="135"/>
      <c r="ZZ987" s="135"/>
    </row>
    <row r="988" spans="651:702">
      <c r="YA988" s="135" t="str">
        <f>IF(YC988 &lt;&gt; "", (COUNTIF($YC$212:YC988,YC988)&amp;"_"&amp;YC988),"")</f>
        <v/>
      </c>
      <c r="YB988" s="136" t="str">
        <f>IFERROR(IF(Purchase!A778 &lt;&gt;"",Purchase!A778,""),"")</f>
        <v/>
      </c>
      <c r="YC988" s="137" t="str">
        <f>IFERROR(IF(Purchase!B778 &lt;&gt;"",Purchase!B778,""),"")</f>
        <v/>
      </c>
      <c r="YD988" s="137" t="str">
        <f>IFERROR(IF(Purchase!C778 &lt;&gt;"",Purchase!C778,""),"")</f>
        <v/>
      </c>
      <c r="YE988" s="137" t="str">
        <f>IFERROR(IF(Purchase!D778 &lt;&gt;"",Purchase!D778,""),"")</f>
        <v/>
      </c>
      <c r="YF988" s="137" t="str">
        <f>IFERROR(IF(Purchase!E778 &lt;&gt;"",Purchase!E778,""),"")</f>
        <v/>
      </c>
      <c r="YG988" s="137" t="str">
        <f>IFERROR(IF(Purchase!F778 &lt;&gt;"",Purchase!F778,""),"")</f>
        <v/>
      </c>
      <c r="YH988" s="137" t="str">
        <f>IFERROR(IF(Purchase!G778 &lt;&gt;"",Purchase!G778,""),"")</f>
        <v/>
      </c>
      <c r="YI988" s="137" t="str">
        <f>IFERROR(IF(Purchase!H778 &lt;&gt;"",Purchase!H778,""),"")</f>
        <v/>
      </c>
      <c r="YJ988" s="137" t="str">
        <f>IFERROR(IF(Purchase!I778 &lt;&gt;"",Purchase!I778,""),"")</f>
        <v/>
      </c>
      <c r="YK988" s="137" t="str">
        <f>IFERROR(IF(Purchase!J778 &lt;&gt;"",Purchase!J778,""),"")</f>
        <v/>
      </c>
      <c r="YL988" s="149" t="str">
        <f t="shared" si="39"/>
        <v/>
      </c>
      <c r="YM988" s="135"/>
      <c r="YN988" s="138"/>
      <c r="YO988" s="139"/>
      <c r="YP988" s="138"/>
      <c r="YQ988" s="138"/>
      <c r="YR988" s="140"/>
      <c r="YS988" s="138"/>
      <c r="YT988" s="138"/>
      <c r="YU988" s="141"/>
      <c r="YV988" s="135"/>
      <c r="YW988" s="135"/>
      <c r="YX988" s="135"/>
      <c r="YY988" s="135"/>
      <c r="YZ988" s="135"/>
      <c r="ZA988" s="135"/>
      <c r="ZB988" s="135"/>
      <c r="ZC988" s="135"/>
      <c r="ZD988" s="135" t="str">
        <f>IF(ZG988 &lt;&gt; "",(COUNTIF($ZG$212:ZG988,ZG988)&amp;"_"&amp;ZG988),"")</f>
        <v/>
      </c>
      <c r="ZE988" s="142" t="str">
        <f>IFERROR(IF(Sale!A779 &lt;&gt; "", Sale!A779, ""), "")</f>
        <v/>
      </c>
      <c r="ZF988" s="135" t="str">
        <f>IFERROR(IF(Sale!B779 &lt;&gt; "", Sale!B779, ""), "")</f>
        <v/>
      </c>
      <c r="ZG988" s="135" t="str">
        <f>IFERROR(IF(Sale!C779 &lt;&gt; "", Sale!C779, ""), "")</f>
        <v/>
      </c>
      <c r="ZH988" s="135" t="str">
        <f>IFERROR(IF(Sale!D779 &lt;&gt; "", Sale!D779, ""), "")</f>
        <v/>
      </c>
      <c r="ZI988" s="135" t="str">
        <f>IFERROR(IF(Sale!E779 &lt;&gt; "", Sale!E779, ""), "")</f>
        <v/>
      </c>
      <c r="ZJ988" s="135" t="str">
        <f>IFERROR(IF(Sale!F779 &lt;&gt; "", Sale!F779, ""), "")</f>
        <v/>
      </c>
      <c r="ZK988" s="135" t="str">
        <f>IFERROR(IF(Sale!G779 &lt;&gt; "", Sale!G779, ""), "")</f>
        <v/>
      </c>
      <c r="ZL988" s="135" t="str">
        <f>IFERROR(IF(Sale!H779 &lt;&gt; "", Sale!H779, ""), "")</f>
        <v/>
      </c>
      <c r="ZM988" s="135" t="str">
        <f>IFERROR(IF(Sale!I779 &lt;&gt; "", Sale!I779, ""), "")</f>
        <v/>
      </c>
      <c r="ZN988" s="135" t="str">
        <f>IFERROR(IF(Sale!J779 &lt;&gt; "", Sale!J779, ""), "")</f>
        <v/>
      </c>
      <c r="ZO988" s="135" t="str">
        <f>IFERROR(IF(Sale!K779 &lt;&gt; "", Sale!K779, ""), "")</f>
        <v/>
      </c>
      <c r="ZP988" s="135" t="str">
        <f>IFERROR(IF(Sale!L779 &lt;&gt; "", Sale!L779, ""), "")</f>
        <v/>
      </c>
      <c r="ZQ988" s="135" t="str">
        <f>IFERROR(IF(Sale!M779 &lt;&gt; "", Sale!M779, ""), "")</f>
        <v/>
      </c>
      <c r="ZR988" s="135" t="str">
        <f>IFERROR(IF(Sale!N779 &lt;&gt; "", Sale!N779, ""), "")</f>
        <v/>
      </c>
      <c r="ZS988" s="135" t="str">
        <f>IFERROR(IF(Sale!O779 &lt;&gt; "", Sale!O779, ""), "")</f>
        <v/>
      </c>
      <c r="ZT988" s="135"/>
      <c r="ZU988" s="135"/>
      <c r="ZV988" s="135"/>
      <c r="ZW988" s="135"/>
      <c r="ZX988" s="139"/>
      <c r="ZY988" s="135"/>
      <c r="ZZ988" s="135"/>
    </row>
    <row r="989" spans="651:702">
      <c r="YA989" s="135" t="str">
        <f>IF(YC989 &lt;&gt; "", (COUNTIF($YC$212:YC989,YC989)&amp;"_"&amp;YC989),"")</f>
        <v/>
      </c>
      <c r="YB989" s="136" t="str">
        <f>IFERROR(IF(Purchase!A779 &lt;&gt;"",Purchase!A779,""),"")</f>
        <v/>
      </c>
      <c r="YC989" s="137" t="str">
        <f>IFERROR(IF(Purchase!B779 &lt;&gt;"",Purchase!B779,""),"")</f>
        <v/>
      </c>
      <c r="YD989" s="137" t="str">
        <f>IFERROR(IF(Purchase!C779 &lt;&gt;"",Purchase!C779,""),"")</f>
        <v/>
      </c>
      <c r="YE989" s="137" t="str">
        <f>IFERROR(IF(Purchase!D779 &lt;&gt;"",Purchase!D779,""),"")</f>
        <v/>
      </c>
      <c r="YF989" s="137" t="str">
        <f>IFERROR(IF(Purchase!E779 &lt;&gt;"",Purchase!E779,""),"")</f>
        <v/>
      </c>
      <c r="YG989" s="137" t="str">
        <f>IFERROR(IF(Purchase!F779 &lt;&gt;"",Purchase!F779,""),"")</f>
        <v/>
      </c>
      <c r="YH989" s="137" t="str">
        <f>IFERROR(IF(Purchase!G779 &lt;&gt;"",Purchase!G779,""),"")</f>
        <v/>
      </c>
      <c r="YI989" s="137" t="str">
        <f>IFERROR(IF(Purchase!H779 &lt;&gt;"",Purchase!H779,""),"")</f>
        <v/>
      </c>
      <c r="YJ989" s="137" t="str">
        <f>IFERROR(IF(Purchase!I779 &lt;&gt;"",Purchase!I779,""),"")</f>
        <v/>
      </c>
      <c r="YK989" s="137" t="str">
        <f>IFERROR(IF(Purchase!J779 &lt;&gt;"",Purchase!J779,""),"")</f>
        <v/>
      </c>
      <c r="YL989" s="149" t="str">
        <f t="shared" si="39"/>
        <v/>
      </c>
      <c r="YM989" s="135"/>
      <c r="YN989" s="138"/>
      <c r="YO989" s="139"/>
      <c r="YP989" s="138"/>
      <c r="YQ989" s="138"/>
      <c r="YR989" s="140"/>
      <c r="YS989" s="138"/>
      <c r="YT989" s="138"/>
      <c r="YU989" s="141"/>
      <c r="YV989" s="135"/>
      <c r="YW989" s="135"/>
      <c r="YX989" s="135"/>
      <c r="YY989" s="135"/>
      <c r="YZ989" s="135"/>
      <c r="ZA989" s="135"/>
      <c r="ZB989" s="135"/>
      <c r="ZC989" s="135"/>
      <c r="ZD989" s="135" t="str">
        <f>IF(ZG989 &lt;&gt; "",(COUNTIF($ZG$212:ZG989,ZG989)&amp;"_"&amp;ZG989),"")</f>
        <v/>
      </c>
      <c r="ZE989" s="142" t="str">
        <f>IFERROR(IF(Sale!A780 &lt;&gt; "", Sale!A780, ""), "")</f>
        <v/>
      </c>
      <c r="ZF989" s="135" t="str">
        <f>IFERROR(IF(Sale!B780 &lt;&gt; "", Sale!B780, ""), "")</f>
        <v/>
      </c>
      <c r="ZG989" s="135" t="str">
        <f>IFERROR(IF(Sale!C780 &lt;&gt; "", Sale!C780, ""), "")</f>
        <v/>
      </c>
      <c r="ZH989" s="135" t="str">
        <f>IFERROR(IF(Sale!D780 &lt;&gt; "", Sale!D780, ""), "")</f>
        <v/>
      </c>
      <c r="ZI989" s="135" t="str">
        <f>IFERROR(IF(Sale!E780 &lt;&gt; "", Sale!E780, ""), "")</f>
        <v/>
      </c>
      <c r="ZJ989" s="135" t="str">
        <f>IFERROR(IF(Sale!F780 &lt;&gt; "", Sale!F780, ""), "")</f>
        <v/>
      </c>
      <c r="ZK989" s="135" t="str">
        <f>IFERROR(IF(Sale!G780 &lt;&gt; "", Sale!G780, ""), "")</f>
        <v/>
      </c>
      <c r="ZL989" s="135" t="str">
        <f>IFERROR(IF(Sale!H780 &lt;&gt; "", Sale!H780, ""), "")</f>
        <v/>
      </c>
      <c r="ZM989" s="135" t="str">
        <f>IFERROR(IF(Sale!I780 &lt;&gt; "", Sale!I780, ""), "")</f>
        <v/>
      </c>
      <c r="ZN989" s="135" t="str">
        <f>IFERROR(IF(Sale!J780 &lt;&gt; "", Sale!J780, ""), "")</f>
        <v/>
      </c>
      <c r="ZO989" s="135" t="str">
        <f>IFERROR(IF(Sale!K780 &lt;&gt; "", Sale!K780, ""), "")</f>
        <v/>
      </c>
      <c r="ZP989" s="135" t="str">
        <f>IFERROR(IF(Sale!L780 &lt;&gt; "", Sale!L780, ""), "")</f>
        <v/>
      </c>
      <c r="ZQ989" s="135" t="str">
        <f>IFERROR(IF(Sale!M780 &lt;&gt; "", Sale!M780, ""), "")</f>
        <v/>
      </c>
      <c r="ZR989" s="135" t="str">
        <f>IFERROR(IF(Sale!N780 &lt;&gt; "", Sale!N780, ""), "")</f>
        <v/>
      </c>
      <c r="ZS989" s="135" t="str">
        <f>IFERROR(IF(Sale!O780 &lt;&gt; "", Sale!O780, ""), "")</f>
        <v/>
      </c>
      <c r="ZT989" s="135"/>
      <c r="ZU989" s="135"/>
      <c r="ZV989" s="135"/>
      <c r="ZW989" s="135"/>
      <c r="ZX989" s="139"/>
      <c r="ZY989" s="135"/>
      <c r="ZZ989" s="135"/>
    </row>
    <row r="990" spans="651:702">
      <c r="YA990" s="135" t="str">
        <f>IF(YC990 &lt;&gt; "", (COUNTIF($YC$212:YC990,YC990)&amp;"_"&amp;YC990),"")</f>
        <v/>
      </c>
      <c r="YB990" s="136" t="str">
        <f>IFERROR(IF(Purchase!A780 &lt;&gt;"",Purchase!A780,""),"")</f>
        <v/>
      </c>
      <c r="YC990" s="137" t="str">
        <f>IFERROR(IF(Purchase!B780 &lt;&gt;"",Purchase!B780,""),"")</f>
        <v/>
      </c>
      <c r="YD990" s="137" t="str">
        <f>IFERROR(IF(Purchase!C780 &lt;&gt;"",Purchase!C780,""),"")</f>
        <v/>
      </c>
      <c r="YE990" s="137" t="str">
        <f>IFERROR(IF(Purchase!D780 &lt;&gt;"",Purchase!D780,""),"")</f>
        <v/>
      </c>
      <c r="YF990" s="137" t="str">
        <f>IFERROR(IF(Purchase!E780 &lt;&gt;"",Purchase!E780,""),"")</f>
        <v/>
      </c>
      <c r="YG990" s="137" t="str">
        <f>IFERROR(IF(Purchase!F780 &lt;&gt;"",Purchase!F780,""),"")</f>
        <v/>
      </c>
      <c r="YH990" s="137" t="str">
        <f>IFERROR(IF(Purchase!G780 &lt;&gt;"",Purchase!G780,""),"")</f>
        <v/>
      </c>
      <c r="YI990" s="137" t="str">
        <f>IFERROR(IF(Purchase!H780 &lt;&gt;"",Purchase!H780,""),"")</f>
        <v/>
      </c>
      <c r="YJ990" s="137" t="str">
        <f>IFERROR(IF(Purchase!I780 &lt;&gt;"",Purchase!I780,""),"")</f>
        <v/>
      </c>
      <c r="YK990" s="137" t="str">
        <f>IFERROR(IF(Purchase!J780 &lt;&gt;"",Purchase!J780,""),"")</f>
        <v/>
      </c>
      <c r="YL990" s="149" t="str">
        <f t="shared" si="39"/>
        <v/>
      </c>
      <c r="YM990" s="135"/>
      <c r="YN990" s="138"/>
      <c r="YO990" s="139"/>
      <c r="YP990" s="138"/>
      <c r="YQ990" s="138"/>
      <c r="YR990" s="140"/>
      <c r="YS990" s="138"/>
      <c r="YT990" s="138"/>
      <c r="YU990" s="141"/>
      <c r="YV990" s="135"/>
      <c r="YW990" s="135"/>
      <c r="YX990" s="135"/>
      <c r="YY990" s="135"/>
      <c r="YZ990" s="135"/>
      <c r="ZA990" s="135"/>
      <c r="ZB990" s="135"/>
      <c r="ZC990" s="135"/>
      <c r="ZD990" s="135" t="str">
        <f>IF(ZG990 &lt;&gt; "",(COUNTIF($ZG$212:ZG990,ZG990)&amp;"_"&amp;ZG990),"")</f>
        <v/>
      </c>
      <c r="ZE990" s="142" t="str">
        <f>IFERROR(IF(Sale!A781 &lt;&gt; "", Sale!A781, ""), "")</f>
        <v/>
      </c>
      <c r="ZF990" s="135" t="str">
        <f>IFERROR(IF(Sale!B781 &lt;&gt; "", Sale!B781, ""), "")</f>
        <v/>
      </c>
      <c r="ZG990" s="135" t="str">
        <f>IFERROR(IF(Sale!C781 &lt;&gt; "", Sale!C781, ""), "")</f>
        <v/>
      </c>
      <c r="ZH990" s="135" t="str">
        <f>IFERROR(IF(Sale!D781 &lt;&gt; "", Sale!D781, ""), "")</f>
        <v/>
      </c>
      <c r="ZI990" s="135" t="str">
        <f>IFERROR(IF(Sale!E781 &lt;&gt; "", Sale!E781, ""), "")</f>
        <v/>
      </c>
      <c r="ZJ990" s="135" t="str">
        <f>IFERROR(IF(Sale!F781 &lt;&gt; "", Sale!F781, ""), "")</f>
        <v/>
      </c>
      <c r="ZK990" s="135" t="str">
        <f>IFERROR(IF(Sale!G781 &lt;&gt; "", Sale!G781, ""), "")</f>
        <v/>
      </c>
      <c r="ZL990" s="135" t="str">
        <f>IFERROR(IF(Sale!H781 &lt;&gt; "", Sale!H781, ""), "")</f>
        <v/>
      </c>
      <c r="ZM990" s="135" t="str">
        <f>IFERROR(IF(Sale!I781 &lt;&gt; "", Sale!I781, ""), "")</f>
        <v/>
      </c>
      <c r="ZN990" s="135" t="str">
        <f>IFERROR(IF(Sale!J781 &lt;&gt; "", Sale!J781, ""), "")</f>
        <v/>
      </c>
      <c r="ZO990" s="135" t="str">
        <f>IFERROR(IF(Sale!K781 &lt;&gt; "", Sale!K781, ""), "")</f>
        <v/>
      </c>
      <c r="ZP990" s="135" t="str">
        <f>IFERROR(IF(Sale!L781 &lt;&gt; "", Sale!L781, ""), "")</f>
        <v/>
      </c>
      <c r="ZQ990" s="135" t="str">
        <f>IFERROR(IF(Sale!M781 &lt;&gt; "", Sale!M781, ""), "")</f>
        <v/>
      </c>
      <c r="ZR990" s="135" t="str">
        <f>IFERROR(IF(Sale!N781 &lt;&gt; "", Sale!N781, ""), "")</f>
        <v/>
      </c>
      <c r="ZS990" s="135" t="str">
        <f>IFERROR(IF(Sale!O781 &lt;&gt; "", Sale!O781, ""), "")</f>
        <v/>
      </c>
      <c r="ZT990" s="135"/>
      <c r="ZU990" s="135"/>
      <c r="ZV990" s="135"/>
      <c r="ZW990" s="135"/>
      <c r="ZX990" s="139"/>
      <c r="ZY990" s="135"/>
      <c r="ZZ990" s="135"/>
    </row>
    <row r="991" spans="651:702">
      <c r="YA991" s="135" t="str">
        <f>IF(YC991 &lt;&gt; "", (COUNTIF($YC$212:YC991,YC991)&amp;"_"&amp;YC991),"")</f>
        <v/>
      </c>
      <c r="YB991" s="136" t="str">
        <f>IFERROR(IF(Purchase!A781 &lt;&gt;"",Purchase!A781,""),"")</f>
        <v/>
      </c>
      <c r="YC991" s="137" t="str">
        <f>IFERROR(IF(Purchase!B781 &lt;&gt;"",Purchase!B781,""),"")</f>
        <v/>
      </c>
      <c r="YD991" s="137" t="str">
        <f>IFERROR(IF(Purchase!C781 &lt;&gt;"",Purchase!C781,""),"")</f>
        <v/>
      </c>
      <c r="YE991" s="137" t="str">
        <f>IFERROR(IF(Purchase!D781 &lt;&gt;"",Purchase!D781,""),"")</f>
        <v/>
      </c>
      <c r="YF991" s="137" t="str">
        <f>IFERROR(IF(Purchase!E781 &lt;&gt;"",Purchase!E781,""),"")</f>
        <v/>
      </c>
      <c r="YG991" s="137" t="str">
        <f>IFERROR(IF(Purchase!F781 &lt;&gt;"",Purchase!F781,""),"")</f>
        <v/>
      </c>
      <c r="YH991" s="137" t="str">
        <f>IFERROR(IF(Purchase!G781 &lt;&gt;"",Purchase!G781,""),"")</f>
        <v/>
      </c>
      <c r="YI991" s="137" t="str">
        <f>IFERROR(IF(Purchase!H781 &lt;&gt;"",Purchase!H781,""),"")</f>
        <v/>
      </c>
      <c r="YJ991" s="137" t="str">
        <f>IFERROR(IF(Purchase!I781 &lt;&gt;"",Purchase!I781,""),"")</f>
        <v/>
      </c>
      <c r="YK991" s="137" t="str">
        <f>IFERROR(IF(Purchase!J781 &lt;&gt;"",Purchase!J781,""),"")</f>
        <v/>
      </c>
      <c r="YL991" s="149" t="str">
        <f t="shared" si="39"/>
        <v/>
      </c>
      <c r="YM991" s="135"/>
      <c r="YN991" s="138"/>
      <c r="YO991" s="139"/>
      <c r="YP991" s="138"/>
      <c r="YQ991" s="138"/>
      <c r="YR991" s="140"/>
      <c r="YS991" s="138"/>
      <c r="YT991" s="138"/>
      <c r="YU991" s="141"/>
      <c r="YV991" s="135"/>
      <c r="YW991" s="135"/>
      <c r="YX991" s="135"/>
      <c r="YY991" s="135"/>
      <c r="YZ991" s="135"/>
      <c r="ZA991" s="135"/>
      <c r="ZB991" s="135"/>
      <c r="ZC991" s="135"/>
      <c r="ZD991" s="135" t="str">
        <f>IF(ZG991 &lt;&gt; "",(COUNTIF($ZG$212:ZG991,ZG991)&amp;"_"&amp;ZG991),"")</f>
        <v/>
      </c>
      <c r="ZE991" s="142" t="str">
        <f>IFERROR(IF(Sale!A782 &lt;&gt; "", Sale!A782, ""), "")</f>
        <v/>
      </c>
      <c r="ZF991" s="135" t="str">
        <f>IFERROR(IF(Sale!B782 &lt;&gt; "", Sale!B782, ""), "")</f>
        <v/>
      </c>
      <c r="ZG991" s="135" t="str">
        <f>IFERROR(IF(Sale!C782 &lt;&gt; "", Sale!C782, ""), "")</f>
        <v/>
      </c>
      <c r="ZH991" s="135" t="str">
        <f>IFERROR(IF(Sale!D782 &lt;&gt; "", Sale!D782, ""), "")</f>
        <v/>
      </c>
      <c r="ZI991" s="135" t="str">
        <f>IFERROR(IF(Sale!E782 &lt;&gt; "", Sale!E782, ""), "")</f>
        <v/>
      </c>
      <c r="ZJ991" s="135" t="str">
        <f>IFERROR(IF(Sale!F782 &lt;&gt; "", Sale!F782, ""), "")</f>
        <v/>
      </c>
      <c r="ZK991" s="135" t="str">
        <f>IFERROR(IF(Sale!G782 &lt;&gt; "", Sale!G782, ""), "")</f>
        <v/>
      </c>
      <c r="ZL991" s="135" t="str">
        <f>IFERROR(IF(Sale!H782 &lt;&gt; "", Sale!H782, ""), "")</f>
        <v/>
      </c>
      <c r="ZM991" s="135" t="str">
        <f>IFERROR(IF(Sale!I782 &lt;&gt; "", Sale!I782, ""), "")</f>
        <v/>
      </c>
      <c r="ZN991" s="135" t="str">
        <f>IFERROR(IF(Sale!J782 &lt;&gt; "", Sale!J782, ""), "")</f>
        <v/>
      </c>
      <c r="ZO991" s="135" t="str">
        <f>IFERROR(IF(Sale!K782 &lt;&gt; "", Sale!K782, ""), "")</f>
        <v/>
      </c>
      <c r="ZP991" s="135" t="str">
        <f>IFERROR(IF(Sale!L782 &lt;&gt; "", Sale!L782, ""), "")</f>
        <v/>
      </c>
      <c r="ZQ991" s="135" t="str">
        <f>IFERROR(IF(Sale!M782 &lt;&gt; "", Sale!M782, ""), "")</f>
        <v/>
      </c>
      <c r="ZR991" s="135" t="str">
        <f>IFERROR(IF(Sale!N782 &lt;&gt; "", Sale!N782, ""), "")</f>
        <v/>
      </c>
      <c r="ZS991" s="135" t="str">
        <f>IFERROR(IF(Sale!O782 &lt;&gt; "", Sale!O782, ""), "")</f>
        <v/>
      </c>
      <c r="ZT991" s="135"/>
      <c r="ZU991" s="135"/>
      <c r="ZV991" s="135"/>
      <c r="ZW991" s="135"/>
      <c r="ZX991" s="139"/>
      <c r="ZY991" s="135"/>
      <c r="ZZ991" s="135"/>
    </row>
    <row r="992" spans="651:702">
      <c r="YA992" s="135" t="str">
        <f>IF(YC992 &lt;&gt; "", (COUNTIF($YC$212:YC992,YC992)&amp;"_"&amp;YC992),"")</f>
        <v/>
      </c>
      <c r="YB992" s="136" t="str">
        <f>IFERROR(IF(Purchase!A782 &lt;&gt;"",Purchase!A782,""),"")</f>
        <v/>
      </c>
      <c r="YC992" s="137" t="str">
        <f>IFERROR(IF(Purchase!B782 &lt;&gt;"",Purchase!B782,""),"")</f>
        <v/>
      </c>
      <c r="YD992" s="137" t="str">
        <f>IFERROR(IF(Purchase!C782 &lt;&gt;"",Purchase!C782,""),"")</f>
        <v/>
      </c>
      <c r="YE992" s="137" t="str">
        <f>IFERROR(IF(Purchase!D782 &lt;&gt;"",Purchase!D782,""),"")</f>
        <v/>
      </c>
      <c r="YF992" s="137" t="str">
        <f>IFERROR(IF(Purchase!E782 &lt;&gt;"",Purchase!E782,""),"")</f>
        <v/>
      </c>
      <c r="YG992" s="137" t="str">
        <f>IFERROR(IF(Purchase!F782 &lt;&gt;"",Purchase!F782,""),"")</f>
        <v/>
      </c>
      <c r="YH992" s="137" t="str">
        <f>IFERROR(IF(Purchase!G782 &lt;&gt;"",Purchase!G782,""),"")</f>
        <v/>
      </c>
      <c r="YI992" s="137" t="str">
        <f>IFERROR(IF(Purchase!H782 &lt;&gt;"",Purchase!H782,""),"")</f>
        <v/>
      </c>
      <c r="YJ992" s="137" t="str">
        <f>IFERROR(IF(Purchase!I782 &lt;&gt;"",Purchase!I782,""),"")</f>
        <v/>
      </c>
      <c r="YK992" s="137" t="str">
        <f>IFERROR(IF(Purchase!J782 &lt;&gt;"",Purchase!J782,""),"")</f>
        <v/>
      </c>
      <c r="YL992" s="149" t="str">
        <f t="shared" si="39"/>
        <v/>
      </c>
      <c r="YM992" s="135"/>
      <c r="YN992" s="138"/>
      <c r="YO992" s="139"/>
      <c r="YP992" s="138"/>
      <c r="YQ992" s="138"/>
      <c r="YR992" s="140"/>
      <c r="YS992" s="138"/>
      <c r="YT992" s="138"/>
      <c r="YU992" s="141"/>
      <c r="YV992" s="135"/>
      <c r="YW992" s="135"/>
      <c r="YX992" s="135"/>
      <c r="YY992" s="135"/>
      <c r="YZ992" s="135"/>
      <c r="ZA992" s="135"/>
      <c r="ZB992" s="135"/>
      <c r="ZC992" s="135"/>
      <c r="ZD992" s="135" t="str">
        <f>IF(ZG992 &lt;&gt; "",(COUNTIF($ZG$212:ZG992,ZG992)&amp;"_"&amp;ZG992),"")</f>
        <v/>
      </c>
      <c r="ZE992" s="142" t="str">
        <f>IFERROR(IF(Sale!A783 &lt;&gt; "", Sale!A783, ""), "")</f>
        <v/>
      </c>
      <c r="ZF992" s="135" t="str">
        <f>IFERROR(IF(Sale!B783 &lt;&gt; "", Sale!B783, ""), "")</f>
        <v/>
      </c>
      <c r="ZG992" s="135" t="str">
        <f>IFERROR(IF(Sale!C783 &lt;&gt; "", Sale!C783, ""), "")</f>
        <v/>
      </c>
      <c r="ZH992" s="135" t="str">
        <f>IFERROR(IF(Sale!D783 &lt;&gt; "", Sale!D783, ""), "")</f>
        <v/>
      </c>
      <c r="ZI992" s="135" t="str">
        <f>IFERROR(IF(Sale!E783 &lt;&gt; "", Sale!E783, ""), "")</f>
        <v/>
      </c>
      <c r="ZJ992" s="135" t="str">
        <f>IFERROR(IF(Sale!F783 &lt;&gt; "", Sale!F783, ""), "")</f>
        <v/>
      </c>
      <c r="ZK992" s="135" t="str">
        <f>IFERROR(IF(Sale!G783 &lt;&gt; "", Sale!G783, ""), "")</f>
        <v/>
      </c>
      <c r="ZL992" s="135" t="str">
        <f>IFERROR(IF(Sale!H783 &lt;&gt; "", Sale!H783, ""), "")</f>
        <v/>
      </c>
      <c r="ZM992" s="135" t="str">
        <f>IFERROR(IF(Sale!I783 &lt;&gt; "", Sale!I783, ""), "")</f>
        <v/>
      </c>
      <c r="ZN992" s="135" t="str">
        <f>IFERROR(IF(Sale!J783 &lt;&gt; "", Sale!J783, ""), "")</f>
        <v/>
      </c>
      <c r="ZO992" s="135" t="str">
        <f>IFERROR(IF(Sale!K783 &lt;&gt; "", Sale!K783, ""), "")</f>
        <v/>
      </c>
      <c r="ZP992" s="135" t="str">
        <f>IFERROR(IF(Sale!L783 &lt;&gt; "", Sale!L783, ""), "")</f>
        <v/>
      </c>
      <c r="ZQ992" s="135" t="str">
        <f>IFERROR(IF(Sale!M783 &lt;&gt; "", Sale!M783, ""), "")</f>
        <v/>
      </c>
      <c r="ZR992" s="135" t="str">
        <f>IFERROR(IF(Sale!N783 &lt;&gt; "", Sale!N783, ""), "")</f>
        <v/>
      </c>
      <c r="ZS992" s="135" t="str">
        <f>IFERROR(IF(Sale!O783 &lt;&gt; "", Sale!O783, ""), "")</f>
        <v/>
      </c>
      <c r="ZT992" s="135"/>
      <c r="ZU992" s="135"/>
      <c r="ZV992" s="135"/>
      <c r="ZW992" s="135"/>
      <c r="ZX992" s="139"/>
      <c r="ZY992" s="135"/>
      <c r="ZZ992" s="135"/>
    </row>
    <row r="993" spans="651:702">
      <c r="YA993" s="135" t="str">
        <f>IF(YC993 &lt;&gt; "", (COUNTIF($YC$212:YC993,YC993)&amp;"_"&amp;YC993),"")</f>
        <v/>
      </c>
      <c r="YB993" s="136" t="str">
        <f>IFERROR(IF(Purchase!A783 &lt;&gt;"",Purchase!A783,""),"")</f>
        <v/>
      </c>
      <c r="YC993" s="137" t="str">
        <f>IFERROR(IF(Purchase!B783 &lt;&gt;"",Purchase!B783,""),"")</f>
        <v/>
      </c>
      <c r="YD993" s="137" t="str">
        <f>IFERROR(IF(Purchase!C783 &lt;&gt;"",Purchase!C783,""),"")</f>
        <v/>
      </c>
      <c r="YE993" s="137" t="str">
        <f>IFERROR(IF(Purchase!D783 &lt;&gt;"",Purchase!D783,""),"")</f>
        <v/>
      </c>
      <c r="YF993" s="137" t="str">
        <f>IFERROR(IF(Purchase!E783 &lt;&gt;"",Purchase!E783,""),"")</f>
        <v/>
      </c>
      <c r="YG993" s="137" t="str">
        <f>IFERROR(IF(Purchase!F783 &lt;&gt;"",Purchase!F783,""),"")</f>
        <v/>
      </c>
      <c r="YH993" s="137" t="str">
        <f>IFERROR(IF(Purchase!G783 &lt;&gt;"",Purchase!G783,""),"")</f>
        <v/>
      </c>
      <c r="YI993" s="137" t="str">
        <f>IFERROR(IF(Purchase!H783 &lt;&gt;"",Purchase!H783,""),"")</f>
        <v/>
      </c>
      <c r="YJ993" s="137" t="str">
        <f>IFERROR(IF(Purchase!I783 &lt;&gt;"",Purchase!I783,""),"")</f>
        <v/>
      </c>
      <c r="YK993" s="137" t="str">
        <f>IFERROR(IF(Purchase!J783 &lt;&gt;"",Purchase!J783,""),"")</f>
        <v/>
      </c>
      <c r="YL993" s="149" t="str">
        <f t="shared" si="39"/>
        <v/>
      </c>
      <c r="YM993" s="135"/>
      <c r="YN993" s="138"/>
      <c r="YO993" s="139"/>
      <c r="YP993" s="138"/>
      <c r="YQ993" s="138"/>
      <c r="YR993" s="140"/>
      <c r="YS993" s="138"/>
      <c r="YT993" s="138"/>
      <c r="YU993" s="141"/>
      <c r="YV993" s="135"/>
      <c r="YW993" s="135"/>
      <c r="YX993" s="135"/>
      <c r="YY993" s="135"/>
      <c r="YZ993" s="135"/>
      <c r="ZA993" s="135"/>
      <c r="ZB993" s="135"/>
      <c r="ZC993" s="135"/>
      <c r="ZD993" s="135" t="str">
        <f>IF(ZG993 &lt;&gt; "",(COUNTIF($ZG$212:ZG993,ZG993)&amp;"_"&amp;ZG993),"")</f>
        <v/>
      </c>
      <c r="ZE993" s="142" t="str">
        <f>IFERROR(IF(Sale!A784 &lt;&gt; "", Sale!A784, ""), "")</f>
        <v/>
      </c>
      <c r="ZF993" s="135" t="str">
        <f>IFERROR(IF(Sale!B784 &lt;&gt; "", Sale!B784, ""), "")</f>
        <v/>
      </c>
      <c r="ZG993" s="135" t="str">
        <f>IFERROR(IF(Sale!C784 &lt;&gt; "", Sale!C784, ""), "")</f>
        <v/>
      </c>
      <c r="ZH993" s="135" t="str">
        <f>IFERROR(IF(Sale!D784 &lt;&gt; "", Sale!D784, ""), "")</f>
        <v/>
      </c>
      <c r="ZI993" s="135" t="str">
        <f>IFERROR(IF(Sale!E784 &lt;&gt; "", Sale!E784, ""), "")</f>
        <v/>
      </c>
      <c r="ZJ993" s="135" t="str">
        <f>IFERROR(IF(Sale!F784 &lt;&gt; "", Sale!F784, ""), "")</f>
        <v/>
      </c>
      <c r="ZK993" s="135" t="str">
        <f>IFERROR(IF(Sale!G784 &lt;&gt; "", Sale!G784, ""), "")</f>
        <v/>
      </c>
      <c r="ZL993" s="135" t="str">
        <f>IFERROR(IF(Sale!H784 &lt;&gt; "", Sale!H784, ""), "")</f>
        <v/>
      </c>
      <c r="ZM993" s="135" t="str">
        <f>IFERROR(IF(Sale!I784 &lt;&gt; "", Sale!I784, ""), "")</f>
        <v/>
      </c>
      <c r="ZN993" s="135" t="str">
        <f>IFERROR(IF(Sale!J784 &lt;&gt; "", Sale!J784, ""), "")</f>
        <v/>
      </c>
      <c r="ZO993" s="135" t="str">
        <f>IFERROR(IF(Sale!K784 &lt;&gt; "", Sale!K784, ""), "")</f>
        <v/>
      </c>
      <c r="ZP993" s="135" t="str">
        <f>IFERROR(IF(Sale!L784 &lt;&gt; "", Sale!L784, ""), "")</f>
        <v/>
      </c>
      <c r="ZQ993" s="135" t="str">
        <f>IFERROR(IF(Sale!M784 &lt;&gt; "", Sale!M784, ""), "")</f>
        <v/>
      </c>
      <c r="ZR993" s="135" t="str">
        <f>IFERROR(IF(Sale!N784 &lt;&gt; "", Sale!N784, ""), "")</f>
        <v/>
      </c>
      <c r="ZS993" s="135" t="str">
        <f>IFERROR(IF(Sale!O784 &lt;&gt; "", Sale!O784, ""), "")</f>
        <v/>
      </c>
      <c r="ZT993" s="135"/>
      <c r="ZU993" s="135"/>
      <c r="ZV993" s="135"/>
      <c r="ZW993" s="135"/>
      <c r="ZX993" s="139"/>
      <c r="ZY993" s="135"/>
      <c r="ZZ993" s="135"/>
    </row>
    <row r="994" spans="651:702">
      <c r="YA994" s="135" t="str">
        <f>IF(YC994 &lt;&gt; "", (COUNTIF($YC$212:YC994,YC994)&amp;"_"&amp;YC994),"")</f>
        <v/>
      </c>
      <c r="YB994" s="136" t="str">
        <f>IFERROR(IF(Purchase!A784 &lt;&gt;"",Purchase!A784,""),"")</f>
        <v/>
      </c>
      <c r="YC994" s="137" t="str">
        <f>IFERROR(IF(Purchase!B784 &lt;&gt;"",Purchase!B784,""),"")</f>
        <v/>
      </c>
      <c r="YD994" s="137" t="str">
        <f>IFERROR(IF(Purchase!C784 &lt;&gt;"",Purchase!C784,""),"")</f>
        <v/>
      </c>
      <c r="YE994" s="137" t="str">
        <f>IFERROR(IF(Purchase!D784 &lt;&gt;"",Purchase!D784,""),"")</f>
        <v/>
      </c>
      <c r="YF994" s="137" t="str">
        <f>IFERROR(IF(Purchase!E784 &lt;&gt;"",Purchase!E784,""),"")</f>
        <v/>
      </c>
      <c r="YG994" s="137" t="str">
        <f>IFERROR(IF(Purchase!F784 &lt;&gt;"",Purchase!F784,""),"")</f>
        <v/>
      </c>
      <c r="YH994" s="137" t="str">
        <f>IFERROR(IF(Purchase!G784 &lt;&gt;"",Purchase!G784,""),"")</f>
        <v/>
      </c>
      <c r="YI994" s="137" t="str">
        <f>IFERROR(IF(Purchase!H784 &lt;&gt;"",Purchase!H784,""),"")</f>
        <v/>
      </c>
      <c r="YJ994" s="137" t="str">
        <f>IFERROR(IF(Purchase!I784 &lt;&gt;"",Purchase!I784,""),"")</f>
        <v/>
      </c>
      <c r="YK994" s="137" t="str">
        <f>IFERROR(IF(Purchase!J784 &lt;&gt;"",Purchase!J784,""),"")</f>
        <v/>
      </c>
      <c r="YL994" s="149" t="str">
        <f t="shared" si="39"/>
        <v/>
      </c>
      <c r="YM994" s="135"/>
      <c r="YN994" s="138"/>
      <c r="YO994" s="139"/>
      <c r="YP994" s="138"/>
      <c r="YQ994" s="138"/>
      <c r="YR994" s="140"/>
      <c r="YS994" s="138"/>
      <c r="YT994" s="138"/>
      <c r="YU994" s="141"/>
      <c r="YV994" s="135"/>
      <c r="YW994" s="135"/>
      <c r="YX994" s="135"/>
      <c r="YY994" s="135"/>
      <c r="YZ994" s="135"/>
      <c r="ZA994" s="135"/>
      <c r="ZB994" s="135"/>
      <c r="ZC994" s="135"/>
      <c r="ZD994" s="135" t="str">
        <f>IF(ZG994 &lt;&gt; "",(COUNTIF($ZG$212:ZG994,ZG994)&amp;"_"&amp;ZG994),"")</f>
        <v/>
      </c>
      <c r="ZE994" s="142" t="str">
        <f>IFERROR(IF(Sale!A785 &lt;&gt; "", Sale!A785, ""), "")</f>
        <v/>
      </c>
      <c r="ZF994" s="135" t="str">
        <f>IFERROR(IF(Sale!B785 &lt;&gt; "", Sale!B785, ""), "")</f>
        <v/>
      </c>
      <c r="ZG994" s="135" t="str">
        <f>IFERROR(IF(Sale!C785 &lt;&gt; "", Sale!C785, ""), "")</f>
        <v/>
      </c>
      <c r="ZH994" s="135" t="str">
        <f>IFERROR(IF(Sale!D785 &lt;&gt; "", Sale!D785, ""), "")</f>
        <v/>
      </c>
      <c r="ZI994" s="135" t="str">
        <f>IFERROR(IF(Sale!E785 &lt;&gt; "", Sale!E785, ""), "")</f>
        <v/>
      </c>
      <c r="ZJ994" s="135" t="str">
        <f>IFERROR(IF(Sale!F785 &lt;&gt; "", Sale!F785, ""), "")</f>
        <v/>
      </c>
      <c r="ZK994" s="135" t="str">
        <f>IFERROR(IF(Sale!G785 &lt;&gt; "", Sale!G785, ""), "")</f>
        <v/>
      </c>
      <c r="ZL994" s="135" t="str">
        <f>IFERROR(IF(Sale!H785 &lt;&gt; "", Sale!H785, ""), "")</f>
        <v/>
      </c>
      <c r="ZM994" s="135" t="str">
        <f>IFERROR(IF(Sale!I785 &lt;&gt; "", Sale!I785, ""), "")</f>
        <v/>
      </c>
      <c r="ZN994" s="135" t="str">
        <f>IFERROR(IF(Sale!J785 &lt;&gt; "", Sale!J785, ""), "")</f>
        <v/>
      </c>
      <c r="ZO994" s="135" t="str">
        <f>IFERROR(IF(Sale!K785 &lt;&gt; "", Sale!K785, ""), "")</f>
        <v/>
      </c>
      <c r="ZP994" s="135" t="str">
        <f>IFERROR(IF(Sale!L785 &lt;&gt; "", Sale!L785, ""), "")</f>
        <v/>
      </c>
      <c r="ZQ994" s="135" t="str">
        <f>IFERROR(IF(Sale!M785 &lt;&gt; "", Sale!M785, ""), "")</f>
        <v/>
      </c>
      <c r="ZR994" s="135" t="str">
        <f>IFERROR(IF(Sale!N785 &lt;&gt; "", Sale!N785, ""), "")</f>
        <v/>
      </c>
      <c r="ZS994" s="135" t="str">
        <f>IFERROR(IF(Sale!O785 &lt;&gt; "", Sale!O785, ""), "")</f>
        <v/>
      </c>
      <c r="ZT994" s="135"/>
      <c r="ZU994" s="135"/>
      <c r="ZV994" s="135"/>
      <c r="ZW994" s="135"/>
      <c r="ZX994" s="139"/>
      <c r="ZY994" s="135"/>
      <c r="ZZ994" s="135"/>
    </row>
    <row r="995" spans="651:702">
      <c r="YA995" s="135" t="str">
        <f>IF(YC995 &lt;&gt; "", (COUNTIF($YC$212:YC995,YC995)&amp;"_"&amp;YC995),"")</f>
        <v/>
      </c>
      <c r="YB995" s="136" t="str">
        <f>IFERROR(IF(Purchase!A785 &lt;&gt;"",Purchase!A785,""),"")</f>
        <v/>
      </c>
      <c r="YC995" s="137" t="str">
        <f>IFERROR(IF(Purchase!B785 &lt;&gt;"",Purchase!B785,""),"")</f>
        <v/>
      </c>
      <c r="YD995" s="137" t="str">
        <f>IFERROR(IF(Purchase!C785 &lt;&gt;"",Purchase!C785,""),"")</f>
        <v/>
      </c>
      <c r="YE995" s="137" t="str">
        <f>IFERROR(IF(Purchase!D785 &lt;&gt;"",Purchase!D785,""),"")</f>
        <v/>
      </c>
      <c r="YF995" s="137" t="str">
        <f>IFERROR(IF(Purchase!E785 &lt;&gt;"",Purchase!E785,""),"")</f>
        <v/>
      </c>
      <c r="YG995" s="137" t="str">
        <f>IFERROR(IF(Purchase!F785 &lt;&gt;"",Purchase!F785,""),"")</f>
        <v/>
      </c>
      <c r="YH995" s="137" t="str">
        <f>IFERROR(IF(Purchase!G785 &lt;&gt;"",Purchase!G785,""),"")</f>
        <v/>
      </c>
      <c r="YI995" s="137" t="str">
        <f>IFERROR(IF(Purchase!H785 &lt;&gt;"",Purchase!H785,""),"")</f>
        <v/>
      </c>
      <c r="YJ995" s="137" t="str">
        <f>IFERROR(IF(Purchase!I785 &lt;&gt;"",Purchase!I785,""),"")</f>
        <v/>
      </c>
      <c r="YK995" s="137" t="str">
        <f>IFERROR(IF(Purchase!J785 &lt;&gt;"",Purchase!J785,""),"")</f>
        <v/>
      </c>
      <c r="YL995" s="149" t="str">
        <f t="shared" si="39"/>
        <v/>
      </c>
      <c r="YM995" s="135"/>
      <c r="YN995" s="138"/>
      <c r="YO995" s="139"/>
      <c r="YP995" s="138"/>
      <c r="YQ995" s="138"/>
      <c r="YR995" s="140"/>
      <c r="YS995" s="138"/>
      <c r="YT995" s="138"/>
      <c r="YU995" s="141"/>
      <c r="YV995" s="135"/>
      <c r="YW995" s="135"/>
      <c r="YX995" s="135"/>
      <c r="YY995" s="135"/>
      <c r="YZ995" s="135"/>
      <c r="ZA995" s="135"/>
      <c r="ZB995" s="135"/>
      <c r="ZC995" s="135"/>
      <c r="ZD995" s="135" t="str">
        <f>IF(ZG995 &lt;&gt; "",(COUNTIF($ZG$212:ZG995,ZG995)&amp;"_"&amp;ZG995),"")</f>
        <v/>
      </c>
      <c r="ZE995" s="142" t="str">
        <f>IFERROR(IF(Sale!A786 &lt;&gt; "", Sale!A786, ""), "")</f>
        <v/>
      </c>
      <c r="ZF995" s="135" t="str">
        <f>IFERROR(IF(Sale!B786 &lt;&gt; "", Sale!B786, ""), "")</f>
        <v/>
      </c>
      <c r="ZG995" s="135" t="str">
        <f>IFERROR(IF(Sale!C786 &lt;&gt; "", Sale!C786, ""), "")</f>
        <v/>
      </c>
      <c r="ZH995" s="135" t="str">
        <f>IFERROR(IF(Sale!D786 &lt;&gt; "", Sale!D786, ""), "")</f>
        <v/>
      </c>
      <c r="ZI995" s="135" t="str">
        <f>IFERROR(IF(Sale!E786 &lt;&gt; "", Sale!E786, ""), "")</f>
        <v/>
      </c>
      <c r="ZJ995" s="135" t="str">
        <f>IFERROR(IF(Sale!F786 &lt;&gt; "", Sale!F786, ""), "")</f>
        <v/>
      </c>
      <c r="ZK995" s="135" t="str">
        <f>IFERROR(IF(Sale!G786 &lt;&gt; "", Sale!G786, ""), "")</f>
        <v/>
      </c>
      <c r="ZL995" s="135" t="str">
        <f>IFERROR(IF(Sale!H786 &lt;&gt; "", Sale!H786, ""), "")</f>
        <v/>
      </c>
      <c r="ZM995" s="135" t="str">
        <f>IFERROR(IF(Sale!I786 &lt;&gt; "", Sale!I786, ""), "")</f>
        <v/>
      </c>
      <c r="ZN995" s="135" t="str">
        <f>IFERROR(IF(Sale!J786 &lt;&gt; "", Sale!J786, ""), "")</f>
        <v/>
      </c>
      <c r="ZO995" s="135" t="str">
        <f>IFERROR(IF(Sale!K786 &lt;&gt; "", Sale!K786, ""), "")</f>
        <v/>
      </c>
      <c r="ZP995" s="135" t="str">
        <f>IFERROR(IF(Sale!L786 &lt;&gt; "", Sale!L786, ""), "")</f>
        <v/>
      </c>
      <c r="ZQ995" s="135" t="str">
        <f>IFERROR(IF(Sale!M786 &lt;&gt; "", Sale!M786, ""), "")</f>
        <v/>
      </c>
      <c r="ZR995" s="135" t="str">
        <f>IFERROR(IF(Sale!N786 &lt;&gt; "", Sale!N786, ""), "")</f>
        <v/>
      </c>
      <c r="ZS995" s="135" t="str">
        <f>IFERROR(IF(Sale!O786 &lt;&gt; "", Sale!O786, ""), "")</f>
        <v/>
      </c>
      <c r="ZT995" s="135"/>
      <c r="ZU995" s="135"/>
      <c r="ZV995" s="135"/>
      <c r="ZW995" s="135"/>
      <c r="ZX995" s="139"/>
      <c r="ZY995" s="135"/>
      <c r="ZZ995" s="135"/>
    </row>
    <row r="996" spans="651:702">
      <c r="YA996" s="135" t="str">
        <f>IF(YC996 &lt;&gt; "", (COUNTIF($YC$212:YC996,YC996)&amp;"_"&amp;YC996),"")</f>
        <v/>
      </c>
      <c r="YB996" s="136" t="str">
        <f>IFERROR(IF(Purchase!A786 &lt;&gt;"",Purchase!A786,""),"")</f>
        <v/>
      </c>
      <c r="YC996" s="137" t="str">
        <f>IFERROR(IF(Purchase!B786 &lt;&gt;"",Purchase!B786,""),"")</f>
        <v/>
      </c>
      <c r="YD996" s="137" t="str">
        <f>IFERROR(IF(Purchase!C786 &lt;&gt;"",Purchase!C786,""),"")</f>
        <v/>
      </c>
      <c r="YE996" s="137" t="str">
        <f>IFERROR(IF(Purchase!D786 &lt;&gt;"",Purchase!D786,""),"")</f>
        <v/>
      </c>
      <c r="YF996" s="137" t="str">
        <f>IFERROR(IF(Purchase!E786 &lt;&gt;"",Purchase!E786,""),"")</f>
        <v/>
      </c>
      <c r="YG996" s="137" t="str">
        <f>IFERROR(IF(Purchase!F786 &lt;&gt;"",Purchase!F786,""),"")</f>
        <v/>
      </c>
      <c r="YH996" s="137" t="str">
        <f>IFERROR(IF(Purchase!G786 &lt;&gt;"",Purchase!G786,""),"")</f>
        <v/>
      </c>
      <c r="YI996" s="137" t="str">
        <f>IFERROR(IF(Purchase!H786 &lt;&gt;"",Purchase!H786,""),"")</f>
        <v/>
      </c>
      <c r="YJ996" s="137" t="str">
        <f>IFERROR(IF(Purchase!I786 &lt;&gt;"",Purchase!I786,""),"")</f>
        <v/>
      </c>
      <c r="YK996" s="137" t="str">
        <f>IFERROR(IF(Purchase!J786 &lt;&gt;"",Purchase!J786,""),"")</f>
        <v/>
      </c>
      <c r="YL996" s="149" t="str">
        <f t="shared" si="39"/>
        <v/>
      </c>
      <c r="YM996" s="135"/>
      <c r="YN996" s="138"/>
      <c r="YO996" s="139"/>
      <c r="YP996" s="138"/>
      <c r="YQ996" s="138"/>
      <c r="YR996" s="140"/>
      <c r="YS996" s="138"/>
      <c r="YT996" s="138"/>
      <c r="YU996" s="141"/>
      <c r="YV996" s="135"/>
      <c r="YW996" s="135"/>
      <c r="YX996" s="135"/>
      <c r="YY996" s="135"/>
      <c r="YZ996" s="135"/>
      <c r="ZA996" s="135"/>
      <c r="ZB996" s="135"/>
      <c r="ZC996" s="135"/>
      <c r="ZD996" s="135" t="str">
        <f>IF(ZG996 &lt;&gt; "",(COUNTIF($ZG$212:ZG996,ZG996)&amp;"_"&amp;ZG996),"")</f>
        <v/>
      </c>
      <c r="ZE996" s="142" t="str">
        <f>IFERROR(IF(Sale!A787 &lt;&gt; "", Sale!A787, ""), "")</f>
        <v/>
      </c>
      <c r="ZF996" s="135" t="str">
        <f>IFERROR(IF(Sale!B787 &lt;&gt; "", Sale!B787, ""), "")</f>
        <v/>
      </c>
      <c r="ZG996" s="135" t="str">
        <f>IFERROR(IF(Sale!C787 &lt;&gt; "", Sale!C787, ""), "")</f>
        <v/>
      </c>
      <c r="ZH996" s="135" t="str">
        <f>IFERROR(IF(Sale!D787 &lt;&gt; "", Sale!D787, ""), "")</f>
        <v/>
      </c>
      <c r="ZI996" s="135" t="str">
        <f>IFERROR(IF(Sale!E787 &lt;&gt; "", Sale!E787, ""), "")</f>
        <v/>
      </c>
      <c r="ZJ996" s="135" t="str">
        <f>IFERROR(IF(Sale!F787 &lt;&gt; "", Sale!F787, ""), "")</f>
        <v/>
      </c>
      <c r="ZK996" s="135" t="str">
        <f>IFERROR(IF(Sale!G787 &lt;&gt; "", Sale!G787, ""), "")</f>
        <v/>
      </c>
      <c r="ZL996" s="135" t="str">
        <f>IFERROR(IF(Sale!H787 &lt;&gt; "", Sale!H787, ""), "")</f>
        <v/>
      </c>
      <c r="ZM996" s="135" t="str">
        <f>IFERROR(IF(Sale!I787 &lt;&gt; "", Sale!I787, ""), "")</f>
        <v/>
      </c>
      <c r="ZN996" s="135" t="str">
        <f>IFERROR(IF(Sale!J787 &lt;&gt; "", Sale!J787, ""), "")</f>
        <v/>
      </c>
      <c r="ZO996" s="135" t="str">
        <f>IFERROR(IF(Sale!K787 &lt;&gt; "", Sale!K787, ""), "")</f>
        <v/>
      </c>
      <c r="ZP996" s="135" t="str">
        <f>IFERROR(IF(Sale!L787 &lt;&gt; "", Sale!L787, ""), "")</f>
        <v/>
      </c>
      <c r="ZQ996" s="135" t="str">
        <f>IFERROR(IF(Sale!M787 &lt;&gt; "", Sale!M787, ""), "")</f>
        <v/>
      </c>
      <c r="ZR996" s="135" t="str">
        <f>IFERROR(IF(Sale!N787 &lt;&gt; "", Sale!N787, ""), "")</f>
        <v/>
      </c>
      <c r="ZS996" s="135" t="str">
        <f>IFERROR(IF(Sale!O787 &lt;&gt; "", Sale!O787, ""), "")</f>
        <v/>
      </c>
      <c r="ZT996" s="135"/>
      <c r="ZU996" s="135"/>
      <c r="ZV996" s="135"/>
      <c r="ZW996" s="135"/>
      <c r="ZX996" s="139"/>
      <c r="ZY996" s="135"/>
      <c r="ZZ996" s="135"/>
    </row>
    <row r="997" spans="651:702">
      <c r="YA997" s="135" t="str">
        <f>IF(YC997 &lt;&gt; "", (COUNTIF($YC$212:YC997,YC997)&amp;"_"&amp;YC997),"")</f>
        <v/>
      </c>
      <c r="YB997" s="136" t="str">
        <f>IFERROR(IF(Purchase!A787 &lt;&gt;"",Purchase!A787,""),"")</f>
        <v/>
      </c>
      <c r="YC997" s="137" t="str">
        <f>IFERROR(IF(Purchase!B787 &lt;&gt;"",Purchase!B787,""),"")</f>
        <v/>
      </c>
      <c r="YD997" s="137" t="str">
        <f>IFERROR(IF(Purchase!C787 &lt;&gt;"",Purchase!C787,""),"")</f>
        <v/>
      </c>
      <c r="YE997" s="137" t="str">
        <f>IFERROR(IF(Purchase!D787 &lt;&gt;"",Purchase!D787,""),"")</f>
        <v/>
      </c>
      <c r="YF997" s="137" t="str">
        <f>IFERROR(IF(Purchase!E787 &lt;&gt;"",Purchase!E787,""),"")</f>
        <v/>
      </c>
      <c r="YG997" s="137" t="str">
        <f>IFERROR(IF(Purchase!F787 &lt;&gt;"",Purchase!F787,""),"")</f>
        <v/>
      </c>
      <c r="YH997" s="137" t="str">
        <f>IFERROR(IF(Purchase!G787 &lt;&gt;"",Purchase!G787,""),"")</f>
        <v/>
      </c>
      <c r="YI997" s="137" t="str">
        <f>IFERROR(IF(Purchase!H787 &lt;&gt;"",Purchase!H787,""),"")</f>
        <v/>
      </c>
      <c r="YJ997" s="137" t="str">
        <f>IFERROR(IF(Purchase!I787 &lt;&gt;"",Purchase!I787,""),"")</f>
        <v/>
      </c>
      <c r="YK997" s="137" t="str">
        <f>IFERROR(IF(Purchase!J787 &lt;&gt;"",Purchase!J787,""),"")</f>
        <v/>
      </c>
      <c r="YL997" s="149" t="str">
        <f t="shared" si="39"/>
        <v/>
      </c>
      <c r="YM997" s="135"/>
      <c r="YN997" s="138"/>
      <c r="YO997" s="139"/>
      <c r="YP997" s="138"/>
      <c r="YQ997" s="138"/>
      <c r="YR997" s="140"/>
      <c r="YS997" s="138"/>
      <c r="YT997" s="138"/>
      <c r="YU997" s="141"/>
      <c r="YV997" s="135"/>
      <c r="YW997" s="135"/>
      <c r="YX997" s="135"/>
      <c r="YY997" s="135"/>
      <c r="YZ997" s="135"/>
      <c r="ZA997" s="135"/>
      <c r="ZB997" s="135"/>
      <c r="ZC997" s="135"/>
      <c r="ZD997" s="135" t="str">
        <f>IF(ZG997 &lt;&gt; "",(COUNTIF($ZG$212:ZG997,ZG997)&amp;"_"&amp;ZG997),"")</f>
        <v/>
      </c>
      <c r="ZE997" s="142" t="str">
        <f>IFERROR(IF(Sale!A788 &lt;&gt; "", Sale!A788, ""), "")</f>
        <v/>
      </c>
      <c r="ZF997" s="135" t="str">
        <f>IFERROR(IF(Sale!B788 &lt;&gt; "", Sale!B788, ""), "")</f>
        <v/>
      </c>
      <c r="ZG997" s="135" t="str">
        <f>IFERROR(IF(Sale!C788 &lt;&gt; "", Sale!C788, ""), "")</f>
        <v/>
      </c>
      <c r="ZH997" s="135" t="str">
        <f>IFERROR(IF(Sale!D788 &lt;&gt; "", Sale!D788, ""), "")</f>
        <v/>
      </c>
      <c r="ZI997" s="135" t="str">
        <f>IFERROR(IF(Sale!E788 &lt;&gt; "", Sale!E788, ""), "")</f>
        <v/>
      </c>
      <c r="ZJ997" s="135" t="str">
        <f>IFERROR(IF(Sale!F788 &lt;&gt; "", Sale!F788, ""), "")</f>
        <v/>
      </c>
      <c r="ZK997" s="135" t="str">
        <f>IFERROR(IF(Sale!G788 &lt;&gt; "", Sale!G788, ""), "")</f>
        <v/>
      </c>
      <c r="ZL997" s="135" t="str">
        <f>IFERROR(IF(Sale!H788 &lt;&gt; "", Sale!H788, ""), "")</f>
        <v/>
      </c>
      <c r="ZM997" s="135" t="str">
        <f>IFERROR(IF(Sale!I788 &lt;&gt; "", Sale!I788, ""), "")</f>
        <v/>
      </c>
      <c r="ZN997" s="135" t="str">
        <f>IFERROR(IF(Sale!J788 &lt;&gt; "", Sale!J788, ""), "")</f>
        <v/>
      </c>
      <c r="ZO997" s="135" t="str">
        <f>IFERROR(IF(Sale!K788 &lt;&gt; "", Sale!K788, ""), "")</f>
        <v/>
      </c>
      <c r="ZP997" s="135" t="str">
        <f>IFERROR(IF(Sale!L788 &lt;&gt; "", Sale!L788, ""), "")</f>
        <v/>
      </c>
      <c r="ZQ997" s="135" t="str">
        <f>IFERROR(IF(Sale!M788 &lt;&gt; "", Sale!M788, ""), "")</f>
        <v/>
      </c>
      <c r="ZR997" s="135" t="str">
        <f>IFERROR(IF(Sale!N788 &lt;&gt; "", Sale!N788, ""), "")</f>
        <v/>
      </c>
      <c r="ZS997" s="135" t="str">
        <f>IFERROR(IF(Sale!O788 &lt;&gt; "", Sale!O788, ""), "")</f>
        <v/>
      </c>
      <c r="ZT997" s="135"/>
      <c r="ZU997" s="135"/>
      <c r="ZV997" s="135"/>
      <c r="ZW997" s="135"/>
      <c r="ZX997" s="139"/>
      <c r="ZY997" s="135"/>
      <c r="ZZ997" s="135"/>
    </row>
    <row r="998" spans="651:702">
      <c r="YA998" s="135" t="str">
        <f>IF(YC998 &lt;&gt; "", (COUNTIF($YC$212:YC998,YC998)&amp;"_"&amp;YC998),"")</f>
        <v/>
      </c>
      <c r="YB998" s="136" t="str">
        <f>IFERROR(IF(Purchase!A788 &lt;&gt;"",Purchase!A788,""),"")</f>
        <v/>
      </c>
      <c r="YC998" s="137" t="str">
        <f>IFERROR(IF(Purchase!B788 &lt;&gt;"",Purchase!B788,""),"")</f>
        <v/>
      </c>
      <c r="YD998" s="137" t="str">
        <f>IFERROR(IF(Purchase!C788 &lt;&gt;"",Purchase!C788,""),"")</f>
        <v/>
      </c>
      <c r="YE998" s="137" t="str">
        <f>IFERROR(IF(Purchase!D788 &lt;&gt;"",Purchase!D788,""),"")</f>
        <v/>
      </c>
      <c r="YF998" s="137" t="str">
        <f>IFERROR(IF(Purchase!E788 &lt;&gt;"",Purchase!E788,""),"")</f>
        <v/>
      </c>
      <c r="YG998" s="137" t="str">
        <f>IFERROR(IF(Purchase!F788 &lt;&gt;"",Purchase!F788,""),"")</f>
        <v/>
      </c>
      <c r="YH998" s="137" t="str">
        <f>IFERROR(IF(Purchase!G788 &lt;&gt;"",Purchase!G788,""),"")</f>
        <v/>
      </c>
      <c r="YI998" s="137" t="str">
        <f>IFERROR(IF(Purchase!H788 &lt;&gt;"",Purchase!H788,""),"")</f>
        <v/>
      </c>
      <c r="YJ998" s="137" t="str">
        <f>IFERROR(IF(Purchase!I788 &lt;&gt;"",Purchase!I788,""),"")</f>
        <v/>
      </c>
      <c r="YK998" s="137" t="str">
        <f>IFERROR(IF(Purchase!J788 &lt;&gt;"",Purchase!J788,""),"")</f>
        <v/>
      </c>
      <c r="YL998" s="149" t="str">
        <f t="shared" si="39"/>
        <v/>
      </c>
      <c r="YM998" s="135"/>
      <c r="YN998" s="138"/>
      <c r="YO998" s="139"/>
      <c r="YP998" s="138"/>
      <c r="YQ998" s="138"/>
      <c r="YR998" s="140"/>
      <c r="YS998" s="138"/>
      <c r="YT998" s="138"/>
      <c r="YU998" s="141"/>
      <c r="YV998" s="135"/>
      <c r="YW998" s="135"/>
      <c r="YX998" s="135"/>
      <c r="YY998" s="135"/>
      <c r="YZ998" s="135"/>
      <c r="ZA998" s="135"/>
      <c r="ZB998" s="135"/>
      <c r="ZC998" s="135"/>
      <c r="ZD998" s="135" t="str">
        <f>IF(ZG998 &lt;&gt; "",(COUNTIF($ZG$212:ZG998,ZG998)&amp;"_"&amp;ZG998),"")</f>
        <v/>
      </c>
      <c r="ZE998" s="142" t="str">
        <f>IFERROR(IF(Sale!A789 &lt;&gt; "", Sale!A789, ""), "")</f>
        <v/>
      </c>
      <c r="ZF998" s="135" t="str">
        <f>IFERROR(IF(Sale!B789 &lt;&gt; "", Sale!B789, ""), "")</f>
        <v/>
      </c>
      <c r="ZG998" s="135" t="str">
        <f>IFERROR(IF(Sale!C789 &lt;&gt; "", Sale!C789, ""), "")</f>
        <v/>
      </c>
      <c r="ZH998" s="135" t="str">
        <f>IFERROR(IF(Sale!D789 &lt;&gt; "", Sale!D789, ""), "")</f>
        <v/>
      </c>
      <c r="ZI998" s="135" t="str">
        <f>IFERROR(IF(Sale!E789 &lt;&gt; "", Sale!E789, ""), "")</f>
        <v/>
      </c>
      <c r="ZJ998" s="135" t="str">
        <f>IFERROR(IF(Sale!F789 &lt;&gt; "", Sale!F789, ""), "")</f>
        <v/>
      </c>
      <c r="ZK998" s="135" t="str">
        <f>IFERROR(IF(Sale!G789 &lt;&gt; "", Sale!G789, ""), "")</f>
        <v/>
      </c>
      <c r="ZL998" s="135" t="str">
        <f>IFERROR(IF(Sale!H789 &lt;&gt; "", Sale!H789, ""), "")</f>
        <v/>
      </c>
      <c r="ZM998" s="135" t="str">
        <f>IFERROR(IF(Sale!I789 &lt;&gt; "", Sale!I789, ""), "")</f>
        <v/>
      </c>
      <c r="ZN998" s="135" t="str">
        <f>IFERROR(IF(Sale!J789 &lt;&gt; "", Sale!J789, ""), "")</f>
        <v/>
      </c>
      <c r="ZO998" s="135" t="str">
        <f>IFERROR(IF(Sale!K789 &lt;&gt; "", Sale!K789, ""), "")</f>
        <v/>
      </c>
      <c r="ZP998" s="135" t="str">
        <f>IFERROR(IF(Sale!L789 &lt;&gt; "", Sale!L789, ""), "")</f>
        <v/>
      </c>
      <c r="ZQ998" s="135" t="str">
        <f>IFERROR(IF(Sale!M789 &lt;&gt; "", Sale!M789, ""), "")</f>
        <v/>
      </c>
      <c r="ZR998" s="135" t="str">
        <f>IFERROR(IF(Sale!N789 &lt;&gt; "", Sale!N789, ""), "")</f>
        <v/>
      </c>
      <c r="ZS998" s="135" t="str">
        <f>IFERROR(IF(Sale!O789 &lt;&gt; "", Sale!O789, ""), "")</f>
        <v/>
      </c>
      <c r="ZT998" s="135"/>
      <c r="ZU998" s="135"/>
      <c r="ZV998" s="135"/>
      <c r="ZW998" s="135"/>
      <c r="ZX998" s="139"/>
      <c r="ZY998" s="135"/>
      <c r="ZZ998" s="135"/>
    </row>
    <row r="999" spans="651:702">
      <c r="YA999" s="135" t="str">
        <f>IF(YC999 &lt;&gt; "", (COUNTIF($YC$212:YC999,YC999)&amp;"_"&amp;YC999),"")</f>
        <v/>
      </c>
      <c r="YB999" s="136" t="str">
        <f>IFERROR(IF(Purchase!A789 &lt;&gt;"",Purchase!A789,""),"")</f>
        <v/>
      </c>
      <c r="YC999" s="137" t="str">
        <f>IFERROR(IF(Purchase!B789 &lt;&gt;"",Purchase!B789,""),"")</f>
        <v/>
      </c>
      <c r="YD999" s="137" t="str">
        <f>IFERROR(IF(Purchase!C789 &lt;&gt;"",Purchase!C789,""),"")</f>
        <v/>
      </c>
      <c r="YE999" s="137" t="str">
        <f>IFERROR(IF(Purchase!D789 &lt;&gt;"",Purchase!D789,""),"")</f>
        <v/>
      </c>
      <c r="YF999" s="137" t="str">
        <f>IFERROR(IF(Purchase!E789 &lt;&gt;"",Purchase!E789,""),"")</f>
        <v/>
      </c>
      <c r="YG999" s="137" t="str">
        <f>IFERROR(IF(Purchase!F789 &lt;&gt;"",Purchase!F789,""),"")</f>
        <v/>
      </c>
      <c r="YH999" s="137" t="str">
        <f>IFERROR(IF(Purchase!G789 &lt;&gt;"",Purchase!G789,""),"")</f>
        <v/>
      </c>
      <c r="YI999" s="137" t="str">
        <f>IFERROR(IF(Purchase!H789 &lt;&gt;"",Purchase!H789,""),"")</f>
        <v/>
      </c>
      <c r="YJ999" s="137" t="str">
        <f>IFERROR(IF(Purchase!I789 &lt;&gt;"",Purchase!I789,""),"")</f>
        <v/>
      </c>
      <c r="YK999" s="137" t="str">
        <f>IFERROR(IF(Purchase!J789 &lt;&gt;"",Purchase!J789,""),"")</f>
        <v/>
      </c>
      <c r="YL999" s="149" t="str">
        <f t="shared" si="39"/>
        <v/>
      </c>
      <c r="YM999" s="135"/>
      <c r="YN999" s="138"/>
      <c r="YO999" s="139"/>
      <c r="YP999" s="138"/>
      <c r="YQ999" s="138"/>
      <c r="YR999" s="140"/>
      <c r="YS999" s="138"/>
      <c r="YT999" s="138"/>
      <c r="YU999" s="141"/>
      <c r="YV999" s="135"/>
      <c r="YW999" s="135"/>
      <c r="YX999" s="135"/>
      <c r="YY999" s="135"/>
      <c r="YZ999" s="135"/>
      <c r="ZA999" s="135"/>
      <c r="ZB999" s="135"/>
      <c r="ZC999" s="135"/>
      <c r="ZD999" s="135" t="str">
        <f>IF(ZG999 &lt;&gt; "",(COUNTIF($ZG$212:ZG999,ZG999)&amp;"_"&amp;ZG999),"")</f>
        <v/>
      </c>
      <c r="ZE999" s="142" t="str">
        <f>IFERROR(IF(Sale!A790 &lt;&gt; "", Sale!A790, ""), "")</f>
        <v/>
      </c>
      <c r="ZF999" s="135" t="str">
        <f>IFERROR(IF(Sale!B790 &lt;&gt; "", Sale!B790, ""), "")</f>
        <v/>
      </c>
      <c r="ZG999" s="135" t="str">
        <f>IFERROR(IF(Sale!C790 &lt;&gt; "", Sale!C790, ""), "")</f>
        <v/>
      </c>
      <c r="ZH999" s="135" t="str">
        <f>IFERROR(IF(Sale!D790 &lt;&gt; "", Sale!D790, ""), "")</f>
        <v/>
      </c>
      <c r="ZI999" s="135" t="str">
        <f>IFERROR(IF(Sale!E790 &lt;&gt; "", Sale!E790, ""), "")</f>
        <v/>
      </c>
      <c r="ZJ999" s="135" t="str">
        <f>IFERROR(IF(Sale!F790 &lt;&gt; "", Sale!F790, ""), "")</f>
        <v/>
      </c>
      <c r="ZK999" s="135" t="str">
        <f>IFERROR(IF(Sale!G790 &lt;&gt; "", Sale!G790, ""), "")</f>
        <v/>
      </c>
      <c r="ZL999" s="135" t="str">
        <f>IFERROR(IF(Sale!H790 &lt;&gt; "", Sale!H790, ""), "")</f>
        <v/>
      </c>
      <c r="ZM999" s="135" t="str">
        <f>IFERROR(IF(Sale!I790 &lt;&gt; "", Sale!I790, ""), "")</f>
        <v/>
      </c>
      <c r="ZN999" s="135" t="str">
        <f>IFERROR(IF(Sale!J790 &lt;&gt; "", Sale!J790, ""), "")</f>
        <v/>
      </c>
      <c r="ZO999" s="135" t="str">
        <f>IFERROR(IF(Sale!K790 &lt;&gt; "", Sale!K790, ""), "")</f>
        <v/>
      </c>
      <c r="ZP999" s="135" t="str">
        <f>IFERROR(IF(Sale!L790 &lt;&gt; "", Sale!L790, ""), "")</f>
        <v/>
      </c>
      <c r="ZQ999" s="135" t="str">
        <f>IFERROR(IF(Sale!M790 &lt;&gt; "", Sale!M790, ""), "")</f>
        <v/>
      </c>
      <c r="ZR999" s="135" t="str">
        <f>IFERROR(IF(Sale!N790 &lt;&gt; "", Sale!N790, ""), "")</f>
        <v/>
      </c>
      <c r="ZS999" s="135" t="str">
        <f>IFERROR(IF(Sale!O790 &lt;&gt; "", Sale!O790, ""), "")</f>
        <v/>
      </c>
      <c r="ZT999" s="135"/>
      <c r="ZU999" s="135"/>
      <c r="ZV999" s="135"/>
      <c r="ZW999" s="135"/>
      <c r="ZX999" s="139"/>
      <c r="ZY999" s="135"/>
      <c r="ZZ999" s="135"/>
    </row>
    <row r="1000" spans="651:702">
      <c r="YA1000" s="135" t="str">
        <f>IF(YC1000 &lt;&gt; "", (COUNTIF($YC$212:YC1000,YC1000)&amp;"_"&amp;YC1000),"")</f>
        <v/>
      </c>
      <c r="YB1000" s="136" t="str">
        <f>IFERROR(IF(Purchase!A790 &lt;&gt;"",Purchase!A790,""),"")</f>
        <v/>
      </c>
      <c r="YC1000" s="137" t="str">
        <f>IFERROR(IF(Purchase!B790 &lt;&gt;"",Purchase!B790,""),"")</f>
        <v/>
      </c>
      <c r="YD1000" s="137" t="str">
        <f>IFERROR(IF(Purchase!C790 &lt;&gt;"",Purchase!C790,""),"")</f>
        <v/>
      </c>
      <c r="YE1000" s="137" t="str">
        <f>IFERROR(IF(Purchase!D790 &lt;&gt;"",Purchase!D790,""),"")</f>
        <v/>
      </c>
      <c r="YF1000" s="137" t="str">
        <f>IFERROR(IF(Purchase!E790 &lt;&gt;"",Purchase!E790,""),"")</f>
        <v/>
      </c>
      <c r="YG1000" s="137" t="str">
        <f>IFERROR(IF(Purchase!F790 &lt;&gt;"",Purchase!F790,""),"")</f>
        <v/>
      </c>
      <c r="YH1000" s="137" t="str">
        <f>IFERROR(IF(Purchase!G790 &lt;&gt;"",Purchase!G790,""),"")</f>
        <v/>
      </c>
      <c r="YI1000" s="137" t="str">
        <f>IFERROR(IF(Purchase!H790 &lt;&gt;"",Purchase!H790,""),"")</f>
        <v/>
      </c>
      <c r="YJ1000" s="137" t="str">
        <f>IFERROR(IF(Purchase!I790 &lt;&gt;"",Purchase!I790,""),"")</f>
        <v/>
      </c>
      <c r="YK1000" s="137" t="str">
        <f>IFERROR(IF(Purchase!J790 &lt;&gt;"",Purchase!J790,""),"")</f>
        <v/>
      </c>
      <c r="YL1000" s="149" t="str">
        <f t="shared" si="39"/>
        <v/>
      </c>
      <c r="YM1000" s="135"/>
      <c r="YN1000" s="138"/>
      <c r="YO1000" s="139"/>
      <c r="YP1000" s="138"/>
      <c r="YQ1000" s="138"/>
      <c r="YR1000" s="140"/>
      <c r="YS1000" s="138"/>
      <c r="YT1000" s="138"/>
      <c r="YU1000" s="141"/>
      <c r="YV1000" s="135"/>
      <c r="YW1000" s="135"/>
      <c r="YX1000" s="135"/>
      <c r="YY1000" s="135"/>
      <c r="YZ1000" s="135"/>
      <c r="ZA1000" s="135"/>
      <c r="ZB1000" s="135"/>
      <c r="ZC1000" s="135"/>
      <c r="ZD1000" s="135" t="str">
        <f>IF(ZG1000 &lt;&gt; "",(COUNTIF($ZG$212:ZG1000,ZG1000)&amp;"_"&amp;ZG1000),"")</f>
        <v/>
      </c>
      <c r="ZE1000" s="142" t="str">
        <f>IFERROR(IF(Sale!A791 &lt;&gt; "", Sale!A791, ""), "")</f>
        <v/>
      </c>
      <c r="ZF1000" s="135" t="str">
        <f>IFERROR(IF(Sale!B791 &lt;&gt; "", Sale!B791, ""), "")</f>
        <v/>
      </c>
      <c r="ZG1000" s="135" t="str">
        <f>IFERROR(IF(Sale!C791 &lt;&gt; "", Sale!C791, ""), "")</f>
        <v/>
      </c>
      <c r="ZH1000" s="135" t="str">
        <f>IFERROR(IF(Sale!D791 &lt;&gt; "", Sale!D791, ""), "")</f>
        <v/>
      </c>
      <c r="ZI1000" s="135" t="str">
        <f>IFERROR(IF(Sale!E791 &lt;&gt; "", Sale!E791, ""), "")</f>
        <v/>
      </c>
      <c r="ZJ1000" s="135" t="str">
        <f>IFERROR(IF(Sale!F791 &lt;&gt; "", Sale!F791, ""), "")</f>
        <v/>
      </c>
      <c r="ZK1000" s="135" t="str">
        <f>IFERROR(IF(Sale!G791 &lt;&gt; "", Sale!G791, ""), "")</f>
        <v/>
      </c>
      <c r="ZL1000" s="135" t="str">
        <f>IFERROR(IF(Sale!H791 &lt;&gt; "", Sale!H791, ""), "")</f>
        <v/>
      </c>
      <c r="ZM1000" s="135" t="str">
        <f>IFERROR(IF(Sale!I791 &lt;&gt; "", Sale!I791, ""), "")</f>
        <v/>
      </c>
      <c r="ZN1000" s="135" t="str">
        <f>IFERROR(IF(Sale!J791 &lt;&gt; "", Sale!J791, ""), "")</f>
        <v/>
      </c>
      <c r="ZO1000" s="135" t="str">
        <f>IFERROR(IF(Sale!K791 &lt;&gt; "", Sale!K791, ""), "")</f>
        <v/>
      </c>
      <c r="ZP1000" s="135" t="str">
        <f>IFERROR(IF(Sale!L791 &lt;&gt; "", Sale!L791, ""), "")</f>
        <v/>
      </c>
      <c r="ZQ1000" s="135" t="str">
        <f>IFERROR(IF(Sale!M791 &lt;&gt; "", Sale!M791, ""), "")</f>
        <v/>
      </c>
      <c r="ZR1000" s="135" t="str">
        <f>IFERROR(IF(Sale!N791 &lt;&gt; "", Sale!N791, ""), "")</f>
        <v/>
      </c>
      <c r="ZS1000" s="135" t="str">
        <f>IFERROR(IF(Sale!O791 &lt;&gt; "", Sale!O791, ""), "")</f>
        <v/>
      </c>
      <c r="ZT1000" s="135"/>
      <c r="ZU1000" s="135"/>
      <c r="ZV1000" s="135"/>
      <c r="ZW1000" s="135"/>
      <c r="ZX1000" s="139"/>
      <c r="ZY1000" s="135"/>
      <c r="ZZ1000" s="135"/>
    </row>
    <row r="1001" spans="651:702">
      <c r="YA1001" s="135" t="str">
        <f>IF(YC1001 &lt;&gt; "", (COUNTIF($YC$212:YC1001,YC1001)&amp;"_"&amp;YC1001),"")</f>
        <v/>
      </c>
      <c r="YB1001" s="136" t="str">
        <f>IFERROR(IF(Purchase!A791 &lt;&gt;"",Purchase!A791,""),"")</f>
        <v/>
      </c>
      <c r="YC1001" s="137" t="str">
        <f>IFERROR(IF(Purchase!B791 &lt;&gt;"",Purchase!B791,""),"")</f>
        <v/>
      </c>
      <c r="YD1001" s="137" t="str">
        <f>IFERROR(IF(Purchase!C791 &lt;&gt;"",Purchase!C791,""),"")</f>
        <v/>
      </c>
      <c r="YE1001" s="137" t="str">
        <f>IFERROR(IF(Purchase!D791 &lt;&gt;"",Purchase!D791,""),"")</f>
        <v/>
      </c>
      <c r="YF1001" s="137" t="str">
        <f>IFERROR(IF(Purchase!E791 &lt;&gt;"",Purchase!E791,""),"")</f>
        <v/>
      </c>
      <c r="YG1001" s="137" t="str">
        <f>IFERROR(IF(Purchase!F791 &lt;&gt;"",Purchase!F791,""),"")</f>
        <v/>
      </c>
      <c r="YH1001" s="137" t="str">
        <f>IFERROR(IF(Purchase!G791 &lt;&gt;"",Purchase!G791,""),"")</f>
        <v/>
      </c>
      <c r="YI1001" s="137" t="str">
        <f>IFERROR(IF(Purchase!H791 &lt;&gt;"",Purchase!H791,""),"")</f>
        <v/>
      </c>
      <c r="YJ1001" s="137" t="str">
        <f>IFERROR(IF(Purchase!I791 &lt;&gt;"",Purchase!I791,""),"")</f>
        <v/>
      </c>
      <c r="YK1001" s="137" t="str">
        <f>IFERROR(IF(Purchase!J791 &lt;&gt;"",Purchase!J791,""),"")</f>
        <v/>
      </c>
      <c r="YL1001" s="149" t="str">
        <f t="shared" si="39"/>
        <v/>
      </c>
      <c r="YM1001" s="135"/>
      <c r="YN1001" s="138"/>
      <c r="YO1001" s="139"/>
      <c r="YP1001" s="138"/>
      <c r="YQ1001" s="138"/>
      <c r="YR1001" s="140"/>
      <c r="YS1001" s="138"/>
      <c r="YT1001" s="138"/>
      <c r="YU1001" s="141"/>
      <c r="YV1001" s="135"/>
      <c r="YW1001" s="135"/>
      <c r="YX1001" s="135"/>
      <c r="YY1001" s="135"/>
      <c r="YZ1001" s="135"/>
      <c r="ZA1001" s="135"/>
      <c r="ZB1001" s="135"/>
      <c r="ZC1001" s="135"/>
      <c r="ZD1001" s="135" t="str">
        <f>IF(ZG1001 &lt;&gt; "",(COUNTIF($ZG$212:ZG1001,ZG1001)&amp;"_"&amp;ZG1001),"")</f>
        <v/>
      </c>
      <c r="ZE1001" s="142" t="str">
        <f>IFERROR(IF(Sale!A792 &lt;&gt; "", Sale!A792, ""), "")</f>
        <v/>
      </c>
      <c r="ZF1001" s="135" t="str">
        <f>IFERROR(IF(Sale!B792 &lt;&gt; "", Sale!B792, ""), "")</f>
        <v/>
      </c>
      <c r="ZG1001" s="135" t="str">
        <f>IFERROR(IF(Sale!C792 &lt;&gt; "", Sale!C792, ""), "")</f>
        <v/>
      </c>
      <c r="ZH1001" s="135" t="str">
        <f>IFERROR(IF(Sale!D792 &lt;&gt; "", Sale!D792, ""), "")</f>
        <v/>
      </c>
      <c r="ZI1001" s="135" t="str">
        <f>IFERROR(IF(Sale!E792 &lt;&gt; "", Sale!E792, ""), "")</f>
        <v/>
      </c>
      <c r="ZJ1001" s="135" t="str">
        <f>IFERROR(IF(Sale!F792 &lt;&gt; "", Sale!F792, ""), "")</f>
        <v/>
      </c>
      <c r="ZK1001" s="135" t="str">
        <f>IFERROR(IF(Sale!G792 &lt;&gt; "", Sale!G792, ""), "")</f>
        <v/>
      </c>
      <c r="ZL1001" s="135" t="str">
        <f>IFERROR(IF(Sale!H792 &lt;&gt; "", Sale!H792, ""), "")</f>
        <v/>
      </c>
      <c r="ZM1001" s="135" t="str">
        <f>IFERROR(IF(Sale!I792 &lt;&gt; "", Sale!I792, ""), "")</f>
        <v/>
      </c>
      <c r="ZN1001" s="135" t="str">
        <f>IFERROR(IF(Sale!J792 &lt;&gt; "", Sale!J792, ""), "")</f>
        <v/>
      </c>
      <c r="ZO1001" s="135" t="str">
        <f>IFERROR(IF(Sale!K792 &lt;&gt; "", Sale!K792, ""), "")</f>
        <v/>
      </c>
      <c r="ZP1001" s="135" t="str">
        <f>IFERROR(IF(Sale!L792 &lt;&gt; "", Sale!L792, ""), "")</f>
        <v/>
      </c>
      <c r="ZQ1001" s="135" t="str">
        <f>IFERROR(IF(Sale!M792 &lt;&gt; "", Sale!M792, ""), "")</f>
        <v/>
      </c>
      <c r="ZR1001" s="135" t="str">
        <f>IFERROR(IF(Sale!N792 &lt;&gt; "", Sale!N792, ""), "")</f>
        <v/>
      </c>
      <c r="ZS1001" s="135" t="str">
        <f>IFERROR(IF(Sale!O792 &lt;&gt; "", Sale!O792, ""), "")</f>
        <v/>
      </c>
      <c r="ZT1001" s="135"/>
      <c r="ZU1001" s="135"/>
      <c r="ZV1001" s="135"/>
      <c r="ZW1001" s="135"/>
      <c r="ZX1001" s="139"/>
      <c r="ZY1001" s="135"/>
      <c r="ZZ1001" s="135"/>
    </row>
    <row r="1002" spans="651:702">
      <c r="YA1002" s="135" t="str">
        <f>IF(YC1002 &lt;&gt; "", (COUNTIF($YC$212:YC1002,YC1002)&amp;"_"&amp;YC1002),"")</f>
        <v/>
      </c>
      <c r="YB1002" s="136" t="str">
        <f>IFERROR(IF(Purchase!A792 &lt;&gt;"",Purchase!A792,""),"")</f>
        <v/>
      </c>
      <c r="YC1002" s="137" t="str">
        <f>IFERROR(IF(Purchase!B792 &lt;&gt;"",Purchase!B792,""),"")</f>
        <v/>
      </c>
      <c r="YD1002" s="137" t="str">
        <f>IFERROR(IF(Purchase!C792 &lt;&gt;"",Purchase!C792,""),"")</f>
        <v/>
      </c>
      <c r="YE1002" s="137" t="str">
        <f>IFERROR(IF(Purchase!D792 &lt;&gt;"",Purchase!D792,""),"")</f>
        <v/>
      </c>
      <c r="YF1002" s="137" t="str">
        <f>IFERROR(IF(Purchase!E792 &lt;&gt;"",Purchase!E792,""),"")</f>
        <v/>
      </c>
      <c r="YG1002" s="137" t="str">
        <f>IFERROR(IF(Purchase!F792 &lt;&gt;"",Purchase!F792,""),"")</f>
        <v/>
      </c>
      <c r="YH1002" s="137" t="str">
        <f>IFERROR(IF(Purchase!G792 &lt;&gt;"",Purchase!G792,""),"")</f>
        <v/>
      </c>
      <c r="YI1002" s="137" t="str">
        <f>IFERROR(IF(Purchase!H792 &lt;&gt;"",Purchase!H792,""),"")</f>
        <v/>
      </c>
      <c r="YJ1002" s="137" t="str">
        <f>IFERROR(IF(Purchase!I792 &lt;&gt;"",Purchase!I792,""),"")</f>
        <v/>
      </c>
      <c r="YK1002" s="137" t="str">
        <f>IFERROR(IF(Purchase!J792 &lt;&gt;"",Purchase!J792,""),"")</f>
        <v/>
      </c>
      <c r="YL1002" s="149" t="str">
        <f t="shared" si="39"/>
        <v/>
      </c>
      <c r="YM1002" s="135"/>
      <c r="YN1002" s="138"/>
      <c r="YO1002" s="139"/>
      <c r="YP1002" s="138"/>
      <c r="YQ1002" s="138"/>
      <c r="YR1002" s="140"/>
      <c r="YS1002" s="138"/>
      <c r="YT1002" s="138"/>
      <c r="YU1002" s="141"/>
      <c r="YV1002" s="135"/>
      <c r="YW1002" s="135"/>
      <c r="YX1002" s="135"/>
      <c r="YY1002" s="135"/>
      <c r="YZ1002" s="135"/>
      <c r="ZA1002" s="135"/>
      <c r="ZB1002" s="135"/>
      <c r="ZC1002" s="135"/>
      <c r="ZD1002" s="135" t="str">
        <f>IF(ZG1002 &lt;&gt; "",(COUNTIF($ZG$212:ZG1002,ZG1002)&amp;"_"&amp;ZG1002),"")</f>
        <v/>
      </c>
      <c r="ZE1002" s="142" t="str">
        <f>IFERROR(IF(Sale!A793 &lt;&gt; "", Sale!A793, ""), "")</f>
        <v/>
      </c>
      <c r="ZF1002" s="135" t="str">
        <f>IFERROR(IF(Sale!B793 &lt;&gt; "", Sale!B793, ""), "")</f>
        <v/>
      </c>
      <c r="ZG1002" s="135" t="str">
        <f>IFERROR(IF(Sale!C793 &lt;&gt; "", Sale!C793, ""), "")</f>
        <v/>
      </c>
      <c r="ZH1002" s="135" t="str">
        <f>IFERROR(IF(Sale!D793 &lt;&gt; "", Sale!D793, ""), "")</f>
        <v/>
      </c>
      <c r="ZI1002" s="135" t="str">
        <f>IFERROR(IF(Sale!E793 &lt;&gt; "", Sale!E793, ""), "")</f>
        <v/>
      </c>
      <c r="ZJ1002" s="135" t="str">
        <f>IFERROR(IF(Sale!F793 &lt;&gt; "", Sale!F793, ""), "")</f>
        <v/>
      </c>
      <c r="ZK1002" s="135" t="str">
        <f>IFERROR(IF(Sale!G793 &lt;&gt; "", Sale!G793, ""), "")</f>
        <v/>
      </c>
      <c r="ZL1002" s="135" t="str">
        <f>IFERROR(IF(Sale!H793 &lt;&gt; "", Sale!H793, ""), "")</f>
        <v/>
      </c>
      <c r="ZM1002" s="135" t="str">
        <f>IFERROR(IF(Sale!I793 &lt;&gt; "", Sale!I793, ""), "")</f>
        <v/>
      </c>
      <c r="ZN1002" s="135" t="str">
        <f>IFERROR(IF(Sale!J793 &lt;&gt; "", Sale!J793, ""), "")</f>
        <v/>
      </c>
      <c r="ZO1002" s="135" t="str">
        <f>IFERROR(IF(Sale!K793 &lt;&gt; "", Sale!K793, ""), "")</f>
        <v/>
      </c>
      <c r="ZP1002" s="135" t="str">
        <f>IFERROR(IF(Sale!L793 &lt;&gt; "", Sale!L793, ""), "")</f>
        <v/>
      </c>
      <c r="ZQ1002" s="135" t="str">
        <f>IFERROR(IF(Sale!M793 &lt;&gt; "", Sale!M793, ""), "")</f>
        <v/>
      </c>
      <c r="ZR1002" s="135" t="str">
        <f>IFERROR(IF(Sale!N793 &lt;&gt; "", Sale!N793, ""), "")</f>
        <v/>
      </c>
      <c r="ZS1002" s="135" t="str">
        <f>IFERROR(IF(Sale!O793 &lt;&gt; "", Sale!O793, ""), "")</f>
        <v/>
      </c>
      <c r="ZT1002" s="135"/>
      <c r="ZU1002" s="135"/>
      <c r="ZV1002" s="135"/>
      <c r="ZW1002" s="135"/>
      <c r="ZX1002" s="139"/>
      <c r="ZY1002" s="135"/>
      <c r="ZZ1002" s="135"/>
    </row>
    <row r="1003" spans="651:702">
      <c r="YA1003" s="135" t="str">
        <f>IF(YC1003 &lt;&gt; "", (COUNTIF($YC$212:YC1003,YC1003)&amp;"_"&amp;YC1003),"")</f>
        <v/>
      </c>
      <c r="YB1003" s="136" t="str">
        <f>IFERROR(IF(Purchase!A793 &lt;&gt;"",Purchase!A793,""),"")</f>
        <v/>
      </c>
      <c r="YC1003" s="137" t="str">
        <f>IFERROR(IF(Purchase!B793 &lt;&gt;"",Purchase!B793,""),"")</f>
        <v/>
      </c>
      <c r="YD1003" s="137" t="str">
        <f>IFERROR(IF(Purchase!C793 &lt;&gt;"",Purchase!C793,""),"")</f>
        <v/>
      </c>
      <c r="YE1003" s="137" t="str">
        <f>IFERROR(IF(Purchase!D793 &lt;&gt;"",Purchase!D793,""),"")</f>
        <v/>
      </c>
      <c r="YF1003" s="137" t="str">
        <f>IFERROR(IF(Purchase!E793 &lt;&gt;"",Purchase!E793,""),"")</f>
        <v/>
      </c>
      <c r="YG1003" s="137" t="str">
        <f>IFERROR(IF(Purchase!F793 &lt;&gt;"",Purchase!F793,""),"")</f>
        <v/>
      </c>
      <c r="YH1003" s="137" t="str">
        <f>IFERROR(IF(Purchase!G793 &lt;&gt;"",Purchase!G793,""),"")</f>
        <v/>
      </c>
      <c r="YI1003" s="137" t="str">
        <f>IFERROR(IF(Purchase!H793 &lt;&gt;"",Purchase!H793,""),"")</f>
        <v/>
      </c>
      <c r="YJ1003" s="137" t="str">
        <f>IFERROR(IF(Purchase!I793 &lt;&gt;"",Purchase!I793,""),"")</f>
        <v/>
      </c>
      <c r="YK1003" s="137" t="str">
        <f>IFERROR(IF(Purchase!J793 &lt;&gt;"",Purchase!J793,""),"")</f>
        <v/>
      </c>
      <c r="YL1003" s="149" t="str">
        <f t="shared" si="39"/>
        <v/>
      </c>
      <c r="YM1003" s="135"/>
      <c r="YN1003" s="138"/>
      <c r="YO1003" s="139"/>
      <c r="YP1003" s="138"/>
      <c r="YQ1003" s="138"/>
      <c r="YR1003" s="140"/>
      <c r="YS1003" s="138"/>
      <c r="YT1003" s="138"/>
      <c r="YU1003" s="141"/>
      <c r="YV1003" s="135"/>
      <c r="YW1003" s="135"/>
      <c r="YX1003" s="135"/>
      <c r="YY1003" s="135"/>
      <c r="YZ1003" s="135"/>
      <c r="ZA1003" s="135"/>
      <c r="ZB1003" s="135"/>
      <c r="ZC1003" s="135"/>
      <c r="ZD1003" s="135" t="str">
        <f>IF(ZG1003 &lt;&gt; "",(COUNTIF($ZG$212:ZG1003,ZG1003)&amp;"_"&amp;ZG1003),"")</f>
        <v/>
      </c>
      <c r="ZE1003" s="142" t="str">
        <f>IFERROR(IF(Sale!A794 &lt;&gt; "", Sale!A794, ""), "")</f>
        <v/>
      </c>
      <c r="ZF1003" s="135" t="str">
        <f>IFERROR(IF(Sale!B794 &lt;&gt; "", Sale!B794, ""), "")</f>
        <v/>
      </c>
      <c r="ZG1003" s="135" t="str">
        <f>IFERROR(IF(Sale!C794 &lt;&gt; "", Sale!C794, ""), "")</f>
        <v/>
      </c>
      <c r="ZH1003" s="135" t="str">
        <f>IFERROR(IF(Sale!D794 &lt;&gt; "", Sale!D794, ""), "")</f>
        <v/>
      </c>
      <c r="ZI1003" s="135" t="str">
        <f>IFERROR(IF(Sale!E794 &lt;&gt; "", Sale!E794, ""), "")</f>
        <v/>
      </c>
      <c r="ZJ1003" s="135" t="str">
        <f>IFERROR(IF(Sale!F794 &lt;&gt; "", Sale!F794, ""), "")</f>
        <v/>
      </c>
      <c r="ZK1003" s="135" t="str">
        <f>IFERROR(IF(Sale!G794 &lt;&gt; "", Sale!G794, ""), "")</f>
        <v/>
      </c>
      <c r="ZL1003" s="135" t="str">
        <f>IFERROR(IF(Sale!H794 &lt;&gt; "", Sale!H794, ""), "")</f>
        <v/>
      </c>
      <c r="ZM1003" s="135" t="str">
        <f>IFERROR(IF(Sale!I794 &lt;&gt; "", Sale!I794, ""), "")</f>
        <v/>
      </c>
      <c r="ZN1003" s="135" t="str">
        <f>IFERROR(IF(Sale!J794 &lt;&gt; "", Sale!J794, ""), "")</f>
        <v/>
      </c>
      <c r="ZO1003" s="135" t="str">
        <f>IFERROR(IF(Sale!K794 &lt;&gt; "", Sale!K794, ""), "")</f>
        <v/>
      </c>
      <c r="ZP1003" s="135" t="str">
        <f>IFERROR(IF(Sale!L794 &lt;&gt; "", Sale!L794, ""), "")</f>
        <v/>
      </c>
      <c r="ZQ1003" s="135" t="str">
        <f>IFERROR(IF(Sale!M794 &lt;&gt; "", Sale!M794, ""), "")</f>
        <v/>
      </c>
      <c r="ZR1003" s="135" t="str">
        <f>IFERROR(IF(Sale!N794 &lt;&gt; "", Sale!N794, ""), "")</f>
        <v/>
      </c>
      <c r="ZS1003" s="135" t="str">
        <f>IFERROR(IF(Sale!O794 &lt;&gt; "", Sale!O794, ""), "")</f>
        <v/>
      </c>
      <c r="ZT1003" s="135"/>
      <c r="ZU1003" s="135"/>
      <c r="ZV1003" s="135"/>
      <c r="ZW1003" s="135"/>
      <c r="ZX1003" s="139"/>
      <c r="ZY1003" s="135"/>
      <c r="ZZ1003" s="135"/>
    </row>
    <row r="1004" spans="651:702">
      <c r="YA1004" s="135" t="str">
        <f>IF(YC1004 &lt;&gt; "", (COUNTIF($YC$212:YC1004,YC1004)&amp;"_"&amp;YC1004),"")</f>
        <v/>
      </c>
      <c r="YB1004" s="136" t="str">
        <f>IFERROR(IF(Purchase!A794 &lt;&gt;"",Purchase!A794,""),"")</f>
        <v/>
      </c>
      <c r="YC1004" s="137" t="str">
        <f>IFERROR(IF(Purchase!B794 &lt;&gt;"",Purchase!B794,""),"")</f>
        <v/>
      </c>
      <c r="YD1004" s="137" t="str">
        <f>IFERROR(IF(Purchase!C794 &lt;&gt;"",Purchase!C794,""),"")</f>
        <v/>
      </c>
      <c r="YE1004" s="137" t="str">
        <f>IFERROR(IF(Purchase!D794 &lt;&gt;"",Purchase!D794,""),"")</f>
        <v/>
      </c>
      <c r="YF1004" s="137" t="str">
        <f>IFERROR(IF(Purchase!E794 &lt;&gt;"",Purchase!E794,""),"")</f>
        <v/>
      </c>
      <c r="YG1004" s="137" t="str">
        <f>IFERROR(IF(Purchase!F794 &lt;&gt;"",Purchase!F794,""),"")</f>
        <v/>
      </c>
      <c r="YH1004" s="137" t="str">
        <f>IFERROR(IF(Purchase!G794 &lt;&gt;"",Purchase!G794,""),"")</f>
        <v/>
      </c>
      <c r="YI1004" s="137" t="str">
        <f>IFERROR(IF(Purchase!H794 &lt;&gt;"",Purchase!H794,""),"")</f>
        <v/>
      </c>
      <c r="YJ1004" s="137" t="str">
        <f>IFERROR(IF(Purchase!I794 &lt;&gt;"",Purchase!I794,""),"")</f>
        <v/>
      </c>
      <c r="YK1004" s="137" t="str">
        <f>IFERROR(IF(Purchase!J794 &lt;&gt;"",Purchase!J794,""),"")</f>
        <v/>
      </c>
      <c r="YL1004" s="149" t="str">
        <f t="shared" si="39"/>
        <v/>
      </c>
      <c r="YM1004" s="135"/>
      <c r="YN1004" s="138"/>
      <c r="YO1004" s="139"/>
      <c r="YP1004" s="138"/>
      <c r="YQ1004" s="138"/>
      <c r="YR1004" s="140"/>
      <c r="YS1004" s="138"/>
      <c r="YT1004" s="138"/>
      <c r="YU1004" s="141"/>
      <c r="YV1004" s="135"/>
      <c r="YW1004" s="135"/>
      <c r="YX1004" s="135"/>
      <c r="YY1004" s="135"/>
      <c r="YZ1004" s="135"/>
      <c r="ZA1004" s="135"/>
      <c r="ZB1004" s="135"/>
      <c r="ZC1004" s="135"/>
      <c r="ZD1004" s="135" t="str">
        <f>IF(ZG1004 &lt;&gt; "",(COUNTIF($ZG$212:ZG1004,ZG1004)&amp;"_"&amp;ZG1004),"")</f>
        <v/>
      </c>
      <c r="ZE1004" s="142" t="str">
        <f>IFERROR(IF(Sale!A795 &lt;&gt; "", Sale!A795, ""), "")</f>
        <v/>
      </c>
      <c r="ZF1004" s="135" t="str">
        <f>IFERROR(IF(Sale!B795 &lt;&gt; "", Sale!B795, ""), "")</f>
        <v/>
      </c>
      <c r="ZG1004" s="135" t="str">
        <f>IFERROR(IF(Sale!C795 &lt;&gt; "", Sale!C795, ""), "")</f>
        <v/>
      </c>
      <c r="ZH1004" s="135" t="str">
        <f>IFERROR(IF(Sale!D795 &lt;&gt; "", Sale!D795, ""), "")</f>
        <v/>
      </c>
      <c r="ZI1004" s="135" t="str">
        <f>IFERROR(IF(Sale!E795 &lt;&gt; "", Sale!E795, ""), "")</f>
        <v/>
      </c>
      <c r="ZJ1004" s="135" t="str">
        <f>IFERROR(IF(Sale!F795 &lt;&gt; "", Sale!F795, ""), "")</f>
        <v/>
      </c>
      <c r="ZK1004" s="135" t="str">
        <f>IFERROR(IF(Sale!G795 &lt;&gt; "", Sale!G795, ""), "")</f>
        <v/>
      </c>
      <c r="ZL1004" s="135" t="str">
        <f>IFERROR(IF(Sale!H795 &lt;&gt; "", Sale!H795, ""), "")</f>
        <v/>
      </c>
      <c r="ZM1004" s="135" t="str">
        <f>IFERROR(IF(Sale!I795 &lt;&gt; "", Sale!I795, ""), "")</f>
        <v/>
      </c>
      <c r="ZN1004" s="135" t="str">
        <f>IFERROR(IF(Sale!J795 &lt;&gt; "", Sale!J795, ""), "")</f>
        <v/>
      </c>
      <c r="ZO1004" s="135" t="str">
        <f>IFERROR(IF(Sale!K795 &lt;&gt; "", Sale!K795, ""), "")</f>
        <v/>
      </c>
      <c r="ZP1004" s="135" t="str">
        <f>IFERROR(IF(Sale!L795 &lt;&gt; "", Sale!L795, ""), "")</f>
        <v/>
      </c>
      <c r="ZQ1004" s="135" t="str">
        <f>IFERROR(IF(Sale!M795 &lt;&gt; "", Sale!M795, ""), "")</f>
        <v/>
      </c>
      <c r="ZR1004" s="135" t="str">
        <f>IFERROR(IF(Sale!N795 &lt;&gt; "", Sale!N795, ""), "")</f>
        <v/>
      </c>
      <c r="ZS1004" s="135" t="str">
        <f>IFERROR(IF(Sale!O795 &lt;&gt; "", Sale!O795, ""), "")</f>
        <v/>
      </c>
      <c r="ZT1004" s="135"/>
      <c r="ZU1004" s="135"/>
      <c r="ZV1004" s="135"/>
      <c r="ZW1004" s="135"/>
      <c r="ZX1004" s="139"/>
      <c r="ZY1004" s="135"/>
      <c r="ZZ1004" s="135"/>
    </row>
    <row r="1005" spans="651:702">
      <c r="YA1005" s="135" t="str">
        <f>IF(YC1005 &lt;&gt; "", (COUNTIF($YC$212:YC1005,YC1005)&amp;"_"&amp;YC1005),"")</f>
        <v/>
      </c>
      <c r="YB1005" s="136" t="str">
        <f>IFERROR(IF(Purchase!A795 &lt;&gt;"",Purchase!A795,""),"")</f>
        <v/>
      </c>
      <c r="YC1005" s="137" t="str">
        <f>IFERROR(IF(Purchase!B795 &lt;&gt;"",Purchase!B795,""),"")</f>
        <v/>
      </c>
      <c r="YD1005" s="137" t="str">
        <f>IFERROR(IF(Purchase!C795 &lt;&gt;"",Purchase!C795,""),"")</f>
        <v/>
      </c>
      <c r="YE1005" s="137" t="str">
        <f>IFERROR(IF(Purchase!D795 &lt;&gt;"",Purchase!D795,""),"")</f>
        <v/>
      </c>
      <c r="YF1005" s="137" t="str">
        <f>IFERROR(IF(Purchase!E795 &lt;&gt;"",Purchase!E795,""),"")</f>
        <v/>
      </c>
      <c r="YG1005" s="137" t="str">
        <f>IFERROR(IF(Purchase!F795 &lt;&gt;"",Purchase!F795,""),"")</f>
        <v/>
      </c>
      <c r="YH1005" s="137" t="str">
        <f>IFERROR(IF(Purchase!G795 &lt;&gt;"",Purchase!G795,""),"")</f>
        <v/>
      </c>
      <c r="YI1005" s="137" t="str">
        <f>IFERROR(IF(Purchase!H795 &lt;&gt;"",Purchase!H795,""),"")</f>
        <v/>
      </c>
      <c r="YJ1005" s="137" t="str">
        <f>IFERROR(IF(Purchase!I795 &lt;&gt;"",Purchase!I795,""),"")</f>
        <v/>
      </c>
      <c r="YK1005" s="137" t="str">
        <f>IFERROR(IF(Purchase!J795 &lt;&gt;"",Purchase!J795,""),"")</f>
        <v/>
      </c>
      <c r="YL1005" s="149" t="str">
        <f t="shared" si="39"/>
        <v/>
      </c>
      <c r="YM1005" s="135"/>
      <c r="YN1005" s="138"/>
      <c r="YO1005" s="139"/>
      <c r="YP1005" s="138"/>
      <c r="YQ1005" s="138"/>
      <c r="YR1005" s="140"/>
      <c r="YS1005" s="138"/>
      <c r="YT1005" s="138"/>
      <c r="YU1005" s="141"/>
      <c r="YV1005" s="135"/>
      <c r="YW1005" s="135"/>
      <c r="YX1005" s="135"/>
      <c r="YY1005" s="135"/>
      <c r="YZ1005" s="135"/>
      <c r="ZA1005" s="135"/>
      <c r="ZB1005" s="135"/>
      <c r="ZC1005" s="135"/>
      <c r="ZD1005" s="135" t="str">
        <f>IF(ZG1005 &lt;&gt; "",(COUNTIF($ZG$212:ZG1005,ZG1005)&amp;"_"&amp;ZG1005),"")</f>
        <v/>
      </c>
      <c r="ZE1005" s="142" t="str">
        <f>IFERROR(IF(Sale!A796 &lt;&gt; "", Sale!A796, ""), "")</f>
        <v/>
      </c>
      <c r="ZF1005" s="135" t="str">
        <f>IFERROR(IF(Sale!B796 &lt;&gt; "", Sale!B796, ""), "")</f>
        <v/>
      </c>
      <c r="ZG1005" s="135" t="str">
        <f>IFERROR(IF(Sale!C796 &lt;&gt; "", Sale!C796, ""), "")</f>
        <v/>
      </c>
      <c r="ZH1005" s="135" t="str">
        <f>IFERROR(IF(Sale!D796 &lt;&gt; "", Sale!D796, ""), "")</f>
        <v/>
      </c>
      <c r="ZI1005" s="135" t="str">
        <f>IFERROR(IF(Sale!E796 &lt;&gt; "", Sale!E796, ""), "")</f>
        <v/>
      </c>
      <c r="ZJ1005" s="135" t="str">
        <f>IFERROR(IF(Sale!F796 &lt;&gt; "", Sale!F796, ""), "")</f>
        <v/>
      </c>
      <c r="ZK1005" s="135" t="str">
        <f>IFERROR(IF(Sale!G796 &lt;&gt; "", Sale!G796, ""), "")</f>
        <v/>
      </c>
      <c r="ZL1005" s="135" t="str">
        <f>IFERROR(IF(Sale!H796 &lt;&gt; "", Sale!H796, ""), "")</f>
        <v/>
      </c>
      <c r="ZM1005" s="135" t="str">
        <f>IFERROR(IF(Sale!I796 &lt;&gt; "", Sale!I796, ""), "")</f>
        <v/>
      </c>
      <c r="ZN1005" s="135" t="str">
        <f>IFERROR(IF(Sale!J796 &lt;&gt; "", Sale!J796, ""), "")</f>
        <v/>
      </c>
      <c r="ZO1005" s="135" t="str">
        <f>IFERROR(IF(Sale!K796 &lt;&gt; "", Sale!K796, ""), "")</f>
        <v/>
      </c>
      <c r="ZP1005" s="135" t="str">
        <f>IFERROR(IF(Sale!L796 &lt;&gt; "", Sale!L796, ""), "")</f>
        <v/>
      </c>
      <c r="ZQ1005" s="135" t="str">
        <f>IFERROR(IF(Sale!M796 &lt;&gt; "", Sale!M796, ""), "")</f>
        <v/>
      </c>
      <c r="ZR1005" s="135" t="str">
        <f>IFERROR(IF(Sale!N796 &lt;&gt; "", Sale!N796, ""), "")</f>
        <v/>
      </c>
      <c r="ZS1005" s="135" t="str">
        <f>IFERROR(IF(Sale!O796 &lt;&gt; "", Sale!O796, ""), "")</f>
        <v/>
      </c>
      <c r="ZT1005" s="135"/>
      <c r="ZU1005" s="135"/>
      <c r="ZV1005" s="135"/>
      <c r="ZW1005" s="135"/>
      <c r="ZX1005" s="139"/>
      <c r="ZY1005" s="135"/>
      <c r="ZZ1005" s="135"/>
    </row>
    <row r="1006" spans="651:702">
      <c r="YA1006" s="135" t="str">
        <f>IF(YC1006 &lt;&gt; "", (COUNTIF($YC$212:YC1006,YC1006)&amp;"_"&amp;YC1006),"")</f>
        <v/>
      </c>
      <c r="YB1006" s="136" t="str">
        <f>IFERROR(IF(Purchase!A796 &lt;&gt;"",Purchase!A796,""),"")</f>
        <v/>
      </c>
      <c r="YC1006" s="137" t="str">
        <f>IFERROR(IF(Purchase!B796 &lt;&gt;"",Purchase!B796,""),"")</f>
        <v/>
      </c>
      <c r="YD1006" s="137" t="str">
        <f>IFERROR(IF(Purchase!C796 &lt;&gt;"",Purchase!C796,""),"")</f>
        <v/>
      </c>
      <c r="YE1006" s="137" t="str">
        <f>IFERROR(IF(Purchase!D796 &lt;&gt;"",Purchase!D796,""),"")</f>
        <v/>
      </c>
      <c r="YF1006" s="137" t="str">
        <f>IFERROR(IF(Purchase!E796 &lt;&gt;"",Purchase!E796,""),"")</f>
        <v/>
      </c>
      <c r="YG1006" s="137" t="str">
        <f>IFERROR(IF(Purchase!F796 &lt;&gt;"",Purchase!F796,""),"")</f>
        <v/>
      </c>
      <c r="YH1006" s="137" t="str">
        <f>IFERROR(IF(Purchase!G796 &lt;&gt;"",Purchase!G796,""),"")</f>
        <v/>
      </c>
      <c r="YI1006" s="137" t="str">
        <f>IFERROR(IF(Purchase!H796 &lt;&gt;"",Purchase!H796,""),"")</f>
        <v/>
      </c>
      <c r="YJ1006" s="137" t="str">
        <f>IFERROR(IF(Purchase!I796 &lt;&gt;"",Purchase!I796,""),"")</f>
        <v/>
      </c>
      <c r="YK1006" s="137" t="str">
        <f>IFERROR(IF(Purchase!J796 &lt;&gt;"",Purchase!J796,""),"")</f>
        <v/>
      </c>
      <c r="YL1006" s="149" t="str">
        <f t="shared" si="39"/>
        <v/>
      </c>
      <c r="YM1006" s="135"/>
      <c r="YN1006" s="138"/>
      <c r="YO1006" s="139"/>
      <c r="YP1006" s="138"/>
      <c r="YQ1006" s="138"/>
      <c r="YR1006" s="140"/>
      <c r="YS1006" s="138"/>
      <c r="YT1006" s="138"/>
      <c r="YU1006" s="141"/>
      <c r="YV1006" s="135"/>
      <c r="YW1006" s="135"/>
      <c r="YX1006" s="135"/>
      <c r="YY1006" s="135"/>
      <c r="YZ1006" s="135"/>
      <c r="ZA1006" s="135"/>
      <c r="ZB1006" s="135"/>
      <c r="ZC1006" s="135"/>
      <c r="ZD1006" s="135" t="str">
        <f>IF(ZG1006 &lt;&gt; "",(COUNTIF($ZG$212:ZG1006,ZG1006)&amp;"_"&amp;ZG1006),"")</f>
        <v/>
      </c>
      <c r="ZE1006" s="142" t="str">
        <f>IFERROR(IF(Sale!A797 &lt;&gt; "", Sale!A797, ""), "")</f>
        <v/>
      </c>
      <c r="ZF1006" s="135" t="str">
        <f>IFERROR(IF(Sale!B797 &lt;&gt; "", Sale!B797, ""), "")</f>
        <v/>
      </c>
      <c r="ZG1006" s="135" t="str">
        <f>IFERROR(IF(Sale!C797 &lt;&gt; "", Sale!C797, ""), "")</f>
        <v/>
      </c>
      <c r="ZH1006" s="135" t="str">
        <f>IFERROR(IF(Sale!D797 &lt;&gt; "", Sale!D797, ""), "")</f>
        <v/>
      </c>
      <c r="ZI1006" s="135" t="str">
        <f>IFERROR(IF(Sale!E797 &lt;&gt; "", Sale!E797, ""), "")</f>
        <v/>
      </c>
      <c r="ZJ1006" s="135" t="str">
        <f>IFERROR(IF(Sale!F797 &lt;&gt; "", Sale!F797, ""), "")</f>
        <v/>
      </c>
      <c r="ZK1006" s="135" t="str">
        <f>IFERROR(IF(Sale!G797 &lt;&gt; "", Sale!G797, ""), "")</f>
        <v/>
      </c>
      <c r="ZL1006" s="135" t="str">
        <f>IFERROR(IF(Sale!H797 &lt;&gt; "", Sale!H797, ""), "")</f>
        <v/>
      </c>
      <c r="ZM1006" s="135" t="str">
        <f>IFERROR(IF(Sale!I797 &lt;&gt; "", Sale!I797, ""), "")</f>
        <v/>
      </c>
      <c r="ZN1006" s="135" t="str">
        <f>IFERROR(IF(Sale!J797 &lt;&gt; "", Sale!J797, ""), "")</f>
        <v/>
      </c>
      <c r="ZO1006" s="135" t="str">
        <f>IFERROR(IF(Sale!K797 &lt;&gt; "", Sale!K797, ""), "")</f>
        <v/>
      </c>
      <c r="ZP1006" s="135" t="str">
        <f>IFERROR(IF(Sale!L797 &lt;&gt; "", Sale!L797, ""), "")</f>
        <v/>
      </c>
      <c r="ZQ1006" s="135" t="str">
        <f>IFERROR(IF(Sale!M797 &lt;&gt; "", Sale!M797, ""), "")</f>
        <v/>
      </c>
      <c r="ZR1006" s="135" t="str">
        <f>IFERROR(IF(Sale!N797 &lt;&gt; "", Sale!N797, ""), "")</f>
        <v/>
      </c>
      <c r="ZS1006" s="135" t="str">
        <f>IFERROR(IF(Sale!O797 &lt;&gt; "", Sale!O797, ""), "")</f>
        <v/>
      </c>
      <c r="ZT1006" s="135"/>
      <c r="ZU1006" s="135"/>
      <c r="ZV1006" s="135"/>
      <c r="ZW1006" s="135"/>
      <c r="ZX1006" s="139"/>
      <c r="ZY1006" s="135"/>
      <c r="ZZ1006" s="135"/>
    </row>
    <row r="1007" spans="651:702">
      <c r="YA1007" s="135" t="str">
        <f>IF(YC1007 &lt;&gt; "", (COUNTIF($YC$212:YC1007,YC1007)&amp;"_"&amp;YC1007),"")</f>
        <v/>
      </c>
      <c r="YB1007" s="136" t="str">
        <f>IFERROR(IF(Purchase!A797 &lt;&gt;"",Purchase!A797,""),"")</f>
        <v/>
      </c>
      <c r="YC1007" s="137" t="str">
        <f>IFERROR(IF(Purchase!B797 &lt;&gt;"",Purchase!B797,""),"")</f>
        <v/>
      </c>
      <c r="YD1007" s="137" t="str">
        <f>IFERROR(IF(Purchase!C797 &lt;&gt;"",Purchase!C797,""),"")</f>
        <v/>
      </c>
      <c r="YE1007" s="137" t="str">
        <f>IFERROR(IF(Purchase!D797 &lt;&gt;"",Purchase!D797,""),"")</f>
        <v/>
      </c>
      <c r="YF1007" s="137" t="str">
        <f>IFERROR(IF(Purchase!E797 &lt;&gt;"",Purchase!E797,""),"")</f>
        <v/>
      </c>
      <c r="YG1007" s="137" t="str">
        <f>IFERROR(IF(Purchase!F797 &lt;&gt;"",Purchase!F797,""),"")</f>
        <v/>
      </c>
      <c r="YH1007" s="137" t="str">
        <f>IFERROR(IF(Purchase!G797 &lt;&gt;"",Purchase!G797,""),"")</f>
        <v/>
      </c>
      <c r="YI1007" s="137" t="str">
        <f>IFERROR(IF(Purchase!H797 &lt;&gt;"",Purchase!H797,""),"")</f>
        <v/>
      </c>
      <c r="YJ1007" s="137" t="str">
        <f>IFERROR(IF(Purchase!I797 &lt;&gt;"",Purchase!I797,""),"")</f>
        <v/>
      </c>
      <c r="YK1007" s="137" t="str">
        <f>IFERROR(IF(Purchase!J797 &lt;&gt;"",Purchase!J797,""),"")</f>
        <v/>
      </c>
      <c r="YL1007" s="149" t="str">
        <f t="shared" si="39"/>
        <v/>
      </c>
      <c r="YM1007" s="135"/>
      <c r="YN1007" s="138"/>
      <c r="YO1007" s="139"/>
      <c r="YP1007" s="138"/>
      <c r="YQ1007" s="138"/>
      <c r="YR1007" s="140"/>
      <c r="YS1007" s="138"/>
      <c r="YT1007" s="138"/>
      <c r="YU1007" s="141"/>
      <c r="YV1007" s="135"/>
      <c r="YW1007" s="135"/>
      <c r="YX1007" s="135"/>
      <c r="YY1007" s="135"/>
      <c r="YZ1007" s="135"/>
      <c r="ZA1007" s="135"/>
      <c r="ZB1007" s="135"/>
      <c r="ZC1007" s="135"/>
      <c r="ZD1007" s="135" t="str">
        <f>IF(ZG1007 &lt;&gt; "",(COUNTIF($ZG$212:ZG1007,ZG1007)&amp;"_"&amp;ZG1007),"")</f>
        <v/>
      </c>
      <c r="ZE1007" s="142" t="str">
        <f>IFERROR(IF(Sale!A798 &lt;&gt; "", Sale!A798, ""), "")</f>
        <v/>
      </c>
      <c r="ZF1007" s="135" t="str">
        <f>IFERROR(IF(Sale!B798 &lt;&gt; "", Sale!B798, ""), "")</f>
        <v/>
      </c>
      <c r="ZG1007" s="135" t="str">
        <f>IFERROR(IF(Sale!C798 &lt;&gt; "", Sale!C798, ""), "")</f>
        <v/>
      </c>
      <c r="ZH1007" s="135" t="str">
        <f>IFERROR(IF(Sale!D798 &lt;&gt; "", Sale!D798, ""), "")</f>
        <v/>
      </c>
      <c r="ZI1007" s="135" t="str">
        <f>IFERROR(IF(Sale!E798 &lt;&gt; "", Sale!E798, ""), "")</f>
        <v/>
      </c>
      <c r="ZJ1007" s="135" t="str">
        <f>IFERROR(IF(Sale!F798 &lt;&gt; "", Sale!F798, ""), "")</f>
        <v/>
      </c>
      <c r="ZK1007" s="135" t="str">
        <f>IFERROR(IF(Sale!G798 &lt;&gt; "", Sale!G798, ""), "")</f>
        <v/>
      </c>
      <c r="ZL1007" s="135" t="str">
        <f>IFERROR(IF(Sale!H798 &lt;&gt; "", Sale!H798, ""), "")</f>
        <v/>
      </c>
      <c r="ZM1007" s="135" t="str">
        <f>IFERROR(IF(Sale!I798 &lt;&gt; "", Sale!I798, ""), "")</f>
        <v/>
      </c>
      <c r="ZN1007" s="135" t="str">
        <f>IFERROR(IF(Sale!J798 &lt;&gt; "", Sale!J798, ""), "")</f>
        <v/>
      </c>
      <c r="ZO1007" s="135" t="str">
        <f>IFERROR(IF(Sale!K798 &lt;&gt; "", Sale!K798, ""), "")</f>
        <v/>
      </c>
      <c r="ZP1007" s="135" t="str">
        <f>IFERROR(IF(Sale!L798 &lt;&gt; "", Sale!L798, ""), "")</f>
        <v/>
      </c>
      <c r="ZQ1007" s="135" t="str">
        <f>IFERROR(IF(Sale!M798 &lt;&gt; "", Sale!M798, ""), "")</f>
        <v/>
      </c>
      <c r="ZR1007" s="135" t="str">
        <f>IFERROR(IF(Sale!N798 &lt;&gt; "", Sale!N798, ""), "")</f>
        <v/>
      </c>
      <c r="ZS1007" s="135" t="str">
        <f>IFERROR(IF(Sale!O798 &lt;&gt; "", Sale!O798, ""), "")</f>
        <v/>
      </c>
      <c r="ZT1007" s="135"/>
      <c r="ZU1007" s="135"/>
      <c r="ZV1007" s="135"/>
      <c r="ZW1007" s="135"/>
      <c r="ZX1007" s="139"/>
      <c r="ZY1007" s="135"/>
      <c r="ZZ1007" s="135"/>
    </row>
    <row r="1008" spans="651:702">
      <c r="YA1008" s="135" t="str">
        <f>IF(YC1008 &lt;&gt; "", (COUNTIF($YC$212:YC1008,YC1008)&amp;"_"&amp;YC1008),"")</f>
        <v/>
      </c>
      <c r="YB1008" s="136" t="str">
        <f>IFERROR(IF(Purchase!A798 &lt;&gt;"",Purchase!A798,""),"")</f>
        <v/>
      </c>
      <c r="YC1008" s="137" t="str">
        <f>IFERROR(IF(Purchase!B798 &lt;&gt;"",Purchase!B798,""),"")</f>
        <v/>
      </c>
      <c r="YD1008" s="137" t="str">
        <f>IFERROR(IF(Purchase!C798 &lt;&gt;"",Purchase!C798,""),"")</f>
        <v/>
      </c>
      <c r="YE1008" s="137" t="str">
        <f>IFERROR(IF(Purchase!D798 &lt;&gt;"",Purchase!D798,""),"")</f>
        <v/>
      </c>
      <c r="YF1008" s="137" t="str">
        <f>IFERROR(IF(Purchase!E798 &lt;&gt;"",Purchase!E798,""),"")</f>
        <v/>
      </c>
      <c r="YG1008" s="137" t="str">
        <f>IFERROR(IF(Purchase!F798 &lt;&gt;"",Purchase!F798,""),"")</f>
        <v/>
      </c>
      <c r="YH1008" s="137" t="str">
        <f>IFERROR(IF(Purchase!G798 &lt;&gt;"",Purchase!G798,""),"")</f>
        <v/>
      </c>
      <c r="YI1008" s="137" t="str">
        <f>IFERROR(IF(Purchase!H798 &lt;&gt;"",Purchase!H798,""),"")</f>
        <v/>
      </c>
      <c r="YJ1008" s="137" t="str">
        <f>IFERROR(IF(Purchase!I798 &lt;&gt;"",Purchase!I798,""),"")</f>
        <v/>
      </c>
      <c r="YK1008" s="137" t="str">
        <f>IFERROR(IF(Purchase!J798 &lt;&gt;"",Purchase!J798,""),"")</f>
        <v/>
      </c>
      <c r="YL1008" s="149" t="str">
        <f t="shared" si="39"/>
        <v/>
      </c>
      <c r="YM1008" s="135"/>
      <c r="YN1008" s="138"/>
      <c r="YO1008" s="139"/>
      <c r="YP1008" s="138"/>
      <c r="YQ1008" s="138"/>
      <c r="YR1008" s="140"/>
      <c r="YS1008" s="138"/>
      <c r="YT1008" s="138"/>
      <c r="YU1008" s="141"/>
      <c r="YV1008" s="135"/>
      <c r="YW1008" s="135"/>
      <c r="YX1008" s="135"/>
      <c r="YY1008" s="135"/>
      <c r="YZ1008" s="135"/>
      <c r="ZA1008" s="135"/>
      <c r="ZB1008" s="135"/>
      <c r="ZC1008" s="135"/>
      <c r="ZD1008" s="135" t="str">
        <f>IF(ZG1008 &lt;&gt; "",(COUNTIF($ZG$212:ZG1008,ZG1008)&amp;"_"&amp;ZG1008),"")</f>
        <v/>
      </c>
      <c r="ZE1008" s="142" t="str">
        <f>IFERROR(IF(Sale!A799 &lt;&gt; "", Sale!A799, ""), "")</f>
        <v/>
      </c>
      <c r="ZF1008" s="135" t="str">
        <f>IFERROR(IF(Sale!B799 &lt;&gt; "", Sale!B799, ""), "")</f>
        <v/>
      </c>
      <c r="ZG1008" s="135" t="str">
        <f>IFERROR(IF(Sale!C799 &lt;&gt; "", Sale!C799, ""), "")</f>
        <v/>
      </c>
      <c r="ZH1008" s="135" t="str">
        <f>IFERROR(IF(Sale!D799 &lt;&gt; "", Sale!D799, ""), "")</f>
        <v/>
      </c>
      <c r="ZI1008" s="135" t="str">
        <f>IFERROR(IF(Sale!E799 &lt;&gt; "", Sale!E799, ""), "")</f>
        <v/>
      </c>
      <c r="ZJ1008" s="135" t="str">
        <f>IFERROR(IF(Sale!F799 &lt;&gt; "", Sale!F799, ""), "")</f>
        <v/>
      </c>
      <c r="ZK1008" s="135" t="str">
        <f>IFERROR(IF(Sale!G799 &lt;&gt; "", Sale!G799, ""), "")</f>
        <v/>
      </c>
      <c r="ZL1008" s="135" t="str">
        <f>IFERROR(IF(Sale!H799 &lt;&gt; "", Sale!H799, ""), "")</f>
        <v/>
      </c>
      <c r="ZM1008" s="135" t="str">
        <f>IFERROR(IF(Sale!I799 &lt;&gt; "", Sale!I799, ""), "")</f>
        <v/>
      </c>
      <c r="ZN1008" s="135" t="str">
        <f>IFERROR(IF(Sale!J799 &lt;&gt; "", Sale!J799, ""), "")</f>
        <v/>
      </c>
      <c r="ZO1008" s="135" t="str">
        <f>IFERROR(IF(Sale!K799 &lt;&gt; "", Sale!K799, ""), "")</f>
        <v/>
      </c>
      <c r="ZP1008" s="135" t="str">
        <f>IFERROR(IF(Sale!L799 &lt;&gt; "", Sale!L799, ""), "")</f>
        <v/>
      </c>
      <c r="ZQ1008" s="135" t="str">
        <f>IFERROR(IF(Sale!M799 &lt;&gt; "", Sale!M799, ""), "")</f>
        <v/>
      </c>
      <c r="ZR1008" s="135" t="str">
        <f>IFERROR(IF(Sale!N799 &lt;&gt; "", Sale!N799, ""), "")</f>
        <v/>
      </c>
      <c r="ZS1008" s="135" t="str">
        <f>IFERROR(IF(Sale!O799 &lt;&gt; "", Sale!O799, ""), "")</f>
        <v/>
      </c>
      <c r="ZT1008" s="135"/>
      <c r="ZU1008" s="135"/>
      <c r="ZV1008" s="135"/>
      <c r="ZW1008" s="135"/>
      <c r="ZX1008" s="139"/>
      <c r="ZY1008" s="135"/>
      <c r="ZZ1008" s="135"/>
    </row>
    <row r="1009" spans="651:702">
      <c r="YA1009" s="135" t="str">
        <f>IF(YC1009 &lt;&gt; "", (COUNTIF($YC$212:YC1009,YC1009)&amp;"_"&amp;YC1009),"")</f>
        <v/>
      </c>
      <c r="YB1009" s="136" t="str">
        <f>IFERROR(IF(Purchase!A799 &lt;&gt;"",Purchase!A799,""),"")</f>
        <v/>
      </c>
      <c r="YC1009" s="137" t="str">
        <f>IFERROR(IF(Purchase!B799 &lt;&gt;"",Purchase!B799,""),"")</f>
        <v/>
      </c>
      <c r="YD1009" s="137" t="str">
        <f>IFERROR(IF(Purchase!C799 &lt;&gt;"",Purchase!C799,""),"")</f>
        <v/>
      </c>
      <c r="YE1009" s="137" t="str">
        <f>IFERROR(IF(Purchase!D799 &lt;&gt;"",Purchase!D799,""),"")</f>
        <v/>
      </c>
      <c r="YF1009" s="137" t="str">
        <f>IFERROR(IF(Purchase!E799 &lt;&gt;"",Purchase!E799,""),"")</f>
        <v/>
      </c>
      <c r="YG1009" s="137" t="str">
        <f>IFERROR(IF(Purchase!F799 &lt;&gt;"",Purchase!F799,""),"")</f>
        <v/>
      </c>
      <c r="YH1009" s="137" t="str">
        <f>IFERROR(IF(Purchase!G799 &lt;&gt;"",Purchase!G799,""),"")</f>
        <v/>
      </c>
      <c r="YI1009" s="137" t="str">
        <f>IFERROR(IF(Purchase!H799 &lt;&gt;"",Purchase!H799,""),"")</f>
        <v/>
      </c>
      <c r="YJ1009" s="137" t="str">
        <f>IFERROR(IF(Purchase!I799 &lt;&gt;"",Purchase!I799,""),"")</f>
        <v/>
      </c>
      <c r="YK1009" s="137" t="str">
        <f>IFERROR(IF(Purchase!J799 &lt;&gt;"",Purchase!J799,""),"")</f>
        <v/>
      </c>
      <c r="YL1009" s="149" t="str">
        <f t="shared" si="39"/>
        <v/>
      </c>
      <c r="YM1009" s="135"/>
      <c r="YN1009" s="138"/>
      <c r="YO1009" s="139"/>
      <c r="YP1009" s="138"/>
      <c r="YQ1009" s="138"/>
      <c r="YR1009" s="140"/>
      <c r="YS1009" s="138"/>
      <c r="YT1009" s="138"/>
      <c r="YU1009" s="141"/>
      <c r="YV1009" s="135"/>
      <c r="YW1009" s="135"/>
      <c r="YX1009" s="135"/>
      <c r="YY1009" s="135"/>
      <c r="YZ1009" s="135"/>
      <c r="ZA1009" s="135"/>
      <c r="ZB1009" s="135"/>
      <c r="ZC1009" s="135"/>
      <c r="ZD1009" s="135" t="str">
        <f>IF(ZG1009 &lt;&gt; "",(COUNTIF($ZG$212:ZG1009,ZG1009)&amp;"_"&amp;ZG1009),"")</f>
        <v/>
      </c>
      <c r="ZE1009" s="142" t="str">
        <f>IFERROR(IF(Sale!A800 &lt;&gt; "", Sale!A800, ""), "")</f>
        <v/>
      </c>
      <c r="ZF1009" s="135" t="str">
        <f>IFERROR(IF(Sale!B800 &lt;&gt; "", Sale!B800, ""), "")</f>
        <v/>
      </c>
      <c r="ZG1009" s="135" t="str">
        <f>IFERROR(IF(Sale!C800 &lt;&gt; "", Sale!C800, ""), "")</f>
        <v/>
      </c>
      <c r="ZH1009" s="135" t="str">
        <f>IFERROR(IF(Sale!D800 &lt;&gt; "", Sale!D800, ""), "")</f>
        <v/>
      </c>
      <c r="ZI1009" s="135" t="str">
        <f>IFERROR(IF(Sale!E800 &lt;&gt; "", Sale!E800, ""), "")</f>
        <v/>
      </c>
      <c r="ZJ1009" s="135" t="str">
        <f>IFERROR(IF(Sale!F800 &lt;&gt; "", Sale!F800, ""), "")</f>
        <v/>
      </c>
      <c r="ZK1009" s="135" t="str">
        <f>IFERROR(IF(Sale!G800 &lt;&gt; "", Sale!G800, ""), "")</f>
        <v/>
      </c>
      <c r="ZL1009" s="135" t="str">
        <f>IFERROR(IF(Sale!H800 &lt;&gt; "", Sale!H800, ""), "")</f>
        <v/>
      </c>
      <c r="ZM1009" s="135" t="str">
        <f>IFERROR(IF(Sale!I800 &lt;&gt; "", Sale!I800, ""), "")</f>
        <v/>
      </c>
      <c r="ZN1009" s="135" t="str">
        <f>IFERROR(IF(Sale!J800 &lt;&gt; "", Sale!J800, ""), "")</f>
        <v/>
      </c>
      <c r="ZO1009" s="135" t="str">
        <f>IFERROR(IF(Sale!K800 &lt;&gt; "", Sale!K800, ""), "")</f>
        <v/>
      </c>
      <c r="ZP1009" s="135" t="str">
        <f>IFERROR(IF(Sale!L800 &lt;&gt; "", Sale!L800, ""), "")</f>
        <v/>
      </c>
      <c r="ZQ1009" s="135" t="str">
        <f>IFERROR(IF(Sale!M800 &lt;&gt; "", Sale!M800, ""), "")</f>
        <v/>
      </c>
      <c r="ZR1009" s="135" t="str">
        <f>IFERROR(IF(Sale!N800 &lt;&gt; "", Sale!N800, ""), "")</f>
        <v/>
      </c>
      <c r="ZS1009" s="135" t="str">
        <f>IFERROR(IF(Sale!O800 &lt;&gt; "", Sale!O800, ""), "")</f>
        <v/>
      </c>
      <c r="ZT1009" s="135"/>
      <c r="ZU1009" s="135"/>
      <c r="ZV1009" s="135"/>
      <c r="ZW1009" s="135"/>
      <c r="ZX1009" s="139"/>
      <c r="ZY1009" s="135"/>
      <c r="ZZ1009" s="135"/>
    </row>
    <row r="1010" spans="651:702">
      <c r="YA1010" s="135" t="str">
        <f>IF(YC1010 &lt;&gt; "", (COUNTIF($YC$212:YC1010,YC1010)&amp;"_"&amp;YC1010),"")</f>
        <v/>
      </c>
      <c r="YB1010" s="136" t="str">
        <f>IFERROR(IF(Purchase!A800 &lt;&gt;"",Purchase!A800,""),"")</f>
        <v/>
      </c>
      <c r="YC1010" s="137" t="str">
        <f>IFERROR(IF(Purchase!B800 &lt;&gt;"",Purchase!B800,""),"")</f>
        <v/>
      </c>
      <c r="YD1010" s="137" t="str">
        <f>IFERROR(IF(Purchase!C800 &lt;&gt;"",Purchase!C800,""),"")</f>
        <v/>
      </c>
      <c r="YE1010" s="137" t="str">
        <f>IFERROR(IF(Purchase!D800 &lt;&gt;"",Purchase!D800,""),"")</f>
        <v/>
      </c>
      <c r="YF1010" s="137" t="str">
        <f>IFERROR(IF(Purchase!E800 &lt;&gt;"",Purchase!E800,""),"")</f>
        <v/>
      </c>
      <c r="YG1010" s="137" t="str">
        <f>IFERROR(IF(Purchase!F800 &lt;&gt;"",Purchase!F800,""),"")</f>
        <v/>
      </c>
      <c r="YH1010" s="137" t="str">
        <f>IFERROR(IF(Purchase!G800 &lt;&gt;"",Purchase!G800,""),"")</f>
        <v/>
      </c>
      <c r="YI1010" s="137" t="str">
        <f>IFERROR(IF(Purchase!H800 &lt;&gt;"",Purchase!H800,""),"")</f>
        <v/>
      </c>
      <c r="YJ1010" s="137" t="str">
        <f>IFERROR(IF(Purchase!I800 &lt;&gt;"",Purchase!I800,""),"")</f>
        <v/>
      </c>
      <c r="YK1010" s="137" t="str">
        <f>IFERROR(IF(Purchase!J800 &lt;&gt;"",Purchase!J800,""),"")</f>
        <v/>
      </c>
      <c r="YL1010" s="149" t="str">
        <f t="shared" si="39"/>
        <v/>
      </c>
      <c r="YM1010" s="135"/>
      <c r="YN1010" s="138"/>
      <c r="YO1010" s="139"/>
      <c r="YP1010" s="138"/>
      <c r="YQ1010" s="138"/>
      <c r="YR1010" s="140"/>
      <c r="YS1010" s="138"/>
      <c r="YT1010" s="138"/>
      <c r="YU1010" s="141"/>
      <c r="YV1010" s="135"/>
      <c r="YW1010" s="135"/>
      <c r="YX1010" s="135"/>
      <c r="YY1010" s="135"/>
      <c r="YZ1010" s="135"/>
      <c r="ZA1010" s="135"/>
      <c r="ZB1010" s="135"/>
      <c r="ZC1010" s="135"/>
      <c r="ZD1010" s="135" t="str">
        <f>IF(ZG1010 &lt;&gt; "",(COUNTIF($ZG$212:ZG1010,ZG1010)&amp;"_"&amp;ZG1010),"")</f>
        <v/>
      </c>
      <c r="ZE1010" s="142" t="str">
        <f>IFERROR(IF(Sale!A801 &lt;&gt; "", Sale!A801, ""), "")</f>
        <v/>
      </c>
      <c r="ZF1010" s="135" t="str">
        <f>IFERROR(IF(Sale!B801 &lt;&gt; "", Sale!B801, ""), "")</f>
        <v/>
      </c>
      <c r="ZG1010" s="135" t="str">
        <f>IFERROR(IF(Sale!C801 &lt;&gt; "", Sale!C801, ""), "")</f>
        <v/>
      </c>
      <c r="ZH1010" s="135" t="str">
        <f>IFERROR(IF(Sale!D801 &lt;&gt; "", Sale!D801, ""), "")</f>
        <v/>
      </c>
      <c r="ZI1010" s="135" t="str">
        <f>IFERROR(IF(Sale!E801 &lt;&gt; "", Sale!E801, ""), "")</f>
        <v/>
      </c>
      <c r="ZJ1010" s="135" t="str">
        <f>IFERROR(IF(Sale!F801 &lt;&gt; "", Sale!F801, ""), "")</f>
        <v/>
      </c>
      <c r="ZK1010" s="135" t="str">
        <f>IFERROR(IF(Sale!G801 &lt;&gt; "", Sale!G801, ""), "")</f>
        <v/>
      </c>
      <c r="ZL1010" s="135" t="str">
        <f>IFERROR(IF(Sale!H801 &lt;&gt; "", Sale!H801, ""), "")</f>
        <v/>
      </c>
      <c r="ZM1010" s="135" t="str">
        <f>IFERROR(IF(Sale!I801 &lt;&gt; "", Sale!I801, ""), "")</f>
        <v/>
      </c>
      <c r="ZN1010" s="135" t="str">
        <f>IFERROR(IF(Sale!J801 &lt;&gt; "", Sale!J801, ""), "")</f>
        <v/>
      </c>
      <c r="ZO1010" s="135" t="str">
        <f>IFERROR(IF(Sale!K801 &lt;&gt; "", Sale!K801, ""), "")</f>
        <v/>
      </c>
      <c r="ZP1010" s="135" t="str">
        <f>IFERROR(IF(Sale!L801 &lt;&gt; "", Sale!L801, ""), "")</f>
        <v/>
      </c>
      <c r="ZQ1010" s="135" t="str">
        <f>IFERROR(IF(Sale!M801 &lt;&gt; "", Sale!M801, ""), "")</f>
        <v/>
      </c>
      <c r="ZR1010" s="135" t="str">
        <f>IFERROR(IF(Sale!N801 &lt;&gt; "", Sale!N801, ""), "")</f>
        <v/>
      </c>
      <c r="ZS1010" s="135" t="str">
        <f>IFERROR(IF(Sale!O801 &lt;&gt; "", Sale!O801, ""), "")</f>
        <v/>
      </c>
      <c r="ZT1010" s="135"/>
      <c r="ZU1010" s="135"/>
      <c r="ZV1010" s="135"/>
      <c r="ZW1010" s="135"/>
      <c r="ZX1010" s="139"/>
      <c r="ZY1010" s="135"/>
      <c r="ZZ1010" s="135"/>
    </row>
    <row r="1011" spans="651:702">
      <c r="YA1011" s="135" t="str">
        <f>IF(YC1011 &lt;&gt; "", (COUNTIF($YC$212:YC1011,YC1011)&amp;"_"&amp;YC1011),"")</f>
        <v/>
      </c>
      <c r="YB1011" s="136" t="str">
        <f>IFERROR(IF(Purchase!A801 &lt;&gt;"",Purchase!A801,""),"")</f>
        <v/>
      </c>
      <c r="YC1011" s="137" t="str">
        <f>IFERROR(IF(Purchase!B801 &lt;&gt;"",Purchase!B801,""),"")</f>
        <v/>
      </c>
      <c r="YD1011" s="137" t="str">
        <f>IFERROR(IF(Purchase!C801 &lt;&gt;"",Purchase!C801,""),"")</f>
        <v/>
      </c>
      <c r="YE1011" s="137" t="str">
        <f>IFERROR(IF(Purchase!D801 &lt;&gt;"",Purchase!D801,""),"")</f>
        <v/>
      </c>
      <c r="YF1011" s="137" t="str">
        <f>IFERROR(IF(Purchase!E801 &lt;&gt;"",Purchase!E801,""),"")</f>
        <v/>
      </c>
      <c r="YG1011" s="137" t="str">
        <f>IFERROR(IF(Purchase!F801 &lt;&gt;"",Purchase!F801,""),"")</f>
        <v/>
      </c>
      <c r="YH1011" s="137" t="str">
        <f>IFERROR(IF(Purchase!G801 &lt;&gt;"",Purchase!G801,""),"")</f>
        <v/>
      </c>
      <c r="YI1011" s="137" t="str">
        <f>IFERROR(IF(Purchase!H801 &lt;&gt;"",Purchase!H801,""),"")</f>
        <v/>
      </c>
      <c r="YJ1011" s="137" t="str">
        <f>IFERROR(IF(Purchase!I801 &lt;&gt;"",Purchase!I801,""),"")</f>
        <v/>
      </c>
      <c r="YK1011" s="137" t="str">
        <f>IFERROR(IF(Purchase!J801 &lt;&gt;"",Purchase!J801,""),"")</f>
        <v/>
      </c>
      <c r="YL1011" s="149" t="str">
        <f t="shared" si="39"/>
        <v/>
      </c>
      <c r="YM1011" s="135"/>
      <c r="YN1011" s="138"/>
      <c r="YO1011" s="139"/>
      <c r="YP1011" s="138"/>
      <c r="YQ1011" s="138"/>
      <c r="YR1011" s="140"/>
      <c r="YS1011" s="138"/>
      <c r="YT1011" s="138"/>
      <c r="YU1011" s="141"/>
      <c r="YV1011" s="135"/>
      <c r="YW1011" s="135"/>
      <c r="YX1011" s="135"/>
      <c r="YY1011" s="135"/>
      <c r="YZ1011" s="135"/>
      <c r="ZA1011" s="135"/>
      <c r="ZB1011" s="135"/>
      <c r="ZC1011" s="135"/>
      <c r="ZD1011" s="135" t="str">
        <f>IF(ZG1011 &lt;&gt; "",(COUNTIF($ZG$212:ZG1011,ZG1011)&amp;"_"&amp;ZG1011),"")</f>
        <v/>
      </c>
      <c r="ZE1011" s="142" t="str">
        <f>IFERROR(IF(Sale!A802 &lt;&gt; "", Sale!A802, ""), "")</f>
        <v/>
      </c>
      <c r="ZF1011" s="135" t="str">
        <f>IFERROR(IF(Sale!B802 &lt;&gt; "", Sale!B802, ""), "")</f>
        <v/>
      </c>
      <c r="ZG1011" s="135" t="str">
        <f>IFERROR(IF(Sale!C802 &lt;&gt; "", Sale!C802, ""), "")</f>
        <v/>
      </c>
      <c r="ZH1011" s="135" t="str">
        <f>IFERROR(IF(Sale!D802 &lt;&gt; "", Sale!D802, ""), "")</f>
        <v/>
      </c>
      <c r="ZI1011" s="135" t="str">
        <f>IFERROR(IF(Sale!E802 &lt;&gt; "", Sale!E802, ""), "")</f>
        <v/>
      </c>
      <c r="ZJ1011" s="135" t="str">
        <f>IFERROR(IF(Sale!F802 &lt;&gt; "", Sale!F802, ""), "")</f>
        <v/>
      </c>
      <c r="ZK1011" s="135" t="str">
        <f>IFERROR(IF(Sale!G802 &lt;&gt; "", Sale!G802, ""), "")</f>
        <v/>
      </c>
      <c r="ZL1011" s="135" t="str">
        <f>IFERROR(IF(Sale!H802 &lt;&gt; "", Sale!H802, ""), "")</f>
        <v/>
      </c>
      <c r="ZM1011" s="135" t="str">
        <f>IFERROR(IF(Sale!I802 &lt;&gt; "", Sale!I802, ""), "")</f>
        <v/>
      </c>
      <c r="ZN1011" s="135" t="str">
        <f>IFERROR(IF(Sale!J802 &lt;&gt; "", Sale!J802, ""), "")</f>
        <v/>
      </c>
      <c r="ZO1011" s="135" t="str">
        <f>IFERROR(IF(Sale!K802 &lt;&gt; "", Sale!K802, ""), "")</f>
        <v/>
      </c>
      <c r="ZP1011" s="135" t="str">
        <f>IFERROR(IF(Sale!L802 &lt;&gt; "", Sale!L802, ""), "")</f>
        <v/>
      </c>
      <c r="ZQ1011" s="135" t="str">
        <f>IFERROR(IF(Sale!M802 &lt;&gt; "", Sale!M802, ""), "")</f>
        <v/>
      </c>
      <c r="ZR1011" s="135" t="str">
        <f>IFERROR(IF(Sale!N802 &lt;&gt; "", Sale!N802, ""), "")</f>
        <v/>
      </c>
      <c r="ZS1011" s="135" t="str">
        <f>IFERROR(IF(Sale!O802 &lt;&gt; "", Sale!O802, ""), "")</f>
        <v/>
      </c>
      <c r="ZT1011" s="135"/>
      <c r="ZU1011" s="135"/>
      <c r="ZV1011" s="135"/>
      <c r="ZW1011" s="135"/>
      <c r="ZX1011" s="139"/>
      <c r="ZY1011" s="135"/>
      <c r="ZZ1011" s="135"/>
    </row>
    <row r="1012" spans="651:702">
      <c r="YA1012" s="135" t="str">
        <f>IF(YC1012 &lt;&gt; "", (COUNTIF($YC$212:YC1012,YC1012)&amp;"_"&amp;YC1012),"")</f>
        <v/>
      </c>
      <c r="YB1012" s="136" t="str">
        <f>IFERROR(IF(Purchase!A802 &lt;&gt;"",Purchase!A802,""),"")</f>
        <v/>
      </c>
      <c r="YC1012" s="137" t="str">
        <f>IFERROR(IF(Purchase!B802 &lt;&gt;"",Purchase!B802,""),"")</f>
        <v/>
      </c>
      <c r="YD1012" s="137" t="str">
        <f>IFERROR(IF(Purchase!C802 &lt;&gt;"",Purchase!C802,""),"")</f>
        <v/>
      </c>
      <c r="YE1012" s="137" t="str">
        <f>IFERROR(IF(Purchase!D802 &lt;&gt;"",Purchase!D802,""),"")</f>
        <v/>
      </c>
      <c r="YF1012" s="137" t="str">
        <f>IFERROR(IF(Purchase!E802 &lt;&gt;"",Purchase!E802,""),"")</f>
        <v/>
      </c>
      <c r="YG1012" s="137" t="str">
        <f>IFERROR(IF(Purchase!F802 &lt;&gt;"",Purchase!F802,""),"")</f>
        <v/>
      </c>
      <c r="YH1012" s="137" t="str">
        <f>IFERROR(IF(Purchase!G802 &lt;&gt;"",Purchase!G802,""),"")</f>
        <v/>
      </c>
      <c r="YI1012" s="137" t="str">
        <f>IFERROR(IF(Purchase!H802 &lt;&gt;"",Purchase!H802,""),"")</f>
        <v/>
      </c>
      <c r="YJ1012" s="137" t="str">
        <f>IFERROR(IF(Purchase!I802 &lt;&gt;"",Purchase!I802,""),"")</f>
        <v/>
      </c>
      <c r="YK1012" s="137" t="str">
        <f>IFERROR(IF(Purchase!J802 &lt;&gt;"",Purchase!J802,""),"")</f>
        <v/>
      </c>
      <c r="YL1012" s="149" t="str">
        <f t="shared" si="39"/>
        <v/>
      </c>
      <c r="YM1012" s="135"/>
      <c r="YN1012" s="138"/>
      <c r="YO1012" s="139"/>
      <c r="YP1012" s="138"/>
      <c r="YQ1012" s="138"/>
      <c r="YR1012" s="140"/>
      <c r="YS1012" s="138"/>
      <c r="YT1012" s="138"/>
      <c r="YU1012" s="141"/>
      <c r="YV1012" s="135"/>
      <c r="YW1012" s="135"/>
      <c r="YX1012" s="135"/>
      <c r="YY1012" s="135"/>
      <c r="YZ1012" s="135"/>
      <c r="ZA1012" s="135"/>
      <c r="ZB1012" s="135"/>
      <c r="ZC1012" s="135"/>
      <c r="ZD1012" s="135" t="str">
        <f>IF(ZG1012 &lt;&gt; "",(COUNTIF($ZG$212:ZG1012,ZG1012)&amp;"_"&amp;ZG1012),"")</f>
        <v/>
      </c>
      <c r="ZE1012" s="142" t="str">
        <f>IFERROR(IF(Sale!A803 &lt;&gt; "", Sale!A803, ""), "")</f>
        <v/>
      </c>
      <c r="ZF1012" s="135" t="str">
        <f>IFERROR(IF(Sale!B803 &lt;&gt; "", Sale!B803, ""), "")</f>
        <v/>
      </c>
      <c r="ZG1012" s="135" t="str">
        <f>IFERROR(IF(Sale!C803 &lt;&gt; "", Sale!C803, ""), "")</f>
        <v/>
      </c>
      <c r="ZH1012" s="135" t="str">
        <f>IFERROR(IF(Sale!D803 &lt;&gt; "", Sale!D803, ""), "")</f>
        <v/>
      </c>
      <c r="ZI1012" s="135" t="str">
        <f>IFERROR(IF(Sale!E803 &lt;&gt; "", Sale!E803, ""), "")</f>
        <v/>
      </c>
      <c r="ZJ1012" s="135" t="str">
        <f>IFERROR(IF(Sale!F803 &lt;&gt; "", Sale!F803, ""), "")</f>
        <v/>
      </c>
      <c r="ZK1012" s="135" t="str">
        <f>IFERROR(IF(Sale!G803 &lt;&gt; "", Sale!G803, ""), "")</f>
        <v/>
      </c>
      <c r="ZL1012" s="135" t="str">
        <f>IFERROR(IF(Sale!H803 &lt;&gt; "", Sale!H803, ""), "")</f>
        <v/>
      </c>
      <c r="ZM1012" s="135" t="str">
        <f>IFERROR(IF(Sale!I803 &lt;&gt; "", Sale!I803, ""), "")</f>
        <v/>
      </c>
      <c r="ZN1012" s="135" t="str">
        <f>IFERROR(IF(Sale!J803 &lt;&gt; "", Sale!J803, ""), "")</f>
        <v/>
      </c>
      <c r="ZO1012" s="135" t="str">
        <f>IFERROR(IF(Sale!K803 &lt;&gt; "", Sale!K803, ""), "")</f>
        <v/>
      </c>
      <c r="ZP1012" s="135" t="str">
        <f>IFERROR(IF(Sale!L803 &lt;&gt; "", Sale!L803, ""), "")</f>
        <v/>
      </c>
      <c r="ZQ1012" s="135" t="str">
        <f>IFERROR(IF(Sale!M803 &lt;&gt; "", Sale!M803, ""), "")</f>
        <v/>
      </c>
      <c r="ZR1012" s="135" t="str">
        <f>IFERROR(IF(Sale!N803 &lt;&gt; "", Sale!N803, ""), "")</f>
        <v/>
      </c>
      <c r="ZS1012" s="135" t="str">
        <f>IFERROR(IF(Sale!O803 &lt;&gt; "", Sale!O803, ""), "")</f>
        <v/>
      </c>
      <c r="ZT1012" s="135"/>
      <c r="ZU1012" s="135"/>
      <c r="ZV1012" s="135"/>
      <c r="ZW1012" s="135"/>
      <c r="ZX1012" s="139"/>
      <c r="ZY1012" s="135"/>
      <c r="ZZ1012" s="135"/>
    </row>
    <row r="1013" spans="651:702">
      <c r="YA1013" s="135" t="str">
        <f>IF(YC1013 &lt;&gt; "", (COUNTIF($YC$212:YC1013,YC1013)&amp;"_"&amp;YC1013),"")</f>
        <v/>
      </c>
      <c r="YB1013" s="136" t="str">
        <f>IFERROR(IF(Purchase!A803 &lt;&gt;"",Purchase!A803,""),"")</f>
        <v/>
      </c>
      <c r="YC1013" s="137" t="str">
        <f>IFERROR(IF(Purchase!B803 &lt;&gt;"",Purchase!B803,""),"")</f>
        <v/>
      </c>
      <c r="YD1013" s="137" t="str">
        <f>IFERROR(IF(Purchase!C803 &lt;&gt;"",Purchase!C803,""),"")</f>
        <v/>
      </c>
      <c r="YE1013" s="137" t="str">
        <f>IFERROR(IF(Purchase!D803 &lt;&gt;"",Purchase!D803,""),"")</f>
        <v/>
      </c>
      <c r="YF1013" s="137" t="str">
        <f>IFERROR(IF(Purchase!E803 &lt;&gt;"",Purchase!E803,""),"")</f>
        <v/>
      </c>
      <c r="YG1013" s="137" t="str">
        <f>IFERROR(IF(Purchase!F803 &lt;&gt;"",Purchase!F803,""),"")</f>
        <v/>
      </c>
      <c r="YH1013" s="137" t="str">
        <f>IFERROR(IF(Purchase!G803 &lt;&gt;"",Purchase!G803,""),"")</f>
        <v/>
      </c>
      <c r="YI1013" s="137" t="str">
        <f>IFERROR(IF(Purchase!H803 &lt;&gt;"",Purchase!H803,""),"")</f>
        <v/>
      </c>
      <c r="YJ1013" s="137" t="str">
        <f>IFERROR(IF(Purchase!I803 &lt;&gt;"",Purchase!I803,""),"")</f>
        <v/>
      </c>
      <c r="YK1013" s="137" t="str">
        <f>IFERROR(IF(Purchase!J803 &lt;&gt;"",Purchase!J803,""),"")</f>
        <v/>
      </c>
      <c r="YL1013" s="149" t="str">
        <f t="shared" si="39"/>
        <v/>
      </c>
      <c r="YM1013" s="135"/>
      <c r="YN1013" s="138"/>
      <c r="YO1013" s="139"/>
      <c r="YP1013" s="138"/>
      <c r="YQ1013" s="138"/>
      <c r="YR1013" s="140"/>
      <c r="YS1013" s="138"/>
      <c r="YT1013" s="138"/>
      <c r="YU1013" s="141"/>
      <c r="YV1013" s="135"/>
      <c r="YW1013" s="135"/>
      <c r="YX1013" s="135"/>
      <c r="YY1013" s="135"/>
      <c r="YZ1013" s="135"/>
      <c r="ZA1013" s="135"/>
      <c r="ZB1013" s="135"/>
      <c r="ZC1013" s="135"/>
      <c r="ZD1013" s="135" t="str">
        <f>IF(ZG1013 &lt;&gt; "",(COUNTIF($ZG$212:ZG1013,ZG1013)&amp;"_"&amp;ZG1013),"")</f>
        <v/>
      </c>
      <c r="ZE1013" s="142" t="str">
        <f>IFERROR(IF(Sale!A804 &lt;&gt; "", Sale!A804, ""), "")</f>
        <v/>
      </c>
      <c r="ZF1013" s="135" t="str">
        <f>IFERROR(IF(Sale!B804 &lt;&gt; "", Sale!B804, ""), "")</f>
        <v/>
      </c>
      <c r="ZG1013" s="135" t="str">
        <f>IFERROR(IF(Sale!C804 &lt;&gt; "", Sale!C804, ""), "")</f>
        <v/>
      </c>
      <c r="ZH1013" s="135" t="str">
        <f>IFERROR(IF(Sale!D804 &lt;&gt; "", Sale!D804, ""), "")</f>
        <v/>
      </c>
      <c r="ZI1013" s="135" t="str">
        <f>IFERROR(IF(Sale!E804 &lt;&gt; "", Sale!E804, ""), "")</f>
        <v/>
      </c>
      <c r="ZJ1013" s="135" t="str">
        <f>IFERROR(IF(Sale!F804 &lt;&gt; "", Sale!F804, ""), "")</f>
        <v/>
      </c>
      <c r="ZK1013" s="135" t="str">
        <f>IFERROR(IF(Sale!G804 &lt;&gt; "", Sale!G804, ""), "")</f>
        <v/>
      </c>
      <c r="ZL1013" s="135" t="str">
        <f>IFERROR(IF(Sale!H804 &lt;&gt; "", Sale!H804, ""), "")</f>
        <v/>
      </c>
      <c r="ZM1013" s="135" t="str">
        <f>IFERROR(IF(Sale!I804 &lt;&gt; "", Sale!I804, ""), "")</f>
        <v/>
      </c>
      <c r="ZN1013" s="135" t="str">
        <f>IFERROR(IF(Sale!J804 &lt;&gt; "", Sale!J804, ""), "")</f>
        <v/>
      </c>
      <c r="ZO1013" s="135" t="str">
        <f>IFERROR(IF(Sale!K804 &lt;&gt; "", Sale!K804, ""), "")</f>
        <v/>
      </c>
      <c r="ZP1013" s="135" t="str">
        <f>IFERROR(IF(Sale!L804 &lt;&gt; "", Sale!L804, ""), "")</f>
        <v/>
      </c>
      <c r="ZQ1013" s="135" t="str">
        <f>IFERROR(IF(Sale!M804 &lt;&gt; "", Sale!M804, ""), "")</f>
        <v/>
      </c>
      <c r="ZR1013" s="135" t="str">
        <f>IFERROR(IF(Sale!N804 &lt;&gt; "", Sale!N804, ""), "")</f>
        <v/>
      </c>
      <c r="ZS1013" s="135" t="str">
        <f>IFERROR(IF(Sale!O804 &lt;&gt; "", Sale!O804, ""), "")</f>
        <v/>
      </c>
      <c r="ZT1013" s="135"/>
      <c r="ZU1013" s="135"/>
      <c r="ZV1013" s="135"/>
      <c r="ZW1013" s="135"/>
      <c r="ZX1013" s="139"/>
      <c r="ZY1013" s="135"/>
      <c r="ZZ1013" s="135"/>
    </row>
    <row r="1014" spans="651:702">
      <c r="YA1014" s="135" t="str">
        <f>IF(YC1014 &lt;&gt; "", (COUNTIF($YC$212:YC1014,YC1014)&amp;"_"&amp;YC1014),"")</f>
        <v/>
      </c>
      <c r="YB1014" s="136" t="str">
        <f>IFERROR(IF(Purchase!A804 &lt;&gt;"",Purchase!A804,""),"")</f>
        <v/>
      </c>
      <c r="YC1014" s="137" t="str">
        <f>IFERROR(IF(Purchase!B804 &lt;&gt;"",Purchase!B804,""),"")</f>
        <v/>
      </c>
      <c r="YD1014" s="137" t="str">
        <f>IFERROR(IF(Purchase!C804 &lt;&gt;"",Purchase!C804,""),"")</f>
        <v/>
      </c>
      <c r="YE1014" s="137" t="str">
        <f>IFERROR(IF(Purchase!D804 &lt;&gt;"",Purchase!D804,""),"")</f>
        <v/>
      </c>
      <c r="YF1014" s="137" t="str">
        <f>IFERROR(IF(Purchase!E804 &lt;&gt;"",Purchase!E804,""),"")</f>
        <v/>
      </c>
      <c r="YG1014" s="137" t="str">
        <f>IFERROR(IF(Purchase!F804 &lt;&gt;"",Purchase!F804,""),"")</f>
        <v/>
      </c>
      <c r="YH1014" s="137" t="str">
        <f>IFERROR(IF(Purchase!G804 &lt;&gt;"",Purchase!G804,""),"")</f>
        <v/>
      </c>
      <c r="YI1014" s="137" t="str">
        <f>IFERROR(IF(Purchase!H804 &lt;&gt;"",Purchase!H804,""),"")</f>
        <v/>
      </c>
      <c r="YJ1014" s="137" t="str">
        <f>IFERROR(IF(Purchase!I804 &lt;&gt;"",Purchase!I804,""),"")</f>
        <v/>
      </c>
      <c r="YK1014" s="137" t="str">
        <f>IFERROR(IF(Purchase!J804 &lt;&gt;"",Purchase!J804,""),"")</f>
        <v/>
      </c>
      <c r="YL1014" s="149" t="str">
        <f t="shared" si="39"/>
        <v/>
      </c>
      <c r="YM1014" s="135"/>
      <c r="YN1014" s="138"/>
      <c r="YO1014" s="139"/>
      <c r="YP1014" s="138"/>
      <c r="YQ1014" s="138"/>
      <c r="YR1014" s="140"/>
      <c r="YS1014" s="138"/>
      <c r="YT1014" s="138"/>
      <c r="YU1014" s="141"/>
      <c r="YV1014" s="135"/>
      <c r="YW1014" s="135"/>
      <c r="YX1014" s="135"/>
      <c r="YY1014" s="135"/>
      <c r="YZ1014" s="135"/>
      <c r="ZA1014" s="135"/>
      <c r="ZB1014" s="135"/>
      <c r="ZC1014" s="135"/>
      <c r="ZD1014" s="135" t="str">
        <f>IF(ZG1014 &lt;&gt; "",(COUNTIF($ZG$212:ZG1014,ZG1014)&amp;"_"&amp;ZG1014),"")</f>
        <v/>
      </c>
      <c r="ZE1014" s="142" t="str">
        <f>IFERROR(IF(Sale!A805 &lt;&gt; "", Sale!A805, ""), "")</f>
        <v/>
      </c>
      <c r="ZF1014" s="135" t="str">
        <f>IFERROR(IF(Sale!B805 &lt;&gt; "", Sale!B805, ""), "")</f>
        <v/>
      </c>
      <c r="ZG1014" s="135" t="str">
        <f>IFERROR(IF(Sale!C805 &lt;&gt; "", Sale!C805, ""), "")</f>
        <v/>
      </c>
      <c r="ZH1014" s="135" t="str">
        <f>IFERROR(IF(Sale!D805 &lt;&gt; "", Sale!D805, ""), "")</f>
        <v/>
      </c>
      <c r="ZI1014" s="135" t="str">
        <f>IFERROR(IF(Sale!E805 &lt;&gt; "", Sale!E805, ""), "")</f>
        <v/>
      </c>
      <c r="ZJ1014" s="135" t="str">
        <f>IFERROR(IF(Sale!F805 &lt;&gt; "", Sale!F805, ""), "")</f>
        <v/>
      </c>
      <c r="ZK1014" s="135" t="str">
        <f>IFERROR(IF(Sale!G805 &lt;&gt; "", Sale!G805, ""), "")</f>
        <v/>
      </c>
      <c r="ZL1014" s="135" t="str">
        <f>IFERROR(IF(Sale!H805 &lt;&gt; "", Sale!H805, ""), "")</f>
        <v/>
      </c>
      <c r="ZM1014" s="135" t="str">
        <f>IFERROR(IF(Sale!I805 &lt;&gt; "", Sale!I805, ""), "")</f>
        <v/>
      </c>
      <c r="ZN1014" s="135" t="str">
        <f>IFERROR(IF(Sale!J805 &lt;&gt; "", Sale!J805, ""), "")</f>
        <v/>
      </c>
      <c r="ZO1014" s="135" t="str">
        <f>IFERROR(IF(Sale!K805 &lt;&gt; "", Sale!K805, ""), "")</f>
        <v/>
      </c>
      <c r="ZP1014" s="135" t="str">
        <f>IFERROR(IF(Sale!L805 &lt;&gt; "", Sale!L805, ""), "")</f>
        <v/>
      </c>
      <c r="ZQ1014" s="135" t="str">
        <f>IFERROR(IF(Sale!M805 &lt;&gt; "", Sale!M805, ""), "")</f>
        <v/>
      </c>
      <c r="ZR1014" s="135" t="str">
        <f>IFERROR(IF(Sale!N805 &lt;&gt; "", Sale!N805, ""), "")</f>
        <v/>
      </c>
      <c r="ZS1014" s="135" t="str">
        <f>IFERROR(IF(Sale!O805 &lt;&gt; "", Sale!O805, ""), "")</f>
        <v/>
      </c>
      <c r="ZT1014" s="135"/>
      <c r="ZU1014" s="135"/>
      <c r="ZV1014" s="135"/>
      <c r="ZW1014" s="135"/>
      <c r="ZX1014" s="139"/>
      <c r="ZY1014" s="135"/>
      <c r="ZZ1014" s="135"/>
    </row>
    <row r="1015" spans="651:702">
      <c r="YA1015" s="135" t="str">
        <f>IF(YC1015 &lt;&gt; "", (COUNTIF($YC$212:YC1015,YC1015)&amp;"_"&amp;YC1015),"")</f>
        <v/>
      </c>
      <c r="YB1015" s="136" t="str">
        <f>IFERROR(IF(Purchase!A805 &lt;&gt;"",Purchase!A805,""),"")</f>
        <v/>
      </c>
      <c r="YC1015" s="137" t="str">
        <f>IFERROR(IF(Purchase!B805 &lt;&gt;"",Purchase!B805,""),"")</f>
        <v/>
      </c>
      <c r="YD1015" s="137" t="str">
        <f>IFERROR(IF(Purchase!C805 &lt;&gt;"",Purchase!C805,""),"")</f>
        <v/>
      </c>
      <c r="YE1015" s="137" t="str">
        <f>IFERROR(IF(Purchase!D805 &lt;&gt;"",Purchase!D805,""),"")</f>
        <v/>
      </c>
      <c r="YF1015" s="137" t="str">
        <f>IFERROR(IF(Purchase!E805 &lt;&gt;"",Purchase!E805,""),"")</f>
        <v/>
      </c>
      <c r="YG1015" s="137" t="str">
        <f>IFERROR(IF(Purchase!F805 &lt;&gt;"",Purchase!F805,""),"")</f>
        <v/>
      </c>
      <c r="YH1015" s="137" t="str">
        <f>IFERROR(IF(Purchase!G805 &lt;&gt;"",Purchase!G805,""),"")</f>
        <v/>
      </c>
      <c r="YI1015" s="137" t="str">
        <f>IFERROR(IF(Purchase!H805 &lt;&gt;"",Purchase!H805,""),"")</f>
        <v/>
      </c>
      <c r="YJ1015" s="137" t="str">
        <f>IFERROR(IF(Purchase!I805 &lt;&gt;"",Purchase!I805,""),"")</f>
        <v/>
      </c>
      <c r="YK1015" s="137" t="str">
        <f>IFERROR(IF(Purchase!J805 &lt;&gt;"",Purchase!J805,""),"")</f>
        <v/>
      </c>
      <c r="YL1015" s="149" t="str">
        <f t="shared" si="39"/>
        <v/>
      </c>
      <c r="YM1015" s="135"/>
      <c r="YN1015" s="138"/>
      <c r="YO1015" s="139"/>
      <c r="YP1015" s="138"/>
      <c r="YQ1015" s="138"/>
      <c r="YR1015" s="140"/>
      <c r="YS1015" s="138"/>
      <c r="YT1015" s="138"/>
      <c r="YU1015" s="141"/>
      <c r="YV1015" s="135"/>
      <c r="YW1015" s="135"/>
      <c r="YX1015" s="135"/>
      <c r="YY1015" s="135"/>
      <c r="YZ1015" s="135"/>
      <c r="ZA1015" s="135"/>
      <c r="ZB1015" s="135"/>
      <c r="ZC1015" s="135"/>
      <c r="ZD1015" s="135" t="str">
        <f>IF(ZG1015 &lt;&gt; "",(COUNTIF($ZG$212:ZG1015,ZG1015)&amp;"_"&amp;ZG1015),"")</f>
        <v/>
      </c>
      <c r="ZE1015" s="142" t="str">
        <f>IFERROR(IF(Sale!A806 &lt;&gt; "", Sale!A806, ""), "")</f>
        <v/>
      </c>
      <c r="ZF1015" s="135" t="str">
        <f>IFERROR(IF(Sale!B806 &lt;&gt; "", Sale!B806, ""), "")</f>
        <v/>
      </c>
      <c r="ZG1015" s="135" t="str">
        <f>IFERROR(IF(Sale!C806 &lt;&gt; "", Sale!C806, ""), "")</f>
        <v/>
      </c>
      <c r="ZH1015" s="135" t="str">
        <f>IFERROR(IF(Sale!D806 &lt;&gt; "", Sale!D806, ""), "")</f>
        <v/>
      </c>
      <c r="ZI1015" s="135" t="str">
        <f>IFERROR(IF(Sale!E806 &lt;&gt; "", Sale!E806, ""), "")</f>
        <v/>
      </c>
      <c r="ZJ1015" s="135" t="str">
        <f>IFERROR(IF(Sale!F806 &lt;&gt; "", Sale!F806, ""), "")</f>
        <v/>
      </c>
      <c r="ZK1015" s="135" t="str">
        <f>IFERROR(IF(Sale!G806 &lt;&gt; "", Sale!G806, ""), "")</f>
        <v/>
      </c>
      <c r="ZL1015" s="135" t="str">
        <f>IFERROR(IF(Sale!H806 &lt;&gt; "", Sale!H806, ""), "")</f>
        <v/>
      </c>
      <c r="ZM1015" s="135" t="str">
        <f>IFERROR(IF(Sale!I806 &lt;&gt; "", Sale!I806, ""), "")</f>
        <v/>
      </c>
      <c r="ZN1015" s="135" t="str">
        <f>IFERROR(IF(Sale!J806 &lt;&gt; "", Sale!J806, ""), "")</f>
        <v/>
      </c>
      <c r="ZO1015" s="135" t="str">
        <f>IFERROR(IF(Sale!K806 &lt;&gt; "", Sale!K806, ""), "")</f>
        <v/>
      </c>
      <c r="ZP1015" s="135" t="str">
        <f>IFERROR(IF(Sale!L806 &lt;&gt; "", Sale!L806, ""), "")</f>
        <v/>
      </c>
      <c r="ZQ1015" s="135" t="str">
        <f>IFERROR(IF(Sale!M806 &lt;&gt; "", Sale!M806, ""), "")</f>
        <v/>
      </c>
      <c r="ZR1015" s="135" t="str">
        <f>IFERROR(IF(Sale!N806 &lt;&gt; "", Sale!N806, ""), "")</f>
        <v/>
      </c>
      <c r="ZS1015" s="135" t="str">
        <f>IFERROR(IF(Sale!O806 &lt;&gt; "", Sale!O806, ""), "")</f>
        <v/>
      </c>
      <c r="ZT1015" s="135"/>
      <c r="ZU1015" s="135"/>
      <c r="ZV1015" s="135"/>
      <c r="ZW1015" s="135"/>
      <c r="ZX1015" s="139"/>
      <c r="ZY1015" s="135"/>
      <c r="ZZ1015" s="135"/>
    </row>
    <row r="1016" spans="651:702">
      <c r="YA1016" s="135" t="str">
        <f>IF(YC1016 &lt;&gt; "", (COUNTIF($YC$212:YC1016,YC1016)&amp;"_"&amp;YC1016),"")</f>
        <v/>
      </c>
      <c r="YB1016" s="136" t="str">
        <f>IFERROR(IF(Purchase!A806 &lt;&gt;"",Purchase!A806,""),"")</f>
        <v/>
      </c>
      <c r="YC1016" s="137" t="str">
        <f>IFERROR(IF(Purchase!B806 &lt;&gt;"",Purchase!B806,""),"")</f>
        <v/>
      </c>
      <c r="YD1016" s="137" t="str">
        <f>IFERROR(IF(Purchase!C806 &lt;&gt;"",Purchase!C806,""),"")</f>
        <v/>
      </c>
      <c r="YE1016" s="137" t="str">
        <f>IFERROR(IF(Purchase!D806 &lt;&gt;"",Purchase!D806,""),"")</f>
        <v/>
      </c>
      <c r="YF1016" s="137" t="str">
        <f>IFERROR(IF(Purchase!E806 &lt;&gt;"",Purchase!E806,""),"")</f>
        <v/>
      </c>
      <c r="YG1016" s="137" t="str">
        <f>IFERROR(IF(Purchase!F806 &lt;&gt;"",Purchase!F806,""),"")</f>
        <v/>
      </c>
      <c r="YH1016" s="137" t="str">
        <f>IFERROR(IF(Purchase!G806 &lt;&gt;"",Purchase!G806,""),"")</f>
        <v/>
      </c>
      <c r="YI1016" s="137" t="str">
        <f>IFERROR(IF(Purchase!H806 &lt;&gt;"",Purchase!H806,""),"")</f>
        <v/>
      </c>
      <c r="YJ1016" s="137" t="str">
        <f>IFERROR(IF(Purchase!I806 &lt;&gt;"",Purchase!I806,""),"")</f>
        <v/>
      </c>
      <c r="YK1016" s="137" t="str">
        <f>IFERROR(IF(Purchase!J806 &lt;&gt;"",Purchase!J806,""),"")</f>
        <v/>
      </c>
      <c r="YL1016" s="149" t="str">
        <f t="shared" si="39"/>
        <v/>
      </c>
      <c r="YM1016" s="135"/>
      <c r="YN1016" s="138"/>
      <c r="YO1016" s="139"/>
      <c r="YP1016" s="138"/>
      <c r="YQ1016" s="138"/>
      <c r="YR1016" s="140"/>
      <c r="YS1016" s="138"/>
      <c r="YT1016" s="138"/>
      <c r="YU1016" s="141"/>
      <c r="YV1016" s="135"/>
      <c r="YW1016" s="135"/>
      <c r="YX1016" s="135"/>
      <c r="YY1016" s="135"/>
      <c r="YZ1016" s="135"/>
      <c r="ZA1016" s="135"/>
      <c r="ZB1016" s="135"/>
      <c r="ZC1016" s="135"/>
      <c r="ZD1016" s="135" t="str">
        <f>IF(ZG1016 &lt;&gt; "",(COUNTIF($ZG$212:ZG1016,ZG1016)&amp;"_"&amp;ZG1016),"")</f>
        <v/>
      </c>
      <c r="ZE1016" s="142" t="str">
        <f>IFERROR(IF(Sale!A807 &lt;&gt; "", Sale!A807, ""), "")</f>
        <v/>
      </c>
      <c r="ZF1016" s="135" t="str">
        <f>IFERROR(IF(Sale!B807 &lt;&gt; "", Sale!B807, ""), "")</f>
        <v/>
      </c>
      <c r="ZG1016" s="135" t="str">
        <f>IFERROR(IF(Sale!C807 &lt;&gt; "", Sale!C807, ""), "")</f>
        <v/>
      </c>
      <c r="ZH1016" s="135" t="str">
        <f>IFERROR(IF(Sale!D807 &lt;&gt; "", Sale!D807, ""), "")</f>
        <v/>
      </c>
      <c r="ZI1016" s="135" t="str">
        <f>IFERROR(IF(Sale!E807 &lt;&gt; "", Sale!E807, ""), "")</f>
        <v/>
      </c>
      <c r="ZJ1016" s="135" t="str">
        <f>IFERROR(IF(Sale!F807 &lt;&gt; "", Sale!F807, ""), "")</f>
        <v/>
      </c>
      <c r="ZK1016" s="135" t="str">
        <f>IFERROR(IF(Sale!G807 &lt;&gt; "", Sale!G807, ""), "")</f>
        <v/>
      </c>
      <c r="ZL1016" s="135" t="str">
        <f>IFERROR(IF(Sale!H807 &lt;&gt; "", Sale!H807, ""), "")</f>
        <v/>
      </c>
      <c r="ZM1016" s="135" t="str">
        <f>IFERROR(IF(Sale!I807 &lt;&gt; "", Sale!I807, ""), "")</f>
        <v/>
      </c>
      <c r="ZN1016" s="135" t="str">
        <f>IFERROR(IF(Sale!J807 &lt;&gt; "", Sale!J807, ""), "")</f>
        <v/>
      </c>
      <c r="ZO1016" s="135" t="str">
        <f>IFERROR(IF(Sale!K807 &lt;&gt; "", Sale!K807, ""), "")</f>
        <v/>
      </c>
      <c r="ZP1016" s="135" t="str">
        <f>IFERROR(IF(Sale!L807 &lt;&gt; "", Sale!L807, ""), "")</f>
        <v/>
      </c>
      <c r="ZQ1016" s="135" t="str">
        <f>IFERROR(IF(Sale!M807 &lt;&gt; "", Sale!M807, ""), "")</f>
        <v/>
      </c>
      <c r="ZR1016" s="135" t="str">
        <f>IFERROR(IF(Sale!N807 &lt;&gt; "", Sale!N807, ""), "")</f>
        <v/>
      </c>
      <c r="ZS1016" s="135" t="str">
        <f>IFERROR(IF(Sale!O807 &lt;&gt; "", Sale!O807, ""), "")</f>
        <v/>
      </c>
      <c r="ZT1016" s="135"/>
      <c r="ZU1016" s="135"/>
      <c r="ZV1016" s="135"/>
      <c r="ZW1016" s="135"/>
      <c r="ZX1016" s="139"/>
      <c r="ZY1016" s="135"/>
      <c r="ZZ1016" s="135"/>
    </row>
    <row r="1017" spans="651:702">
      <c r="YA1017" s="135" t="str">
        <f>IF(YC1017 &lt;&gt; "", (COUNTIF($YC$212:YC1017,YC1017)&amp;"_"&amp;YC1017),"")</f>
        <v/>
      </c>
      <c r="YB1017" s="136" t="str">
        <f>IFERROR(IF(Purchase!A807 &lt;&gt;"",Purchase!A807,""),"")</f>
        <v/>
      </c>
      <c r="YC1017" s="137" t="str">
        <f>IFERROR(IF(Purchase!B807 &lt;&gt;"",Purchase!B807,""),"")</f>
        <v/>
      </c>
      <c r="YD1017" s="137" t="str">
        <f>IFERROR(IF(Purchase!C807 &lt;&gt;"",Purchase!C807,""),"")</f>
        <v/>
      </c>
      <c r="YE1017" s="137" t="str">
        <f>IFERROR(IF(Purchase!D807 &lt;&gt;"",Purchase!D807,""),"")</f>
        <v/>
      </c>
      <c r="YF1017" s="137" t="str">
        <f>IFERROR(IF(Purchase!E807 &lt;&gt;"",Purchase!E807,""),"")</f>
        <v/>
      </c>
      <c r="YG1017" s="137" t="str">
        <f>IFERROR(IF(Purchase!F807 &lt;&gt;"",Purchase!F807,""),"")</f>
        <v/>
      </c>
      <c r="YH1017" s="137" t="str">
        <f>IFERROR(IF(Purchase!G807 &lt;&gt;"",Purchase!G807,""),"")</f>
        <v/>
      </c>
      <c r="YI1017" s="137" t="str">
        <f>IFERROR(IF(Purchase!H807 &lt;&gt;"",Purchase!H807,""),"")</f>
        <v/>
      </c>
      <c r="YJ1017" s="137" t="str">
        <f>IFERROR(IF(Purchase!I807 &lt;&gt;"",Purchase!I807,""),"")</f>
        <v/>
      </c>
      <c r="YK1017" s="137" t="str">
        <f>IFERROR(IF(Purchase!J807 &lt;&gt;"",Purchase!J807,""),"")</f>
        <v/>
      </c>
      <c r="YL1017" s="149" t="str">
        <f t="shared" si="39"/>
        <v/>
      </c>
      <c r="YM1017" s="135"/>
      <c r="YN1017" s="138"/>
      <c r="YO1017" s="139"/>
      <c r="YP1017" s="138"/>
      <c r="YQ1017" s="138"/>
      <c r="YR1017" s="140"/>
      <c r="YS1017" s="138"/>
      <c r="YT1017" s="138"/>
      <c r="YU1017" s="141"/>
      <c r="YV1017" s="135"/>
      <c r="YW1017" s="135"/>
      <c r="YX1017" s="135"/>
      <c r="YY1017" s="135"/>
      <c r="YZ1017" s="135"/>
      <c r="ZA1017" s="135"/>
      <c r="ZB1017" s="135"/>
      <c r="ZC1017" s="135"/>
      <c r="ZD1017" s="135" t="str">
        <f>IF(ZG1017 &lt;&gt; "",(COUNTIF($ZG$212:ZG1017,ZG1017)&amp;"_"&amp;ZG1017),"")</f>
        <v/>
      </c>
      <c r="ZE1017" s="142" t="str">
        <f>IFERROR(IF(Sale!A808 &lt;&gt; "", Sale!A808, ""), "")</f>
        <v/>
      </c>
      <c r="ZF1017" s="135" t="str">
        <f>IFERROR(IF(Sale!B808 &lt;&gt; "", Sale!B808, ""), "")</f>
        <v/>
      </c>
      <c r="ZG1017" s="135" t="str">
        <f>IFERROR(IF(Sale!C808 &lt;&gt; "", Sale!C808, ""), "")</f>
        <v/>
      </c>
      <c r="ZH1017" s="135" t="str">
        <f>IFERROR(IF(Sale!D808 &lt;&gt; "", Sale!D808, ""), "")</f>
        <v/>
      </c>
      <c r="ZI1017" s="135" t="str">
        <f>IFERROR(IF(Sale!E808 &lt;&gt; "", Sale!E808, ""), "")</f>
        <v/>
      </c>
      <c r="ZJ1017" s="135" t="str">
        <f>IFERROR(IF(Sale!F808 &lt;&gt; "", Sale!F808, ""), "")</f>
        <v/>
      </c>
      <c r="ZK1017" s="135" t="str">
        <f>IFERROR(IF(Sale!G808 &lt;&gt; "", Sale!G808, ""), "")</f>
        <v/>
      </c>
      <c r="ZL1017" s="135" t="str">
        <f>IFERROR(IF(Sale!H808 &lt;&gt; "", Sale!H808, ""), "")</f>
        <v/>
      </c>
      <c r="ZM1017" s="135" t="str">
        <f>IFERROR(IF(Sale!I808 &lt;&gt; "", Sale!I808, ""), "")</f>
        <v/>
      </c>
      <c r="ZN1017" s="135" t="str">
        <f>IFERROR(IF(Sale!J808 &lt;&gt; "", Sale!J808, ""), "")</f>
        <v/>
      </c>
      <c r="ZO1017" s="135" t="str">
        <f>IFERROR(IF(Sale!K808 &lt;&gt; "", Sale!K808, ""), "")</f>
        <v/>
      </c>
      <c r="ZP1017" s="135" t="str">
        <f>IFERROR(IF(Sale!L808 &lt;&gt; "", Sale!L808, ""), "")</f>
        <v/>
      </c>
      <c r="ZQ1017" s="135" t="str">
        <f>IFERROR(IF(Sale!M808 &lt;&gt; "", Sale!M808, ""), "")</f>
        <v/>
      </c>
      <c r="ZR1017" s="135" t="str">
        <f>IFERROR(IF(Sale!N808 &lt;&gt; "", Sale!N808, ""), "")</f>
        <v/>
      </c>
      <c r="ZS1017" s="135" t="str">
        <f>IFERROR(IF(Sale!O808 &lt;&gt; "", Sale!O808, ""), "")</f>
        <v/>
      </c>
      <c r="ZT1017" s="135"/>
      <c r="ZU1017" s="135"/>
      <c r="ZV1017" s="135"/>
      <c r="ZW1017" s="135"/>
      <c r="ZX1017" s="139"/>
      <c r="ZY1017" s="135"/>
      <c r="ZZ1017" s="135"/>
    </row>
    <row r="1018" spans="651:702">
      <c r="YA1018" s="135" t="str">
        <f>IF(YC1018 &lt;&gt; "", (COUNTIF($YC$212:YC1018,YC1018)&amp;"_"&amp;YC1018),"")</f>
        <v/>
      </c>
      <c r="YB1018" s="136" t="str">
        <f>IFERROR(IF(Purchase!A808 &lt;&gt;"",Purchase!A808,""),"")</f>
        <v/>
      </c>
      <c r="YC1018" s="137" t="str">
        <f>IFERROR(IF(Purchase!B808 &lt;&gt;"",Purchase!B808,""),"")</f>
        <v/>
      </c>
      <c r="YD1018" s="137" t="str">
        <f>IFERROR(IF(Purchase!C808 &lt;&gt;"",Purchase!C808,""),"")</f>
        <v/>
      </c>
      <c r="YE1018" s="137" t="str">
        <f>IFERROR(IF(Purchase!D808 &lt;&gt;"",Purchase!D808,""),"")</f>
        <v/>
      </c>
      <c r="YF1018" s="137" t="str">
        <f>IFERROR(IF(Purchase!E808 &lt;&gt;"",Purchase!E808,""),"")</f>
        <v/>
      </c>
      <c r="YG1018" s="137" t="str">
        <f>IFERROR(IF(Purchase!F808 &lt;&gt;"",Purchase!F808,""),"")</f>
        <v/>
      </c>
      <c r="YH1018" s="137" t="str">
        <f>IFERROR(IF(Purchase!G808 &lt;&gt;"",Purchase!G808,""),"")</f>
        <v/>
      </c>
      <c r="YI1018" s="137" t="str">
        <f>IFERROR(IF(Purchase!H808 &lt;&gt;"",Purchase!H808,""),"")</f>
        <v/>
      </c>
      <c r="YJ1018" s="137" t="str">
        <f>IFERROR(IF(Purchase!I808 &lt;&gt;"",Purchase!I808,""),"")</f>
        <v/>
      </c>
      <c r="YK1018" s="137" t="str">
        <f>IFERROR(IF(Purchase!J808 &lt;&gt;"",Purchase!J808,""),"")</f>
        <v/>
      </c>
      <c r="YL1018" s="149" t="str">
        <f t="shared" si="39"/>
        <v/>
      </c>
      <c r="YM1018" s="135"/>
      <c r="YN1018" s="138"/>
      <c r="YO1018" s="139"/>
      <c r="YP1018" s="138"/>
      <c r="YQ1018" s="138"/>
      <c r="YR1018" s="140"/>
      <c r="YS1018" s="138"/>
      <c r="YT1018" s="138"/>
      <c r="YU1018" s="141"/>
      <c r="YV1018" s="135"/>
      <c r="YW1018" s="135"/>
      <c r="YX1018" s="135"/>
      <c r="YY1018" s="135"/>
      <c r="YZ1018" s="135"/>
      <c r="ZA1018" s="135"/>
      <c r="ZB1018" s="135"/>
      <c r="ZC1018" s="135"/>
      <c r="ZD1018" s="135" t="str">
        <f>IF(ZG1018 &lt;&gt; "",(COUNTIF($ZG$212:ZG1018,ZG1018)&amp;"_"&amp;ZG1018),"")</f>
        <v/>
      </c>
      <c r="ZE1018" s="142" t="str">
        <f>IFERROR(IF(Sale!A809 &lt;&gt; "", Sale!A809, ""), "")</f>
        <v/>
      </c>
      <c r="ZF1018" s="135" t="str">
        <f>IFERROR(IF(Sale!B809 &lt;&gt; "", Sale!B809, ""), "")</f>
        <v/>
      </c>
      <c r="ZG1018" s="135" t="str">
        <f>IFERROR(IF(Sale!C809 &lt;&gt; "", Sale!C809, ""), "")</f>
        <v/>
      </c>
      <c r="ZH1018" s="135" t="str">
        <f>IFERROR(IF(Sale!D809 &lt;&gt; "", Sale!D809, ""), "")</f>
        <v/>
      </c>
      <c r="ZI1018" s="135" t="str">
        <f>IFERROR(IF(Sale!E809 &lt;&gt; "", Sale!E809, ""), "")</f>
        <v/>
      </c>
      <c r="ZJ1018" s="135" t="str">
        <f>IFERROR(IF(Sale!F809 &lt;&gt; "", Sale!F809, ""), "")</f>
        <v/>
      </c>
      <c r="ZK1018" s="135" t="str">
        <f>IFERROR(IF(Sale!G809 &lt;&gt; "", Sale!G809, ""), "")</f>
        <v/>
      </c>
      <c r="ZL1018" s="135" t="str">
        <f>IFERROR(IF(Sale!H809 &lt;&gt; "", Sale!H809, ""), "")</f>
        <v/>
      </c>
      <c r="ZM1018" s="135" t="str">
        <f>IFERROR(IF(Sale!I809 &lt;&gt; "", Sale!I809, ""), "")</f>
        <v/>
      </c>
      <c r="ZN1018" s="135" t="str">
        <f>IFERROR(IF(Sale!J809 &lt;&gt; "", Sale!J809, ""), "")</f>
        <v/>
      </c>
      <c r="ZO1018" s="135" t="str">
        <f>IFERROR(IF(Sale!K809 &lt;&gt; "", Sale!K809, ""), "")</f>
        <v/>
      </c>
      <c r="ZP1018" s="135" t="str">
        <f>IFERROR(IF(Sale!L809 &lt;&gt; "", Sale!L809, ""), "")</f>
        <v/>
      </c>
      <c r="ZQ1018" s="135" t="str">
        <f>IFERROR(IF(Sale!M809 &lt;&gt; "", Sale!M809, ""), "")</f>
        <v/>
      </c>
      <c r="ZR1018" s="135" t="str">
        <f>IFERROR(IF(Sale!N809 &lt;&gt; "", Sale!N809, ""), "")</f>
        <v/>
      </c>
      <c r="ZS1018" s="135" t="str">
        <f>IFERROR(IF(Sale!O809 &lt;&gt; "", Sale!O809, ""), "")</f>
        <v/>
      </c>
      <c r="ZT1018" s="135"/>
      <c r="ZU1018" s="135"/>
      <c r="ZV1018" s="135"/>
      <c r="ZW1018" s="135"/>
      <c r="ZX1018" s="139"/>
      <c r="ZY1018" s="135"/>
      <c r="ZZ1018" s="135"/>
    </row>
    <row r="1019" spans="651:702">
      <c r="YA1019" s="135" t="str">
        <f>IF(YC1019 &lt;&gt; "", (COUNTIF($YC$212:YC1019,YC1019)&amp;"_"&amp;YC1019),"")</f>
        <v/>
      </c>
      <c r="YB1019" s="136" t="str">
        <f>IFERROR(IF(Purchase!A809 &lt;&gt;"",Purchase!A809,""),"")</f>
        <v/>
      </c>
      <c r="YC1019" s="137" t="str">
        <f>IFERROR(IF(Purchase!B809 &lt;&gt;"",Purchase!B809,""),"")</f>
        <v/>
      </c>
      <c r="YD1019" s="137" t="str">
        <f>IFERROR(IF(Purchase!C809 &lt;&gt;"",Purchase!C809,""),"")</f>
        <v/>
      </c>
      <c r="YE1019" s="137" t="str">
        <f>IFERROR(IF(Purchase!D809 &lt;&gt;"",Purchase!D809,""),"")</f>
        <v/>
      </c>
      <c r="YF1019" s="137" t="str">
        <f>IFERROR(IF(Purchase!E809 &lt;&gt;"",Purchase!E809,""),"")</f>
        <v/>
      </c>
      <c r="YG1019" s="137" t="str">
        <f>IFERROR(IF(Purchase!F809 &lt;&gt;"",Purchase!F809,""),"")</f>
        <v/>
      </c>
      <c r="YH1019" s="137" t="str">
        <f>IFERROR(IF(Purchase!G809 &lt;&gt;"",Purchase!G809,""),"")</f>
        <v/>
      </c>
      <c r="YI1019" s="137" t="str">
        <f>IFERROR(IF(Purchase!H809 &lt;&gt;"",Purchase!H809,""),"")</f>
        <v/>
      </c>
      <c r="YJ1019" s="137" t="str">
        <f>IFERROR(IF(Purchase!I809 &lt;&gt;"",Purchase!I809,""),"")</f>
        <v/>
      </c>
      <c r="YK1019" s="137" t="str">
        <f>IFERROR(IF(Purchase!J809 &lt;&gt;"",Purchase!J809,""),"")</f>
        <v/>
      </c>
      <c r="YL1019" s="149" t="str">
        <f t="shared" si="39"/>
        <v/>
      </c>
      <c r="YM1019" s="135"/>
      <c r="YN1019" s="138"/>
      <c r="YO1019" s="139"/>
      <c r="YP1019" s="138"/>
      <c r="YQ1019" s="138"/>
      <c r="YR1019" s="140"/>
      <c r="YS1019" s="138"/>
      <c r="YT1019" s="138"/>
      <c r="YU1019" s="141"/>
      <c r="YV1019" s="135"/>
      <c r="YW1019" s="135"/>
      <c r="YX1019" s="135"/>
      <c r="YY1019" s="135"/>
      <c r="YZ1019" s="135"/>
      <c r="ZA1019" s="135"/>
      <c r="ZB1019" s="135"/>
      <c r="ZC1019" s="135"/>
      <c r="ZD1019" s="135" t="str">
        <f>IF(ZG1019 &lt;&gt; "",(COUNTIF($ZG$212:ZG1019,ZG1019)&amp;"_"&amp;ZG1019),"")</f>
        <v/>
      </c>
      <c r="ZE1019" s="142" t="str">
        <f>IFERROR(IF(Sale!A810 &lt;&gt; "", Sale!A810, ""), "")</f>
        <v/>
      </c>
      <c r="ZF1019" s="135" t="str">
        <f>IFERROR(IF(Sale!B810 &lt;&gt; "", Sale!B810, ""), "")</f>
        <v/>
      </c>
      <c r="ZG1019" s="135" t="str">
        <f>IFERROR(IF(Sale!C810 &lt;&gt; "", Sale!C810, ""), "")</f>
        <v/>
      </c>
      <c r="ZH1019" s="135" t="str">
        <f>IFERROR(IF(Sale!D810 &lt;&gt; "", Sale!D810, ""), "")</f>
        <v/>
      </c>
      <c r="ZI1019" s="135" t="str">
        <f>IFERROR(IF(Sale!E810 &lt;&gt; "", Sale!E810, ""), "")</f>
        <v/>
      </c>
      <c r="ZJ1019" s="135" t="str">
        <f>IFERROR(IF(Sale!F810 &lt;&gt; "", Sale!F810, ""), "")</f>
        <v/>
      </c>
      <c r="ZK1019" s="135" t="str">
        <f>IFERROR(IF(Sale!G810 &lt;&gt; "", Sale!G810, ""), "")</f>
        <v/>
      </c>
      <c r="ZL1019" s="135" t="str">
        <f>IFERROR(IF(Sale!H810 &lt;&gt; "", Sale!H810, ""), "")</f>
        <v/>
      </c>
      <c r="ZM1019" s="135" t="str">
        <f>IFERROR(IF(Sale!I810 &lt;&gt; "", Sale!I810, ""), "")</f>
        <v/>
      </c>
      <c r="ZN1019" s="135" t="str">
        <f>IFERROR(IF(Sale!J810 &lt;&gt; "", Sale!J810, ""), "")</f>
        <v/>
      </c>
      <c r="ZO1019" s="135" t="str">
        <f>IFERROR(IF(Sale!K810 &lt;&gt; "", Sale!K810, ""), "")</f>
        <v/>
      </c>
      <c r="ZP1019" s="135" t="str">
        <f>IFERROR(IF(Sale!L810 &lt;&gt; "", Sale!L810, ""), "")</f>
        <v/>
      </c>
      <c r="ZQ1019" s="135" t="str">
        <f>IFERROR(IF(Sale!M810 &lt;&gt; "", Sale!M810, ""), "")</f>
        <v/>
      </c>
      <c r="ZR1019" s="135" t="str">
        <f>IFERROR(IF(Sale!N810 &lt;&gt; "", Sale!N810, ""), "")</f>
        <v/>
      </c>
      <c r="ZS1019" s="135" t="str">
        <f>IFERROR(IF(Sale!O810 &lt;&gt; "", Sale!O810, ""), "")</f>
        <v/>
      </c>
      <c r="ZT1019" s="135"/>
      <c r="ZU1019" s="135"/>
      <c r="ZV1019" s="135"/>
      <c r="ZW1019" s="135"/>
      <c r="ZX1019" s="139"/>
      <c r="ZY1019" s="135"/>
      <c r="ZZ1019" s="135"/>
    </row>
    <row r="1020" spans="651:702">
      <c r="YA1020" s="135" t="str">
        <f>IF(YC1020 &lt;&gt; "", (COUNTIF($YC$212:YC1020,YC1020)&amp;"_"&amp;YC1020),"")</f>
        <v/>
      </c>
      <c r="YB1020" s="136" t="str">
        <f>IFERROR(IF(Purchase!A810 &lt;&gt;"",Purchase!A810,""),"")</f>
        <v/>
      </c>
      <c r="YC1020" s="137" t="str">
        <f>IFERROR(IF(Purchase!B810 &lt;&gt;"",Purchase!B810,""),"")</f>
        <v/>
      </c>
      <c r="YD1020" s="137" t="str">
        <f>IFERROR(IF(Purchase!C810 &lt;&gt;"",Purchase!C810,""),"")</f>
        <v/>
      </c>
      <c r="YE1020" s="137" t="str">
        <f>IFERROR(IF(Purchase!D810 &lt;&gt;"",Purchase!D810,""),"")</f>
        <v/>
      </c>
      <c r="YF1020" s="137" t="str">
        <f>IFERROR(IF(Purchase!E810 &lt;&gt;"",Purchase!E810,""),"")</f>
        <v/>
      </c>
      <c r="YG1020" s="137" t="str">
        <f>IFERROR(IF(Purchase!F810 &lt;&gt;"",Purchase!F810,""),"")</f>
        <v/>
      </c>
      <c r="YH1020" s="137" t="str">
        <f>IFERROR(IF(Purchase!G810 &lt;&gt;"",Purchase!G810,""),"")</f>
        <v/>
      </c>
      <c r="YI1020" s="137" t="str">
        <f>IFERROR(IF(Purchase!H810 &lt;&gt;"",Purchase!H810,""),"")</f>
        <v/>
      </c>
      <c r="YJ1020" s="137" t="str">
        <f>IFERROR(IF(Purchase!I810 &lt;&gt;"",Purchase!I810,""),"")</f>
        <v/>
      </c>
      <c r="YK1020" s="137" t="str">
        <f>IFERROR(IF(Purchase!J810 &lt;&gt;"",Purchase!J810,""),"")</f>
        <v/>
      </c>
      <c r="YL1020" s="149" t="str">
        <f t="shared" si="39"/>
        <v/>
      </c>
      <c r="YM1020" s="135"/>
      <c r="YN1020" s="138"/>
      <c r="YO1020" s="139"/>
      <c r="YP1020" s="138"/>
      <c r="YQ1020" s="138"/>
      <c r="YR1020" s="140"/>
      <c r="YS1020" s="138"/>
      <c r="YT1020" s="138"/>
      <c r="YU1020" s="141"/>
      <c r="YV1020" s="135"/>
      <c r="YW1020" s="135"/>
      <c r="YX1020" s="135"/>
      <c r="YY1020" s="135"/>
      <c r="YZ1020" s="135"/>
      <c r="ZA1020" s="135"/>
      <c r="ZB1020" s="135"/>
      <c r="ZC1020" s="135"/>
      <c r="ZD1020" s="135" t="str">
        <f>IF(ZG1020 &lt;&gt; "",(COUNTIF($ZG$212:ZG1020,ZG1020)&amp;"_"&amp;ZG1020),"")</f>
        <v/>
      </c>
      <c r="ZE1020" s="142" t="str">
        <f>IFERROR(IF(Sale!A811 &lt;&gt; "", Sale!A811, ""), "")</f>
        <v/>
      </c>
      <c r="ZF1020" s="135" t="str">
        <f>IFERROR(IF(Sale!B811 &lt;&gt; "", Sale!B811, ""), "")</f>
        <v/>
      </c>
      <c r="ZG1020" s="135" t="str">
        <f>IFERROR(IF(Sale!C811 &lt;&gt; "", Sale!C811, ""), "")</f>
        <v/>
      </c>
      <c r="ZH1020" s="135" t="str">
        <f>IFERROR(IF(Sale!D811 &lt;&gt; "", Sale!D811, ""), "")</f>
        <v/>
      </c>
      <c r="ZI1020" s="135" t="str">
        <f>IFERROR(IF(Sale!E811 &lt;&gt; "", Sale!E811, ""), "")</f>
        <v/>
      </c>
      <c r="ZJ1020" s="135" t="str">
        <f>IFERROR(IF(Sale!F811 &lt;&gt; "", Sale!F811, ""), "")</f>
        <v/>
      </c>
      <c r="ZK1020" s="135" t="str">
        <f>IFERROR(IF(Sale!G811 &lt;&gt; "", Sale!G811, ""), "")</f>
        <v/>
      </c>
      <c r="ZL1020" s="135" t="str">
        <f>IFERROR(IF(Sale!H811 &lt;&gt; "", Sale!H811, ""), "")</f>
        <v/>
      </c>
      <c r="ZM1020" s="135" t="str">
        <f>IFERROR(IF(Sale!I811 &lt;&gt; "", Sale!I811, ""), "")</f>
        <v/>
      </c>
      <c r="ZN1020" s="135" t="str">
        <f>IFERROR(IF(Sale!J811 &lt;&gt; "", Sale!J811, ""), "")</f>
        <v/>
      </c>
      <c r="ZO1020" s="135" t="str">
        <f>IFERROR(IF(Sale!K811 &lt;&gt; "", Sale!K811, ""), "")</f>
        <v/>
      </c>
      <c r="ZP1020" s="135" t="str">
        <f>IFERROR(IF(Sale!L811 &lt;&gt; "", Sale!L811, ""), "")</f>
        <v/>
      </c>
      <c r="ZQ1020" s="135" t="str">
        <f>IFERROR(IF(Sale!M811 &lt;&gt; "", Sale!M811, ""), "")</f>
        <v/>
      </c>
      <c r="ZR1020" s="135" t="str">
        <f>IFERROR(IF(Sale!N811 &lt;&gt; "", Sale!N811, ""), "")</f>
        <v/>
      </c>
      <c r="ZS1020" s="135" t="str">
        <f>IFERROR(IF(Sale!O811 &lt;&gt; "", Sale!O811, ""), "")</f>
        <v/>
      </c>
      <c r="ZT1020" s="135"/>
      <c r="ZU1020" s="135"/>
      <c r="ZV1020" s="135"/>
      <c r="ZW1020" s="135"/>
      <c r="ZX1020" s="139"/>
      <c r="ZY1020" s="135"/>
      <c r="ZZ1020" s="135"/>
    </row>
    <row r="1021" spans="651:702">
      <c r="YA1021" s="135" t="str">
        <f>IF(YC1021 &lt;&gt; "", (COUNTIF($YC$212:YC1021,YC1021)&amp;"_"&amp;YC1021),"")</f>
        <v/>
      </c>
      <c r="YB1021" s="136" t="str">
        <f>IFERROR(IF(Purchase!A811 &lt;&gt;"",Purchase!A811,""),"")</f>
        <v/>
      </c>
      <c r="YC1021" s="137" t="str">
        <f>IFERROR(IF(Purchase!B811 &lt;&gt;"",Purchase!B811,""),"")</f>
        <v/>
      </c>
      <c r="YD1021" s="137" t="str">
        <f>IFERROR(IF(Purchase!C811 &lt;&gt;"",Purchase!C811,""),"")</f>
        <v/>
      </c>
      <c r="YE1021" s="137" t="str">
        <f>IFERROR(IF(Purchase!D811 &lt;&gt;"",Purchase!D811,""),"")</f>
        <v/>
      </c>
      <c r="YF1021" s="137" t="str">
        <f>IFERROR(IF(Purchase!E811 &lt;&gt;"",Purchase!E811,""),"")</f>
        <v/>
      </c>
      <c r="YG1021" s="137" t="str">
        <f>IFERROR(IF(Purchase!F811 &lt;&gt;"",Purchase!F811,""),"")</f>
        <v/>
      </c>
      <c r="YH1021" s="137" t="str">
        <f>IFERROR(IF(Purchase!G811 &lt;&gt;"",Purchase!G811,""),"")</f>
        <v/>
      </c>
      <c r="YI1021" s="137" t="str">
        <f>IFERROR(IF(Purchase!H811 &lt;&gt;"",Purchase!H811,""),"")</f>
        <v/>
      </c>
      <c r="YJ1021" s="137" t="str">
        <f>IFERROR(IF(Purchase!I811 &lt;&gt;"",Purchase!I811,""),"")</f>
        <v/>
      </c>
      <c r="YK1021" s="137" t="str">
        <f>IFERROR(IF(Purchase!J811 &lt;&gt;"",Purchase!J811,""),"")</f>
        <v/>
      </c>
      <c r="YL1021" s="149" t="str">
        <f t="shared" si="39"/>
        <v/>
      </c>
      <c r="YM1021" s="135"/>
      <c r="YN1021" s="138"/>
      <c r="YO1021" s="139"/>
      <c r="YP1021" s="138"/>
      <c r="YQ1021" s="138"/>
      <c r="YR1021" s="140"/>
      <c r="YS1021" s="138"/>
      <c r="YT1021" s="138"/>
      <c r="YU1021" s="141"/>
      <c r="YV1021" s="135"/>
      <c r="YW1021" s="135"/>
      <c r="YX1021" s="135"/>
      <c r="YY1021" s="135"/>
      <c r="YZ1021" s="135"/>
      <c r="ZA1021" s="135"/>
      <c r="ZB1021" s="135"/>
      <c r="ZC1021" s="135"/>
      <c r="ZD1021" s="135" t="str">
        <f>IF(ZG1021 &lt;&gt; "",(COUNTIF($ZG$212:ZG1021,ZG1021)&amp;"_"&amp;ZG1021),"")</f>
        <v/>
      </c>
      <c r="ZE1021" s="142" t="str">
        <f>IFERROR(IF(Sale!A812 &lt;&gt; "", Sale!A812, ""), "")</f>
        <v/>
      </c>
      <c r="ZF1021" s="135" t="str">
        <f>IFERROR(IF(Sale!B812 &lt;&gt; "", Sale!B812, ""), "")</f>
        <v/>
      </c>
      <c r="ZG1021" s="135" t="str">
        <f>IFERROR(IF(Sale!C812 &lt;&gt; "", Sale!C812, ""), "")</f>
        <v/>
      </c>
      <c r="ZH1021" s="135" t="str">
        <f>IFERROR(IF(Sale!D812 &lt;&gt; "", Sale!D812, ""), "")</f>
        <v/>
      </c>
      <c r="ZI1021" s="135" t="str">
        <f>IFERROR(IF(Sale!E812 &lt;&gt; "", Sale!E812, ""), "")</f>
        <v/>
      </c>
      <c r="ZJ1021" s="135" t="str">
        <f>IFERROR(IF(Sale!F812 &lt;&gt; "", Sale!F812, ""), "")</f>
        <v/>
      </c>
      <c r="ZK1021" s="135" t="str">
        <f>IFERROR(IF(Sale!G812 &lt;&gt; "", Sale!G812, ""), "")</f>
        <v/>
      </c>
      <c r="ZL1021" s="135" t="str">
        <f>IFERROR(IF(Sale!H812 &lt;&gt; "", Sale!H812, ""), "")</f>
        <v/>
      </c>
      <c r="ZM1021" s="135" t="str">
        <f>IFERROR(IF(Sale!I812 &lt;&gt; "", Sale!I812, ""), "")</f>
        <v/>
      </c>
      <c r="ZN1021" s="135" t="str">
        <f>IFERROR(IF(Sale!J812 &lt;&gt; "", Sale!J812, ""), "")</f>
        <v/>
      </c>
      <c r="ZO1021" s="135" t="str">
        <f>IFERROR(IF(Sale!K812 &lt;&gt; "", Sale!K812, ""), "")</f>
        <v/>
      </c>
      <c r="ZP1021" s="135" t="str">
        <f>IFERROR(IF(Sale!L812 &lt;&gt; "", Sale!L812, ""), "")</f>
        <v/>
      </c>
      <c r="ZQ1021" s="135" t="str">
        <f>IFERROR(IF(Sale!M812 &lt;&gt; "", Sale!M812, ""), "")</f>
        <v/>
      </c>
      <c r="ZR1021" s="135" t="str">
        <f>IFERROR(IF(Sale!N812 &lt;&gt; "", Sale!N812, ""), "")</f>
        <v/>
      </c>
      <c r="ZS1021" s="135" t="str">
        <f>IFERROR(IF(Sale!O812 &lt;&gt; "", Sale!O812, ""), "")</f>
        <v/>
      </c>
      <c r="ZT1021" s="135"/>
      <c r="ZU1021" s="135"/>
      <c r="ZV1021" s="135"/>
      <c r="ZW1021" s="135"/>
      <c r="ZX1021" s="139"/>
      <c r="ZY1021" s="135"/>
      <c r="ZZ1021" s="135"/>
    </row>
    <row r="1022" spans="651:702">
      <c r="YA1022" s="135" t="str">
        <f>IF(YC1022 &lt;&gt; "", (COUNTIF($YC$212:YC1022,YC1022)&amp;"_"&amp;YC1022),"")</f>
        <v/>
      </c>
      <c r="YB1022" s="136" t="str">
        <f>IFERROR(IF(Purchase!A812 &lt;&gt;"",Purchase!A812,""),"")</f>
        <v/>
      </c>
      <c r="YC1022" s="137" t="str">
        <f>IFERROR(IF(Purchase!B812 &lt;&gt;"",Purchase!B812,""),"")</f>
        <v/>
      </c>
      <c r="YD1022" s="137" t="str">
        <f>IFERROR(IF(Purchase!C812 &lt;&gt;"",Purchase!C812,""),"")</f>
        <v/>
      </c>
      <c r="YE1022" s="137" t="str">
        <f>IFERROR(IF(Purchase!D812 &lt;&gt;"",Purchase!D812,""),"")</f>
        <v/>
      </c>
      <c r="YF1022" s="137" t="str">
        <f>IFERROR(IF(Purchase!E812 &lt;&gt;"",Purchase!E812,""),"")</f>
        <v/>
      </c>
      <c r="YG1022" s="137" t="str">
        <f>IFERROR(IF(Purchase!F812 &lt;&gt;"",Purchase!F812,""),"")</f>
        <v/>
      </c>
      <c r="YH1022" s="137" t="str">
        <f>IFERROR(IF(Purchase!G812 &lt;&gt;"",Purchase!G812,""),"")</f>
        <v/>
      </c>
      <c r="YI1022" s="137" t="str">
        <f>IFERROR(IF(Purchase!H812 &lt;&gt;"",Purchase!H812,""),"")</f>
        <v/>
      </c>
      <c r="YJ1022" s="137" t="str">
        <f>IFERROR(IF(Purchase!I812 &lt;&gt;"",Purchase!I812,""),"")</f>
        <v/>
      </c>
      <c r="YK1022" s="137" t="str">
        <f>IFERROR(IF(Purchase!J812 &lt;&gt;"",Purchase!J812,""),"")</f>
        <v/>
      </c>
      <c r="YL1022" s="149" t="str">
        <f t="shared" si="39"/>
        <v/>
      </c>
      <c r="YM1022" s="135"/>
      <c r="YN1022" s="138"/>
      <c r="YO1022" s="139"/>
      <c r="YP1022" s="138"/>
      <c r="YQ1022" s="138"/>
      <c r="YR1022" s="140"/>
      <c r="YS1022" s="138"/>
      <c r="YT1022" s="138"/>
      <c r="YU1022" s="141"/>
      <c r="YV1022" s="135"/>
      <c r="YW1022" s="135"/>
      <c r="YX1022" s="135"/>
      <c r="YY1022" s="135"/>
      <c r="YZ1022" s="135"/>
      <c r="ZA1022" s="135"/>
      <c r="ZB1022" s="135"/>
      <c r="ZC1022" s="135"/>
      <c r="ZD1022" s="135" t="str">
        <f>IF(ZG1022 &lt;&gt; "",(COUNTIF($ZG$212:ZG1022,ZG1022)&amp;"_"&amp;ZG1022),"")</f>
        <v/>
      </c>
      <c r="ZE1022" s="142" t="str">
        <f>IFERROR(IF(Sale!A813 &lt;&gt; "", Sale!A813, ""), "")</f>
        <v/>
      </c>
      <c r="ZF1022" s="135" t="str">
        <f>IFERROR(IF(Sale!B813 &lt;&gt; "", Sale!B813, ""), "")</f>
        <v/>
      </c>
      <c r="ZG1022" s="135" t="str">
        <f>IFERROR(IF(Sale!C813 &lt;&gt; "", Sale!C813, ""), "")</f>
        <v/>
      </c>
      <c r="ZH1022" s="135" t="str">
        <f>IFERROR(IF(Sale!D813 &lt;&gt; "", Sale!D813, ""), "")</f>
        <v/>
      </c>
      <c r="ZI1022" s="135" t="str">
        <f>IFERROR(IF(Sale!E813 &lt;&gt; "", Sale!E813, ""), "")</f>
        <v/>
      </c>
      <c r="ZJ1022" s="135" t="str">
        <f>IFERROR(IF(Sale!F813 &lt;&gt; "", Sale!F813, ""), "")</f>
        <v/>
      </c>
      <c r="ZK1022" s="135" t="str">
        <f>IFERROR(IF(Sale!G813 &lt;&gt; "", Sale!G813, ""), "")</f>
        <v/>
      </c>
      <c r="ZL1022" s="135" t="str">
        <f>IFERROR(IF(Sale!H813 &lt;&gt; "", Sale!H813, ""), "")</f>
        <v/>
      </c>
      <c r="ZM1022" s="135" t="str">
        <f>IFERROR(IF(Sale!I813 &lt;&gt; "", Sale!I813, ""), "")</f>
        <v/>
      </c>
      <c r="ZN1022" s="135" t="str">
        <f>IFERROR(IF(Sale!J813 &lt;&gt; "", Sale!J813, ""), "")</f>
        <v/>
      </c>
      <c r="ZO1022" s="135" t="str">
        <f>IFERROR(IF(Sale!K813 &lt;&gt; "", Sale!K813, ""), "")</f>
        <v/>
      </c>
      <c r="ZP1022" s="135" t="str">
        <f>IFERROR(IF(Sale!L813 &lt;&gt; "", Sale!L813, ""), "")</f>
        <v/>
      </c>
      <c r="ZQ1022" s="135" t="str">
        <f>IFERROR(IF(Sale!M813 &lt;&gt; "", Sale!M813, ""), "")</f>
        <v/>
      </c>
      <c r="ZR1022" s="135" t="str">
        <f>IFERROR(IF(Sale!N813 &lt;&gt; "", Sale!N813, ""), "")</f>
        <v/>
      </c>
      <c r="ZS1022" s="135" t="str">
        <f>IFERROR(IF(Sale!O813 &lt;&gt; "", Sale!O813, ""), "")</f>
        <v/>
      </c>
      <c r="ZT1022" s="135"/>
      <c r="ZU1022" s="135"/>
      <c r="ZV1022" s="135"/>
      <c r="ZW1022" s="135"/>
      <c r="ZX1022" s="139"/>
      <c r="ZY1022" s="135"/>
      <c r="ZZ1022" s="135"/>
    </row>
    <row r="1023" spans="651:702">
      <c r="YA1023" s="135" t="str">
        <f>IF(YC1023 &lt;&gt; "", (COUNTIF($YC$212:YC1023,YC1023)&amp;"_"&amp;YC1023),"")</f>
        <v/>
      </c>
      <c r="YB1023" s="136" t="str">
        <f>IFERROR(IF(Purchase!A813 &lt;&gt;"",Purchase!A813,""),"")</f>
        <v/>
      </c>
      <c r="YC1023" s="137" t="str">
        <f>IFERROR(IF(Purchase!B813 &lt;&gt;"",Purchase!B813,""),"")</f>
        <v/>
      </c>
      <c r="YD1023" s="137" t="str">
        <f>IFERROR(IF(Purchase!C813 &lt;&gt;"",Purchase!C813,""),"")</f>
        <v/>
      </c>
      <c r="YE1023" s="137" t="str">
        <f>IFERROR(IF(Purchase!D813 &lt;&gt;"",Purchase!D813,""),"")</f>
        <v/>
      </c>
      <c r="YF1023" s="137" t="str">
        <f>IFERROR(IF(Purchase!E813 &lt;&gt;"",Purchase!E813,""),"")</f>
        <v/>
      </c>
      <c r="YG1023" s="137" t="str">
        <f>IFERROR(IF(Purchase!F813 &lt;&gt;"",Purchase!F813,""),"")</f>
        <v/>
      </c>
      <c r="YH1023" s="137" t="str">
        <f>IFERROR(IF(Purchase!G813 &lt;&gt;"",Purchase!G813,""),"")</f>
        <v/>
      </c>
      <c r="YI1023" s="137" t="str">
        <f>IFERROR(IF(Purchase!H813 &lt;&gt;"",Purchase!H813,""),"")</f>
        <v/>
      </c>
      <c r="YJ1023" s="137" t="str">
        <f>IFERROR(IF(Purchase!I813 &lt;&gt;"",Purchase!I813,""),"")</f>
        <v/>
      </c>
      <c r="YK1023" s="137" t="str">
        <f>IFERROR(IF(Purchase!J813 &lt;&gt;"",Purchase!J813,""),"")</f>
        <v/>
      </c>
      <c r="YL1023" s="149" t="str">
        <f t="shared" si="39"/>
        <v/>
      </c>
      <c r="YM1023" s="135"/>
      <c r="YN1023" s="138"/>
      <c r="YO1023" s="139"/>
      <c r="YP1023" s="138"/>
      <c r="YQ1023" s="138"/>
      <c r="YR1023" s="140"/>
      <c r="YS1023" s="138"/>
      <c r="YT1023" s="138"/>
      <c r="YU1023" s="141"/>
      <c r="YV1023" s="135"/>
      <c r="YW1023" s="135"/>
      <c r="YX1023" s="135"/>
      <c r="YY1023" s="135"/>
      <c r="YZ1023" s="135"/>
      <c r="ZA1023" s="135"/>
      <c r="ZB1023" s="135"/>
      <c r="ZC1023" s="135"/>
      <c r="ZD1023" s="135" t="str">
        <f>IF(ZG1023 &lt;&gt; "",(COUNTIF($ZG$212:ZG1023,ZG1023)&amp;"_"&amp;ZG1023),"")</f>
        <v/>
      </c>
      <c r="ZE1023" s="142" t="str">
        <f>IFERROR(IF(Sale!A814 &lt;&gt; "", Sale!A814, ""), "")</f>
        <v/>
      </c>
      <c r="ZF1023" s="135" t="str">
        <f>IFERROR(IF(Sale!B814 &lt;&gt; "", Sale!B814, ""), "")</f>
        <v/>
      </c>
      <c r="ZG1023" s="135" t="str">
        <f>IFERROR(IF(Sale!C814 &lt;&gt; "", Sale!C814, ""), "")</f>
        <v/>
      </c>
      <c r="ZH1023" s="135" t="str">
        <f>IFERROR(IF(Sale!D814 &lt;&gt; "", Sale!D814, ""), "")</f>
        <v/>
      </c>
      <c r="ZI1023" s="135" t="str">
        <f>IFERROR(IF(Sale!E814 &lt;&gt; "", Sale!E814, ""), "")</f>
        <v/>
      </c>
      <c r="ZJ1023" s="135" t="str">
        <f>IFERROR(IF(Sale!F814 &lt;&gt; "", Sale!F814, ""), "")</f>
        <v/>
      </c>
      <c r="ZK1023" s="135" t="str">
        <f>IFERROR(IF(Sale!G814 &lt;&gt; "", Sale!G814, ""), "")</f>
        <v/>
      </c>
      <c r="ZL1023" s="135" t="str">
        <f>IFERROR(IF(Sale!H814 &lt;&gt; "", Sale!H814, ""), "")</f>
        <v/>
      </c>
      <c r="ZM1023" s="135" t="str">
        <f>IFERROR(IF(Sale!I814 &lt;&gt; "", Sale!I814, ""), "")</f>
        <v/>
      </c>
      <c r="ZN1023" s="135" t="str">
        <f>IFERROR(IF(Sale!J814 &lt;&gt; "", Sale!J814, ""), "")</f>
        <v/>
      </c>
      <c r="ZO1023" s="135" t="str">
        <f>IFERROR(IF(Sale!K814 &lt;&gt; "", Sale!K814, ""), "")</f>
        <v/>
      </c>
      <c r="ZP1023" s="135" t="str">
        <f>IFERROR(IF(Sale!L814 &lt;&gt; "", Sale!L814, ""), "")</f>
        <v/>
      </c>
      <c r="ZQ1023" s="135" t="str">
        <f>IFERROR(IF(Sale!M814 &lt;&gt; "", Sale!M814, ""), "")</f>
        <v/>
      </c>
      <c r="ZR1023" s="135" t="str">
        <f>IFERROR(IF(Sale!N814 &lt;&gt; "", Sale!N814, ""), "")</f>
        <v/>
      </c>
      <c r="ZS1023" s="135" t="str">
        <f>IFERROR(IF(Sale!O814 &lt;&gt; "", Sale!O814, ""), "")</f>
        <v/>
      </c>
      <c r="ZT1023" s="135"/>
      <c r="ZU1023" s="135"/>
      <c r="ZV1023" s="135"/>
      <c r="ZW1023" s="135"/>
      <c r="ZX1023" s="139"/>
      <c r="ZY1023" s="135"/>
      <c r="ZZ1023" s="135"/>
    </row>
    <row r="1024" spans="651:702">
      <c r="YA1024" s="135" t="str">
        <f>IF(YC1024 &lt;&gt; "", (COUNTIF($YC$212:YC1024,YC1024)&amp;"_"&amp;YC1024),"")</f>
        <v/>
      </c>
      <c r="YB1024" s="136" t="str">
        <f>IFERROR(IF(Purchase!A814 &lt;&gt;"",Purchase!A814,""),"")</f>
        <v/>
      </c>
      <c r="YC1024" s="137" t="str">
        <f>IFERROR(IF(Purchase!B814 &lt;&gt;"",Purchase!B814,""),"")</f>
        <v/>
      </c>
      <c r="YD1024" s="137" t="str">
        <f>IFERROR(IF(Purchase!C814 &lt;&gt;"",Purchase!C814,""),"")</f>
        <v/>
      </c>
      <c r="YE1024" s="137" t="str">
        <f>IFERROR(IF(Purchase!D814 &lt;&gt;"",Purchase!D814,""),"")</f>
        <v/>
      </c>
      <c r="YF1024" s="137" t="str">
        <f>IFERROR(IF(Purchase!E814 &lt;&gt;"",Purchase!E814,""),"")</f>
        <v/>
      </c>
      <c r="YG1024" s="137" t="str">
        <f>IFERROR(IF(Purchase!F814 &lt;&gt;"",Purchase!F814,""),"")</f>
        <v/>
      </c>
      <c r="YH1024" s="137" t="str">
        <f>IFERROR(IF(Purchase!G814 &lt;&gt;"",Purchase!G814,""),"")</f>
        <v/>
      </c>
      <c r="YI1024" s="137" t="str">
        <f>IFERROR(IF(Purchase!H814 &lt;&gt;"",Purchase!H814,""),"")</f>
        <v/>
      </c>
      <c r="YJ1024" s="137" t="str">
        <f>IFERROR(IF(Purchase!I814 &lt;&gt;"",Purchase!I814,""),"")</f>
        <v/>
      </c>
      <c r="YK1024" s="137" t="str">
        <f>IFERROR(IF(Purchase!J814 &lt;&gt;"",Purchase!J814,""),"")</f>
        <v/>
      </c>
      <c r="YL1024" s="149" t="str">
        <f t="shared" si="39"/>
        <v/>
      </c>
      <c r="YM1024" s="135"/>
      <c r="YN1024" s="138"/>
      <c r="YO1024" s="139"/>
      <c r="YP1024" s="138"/>
      <c r="YQ1024" s="138"/>
      <c r="YR1024" s="140"/>
      <c r="YS1024" s="138"/>
      <c r="YT1024" s="138"/>
      <c r="YU1024" s="141"/>
      <c r="YV1024" s="135"/>
      <c r="YW1024" s="135"/>
      <c r="YX1024" s="135"/>
      <c r="YY1024" s="135"/>
      <c r="YZ1024" s="135"/>
      <c r="ZA1024" s="135"/>
      <c r="ZB1024" s="135"/>
      <c r="ZC1024" s="135"/>
      <c r="ZD1024" s="135" t="str">
        <f>IF(ZG1024 &lt;&gt; "",(COUNTIF($ZG$212:ZG1024,ZG1024)&amp;"_"&amp;ZG1024),"")</f>
        <v/>
      </c>
      <c r="ZE1024" s="142" t="str">
        <f>IFERROR(IF(Sale!A815 &lt;&gt; "", Sale!A815, ""), "")</f>
        <v/>
      </c>
      <c r="ZF1024" s="135" t="str">
        <f>IFERROR(IF(Sale!B815 &lt;&gt; "", Sale!B815, ""), "")</f>
        <v/>
      </c>
      <c r="ZG1024" s="135" t="str">
        <f>IFERROR(IF(Sale!C815 &lt;&gt; "", Sale!C815, ""), "")</f>
        <v/>
      </c>
      <c r="ZH1024" s="135" t="str">
        <f>IFERROR(IF(Sale!D815 &lt;&gt; "", Sale!D815, ""), "")</f>
        <v/>
      </c>
      <c r="ZI1024" s="135" t="str">
        <f>IFERROR(IF(Sale!E815 &lt;&gt; "", Sale!E815, ""), "")</f>
        <v/>
      </c>
      <c r="ZJ1024" s="135" t="str">
        <f>IFERROR(IF(Sale!F815 &lt;&gt; "", Sale!F815, ""), "")</f>
        <v/>
      </c>
      <c r="ZK1024" s="135" t="str">
        <f>IFERROR(IF(Sale!G815 &lt;&gt; "", Sale!G815, ""), "")</f>
        <v/>
      </c>
      <c r="ZL1024" s="135" t="str">
        <f>IFERROR(IF(Sale!H815 &lt;&gt; "", Sale!H815, ""), "")</f>
        <v/>
      </c>
      <c r="ZM1024" s="135" t="str">
        <f>IFERROR(IF(Sale!I815 &lt;&gt; "", Sale!I815, ""), "")</f>
        <v/>
      </c>
      <c r="ZN1024" s="135" t="str">
        <f>IFERROR(IF(Sale!J815 &lt;&gt; "", Sale!J815, ""), "")</f>
        <v/>
      </c>
      <c r="ZO1024" s="135" t="str">
        <f>IFERROR(IF(Sale!K815 &lt;&gt; "", Sale!K815, ""), "")</f>
        <v/>
      </c>
      <c r="ZP1024" s="135" t="str">
        <f>IFERROR(IF(Sale!L815 &lt;&gt; "", Sale!L815, ""), "")</f>
        <v/>
      </c>
      <c r="ZQ1024" s="135" t="str">
        <f>IFERROR(IF(Sale!M815 &lt;&gt; "", Sale!M815, ""), "")</f>
        <v/>
      </c>
      <c r="ZR1024" s="135" t="str">
        <f>IFERROR(IF(Sale!N815 &lt;&gt; "", Sale!N815, ""), "")</f>
        <v/>
      </c>
      <c r="ZS1024" s="135" t="str">
        <f>IFERROR(IF(Sale!O815 &lt;&gt; "", Sale!O815, ""), "")</f>
        <v/>
      </c>
      <c r="ZT1024" s="135"/>
      <c r="ZU1024" s="135"/>
      <c r="ZV1024" s="135"/>
      <c r="ZW1024" s="135"/>
      <c r="ZX1024" s="139"/>
      <c r="ZY1024" s="135"/>
      <c r="ZZ1024" s="135"/>
    </row>
    <row r="1025" spans="651:702">
      <c r="YA1025" s="135" t="str">
        <f>IF(YC1025 &lt;&gt; "", (COUNTIF($YC$212:YC1025,YC1025)&amp;"_"&amp;YC1025),"")</f>
        <v/>
      </c>
      <c r="YB1025" s="136" t="str">
        <f>IFERROR(IF(Purchase!A815 &lt;&gt;"",Purchase!A815,""),"")</f>
        <v/>
      </c>
      <c r="YC1025" s="137" t="str">
        <f>IFERROR(IF(Purchase!B815 &lt;&gt;"",Purchase!B815,""),"")</f>
        <v/>
      </c>
      <c r="YD1025" s="137" t="str">
        <f>IFERROR(IF(Purchase!C815 &lt;&gt;"",Purchase!C815,""),"")</f>
        <v/>
      </c>
      <c r="YE1025" s="137" t="str">
        <f>IFERROR(IF(Purchase!D815 &lt;&gt;"",Purchase!D815,""),"")</f>
        <v/>
      </c>
      <c r="YF1025" s="137" t="str">
        <f>IFERROR(IF(Purchase!E815 &lt;&gt;"",Purchase!E815,""),"")</f>
        <v/>
      </c>
      <c r="YG1025" s="137" t="str">
        <f>IFERROR(IF(Purchase!F815 &lt;&gt;"",Purchase!F815,""),"")</f>
        <v/>
      </c>
      <c r="YH1025" s="137" t="str">
        <f>IFERROR(IF(Purchase!G815 &lt;&gt;"",Purchase!G815,""),"")</f>
        <v/>
      </c>
      <c r="YI1025" s="137" t="str">
        <f>IFERROR(IF(Purchase!H815 &lt;&gt;"",Purchase!H815,""),"")</f>
        <v/>
      </c>
      <c r="YJ1025" s="137" t="str">
        <f>IFERROR(IF(Purchase!I815 &lt;&gt;"",Purchase!I815,""),"")</f>
        <v/>
      </c>
      <c r="YK1025" s="137" t="str">
        <f>IFERROR(IF(Purchase!J815 &lt;&gt;"",Purchase!J815,""),"")</f>
        <v/>
      </c>
      <c r="YL1025" s="149" t="str">
        <f t="shared" si="39"/>
        <v/>
      </c>
      <c r="YM1025" s="135"/>
      <c r="YN1025" s="138"/>
      <c r="YO1025" s="139"/>
      <c r="YP1025" s="138"/>
      <c r="YQ1025" s="138"/>
      <c r="YR1025" s="140"/>
      <c r="YS1025" s="138"/>
      <c r="YT1025" s="138"/>
      <c r="YU1025" s="141"/>
      <c r="YV1025" s="135"/>
      <c r="YW1025" s="135"/>
      <c r="YX1025" s="135"/>
      <c r="YY1025" s="135"/>
      <c r="YZ1025" s="135"/>
      <c r="ZA1025" s="135"/>
      <c r="ZB1025" s="135"/>
      <c r="ZC1025" s="135"/>
      <c r="ZD1025" s="135" t="str">
        <f>IF(ZG1025 &lt;&gt; "",(COUNTIF($ZG$212:ZG1025,ZG1025)&amp;"_"&amp;ZG1025),"")</f>
        <v/>
      </c>
      <c r="ZE1025" s="142" t="str">
        <f>IFERROR(IF(Sale!A816 &lt;&gt; "", Sale!A816, ""), "")</f>
        <v/>
      </c>
      <c r="ZF1025" s="135" t="str">
        <f>IFERROR(IF(Sale!B816 &lt;&gt; "", Sale!B816, ""), "")</f>
        <v/>
      </c>
      <c r="ZG1025" s="135" t="str">
        <f>IFERROR(IF(Sale!C816 &lt;&gt; "", Sale!C816, ""), "")</f>
        <v/>
      </c>
      <c r="ZH1025" s="135" t="str">
        <f>IFERROR(IF(Sale!D816 &lt;&gt; "", Sale!D816, ""), "")</f>
        <v/>
      </c>
      <c r="ZI1025" s="135" t="str">
        <f>IFERROR(IF(Sale!E816 &lt;&gt; "", Sale!E816, ""), "")</f>
        <v/>
      </c>
      <c r="ZJ1025" s="135" t="str">
        <f>IFERROR(IF(Sale!F816 &lt;&gt; "", Sale!F816, ""), "")</f>
        <v/>
      </c>
      <c r="ZK1025" s="135" t="str">
        <f>IFERROR(IF(Sale!G816 &lt;&gt; "", Sale!G816, ""), "")</f>
        <v/>
      </c>
      <c r="ZL1025" s="135" t="str">
        <f>IFERROR(IF(Sale!H816 &lt;&gt; "", Sale!H816, ""), "")</f>
        <v/>
      </c>
      <c r="ZM1025" s="135" t="str">
        <f>IFERROR(IF(Sale!I816 &lt;&gt; "", Sale!I816, ""), "")</f>
        <v/>
      </c>
      <c r="ZN1025" s="135" t="str">
        <f>IFERROR(IF(Sale!J816 &lt;&gt; "", Sale!J816, ""), "")</f>
        <v/>
      </c>
      <c r="ZO1025" s="135" t="str">
        <f>IFERROR(IF(Sale!K816 &lt;&gt; "", Sale!K816, ""), "")</f>
        <v/>
      </c>
      <c r="ZP1025" s="135" t="str">
        <f>IFERROR(IF(Sale!L816 &lt;&gt; "", Sale!L816, ""), "")</f>
        <v/>
      </c>
      <c r="ZQ1025" s="135" t="str">
        <f>IFERROR(IF(Sale!M816 &lt;&gt; "", Sale!M816, ""), "")</f>
        <v/>
      </c>
      <c r="ZR1025" s="135" t="str">
        <f>IFERROR(IF(Sale!N816 &lt;&gt; "", Sale!N816, ""), "")</f>
        <v/>
      </c>
      <c r="ZS1025" s="135" t="str">
        <f>IFERROR(IF(Sale!O816 &lt;&gt; "", Sale!O816, ""), "")</f>
        <v/>
      </c>
      <c r="ZT1025" s="135"/>
      <c r="ZU1025" s="135"/>
      <c r="ZV1025" s="135"/>
      <c r="ZW1025" s="135"/>
      <c r="ZX1025" s="139"/>
      <c r="ZY1025" s="135"/>
      <c r="ZZ1025" s="135"/>
    </row>
    <row r="1026" spans="651:702">
      <c r="YA1026" s="135" t="str">
        <f>IF(YC1026 &lt;&gt; "", (COUNTIF($YC$212:YC1026,YC1026)&amp;"_"&amp;YC1026),"")</f>
        <v/>
      </c>
      <c r="YB1026" s="136" t="str">
        <f>IFERROR(IF(Purchase!A816 &lt;&gt;"",Purchase!A816,""),"")</f>
        <v/>
      </c>
      <c r="YC1026" s="137" t="str">
        <f>IFERROR(IF(Purchase!B816 &lt;&gt;"",Purchase!B816,""),"")</f>
        <v/>
      </c>
      <c r="YD1026" s="137" t="str">
        <f>IFERROR(IF(Purchase!C816 &lt;&gt;"",Purchase!C816,""),"")</f>
        <v/>
      </c>
      <c r="YE1026" s="137" t="str">
        <f>IFERROR(IF(Purchase!D816 &lt;&gt;"",Purchase!D816,""),"")</f>
        <v/>
      </c>
      <c r="YF1026" s="137" t="str">
        <f>IFERROR(IF(Purchase!E816 &lt;&gt;"",Purchase!E816,""),"")</f>
        <v/>
      </c>
      <c r="YG1026" s="137" t="str">
        <f>IFERROR(IF(Purchase!F816 &lt;&gt;"",Purchase!F816,""),"")</f>
        <v/>
      </c>
      <c r="YH1026" s="137" t="str">
        <f>IFERROR(IF(Purchase!G816 &lt;&gt;"",Purchase!G816,""),"")</f>
        <v/>
      </c>
      <c r="YI1026" s="137" t="str">
        <f>IFERROR(IF(Purchase!H816 &lt;&gt;"",Purchase!H816,""),"")</f>
        <v/>
      </c>
      <c r="YJ1026" s="137" t="str">
        <f>IFERROR(IF(Purchase!I816 &lt;&gt;"",Purchase!I816,""),"")</f>
        <v/>
      </c>
      <c r="YK1026" s="137" t="str">
        <f>IFERROR(IF(Purchase!J816 &lt;&gt;"",Purchase!J816,""),"")</f>
        <v/>
      </c>
      <c r="YL1026" s="149" t="str">
        <f t="shared" si="39"/>
        <v/>
      </c>
      <c r="YM1026" s="135"/>
      <c r="YN1026" s="138"/>
      <c r="YO1026" s="139"/>
      <c r="YP1026" s="138"/>
      <c r="YQ1026" s="138"/>
      <c r="YR1026" s="140"/>
      <c r="YS1026" s="138"/>
      <c r="YT1026" s="138"/>
      <c r="YU1026" s="141"/>
      <c r="YV1026" s="135"/>
      <c r="YW1026" s="135"/>
      <c r="YX1026" s="135"/>
      <c r="YY1026" s="135"/>
      <c r="YZ1026" s="135"/>
      <c r="ZA1026" s="135"/>
      <c r="ZB1026" s="135"/>
      <c r="ZC1026" s="135"/>
      <c r="ZD1026" s="135" t="str">
        <f>IF(ZG1026 &lt;&gt; "",(COUNTIF($ZG$212:ZG1026,ZG1026)&amp;"_"&amp;ZG1026),"")</f>
        <v/>
      </c>
      <c r="ZE1026" s="142" t="str">
        <f>IFERROR(IF(Sale!A817 &lt;&gt; "", Sale!A817, ""), "")</f>
        <v/>
      </c>
      <c r="ZF1026" s="135" t="str">
        <f>IFERROR(IF(Sale!B817 &lt;&gt; "", Sale!B817, ""), "")</f>
        <v/>
      </c>
      <c r="ZG1026" s="135" t="str">
        <f>IFERROR(IF(Sale!C817 &lt;&gt; "", Sale!C817, ""), "")</f>
        <v/>
      </c>
      <c r="ZH1026" s="135" t="str">
        <f>IFERROR(IF(Sale!D817 &lt;&gt; "", Sale!D817, ""), "")</f>
        <v/>
      </c>
      <c r="ZI1026" s="135" t="str">
        <f>IFERROR(IF(Sale!E817 &lt;&gt; "", Sale!E817, ""), "")</f>
        <v/>
      </c>
      <c r="ZJ1026" s="135" t="str">
        <f>IFERROR(IF(Sale!F817 &lt;&gt; "", Sale!F817, ""), "")</f>
        <v/>
      </c>
      <c r="ZK1026" s="135" t="str">
        <f>IFERROR(IF(Sale!G817 &lt;&gt; "", Sale!G817, ""), "")</f>
        <v/>
      </c>
      <c r="ZL1026" s="135" t="str">
        <f>IFERROR(IF(Sale!H817 &lt;&gt; "", Sale!H817, ""), "")</f>
        <v/>
      </c>
      <c r="ZM1026" s="135" t="str">
        <f>IFERROR(IF(Sale!I817 &lt;&gt; "", Sale!I817, ""), "")</f>
        <v/>
      </c>
      <c r="ZN1026" s="135" t="str">
        <f>IFERROR(IF(Sale!J817 &lt;&gt; "", Sale!J817, ""), "")</f>
        <v/>
      </c>
      <c r="ZO1026" s="135" t="str">
        <f>IFERROR(IF(Sale!K817 &lt;&gt; "", Sale!K817, ""), "")</f>
        <v/>
      </c>
      <c r="ZP1026" s="135" t="str">
        <f>IFERROR(IF(Sale!L817 &lt;&gt; "", Sale!L817, ""), "")</f>
        <v/>
      </c>
      <c r="ZQ1026" s="135" t="str">
        <f>IFERROR(IF(Sale!M817 &lt;&gt; "", Sale!M817, ""), "")</f>
        <v/>
      </c>
      <c r="ZR1026" s="135" t="str">
        <f>IFERROR(IF(Sale!N817 &lt;&gt; "", Sale!N817, ""), "")</f>
        <v/>
      </c>
      <c r="ZS1026" s="135" t="str">
        <f>IFERROR(IF(Sale!O817 &lt;&gt; "", Sale!O817, ""), "")</f>
        <v/>
      </c>
      <c r="ZT1026" s="135"/>
      <c r="ZU1026" s="135"/>
      <c r="ZV1026" s="135"/>
      <c r="ZW1026" s="135"/>
      <c r="ZX1026" s="139"/>
      <c r="ZY1026" s="135"/>
      <c r="ZZ1026" s="135"/>
    </row>
    <row r="1027" spans="651:702">
      <c r="YA1027" s="135" t="str">
        <f>IF(YC1027 &lt;&gt; "", (COUNTIF($YC$212:YC1027,YC1027)&amp;"_"&amp;YC1027),"")</f>
        <v/>
      </c>
      <c r="YB1027" s="136" t="str">
        <f>IFERROR(IF(Purchase!A817 &lt;&gt;"",Purchase!A817,""),"")</f>
        <v/>
      </c>
      <c r="YC1027" s="137" t="str">
        <f>IFERROR(IF(Purchase!B817 &lt;&gt;"",Purchase!B817,""),"")</f>
        <v/>
      </c>
      <c r="YD1027" s="137" t="str">
        <f>IFERROR(IF(Purchase!C817 &lt;&gt;"",Purchase!C817,""),"")</f>
        <v/>
      </c>
      <c r="YE1027" s="137" t="str">
        <f>IFERROR(IF(Purchase!D817 &lt;&gt;"",Purchase!D817,""),"")</f>
        <v/>
      </c>
      <c r="YF1027" s="137" t="str">
        <f>IFERROR(IF(Purchase!E817 &lt;&gt;"",Purchase!E817,""),"")</f>
        <v/>
      </c>
      <c r="YG1027" s="137" t="str">
        <f>IFERROR(IF(Purchase!F817 &lt;&gt;"",Purchase!F817,""),"")</f>
        <v/>
      </c>
      <c r="YH1027" s="137" t="str">
        <f>IFERROR(IF(Purchase!G817 &lt;&gt;"",Purchase!G817,""),"")</f>
        <v/>
      </c>
      <c r="YI1027" s="137" t="str">
        <f>IFERROR(IF(Purchase!H817 &lt;&gt;"",Purchase!H817,""),"")</f>
        <v/>
      </c>
      <c r="YJ1027" s="137" t="str">
        <f>IFERROR(IF(Purchase!I817 &lt;&gt;"",Purchase!I817,""),"")</f>
        <v/>
      </c>
      <c r="YK1027" s="137" t="str">
        <f>IFERROR(IF(Purchase!J817 &lt;&gt;"",Purchase!J817,""),"")</f>
        <v/>
      </c>
      <c r="YL1027" s="149" t="str">
        <f t="shared" si="39"/>
        <v/>
      </c>
      <c r="YM1027" s="135"/>
      <c r="YN1027" s="138"/>
      <c r="YO1027" s="139"/>
      <c r="YP1027" s="138"/>
      <c r="YQ1027" s="138"/>
      <c r="YR1027" s="140"/>
      <c r="YS1027" s="138"/>
      <c r="YT1027" s="138"/>
      <c r="YU1027" s="141"/>
      <c r="YV1027" s="135"/>
      <c r="YW1027" s="135"/>
      <c r="YX1027" s="135"/>
      <c r="YY1027" s="135"/>
      <c r="YZ1027" s="135"/>
      <c r="ZA1027" s="135"/>
      <c r="ZB1027" s="135"/>
      <c r="ZC1027" s="135"/>
      <c r="ZD1027" s="135" t="str">
        <f>IF(ZG1027 &lt;&gt; "",(COUNTIF($ZG$212:ZG1027,ZG1027)&amp;"_"&amp;ZG1027),"")</f>
        <v/>
      </c>
      <c r="ZE1027" s="142" t="str">
        <f>IFERROR(IF(Sale!A818 &lt;&gt; "", Sale!A818, ""), "")</f>
        <v/>
      </c>
      <c r="ZF1027" s="135" t="str">
        <f>IFERROR(IF(Sale!B818 &lt;&gt; "", Sale!B818, ""), "")</f>
        <v/>
      </c>
      <c r="ZG1027" s="135" t="str">
        <f>IFERROR(IF(Sale!C818 &lt;&gt; "", Sale!C818, ""), "")</f>
        <v/>
      </c>
      <c r="ZH1027" s="135" t="str">
        <f>IFERROR(IF(Sale!D818 &lt;&gt; "", Sale!D818, ""), "")</f>
        <v/>
      </c>
      <c r="ZI1027" s="135" t="str">
        <f>IFERROR(IF(Sale!E818 &lt;&gt; "", Sale!E818, ""), "")</f>
        <v/>
      </c>
      <c r="ZJ1027" s="135" t="str">
        <f>IFERROR(IF(Sale!F818 &lt;&gt; "", Sale!F818, ""), "")</f>
        <v/>
      </c>
      <c r="ZK1027" s="135" t="str">
        <f>IFERROR(IF(Sale!G818 &lt;&gt; "", Sale!G818, ""), "")</f>
        <v/>
      </c>
      <c r="ZL1027" s="135" t="str">
        <f>IFERROR(IF(Sale!H818 &lt;&gt; "", Sale!H818, ""), "")</f>
        <v/>
      </c>
      <c r="ZM1027" s="135" t="str">
        <f>IFERROR(IF(Sale!I818 &lt;&gt; "", Sale!I818, ""), "")</f>
        <v/>
      </c>
      <c r="ZN1027" s="135" t="str">
        <f>IFERROR(IF(Sale!J818 &lt;&gt; "", Sale!J818, ""), "")</f>
        <v/>
      </c>
      <c r="ZO1027" s="135" t="str">
        <f>IFERROR(IF(Sale!K818 &lt;&gt; "", Sale!K818, ""), "")</f>
        <v/>
      </c>
      <c r="ZP1027" s="135" t="str">
        <f>IFERROR(IF(Sale!L818 &lt;&gt; "", Sale!L818, ""), "")</f>
        <v/>
      </c>
      <c r="ZQ1027" s="135" t="str">
        <f>IFERROR(IF(Sale!M818 &lt;&gt; "", Sale!M818, ""), "")</f>
        <v/>
      </c>
      <c r="ZR1027" s="135" t="str">
        <f>IFERROR(IF(Sale!N818 &lt;&gt; "", Sale!N818, ""), "")</f>
        <v/>
      </c>
      <c r="ZS1027" s="135" t="str">
        <f>IFERROR(IF(Sale!O818 &lt;&gt; "", Sale!O818, ""), "")</f>
        <v/>
      </c>
      <c r="ZT1027" s="135"/>
      <c r="ZU1027" s="135"/>
      <c r="ZV1027" s="135"/>
      <c r="ZW1027" s="135"/>
      <c r="ZX1027" s="139"/>
      <c r="ZY1027" s="135"/>
      <c r="ZZ1027" s="135"/>
    </row>
    <row r="1028" spans="651:702">
      <c r="YA1028" s="135" t="str">
        <f>IF(YC1028 &lt;&gt; "", (COUNTIF($YC$212:YC1028,YC1028)&amp;"_"&amp;YC1028),"")</f>
        <v/>
      </c>
      <c r="YB1028" s="136" t="str">
        <f>IFERROR(IF(Purchase!A818 &lt;&gt;"",Purchase!A818,""),"")</f>
        <v/>
      </c>
      <c r="YC1028" s="137" t="str">
        <f>IFERROR(IF(Purchase!B818 &lt;&gt;"",Purchase!B818,""),"")</f>
        <v/>
      </c>
      <c r="YD1028" s="137" t="str">
        <f>IFERROR(IF(Purchase!C818 &lt;&gt;"",Purchase!C818,""),"")</f>
        <v/>
      </c>
      <c r="YE1028" s="137" t="str">
        <f>IFERROR(IF(Purchase!D818 &lt;&gt;"",Purchase!D818,""),"")</f>
        <v/>
      </c>
      <c r="YF1028" s="137" t="str">
        <f>IFERROR(IF(Purchase!E818 &lt;&gt;"",Purchase!E818,""),"")</f>
        <v/>
      </c>
      <c r="YG1028" s="137" t="str">
        <f>IFERROR(IF(Purchase!F818 &lt;&gt;"",Purchase!F818,""),"")</f>
        <v/>
      </c>
      <c r="YH1028" s="137" t="str">
        <f>IFERROR(IF(Purchase!G818 &lt;&gt;"",Purchase!G818,""),"")</f>
        <v/>
      </c>
      <c r="YI1028" s="137" t="str">
        <f>IFERROR(IF(Purchase!H818 &lt;&gt;"",Purchase!H818,""),"")</f>
        <v/>
      </c>
      <c r="YJ1028" s="137" t="str">
        <f>IFERROR(IF(Purchase!I818 &lt;&gt;"",Purchase!I818,""),"")</f>
        <v/>
      </c>
      <c r="YK1028" s="137" t="str">
        <f>IFERROR(IF(Purchase!J818 &lt;&gt;"",Purchase!J818,""),"")</f>
        <v/>
      </c>
      <c r="YL1028" s="149" t="str">
        <f t="shared" si="39"/>
        <v/>
      </c>
      <c r="YM1028" s="135"/>
      <c r="YN1028" s="138"/>
      <c r="YO1028" s="139"/>
      <c r="YP1028" s="138"/>
      <c r="YQ1028" s="138"/>
      <c r="YR1028" s="140"/>
      <c r="YS1028" s="138"/>
      <c r="YT1028" s="138"/>
      <c r="YU1028" s="141"/>
      <c r="YV1028" s="135"/>
      <c r="YW1028" s="135"/>
      <c r="YX1028" s="135"/>
      <c r="YY1028" s="135"/>
      <c r="YZ1028" s="135"/>
      <c r="ZA1028" s="135"/>
      <c r="ZB1028" s="135"/>
      <c r="ZC1028" s="135"/>
      <c r="ZD1028" s="135" t="str">
        <f>IF(ZG1028 &lt;&gt; "",(COUNTIF($ZG$212:ZG1028,ZG1028)&amp;"_"&amp;ZG1028),"")</f>
        <v/>
      </c>
      <c r="ZE1028" s="142" t="str">
        <f>IFERROR(IF(Sale!A819 &lt;&gt; "", Sale!A819, ""), "")</f>
        <v/>
      </c>
      <c r="ZF1028" s="135" t="str">
        <f>IFERROR(IF(Sale!B819 &lt;&gt; "", Sale!B819, ""), "")</f>
        <v/>
      </c>
      <c r="ZG1028" s="135" t="str">
        <f>IFERROR(IF(Sale!C819 &lt;&gt; "", Sale!C819, ""), "")</f>
        <v/>
      </c>
      <c r="ZH1028" s="135" t="str">
        <f>IFERROR(IF(Sale!D819 &lt;&gt; "", Sale!D819, ""), "")</f>
        <v/>
      </c>
      <c r="ZI1028" s="135" t="str">
        <f>IFERROR(IF(Sale!E819 &lt;&gt; "", Sale!E819, ""), "")</f>
        <v/>
      </c>
      <c r="ZJ1028" s="135" t="str">
        <f>IFERROR(IF(Sale!F819 &lt;&gt; "", Sale!F819, ""), "")</f>
        <v/>
      </c>
      <c r="ZK1028" s="135" t="str">
        <f>IFERROR(IF(Sale!G819 &lt;&gt; "", Sale!G819, ""), "")</f>
        <v/>
      </c>
      <c r="ZL1028" s="135" t="str">
        <f>IFERROR(IF(Sale!H819 &lt;&gt; "", Sale!H819, ""), "")</f>
        <v/>
      </c>
      <c r="ZM1028" s="135" t="str">
        <f>IFERROR(IF(Sale!I819 &lt;&gt; "", Sale!I819, ""), "")</f>
        <v/>
      </c>
      <c r="ZN1028" s="135" t="str">
        <f>IFERROR(IF(Sale!J819 &lt;&gt; "", Sale!J819, ""), "")</f>
        <v/>
      </c>
      <c r="ZO1028" s="135" t="str">
        <f>IFERROR(IF(Sale!K819 &lt;&gt; "", Sale!K819, ""), "")</f>
        <v/>
      </c>
      <c r="ZP1028" s="135" t="str">
        <f>IFERROR(IF(Sale!L819 &lt;&gt; "", Sale!L819, ""), "")</f>
        <v/>
      </c>
      <c r="ZQ1028" s="135" t="str">
        <f>IFERROR(IF(Sale!M819 &lt;&gt; "", Sale!M819, ""), "")</f>
        <v/>
      </c>
      <c r="ZR1028" s="135" t="str">
        <f>IFERROR(IF(Sale!N819 &lt;&gt; "", Sale!N819, ""), "")</f>
        <v/>
      </c>
      <c r="ZS1028" s="135" t="str">
        <f>IFERROR(IF(Sale!O819 &lt;&gt; "", Sale!O819, ""), "")</f>
        <v/>
      </c>
      <c r="ZT1028" s="135"/>
      <c r="ZU1028" s="135"/>
      <c r="ZV1028" s="135"/>
      <c r="ZW1028" s="135"/>
      <c r="ZX1028" s="139"/>
      <c r="ZY1028" s="135"/>
      <c r="ZZ1028" s="135"/>
    </row>
    <row r="1029" spans="651:702">
      <c r="YA1029" s="135" t="str">
        <f>IF(YC1029 &lt;&gt; "", (COUNTIF($YC$212:YC1029,YC1029)&amp;"_"&amp;YC1029),"")</f>
        <v/>
      </c>
      <c r="YB1029" s="136" t="str">
        <f>IFERROR(IF(Purchase!A819 &lt;&gt;"",Purchase!A819,""),"")</f>
        <v/>
      </c>
      <c r="YC1029" s="137" t="str">
        <f>IFERROR(IF(Purchase!B819 &lt;&gt;"",Purchase!B819,""),"")</f>
        <v/>
      </c>
      <c r="YD1029" s="137" t="str">
        <f>IFERROR(IF(Purchase!C819 &lt;&gt;"",Purchase!C819,""),"")</f>
        <v/>
      </c>
      <c r="YE1029" s="137" t="str">
        <f>IFERROR(IF(Purchase!D819 &lt;&gt;"",Purchase!D819,""),"")</f>
        <v/>
      </c>
      <c r="YF1029" s="137" t="str">
        <f>IFERROR(IF(Purchase!E819 &lt;&gt;"",Purchase!E819,""),"")</f>
        <v/>
      </c>
      <c r="YG1029" s="137" t="str">
        <f>IFERROR(IF(Purchase!F819 &lt;&gt;"",Purchase!F819,""),"")</f>
        <v/>
      </c>
      <c r="YH1029" s="137" t="str">
        <f>IFERROR(IF(Purchase!G819 &lt;&gt;"",Purchase!G819,""),"")</f>
        <v/>
      </c>
      <c r="YI1029" s="137" t="str">
        <f>IFERROR(IF(Purchase!H819 &lt;&gt;"",Purchase!H819,""),"")</f>
        <v/>
      </c>
      <c r="YJ1029" s="137" t="str">
        <f>IFERROR(IF(Purchase!I819 &lt;&gt;"",Purchase!I819,""),"")</f>
        <v/>
      </c>
      <c r="YK1029" s="137" t="str">
        <f>IFERROR(IF(Purchase!J819 &lt;&gt;"",Purchase!J819,""),"")</f>
        <v/>
      </c>
      <c r="YL1029" s="149" t="str">
        <f t="shared" si="39"/>
        <v/>
      </c>
      <c r="YM1029" s="135"/>
      <c r="YN1029" s="138"/>
      <c r="YO1029" s="139"/>
      <c r="YP1029" s="138"/>
      <c r="YQ1029" s="138"/>
      <c r="YR1029" s="140"/>
      <c r="YS1029" s="138"/>
      <c r="YT1029" s="138"/>
      <c r="YU1029" s="141"/>
      <c r="YV1029" s="135"/>
      <c r="YW1029" s="135"/>
      <c r="YX1029" s="135"/>
      <c r="YY1029" s="135"/>
      <c r="YZ1029" s="135"/>
      <c r="ZA1029" s="135"/>
      <c r="ZB1029" s="135"/>
      <c r="ZC1029" s="135"/>
      <c r="ZD1029" s="135" t="str">
        <f>IF(ZG1029 &lt;&gt; "",(COUNTIF($ZG$212:ZG1029,ZG1029)&amp;"_"&amp;ZG1029),"")</f>
        <v/>
      </c>
      <c r="ZE1029" s="142" t="str">
        <f>IFERROR(IF(Sale!A820 &lt;&gt; "", Sale!A820, ""), "")</f>
        <v/>
      </c>
      <c r="ZF1029" s="135" t="str">
        <f>IFERROR(IF(Sale!B820 &lt;&gt; "", Sale!B820, ""), "")</f>
        <v/>
      </c>
      <c r="ZG1029" s="135" t="str">
        <f>IFERROR(IF(Sale!C820 &lt;&gt; "", Sale!C820, ""), "")</f>
        <v/>
      </c>
      <c r="ZH1029" s="135" t="str">
        <f>IFERROR(IF(Sale!D820 &lt;&gt; "", Sale!D820, ""), "")</f>
        <v/>
      </c>
      <c r="ZI1029" s="135" t="str">
        <f>IFERROR(IF(Sale!E820 &lt;&gt; "", Sale!E820, ""), "")</f>
        <v/>
      </c>
      <c r="ZJ1029" s="135" t="str">
        <f>IFERROR(IF(Sale!F820 &lt;&gt; "", Sale!F820, ""), "")</f>
        <v/>
      </c>
      <c r="ZK1029" s="135" t="str">
        <f>IFERROR(IF(Sale!G820 &lt;&gt; "", Sale!G820, ""), "")</f>
        <v/>
      </c>
      <c r="ZL1029" s="135" t="str">
        <f>IFERROR(IF(Sale!H820 &lt;&gt; "", Sale!H820, ""), "")</f>
        <v/>
      </c>
      <c r="ZM1029" s="135" t="str">
        <f>IFERROR(IF(Sale!I820 &lt;&gt; "", Sale!I820, ""), "")</f>
        <v/>
      </c>
      <c r="ZN1029" s="135" t="str">
        <f>IFERROR(IF(Sale!J820 &lt;&gt; "", Sale!J820, ""), "")</f>
        <v/>
      </c>
      <c r="ZO1029" s="135" t="str">
        <f>IFERROR(IF(Sale!K820 &lt;&gt; "", Sale!K820, ""), "")</f>
        <v/>
      </c>
      <c r="ZP1029" s="135" t="str">
        <f>IFERROR(IF(Sale!L820 &lt;&gt; "", Sale!L820, ""), "")</f>
        <v/>
      </c>
      <c r="ZQ1029" s="135" t="str">
        <f>IFERROR(IF(Sale!M820 &lt;&gt; "", Sale!M820, ""), "")</f>
        <v/>
      </c>
      <c r="ZR1029" s="135" t="str">
        <f>IFERROR(IF(Sale!N820 &lt;&gt; "", Sale!N820, ""), "")</f>
        <v/>
      </c>
      <c r="ZS1029" s="135" t="str">
        <f>IFERROR(IF(Sale!O820 &lt;&gt; "", Sale!O820, ""), "")</f>
        <v/>
      </c>
      <c r="ZT1029" s="135"/>
      <c r="ZU1029" s="135"/>
      <c r="ZV1029" s="135"/>
      <c r="ZW1029" s="135"/>
      <c r="ZX1029" s="139"/>
      <c r="ZY1029" s="135"/>
      <c r="ZZ1029" s="135"/>
    </row>
    <row r="1030" spans="651:702">
      <c r="YA1030" s="135" t="str">
        <f>IF(YC1030 &lt;&gt; "", (COUNTIF($YC$212:YC1030,YC1030)&amp;"_"&amp;YC1030),"")</f>
        <v/>
      </c>
      <c r="YB1030" s="136" t="str">
        <f>IFERROR(IF(Purchase!A820 &lt;&gt;"",Purchase!A820,""),"")</f>
        <v/>
      </c>
      <c r="YC1030" s="137" t="str">
        <f>IFERROR(IF(Purchase!B820 &lt;&gt;"",Purchase!B820,""),"")</f>
        <v/>
      </c>
      <c r="YD1030" s="137" t="str">
        <f>IFERROR(IF(Purchase!C820 &lt;&gt;"",Purchase!C820,""),"")</f>
        <v/>
      </c>
      <c r="YE1030" s="137" t="str">
        <f>IFERROR(IF(Purchase!D820 &lt;&gt;"",Purchase!D820,""),"")</f>
        <v/>
      </c>
      <c r="YF1030" s="137" t="str">
        <f>IFERROR(IF(Purchase!E820 &lt;&gt;"",Purchase!E820,""),"")</f>
        <v/>
      </c>
      <c r="YG1030" s="137" t="str">
        <f>IFERROR(IF(Purchase!F820 &lt;&gt;"",Purchase!F820,""),"")</f>
        <v/>
      </c>
      <c r="YH1030" s="137" t="str">
        <f>IFERROR(IF(Purchase!G820 &lt;&gt;"",Purchase!G820,""),"")</f>
        <v/>
      </c>
      <c r="YI1030" s="137" t="str">
        <f>IFERROR(IF(Purchase!H820 &lt;&gt;"",Purchase!H820,""),"")</f>
        <v/>
      </c>
      <c r="YJ1030" s="137" t="str">
        <f>IFERROR(IF(Purchase!I820 &lt;&gt;"",Purchase!I820,""),"")</f>
        <v/>
      </c>
      <c r="YK1030" s="137" t="str">
        <f>IFERROR(IF(Purchase!J820 &lt;&gt;"",Purchase!J820,""),"")</f>
        <v/>
      </c>
      <c r="YL1030" s="149" t="str">
        <f t="shared" si="39"/>
        <v/>
      </c>
      <c r="YM1030" s="135"/>
      <c r="YN1030" s="138"/>
      <c r="YO1030" s="139"/>
      <c r="YP1030" s="138"/>
      <c r="YQ1030" s="138"/>
      <c r="YR1030" s="140"/>
      <c r="YS1030" s="138"/>
      <c r="YT1030" s="138"/>
      <c r="YU1030" s="141"/>
      <c r="YV1030" s="135"/>
      <c r="YW1030" s="135"/>
      <c r="YX1030" s="135"/>
      <c r="YY1030" s="135"/>
      <c r="YZ1030" s="135"/>
      <c r="ZA1030" s="135"/>
      <c r="ZB1030" s="135"/>
      <c r="ZC1030" s="135"/>
      <c r="ZD1030" s="135" t="str">
        <f>IF(ZG1030 &lt;&gt; "",(COUNTIF($ZG$212:ZG1030,ZG1030)&amp;"_"&amp;ZG1030),"")</f>
        <v/>
      </c>
      <c r="ZE1030" s="142" t="str">
        <f>IFERROR(IF(Sale!A821 &lt;&gt; "", Sale!A821, ""), "")</f>
        <v/>
      </c>
      <c r="ZF1030" s="135" t="str">
        <f>IFERROR(IF(Sale!B821 &lt;&gt; "", Sale!B821, ""), "")</f>
        <v/>
      </c>
      <c r="ZG1030" s="135" t="str">
        <f>IFERROR(IF(Sale!C821 &lt;&gt; "", Sale!C821, ""), "")</f>
        <v/>
      </c>
      <c r="ZH1030" s="135" t="str">
        <f>IFERROR(IF(Sale!D821 &lt;&gt; "", Sale!D821, ""), "")</f>
        <v/>
      </c>
      <c r="ZI1030" s="135" t="str">
        <f>IFERROR(IF(Sale!E821 &lt;&gt; "", Sale!E821, ""), "")</f>
        <v/>
      </c>
      <c r="ZJ1030" s="135" t="str">
        <f>IFERROR(IF(Sale!F821 &lt;&gt; "", Sale!F821, ""), "")</f>
        <v/>
      </c>
      <c r="ZK1030" s="135" t="str">
        <f>IFERROR(IF(Sale!G821 &lt;&gt; "", Sale!G821, ""), "")</f>
        <v/>
      </c>
      <c r="ZL1030" s="135" t="str">
        <f>IFERROR(IF(Sale!H821 &lt;&gt; "", Sale!H821, ""), "")</f>
        <v/>
      </c>
      <c r="ZM1030" s="135" t="str">
        <f>IFERROR(IF(Sale!I821 &lt;&gt; "", Sale!I821, ""), "")</f>
        <v/>
      </c>
      <c r="ZN1030" s="135" t="str">
        <f>IFERROR(IF(Sale!J821 &lt;&gt; "", Sale!J821, ""), "")</f>
        <v/>
      </c>
      <c r="ZO1030" s="135" t="str">
        <f>IFERROR(IF(Sale!K821 &lt;&gt; "", Sale!K821, ""), "")</f>
        <v/>
      </c>
      <c r="ZP1030" s="135" t="str">
        <f>IFERROR(IF(Sale!L821 &lt;&gt; "", Sale!L821, ""), "")</f>
        <v/>
      </c>
      <c r="ZQ1030" s="135" t="str">
        <f>IFERROR(IF(Sale!M821 &lt;&gt; "", Sale!M821, ""), "")</f>
        <v/>
      </c>
      <c r="ZR1030" s="135" t="str">
        <f>IFERROR(IF(Sale!N821 &lt;&gt; "", Sale!N821, ""), "")</f>
        <v/>
      </c>
      <c r="ZS1030" s="135" t="str">
        <f>IFERROR(IF(Sale!O821 &lt;&gt; "", Sale!O821, ""), "")</f>
        <v/>
      </c>
      <c r="ZT1030" s="135"/>
      <c r="ZU1030" s="135"/>
      <c r="ZV1030" s="135"/>
      <c r="ZW1030" s="135"/>
      <c r="ZX1030" s="139"/>
      <c r="ZY1030" s="135"/>
      <c r="ZZ1030" s="135"/>
    </row>
    <row r="1031" spans="651:702">
      <c r="YA1031" s="135" t="str">
        <f>IF(YC1031 &lt;&gt; "", (COUNTIF($YC$212:YC1031,YC1031)&amp;"_"&amp;YC1031),"")</f>
        <v/>
      </c>
      <c r="YB1031" s="136" t="str">
        <f>IFERROR(IF(Purchase!A821 &lt;&gt;"",Purchase!A821,""),"")</f>
        <v/>
      </c>
      <c r="YC1031" s="137" t="str">
        <f>IFERROR(IF(Purchase!B821 &lt;&gt;"",Purchase!B821,""),"")</f>
        <v/>
      </c>
      <c r="YD1031" s="137" t="str">
        <f>IFERROR(IF(Purchase!C821 &lt;&gt;"",Purchase!C821,""),"")</f>
        <v/>
      </c>
      <c r="YE1031" s="137" t="str">
        <f>IFERROR(IF(Purchase!D821 &lt;&gt;"",Purchase!D821,""),"")</f>
        <v/>
      </c>
      <c r="YF1031" s="137" t="str">
        <f>IFERROR(IF(Purchase!E821 &lt;&gt;"",Purchase!E821,""),"")</f>
        <v/>
      </c>
      <c r="YG1031" s="137" t="str">
        <f>IFERROR(IF(Purchase!F821 &lt;&gt;"",Purchase!F821,""),"")</f>
        <v/>
      </c>
      <c r="YH1031" s="137" t="str">
        <f>IFERROR(IF(Purchase!G821 &lt;&gt;"",Purchase!G821,""),"")</f>
        <v/>
      </c>
      <c r="YI1031" s="137" t="str">
        <f>IFERROR(IF(Purchase!H821 &lt;&gt;"",Purchase!H821,""),"")</f>
        <v/>
      </c>
      <c r="YJ1031" s="137" t="str">
        <f>IFERROR(IF(Purchase!I821 &lt;&gt;"",Purchase!I821,""),"")</f>
        <v/>
      </c>
      <c r="YK1031" s="137" t="str">
        <f>IFERROR(IF(Purchase!J821 &lt;&gt;"",Purchase!J821,""),"")</f>
        <v/>
      </c>
      <c r="YL1031" s="149" t="str">
        <f t="shared" si="39"/>
        <v/>
      </c>
      <c r="YM1031" s="135"/>
      <c r="YN1031" s="138"/>
      <c r="YO1031" s="139"/>
      <c r="YP1031" s="138"/>
      <c r="YQ1031" s="138"/>
      <c r="YR1031" s="140"/>
      <c r="YS1031" s="138"/>
      <c r="YT1031" s="138"/>
      <c r="YU1031" s="141"/>
      <c r="YV1031" s="135"/>
      <c r="YW1031" s="135"/>
      <c r="YX1031" s="135"/>
      <c r="YY1031" s="135"/>
      <c r="YZ1031" s="135"/>
      <c r="ZA1031" s="135"/>
      <c r="ZB1031" s="135"/>
      <c r="ZC1031" s="135"/>
      <c r="ZD1031" s="135" t="str">
        <f>IF(ZG1031 &lt;&gt; "",(COUNTIF($ZG$212:ZG1031,ZG1031)&amp;"_"&amp;ZG1031),"")</f>
        <v/>
      </c>
      <c r="ZE1031" s="142" t="str">
        <f>IFERROR(IF(Sale!A822 &lt;&gt; "", Sale!A822, ""), "")</f>
        <v/>
      </c>
      <c r="ZF1031" s="135" t="str">
        <f>IFERROR(IF(Sale!B822 &lt;&gt; "", Sale!B822, ""), "")</f>
        <v/>
      </c>
      <c r="ZG1031" s="135" t="str">
        <f>IFERROR(IF(Sale!C822 &lt;&gt; "", Sale!C822, ""), "")</f>
        <v/>
      </c>
      <c r="ZH1031" s="135" t="str">
        <f>IFERROR(IF(Sale!D822 &lt;&gt; "", Sale!D822, ""), "")</f>
        <v/>
      </c>
      <c r="ZI1031" s="135" t="str">
        <f>IFERROR(IF(Sale!E822 &lt;&gt; "", Sale!E822, ""), "")</f>
        <v/>
      </c>
      <c r="ZJ1031" s="135" t="str">
        <f>IFERROR(IF(Sale!F822 &lt;&gt; "", Sale!F822, ""), "")</f>
        <v/>
      </c>
      <c r="ZK1031" s="135" t="str">
        <f>IFERROR(IF(Sale!G822 &lt;&gt; "", Sale!G822, ""), "")</f>
        <v/>
      </c>
      <c r="ZL1031" s="135" t="str">
        <f>IFERROR(IF(Sale!H822 &lt;&gt; "", Sale!H822, ""), "")</f>
        <v/>
      </c>
      <c r="ZM1031" s="135" t="str">
        <f>IFERROR(IF(Sale!I822 &lt;&gt; "", Sale!I822, ""), "")</f>
        <v/>
      </c>
      <c r="ZN1031" s="135" t="str">
        <f>IFERROR(IF(Sale!J822 &lt;&gt; "", Sale!J822, ""), "")</f>
        <v/>
      </c>
      <c r="ZO1031" s="135" t="str">
        <f>IFERROR(IF(Sale!K822 &lt;&gt; "", Sale!K822, ""), "")</f>
        <v/>
      </c>
      <c r="ZP1031" s="135" t="str">
        <f>IFERROR(IF(Sale!L822 &lt;&gt; "", Sale!L822, ""), "")</f>
        <v/>
      </c>
      <c r="ZQ1031" s="135" t="str">
        <f>IFERROR(IF(Sale!M822 &lt;&gt; "", Sale!M822, ""), "")</f>
        <v/>
      </c>
      <c r="ZR1031" s="135" t="str">
        <f>IFERROR(IF(Sale!N822 &lt;&gt; "", Sale!N822, ""), "")</f>
        <v/>
      </c>
      <c r="ZS1031" s="135" t="str">
        <f>IFERROR(IF(Sale!O822 &lt;&gt; "", Sale!O822, ""), "")</f>
        <v/>
      </c>
      <c r="ZT1031" s="135"/>
      <c r="ZU1031" s="135"/>
      <c r="ZV1031" s="135"/>
      <c r="ZW1031" s="135"/>
      <c r="ZX1031" s="139"/>
      <c r="ZY1031" s="135"/>
      <c r="ZZ1031" s="135"/>
    </row>
    <row r="1032" spans="651:702">
      <c r="YA1032" s="135" t="str">
        <f>IF(YC1032 &lt;&gt; "", (COUNTIF($YC$212:YC1032,YC1032)&amp;"_"&amp;YC1032),"")</f>
        <v/>
      </c>
      <c r="YB1032" s="136" t="str">
        <f>IFERROR(IF(Purchase!A822 &lt;&gt;"",Purchase!A822,""),"")</f>
        <v/>
      </c>
      <c r="YC1032" s="137" t="str">
        <f>IFERROR(IF(Purchase!B822 &lt;&gt;"",Purchase!B822,""),"")</f>
        <v/>
      </c>
      <c r="YD1032" s="137" t="str">
        <f>IFERROR(IF(Purchase!C822 &lt;&gt;"",Purchase!C822,""),"")</f>
        <v/>
      </c>
      <c r="YE1032" s="137" t="str">
        <f>IFERROR(IF(Purchase!D822 &lt;&gt;"",Purchase!D822,""),"")</f>
        <v/>
      </c>
      <c r="YF1032" s="137" t="str">
        <f>IFERROR(IF(Purchase!E822 &lt;&gt;"",Purchase!E822,""),"")</f>
        <v/>
      </c>
      <c r="YG1032" s="137" t="str">
        <f>IFERROR(IF(Purchase!F822 &lt;&gt;"",Purchase!F822,""),"")</f>
        <v/>
      </c>
      <c r="YH1032" s="137" t="str">
        <f>IFERROR(IF(Purchase!G822 &lt;&gt;"",Purchase!G822,""),"")</f>
        <v/>
      </c>
      <c r="YI1032" s="137" t="str">
        <f>IFERROR(IF(Purchase!H822 &lt;&gt;"",Purchase!H822,""),"")</f>
        <v/>
      </c>
      <c r="YJ1032" s="137" t="str">
        <f>IFERROR(IF(Purchase!I822 &lt;&gt;"",Purchase!I822,""),"")</f>
        <v/>
      </c>
      <c r="YK1032" s="137" t="str">
        <f>IFERROR(IF(Purchase!J822 &lt;&gt;"",Purchase!J822,""),"")</f>
        <v/>
      </c>
      <c r="YL1032" s="149" t="str">
        <f t="shared" si="39"/>
        <v/>
      </c>
      <c r="YM1032" s="135"/>
      <c r="YN1032" s="138"/>
      <c r="YO1032" s="139"/>
      <c r="YP1032" s="138"/>
      <c r="YQ1032" s="138"/>
      <c r="YR1032" s="140"/>
      <c r="YS1032" s="138"/>
      <c r="YT1032" s="138"/>
      <c r="YU1032" s="141"/>
      <c r="YV1032" s="135"/>
      <c r="YW1032" s="135"/>
      <c r="YX1032" s="135"/>
      <c r="YY1032" s="135"/>
      <c r="YZ1032" s="135"/>
      <c r="ZA1032" s="135"/>
      <c r="ZB1032" s="135"/>
      <c r="ZC1032" s="135"/>
      <c r="ZD1032" s="135" t="str">
        <f>IF(ZG1032 &lt;&gt; "",(COUNTIF($ZG$212:ZG1032,ZG1032)&amp;"_"&amp;ZG1032),"")</f>
        <v/>
      </c>
      <c r="ZE1032" s="142" t="str">
        <f>IFERROR(IF(Sale!A823 &lt;&gt; "", Sale!A823, ""), "")</f>
        <v/>
      </c>
      <c r="ZF1032" s="135" t="str">
        <f>IFERROR(IF(Sale!B823 &lt;&gt; "", Sale!B823, ""), "")</f>
        <v/>
      </c>
      <c r="ZG1032" s="135" t="str">
        <f>IFERROR(IF(Sale!C823 &lt;&gt; "", Sale!C823, ""), "")</f>
        <v/>
      </c>
      <c r="ZH1032" s="135" t="str">
        <f>IFERROR(IF(Sale!D823 &lt;&gt; "", Sale!D823, ""), "")</f>
        <v/>
      </c>
      <c r="ZI1032" s="135" t="str">
        <f>IFERROR(IF(Sale!E823 &lt;&gt; "", Sale!E823, ""), "")</f>
        <v/>
      </c>
      <c r="ZJ1032" s="135" t="str">
        <f>IFERROR(IF(Sale!F823 &lt;&gt; "", Sale!F823, ""), "")</f>
        <v/>
      </c>
      <c r="ZK1032" s="135" t="str">
        <f>IFERROR(IF(Sale!G823 &lt;&gt; "", Sale!G823, ""), "")</f>
        <v/>
      </c>
      <c r="ZL1032" s="135" t="str">
        <f>IFERROR(IF(Sale!H823 &lt;&gt; "", Sale!H823, ""), "")</f>
        <v/>
      </c>
      <c r="ZM1032" s="135" t="str">
        <f>IFERROR(IF(Sale!I823 &lt;&gt; "", Sale!I823, ""), "")</f>
        <v/>
      </c>
      <c r="ZN1032" s="135" t="str">
        <f>IFERROR(IF(Sale!J823 &lt;&gt; "", Sale!J823, ""), "")</f>
        <v/>
      </c>
      <c r="ZO1032" s="135" t="str">
        <f>IFERROR(IF(Sale!K823 &lt;&gt; "", Sale!K823, ""), "")</f>
        <v/>
      </c>
      <c r="ZP1032" s="135" t="str">
        <f>IFERROR(IF(Sale!L823 &lt;&gt; "", Sale!L823, ""), "")</f>
        <v/>
      </c>
      <c r="ZQ1032" s="135" t="str">
        <f>IFERROR(IF(Sale!M823 &lt;&gt; "", Sale!M823, ""), "")</f>
        <v/>
      </c>
      <c r="ZR1032" s="135" t="str">
        <f>IFERROR(IF(Sale!N823 &lt;&gt; "", Sale!N823, ""), "")</f>
        <v/>
      </c>
      <c r="ZS1032" s="135" t="str">
        <f>IFERROR(IF(Sale!O823 &lt;&gt; "", Sale!O823, ""), "")</f>
        <v/>
      </c>
      <c r="ZT1032" s="135"/>
      <c r="ZU1032" s="135"/>
      <c r="ZV1032" s="135"/>
      <c r="ZW1032" s="135"/>
      <c r="ZX1032" s="139"/>
      <c r="ZY1032" s="135"/>
      <c r="ZZ1032" s="135"/>
    </row>
    <row r="1033" spans="651:702">
      <c r="YA1033" s="135" t="str">
        <f>IF(YC1033 &lt;&gt; "", (COUNTIF($YC$212:YC1033,YC1033)&amp;"_"&amp;YC1033),"")</f>
        <v/>
      </c>
      <c r="YB1033" s="136" t="str">
        <f>IFERROR(IF(Purchase!A823 &lt;&gt;"",Purchase!A823,""),"")</f>
        <v/>
      </c>
      <c r="YC1033" s="137" t="str">
        <f>IFERROR(IF(Purchase!B823 &lt;&gt;"",Purchase!B823,""),"")</f>
        <v/>
      </c>
      <c r="YD1033" s="137" t="str">
        <f>IFERROR(IF(Purchase!C823 &lt;&gt;"",Purchase!C823,""),"")</f>
        <v/>
      </c>
      <c r="YE1033" s="137" t="str">
        <f>IFERROR(IF(Purchase!D823 &lt;&gt;"",Purchase!D823,""),"")</f>
        <v/>
      </c>
      <c r="YF1033" s="137" t="str">
        <f>IFERROR(IF(Purchase!E823 &lt;&gt;"",Purchase!E823,""),"")</f>
        <v/>
      </c>
      <c r="YG1033" s="137" t="str">
        <f>IFERROR(IF(Purchase!F823 &lt;&gt;"",Purchase!F823,""),"")</f>
        <v/>
      </c>
      <c r="YH1033" s="137" t="str">
        <f>IFERROR(IF(Purchase!G823 &lt;&gt;"",Purchase!G823,""),"")</f>
        <v/>
      </c>
      <c r="YI1033" s="137" t="str">
        <f>IFERROR(IF(Purchase!H823 &lt;&gt;"",Purchase!H823,""),"")</f>
        <v/>
      </c>
      <c r="YJ1033" s="137" t="str">
        <f>IFERROR(IF(Purchase!I823 &lt;&gt;"",Purchase!I823,""),"")</f>
        <v/>
      </c>
      <c r="YK1033" s="137" t="str">
        <f>IFERROR(IF(Purchase!J823 &lt;&gt;"",Purchase!J823,""),"")</f>
        <v/>
      </c>
      <c r="YL1033" s="149" t="str">
        <f t="shared" si="39"/>
        <v/>
      </c>
      <c r="YM1033" s="135"/>
      <c r="YN1033" s="138"/>
      <c r="YO1033" s="139"/>
      <c r="YP1033" s="138"/>
      <c r="YQ1033" s="138"/>
      <c r="YR1033" s="140"/>
      <c r="YS1033" s="138"/>
      <c r="YT1033" s="138"/>
      <c r="YU1033" s="141"/>
      <c r="YV1033" s="135"/>
      <c r="YW1033" s="135"/>
      <c r="YX1033" s="135"/>
      <c r="YY1033" s="135"/>
      <c r="YZ1033" s="135"/>
      <c r="ZA1033" s="135"/>
      <c r="ZB1033" s="135"/>
      <c r="ZC1033" s="135"/>
      <c r="ZD1033" s="135" t="str">
        <f>IF(ZG1033 &lt;&gt; "",(COUNTIF($ZG$212:ZG1033,ZG1033)&amp;"_"&amp;ZG1033),"")</f>
        <v/>
      </c>
      <c r="ZE1033" s="142" t="str">
        <f>IFERROR(IF(Sale!A824 &lt;&gt; "", Sale!A824, ""), "")</f>
        <v/>
      </c>
      <c r="ZF1033" s="135" t="str">
        <f>IFERROR(IF(Sale!B824 &lt;&gt; "", Sale!B824, ""), "")</f>
        <v/>
      </c>
      <c r="ZG1033" s="135" t="str">
        <f>IFERROR(IF(Sale!C824 &lt;&gt; "", Sale!C824, ""), "")</f>
        <v/>
      </c>
      <c r="ZH1033" s="135" t="str">
        <f>IFERROR(IF(Sale!D824 &lt;&gt; "", Sale!D824, ""), "")</f>
        <v/>
      </c>
      <c r="ZI1033" s="135" t="str">
        <f>IFERROR(IF(Sale!E824 &lt;&gt; "", Sale!E824, ""), "")</f>
        <v/>
      </c>
      <c r="ZJ1033" s="135" t="str">
        <f>IFERROR(IF(Sale!F824 &lt;&gt; "", Sale!F824, ""), "")</f>
        <v/>
      </c>
      <c r="ZK1033" s="135" t="str">
        <f>IFERROR(IF(Sale!G824 &lt;&gt; "", Sale!G824, ""), "")</f>
        <v/>
      </c>
      <c r="ZL1033" s="135" t="str">
        <f>IFERROR(IF(Sale!H824 &lt;&gt; "", Sale!H824, ""), "")</f>
        <v/>
      </c>
      <c r="ZM1033" s="135" t="str">
        <f>IFERROR(IF(Sale!I824 &lt;&gt; "", Sale!I824, ""), "")</f>
        <v/>
      </c>
      <c r="ZN1033" s="135" t="str">
        <f>IFERROR(IF(Sale!J824 &lt;&gt; "", Sale!J824, ""), "")</f>
        <v/>
      </c>
      <c r="ZO1033" s="135" t="str">
        <f>IFERROR(IF(Sale!K824 &lt;&gt; "", Sale!K824, ""), "")</f>
        <v/>
      </c>
      <c r="ZP1033" s="135" t="str">
        <f>IFERROR(IF(Sale!L824 &lt;&gt; "", Sale!L824, ""), "")</f>
        <v/>
      </c>
      <c r="ZQ1033" s="135" t="str">
        <f>IFERROR(IF(Sale!M824 &lt;&gt; "", Sale!M824, ""), "")</f>
        <v/>
      </c>
      <c r="ZR1033" s="135" t="str">
        <f>IFERROR(IF(Sale!N824 &lt;&gt; "", Sale!N824, ""), "")</f>
        <v/>
      </c>
      <c r="ZS1033" s="135" t="str">
        <f>IFERROR(IF(Sale!O824 &lt;&gt; "", Sale!O824, ""), "")</f>
        <v/>
      </c>
      <c r="ZT1033" s="135"/>
      <c r="ZU1033" s="135"/>
      <c r="ZV1033" s="135"/>
      <c r="ZW1033" s="135"/>
      <c r="ZX1033" s="139"/>
      <c r="ZY1033" s="135"/>
      <c r="ZZ1033" s="135"/>
    </row>
    <row r="1034" spans="651:702">
      <c r="YA1034" s="135" t="str">
        <f>IF(YC1034 &lt;&gt; "", (COUNTIF($YC$212:YC1034,YC1034)&amp;"_"&amp;YC1034),"")</f>
        <v/>
      </c>
      <c r="YB1034" s="136" t="str">
        <f>IFERROR(IF(Purchase!A824 &lt;&gt;"",Purchase!A824,""),"")</f>
        <v/>
      </c>
      <c r="YC1034" s="137" t="str">
        <f>IFERROR(IF(Purchase!B824 &lt;&gt;"",Purchase!B824,""),"")</f>
        <v/>
      </c>
      <c r="YD1034" s="137" t="str">
        <f>IFERROR(IF(Purchase!C824 &lt;&gt;"",Purchase!C824,""),"")</f>
        <v/>
      </c>
      <c r="YE1034" s="137" t="str">
        <f>IFERROR(IF(Purchase!D824 &lt;&gt;"",Purchase!D824,""),"")</f>
        <v/>
      </c>
      <c r="YF1034" s="137" t="str">
        <f>IFERROR(IF(Purchase!E824 &lt;&gt;"",Purchase!E824,""),"")</f>
        <v/>
      </c>
      <c r="YG1034" s="137" t="str">
        <f>IFERROR(IF(Purchase!F824 &lt;&gt;"",Purchase!F824,""),"")</f>
        <v/>
      </c>
      <c r="YH1034" s="137" t="str">
        <f>IFERROR(IF(Purchase!G824 &lt;&gt;"",Purchase!G824,""),"")</f>
        <v/>
      </c>
      <c r="YI1034" s="137" t="str">
        <f>IFERROR(IF(Purchase!H824 &lt;&gt;"",Purchase!H824,""),"")</f>
        <v/>
      </c>
      <c r="YJ1034" s="137" t="str">
        <f>IFERROR(IF(Purchase!I824 &lt;&gt;"",Purchase!I824,""),"")</f>
        <v/>
      </c>
      <c r="YK1034" s="137" t="str">
        <f>IFERROR(IF(Purchase!J824 &lt;&gt;"",Purchase!J824,""),"")</f>
        <v/>
      </c>
      <c r="YL1034" s="149" t="str">
        <f t="shared" si="39"/>
        <v/>
      </c>
      <c r="YM1034" s="135"/>
      <c r="YN1034" s="138"/>
      <c r="YO1034" s="139"/>
      <c r="YP1034" s="138"/>
      <c r="YQ1034" s="138"/>
      <c r="YR1034" s="140"/>
      <c r="YS1034" s="138"/>
      <c r="YT1034" s="138"/>
      <c r="YU1034" s="141"/>
      <c r="YV1034" s="135"/>
      <c r="YW1034" s="135"/>
      <c r="YX1034" s="135"/>
      <c r="YY1034" s="135"/>
      <c r="YZ1034" s="135"/>
      <c r="ZA1034" s="135"/>
      <c r="ZB1034" s="135"/>
      <c r="ZC1034" s="135"/>
      <c r="ZD1034" s="135" t="str">
        <f>IF(ZG1034 &lt;&gt; "",(COUNTIF($ZG$212:ZG1034,ZG1034)&amp;"_"&amp;ZG1034),"")</f>
        <v/>
      </c>
      <c r="ZE1034" s="142" t="str">
        <f>IFERROR(IF(Sale!A825 &lt;&gt; "", Sale!A825, ""), "")</f>
        <v/>
      </c>
      <c r="ZF1034" s="135" t="str">
        <f>IFERROR(IF(Sale!B825 &lt;&gt; "", Sale!B825, ""), "")</f>
        <v/>
      </c>
      <c r="ZG1034" s="135" t="str">
        <f>IFERROR(IF(Sale!C825 &lt;&gt; "", Sale!C825, ""), "")</f>
        <v/>
      </c>
      <c r="ZH1034" s="135" t="str">
        <f>IFERROR(IF(Sale!D825 &lt;&gt; "", Sale!D825, ""), "")</f>
        <v/>
      </c>
      <c r="ZI1034" s="135" t="str">
        <f>IFERROR(IF(Sale!E825 &lt;&gt; "", Sale!E825, ""), "")</f>
        <v/>
      </c>
      <c r="ZJ1034" s="135" t="str">
        <f>IFERROR(IF(Sale!F825 &lt;&gt; "", Sale!F825, ""), "")</f>
        <v/>
      </c>
      <c r="ZK1034" s="135" t="str">
        <f>IFERROR(IF(Sale!G825 &lt;&gt; "", Sale!G825, ""), "")</f>
        <v/>
      </c>
      <c r="ZL1034" s="135" t="str">
        <f>IFERROR(IF(Sale!H825 &lt;&gt; "", Sale!H825, ""), "")</f>
        <v/>
      </c>
      <c r="ZM1034" s="135" t="str">
        <f>IFERROR(IF(Sale!I825 &lt;&gt; "", Sale!I825, ""), "")</f>
        <v/>
      </c>
      <c r="ZN1034" s="135" t="str">
        <f>IFERROR(IF(Sale!J825 &lt;&gt; "", Sale!J825, ""), "")</f>
        <v/>
      </c>
      <c r="ZO1034" s="135" t="str">
        <f>IFERROR(IF(Sale!K825 &lt;&gt; "", Sale!K825, ""), "")</f>
        <v/>
      </c>
      <c r="ZP1034" s="135" t="str">
        <f>IFERROR(IF(Sale!L825 &lt;&gt; "", Sale!L825, ""), "")</f>
        <v/>
      </c>
      <c r="ZQ1034" s="135" t="str">
        <f>IFERROR(IF(Sale!M825 &lt;&gt; "", Sale!M825, ""), "")</f>
        <v/>
      </c>
      <c r="ZR1034" s="135" t="str">
        <f>IFERROR(IF(Sale!N825 &lt;&gt; "", Sale!N825, ""), "")</f>
        <v/>
      </c>
      <c r="ZS1034" s="135" t="str">
        <f>IFERROR(IF(Sale!O825 &lt;&gt; "", Sale!O825, ""), "")</f>
        <v/>
      </c>
      <c r="ZT1034" s="135"/>
      <c r="ZU1034" s="135"/>
      <c r="ZV1034" s="135"/>
      <c r="ZW1034" s="135"/>
      <c r="ZX1034" s="139"/>
      <c r="ZY1034" s="135"/>
      <c r="ZZ1034" s="135"/>
    </row>
    <row r="1035" spans="651:702">
      <c r="YA1035" s="135" t="str">
        <f>IF(YC1035 &lt;&gt; "", (COUNTIF($YC$212:YC1035,YC1035)&amp;"_"&amp;YC1035),"")</f>
        <v/>
      </c>
      <c r="YB1035" s="136" t="str">
        <f>IFERROR(IF(Purchase!A825 &lt;&gt;"",Purchase!A825,""),"")</f>
        <v/>
      </c>
      <c r="YC1035" s="137" t="str">
        <f>IFERROR(IF(Purchase!B825 &lt;&gt;"",Purchase!B825,""),"")</f>
        <v/>
      </c>
      <c r="YD1035" s="137" t="str">
        <f>IFERROR(IF(Purchase!C825 &lt;&gt;"",Purchase!C825,""),"")</f>
        <v/>
      </c>
      <c r="YE1035" s="137" t="str">
        <f>IFERROR(IF(Purchase!D825 &lt;&gt;"",Purchase!D825,""),"")</f>
        <v/>
      </c>
      <c r="YF1035" s="137" t="str">
        <f>IFERROR(IF(Purchase!E825 &lt;&gt;"",Purchase!E825,""),"")</f>
        <v/>
      </c>
      <c r="YG1035" s="137" t="str">
        <f>IFERROR(IF(Purchase!F825 &lt;&gt;"",Purchase!F825,""),"")</f>
        <v/>
      </c>
      <c r="YH1035" s="137" t="str">
        <f>IFERROR(IF(Purchase!G825 &lt;&gt;"",Purchase!G825,""),"")</f>
        <v/>
      </c>
      <c r="YI1035" s="137" t="str">
        <f>IFERROR(IF(Purchase!H825 &lt;&gt;"",Purchase!H825,""),"")</f>
        <v/>
      </c>
      <c r="YJ1035" s="137" t="str">
        <f>IFERROR(IF(Purchase!I825 &lt;&gt;"",Purchase!I825,""),"")</f>
        <v/>
      </c>
      <c r="YK1035" s="137" t="str">
        <f>IFERROR(IF(Purchase!J825 &lt;&gt;"",Purchase!J825,""),"")</f>
        <v/>
      </c>
      <c r="YL1035" s="149" t="str">
        <f t="shared" si="39"/>
        <v/>
      </c>
      <c r="YM1035" s="135"/>
      <c r="YN1035" s="138"/>
      <c r="YO1035" s="139"/>
      <c r="YP1035" s="138"/>
      <c r="YQ1035" s="138"/>
      <c r="YR1035" s="140"/>
      <c r="YS1035" s="138"/>
      <c r="YT1035" s="138"/>
      <c r="YU1035" s="141"/>
      <c r="YV1035" s="135"/>
      <c r="YW1035" s="135"/>
      <c r="YX1035" s="135"/>
      <c r="YY1035" s="135"/>
      <c r="YZ1035" s="135"/>
      <c r="ZA1035" s="135"/>
      <c r="ZB1035" s="135"/>
      <c r="ZC1035" s="135"/>
      <c r="ZD1035" s="135" t="str">
        <f>IF(ZG1035 &lt;&gt; "",(COUNTIF($ZG$212:ZG1035,ZG1035)&amp;"_"&amp;ZG1035),"")</f>
        <v/>
      </c>
      <c r="ZE1035" s="142" t="str">
        <f>IFERROR(IF(Sale!A826 &lt;&gt; "", Sale!A826, ""), "")</f>
        <v/>
      </c>
      <c r="ZF1035" s="135" t="str">
        <f>IFERROR(IF(Sale!B826 &lt;&gt; "", Sale!B826, ""), "")</f>
        <v/>
      </c>
      <c r="ZG1035" s="135" t="str">
        <f>IFERROR(IF(Sale!C826 &lt;&gt; "", Sale!C826, ""), "")</f>
        <v/>
      </c>
      <c r="ZH1035" s="135" t="str">
        <f>IFERROR(IF(Sale!D826 &lt;&gt; "", Sale!D826, ""), "")</f>
        <v/>
      </c>
      <c r="ZI1035" s="135" t="str">
        <f>IFERROR(IF(Sale!E826 &lt;&gt; "", Sale!E826, ""), "")</f>
        <v/>
      </c>
      <c r="ZJ1035" s="135" t="str">
        <f>IFERROR(IF(Sale!F826 &lt;&gt; "", Sale!F826, ""), "")</f>
        <v/>
      </c>
      <c r="ZK1035" s="135" t="str">
        <f>IFERROR(IF(Sale!G826 &lt;&gt; "", Sale!G826, ""), "")</f>
        <v/>
      </c>
      <c r="ZL1035" s="135" t="str">
        <f>IFERROR(IF(Sale!H826 &lt;&gt; "", Sale!H826, ""), "")</f>
        <v/>
      </c>
      <c r="ZM1035" s="135" t="str">
        <f>IFERROR(IF(Sale!I826 &lt;&gt; "", Sale!I826, ""), "")</f>
        <v/>
      </c>
      <c r="ZN1035" s="135" t="str">
        <f>IFERROR(IF(Sale!J826 &lt;&gt; "", Sale!J826, ""), "")</f>
        <v/>
      </c>
      <c r="ZO1035" s="135" t="str">
        <f>IFERROR(IF(Sale!K826 &lt;&gt; "", Sale!K826, ""), "")</f>
        <v/>
      </c>
      <c r="ZP1035" s="135" t="str">
        <f>IFERROR(IF(Sale!L826 &lt;&gt; "", Sale!L826, ""), "")</f>
        <v/>
      </c>
      <c r="ZQ1035" s="135" t="str">
        <f>IFERROR(IF(Sale!M826 &lt;&gt; "", Sale!M826, ""), "")</f>
        <v/>
      </c>
      <c r="ZR1035" s="135" t="str">
        <f>IFERROR(IF(Sale!N826 &lt;&gt; "", Sale!N826, ""), "")</f>
        <v/>
      </c>
      <c r="ZS1035" s="135" t="str">
        <f>IFERROR(IF(Sale!O826 &lt;&gt; "", Sale!O826, ""), "")</f>
        <v/>
      </c>
      <c r="ZT1035" s="135"/>
      <c r="ZU1035" s="135"/>
      <c r="ZV1035" s="135"/>
      <c r="ZW1035" s="135"/>
      <c r="ZX1035" s="139"/>
      <c r="ZY1035" s="135"/>
      <c r="ZZ1035" s="135"/>
    </row>
    <row r="1036" spans="651:702">
      <c r="YA1036" s="135" t="str">
        <f>IF(YC1036 &lt;&gt; "", (COUNTIF($YC$212:YC1036,YC1036)&amp;"_"&amp;YC1036),"")</f>
        <v/>
      </c>
      <c r="YB1036" s="136" t="str">
        <f>IFERROR(IF(Purchase!A826 &lt;&gt;"",Purchase!A826,""),"")</f>
        <v/>
      </c>
      <c r="YC1036" s="137" t="str">
        <f>IFERROR(IF(Purchase!B826 &lt;&gt;"",Purchase!B826,""),"")</f>
        <v/>
      </c>
      <c r="YD1036" s="137" t="str">
        <f>IFERROR(IF(Purchase!C826 &lt;&gt;"",Purchase!C826,""),"")</f>
        <v/>
      </c>
      <c r="YE1036" s="137" t="str">
        <f>IFERROR(IF(Purchase!D826 &lt;&gt;"",Purchase!D826,""),"")</f>
        <v/>
      </c>
      <c r="YF1036" s="137" t="str">
        <f>IFERROR(IF(Purchase!E826 &lt;&gt;"",Purchase!E826,""),"")</f>
        <v/>
      </c>
      <c r="YG1036" s="137" t="str">
        <f>IFERROR(IF(Purchase!F826 &lt;&gt;"",Purchase!F826,""),"")</f>
        <v/>
      </c>
      <c r="YH1036" s="137" t="str">
        <f>IFERROR(IF(Purchase!G826 &lt;&gt;"",Purchase!G826,""),"")</f>
        <v/>
      </c>
      <c r="YI1036" s="137" t="str">
        <f>IFERROR(IF(Purchase!H826 &lt;&gt;"",Purchase!H826,""),"")</f>
        <v/>
      </c>
      <c r="YJ1036" s="137" t="str">
        <f>IFERROR(IF(Purchase!I826 &lt;&gt;"",Purchase!I826,""),"")</f>
        <v/>
      </c>
      <c r="YK1036" s="137" t="str">
        <f>IFERROR(IF(Purchase!J826 &lt;&gt;"",Purchase!J826,""),"")</f>
        <v/>
      </c>
      <c r="YL1036" s="149" t="str">
        <f t="shared" si="39"/>
        <v/>
      </c>
      <c r="YM1036" s="135"/>
      <c r="YN1036" s="138"/>
      <c r="YO1036" s="139"/>
      <c r="YP1036" s="138"/>
      <c r="YQ1036" s="138"/>
      <c r="YR1036" s="140"/>
      <c r="YS1036" s="138"/>
      <c r="YT1036" s="138"/>
      <c r="YU1036" s="141"/>
      <c r="YV1036" s="135"/>
      <c r="YW1036" s="135"/>
      <c r="YX1036" s="135"/>
      <c r="YY1036" s="135"/>
      <c r="YZ1036" s="135"/>
      <c r="ZA1036" s="135"/>
      <c r="ZB1036" s="135"/>
      <c r="ZC1036" s="135"/>
      <c r="ZD1036" s="135" t="str">
        <f>IF(ZG1036 &lt;&gt; "",(COUNTIF($ZG$212:ZG1036,ZG1036)&amp;"_"&amp;ZG1036),"")</f>
        <v/>
      </c>
      <c r="ZE1036" s="142" t="str">
        <f>IFERROR(IF(Sale!A827 &lt;&gt; "", Sale!A827, ""), "")</f>
        <v/>
      </c>
      <c r="ZF1036" s="135" t="str">
        <f>IFERROR(IF(Sale!B827 &lt;&gt; "", Sale!B827, ""), "")</f>
        <v/>
      </c>
      <c r="ZG1036" s="135" t="str">
        <f>IFERROR(IF(Sale!C827 &lt;&gt; "", Sale!C827, ""), "")</f>
        <v/>
      </c>
      <c r="ZH1036" s="135" t="str">
        <f>IFERROR(IF(Sale!D827 &lt;&gt; "", Sale!D827, ""), "")</f>
        <v/>
      </c>
      <c r="ZI1036" s="135" t="str">
        <f>IFERROR(IF(Sale!E827 &lt;&gt; "", Sale!E827, ""), "")</f>
        <v/>
      </c>
      <c r="ZJ1036" s="135" t="str">
        <f>IFERROR(IF(Sale!F827 &lt;&gt; "", Sale!F827, ""), "")</f>
        <v/>
      </c>
      <c r="ZK1036" s="135" t="str">
        <f>IFERROR(IF(Sale!G827 &lt;&gt; "", Sale!G827, ""), "")</f>
        <v/>
      </c>
      <c r="ZL1036" s="135" t="str">
        <f>IFERROR(IF(Sale!H827 &lt;&gt; "", Sale!H827, ""), "")</f>
        <v/>
      </c>
      <c r="ZM1036" s="135" t="str">
        <f>IFERROR(IF(Sale!I827 &lt;&gt; "", Sale!I827, ""), "")</f>
        <v/>
      </c>
      <c r="ZN1036" s="135" t="str">
        <f>IFERROR(IF(Sale!J827 &lt;&gt; "", Sale!J827, ""), "")</f>
        <v/>
      </c>
      <c r="ZO1036" s="135" t="str">
        <f>IFERROR(IF(Sale!K827 &lt;&gt; "", Sale!K827, ""), "")</f>
        <v/>
      </c>
      <c r="ZP1036" s="135" t="str">
        <f>IFERROR(IF(Sale!L827 &lt;&gt; "", Sale!L827, ""), "")</f>
        <v/>
      </c>
      <c r="ZQ1036" s="135" t="str">
        <f>IFERROR(IF(Sale!M827 &lt;&gt; "", Sale!M827, ""), "")</f>
        <v/>
      </c>
      <c r="ZR1036" s="135" t="str">
        <f>IFERROR(IF(Sale!N827 &lt;&gt; "", Sale!N827, ""), "")</f>
        <v/>
      </c>
      <c r="ZS1036" s="135" t="str">
        <f>IFERROR(IF(Sale!O827 &lt;&gt; "", Sale!O827, ""), "")</f>
        <v/>
      </c>
      <c r="ZT1036" s="135"/>
      <c r="ZU1036" s="135"/>
      <c r="ZV1036" s="135"/>
      <c r="ZW1036" s="135"/>
      <c r="ZX1036" s="139"/>
      <c r="ZY1036" s="135"/>
      <c r="ZZ1036" s="135"/>
    </row>
    <row r="1037" spans="651:702">
      <c r="YA1037" s="135" t="str">
        <f>IF(YC1037 &lt;&gt; "", (COUNTIF($YC$212:YC1037,YC1037)&amp;"_"&amp;YC1037),"")</f>
        <v/>
      </c>
      <c r="YB1037" s="136" t="str">
        <f>IFERROR(IF(Purchase!A827 &lt;&gt;"",Purchase!A827,""),"")</f>
        <v/>
      </c>
      <c r="YC1037" s="137" t="str">
        <f>IFERROR(IF(Purchase!B827 &lt;&gt;"",Purchase!B827,""),"")</f>
        <v/>
      </c>
      <c r="YD1037" s="137" t="str">
        <f>IFERROR(IF(Purchase!C827 &lt;&gt;"",Purchase!C827,""),"")</f>
        <v/>
      </c>
      <c r="YE1037" s="137" t="str">
        <f>IFERROR(IF(Purchase!D827 &lt;&gt;"",Purchase!D827,""),"")</f>
        <v/>
      </c>
      <c r="YF1037" s="137" t="str">
        <f>IFERROR(IF(Purchase!E827 &lt;&gt;"",Purchase!E827,""),"")</f>
        <v/>
      </c>
      <c r="YG1037" s="137" t="str">
        <f>IFERROR(IF(Purchase!F827 &lt;&gt;"",Purchase!F827,""),"")</f>
        <v/>
      </c>
      <c r="YH1037" s="137" t="str">
        <f>IFERROR(IF(Purchase!G827 &lt;&gt;"",Purchase!G827,""),"")</f>
        <v/>
      </c>
      <c r="YI1037" s="137" t="str">
        <f>IFERROR(IF(Purchase!H827 &lt;&gt;"",Purchase!H827,""),"")</f>
        <v/>
      </c>
      <c r="YJ1037" s="137" t="str">
        <f>IFERROR(IF(Purchase!I827 &lt;&gt;"",Purchase!I827,""),"")</f>
        <v/>
      </c>
      <c r="YK1037" s="137" t="str">
        <f>IFERROR(IF(Purchase!J827 &lt;&gt;"",Purchase!J827,""),"")</f>
        <v/>
      </c>
      <c r="YL1037" s="149" t="str">
        <f t="shared" si="39"/>
        <v/>
      </c>
      <c r="YM1037" s="135"/>
      <c r="YN1037" s="138"/>
      <c r="YO1037" s="139"/>
      <c r="YP1037" s="138"/>
      <c r="YQ1037" s="138"/>
      <c r="YR1037" s="140"/>
      <c r="YS1037" s="138"/>
      <c r="YT1037" s="138"/>
      <c r="YU1037" s="141"/>
      <c r="YV1037" s="135"/>
      <c r="YW1037" s="135"/>
      <c r="YX1037" s="135"/>
      <c r="YY1037" s="135"/>
      <c r="YZ1037" s="135"/>
      <c r="ZA1037" s="135"/>
      <c r="ZB1037" s="135"/>
      <c r="ZC1037" s="135"/>
      <c r="ZD1037" s="135" t="str">
        <f>IF(ZG1037 &lt;&gt; "",(COUNTIF($ZG$212:ZG1037,ZG1037)&amp;"_"&amp;ZG1037),"")</f>
        <v/>
      </c>
      <c r="ZE1037" s="142" t="str">
        <f>IFERROR(IF(Sale!A828 &lt;&gt; "", Sale!A828, ""), "")</f>
        <v/>
      </c>
      <c r="ZF1037" s="135" t="str">
        <f>IFERROR(IF(Sale!B828 &lt;&gt; "", Sale!B828, ""), "")</f>
        <v/>
      </c>
      <c r="ZG1037" s="135" t="str">
        <f>IFERROR(IF(Sale!C828 &lt;&gt; "", Sale!C828, ""), "")</f>
        <v/>
      </c>
      <c r="ZH1037" s="135" t="str">
        <f>IFERROR(IF(Sale!D828 &lt;&gt; "", Sale!D828, ""), "")</f>
        <v/>
      </c>
      <c r="ZI1037" s="135" t="str">
        <f>IFERROR(IF(Sale!E828 &lt;&gt; "", Sale!E828, ""), "")</f>
        <v/>
      </c>
      <c r="ZJ1037" s="135" t="str">
        <f>IFERROR(IF(Sale!F828 &lt;&gt; "", Sale!F828, ""), "")</f>
        <v/>
      </c>
      <c r="ZK1037" s="135" t="str">
        <f>IFERROR(IF(Sale!G828 &lt;&gt; "", Sale!G828, ""), "")</f>
        <v/>
      </c>
      <c r="ZL1037" s="135" t="str">
        <f>IFERROR(IF(Sale!H828 &lt;&gt; "", Sale!H828, ""), "")</f>
        <v/>
      </c>
      <c r="ZM1037" s="135" t="str">
        <f>IFERROR(IF(Sale!I828 &lt;&gt; "", Sale!I828, ""), "")</f>
        <v/>
      </c>
      <c r="ZN1037" s="135" t="str">
        <f>IFERROR(IF(Sale!J828 &lt;&gt; "", Sale!J828, ""), "")</f>
        <v/>
      </c>
      <c r="ZO1037" s="135" t="str">
        <f>IFERROR(IF(Sale!K828 &lt;&gt; "", Sale!K828, ""), "")</f>
        <v/>
      </c>
      <c r="ZP1037" s="135" t="str">
        <f>IFERROR(IF(Sale!L828 &lt;&gt; "", Sale!L828, ""), "")</f>
        <v/>
      </c>
      <c r="ZQ1037" s="135" t="str">
        <f>IFERROR(IF(Sale!M828 &lt;&gt; "", Sale!M828, ""), "")</f>
        <v/>
      </c>
      <c r="ZR1037" s="135" t="str">
        <f>IFERROR(IF(Sale!N828 &lt;&gt; "", Sale!N828, ""), "")</f>
        <v/>
      </c>
      <c r="ZS1037" s="135" t="str">
        <f>IFERROR(IF(Sale!O828 &lt;&gt; "", Sale!O828, ""), "")</f>
        <v/>
      </c>
      <c r="ZT1037" s="135"/>
      <c r="ZU1037" s="135"/>
      <c r="ZV1037" s="135"/>
      <c r="ZW1037" s="135"/>
      <c r="ZX1037" s="139"/>
      <c r="ZY1037" s="135"/>
      <c r="ZZ1037" s="135"/>
    </row>
    <row r="1038" spans="651:702">
      <c r="YA1038" s="135" t="str">
        <f>IF(YC1038 &lt;&gt; "", (COUNTIF($YC$212:YC1038,YC1038)&amp;"_"&amp;YC1038),"")</f>
        <v/>
      </c>
      <c r="YB1038" s="136" t="str">
        <f>IFERROR(IF(Purchase!A828 &lt;&gt;"",Purchase!A828,""),"")</f>
        <v/>
      </c>
      <c r="YC1038" s="137" t="str">
        <f>IFERROR(IF(Purchase!B828 &lt;&gt;"",Purchase!B828,""),"")</f>
        <v/>
      </c>
      <c r="YD1038" s="137" t="str">
        <f>IFERROR(IF(Purchase!C828 &lt;&gt;"",Purchase!C828,""),"")</f>
        <v/>
      </c>
      <c r="YE1038" s="137" t="str">
        <f>IFERROR(IF(Purchase!D828 &lt;&gt;"",Purchase!D828,""),"")</f>
        <v/>
      </c>
      <c r="YF1038" s="137" t="str">
        <f>IFERROR(IF(Purchase!E828 &lt;&gt;"",Purchase!E828,""),"")</f>
        <v/>
      </c>
      <c r="YG1038" s="137" t="str">
        <f>IFERROR(IF(Purchase!F828 &lt;&gt;"",Purchase!F828,""),"")</f>
        <v/>
      </c>
      <c r="YH1038" s="137" t="str">
        <f>IFERROR(IF(Purchase!G828 &lt;&gt;"",Purchase!G828,""),"")</f>
        <v/>
      </c>
      <c r="YI1038" s="137" t="str">
        <f>IFERROR(IF(Purchase!H828 &lt;&gt;"",Purchase!H828,""),"")</f>
        <v/>
      </c>
      <c r="YJ1038" s="137" t="str">
        <f>IFERROR(IF(Purchase!I828 &lt;&gt;"",Purchase!I828,""),"")</f>
        <v/>
      </c>
      <c r="YK1038" s="137" t="str">
        <f>IFERROR(IF(Purchase!J828 &lt;&gt;"",Purchase!J828,""),"")</f>
        <v/>
      </c>
      <c r="YL1038" s="149" t="str">
        <f t="shared" si="39"/>
        <v/>
      </c>
      <c r="YM1038" s="135"/>
      <c r="YN1038" s="138"/>
      <c r="YO1038" s="139"/>
      <c r="YP1038" s="138"/>
      <c r="YQ1038" s="138"/>
      <c r="YR1038" s="140"/>
      <c r="YS1038" s="138"/>
      <c r="YT1038" s="138"/>
      <c r="YU1038" s="141"/>
      <c r="YV1038" s="135"/>
      <c r="YW1038" s="135"/>
      <c r="YX1038" s="135"/>
      <c r="YY1038" s="135"/>
      <c r="YZ1038" s="135"/>
      <c r="ZA1038" s="135"/>
      <c r="ZB1038" s="135"/>
      <c r="ZC1038" s="135"/>
      <c r="ZD1038" s="135" t="str">
        <f>IF(ZG1038 &lt;&gt; "",(COUNTIF($ZG$212:ZG1038,ZG1038)&amp;"_"&amp;ZG1038),"")</f>
        <v/>
      </c>
      <c r="ZE1038" s="142" t="str">
        <f>IFERROR(IF(Sale!A829 &lt;&gt; "", Sale!A829, ""), "")</f>
        <v/>
      </c>
      <c r="ZF1038" s="135" t="str">
        <f>IFERROR(IF(Sale!B829 &lt;&gt; "", Sale!B829, ""), "")</f>
        <v/>
      </c>
      <c r="ZG1038" s="135" t="str">
        <f>IFERROR(IF(Sale!C829 &lt;&gt; "", Sale!C829, ""), "")</f>
        <v/>
      </c>
      <c r="ZH1038" s="135" t="str">
        <f>IFERROR(IF(Sale!D829 &lt;&gt; "", Sale!D829, ""), "")</f>
        <v/>
      </c>
      <c r="ZI1038" s="135" t="str">
        <f>IFERROR(IF(Sale!E829 &lt;&gt; "", Sale!E829, ""), "")</f>
        <v/>
      </c>
      <c r="ZJ1038" s="135" t="str">
        <f>IFERROR(IF(Sale!F829 &lt;&gt; "", Sale!F829, ""), "")</f>
        <v/>
      </c>
      <c r="ZK1038" s="135" t="str">
        <f>IFERROR(IF(Sale!G829 &lt;&gt; "", Sale!G829, ""), "")</f>
        <v/>
      </c>
      <c r="ZL1038" s="135" t="str">
        <f>IFERROR(IF(Sale!H829 &lt;&gt; "", Sale!H829, ""), "")</f>
        <v/>
      </c>
      <c r="ZM1038" s="135" t="str">
        <f>IFERROR(IF(Sale!I829 &lt;&gt; "", Sale!I829, ""), "")</f>
        <v/>
      </c>
      <c r="ZN1038" s="135" t="str">
        <f>IFERROR(IF(Sale!J829 &lt;&gt; "", Sale!J829, ""), "")</f>
        <v/>
      </c>
      <c r="ZO1038" s="135" t="str">
        <f>IFERROR(IF(Sale!K829 &lt;&gt; "", Sale!K829, ""), "")</f>
        <v/>
      </c>
      <c r="ZP1038" s="135" t="str">
        <f>IFERROR(IF(Sale!L829 &lt;&gt; "", Sale!L829, ""), "")</f>
        <v/>
      </c>
      <c r="ZQ1038" s="135" t="str">
        <f>IFERROR(IF(Sale!M829 &lt;&gt; "", Sale!M829, ""), "")</f>
        <v/>
      </c>
      <c r="ZR1038" s="135" t="str">
        <f>IFERROR(IF(Sale!N829 &lt;&gt; "", Sale!N829, ""), "")</f>
        <v/>
      </c>
      <c r="ZS1038" s="135" t="str">
        <f>IFERROR(IF(Sale!O829 &lt;&gt; "", Sale!O829, ""), "")</f>
        <v/>
      </c>
      <c r="ZT1038" s="135"/>
      <c r="ZU1038" s="135"/>
      <c r="ZV1038" s="135"/>
      <c r="ZW1038" s="135"/>
      <c r="ZX1038" s="139"/>
      <c r="ZY1038" s="135"/>
      <c r="ZZ1038" s="135"/>
    </row>
    <row r="1039" spans="651:702">
      <c r="YA1039" s="135" t="str">
        <f>IF(YC1039 &lt;&gt; "", (COUNTIF($YC$212:YC1039,YC1039)&amp;"_"&amp;YC1039),"")</f>
        <v/>
      </c>
      <c r="YB1039" s="136" t="str">
        <f>IFERROR(IF(Purchase!A829 &lt;&gt;"",Purchase!A829,""),"")</f>
        <v/>
      </c>
      <c r="YC1039" s="137" t="str">
        <f>IFERROR(IF(Purchase!B829 &lt;&gt;"",Purchase!B829,""),"")</f>
        <v/>
      </c>
      <c r="YD1039" s="137" t="str">
        <f>IFERROR(IF(Purchase!C829 &lt;&gt;"",Purchase!C829,""),"")</f>
        <v/>
      </c>
      <c r="YE1039" s="137" t="str">
        <f>IFERROR(IF(Purchase!D829 &lt;&gt;"",Purchase!D829,""),"")</f>
        <v/>
      </c>
      <c r="YF1039" s="137" t="str">
        <f>IFERROR(IF(Purchase!E829 &lt;&gt;"",Purchase!E829,""),"")</f>
        <v/>
      </c>
      <c r="YG1039" s="137" t="str">
        <f>IFERROR(IF(Purchase!F829 &lt;&gt;"",Purchase!F829,""),"")</f>
        <v/>
      </c>
      <c r="YH1039" s="137" t="str">
        <f>IFERROR(IF(Purchase!G829 &lt;&gt;"",Purchase!G829,""),"")</f>
        <v/>
      </c>
      <c r="YI1039" s="137" t="str">
        <f>IFERROR(IF(Purchase!H829 &lt;&gt;"",Purchase!H829,""),"")</f>
        <v/>
      </c>
      <c r="YJ1039" s="137" t="str">
        <f>IFERROR(IF(Purchase!I829 &lt;&gt;"",Purchase!I829,""),"")</f>
        <v/>
      </c>
      <c r="YK1039" s="137" t="str">
        <f>IFERROR(IF(Purchase!J829 &lt;&gt;"",Purchase!J829,""),"")</f>
        <v/>
      </c>
      <c r="YL1039" s="149" t="str">
        <f t="shared" si="39"/>
        <v/>
      </c>
      <c r="YM1039" s="135"/>
      <c r="YN1039" s="138"/>
      <c r="YO1039" s="139"/>
      <c r="YP1039" s="138"/>
      <c r="YQ1039" s="138"/>
      <c r="YR1039" s="140"/>
      <c r="YS1039" s="138"/>
      <c r="YT1039" s="138"/>
      <c r="YU1039" s="141"/>
      <c r="YV1039" s="135"/>
      <c r="YW1039" s="135"/>
      <c r="YX1039" s="135"/>
      <c r="YY1039" s="135"/>
      <c r="YZ1039" s="135"/>
      <c r="ZA1039" s="135"/>
      <c r="ZB1039" s="135"/>
      <c r="ZC1039" s="135"/>
      <c r="ZD1039" s="135" t="str">
        <f>IF(ZG1039 &lt;&gt; "",(COUNTIF($ZG$212:ZG1039,ZG1039)&amp;"_"&amp;ZG1039),"")</f>
        <v/>
      </c>
      <c r="ZE1039" s="142" t="str">
        <f>IFERROR(IF(Sale!A830 &lt;&gt; "", Sale!A830, ""), "")</f>
        <v/>
      </c>
      <c r="ZF1039" s="135" t="str">
        <f>IFERROR(IF(Sale!B830 &lt;&gt; "", Sale!B830, ""), "")</f>
        <v/>
      </c>
      <c r="ZG1039" s="135" t="str">
        <f>IFERROR(IF(Sale!C830 &lt;&gt; "", Sale!C830, ""), "")</f>
        <v/>
      </c>
      <c r="ZH1039" s="135" t="str">
        <f>IFERROR(IF(Sale!D830 &lt;&gt; "", Sale!D830, ""), "")</f>
        <v/>
      </c>
      <c r="ZI1039" s="135" t="str">
        <f>IFERROR(IF(Sale!E830 &lt;&gt; "", Sale!E830, ""), "")</f>
        <v/>
      </c>
      <c r="ZJ1039" s="135" t="str">
        <f>IFERROR(IF(Sale!F830 &lt;&gt; "", Sale!F830, ""), "")</f>
        <v/>
      </c>
      <c r="ZK1039" s="135" t="str">
        <f>IFERROR(IF(Sale!G830 &lt;&gt; "", Sale!G830, ""), "")</f>
        <v/>
      </c>
      <c r="ZL1039" s="135" t="str">
        <f>IFERROR(IF(Sale!H830 &lt;&gt; "", Sale!H830, ""), "")</f>
        <v/>
      </c>
      <c r="ZM1039" s="135" t="str">
        <f>IFERROR(IF(Sale!I830 &lt;&gt; "", Sale!I830, ""), "")</f>
        <v/>
      </c>
      <c r="ZN1039" s="135" t="str">
        <f>IFERROR(IF(Sale!J830 &lt;&gt; "", Sale!J830, ""), "")</f>
        <v/>
      </c>
      <c r="ZO1039" s="135" t="str">
        <f>IFERROR(IF(Sale!K830 &lt;&gt; "", Sale!K830, ""), "")</f>
        <v/>
      </c>
      <c r="ZP1039" s="135" t="str">
        <f>IFERROR(IF(Sale!L830 &lt;&gt; "", Sale!L830, ""), "")</f>
        <v/>
      </c>
      <c r="ZQ1039" s="135" t="str">
        <f>IFERROR(IF(Sale!M830 &lt;&gt; "", Sale!M830, ""), "")</f>
        <v/>
      </c>
      <c r="ZR1039" s="135" t="str">
        <f>IFERROR(IF(Sale!N830 &lt;&gt; "", Sale!N830, ""), "")</f>
        <v/>
      </c>
      <c r="ZS1039" s="135" t="str">
        <f>IFERROR(IF(Sale!O830 &lt;&gt; "", Sale!O830, ""), "")</f>
        <v/>
      </c>
      <c r="ZT1039" s="135"/>
      <c r="ZU1039" s="135"/>
      <c r="ZV1039" s="135"/>
      <c r="ZW1039" s="135"/>
      <c r="ZX1039" s="139"/>
      <c r="ZY1039" s="135"/>
      <c r="ZZ1039" s="135"/>
    </row>
    <row r="1040" spans="651:702">
      <c r="YA1040" s="135" t="str">
        <f>IF(YC1040 &lt;&gt; "", (COUNTIF($YC$212:YC1040,YC1040)&amp;"_"&amp;YC1040),"")</f>
        <v/>
      </c>
      <c r="YB1040" s="136" t="str">
        <f>IFERROR(IF(Purchase!A830 &lt;&gt;"",Purchase!A830,""),"")</f>
        <v/>
      </c>
      <c r="YC1040" s="137" t="str">
        <f>IFERROR(IF(Purchase!B830 &lt;&gt;"",Purchase!B830,""),"")</f>
        <v/>
      </c>
      <c r="YD1040" s="137" t="str">
        <f>IFERROR(IF(Purchase!C830 &lt;&gt;"",Purchase!C830,""),"")</f>
        <v/>
      </c>
      <c r="YE1040" s="137" t="str">
        <f>IFERROR(IF(Purchase!D830 &lt;&gt;"",Purchase!D830,""),"")</f>
        <v/>
      </c>
      <c r="YF1040" s="137" t="str">
        <f>IFERROR(IF(Purchase!E830 &lt;&gt;"",Purchase!E830,""),"")</f>
        <v/>
      </c>
      <c r="YG1040" s="137" t="str">
        <f>IFERROR(IF(Purchase!F830 &lt;&gt;"",Purchase!F830,""),"")</f>
        <v/>
      </c>
      <c r="YH1040" s="137" t="str">
        <f>IFERROR(IF(Purchase!G830 &lt;&gt;"",Purchase!G830,""),"")</f>
        <v/>
      </c>
      <c r="YI1040" s="137" t="str">
        <f>IFERROR(IF(Purchase!H830 &lt;&gt;"",Purchase!H830,""),"")</f>
        <v/>
      </c>
      <c r="YJ1040" s="137" t="str">
        <f>IFERROR(IF(Purchase!I830 &lt;&gt;"",Purchase!I830,""),"")</f>
        <v/>
      </c>
      <c r="YK1040" s="137" t="str">
        <f>IFERROR(IF(Purchase!J830 &lt;&gt;"",Purchase!J830,""),"")</f>
        <v/>
      </c>
      <c r="YL1040" s="149" t="str">
        <f t="shared" si="39"/>
        <v/>
      </c>
      <c r="YM1040" s="135"/>
      <c r="YN1040" s="138"/>
      <c r="YO1040" s="139"/>
      <c r="YP1040" s="138"/>
      <c r="YQ1040" s="138"/>
      <c r="YR1040" s="140"/>
      <c r="YS1040" s="138"/>
      <c r="YT1040" s="138"/>
      <c r="YU1040" s="141"/>
      <c r="YV1040" s="135"/>
      <c r="YW1040" s="135"/>
      <c r="YX1040" s="135"/>
      <c r="YY1040" s="135"/>
      <c r="YZ1040" s="135"/>
      <c r="ZA1040" s="135"/>
      <c r="ZB1040" s="135"/>
      <c r="ZC1040" s="135"/>
      <c r="ZD1040" s="135" t="str">
        <f>IF(ZG1040 &lt;&gt; "",(COUNTIF($ZG$212:ZG1040,ZG1040)&amp;"_"&amp;ZG1040),"")</f>
        <v/>
      </c>
      <c r="ZE1040" s="142" t="str">
        <f>IFERROR(IF(Sale!A831 &lt;&gt; "", Sale!A831, ""), "")</f>
        <v/>
      </c>
      <c r="ZF1040" s="135" t="str">
        <f>IFERROR(IF(Sale!B831 &lt;&gt; "", Sale!B831, ""), "")</f>
        <v/>
      </c>
      <c r="ZG1040" s="135" t="str">
        <f>IFERROR(IF(Sale!C831 &lt;&gt; "", Sale!C831, ""), "")</f>
        <v/>
      </c>
      <c r="ZH1040" s="135" t="str">
        <f>IFERROR(IF(Sale!D831 &lt;&gt; "", Sale!D831, ""), "")</f>
        <v/>
      </c>
      <c r="ZI1040" s="135" t="str">
        <f>IFERROR(IF(Sale!E831 &lt;&gt; "", Sale!E831, ""), "")</f>
        <v/>
      </c>
      <c r="ZJ1040" s="135" t="str">
        <f>IFERROR(IF(Sale!F831 &lt;&gt; "", Sale!F831, ""), "")</f>
        <v/>
      </c>
      <c r="ZK1040" s="135" t="str">
        <f>IFERROR(IF(Sale!G831 &lt;&gt; "", Sale!G831, ""), "")</f>
        <v/>
      </c>
      <c r="ZL1040" s="135" t="str">
        <f>IFERROR(IF(Sale!H831 &lt;&gt; "", Sale!H831, ""), "")</f>
        <v/>
      </c>
      <c r="ZM1040" s="135" t="str">
        <f>IFERROR(IF(Sale!I831 &lt;&gt; "", Sale!I831, ""), "")</f>
        <v/>
      </c>
      <c r="ZN1040" s="135" t="str">
        <f>IFERROR(IF(Sale!J831 &lt;&gt; "", Sale!J831, ""), "")</f>
        <v/>
      </c>
      <c r="ZO1040" s="135" t="str">
        <f>IFERROR(IF(Sale!K831 &lt;&gt; "", Sale!K831, ""), "")</f>
        <v/>
      </c>
      <c r="ZP1040" s="135" t="str">
        <f>IFERROR(IF(Sale!L831 &lt;&gt; "", Sale!L831, ""), "")</f>
        <v/>
      </c>
      <c r="ZQ1040" s="135" t="str">
        <f>IFERROR(IF(Sale!M831 &lt;&gt; "", Sale!M831, ""), "")</f>
        <v/>
      </c>
      <c r="ZR1040" s="135" t="str">
        <f>IFERROR(IF(Sale!N831 &lt;&gt; "", Sale!N831, ""), "")</f>
        <v/>
      </c>
      <c r="ZS1040" s="135" t="str">
        <f>IFERROR(IF(Sale!O831 &lt;&gt; "", Sale!O831, ""), "")</f>
        <v/>
      </c>
      <c r="ZT1040" s="135"/>
      <c r="ZU1040" s="135"/>
      <c r="ZV1040" s="135"/>
      <c r="ZW1040" s="135"/>
      <c r="ZX1040" s="139"/>
      <c r="ZY1040" s="135"/>
      <c r="ZZ1040" s="135"/>
    </row>
    <row r="1041" spans="651:702">
      <c r="YA1041" s="135" t="str">
        <f>IF(YC1041 &lt;&gt; "", (COUNTIF($YC$212:YC1041,YC1041)&amp;"_"&amp;YC1041),"")</f>
        <v/>
      </c>
      <c r="YB1041" s="136" t="str">
        <f>IFERROR(IF(Purchase!A831 &lt;&gt;"",Purchase!A831,""),"")</f>
        <v/>
      </c>
      <c r="YC1041" s="137" t="str">
        <f>IFERROR(IF(Purchase!B831 &lt;&gt;"",Purchase!B831,""),"")</f>
        <v/>
      </c>
      <c r="YD1041" s="137" t="str">
        <f>IFERROR(IF(Purchase!C831 &lt;&gt;"",Purchase!C831,""),"")</f>
        <v/>
      </c>
      <c r="YE1041" s="137" t="str">
        <f>IFERROR(IF(Purchase!D831 &lt;&gt;"",Purchase!D831,""),"")</f>
        <v/>
      </c>
      <c r="YF1041" s="137" t="str">
        <f>IFERROR(IF(Purchase!E831 &lt;&gt;"",Purchase!E831,""),"")</f>
        <v/>
      </c>
      <c r="YG1041" s="137" t="str">
        <f>IFERROR(IF(Purchase!F831 &lt;&gt;"",Purchase!F831,""),"")</f>
        <v/>
      </c>
      <c r="YH1041" s="137" t="str">
        <f>IFERROR(IF(Purchase!G831 &lt;&gt;"",Purchase!G831,""),"")</f>
        <v/>
      </c>
      <c r="YI1041" s="137" t="str">
        <f>IFERROR(IF(Purchase!H831 &lt;&gt;"",Purchase!H831,""),"")</f>
        <v/>
      </c>
      <c r="YJ1041" s="137" t="str">
        <f>IFERROR(IF(Purchase!I831 &lt;&gt;"",Purchase!I831,""),"")</f>
        <v/>
      </c>
      <c r="YK1041" s="137" t="str">
        <f>IFERROR(IF(Purchase!J831 &lt;&gt;"",Purchase!J831,""),"")</f>
        <v/>
      </c>
      <c r="YL1041" s="149" t="str">
        <f t="shared" si="39"/>
        <v/>
      </c>
      <c r="YM1041" s="135"/>
      <c r="YN1041" s="138"/>
      <c r="YO1041" s="139"/>
      <c r="YP1041" s="138"/>
      <c r="YQ1041" s="138"/>
      <c r="YR1041" s="140"/>
      <c r="YS1041" s="138"/>
      <c r="YT1041" s="138"/>
      <c r="YU1041" s="141"/>
      <c r="YV1041" s="135"/>
      <c r="YW1041" s="135"/>
      <c r="YX1041" s="135"/>
      <c r="YY1041" s="135"/>
      <c r="YZ1041" s="135"/>
      <c r="ZA1041" s="135"/>
      <c r="ZB1041" s="135"/>
      <c r="ZC1041" s="135"/>
      <c r="ZD1041" s="135" t="str">
        <f>IF(ZG1041 &lt;&gt; "",(COUNTIF($ZG$212:ZG1041,ZG1041)&amp;"_"&amp;ZG1041),"")</f>
        <v/>
      </c>
      <c r="ZE1041" s="142" t="str">
        <f>IFERROR(IF(Sale!A832 &lt;&gt; "", Sale!A832, ""), "")</f>
        <v/>
      </c>
      <c r="ZF1041" s="135" t="str">
        <f>IFERROR(IF(Sale!B832 &lt;&gt; "", Sale!B832, ""), "")</f>
        <v/>
      </c>
      <c r="ZG1041" s="135" t="str">
        <f>IFERROR(IF(Sale!C832 &lt;&gt; "", Sale!C832, ""), "")</f>
        <v/>
      </c>
      <c r="ZH1041" s="135" t="str">
        <f>IFERROR(IF(Sale!D832 &lt;&gt; "", Sale!D832, ""), "")</f>
        <v/>
      </c>
      <c r="ZI1041" s="135" t="str">
        <f>IFERROR(IF(Sale!E832 &lt;&gt; "", Sale!E832, ""), "")</f>
        <v/>
      </c>
      <c r="ZJ1041" s="135" t="str">
        <f>IFERROR(IF(Sale!F832 &lt;&gt; "", Sale!F832, ""), "")</f>
        <v/>
      </c>
      <c r="ZK1041" s="135" t="str">
        <f>IFERROR(IF(Sale!G832 &lt;&gt; "", Sale!G832, ""), "")</f>
        <v/>
      </c>
      <c r="ZL1041" s="135" t="str">
        <f>IFERROR(IF(Sale!H832 &lt;&gt; "", Sale!H832, ""), "")</f>
        <v/>
      </c>
      <c r="ZM1041" s="135" t="str">
        <f>IFERROR(IF(Sale!I832 &lt;&gt; "", Sale!I832, ""), "")</f>
        <v/>
      </c>
      <c r="ZN1041" s="135" t="str">
        <f>IFERROR(IF(Sale!J832 &lt;&gt; "", Sale!J832, ""), "")</f>
        <v/>
      </c>
      <c r="ZO1041" s="135" t="str">
        <f>IFERROR(IF(Sale!K832 &lt;&gt; "", Sale!K832, ""), "")</f>
        <v/>
      </c>
      <c r="ZP1041" s="135" t="str">
        <f>IFERROR(IF(Sale!L832 &lt;&gt; "", Sale!L832, ""), "")</f>
        <v/>
      </c>
      <c r="ZQ1041" s="135" t="str">
        <f>IFERROR(IF(Sale!M832 &lt;&gt; "", Sale!M832, ""), "")</f>
        <v/>
      </c>
      <c r="ZR1041" s="135" t="str">
        <f>IFERROR(IF(Sale!N832 &lt;&gt; "", Sale!N832, ""), "")</f>
        <v/>
      </c>
      <c r="ZS1041" s="135" t="str">
        <f>IFERROR(IF(Sale!O832 &lt;&gt; "", Sale!O832, ""), "")</f>
        <v/>
      </c>
      <c r="ZT1041" s="135"/>
      <c r="ZU1041" s="135"/>
      <c r="ZV1041" s="135"/>
      <c r="ZW1041" s="135"/>
      <c r="ZX1041" s="139"/>
      <c r="ZY1041" s="135"/>
      <c r="ZZ1041" s="135"/>
    </row>
    <row r="1042" spans="651:702">
      <c r="YA1042" s="135" t="str">
        <f>IF(YC1042 &lt;&gt; "", (COUNTIF($YC$212:YC1042,YC1042)&amp;"_"&amp;YC1042),"")</f>
        <v/>
      </c>
      <c r="YB1042" s="136" t="str">
        <f>IFERROR(IF(Purchase!A832 &lt;&gt;"",Purchase!A832,""),"")</f>
        <v/>
      </c>
      <c r="YC1042" s="137" t="str">
        <f>IFERROR(IF(Purchase!B832 &lt;&gt;"",Purchase!B832,""),"")</f>
        <v/>
      </c>
      <c r="YD1042" s="137" t="str">
        <f>IFERROR(IF(Purchase!C832 &lt;&gt;"",Purchase!C832,""),"")</f>
        <v/>
      </c>
      <c r="YE1042" s="137" t="str">
        <f>IFERROR(IF(Purchase!D832 &lt;&gt;"",Purchase!D832,""),"")</f>
        <v/>
      </c>
      <c r="YF1042" s="137" t="str">
        <f>IFERROR(IF(Purchase!E832 &lt;&gt;"",Purchase!E832,""),"")</f>
        <v/>
      </c>
      <c r="YG1042" s="137" t="str">
        <f>IFERROR(IF(Purchase!F832 &lt;&gt;"",Purchase!F832,""),"")</f>
        <v/>
      </c>
      <c r="YH1042" s="137" t="str">
        <f>IFERROR(IF(Purchase!G832 &lt;&gt;"",Purchase!G832,""),"")</f>
        <v/>
      </c>
      <c r="YI1042" s="137" t="str">
        <f>IFERROR(IF(Purchase!H832 &lt;&gt;"",Purchase!H832,""),"")</f>
        <v/>
      </c>
      <c r="YJ1042" s="137" t="str">
        <f>IFERROR(IF(Purchase!I832 &lt;&gt;"",Purchase!I832,""),"")</f>
        <v/>
      </c>
      <c r="YK1042" s="137" t="str">
        <f>IFERROR(IF(Purchase!J832 &lt;&gt;"",Purchase!J832,""),"")</f>
        <v/>
      </c>
      <c r="YL1042" s="149" t="str">
        <f t="shared" si="39"/>
        <v/>
      </c>
      <c r="YM1042" s="135"/>
      <c r="YN1042" s="138"/>
      <c r="YO1042" s="139"/>
      <c r="YP1042" s="138"/>
      <c r="YQ1042" s="138"/>
      <c r="YR1042" s="140"/>
      <c r="YS1042" s="138"/>
      <c r="YT1042" s="138"/>
      <c r="YU1042" s="141"/>
      <c r="YV1042" s="135"/>
      <c r="YW1042" s="135"/>
      <c r="YX1042" s="135"/>
      <c r="YY1042" s="135"/>
      <c r="YZ1042" s="135"/>
      <c r="ZA1042" s="135"/>
      <c r="ZB1042" s="135"/>
      <c r="ZC1042" s="135"/>
      <c r="ZD1042" s="135" t="str">
        <f>IF(ZG1042 &lt;&gt; "",(COUNTIF($ZG$212:ZG1042,ZG1042)&amp;"_"&amp;ZG1042),"")</f>
        <v/>
      </c>
      <c r="ZE1042" s="142" t="str">
        <f>IFERROR(IF(Sale!A833 &lt;&gt; "", Sale!A833, ""), "")</f>
        <v/>
      </c>
      <c r="ZF1042" s="135" t="str">
        <f>IFERROR(IF(Sale!B833 &lt;&gt; "", Sale!B833, ""), "")</f>
        <v/>
      </c>
      <c r="ZG1042" s="135" t="str">
        <f>IFERROR(IF(Sale!C833 &lt;&gt; "", Sale!C833, ""), "")</f>
        <v/>
      </c>
      <c r="ZH1042" s="135" t="str">
        <f>IFERROR(IF(Sale!D833 &lt;&gt; "", Sale!D833, ""), "")</f>
        <v/>
      </c>
      <c r="ZI1042" s="135" t="str">
        <f>IFERROR(IF(Sale!E833 &lt;&gt; "", Sale!E833, ""), "")</f>
        <v/>
      </c>
      <c r="ZJ1042" s="135" t="str">
        <f>IFERROR(IF(Sale!F833 &lt;&gt; "", Sale!F833, ""), "")</f>
        <v/>
      </c>
      <c r="ZK1042" s="135" t="str">
        <f>IFERROR(IF(Sale!G833 &lt;&gt; "", Sale!G833, ""), "")</f>
        <v/>
      </c>
      <c r="ZL1042" s="135" t="str">
        <f>IFERROR(IF(Sale!H833 &lt;&gt; "", Sale!H833, ""), "")</f>
        <v/>
      </c>
      <c r="ZM1042" s="135" t="str">
        <f>IFERROR(IF(Sale!I833 &lt;&gt; "", Sale!I833, ""), "")</f>
        <v/>
      </c>
      <c r="ZN1042" s="135" t="str">
        <f>IFERROR(IF(Sale!J833 &lt;&gt; "", Sale!J833, ""), "")</f>
        <v/>
      </c>
      <c r="ZO1042" s="135" t="str">
        <f>IFERROR(IF(Sale!K833 &lt;&gt; "", Sale!K833, ""), "")</f>
        <v/>
      </c>
      <c r="ZP1042" s="135" t="str">
        <f>IFERROR(IF(Sale!L833 &lt;&gt; "", Sale!L833, ""), "")</f>
        <v/>
      </c>
      <c r="ZQ1042" s="135" t="str">
        <f>IFERROR(IF(Sale!M833 &lt;&gt; "", Sale!M833, ""), "")</f>
        <v/>
      </c>
      <c r="ZR1042" s="135" t="str">
        <f>IFERROR(IF(Sale!N833 &lt;&gt; "", Sale!N833, ""), "")</f>
        <v/>
      </c>
      <c r="ZS1042" s="135" t="str">
        <f>IFERROR(IF(Sale!O833 &lt;&gt; "", Sale!O833, ""), "")</f>
        <v/>
      </c>
      <c r="ZT1042" s="135"/>
      <c r="ZU1042" s="135"/>
      <c r="ZV1042" s="135"/>
      <c r="ZW1042" s="135"/>
      <c r="ZX1042" s="139"/>
      <c r="ZY1042" s="135"/>
      <c r="ZZ1042" s="135"/>
    </row>
    <row r="1043" spans="651:702">
      <c r="YA1043" s="135" t="str">
        <f>IF(YC1043 &lt;&gt; "", (COUNTIF($YC$212:YC1043,YC1043)&amp;"_"&amp;YC1043),"")</f>
        <v/>
      </c>
      <c r="YB1043" s="136" t="str">
        <f>IFERROR(IF(Purchase!A833 &lt;&gt;"",Purchase!A833,""),"")</f>
        <v/>
      </c>
      <c r="YC1043" s="137" t="str">
        <f>IFERROR(IF(Purchase!B833 &lt;&gt;"",Purchase!B833,""),"")</f>
        <v/>
      </c>
      <c r="YD1043" s="137" t="str">
        <f>IFERROR(IF(Purchase!C833 &lt;&gt;"",Purchase!C833,""),"")</f>
        <v/>
      </c>
      <c r="YE1043" s="137" t="str">
        <f>IFERROR(IF(Purchase!D833 &lt;&gt;"",Purchase!D833,""),"")</f>
        <v/>
      </c>
      <c r="YF1043" s="137" t="str">
        <f>IFERROR(IF(Purchase!E833 &lt;&gt;"",Purchase!E833,""),"")</f>
        <v/>
      </c>
      <c r="YG1043" s="137" t="str">
        <f>IFERROR(IF(Purchase!F833 &lt;&gt;"",Purchase!F833,""),"")</f>
        <v/>
      </c>
      <c r="YH1043" s="137" t="str">
        <f>IFERROR(IF(Purchase!G833 &lt;&gt;"",Purchase!G833,""),"")</f>
        <v/>
      </c>
      <c r="YI1043" s="137" t="str">
        <f>IFERROR(IF(Purchase!H833 &lt;&gt;"",Purchase!H833,""),"")</f>
        <v/>
      </c>
      <c r="YJ1043" s="137" t="str">
        <f>IFERROR(IF(Purchase!I833 &lt;&gt;"",Purchase!I833,""),"")</f>
        <v/>
      </c>
      <c r="YK1043" s="137" t="str">
        <f>IFERROR(IF(Purchase!J833 &lt;&gt;"",Purchase!J833,""),"")</f>
        <v/>
      </c>
      <c r="YL1043" s="149" t="str">
        <f t="shared" si="39"/>
        <v/>
      </c>
      <c r="YM1043" s="135"/>
      <c r="YN1043" s="138"/>
      <c r="YO1043" s="139"/>
      <c r="YP1043" s="138"/>
      <c r="YQ1043" s="138"/>
      <c r="YR1043" s="140"/>
      <c r="YS1043" s="138"/>
      <c r="YT1043" s="138"/>
      <c r="YU1043" s="141"/>
      <c r="YV1043" s="135"/>
      <c r="YW1043" s="135"/>
      <c r="YX1043" s="135"/>
      <c r="YY1043" s="135"/>
      <c r="YZ1043" s="135"/>
      <c r="ZA1043" s="135"/>
      <c r="ZB1043" s="135"/>
      <c r="ZC1043" s="135"/>
      <c r="ZD1043" s="135" t="str">
        <f>IF(ZG1043 &lt;&gt; "",(COUNTIF($ZG$212:ZG1043,ZG1043)&amp;"_"&amp;ZG1043),"")</f>
        <v/>
      </c>
      <c r="ZE1043" s="142" t="str">
        <f>IFERROR(IF(Sale!A834 &lt;&gt; "", Sale!A834, ""), "")</f>
        <v/>
      </c>
      <c r="ZF1043" s="135" t="str">
        <f>IFERROR(IF(Sale!B834 &lt;&gt; "", Sale!B834, ""), "")</f>
        <v/>
      </c>
      <c r="ZG1043" s="135" t="str">
        <f>IFERROR(IF(Sale!C834 &lt;&gt; "", Sale!C834, ""), "")</f>
        <v/>
      </c>
      <c r="ZH1043" s="135" t="str">
        <f>IFERROR(IF(Sale!D834 &lt;&gt; "", Sale!D834, ""), "")</f>
        <v/>
      </c>
      <c r="ZI1043" s="135" t="str">
        <f>IFERROR(IF(Sale!E834 &lt;&gt; "", Sale!E834, ""), "")</f>
        <v/>
      </c>
      <c r="ZJ1043" s="135" t="str">
        <f>IFERROR(IF(Sale!F834 &lt;&gt; "", Sale!F834, ""), "")</f>
        <v/>
      </c>
      <c r="ZK1043" s="135" t="str">
        <f>IFERROR(IF(Sale!G834 &lt;&gt; "", Sale!G834, ""), "")</f>
        <v/>
      </c>
      <c r="ZL1043" s="135" t="str">
        <f>IFERROR(IF(Sale!H834 &lt;&gt; "", Sale!H834, ""), "")</f>
        <v/>
      </c>
      <c r="ZM1043" s="135" t="str">
        <f>IFERROR(IF(Sale!I834 &lt;&gt; "", Sale!I834, ""), "")</f>
        <v/>
      </c>
      <c r="ZN1043" s="135" t="str">
        <f>IFERROR(IF(Sale!J834 &lt;&gt; "", Sale!J834, ""), "")</f>
        <v/>
      </c>
      <c r="ZO1043" s="135" t="str">
        <f>IFERROR(IF(Sale!K834 &lt;&gt; "", Sale!K834, ""), "")</f>
        <v/>
      </c>
      <c r="ZP1043" s="135" t="str">
        <f>IFERROR(IF(Sale!L834 &lt;&gt; "", Sale!L834, ""), "")</f>
        <v/>
      </c>
      <c r="ZQ1043" s="135" t="str">
        <f>IFERROR(IF(Sale!M834 &lt;&gt; "", Sale!M834, ""), "")</f>
        <v/>
      </c>
      <c r="ZR1043" s="135" t="str">
        <f>IFERROR(IF(Sale!N834 &lt;&gt; "", Sale!N834, ""), "")</f>
        <v/>
      </c>
      <c r="ZS1043" s="135" t="str">
        <f>IFERROR(IF(Sale!O834 &lt;&gt; "", Sale!O834, ""), "")</f>
        <v/>
      </c>
      <c r="ZT1043" s="135"/>
      <c r="ZU1043" s="135"/>
      <c r="ZV1043" s="135"/>
      <c r="ZW1043" s="135"/>
      <c r="ZX1043" s="139"/>
      <c r="ZY1043" s="135"/>
      <c r="ZZ1043" s="135"/>
    </row>
    <row r="1044" spans="651:702">
      <c r="YA1044" s="135" t="str">
        <f>IF(YC1044 &lt;&gt; "", (COUNTIF($YC$212:YC1044,YC1044)&amp;"_"&amp;YC1044),"")</f>
        <v/>
      </c>
      <c r="YB1044" s="136" t="str">
        <f>IFERROR(IF(Purchase!A834 &lt;&gt;"",Purchase!A834,""),"")</f>
        <v/>
      </c>
      <c r="YC1044" s="137" t="str">
        <f>IFERROR(IF(Purchase!B834 &lt;&gt;"",Purchase!B834,""),"")</f>
        <v/>
      </c>
      <c r="YD1044" s="137" t="str">
        <f>IFERROR(IF(Purchase!C834 &lt;&gt;"",Purchase!C834,""),"")</f>
        <v/>
      </c>
      <c r="YE1044" s="137" t="str">
        <f>IFERROR(IF(Purchase!D834 &lt;&gt;"",Purchase!D834,""),"")</f>
        <v/>
      </c>
      <c r="YF1044" s="137" t="str">
        <f>IFERROR(IF(Purchase!E834 &lt;&gt;"",Purchase!E834,""),"")</f>
        <v/>
      </c>
      <c r="YG1044" s="137" t="str">
        <f>IFERROR(IF(Purchase!F834 &lt;&gt;"",Purchase!F834,""),"")</f>
        <v/>
      </c>
      <c r="YH1044" s="137" t="str">
        <f>IFERROR(IF(Purchase!G834 &lt;&gt;"",Purchase!G834,""),"")</f>
        <v/>
      </c>
      <c r="YI1044" s="137" t="str">
        <f>IFERROR(IF(Purchase!H834 &lt;&gt;"",Purchase!H834,""),"")</f>
        <v/>
      </c>
      <c r="YJ1044" s="137" t="str">
        <f>IFERROR(IF(Purchase!I834 &lt;&gt;"",Purchase!I834,""),"")</f>
        <v/>
      </c>
      <c r="YK1044" s="137" t="str">
        <f>IFERROR(IF(Purchase!J834 &lt;&gt;"",Purchase!J834,""),"")</f>
        <v/>
      </c>
      <c r="YL1044" s="149" t="str">
        <f t="shared" si="39"/>
        <v/>
      </c>
      <c r="YM1044" s="135"/>
      <c r="YN1044" s="138"/>
      <c r="YO1044" s="139"/>
      <c r="YP1044" s="138"/>
      <c r="YQ1044" s="138"/>
      <c r="YR1044" s="140"/>
      <c r="YS1044" s="138"/>
      <c r="YT1044" s="138"/>
      <c r="YU1044" s="141"/>
      <c r="YV1044" s="135"/>
      <c r="YW1044" s="135"/>
      <c r="YX1044" s="135"/>
      <c r="YY1044" s="135"/>
      <c r="YZ1044" s="135"/>
      <c r="ZA1044" s="135"/>
      <c r="ZB1044" s="135"/>
      <c r="ZC1044" s="135"/>
      <c r="ZD1044" s="135" t="str">
        <f>IF(ZG1044 &lt;&gt; "",(COUNTIF($ZG$212:ZG1044,ZG1044)&amp;"_"&amp;ZG1044),"")</f>
        <v/>
      </c>
      <c r="ZE1044" s="142" t="str">
        <f>IFERROR(IF(Sale!A835 &lt;&gt; "", Sale!A835, ""), "")</f>
        <v/>
      </c>
      <c r="ZF1044" s="135" t="str">
        <f>IFERROR(IF(Sale!B835 &lt;&gt; "", Sale!B835, ""), "")</f>
        <v/>
      </c>
      <c r="ZG1044" s="135" t="str">
        <f>IFERROR(IF(Sale!C835 &lt;&gt; "", Sale!C835, ""), "")</f>
        <v/>
      </c>
      <c r="ZH1044" s="135" t="str">
        <f>IFERROR(IF(Sale!D835 &lt;&gt; "", Sale!D835, ""), "")</f>
        <v/>
      </c>
      <c r="ZI1044" s="135" t="str">
        <f>IFERROR(IF(Sale!E835 &lt;&gt; "", Sale!E835, ""), "")</f>
        <v/>
      </c>
      <c r="ZJ1044" s="135" t="str">
        <f>IFERROR(IF(Sale!F835 &lt;&gt; "", Sale!F835, ""), "")</f>
        <v/>
      </c>
      <c r="ZK1044" s="135" t="str">
        <f>IFERROR(IF(Sale!G835 &lt;&gt; "", Sale!G835, ""), "")</f>
        <v/>
      </c>
      <c r="ZL1044" s="135" t="str">
        <f>IFERROR(IF(Sale!H835 &lt;&gt; "", Sale!H835, ""), "")</f>
        <v/>
      </c>
      <c r="ZM1044" s="135" t="str">
        <f>IFERROR(IF(Sale!I835 &lt;&gt; "", Sale!I835, ""), "")</f>
        <v/>
      </c>
      <c r="ZN1044" s="135" t="str">
        <f>IFERROR(IF(Sale!J835 &lt;&gt; "", Sale!J835, ""), "")</f>
        <v/>
      </c>
      <c r="ZO1044" s="135" t="str">
        <f>IFERROR(IF(Sale!K835 &lt;&gt; "", Sale!K835, ""), "")</f>
        <v/>
      </c>
      <c r="ZP1044" s="135" t="str">
        <f>IFERROR(IF(Sale!L835 &lt;&gt; "", Sale!L835, ""), "")</f>
        <v/>
      </c>
      <c r="ZQ1044" s="135" t="str">
        <f>IFERROR(IF(Sale!M835 &lt;&gt; "", Sale!M835, ""), "")</f>
        <v/>
      </c>
      <c r="ZR1044" s="135" t="str">
        <f>IFERROR(IF(Sale!N835 &lt;&gt; "", Sale!N835, ""), "")</f>
        <v/>
      </c>
      <c r="ZS1044" s="135" t="str">
        <f>IFERROR(IF(Sale!O835 &lt;&gt; "", Sale!O835, ""), "")</f>
        <v/>
      </c>
      <c r="ZT1044" s="135"/>
      <c r="ZU1044" s="135"/>
      <c r="ZV1044" s="135"/>
      <c r="ZW1044" s="135"/>
      <c r="ZX1044" s="139"/>
      <c r="ZY1044" s="135"/>
      <c r="ZZ1044" s="135"/>
    </row>
    <row r="1045" spans="651:702">
      <c r="YA1045" s="135" t="str">
        <f>IF(YC1045 &lt;&gt; "", (COUNTIF($YC$212:YC1045,YC1045)&amp;"_"&amp;YC1045),"")</f>
        <v/>
      </c>
      <c r="YB1045" s="136" t="str">
        <f>IFERROR(IF(Purchase!A835 &lt;&gt;"",Purchase!A835,""),"")</f>
        <v/>
      </c>
      <c r="YC1045" s="137" t="str">
        <f>IFERROR(IF(Purchase!B835 &lt;&gt;"",Purchase!B835,""),"")</f>
        <v/>
      </c>
      <c r="YD1045" s="137" t="str">
        <f>IFERROR(IF(Purchase!C835 &lt;&gt;"",Purchase!C835,""),"")</f>
        <v/>
      </c>
      <c r="YE1045" s="137" t="str">
        <f>IFERROR(IF(Purchase!D835 &lt;&gt;"",Purchase!D835,""),"")</f>
        <v/>
      </c>
      <c r="YF1045" s="137" t="str">
        <f>IFERROR(IF(Purchase!E835 &lt;&gt;"",Purchase!E835,""),"")</f>
        <v/>
      </c>
      <c r="YG1045" s="137" t="str">
        <f>IFERROR(IF(Purchase!F835 &lt;&gt;"",Purchase!F835,""),"")</f>
        <v/>
      </c>
      <c r="YH1045" s="137" t="str">
        <f>IFERROR(IF(Purchase!G835 &lt;&gt;"",Purchase!G835,""),"")</f>
        <v/>
      </c>
      <c r="YI1045" s="137" t="str">
        <f>IFERROR(IF(Purchase!H835 &lt;&gt;"",Purchase!H835,""),"")</f>
        <v/>
      </c>
      <c r="YJ1045" s="137" t="str">
        <f>IFERROR(IF(Purchase!I835 &lt;&gt;"",Purchase!I835,""),"")</f>
        <v/>
      </c>
      <c r="YK1045" s="137" t="str">
        <f>IFERROR(IF(Purchase!J835 &lt;&gt;"",Purchase!J835,""),"")</f>
        <v/>
      </c>
      <c r="YL1045" s="149" t="str">
        <f t="shared" ref="YL1045:YL1108" si="40">IFERROR(YI1045*YK1045,"")</f>
        <v/>
      </c>
      <c r="YM1045" s="135"/>
      <c r="YN1045" s="138"/>
      <c r="YO1045" s="139"/>
      <c r="YP1045" s="138"/>
      <c r="YQ1045" s="138"/>
      <c r="YR1045" s="140"/>
      <c r="YS1045" s="138"/>
      <c r="YT1045" s="138"/>
      <c r="YU1045" s="141"/>
      <c r="YV1045" s="135"/>
      <c r="YW1045" s="135"/>
      <c r="YX1045" s="135"/>
      <c r="YY1045" s="135"/>
      <c r="YZ1045" s="135"/>
      <c r="ZA1045" s="135"/>
      <c r="ZB1045" s="135"/>
      <c r="ZC1045" s="135"/>
      <c r="ZD1045" s="135" t="str">
        <f>IF(ZG1045 &lt;&gt; "",(COUNTIF($ZG$212:ZG1045,ZG1045)&amp;"_"&amp;ZG1045),"")</f>
        <v/>
      </c>
      <c r="ZE1045" s="142" t="str">
        <f>IFERROR(IF(Sale!A836 &lt;&gt; "", Sale!A836, ""), "")</f>
        <v/>
      </c>
      <c r="ZF1045" s="135" t="str">
        <f>IFERROR(IF(Sale!B836 &lt;&gt; "", Sale!B836, ""), "")</f>
        <v/>
      </c>
      <c r="ZG1045" s="135" t="str">
        <f>IFERROR(IF(Sale!C836 &lt;&gt; "", Sale!C836, ""), "")</f>
        <v/>
      </c>
      <c r="ZH1045" s="135" t="str">
        <f>IFERROR(IF(Sale!D836 &lt;&gt; "", Sale!D836, ""), "")</f>
        <v/>
      </c>
      <c r="ZI1045" s="135" t="str">
        <f>IFERROR(IF(Sale!E836 &lt;&gt; "", Sale!E836, ""), "")</f>
        <v/>
      </c>
      <c r="ZJ1045" s="135" t="str">
        <f>IFERROR(IF(Sale!F836 &lt;&gt; "", Sale!F836, ""), "")</f>
        <v/>
      </c>
      <c r="ZK1045" s="135" t="str">
        <f>IFERROR(IF(Sale!G836 &lt;&gt; "", Sale!G836, ""), "")</f>
        <v/>
      </c>
      <c r="ZL1045" s="135" t="str">
        <f>IFERROR(IF(Sale!H836 &lt;&gt; "", Sale!H836, ""), "")</f>
        <v/>
      </c>
      <c r="ZM1045" s="135" t="str">
        <f>IFERROR(IF(Sale!I836 &lt;&gt; "", Sale!I836, ""), "")</f>
        <v/>
      </c>
      <c r="ZN1045" s="135" t="str">
        <f>IFERROR(IF(Sale!J836 &lt;&gt; "", Sale!J836, ""), "")</f>
        <v/>
      </c>
      <c r="ZO1045" s="135" t="str">
        <f>IFERROR(IF(Sale!K836 &lt;&gt; "", Sale!K836, ""), "")</f>
        <v/>
      </c>
      <c r="ZP1045" s="135" t="str">
        <f>IFERROR(IF(Sale!L836 &lt;&gt; "", Sale!L836, ""), "")</f>
        <v/>
      </c>
      <c r="ZQ1045" s="135" t="str">
        <f>IFERROR(IF(Sale!M836 &lt;&gt; "", Sale!M836, ""), "")</f>
        <v/>
      </c>
      <c r="ZR1045" s="135" t="str">
        <f>IFERROR(IF(Sale!N836 &lt;&gt; "", Sale!N836, ""), "")</f>
        <v/>
      </c>
      <c r="ZS1045" s="135" t="str">
        <f>IFERROR(IF(Sale!O836 &lt;&gt; "", Sale!O836, ""), "")</f>
        <v/>
      </c>
      <c r="ZT1045" s="135"/>
      <c r="ZU1045" s="135"/>
      <c r="ZV1045" s="135"/>
      <c r="ZW1045" s="135"/>
      <c r="ZX1045" s="139"/>
      <c r="ZY1045" s="135"/>
      <c r="ZZ1045" s="135"/>
    </row>
    <row r="1046" spans="651:702">
      <c r="YA1046" s="135" t="str">
        <f>IF(YC1046 &lt;&gt; "", (COUNTIF($YC$212:YC1046,YC1046)&amp;"_"&amp;YC1046),"")</f>
        <v/>
      </c>
      <c r="YB1046" s="136" t="str">
        <f>IFERROR(IF(Purchase!A836 &lt;&gt;"",Purchase!A836,""),"")</f>
        <v/>
      </c>
      <c r="YC1046" s="137" t="str">
        <f>IFERROR(IF(Purchase!B836 &lt;&gt;"",Purchase!B836,""),"")</f>
        <v/>
      </c>
      <c r="YD1046" s="137" t="str">
        <f>IFERROR(IF(Purchase!C836 &lt;&gt;"",Purchase!C836,""),"")</f>
        <v/>
      </c>
      <c r="YE1046" s="137" t="str">
        <f>IFERROR(IF(Purchase!D836 &lt;&gt;"",Purchase!D836,""),"")</f>
        <v/>
      </c>
      <c r="YF1046" s="137" t="str">
        <f>IFERROR(IF(Purchase!E836 &lt;&gt;"",Purchase!E836,""),"")</f>
        <v/>
      </c>
      <c r="YG1046" s="137" t="str">
        <f>IFERROR(IF(Purchase!F836 &lt;&gt;"",Purchase!F836,""),"")</f>
        <v/>
      </c>
      <c r="YH1046" s="137" t="str">
        <f>IFERROR(IF(Purchase!G836 &lt;&gt;"",Purchase!G836,""),"")</f>
        <v/>
      </c>
      <c r="YI1046" s="137" t="str">
        <f>IFERROR(IF(Purchase!H836 &lt;&gt;"",Purchase!H836,""),"")</f>
        <v/>
      </c>
      <c r="YJ1046" s="137" t="str">
        <f>IFERROR(IF(Purchase!I836 &lt;&gt;"",Purchase!I836,""),"")</f>
        <v/>
      </c>
      <c r="YK1046" s="137" t="str">
        <f>IFERROR(IF(Purchase!J836 &lt;&gt;"",Purchase!J836,""),"")</f>
        <v/>
      </c>
      <c r="YL1046" s="149" t="str">
        <f t="shared" si="40"/>
        <v/>
      </c>
      <c r="YM1046" s="135"/>
      <c r="YN1046" s="138"/>
      <c r="YO1046" s="139"/>
      <c r="YP1046" s="138"/>
      <c r="YQ1046" s="138"/>
      <c r="YR1046" s="140"/>
      <c r="YS1046" s="138"/>
      <c r="YT1046" s="138"/>
      <c r="YU1046" s="141"/>
      <c r="YV1046" s="135"/>
      <c r="YW1046" s="135"/>
      <c r="YX1046" s="135"/>
      <c r="YY1046" s="135"/>
      <c r="YZ1046" s="135"/>
      <c r="ZA1046" s="135"/>
      <c r="ZB1046" s="135"/>
      <c r="ZC1046" s="135"/>
      <c r="ZD1046" s="135" t="str">
        <f>IF(ZG1046 &lt;&gt; "",(COUNTIF($ZG$212:ZG1046,ZG1046)&amp;"_"&amp;ZG1046),"")</f>
        <v/>
      </c>
      <c r="ZE1046" s="142" t="str">
        <f>IFERROR(IF(Sale!A837 &lt;&gt; "", Sale!A837, ""), "")</f>
        <v/>
      </c>
      <c r="ZF1046" s="135" t="str">
        <f>IFERROR(IF(Sale!B837 &lt;&gt; "", Sale!B837, ""), "")</f>
        <v/>
      </c>
      <c r="ZG1046" s="135" t="str">
        <f>IFERROR(IF(Sale!C837 &lt;&gt; "", Sale!C837, ""), "")</f>
        <v/>
      </c>
      <c r="ZH1046" s="135" t="str">
        <f>IFERROR(IF(Sale!D837 &lt;&gt; "", Sale!D837, ""), "")</f>
        <v/>
      </c>
      <c r="ZI1046" s="135" t="str">
        <f>IFERROR(IF(Sale!E837 &lt;&gt; "", Sale!E837, ""), "")</f>
        <v/>
      </c>
      <c r="ZJ1046" s="135" t="str">
        <f>IFERROR(IF(Sale!F837 &lt;&gt; "", Sale!F837, ""), "")</f>
        <v/>
      </c>
      <c r="ZK1046" s="135" t="str">
        <f>IFERROR(IF(Sale!G837 &lt;&gt; "", Sale!G837, ""), "")</f>
        <v/>
      </c>
      <c r="ZL1046" s="135" t="str">
        <f>IFERROR(IF(Sale!H837 &lt;&gt; "", Sale!H837, ""), "")</f>
        <v/>
      </c>
      <c r="ZM1046" s="135" t="str">
        <f>IFERROR(IF(Sale!I837 &lt;&gt; "", Sale!I837, ""), "")</f>
        <v/>
      </c>
      <c r="ZN1046" s="135" t="str">
        <f>IFERROR(IF(Sale!J837 &lt;&gt; "", Sale!J837, ""), "")</f>
        <v/>
      </c>
      <c r="ZO1046" s="135" t="str">
        <f>IFERROR(IF(Sale!K837 &lt;&gt; "", Sale!K837, ""), "")</f>
        <v/>
      </c>
      <c r="ZP1046" s="135" t="str">
        <f>IFERROR(IF(Sale!L837 &lt;&gt; "", Sale!L837, ""), "")</f>
        <v/>
      </c>
      <c r="ZQ1046" s="135" t="str">
        <f>IFERROR(IF(Sale!M837 &lt;&gt; "", Sale!M837, ""), "")</f>
        <v/>
      </c>
      <c r="ZR1046" s="135" t="str">
        <f>IFERROR(IF(Sale!N837 &lt;&gt; "", Sale!N837, ""), "")</f>
        <v/>
      </c>
      <c r="ZS1046" s="135" t="str">
        <f>IFERROR(IF(Sale!O837 &lt;&gt; "", Sale!O837, ""), "")</f>
        <v/>
      </c>
      <c r="ZT1046" s="135"/>
      <c r="ZU1046" s="135"/>
      <c r="ZV1046" s="135"/>
      <c r="ZW1046" s="135"/>
      <c r="ZX1046" s="139"/>
      <c r="ZY1046" s="135"/>
      <c r="ZZ1046" s="135"/>
    </row>
    <row r="1047" spans="651:702">
      <c r="YA1047" s="135" t="str">
        <f>IF(YC1047 &lt;&gt; "", (COUNTIF($YC$212:YC1047,YC1047)&amp;"_"&amp;YC1047),"")</f>
        <v/>
      </c>
      <c r="YB1047" s="136" t="str">
        <f>IFERROR(IF(Purchase!A837 &lt;&gt;"",Purchase!A837,""),"")</f>
        <v/>
      </c>
      <c r="YC1047" s="137" t="str">
        <f>IFERROR(IF(Purchase!B837 &lt;&gt;"",Purchase!B837,""),"")</f>
        <v/>
      </c>
      <c r="YD1047" s="137" t="str">
        <f>IFERROR(IF(Purchase!C837 &lt;&gt;"",Purchase!C837,""),"")</f>
        <v/>
      </c>
      <c r="YE1047" s="137" t="str">
        <f>IFERROR(IF(Purchase!D837 &lt;&gt;"",Purchase!D837,""),"")</f>
        <v/>
      </c>
      <c r="YF1047" s="137" t="str">
        <f>IFERROR(IF(Purchase!E837 &lt;&gt;"",Purchase!E837,""),"")</f>
        <v/>
      </c>
      <c r="YG1047" s="137" t="str">
        <f>IFERROR(IF(Purchase!F837 &lt;&gt;"",Purchase!F837,""),"")</f>
        <v/>
      </c>
      <c r="YH1047" s="137" t="str">
        <f>IFERROR(IF(Purchase!G837 &lt;&gt;"",Purchase!G837,""),"")</f>
        <v/>
      </c>
      <c r="YI1047" s="137" t="str">
        <f>IFERROR(IF(Purchase!H837 &lt;&gt;"",Purchase!H837,""),"")</f>
        <v/>
      </c>
      <c r="YJ1047" s="137" t="str">
        <f>IFERROR(IF(Purchase!I837 &lt;&gt;"",Purchase!I837,""),"")</f>
        <v/>
      </c>
      <c r="YK1047" s="137" t="str">
        <f>IFERROR(IF(Purchase!J837 &lt;&gt;"",Purchase!J837,""),"")</f>
        <v/>
      </c>
      <c r="YL1047" s="149" t="str">
        <f t="shared" si="40"/>
        <v/>
      </c>
      <c r="YM1047" s="135"/>
      <c r="YN1047" s="138"/>
      <c r="YO1047" s="139"/>
      <c r="YP1047" s="138"/>
      <c r="YQ1047" s="138"/>
      <c r="YR1047" s="140"/>
      <c r="YS1047" s="138"/>
      <c r="YT1047" s="138"/>
      <c r="YU1047" s="141"/>
      <c r="YV1047" s="135"/>
      <c r="YW1047" s="135"/>
      <c r="YX1047" s="135"/>
      <c r="YY1047" s="135"/>
      <c r="YZ1047" s="135"/>
      <c r="ZA1047" s="135"/>
      <c r="ZB1047" s="135"/>
      <c r="ZC1047" s="135"/>
      <c r="ZD1047" s="135" t="str">
        <f>IF(ZG1047 &lt;&gt; "",(COUNTIF($ZG$212:ZG1047,ZG1047)&amp;"_"&amp;ZG1047),"")</f>
        <v/>
      </c>
      <c r="ZE1047" s="142" t="str">
        <f>IFERROR(IF(Sale!A838 &lt;&gt; "", Sale!A838, ""), "")</f>
        <v/>
      </c>
      <c r="ZF1047" s="135" t="str">
        <f>IFERROR(IF(Sale!B838 &lt;&gt; "", Sale!B838, ""), "")</f>
        <v/>
      </c>
      <c r="ZG1047" s="135" t="str">
        <f>IFERROR(IF(Sale!C838 &lt;&gt; "", Sale!C838, ""), "")</f>
        <v/>
      </c>
      <c r="ZH1047" s="135" t="str">
        <f>IFERROR(IF(Sale!D838 &lt;&gt; "", Sale!D838, ""), "")</f>
        <v/>
      </c>
      <c r="ZI1047" s="135" t="str">
        <f>IFERROR(IF(Sale!E838 &lt;&gt; "", Sale!E838, ""), "")</f>
        <v/>
      </c>
      <c r="ZJ1047" s="135" t="str">
        <f>IFERROR(IF(Sale!F838 &lt;&gt; "", Sale!F838, ""), "")</f>
        <v/>
      </c>
      <c r="ZK1047" s="135" t="str">
        <f>IFERROR(IF(Sale!G838 &lt;&gt; "", Sale!G838, ""), "")</f>
        <v/>
      </c>
      <c r="ZL1047" s="135" t="str">
        <f>IFERROR(IF(Sale!H838 &lt;&gt; "", Sale!H838, ""), "")</f>
        <v/>
      </c>
      <c r="ZM1047" s="135" t="str">
        <f>IFERROR(IF(Sale!I838 &lt;&gt; "", Sale!I838, ""), "")</f>
        <v/>
      </c>
      <c r="ZN1047" s="135" t="str">
        <f>IFERROR(IF(Sale!J838 &lt;&gt; "", Sale!J838, ""), "")</f>
        <v/>
      </c>
      <c r="ZO1047" s="135" t="str">
        <f>IFERROR(IF(Sale!K838 &lt;&gt; "", Sale!K838, ""), "")</f>
        <v/>
      </c>
      <c r="ZP1047" s="135" t="str">
        <f>IFERROR(IF(Sale!L838 &lt;&gt; "", Sale!L838, ""), "")</f>
        <v/>
      </c>
      <c r="ZQ1047" s="135" t="str">
        <f>IFERROR(IF(Sale!M838 &lt;&gt; "", Sale!M838, ""), "")</f>
        <v/>
      </c>
      <c r="ZR1047" s="135" t="str">
        <f>IFERROR(IF(Sale!N838 &lt;&gt; "", Sale!N838, ""), "")</f>
        <v/>
      </c>
      <c r="ZS1047" s="135" t="str">
        <f>IFERROR(IF(Sale!O838 &lt;&gt; "", Sale!O838, ""), "")</f>
        <v/>
      </c>
      <c r="ZT1047" s="135"/>
      <c r="ZU1047" s="135"/>
      <c r="ZV1047" s="135"/>
      <c r="ZW1047" s="135"/>
      <c r="ZX1047" s="139"/>
      <c r="ZY1047" s="135"/>
      <c r="ZZ1047" s="135"/>
    </row>
    <row r="1048" spans="651:702">
      <c r="YA1048" s="135" t="str">
        <f>IF(YC1048 &lt;&gt; "", (COUNTIF($YC$212:YC1048,YC1048)&amp;"_"&amp;YC1048),"")</f>
        <v/>
      </c>
      <c r="YB1048" s="136" t="str">
        <f>IFERROR(IF(Purchase!A838 &lt;&gt;"",Purchase!A838,""),"")</f>
        <v/>
      </c>
      <c r="YC1048" s="137" t="str">
        <f>IFERROR(IF(Purchase!B838 &lt;&gt;"",Purchase!B838,""),"")</f>
        <v/>
      </c>
      <c r="YD1048" s="137" t="str">
        <f>IFERROR(IF(Purchase!C838 &lt;&gt;"",Purchase!C838,""),"")</f>
        <v/>
      </c>
      <c r="YE1048" s="137" t="str">
        <f>IFERROR(IF(Purchase!D838 &lt;&gt;"",Purchase!D838,""),"")</f>
        <v/>
      </c>
      <c r="YF1048" s="137" t="str">
        <f>IFERROR(IF(Purchase!E838 &lt;&gt;"",Purchase!E838,""),"")</f>
        <v/>
      </c>
      <c r="YG1048" s="137" t="str">
        <f>IFERROR(IF(Purchase!F838 &lt;&gt;"",Purchase!F838,""),"")</f>
        <v/>
      </c>
      <c r="YH1048" s="137" t="str">
        <f>IFERROR(IF(Purchase!G838 &lt;&gt;"",Purchase!G838,""),"")</f>
        <v/>
      </c>
      <c r="YI1048" s="137" t="str">
        <f>IFERROR(IF(Purchase!H838 &lt;&gt;"",Purchase!H838,""),"")</f>
        <v/>
      </c>
      <c r="YJ1048" s="137" t="str">
        <f>IFERROR(IF(Purchase!I838 &lt;&gt;"",Purchase!I838,""),"")</f>
        <v/>
      </c>
      <c r="YK1048" s="137" t="str">
        <f>IFERROR(IF(Purchase!J838 &lt;&gt;"",Purchase!J838,""),"")</f>
        <v/>
      </c>
      <c r="YL1048" s="149" t="str">
        <f t="shared" si="40"/>
        <v/>
      </c>
      <c r="YM1048" s="135"/>
      <c r="YN1048" s="138"/>
      <c r="YO1048" s="139"/>
      <c r="YP1048" s="138"/>
      <c r="YQ1048" s="138"/>
      <c r="YR1048" s="140"/>
      <c r="YS1048" s="138"/>
      <c r="YT1048" s="138"/>
      <c r="YU1048" s="141"/>
      <c r="YV1048" s="135"/>
      <c r="YW1048" s="135"/>
      <c r="YX1048" s="135"/>
      <c r="YY1048" s="135"/>
      <c r="YZ1048" s="135"/>
      <c r="ZA1048" s="135"/>
      <c r="ZB1048" s="135"/>
      <c r="ZC1048" s="135"/>
      <c r="ZD1048" s="135" t="str">
        <f>IF(ZG1048 &lt;&gt; "",(COUNTIF($ZG$212:ZG1048,ZG1048)&amp;"_"&amp;ZG1048),"")</f>
        <v/>
      </c>
      <c r="ZE1048" s="142" t="str">
        <f>IFERROR(IF(Sale!A839 &lt;&gt; "", Sale!A839, ""), "")</f>
        <v/>
      </c>
      <c r="ZF1048" s="135" t="str">
        <f>IFERROR(IF(Sale!B839 &lt;&gt; "", Sale!B839, ""), "")</f>
        <v/>
      </c>
      <c r="ZG1048" s="135" t="str">
        <f>IFERROR(IF(Sale!C839 &lt;&gt; "", Sale!C839, ""), "")</f>
        <v/>
      </c>
      <c r="ZH1048" s="135" t="str">
        <f>IFERROR(IF(Sale!D839 &lt;&gt; "", Sale!D839, ""), "")</f>
        <v/>
      </c>
      <c r="ZI1048" s="135" t="str">
        <f>IFERROR(IF(Sale!E839 &lt;&gt; "", Sale!E839, ""), "")</f>
        <v/>
      </c>
      <c r="ZJ1048" s="135" t="str">
        <f>IFERROR(IF(Sale!F839 &lt;&gt; "", Sale!F839, ""), "")</f>
        <v/>
      </c>
      <c r="ZK1048" s="135" t="str">
        <f>IFERROR(IF(Sale!G839 &lt;&gt; "", Sale!G839, ""), "")</f>
        <v/>
      </c>
      <c r="ZL1048" s="135" t="str">
        <f>IFERROR(IF(Sale!H839 &lt;&gt; "", Sale!H839, ""), "")</f>
        <v/>
      </c>
      <c r="ZM1048" s="135" t="str">
        <f>IFERROR(IF(Sale!I839 &lt;&gt; "", Sale!I839, ""), "")</f>
        <v/>
      </c>
      <c r="ZN1048" s="135" t="str">
        <f>IFERROR(IF(Sale!J839 &lt;&gt; "", Sale!J839, ""), "")</f>
        <v/>
      </c>
      <c r="ZO1048" s="135" t="str">
        <f>IFERROR(IF(Sale!K839 &lt;&gt; "", Sale!K839, ""), "")</f>
        <v/>
      </c>
      <c r="ZP1048" s="135" t="str">
        <f>IFERROR(IF(Sale!L839 &lt;&gt; "", Sale!L839, ""), "")</f>
        <v/>
      </c>
      <c r="ZQ1048" s="135" t="str">
        <f>IFERROR(IF(Sale!M839 &lt;&gt; "", Sale!M839, ""), "")</f>
        <v/>
      </c>
      <c r="ZR1048" s="135" t="str">
        <f>IFERROR(IF(Sale!N839 &lt;&gt; "", Sale!N839, ""), "")</f>
        <v/>
      </c>
      <c r="ZS1048" s="135" t="str">
        <f>IFERROR(IF(Sale!O839 &lt;&gt; "", Sale!O839, ""), "")</f>
        <v/>
      </c>
      <c r="ZT1048" s="135"/>
      <c r="ZU1048" s="135"/>
      <c r="ZV1048" s="135"/>
      <c r="ZW1048" s="135"/>
      <c r="ZX1048" s="139"/>
      <c r="ZY1048" s="135"/>
      <c r="ZZ1048" s="135"/>
    </row>
    <row r="1049" spans="651:702">
      <c r="YA1049" s="135" t="str">
        <f>IF(YC1049 &lt;&gt; "", (COUNTIF($YC$212:YC1049,YC1049)&amp;"_"&amp;YC1049),"")</f>
        <v/>
      </c>
      <c r="YB1049" s="136" t="str">
        <f>IFERROR(IF(Purchase!A839 &lt;&gt;"",Purchase!A839,""),"")</f>
        <v/>
      </c>
      <c r="YC1049" s="137" t="str">
        <f>IFERROR(IF(Purchase!B839 &lt;&gt;"",Purchase!B839,""),"")</f>
        <v/>
      </c>
      <c r="YD1049" s="137" t="str">
        <f>IFERROR(IF(Purchase!C839 &lt;&gt;"",Purchase!C839,""),"")</f>
        <v/>
      </c>
      <c r="YE1049" s="137" t="str">
        <f>IFERROR(IF(Purchase!D839 &lt;&gt;"",Purchase!D839,""),"")</f>
        <v/>
      </c>
      <c r="YF1049" s="137" t="str">
        <f>IFERROR(IF(Purchase!E839 &lt;&gt;"",Purchase!E839,""),"")</f>
        <v/>
      </c>
      <c r="YG1049" s="137" t="str">
        <f>IFERROR(IF(Purchase!F839 &lt;&gt;"",Purchase!F839,""),"")</f>
        <v/>
      </c>
      <c r="YH1049" s="137" t="str">
        <f>IFERROR(IF(Purchase!G839 &lt;&gt;"",Purchase!G839,""),"")</f>
        <v/>
      </c>
      <c r="YI1049" s="137" t="str">
        <f>IFERROR(IF(Purchase!H839 &lt;&gt;"",Purchase!H839,""),"")</f>
        <v/>
      </c>
      <c r="YJ1049" s="137" t="str">
        <f>IFERROR(IF(Purchase!I839 &lt;&gt;"",Purchase!I839,""),"")</f>
        <v/>
      </c>
      <c r="YK1049" s="137" t="str">
        <f>IFERROR(IF(Purchase!J839 &lt;&gt;"",Purchase!J839,""),"")</f>
        <v/>
      </c>
      <c r="YL1049" s="149" t="str">
        <f t="shared" si="40"/>
        <v/>
      </c>
      <c r="YM1049" s="135"/>
      <c r="YN1049" s="138"/>
      <c r="YO1049" s="139"/>
      <c r="YP1049" s="138"/>
      <c r="YQ1049" s="138"/>
      <c r="YR1049" s="140"/>
      <c r="YS1049" s="138"/>
      <c r="YT1049" s="138"/>
      <c r="YU1049" s="141"/>
      <c r="YV1049" s="135"/>
      <c r="YW1049" s="135"/>
      <c r="YX1049" s="135"/>
      <c r="YY1049" s="135"/>
      <c r="YZ1049" s="135"/>
      <c r="ZA1049" s="135"/>
      <c r="ZB1049" s="135"/>
      <c r="ZC1049" s="135"/>
      <c r="ZD1049" s="135" t="str">
        <f>IF(ZG1049 &lt;&gt; "",(COUNTIF($ZG$212:ZG1049,ZG1049)&amp;"_"&amp;ZG1049),"")</f>
        <v/>
      </c>
      <c r="ZE1049" s="142" t="str">
        <f>IFERROR(IF(Sale!A840 &lt;&gt; "", Sale!A840, ""), "")</f>
        <v/>
      </c>
      <c r="ZF1049" s="135" t="str">
        <f>IFERROR(IF(Sale!B840 &lt;&gt; "", Sale!B840, ""), "")</f>
        <v/>
      </c>
      <c r="ZG1049" s="135" t="str">
        <f>IFERROR(IF(Sale!C840 &lt;&gt; "", Sale!C840, ""), "")</f>
        <v/>
      </c>
      <c r="ZH1049" s="135" t="str">
        <f>IFERROR(IF(Sale!D840 &lt;&gt; "", Sale!D840, ""), "")</f>
        <v/>
      </c>
      <c r="ZI1049" s="135" t="str">
        <f>IFERROR(IF(Sale!E840 &lt;&gt; "", Sale!E840, ""), "")</f>
        <v/>
      </c>
      <c r="ZJ1049" s="135" t="str">
        <f>IFERROR(IF(Sale!F840 &lt;&gt; "", Sale!F840, ""), "")</f>
        <v/>
      </c>
      <c r="ZK1049" s="135" t="str">
        <f>IFERROR(IF(Sale!G840 &lt;&gt; "", Sale!G840, ""), "")</f>
        <v/>
      </c>
      <c r="ZL1049" s="135" t="str">
        <f>IFERROR(IF(Sale!H840 &lt;&gt; "", Sale!H840, ""), "")</f>
        <v/>
      </c>
      <c r="ZM1049" s="135" t="str">
        <f>IFERROR(IF(Sale!I840 &lt;&gt; "", Sale!I840, ""), "")</f>
        <v/>
      </c>
      <c r="ZN1049" s="135" t="str">
        <f>IFERROR(IF(Sale!J840 &lt;&gt; "", Sale!J840, ""), "")</f>
        <v/>
      </c>
      <c r="ZO1049" s="135" t="str">
        <f>IFERROR(IF(Sale!K840 &lt;&gt; "", Sale!K840, ""), "")</f>
        <v/>
      </c>
      <c r="ZP1049" s="135" t="str">
        <f>IFERROR(IF(Sale!L840 &lt;&gt; "", Sale!L840, ""), "")</f>
        <v/>
      </c>
      <c r="ZQ1049" s="135" t="str">
        <f>IFERROR(IF(Sale!M840 &lt;&gt; "", Sale!M840, ""), "")</f>
        <v/>
      </c>
      <c r="ZR1049" s="135" t="str">
        <f>IFERROR(IF(Sale!N840 &lt;&gt; "", Sale!N840, ""), "")</f>
        <v/>
      </c>
      <c r="ZS1049" s="135" t="str">
        <f>IFERROR(IF(Sale!O840 &lt;&gt; "", Sale!O840, ""), "")</f>
        <v/>
      </c>
      <c r="ZT1049" s="135"/>
      <c r="ZU1049" s="135"/>
      <c r="ZV1049" s="135"/>
      <c r="ZW1049" s="135"/>
      <c r="ZX1049" s="139"/>
      <c r="ZY1049" s="135"/>
      <c r="ZZ1049" s="135"/>
    </row>
    <row r="1050" spans="651:702">
      <c r="YA1050" s="135" t="str">
        <f>IF(YC1050 &lt;&gt; "", (COUNTIF($YC$212:YC1050,YC1050)&amp;"_"&amp;YC1050),"")</f>
        <v/>
      </c>
      <c r="YB1050" s="136" t="str">
        <f>IFERROR(IF(Purchase!A840 &lt;&gt;"",Purchase!A840,""),"")</f>
        <v/>
      </c>
      <c r="YC1050" s="137" t="str">
        <f>IFERROR(IF(Purchase!B840 &lt;&gt;"",Purchase!B840,""),"")</f>
        <v/>
      </c>
      <c r="YD1050" s="137" t="str">
        <f>IFERROR(IF(Purchase!C840 &lt;&gt;"",Purchase!C840,""),"")</f>
        <v/>
      </c>
      <c r="YE1050" s="137" t="str">
        <f>IFERROR(IF(Purchase!D840 &lt;&gt;"",Purchase!D840,""),"")</f>
        <v/>
      </c>
      <c r="YF1050" s="137" t="str">
        <f>IFERROR(IF(Purchase!E840 &lt;&gt;"",Purchase!E840,""),"")</f>
        <v/>
      </c>
      <c r="YG1050" s="137" t="str">
        <f>IFERROR(IF(Purchase!F840 &lt;&gt;"",Purchase!F840,""),"")</f>
        <v/>
      </c>
      <c r="YH1050" s="137" t="str">
        <f>IFERROR(IF(Purchase!G840 &lt;&gt;"",Purchase!G840,""),"")</f>
        <v/>
      </c>
      <c r="YI1050" s="137" t="str">
        <f>IFERROR(IF(Purchase!H840 &lt;&gt;"",Purchase!H840,""),"")</f>
        <v/>
      </c>
      <c r="YJ1050" s="137" t="str">
        <f>IFERROR(IF(Purchase!I840 &lt;&gt;"",Purchase!I840,""),"")</f>
        <v/>
      </c>
      <c r="YK1050" s="137" t="str">
        <f>IFERROR(IF(Purchase!J840 &lt;&gt;"",Purchase!J840,""),"")</f>
        <v/>
      </c>
      <c r="YL1050" s="149" t="str">
        <f t="shared" si="40"/>
        <v/>
      </c>
      <c r="YM1050" s="135"/>
      <c r="YN1050" s="138"/>
      <c r="YO1050" s="139"/>
      <c r="YP1050" s="138"/>
      <c r="YQ1050" s="138"/>
      <c r="YR1050" s="140"/>
      <c r="YS1050" s="138"/>
      <c r="YT1050" s="138"/>
      <c r="YU1050" s="141"/>
      <c r="YV1050" s="135"/>
      <c r="YW1050" s="135"/>
      <c r="YX1050" s="135"/>
      <c r="YY1050" s="135"/>
      <c r="YZ1050" s="135"/>
      <c r="ZA1050" s="135"/>
      <c r="ZB1050" s="135"/>
      <c r="ZC1050" s="135"/>
      <c r="ZD1050" s="135" t="str">
        <f>IF(ZG1050 &lt;&gt; "",(COUNTIF($ZG$212:ZG1050,ZG1050)&amp;"_"&amp;ZG1050),"")</f>
        <v/>
      </c>
      <c r="ZE1050" s="142" t="str">
        <f>IFERROR(IF(Sale!A841 &lt;&gt; "", Sale!A841, ""), "")</f>
        <v/>
      </c>
      <c r="ZF1050" s="135" t="str">
        <f>IFERROR(IF(Sale!B841 &lt;&gt; "", Sale!B841, ""), "")</f>
        <v/>
      </c>
      <c r="ZG1050" s="135" t="str">
        <f>IFERROR(IF(Sale!C841 &lt;&gt; "", Sale!C841, ""), "")</f>
        <v/>
      </c>
      <c r="ZH1050" s="135" t="str">
        <f>IFERROR(IF(Sale!D841 &lt;&gt; "", Sale!D841, ""), "")</f>
        <v/>
      </c>
      <c r="ZI1050" s="135" t="str">
        <f>IFERROR(IF(Sale!E841 &lt;&gt; "", Sale!E841, ""), "")</f>
        <v/>
      </c>
      <c r="ZJ1050" s="135" t="str">
        <f>IFERROR(IF(Sale!F841 &lt;&gt; "", Sale!F841, ""), "")</f>
        <v/>
      </c>
      <c r="ZK1050" s="135" t="str">
        <f>IFERROR(IF(Sale!G841 &lt;&gt; "", Sale!G841, ""), "")</f>
        <v/>
      </c>
      <c r="ZL1050" s="135" t="str">
        <f>IFERROR(IF(Sale!H841 &lt;&gt; "", Sale!H841, ""), "")</f>
        <v/>
      </c>
      <c r="ZM1050" s="135" t="str">
        <f>IFERROR(IF(Sale!I841 &lt;&gt; "", Sale!I841, ""), "")</f>
        <v/>
      </c>
      <c r="ZN1050" s="135" t="str">
        <f>IFERROR(IF(Sale!J841 &lt;&gt; "", Sale!J841, ""), "")</f>
        <v/>
      </c>
      <c r="ZO1050" s="135" t="str">
        <f>IFERROR(IF(Sale!K841 &lt;&gt; "", Sale!K841, ""), "")</f>
        <v/>
      </c>
      <c r="ZP1050" s="135" t="str">
        <f>IFERROR(IF(Sale!L841 &lt;&gt; "", Sale!L841, ""), "")</f>
        <v/>
      </c>
      <c r="ZQ1050" s="135" t="str">
        <f>IFERROR(IF(Sale!M841 &lt;&gt; "", Sale!M841, ""), "")</f>
        <v/>
      </c>
      <c r="ZR1050" s="135" t="str">
        <f>IFERROR(IF(Sale!N841 &lt;&gt; "", Sale!N841, ""), "")</f>
        <v/>
      </c>
      <c r="ZS1050" s="135" t="str">
        <f>IFERROR(IF(Sale!O841 &lt;&gt; "", Sale!O841, ""), "")</f>
        <v/>
      </c>
      <c r="ZT1050" s="135"/>
      <c r="ZU1050" s="135"/>
      <c r="ZV1050" s="135"/>
      <c r="ZW1050" s="135"/>
      <c r="ZX1050" s="139"/>
      <c r="ZY1050" s="135"/>
      <c r="ZZ1050" s="135"/>
    </row>
    <row r="1051" spans="651:702">
      <c r="YA1051" s="135" t="str">
        <f>IF(YC1051 &lt;&gt; "", (COUNTIF($YC$212:YC1051,YC1051)&amp;"_"&amp;YC1051),"")</f>
        <v/>
      </c>
      <c r="YB1051" s="136" t="str">
        <f>IFERROR(IF(Purchase!A841 &lt;&gt;"",Purchase!A841,""),"")</f>
        <v/>
      </c>
      <c r="YC1051" s="137" t="str">
        <f>IFERROR(IF(Purchase!B841 &lt;&gt;"",Purchase!B841,""),"")</f>
        <v/>
      </c>
      <c r="YD1051" s="137" t="str">
        <f>IFERROR(IF(Purchase!C841 &lt;&gt;"",Purchase!C841,""),"")</f>
        <v/>
      </c>
      <c r="YE1051" s="137" t="str">
        <f>IFERROR(IF(Purchase!D841 &lt;&gt;"",Purchase!D841,""),"")</f>
        <v/>
      </c>
      <c r="YF1051" s="137" t="str">
        <f>IFERROR(IF(Purchase!E841 &lt;&gt;"",Purchase!E841,""),"")</f>
        <v/>
      </c>
      <c r="YG1051" s="137" t="str">
        <f>IFERROR(IF(Purchase!F841 &lt;&gt;"",Purchase!F841,""),"")</f>
        <v/>
      </c>
      <c r="YH1051" s="137" t="str">
        <f>IFERROR(IF(Purchase!G841 &lt;&gt;"",Purchase!G841,""),"")</f>
        <v/>
      </c>
      <c r="YI1051" s="137" t="str">
        <f>IFERROR(IF(Purchase!H841 &lt;&gt;"",Purchase!H841,""),"")</f>
        <v/>
      </c>
      <c r="YJ1051" s="137" t="str">
        <f>IFERROR(IF(Purchase!I841 &lt;&gt;"",Purchase!I841,""),"")</f>
        <v/>
      </c>
      <c r="YK1051" s="137" t="str">
        <f>IFERROR(IF(Purchase!J841 &lt;&gt;"",Purchase!J841,""),"")</f>
        <v/>
      </c>
      <c r="YL1051" s="149" t="str">
        <f t="shared" si="40"/>
        <v/>
      </c>
      <c r="YM1051" s="135"/>
      <c r="YN1051" s="138"/>
      <c r="YO1051" s="139"/>
      <c r="YP1051" s="138"/>
      <c r="YQ1051" s="138"/>
      <c r="YR1051" s="140"/>
      <c r="YS1051" s="138"/>
      <c r="YT1051" s="138"/>
      <c r="YU1051" s="141"/>
      <c r="YV1051" s="135"/>
      <c r="YW1051" s="135"/>
      <c r="YX1051" s="135"/>
      <c r="YY1051" s="135"/>
      <c r="YZ1051" s="135"/>
      <c r="ZA1051" s="135"/>
      <c r="ZB1051" s="135"/>
      <c r="ZC1051" s="135"/>
      <c r="ZD1051" s="135" t="str">
        <f>IF(ZG1051 &lt;&gt; "",(COUNTIF($ZG$212:ZG1051,ZG1051)&amp;"_"&amp;ZG1051),"")</f>
        <v/>
      </c>
      <c r="ZE1051" s="142" t="str">
        <f>IFERROR(IF(Sale!A842 &lt;&gt; "", Sale!A842, ""), "")</f>
        <v/>
      </c>
      <c r="ZF1051" s="135" t="str">
        <f>IFERROR(IF(Sale!B842 &lt;&gt; "", Sale!B842, ""), "")</f>
        <v/>
      </c>
      <c r="ZG1051" s="135" t="str">
        <f>IFERROR(IF(Sale!C842 &lt;&gt; "", Sale!C842, ""), "")</f>
        <v/>
      </c>
      <c r="ZH1051" s="135" t="str">
        <f>IFERROR(IF(Sale!D842 &lt;&gt; "", Sale!D842, ""), "")</f>
        <v/>
      </c>
      <c r="ZI1051" s="135" t="str">
        <f>IFERROR(IF(Sale!E842 &lt;&gt; "", Sale!E842, ""), "")</f>
        <v/>
      </c>
      <c r="ZJ1051" s="135" t="str">
        <f>IFERROR(IF(Sale!F842 &lt;&gt; "", Sale!F842, ""), "")</f>
        <v/>
      </c>
      <c r="ZK1051" s="135" t="str">
        <f>IFERROR(IF(Sale!G842 &lt;&gt; "", Sale!G842, ""), "")</f>
        <v/>
      </c>
      <c r="ZL1051" s="135" t="str">
        <f>IFERROR(IF(Sale!H842 &lt;&gt; "", Sale!H842, ""), "")</f>
        <v/>
      </c>
      <c r="ZM1051" s="135" t="str">
        <f>IFERROR(IF(Sale!I842 &lt;&gt; "", Sale!I842, ""), "")</f>
        <v/>
      </c>
      <c r="ZN1051" s="135" t="str">
        <f>IFERROR(IF(Sale!J842 &lt;&gt; "", Sale!J842, ""), "")</f>
        <v/>
      </c>
      <c r="ZO1051" s="135" t="str">
        <f>IFERROR(IF(Sale!K842 &lt;&gt; "", Sale!K842, ""), "")</f>
        <v/>
      </c>
      <c r="ZP1051" s="135" t="str">
        <f>IFERROR(IF(Sale!L842 &lt;&gt; "", Sale!L842, ""), "")</f>
        <v/>
      </c>
      <c r="ZQ1051" s="135" t="str">
        <f>IFERROR(IF(Sale!M842 &lt;&gt; "", Sale!M842, ""), "")</f>
        <v/>
      </c>
      <c r="ZR1051" s="135" t="str">
        <f>IFERROR(IF(Sale!N842 &lt;&gt; "", Sale!N842, ""), "")</f>
        <v/>
      </c>
      <c r="ZS1051" s="135" t="str">
        <f>IFERROR(IF(Sale!O842 &lt;&gt; "", Sale!O842, ""), "")</f>
        <v/>
      </c>
      <c r="ZT1051" s="135"/>
      <c r="ZU1051" s="135"/>
      <c r="ZV1051" s="135"/>
      <c r="ZW1051" s="135"/>
      <c r="ZX1051" s="139"/>
      <c r="ZY1051" s="135"/>
      <c r="ZZ1051" s="135"/>
    </row>
    <row r="1052" spans="651:702">
      <c r="YA1052" s="135" t="str">
        <f>IF(YC1052 &lt;&gt; "", (COUNTIF($YC$212:YC1052,YC1052)&amp;"_"&amp;YC1052),"")</f>
        <v/>
      </c>
      <c r="YB1052" s="136" t="str">
        <f>IFERROR(IF(Purchase!A842 &lt;&gt;"",Purchase!A842,""),"")</f>
        <v/>
      </c>
      <c r="YC1052" s="137" t="str">
        <f>IFERROR(IF(Purchase!B842 &lt;&gt;"",Purchase!B842,""),"")</f>
        <v/>
      </c>
      <c r="YD1052" s="137" t="str">
        <f>IFERROR(IF(Purchase!C842 &lt;&gt;"",Purchase!C842,""),"")</f>
        <v/>
      </c>
      <c r="YE1052" s="137" t="str">
        <f>IFERROR(IF(Purchase!D842 &lt;&gt;"",Purchase!D842,""),"")</f>
        <v/>
      </c>
      <c r="YF1052" s="137" t="str">
        <f>IFERROR(IF(Purchase!E842 &lt;&gt;"",Purchase!E842,""),"")</f>
        <v/>
      </c>
      <c r="YG1052" s="137" t="str">
        <f>IFERROR(IF(Purchase!F842 &lt;&gt;"",Purchase!F842,""),"")</f>
        <v/>
      </c>
      <c r="YH1052" s="137" t="str">
        <f>IFERROR(IF(Purchase!G842 &lt;&gt;"",Purchase!G842,""),"")</f>
        <v/>
      </c>
      <c r="YI1052" s="137" t="str">
        <f>IFERROR(IF(Purchase!H842 &lt;&gt;"",Purchase!H842,""),"")</f>
        <v/>
      </c>
      <c r="YJ1052" s="137" t="str">
        <f>IFERROR(IF(Purchase!I842 &lt;&gt;"",Purchase!I842,""),"")</f>
        <v/>
      </c>
      <c r="YK1052" s="137" t="str">
        <f>IFERROR(IF(Purchase!J842 &lt;&gt;"",Purchase!J842,""),"")</f>
        <v/>
      </c>
      <c r="YL1052" s="149" t="str">
        <f t="shared" si="40"/>
        <v/>
      </c>
      <c r="YM1052" s="135"/>
      <c r="YN1052" s="138"/>
      <c r="YO1052" s="139"/>
      <c r="YP1052" s="138"/>
      <c r="YQ1052" s="138"/>
      <c r="YR1052" s="140"/>
      <c r="YS1052" s="138"/>
      <c r="YT1052" s="138"/>
      <c r="YU1052" s="141"/>
      <c r="YV1052" s="135"/>
      <c r="YW1052" s="135"/>
      <c r="YX1052" s="135"/>
      <c r="YY1052" s="135"/>
      <c r="YZ1052" s="135"/>
      <c r="ZA1052" s="135"/>
      <c r="ZB1052" s="135"/>
      <c r="ZC1052" s="135"/>
      <c r="ZD1052" s="135" t="str">
        <f>IF(ZG1052 &lt;&gt; "",(COUNTIF($ZG$212:ZG1052,ZG1052)&amp;"_"&amp;ZG1052),"")</f>
        <v/>
      </c>
      <c r="ZE1052" s="142" t="str">
        <f>IFERROR(IF(Sale!A843 &lt;&gt; "", Sale!A843, ""), "")</f>
        <v/>
      </c>
      <c r="ZF1052" s="135" t="str">
        <f>IFERROR(IF(Sale!B843 &lt;&gt; "", Sale!B843, ""), "")</f>
        <v/>
      </c>
      <c r="ZG1052" s="135" t="str">
        <f>IFERROR(IF(Sale!C843 &lt;&gt; "", Sale!C843, ""), "")</f>
        <v/>
      </c>
      <c r="ZH1052" s="135" t="str">
        <f>IFERROR(IF(Sale!D843 &lt;&gt; "", Sale!D843, ""), "")</f>
        <v/>
      </c>
      <c r="ZI1052" s="135" t="str">
        <f>IFERROR(IF(Sale!E843 &lt;&gt; "", Sale!E843, ""), "")</f>
        <v/>
      </c>
      <c r="ZJ1052" s="135" t="str">
        <f>IFERROR(IF(Sale!F843 &lt;&gt; "", Sale!F843, ""), "")</f>
        <v/>
      </c>
      <c r="ZK1052" s="135" t="str">
        <f>IFERROR(IF(Sale!G843 &lt;&gt; "", Sale!G843, ""), "")</f>
        <v/>
      </c>
      <c r="ZL1052" s="135" t="str">
        <f>IFERROR(IF(Sale!H843 &lt;&gt; "", Sale!H843, ""), "")</f>
        <v/>
      </c>
      <c r="ZM1052" s="135" t="str">
        <f>IFERROR(IF(Sale!I843 &lt;&gt; "", Sale!I843, ""), "")</f>
        <v/>
      </c>
      <c r="ZN1052" s="135" t="str">
        <f>IFERROR(IF(Sale!J843 &lt;&gt; "", Sale!J843, ""), "")</f>
        <v/>
      </c>
      <c r="ZO1052" s="135" t="str">
        <f>IFERROR(IF(Sale!K843 &lt;&gt; "", Sale!K843, ""), "")</f>
        <v/>
      </c>
      <c r="ZP1052" s="135" t="str">
        <f>IFERROR(IF(Sale!L843 &lt;&gt; "", Sale!L843, ""), "")</f>
        <v/>
      </c>
      <c r="ZQ1052" s="135" t="str">
        <f>IFERROR(IF(Sale!M843 &lt;&gt; "", Sale!M843, ""), "")</f>
        <v/>
      </c>
      <c r="ZR1052" s="135" t="str">
        <f>IFERROR(IF(Sale!N843 &lt;&gt; "", Sale!N843, ""), "")</f>
        <v/>
      </c>
      <c r="ZS1052" s="135" t="str">
        <f>IFERROR(IF(Sale!O843 &lt;&gt; "", Sale!O843, ""), "")</f>
        <v/>
      </c>
      <c r="ZT1052" s="135"/>
      <c r="ZU1052" s="135"/>
      <c r="ZV1052" s="135"/>
      <c r="ZW1052" s="135"/>
      <c r="ZX1052" s="139"/>
      <c r="ZY1052" s="135"/>
      <c r="ZZ1052" s="135"/>
    </row>
    <row r="1053" spans="651:702">
      <c r="YA1053" s="135" t="str">
        <f>IF(YC1053 &lt;&gt; "", (COUNTIF($YC$212:YC1053,YC1053)&amp;"_"&amp;YC1053),"")</f>
        <v/>
      </c>
      <c r="YB1053" s="136" t="str">
        <f>IFERROR(IF(Purchase!A843 &lt;&gt;"",Purchase!A843,""),"")</f>
        <v/>
      </c>
      <c r="YC1053" s="137" t="str">
        <f>IFERROR(IF(Purchase!B843 &lt;&gt;"",Purchase!B843,""),"")</f>
        <v/>
      </c>
      <c r="YD1053" s="137" t="str">
        <f>IFERROR(IF(Purchase!C843 &lt;&gt;"",Purchase!C843,""),"")</f>
        <v/>
      </c>
      <c r="YE1053" s="137" t="str">
        <f>IFERROR(IF(Purchase!D843 &lt;&gt;"",Purchase!D843,""),"")</f>
        <v/>
      </c>
      <c r="YF1053" s="137" t="str">
        <f>IFERROR(IF(Purchase!E843 &lt;&gt;"",Purchase!E843,""),"")</f>
        <v/>
      </c>
      <c r="YG1053" s="137" t="str">
        <f>IFERROR(IF(Purchase!F843 &lt;&gt;"",Purchase!F843,""),"")</f>
        <v/>
      </c>
      <c r="YH1053" s="137" t="str">
        <f>IFERROR(IF(Purchase!G843 &lt;&gt;"",Purchase!G843,""),"")</f>
        <v/>
      </c>
      <c r="YI1053" s="137" t="str">
        <f>IFERROR(IF(Purchase!H843 &lt;&gt;"",Purchase!H843,""),"")</f>
        <v/>
      </c>
      <c r="YJ1053" s="137" t="str">
        <f>IFERROR(IF(Purchase!I843 &lt;&gt;"",Purchase!I843,""),"")</f>
        <v/>
      </c>
      <c r="YK1053" s="137" t="str">
        <f>IFERROR(IF(Purchase!J843 &lt;&gt;"",Purchase!J843,""),"")</f>
        <v/>
      </c>
      <c r="YL1053" s="149" t="str">
        <f t="shared" si="40"/>
        <v/>
      </c>
      <c r="YM1053" s="135"/>
      <c r="YN1053" s="138"/>
      <c r="YO1053" s="139"/>
      <c r="YP1053" s="138"/>
      <c r="YQ1053" s="138"/>
      <c r="YR1053" s="140"/>
      <c r="YS1053" s="138"/>
      <c r="YT1053" s="138"/>
      <c r="YU1053" s="141"/>
      <c r="YV1053" s="135"/>
      <c r="YW1053" s="135"/>
      <c r="YX1053" s="135"/>
      <c r="YY1053" s="135"/>
      <c r="YZ1053" s="135"/>
      <c r="ZA1053" s="135"/>
      <c r="ZB1053" s="135"/>
      <c r="ZC1053" s="135"/>
      <c r="ZD1053" s="135" t="str">
        <f>IF(ZG1053 &lt;&gt; "",(COUNTIF($ZG$212:ZG1053,ZG1053)&amp;"_"&amp;ZG1053),"")</f>
        <v/>
      </c>
      <c r="ZE1053" s="142" t="str">
        <f>IFERROR(IF(Sale!A844 &lt;&gt; "", Sale!A844, ""), "")</f>
        <v/>
      </c>
      <c r="ZF1053" s="135" t="str">
        <f>IFERROR(IF(Sale!B844 &lt;&gt; "", Sale!B844, ""), "")</f>
        <v/>
      </c>
      <c r="ZG1053" s="135" t="str">
        <f>IFERROR(IF(Sale!C844 &lt;&gt; "", Sale!C844, ""), "")</f>
        <v/>
      </c>
      <c r="ZH1053" s="135" t="str">
        <f>IFERROR(IF(Sale!D844 &lt;&gt; "", Sale!D844, ""), "")</f>
        <v/>
      </c>
      <c r="ZI1053" s="135" t="str">
        <f>IFERROR(IF(Sale!E844 &lt;&gt; "", Sale!E844, ""), "")</f>
        <v/>
      </c>
      <c r="ZJ1053" s="135" t="str">
        <f>IFERROR(IF(Sale!F844 &lt;&gt; "", Sale!F844, ""), "")</f>
        <v/>
      </c>
      <c r="ZK1053" s="135" t="str">
        <f>IFERROR(IF(Sale!G844 &lt;&gt; "", Sale!G844, ""), "")</f>
        <v/>
      </c>
      <c r="ZL1053" s="135" t="str">
        <f>IFERROR(IF(Sale!H844 &lt;&gt; "", Sale!H844, ""), "")</f>
        <v/>
      </c>
      <c r="ZM1053" s="135" t="str">
        <f>IFERROR(IF(Sale!I844 &lt;&gt; "", Sale!I844, ""), "")</f>
        <v/>
      </c>
      <c r="ZN1053" s="135" t="str">
        <f>IFERROR(IF(Sale!J844 &lt;&gt; "", Sale!J844, ""), "")</f>
        <v/>
      </c>
      <c r="ZO1053" s="135" t="str">
        <f>IFERROR(IF(Sale!K844 &lt;&gt; "", Sale!K844, ""), "")</f>
        <v/>
      </c>
      <c r="ZP1053" s="135" t="str">
        <f>IFERROR(IF(Sale!L844 &lt;&gt; "", Sale!L844, ""), "")</f>
        <v/>
      </c>
      <c r="ZQ1053" s="135" t="str">
        <f>IFERROR(IF(Sale!M844 &lt;&gt; "", Sale!M844, ""), "")</f>
        <v/>
      </c>
      <c r="ZR1053" s="135" t="str">
        <f>IFERROR(IF(Sale!N844 &lt;&gt; "", Sale!N844, ""), "")</f>
        <v/>
      </c>
      <c r="ZS1053" s="135" t="str">
        <f>IFERROR(IF(Sale!O844 &lt;&gt; "", Sale!O844, ""), "")</f>
        <v/>
      </c>
      <c r="ZT1053" s="135"/>
      <c r="ZU1053" s="135"/>
      <c r="ZV1053" s="135"/>
      <c r="ZW1053" s="135"/>
      <c r="ZX1053" s="139"/>
      <c r="ZY1053" s="135"/>
      <c r="ZZ1053" s="135"/>
    </row>
    <row r="1054" spans="651:702">
      <c r="YA1054" s="135" t="str">
        <f>IF(YC1054 &lt;&gt; "", (COUNTIF($YC$212:YC1054,YC1054)&amp;"_"&amp;YC1054),"")</f>
        <v/>
      </c>
      <c r="YB1054" s="136" t="str">
        <f>IFERROR(IF(Purchase!A844 &lt;&gt;"",Purchase!A844,""),"")</f>
        <v/>
      </c>
      <c r="YC1054" s="137" t="str">
        <f>IFERROR(IF(Purchase!B844 &lt;&gt;"",Purchase!B844,""),"")</f>
        <v/>
      </c>
      <c r="YD1054" s="137" t="str">
        <f>IFERROR(IF(Purchase!C844 &lt;&gt;"",Purchase!C844,""),"")</f>
        <v/>
      </c>
      <c r="YE1054" s="137" t="str">
        <f>IFERROR(IF(Purchase!D844 &lt;&gt;"",Purchase!D844,""),"")</f>
        <v/>
      </c>
      <c r="YF1054" s="137" t="str">
        <f>IFERROR(IF(Purchase!E844 &lt;&gt;"",Purchase!E844,""),"")</f>
        <v/>
      </c>
      <c r="YG1054" s="137" t="str">
        <f>IFERROR(IF(Purchase!F844 &lt;&gt;"",Purchase!F844,""),"")</f>
        <v/>
      </c>
      <c r="YH1054" s="137" t="str">
        <f>IFERROR(IF(Purchase!G844 &lt;&gt;"",Purchase!G844,""),"")</f>
        <v/>
      </c>
      <c r="YI1054" s="137" t="str">
        <f>IFERROR(IF(Purchase!H844 &lt;&gt;"",Purchase!H844,""),"")</f>
        <v/>
      </c>
      <c r="YJ1054" s="137" t="str">
        <f>IFERROR(IF(Purchase!I844 &lt;&gt;"",Purchase!I844,""),"")</f>
        <v/>
      </c>
      <c r="YK1054" s="137" t="str">
        <f>IFERROR(IF(Purchase!J844 &lt;&gt;"",Purchase!J844,""),"")</f>
        <v/>
      </c>
      <c r="YL1054" s="149" t="str">
        <f t="shared" si="40"/>
        <v/>
      </c>
      <c r="YM1054" s="135"/>
      <c r="YN1054" s="138"/>
      <c r="YO1054" s="139"/>
      <c r="YP1054" s="138"/>
      <c r="YQ1054" s="138"/>
      <c r="YR1054" s="140"/>
      <c r="YS1054" s="138"/>
      <c r="YT1054" s="138"/>
      <c r="YU1054" s="141"/>
      <c r="YV1054" s="135"/>
      <c r="YW1054" s="135"/>
      <c r="YX1054" s="135"/>
      <c r="YY1054" s="135"/>
      <c r="YZ1054" s="135"/>
      <c r="ZA1054" s="135"/>
      <c r="ZB1054" s="135"/>
      <c r="ZC1054" s="135"/>
      <c r="ZD1054" s="135" t="str">
        <f>IF(ZG1054 &lt;&gt; "",(COUNTIF($ZG$212:ZG1054,ZG1054)&amp;"_"&amp;ZG1054),"")</f>
        <v/>
      </c>
      <c r="ZE1054" s="142" t="str">
        <f>IFERROR(IF(Sale!A845 &lt;&gt; "", Sale!A845, ""), "")</f>
        <v/>
      </c>
      <c r="ZF1054" s="135" t="str">
        <f>IFERROR(IF(Sale!B845 &lt;&gt; "", Sale!B845, ""), "")</f>
        <v/>
      </c>
      <c r="ZG1054" s="135" t="str">
        <f>IFERROR(IF(Sale!C845 &lt;&gt; "", Sale!C845, ""), "")</f>
        <v/>
      </c>
      <c r="ZH1054" s="135" t="str">
        <f>IFERROR(IF(Sale!D845 &lt;&gt; "", Sale!D845, ""), "")</f>
        <v/>
      </c>
      <c r="ZI1054" s="135" t="str">
        <f>IFERROR(IF(Sale!E845 &lt;&gt; "", Sale!E845, ""), "")</f>
        <v/>
      </c>
      <c r="ZJ1054" s="135" t="str">
        <f>IFERROR(IF(Sale!F845 &lt;&gt; "", Sale!F845, ""), "")</f>
        <v/>
      </c>
      <c r="ZK1054" s="135" t="str">
        <f>IFERROR(IF(Sale!G845 &lt;&gt; "", Sale!G845, ""), "")</f>
        <v/>
      </c>
      <c r="ZL1054" s="135" t="str">
        <f>IFERROR(IF(Sale!H845 &lt;&gt; "", Sale!H845, ""), "")</f>
        <v/>
      </c>
      <c r="ZM1054" s="135" t="str">
        <f>IFERROR(IF(Sale!I845 &lt;&gt; "", Sale!I845, ""), "")</f>
        <v/>
      </c>
      <c r="ZN1054" s="135" t="str">
        <f>IFERROR(IF(Sale!J845 &lt;&gt; "", Sale!J845, ""), "")</f>
        <v/>
      </c>
      <c r="ZO1054" s="135" t="str">
        <f>IFERROR(IF(Sale!K845 &lt;&gt; "", Sale!K845, ""), "")</f>
        <v/>
      </c>
      <c r="ZP1054" s="135" t="str">
        <f>IFERROR(IF(Sale!L845 &lt;&gt; "", Sale!L845, ""), "")</f>
        <v/>
      </c>
      <c r="ZQ1054" s="135" t="str">
        <f>IFERROR(IF(Sale!M845 &lt;&gt; "", Sale!M845, ""), "")</f>
        <v/>
      </c>
      <c r="ZR1054" s="135" t="str">
        <f>IFERROR(IF(Sale!N845 &lt;&gt; "", Sale!N845, ""), "")</f>
        <v/>
      </c>
      <c r="ZS1054" s="135" t="str">
        <f>IFERROR(IF(Sale!O845 &lt;&gt; "", Sale!O845, ""), "")</f>
        <v/>
      </c>
      <c r="ZT1054" s="135"/>
      <c r="ZU1054" s="135"/>
      <c r="ZV1054" s="135"/>
      <c r="ZW1054" s="135"/>
      <c r="ZX1054" s="139"/>
      <c r="ZY1054" s="135"/>
      <c r="ZZ1054" s="135"/>
    </row>
    <row r="1055" spans="651:702">
      <c r="YA1055" s="135" t="str">
        <f>IF(YC1055 &lt;&gt; "", (COUNTIF($YC$212:YC1055,YC1055)&amp;"_"&amp;YC1055),"")</f>
        <v/>
      </c>
      <c r="YB1055" s="136" t="str">
        <f>IFERROR(IF(Purchase!A845 &lt;&gt;"",Purchase!A845,""),"")</f>
        <v/>
      </c>
      <c r="YC1055" s="137" t="str">
        <f>IFERROR(IF(Purchase!B845 &lt;&gt;"",Purchase!B845,""),"")</f>
        <v/>
      </c>
      <c r="YD1055" s="137" t="str">
        <f>IFERROR(IF(Purchase!C845 &lt;&gt;"",Purchase!C845,""),"")</f>
        <v/>
      </c>
      <c r="YE1055" s="137" t="str">
        <f>IFERROR(IF(Purchase!D845 &lt;&gt;"",Purchase!D845,""),"")</f>
        <v/>
      </c>
      <c r="YF1055" s="137" t="str">
        <f>IFERROR(IF(Purchase!E845 &lt;&gt;"",Purchase!E845,""),"")</f>
        <v/>
      </c>
      <c r="YG1055" s="137" t="str">
        <f>IFERROR(IF(Purchase!F845 &lt;&gt;"",Purchase!F845,""),"")</f>
        <v/>
      </c>
      <c r="YH1055" s="137" t="str">
        <f>IFERROR(IF(Purchase!G845 &lt;&gt;"",Purchase!G845,""),"")</f>
        <v/>
      </c>
      <c r="YI1055" s="137" t="str">
        <f>IFERROR(IF(Purchase!H845 &lt;&gt;"",Purchase!H845,""),"")</f>
        <v/>
      </c>
      <c r="YJ1055" s="137" t="str">
        <f>IFERROR(IF(Purchase!I845 &lt;&gt;"",Purchase!I845,""),"")</f>
        <v/>
      </c>
      <c r="YK1055" s="137" t="str">
        <f>IFERROR(IF(Purchase!J845 &lt;&gt;"",Purchase!J845,""),"")</f>
        <v/>
      </c>
      <c r="YL1055" s="149" t="str">
        <f t="shared" si="40"/>
        <v/>
      </c>
      <c r="YM1055" s="135"/>
      <c r="YN1055" s="138"/>
      <c r="YO1055" s="139"/>
      <c r="YP1055" s="138"/>
      <c r="YQ1055" s="138"/>
      <c r="YR1055" s="140"/>
      <c r="YS1055" s="138"/>
      <c r="YT1055" s="138"/>
      <c r="YU1055" s="141"/>
      <c r="YV1055" s="135"/>
      <c r="YW1055" s="135"/>
      <c r="YX1055" s="135"/>
      <c r="YY1055" s="135"/>
      <c r="YZ1055" s="135"/>
      <c r="ZA1055" s="135"/>
      <c r="ZB1055" s="135"/>
      <c r="ZC1055" s="135"/>
      <c r="ZD1055" s="135" t="str">
        <f>IF(ZG1055 &lt;&gt; "",(COUNTIF($ZG$212:ZG1055,ZG1055)&amp;"_"&amp;ZG1055),"")</f>
        <v/>
      </c>
      <c r="ZE1055" s="142" t="str">
        <f>IFERROR(IF(Sale!A846 &lt;&gt; "", Sale!A846, ""), "")</f>
        <v/>
      </c>
      <c r="ZF1055" s="135" t="str">
        <f>IFERROR(IF(Sale!B846 &lt;&gt; "", Sale!B846, ""), "")</f>
        <v/>
      </c>
      <c r="ZG1055" s="135" t="str">
        <f>IFERROR(IF(Sale!C846 &lt;&gt; "", Sale!C846, ""), "")</f>
        <v/>
      </c>
      <c r="ZH1055" s="135" t="str">
        <f>IFERROR(IF(Sale!D846 &lt;&gt; "", Sale!D846, ""), "")</f>
        <v/>
      </c>
      <c r="ZI1055" s="135" t="str">
        <f>IFERROR(IF(Sale!E846 &lt;&gt; "", Sale!E846, ""), "")</f>
        <v/>
      </c>
      <c r="ZJ1055" s="135" t="str">
        <f>IFERROR(IF(Sale!F846 &lt;&gt; "", Sale!F846, ""), "")</f>
        <v/>
      </c>
      <c r="ZK1055" s="135" t="str">
        <f>IFERROR(IF(Sale!G846 &lt;&gt; "", Sale!G846, ""), "")</f>
        <v/>
      </c>
      <c r="ZL1055" s="135" t="str">
        <f>IFERROR(IF(Sale!H846 &lt;&gt; "", Sale!H846, ""), "")</f>
        <v/>
      </c>
      <c r="ZM1055" s="135" t="str">
        <f>IFERROR(IF(Sale!I846 &lt;&gt; "", Sale!I846, ""), "")</f>
        <v/>
      </c>
      <c r="ZN1055" s="135" t="str">
        <f>IFERROR(IF(Sale!J846 &lt;&gt; "", Sale!J846, ""), "")</f>
        <v/>
      </c>
      <c r="ZO1055" s="135" t="str">
        <f>IFERROR(IF(Sale!K846 &lt;&gt; "", Sale!K846, ""), "")</f>
        <v/>
      </c>
      <c r="ZP1055" s="135" t="str">
        <f>IFERROR(IF(Sale!L846 &lt;&gt; "", Sale!L846, ""), "")</f>
        <v/>
      </c>
      <c r="ZQ1055" s="135" t="str">
        <f>IFERROR(IF(Sale!M846 &lt;&gt; "", Sale!M846, ""), "")</f>
        <v/>
      </c>
      <c r="ZR1055" s="135" t="str">
        <f>IFERROR(IF(Sale!N846 &lt;&gt; "", Sale!N846, ""), "")</f>
        <v/>
      </c>
      <c r="ZS1055" s="135" t="str">
        <f>IFERROR(IF(Sale!O846 &lt;&gt; "", Sale!O846, ""), "")</f>
        <v/>
      </c>
      <c r="ZT1055" s="135"/>
      <c r="ZU1055" s="135"/>
      <c r="ZV1055" s="135"/>
      <c r="ZW1055" s="135"/>
      <c r="ZX1055" s="139"/>
      <c r="ZY1055" s="135"/>
      <c r="ZZ1055" s="135"/>
    </row>
    <row r="1056" spans="651:702">
      <c r="YA1056" s="135" t="str">
        <f>IF(YC1056 &lt;&gt; "", (COUNTIF($YC$212:YC1056,YC1056)&amp;"_"&amp;YC1056),"")</f>
        <v/>
      </c>
      <c r="YB1056" s="136" t="str">
        <f>IFERROR(IF(Purchase!A846 &lt;&gt;"",Purchase!A846,""),"")</f>
        <v/>
      </c>
      <c r="YC1056" s="137" t="str">
        <f>IFERROR(IF(Purchase!B846 &lt;&gt;"",Purchase!B846,""),"")</f>
        <v/>
      </c>
      <c r="YD1056" s="137" t="str">
        <f>IFERROR(IF(Purchase!C846 &lt;&gt;"",Purchase!C846,""),"")</f>
        <v/>
      </c>
      <c r="YE1056" s="137" t="str">
        <f>IFERROR(IF(Purchase!D846 &lt;&gt;"",Purchase!D846,""),"")</f>
        <v/>
      </c>
      <c r="YF1056" s="137" t="str">
        <f>IFERROR(IF(Purchase!E846 &lt;&gt;"",Purchase!E846,""),"")</f>
        <v/>
      </c>
      <c r="YG1056" s="137" t="str">
        <f>IFERROR(IF(Purchase!F846 &lt;&gt;"",Purchase!F846,""),"")</f>
        <v/>
      </c>
      <c r="YH1056" s="137" t="str">
        <f>IFERROR(IF(Purchase!G846 &lt;&gt;"",Purchase!G846,""),"")</f>
        <v/>
      </c>
      <c r="YI1056" s="137" t="str">
        <f>IFERROR(IF(Purchase!H846 &lt;&gt;"",Purchase!H846,""),"")</f>
        <v/>
      </c>
      <c r="YJ1056" s="137" t="str">
        <f>IFERROR(IF(Purchase!I846 &lt;&gt;"",Purchase!I846,""),"")</f>
        <v/>
      </c>
      <c r="YK1056" s="137" t="str">
        <f>IFERROR(IF(Purchase!J846 &lt;&gt;"",Purchase!J846,""),"")</f>
        <v/>
      </c>
      <c r="YL1056" s="149" t="str">
        <f t="shared" si="40"/>
        <v/>
      </c>
      <c r="YM1056" s="135"/>
      <c r="YN1056" s="138"/>
      <c r="YO1056" s="139"/>
      <c r="YP1056" s="138"/>
      <c r="YQ1056" s="138"/>
      <c r="YR1056" s="140"/>
      <c r="YS1056" s="138"/>
      <c r="YT1056" s="138"/>
      <c r="YU1056" s="141"/>
      <c r="YV1056" s="135"/>
      <c r="YW1056" s="135"/>
      <c r="YX1056" s="135"/>
      <c r="YY1056" s="135"/>
      <c r="YZ1056" s="135"/>
      <c r="ZA1056" s="135"/>
      <c r="ZB1056" s="135"/>
      <c r="ZC1056" s="135"/>
      <c r="ZD1056" s="135" t="str">
        <f>IF(ZG1056 &lt;&gt; "",(COUNTIF($ZG$212:ZG1056,ZG1056)&amp;"_"&amp;ZG1056),"")</f>
        <v/>
      </c>
      <c r="ZE1056" s="142" t="str">
        <f>IFERROR(IF(Sale!A847 &lt;&gt; "", Sale!A847, ""), "")</f>
        <v/>
      </c>
      <c r="ZF1056" s="135" t="str">
        <f>IFERROR(IF(Sale!B847 &lt;&gt; "", Sale!B847, ""), "")</f>
        <v/>
      </c>
      <c r="ZG1056" s="135" t="str">
        <f>IFERROR(IF(Sale!C847 &lt;&gt; "", Sale!C847, ""), "")</f>
        <v/>
      </c>
      <c r="ZH1056" s="135" t="str">
        <f>IFERROR(IF(Sale!D847 &lt;&gt; "", Sale!D847, ""), "")</f>
        <v/>
      </c>
      <c r="ZI1056" s="135" t="str">
        <f>IFERROR(IF(Sale!E847 &lt;&gt; "", Sale!E847, ""), "")</f>
        <v/>
      </c>
      <c r="ZJ1056" s="135" t="str">
        <f>IFERROR(IF(Sale!F847 &lt;&gt; "", Sale!F847, ""), "")</f>
        <v/>
      </c>
      <c r="ZK1056" s="135" t="str">
        <f>IFERROR(IF(Sale!G847 &lt;&gt; "", Sale!G847, ""), "")</f>
        <v/>
      </c>
      <c r="ZL1056" s="135" t="str">
        <f>IFERROR(IF(Sale!H847 &lt;&gt; "", Sale!H847, ""), "")</f>
        <v/>
      </c>
      <c r="ZM1056" s="135" t="str">
        <f>IFERROR(IF(Sale!I847 &lt;&gt; "", Sale!I847, ""), "")</f>
        <v/>
      </c>
      <c r="ZN1056" s="135" t="str">
        <f>IFERROR(IF(Sale!J847 &lt;&gt; "", Sale!J847, ""), "")</f>
        <v/>
      </c>
      <c r="ZO1056" s="135" t="str">
        <f>IFERROR(IF(Sale!K847 &lt;&gt; "", Sale!K847, ""), "")</f>
        <v/>
      </c>
      <c r="ZP1056" s="135" t="str">
        <f>IFERROR(IF(Sale!L847 &lt;&gt; "", Sale!L847, ""), "")</f>
        <v/>
      </c>
      <c r="ZQ1056" s="135" t="str">
        <f>IFERROR(IF(Sale!M847 &lt;&gt; "", Sale!M847, ""), "")</f>
        <v/>
      </c>
      <c r="ZR1056" s="135" t="str">
        <f>IFERROR(IF(Sale!N847 &lt;&gt; "", Sale!N847, ""), "")</f>
        <v/>
      </c>
      <c r="ZS1056" s="135" t="str">
        <f>IFERROR(IF(Sale!O847 &lt;&gt; "", Sale!O847, ""), "")</f>
        <v/>
      </c>
      <c r="ZT1056" s="135"/>
      <c r="ZU1056" s="135"/>
      <c r="ZV1056" s="135"/>
      <c r="ZW1056" s="135"/>
      <c r="ZX1056" s="139"/>
      <c r="ZY1056" s="135"/>
      <c r="ZZ1056" s="135"/>
    </row>
    <row r="1057" spans="651:702">
      <c r="YA1057" s="135" t="str">
        <f>IF(YC1057 &lt;&gt; "", (COUNTIF($YC$212:YC1057,YC1057)&amp;"_"&amp;YC1057),"")</f>
        <v/>
      </c>
      <c r="YB1057" s="136" t="str">
        <f>IFERROR(IF(Purchase!A847 &lt;&gt;"",Purchase!A847,""),"")</f>
        <v/>
      </c>
      <c r="YC1057" s="137" t="str">
        <f>IFERROR(IF(Purchase!B847 &lt;&gt;"",Purchase!B847,""),"")</f>
        <v/>
      </c>
      <c r="YD1057" s="137" t="str">
        <f>IFERROR(IF(Purchase!C847 &lt;&gt;"",Purchase!C847,""),"")</f>
        <v/>
      </c>
      <c r="YE1057" s="137" t="str">
        <f>IFERROR(IF(Purchase!D847 &lt;&gt;"",Purchase!D847,""),"")</f>
        <v/>
      </c>
      <c r="YF1057" s="137" t="str">
        <f>IFERROR(IF(Purchase!E847 &lt;&gt;"",Purchase!E847,""),"")</f>
        <v/>
      </c>
      <c r="YG1057" s="137" t="str">
        <f>IFERROR(IF(Purchase!F847 &lt;&gt;"",Purchase!F847,""),"")</f>
        <v/>
      </c>
      <c r="YH1057" s="137" t="str">
        <f>IFERROR(IF(Purchase!G847 &lt;&gt;"",Purchase!G847,""),"")</f>
        <v/>
      </c>
      <c r="YI1057" s="137" t="str">
        <f>IFERROR(IF(Purchase!H847 &lt;&gt;"",Purchase!H847,""),"")</f>
        <v/>
      </c>
      <c r="YJ1057" s="137" t="str">
        <f>IFERROR(IF(Purchase!I847 &lt;&gt;"",Purchase!I847,""),"")</f>
        <v/>
      </c>
      <c r="YK1057" s="137" t="str">
        <f>IFERROR(IF(Purchase!J847 &lt;&gt;"",Purchase!J847,""),"")</f>
        <v/>
      </c>
      <c r="YL1057" s="149" t="str">
        <f t="shared" si="40"/>
        <v/>
      </c>
      <c r="YM1057" s="135"/>
      <c r="YN1057" s="138"/>
      <c r="YO1057" s="139"/>
      <c r="YP1057" s="138"/>
      <c r="YQ1057" s="138"/>
      <c r="YR1057" s="140"/>
      <c r="YS1057" s="138"/>
      <c r="YT1057" s="138"/>
      <c r="YU1057" s="141"/>
      <c r="YV1057" s="135"/>
      <c r="YW1057" s="135"/>
      <c r="YX1057" s="135"/>
      <c r="YY1057" s="135"/>
      <c r="YZ1057" s="135"/>
      <c r="ZA1057" s="135"/>
      <c r="ZB1057" s="135"/>
      <c r="ZC1057" s="135"/>
      <c r="ZD1057" s="135" t="str">
        <f>IF(ZG1057 &lt;&gt; "",(COUNTIF($ZG$212:ZG1057,ZG1057)&amp;"_"&amp;ZG1057),"")</f>
        <v/>
      </c>
      <c r="ZE1057" s="142" t="str">
        <f>IFERROR(IF(Sale!A848 &lt;&gt; "", Sale!A848, ""), "")</f>
        <v/>
      </c>
      <c r="ZF1057" s="135" t="str">
        <f>IFERROR(IF(Sale!B848 &lt;&gt; "", Sale!B848, ""), "")</f>
        <v/>
      </c>
      <c r="ZG1057" s="135" t="str">
        <f>IFERROR(IF(Sale!C848 &lt;&gt; "", Sale!C848, ""), "")</f>
        <v/>
      </c>
      <c r="ZH1057" s="135" t="str">
        <f>IFERROR(IF(Sale!D848 &lt;&gt; "", Sale!D848, ""), "")</f>
        <v/>
      </c>
      <c r="ZI1057" s="135" t="str">
        <f>IFERROR(IF(Sale!E848 &lt;&gt; "", Sale!E848, ""), "")</f>
        <v/>
      </c>
      <c r="ZJ1057" s="135" t="str">
        <f>IFERROR(IF(Sale!F848 &lt;&gt; "", Sale!F848, ""), "")</f>
        <v/>
      </c>
      <c r="ZK1057" s="135" t="str">
        <f>IFERROR(IF(Sale!G848 &lt;&gt; "", Sale!G848, ""), "")</f>
        <v/>
      </c>
      <c r="ZL1057" s="135" t="str">
        <f>IFERROR(IF(Sale!H848 &lt;&gt; "", Sale!H848, ""), "")</f>
        <v/>
      </c>
      <c r="ZM1057" s="135" t="str">
        <f>IFERROR(IF(Sale!I848 &lt;&gt; "", Sale!I848, ""), "")</f>
        <v/>
      </c>
      <c r="ZN1057" s="135" t="str">
        <f>IFERROR(IF(Sale!J848 &lt;&gt; "", Sale!J848, ""), "")</f>
        <v/>
      </c>
      <c r="ZO1057" s="135" t="str">
        <f>IFERROR(IF(Sale!K848 &lt;&gt; "", Sale!K848, ""), "")</f>
        <v/>
      </c>
      <c r="ZP1057" s="135" t="str">
        <f>IFERROR(IF(Sale!L848 &lt;&gt; "", Sale!L848, ""), "")</f>
        <v/>
      </c>
      <c r="ZQ1057" s="135" t="str">
        <f>IFERROR(IF(Sale!M848 &lt;&gt; "", Sale!M848, ""), "")</f>
        <v/>
      </c>
      <c r="ZR1057" s="135" t="str">
        <f>IFERROR(IF(Sale!N848 &lt;&gt; "", Sale!N848, ""), "")</f>
        <v/>
      </c>
      <c r="ZS1057" s="135" t="str">
        <f>IFERROR(IF(Sale!O848 &lt;&gt; "", Sale!O848, ""), "")</f>
        <v/>
      </c>
      <c r="ZT1057" s="135"/>
      <c r="ZU1057" s="135"/>
      <c r="ZV1057" s="135"/>
      <c r="ZW1057" s="135"/>
      <c r="ZX1057" s="139"/>
      <c r="ZY1057" s="135"/>
      <c r="ZZ1057" s="135"/>
    </row>
    <row r="1058" spans="651:702">
      <c r="YA1058" s="135" t="str">
        <f>IF(YC1058 &lt;&gt; "", (COUNTIF($YC$212:YC1058,YC1058)&amp;"_"&amp;YC1058),"")</f>
        <v/>
      </c>
      <c r="YB1058" s="136" t="str">
        <f>IFERROR(IF(Purchase!A848 &lt;&gt;"",Purchase!A848,""),"")</f>
        <v/>
      </c>
      <c r="YC1058" s="137" t="str">
        <f>IFERROR(IF(Purchase!B848 &lt;&gt;"",Purchase!B848,""),"")</f>
        <v/>
      </c>
      <c r="YD1058" s="137" t="str">
        <f>IFERROR(IF(Purchase!C848 &lt;&gt;"",Purchase!C848,""),"")</f>
        <v/>
      </c>
      <c r="YE1058" s="137" t="str">
        <f>IFERROR(IF(Purchase!D848 &lt;&gt;"",Purchase!D848,""),"")</f>
        <v/>
      </c>
      <c r="YF1058" s="137" t="str">
        <f>IFERROR(IF(Purchase!E848 &lt;&gt;"",Purchase!E848,""),"")</f>
        <v/>
      </c>
      <c r="YG1058" s="137" t="str">
        <f>IFERROR(IF(Purchase!F848 &lt;&gt;"",Purchase!F848,""),"")</f>
        <v/>
      </c>
      <c r="YH1058" s="137" t="str">
        <f>IFERROR(IF(Purchase!G848 &lt;&gt;"",Purchase!G848,""),"")</f>
        <v/>
      </c>
      <c r="YI1058" s="137" t="str">
        <f>IFERROR(IF(Purchase!H848 &lt;&gt;"",Purchase!H848,""),"")</f>
        <v/>
      </c>
      <c r="YJ1058" s="137" t="str">
        <f>IFERROR(IF(Purchase!I848 &lt;&gt;"",Purchase!I848,""),"")</f>
        <v/>
      </c>
      <c r="YK1058" s="137" t="str">
        <f>IFERROR(IF(Purchase!J848 &lt;&gt;"",Purchase!J848,""),"")</f>
        <v/>
      </c>
      <c r="YL1058" s="149" t="str">
        <f t="shared" si="40"/>
        <v/>
      </c>
      <c r="YM1058" s="135"/>
      <c r="YN1058" s="138"/>
      <c r="YO1058" s="139"/>
      <c r="YP1058" s="138"/>
      <c r="YQ1058" s="138"/>
      <c r="YR1058" s="140"/>
      <c r="YS1058" s="138"/>
      <c r="YT1058" s="138"/>
      <c r="YU1058" s="141"/>
      <c r="YV1058" s="135"/>
      <c r="YW1058" s="135"/>
      <c r="YX1058" s="135"/>
      <c r="YY1058" s="135"/>
      <c r="YZ1058" s="135"/>
      <c r="ZA1058" s="135"/>
      <c r="ZB1058" s="135"/>
      <c r="ZC1058" s="135"/>
      <c r="ZD1058" s="135" t="str">
        <f>IF(ZG1058 &lt;&gt; "",(COUNTIF($ZG$212:ZG1058,ZG1058)&amp;"_"&amp;ZG1058),"")</f>
        <v/>
      </c>
      <c r="ZE1058" s="142" t="str">
        <f>IFERROR(IF(Sale!A849 &lt;&gt; "", Sale!A849, ""), "")</f>
        <v/>
      </c>
      <c r="ZF1058" s="135" t="str">
        <f>IFERROR(IF(Sale!B849 &lt;&gt; "", Sale!B849, ""), "")</f>
        <v/>
      </c>
      <c r="ZG1058" s="135" t="str">
        <f>IFERROR(IF(Sale!C849 &lt;&gt; "", Sale!C849, ""), "")</f>
        <v/>
      </c>
      <c r="ZH1058" s="135" t="str">
        <f>IFERROR(IF(Sale!D849 &lt;&gt; "", Sale!D849, ""), "")</f>
        <v/>
      </c>
      <c r="ZI1058" s="135" t="str">
        <f>IFERROR(IF(Sale!E849 &lt;&gt; "", Sale!E849, ""), "")</f>
        <v/>
      </c>
      <c r="ZJ1058" s="135" t="str">
        <f>IFERROR(IF(Sale!F849 &lt;&gt; "", Sale!F849, ""), "")</f>
        <v/>
      </c>
      <c r="ZK1058" s="135" t="str">
        <f>IFERROR(IF(Sale!G849 &lt;&gt; "", Sale!G849, ""), "")</f>
        <v/>
      </c>
      <c r="ZL1058" s="135" t="str">
        <f>IFERROR(IF(Sale!H849 &lt;&gt; "", Sale!H849, ""), "")</f>
        <v/>
      </c>
      <c r="ZM1058" s="135" t="str">
        <f>IFERROR(IF(Sale!I849 &lt;&gt; "", Sale!I849, ""), "")</f>
        <v/>
      </c>
      <c r="ZN1058" s="135" t="str">
        <f>IFERROR(IF(Sale!J849 &lt;&gt; "", Sale!J849, ""), "")</f>
        <v/>
      </c>
      <c r="ZO1058" s="135" t="str">
        <f>IFERROR(IF(Sale!K849 &lt;&gt; "", Sale!K849, ""), "")</f>
        <v/>
      </c>
      <c r="ZP1058" s="135" t="str">
        <f>IFERROR(IF(Sale!L849 &lt;&gt; "", Sale!L849, ""), "")</f>
        <v/>
      </c>
      <c r="ZQ1058" s="135" t="str">
        <f>IFERROR(IF(Sale!M849 &lt;&gt; "", Sale!M849, ""), "")</f>
        <v/>
      </c>
      <c r="ZR1058" s="135" t="str">
        <f>IFERROR(IF(Sale!N849 &lt;&gt; "", Sale!N849, ""), "")</f>
        <v/>
      </c>
      <c r="ZS1058" s="135" t="str">
        <f>IFERROR(IF(Sale!O849 &lt;&gt; "", Sale!O849, ""), "")</f>
        <v/>
      </c>
      <c r="ZT1058" s="135"/>
      <c r="ZU1058" s="135"/>
      <c r="ZV1058" s="135"/>
      <c r="ZW1058" s="135"/>
      <c r="ZX1058" s="139"/>
      <c r="ZY1058" s="135"/>
      <c r="ZZ1058" s="135"/>
    </row>
    <row r="1059" spans="651:702">
      <c r="YA1059" s="135" t="str">
        <f>IF(YC1059 &lt;&gt; "", (COUNTIF($YC$212:YC1059,YC1059)&amp;"_"&amp;YC1059),"")</f>
        <v/>
      </c>
      <c r="YB1059" s="136" t="str">
        <f>IFERROR(IF(Purchase!A849 &lt;&gt;"",Purchase!A849,""),"")</f>
        <v/>
      </c>
      <c r="YC1059" s="137" t="str">
        <f>IFERROR(IF(Purchase!B849 &lt;&gt;"",Purchase!B849,""),"")</f>
        <v/>
      </c>
      <c r="YD1059" s="137" t="str">
        <f>IFERROR(IF(Purchase!C849 &lt;&gt;"",Purchase!C849,""),"")</f>
        <v/>
      </c>
      <c r="YE1059" s="137" t="str">
        <f>IFERROR(IF(Purchase!D849 &lt;&gt;"",Purchase!D849,""),"")</f>
        <v/>
      </c>
      <c r="YF1059" s="137" t="str">
        <f>IFERROR(IF(Purchase!E849 &lt;&gt;"",Purchase!E849,""),"")</f>
        <v/>
      </c>
      <c r="YG1059" s="137" t="str">
        <f>IFERROR(IF(Purchase!F849 &lt;&gt;"",Purchase!F849,""),"")</f>
        <v/>
      </c>
      <c r="YH1059" s="137" t="str">
        <f>IFERROR(IF(Purchase!G849 &lt;&gt;"",Purchase!G849,""),"")</f>
        <v/>
      </c>
      <c r="YI1059" s="137" t="str">
        <f>IFERROR(IF(Purchase!H849 &lt;&gt;"",Purchase!H849,""),"")</f>
        <v/>
      </c>
      <c r="YJ1059" s="137" t="str">
        <f>IFERROR(IF(Purchase!I849 &lt;&gt;"",Purchase!I849,""),"")</f>
        <v/>
      </c>
      <c r="YK1059" s="137" t="str">
        <f>IFERROR(IF(Purchase!J849 &lt;&gt;"",Purchase!J849,""),"")</f>
        <v/>
      </c>
      <c r="YL1059" s="149" t="str">
        <f t="shared" si="40"/>
        <v/>
      </c>
      <c r="YM1059" s="135"/>
      <c r="YN1059" s="138"/>
      <c r="YO1059" s="139"/>
      <c r="YP1059" s="138"/>
      <c r="YQ1059" s="138"/>
      <c r="YR1059" s="140"/>
      <c r="YS1059" s="138"/>
      <c r="YT1059" s="138"/>
      <c r="YU1059" s="141"/>
      <c r="YV1059" s="135"/>
      <c r="YW1059" s="135"/>
      <c r="YX1059" s="135"/>
      <c r="YY1059" s="135"/>
      <c r="YZ1059" s="135"/>
      <c r="ZA1059" s="135"/>
      <c r="ZB1059" s="135"/>
      <c r="ZC1059" s="135"/>
      <c r="ZD1059" s="135" t="str">
        <f>IF(ZG1059 &lt;&gt; "",(COUNTIF($ZG$212:ZG1059,ZG1059)&amp;"_"&amp;ZG1059),"")</f>
        <v/>
      </c>
      <c r="ZE1059" s="142" t="str">
        <f>IFERROR(IF(Sale!A850 &lt;&gt; "", Sale!A850, ""), "")</f>
        <v/>
      </c>
      <c r="ZF1059" s="135" t="str">
        <f>IFERROR(IF(Sale!B850 &lt;&gt; "", Sale!B850, ""), "")</f>
        <v/>
      </c>
      <c r="ZG1059" s="135" t="str">
        <f>IFERROR(IF(Sale!C850 &lt;&gt; "", Sale!C850, ""), "")</f>
        <v/>
      </c>
      <c r="ZH1059" s="135" t="str">
        <f>IFERROR(IF(Sale!D850 &lt;&gt; "", Sale!D850, ""), "")</f>
        <v/>
      </c>
      <c r="ZI1059" s="135" t="str">
        <f>IFERROR(IF(Sale!E850 &lt;&gt; "", Sale!E850, ""), "")</f>
        <v/>
      </c>
      <c r="ZJ1059" s="135" t="str">
        <f>IFERROR(IF(Sale!F850 &lt;&gt; "", Sale!F850, ""), "")</f>
        <v/>
      </c>
      <c r="ZK1059" s="135" t="str">
        <f>IFERROR(IF(Sale!G850 &lt;&gt; "", Sale!G850, ""), "")</f>
        <v/>
      </c>
      <c r="ZL1059" s="135" t="str">
        <f>IFERROR(IF(Sale!H850 &lt;&gt; "", Sale!H850, ""), "")</f>
        <v/>
      </c>
      <c r="ZM1059" s="135" t="str">
        <f>IFERROR(IF(Sale!I850 &lt;&gt; "", Sale!I850, ""), "")</f>
        <v/>
      </c>
      <c r="ZN1059" s="135" t="str">
        <f>IFERROR(IF(Sale!J850 &lt;&gt; "", Sale!J850, ""), "")</f>
        <v/>
      </c>
      <c r="ZO1059" s="135" t="str">
        <f>IFERROR(IF(Sale!K850 &lt;&gt; "", Sale!K850, ""), "")</f>
        <v/>
      </c>
      <c r="ZP1059" s="135" t="str">
        <f>IFERROR(IF(Sale!L850 &lt;&gt; "", Sale!L850, ""), "")</f>
        <v/>
      </c>
      <c r="ZQ1059" s="135" t="str">
        <f>IFERROR(IF(Sale!M850 &lt;&gt; "", Sale!M850, ""), "")</f>
        <v/>
      </c>
      <c r="ZR1059" s="135" t="str">
        <f>IFERROR(IF(Sale!N850 &lt;&gt; "", Sale!N850, ""), "")</f>
        <v/>
      </c>
      <c r="ZS1059" s="135" t="str">
        <f>IFERROR(IF(Sale!O850 &lt;&gt; "", Sale!O850, ""), "")</f>
        <v/>
      </c>
      <c r="ZT1059" s="135"/>
      <c r="ZU1059" s="135"/>
      <c r="ZV1059" s="135"/>
      <c r="ZW1059" s="135"/>
      <c r="ZX1059" s="139"/>
      <c r="ZY1059" s="135"/>
      <c r="ZZ1059" s="135"/>
    </row>
    <row r="1060" spans="651:702">
      <c r="YA1060" s="135" t="str">
        <f>IF(YC1060 &lt;&gt; "", (COUNTIF($YC$212:YC1060,YC1060)&amp;"_"&amp;YC1060),"")</f>
        <v/>
      </c>
      <c r="YB1060" s="136" t="str">
        <f>IFERROR(IF(Purchase!A850 &lt;&gt;"",Purchase!A850,""),"")</f>
        <v/>
      </c>
      <c r="YC1060" s="137" t="str">
        <f>IFERROR(IF(Purchase!B850 &lt;&gt;"",Purchase!B850,""),"")</f>
        <v/>
      </c>
      <c r="YD1060" s="137" t="str">
        <f>IFERROR(IF(Purchase!C850 &lt;&gt;"",Purchase!C850,""),"")</f>
        <v/>
      </c>
      <c r="YE1060" s="137" t="str">
        <f>IFERROR(IF(Purchase!D850 &lt;&gt;"",Purchase!D850,""),"")</f>
        <v/>
      </c>
      <c r="YF1060" s="137" t="str">
        <f>IFERROR(IF(Purchase!E850 &lt;&gt;"",Purchase!E850,""),"")</f>
        <v/>
      </c>
      <c r="YG1060" s="137" t="str">
        <f>IFERROR(IF(Purchase!F850 &lt;&gt;"",Purchase!F850,""),"")</f>
        <v/>
      </c>
      <c r="YH1060" s="137" t="str">
        <f>IFERROR(IF(Purchase!G850 &lt;&gt;"",Purchase!G850,""),"")</f>
        <v/>
      </c>
      <c r="YI1060" s="137" t="str">
        <f>IFERROR(IF(Purchase!H850 &lt;&gt;"",Purchase!H850,""),"")</f>
        <v/>
      </c>
      <c r="YJ1060" s="137" t="str">
        <f>IFERROR(IF(Purchase!I850 &lt;&gt;"",Purchase!I850,""),"")</f>
        <v/>
      </c>
      <c r="YK1060" s="137" t="str">
        <f>IFERROR(IF(Purchase!J850 &lt;&gt;"",Purchase!J850,""),"")</f>
        <v/>
      </c>
      <c r="YL1060" s="149" t="str">
        <f t="shared" si="40"/>
        <v/>
      </c>
      <c r="YM1060" s="135"/>
      <c r="YN1060" s="138"/>
      <c r="YO1060" s="139"/>
      <c r="YP1060" s="138"/>
      <c r="YQ1060" s="138"/>
      <c r="YR1060" s="140"/>
      <c r="YS1060" s="138"/>
      <c r="YT1060" s="138"/>
      <c r="YU1060" s="141"/>
      <c r="YV1060" s="135"/>
      <c r="YW1060" s="135"/>
      <c r="YX1060" s="135"/>
      <c r="YY1060" s="135"/>
      <c r="YZ1060" s="135"/>
      <c r="ZA1060" s="135"/>
      <c r="ZB1060" s="135"/>
      <c r="ZC1060" s="135"/>
      <c r="ZD1060" s="135" t="str">
        <f>IF(ZG1060 &lt;&gt; "",(COUNTIF($ZG$212:ZG1060,ZG1060)&amp;"_"&amp;ZG1060),"")</f>
        <v/>
      </c>
      <c r="ZE1060" s="142" t="str">
        <f>IFERROR(IF(Sale!A851 &lt;&gt; "", Sale!A851, ""), "")</f>
        <v/>
      </c>
      <c r="ZF1060" s="135" t="str">
        <f>IFERROR(IF(Sale!B851 &lt;&gt; "", Sale!B851, ""), "")</f>
        <v/>
      </c>
      <c r="ZG1060" s="135" t="str">
        <f>IFERROR(IF(Sale!C851 &lt;&gt; "", Sale!C851, ""), "")</f>
        <v/>
      </c>
      <c r="ZH1060" s="135" t="str">
        <f>IFERROR(IF(Sale!D851 &lt;&gt; "", Sale!D851, ""), "")</f>
        <v/>
      </c>
      <c r="ZI1060" s="135" t="str">
        <f>IFERROR(IF(Sale!E851 &lt;&gt; "", Sale!E851, ""), "")</f>
        <v/>
      </c>
      <c r="ZJ1060" s="135" t="str">
        <f>IFERROR(IF(Sale!F851 &lt;&gt; "", Sale!F851, ""), "")</f>
        <v/>
      </c>
      <c r="ZK1060" s="135" t="str">
        <f>IFERROR(IF(Sale!G851 &lt;&gt; "", Sale!G851, ""), "")</f>
        <v/>
      </c>
      <c r="ZL1060" s="135" t="str">
        <f>IFERROR(IF(Sale!H851 &lt;&gt; "", Sale!H851, ""), "")</f>
        <v/>
      </c>
      <c r="ZM1060" s="135" t="str">
        <f>IFERROR(IF(Sale!I851 &lt;&gt; "", Sale!I851, ""), "")</f>
        <v/>
      </c>
      <c r="ZN1060" s="135" t="str">
        <f>IFERROR(IF(Sale!J851 &lt;&gt; "", Sale!J851, ""), "")</f>
        <v/>
      </c>
      <c r="ZO1060" s="135" t="str">
        <f>IFERROR(IF(Sale!K851 &lt;&gt; "", Sale!K851, ""), "")</f>
        <v/>
      </c>
      <c r="ZP1060" s="135" t="str">
        <f>IFERROR(IF(Sale!L851 &lt;&gt; "", Sale!L851, ""), "")</f>
        <v/>
      </c>
      <c r="ZQ1060" s="135" t="str">
        <f>IFERROR(IF(Sale!M851 &lt;&gt; "", Sale!M851, ""), "")</f>
        <v/>
      </c>
      <c r="ZR1060" s="135" t="str">
        <f>IFERROR(IF(Sale!N851 &lt;&gt; "", Sale!N851, ""), "")</f>
        <v/>
      </c>
      <c r="ZS1060" s="135" t="str">
        <f>IFERROR(IF(Sale!O851 &lt;&gt; "", Sale!O851, ""), "")</f>
        <v/>
      </c>
      <c r="ZT1060" s="135"/>
      <c r="ZU1060" s="135"/>
      <c r="ZV1060" s="135"/>
      <c r="ZW1060" s="135"/>
      <c r="ZX1060" s="139"/>
      <c r="ZY1060" s="135"/>
      <c r="ZZ1060" s="135"/>
    </row>
    <row r="1061" spans="651:702">
      <c r="YA1061" s="135" t="str">
        <f>IF(YC1061 &lt;&gt; "", (COUNTIF($YC$212:YC1061,YC1061)&amp;"_"&amp;YC1061),"")</f>
        <v/>
      </c>
      <c r="YB1061" s="136" t="str">
        <f>IFERROR(IF(Purchase!A851 &lt;&gt;"",Purchase!A851,""),"")</f>
        <v/>
      </c>
      <c r="YC1061" s="137" t="str">
        <f>IFERROR(IF(Purchase!B851 &lt;&gt;"",Purchase!B851,""),"")</f>
        <v/>
      </c>
      <c r="YD1061" s="137" t="str">
        <f>IFERROR(IF(Purchase!C851 &lt;&gt;"",Purchase!C851,""),"")</f>
        <v/>
      </c>
      <c r="YE1061" s="137" t="str">
        <f>IFERROR(IF(Purchase!D851 &lt;&gt;"",Purchase!D851,""),"")</f>
        <v/>
      </c>
      <c r="YF1061" s="137" t="str">
        <f>IFERROR(IF(Purchase!E851 &lt;&gt;"",Purchase!E851,""),"")</f>
        <v/>
      </c>
      <c r="YG1061" s="137" t="str">
        <f>IFERROR(IF(Purchase!F851 &lt;&gt;"",Purchase!F851,""),"")</f>
        <v/>
      </c>
      <c r="YH1061" s="137" t="str">
        <f>IFERROR(IF(Purchase!G851 &lt;&gt;"",Purchase!G851,""),"")</f>
        <v/>
      </c>
      <c r="YI1061" s="137" t="str">
        <f>IFERROR(IF(Purchase!H851 &lt;&gt;"",Purchase!H851,""),"")</f>
        <v/>
      </c>
      <c r="YJ1061" s="137" t="str">
        <f>IFERROR(IF(Purchase!I851 &lt;&gt;"",Purchase!I851,""),"")</f>
        <v/>
      </c>
      <c r="YK1061" s="137" t="str">
        <f>IFERROR(IF(Purchase!J851 &lt;&gt;"",Purchase!J851,""),"")</f>
        <v/>
      </c>
      <c r="YL1061" s="149" t="str">
        <f t="shared" si="40"/>
        <v/>
      </c>
      <c r="YM1061" s="135"/>
      <c r="YN1061" s="138"/>
      <c r="YO1061" s="139"/>
      <c r="YP1061" s="138"/>
      <c r="YQ1061" s="138"/>
      <c r="YR1061" s="140"/>
      <c r="YS1061" s="138"/>
      <c r="YT1061" s="138"/>
      <c r="YU1061" s="141"/>
      <c r="YV1061" s="135"/>
      <c r="YW1061" s="135"/>
      <c r="YX1061" s="135"/>
      <c r="YY1061" s="135"/>
      <c r="YZ1061" s="135"/>
      <c r="ZA1061" s="135"/>
      <c r="ZB1061" s="135"/>
      <c r="ZC1061" s="135"/>
      <c r="ZD1061" s="135" t="str">
        <f>IF(ZG1061 &lt;&gt; "",(COUNTIF($ZG$212:ZG1061,ZG1061)&amp;"_"&amp;ZG1061),"")</f>
        <v/>
      </c>
      <c r="ZE1061" s="142" t="str">
        <f>IFERROR(IF(Sale!A852 &lt;&gt; "", Sale!A852, ""), "")</f>
        <v/>
      </c>
      <c r="ZF1061" s="135" t="str">
        <f>IFERROR(IF(Sale!B852 &lt;&gt; "", Sale!B852, ""), "")</f>
        <v/>
      </c>
      <c r="ZG1061" s="135" t="str">
        <f>IFERROR(IF(Sale!C852 &lt;&gt; "", Sale!C852, ""), "")</f>
        <v/>
      </c>
      <c r="ZH1061" s="135" t="str">
        <f>IFERROR(IF(Sale!D852 &lt;&gt; "", Sale!D852, ""), "")</f>
        <v/>
      </c>
      <c r="ZI1061" s="135" t="str">
        <f>IFERROR(IF(Sale!E852 &lt;&gt; "", Sale!E852, ""), "")</f>
        <v/>
      </c>
      <c r="ZJ1061" s="135" t="str">
        <f>IFERROR(IF(Sale!F852 &lt;&gt; "", Sale!F852, ""), "")</f>
        <v/>
      </c>
      <c r="ZK1061" s="135" t="str">
        <f>IFERROR(IF(Sale!G852 &lt;&gt; "", Sale!G852, ""), "")</f>
        <v/>
      </c>
      <c r="ZL1061" s="135" t="str">
        <f>IFERROR(IF(Sale!H852 &lt;&gt; "", Sale!H852, ""), "")</f>
        <v/>
      </c>
      <c r="ZM1061" s="135" t="str">
        <f>IFERROR(IF(Sale!I852 &lt;&gt; "", Sale!I852, ""), "")</f>
        <v/>
      </c>
      <c r="ZN1061" s="135" t="str">
        <f>IFERROR(IF(Sale!J852 &lt;&gt; "", Sale!J852, ""), "")</f>
        <v/>
      </c>
      <c r="ZO1061" s="135" t="str">
        <f>IFERROR(IF(Sale!K852 &lt;&gt; "", Sale!K852, ""), "")</f>
        <v/>
      </c>
      <c r="ZP1061" s="135" t="str">
        <f>IFERROR(IF(Sale!L852 &lt;&gt; "", Sale!L852, ""), "")</f>
        <v/>
      </c>
      <c r="ZQ1061" s="135" t="str">
        <f>IFERROR(IF(Sale!M852 &lt;&gt; "", Sale!M852, ""), "")</f>
        <v/>
      </c>
      <c r="ZR1061" s="135" t="str">
        <f>IFERROR(IF(Sale!N852 &lt;&gt; "", Sale!N852, ""), "")</f>
        <v/>
      </c>
      <c r="ZS1061" s="135" t="str">
        <f>IFERROR(IF(Sale!O852 &lt;&gt; "", Sale!O852, ""), "")</f>
        <v/>
      </c>
      <c r="ZT1061" s="135"/>
      <c r="ZU1061" s="135"/>
      <c r="ZV1061" s="135"/>
      <c r="ZW1061" s="135"/>
      <c r="ZX1061" s="139"/>
      <c r="ZY1061" s="135"/>
      <c r="ZZ1061" s="135"/>
    </row>
    <row r="1062" spans="651:702">
      <c r="YA1062" s="135" t="str">
        <f>IF(YC1062 &lt;&gt; "", (COUNTIF($YC$212:YC1062,YC1062)&amp;"_"&amp;YC1062),"")</f>
        <v/>
      </c>
      <c r="YB1062" s="136" t="str">
        <f>IFERROR(IF(Purchase!A852 &lt;&gt;"",Purchase!A852,""),"")</f>
        <v/>
      </c>
      <c r="YC1062" s="137" t="str">
        <f>IFERROR(IF(Purchase!B852 &lt;&gt;"",Purchase!B852,""),"")</f>
        <v/>
      </c>
      <c r="YD1062" s="137" t="str">
        <f>IFERROR(IF(Purchase!C852 &lt;&gt;"",Purchase!C852,""),"")</f>
        <v/>
      </c>
      <c r="YE1062" s="137" t="str">
        <f>IFERROR(IF(Purchase!D852 &lt;&gt;"",Purchase!D852,""),"")</f>
        <v/>
      </c>
      <c r="YF1062" s="137" t="str">
        <f>IFERROR(IF(Purchase!E852 &lt;&gt;"",Purchase!E852,""),"")</f>
        <v/>
      </c>
      <c r="YG1062" s="137" t="str">
        <f>IFERROR(IF(Purchase!F852 &lt;&gt;"",Purchase!F852,""),"")</f>
        <v/>
      </c>
      <c r="YH1062" s="137" t="str">
        <f>IFERROR(IF(Purchase!G852 &lt;&gt;"",Purchase!G852,""),"")</f>
        <v/>
      </c>
      <c r="YI1062" s="137" t="str">
        <f>IFERROR(IF(Purchase!H852 &lt;&gt;"",Purchase!H852,""),"")</f>
        <v/>
      </c>
      <c r="YJ1062" s="137" t="str">
        <f>IFERROR(IF(Purchase!I852 &lt;&gt;"",Purchase!I852,""),"")</f>
        <v/>
      </c>
      <c r="YK1062" s="137" t="str">
        <f>IFERROR(IF(Purchase!J852 &lt;&gt;"",Purchase!J852,""),"")</f>
        <v/>
      </c>
      <c r="YL1062" s="149" t="str">
        <f t="shared" si="40"/>
        <v/>
      </c>
      <c r="YM1062" s="135"/>
      <c r="YN1062" s="138"/>
      <c r="YO1062" s="139"/>
      <c r="YP1062" s="138"/>
      <c r="YQ1062" s="138"/>
      <c r="YR1062" s="140"/>
      <c r="YS1062" s="138"/>
      <c r="YT1062" s="138"/>
      <c r="YU1062" s="141"/>
      <c r="YV1062" s="135"/>
      <c r="YW1062" s="135"/>
      <c r="YX1062" s="135"/>
      <c r="YY1062" s="135"/>
      <c r="YZ1062" s="135"/>
      <c r="ZA1062" s="135"/>
      <c r="ZB1062" s="135"/>
      <c r="ZC1062" s="135"/>
      <c r="ZD1062" s="135" t="str">
        <f>IF(ZG1062 &lt;&gt; "",(COUNTIF($ZG$212:ZG1062,ZG1062)&amp;"_"&amp;ZG1062),"")</f>
        <v/>
      </c>
      <c r="ZE1062" s="142" t="str">
        <f>IFERROR(IF(Sale!A853 &lt;&gt; "", Sale!A853, ""), "")</f>
        <v/>
      </c>
      <c r="ZF1062" s="135" t="str">
        <f>IFERROR(IF(Sale!B853 &lt;&gt; "", Sale!B853, ""), "")</f>
        <v/>
      </c>
      <c r="ZG1062" s="135" t="str">
        <f>IFERROR(IF(Sale!C853 &lt;&gt; "", Sale!C853, ""), "")</f>
        <v/>
      </c>
      <c r="ZH1062" s="135" t="str">
        <f>IFERROR(IF(Sale!D853 &lt;&gt; "", Sale!D853, ""), "")</f>
        <v/>
      </c>
      <c r="ZI1062" s="135" t="str">
        <f>IFERROR(IF(Sale!E853 &lt;&gt; "", Sale!E853, ""), "")</f>
        <v/>
      </c>
      <c r="ZJ1062" s="135" t="str">
        <f>IFERROR(IF(Sale!F853 &lt;&gt; "", Sale!F853, ""), "")</f>
        <v/>
      </c>
      <c r="ZK1062" s="135" t="str">
        <f>IFERROR(IF(Sale!G853 &lt;&gt; "", Sale!G853, ""), "")</f>
        <v/>
      </c>
      <c r="ZL1062" s="135" t="str">
        <f>IFERROR(IF(Sale!H853 &lt;&gt; "", Sale!H853, ""), "")</f>
        <v/>
      </c>
      <c r="ZM1062" s="135" t="str">
        <f>IFERROR(IF(Sale!I853 &lt;&gt; "", Sale!I853, ""), "")</f>
        <v/>
      </c>
      <c r="ZN1062" s="135" t="str">
        <f>IFERROR(IF(Sale!J853 &lt;&gt; "", Sale!J853, ""), "")</f>
        <v/>
      </c>
      <c r="ZO1062" s="135" t="str">
        <f>IFERROR(IF(Sale!K853 &lt;&gt; "", Sale!K853, ""), "")</f>
        <v/>
      </c>
      <c r="ZP1062" s="135" t="str">
        <f>IFERROR(IF(Sale!L853 &lt;&gt; "", Sale!L853, ""), "")</f>
        <v/>
      </c>
      <c r="ZQ1062" s="135" t="str">
        <f>IFERROR(IF(Sale!M853 &lt;&gt; "", Sale!M853, ""), "")</f>
        <v/>
      </c>
      <c r="ZR1062" s="135" t="str">
        <f>IFERROR(IF(Sale!N853 &lt;&gt; "", Sale!N853, ""), "")</f>
        <v/>
      </c>
      <c r="ZS1062" s="135" t="str">
        <f>IFERROR(IF(Sale!O853 &lt;&gt; "", Sale!O853, ""), "")</f>
        <v/>
      </c>
      <c r="ZT1062" s="135"/>
      <c r="ZU1062" s="135"/>
      <c r="ZV1062" s="135"/>
      <c r="ZW1062" s="135"/>
      <c r="ZX1062" s="139"/>
      <c r="ZY1062" s="135"/>
      <c r="ZZ1062" s="135"/>
    </row>
    <row r="1063" spans="651:702">
      <c r="YA1063" s="135" t="str">
        <f>IF(YC1063 &lt;&gt; "", (COUNTIF($YC$212:YC1063,YC1063)&amp;"_"&amp;YC1063),"")</f>
        <v/>
      </c>
      <c r="YB1063" s="136" t="str">
        <f>IFERROR(IF(Purchase!A853 &lt;&gt;"",Purchase!A853,""),"")</f>
        <v/>
      </c>
      <c r="YC1063" s="137" t="str">
        <f>IFERROR(IF(Purchase!B853 &lt;&gt;"",Purchase!B853,""),"")</f>
        <v/>
      </c>
      <c r="YD1063" s="137" t="str">
        <f>IFERROR(IF(Purchase!C853 &lt;&gt;"",Purchase!C853,""),"")</f>
        <v/>
      </c>
      <c r="YE1063" s="137" t="str">
        <f>IFERROR(IF(Purchase!D853 &lt;&gt;"",Purchase!D853,""),"")</f>
        <v/>
      </c>
      <c r="YF1063" s="137" t="str">
        <f>IFERROR(IF(Purchase!E853 &lt;&gt;"",Purchase!E853,""),"")</f>
        <v/>
      </c>
      <c r="YG1063" s="137" t="str">
        <f>IFERROR(IF(Purchase!F853 &lt;&gt;"",Purchase!F853,""),"")</f>
        <v/>
      </c>
      <c r="YH1063" s="137" t="str">
        <f>IFERROR(IF(Purchase!G853 &lt;&gt;"",Purchase!G853,""),"")</f>
        <v/>
      </c>
      <c r="YI1063" s="137" t="str">
        <f>IFERROR(IF(Purchase!H853 &lt;&gt;"",Purchase!H853,""),"")</f>
        <v/>
      </c>
      <c r="YJ1063" s="137" t="str">
        <f>IFERROR(IF(Purchase!I853 &lt;&gt;"",Purchase!I853,""),"")</f>
        <v/>
      </c>
      <c r="YK1063" s="137" t="str">
        <f>IFERROR(IF(Purchase!J853 &lt;&gt;"",Purchase!J853,""),"")</f>
        <v/>
      </c>
      <c r="YL1063" s="149" t="str">
        <f t="shared" si="40"/>
        <v/>
      </c>
      <c r="YM1063" s="135"/>
      <c r="YN1063" s="138"/>
      <c r="YO1063" s="139"/>
      <c r="YP1063" s="138"/>
      <c r="YQ1063" s="138"/>
      <c r="YR1063" s="140"/>
      <c r="YS1063" s="138"/>
      <c r="YT1063" s="138"/>
      <c r="YU1063" s="141"/>
      <c r="YV1063" s="135"/>
      <c r="YW1063" s="135"/>
      <c r="YX1063" s="135"/>
      <c r="YY1063" s="135"/>
      <c r="YZ1063" s="135"/>
      <c r="ZA1063" s="135"/>
      <c r="ZB1063" s="135"/>
      <c r="ZC1063" s="135"/>
      <c r="ZD1063" s="135" t="str">
        <f>IF(ZG1063 &lt;&gt; "",(COUNTIF($ZG$212:ZG1063,ZG1063)&amp;"_"&amp;ZG1063),"")</f>
        <v/>
      </c>
      <c r="ZE1063" s="142" t="str">
        <f>IFERROR(IF(Sale!A854 &lt;&gt; "", Sale!A854, ""), "")</f>
        <v/>
      </c>
      <c r="ZF1063" s="135" t="str">
        <f>IFERROR(IF(Sale!B854 &lt;&gt; "", Sale!B854, ""), "")</f>
        <v/>
      </c>
      <c r="ZG1063" s="135" t="str">
        <f>IFERROR(IF(Sale!C854 &lt;&gt; "", Sale!C854, ""), "")</f>
        <v/>
      </c>
      <c r="ZH1063" s="135" t="str">
        <f>IFERROR(IF(Sale!D854 &lt;&gt; "", Sale!D854, ""), "")</f>
        <v/>
      </c>
      <c r="ZI1063" s="135" t="str">
        <f>IFERROR(IF(Sale!E854 &lt;&gt; "", Sale!E854, ""), "")</f>
        <v/>
      </c>
      <c r="ZJ1063" s="135" t="str">
        <f>IFERROR(IF(Sale!F854 &lt;&gt; "", Sale!F854, ""), "")</f>
        <v/>
      </c>
      <c r="ZK1063" s="135" t="str">
        <f>IFERROR(IF(Sale!G854 &lt;&gt; "", Sale!G854, ""), "")</f>
        <v/>
      </c>
      <c r="ZL1063" s="135" t="str">
        <f>IFERROR(IF(Sale!H854 &lt;&gt; "", Sale!H854, ""), "")</f>
        <v/>
      </c>
      <c r="ZM1063" s="135" t="str">
        <f>IFERROR(IF(Sale!I854 &lt;&gt; "", Sale!I854, ""), "")</f>
        <v/>
      </c>
      <c r="ZN1063" s="135" t="str">
        <f>IFERROR(IF(Sale!J854 &lt;&gt; "", Sale!J854, ""), "")</f>
        <v/>
      </c>
      <c r="ZO1063" s="135" t="str">
        <f>IFERROR(IF(Sale!K854 &lt;&gt; "", Sale!K854, ""), "")</f>
        <v/>
      </c>
      <c r="ZP1063" s="135" t="str">
        <f>IFERROR(IF(Sale!L854 &lt;&gt; "", Sale!L854, ""), "")</f>
        <v/>
      </c>
      <c r="ZQ1063" s="135" t="str">
        <f>IFERROR(IF(Sale!M854 &lt;&gt; "", Sale!M854, ""), "")</f>
        <v/>
      </c>
      <c r="ZR1063" s="135" t="str">
        <f>IFERROR(IF(Sale!N854 &lt;&gt; "", Sale!N854, ""), "")</f>
        <v/>
      </c>
      <c r="ZS1063" s="135" t="str">
        <f>IFERROR(IF(Sale!O854 &lt;&gt; "", Sale!O854, ""), "")</f>
        <v/>
      </c>
      <c r="ZT1063" s="135"/>
      <c r="ZU1063" s="135"/>
      <c r="ZV1063" s="135"/>
      <c r="ZW1063" s="135"/>
      <c r="ZX1063" s="139"/>
      <c r="ZY1063" s="135"/>
      <c r="ZZ1063" s="135"/>
    </row>
    <row r="1064" spans="651:702">
      <c r="YA1064" s="135" t="str">
        <f>IF(YC1064 &lt;&gt; "", (COUNTIF($YC$212:YC1064,YC1064)&amp;"_"&amp;YC1064),"")</f>
        <v/>
      </c>
      <c r="YB1064" s="136" t="str">
        <f>IFERROR(IF(Purchase!A854 &lt;&gt;"",Purchase!A854,""),"")</f>
        <v/>
      </c>
      <c r="YC1064" s="137" t="str">
        <f>IFERROR(IF(Purchase!B854 &lt;&gt;"",Purchase!B854,""),"")</f>
        <v/>
      </c>
      <c r="YD1064" s="137" t="str">
        <f>IFERROR(IF(Purchase!C854 &lt;&gt;"",Purchase!C854,""),"")</f>
        <v/>
      </c>
      <c r="YE1064" s="137" t="str">
        <f>IFERROR(IF(Purchase!D854 &lt;&gt;"",Purchase!D854,""),"")</f>
        <v/>
      </c>
      <c r="YF1064" s="137" t="str">
        <f>IFERROR(IF(Purchase!E854 &lt;&gt;"",Purchase!E854,""),"")</f>
        <v/>
      </c>
      <c r="YG1064" s="137" t="str">
        <f>IFERROR(IF(Purchase!F854 &lt;&gt;"",Purchase!F854,""),"")</f>
        <v/>
      </c>
      <c r="YH1064" s="137" t="str">
        <f>IFERROR(IF(Purchase!G854 &lt;&gt;"",Purchase!G854,""),"")</f>
        <v/>
      </c>
      <c r="YI1064" s="137" t="str">
        <f>IFERROR(IF(Purchase!H854 &lt;&gt;"",Purchase!H854,""),"")</f>
        <v/>
      </c>
      <c r="YJ1064" s="137" t="str">
        <f>IFERROR(IF(Purchase!I854 &lt;&gt;"",Purchase!I854,""),"")</f>
        <v/>
      </c>
      <c r="YK1064" s="137" t="str">
        <f>IFERROR(IF(Purchase!J854 &lt;&gt;"",Purchase!J854,""),"")</f>
        <v/>
      </c>
      <c r="YL1064" s="149" t="str">
        <f t="shared" si="40"/>
        <v/>
      </c>
      <c r="YM1064" s="135"/>
      <c r="YN1064" s="138"/>
      <c r="YO1064" s="139"/>
      <c r="YP1064" s="138"/>
      <c r="YQ1064" s="138"/>
      <c r="YR1064" s="140"/>
      <c r="YS1064" s="138"/>
      <c r="YT1064" s="138"/>
      <c r="YU1064" s="141"/>
      <c r="YV1064" s="135"/>
      <c r="YW1064" s="135"/>
      <c r="YX1064" s="135"/>
      <c r="YY1064" s="135"/>
      <c r="YZ1064" s="135"/>
      <c r="ZA1064" s="135"/>
      <c r="ZB1064" s="135"/>
      <c r="ZC1064" s="135"/>
      <c r="ZD1064" s="135" t="str">
        <f>IF(ZG1064 &lt;&gt; "",(COUNTIF($ZG$212:ZG1064,ZG1064)&amp;"_"&amp;ZG1064),"")</f>
        <v/>
      </c>
      <c r="ZE1064" s="142" t="str">
        <f>IFERROR(IF(Sale!A855 &lt;&gt; "", Sale!A855, ""), "")</f>
        <v/>
      </c>
      <c r="ZF1064" s="135" t="str">
        <f>IFERROR(IF(Sale!B855 &lt;&gt; "", Sale!B855, ""), "")</f>
        <v/>
      </c>
      <c r="ZG1064" s="135" t="str">
        <f>IFERROR(IF(Sale!C855 &lt;&gt; "", Sale!C855, ""), "")</f>
        <v/>
      </c>
      <c r="ZH1064" s="135" t="str">
        <f>IFERROR(IF(Sale!D855 &lt;&gt; "", Sale!D855, ""), "")</f>
        <v/>
      </c>
      <c r="ZI1064" s="135" t="str">
        <f>IFERROR(IF(Sale!E855 &lt;&gt; "", Sale!E855, ""), "")</f>
        <v/>
      </c>
      <c r="ZJ1064" s="135" t="str">
        <f>IFERROR(IF(Sale!F855 &lt;&gt; "", Sale!F855, ""), "")</f>
        <v/>
      </c>
      <c r="ZK1064" s="135" t="str">
        <f>IFERROR(IF(Sale!G855 &lt;&gt; "", Sale!G855, ""), "")</f>
        <v/>
      </c>
      <c r="ZL1064" s="135" t="str">
        <f>IFERROR(IF(Sale!H855 &lt;&gt; "", Sale!H855, ""), "")</f>
        <v/>
      </c>
      <c r="ZM1064" s="135" t="str">
        <f>IFERROR(IF(Sale!I855 &lt;&gt; "", Sale!I855, ""), "")</f>
        <v/>
      </c>
      <c r="ZN1064" s="135" t="str">
        <f>IFERROR(IF(Sale!J855 &lt;&gt; "", Sale!J855, ""), "")</f>
        <v/>
      </c>
      <c r="ZO1064" s="135" t="str">
        <f>IFERROR(IF(Sale!K855 &lt;&gt; "", Sale!K855, ""), "")</f>
        <v/>
      </c>
      <c r="ZP1064" s="135" t="str">
        <f>IFERROR(IF(Sale!L855 &lt;&gt; "", Sale!L855, ""), "")</f>
        <v/>
      </c>
      <c r="ZQ1064" s="135" t="str">
        <f>IFERROR(IF(Sale!M855 &lt;&gt; "", Sale!M855, ""), "")</f>
        <v/>
      </c>
      <c r="ZR1064" s="135" t="str">
        <f>IFERROR(IF(Sale!N855 &lt;&gt; "", Sale!N855, ""), "")</f>
        <v/>
      </c>
      <c r="ZS1064" s="135" t="str">
        <f>IFERROR(IF(Sale!O855 &lt;&gt; "", Sale!O855, ""), "")</f>
        <v/>
      </c>
      <c r="ZT1064" s="135"/>
      <c r="ZU1064" s="135"/>
      <c r="ZV1064" s="135"/>
      <c r="ZW1064" s="135"/>
      <c r="ZX1064" s="139"/>
      <c r="ZY1064" s="135"/>
      <c r="ZZ1064" s="135"/>
    </row>
    <row r="1065" spans="651:702">
      <c r="YA1065" s="135" t="str">
        <f>IF(YC1065 &lt;&gt; "", (COUNTIF($YC$212:YC1065,YC1065)&amp;"_"&amp;YC1065),"")</f>
        <v/>
      </c>
      <c r="YB1065" s="136" t="str">
        <f>IFERROR(IF(Purchase!A855 &lt;&gt;"",Purchase!A855,""),"")</f>
        <v/>
      </c>
      <c r="YC1065" s="137" t="str">
        <f>IFERROR(IF(Purchase!B855 &lt;&gt;"",Purchase!B855,""),"")</f>
        <v/>
      </c>
      <c r="YD1065" s="137" t="str">
        <f>IFERROR(IF(Purchase!C855 &lt;&gt;"",Purchase!C855,""),"")</f>
        <v/>
      </c>
      <c r="YE1065" s="137" t="str">
        <f>IFERROR(IF(Purchase!D855 &lt;&gt;"",Purchase!D855,""),"")</f>
        <v/>
      </c>
      <c r="YF1065" s="137" t="str">
        <f>IFERROR(IF(Purchase!E855 &lt;&gt;"",Purchase!E855,""),"")</f>
        <v/>
      </c>
      <c r="YG1065" s="137" t="str">
        <f>IFERROR(IF(Purchase!F855 &lt;&gt;"",Purchase!F855,""),"")</f>
        <v/>
      </c>
      <c r="YH1065" s="137" t="str">
        <f>IFERROR(IF(Purchase!G855 &lt;&gt;"",Purchase!G855,""),"")</f>
        <v/>
      </c>
      <c r="YI1065" s="137" t="str">
        <f>IFERROR(IF(Purchase!H855 &lt;&gt;"",Purchase!H855,""),"")</f>
        <v/>
      </c>
      <c r="YJ1065" s="137" t="str">
        <f>IFERROR(IF(Purchase!I855 &lt;&gt;"",Purchase!I855,""),"")</f>
        <v/>
      </c>
      <c r="YK1065" s="137" t="str">
        <f>IFERROR(IF(Purchase!J855 &lt;&gt;"",Purchase!J855,""),"")</f>
        <v/>
      </c>
      <c r="YL1065" s="149" t="str">
        <f t="shared" si="40"/>
        <v/>
      </c>
      <c r="YM1065" s="135"/>
      <c r="YN1065" s="138"/>
      <c r="YO1065" s="139"/>
      <c r="YP1065" s="138"/>
      <c r="YQ1065" s="138"/>
      <c r="YR1065" s="140"/>
      <c r="YS1065" s="138"/>
      <c r="YT1065" s="138"/>
      <c r="YU1065" s="141"/>
      <c r="YV1065" s="135"/>
      <c r="YW1065" s="135"/>
      <c r="YX1065" s="135"/>
      <c r="YY1065" s="135"/>
      <c r="YZ1065" s="135"/>
      <c r="ZA1065" s="135"/>
      <c r="ZB1065" s="135"/>
      <c r="ZC1065" s="135"/>
      <c r="ZD1065" s="135" t="str">
        <f>IF(ZG1065 &lt;&gt; "",(COUNTIF($ZG$212:ZG1065,ZG1065)&amp;"_"&amp;ZG1065),"")</f>
        <v/>
      </c>
      <c r="ZE1065" s="142" t="str">
        <f>IFERROR(IF(Sale!A856 &lt;&gt; "", Sale!A856, ""), "")</f>
        <v/>
      </c>
      <c r="ZF1065" s="135" t="str">
        <f>IFERROR(IF(Sale!B856 &lt;&gt; "", Sale!B856, ""), "")</f>
        <v/>
      </c>
      <c r="ZG1065" s="135" t="str">
        <f>IFERROR(IF(Sale!C856 &lt;&gt; "", Sale!C856, ""), "")</f>
        <v/>
      </c>
      <c r="ZH1065" s="135" t="str">
        <f>IFERROR(IF(Sale!D856 &lt;&gt; "", Sale!D856, ""), "")</f>
        <v/>
      </c>
      <c r="ZI1065" s="135" t="str">
        <f>IFERROR(IF(Sale!E856 &lt;&gt; "", Sale!E856, ""), "")</f>
        <v/>
      </c>
      <c r="ZJ1065" s="135" t="str">
        <f>IFERROR(IF(Sale!F856 &lt;&gt; "", Sale!F856, ""), "")</f>
        <v/>
      </c>
      <c r="ZK1065" s="135" t="str">
        <f>IFERROR(IF(Sale!G856 &lt;&gt; "", Sale!G856, ""), "")</f>
        <v/>
      </c>
      <c r="ZL1065" s="135" t="str">
        <f>IFERROR(IF(Sale!H856 &lt;&gt; "", Sale!H856, ""), "")</f>
        <v/>
      </c>
      <c r="ZM1065" s="135" t="str">
        <f>IFERROR(IF(Sale!I856 &lt;&gt; "", Sale!I856, ""), "")</f>
        <v/>
      </c>
      <c r="ZN1065" s="135" t="str">
        <f>IFERROR(IF(Sale!J856 &lt;&gt; "", Sale!J856, ""), "")</f>
        <v/>
      </c>
      <c r="ZO1065" s="135" t="str">
        <f>IFERROR(IF(Sale!K856 &lt;&gt; "", Sale!K856, ""), "")</f>
        <v/>
      </c>
      <c r="ZP1065" s="135" t="str">
        <f>IFERROR(IF(Sale!L856 &lt;&gt; "", Sale!L856, ""), "")</f>
        <v/>
      </c>
      <c r="ZQ1065" s="135" t="str">
        <f>IFERROR(IF(Sale!M856 &lt;&gt; "", Sale!M856, ""), "")</f>
        <v/>
      </c>
      <c r="ZR1065" s="135" t="str">
        <f>IFERROR(IF(Sale!N856 &lt;&gt; "", Sale!N856, ""), "")</f>
        <v/>
      </c>
      <c r="ZS1065" s="135" t="str">
        <f>IFERROR(IF(Sale!O856 &lt;&gt; "", Sale!O856, ""), "")</f>
        <v/>
      </c>
      <c r="ZT1065" s="135"/>
      <c r="ZU1065" s="135"/>
      <c r="ZV1065" s="135"/>
      <c r="ZW1065" s="135"/>
      <c r="ZX1065" s="139"/>
      <c r="ZY1065" s="135"/>
      <c r="ZZ1065" s="135"/>
    </row>
    <row r="1066" spans="651:702">
      <c r="YA1066" s="135" t="str">
        <f>IF(YC1066 &lt;&gt; "", (COUNTIF($YC$212:YC1066,YC1066)&amp;"_"&amp;YC1066),"")</f>
        <v/>
      </c>
      <c r="YB1066" s="136" t="str">
        <f>IFERROR(IF(Purchase!A856 &lt;&gt;"",Purchase!A856,""),"")</f>
        <v/>
      </c>
      <c r="YC1066" s="137" t="str">
        <f>IFERROR(IF(Purchase!B856 &lt;&gt;"",Purchase!B856,""),"")</f>
        <v/>
      </c>
      <c r="YD1066" s="137" t="str">
        <f>IFERROR(IF(Purchase!C856 &lt;&gt;"",Purchase!C856,""),"")</f>
        <v/>
      </c>
      <c r="YE1066" s="137" t="str">
        <f>IFERROR(IF(Purchase!D856 &lt;&gt;"",Purchase!D856,""),"")</f>
        <v/>
      </c>
      <c r="YF1066" s="137" t="str">
        <f>IFERROR(IF(Purchase!E856 &lt;&gt;"",Purchase!E856,""),"")</f>
        <v/>
      </c>
      <c r="YG1066" s="137" t="str">
        <f>IFERROR(IF(Purchase!F856 &lt;&gt;"",Purchase!F856,""),"")</f>
        <v/>
      </c>
      <c r="YH1066" s="137" t="str">
        <f>IFERROR(IF(Purchase!G856 &lt;&gt;"",Purchase!G856,""),"")</f>
        <v/>
      </c>
      <c r="YI1066" s="137" t="str">
        <f>IFERROR(IF(Purchase!H856 &lt;&gt;"",Purchase!H856,""),"")</f>
        <v/>
      </c>
      <c r="YJ1066" s="137" t="str">
        <f>IFERROR(IF(Purchase!I856 &lt;&gt;"",Purchase!I856,""),"")</f>
        <v/>
      </c>
      <c r="YK1066" s="137" t="str">
        <f>IFERROR(IF(Purchase!J856 &lt;&gt;"",Purchase!J856,""),"")</f>
        <v/>
      </c>
      <c r="YL1066" s="149" t="str">
        <f t="shared" si="40"/>
        <v/>
      </c>
      <c r="YM1066" s="135"/>
      <c r="YN1066" s="138"/>
      <c r="YO1066" s="139"/>
      <c r="YP1066" s="138"/>
      <c r="YQ1066" s="138"/>
      <c r="YR1066" s="140"/>
      <c r="YS1066" s="138"/>
      <c r="YT1066" s="138"/>
      <c r="YU1066" s="141"/>
      <c r="YV1066" s="135"/>
      <c r="YW1066" s="135"/>
      <c r="YX1066" s="135"/>
      <c r="YY1066" s="135"/>
      <c r="YZ1066" s="135"/>
      <c r="ZA1066" s="135"/>
      <c r="ZB1066" s="135"/>
      <c r="ZC1066" s="135"/>
      <c r="ZD1066" s="135" t="str">
        <f>IF(ZG1066 &lt;&gt; "",(COUNTIF($ZG$212:ZG1066,ZG1066)&amp;"_"&amp;ZG1066),"")</f>
        <v/>
      </c>
      <c r="ZE1066" s="142" t="str">
        <f>IFERROR(IF(Sale!A857 &lt;&gt; "", Sale!A857, ""), "")</f>
        <v/>
      </c>
      <c r="ZF1066" s="135" t="str">
        <f>IFERROR(IF(Sale!B857 &lt;&gt; "", Sale!B857, ""), "")</f>
        <v/>
      </c>
      <c r="ZG1066" s="135" t="str">
        <f>IFERROR(IF(Sale!C857 &lt;&gt; "", Sale!C857, ""), "")</f>
        <v/>
      </c>
      <c r="ZH1066" s="135" t="str">
        <f>IFERROR(IF(Sale!D857 &lt;&gt; "", Sale!D857, ""), "")</f>
        <v/>
      </c>
      <c r="ZI1066" s="135" t="str">
        <f>IFERROR(IF(Sale!E857 &lt;&gt; "", Sale!E857, ""), "")</f>
        <v/>
      </c>
      <c r="ZJ1066" s="135" t="str">
        <f>IFERROR(IF(Sale!F857 &lt;&gt; "", Sale!F857, ""), "")</f>
        <v/>
      </c>
      <c r="ZK1066" s="135" t="str">
        <f>IFERROR(IF(Sale!G857 &lt;&gt; "", Sale!G857, ""), "")</f>
        <v/>
      </c>
      <c r="ZL1066" s="135" t="str">
        <f>IFERROR(IF(Sale!H857 &lt;&gt; "", Sale!H857, ""), "")</f>
        <v/>
      </c>
      <c r="ZM1066" s="135" t="str">
        <f>IFERROR(IF(Sale!I857 &lt;&gt; "", Sale!I857, ""), "")</f>
        <v/>
      </c>
      <c r="ZN1066" s="135" t="str">
        <f>IFERROR(IF(Sale!J857 &lt;&gt; "", Sale!J857, ""), "")</f>
        <v/>
      </c>
      <c r="ZO1066" s="135" t="str">
        <f>IFERROR(IF(Sale!K857 &lt;&gt; "", Sale!K857, ""), "")</f>
        <v/>
      </c>
      <c r="ZP1066" s="135" t="str">
        <f>IFERROR(IF(Sale!L857 &lt;&gt; "", Sale!L857, ""), "")</f>
        <v/>
      </c>
      <c r="ZQ1066" s="135" t="str">
        <f>IFERROR(IF(Sale!M857 &lt;&gt; "", Sale!M857, ""), "")</f>
        <v/>
      </c>
      <c r="ZR1066" s="135" t="str">
        <f>IFERROR(IF(Sale!N857 &lt;&gt; "", Sale!N857, ""), "")</f>
        <v/>
      </c>
      <c r="ZS1066" s="135" t="str">
        <f>IFERROR(IF(Sale!O857 &lt;&gt; "", Sale!O857, ""), "")</f>
        <v/>
      </c>
      <c r="ZT1066" s="135"/>
      <c r="ZU1066" s="135"/>
      <c r="ZV1066" s="135"/>
      <c r="ZW1066" s="135"/>
      <c r="ZX1066" s="139"/>
      <c r="ZY1066" s="135"/>
      <c r="ZZ1066" s="135"/>
    </row>
    <row r="1067" spans="651:702">
      <c r="YA1067" s="135" t="str">
        <f>IF(YC1067 &lt;&gt; "", (COUNTIF($YC$212:YC1067,YC1067)&amp;"_"&amp;YC1067),"")</f>
        <v/>
      </c>
      <c r="YB1067" s="136" t="str">
        <f>IFERROR(IF(Purchase!A857 &lt;&gt;"",Purchase!A857,""),"")</f>
        <v/>
      </c>
      <c r="YC1067" s="137" t="str">
        <f>IFERROR(IF(Purchase!B857 &lt;&gt;"",Purchase!B857,""),"")</f>
        <v/>
      </c>
      <c r="YD1067" s="137" t="str">
        <f>IFERROR(IF(Purchase!C857 &lt;&gt;"",Purchase!C857,""),"")</f>
        <v/>
      </c>
      <c r="YE1067" s="137" t="str">
        <f>IFERROR(IF(Purchase!D857 &lt;&gt;"",Purchase!D857,""),"")</f>
        <v/>
      </c>
      <c r="YF1067" s="137" t="str">
        <f>IFERROR(IF(Purchase!E857 &lt;&gt;"",Purchase!E857,""),"")</f>
        <v/>
      </c>
      <c r="YG1067" s="137" t="str">
        <f>IFERROR(IF(Purchase!F857 &lt;&gt;"",Purchase!F857,""),"")</f>
        <v/>
      </c>
      <c r="YH1067" s="137" t="str">
        <f>IFERROR(IF(Purchase!G857 &lt;&gt;"",Purchase!G857,""),"")</f>
        <v/>
      </c>
      <c r="YI1067" s="137" t="str">
        <f>IFERROR(IF(Purchase!H857 &lt;&gt;"",Purchase!H857,""),"")</f>
        <v/>
      </c>
      <c r="YJ1067" s="137" t="str">
        <f>IFERROR(IF(Purchase!I857 &lt;&gt;"",Purchase!I857,""),"")</f>
        <v/>
      </c>
      <c r="YK1067" s="137" t="str">
        <f>IFERROR(IF(Purchase!J857 &lt;&gt;"",Purchase!J857,""),"")</f>
        <v/>
      </c>
      <c r="YL1067" s="149" t="str">
        <f t="shared" si="40"/>
        <v/>
      </c>
      <c r="YM1067" s="135"/>
      <c r="YN1067" s="138"/>
      <c r="YO1067" s="139"/>
      <c r="YP1067" s="138"/>
      <c r="YQ1067" s="138"/>
      <c r="YR1067" s="140"/>
      <c r="YS1067" s="138"/>
      <c r="YT1067" s="138"/>
      <c r="YU1067" s="141"/>
      <c r="YV1067" s="135"/>
      <c r="YW1067" s="135"/>
      <c r="YX1067" s="135"/>
      <c r="YY1067" s="135"/>
      <c r="YZ1067" s="135"/>
      <c r="ZA1067" s="135"/>
      <c r="ZB1067" s="135"/>
      <c r="ZC1067" s="135"/>
      <c r="ZD1067" s="135" t="str">
        <f>IF(ZG1067 &lt;&gt; "",(COUNTIF($ZG$212:ZG1067,ZG1067)&amp;"_"&amp;ZG1067),"")</f>
        <v/>
      </c>
      <c r="ZE1067" s="142" t="str">
        <f>IFERROR(IF(Sale!A858 &lt;&gt; "", Sale!A858, ""), "")</f>
        <v/>
      </c>
      <c r="ZF1067" s="135" t="str">
        <f>IFERROR(IF(Sale!B858 &lt;&gt; "", Sale!B858, ""), "")</f>
        <v/>
      </c>
      <c r="ZG1067" s="135" t="str">
        <f>IFERROR(IF(Sale!C858 &lt;&gt; "", Sale!C858, ""), "")</f>
        <v/>
      </c>
      <c r="ZH1067" s="135" t="str">
        <f>IFERROR(IF(Sale!D858 &lt;&gt; "", Sale!D858, ""), "")</f>
        <v/>
      </c>
      <c r="ZI1067" s="135" t="str">
        <f>IFERROR(IF(Sale!E858 &lt;&gt; "", Sale!E858, ""), "")</f>
        <v/>
      </c>
      <c r="ZJ1067" s="135" t="str">
        <f>IFERROR(IF(Sale!F858 &lt;&gt; "", Sale!F858, ""), "")</f>
        <v/>
      </c>
      <c r="ZK1067" s="135" t="str">
        <f>IFERROR(IF(Sale!G858 &lt;&gt; "", Sale!G858, ""), "")</f>
        <v/>
      </c>
      <c r="ZL1067" s="135" t="str">
        <f>IFERROR(IF(Sale!H858 &lt;&gt; "", Sale!H858, ""), "")</f>
        <v/>
      </c>
      <c r="ZM1067" s="135" t="str">
        <f>IFERROR(IF(Sale!I858 &lt;&gt; "", Sale!I858, ""), "")</f>
        <v/>
      </c>
      <c r="ZN1067" s="135" t="str">
        <f>IFERROR(IF(Sale!J858 &lt;&gt; "", Sale!J858, ""), "")</f>
        <v/>
      </c>
      <c r="ZO1067" s="135" t="str">
        <f>IFERROR(IF(Sale!K858 &lt;&gt; "", Sale!K858, ""), "")</f>
        <v/>
      </c>
      <c r="ZP1067" s="135" t="str">
        <f>IFERROR(IF(Sale!L858 &lt;&gt; "", Sale!L858, ""), "")</f>
        <v/>
      </c>
      <c r="ZQ1067" s="135" t="str">
        <f>IFERROR(IF(Sale!M858 &lt;&gt; "", Sale!M858, ""), "")</f>
        <v/>
      </c>
      <c r="ZR1067" s="135" t="str">
        <f>IFERROR(IF(Sale!N858 &lt;&gt; "", Sale!N858, ""), "")</f>
        <v/>
      </c>
      <c r="ZS1067" s="135" t="str">
        <f>IFERROR(IF(Sale!O858 &lt;&gt; "", Sale!O858, ""), "")</f>
        <v/>
      </c>
      <c r="ZT1067" s="135"/>
      <c r="ZU1067" s="135"/>
      <c r="ZV1067" s="135"/>
      <c r="ZW1067" s="135"/>
      <c r="ZX1067" s="139"/>
      <c r="ZY1067" s="135"/>
      <c r="ZZ1067" s="135"/>
    </row>
    <row r="1068" spans="651:702">
      <c r="YA1068" s="135" t="str">
        <f>IF(YC1068 &lt;&gt; "", (COUNTIF($YC$212:YC1068,YC1068)&amp;"_"&amp;YC1068),"")</f>
        <v/>
      </c>
      <c r="YB1068" s="136" t="str">
        <f>IFERROR(IF(Purchase!A858 &lt;&gt;"",Purchase!A858,""),"")</f>
        <v/>
      </c>
      <c r="YC1068" s="137" t="str">
        <f>IFERROR(IF(Purchase!B858 &lt;&gt;"",Purchase!B858,""),"")</f>
        <v/>
      </c>
      <c r="YD1068" s="137" t="str">
        <f>IFERROR(IF(Purchase!C858 &lt;&gt;"",Purchase!C858,""),"")</f>
        <v/>
      </c>
      <c r="YE1068" s="137" t="str">
        <f>IFERROR(IF(Purchase!D858 &lt;&gt;"",Purchase!D858,""),"")</f>
        <v/>
      </c>
      <c r="YF1068" s="137" t="str">
        <f>IFERROR(IF(Purchase!E858 &lt;&gt;"",Purchase!E858,""),"")</f>
        <v/>
      </c>
      <c r="YG1068" s="137" t="str">
        <f>IFERROR(IF(Purchase!F858 &lt;&gt;"",Purchase!F858,""),"")</f>
        <v/>
      </c>
      <c r="YH1068" s="137" t="str">
        <f>IFERROR(IF(Purchase!G858 &lt;&gt;"",Purchase!G858,""),"")</f>
        <v/>
      </c>
      <c r="YI1068" s="137" t="str">
        <f>IFERROR(IF(Purchase!H858 &lt;&gt;"",Purchase!H858,""),"")</f>
        <v/>
      </c>
      <c r="YJ1068" s="137" t="str">
        <f>IFERROR(IF(Purchase!I858 &lt;&gt;"",Purchase!I858,""),"")</f>
        <v/>
      </c>
      <c r="YK1068" s="137" t="str">
        <f>IFERROR(IF(Purchase!J858 &lt;&gt;"",Purchase!J858,""),"")</f>
        <v/>
      </c>
      <c r="YL1068" s="149" t="str">
        <f t="shared" si="40"/>
        <v/>
      </c>
      <c r="YM1068" s="135"/>
      <c r="YN1068" s="138"/>
      <c r="YO1068" s="139"/>
      <c r="YP1068" s="138"/>
      <c r="YQ1068" s="138"/>
      <c r="YR1068" s="140"/>
      <c r="YS1068" s="138"/>
      <c r="YT1068" s="138"/>
      <c r="YU1068" s="141"/>
      <c r="YV1068" s="135"/>
      <c r="YW1068" s="135"/>
      <c r="YX1068" s="135"/>
      <c r="YY1068" s="135"/>
      <c r="YZ1068" s="135"/>
      <c r="ZA1068" s="135"/>
      <c r="ZB1068" s="135"/>
      <c r="ZC1068" s="135"/>
      <c r="ZD1068" s="135" t="str">
        <f>IF(ZG1068 &lt;&gt; "",(COUNTIF($ZG$212:ZG1068,ZG1068)&amp;"_"&amp;ZG1068),"")</f>
        <v/>
      </c>
      <c r="ZE1068" s="142" t="str">
        <f>IFERROR(IF(Sale!A859 &lt;&gt; "", Sale!A859, ""), "")</f>
        <v/>
      </c>
      <c r="ZF1068" s="135" t="str">
        <f>IFERROR(IF(Sale!B859 &lt;&gt; "", Sale!B859, ""), "")</f>
        <v/>
      </c>
      <c r="ZG1068" s="135" t="str">
        <f>IFERROR(IF(Sale!C859 &lt;&gt; "", Sale!C859, ""), "")</f>
        <v/>
      </c>
      <c r="ZH1068" s="135" t="str">
        <f>IFERROR(IF(Sale!D859 &lt;&gt; "", Sale!D859, ""), "")</f>
        <v/>
      </c>
      <c r="ZI1068" s="135" t="str">
        <f>IFERROR(IF(Sale!E859 &lt;&gt; "", Sale!E859, ""), "")</f>
        <v/>
      </c>
      <c r="ZJ1068" s="135" t="str">
        <f>IFERROR(IF(Sale!F859 &lt;&gt; "", Sale!F859, ""), "")</f>
        <v/>
      </c>
      <c r="ZK1068" s="135" t="str">
        <f>IFERROR(IF(Sale!G859 &lt;&gt; "", Sale!G859, ""), "")</f>
        <v/>
      </c>
      <c r="ZL1068" s="135" t="str">
        <f>IFERROR(IF(Sale!H859 &lt;&gt; "", Sale!H859, ""), "")</f>
        <v/>
      </c>
      <c r="ZM1068" s="135" t="str">
        <f>IFERROR(IF(Sale!I859 &lt;&gt; "", Sale!I859, ""), "")</f>
        <v/>
      </c>
      <c r="ZN1068" s="135" t="str">
        <f>IFERROR(IF(Sale!J859 &lt;&gt; "", Sale!J859, ""), "")</f>
        <v/>
      </c>
      <c r="ZO1068" s="135" t="str">
        <f>IFERROR(IF(Sale!K859 &lt;&gt; "", Sale!K859, ""), "")</f>
        <v/>
      </c>
      <c r="ZP1068" s="135" t="str">
        <f>IFERROR(IF(Sale!L859 &lt;&gt; "", Sale!L859, ""), "")</f>
        <v/>
      </c>
      <c r="ZQ1068" s="135" t="str">
        <f>IFERROR(IF(Sale!M859 &lt;&gt; "", Sale!M859, ""), "")</f>
        <v/>
      </c>
      <c r="ZR1068" s="135" t="str">
        <f>IFERROR(IF(Sale!N859 &lt;&gt; "", Sale!N859, ""), "")</f>
        <v/>
      </c>
      <c r="ZS1068" s="135" t="str">
        <f>IFERROR(IF(Sale!O859 &lt;&gt; "", Sale!O859, ""), "")</f>
        <v/>
      </c>
      <c r="ZT1068" s="135"/>
      <c r="ZU1068" s="135"/>
      <c r="ZV1068" s="135"/>
      <c r="ZW1068" s="135"/>
      <c r="ZX1068" s="139"/>
      <c r="ZY1068" s="135"/>
      <c r="ZZ1068" s="135"/>
    </row>
    <row r="1069" spans="651:702">
      <c r="YA1069" s="135" t="str">
        <f>IF(YC1069 &lt;&gt; "", (COUNTIF($YC$212:YC1069,YC1069)&amp;"_"&amp;YC1069),"")</f>
        <v/>
      </c>
      <c r="YB1069" s="136" t="str">
        <f>IFERROR(IF(Purchase!A859 &lt;&gt;"",Purchase!A859,""),"")</f>
        <v/>
      </c>
      <c r="YC1069" s="137" t="str">
        <f>IFERROR(IF(Purchase!B859 &lt;&gt;"",Purchase!B859,""),"")</f>
        <v/>
      </c>
      <c r="YD1069" s="137" t="str">
        <f>IFERROR(IF(Purchase!C859 &lt;&gt;"",Purchase!C859,""),"")</f>
        <v/>
      </c>
      <c r="YE1069" s="137" t="str">
        <f>IFERROR(IF(Purchase!D859 &lt;&gt;"",Purchase!D859,""),"")</f>
        <v/>
      </c>
      <c r="YF1069" s="137" t="str">
        <f>IFERROR(IF(Purchase!E859 &lt;&gt;"",Purchase!E859,""),"")</f>
        <v/>
      </c>
      <c r="YG1069" s="137" t="str">
        <f>IFERROR(IF(Purchase!F859 &lt;&gt;"",Purchase!F859,""),"")</f>
        <v/>
      </c>
      <c r="YH1069" s="137" t="str">
        <f>IFERROR(IF(Purchase!G859 &lt;&gt;"",Purchase!G859,""),"")</f>
        <v/>
      </c>
      <c r="YI1069" s="137" t="str">
        <f>IFERROR(IF(Purchase!H859 &lt;&gt;"",Purchase!H859,""),"")</f>
        <v/>
      </c>
      <c r="YJ1069" s="137" t="str">
        <f>IFERROR(IF(Purchase!I859 &lt;&gt;"",Purchase!I859,""),"")</f>
        <v/>
      </c>
      <c r="YK1069" s="137" t="str">
        <f>IFERROR(IF(Purchase!J859 &lt;&gt;"",Purchase!J859,""),"")</f>
        <v/>
      </c>
      <c r="YL1069" s="149" t="str">
        <f t="shared" si="40"/>
        <v/>
      </c>
      <c r="YM1069" s="135"/>
      <c r="YN1069" s="138"/>
      <c r="YO1069" s="139"/>
      <c r="YP1069" s="138"/>
      <c r="YQ1069" s="138"/>
      <c r="YR1069" s="140"/>
      <c r="YS1069" s="138"/>
      <c r="YT1069" s="138"/>
      <c r="YU1069" s="141"/>
      <c r="YV1069" s="135"/>
      <c r="YW1069" s="135"/>
      <c r="YX1069" s="135"/>
      <c r="YY1069" s="135"/>
      <c r="YZ1069" s="135"/>
      <c r="ZA1069" s="135"/>
      <c r="ZB1069" s="135"/>
      <c r="ZC1069" s="135"/>
      <c r="ZD1069" s="135" t="str">
        <f>IF(ZG1069 &lt;&gt; "",(COUNTIF($ZG$212:ZG1069,ZG1069)&amp;"_"&amp;ZG1069),"")</f>
        <v/>
      </c>
      <c r="ZE1069" s="142" t="str">
        <f>IFERROR(IF(Sale!A860 &lt;&gt; "", Sale!A860, ""), "")</f>
        <v/>
      </c>
      <c r="ZF1069" s="135" t="str">
        <f>IFERROR(IF(Sale!B860 &lt;&gt; "", Sale!B860, ""), "")</f>
        <v/>
      </c>
      <c r="ZG1069" s="135" t="str">
        <f>IFERROR(IF(Sale!C860 &lt;&gt; "", Sale!C860, ""), "")</f>
        <v/>
      </c>
      <c r="ZH1069" s="135" t="str">
        <f>IFERROR(IF(Sale!D860 &lt;&gt; "", Sale!D860, ""), "")</f>
        <v/>
      </c>
      <c r="ZI1069" s="135" t="str">
        <f>IFERROR(IF(Sale!E860 &lt;&gt; "", Sale!E860, ""), "")</f>
        <v/>
      </c>
      <c r="ZJ1069" s="135" t="str">
        <f>IFERROR(IF(Sale!F860 &lt;&gt; "", Sale!F860, ""), "")</f>
        <v/>
      </c>
      <c r="ZK1069" s="135" t="str">
        <f>IFERROR(IF(Sale!G860 &lt;&gt; "", Sale!G860, ""), "")</f>
        <v/>
      </c>
      <c r="ZL1069" s="135" t="str">
        <f>IFERROR(IF(Sale!H860 &lt;&gt; "", Sale!H860, ""), "")</f>
        <v/>
      </c>
      <c r="ZM1069" s="135" t="str">
        <f>IFERROR(IF(Sale!I860 &lt;&gt; "", Sale!I860, ""), "")</f>
        <v/>
      </c>
      <c r="ZN1069" s="135" t="str">
        <f>IFERROR(IF(Sale!J860 &lt;&gt; "", Sale!J860, ""), "")</f>
        <v/>
      </c>
      <c r="ZO1069" s="135" t="str">
        <f>IFERROR(IF(Sale!K860 &lt;&gt; "", Sale!K860, ""), "")</f>
        <v/>
      </c>
      <c r="ZP1069" s="135" t="str">
        <f>IFERROR(IF(Sale!L860 &lt;&gt; "", Sale!L860, ""), "")</f>
        <v/>
      </c>
      <c r="ZQ1069" s="135" t="str">
        <f>IFERROR(IF(Sale!M860 &lt;&gt; "", Sale!M860, ""), "")</f>
        <v/>
      </c>
      <c r="ZR1069" s="135" t="str">
        <f>IFERROR(IF(Sale!N860 &lt;&gt; "", Sale!N860, ""), "")</f>
        <v/>
      </c>
      <c r="ZS1069" s="135" t="str">
        <f>IFERROR(IF(Sale!O860 &lt;&gt; "", Sale!O860, ""), "")</f>
        <v/>
      </c>
      <c r="ZT1069" s="135"/>
      <c r="ZU1069" s="135"/>
      <c r="ZV1069" s="135"/>
      <c r="ZW1069" s="135"/>
      <c r="ZX1069" s="139"/>
      <c r="ZY1069" s="135"/>
      <c r="ZZ1069" s="135"/>
    </row>
    <row r="1070" spans="651:702">
      <c r="YA1070" s="135" t="str">
        <f>IF(YC1070 &lt;&gt; "", (COUNTIF($YC$212:YC1070,YC1070)&amp;"_"&amp;YC1070),"")</f>
        <v/>
      </c>
      <c r="YB1070" s="136" t="str">
        <f>IFERROR(IF(Purchase!A860 &lt;&gt;"",Purchase!A860,""),"")</f>
        <v/>
      </c>
      <c r="YC1070" s="137" t="str">
        <f>IFERROR(IF(Purchase!B860 &lt;&gt;"",Purchase!B860,""),"")</f>
        <v/>
      </c>
      <c r="YD1070" s="137" t="str">
        <f>IFERROR(IF(Purchase!C860 &lt;&gt;"",Purchase!C860,""),"")</f>
        <v/>
      </c>
      <c r="YE1070" s="137" t="str">
        <f>IFERROR(IF(Purchase!D860 &lt;&gt;"",Purchase!D860,""),"")</f>
        <v/>
      </c>
      <c r="YF1070" s="137" t="str">
        <f>IFERROR(IF(Purchase!E860 &lt;&gt;"",Purchase!E860,""),"")</f>
        <v/>
      </c>
      <c r="YG1070" s="137" t="str">
        <f>IFERROR(IF(Purchase!F860 &lt;&gt;"",Purchase!F860,""),"")</f>
        <v/>
      </c>
      <c r="YH1070" s="137" t="str">
        <f>IFERROR(IF(Purchase!G860 &lt;&gt;"",Purchase!G860,""),"")</f>
        <v/>
      </c>
      <c r="YI1070" s="137" t="str">
        <f>IFERROR(IF(Purchase!H860 &lt;&gt;"",Purchase!H860,""),"")</f>
        <v/>
      </c>
      <c r="YJ1070" s="137" t="str">
        <f>IFERROR(IF(Purchase!I860 &lt;&gt;"",Purchase!I860,""),"")</f>
        <v/>
      </c>
      <c r="YK1070" s="137" t="str">
        <f>IFERROR(IF(Purchase!J860 &lt;&gt;"",Purchase!J860,""),"")</f>
        <v/>
      </c>
      <c r="YL1070" s="149" t="str">
        <f t="shared" si="40"/>
        <v/>
      </c>
      <c r="YM1070" s="135"/>
      <c r="YN1070" s="138"/>
      <c r="YO1070" s="139"/>
      <c r="YP1070" s="138"/>
      <c r="YQ1070" s="138"/>
      <c r="YR1070" s="140"/>
      <c r="YS1070" s="138"/>
      <c r="YT1070" s="138"/>
      <c r="YU1070" s="141"/>
      <c r="YV1070" s="135"/>
      <c r="YW1070" s="135"/>
      <c r="YX1070" s="135"/>
      <c r="YY1070" s="135"/>
      <c r="YZ1070" s="135"/>
      <c r="ZA1070" s="135"/>
      <c r="ZB1070" s="135"/>
      <c r="ZC1070" s="135"/>
      <c r="ZD1070" s="135" t="str">
        <f>IF(ZG1070 &lt;&gt; "",(COUNTIF($ZG$212:ZG1070,ZG1070)&amp;"_"&amp;ZG1070),"")</f>
        <v/>
      </c>
      <c r="ZE1070" s="142" t="str">
        <f>IFERROR(IF(Sale!A861 &lt;&gt; "", Sale!A861, ""), "")</f>
        <v/>
      </c>
      <c r="ZF1070" s="135" t="str">
        <f>IFERROR(IF(Sale!B861 &lt;&gt; "", Sale!B861, ""), "")</f>
        <v/>
      </c>
      <c r="ZG1070" s="135" t="str">
        <f>IFERROR(IF(Sale!C861 &lt;&gt; "", Sale!C861, ""), "")</f>
        <v/>
      </c>
      <c r="ZH1070" s="135" t="str">
        <f>IFERROR(IF(Sale!D861 &lt;&gt; "", Sale!D861, ""), "")</f>
        <v/>
      </c>
      <c r="ZI1070" s="135" t="str">
        <f>IFERROR(IF(Sale!E861 &lt;&gt; "", Sale!E861, ""), "")</f>
        <v/>
      </c>
      <c r="ZJ1070" s="135" t="str">
        <f>IFERROR(IF(Sale!F861 &lt;&gt; "", Sale!F861, ""), "")</f>
        <v/>
      </c>
      <c r="ZK1070" s="135" t="str">
        <f>IFERROR(IF(Sale!G861 &lt;&gt; "", Sale!G861, ""), "")</f>
        <v/>
      </c>
      <c r="ZL1070" s="135" t="str">
        <f>IFERROR(IF(Sale!H861 &lt;&gt; "", Sale!H861, ""), "")</f>
        <v/>
      </c>
      <c r="ZM1070" s="135" t="str">
        <f>IFERROR(IF(Sale!I861 &lt;&gt; "", Sale!I861, ""), "")</f>
        <v/>
      </c>
      <c r="ZN1070" s="135" t="str">
        <f>IFERROR(IF(Sale!J861 &lt;&gt; "", Sale!J861, ""), "")</f>
        <v/>
      </c>
      <c r="ZO1070" s="135" t="str">
        <f>IFERROR(IF(Sale!K861 &lt;&gt; "", Sale!K861, ""), "")</f>
        <v/>
      </c>
      <c r="ZP1070" s="135" t="str">
        <f>IFERROR(IF(Sale!L861 &lt;&gt; "", Sale!L861, ""), "")</f>
        <v/>
      </c>
      <c r="ZQ1070" s="135" t="str">
        <f>IFERROR(IF(Sale!M861 &lt;&gt; "", Sale!M861, ""), "")</f>
        <v/>
      </c>
      <c r="ZR1070" s="135" t="str">
        <f>IFERROR(IF(Sale!N861 &lt;&gt; "", Sale!N861, ""), "")</f>
        <v/>
      </c>
      <c r="ZS1070" s="135" t="str">
        <f>IFERROR(IF(Sale!O861 &lt;&gt; "", Sale!O861, ""), "")</f>
        <v/>
      </c>
      <c r="ZT1070" s="135"/>
      <c r="ZU1070" s="135"/>
      <c r="ZV1070" s="135"/>
      <c r="ZW1070" s="135"/>
      <c r="ZX1070" s="139"/>
      <c r="ZY1070" s="135"/>
      <c r="ZZ1070" s="135"/>
    </row>
    <row r="1071" spans="651:702">
      <c r="YA1071" s="135" t="str">
        <f>IF(YC1071 &lt;&gt; "", (COUNTIF($YC$212:YC1071,YC1071)&amp;"_"&amp;YC1071),"")</f>
        <v/>
      </c>
      <c r="YB1071" s="136" t="str">
        <f>IFERROR(IF(Purchase!A861 &lt;&gt;"",Purchase!A861,""),"")</f>
        <v/>
      </c>
      <c r="YC1071" s="137" t="str">
        <f>IFERROR(IF(Purchase!B861 &lt;&gt;"",Purchase!B861,""),"")</f>
        <v/>
      </c>
      <c r="YD1071" s="137" t="str">
        <f>IFERROR(IF(Purchase!C861 &lt;&gt;"",Purchase!C861,""),"")</f>
        <v/>
      </c>
      <c r="YE1071" s="137" t="str">
        <f>IFERROR(IF(Purchase!D861 &lt;&gt;"",Purchase!D861,""),"")</f>
        <v/>
      </c>
      <c r="YF1071" s="137" t="str">
        <f>IFERROR(IF(Purchase!E861 &lt;&gt;"",Purchase!E861,""),"")</f>
        <v/>
      </c>
      <c r="YG1071" s="137" t="str">
        <f>IFERROR(IF(Purchase!F861 &lt;&gt;"",Purchase!F861,""),"")</f>
        <v/>
      </c>
      <c r="YH1071" s="137" t="str">
        <f>IFERROR(IF(Purchase!G861 &lt;&gt;"",Purchase!G861,""),"")</f>
        <v/>
      </c>
      <c r="YI1071" s="137" t="str">
        <f>IFERROR(IF(Purchase!H861 &lt;&gt;"",Purchase!H861,""),"")</f>
        <v/>
      </c>
      <c r="YJ1071" s="137" t="str">
        <f>IFERROR(IF(Purchase!I861 &lt;&gt;"",Purchase!I861,""),"")</f>
        <v/>
      </c>
      <c r="YK1071" s="137" t="str">
        <f>IFERROR(IF(Purchase!J861 &lt;&gt;"",Purchase!J861,""),"")</f>
        <v/>
      </c>
      <c r="YL1071" s="149" t="str">
        <f t="shared" si="40"/>
        <v/>
      </c>
      <c r="YM1071" s="135"/>
      <c r="YN1071" s="138"/>
      <c r="YO1071" s="139"/>
      <c r="YP1071" s="138"/>
      <c r="YQ1071" s="138"/>
      <c r="YR1071" s="140"/>
      <c r="YS1071" s="138"/>
      <c r="YT1071" s="138"/>
      <c r="YU1071" s="141"/>
      <c r="YV1071" s="135"/>
      <c r="YW1071" s="135"/>
      <c r="YX1071" s="135"/>
      <c r="YY1071" s="135"/>
      <c r="YZ1071" s="135"/>
      <c r="ZA1071" s="135"/>
      <c r="ZB1071" s="135"/>
      <c r="ZC1071" s="135"/>
      <c r="ZD1071" s="135" t="str">
        <f>IF(ZG1071 &lt;&gt; "",(COUNTIF($ZG$212:ZG1071,ZG1071)&amp;"_"&amp;ZG1071),"")</f>
        <v/>
      </c>
      <c r="ZE1071" s="142" t="str">
        <f>IFERROR(IF(Sale!A862 &lt;&gt; "", Sale!A862, ""), "")</f>
        <v/>
      </c>
      <c r="ZF1071" s="135" t="str">
        <f>IFERROR(IF(Sale!B862 &lt;&gt; "", Sale!B862, ""), "")</f>
        <v/>
      </c>
      <c r="ZG1071" s="135" t="str">
        <f>IFERROR(IF(Sale!C862 &lt;&gt; "", Sale!C862, ""), "")</f>
        <v/>
      </c>
      <c r="ZH1071" s="135" t="str">
        <f>IFERROR(IF(Sale!D862 &lt;&gt; "", Sale!D862, ""), "")</f>
        <v/>
      </c>
      <c r="ZI1071" s="135" t="str">
        <f>IFERROR(IF(Sale!E862 &lt;&gt; "", Sale!E862, ""), "")</f>
        <v/>
      </c>
      <c r="ZJ1071" s="135" t="str">
        <f>IFERROR(IF(Sale!F862 &lt;&gt; "", Sale!F862, ""), "")</f>
        <v/>
      </c>
      <c r="ZK1071" s="135" t="str">
        <f>IFERROR(IF(Sale!G862 &lt;&gt; "", Sale!G862, ""), "")</f>
        <v/>
      </c>
      <c r="ZL1071" s="135" t="str">
        <f>IFERROR(IF(Sale!H862 &lt;&gt; "", Sale!H862, ""), "")</f>
        <v/>
      </c>
      <c r="ZM1071" s="135" t="str">
        <f>IFERROR(IF(Sale!I862 &lt;&gt; "", Sale!I862, ""), "")</f>
        <v/>
      </c>
      <c r="ZN1071" s="135" t="str">
        <f>IFERROR(IF(Sale!J862 &lt;&gt; "", Sale!J862, ""), "")</f>
        <v/>
      </c>
      <c r="ZO1071" s="135" t="str">
        <f>IFERROR(IF(Sale!K862 &lt;&gt; "", Sale!K862, ""), "")</f>
        <v/>
      </c>
      <c r="ZP1071" s="135" t="str">
        <f>IFERROR(IF(Sale!L862 &lt;&gt; "", Sale!L862, ""), "")</f>
        <v/>
      </c>
      <c r="ZQ1071" s="135" t="str">
        <f>IFERROR(IF(Sale!M862 &lt;&gt; "", Sale!M862, ""), "")</f>
        <v/>
      </c>
      <c r="ZR1071" s="135" t="str">
        <f>IFERROR(IF(Sale!N862 &lt;&gt; "", Sale!N862, ""), "")</f>
        <v/>
      </c>
      <c r="ZS1071" s="135" t="str">
        <f>IFERROR(IF(Sale!O862 &lt;&gt; "", Sale!O862, ""), "")</f>
        <v/>
      </c>
      <c r="ZT1071" s="135"/>
      <c r="ZU1071" s="135"/>
      <c r="ZV1071" s="135"/>
      <c r="ZW1071" s="135"/>
      <c r="ZX1071" s="139"/>
      <c r="ZY1071" s="135"/>
      <c r="ZZ1071" s="135"/>
    </row>
    <row r="1072" spans="651:702">
      <c r="YA1072" s="135" t="str">
        <f>IF(YC1072 &lt;&gt; "", (COUNTIF($YC$212:YC1072,YC1072)&amp;"_"&amp;YC1072),"")</f>
        <v/>
      </c>
      <c r="YB1072" s="136" t="str">
        <f>IFERROR(IF(Purchase!A862 &lt;&gt;"",Purchase!A862,""),"")</f>
        <v/>
      </c>
      <c r="YC1072" s="137" t="str">
        <f>IFERROR(IF(Purchase!B862 &lt;&gt;"",Purchase!B862,""),"")</f>
        <v/>
      </c>
      <c r="YD1072" s="137" t="str">
        <f>IFERROR(IF(Purchase!C862 &lt;&gt;"",Purchase!C862,""),"")</f>
        <v/>
      </c>
      <c r="YE1072" s="137" t="str">
        <f>IFERROR(IF(Purchase!D862 &lt;&gt;"",Purchase!D862,""),"")</f>
        <v/>
      </c>
      <c r="YF1072" s="137" t="str">
        <f>IFERROR(IF(Purchase!E862 &lt;&gt;"",Purchase!E862,""),"")</f>
        <v/>
      </c>
      <c r="YG1072" s="137" t="str">
        <f>IFERROR(IF(Purchase!F862 &lt;&gt;"",Purchase!F862,""),"")</f>
        <v/>
      </c>
      <c r="YH1072" s="137" t="str">
        <f>IFERROR(IF(Purchase!G862 &lt;&gt;"",Purchase!G862,""),"")</f>
        <v/>
      </c>
      <c r="YI1072" s="137" t="str">
        <f>IFERROR(IF(Purchase!H862 &lt;&gt;"",Purchase!H862,""),"")</f>
        <v/>
      </c>
      <c r="YJ1072" s="137" t="str">
        <f>IFERROR(IF(Purchase!I862 &lt;&gt;"",Purchase!I862,""),"")</f>
        <v/>
      </c>
      <c r="YK1072" s="137" t="str">
        <f>IFERROR(IF(Purchase!J862 &lt;&gt;"",Purchase!J862,""),"")</f>
        <v/>
      </c>
      <c r="YL1072" s="149" t="str">
        <f t="shared" si="40"/>
        <v/>
      </c>
      <c r="YM1072" s="135"/>
      <c r="YN1072" s="138"/>
      <c r="YO1072" s="139"/>
      <c r="YP1072" s="138"/>
      <c r="YQ1072" s="138"/>
      <c r="YR1072" s="140"/>
      <c r="YS1072" s="138"/>
      <c r="YT1072" s="138"/>
      <c r="YU1072" s="141"/>
      <c r="YV1072" s="135"/>
      <c r="YW1072" s="135"/>
      <c r="YX1072" s="135"/>
      <c r="YY1072" s="135"/>
      <c r="YZ1072" s="135"/>
      <c r="ZA1072" s="135"/>
      <c r="ZB1072" s="135"/>
      <c r="ZC1072" s="135"/>
      <c r="ZD1072" s="135" t="str">
        <f>IF(ZG1072 &lt;&gt; "",(COUNTIF($ZG$212:ZG1072,ZG1072)&amp;"_"&amp;ZG1072),"")</f>
        <v/>
      </c>
      <c r="ZE1072" s="142" t="str">
        <f>IFERROR(IF(Sale!A863 &lt;&gt; "", Sale!A863, ""), "")</f>
        <v/>
      </c>
      <c r="ZF1072" s="135" t="str">
        <f>IFERROR(IF(Sale!B863 &lt;&gt; "", Sale!B863, ""), "")</f>
        <v/>
      </c>
      <c r="ZG1072" s="135" t="str">
        <f>IFERROR(IF(Sale!C863 &lt;&gt; "", Sale!C863, ""), "")</f>
        <v/>
      </c>
      <c r="ZH1072" s="135" t="str">
        <f>IFERROR(IF(Sale!D863 &lt;&gt; "", Sale!D863, ""), "")</f>
        <v/>
      </c>
      <c r="ZI1072" s="135" t="str">
        <f>IFERROR(IF(Sale!E863 &lt;&gt; "", Sale!E863, ""), "")</f>
        <v/>
      </c>
      <c r="ZJ1072" s="135" t="str">
        <f>IFERROR(IF(Sale!F863 &lt;&gt; "", Sale!F863, ""), "")</f>
        <v/>
      </c>
      <c r="ZK1072" s="135" t="str">
        <f>IFERROR(IF(Sale!G863 &lt;&gt; "", Sale!G863, ""), "")</f>
        <v/>
      </c>
      <c r="ZL1072" s="135" t="str">
        <f>IFERROR(IF(Sale!H863 &lt;&gt; "", Sale!H863, ""), "")</f>
        <v/>
      </c>
      <c r="ZM1072" s="135" t="str">
        <f>IFERROR(IF(Sale!I863 &lt;&gt; "", Sale!I863, ""), "")</f>
        <v/>
      </c>
      <c r="ZN1072" s="135" t="str">
        <f>IFERROR(IF(Sale!J863 &lt;&gt; "", Sale!J863, ""), "")</f>
        <v/>
      </c>
      <c r="ZO1072" s="135" t="str">
        <f>IFERROR(IF(Sale!K863 &lt;&gt; "", Sale!K863, ""), "")</f>
        <v/>
      </c>
      <c r="ZP1072" s="135" t="str">
        <f>IFERROR(IF(Sale!L863 &lt;&gt; "", Sale!L863, ""), "")</f>
        <v/>
      </c>
      <c r="ZQ1072" s="135" t="str">
        <f>IFERROR(IF(Sale!M863 &lt;&gt; "", Sale!M863, ""), "")</f>
        <v/>
      </c>
      <c r="ZR1072" s="135" t="str">
        <f>IFERROR(IF(Sale!N863 &lt;&gt; "", Sale!N863, ""), "")</f>
        <v/>
      </c>
      <c r="ZS1072" s="135" t="str">
        <f>IFERROR(IF(Sale!O863 &lt;&gt; "", Sale!O863, ""), "")</f>
        <v/>
      </c>
      <c r="ZT1072" s="135"/>
      <c r="ZU1072" s="135"/>
      <c r="ZV1072" s="135"/>
      <c r="ZW1072" s="135"/>
      <c r="ZX1072" s="139"/>
      <c r="ZY1072" s="135"/>
      <c r="ZZ1072" s="135"/>
    </row>
    <row r="1073" spans="651:702">
      <c r="YA1073" s="135" t="str">
        <f>IF(YC1073 &lt;&gt; "", (COUNTIF($YC$212:YC1073,YC1073)&amp;"_"&amp;YC1073),"")</f>
        <v/>
      </c>
      <c r="YB1073" s="136" t="str">
        <f>IFERROR(IF(Purchase!A863 &lt;&gt;"",Purchase!A863,""),"")</f>
        <v/>
      </c>
      <c r="YC1073" s="137" t="str">
        <f>IFERROR(IF(Purchase!B863 &lt;&gt;"",Purchase!B863,""),"")</f>
        <v/>
      </c>
      <c r="YD1073" s="137" t="str">
        <f>IFERROR(IF(Purchase!C863 &lt;&gt;"",Purchase!C863,""),"")</f>
        <v/>
      </c>
      <c r="YE1073" s="137" t="str">
        <f>IFERROR(IF(Purchase!D863 &lt;&gt;"",Purchase!D863,""),"")</f>
        <v/>
      </c>
      <c r="YF1073" s="137" t="str">
        <f>IFERROR(IF(Purchase!E863 &lt;&gt;"",Purchase!E863,""),"")</f>
        <v/>
      </c>
      <c r="YG1073" s="137" t="str">
        <f>IFERROR(IF(Purchase!F863 &lt;&gt;"",Purchase!F863,""),"")</f>
        <v/>
      </c>
      <c r="YH1073" s="137" t="str">
        <f>IFERROR(IF(Purchase!G863 &lt;&gt;"",Purchase!G863,""),"")</f>
        <v/>
      </c>
      <c r="YI1073" s="137" t="str">
        <f>IFERROR(IF(Purchase!H863 &lt;&gt;"",Purchase!H863,""),"")</f>
        <v/>
      </c>
      <c r="YJ1073" s="137" t="str">
        <f>IFERROR(IF(Purchase!I863 &lt;&gt;"",Purchase!I863,""),"")</f>
        <v/>
      </c>
      <c r="YK1073" s="137" t="str">
        <f>IFERROR(IF(Purchase!J863 &lt;&gt;"",Purchase!J863,""),"")</f>
        <v/>
      </c>
      <c r="YL1073" s="149" t="str">
        <f t="shared" si="40"/>
        <v/>
      </c>
      <c r="YM1073" s="135"/>
      <c r="YN1073" s="138"/>
      <c r="YO1073" s="139"/>
      <c r="YP1073" s="138"/>
      <c r="YQ1073" s="138"/>
      <c r="YR1073" s="140"/>
      <c r="YS1073" s="138"/>
      <c r="YT1073" s="138"/>
      <c r="YU1073" s="141"/>
      <c r="YV1073" s="135"/>
      <c r="YW1073" s="135"/>
      <c r="YX1073" s="135"/>
      <c r="YY1073" s="135"/>
      <c r="YZ1073" s="135"/>
      <c r="ZA1073" s="135"/>
      <c r="ZB1073" s="135"/>
      <c r="ZC1073" s="135"/>
      <c r="ZD1073" s="135" t="str">
        <f>IF(ZG1073 &lt;&gt; "",(COUNTIF($ZG$212:ZG1073,ZG1073)&amp;"_"&amp;ZG1073),"")</f>
        <v/>
      </c>
      <c r="ZE1073" s="142" t="str">
        <f>IFERROR(IF(Sale!A864 &lt;&gt; "", Sale!A864, ""), "")</f>
        <v/>
      </c>
      <c r="ZF1073" s="135" t="str">
        <f>IFERROR(IF(Sale!B864 &lt;&gt; "", Sale!B864, ""), "")</f>
        <v/>
      </c>
      <c r="ZG1073" s="135" t="str">
        <f>IFERROR(IF(Sale!C864 &lt;&gt; "", Sale!C864, ""), "")</f>
        <v/>
      </c>
      <c r="ZH1073" s="135" t="str">
        <f>IFERROR(IF(Sale!D864 &lt;&gt; "", Sale!D864, ""), "")</f>
        <v/>
      </c>
      <c r="ZI1073" s="135" t="str">
        <f>IFERROR(IF(Sale!E864 &lt;&gt; "", Sale!E864, ""), "")</f>
        <v/>
      </c>
      <c r="ZJ1073" s="135" t="str">
        <f>IFERROR(IF(Sale!F864 &lt;&gt; "", Sale!F864, ""), "")</f>
        <v/>
      </c>
      <c r="ZK1073" s="135" t="str">
        <f>IFERROR(IF(Sale!G864 &lt;&gt; "", Sale!G864, ""), "")</f>
        <v/>
      </c>
      <c r="ZL1073" s="135" t="str">
        <f>IFERROR(IF(Sale!H864 &lt;&gt; "", Sale!H864, ""), "")</f>
        <v/>
      </c>
      <c r="ZM1073" s="135" t="str">
        <f>IFERROR(IF(Sale!I864 &lt;&gt; "", Sale!I864, ""), "")</f>
        <v/>
      </c>
      <c r="ZN1073" s="135" t="str">
        <f>IFERROR(IF(Sale!J864 &lt;&gt; "", Sale!J864, ""), "")</f>
        <v/>
      </c>
      <c r="ZO1073" s="135" t="str">
        <f>IFERROR(IF(Sale!K864 &lt;&gt; "", Sale!K864, ""), "")</f>
        <v/>
      </c>
      <c r="ZP1073" s="135" t="str">
        <f>IFERROR(IF(Sale!L864 &lt;&gt; "", Sale!L864, ""), "")</f>
        <v/>
      </c>
      <c r="ZQ1073" s="135" t="str">
        <f>IFERROR(IF(Sale!M864 &lt;&gt; "", Sale!M864, ""), "")</f>
        <v/>
      </c>
      <c r="ZR1073" s="135" t="str">
        <f>IFERROR(IF(Sale!N864 &lt;&gt; "", Sale!N864, ""), "")</f>
        <v/>
      </c>
      <c r="ZS1073" s="135" t="str">
        <f>IFERROR(IF(Sale!O864 &lt;&gt; "", Sale!O864, ""), "")</f>
        <v/>
      </c>
      <c r="ZT1073" s="135"/>
      <c r="ZU1073" s="135"/>
      <c r="ZV1073" s="135"/>
      <c r="ZW1073" s="135"/>
      <c r="ZX1073" s="139"/>
      <c r="ZY1073" s="135"/>
      <c r="ZZ1073" s="135"/>
    </row>
    <row r="1074" spans="651:702">
      <c r="YA1074" s="135" t="str">
        <f>IF(YC1074 &lt;&gt; "", (COUNTIF($YC$212:YC1074,YC1074)&amp;"_"&amp;YC1074),"")</f>
        <v/>
      </c>
      <c r="YB1074" s="136" t="str">
        <f>IFERROR(IF(Purchase!A864 &lt;&gt;"",Purchase!A864,""),"")</f>
        <v/>
      </c>
      <c r="YC1074" s="137" t="str">
        <f>IFERROR(IF(Purchase!B864 &lt;&gt;"",Purchase!B864,""),"")</f>
        <v/>
      </c>
      <c r="YD1074" s="137" t="str">
        <f>IFERROR(IF(Purchase!C864 &lt;&gt;"",Purchase!C864,""),"")</f>
        <v/>
      </c>
      <c r="YE1074" s="137" t="str">
        <f>IFERROR(IF(Purchase!D864 &lt;&gt;"",Purchase!D864,""),"")</f>
        <v/>
      </c>
      <c r="YF1074" s="137" t="str">
        <f>IFERROR(IF(Purchase!E864 &lt;&gt;"",Purchase!E864,""),"")</f>
        <v/>
      </c>
      <c r="YG1074" s="137" t="str">
        <f>IFERROR(IF(Purchase!F864 &lt;&gt;"",Purchase!F864,""),"")</f>
        <v/>
      </c>
      <c r="YH1074" s="137" t="str">
        <f>IFERROR(IF(Purchase!G864 &lt;&gt;"",Purchase!G864,""),"")</f>
        <v/>
      </c>
      <c r="YI1074" s="137" t="str">
        <f>IFERROR(IF(Purchase!H864 &lt;&gt;"",Purchase!H864,""),"")</f>
        <v/>
      </c>
      <c r="YJ1074" s="137" t="str">
        <f>IFERROR(IF(Purchase!I864 &lt;&gt;"",Purchase!I864,""),"")</f>
        <v/>
      </c>
      <c r="YK1074" s="137" t="str">
        <f>IFERROR(IF(Purchase!J864 &lt;&gt;"",Purchase!J864,""),"")</f>
        <v/>
      </c>
      <c r="YL1074" s="149" t="str">
        <f t="shared" si="40"/>
        <v/>
      </c>
      <c r="YM1074" s="135"/>
      <c r="YN1074" s="138"/>
      <c r="YO1074" s="139"/>
      <c r="YP1074" s="138"/>
      <c r="YQ1074" s="138"/>
      <c r="YR1074" s="140"/>
      <c r="YS1074" s="138"/>
      <c r="YT1074" s="138"/>
      <c r="YU1074" s="141"/>
      <c r="YV1074" s="135"/>
      <c r="YW1074" s="135"/>
      <c r="YX1074" s="135"/>
      <c r="YY1074" s="135"/>
      <c r="YZ1074" s="135"/>
      <c r="ZA1074" s="135"/>
      <c r="ZB1074" s="135"/>
      <c r="ZC1074" s="135"/>
      <c r="ZD1074" s="135" t="str">
        <f>IF(ZG1074 &lt;&gt; "",(COUNTIF($ZG$212:ZG1074,ZG1074)&amp;"_"&amp;ZG1074),"")</f>
        <v/>
      </c>
      <c r="ZE1074" s="142" t="str">
        <f>IFERROR(IF(Sale!A865 &lt;&gt; "", Sale!A865, ""), "")</f>
        <v/>
      </c>
      <c r="ZF1074" s="135" t="str">
        <f>IFERROR(IF(Sale!B865 &lt;&gt; "", Sale!B865, ""), "")</f>
        <v/>
      </c>
      <c r="ZG1074" s="135" t="str">
        <f>IFERROR(IF(Sale!C865 &lt;&gt; "", Sale!C865, ""), "")</f>
        <v/>
      </c>
      <c r="ZH1074" s="135" t="str">
        <f>IFERROR(IF(Sale!D865 &lt;&gt; "", Sale!D865, ""), "")</f>
        <v/>
      </c>
      <c r="ZI1074" s="135" t="str">
        <f>IFERROR(IF(Sale!E865 &lt;&gt; "", Sale!E865, ""), "")</f>
        <v/>
      </c>
      <c r="ZJ1074" s="135" t="str">
        <f>IFERROR(IF(Sale!F865 &lt;&gt; "", Sale!F865, ""), "")</f>
        <v/>
      </c>
      <c r="ZK1074" s="135" t="str">
        <f>IFERROR(IF(Sale!G865 &lt;&gt; "", Sale!G865, ""), "")</f>
        <v/>
      </c>
      <c r="ZL1074" s="135" t="str">
        <f>IFERROR(IF(Sale!H865 &lt;&gt; "", Sale!H865, ""), "")</f>
        <v/>
      </c>
      <c r="ZM1074" s="135" t="str">
        <f>IFERROR(IF(Sale!I865 &lt;&gt; "", Sale!I865, ""), "")</f>
        <v/>
      </c>
      <c r="ZN1074" s="135" t="str">
        <f>IFERROR(IF(Sale!J865 &lt;&gt; "", Sale!J865, ""), "")</f>
        <v/>
      </c>
      <c r="ZO1074" s="135" t="str">
        <f>IFERROR(IF(Sale!K865 &lt;&gt; "", Sale!K865, ""), "")</f>
        <v/>
      </c>
      <c r="ZP1074" s="135" t="str">
        <f>IFERROR(IF(Sale!L865 &lt;&gt; "", Sale!L865, ""), "")</f>
        <v/>
      </c>
      <c r="ZQ1074" s="135" t="str">
        <f>IFERROR(IF(Sale!M865 &lt;&gt; "", Sale!M865, ""), "")</f>
        <v/>
      </c>
      <c r="ZR1074" s="135" t="str">
        <f>IFERROR(IF(Sale!N865 &lt;&gt; "", Sale!N865, ""), "")</f>
        <v/>
      </c>
      <c r="ZS1074" s="135" t="str">
        <f>IFERROR(IF(Sale!O865 &lt;&gt; "", Sale!O865, ""), "")</f>
        <v/>
      </c>
      <c r="ZT1074" s="135"/>
      <c r="ZU1074" s="135"/>
      <c r="ZV1074" s="135"/>
      <c r="ZW1074" s="135"/>
      <c r="ZX1074" s="139"/>
      <c r="ZY1074" s="135"/>
      <c r="ZZ1074" s="135"/>
    </row>
    <row r="1075" spans="651:702">
      <c r="YA1075" s="135" t="str">
        <f>IF(YC1075 &lt;&gt; "", (COUNTIF($YC$212:YC1075,YC1075)&amp;"_"&amp;YC1075),"")</f>
        <v/>
      </c>
      <c r="YB1075" s="136" t="str">
        <f>IFERROR(IF(Purchase!A865 &lt;&gt;"",Purchase!A865,""),"")</f>
        <v/>
      </c>
      <c r="YC1075" s="137" t="str">
        <f>IFERROR(IF(Purchase!B865 &lt;&gt;"",Purchase!B865,""),"")</f>
        <v/>
      </c>
      <c r="YD1075" s="137" t="str">
        <f>IFERROR(IF(Purchase!C865 &lt;&gt;"",Purchase!C865,""),"")</f>
        <v/>
      </c>
      <c r="YE1075" s="137" t="str">
        <f>IFERROR(IF(Purchase!D865 &lt;&gt;"",Purchase!D865,""),"")</f>
        <v/>
      </c>
      <c r="YF1075" s="137" t="str">
        <f>IFERROR(IF(Purchase!E865 &lt;&gt;"",Purchase!E865,""),"")</f>
        <v/>
      </c>
      <c r="YG1075" s="137" t="str">
        <f>IFERROR(IF(Purchase!F865 &lt;&gt;"",Purchase!F865,""),"")</f>
        <v/>
      </c>
      <c r="YH1075" s="137" t="str">
        <f>IFERROR(IF(Purchase!G865 &lt;&gt;"",Purchase!G865,""),"")</f>
        <v/>
      </c>
      <c r="YI1075" s="137" t="str">
        <f>IFERROR(IF(Purchase!H865 &lt;&gt;"",Purchase!H865,""),"")</f>
        <v/>
      </c>
      <c r="YJ1075" s="137" t="str">
        <f>IFERROR(IF(Purchase!I865 &lt;&gt;"",Purchase!I865,""),"")</f>
        <v/>
      </c>
      <c r="YK1075" s="137" t="str">
        <f>IFERROR(IF(Purchase!J865 &lt;&gt;"",Purchase!J865,""),"")</f>
        <v/>
      </c>
      <c r="YL1075" s="149" t="str">
        <f t="shared" si="40"/>
        <v/>
      </c>
      <c r="YM1075" s="135"/>
      <c r="YN1075" s="138"/>
      <c r="YO1075" s="139"/>
      <c r="YP1075" s="138"/>
      <c r="YQ1075" s="138"/>
      <c r="YR1075" s="140"/>
      <c r="YS1075" s="138"/>
      <c r="YT1075" s="138"/>
      <c r="YU1075" s="141"/>
      <c r="YV1075" s="135"/>
      <c r="YW1075" s="135"/>
      <c r="YX1075" s="135"/>
      <c r="YY1075" s="135"/>
      <c r="YZ1075" s="135"/>
      <c r="ZA1075" s="135"/>
      <c r="ZB1075" s="135"/>
      <c r="ZC1075" s="135"/>
      <c r="ZD1075" s="135" t="str">
        <f>IF(ZG1075 &lt;&gt; "",(COUNTIF($ZG$212:ZG1075,ZG1075)&amp;"_"&amp;ZG1075),"")</f>
        <v/>
      </c>
      <c r="ZE1075" s="142" t="str">
        <f>IFERROR(IF(Sale!A866 &lt;&gt; "", Sale!A866, ""), "")</f>
        <v/>
      </c>
      <c r="ZF1075" s="135" t="str">
        <f>IFERROR(IF(Sale!B866 &lt;&gt; "", Sale!B866, ""), "")</f>
        <v/>
      </c>
      <c r="ZG1075" s="135" t="str">
        <f>IFERROR(IF(Sale!C866 &lt;&gt; "", Sale!C866, ""), "")</f>
        <v/>
      </c>
      <c r="ZH1075" s="135" t="str">
        <f>IFERROR(IF(Sale!D866 &lt;&gt; "", Sale!D866, ""), "")</f>
        <v/>
      </c>
      <c r="ZI1075" s="135" t="str">
        <f>IFERROR(IF(Sale!E866 &lt;&gt; "", Sale!E866, ""), "")</f>
        <v/>
      </c>
      <c r="ZJ1075" s="135" t="str">
        <f>IFERROR(IF(Sale!F866 &lt;&gt; "", Sale!F866, ""), "")</f>
        <v/>
      </c>
      <c r="ZK1075" s="135" t="str">
        <f>IFERROR(IF(Sale!G866 &lt;&gt; "", Sale!G866, ""), "")</f>
        <v/>
      </c>
      <c r="ZL1075" s="135" t="str">
        <f>IFERROR(IF(Sale!H866 &lt;&gt; "", Sale!H866, ""), "")</f>
        <v/>
      </c>
      <c r="ZM1075" s="135" t="str">
        <f>IFERROR(IF(Sale!I866 &lt;&gt; "", Sale!I866, ""), "")</f>
        <v/>
      </c>
      <c r="ZN1075" s="135" t="str">
        <f>IFERROR(IF(Sale!J866 &lt;&gt; "", Sale!J866, ""), "")</f>
        <v/>
      </c>
      <c r="ZO1075" s="135" t="str">
        <f>IFERROR(IF(Sale!K866 &lt;&gt; "", Sale!K866, ""), "")</f>
        <v/>
      </c>
      <c r="ZP1075" s="135" t="str">
        <f>IFERROR(IF(Sale!L866 &lt;&gt; "", Sale!L866, ""), "")</f>
        <v/>
      </c>
      <c r="ZQ1075" s="135" t="str">
        <f>IFERROR(IF(Sale!M866 &lt;&gt; "", Sale!M866, ""), "")</f>
        <v/>
      </c>
      <c r="ZR1075" s="135" t="str">
        <f>IFERROR(IF(Sale!N866 &lt;&gt; "", Sale!N866, ""), "")</f>
        <v/>
      </c>
      <c r="ZS1075" s="135" t="str">
        <f>IFERROR(IF(Sale!O866 &lt;&gt; "", Sale!O866, ""), "")</f>
        <v/>
      </c>
      <c r="ZT1075" s="135"/>
      <c r="ZU1075" s="135"/>
      <c r="ZV1075" s="135"/>
      <c r="ZW1075" s="135"/>
      <c r="ZX1075" s="139"/>
      <c r="ZY1075" s="135"/>
      <c r="ZZ1075" s="135"/>
    </row>
    <row r="1076" spans="651:702">
      <c r="YA1076" s="135" t="str">
        <f>IF(YC1076 &lt;&gt; "", (COUNTIF($YC$212:YC1076,YC1076)&amp;"_"&amp;YC1076),"")</f>
        <v/>
      </c>
      <c r="YB1076" s="136" t="str">
        <f>IFERROR(IF(Purchase!A866 &lt;&gt;"",Purchase!A866,""),"")</f>
        <v/>
      </c>
      <c r="YC1076" s="137" t="str">
        <f>IFERROR(IF(Purchase!B866 &lt;&gt;"",Purchase!B866,""),"")</f>
        <v/>
      </c>
      <c r="YD1076" s="137" t="str">
        <f>IFERROR(IF(Purchase!C866 &lt;&gt;"",Purchase!C866,""),"")</f>
        <v/>
      </c>
      <c r="YE1076" s="137" t="str">
        <f>IFERROR(IF(Purchase!D866 &lt;&gt;"",Purchase!D866,""),"")</f>
        <v/>
      </c>
      <c r="YF1076" s="137" t="str">
        <f>IFERROR(IF(Purchase!E866 &lt;&gt;"",Purchase!E866,""),"")</f>
        <v/>
      </c>
      <c r="YG1076" s="137" t="str">
        <f>IFERROR(IF(Purchase!F866 &lt;&gt;"",Purchase!F866,""),"")</f>
        <v/>
      </c>
      <c r="YH1076" s="137" t="str">
        <f>IFERROR(IF(Purchase!G866 &lt;&gt;"",Purchase!G866,""),"")</f>
        <v/>
      </c>
      <c r="YI1076" s="137" t="str">
        <f>IFERROR(IF(Purchase!H866 &lt;&gt;"",Purchase!H866,""),"")</f>
        <v/>
      </c>
      <c r="YJ1076" s="137" t="str">
        <f>IFERROR(IF(Purchase!I866 &lt;&gt;"",Purchase!I866,""),"")</f>
        <v/>
      </c>
      <c r="YK1076" s="137" t="str">
        <f>IFERROR(IF(Purchase!J866 &lt;&gt;"",Purchase!J866,""),"")</f>
        <v/>
      </c>
      <c r="YL1076" s="149" t="str">
        <f t="shared" si="40"/>
        <v/>
      </c>
      <c r="YM1076" s="135"/>
      <c r="YN1076" s="138"/>
      <c r="YO1076" s="139"/>
      <c r="YP1076" s="138"/>
      <c r="YQ1076" s="138"/>
      <c r="YR1076" s="140"/>
      <c r="YS1076" s="138"/>
      <c r="YT1076" s="138"/>
      <c r="YU1076" s="141"/>
      <c r="YV1076" s="135"/>
      <c r="YW1076" s="135"/>
      <c r="YX1076" s="135"/>
      <c r="YY1076" s="135"/>
      <c r="YZ1076" s="135"/>
      <c r="ZA1076" s="135"/>
      <c r="ZB1076" s="135"/>
      <c r="ZC1076" s="135"/>
      <c r="ZD1076" s="135" t="str">
        <f>IF(ZG1076 &lt;&gt; "",(COUNTIF($ZG$212:ZG1076,ZG1076)&amp;"_"&amp;ZG1076),"")</f>
        <v/>
      </c>
      <c r="ZE1076" s="142" t="str">
        <f>IFERROR(IF(Sale!A867 &lt;&gt; "", Sale!A867, ""), "")</f>
        <v/>
      </c>
      <c r="ZF1076" s="135" t="str">
        <f>IFERROR(IF(Sale!B867 &lt;&gt; "", Sale!B867, ""), "")</f>
        <v/>
      </c>
      <c r="ZG1076" s="135" t="str">
        <f>IFERROR(IF(Sale!C867 &lt;&gt; "", Sale!C867, ""), "")</f>
        <v/>
      </c>
      <c r="ZH1076" s="135" t="str">
        <f>IFERROR(IF(Sale!D867 &lt;&gt; "", Sale!D867, ""), "")</f>
        <v/>
      </c>
      <c r="ZI1076" s="135" t="str">
        <f>IFERROR(IF(Sale!E867 &lt;&gt; "", Sale!E867, ""), "")</f>
        <v/>
      </c>
      <c r="ZJ1076" s="135" t="str">
        <f>IFERROR(IF(Sale!F867 &lt;&gt; "", Sale!F867, ""), "")</f>
        <v/>
      </c>
      <c r="ZK1076" s="135" t="str">
        <f>IFERROR(IF(Sale!G867 &lt;&gt; "", Sale!G867, ""), "")</f>
        <v/>
      </c>
      <c r="ZL1076" s="135" t="str">
        <f>IFERROR(IF(Sale!H867 &lt;&gt; "", Sale!H867, ""), "")</f>
        <v/>
      </c>
      <c r="ZM1076" s="135" t="str">
        <f>IFERROR(IF(Sale!I867 &lt;&gt; "", Sale!I867, ""), "")</f>
        <v/>
      </c>
      <c r="ZN1076" s="135" t="str">
        <f>IFERROR(IF(Sale!J867 &lt;&gt; "", Sale!J867, ""), "")</f>
        <v/>
      </c>
      <c r="ZO1076" s="135" t="str">
        <f>IFERROR(IF(Sale!K867 &lt;&gt; "", Sale!K867, ""), "")</f>
        <v/>
      </c>
      <c r="ZP1076" s="135" t="str">
        <f>IFERROR(IF(Sale!L867 &lt;&gt; "", Sale!L867, ""), "")</f>
        <v/>
      </c>
      <c r="ZQ1076" s="135" t="str">
        <f>IFERROR(IF(Sale!M867 &lt;&gt; "", Sale!M867, ""), "")</f>
        <v/>
      </c>
      <c r="ZR1076" s="135" t="str">
        <f>IFERROR(IF(Sale!N867 &lt;&gt; "", Sale!N867, ""), "")</f>
        <v/>
      </c>
      <c r="ZS1076" s="135" t="str">
        <f>IFERROR(IF(Sale!O867 &lt;&gt; "", Sale!O867, ""), "")</f>
        <v/>
      </c>
      <c r="ZT1076" s="135"/>
      <c r="ZU1076" s="135"/>
      <c r="ZV1076" s="135"/>
      <c r="ZW1076" s="135"/>
      <c r="ZX1076" s="139"/>
      <c r="ZY1076" s="135"/>
      <c r="ZZ1076" s="135"/>
    </row>
    <row r="1077" spans="651:702">
      <c r="YA1077" s="135" t="str">
        <f>IF(YC1077 &lt;&gt; "", (COUNTIF($YC$212:YC1077,YC1077)&amp;"_"&amp;YC1077),"")</f>
        <v/>
      </c>
      <c r="YB1077" s="136" t="str">
        <f>IFERROR(IF(Purchase!A867 &lt;&gt;"",Purchase!A867,""),"")</f>
        <v/>
      </c>
      <c r="YC1077" s="137" t="str">
        <f>IFERROR(IF(Purchase!B867 &lt;&gt;"",Purchase!B867,""),"")</f>
        <v/>
      </c>
      <c r="YD1077" s="137" t="str">
        <f>IFERROR(IF(Purchase!C867 &lt;&gt;"",Purchase!C867,""),"")</f>
        <v/>
      </c>
      <c r="YE1077" s="137" t="str">
        <f>IFERROR(IF(Purchase!D867 &lt;&gt;"",Purchase!D867,""),"")</f>
        <v/>
      </c>
      <c r="YF1077" s="137" t="str">
        <f>IFERROR(IF(Purchase!E867 &lt;&gt;"",Purchase!E867,""),"")</f>
        <v/>
      </c>
      <c r="YG1077" s="137" t="str">
        <f>IFERROR(IF(Purchase!F867 &lt;&gt;"",Purchase!F867,""),"")</f>
        <v/>
      </c>
      <c r="YH1077" s="137" t="str">
        <f>IFERROR(IF(Purchase!G867 &lt;&gt;"",Purchase!G867,""),"")</f>
        <v/>
      </c>
      <c r="YI1077" s="137" t="str">
        <f>IFERROR(IF(Purchase!H867 &lt;&gt;"",Purchase!H867,""),"")</f>
        <v/>
      </c>
      <c r="YJ1077" s="137" t="str">
        <f>IFERROR(IF(Purchase!I867 &lt;&gt;"",Purchase!I867,""),"")</f>
        <v/>
      </c>
      <c r="YK1077" s="137" t="str">
        <f>IFERROR(IF(Purchase!J867 &lt;&gt;"",Purchase!J867,""),"")</f>
        <v/>
      </c>
      <c r="YL1077" s="149" t="str">
        <f t="shared" si="40"/>
        <v/>
      </c>
      <c r="YM1077" s="135"/>
      <c r="YN1077" s="138"/>
      <c r="YO1077" s="139"/>
      <c r="YP1077" s="138"/>
      <c r="YQ1077" s="138"/>
      <c r="YR1077" s="140"/>
      <c r="YS1077" s="138"/>
      <c r="YT1077" s="138"/>
      <c r="YU1077" s="141"/>
      <c r="YV1077" s="135"/>
      <c r="YW1077" s="135"/>
      <c r="YX1077" s="135"/>
      <c r="YY1077" s="135"/>
      <c r="YZ1077" s="135"/>
      <c r="ZA1077" s="135"/>
      <c r="ZB1077" s="135"/>
      <c r="ZC1077" s="135"/>
      <c r="ZD1077" s="135" t="str">
        <f>IF(ZG1077 &lt;&gt; "",(COUNTIF($ZG$212:ZG1077,ZG1077)&amp;"_"&amp;ZG1077),"")</f>
        <v/>
      </c>
      <c r="ZE1077" s="142" t="str">
        <f>IFERROR(IF(Sale!A868 &lt;&gt; "", Sale!A868, ""), "")</f>
        <v/>
      </c>
      <c r="ZF1077" s="135" t="str">
        <f>IFERROR(IF(Sale!B868 &lt;&gt; "", Sale!B868, ""), "")</f>
        <v/>
      </c>
      <c r="ZG1077" s="135" t="str">
        <f>IFERROR(IF(Sale!C868 &lt;&gt; "", Sale!C868, ""), "")</f>
        <v/>
      </c>
      <c r="ZH1077" s="135" t="str">
        <f>IFERROR(IF(Sale!D868 &lt;&gt; "", Sale!D868, ""), "")</f>
        <v/>
      </c>
      <c r="ZI1077" s="135" t="str">
        <f>IFERROR(IF(Sale!E868 &lt;&gt; "", Sale!E868, ""), "")</f>
        <v/>
      </c>
      <c r="ZJ1077" s="135" t="str">
        <f>IFERROR(IF(Sale!F868 &lt;&gt; "", Sale!F868, ""), "")</f>
        <v/>
      </c>
      <c r="ZK1077" s="135" t="str">
        <f>IFERROR(IF(Sale!G868 &lt;&gt; "", Sale!G868, ""), "")</f>
        <v/>
      </c>
      <c r="ZL1077" s="135" t="str">
        <f>IFERROR(IF(Sale!H868 &lt;&gt; "", Sale!H868, ""), "")</f>
        <v/>
      </c>
      <c r="ZM1077" s="135" t="str">
        <f>IFERROR(IF(Sale!I868 &lt;&gt; "", Sale!I868, ""), "")</f>
        <v/>
      </c>
      <c r="ZN1077" s="135" t="str">
        <f>IFERROR(IF(Sale!J868 &lt;&gt; "", Sale!J868, ""), "")</f>
        <v/>
      </c>
      <c r="ZO1077" s="135" t="str">
        <f>IFERROR(IF(Sale!K868 &lt;&gt; "", Sale!K868, ""), "")</f>
        <v/>
      </c>
      <c r="ZP1077" s="135" t="str">
        <f>IFERROR(IF(Sale!L868 &lt;&gt; "", Sale!L868, ""), "")</f>
        <v/>
      </c>
      <c r="ZQ1077" s="135" t="str">
        <f>IFERROR(IF(Sale!M868 &lt;&gt; "", Sale!M868, ""), "")</f>
        <v/>
      </c>
      <c r="ZR1077" s="135" t="str">
        <f>IFERROR(IF(Sale!N868 &lt;&gt; "", Sale!N868, ""), "")</f>
        <v/>
      </c>
      <c r="ZS1077" s="135" t="str">
        <f>IFERROR(IF(Sale!O868 &lt;&gt; "", Sale!O868, ""), "")</f>
        <v/>
      </c>
      <c r="ZT1077" s="135"/>
      <c r="ZU1077" s="135"/>
      <c r="ZV1077" s="135"/>
      <c r="ZW1077" s="135"/>
      <c r="ZX1077" s="139"/>
      <c r="ZY1077" s="135"/>
      <c r="ZZ1077" s="135"/>
    </row>
    <row r="1078" spans="651:702">
      <c r="YA1078" s="135" t="str">
        <f>IF(YC1078 &lt;&gt; "", (COUNTIF($YC$212:YC1078,YC1078)&amp;"_"&amp;YC1078),"")</f>
        <v/>
      </c>
      <c r="YB1078" s="136" t="str">
        <f>IFERROR(IF(Purchase!A868 &lt;&gt;"",Purchase!A868,""),"")</f>
        <v/>
      </c>
      <c r="YC1078" s="137" t="str">
        <f>IFERROR(IF(Purchase!B868 &lt;&gt;"",Purchase!B868,""),"")</f>
        <v/>
      </c>
      <c r="YD1078" s="137" t="str">
        <f>IFERROR(IF(Purchase!C868 &lt;&gt;"",Purchase!C868,""),"")</f>
        <v/>
      </c>
      <c r="YE1078" s="137" t="str">
        <f>IFERROR(IF(Purchase!D868 &lt;&gt;"",Purchase!D868,""),"")</f>
        <v/>
      </c>
      <c r="YF1078" s="137" t="str">
        <f>IFERROR(IF(Purchase!E868 &lt;&gt;"",Purchase!E868,""),"")</f>
        <v/>
      </c>
      <c r="YG1078" s="137" t="str">
        <f>IFERROR(IF(Purchase!F868 &lt;&gt;"",Purchase!F868,""),"")</f>
        <v/>
      </c>
      <c r="YH1078" s="137" t="str">
        <f>IFERROR(IF(Purchase!G868 &lt;&gt;"",Purchase!G868,""),"")</f>
        <v/>
      </c>
      <c r="YI1078" s="137" t="str">
        <f>IFERROR(IF(Purchase!H868 &lt;&gt;"",Purchase!H868,""),"")</f>
        <v/>
      </c>
      <c r="YJ1078" s="137" t="str">
        <f>IFERROR(IF(Purchase!I868 &lt;&gt;"",Purchase!I868,""),"")</f>
        <v/>
      </c>
      <c r="YK1078" s="137" t="str">
        <f>IFERROR(IF(Purchase!J868 &lt;&gt;"",Purchase!J868,""),"")</f>
        <v/>
      </c>
      <c r="YL1078" s="149" t="str">
        <f t="shared" si="40"/>
        <v/>
      </c>
      <c r="YM1078" s="135"/>
      <c r="YN1078" s="138"/>
      <c r="YO1078" s="139"/>
      <c r="YP1078" s="138"/>
      <c r="YQ1078" s="138"/>
      <c r="YR1078" s="140"/>
      <c r="YS1078" s="138"/>
      <c r="YT1078" s="138"/>
      <c r="YU1078" s="141"/>
      <c r="YV1078" s="135"/>
      <c r="YW1078" s="135"/>
      <c r="YX1078" s="135"/>
      <c r="YY1078" s="135"/>
      <c r="YZ1078" s="135"/>
      <c r="ZA1078" s="135"/>
      <c r="ZB1078" s="135"/>
      <c r="ZC1078" s="135"/>
      <c r="ZD1078" s="135" t="str">
        <f>IF(ZG1078 &lt;&gt; "",(COUNTIF($ZG$212:ZG1078,ZG1078)&amp;"_"&amp;ZG1078),"")</f>
        <v/>
      </c>
      <c r="ZE1078" s="142" t="str">
        <f>IFERROR(IF(Sale!A869 &lt;&gt; "", Sale!A869, ""), "")</f>
        <v/>
      </c>
      <c r="ZF1078" s="135" t="str">
        <f>IFERROR(IF(Sale!B869 &lt;&gt; "", Sale!B869, ""), "")</f>
        <v/>
      </c>
      <c r="ZG1078" s="135" t="str">
        <f>IFERROR(IF(Sale!C869 &lt;&gt; "", Sale!C869, ""), "")</f>
        <v/>
      </c>
      <c r="ZH1078" s="135" t="str">
        <f>IFERROR(IF(Sale!D869 &lt;&gt; "", Sale!D869, ""), "")</f>
        <v/>
      </c>
      <c r="ZI1078" s="135" t="str">
        <f>IFERROR(IF(Sale!E869 &lt;&gt; "", Sale!E869, ""), "")</f>
        <v/>
      </c>
      <c r="ZJ1078" s="135" t="str">
        <f>IFERROR(IF(Sale!F869 &lt;&gt; "", Sale!F869, ""), "")</f>
        <v/>
      </c>
      <c r="ZK1078" s="135" t="str">
        <f>IFERROR(IF(Sale!G869 &lt;&gt; "", Sale!G869, ""), "")</f>
        <v/>
      </c>
      <c r="ZL1078" s="135" t="str">
        <f>IFERROR(IF(Sale!H869 &lt;&gt; "", Sale!H869, ""), "")</f>
        <v/>
      </c>
      <c r="ZM1078" s="135" t="str">
        <f>IFERROR(IF(Sale!I869 &lt;&gt; "", Sale!I869, ""), "")</f>
        <v/>
      </c>
      <c r="ZN1078" s="135" t="str">
        <f>IFERROR(IF(Sale!J869 &lt;&gt; "", Sale!J869, ""), "")</f>
        <v/>
      </c>
      <c r="ZO1078" s="135" t="str">
        <f>IFERROR(IF(Sale!K869 &lt;&gt; "", Sale!K869, ""), "")</f>
        <v/>
      </c>
      <c r="ZP1078" s="135" t="str">
        <f>IFERROR(IF(Sale!L869 &lt;&gt; "", Sale!L869, ""), "")</f>
        <v/>
      </c>
      <c r="ZQ1078" s="135" t="str">
        <f>IFERROR(IF(Sale!M869 &lt;&gt; "", Sale!M869, ""), "")</f>
        <v/>
      </c>
      <c r="ZR1078" s="135" t="str">
        <f>IFERROR(IF(Sale!N869 &lt;&gt; "", Sale!N869, ""), "")</f>
        <v/>
      </c>
      <c r="ZS1078" s="135" t="str">
        <f>IFERROR(IF(Sale!O869 &lt;&gt; "", Sale!O869, ""), "")</f>
        <v/>
      </c>
      <c r="ZT1078" s="135"/>
      <c r="ZU1078" s="135"/>
      <c r="ZV1078" s="135"/>
      <c r="ZW1078" s="135"/>
      <c r="ZX1078" s="139"/>
      <c r="ZY1078" s="135"/>
      <c r="ZZ1078" s="135"/>
    </row>
    <row r="1079" spans="651:702">
      <c r="YA1079" s="135" t="str">
        <f>IF(YC1079 &lt;&gt; "", (COUNTIF($YC$212:YC1079,YC1079)&amp;"_"&amp;YC1079),"")</f>
        <v/>
      </c>
      <c r="YB1079" s="136" t="str">
        <f>IFERROR(IF(Purchase!A869 &lt;&gt;"",Purchase!A869,""),"")</f>
        <v/>
      </c>
      <c r="YC1079" s="137" t="str">
        <f>IFERROR(IF(Purchase!B869 &lt;&gt;"",Purchase!B869,""),"")</f>
        <v/>
      </c>
      <c r="YD1079" s="137" t="str">
        <f>IFERROR(IF(Purchase!C869 &lt;&gt;"",Purchase!C869,""),"")</f>
        <v/>
      </c>
      <c r="YE1079" s="137" t="str">
        <f>IFERROR(IF(Purchase!D869 &lt;&gt;"",Purchase!D869,""),"")</f>
        <v/>
      </c>
      <c r="YF1079" s="137" t="str">
        <f>IFERROR(IF(Purchase!E869 &lt;&gt;"",Purchase!E869,""),"")</f>
        <v/>
      </c>
      <c r="YG1079" s="137" t="str">
        <f>IFERROR(IF(Purchase!F869 &lt;&gt;"",Purchase!F869,""),"")</f>
        <v/>
      </c>
      <c r="YH1079" s="137" t="str">
        <f>IFERROR(IF(Purchase!G869 &lt;&gt;"",Purchase!G869,""),"")</f>
        <v/>
      </c>
      <c r="YI1079" s="137" t="str">
        <f>IFERROR(IF(Purchase!H869 &lt;&gt;"",Purchase!H869,""),"")</f>
        <v/>
      </c>
      <c r="YJ1079" s="137" t="str">
        <f>IFERROR(IF(Purchase!I869 &lt;&gt;"",Purchase!I869,""),"")</f>
        <v/>
      </c>
      <c r="YK1079" s="137" t="str">
        <f>IFERROR(IF(Purchase!J869 &lt;&gt;"",Purchase!J869,""),"")</f>
        <v/>
      </c>
      <c r="YL1079" s="149" t="str">
        <f t="shared" si="40"/>
        <v/>
      </c>
      <c r="YM1079" s="135"/>
      <c r="YN1079" s="138"/>
      <c r="YO1079" s="139"/>
      <c r="YP1079" s="138"/>
      <c r="YQ1079" s="138"/>
      <c r="YR1079" s="140"/>
      <c r="YS1079" s="138"/>
      <c r="YT1079" s="138"/>
      <c r="YU1079" s="141"/>
      <c r="YV1079" s="135"/>
      <c r="YW1079" s="135"/>
      <c r="YX1079" s="135"/>
      <c r="YY1079" s="135"/>
      <c r="YZ1079" s="135"/>
      <c r="ZA1079" s="135"/>
      <c r="ZB1079" s="135"/>
      <c r="ZC1079" s="135"/>
      <c r="ZD1079" s="135" t="str">
        <f>IF(ZG1079 &lt;&gt; "",(COUNTIF($ZG$212:ZG1079,ZG1079)&amp;"_"&amp;ZG1079),"")</f>
        <v/>
      </c>
      <c r="ZE1079" s="142" t="str">
        <f>IFERROR(IF(Sale!A870 &lt;&gt; "", Sale!A870, ""), "")</f>
        <v/>
      </c>
      <c r="ZF1079" s="135" t="str">
        <f>IFERROR(IF(Sale!B870 &lt;&gt; "", Sale!B870, ""), "")</f>
        <v/>
      </c>
      <c r="ZG1079" s="135" t="str">
        <f>IFERROR(IF(Sale!C870 &lt;&gt; "", Sale!C870, ""), "")</f>
        <v/>
      </c>
      <c r="ZH1079" s="135" t="str">
        <f>IFERROR(IF(Sale!D870 &lt;&gt; "", Sale!D870, ""), "")</f>
        <v/>
      </c>
      <c r="ZI1079" s="135" t="str">
        <f>IFERROR(IF(Sale!E870 &lt;&gt; "", Sale!E870, ""), "")</f>
        <v/>
      </c>
      <c r="ZJ1079" s="135" t="str">
        <f>IFERROR(IF(Sale!F870 &lt;&gt; "", Sale!F870, ""), "")</f>
        <v/>
      </c>
      <c r="ZK1079" s="135" t="str">
        <f>IFERROR(IF(Sale!G870 &lt;&gt; "", Sale!G870, ""), "")</f>
        <v/>
      </c>
      <c r="ZL1079" s="135" t="str">
        <f>IFERROR(IF(Sale!H870 &lt;&gt; "", Sale!H870, ""), "")</f>
        <v/>
      </c>
      <c r="ZM1079" s="135" t="str">
        <f>IFERROR(IF(Sale!I870 &lt;&gt; "", Sale!I870, ""), "")</f>
        <v/>
      </c>
      <c r="ZN1079" s="135" t="str">
        <f>IFERROR(IF(Sale!J870 &lt;&gt; "", Sale!J870, ""), "")</f>
        <v/>
      </c>
      <c r="ZO1079" s="135" t="str">
        <f>IFERROR(IF(Sale!K870 &lt;&gt; "", Sale!K870, ""), "")</f>
        <v/>
      </c>
      <c r="ZP1079" s="135" t="str">
        <f>IFERROR(IF(Sale!L870 &lt;&gt; "", Sale!L870, ""), "")</f>
        <v/>
      </c>
      <c r="ZQ1079" s="135" t="str">
        <f>IFERROR(IF(Sale!M870 &lt;&gt; "", Sale!M870, ""), "")</f>
        <v/>
      </c>
      <c r="ZR1079" s="135" t="str">
        <f>IFERROR(IF(Sale!N870 &lt;&gt; "", Sale!N870, ""), "")</f>
        <v/>
      </c>
      <c r="ZS1079" s="135" t="str">
        <f>IFERROR(IF(Sale!O870 &lt;&gt; "", Sale!O870, ""), "")</f>
        <v/>
      </c>
      <c r="ZT1079" s="135"/>
      <c r="ZU1079" s="135"/>
      <c r="ZV1079" s="135"/>
      <c r="ZW1079" s="135"/>
      <c r="ZX1079" s="139"/>
      <c r="ZY1079" s="135"/>
      <c r="ZZ1079" s="135"/>
    </row>
    <row r="1080" spans="651:702">
      <c r="YA1080" s="135" t="str">
        <f>IF(YC1080 &lt;&gt; "", (COUNTIF($YC$212:YC1080,YC1080)&amp;"_"&amp;YC1080),"")</f>
        <v/>
      </c>
      <c r="YB1080" s="136" t="str">
        <f>IFERROR(IF(Purchase!A870 &lt;&gt;"",Purchase!A870,""),"")</f>
        <v/>
      </c>
      <c r="YC1080" s="137" t="str">
        <f>IFERROR(IF(Purchase!B870 &lt;&gt;"",Purchase!B870,""),"")</f>
        <v/>
      </c>
      <c r="YD1080" s="137" t="str">
        <f>IFERROR(IF(Purchase!C870 &lt;&gt;"",Purchase!C870,""),"")</f>
        <v/>
      </c>
      <c r="YE1080" s="137" t="str">
        <f>IFERROR(IF(Purchase!D870 &lt;&gt;"",Purchase!D870,""),"")</f>
        <v/>
      </c>
      <c r="YF1080" s="137" t="str">
        <f>IFERROR(IF(Purchase!E870 &lt;&gt;"",Purchase!E870,""),"")</f>
        <v/>
      </c>
      <c r="YG1080" s="137" t="str">
        <f>IFERROR(IF(Purchase!F870 &lt;&gt;"",Purchase!F870,""),"")</f>
        <v/>
      </c>
      <c r="YH1080" s="137" t="str">
        <f>IFERROR(IF(Purchase!G870 &lt;&gt;"",Purchase!G870,""),"")</f>
        <v/>
      </c>
      <c r="YI1080" s="137" t="str">
        <f>IFERROR(IF(Purchase!H870 &lt;&gt;"",Purchase!H870,""),"")</f>
        <v/>
      </c>
      <c r="YJ1080" s="137" t="str">
        <f>IFERROR(IF(Purchase!I870 &lt;&gt;"",Purchase!I870,""),"")</f>
        <v/>
      </c>
      <c r="YK1080" s="137" t="str">
        <f>IFERROR(IF(Purchase!J870 &lt;&gt;"",Purchase!J870,""),"")</f>
        <v/>
      </c>
      <c r="YL1080" s="149" t="str">
        <f t="shared" si="40"/>
        <v/>
      </c>
      <c r="YM1080" s="135"/>
      <c r="YN1080" s="138"/>
      <c r="YO1080" s="139"/>
      <c r="YP1080" s="138"/>
      <c r="YQ1080" s="138"/>
      <c r="YR1080" s="140"/>
      <c r="YS1080" s="138"/>
      <c r="YT1080" s="138"/>
      <c r="YU1080" s="141"/>
      <c r="YV1080" s="135"/>
      <c r="YW1080" s="135"/>
      <c r="YX1080" s="135"/>
      <c r="YY1080" s="135"/>
      <c r="YZ1080" s="135"/>
      <c r="ZA1080" s="135"/>
      <c r="ZB1080" s="135"/>
      <c r="ZC1080" s="135"/>
      <c r="ZD1080" s="135" t="str">
        <f>IF(ZG1080 &lt;&gt; "",(COUNTIF($ZG$212:ZG1080,ZG1080)&amp;"_"&amp;ZG1080),"")</f>
        <v/>
      </c>
      <c r="ZE1080" s="142" t="str">
        <f>IFERROR(IF(Sale!A871 &lt;&gt; "", Sale!A871, ""), "")</f>
        <v/>
      </c>
      <c r="ZF1080" s="135" t="str">
        <f>IFERROR(IF(Sale!B871 &lt;&gt; "", Sale!B871, ""), "")</f>
        <v/>
      </c>
      <c r="ZG1080" s="135" t="str">
        <f>IFERROR(IF(Sale!C871 &lt;&gt; "", Sale!C871, ""), "")</f>
        <v/>
      </c>
      <c r="ZH1080" s="135" t="str">
        <f>IFERROR(IF(Sale!D871 &lt;&gt; "", Sale!D871, ""), "")</f>
        <v/>
      </c>
      <c r="ZI1080" s="135" t="str">
        <f>IFERROR(IF(Sale!E871 &lt;&gt; "", Sale!E871, ""), "")</f>
        <v/>
      </c>
      <c r="ZJ1080" s="135" t="str">
        <f>IFERROR(IF(Sale!F871 &lt;&gt; "", Sale!F871, ""), "")</f>
        <v/>
      </c>
      <c r="ZK1080" s="135" t="str">
        <f>IFERROR(IF(Sale!G871 &lt;&gt; "", Sale!G871, ""), "")</f>
        <v/>
      </c>
      <c r="ZL1080" s="135" t="str">
        <f>IFERROR(IF(Sale!H871 &lt;&gt; "", Sale!H871, ""), "")</f>
        <v/>
      </c>
      <c r="ZM1080" s="135" t="str">
        <f>IFERROR(IF(Sale!I871 &lt;&gt; "", Sale!I871, ""), "")</f>
        <v/>
      </c>
      <c r="ZN1080" s="135" t="str">
        <f>IFERROR(IF(Sale!J871 &lt;&gt; "", Sale!J871, ""), "")</f>
        <v/>
      </c>
      <c r="ZO1080" s="135" t="str">
        <f>IFERROR(IF(Sale!K871 &lt;&gt; "", Sale!K871, ""), "")</f>
        <v/>
      </c>
      <c r="ZP1080" s="135" t="str">
        <f>IFERROR(IF(Sale!L871 &lt;&gt; "", Sale!L871, ""), "")</f>
        <v/>
      </c>
      <c r="ZQ1080" s="135" t="str">
        <f>IFERROR(IF(Sale!M871 &lt;&gt; "", Sale!M871, ""), "")</f>
        <v/>
      </c>
      <c r="ZR1080" s="135" t="str">
        <f>IFERROR(IF(Sale!N871 &lt;&gt; "", Sale!N871, ""), "")</f>
        <v/>
      </c>
      <c r="ZS1080" s="135" t="str">
        <f>IFERROR(IF(Sale!O871 &lt;&gt; "", Sale!O871, ""), "")</f>
        <v/>
      </c>
      <c r="ZT1080" s="135"/>
      <c r="ZU1080" s="135"/>
      <c r="ZV1080" s="135"/>
      <c r="ZW1080" s="135"/>
      <c r="ZX1080" s="139"/>
      <c r="ZY1080" s="135"/>
      <c r="ZZ1080" s="135"/>
    </row>
    <row r="1081" spans="651:702">
      <c r="YA1081" s="135" t="str">
        <f>IF(YC1081 &lt;&gt; "", (COUNTIF($YC$212:YC1081,YC1081)&amp;"_"&amp;YC1081),"")</f>
        <v/>
      </c>
      <c r="YB1081" s="136" t="str">
        <f>IFERROR(IF(Purchase!A871 &lt;&gt;"",Purchase!A871,""),"")</f>
        <v/>
      </c>
      <c r="YC1081" s="137" t="str">
        <f>IFERROR(IF(Purchase!B871 &lt;&gt;"",Purchase!B871,""),"")</f>
        <v/>
      </c>
      <c r="YD1081" s="137" t="str">
        <f>IFERROR(IF(Purchase!C871 &lt;&gt;"",Purchase!C871,""),"")</f>
        <v/>
      </c>
      <c r="YE1081" s="137" t="str">
        <f>IFERROR(IF(Purchase!D871 &lt;&gt;"",Purchase!D871,""),"")</f>
        <v/>
      </c>
      <c r="YF1081" s="137" t="str">
        <f>IFERROR(IF(Purchase!E871 &lt;&gt;"",Purchase!E871,""),"")</f>
        <v/>
      </c>
      <c r="YG1081" s="137" t="str">
        <f>IFERROR(IF(Purchase!F871 &lt;&gt;"",Purchase!F871,""),"")</f>
        <v/>
      </c>
      <c r="YH1081" s="137" t="str">
        <f>IFERROR(IF(Purchase!G871 &lt;&gt;"",Purchase!G871,""),"")</f>
        <v/>
      </c>
      <c r="YI1081" s="137" t="str">
        <f>IFERROR(IF(Purchase!H871 &lt;&gt;"",Purchase!H871,""),"")</f>
        <v/>
      </c>
      <c r="YJ1081" s="137" t="str">
        <f>IFERROR(IF(Purchase!I871 &lt;&gt;"",Purchase!I871,""),"")</f>
        <v/>
      </c>
      <c r="YK1081" s="137" t="str">
        <f>IFERROR(IF(Purchase!J871 &lt;&gt;"",Purchase!J871,""),"")</f>
        <v/>
      </c>
      <c r="YL1081" s="149" t="str">
        <f t="shared" si="40"/>
        <v/>
      </c>
      <c r="YM1081" s="135"/>
      <c r="YN1081" s="138"/>
      <c r="YO1081" s="139"/>
      <c r="YP1081" s="138"/>
      <c r="YQ1081" s="138"/>
      <c r="YR1081" s="140"/>
      <c r="YS1081" s="138"/>
      <c r="YT1081" s="138"/>
      <c r="YU1081" s="141"/>
      <c r="YV1081" s="135"/>
      <c r="YW1081" s="135"/>
      <c r="YX1081" s="135"/>
      <c r="YY1081" s="135"/>
      <c r="YZ1081" s="135"/>
      <c r="ZA1081" s="135"/>
      <c r="ZB1081" s="135"/>
      <c r="ZC1081" s="135"/>
      <c r="ZD1081" s="135" t="str">
        <f>IF(ZG1081 &lt;&gt; "",(COUNTIF($ZG$212:ZG1081,ZG1081)&amp;"_"&amp;ZG1081),"")</f>
        <v/>
      </c>
      <c r="ZE1081" s="142" t="str">
        <f>IFERROR(IF(Sale!A872 &lt;&gt; "", Sale!A872, ""), "")</f>
        <v/>
      </c>
      <c r="ZF1081" s="135" t="str">
        <f>IFERROR(IF(Sale!B872 &lt;&gt; "", Sale!B872, ""), "")</f>
        <v/>
      </c>
      <c r="ZG1081" s="135" t="str">
        <f>IFERROR(IF(Sale!C872 &lt;&gt; "", Sale!C872, ""), "")</f>
        <v/>
      </c>
      <c r="ZH1081" s="135" t="str">
        <f>IFERROR(IF(Sale!D872 &lt;&gt; "", Sale!D872, ""), "")</f>
        <v/>
      </c>
      <c r="ZI1081" s="135" t="str">
        <f>IFERROR(IF(Sale!E872 &lt;&gt; "", Sale!E872, ""), "")</f>
        <v/>
      </c>
      <c r="ZJ1081" s="135" t="str">
        <f>IFERROR(IF(Sale!F872 &lt;&gt; "", Sale!F872, ""), "")</f>
        <v/>
      </c>
      <c r="ZK1081" s="135" t="str">
        <f>IFERROR(IF(Sale!G872 &lt;&gt; "", Sale!G872, ""), "")</f>
        <v/>
      </c>
      <c r="ZL1081" s="135" t="str">
        <f>IFERROR(IF(Sale!H872 &lt;&gt; "", Sale!H872, ""), "")</f>
        <v/>
      </c>
      <c r="ZM1081" s="135" t="str">
        <f>IFERROR(IF(Sale!I872 &lt;&gt; "", Sale!I872, ""), "")</f>
        <v/>
      </c>
      <c r="ZN1081" s="135" t="str">
        <f>IFERROR(IF(Sale!J872 &lt;&gt; "", Sale!J872, ""), "")</f>
        <v/>
      </c>
      <c r="ZO1081" s="135" t="str">
        <f>IFERROR(IF(Sale!K872 &lt;&gt; "", Sale!K872, ""), "")</f>
        <v/>
      </c>
      <c r="ZP1081" s="135" t="str">
        <f>IFERROR(IF(Sale!L872 &lt;&gt; "", Sale!L872, ""), "")</f>
        <v/>
      </c>
      <c r="ZQ1081" s="135" t="str">
        <f>IFERROR(IF(Sale!M872 &lt;&gt; "", Sale!M872, ""), "")</f>
        <v/>
      </c>
      <c r="ZR1081" s="135" t="str">
        <f>IFERROR(IF(Sale!N872 &lt;&gt; "", Sale!N872, ""), "")</f>
        <v/>
      </c>
      <c r="ZS1081" s="135" t="str">
        <f>IFERROR(IF(Sale!O872 &lt;&gt; "", Sale!O872, ""), "")</f>
        <v/>
      </c>
      <c r="ZT1081" s="135"/>
      <c r="ZU1081" s="135"/>
      <c r="ZV1081" s="135"/>
      <c r="ZW1081" s="135"/>
      <c r="ZX1081" s="139"/>
      <c r="ZY1081" s="135"/>
      <c r="ZZ1081" s="135"/>
    </row>
    <row r="1082" spans="651:702">
      <c r="YA1082" s="135" t="str">
        <f>IF(YC1082 &lt;&gt; "", (COUNTIF($YC$212:YC1082,YC1082)&amp;"_"&amp;YC1082),"")</f>
        <v/>
      </c>
      <c r="YB1082" s="136" t="str">
        <f>IFERROR(IF(Purchase!A872 &lt;&gt;"",Purchase!A872,""),"")</f>
        <v/>
      </c>
      <c r="YC1082" s="137" t="str">
        <f>IFERROR(IF(Purchase!B872 &lt;&gt;"",Purchase!B872,""),"")</f>
        <v/>
      </c>
      <c r="YD1082" s="137" t="str">
        <f>IFERROR(IF(Purchase!C872 &lt;&gt;"",Purchase!C872,""),"")</f>
        <v/>
      </c>
      <c r="YE1082" s="137" t="str">
        <f>IFERROR(IF(Purchase!D872 &lt;&gt;"",Purchase!D872,""),"")</f>
        <v/>
      </c>
      <c r="YF1082" s="137" t="str">
        <f>IFERROR(IF(Purchase!E872 &lt;&gt;"",Purchase!E872,""),"")</f>
        <v/>
      </c>
      <c r="YG1082" s="137" t="str">
        <f>IFERROR(IF(Purchase!F872 &lt;&gt;"",Purchase!F872,""),"")</f>
        <v/>
      </c>
      <c r="YH1082" s="137" t="str">
        <f>IFERROR(IF(Purchase!G872 &lt;&gt;"",Purchase!G872,""),"")</f>
        <v/>
      </c>
      <c r="YI1082" s="137" t="str">
        <f>IFERROR(IF(Purchase!H872 &lt;&gt;"",Purchase!H872,""),"")</f>
        <v/>
      </c>
      <c r="YJ1082" s="137" t="str">
        <f>IFERROR(IF(Purchase!I872 &lt;&gt;"",Purchase!I872,""),"")</f>
        <v/>
      </c>
      <c r="YK1082" s="137" t="str">
        <f>IFERROR(IF(Purchase!J872 &lt;&gt;"",Purchase!J872,""),"")</f>
        <v/>
      </c>
      <c r="YL1082" s="149" t="str">
        <f t="shared" si="40"/>
        <v/>
      </c>
      <c r="YM1082" s="135"/>
      <c r="YN1082" s="138"/>
      <c r="YO1082" s="139"/>
      <c r="YP1082" s="138"/>
      <c r="YQ1082" s="138"/>
      <c r="YR1082" s="140"/>
      <c r="YS1082" s="138"/>
      <c r="YT1082" s="138"/>
      <c r="YU1082" s="141"/>
      <c r="YV1082" s="135"/>
      <c r="YW1082" s="135"/>
      <c r="YX1082" s="135"/>
      <c r="YY1082" s="135"/>
      <c r="YZ1082" s="135"/>
      <c r="ZA1082" s="135"/>
      <c r="ZB1082" s="135"/>
      <c r="ZC1082" s="135"/>
      <c r="ZD1082" s="135" t="str">
        <f>IF(ZG1082 &lt;&gt; "",(COUNTIF($ZG$212:ZG1082,ZG1082)&amp;"_"&amp;ZG1082),"")</f>
        <v/>
      </c>
      <c r="ZE1082" s="142" t="str">
        <f>IFERROR(IF(Sale!A873 &lt;&gt; "", Sale!A873, ""), "")</f>
        <v/>
      </c>
      <c r="ZF1082" s="135" t="str">
        <f>IFERROR(IF(Sale!B873 &lt;&gt; "", Sale!B873, ""), "")</f>
        <v/>
      </c>
      <c r="ZG1082" s="135" t="str">
        <f>IFERROR(IF(Sale!C873 &lt;&gt; "", Sale!C873, ""), "")</f>
        <v/>
      </c>
      <c r="ZH1082" s="135" t="str">
        <f>IFERROR(IF(Sale!D873 &lt;&gt; "", Sale!D873, ""), "")</f>
        <v/>
      </c>
      <c r="ZI1082" s="135" t="str">
        <f>IFERROR(IF(Sale!E873 &lt;&gt; "", Sale!E873, ""), "")</f>
        <v/>
      </c>
      <c r="ZJ1082" s="135" t="str">
        <f>IFERROR(IF(Sale!F873 &lt;&gt; "", Sale!F873, ""), "")</f>
        <v/>
      </c>
      <c r="ZK1082" s="135" t="str">
        <f>IFERROR(IF(Sale!G873 &lt;&gt; "", Sale!G873, ""), "")</f>
        <v/>
      </c>
      <c r="ZL1082" s="135" t="str">
        <f>IFERROR(IF(Sale!H873 &lt;&gt; "", Sale!H873, ""), "")</f>
        <v/>
      </c>
      <c r="ZM1082" s="135" t="str">
        <f>IFERROR(IF(Sale!I873 &lt;&gt; "", Sale!I873, ""), "")</f>
        <v/>
      </c>
      <c r="ZN1082" s="135" t="str">
        <f>IFERROR(IF(Sale!J873 &lt;&gt; "", Sale!J873, ""), "")</f>
        <v/>
      </c>
      <c r="ZO1082" s="135" t="str">
        <f>IFERROR(IF(Sale!K873 &lt;&gt; "", Sale!K873, ""), "")</f>
        <v/>
      </c>
      <c r="ZP1082" s="135" t="str">
        <f>IFERROR(IF(Sale!L873 &lt;&gt; "", Sale!L873, ""), "")</f>
        <v/>
      </c>
      <c r="ZQ1082" s="135" t="str">
        <f>IFERROR(IF(Sale!M873 &lt;&gt; "", Sale!M873, ""), "")</f>
        <v/>
      </c>
      <c r="ZR1082" s="135" t="str">
        <f>IFERROR(IF(Sale!N873 &lt;&gt; "", Sale!N873, ""), "")</f>
        <v/>
      </c>
      <c r="ZS1082" s="135" t="str">
        <f>IFERROR(IF(Sale!O873 &lt;&gt; "", Sale!O873, ""), "")</f>
        <v/>
      </c>
      <c r="ZT1082" s="135"/>
      <c r="ZU1082" s="135"/>
      <c r="ZV1082" s="135"/>
      <c r="ZW1082" s="135"/>
      <c r="ZX1082" s="139"/>
      <c r="ZY1082" s="135"/>
      <c r="ZZ1082" s="135"/>
    </row>
    <row r="1083" spans="651:702">
      <c r="YA1083" s="135" t="str">
        <f>IF(YC1083 &lt;&gt; "", (COUNTIF($YC$212:YC1083,YC1083)&amp;"_"&amp;YC1083),"")</f>
        <v/>
      </c>
      <c r="YB1083" s="136" t="str">
        <f>IFERROR(IF(Purchase!A873 &lt;&gt;"",Purchase!A873,""),"")</f>
        <v/>
      </c>
      <c r="YC1083" s="137" t="str">
        <f>IFERROR(IF(Purchase!B873 &lt;&gt;"",Purchase!B873,""),"")</f>
        <v/>
      </c>
      <c r="YD1083" s="137" t="str">
        <f>IFERROR(IF(Purchase!C873 &lt;&gt;"",Purchase!C873,""),"")</f>
        <v/>
      </c>
      <c r="YE1083" s="137" t="str">
        <f>IFERROR(IF(Purchase!D873 &lt;&gt;"",Purchase!D873,""),"")</f>
        <v/>
      </c>
      <c r="YF1083" s="137" t="str">
        <f>IFERROR(IF(Purchase!E873 &lt;&gt;"",Purchase!E873,""),"")</f>
        <v/>
      </c>
      <c r="YG1083" s="137" t="str">
        <f>IFERROR(IF(Purchase!F873 &lt;&gt;"",Purchase!F873,""),"")</f>
        <v/>
      </c>
      <c r="YH1083" s="137" t="str">
        <f>IFERROR(IF(Purchase!G873 &lt;&gt;"",Purchase!G873,""),"")</f>
        <v/>
      </c>
      <c r="YI1083" s="137" t="str">
        <f>IFERROR(IF(Purchase!H873 &lt;&gt;"",Purchase!H873,""),"")</f>
        <v/>
      </c>
      <c r="YJ1083" s="137" t="str">
        <f>IFERROR(IF(Purchase!I873 &lt;&gt;"",Purchase!I873,""),"")</f>
        <v/>
      </c>
      <c r="YK1083" s="137" t="str">
        <f>IFERROR(IF(Purchase!J873 &lt;&gt;"",Purchase!J873,""),"")</f>
        <v/>
      </c>
      <c r="YL1083" s="149" t="str">
        <f t="shared" si="40"/>
        <v/>
      </c>
      <c r="YM1083" s="135"/>
      <c r="YN1083" s="138"/>
      <c r="YO1083" s="139"/>
      <c r="YP1083" s="138"/>
      <c r="YQ1083" s="138"/>
      <c r="YR1083" s="140"/>
      <c r="YS1083" s="138"/>
      <c r="YT1083" s="138"/>
      <c r="YU1083" s="141"/>
      <c r="YV1083" s="135"/>
      <c r="YW1083" s="135"/>
      <c r="YX1083" s="135"/>
      <c r="YY1083" s="135"/>
      <c r="YZ1083" s="135"/>
      <c r="ZA1083" s="135"/>
      <c r="ZB1083" s="135"/>
      <c r="ZC1083" s="135"/>
      <c r="ZD1083" s="135" t="str">
        <f>IF(ZG1083 &lt;&gt; "",(COUNTIF($ZG$212:ZG1083,ZG1083)&amp;"_"&amp;ZG1083),"")</f>
        <v/>
      </c>
      <c r="ZE1083" s="142" t="str">
        <f>IFERROR(IF(Sale!A874 &lt;&gt; "", Sale!A874, ""), "")</f>
        <v/>
      </c>
      <c r="ZF1083" s="135" t="str">
        <f>IFERROR(IF(Sale!B874 &lt;&gt; "", Sale!B874, ""), "")</f>
        <v/>
      </c>
      <c r="ZG1083" s="135" t="str">
        <f>IFERROR(IF(Sale!C874 &lt;&gt; "", Sale!C874, ""), "")</f>
        <v/>
      </c>
      <c r="ZH1083" s="135" t="str">
        <f>IFERROR(IF(Sale!D874 &lt;&gt; "", Sale!D874, ""), "")</f>
        <v/>
      </c>
      <c r="ZI1083" s="135" t="str">
        <f>IFERROR(IF(Sale!E874 &lt;&gt; "", Sale!E874, ""), "")</f>
        <v/>
      </c>
      <c r="ZJ1083" s="135" t="str">
        <f>IFERROR(IF(Sale!F874 &lt;&gt; "", Sale!F874, ""), "")</f>
        <v/>
      </c>
      <c r="ZK1083" s="135" t="str">
        <f>IFERROR(IF(Sale!G874 &lt;&gt; "", Sale!G874, ""), "")</f>
        <v/>
      </c>
      <c r="ZL1083" s="135" t="str">
        <f>IFERROR(IF(Sale!H874 &lt;&gt; "", Sale!H874, ""), "")</f>
        <v/>
      </c>
      <c r="ZM1083" s="135" t="str">
        <f>IFERROR(IF(Sale!I874 &lt;&gt; "", Sale!I874, ""), "")</f>
        <v/>
      </c>
      <c r="ZN1083" s="135" t="str">
        <f>IFERROR(IF(Sale!J874 &lt;&gt; "", Sale!J874, ""), "")</f>
        <v/>
      </c>
      <c r="ZO1083" s="135" t="str">
        <f>IFERROR(IF(Sale!K874 &lt;&gt; "", Sale!K874, ""), "")</f>
        <v/>
      </c>
      <c r="ZP1083" s="135" t="str">
        <f>IFERROR(IF(Sale!L874 &lt;&gt; "", Sale!L874, ""), "")</f>
        <v/>
      </c>
      <c r="ZQ1083" s="135" t="str">
        <f>IFERROR(IF(Sale!M874 &lt;&gt; "", Sale!M874, ""), "")</f>
        <v/>
      </c>
      <c r="ZR1083" s="135" t="str">
        <f>IFERROR(IF(Sale!N874 &lt;&gt; "", Sale!N874, ""), "")</f>
        <v/>
      </c>
      <c r="ZS1083" s="135" t="str">
        <f>IFERROR(IF(Sale!O874 &lt;&gt; "", Sale!O874, ""), "")</f>
        <v/>
      </c>
      <c r="ZT1083" s="135"/>
      <c r="ZU1083" s="135"/>
      <c r="ZV1083" s="135"/>
      <c r="ZW1083" s="135"/>
      <c r="ZX1083" s="139"/>
      <c r="ZY1083" s="135"/>
      <c r="ZZ1083" s="135"/>
    </row>
    <row r="1084" spans="651:702">
      <c r="YA1084" s="135" t="str">
        <f>IF(YC1084 &lt;&gt; "", (COUNTIF($YC$212:YC1084,YC1084)&amp;"_"&amp;YC1084),"")</f>
        <v/>
      </c>
      <c r="YB1084" s="136" t="str">
        <f>IFERROR(IF(Purchase!A874 &lt;&gt;"",Purchase!A874,""),"")</f>
        <v/>
      </c>
      <c r="YC1084" s="137" t="str">
        <f>IFERROR(IF(Purchase!B874 &lt;&gt;"",Purchase!B874,""),"")</f>
        <v/>
      </c>
      <c r="YD1084" s="137" t="str">
        <f>IFERROR(IF(Purchase!C874 &lt;&gt;"",Purchase!C874,""),"")</f>
        <v/>
      </c>
      <c r="YE1084" s="137" t="str">
        <f>IFERROR(IF(Purchase!D874 &lt;&gt;"",Purchase!D874,""),"")</f>
        <v/>
      </c>
      <c r="YF1084" s="137" t="str">
        <f>IFERROR(IF(Purchase!E874 &lt;&gt;"",Purchase!E874,""),"")</f>
        <v/>
      </c>
      <c r="YG1084" s="137" t="str">
        <f>IFERROR(IF(Purchase!F874 &lt;&gt;"",Purchase!F874,""),"")</f>
        <v/>
      </c>
      <c r="YH1084" s="137" t="str">
        <f>IFERROR(IF(Purchase!G874 &lt;&gt;"",Purchase!G874,""),"")</f>
        <v/>
      </c>
      <c r="YI1084" s="137" t="str">
        <f>IFERROR(IF(Purchase!H874 &lt;&gt;"",Purchase!H874,""),"")</f>
        <v/>
      </c>
      <c r="YJ1084" s="137" t="str">
        <f>IFERROR(IF(Purchase!I874 &lt;&gt;"",Purchase!I874,""),"")</f>
        <v/>
      </c>
      <c r="YK1084" s="137" t="str">
        <f>IFERROR(IF(Purchase!J874 &lt;&gt;"",Purchase!J874,""),"")</f>
        <v/>
      </c>
      <c r="YL1084" s="149" t="str">
        <f t="shared" si="40"/>
        <v/>
      </c>
      <c r="YM1084" s="135"/>
      <c r="YN1084" s="138"/>
      <c r="YO1084" s="139"/>
      <c r="YP1084" s="138"/>
      <c r="YQ1084" s="138"/>
      <c r="YR1084" s="140"/>
      <c r="YS1084" s="138"/>
      <c r="YT1084" s="138"/>
      <c r="YU1084" s="141"/>
      <c r="YV1084" s="135"/>
      <c r="YW1084" s="135"/>
      <c r="YX1084" s="135"/>
      <c r="YY1084" s="135"/>
      <c r="YZ1084" s="135"/>
      <c r="ZA1084" s="135"/>
      <c r="ZB1084" s="135"/>
      <c r="ZC1084" s="135"/>
      <c r="ZD1084" s="135" t="str">
        <f>IF(ZG1084 &lt;&gt; "",(COUNTIF($ZG$212:ZG1084,ZG1084)&amp;"_"&amp;ZG1084),"")</f>
        <v/>
      </c>
      <c r="ZE1084" s="142" t="str">
        <f>IFERROR(IF(Sale!A875 &lt;&gt; "", Sale!A875, ""), "")</f>
        <v/>
      </c>
      <c r="ZF1084" s="135" t="str">
        <f>IFERROR(IF(Sale!B875 &lt;&gt; "", Sale!B875, ""), "")</f>
        <v/>
      </c>
      <c r="ZG1084" s="135" t="str">
        <f>IFERROR(IF(Sale!C875 &lt;&gt; "", Sale!C875, ""), "")</f>
        <v/>
      </c>
      <c r="ZH1084" s="135" t="str">
        <f>IFERROR(IF(Sale!D875 &lt;&gt; "", Sale!D875, ""), "")</f>
        <v/>
      </c>
      <c r="ZI1084" s="135" t="str">
        <f>IFERROR(IF(Sale!E875 &lt;&gt; "", Sale!E875, ""), "")</f>
        <v/>
      </c>
      <c r="ZJ1084" s="135" t="str">
        <f>IFERROR(IF(Sale!F875 &lt;&gt; "", Sale!F875, ""), "")</f>
        <v/>
      </c>
      <c r="ZK1084" s="135" t="str">
        <f>IFERROR(IF(Sale!G875 &lt;&gt; "", Sale!G875, ""), "")</f>
        <v/>
      </c>
      <c r="ZL1084" s="135" t="str">
        <f>IFERROR(IF(Sale!H875 &lt;&gt; "", Sale!H875, ""), "")</f>
        <v/>
      </c>
      <c r="ZM1084" s="135" t="str">
        <f>IFERROR(IF(Sale!I875 &lt;&gt; "", Sale!I875, ""), "")</f>
        <v/>
      </c>
      <c r="ZN1084" s="135" t="str">
        <f>IFERROR(IF(Sale!J875 &lt;&gt; "", Sale!J875, ""), "")</f>
        <v/>
      </c>
      <c r="ZO1084" s="135" t="str">
        <f>IFERROR(IF(Sale!K875 &lt;&gt; "", Sale!K875, ""), "")</f>
        <v/>
      </c>
      <c r="ZP1084" s="135" t="str">
        <f>IFERROR(IF(Sale!L875 &lt;&gt; "", Sale!L875, ""), "")</f>
        <v/>
      </c>
      <c r="ZQ1084" s="135" t="str">
        <f>IFERROR(IF(Sale!M875 &lt;&gt; "", Sale!M875, ""), "")</f>
        <v/>
      </c>
      <c r="ZR1084" s="135" t="str">
        <f>IFERROR(IF(Sale!N875 &lt;&gt; "", Sale!N875, ""), "")</f>
        <v/>
      </c>
      <c r="ZS1084" s="135" t="str">
        <f>IFERROR(IF(Sale!O875 &lt;&gt; "", Sale!O875, ""), "")</f>
        <v/>
      </c>
      <c r="ZT1084" s="135"/>
      <c r="ZU1084" s="135"/>
      <c r="ZV1084" s="135"/>
      <c r="ZW1084" s="135"/>
      <c r="ZX1084" s="139"/>
      <c r="ZY1084" s="135"/>
      <c r="ZZ1084" s="135"/>
    </row>
    <row r="1085" spans="651:702">
      <c r="YA1085" s="135" t="str">
        <f>IF(YC1085 &lt;&gt; "", (COUNTIF($YC$212:YC1085,YC1085)&amp;"_"&amp;YC1085),"")</f>
        <v/>
      </c>
      <c r="YB1085" s="136" t="str">
        <f>IFERROR(IF(Purchase!A875 &lt;&gt;"",Purchase!A875,""),"")</f>
        <v/>
      </c>
      <c r="YC1085" s="137" t="str">
        <f>IFERROR(IF(Purchase!B875 &lt;&gt;"",Purchase!B875,""),"")</f>
        <v/>
      </c>
      <c r="YD1085" s="137" t="str">
        <f>IFERROR(IF(Purchase!C875 &lt;&gt;"",Purchase!C875,""),"")</f>
        <v/>
      </c>
      <c r="YE1085" s="137" t="str">
        <f>IFERROR(IF(Purchase!D875 &lt;&gt;"",Purchase!D875,""),"")</f>
        <v/>
      </c>
      <c r="YF1085" s="137" t="str">
        <f>IFERROR(IF(Purchase!E875 &lt;&gt;"",Purchase!E875,""),"")</f>
        <v/>
      </c>
      <c r="YG1085" s="137" t="str">
        <f>IFERROR(IF(Purchase!F875 &lt;&gt;"",Purchase!F875,""),"")</f>
        <v/>
      </c>
      <c r="YH1085" s="137" t="str">
        <f>IFERROR(IF(Purchase!G875 &lt;&gt;"",Purchase!G875,""),"")</f>
        <v/>
      </c>
      <c r="YI1085" s="137" t="str">
        <f>IFERROR(IF(Purchase!H875 &lt;&gt;"",Purchase!H875,""),"")</f>
        <v/>
      </c>
      <c r="YJ1085" s="137" t="str">
        <f>IFERROR(IF(Purchase!I875 &lt;&gt;"",Purchase!I875,""),"")</f>
        <v/>
      </c>
      <c r="YK1085" s="137" t="str">
        <f>IFERROR(IF(Purchase!J875 &lt;&gt;"",Purchase!J875,""),"")</f>
        <v/>
      </c>
      <c r="YL1085" s="149" t="str">
        <f t="shared" si="40"/>
        <v/>
      </c>
      <c r="YM1085" s="135"/>
      <c r="YN1085" s="138"/>
      <c r="YO1085" s="139"/>
      <c r="YP1085" s="138"/>
      <c r="YQ1085" s="138"/>
      <c r="YR1085" s="140"/>
      <c r="YS1085" s="138"/>
      <c r="YT1085" s="138"/>
      <c r="YU1085" s="141"/>
      <c r="YV1085" s="135"/>
      <c r="YW1085" s="135"/>
      <c r="YX1085" s="135"/>
      <c r="YY1085" s="135"/>
      <c r="YZ1085" s="135"/>
      <c r="ZA1085" s="135"/>
      <c r="ZB1085" s="135"/>
      <c r="ZC1085" s="135"/>
      <c r="ZD1085" s="135" t="str">
        <f>IF(ZG1085 &lt;&gt; "",(COUNTIF($ZG$212:ZG1085,ZG1085)&amp;"_"&amp;ZG1085),"")</f>
        <v/>
      </c>
      <c r="ZE1085" s="142" t="str">
        <f>IFERROR(IF(Sale!A876 &lt;&gt; "", Sale!A876, ""), "")</f>
        <v/>
      </c>
      <c r="ZF1085" s="135" t="str">
        <f>IFERROR(IF(Sale!B876 &lt;&gt; "", Sale!B876, ""), "")</f>
        <v/>
      </c>
      <c r="ZG1085" s="135" t="str">
        <f>IFERROR(IF(Sale!C876 &lt;&gt; "", Sale!C876, ""), "")</f>
        <v/>
      </c>
      <c r="ZH1085" s="135" t="str">
        <f>IFERROR(IF(Sale!D876 &lt;&gt; "", Sale!D876, ""), "")</f>
        <v/>
      </c>
      <c r="ZI1085" s="135" t="str">
        <f>IFERROR(IF(Sale!E876 &lt;&gt; "", Sale!E876, ""), "")</f>
        <v/>
      </c>
      <c r="ZJ1085" s="135" t="str">
        <f>IFERROR(IF(Sale!F876 &lt;&gt; "", Sale!F876, ""), "")</f>
        <v/>
      </c>
      <c r="ZK1085" s="135" t="str">
        <f>IFERROR(IF(Sale!G876 &lt;&gt; "", Sale!G876, ""), "")</f>
        <v/>
      </c>
      <c r="ZL1085" s="135" t="str">
        <f>IFERROR(IF(Sale!H876 &lt;&gt; "", Sale!H876, ""), "")</f>
        <v/>
      </c>
      <c r="ZM1085" s="135" t="str">
        <f>IFERROR(IF(Sale!I876 &lt;&gt; "", Sale!I876, ""), "")</f>
        <v/>
      </c>
      <c r="ZN1085" s="135" t="str">
        <f>IFERROR(IF(Sale!J876 &lt;&gt; "", Sale!J876, ""), "")</f>
        <v/>
      </c>
      <c r="ZO1085" s="135" t="str">
        <f>IFERROR(IF(Sale!K876 &lt;&gt; "", Sale!K876, ""), "")</f>
        <v/>
      </c>
      <c r="ZP1085" s="135" t="str">
        <f>IFERROR(IF(Sale!L876 &lt;&gt; "", Sale!L876, ""), "")</f>
        <v/>
      </c>
      <c r="ZQ1085" s="135" t="str">
        <f>IFERROR(IF(Sale!M876 &lt;&gt; "", Sale!M876, ""), "")</f>
        <v/>
      </c>
      <c r="ZR1085" s="135" t="str">
        <f>IFERROR(IF(Sale!N876 &lt;&gt; "", Sale!N876, ""), "")</f>
        <v/>
      </c>
      <c r="ZS1085" s="135" t="str">
        <f>IFERROR(IF(Sale!O876 &lt;&gt; "", Sale!O876, ""), "")</f>
        <v/>
      </c>
      <c r="ZT1085" s="135"/>
      <c r="ZU1085" s="135"/>
      <c r="ZV1085" s="135"/>
      <c r="ZW1085" s="135"/>
      <c r="ZX1085" s="139"/>
      <c r="ZY1085" s="135"/>
      <c r="ZZ1085" s="135"/>
    </row>
    <row r="1086" spans="651:702">
      <c r="YA1086" s="135" t="str">
        <f>IF(YC1086 &lt;&gt; "", (COUNTIF($YC$212:YC1086,YC1086)&amp;"_"&amp;YC1086),"")</f>
        <v/>
      </c>
      <c r="YB1086" s="136" t="str">
        <f>IFERROR(IF(Purchase!A876 &lt;&gt;"",Purchase!A876,""),"")</f>
        <v/>
      </c>
      <c r="YC1086" s="137" t="str">
        <f>IFERROR(IF(Purchase!B876 &lt;&gt;"",Purchase!B876,""),"")</f>
        <v/>
      </c>
      <c r="YD1086" s="137" t="str">
        <f>IFERROR(IF(Purchase!C876 &lt;&gt;"",Purchase!C876,""),"")</f>
        <v/>
      </c>
      <c r="YE1086" s="137" t="str">
        <f>IFERROR(IF(Purchase!D876 &lt;&gt;"",Purchase!D876,""),"")</f>
        <v/>
      </c>
      <c r="YF1086" s="137" t="str">
        <f>IFERROR(IF(Purchase!E876 &lt;&gt;"",Purchase!E876,""),"")</f>
        <v/>
      </c>
      <c r="YG1086" s="137" t="str">
        <f>IFERROR(IF(Purchase!F876 &lt;&gt;"",Purchase!F876,""),"")</f>
        <v/>
      </c>
      <c r="YH1086" s="137" t="str">
        <f>IFERROR(IF(Purchase!G876 &lt;&gt;"",Purchase!G876,""),"")</f>
        <v/>
      </c>
      <c r="YI1086" s="137" t="str">
        <f>IFERROR(IF(Purchase!H876 &lt;&gt;"",Purchase!H876,""),"")</f>
        <v/>
      </c>
      <c r="YJ1086" s="137" t="str">
        <f>IFERROR(IF(Purchase!I876 &lt;&gt;"",Purchase!I876,""),"")</f>
        <v/>
      </c>
      <c r="YK1086" s="137" t="str">
        <f>IFERROR(IF(Purchase!J876 &lt;&gt;"",Purchase!J876,""),"")</f>
        <v/>
      </c>
      <c r="YL1086" s="149" t="str">
        <f t="shared" si="40"/>
        <v/>
      </c>
      <c r="YM1086" s="135"/>
      <c r="YN1086" s="138"/>
      <c r="YO1086" s="139"/>
      <c r="YP1086" s="138"/>
      <c r="YQ1086" s="138"/>
      <c r="YR1086" s="140"/>
      <c r="YS1086" s="138"/>
      <c r="YT1086" s="138"/>
      <c r="YU1086" s="141"/>
      <c r="YV1086" s="135"/>
      <c r="YW1086" s="135"/>
      <c r="YX1086" s="135"/>
      <c r="YY1086" s="135"/>
      <c r="YZ1086" s="135"/>
      <c r="ZA1086" s="135"/>
      <c r="ZB1086" s="135"/>
      <c r="ZC1086" s="135"/>
      <c r="ZD1086" s="135" t="str">
        <f>IF(ZG1086 &lt;&gt; "",(COUNTIF($ZG$212:ZG1086,ZG1086)&amp;"_"&amp;ZG1086),"")</f>
        <v/>
      </c>
      <c r="ZE1086" s="142" t="str">
        <f>IFERROR(IF(Sale!A877 &lt;&gt; "", Sale!A877, ""), "")</f>
        <v/>
      </c>
      <c r="ZF1086" s="135" t="str">
        <f>IFERROR(IF(Sale!B877 &lt;&gt; "", Sale!B877, ""), "")</f>
        <v/>
      </c>
      <c r="ZG1086" s="135" t="str">
        <f>IFERROR(IF(Sale!C877 &lt;&gt; "", Sale!C877, ""), "")</f>
        <v/>
      </c>
      <c r="ZH1086" s="135" t="str">
        <f>IFERROR(IF(Sale!D877 &lt;&gt; "", Sale!D877, ""), "")</f>
        <v/>
      </c>
      <c r="ZI1086" s="135" t="str">
        <f>IFERROR(IF(Sale!E877 &lt;&gt; "", Sale!E877, ""), "")</f>
        <v/>
      </c>
      <c r="ZJ1086" s="135" t="str">
        <f>IFERROR(IF(Sale!F877 &lt;&gt; "", Sale!F877, ""), "")</f>
        <v/>
      </c>
      <c r="ZK1086" s="135" t="str">
        <f>IFERROR(IF(Sale!G877 &lt;&gt; "", Sale!G877, ""), "")</f>
        <v/>
      </c>
      <c r="ZL1086" s="135" t="str">
        <f>IFERROR(IF(Sale!H877 &lt;&gt; "", Sale!H877, ""), "")</f>
        <v/>
      </c>
      <c r="ZM1086" s="135" t="str">
        <f>IFERROR(IF(Sale!I877 &lt;&gt; "", Sale!I877, ""), "")</f>
        <v/>
      </c>
      <c r="ZN1086" s="135" t="str">
        <f>IFERROR(IF(Sale!J877 &lt;&gt; "", Sale!J877, ""), "")</f>
        <v/>
      </c>
      <c r="ZO1086" s="135" t="str">
        <f>IFERROR(IF(Sale!K877 &lt;&gt; "", Sale!K877, ""), "")</f>
        <v/>
      </c>
      <c r="ZP1086" s="135" t="str">
        <f>IFERROR(IF(Sale!L877 &lt;&gt; "", Sale!L877, ""), "")</f>
        <v/>
      </c>
      <c r="ZQ1086" s="135" t="str">
        <f>IFERROR(IF(Sale!M877 &lt;&gt; "", Sale!M877, ""), "")</f>
        <v/>
      </c>
      <c r="ZR1086" s="135" t="str">
        <f>IFERROR(IF(Sale!N877 &lt;&gt; "", Sale!N877, ""), "")</f>
        <v/>
      </c>
      <c r="ZS1086" s="135" t="str">
        <f>IFERROR(IF(Sale!O877 &lt;&gt; "", Sale!O877, ""), "")</f>
        <v/>
      </c>
      <c r="ZT1086" s="135"/>
      <c r="ZU1086" s="135"/>
      <c r="ZV1086" s="135"/>
      <c r="ZW1086" s="135"/>
      <c r="ZX1086" s="139"/>
      <c r="ZY1086" s="135"/>
      <c r="ZZ1086" s="135"/>
    </row>
    <row r="1087" spans="651:702">
      <c r="YA1087" s="135" t="str">
        <f>IF(YC1087 &lt;&gt; "", (COUNTIF($YC$212:YC1087,YC1087)&amp;"_"&amp;YC1087),"")</f>
        <v/>
      </c>
      <c r="YB1087" s="136" t="str">
        <f>IFERROR(IF(Purchase!A877 &lt;&gt;"",Purchase!A877,""),"")</f>
        <v/>
      </c>
      <c r="YC1087" s="137" t="str">
        <f>IFERROR(IF(Purchase!B877 &lt;&gt;"",Purchase!B877,""),"")</f>
        <v/>
      </c>
      <c r="YD1087" s="137" t="str">
        <f>IFERROR(IF(Purchase!C877 &lt;&gt;"",Purchase!C877,""),"")</f>
        <v/>
      </c>
      <c r="YE1087" s="137" t="str">
        <f>IFERROR(IF(Purchase!D877 &lt;&gt;"",Purchase!D877,""),"")</f>
        <v/>
      </c>
      <c r="YF1087" s="137" t="str">
        <f>IFERROR(IF(Purchase!E877 &lt;&gt;"",Purchase!E877,""),"")</f>
        <v/>
      </c>
      <c r="YG1087" s="137" t="str">
        <f>IFERROR(IF(Purchase!F877 &lt;&gt;"",Purchase!F877,""),"")</f>
        <v/>
      </c>
      <c r="YH1087" s="137" t="str">
        <f>IFERROR(IF(Purchase!G877 &lt;&gt;"",Purchase!G877,""),"")</f>
        <v/>
      </c>
      <c r="YI1087" s="137" t="str">
        <f>IFERROR(IF(Purchase!H877 &lt;&gt;"",Purchase!H877,""),"")</f>
        <v/>
      </c>
      <c r="YJ1087" s="137" t="str">
        <f>IFERROR(IF(Purchase!I877 &lt;&gt;"",Purchase!I877,""),"")</f>
        <v/>
      </c>
      <c r="YK1087" s="137" t="str">
        <f>IFERROR(IF(Purchase!J877 &lt;&gt;"",Purchase!J877,""),"")</f>
        <v/>
      </c>
      <c r="YL1087" s="149" t="str">
        <f t="shared" si="40"/>
        <v/>
      </c>
      <c r="YM1087" s="135"/>
      <c r="YN1087" s="138"/>
      <c r="YO1087" s="139"/>
      <c r="YP1087" s="138"/>
      <c r="YQ1087" s="138"/>
      <c r="YR1087" s="140"/>
      <c r="YS1087" s="138"/>
      <c r="YT1087" s="138"/>
      <c r="YU1087" s="141"/>
      <c r="YV1087" s="135"/>
      <c r="YW1087" s="135"/>
      <c r="YX1087" s="135"/>
      <c r="YY1087" s="135"/>
      <c r="YZ1087" s="135"/>
      <c r="ZA1087" s="135"/>
      <c r="ZB1087" s="135"/>
      <c r="ZC1087" s="135"/>
      <c r="ZD1087" s="135" t="str">
        <f>IF(ZG1087 &lt;&gt; "",(COUNTIF($ZG$212:ZG1087,ZG1087)&amp;"_"&amp;ZG1087),"")</f>
        <v/>
      </c>
      <c r="ZE1087" s="142" t="str">
        <f>IFERROR(IF(Sale!A878 &lt;&gt; "", Sale!A878, ""), "")</f>
        <v/>
      </c>
      <c r="ZF1087" s="135" t="str">
        <f>IFERROR(IF(Sale!B878 &lt;&gt; "", Sale!B878, ""), "")</f>
        <v/>
      </c>
      <c r="ZG1087" s="135" t="str">
        <f>IFERROR(IF(Sale!C878 &lt;&gt; "", Sale!C878, ""), "")</f>
        <v/>
      </c>
      <c r="ZH1087" s="135" t="str">
        <f>IFERROR(IF(Sale!D878 &lt;&gt; "", Sale!D878, ""), "")</f>
        <v/>
      </c>
      <c r="ZI1087" s="135" t="str">
        <f>IFERROR(IF(Sale!E878 &lt;&gt; "", Sale!E878, ""), "")</f>
        <v/>
      </c>
      <c r="ZJ1087" s="135" t="str">
        <f>IFERROR(IF(Sale!F878 &lt;&gt; "", Sale!F878, ""), "")</f>
        <v/>
      </c>
      <c r="ZK1087" s="135" t="str">
        <f>IFERROR(IF(Sale!G878 &lt;&gt; "", Sale!G878, ""), "")</f>
        <v/>
      </c>
      <c r="ZL1087" s="135" t="str">
        <f>IFERROR(IF(Sale!H878 &lt;&gt; "", Sale!H878, ""), "")</f>
        <v/>
      </c>
      <c r="ZM1087" s="135" t="str">
        <f>IFERROR(IF(Sale!I878 &lt;&gt; "", Sale!I878, ""), "")</f>
        <v/>
      </c>
      <c r="ZN1087" s="135" t="str">
        <f>IFERROR(IF(Sale!J878 &lt;&gt; "", Sale!J878, ""), "")</f>
        <v/>
      </c>
      <c r="ZO1087" s="135" t="str">
        <f>IFERROR(IF(Sale!K878 &lt;&gt; "", Sale!K878, ""), "")</f>
        <v/>
      </c>
      <c r="ZP1087" s="135" t="str">
        <f>IFERROR(IF(Sale!L878 &lt;&gt; "", Sale!L878, ""), "")</f>
        <v/>
      </c>
      <c r="ZQ1087" s="135" t="str">
        <f>IFERROR(IF(Sale!M878 &lt;&gt; "", Sale!M878, ""), "")</f>
        <v/>
      </c>
      <c r="ZR1087" s="135" t="str">
        <f>IFERROR(IF(Sale!N878 &lt;&gt; "", Sale!N878, ""), "")</f>
        <v/>
      </c>
      <c r="ZS1087" s="135" t="str">
        <f>IFERROR(IF(Sale!O878 &lt;&gt; "", Sale!O878, ""), "")</f>
        <v/>
      </c>
      <c r="ZT1087" s="135"/>
      <c r="ZU1087" s="135"/>
      <c r="ZV1087" s="135"/>
      <c r="ZW1087" s="135"/>
      <c r="ZX1087" s="139"/>
      <c r="ZY1087" s="135"/>
      <c r="ZZ1087" s="135"/>
    </row>
    <row r="1088" spans="651:702">
      <c r="YA1088" s="135" t="str">
        <f>IF(YC1088 &lt;&gt; "", (COUNTIF($YC$212:YC1088,YC1088)&amp;"_"&amp;YC1088),"")</f>
        <v/>
      </c>
      <c r="YB1088" s="136" t="str">
        <f>IFERROR(IF(Purchase!A878 &lt;&gt;"",Purchase!A878,""),"")</f>
        <v/>
      </c>
      <c r="YC1088" s="137" t="str">
        <f>IFERROR(IF(Purchase!B878 &lt;&gt;"",Purchase!B878,""),"")</f>
        <v/>
      </c>
      <c r="YD1088" s="137" t="str">
        <f>IFERROR(IF(Purchase!C878 &lt;&gt;"",Purchase!C878,""),"")</f>
        <v/>
      </c>
      <c r="YE1088" s="137" t="str">
        <f>IFERROR(IF(Purchase!D878 &lt;&gt;"",Purchase!D878,""),"")</f>
        <v/>
      </c>
      <c r="YF1088" s="137" t="str">
        <f>IFERROR(IF(Purchase!E878 &lt;&gt;"",Purchase!E878,""),"")</f>
        <v/>
      </c>
      <c r="YG1088" s="137" t="str">
        <f>IFERROR(IF(Purchase!F878 &lt;&gt;"",Purchase!F878,""),"")</f>
        <v/>
      </c>
      <c r="YH1088" s="137" t="str">
        <f>IFERROR(IF(Purchase!G878 &lt;&gt;"",Purchase!G878,""),"")</f>
        <v/>
      </c>
      <c r="YI1088" s="137" t="str">
        <f>IFERROR(IF(Purchase!H878 &lt;&gt;"",Purchase!H878,""),"")</f>
        <v/>
      </c>
      <c r="YJ1088" s="137" t="str">
        <f>IFERROR(IF(Purchase!I878 &lt;&gt;"",Purchase!I878,""),"")</f>
        <v/>
      </c>
      <c r="YK1088" s="137" t="str">
        <f>IFERROR(IF(Purchase!J878 &lt;&gt;"",Purchase!J878,""),"")</f>
        <v/>
      </c>
      <c r="YL1088" s="149" t="str">
        <f t="shared" si="40"/>
        <v/>
      </c>
      <c r="YM1088" s="135"/>
      <c r="YN1088" s="138"/>
      <c r="YO1088" s="139"/>
      <c r="YP1088" s="138"/>
      <c r="YQ1088" s="138"/>
      <c r="YR1088" s="140"/>
      <c r="YS1088" s="138"/>
      <c r="YT1088" s="138"/>
      <c r="YU1088" s="141"/>
      <c r="YV1088" s="135"/>
      <c r="YW1088" s="135"/>
      <c r="YX1088" s="135"/>
      <c r="YY1088" s="135"/>
      <c r="YZ1088" s="135"/>
      <c r="ZA1088" s="135"/>
      <c r="ZB1088" s="135"/>
      <c r="ZC1088" s="135"/>
      <c r="ZD1088" s="135" t="str">
        <f>IF(ZG1088 &lt;&gt; "",(COUNTIF($ZG$212:ZG1088,ZG1088)&amp;"_"&amp;ZG1088),"")</f>
        <v/>
      </c>
      <c r="ZE1088" s="142" t="str">
        <f>IFERROR(IF(Sale!A879 &lt;&gt; "", Sale!A879, ""), "")</f>
        <v/>
      </c>
      <c r="ZF1088" s="135" t="str">
        <f>IFERROR(IF(Sale!B879 &lt;&gt; "", Sale!B879, ""), "")</f>
        <v/>
      </c>
      <c r="ZG1088" s="135" t="str">
        <f>IFERROR(IF(Sale!C879 &lt;&gt; "", Sale!C879, ""), "")</f>
        <v/>
      </c>
      <c r="ZH1088" s="135" t="str">
        <f>IFERROR(IF(Sale!D879 &lt;&gt; "", Sale!D879, ""), "")</f>
        <v/>
      </c>
      <c r="ZI1088" s="135" t="str">
        <f>IFERROR(IF(Sale!E879 &lt;&gt; "", Sale!E879, ""), "")</f>
        <v/>
      </c>
      <c r="ZJ1088" s="135" t="str">
        <f>IFERROR(IF(Sale!F879 &lt;&gt; "", Sale!F879, ""), "")</f>
        <v/>
      </c>
      <c r="ZK1088" s="135" t="str">
        <f>IFERROR(IF(Sale!G879 &lt;&gt; "", Sale!G879, ""), "")</f>
        <v/>
      </c>
      <c r="ZL1088" s="135" t="str">
        <f>IFERROR(IF(Sale!H879 &lt;&gt; "", Sale!H879, ""), "")</f>
        <v/>
      </c>
      <c r="ZM1088" s="135" t="str">
        <f>IFERROR(IF(Sale!I879 &lt;&gt; "", Sale!I879, ""), "")</f>
        <v/>
      </c>
      <c r="ZN1088" s="135" t="str">
        <f>IFERROR(IF(Sale!J879 &lt;&gt; "", Sale!J879, ""), "")</f>
        <v/>
      </c>
      <c r="ZO1088" s="135" t="str">
        <f>IFERROR(IF(Sale!K879 &lt;&gt; "", Sale!K879, ""), "")</f>
        <v/>
      </c>
      <c r="ZP1088" s="135" t="str">
        <f>IFERROR(IF(Sale!L879 &lt;&gt; "", Sale!L879, ""), "")</f>
        <v/>
      </c>
      <c r="ZQ1088" s="135" t="str">
        <f>IFERROR(IF(Sale!M879 &lt;&gt; "", Sale!M879, ""), "")</f>
        <v/>
      </c>
      <c r="ZR1088" s="135" t="str">
        <f>IFERROR(IF(Sale!N879 &lt;&gt; "", Sale!N879, ""), "")</f>
        <v/>
      </c>
      <c r="ZS1088" s="135" t="str">
        <f>IFERROR(IF(Sale!O879 &lt;&gt; "", Sale!O879, ""), "")</f>
        <v/>
      </c>
      <c r="ZT1088" s="135"/>
      <c r="ZU1088" s="135"/>
      <c r="ZV1088" s="135"/>
      <c r="ZW1088" s="135"/>
      <c r="ZX1088" s="139"/>
      <c r="ZY1088" s="135"/>
      <c r="ZZ1088" s="135"/>
    </row>
    <row r="1089" spans="651:702">
      <c r="YA1089" s="135" t="str">
        <f>IF(YC1089 &lt;&gt; "", (COUNTIF($YC$212:YC1089,YC1089)&amp;"_"&amp;YC1089),"")</f>
        <v/>
      </c>
      <c r="YB1089" s="136" t="str">
        <f>IFERROR(IF(Purchase!A879 &lt;&gt;"",Purchase!A879,""),"")</f>
        <v/>
      </c>
      <c r="YC1089" s="137" t="str">
        <f>IFERROR(IF(Purchase!B879 &lt;&gt;"",Purchase!B879,""),"")</f>
        <v/>
      </c>
      <c r="YD1089" s="137" t="str">
        <f>IFERROR(IF(Purchase!C879 &lt;&gt;"",Purchase!C879,""),"")</f>
        <v/>
      </c>
      <c r="YE1089" s="137" t="str">
        <f>IFERROR(IF(Purchase!D879 &lt;&gt;"",Purchase!D879,""),"")</f>
        <v/>
      </c>
      <c r="YF1089" s="137" t="str">
        <f>IFERROR(IF(Purchase!E879 &lt;&gt;"",Purchase!E879,""),"")</f>
        <v/>
      </c>
      <c r="YG1089" s="137" t="str">
        <f>IFERROR(IF(Purchase!F879 &lt;&gt;"",Purchase!F879,""),"")</f>
        <v/>
      </c>
      <c r="YH1089" s="137" t="str">
        <f>IFERROR(IF(Purchase!G879 &lt;&gt;"",Purchase!G879,""),"")</f>
        <v/>
      </c>
      <c r="YI1089" s="137" t="str">
        <f>IFERROR(IF(Purchase!H879 &lt;&gt;"",Purchase!H879,""),"")</f>
        <v/>
      </c>
      <c r="YJ1089" s="137" t="str">
        <f>IFERROR(IF(Purchase!I879 &lt;&gt;"",Purchase!I879,""),"")</f>
        <v/>
      </c>
      <c r="YK1089" s="137" t="str">
        <f>IFERROR(IF(Purchase!J879 &lt;&gt;"",Purchase!J879,""),"")</f>
        <v/>
      </c>
      <c r="YL1089" s="149" t="str">
        <f t="shared" si="40"/>
        <v/>
      </c>
      <c r="YM1089" s="135"/>
      <c r="YN1089" s="138"/>
      <c r="YO1089" s="139"/>
      <c r="YP1089" s="138"/>
      <c r="YQ1089" s="138"/>
      <c r="YR1089" s="140"/>
      <c r="YS1089" s="138"/>
      <c r="YT1089" s="138"/>
      <c r="YU1089" s="141"/>
      <c r="YV1089" s="135"/>
      <c r="YW1089" s="135"/>
      <c r="YX1089" s="135"/>
      <c r="YY1089" s="135"/>
      <c r="YZ1089" s="135"/>
      <c r="ZA1089" s="135"/>
      <c r="ZB1089" s="135"/>
      <c r="ZC1089" s="135"/>
      <c r="ZD1089" s="135" t="str">
        <f>IF(ZG1089 &lt;&gt; "",(COUNTIF($ZG$212:ZG1089,ZG1089)&amp;"_"&amp;ZG1089),"")</f>
        <v/>
      </c>
      <c r="ZE1089" s="142" t="str">
        <f>IFERROR(IF(Sale!A880 &lt;&gt; "", Sale!A880, ""), "")</f>
        <v/>
      </c>
      <c r="ZF1089" s="135" t="str">
        <f>IFERROR(IF(Sale!B880 &lt;&gt; "", Sale!B880, ""), "")</f>
        <v/>
      </c>
      <c r="ZG1089" s="135" t="str">
        <f>IFERROR(IF(Sale!C880 &lt;&gt; "", Sale!C880, ""), "")</f>
        <v/>
      </c>
      <c r="ZH1089" s="135" t="str">
        <f>IFERROR(IF(Sale!D880 &lt;&gt; "", Sale!D880, ""), "")</f>
        <v/>
      </c>
      <c r="ZI1089" s="135" t="str">
        <f>IFERROR(IF(Sale!E880 &lt;&gt; "", Sale!E880, ""), "")</f>
        <v/>
      </c>
      <c r="ZJ1089" s="135" t="str">
        <f>IFERROR(IF(Sale!F880 &lt;&gt; "", Sale!F880, ""), "")</f>
        <v/>
      </c>
      <c r="ZK1089" s="135" t="str">
        <f>IFERROR(IF(Sale!G880 &lt;&gt; "", Sale!G880, ""), "")</f>
        <v/>
      </c>
      <c r="ZL1089" s="135" t="str">
        <f>IFERROR(IF(Sale!H880 &lt;&gt; "", Sale!H880, ""), "")</f>
        <v/>
      </c>
      <c r="ZM1089" s="135" t="str">
        <f>IFERROR(IF(Sale!I880 &lt;&gt; "", Sale!I880, ""), "")</f>
        <v/>
      </c>
      <c r="ZN1089" s="135" t="str">
        <f>IFERROR(IF(Sale!J880 &lt;&gt; "", Sale!J880, ""), "")</f>
        <v/>
      </c>
      <c r="ZO1089" s="135" t="str">
        <f>IFERROR(IF(Sale!K880 &lt;&gt; "", Sale!K880, ""), "")</f>
        <v/>
      </c>
      <c r="ZP1089" s="135" t="str">
        <f>IFERROR(IF(Sale!L880 &lt;&gt; "", Sale!L880, ""), "")</f>
        <v/>
      </c>
      <c r="ZQ1089" s="135" t="str">
        <f>IFERROR(IF(Sale!M880 &lt;&gt; "", Sale!M880, ""), "")</f>
        <v/>
      </c>
      <c r="ZR1089" s="135" t="str">
        <f>IFERROR(IF(Sale!N880 &lt;&gt; "", Sale!N880, ""), "")</f>
        <v/>
      </c>
      <c r="ZS1089" s="135" t="str">
        <f>IFERROR(IF(Sale!O880 &lt;&gt; "", Sale!O880, ""), "")</f>
        <v/>
      </c>
      <c r="ZT1089" s="135"/>
      <c r="ZU1089" s="135"/>
      <c r="ZV1089" s="135"/>
      <c r="ZW1089" s="135"/>
      <c r="ZX1089" s="139"/>
      <c r="ZY1089" s="135"/>
      <c r="ZZ1089" s="135"/>
    </row>
    <row r="1090" spans="651:702">
      <c r="YA1090" s="135" t="str">
        <f>IF(YC1090 &lt;&gt; "", (COUNTIF($YC$212:YC1090,YC1090)&amp;"_"&amp;YC1090),"")</f>
        <v/>
      </c>
      <c r="YB1090" s="136" t="str">
        <f>IFERROR(IF(Purchase!A880 &lt;&gt;"",Purchase!A880,""),"")</f>
        <v/>
      </c>
      <c r="YC1090" s="137" t="str">
        <f>IFERROR(IF(Purchase!B880 &lt;&gt;"",Purchase!B880,""),"")</f>
        <v/>
      </c>
      <c r="YD1090" s="137" t="str">
        <f>IFERROR(IF(Purchase!C880 &lt;&gt;"",Purchase!C880,""),"")</f>
        <v/>
      </c>
      <c r="YE1090" s="137" t="str">
        <f>IFERROR(IF(Purchase!D880 &lt;&gt;"",Purchase!D880,""),"")</f>
        <v/>
      </c>
      <c r="YF1090" s="137" t="str">
        <f>IFERROR(IF(Purchase!E880 &lt;&gt;"",Purchase!E880,""),"")</f>
        <v/>
      </c>
      <c r="YG1090" s="137" t="str">
        <f>IFERROR(IF(Purchase!F880 &lt;&gt;"",Purchase!F880,""),"")</f>
        <v/>
      </c>
      <c r="YH1090" s="137" t="str">
        <f>IFERROR(IF(Purchase!G880 &lt;&gt;"",Purchase!G880,""),"")</f>
        <v/>
      </c>
      <c r="YI1090" s="137" t="str">
        <f>IFERROR(IF(Purchase!H880 &lt;&gt;"",Purchase!H880,""),"")</f>
        <v/>
      </c>
      <c r="YJ1090" s="137" t="str">
        <f>IFERROR(IF(Purchase!I880 &lt;&gt;"",Purchase!I880,""),"")</f>
        <v/>
      </c>
      <c r="YK1090" s="137" t="str">
        <f>IFERROR(IF(Purchase!J880 &lt;&gt;"",Purchase!J880,""),"")</f>
        <v/>
      </c>
      <c r="YL1090" s="149" t="str">
        <f t="shared" si="40"/>
        <v/>
      </c>
      <c r="YM1090" s="135"/>
      <c r="YN1090" s="138"/>
      <c r="YO1090" s="139"/>
      <c r="YP1090" s="138"/>
      <c r="YQ1090" s="138"/>
      <c r="YR1090" s="140"/>
      <c r="YS1090" s="138"/>
      <c r="YT1090" s="138"/>
      <c r="YU1090" s="141"/>
      <c r="YV1090" s="135"/>
      <c r="YW1090" s="135"/>
      <c r="YX1090" s="135"/>
      <c r="YY1090" s="135"/>
      <c r="YZ1090" s="135"/>
      <c r="ZA1090" s="135"/>
      <c r="ZB1090" s="135"/>
      <c r="ZC1090" s="135"/>
      <c r="ZD1090" s="135" t="str">
        <f>IF(ZG1090 &lt;&gt; "",(COUNTIF($ZG$212:ZG1090,ZG1090)&amp;"_"&amp;ZG1090),"")</f>
        <v/>
      </c>
      <c r="ZE1090" s="142" t="str">
        <f>IFERROR(IF(Sale!A881 &lt;&gt; "", Sale!A881, ""), "")</f>
        <v/>
      </c>
      <c r="ZF1090" s="135" t="str">
        <f>IFERROR(IF(Sale!B881 &lt;&gt; "", Sale!B881, ""), "")</f>
        <v/>
      </c>
      <c r="ZG1090" s="135" t="str">
        <f>IFERROR(IF(Sale!C881 &lt;&gt; "", Sale!C881, ""), "")</f>
        <v/>
      </c>
      <c r="ZH1090" s="135" t="str">
        <f>IFERROR(IF(Sale!D881 &lt;&gt; "", Sale!D881, ""), "")</f>
        <v/>
      </c>
      <c r="ZI1090" s="135" t="str">
        <f>IFERROR(IF(Sale!E881 &lt;&gt; "", Sale!E881, ""), "")</f>
        <v/>
      </c>
      <c r="ZJ1090" s="135" t="str">
        <f>IFERROR(IF(Sale!F881 &lt;&gt; "", Sale!F881, ""), "")</f>
        <v/>
      </c>
      <c r="ZK1090" s="135" t="str">
        <f>IFERROR(IF(Sale!G881 &lt;&gt; "", Sale!G881, ""), "")</f>
        <v/>
      </c>
      <c r="ZL1090" s="135" t="str">
        <f>IFERROR(IF(Sale!H881 &lt;&gt; "", Sale!H881, ""), "")</f>
        <v/>
      </c>
      <c r="ZM1090" s="135" t="str">
        <f>IFERROR(IF(Sale!I881 &lt;&gt; "", Sale!I881, ""), "")</f>
        <v/>
      </c>
      <c r="ZN1090" s="135" t="str">
        <f>IFERROR(IF(Sale!J881 &lt;&gt; "", Sale!J881, ""), "")</f>
        <v/>
      </c>
      <c r="ZO1090" s="135" t="str">
        <f>IFERROR(IF(Sale!K881 &lt;&gt; "", Sale!K881, ""), "")</f>
        <v/>
      </c>
      <c r="ZP1090" s="135" t="str">
        <f>IFERROR(IF(Sale!L881 &lt;&gt; "", Sale!L881, ""), "")</f>
        <v/>
      </c>
      <c r="ZQ1090" s="135" t="str">
        <f>IFERROR(IF(Sale!M881 &lt;&gt; "", Sale!M881, ""), "")</f>
        <v/>
      </c>
      <c r="ZR1090" s="135" t="str">
        <f>IFERROR(IF(Sale!N881 &lt;&gt; "", Sale!N881, ""), "")</f>
        <v/>
      </c>
      <c r="ZS1090" s="135" t="str">
        <f>IFERROR(IF(Sale!O881 &lt;&gt; "", Sale!O881, ""), "")</f>
        <v/>
      </c>
      <c r="ZT1090" s="135"/>
      <c r="ZU1090" s="135"/>
      <c r="ZV1090" s="135"/>
      <c r="ZW1090" s="135"/>
      <c r="ZX1090" s="139"/>
      <c r="ZY1090" s="135"/>
      <c r="ZZ1090" s="135"/>
    </row>
    <row r="1091" spans="651:702">
      <c r="YA1091" s="135" t="str">
        <f>IF(YC1091 &lt;&gt; "", (COUNTIF($YC$212:YC1091,YC1091)&amp;"_"&amp;YC1091),"")</f>
        <v/>
      </c>
      <c r="YB1091" s="136" t="str">
        <f>IFERROR(IF(Purchase!A881 &lt;&gt;"",Purchase!A881,""),"")</f>
        <v/>
      </c>
      <c r="YC1091" s="137" t="str">
        <f>IFERROR(IF(Purchase!B881 &lt;&gt;"",Purchase!B881,""),"")</f>
        <v/>
      </c>
      <c r="YD1091" s="137" t="str">
        <f>IFERROR(IF(Purchase!C881 &lt;&gt;"",Purchase!C881,""),"")</f>
        <v/>
      </c>
      <c r="YE1091" s="137" t="str">
        <f>IFERROR(IF(Purchase!D881 &lt;&gt;"",Purchase!D881,""),"")</f>
        <v/>
      </c>
      <c r="YF1091" s="137" t="str">
        <f>IFERROR(IF(Purchase!E881 &lt;&gt;"",Purchase!E881,""),"")</f>
        <v/>
      </c>
      <c r="YG1091" s="137" t="str">
        <f>IFERROR(IF(Purchase!F881 &lt;&gt;"",Purchase!F881,""),"")</f>
        <v/>
      </c>
      <c r="YH1091" s="137" t="str">
        <f>IFERROR(IF(Purchase!G881 &lt;&gt;"",Purchase!G881,""),"")</f>
        <v/>
      </c>
      <c r="YI1091" s="137" t="str">
        <f>IFERROR(IF(Purchase!H881 &lt;&gt;"",Purchase!H881,""),"")</f>
        <v/>
      </c>
      <c r="YJ1091" s="137" t="str">
        <f>IFERROR(IF(Purchase!I881 &lt;&gt;"",Purchase!I881,""),"")</f>
        <v/>
      </c>
      <c r="YK1091" s="137" t="str">
        <f>IFERROR(IF(Purchase!J881 &lt;&gt;"",Purchase!J881,""),"")</f>
        <v/>
      </c>
      <c r="YL1091" s="149" t="str">
        <f t="shared" si="40"/>
        <v/>
      </c>
      <c r="YM1091" s="135"/>
      <c r="YN1091" s="138"/>
      <c r="YO1091" s="139"/>
      <c r="YP1091" s="138"/>
      <c r="YQ1091" s="138"/>
      <c r="YR1091" s="140"/>
      <c r="YS1091" s="138"/>
      <c r="YT1091" s="138"/>
      <c r="YU1091" s="141"/>
      <c r="YV1091" s="135"/>
      <c r="YW1091" s="135"/>
      <c r="YX1091" s="135"/>
      <c r="YY1091" s="135"/>
      <c r="YZ1091" s="135"/>
      <c r="ZA1091" s="135"/>
      <c r="ZB1091" s="135"/>
      <c r="ZC1091" s="135"/>
      <c r="ZD1091" s="135" t="str">
        <f>IF(ZG1091 &lt;&gt; "",(COUNTIF($ZG$212:ZG1091,ZG1091)&amp;"_"&amp;ZG1091),"")</f>
        <v/>
      </c>
      <c r="ZE1091" s="142" t="str">
        <f>IFERROR(IF(Sale!A882 &lt;&gt; "", Sale!A882, ""), "")</f>
        <v/>
      </c>
      <c r="ZF1091" s="135" t="str">
        <f>IFERROR(IF(Sale!B882 &lt;&gt; "", Sale!B882, ""), "")</f>
        <v/>
      </c>
      <c r="ZG1091" s="135" t="str">
        <f>IFERROR(IF(Sale!C882 &lt;&gt; "", Sale!C882, ""), "")</f>
        <v/>
      </c>
      <c r="ZH1091" s="135" t="str">
        <f>IFERROR(IF(Sale!D882 &lt;&gt; "", Sale!D882, ""), "")</f>
        <v/>
      </c>
      <c r="ZI1091" s="135" t="str">
        <f>IFERROR(IF(Sale!E882 &lt;&gt; "", Sale!E882, ""), "")</f>
        <v/>
      </c>
      <c r="ZJ1091" s="135" t="str">
        <f>IFERROR(IF(Sale!F882 &lt;&gt; "", Sale!F882, ""), "")</f>
        <v/>
      </c>
      <c r="ZK1091" s="135" t="str">
        <f>IFERROR(IF(Sale!G882 &lt;&gt; "", Sale!G882, ""), "")</f>
        <v/>
      </c>
      <c r="ZL1091" s="135" t="str">
        <f>IFERROR(IF(Sale!H882 &lt;&gt; "", Sale!H882, ""), "")</f>
        <v/>
      </c>
      <c r="ZM1091" s="135" t="str">
        <f>IFERROR(IF(Sale!I882 &lt;&gt; "", Sale!I882, ""), "")</f>
        <v/>
      </c>
      <c r="ZN1091" s="135" t="str">
        <f>IFERROR(IF(Sale!J882 &lt;&gt; "", Sale!J882, ""), "")</f>
        <v/>
      </c>
      <c r="ZO1091" s="135" t="str">
        <f>IFERROR(IF(Sale!K882 &lt;&gt; "", Sale!K882, ""), "")</f>
        <v/>
      </c>
      <c r="ZP1091" s="135" t="str">
        <f>IFERROR(IF(Sale!L882 &lt;&gt; "", Sale!L882, ""), "")</f>
        <v/>
      </c>
      <c r="ZQ1091" s="135" t="str">
        <f>IFERROR(IF(Sale!M882 &lt;&gt; "", Sale!M882, ""), "")</f>
        <v/>
      </c>
      <c r="ZR1091" s="135" t="str">
        <f>IFERROR(IF(Sale!N882 &lt;&gt; "", Sale!N882, ""), "")</f>
        <v/>
      </c>
      <c r="ZS1091" s="135" t="str">
        <f>IFERROR(IF(Sale!O882 &lt;&gt; "", Sale!O882, ""), "")</f>
        <v/>
      </c>
      <c r="ZT1091" s="135"/>
      <c r="ZU1091" s="135"/>
      <c r="ZV1091" s="135"/>
      <c r="ZW1091" s="135"/>
      <c r="ZX1091" s="139"/>
      <c r="ZY1091" s="135"/>
      <c r="ZZ1091" s="135"/>
    </row>
    <row r="1092" spans="651:702">
      <c r="YA1092" s="135" t="str">
        <f>IF(YC1092 &lt;&gt; "", (COUNTIF($YC$212:YC1092,YC1092)&amp;"_"&amp;YC1092),"")</f>
        <v/>
      </c>
      <c r="YB1092" s="136" t="str">
        <f>IFERROR(IF(Purchase!A882 &lt;&gt;"",Purchase!A882,""),"")</f>
        <v/>
      </c>
      <c r="YC1092" s="137" t="str">
        <f>IFERROR(IF(Purchase!B882 &lt;&gt;"",Purchase!B882,""),"")</f>
        <v/>
      </c>
      <c r="YD1092" s="137" t="str">
        <f>IFERROR(IF(Purchase!C882 &lt;&gt;"",Purchase!C882,""),"")</f>
        <v/>
      </c>
      <c r="YE1092" s="137" t="str">
        <f>IFERROR(IF(Purchase!D882 &lt;&gt;"",Purchase!D882,""),"")</f>
        <v/>
      </c>
      <c r="YF1092" s="137" t="str">
        <f>IFERROR(IF(Purchase!E882 &lt;&gt;"",Purchase!E882,""),"")</f>
        <v/>
      </c>
      <c r="YG1092" s="137" t="str">
        <f>IFERROR(IF(Purchase!F882 &lt;&gt;"",Purchase!F882,""),"")</f>
        <v/>
      </c>
      <c r="YH1092" s="137" t="str">
        <f>IFERROR(IF(Purchase!G882 &lt;&gt;"",Purchase!G882,""),"")</f>
        <v/>
      </c>
      <c r="YI1092" s="137" t="str">
        <f>IFERROR(IF(Purchase!H882 &lt;&gt;"",Purchase!H882,""),"")</f>
        <v/>
      </c>
      <c r="YJ1092" s="137" t="str">
        <f>IFERROR(IF(Purchase!I882 &lt;&gt;"",Purchase!I882,""),"")</f>
        <v/>
      </c>
      <c r="YK1092" s="137" t="str">
        <f>IFERROR(IF(Purchase!J882 &lt;&gt;"",Purchase!J882,""),"")</f>
        <v/>
      </c>
      <c r="YL1092" s="149" t="str">
        <f t="shared" si="40"/>
        <v/>
      </c>
      <c r="YM1092" s="135"/>
      <c r="YN1092" s="138"/>
      <c r="YO1092" s="139"/>
      <c r="YP1092" s="138"/>
      <c r="YQ1092" s="138"/>
      <c r="YR1092" s="140"/>
      <c r="YS1092" s="138"/>
      <c r="YT1092" s="138"/>
      <c r="YU1092" s="141"/>
      <c r="YV1092" s="135"/>
      <c r="YW1092" s="135"/>
      <c r="YX1092" s="135"/>
      <c r="YY1092" s="135"/>
      <c r="YZ1092" s="135"/>
      <c r="ZA1092" s="135"/>
      <c r="ZB1092" s="135"/>
      <c r="ZC1092" s="135"/>
      <c r="ZD1092" s="135" t="str">
        <f>IF(ZG1092 &lt;&gt; "",(COUNTIF($ZG$212:ZG1092,ZG1092)&amp;"_"&amp;ZG1092),"")</f>
        <v/>
      </c>
      <c r="ZE1092" s="142" t="str">
        <f>IFERROR(IF(Sale!A883 &lt;&gt; "", Sale!A883, ""), "")</f>
        <v/>
      </c>
      <c r="ZF1092" s="135" t="str">
        <f>IFERROR(IF(Sale!B883 &lt;&gt; "", Sale!B883, ""), "")</f>
        <v/>
      </c>
      <c r="ZG1092" s="135" t="str">
        <f>IFERROR(IF(Sale!C883 &lt;&gt; "", Sale!C883, ""), "")</f>
        <v/>
      </c>
      <c r="ZH1092" s="135" t="str">
        <f>IFERROR(IF(Sale!D883 &lt;&gt; "", Sale!D883, ""), "")</f>
        <v/>
      </c>
      <c r="ZI1092" s="135" t="str">
        <f>IFERROR(IF(Sale!E883 &lt;&gt; "", Sale!E883, ""), "")</f>
        <v/>
      </c>
      <c r="ZJ1092" s="135" t="str">
        <f>IFERROR(IF(Sale!F883 &lt;&gt; "", Sale!F883, ""), "")</f>
        <v/>
      </c>
      <c r="ZK1092" s="135" t="str">
        <f>IFERROR(IF(Sale!G883 &lt;&gt; "", Sale!G883, ""), "")</f>
        <v/>
      </c>
      <c r="ZL1092" s="135" t="str">
        <f>IFERROR(IF(Sale!H883 &lt;&gt; "", Sale!H883, ""), "")</f>
        <v/>
      </c>
      <c r="ZM1092" s="135" t="str">
        <f>IFERROR(IF(Sale!I883 &lt;&gt; "", Sale!I883, ""), "")</f>
        <v/>
      </c>
      <c r="ZN1092" s="135" t="str">
        <f>IFERROR(IF(Sale!J883 &lt;&gt; "", Sale!J883, ""), "")</f>
        <v/>
      </c>
      <c r="ZO1092" s="135" t="str">
        <f>IFERROR(IF(Sale!K883 &lt;&gt; "", Sale!K883, ""), "")</f>
        <v/>
      </c>
      <c r="ZP1092" s="135" t="str">
        <f>IFERROR(IF(Sale!L883 &lt;&gt; "", Sale!L883, ""), "")</f>
        <v/>
      </c>
      <c r="ZQ1092" s="135" t="str">
        <f>IFERROR(IF(Sale!M883 &lt;&gt; "", Sale!M883, ""), "")</f>
        <v/>
      </c>
      <c r="ZR1092" s="135" t="str">
        <f>IFERROR(IF(Sale!N883 &lt;&gt; "", Sale!N883, ""), "")</f>
        <v/>
      </c>
      <c r="ZS1092" s="135" t="str">
        <f>IFERROR(IF(Sale!O883 &lt;&gt; "", Sale!O883, ""), "")</f>
        <v/>
      </c>
      <c r="ZT1092" s="135"/>
      <c r="ZU1092" s="135"/>
      <c r="ZV1092" s="135"/>
      <c r="ZW1092" s="135"/>
      <c r="ZX1092" s="139"/>
      <c r="ZY1092" s="135"/>
      <c r="ZZ1092" s="135"/>
    </row>
    <row r="1093" spans="651:702">
      <c r="YA1093" s="135" t="str">
        <f>IF(YC1093 &lt;&gt; "", (COUNTIF($YC$212:YC1093,YC1093)&amp;"_"&amp;YC1093),"")</f>
        <v/>
      </c>
      <c r="YB1093" s="136" t="str">
        <f>IFERROR(IF(Purchase!A883 &lt;&gt;"",Purchase!A883,""),"")</f>
        <v/>
      </c>
      <c r="YC1093" s="137" t="str">
        <f>IFERROR(IF(Purchase!B883 &lt;&gt;"",Purchase!B883,""),"")</f>
        <v/>
      </c>
      <c r="YD1093" s="137" t="str">
        <f>IFERROR(IF(Purchase!C883 &lt;&gt;"",Purchase!C883,""),"")</f>
        <v/>
      </c>
      <c r="YE1093" s="137" t="str">
        <f>IFERROR(IF(Purchase!D883 &lt;&gt;"",Purchase!D883,""),"")</f>
        <v/>
      </c>
      <c r="YF1093" s="137" t="str">
        <f>IFERROR(IF(Purchase!E883 &lt;&gt;"",Purchase!E883,""),"")</f>
        <v/>
      </c>
      <c r="YG1093" s="137" t="str">
        <f>IFERROR(IF(Purchase!F883 &lt;&gt;"",Purchase!F883,""),"")</f>
        <v/>
      </c>
      <c r="YH1093" s="137" t="str">
        <f>IFERROR(IF(Purchase!G883 &lt;&gt;"",Purchase!G883,""),"")</f>
        <v/>
      </c>
      <c r="YI1093" s="137" t="str">
        <f>IFERROR(IF(Purchase!H883 &lt;&gt;"",Purchase!H883,""),"")</f>
        <v/>
      </c>
      <c r="YJ1093" s="137" t="str">
        <f>IFERROR(IF(Purchase!I883 &lt;&gt;"",Purchase!I883,""),"")</f>
        <v/>
      </c>
      <c r="YK1093" s="137" t="str">
        <f>IFERROR(IF(Purchase!J883 &lt;&gt;"",Purchase!J883,""),"")</f>
        <v/>
      </c>
      <c r="YL1093" s="149" t="str">
        <f t="shared" si="40"/>
        <v/>
      </c>
      <c r="YM1093" s="135"/>
      <c r="YN1093" s="138"/>
      <c r="YO1093" s="139"/>
      <c r="YP1093" s="138"/>
      <c r="YQ1093" s="138"/>
      <c r="YR1093" s="140"/>
      <c r="YS1093" s="138"/>
      <c r="YT1093" s="138"/>
      <c r="YU1093" s="141"/>
      <c r="YV1093" s="135"/>
      <c r="YW1093" s="135"/>
      <c r="YX1093" s="135"/>
      <c r="YY1093" s="135"/>
      <c r="YZ1093" s="135"/>
      <c r="ZA1093" s="135"/>
      <c r="ZB1093" s="135"/>
      <c r="ZC1093" s="135"/>
      <c r="ZD1093" s="135" t="str">
        <f>IF(ZG1093 &lt;&gt; "",(COUNTIF($ZG$212:ZG1093,ZG1093)&amp;"_"&amp;ZG1093),"")</f>
        <v/>
      </c>
      <c r="ZE1093" s="142" t="str">
        <f>IFERROR(IF(Sale!A884 &lt;&gt; "", Sale!A884, ""), "")</f>
        <v/>
      </c>
      <c r="ZF1093" s="135" t="str">
        <f>IFERROR(IF(Sale!B884 &lt;&gt; "", Sale!B884, ""), "")</f>
        <v/>
      </c>
      <c r="ZG1093" s="135" t="str">
        <f>IFERROR(IF(Sale!C884 &lt;&gt; "", Sale!C884, ""), "")</f>
        <v/>
      </c>
      <c r="ZH1093" s="135" t="str">
        <f>IFERROR(IF(Sale!D884 &lt;&gt; "", Sale!D884, ""), "")</f>
        <v/>
      </c>
      <c r="ZI1093" s="135" t="str">
        <f>IFERROR(IF(Sale!E884 &lt;&gt; "", Sale!E884, ""), "")</f>
        <v/>
      </c>
      <c r="ZJ1093" s="135" t="str">
        <f>IFERROR(IF(Sale!F884 &lt;&gt; "", Sale!F884, ""), "")</f>
        <v/>
      </c>
      <c r="ZK1093" s="135" t="str">
        <f>IFERROR(IF(Sale!G884 &lt;&gt; "", Sale!G884, ""), "")</f>
        <v/>
      </c>
      <c r="ZL1093" s="135" t="str">
        <f>IFERROR(IF(Sale!H884 &lt;&gt; "", Sale!H884, ""), "")</f>
        <v/>
      </c>
      <c r="ZM1093" s="135" t="str">
        <f>IFERROR(IF(Sale!I884 &lt;&gt; "", Sale!I884, ""), "")</f>
        <v/>
      </c>
      <c r="ZN1093" s="135" t="str">
        <f>IFERROR(IF(Sale!J884 &lt;&gt; "", Sale!J884, ""), "")</f>
        <v/>
      </c>
      <c r="ZO1093" s="135" t="str">
        <f>IFERROR(IF(Sale!K884 &lt;&gt; "", Sale!K884, ""), "")</f>
        <v/>
      </c>
      <c r="ZP1093" s="135" t="str">
        <f>IFERROR(IF(Sale!L884 &lt;&gt; "", Sale!L884, ""), "")</f>
        <v/>
      </c>
      <c r="ZQ1093" s="135" t="str">
        <f>IFERROR(IF(Sale!M884 &lt;&gt; "", Sale!M884, ""), "")</f>
        <v/>
      </c>
      <c r="ZR1093" s="135" t="str">
        <f>IFERROR(IF(Sale!N884 &lt;&gt; "", Sale!N884, ""), "")</f>
        <v/>
      </c>
      <c r="ZS1093" s="135" t="str">
        <f>IFERROR(IF(Sale!O884 &lt;&gt; "", Sale!O884, ""), "")</f>
        <v/>
      </c>
      <c r="ZT1093" s="135"/>
      <c r="ZU1093" s="135"/>
      <c r="ZV1093" s="135"/>
      <c r="ZW1093" s="135"/>
      <c r="ZX1093" s="139"/>
      <c r="ZY1093" s="135"/>
      <c r="ZZ1093" s="135"/>
    </row>
    <row r="1094" spans="651:702">
      <c r="YA1094" s="135" t="str">
        <f>IF(YC1094 &lt;&gt; "", (COUNTIF($YC$212:YC1094,YC1094)&amp;"_"&amp;YC1094),"")</f>
        <v/>
      </c>
      <c r="YB1094" s="136" t="str">
        <f>IFERROR(IF(Purchase!A884 &lt;&gt;"",Purchase!A884,""),"")</f>
        <v/>
      </c>
      <c r="YC1094" s="137" t="str">
        <f>IFERROR(IF(Purchase!B884 &lt;&gt;"",Purchase!B884,""),"")</f>
        <v/>
      </c>
      <c r="YD1094" s="137" t="str">
        <f>IFERROR(IF(Purchase!C884 &lt;&gt;"",Purchase!C884,""),"")</f>
        <v/>
      </c>
      <c r="YE1094" s="137" t="str">
        <f>IFERROR(IF(Purchase!D884 &lt;&gt;"",Purchase!D884,""),"")</f>
        <v/>
      </c>
      <c r="YF1094" s="137" t="str">
        <f>IFERROR(IF(Purchase!E884 &lt;&gt;"",Purchase!E884,""),"")</f>
        <v/>
      </c>
      <c r="YG1094" s="137" t="str">
        <f>IFERROR(IF(Purchase!F884 &lt;&gt;"",Purchase!F884,""),"")</f>
        <v/>
      </c>
      <c r="YH1094" s="137" t="str">
        <f>IFERROR(IF(Purchase!G884 &lt;&gt;"",Purchase!G884,""),"")</f>
        <v/>
      </c>
      <c r="YI1094" s="137" t="str">
        <f>IFERROR(IF(Purchase!H884 &lt;&gt;"",Purchase!H884,""),"")</f>
        <v/>
      </c>
      <c r="YJ1094" s="137" t="str">
        <f>IFERROR(IF(Purchase!I884 &lt;&gt;"",Purchase!I884,""),"")</f>
        <v/>
      </c>
      <c r="YK1094" s="137" t="str">
        <f>IFERROR(IF(Purchase!J884 &lt;&gt;"",Purchase!J884,""),"")</f>
        <v/>
      </c>
      <c r="YL1094" s="149" t="str">
        <f t="shared" si="40"/>
        <v/>
      </c>
      <c r="YM1094" s="135"/>
      <c r="YN1094" s="138"/>
      <c r="YO1094" s="139"/>
      <c r="YP1094" s="138"/>
      <c r="YQ1094" s="138"/>
      <c r="YR1094" s="140"/>
      <c r="YS1094" s="138"/>
      <c r="YT1094" s="138"/>
      <c r="YU1094" s="141"/>
      <c r="YV1094" s="135"/>
      <c r="YW1094" s="135"/>
      <c r="YX1094" s="135"/>
      <c r="YY1094" s="135"/>
      <c r="YZ1094" s="135"/>
      <c r="ZA1094" s="135"/>
      <c r="ZB1094" s="135"/>
      <c r="ZC1094" s="135"/>
      <c r="ZD1094" s="135" t="str">
        <f>IF(ZG1094 &lt;&gt; "",(COUNTIF($ZG$212:ZG1094,ZG1094)&amp;"_"&amp;ZG1094),"")</f>
        <v/>
      </c>
      <c r="ZE1094" s="142" t="str">
        <f>IFERROR(IF(Sale!A885 &lt;&gt; "", Sale!A885, ""), "")</f>
        <v/>
      </c>
      <c r="ZF1094" s="135" t="str">
        <f>IFERROR(IF(Sale!B885 &lt;&gt; "", Sale!B885, ""), "")</f>
        <v/>
      </c>
      <c r="ZG1094" s="135" t="str">
        <f>IFERROR(IF(Sale!C885 &lt;&gt; "", Sale!C885, ""), "")</f>
        <v/>
      </c>
      <c r="ZH1094" s="135" t="str">
        <f>IFERROR(IF(Sale!D885 &lt;&gt; "", Sale!D885, ""), "")</f>
        <v/>
      </c>
      <c r="ZI1094" s="135" t="str">
        <f>IFERROR(IF(Sale!E885 &lt;&gt; "", Sale!E885, ""), "")</f>
        <v/>
      </c>
      <c r="ZJ1094" s="135" t="str">
        <f>IFERROR(IF(Sale!F885 &lt;&gt; "", Sale!F885, ""), "")</f>
        <v/>
      </c>
      <c r="ZK1094" s="135" t="str">
        <f>IFERROR(IF(Sale!G885 &lt;&gt; "", Sale!G885, ""), "")</f>
        <v/>
      </c>
      <c r="ZL1094" s="135" t="str">
        <f>IFERROR(IF(Sale!H885 &lt;&gt; "", Sale!H885, ""), "")</f>
        <v/>
      </c>
      <c r="ZM1094" s="135" t="str">
        <f>IFERROR(IF(Sale!I885 &lt;&gt; "", Sale!I885, ""), "")</f>
        <v/>
      </c>
      <c r="ZN1094" s="135" t="str">
        <f>IFERROR(IF(Sale!J885 &lt;&gt; "", Sale!J885, ""), "")</f>
        <v/>
      </c>
      <c r="ZO1094" s="135" t="str">
        <f>IFERROR(IF(Sale!K885 &lt;&gt; "", Sale!K885, ""), "")</f>
        <v/>
      </c>
      <c r="ZP1094" s="135" t="str">
        <f>IFERROR(IF(Sale!L885 &lt;&gt; "", Sale!L885, ""), "")</f>
        <v/>
      </c>
      <c r="ZQ1094" s="135" t="str">
        <f>IFERROR(IF(Sale!M885 &lt;&gt; "", Sale!M885, ""), "")</f>
        <v/>
      </c>
      <c r="ZR1094" s="135" t="str">
        <f>IFERROR(IF(Sale!N885 &lt;&gt; "", Sale!N885, ""), "")</f>
        <v/>
      </c>
      <c r="ZS1094" s="135" t="str">
        <f>IFERROR(IF(Sale!O885 &lt;&gt; "", Sale!O885, ""), "")</f>
        <v/>
      </c>
      <c r="ZT1094" s="135"/>
      <c r="ZU1094" s="135"/>
      <c r="ZV1094" s="135"/>
      <c r="ZW1094" s="135"/>
      <c r="ZX1094" s="139"/>
      <c r="ZY1094" s="135"/>
      <c r="ZZ1094" s="135"/>
    </row>
    <row r="1095" spans="651:702">
      <c r="YA1095" s="135" t="str">
        <f>IF(YC1095 &lt;&gt; "", (COUNTIF($YC$212:YC1095,YC1095)&amp;"_"&amp;YC1095),"")</f>
        <v/>
      </c>
      <c r="YB1095" s="136" t="str">
        <f>IFERROR(IF(Purchase!A885 &lt;&gt;"",Purchase!A885,""),"")</f>
        <v/>
      </c>
      <c r="YC1095" s="137" t="str">
        <f>IFERROR(IF(Purchase!B885 &lt;&gt;"",Purchase!B885,""),"")</f>
        <v/>
      </c>
      <c r="YD1095" s="137" t="str">
        <f>IFERROR(IF(Purchase!C885 &lt;&gt;"",Purchase!C885,""),"")</f>
        <v/>
      </c>
      <c r="YE1095" s="137" t="str">
        <f>IFERROR(IF(Purchase!D885 &lt;&gt;"",Purchase!D885,""),"")</f>
        <v/>
      </c>
      <c r="YF1095" s="137" t="str">
        <f>IFERROR(IF(Purchase!E885 &lt;&gt;"",Purchase!E885,""),"")</f>
        <v/>
      </c>
      <c r="YG1095" s="137" t="str">
        <f>IFERROR(IF(Purchase!F885 &lt;&gt;"",Purchase!F885,""),"")</f>
        <v/>
      </c>
      <c r="YH1095" s="137" t="str">
        <f>IFERROR(IF(Purchase!G885 &lt;&gt;"",Purchase!G885,""),"")</f>
        <v/>
      </c>
      <c r="YI1095" s="137" t="str">
        <f>IFERROR(IF(Purchase!H885 &lt;&gt;"",Purchase!H885,""),"")</f>
        <v/>
      </c>
      <c r="YJ1095" s="137" t="str">
        <f>IFERROR(IF(Purchase!I885 &lt;&gt;"",Purchase!I885,""),"")</f>
        <v/>
      </c>
      <c r="YK1095" s="137" t="str">
        <f>IFERROR(IF(Purchase!J885 &lt;&gt;"",Purchase!J885,""),"")</f>
        <v/>
      </c>
      <c r="YL1095" s="149" t="str">
        <f t="shared" si="40"/>
        <v/>
      </c>
      <c r="YM1095" s="135"/>
      <c r="YN1095" s="138"/>
      <c r="YO1095" s="139"/>
      <c r="YP1095" s="138"/>
      <c r="YQ1095" s="138"/>
      <c r="YR1095" s="140"/>
      <c r="YS1095" s="138"/>
      <c r="YT1095" s="138"/>
      <c r="YU1095" s="141"/>
      <c r="YV1095" s="135"/>
      <c r="YW1095" s="135"/>
      <c r="YX1095" s="135"/>
      <c r="YY1095" s="135"/>
      <c r="YZ1095" s="135"/>
      <c r="ZA1095" s="135"/>
      <c r="ZB1095" s="135"/>
      <c r="ZC1095" s="135"/>
      <c r="ZD1095" s="135" t="str">
        <f>IF(ZG1095 &lt;&gt; "",(COUNTIF($ZG$212:ZG1095,ZG1095)&amp;"_"&amp;ZG1095),"")</f>
        <v/>
      </c>
      <c r="ZE1095" s="142" t="str">
        <f>IFERROR(IF(Sale!A886 &lt;&gt; "", Sale!A886, ""), "")</f>
        <v/>
      </c>
      <c r="ZF1095" s="135" t="str">
        <f>IFERROR(IF(Sale!B886 &lt;&gt; "", Sale!B886, ""), "")</f>
        <v/>
      </c>
      <c r="ZG1095" s="135" t="str">
        <f>IFERROR(IF(Sale!C886 &lt;&gt; "", Sale!C886, ""), "")</f>
        <v/>
      </c>
      <c r="ZH1095" s="135" t="str">
        <f>IFERROR(IF(Sale!D886 &lt;&gt; "", Sale!D886, ""), "")</f>
        <v/>
      </c>
      <c r="ZI1095" s="135" t="str">
        <f>IFERROR(IF(Sale!E886 &lt;&gt; "", Sale!E886, ""), "")</f>
        <v/>
      </c>
      <c r="ZJ1095" s="135" t="str">
        <f>IFERROR(IF(Sale!F886 &lt;&gt; "", Sale!F886, ""), "")</f>
        <v/>
      </c>
      <c r="ZK1095" s="135" t="str">
        <f>IFERROR(IF(Sale!G886 &lt;&gt; "", Sale!G886, ""), "")</f>
        <v/>
      </c>
      <c r="ZL1095" s="135" t="str">
        <f>IFERROR(IF(Sale!H886 &lt;&gt; "", Sale!H886, ""), "")</f>
        <v/>
      </c>
      <c r="ZM1095" s="135" t="str">
        <f>IFERROR(IF(Sale!I886 &lt;&gt; "", Sale!I886, ""), "")</f>
        <v/>
      </c>
      <c r="ZN1095" s="135" t="str">
        <f>IFERROR(IF(Sale!J886 &lt;&gt; "", Sale!J886, ""), "")</f>
        <v/>
      </c>
      <c r="ZO1095" s="135" t="str">
        <f>IFERROR(IF(Sale!K886 &lt;&gt; "", Sale!K886, ""), "")</f>
        <v/>
      </c>
      <c r="ZP1095" s="135" t="str">
        <f>IFERROR(IF(Sale!L886 &lt;&gt; "", Sale!L886, ""), "")</f>
        <v/>
      </c>
      <c r="ZQ1095" s="135" t="str">
        <f>IFERROR(IF(Sale!M886 &lt;&gt; "", Sale!M886, ""), "")</f>
        <v/>
      </c>
      <c r="ZR1095" s="135" t="str">
        <f>IFERROR(IF(Sale!N886 &lt;&gt; "", Sale!N886, ""), "")</f>
        <v/>
      </c>
      <c r="ZS1095" s="135" t="str">
        <f>IFERROR(IF(Sale!O886 &lt;&gt; "", Sale!O886, ""), "")</f>
        <v/>
      </c>
      <c r="ZT1095" s="135"/>
      <c r="ZU1095" s="135"/>
      <c r="ZV1095" s="135"/>
      <c r="ZW1095" s="135"/>
      <c r="ZX1095" s="139"/>
      <c r="ZY1095" s="135"/>
      <c r="ZZ1095" s="135"/>
    </row>
    <row r="1096" spans="651:702">
      <c r="YA1096" s="135" t="str">
        <f>IF(YC1096 &lt;&gt; "", (COUNTIF($YC$212:YC1096,YC1096)&amp;"_"&amp;YC1096),"")</f>
        <v/>
      </c>
      <c r="YB1096" s="136" t="str">
        <f>IFERROR(IF(Purchase!A886 &lt;&gt;"",Purchase!A886,""),"")</f>
        <v/>
      </c>
      <c r="YC1096" s="137" t="str">
        <f>IFERROR(IF(Purchase!B886 &lt;&gt;"",Purchase!B886,""),"")</f>
        <v/>
      </c>
      <c r="YD1096" s="137" t="str">
        <f>IFERROR(IF(Purchase!C886 &lt;&gt;"",Purchase!C886,""),"")</f>
        <v/>
      </c>
      <c r="YE1096" s="137" t="str">
        <f>IFERROR(IF(Purchase!D886 &lt;&gt;"",Purchase!D886,""),"")</f>
        <v/>
      </c>
      <c r="YF1096" s="137" t="str">
        <f>IFERROR(IF(Purchase!E886 &lt;&gt;"",Purchase!E886,""),"")</f>
        <v/>
      </c>
      <c r="YG1096" s="137" t="str">
        <f>IFERROR(IF(Purchase!F886 &lt;&gt;"",Purchase!F886,""),"")</f>
        <v/>
      </c>
      <c r="YH1096" s="137" t="str">
        <f>IFERROR(IF(Purchase!G886 &lt;&gt;"",Purchase!G886,""),"")</f>
        <v/>
      </c>
      <c r="YI1096" s="137" t="str">
        <f>IFERROR(IF(Purchase!H886 &lt;&gt;"",Purchase!H886,""),"")</f>
        <v/>
      </c>
      <c r="YJ1096" s="137" t="str">
        <f>IFERROR(IF(Purchase!I886 &lt;&gt;"",Purchase!I886,""),"")</f>
        <v/>
      </c>
      <c r="YK1096" s="137" t="str">
        <f>IFERROR(IF(Purchase!J886 &lt;&gt;"",Purchase!J886,""),"")</f>
        <v/>
      </c>
      <c r="YL1096" s="149" t="str">
        <f t="shared" si="40"/>
        <v/>
      </c>
      <c r="YM1096" s="135"/>
      <c r="YN1096" s="138"/>
      <c r="YO1096" s="139"/>
      <c r="YP1096" s="138"/>
      <c r="YQ1096" s="138"/>
      <c r="YR1096" s="140"/>
      <c r="YS1096" s="138"/>
      <c r="YT1096" s="138"/>
      <c r="YU1096" s="141"/>
      <c r="YV1096" s="135"/>
      <c r="YW1096" s="135"/>
      <c r="YX1096" s="135"/>
      <c r="YY1096" s="135"/>
      <c r="YZ1096" s="135"/>
      <c r="ZA1096" s="135"/>
      <c r="ZB1096" s="135"/>
      <c r="ZC1096" s="135"/>
      <c r="ZD1096" s="135" t="str">
        <f>IF(ZG1096 &lt;&gt; "",(COUNTIF($ZG$212:ZG1096,ZG1096)&amp;"_"&amp;ZG1096),"")</f>
        <v/>
      </c>
      <c r="ZE1096" s="142" t="str">
        <f>IFERROR(IF(Sale!A887 &lt;&gt; "", Sale!A887, ""), "")</f>
        <v/>
      </c>
      <c r="ZF1096" s="135" t="str">
        <f>IFERROR(IF(Sale!B887 &lt;&gt; "", Sale!B887, ""), "")</f>
        <v/>
      </c>
      <c r="ZG1096" s="135" t="str">
        <f>IFERROR(IF(Sale!C887 &lt;&gt; "", Sale!C887, ""), "")</f>
        <v/>
      </c>
      <c r="ZH1096" s="135" t="str">
        <f>IFERROR(IF(Sale!D887 &lt;&gt; "", Sale!D887, ""), "")</f>
        <v/>
      </c>
      <c r="ZI1096" s="135" t="str">
        <f>IFERROR(IF(Sale!E887 &lt;&gt; "", Sale!E887, ""), "")</f>
        <v/>
      </c>
      <c r="ZJ1096" s="135" t="str">
        <f>IFERROR(IF(Sale!F887 &lt;&gt; "", Sale!F887, ""), "")</f>
        <v/>
      </c>
      <c r="ZK1096" s="135" t="str">
        <f>IFERROR(IF(Sale!G887 &lt;&gt; "", Sale!G887, ""), "")</f>
        <v/>
      </c>
      <c r="ZL1096" s="135" t="str">
        <f>IFERROR(IF(Sale!H887 &lt;&gt; "", Sale!H887, ""), "")</f>
        <v/>
      </c>
      <c r="ZM1096" s="135" t="str">
        <f>IFERROR(IF(Sale!I887 &lt;&gt; "", Sale!I887, ""), "")</f>
        <v/>
      </c>
      <c r="ZN1096" s="135" t="str">
        <f>IFERROR(IF(Sale!J887 &lt;&gt; "", Sale!J887, ""), "")</f>
        <v/>
      </c>
      <c r="ZO1096" s="135" t="str">
        <f>IFERROR(IF(Sale!K887 &lt;&gt; "", Sale!K887, ""), "")</f>
        <v/>
      </c>
      <c r="ZP1096" s="135" t="str">
        <f>IFERROR(IF(Sale!L887 &lt;&gt; "", Sale!L887, ""), "")</f>
        <v/>
      </c>
      <c r="ZQ1096" s="135" t="str">
        <f>IFERROR(IF(Sale!M887 &lt;&gt; "", Sale!M887, ""), "")</f>
        <v/>
      </c>
      <c r="ZR1096" s="135" t="str">
        <f>IFERROR(IF(Sale!N887 &lt;&gt; "", Sale!N887, ""), "")</f>
        <v/>
      </c>
      <c r="ZS1096" s="135" t="str">
        <f>IFERROR(IF(Sale!O887 &lt;&gt; "", Sale!O887, ""), "")</f>
        <v/>
      </c>
      <c r="ZT1096" s="135"/>
      <c r="ZU1096" s="135"/>
      <c r="ZV1096" s="135"/>
      <c r="ZW1096" s="135"/>
      <c r="ZX1096" s="139"/>
      <c r="ZY1096" s="135"/>
      <c r="ZZ1096" s="135"/>
    </row>
    <row r="1097" spans="651:702">
      <c r="YA1097" s="135" t="str">
        <f>IF(YC1097 &lt;&gt; "", (COUNTIF($YC$212:YC1097,YC1097)&amp;"_"&amp;YC1097),"")</f>
        <v/>
      </c>
      <c r="YB1097" s="136" t="str">
        <f>IFERROR(IF(Purchase!A887 &lt;&gt;"",Purchase!A887,""),"")</f>
        <v/>
      </c>
      <c r="YC1097" s="137" t="str">
        <f>IFERROR(IF(Purchase!B887 &lt;&gt;"",Purchase!B887,""),"")</f>
        <v/>
      </c>
      <c r="YD1097" s="137" t="str">
        <f>IFERROR(IF(Purchase!C887 &lt;&gt;"",Purchase!C887,""),"")</f>
        <v/>
      </c>
      <c r="YE1097" s="137" t="str">
        <f>IFERROR(IF(Purchase!D887 &lt;&gt;"",Purchase!D887,""),"")</f>
        <v/>
      </c>
      <c r="YF1097" s="137" t="str">
        <f>IFERROR(IF(Purchase!E887 &lt;&gt;"",Purchase!E887,""),"")</f>
        <v/>
      </c>
      <c r="YG1097" s="137" t="str">
        <f>IFERROR(IF(Purchase!F887 &lt;&gt;"",Purchase!F887,""),"")</f>
        <v/>
      </c>
      <c r="YH1097" s="137" t="str">
        <f>IFERROR(IF(Purchase!G887 &lt;&gt;"",Purchase!G887,""),"")</f>
        <v/>
      </c>
      <c r="YI1097" s="137" t="str">
        <f>IFERROR(IF(Purchase!H887 &lt;&gt;"",Purchase!H887,""),"")</f>
        <v/>
      </c>
      <c r="YJ1097" s="137" t="str">
        <f>IFERROR(IF(Purchase!I887 &lt;&gt;"",Purchase!I887,""),"")</f>
        <v/>
      </c>
      <c r="YK1097" s="137" t="str">
        <f>IFERROR(IF(Purchase!J887 &lt;&gt;"",Purchase!J887,""),"")</f>
        <v/>
      </c>
      <c r="YL1097" s="149" t="str">
        <f t="shared" si="40"/>
        <v/>
      </c>
      <c r="YM1097" s="135"/>
      <c r="YN1097" s="138"/>
      <c r="YO1097" s="139"/>
      <c r="YP1097" s="138"/>
      <c r="YQ1097" s="138"/>
      <c r="YR1097" s="140"/>
      <c r="YS1097" s="138"/>
      <c r="YT1097" s="138"/>
      <c r="YU1097" s="141"/>
      <c r="YV1097" s="135"/>
      <c r="YW1097" s="135"/>
      <c r="YX1097" s="135"/>
      <c r="YY1097" s="135"/>
      <c r="YZ1097" s="135"/>
      <c r="ZA1097" s="135"/>
      <c r="ZB1097" s="135"/>
      <c r="ZC1097" s="135"/>
      <c r="ZD1097" s="135" t="str">
        <f>IF(ZG1097 &lt;&gt; "",(COUNTIF($ZG$212:ZG1097,ZG1097)&amp;"_"&amp;ZG1097),"")</f>
        <v/>
      </c>
      <c r="ZE1097" s="142" t="str">
        <f>IFERROR(IF(Sale!A888 &lt;&gt; "", Sale!A888, ""), "")</f>
        <v/>
      </c>
      <c r="ZF1097" s="135" t="str">
        <f>IFERROR(IF(Sale!B888 &lt;&gt; "", Sale!B888, ""), "")</f>
        <v/>
      </c>
      <c r="ZG1097" s="135" t="str">
        <f>IFERROR(IF(Sale!C888 &lt;&gt; "", Sale!C888, ""), "")</f>
        <v/>
      </c>
      <c r="ZH1097" s="135" t="str">
        <f>IFERROR(IF(Sale!D888 &lt;&gt; "", Sale!D888, ""), "")</f>
        <v/>
      </c>
      <c r="ZI1097" s="135" t="str">
        <f>IFERROR(IF(Sale!E888 &lt;&gt; "", Sale!E888, ""), "")</f>
        <v/>
      </c>
      <c r="ZJ1097" s="135" t="str">
        <f>IFERROR(IF(Sale!F888 &lt;&gt; "", Sale!F888, ""), "")</f>
        <v/>
      </c>
      <c r="ZK1097" s="135" t="str">
        <f>IFERROR(IF(Sale!G888 &lt;&gt; "", Sale!G888, ""), "")</f>
        <v/>
      </c>
      <c r="ZL1097" s="135" t="str">
        <f>IFERROR(IF(Sale!H888 &lt;&gt; "", Sale!H888, ""), "")</f>
        <v/>
      </c>
      <c r="ZM1097" s="135" t="str">
        <f>IFERROR(IF(Sale!I888 &lt;&gt; "", Sale!I888, ""), "")</f>
        <v/>
      </c>
      <c r="ZN1097" s="135" t="str">
        <f>IFERROR(IF(Sale!J888 &lt;&gt; "", Sale!J888, ""), "")</f>
        <v/>
      </c>
      <c r="ZO1097" s="135" t="str">
        <f>IFERROR(IF(Sale!K888 &lt;&gt; "", Sale!K888, ""), "")</f>
        <v/>
      </c>
      <c r="ZP1097" s="135" t="str">
        <f>IFERROR(IF(Sale!L888 &lt;&gt; "", Sale!L888, ""), "")</f>
        <v/>
      </c>
      <c r="ZQ1097" s="135" t="str">
        <f>IFERROR(IF(Sale!M888 &lt;&gt; "", Sale!M888, ""), "")</f>
        <v/>
      </c>
      <c r="ZR1097" s="135" t="str">
        <f>IFERROR(IF(Sale!N888 &lt;&gt; "", Sale!N888, ""), "")</f>
        <v/>
      </c>
      <c r="ZS1097" s="135" t="str">
        <f>IFERROR(IF(Sale!O888 &lt;&gt; "", Sale!O888, ""), "")</f>
        <v/>
      </c>
      <c r="ZT1097" s="135"/>
      <c r="ZU1097" s="135"/>
      <c r="ZV1097" s="135"/>
      <c r="ZW1097" s="135"/>
      <c r="ZX1097" s="139"/>
      <c r="ZY1097" s="135"/>
      <c r="ZZ1097" s="135"/>
    </row>
    <row r="1098" spans="651:702">
      <c r="YA1098" s="135" t="str">
        <f>IF(YC1098 &lt;&gt; "", (COUNTIF($YC$212:YC1098,YC1098)&amp;"_"&amp;YC1098),"")</f>
        <v/>
      </c>
      <c r="YB1098" s="136" t="str">
        <f>IFERROR(IF(Purchase!A888 &lt;&gt;"",Purchase!A888,""),"")</f>
        <v/>
      </c>
      <c r="YC1098" s="137" t="str">
        <f>IFERROR(IF(Purchase!B888 &lt;&gt;"",Purchase!B888,""),"")</f>
        <v/>
      </c>
      <c r="YD1098" s="137" t="str">
        <f>IFERROR(IF(Purchase!C888 &lt;&gt;"",Purchase!C888,""),"")</f>
        <v/>
      </c>
      <c r="YE1098" s="137" t="str">
        <f>IFERROR(IF(Purchase!D888 &lt;&gt;"",Purchase!D888,""),"")</f>
        <v/>
      </c>
      <c r="YF1098" s="137" t="str">
        <f>IFERROR(IF(Purchase!E888 &lt;&gt;"",Purchase!E888,""),"")</f>
        <v/>
      </c>
      <c r="YG1098" s="137" t="str">
        <f>IFERROR(IF(Purchase!F888 &lt;&gt;"",Purchase!F888,""),"")</f>
        <v/>
      </c>
      <c r="YH1098" s="137" t="str">
        <f>IFERROR(IF(Purchase!G888 &lt;&gt;"",Purchase!G888,""),"")</f>
        <v/>
      </c>
      <c r="YI1098" s="137" t="str">
        <f>IFERROR(IF(Purchase!H888 &lt;&gt;"",Purchase!H888,""),"")</f>
        <v/>
      </c>
      <c r="YJ1098" s="137" t="str">
        <f>IFERROR(IF(Purchase!I888 &lt;&gt;"",Purchase!I888,""),"")</f>
        <v/>
      </c>
      <c r="YK1098" s="137" t="str">
        <f>IFERROR(IF(Purchase!J888 &lt;&gt;"",Purchase!J888,""),"")</f>
        <v/>
      </c>
      <c r="YL1098" s="149" t="str">
        <f t="shared" si="40"/>
        <v/>
      </c>
      <c r="YM1098" s="135"/>
      <c r="YN1098" s="138"/>
      <c r="YO1098" s="139"/>
      <c r="YP1098" s="138"/>
      <c r="YQ1098" s="138"/>
      <c r="YR1098" s="140"/>
      <c r="YS1098" s="138"/>
      <c r="YT1098" s="138"/>
      <c r="YU1098" s="141"/>
      <c r="YV1098" s="135"/>
      <c r="YW1098" s="135"/>
      <c r="YX1098" s="135"/>
      <c r="YY1098" s="135"/>
      <c r="YZ1098" s="135"/>
      <c r="ZA1098" s="135"/>
      <c r="ZB1098" s="135"/>
      <c r="ZC1098" s="135"/>
      <c r="ZD1098" s="135" t="str">
        <f>IF(ZG1098 &lt;&gt; "",(COUNTIF($ZG$212:ZG1098,ZG1098)&amp;"_"&amp;ZG1098),"")</f>
        <v/>
      </c>
      <c r="ZE1098" s="142" t="str">
        <f>IFERROR(IF(Sale!A889 &lt;&gt; "", Sale!A889, ""), "")</f>
        <v/>
      </c>
      <c r="ZF1098" s="135" t="str">
        <f>IFERROR(IF(Sale!B889 &lt;&gt; "", Sale!B889, ""), "")</f>
        <v/>
      </c>
      <c r="ZG1098" s="135" t="str">
        <f>IFERROR(IF(Sale!C889 &lt;&gt; "", Sale!C889, ""), "")</f>
        <v/>
      </c>
      <c r="ZH1098" s="135" t="str">
        <f>IFERROR(IF(Sale!D889 &lt;&gt; "", Sale!D889, ""), "")</f>
        <v/>
      </c>
      <c r="ZI1098" s="135" t="str">
        <f>IFERROR(IF(Sale!E889 &lt;&gt; "", Sale!E889, ""), "")</f>
        <v/>
      </c>
      <c r="ZJ1098" s="135" t="str">
        <f>IFERROR(IF(Sale!F889 &lt;&gt; "", Sale!F889, ""), "")</f>
        <v/>
      </c>
      <c r="ZK1098" s="135" t="str">
        <f>IFERROR(IF(Sale!G889 &lt;&gt; "", Sale!G889, ""), "")</f>
        <v/>
      </c>
      <c r="ZL1098" s="135" t="str">
        <f>IFERROR(IF(Sale!H889 &lt;&gt; "", Sale!H889, ""), "")</f>
        <v/>
      </c>
      <c r="ZM1098" s="135" t="str">
        <f>IFERROR(IF(Sale!I889 &lt;&gt; "", Sale!I889, ""), "")</f>
        <v/>
      </c>
      <c r="ZN1098" s="135" t="str">
        <f>IFERROR(IF(Sale!J889 &lt;&gt; "", Sale!J889, ""), "")</f>
        <v/>
      </c>
      <c r="ZO1098" s="135" t="str">
        <f>IFERROR(IF(Sale!K889 &lt;&gt; "", Sale!K889, ""), "")</f>
        <v/>
      </c>
      <c r="ZP1098" s="135" t="str">
        <f>IFERROR(IF(Sale!L889 &lt;&gt; "", Sale!L889, ""), "")</f>
        <v/>
      </c>
      <c r="ZQ1098" s="135" t="str">
        <f>IFERROR(IF(Sale!M889 &lt;&gt; "", Sale!M889, ""), "")</f>
        <v/>
      </c>
      <c r="ZR1098" s="135" t="str">
        <f>IFERROR(IF(Sale!N889 &lt;&gt; "", Sale!N889, ""), "")</f>
        <v/>
      </c>
      <c r="ZS1098" s="135" t="str">
        <f>IFERROR(IF(Sale!O889 &lt;&gt; "", Sale!O889, ""), "")</f>
        <v/>
      </c>
      <c r="ZT1098" s="135"/>
      <c r="ZU1098" s="135"/>
      <c r="ZV1098" s="135"/>
      <c r="ZW1098" s="135"/>
      <c r="ZX1098" s="139"/>
      <c r="ZY1098" s="135"/>
      <c r="ZZ1098" s="135"/>
    </row>
    <row r="1099" spans="651:702">
      <c r="YA1099" s="135" t="str">
        <f>IF(YC1099 &lt;&gt; "", (COUNTIF($YC$212:YC1099,YC1099)&amp;"_"&amp;YC1099),"")</f>
        <v/>
      </c>
      <c r="YB1099" s="136" t="str">
        <f>IFERROR(IF(Purchase!A889 &lt;&gt;"",Purchase!A889,""),"")</f>
        <v/>
      </c>
      <c r="YC1099" s="137" t="str">
        <f>IFERROR(IF(Purchase!B889 &lt;&gt;"",Purchase!B889,""),"")</f>
        <v/>
      </c>
      <c r="YD1099" s="137" t="str">
        <f>IFERROR(IF(Purchase!C889 &lt;&gt;"",Purchase!C889,""),"")</f>
        <v/>
      </c>
      <c r="YE1099" s="137" t="str">
        <f>IFERROR(IF(Purchase!D889 &lt;&gt;"",Purchase!D889,""),"")</f>
        <v/>
      </c>
      <c r="YF1099" s="137" t="str">
        <f>IFERROR(IF(Purchase!E889 &lt;&gt;"",Purchase!E889,""),"")</f>
        <v/>
      </c>
      <c r="YG1099" s="137" t="str">
        <f>IFERROR(IF(Purchase!F889 &lt;&gt;"",Purchase!F889,""),"")</f>
        <v/>
      </c>
      <c r="YH1099" s="137" t="str">
        <f>IFERROR(IF(Purchase!G889 &lt;&gt;"",Purchase!G889,""),"")</f>
        <v/>
      </c>
      <c r="YI1099" s="137" t="str">
        <f>IFERROR(IF(Purchase!H889 &lt;&gt;"",Purchase!H889,""),"")</f>
        <v/>
      </c>
      <c r="YJ1099" s="137" t="str">
        <f>IFERROR(IF(Purchase!I889 &lt;&gt;"",Purchase!I889,""),"")</f>
        <v/>
      </c>
      <c r="YK1099" s="137" t="str">
        <f>IFERROR(IF(Purchase!J889 &lt;&gt;"",Purchase!J889,""),"")</f>
        <v/>
      </c>
      <c r="YL1099" s="149" t="str">
        <f t="shared" si="40"/>
        <v/>
      </c>
      <c r="YM1099" s="135"/>
      <c r="YN1099" s="138"/>
      <c r="YO1099" s="139"/>
      <c r="YP1099" s="138"/>
      <c r="YQ1099" s="138"/>
      <c r="YR1099" s="140"/>
      <c r="YS1099" s="138"/>
      <c r="YT1099" s="138"/>
      <c r="YU1099" s="141"/>
      <c r="YV1099" s="135"/>
      <c r="YW1099" s="135"/>
      <c r="YX1099" s="135"/>
      <c r="YY1099" s="135"/>
      <c r="YZ1099" s="135"/>
      <c r="ZA1099" s="135"/>
      <c r="ZB1099" s="135"/>
      <c r="ZC1099" s="135"/>
      <c r="ZD1099" s="135" t="str">
        <f>IF(ZG1099 &lt;&gt; "",(COUNTIF($ZG$212:ZG1099,ZG1099)&amp;"_"&amp;ZG1099),"")</f>
        <v/>
      </c>
      <c r="ZE1099" s="142" t="str">
        <f>IFERROR(IF(Sale!A890 &lt;&gt; "", Sale!A890, ""), "")</f>
        <v/>
      </c>
      <c r="ZF1099" s="135" t="str">
        <f>IFERROR(IF(Sale!B890 &lt;&gt; "", Sale!B890, ""), "")</f>
        <v/>
      </c>
      <c r="ZG1099" s="135" t="str">
        <f>IFERROR(IF(Sale!C890 &lt;&gt; "", Sale!C890, ""), "")</f>
        <v/>
      </c>
      <c r="ZH1099" s="135" t="str">
        <f>IFERROR(IF(Sale!D890 &lt;&gt; "", Sale!D890, ""), "")</f>
        <v/>
      </c>
      <c r="ZI1099" s="135" t="str">
        <f>IFERROR(IF(Sale!E890 &lt;&gt; "", Sale!E890, ""), "")</f>
        <v/>
      </c>
      <c r="ZJ1099" s="135" t="str">
        <f>IFERROR(IF(Sale!F890 &lt;&gt; "", Sale!F890, ""), "")</f>
        <v/>
      </c>
      <c r="ZK1099" s="135" t="str">
        <f>IFERROR(IF(Sale!G890 &lt;&gt; "", Sale!G890, ""), "")</f>
        <v/>
      </c>
      <c r="ZL1099" s="135" t="str">
        <f>IFERROR(IF(Sale!H890 &lt;&gt; "", Sale!H890, ""), "")</f>
        <v/>
      </c>
      <c r="ZM1099" s="135" t="str">
        <f>IFERROR(IF(Sale!I890 &lt;&gt; "", Sale!I890, ""), "")</f>
        <v/>
      </c>
      <c r="ZN1099" s="135" t="str">
        <f>IFERROR(IF(Sale!J890 &lt;&gt; "", Sale!J890, ""), "")</f>
        <v/>
      </c>
      <c r="ZO1099" s="135" t="str">
        <f>IFERROR(IF(Sale!K890 &lt;&gt; "", Sale!K890, ""), "")</f>
        <v/>
      </c>
      <c r="ZP1099" s="135" t="str">
        <f>IFERROR(IF(Sale!L890 &lt;&gt; "", Sale!L890, ""), "")</f>
        <v/>
      </c>
      <c r="ZQ1099" s="135" t="str">
        <f>IFERROR(IF(Sale!M890 &lt;&gt; "", Sale!M890, ""), "")</f>
        <v/>
      </c>
      <c r="ZR1099" s="135" t="str">
        <f>IFERROR(IF(Sale!N890 &lt;&gt; "", Sale!N890, ""), "")</f>
        <v/>
      </c>
      <c r="ZS1099" s="135" t="str">
        <f>IFERROR(IF(Sale!O890 &lt;&gt; "", Sale!O890, ""), "")</f>
        <v/>
      </c>
      <c r="ZT1099" s="135"/>
      <c r="ZU1099" s="135"/>
      <c r="ZV1099" s="135"/>
      <c r="ZW1099" s="135"/>
      <c r="ZX1099" s="139"/>
      <c r="ZY1099" s="135"/>
      <c r="ZZ1099" s="135"/>
    </row>
    <row r="1100" spans="651:702">
      <c r="YA1100" s="135" t="str">
        <f>IF(YC1100 &lt;&gt; "", (COUNTIF($YC$212:YC1100,YC1100)&amp;"_"&amp;YC1100),"")</f>
        <v/>
      </c>
      <c r="YB1100" s="136" t="str">
        <f>IFERROR(IF(Purchase!A890 &lt;&gt;"",Purchase!A890,""),"")</f>
        <v/>
      </c>
      <c r="YC1100" s="137" t="str">
        <f>IFERROR(IF(Purchase!B890 &lt;&gt;"",Purchase!B890,""),"")</f>
        <v/>
      </c>
      <c r="YD1100" s="137" t="str">
        <f>IFERROR(IF(Purchase!C890 &lt;&gt;"",Purchase!C890,""),"")</f>
        <v/>
      </c>
      <c r="YE1100" s="137" t="str">
        <f>IFERROR(IF(Purchase!D890 &lt;&gt;"",Purchase!D890,""),"")</f>
        <v/>
      </c>
      <c r="YF1100" s="137" t="str">
        <f>IFERROR(IF(Purchase!E890 &lt;&gt;"",Purchase!E890,""),"")</f>
        <v/>
      </c>
      <c r="YG1100" s="137" t="str">
        <f>IFERROR(IF(Purchase!F890 &lt;&gt;"",Purchase!F890,""),"")</f>
        <v/>
      </c>
      <c r="YH1100" s="137" t="str">
        <f>IFERROR(IF(Purchase!G890 &lt;&gt;"",Purchase!G890,""),"")</f>
        <v/>
      </c>
      <c r="YI1100" s="137" t="str">
        <f>IFERROR(IF(Purchase!H890 &lt;&gt;"",Purchase!H890,""),"")</f>
        <v/>
      </c>
      <c r="YJ1100" s="137" t="str">
        <f>IFERROR(IF(Purchase!I890 &lt;&gt;"",Purchase!I890,""),"")</f>
        <v/>
      </c>
      <c r="YK1100" s="137" t="str">
        <f>IFERROR(IF(Purchase!J890 &lt;&gt;"",Purchase!J890,""),"")</f>
        <v/>
      </c>
      <c r="YL1100" s="149" t="str">
        <f t="shared" si="40"/>
        <v/>
      </c>
      <c r="YM1100" s="135"/>
      <c r="YN1100" s="138"/>
      <c r="YO1100" s="139"/>
      <c r="YP1100" s="138"/>
      <c r="YQ1100" s="138"/>
      <c r="YR1100" s="140"/>
      <c r="YS1100" s="138"/>
      <c r="YT1100" s="138"/>
      <c r="YU1100" s="141"/>
      <c r="YV1100" s="135"/>
      <c r="YW1100" s="135"/>
      <c r="YX1100" s="135"/>
      <c r="YY1100" s="135"/>
      <c r="YZ1100" s="135"/>
      <c r="ZA1100" s="135"/>
      <c r="ZB1100" s="135"/>
      <c r="ZC1100" s="135"/>
      <c r="ZD1100" s="135" t="str">
        <f>IF(ZG1100 &lt;&gt; "",(COUNTIF($ZG$212:ZG1100,ZG1100)&amp;"_"&amp;ZG1100),"")</f>
        <v/>
      </c>
      <c r="ZE1100" s="142" t="str">
        <f>IFERROR(IF(Sale!A891 &lt;&gt; "", Sale!A891, ""), "")</f>
        <v/>
      </c>
      <c r="ZF1100" s="135" t="str">
        <f>IFERROR(IF(Sale!B891 &lt;&gt; "", Sale!B891, ""), "")</f>
        <v/>
      </c>
      <c r="ZG1100" s="135" t="str">
        <f>IFERROR(IF(Sale!C891 &lt;&gt; "", Sale!C891, ""), "")</f>
        <v/>
      </c>
      <c r="ZH1100" s="135" t="str">
        <f>IFERROR(IF(Sale!D891 &lt;&gt; "", Sale!D891, ""), "")</f>
        <v/>
      </c>
      <c r="ZI1100" s="135" t="str">
        <f>IFERROR(IF(Sale!E891 &lt;&gt; "", Sale!E891, ""), "")</f>
        <v/>
      </c>
      <c r="ZJ1100" s="135" t="str">
        <f>IFERROR(IF(Sale!F891 &lt;&gt; "", Sale!F891, ""), "")</f>
        <v/>
      </c>
      <c r="ZK1100" s="135" t="str">
        <f>IFERROR(IF(Sale!G891 &lt;&gt; "", Sale!G891, ""), "")</f>
        <v/>
      </c>
      <c r="ZL1100" s="135" t="str">
        <f>IFERROR(IF(Sale!H891 &lt;&gt; "", Sale!H891, ""), "")</f>
        <v/>
      </c>
      <c r="ZM1100" s="135" t="str">
        <f>IFERROR(IF(Sale!I891 &lt;&gt; "", Sale!I891, ""), "")</f>
        <v/>
      </c>
      <c r="ZN1100" s="135" t="str">
        <f>IFERROR(IF(Sale!J891 &lt;&gt; "", Sale!J891, ""), "")</f>
        <v/>
      </c>
      <c r="ZO1100" s="135" t="str">
        <f>IFERROR(IF(Sale!K891 &lt;&gt; "", Sale!K891, ""), "")</f>
        <v/>
      </c>
      <c r="ZP1100" s="135" t="str">
        <f>IFERROR(IF(Sale!L891 &lt;&gt; "", Sale!L891, ""), "")</f>
        <v/>
      </c>
      <c r="ZQ1100" s="135" t="str">
        <f>IFERROR(IF(Sale!M891 &lt;&gt; "", Sale!M891, ""), "")</f>
        <v/>
      </c>
      <c r="ZR1100" s="135" t="str">
        <f>IFERROR(IF(Sale!N891 &lt;&gt; "", Sale!N891, ""), "")</f>
        <v/>
      </c>
      <c r="ZS1100" s="135" t="str">
        <f>IFERROR(IF(Sale!O891 &lt;&gt; "", Sale!O891, ""), "")</f>
        <v/>
      </c>
      <c r="ZT1100" s="135"/>
      <c r="ZU1100" s="135"/>
      <c r="ZV1100" s="135"/>
      <c r="ZW1100" s="135"/>
      <c r="ZX1100" s="139"/>
      <c r="ZY1100" s="135"/>
      <c r="ZZ1100" s="135"/>
    </row>
    <row r="1101" spans="651:702">
      <c r="YA1101" s="135" t="str">
        <f>IF(YC1101 &lt;&gt; "", (COUNTIF($YC$212:YC1101,YC1101)&amp;"_"&amp;YC1101),"")</f>
        <v/>
      </c>
      <c r="YB1101" s="136" t="str">
        <f>IFERROR(IF(Purchase!A891 &lt;&gt;"",Purchase!A891,""),"")</f>
        <v/>
      </c>
      <c r="YC1101" s="137" t="str">
        <f>IFERROR(IF(Purchase!B891 &lt;&gt;"",Purchase!B891,""),"")</f>
        <v/>
      </c>
      <c r="YD1101" s="137" t="str">
        <f>IFERROR(IF(Purchase!C891 &lt;&gt;"",Purchase!C891,""),"")</f>
        <v/>
      </c>
      <c r="YE1101" s="137" t="str">
        <f>IFERROR(IF(Purchase!D891 &lt;&gt;"",Purchase!D891,""),"")</f>
        <v/>
      </c>
      <c r="YF1101" s="137" t="str">
        <f>IFERROR(IF(Purchase!E891 &lt;&gt;"",Purchase!E891,""),"")</f>
        <v/>
      </c>
      <c r="YG1101" s="137" t="str">
        <f>IFERROR(IF(Purchase!F891 &lt;&gt;"",Purchase!F891,""),"")</f>
        <v/>
      </c>
      <c r="YH1101" s="137" t="str">
        <f>IFERROR(IF(Purchase!G891 &lt;&gt;"",Purchase!G891,""),"")</f>
        <v/>
      </c>
      <c r="YI1101" s="137" t="str">
        <f>IFERROR(IF(Purchase!H891 &lt;&gt;"",Purchase!H891,""),"")</f>
        <v/>
      </c>
      <c r="YJ1101" s="137" t="str">
        <f>IFERROR(IF(Purchase!I891 &lt;&gt;"",Purchase!I891,""),"")</f>
        <v/>
      </c>
      <c r="YK1101" s="137" t="str">
        <f>IFERROR(IF(Purchase!J891 &lt;&gt;"",Purchase!J891,""),"")</f>
        <v/>
      </c>
      <c r="YL1101" s="149" t="str">
        <f t="shared" si="40"/>
        <v/>
      </c>
      <c r="YM1101" s="135"/>
      <c r="YN1101" s="138"/>
      <c r="YO1101" s="139"/>
      <c r="YP1101" s="138"/>
      <c r="YQ1101" s="138"/>
      <c r="YR1101" s="140"/>
      <c r="YS1101" s="138"/>
      <c r="YT1101" s="138"/>
      <c r="YU1101" s="141"/>
      <c r="YV1101" s="135"/>
      <c r="YW1101" s="135"/>
      <c r="YX1101" s="135"/>
      <c r="YY1101" s="135"/>
      <c r="YZ1101" s="135"/>
      <c r="ZA1101" s="135"/>
      <c r="ZB1101" s="135"/>
      <c r="ZC1101" s="135"/>
      <c r="ZD1101" s="135" t="str">
        <f>IF(ZG1101 &lt;&gt; "",(COUNTIF($ZG$212:ZG1101,ZG1101)&amp;"_"&amp;ZG1101),"")</f>
        <v/>
      </c>
      <c r="ZE1101" s="142" t="str">
        <f>IFERROR(IF(Sale!A892 &lt;&gt; "", Sale!A892, ""), "")</f>
        <v/>
      </c>
      <c r="ZF1101" s="135" t="str">
        <f>IFERROR(IF(Sale!B892 &lt;&gt; "", Sale!B892, ""), "")</f>
        <v/>
      </c>
      <c r="ZG1101" s="135" t="str">
        <f>IFERROR(IF(Sale!C892 &lt;&gt; "", Sale!C892, ""), "")</f>
        <v/>
      </c>
      <c r="ZH1101" s="135" t="str">
        <f>IFERROR(IF(Sale!D892 &lt;&gt; "", Sale!D892, ""), "")</f>
        <v/>
      </c>
      <c r="ZI1101" s="135" t="str">
        <f>IFERROR(IF(Sale!E892 &lt;&gt; "", Sale!E892, ""), "")</f>
        <v/>
      </c>
      <c r="ZJ1101" s="135" t="str">
        <f>IFERROR(IF(Sale!F892 &lt;&gt; "", Sale!F892, ""), "")</f>
        <v/>
      </c>
      <c r="ZK1101" s="135" t="str">
        <f>IFERROR(IF(Sale!G892 &lt;&gt; "", Sale!G892, ""), "")</f>
        <v/>
      </c>
      <c r="ZL1101" s="135" t="str">
        <f>IFERROR(IF(Sale!H892 &lt;&gt; "", Sale!H892, ""), "")</f>
        <v/>
      </c>
      <c r="ZM1101" s="135" t="str">
        <f>IFERROR(IF(Sale!I892 &lt;&gt; "", Sale!I892, ""), "")</f>
        <v/>
      </c>
      <c r="ZN1101" s="135" t="str">
        <f>IFERROR(IF(Sale!J892 &lt;&gt; "", Sale!J892, ""), "")</f>
        <v/>
      </c>
      <c r="ZO1101" s="135" t="str">
        <f>IFERROR(IF(Sale!K892 &lt;&gt; "", Sale!K892, ""), "")</f>
        <v/>
      </c>
      <c r="ZP1101" s="135" t="str">
        <f>IFERROR(IF(Sale!L892 &lt;&gt; "", Sale!L892, ""), "")</f>
        <v/>
      </c>
      <c r="ZQ1101" s="135" t="str">
        <f>IFERROR(IF(Sale!M892 &lt;&gt; "", Sale!M892, ""), "")</f>
        <v/>
      </c>
      <c r="ZR1101" s="135" t="str">
        <f>IFERROR(IF(Sale!N892 &lt;&gt; "", Sale!N892, ""), "")</f>
        <v/>
      </c>
      <c r="ZS1101" s="135" t="str">
        <f>IFERROR(IF(Sale!O892 &lt;&gt; "", Sale!O892, ""), "")</f>
        <v/>
      </c>
      <c r="ZT1101" s="135"/>
      <c r="ZU1101" s="135"/>
      <c r="ZV1101" s="135"/>
      <c r="ZW1101" s="135"/>
      <c r="ZX1101" s="139"/>
      <c r="ZY1101" s="135"/>
      <c r="ZZ1101" s="135"/>
    </row>
    <row r="1102" spans="651:702">
      <c r="YA1102" s="135" t="str">
        <f>IF(YC1102 &lt;&gt; "", (COUNTIF($YC$212:YC1102,YC1102)&amp;"_"&amp;YC1102),"")</f>
        <v/>
      </c>
      <c r="YB1102" s="136" t="str">
        <f>IFERROR(IF(Purchase!A892 &lt;&gt;"",Purchase!A892,""),"")</f>
        <v/>
      </c>
      <c r="YC1102" s="137" t="str">
        <f>IFERROR(IF(Purchase!B892 &lt;&gt;"",Purchase!B892,""),"")</f>
        <v/>
      </c>
      <c r="YD1102" s="137" t="str">
        <f>IFERROR(IF(Purchase!C892 &lt;&gt;"",Purchase!C892,""),"")</f>
        <v/>
      </c>
      <c r="YE1102" s="137" t="str">
        <f>IFERROR(IF(Purchase!D892 &lt;&gt;"",Purchase!D892,""),"")</f>
        <v/>
      </c>
      <c r="YF1102" s="137" t="str">
        <f>IFERROR(IF(Purchase!E892 &lt;&gt;"",Purchase!E892,""),"")</f>
        <v/>
      </c>
      <c r="YG1102" s="137" t="str">
        <f>IFERROR(IF(Purchase!F892 &lt;&gt;"",Purchase!F892,""),"")</f>
        <v/>
      </c>
      <c r="YH1102" s="137" t="str">
        <f>IFERROR(IF(Purchase!G892 &lt;&gt;"",Purchase!G892,""),"")</f>
        <v/>
      </c>
      <c r="YI1102" s="137" t="str">
        <f>IFERROR(IF(Purchase!H892 &lt;&gt;"",Purchase!H892,""),"")</f>
        <v/>
      </c>
      <c r="YJ1102" s="137" t="str">
        <f>IFERROR(IF(Purchase!I892 &lt;&gt;"",Purchase!I892,""),"")</f>
        <v/>
      </c>
      <c r="YK1102" s="137" t="str">
        <f>IFERROR(IF(Purchase!J892 &lt;&gt;"",Purchase!J892,""),"")</f>
        <v/>
      </c>
      <c r="YL1102" s="149" t="str">
        <f t="shared" si="40"/>
        <v/>
      </c>
      <c r="YM1102" s="135"/>
      <c r="YN1102" s="138"/>
      <c r="YO1102" s="139"/>
      <c r="YP1102" s="138"/>
      <c r="YQ1102" s="138"/>
      <c r="YR1102" s="140"/>
      <c r="YS1102" s="138"/>
      <c r="YT1102" s="138"/>
      <c r="YU1102" s="141"/>
      <c r="YV1102" s="135"/>
      <c r="YW1102" s="135"/>
      <c r="YX1102" s="135"/>
      <c r="YY1102" s="135"/>
      <c r="YZ1102" s="135"/>
      <c r="ZA1102" s="135"/>
      <c r="ZB1102" s="135"/>
      <c r="ZC1102" s="135"/>
      <c r="ZD1102" s="135" t="str">
        <f>IF(ZG1102 &lt;&gt; "",(COUNTIF($ZG$212:ZG1102,ZG1102)&amp;"_"&amp;ZG1102),"")</f>
        <v/>
      </c>
      <c r="ZE1102" s="142" t="str">
        <f>IFERROR(IF(Sale!A893 &lt;&gt; "", Sale!A893, ""), "")</f>
        <v/>
      </c>
      <c r="ZF1102" s="135" t="str">
        <f>IFERROR(IF(Sale!B893 &lt;&gt; "", Sale!B893, ""), "")</f>
        <v/>
      </c>
      <c r="ZG1102" s="135" t="str">
        <f>IFERROR(IF(Sale!C893 &lt;&gt; "", Sale!C893, ""), "")</f>
        <v/>
      </c>
      <c r="ZH1102" s="135" t="str">
        <f>IFERROR(IF(Sale!D893 &lt;&gt; "", Sale!D893, ""), "")</f>
        <v/>
      </c>
      <c r="ZI1102" s="135" t="str">
        <f>IFERROR(IF(Sale!E893 &lt;&gt; "", Sale!E893, ""), "")</f>
        <v/>
      </c>
      <c r="ZJ1102" s="135" t="str">
        <f>IFERROR(IF(Sale!F893 &lt;&gt; "", Sale!F893, ""), "")</f>
        <v/>
      </c>
      <c r="ZK1102" s="135" t="str">
        <f>IFERROR(IF(Sale!G893 &lt;&gt; "", Sale!G893, ""), "")</f>
        <v/>
      </c>
      <c r="ZL1102" s="135" t="str">
        <f>IFERROR(IF(Sale!H893 &lt;&gt; "", Sale!H893, ""), "")</f>
        <v/>
      </c>
      <c r="ZM1102" s="135" t="str">
        <f>IFERROR(IF(Sale!I893 &lt;&gt; "", Sale!I893, ""), "")</f>
        <v/>
      </c>
      <c r="ZN1102" s="135" t="str">
        <f>IFERROR(IF(Sale!J893 &lt;&gt; "", Sale!J893, ""), "")</f>
        <v/>
      </c>
      <c r="ZO1102" s="135" t="str">
        <f>IFERROR(IF(Sale!K893 &lt;&gt; "", Sale!K893, ""), "")</f>
        <v/>
      </c>
      <c r="ZP1102" s="135" t="str">
        <f>IFERROR(IF(Sale!L893 &lt;&gt; "", Sale!L893, ""), "")</f>
        <v/>
      </c>
      <c r="ZQ1102" s="135" t="str">
        <f>IFERROR(IF(Sale!M893 &lt;&gt; "", Sale!M893, ""), "")</f>
        <v/>
      </c>
      <c r="ZR1102" s="135" t="str">
        <f>IFERROR(IF(Sale!N893 &lt;&gt; "", Sale!N893, ""), "")</f>
        <v/>
      </c>
      <c r="ZS1102" s="135" t="str">
        <f>IFERROR(IF(Sale!O893 &lt;&gt; "", Sale!O893, ""), "")</f>
        <v/>
      </c>
      <c r="ZT1102" s="135"/>
      <c r="ZU1102" s="135"/>
      <c r="ZV1102" s="135"/>
      <c r="ZW1102" s="135"/>
      <c r="ZX1102" s="139"/>
      <c r="ZY1102" s="135"/>
      <c r="ZZ1102" s="135"/>
    </row>
    <row r="1103" spans="651:702">
      <c r="YA1103" s="135" t="str">
        <f>IF(YC1103 &lt;&gt; "", (COUNTIF($YC$212:YC1103,YC1103)&amp;"_"&amp;YC1103),"")</f>
        <v/>
      </c>
      <c r="YB1103" s="136" t="str">
        <f>IFERROR(IF(Purchase!A893 &lt;&gt;"",Purchase!A893,""),"")</f>
        <v/>
      </c>
      <c r="YC1103" s="137" t="str">
        <f>IFERROR(IF(Purchase!B893 &lt;&gt;"",Purchase!B893,""),"")</f>
        <v/>
      </c>
      <c r="YD1103" s="137" t="str">
        <f>IFERROR(IF(Purchase!C893 &lt;&gt;"",Purchase!C893,""),"")</f>
        <v/>
      </c>
      <c r="YE1103" s="137" t="str">
        <f>IFERROR(IF(Purchase!D893 &lt;&gt;"",Purchase!D893,""),"")</f>
        <v/>
      </c>
      <c r="YF1103" s="137" t="str">
        <f>IFERROR(IF(Purchase!E893 &lt;&gt;"",Purchase!E893,""),"")</f>
        <v/>
      </c>
      <c r="YG1103" s="137" t="str">
        <f>IFERROR(IF(Purchase!F893 &lt;&gt;"",Purchase!F893,""),"")</f>
        <v/>
      </c>
      <c r="YH1103" s="137" t="str">
        <f>IFERROR(IF(Purchase!G893 &lt;&gt;"",Purchase!G893,""),"")</f>
        <v/>
      </c>
      <c r="YI1103" s="137" t="str">
        <f>IFERROR(IF(Purchase!H893 &lt;&gt;"",Purchase!H893,""),"")</f>
        <v/>
      </c>
      <c r="YJ1103" s="137" t="str">
        <f>IFERROR(IF(Purchase!I893 &lt;&gt;"",Purchase!I893,""),"")</f>
        <v/>
      </c>
      <c r="YK1103" s="137" t="str">
        <f>IFERROR(IF(Purchase!J893 &lt;&gt;"",Purchase!J893,""),"")</f>
        <v/>
      </c>
      <c r="YL1103" s="149" t="str">
        <f t="shared" si="40"/>
        <v/>
      </c>
      <c r="YM1103" s="135"/>
      <c r="YN1103" s="138"/>
      <c r="YO1103" s="139"/>
      <c r="YP1103" s="138"/>
      <c r="YQ1103" s="138"/>
      <c r="YR1103" s="140"/>
      <c r="YS1103" s="138"/>
      <c r="YT1103" s="138"/>
      <c r="YU1103" s="141"/>
      <c r="YV1103" s="135"/>
      <c r="YW1103" s="135"/>
      <c r="YX1103" s="135"/>
      <c r="YY1103" s="135"/>
      <c r="YZ1103" s="135"/>
      <c r="ZA1103" s="135"/>
      <c r="ZB1103" s="135"/>
      <c r="ZC1103" s="135"/>
      <c r="ZD1103" s="135" t="str">
        <f>IF(ZG1103 &lt;&gt; "",(COUNTIF($ZG$212:ZG1103,ZG1103)&amp;"_"&amp;ZG1103),"")</f>
        <v/>
      </c>
      <c r="ZE1103" s="142" t="str">
        <f>IFERROR(IF(Sale!A894 &lt;&gt; "", Sale!A894, ""), "")</f>
        <v/>
      </c>
      <c r="ZF1103" s="135" t="str">
        <f>IFERROR(IF(Sale!B894 &lt;&gt; "", Sale!B894, ""), "")</f>
        <v/>
      </c>
      <c r="ZG1103" s="135" t="str">
        <f>IFERROR(IF(Sale!C894 &lt;&gt; "", Sale!C894, ""), "")</f>
        <v/>
      </c>
      <c r="ZH1103" s="135" t="str">
        <f>IFERROR(IF(Sale!D894 &lt;&gt; "", Sale!D894, ""), "")</f>
        <v/>
      </c>
      <c r="ZI1103" s="135" t="str">
        <f>IFERROR(IF(Sale!E894 &lt;&gt; "", Sale!E894, ""), "")</f>
        <v/>
      </c>
      <c r="ZJ1103" s="135" t="str">
        <f>IFERROR(IF(Sale!F894 &lt;&gt; "", Sale!F894, ""), "")</f>
        <v/>
      </c>
      <c r="ZK1103" s="135" t="str">
        <f>IFERROR(IF(Sale!G894 &lt;&gt; "", Sale!G894, ""), "")</f>
        <v/>
      </c>
      <c r="ZL1103" s="135" t="str">
        <f>IFERROR(IF(Sale!H894 &lt;&gt; "", Sale!H894, ""), "")</f>
        <v/>
      </c>
      <c r="ZM1103" s="135" t="str">
        <f>IFERROR(IF(Sale!I894 &lt;&gt; "", Sale!I894, ""), "")</f>
        <v/>
      </c>
      <c r="ZN1103" s="135" t="str">
        <f>IFERROR(IF(Sale!J894 &lt;&gt; "", Sale!J894, ""), "")</f>
        <v/>
      </c>
      <c r="ZO1103" s="135" t="str">
        <f>IFERROR(IF(Sale!K894 &lt;&gt; "", Sale!K894, ""), "")</f>
        <v/>
      </c>
      <c r="ZP1103" s="135" t="str">
        <f>IFERROR(IF(Sale!L894 &lt;&gt; "", Sale!L894, ""), "")</f>
        <v/>
      </c>
      <c r="ZQ1103" s="135" t="str">
        <f>IFERROR(IF(Sale!M894 &lt;&gt; "", Sale!M894, ""), "")</f>
        <v/>
      </c>
      <c r="ZR1103" s="135" t="str">
        <f>IFERROR(IF(Sale!N894 &lt;&gt; "", Sale!N894, ""), "")</f>
        <v/>
      </c>
      <c r="ZS1103" s="135" t="str">
        <f>IFERROR(IF(Sale!O894 &lt;&gt; "", Sale!O894, ""), "")</f>
        <v/>
      </c>
      <c r="ZT1103" s="135"/>
      <c r="ZU1103" s="135"/>
      <c r="ZV1103" s="135"/>
      <c r="ZW1103" s="135"/>
      <c r="ZX1103" s="139"/>
      <c r="ZY1103" s="135"/>
      <c r="ZZ1103" s="135"/>
    </row>
    <row r="1104" spans="651:702">
      <c r="YA1104" s="135" t="str">
        <f>IF(YC1104 &lt;&gt; "", (COUNTIF($YC$212:YC1104,YC1104)&amp;"_"&amp;YC1104),"")</f>
        <v/>
      </c>
      <c r="YB1104" s="136" t="str">
        <f>IFERROR(IF(Purchase!A894 &lt;&gt;"",Purchase!A894,""),"")</f>
        <v/>
      </c>
      <c r="YC1104" s="137" t="str">
        <f>IFERROR(IF(Purchase!B894 &lt;&gt;"",Purchase!B894,""),"")</f>
        <v/>
      </c>
      <c r="YD1104" s="137" t="str">
        <f>IFERROR(IF(Purchase!C894 &lt;&gt;"",Purchase!C894,""),"")</f>
        <v/>
      </c>
      <c r="YE1104" s="137" t="str">
        <f>IFERROR(IF(Purchase!D894 &lt;&gt;"",Purchase!D894,""),"")</f>
        <v/>
      </c>
      <c r="YF1104" s="137" t="str">
        <f>IFERROR(IF(Purchase!E894 &lt;&gt;"",Purchase!E894,""),"")</f>
        <v/>
      </c>
      <c r="YG1104" s="137" t="str">
        <f>IFERROR(IF(Purchase!F894 &lt;&gt;"",Purchase!F894,""),"")</f>
        <v/>
      </c>
      <c r="YH1104" s="137" t="str">
        <f>IFERROR(IF(Purchase!G894 &lt;&gt;"",Purchase!G894,""),"")</f>
        <v/>
      </c>
      <c r="YI1104" s="137" t="str">
        <f>IFERROR(IF(Purchase!H894 &lt;&gt;"",Purchase!H894,""),"")</f>
        <v/>
      </c>
      <c r="YJ1104" s="137" t="str">
        <f>IFERROR(IF(Purchase!I894 &lt;&gt;"",Purchase!I894,""),"")</f>
        <v/>
      </c>
      <c r="YK1104" s="137" t="str">
        <f>IFERROR(IF(Purchase!J894 &lt;&gt;"",Purchase!J894,""),"")</f>
        <v/>
      </c>
      <c r="YL1104" s="149" t="str">
        <f t="shared" si="40"/>
        <v/>
      </c>
      <c r="YM1104" s="135"/>
      <c r="YN1104" s="138"/>
      <c r="YO1104" s="139"/>
      <c r="YP1104" s="138"/>
      <c r="YQ1104" s="138"/>
      <c r="YR1104" s="140"/>
      <c r="YS1104" s="138"/>
      <c r="YT1104" s="138"/>
      <c r="YU1104" s="141"/>
      <c r="YV1104" s="135"/>
      <c r="YW1104" s="135"/>
      <c r="YX1104" s="135"/>
      <c r="YY1104" s="135"/>
      <c r="YZ1104" s="135"/>
      <c r="ZA1104" s="135"/>
      <c r="ZB1104" s="135"/>
      <c r="ZC1104" s="135"/>
      <c r="ZD1104" s="135" t="str">
        <f>IF(ZG1104 &lt;&gt; "",(COUNTIF($ZG$212:ZG1104,ZG1104)&amp;"_"&amp;ZG1104),"")</f>
        <v/>
      </c>
      <c r="ZE1104" s="142" t="str">
        <f>IFERROR(IF(Sale!A895 &lt;&gt; "", Sale!A895, ""), "")</f>
        <v/>
      </c>
      <c r="ZF1104" s="135" t="str">
        <f>IFERROR(IF(Sale!B895 &lt;&gt; "", Sale!B895, ""), "")</f>
        <v/>
      </c>
      <c r="ZG1104" s="135" t="str">
        <f>IFERROR(IF(Sale!C895 &lt;&gt; "", Sale!C895, ""), "")</f>
        <v/>
      </c>
      <c r="ZH1104" s="135" t="str">
        <f>IFERROR(IF(Sale!D895 &lt;&gt; "", Sale!D895, ""), "")</f>
        <v/>
      </c>
      <c r="ZI1104" s="135" t="str">
        <f>IFERROR(IF(Sale!E895 &lt;&gt; "", Sale!E895, ""), "")</f>
        <v/>
      </c>
      <c r="ZJ1104" s="135" t="str">
        <f>IFERROR(IF(Sale!F895 &lt;&gt; "", Sale!F895, ""), "")</f>
        <v/>
      </c>
      <c r="ZK1104" s="135" t="str">
        <f>IFERROR(IF(Sale!G895 &lt;&gt; "", Sale!G895, ""), "")</f>
        <v/>
      </c>
      <c r="ZL1104" s="135" t="str">
        <f>IFERROR(IF(Sale!H895 &lt;&gt; "", Sale!H895, ""), "")</f>
        <v/>
      </c>
      <c r="ZM1104" s="135" t="str">
        <f>IFERROR(IF(Sale!I895 &lt;&gt; "", Sale!I895, ""), "")</f>
        <v/>
      </c>
      <c r="ZN1104" s="135" t="str">
        <f>IFERROR(IF(Sale!J895 &lt;&gt; "", Sale!J895, ""), "")</f>
        <v/>
      </c>
      <c r="ZO1104" s="135" t="str">
        <f>IFERROR(IF(Sale!K895 &lt;&gt; "", Sale!K895, ""), "")</f>
        <v/>
      </c>
      <c r="ZP1104" s="135" t="str">
        <f>IFERROR(IF(Sale!L895 &lt;&gt; "", Sale!L895, ""), "")</f>
        <v/>
      </c>
      <c r="ZQ1104" s="135" t="str">
        <f>IFERROR(IF(Sale!M895 &lt;&gt; "", Sale!M895, ""), "")</f>
        <v/>
      </c>
      <c r="ZR1104" s="135" t="str">
        <f>IFERROR(IF(Sale!N895 &lt;&gt; "", Sale!N895, ""), "")</f>
        <v/>
      </c>
      <c r="ZS1104" s="135" t="str">
        <f>IFERROR(IF(Sale!O895 &lt;&gt; "", Sale!O895, ""), "")</f>
        <v/>
      </c>
      <c r="ZT1104" s="135"/>
      <c r="ZU1104" s="135"/>
      <c r="ZV1104" s="135"/>
      <c r="ZW1104" s="135"/>
      <c r="ZX1104" s="139"/>
      <c r="ZY1104" s="135"/>
      <c r="ZZ1104" s="135"/>
    </row>
    <row r="1105" spans="651:702">
      <c r="YA1105" s="135" t="str">
        <f>IF(YC1105 &lt;&gt; "", (COUNTIF($YC$212:YC1105,YC1105)&amp;"_"&amp;YC1105),"")</f>
        <v/>
      </c>
      <c r="YB1105" s="136" t="str">
        <f>IFERROR(IF(Purchase!A895 &lt;&gt;"",Purchase!A895,""),"")</f>
        <v/>
      </c>
      <c r="YC1105" s="137" t="str">
        <f>IFERROR(IF(Purchase!B895 &lt;&gt;"",Purchase!B895,""),"")</f>
        <v/>
      </c>
      <c r="YD1105" s="137" t="str">
        <f>IFERROR(IF(Purchase!C895 &lt;&gt;"",Purchase!C895,""),"")</f>
        <v/>
      </c>
      <c r="YE1105" s="137" t="str">
        <f>IFERROR(IF(Purchase!D895 &lt;&gt;"",Purchase!D895,""),"")</f>
        <v/>
      </c>
      <c r="YF1105" s="137" t="str">
        <f>IFERROR(IF(Purchase!E895 &lt;&gt;"",Purchase!E895,""),"")</f>
        <v/>
      </c>
      <c r="YG1105" s="137" t="str">
        <f>IFERROR(IF(Purchase!F895 &lt;&gt;"",Purchase!F895,""),"")</f>
        <v/>
      </c>
      <c r="YH1105" s="137" t="str">
        <f>IFERROR(IF(Purchase!G895 &lt;&gt;"",Purchase!G895,""),"")</f>
        <v/>
      </c>
      <c r="YI1105" s="137" t="str">
        <f>IFERROR(IF(Purchase!H895 &lt;&gt;"",Purchase!H895,""),"")</f>
        <v/>
      </c>
      <c r="YJ1105" s="137" t="str">
        <f>IFERROR(IF(Purchase!I895 &lt;&gt;"",Purchase!I895,""),"")</f>
        <v/>
      </c>
      <c r="YK1105" s="137" t="str">
        <f>IFERROR(IF(Purchase!J895 &lt;&gt;"",Purchase!J895,""),"")</f>
        <v/>
      </c>
      <c r="YL1105" s="149" t="str">
        <f t="shared" si="40"/>
        <v/>
      </c>
      <c r="YM1105" s="135"/>
      <c r="YN1105" s="138"/>
      <c r="YO1105" s="139"/>
      <c r="YP1105" s="138"/>
      <c r="YQ1105" s="138"/>
      <c r="YR1105" s="140"/>
      <c r="YS1105" s="138"/>
      <c r="YT1105" s="138"/>
      <c r="YU1105" s="141"/>
      <c r="YV1105" s="135"/>
      <c r="YW1105" s="135"/>
      <c r="YX1105" s="135"/>
      <c r="YY1105" s="135"/>
      <c r="YZ1105" s="135"/>
      <c r="ZA1105" s="135"/>
      <c r="ZB1105" s="135"/>
      <c r="ZC1105" s="135"/>
      <c r="ZD1105" s="135" t="str">
        <f>IF(ZG1105 &lt;&gt; "",(COUNTIF($ZG$212:ZG1105,ZG1105)&amp;"_"&amp;ZG1105),"")</f>
        <v/>
      </c>
      <c r="ZE1105" s="142" t="str">
        <f>IFERROR(IF(Sale!A896 &lt;&gt; "", Sale!A896, ""), "")</f>
        <v/>
      </c>
      <c r="ZF1105" s="135" t="str">
        <f>IFERROR(IF(Sale!B896 &lt;&gt; "", Sale!B896, ""), "")</f>
        <v/>
      </c>
      <c r="ZG1105" s="135" t="str">
        <f>IFERROR(IF(Sale!C896 &lt;&gt; "", Sale!C896, ""), "")</f>
        <v/>
      </c>
      <c r="ZH1105" s="135" t="str">
        <f>IFERROR(IF(Sale!D896 &lt;&gt; "", Sale!D896, ""), "")</f>
        <v/>
      </c>
      <c r="ZI1105" s="135" t="str">
        <f>IFERROR(IF(Sale!E896 &lt;&gt; "", Sale!E896, ""), "")</f>
        <v/>
      </c>
      <c r="ZJ1105" s="135" t="str">
        <f>IFERROR(IF(Sale!F896 &lt;&gt; "", Sale!F896, ""), "")</f>
        <v/>
      </c>
      <c r="ZK1105" s="135" t="str">
        <f>IFERROR(IF(Sale!G896 &lt;&gt; "", Sale!G896, ""), "")</f>
        <v/>
      </c>
      <c r="ZL1105" s="135" t="str">
        <f>IFERROR(IF(Sale!H896 &lt;&gt; "", Sale!H896, ""), "")</f>
        <v/>
      </c>
      <c r="ZM1105" s="135" t="str">
        <f>IFERROR(IF(Sale!I896 &lt;&gt; "", Sale!I896, ""), "")</f>
        <v/>
      </c>
      <c r="ZN1105" s="135" t="str">
        <f>IFERROR(IF(Sale!J896 &lt;&gt; "", Sale!J896, ""), "")</f>
        <v/>
      </c>
      <c r="ZO1105" s="135" t="str">
        <f>IFERROR(IF(Sale!K896 &lt;&gt; "", Sale!K896, ""), "")</f>
        <v/>
      </c>
      <c r="ZP1105" s="135" t="str">
        <f>IFERROR(IF(Sale!L896 &lt;&gt; "", Sale!L896, ""), "")</f>
        <v/>
      </c>
      <c r="ZQ1105" s="135" t="str">
        <f>IFERROR(IF(Sale!M896 &lt;&gt; "", Sale!M896, ""), "")</f>
        <v/>
      </c>
      <c r="ZR1105" s="135" t="str">
        <f>IFERROR(IF(Sale!N896 &lt;&gt; "", Sale!N896, ""), "")</f>
        <v/>
      </c>
      <c r="ZS1105" s="135" t="str">
        <f>IFERROR(IF(Sale!O896 &lt;&gt; "", Sale!O896, ""), "")</f>
        <v/>
      </c>
      <c r="ZT1105" s="135"/>
      <c r="ZU1105" s="135"/>
      <c r="ZV1105" s="135"/>
      <c r="ZW1105" s="135"/>
      <c r="ZX1105" s="139"/>
      <c r="ZY1105" s="135"/>
      <c r="ZZ1105" s="135"/>
    </row>
    <row r="1106" spans="651:702">
      <c r="YA1106" s="135" t="str">
        <f>IF(YC1106 &lt;&gt; "", (COUNTIF($YC$212:YC1106,YC1106)&amp;"_"&amp;YC1106),"")</f>
        <v/>
      </c>
      <c r="YB1106" s="136" t="str">
        <f>IFERROR(IF(Purchase!A896 &lt;&gt;"",Purchase!A896,""),"")</f>
        <v/>
      </c>
      <c r="YC1106" s="137" t="str">
        <f>IFERROR(IF(Purchase!B896 &lt;&gt;"",Purchase!B896,""),"")</f>
        <v/>
      </c>
      <c r="YD1106" s="137" t="str">
        <f>IFERROR(IF(Purchase!C896 &lt;&gt;"",Purchase!C896,""),"")</f>
        <v/>
      </c>
      <c r="YE1106" s="137" t="str">
        <f>IFERROR(IF(Purchase!D896 &lt;&gt;"",Purchase!D896,""),"")</f>
        <v/>
      </c>
      <c r="YF1106" s="137" t="str">
        <f>IFERROR(IF(Purchase!E896 &lt;&gt;"",Purchase!E896,""),"")</f>
        <v/>
      </c>
      <c r="YG1106" s="137" t="str">
        <f>IFERROR(IF(Purchase!F896 &lt;&gt;"",Purchase!F896,""),"")</f>
        <v/>
      </c>
      <c r="YH1106" s="137" t="str">
        <f>IFERROR(IF(Purchase!G896 &lt;&gt;"",Purchase!G896,""),"")</f>
        <v/>
      </c>
      <c r="YI1106" s="137" t="str">
        <f>IFERROR(IF(Purchase!H896 &lt;&gt;"",Purchase!H896,""),"")</f>
        <v/>
      </c>
      <c r="YJ1106" s="137" t="str">
        <f>IFERROR(IF(Purchase!I896 &lt;&gt;"",Purchase!I896,""),"")</f>
        <v/>
      </c>
      <c r="YK1106" s="137" t="str">
        <f>IFERROR(IF(Purchase!J896 &lt;&gt;"",Purchase!J896,""),"")</f>
        <v/>
      </c>
      <c r="YL1106" s="149" t="str">
        <f t="shared" si="40"/>
        <v/>
      </c>
      <c r="YM1106" s="135"/>
      <c r="YN1106" s="138"/>
      <c r="YO1106" s="139"/>
      <c r="YP1106" s="138"/>
      <c r="YQ1106" s="138"/>
      <c r="YR1106" s="140"/>
      <c r="YS1106" s="138"/>
      <c r="YT1106" s="138"/>
      <c r="YU1106" s="141"/>
      <c r="YV1106" s="135"/>
      <c r="YW1106" s="135"/>
      <c r="YX1106" s="135"/>
      <c r="YY1106" s="135"/>
      <c r="YZ1106" s="135"/>
      <c r="ZA1106" s="135"/>
      <c r="ZB1106" s="135"/>
      <c r="ZC1106" s="135"/>
      <c r="ZD1106" s="135" t="str">
        <f>IF(ZG1106 &lt;&gt; "",(COUNTIF($ZG$212:ZG1106,ZG1106)&amp;"_"&amp;ZG1106),"")</f>
        <v/>
      </c>
      <c r="ZE1106" s="142" t="str">
        <f>IFERROR(IF(Sale!A897 &lt;&gt; "", Sale!A897, ""), "")</f>
        <v/>
      </c>
      <c r="ZF1106" s="135" t="str">
        <f>IFERROR(IF(Sale!B897 &lt;&gt; "", Sale!B897, ""), "")</f>
        <v/>
      </c>
      <c r="ZG1106" s="135" t="str">
        <f>IFERROR(IF(Sale!C897 &lt;&gt; "", Sale!C897, ""), "")</f>
        <v/>
      </c>
      <c r="ZH1106" s="135" t="str">
        <f>IFERROR(IF(Sale!D897 &lt;&gt; "", Sale!D897, ""), "")</f>
        <v/>
      </c>
      <c r="ZI1106" s="135" t="str">
        <f>IFERROR(IF(Sale!E897 &lt;&gt; "", Sale!E897, ""), "")</f>
        <v/>
      </c>
      <c r="ZJ1106" s="135" t="str">
        <f>IFERROR(IF(Sale!F897 &lt;&gt; "", Sale!F897, ""), "")</f>
        <v/>
      </c>
      <c r="ZK1106" s="135" t="str">
        <f>IFERROR(IF(Sale!G897 &lt;&gt; "", Sale!G897, ""), "")</f>
        <v/>
      </c>
      <c r="ZL1106" s="135" t="str">
        <f>IFERROR(IF(Sale!H897 &lt;&gt; "", Sale!H897, ""), "")</f>
        <v/>
      </c>
      <c r="ZM1106" s="135" t="str">
        <f>IFERROR(IF(Sale!I897 &lt;&gt; "", Sale!I897, ""), "")</f>
        <v/>
      </c>
      <c r="ZN1106" s="135" t="str">
        <f>IFERROR(IF(Sale!J897 &lt;&gt; "", Sale!J897, ""), "")</f>
        <v/>
      </c>
      <c r="ZO1106" s="135" t="str">
        <f>IFERROR(IF(Sale!K897 &lt;&gt; "", Sale!K897, ""), "")</f>
        <v/>
      </c>
      <c r="ZP1106" s="135" t="str">
        <f>IFERROR(IF(Sale!L897 &lt;&gt; "", Sale!L897, ""), "")</f>
        <v/>
      </c>
      <c r="ZQ1106" s="135" t="str">
        <f>IFERROR(IF(Sale!M897 &lt;&gt; "", Sale!M897, ""), "")</f>
        <v/>
      </c>
      <c r="ZR1106" s="135" t="str">
        <f>IFERROR(IF(Sale!N897 &lt;&gt; "", Sale!N897, ""), "")</f>
        <v/>
      </c>
      <c r="ZS1106" s="135" t="str">
        <f>IFERROR(IF(Sale!O897 &lt;&gt; "", Sale!O897, ""), "")</f>
        <v/>
      </c>
      <c r="ZT1106" s="135"/>
      <c r="ZU1106" s="135"/>
      <c r="ZV1106" s="135"/>
      <c r="ZW1106" s="135"/>
      <c r="ZX1106" s="139"/>
      <c r="ZY1106" s="135"/>
      <c r="ZZ1106" s="135"/>
    </row>
    <row r="1107" spans="651:702">
      <c r="YA1107" s="135" t="str">
        <f>IF(YC1107 &lt;&gt; "", (COUNTIF($YC$212:YC1107,YC1107)&amp;"_"&amp;YC1107),"")</f>
        <v/>
      </c>
      <c r="YB1107" s="136" t="str">
        <f>IFERROR(IF(Purchase!A897 &lt;&gt;"",Purchase!A897,""),"")</f>
        <v/>
      </c>
      <c r="YC1107" s="137" t="str">
        <f>IFERROR(IF(Purchase!B897 &lt;&gt;"",Purchase!B897,""),"")</f>
        <v/>
      </c>
      <c r="YD1107" s="137" t="str">
        <f>IFERROR(IF(Purchase!C897 &lt;&gt;"",Purchase!C897,""),"")</f>
        <v/>
      </c>
      <c r="YE1107" s="137" t="str">
        <f>IFERROR(IF(Purchase!D897 &lt;&gt;"",Purchase!D897,""),"")</f>
        <v/>
      </c>
      <c r="YF1107" s="137" t="str">
        <f>IFERROR(IF(Purchase!E897 &lt;&gt;"",Purchase!E897,""),"")</f>
        <v/>
      </c>
      <c r="YG1107" s="137" t="str">
        <f>IFERROR(IF(Purchase!F897 &lt;&gt;"",Purchase!F897,""),"")</f>
        <v/>
      </c>
      <c r="YH1107" s="137" t="str">
        <f>IFERROR(IF(Purchase!G897 &lt;&gt;"",Purchase!G897,""),"")</f>
        <v/>
      </c>
      <c r="YI1107" s="137" t="str">
        <f>IFERROR(IF(Purchase!H897 &lt;&gt;"",Purchase!H897,""),"")</f>
        <v/>
      </c>
      <c r="YJ1107" s="137" t="str">
        <f>IFERROR(IF(Purchase!I897 &lt;&gt;"",Purchase!I897,""),"")</f>
        <v/>
      </c>
      <c r="YK1107" s="137" t="str">
        <f>IFERROR(IF(Purchase!J897 &lt;&gt;"",Purchase!J897,""),"")</f>
        <v/>
      </c>
      <c r="YL1107" s="149" t="str">
        <f t="shared" si="40"/>
        <v/>
      </c>
      <c r="YM1107" s="135"/>
      <c r="YN1107" s="138"/>
      <c r="YO1107" s="139"/>
      <c r="YP1107" s="138"/>
      <c r="YQ1107" s="138"/>
      <c r="YR1107" s="140"/>
      <c r="YS1107" s="138"/>
      <c r="YT1107" s="138"/>
      <c r="YU1107" s="141"/>
      <c r="YV1107" s="135"/>
      <c r="YW1107" s="135"/>
      <c r="YX1107" s="135"/>
      <c r="YY1107" s="135"/>
      <c r="YZ1107" s="135"/>
      <c r="ZA1107" s="135"/>
      <c r="ZB1107" s="135"/>
      <c r="ZC1107" s="135"/>
      <c r="ZD1107" s="135" t="str">
        <f>IF(ZG1107 &lt;&gt; "",(COUNTIF($ZG$212:ZG1107,ZG1107)&amp;"_"&amp;ZG1107),"")</f>
        <v/>
      </c>
      <c r="ZE1107" s="142" t="str">
        <f>IFERROR(IF(Sale!A898 &lt;&gt; "", Sale!A898, ""), "")</f>
        <v/>
      </c>
      <c r="ZF1107" s="135" t="str">
        <f>IFERROR(IF(Sale!B898 &lt;&gt; "", Sale!B898, ""), "")</f>
        <v/>
      </c>
      <c r="ZG1107" s="135" t="str">
        <f>IFERROR(IF(Sale!C898 &lt;&gt; "", Sale!C898, ""), "")</f>
        <v/>
      </c>
      <c r="ZH1107" s="135" t="str">
        <f>IFERROR(IF(Sale!D898 &lt;&gt; "", Sale!D898, ""), "")</f>
        <v/>
      </c>
      <c r="ZI1107" s="135" t="str">
        <f>IFERROR(IF(Sale!E898 &lt;&gt; "", Sale!E898, ""), "")</f>
        <v/>
      </c>
      <c r="ZJ1107" s="135" t="str">
        <f>IFERROR(IF(Sale!F898 &lt;&gt; "", Sale!F898, ""), "")</f>
        <v/>
      </c>
      <c r="ZK1107" s="135" t="str">
        <f>IFERROR(IF(Sale!G898 &lt;&gt; "", Sale!G898, ""), "")</f>
        <v/>
      </c>
      <c r="ZL1107" s="135" t="str">
        <f>IFERROR(IF(Sale!H898 &lt;&gt; "", Sale!H898, ""), "")</f>
        <v/>
      </c>
      <c r="ZM1107" s="135" t="str">
        <f>IFERROR(IF(Sale!I898 &lt;&gt; "", Sale!I898, ""), "")</f>
        <v/>
      </c>
      <c r="ZN1107" s="135" t="str">
        <f>IFERROR(IF(Sale!J898 &lt;&gt; "", Sale!J898, ""), "")</f>
        <v/>
      </c>
      <c r="ZO1107" s="135" t="str">
        <f>IFERROR(IF(Sale!K898 &lt;&gt; "", Sale!K898, ""), "")</f>
        <v/>
      </c>
      <c r="ZP1107" s="135" t="str">
        <f>IFERROR(IF(Sale!L898 &lt;&gt; "", Sale!L898, ""), "")</f>
        <v/>
      </c>
      <c r="ZQ1107" s="135" t="str">
        <f>IFERROR(IF(Sale!M898 &lt;&gt; "", Sale!M898, ""), "")</f>
        <v/>
      </c>
      <c r="ZR1107" s="135" t="str">
        <f>IFERROR(IF(Sale!N898 &lt;&gt; "", Sale!N898, ""), "")</f>
        <v/>
      </c>
      <c r="ZS1107" s="135" t="str">
        <f>IFERROR(IF(Sale!O898 &lt;&gt; "", Sale!O898, ""), "")</f>
        <v/>
      </c>
      <c r="ZT1107" s="135"/>
      <c r="ZU1107" s="135"/>
      <c r="ZV1107" s="135"/>
      <c r="ZW1107" s="135"/>
      <c r="ZX1107" s="139"/>
      <c r="ZY1107" s="135"/>
      <c r="ZZ1107" s="135"/>
    </row>
    <row r="1108" spans="651:702">
      <c r="YA1108" s="135" t="str">
        <f>IF(YC1108 &lt;&gt; "", (COUNTIF($YC$212:YC1108,YC1108)&amp;"_"&amp;YC1108),"")</f>
        <v/>
      </c>
      <c r="YB1108" s="136" t="str">
        <f>IFERROR(IF(Purchase!A898 &lt;&gt;"",Purchase!A898,""),"")</f>
        <v/>
      </c>
      <c r="YC1108" s="137" t="str">
        <f>IFERROR(IF(Purchase!B898 &lt;&gt;"",Purchase!B898,""),"")</f>
        <v/>
      </c>
      <c r="YD1108" s="137" t="str">
        <f>IFERROR(IF(Purchase!C898 &lt;&gt;"",Purchase!C898,""),"")</f>
        <v/>
      </c>
      <c r="YE1108" s="137" t="str">
        <f>IFERROR(IF(Purchase!D898 &lt;&gt;"",Purchase!D898,""),"")</f>
        <v/>
      </c>
      <c r="YF1108" s="137" t="str">
        <f>IFERROR(IF(Purchase!E898 &lt;&gt;"",Purchase!E898,""),"")</f>
        <v/>
      </c>
      <c r="YG1108" s="137" t="str">
        <f>IFERROR(IF(Purchase!F898 &lt;&gt;"",Purchase!F898,""),"")</f>
        <v/>
      </c>
      <c r="YH1108" s="137" t="str">
        <f>IFERROR(IF(Purchase!G898 &lt;&gt;"",Purchase!G898,""),"")</f>
        <v/>
      </c>
      <c r="YI1108" s="137" t="str">
        <f>IFERROR(IF(Purchase!H898 &lt;&gt;"",Purchase!H898,""),"")</f>
        <v/>
      </c>
      <c r="YJ1108" s="137" t="str">
        <f>IFERROR(IF(Purchase!I898 &lt;&gt;"",Purchase!I898,""),"")</f>
        <v/>
      </c>
      <c r="YK1108" s="137" t="str">
        <f>IFERROR(IF(Purchase!J898 &lt;&gt;"",Purchase!J898,""),"")</f>
        <v/>
      </c>
      <c r="YL1108" s="149" t="str">
        <f t="shared" si="40"/>
        <v/>
      </c>
      <c r="YM1108" s="135"/>
      <c r="YN1108" s="138"/>
      <c r="YO1108" s="139"/>
      <c r="YP1108" s="138"/>
      <c r="YQ1108" s="138"/>
      <c r="YR1108" s="140"/>
      <c r="YS1108" s="138"/>
      <c r="YT1108" s="138"/>
      <c r="YU1108" s="141"/>
      <c r="YV1108" s="135"/>
      <c r="YW1108" s="135"/>
      <c r="YX1108" s="135"/>
      <c r="YY1108" s="135"/>
      <c r="YZ1108" s="135"/>
      <c r="ZA1108" s="135"/>
      <c r="ZB1108" s="135"/>
      <c r="ZC1108" s="135"/>
      <c r="ZD1108" s="135" t="str">
        <f>IF(ZG1108 &lt;&gt; "",(COUNTIF($ZG$212:ZG1108,ZG1108)&amp;"_"&amp;ZG1108),"")</f>
        <v/>
      </c>
      <c r="ZE1108" s="142" t="str">
        <f>IFERROR(IF(Sale!A899 &lt;&gt; "", Sale!A899, ""), "")</f>
        <v/>
      </c>
      <c r="ZF1108" s="135" t="str">
        <f>IFERROR(IF(Sale!B899 &lt;&gt; "", Sale!B899, ""), "")</f>
        <v/>
      </c>
      <c r="ZG1108" s="135" t="str">
        <f>IFERROR(IF(Sale!C899 &lt;&gt; "", Sale!C899, ""), "")</f>
        <v/>
      </c>
      <c r="ZH1108" s="135" t="str">
        <f>IFERROR(IF(Sale!D899 &lt;&gt; "", Sale!D899, ""), "")</f>
        <v/>
      </c>
      <c r="ZI1108" s="135" t="str">
        <f>IFERROR(IF(Sale!E899 &lt;&gt; "", Sale!E899, ""), "")</f>
        <v/>
      </c>
      <c r="ZJ1108" s="135" t="str">
        <f>IFERROR(IF(Sale!F899 &lt;&gt; "", Sale!F899, ""), "")</f>
        <v/>
      </c>
      <c r="ZK1108" s="135" t="str">
        <f>IFERROR(IF(Sale!G899 &lt;&gt; "", Sale!G899, ""), "")</f>
        <v/>
      </c>
      <c r="ZL1108" s="135" t="str">
        <f>IFERROR(IF(Sale!H899 &lt;&gt; "", Sale!H899, ""), "")</f>
        <v/>
      </c>
      <c r="ZM1108" s="135" t="str">
        <f>IFERROR(IF(Sale!I899 &lt;&gt; "", Sale!I899, ""), "")</f>
        <v/>
      </c>
      <c r="ZN1108" s="135" t="str">
        <f>IFERROR(IF(Sale!J899 &lt;&gt; "", Sale!J899, ""), "")</f>
        <v/>
      </c>
      <c r="ZO1108" s="135" t="str">
        <f>IFERROR(IF(Sale!K899 &lt;&gt; "", Sale!K899, ""), "")</f>
        <v/>
      </c>
      <c r="ZP1108" s="135" t="str">
        <f>IFERROR(IF(Sale!L899 &lt;&gt; "", Sale!L899, ""), "")</f>
        <v/>
      </c>
      <c r="ZQ1108" s="135" t="str">
        <f>IFERROR(IF(Sale!M899 &lt;&gt; "", Sale!M899, ""), "")</f>
        <v/>
      </c>
      <c r="ZR1108" s="135" t="str">
        <f>IFERROR(IF(Sale!N899 &lt;&gt; "", Sale!N899, ""), "")</f>
        <v/>
      </c>
      <c r="ZS1108" s="135" t="str">
        <f>IFERROR(IF(Sale!O899 &lt;&gt; "", Sale!O899, ""), "")</f>
        <v/>
      </c>
      <c r="ZT1108" s="135"/>
      <c r="ZU1108" s="135"/>
      <c r="ZV1108" s="135"/>
      <c r="ZW1108" s="135"/>
      <c r="ZX1108" s="139"/>
      <c r="ZY1108" s="135"/>
      <c r="ZZ1108" s="135"/>
    </row>
    <row r="1109" spans="651:702">
      <c r="YA1109" s="135" t="str">
        <f>IF(YC1109 &lt;&gt; "", (COUNTIF($YC$212:YC1109,YC1109)&amp;"_"&amp;YC1109),"")</f>
        <v/>
      </c>
      <c r="YB1109" s="136" t="str">
        <f>IFERROR(IF(Purchase!A899 &lt;&gt;"",Purchase!A899,""),"")</f>
        <v/>
      </c>
      <c r="YC1109" s="137" t="str">
        <f>IFERROR(IF(Purchase!B899 &lt;&gt;"",Purchase!B899,""),"")</f>
        <v/>
      </c>
      <c r="YD1109" s="137" t="str">
        <f>IFERROR(IF(Purchase!C899 &lt;&gt;"",Purchase!C899,""),"")</f>
        <v/>
      </c>
      <c r="YE1109" s="137" t="str">
        <f>IFERROR(IF(Purchase!D899 &lt;&gt;"",Purchase!D899,""),"")</f>
        <v/>
      </c>
      <c r="YF1109" s="137" t="str">
        <f>IFERROR(IF(Purchase!E899 &lt;&gt;"",Purchase!E899,""),"")</f>
        <v/>
      </c>
      <c r="YG1109" s="137" t="str">
        <f>IFERROR(IF(Purchase!F899 &lt;&gt;"",Purchase!F899,""),"")</f>
        <v/>
      </c>
      <c r="YH1109" s="137" t="str">
        <f>IFERROR(IF(Purchase!G899 &lt;&gt;"",Purchase!G899,""),"")</f>
        <v/>
      </c>
      <c r="YI1109" s="137" t="str">
        <f>IFERROR(IF(Purchase!H899 &lt;&gt;"",Purchase!H899,""),"")</f>
        <v/>
      </c>
      <c r="YJ1109" s="137" t="str">
        <f>IFERROR(IF(Purchase!I899 &lt;&gt;"",Purchase!I899,""),"")</f>
        <v/>
      </c>
      <c r="YK1109" s="137" t="str">
        <f>IFERROR(IF(Purchase!J899 &lt;&gt;"",Purchase!J899,""),"")</f>
        <v/>
      </c>
      <c r="YL1109" s="149" t="str">
        <f t="shared" ref="YL1109:YL1172" si="41">IFERROR(YI1109*YK1109,"")</f>
        <v/>
      </c>
      <c r="YM1109" s="135"/>
      <c r="YN1109" s="138"/>
      <c r="YO1109" s="139"/>
      <c r="YP1109" s="138"/>
      <c r="YQ1109" s="138"/>
      <c r="YR1109" s="140"/>
      <c r="YS1109" s="138"/>
      <c r="YT1109" s="138"/>
      <c r="YU1109" s="141"/>
      <c r="YV1109" s="135"/>
      <c r="YW1109" s="135"/>
      <c r="YX1109" s="135"/>
      <c r="YY1109" s="135"/>
      <c r="YZ1109" s="135"/>
      <c r="ZA1109" s="135"/>
      <c r="ZB1109" s="135"/>
      <c r="ZC1109" s="135"/>
      <c r="ZD1109" s="135" t="str">
        <f>IF(ZG1109 &lt;&gt; "",(COUNTIF($ZG$212:ZG1109,ZG1109)&amp;"_"&amp;ZG1109),"")</f>
        <v/>
      </c>
      <c r="ZE1109" s="142" t="str">
        <f>IFERROR(IF(Sale!A900 &lt;&gt; "", Sale!A900, ""), "")</f>
        <v/>
      </c>
      <c r="ZF1109" s="135" t="str">
        <f>IFERROR(IF(Sale!B900 &lt;&gt; "", Sale!B900, ""), "")</f>
        <v/>
      </c>
      <c r="ZG1109" s="135" t="str">
        <f>IFERROR(IF(Sale!C900 &lt;&gt; "", Sale!C900, ""), "")</f>
        <v/>
      </c>
      <c r="ZH1109" s="135" t="str">
        <f>IFERROR(IF(Sale!D900 &lt;&gt; "", Sale!D900, ""), "")</f>
        <v/>
      </c>
      <c r="ZI1109" s="135" t="str">
        <f>IFERROR(IF(Sale!E900 &lt;&gt; "", Sale!E900, ""), "")</f>
        <v/>
      </c>
      <c r="ZJ1109" s="135" t="str">
        <f>IFERROR(IF(Sale!F900 &lt;&gt; "", Sale!F900, ""), "")</f>
        <v/>
      </c>
      <c r="ZK1109" s="135" t="str">
        <f>IFERROR(IF(Sale!G900 &lt;&gt; "", Sale!G900, ""), "")</f>
        <v/>
      </c>
      <c r="ZL1109" s="135" t="str">
        <f>IFERROR(IF(Sale!H900 &lt;&gt; "", Sale!H900, ""), "")</f>
        <v/>
      </c>
      <c r="ZM1109" s="135" t="str">
        <f>IFERROR(IF(Sale!I900 &lt;&gt; "", Sale!I900, ""), "")</f>
        <v/>
      </c>
      <c r="ZN1109" s="135" t="str">
        <f>IFERROR(IF(Sale!J900 &lt;&gt; "", Sale!J900, ""), "")</f>
        <v/>
      </c>
      <c r="ZO1109" s="135" t="str">
        <f>IFERROR(IF(Sale!K900 &lt;&gt; "", Sale!K900, ""), "")</f>
        <v/>
      </c>
      <c r="ZP1109" s="135" t="str">
        <f>IFERROR(IF(Sale!L900 &lt;&gt; "", Sale!L900, ""), "")</f>
        <v/>
      </c>
      <c r="ZQ1109" s="135" t="str">
        <f>IFERROR(IF(Sale!M900 &lt;&gt; "", Sale!M900, ""), "")</f>
        <v/>
      </c>
      <c r="ZR1109" s="135" t="str">
        <f>IFERROR(IF(Sale!N900 &lt;&gt; "", Sale!N900, ""), "")</f>
        <v/>
      </c>
      <c r="ZS1109" s="135" t="str">
        <f>IFERROR(IF(Sale!O900 &lt;&gt; "", Sale!O900, ""), "")</f>
        <v/>
      </c>
      <c r="ZT1109" s="135"/>
      <c r="ZU1109" s="135"/>
      <c r="ZV1109" s="135"/>
      <c r="ZW1109" s="135"/>
      <c r="ZX1109" s="139"/>
      <c r="ZY1109" s="135"/>
      <c r="ZZ1109" s="135"/>
    </row>
    <row r="1110" spans="651:702">
      <c r="YA1110" s="135" t="str">
        <f>IF(YC1110 &lt;&gt; "", (COUNTIF($YC$212:YC1110,YC1110)&amp;"_"&amp;YC1110),"")</f>
        <v/>
      </c>
      <c r="YB1110" s="136" t="str">
        <f>IFERROR(IF(Purchase!A900 &lt;&gt;"",Purchase!A900,""),"")</f>
        <v/>
      </c>
      <c r="YC1110" s="137" t="str">
        <f>IFERROR(IF(Purchase!B900 &lt;&gt;"",Purchase!B900,""),"")</f>
        <v/>
      </c>
      <c r="YD1110" s="137" t="str">
        <f>IFERROR(IF(Purchase!C900 &lt;&gt;"",Purchase!C900,""),"")</f>
        <v/>
      </c>
      <c r="YE1110" s="137" t="str">
        <f>IFERROR(IF(Purchase!D900 &lt;&gt;"",Purchase!D900,""),"")</f>
        <v/>
      </c>
      <c r="YF1110" s="137" t="str">
        <f>IFERROR(IF(Purchase!E900 &lt;&gt;"",Purchase!E900,""),"")</f>
        <v/>
      </c>
      <c r="YG1110" s="137" t="str">
        <f>IFERROR(IF(Purchase!F900 &lt;&gt;"",Purchase!F900,""),"")</f>
        <v/>
      </c>
      <c r="YH1110" s="137" t="str">
        <f>IFERROR(IF(Purchase!G900 &lt;&gt;"",Purchase!G900,""),"")</f>
        <v/>
      </c>
      <c r="YI1110" s="137" t="str">
        <f>IFERROR(IF(Purchase!H900 &lt;&gt;"",Purchase!H900,""),"")</f>
        <v/>
      </c>
      <c r="YJ1110" s="137" t="str">
        <f>IFERROR(IF(Purchase!I900 &lt;&gt;"",Purchase!I900,""),"")</f>
        <v/>
      </c>
      <c r="YK1110" s="137" t="str">
        <f>IFERROR(IF(Purchase!J900 &lt;&gt;"",Purchase!J900,""),"")</f>
        <v/>
      </c>
      <c r="YL1110" s="149" t="str">
        <f t="shared" si="41"/>
        <v/>
      </c>
      <c r="YM1110" s="135"/>
      <c r="YN1110" s="138"/>
      <c r="YO1110" s="139"/>
      <c r="YP1110" s="138"/>
      <c r="YQ1110" s="138"/>
      <c r="YR1110" s="140"/>
      <c r="YS1110" s="138"/>
      <c r="YT1110" s="138"/>
      <c r="YU1110" s="141"/>
      <c r="YV1110" s="135"/>
      <c r="YW1110" s="135"/>
      <c r="YX1110" s="135"/>
      <c r="YY1110" s="135"/>
      <c r="YZ1110" s="135"/>
      <c r="ZA1110" s="135"/>
      <c r="ZB1110" s="135"/>
      <c r="ZC1110" s="135"/>
      <c r="ZD1110" s="135" t="str">
        <f>IF(ZG1110 &lt;&gt; "",(COUNTIF($ZG$212:ZG1110,ZG1110)&amp;"_"&amp;ZG1110),"")</f>
        <v/>
      </c>
      <c r="ZE1110" s="142" t="str">
        <f>IFERROR(IF(Sale!A901 &lt;&gt; "", Sale!A901, ""), "")</f>
        <v/>
      </c>
      <c r="ZF1110" s="135" t="str">
        <f>IFERROR(IF(Sale!B901 &lt;&gt; "", Sale!B901, ""), "")</f>
        <v/>
      </c>
      <c r="ZG1110" s="135" t="str">
        <f>IFERROR(IF(Sale!C901 &lt;&gt; "", Sale!C901, ""), "")</f>
        <v/>
      </c>
      <c r="ZH1110" s="135" t="str">
        <f>IFERROR(IF(Sale!D901 &lt;&gt; "", Sale!D901, ""), "")</f>
        <v/>
      </c>
      <c r="ZI1110" s="135" t="str">
        <f>IFERROR(IF(Sale!E901 &lt;&gt; "", Sale!E901, ""), "")</f>
        <v/>
      </c>
      <c r="ZJ1110" s="135" t="str">
        <f>IFERROR(IF(Sale!F901 &lt;&gt; "", Sale!F901, ""), "")</f>
        <v/>
      </c>
      <c r="ZK1110" s="135" t="str">
        <f>IFERROR(IF(Sale!G901 &lt;&gt; "", Sale!G901, ""), "")</f>
        <v/>
      </c>
      <c r="ZL1110" s="135" t="str">
        <f>IFERROR(IF(Sale!H901 &lt;&gt; "", Sale!H901, ""), "")</f>
        <v/>
      </c>
      <c r="ZM1110" s="135" t="str">
        <f>IFERROR(IF(Sale!I901 &lt;&gt; "", Sale!I901, ""), "")</f>
        <v/>
      </c>
      <c r="ZN1110" s="135" t="str">
        <f>IFERROR(IF(Sale!J901 &lt;&gt; "", Sale!J901, ""), "")</f>
        <v/>
      </c>
      <c r="ZO1110" s="135" t="str">
        <f>IFERROR(IF(Sale!K901 &lt;&gt; "", Sale!K901, ""), "")</f>
        <v/>
      </c>
      <c r="ZP1110" s="135" t="str">
        <f>IFERROR(IF(Sale!L901 &lt;&gt; "", Sale!L901, ""), "")</f>
        <v/>
      </c>
      <c r="ZQ1110" s="135" t="str">
        <f>IFERROR(IF(Sale!M901 &lt;&gt; "", Sale!M901, ""), "")</f>
        <v/>
      </c>
      <c r="ZR1110" s="135" t="str">
        <f>IFERROR(IF(Sale!N901 &lt;&gt; "", Sale!N901, ""), "")</f>
        <v/>
      </c>
      <c r="ZS1110" s="135" t="str">
        <f>IFERROR(IF(Sale!O901 &lt;&gt; "", Sale!O901, ""), "")</f>
        <v/>
      </c>
      <c r="ZT1110" s="135"/>
      <c r="ZU1110" s="135"/>
      <c r="ZV1110" s="135"/>
      <c r="ZW1110" s="135"/>
      <c r="ZX1110" s="139"/>
      <c r="ZY1110" s="135"/>
      <c r="ZZ1110" s="135"/>
    </row>
    <row r="1111" spans="651:702">
      <c r="YA1111" s="135" t="str">
        <f>IF(YC1111 &lt;&gt; "", (COUNTIF($YC$212:YC1111,YC1111)&amp;"_"&amp;YC1111),"")</f>
        <v/>
      </c>
      <c r="YB1111" s="136" t="str">
        <f>IFERROR(IF(Purchase!A901 &lt;&gt;"",Purchase!A901,""),"")</f>
        <v/>
      </c>
      <c r="YC1111" s="137" t="str">
        <f>IFERROR(IF(Purchase!B901 &lt;&gt;"",Purchase!B901,""),"")</f>
        <v/>
      </c>
      <c r="YD1111" s="137" t="str">
        <f>IFERROR(IF(Purchase!C901 &lt;&gt;"",Purchase!C901,""),"")</f>
        <v/>
      </c>
      <c r="YE1111" s="137" t="str">
        <f>IFERROR(IF(Purchase!D901 &lt;&gt;"",Purchase!D901,""),"")</f>
        <v/>
      </c>
      <c r="YF1111" s="137" t="str">
        <f>IFERROR(IF(Purchase!E901 &lt;&gt;"",Purchase!E901,""),"")</f>
        <v/>
      </c>
      <c r="YG1111" s="137" t="str">
        <f>IFERROR(IF(Purchase!F901 &lt;&gt;"",Purchase!F901,""),"")</f>
        <v/>
      </c>
      <c r="YH1111" s="137" t="str">
        <f>IFERROR(IF(Purchase!G901 &lt;&gt;"",Purchase!G901,""),"")</f>
        <v/>
      </c>
      <c r="YI1111" s="137" t="str">
        <f>IFERROR(IF(Purchase!H901 &lt;&gt;"",Purchase!H901,""),"")</f>
        <v/>
      </c>
      <c r="YJ1111" s="137" t="str">
        <f>IFERROR(IF(Purchase!I901 &lt;&gt;"",Purchase!I901,""),"")</f>
        <v/>
      </c>
      <c r="YK1111" s="137" t="str">
        <f>IFERROR(IF(Purchase!J901 &lt;&gt;"",Purchase!J901,""),"")</f>
        <v/>
      </c>
      <c r="YL1111" s="149" t="str">
        <f t="shared" si="41"/>
        <v/>
      </c>
      <c r="YM1111" s="135"/>
      <c r="YN1111" s="138"/>
      <c r="YO1111" s="139"/>
      <c r="YP1111" s="138"/>
      <c r="YQ1111" s="138"/>
      <c r="YR1111" s="140"/>
      <c r="YS1111" s="138"/>
      <c r="YT1111" s="138"/>
      <c r="YU1111" s="141"/>
      <c r="YV1111" s="135"/>
      <c r="YW1111" s="135"/>
      <c r="YX1111" s="135"/>
      <c r="YY1111" s="135"/>
      <c r="YZ1111" s="135"/>
      <c r="ZA1111" s="135"/>
      <c r="ZB1111" s="135"/>
      <c r="ZC1111" s="135"/>
      <c r="ZD1111" s="135" t="str">
        <f>IF(ZG1111 &lt;&gt; "",(COUNTIF($ZG$212:ZG1111,ZG1111)&amp;"_"&amp;ZG1111),"")</f>
        <v/>
      </c>
      <c r="ZE1111" s="142" t="str">
        <f>IFERROR(IF(Sale!A902 &lt;&gt; "", Sale!A902, ""), "")</f>
        <v/>
      </c>
      <c r="ZF1111" s="135" t="str">
        <f>IFERROR(IF(Sale!B902 &lt;&gt; "", Sale!B902, ""), "")</f>
        <v/>
      </c>
      <c r="ZG1111" s="135" t="str">
        <f>IFERROR(IF(Sale!C902 &lt;&gt; "", Sale!C902, ""), "")</f>
        <v/>
      </c>
      <c r="ZH1111" s="135" t="str">
        <f>IFERROR(IF(Sale!D902 &lt;&gt; "", Sale!D902, ""), "")</f>
        <v/>
      </c>
      <c r="ZI1111" s="135" t="str">
        <f>IFERROR(IF(Sale!E902 &lt;&gt; "", Sale!E902, ""), "")</f>
        <v/>
      </c>
      <c r="ZJ1111" s="135" t="str">
        <f>IFERROR(IF(Sale!F902 &lt;&gt; "", Sale!F902, ""), "")</f>
        <v/>
      </c>
      <c r="ZK1111" s="135" t="str">
        <f>IFERROR(IF(Sale!G902 &lt;&gt; "", Sale!G902, ""), "")</f>
        <v/>
      </c>
      <c r="ZL1111" s="135" t="str">
        <f>IFERROR(IF(Sale!H902 &lt;&gt; "", Sale!H902, ""), "")</f>
        <v/>
      </c>
      <c r="ZM1111" s="135" t="str">
        <f>IFERROR(IF(Sale!I902 &lt;&gt; "", Sale!I902, ""), "")</f>
        <v/>
      </c>
      <c r="ZN1111" s="135" t="str">
        <f>IFERROR(IF(Sale!J902 &lt;&gt; "", Sale!J902, ""), "")</f>
        <v/>
      </c>
      <c r="ZO1111" s="135" t="str">
        <f>IFERROR(IF(Sale!K902 &lt;&gt; "", Sale!K902, ""), "")</f>
        <v/>
      </c>
      <c r="ZP1111" s="135" t="str">
        <f>IFERROR(IF(Sale!L902 &lt;&gt; "", Sale!L902, ""), "")</f>
        <v/>
      </c>
      <c r="ZQ1111" s="135" t="str">
        <f>IFERROR(IF(Sale!M902 &lt;&gt; "", Sale!M902, ""), "")</f>
        <v/>
      </c>
      <c r="ZR1111" s="135" t="str">
        <f>IFERROR(IF(Sale!N902 &lt;&gt; "", Sale!N902, ""), "")</f>
        <v/>
      </c>
      <c r="ZS1111" s="135" t="str">
        <f>IFERROR(IF(Sale!O902 &lt;&gt; "", Sale!O902, ""), "")</f>
        <v/>
      </c>
      <c r="ZT1111" s="135"/>
      <c r="ZU1111" s="135"/>
      <c r="ZV1111" s="135"/>
      <c r="ZW1111" s="135"/>
      <c r="ZX1111" s="139"/>
      <c r="ZY1111" s="135"/>
      <c r="ZZ1111" s="135"/>
    </row>
    <row r="1112" spans="651:702">
      <c r="YA1112" s="135" t="str">
        <f>IF(YC1112 &lt;&gt; "", (COUNTIF($YC$212:YC1112,YC1112)&amp;"_"&amp;YC1112),"")</f>
        <v/>
      </c>
      <c r="YB1112" s="136" t="str">
        <f>IFERROR(IF(Purchase!A902 &lt;&gt;"",Purchase!A902,""),"")</f>
        <v/>
      </c>
      <c r="YC1112" s="137" t="str">
        <f>IFERROR(IF(Purchase!B902 &lt;&gt;"",Purchase!B902,""),"")</f>
        <v/>
      </c>
      <c r="YD1112" s="137" t="str">
        <f>IFERROR(IF(Purchase!C902 &lt;&gt;"",Purchase!C902,""),"")</f>
        <v/>
      </c>
      <c r="YE1112" s="137" t="str">
        <f>IFERROR(IF(Purchase!D902 &lt;&gt;"",Purchase!D902,""),"")</f>
        <v/>
      </c>
      <c r="YF1112" s="137" t="str">
        <f>IFERROR(IF(Purchase!E902 &lt;&gt;"",Purchase!E902,""),"")</f>
        <v/>
      </c>
      <c r="YG1112" s="137" t="str">
        <f>IFERROR(IF(Purchase!F902 &lt;&gt;"",Purchase!F902,""),"")</f>
        <v/>
      </c>
      <c r="YH1112" s="137" t="str">
        <f>IFERROR(IF(Purchase!G902 &lt;&gt;"",Purchase!G902,""),"")</f>
        <v/>
      </c>
      <c r="YI1112" s="137" t="str">
        <f>IFERROR(IF(Purchase!H902 &lt;&gt;"",Purchase!H902,""),"")</f>
        <v/>
      </c>
      <c r="YJ1112" s="137" t="str">
        <f>IFERROR(IF(Purchase!I902 &lt;&gt;"",Purchase!I902,""),"")</f>
        <v/>
      </c>
      <c r="YK1112" s="137" t="str">
        <f>IFERROR(IF(Purchase!J902 &lt;&gt;"",Purchase!J902,""),"")</f>
        <v/>
      </c>
      <c r="YL1112" s="149" t="str">
        <f t="shared" si="41"/>
        <v/>
      </c>
      <c r="YM1112" s="135"/>
      <c r="YN1112" s="138"/>
      <c r="YO1112" s="139"/>
      <c r="YP1112" s="138"/>
      <c r="YQ1112" s="138"/>
      <c r="YR1112" s="140"/>
      <c r="YS1112" s="138"/>
      <c r="YT1112" s="138"/>
      <c r="YU1112" s="141"/>
      <c r="YV1112" s="135"/>
      <c r="YW1112" s="135"/>
      <c r="YX1112" s="135"/>
      <c r="YY1112" s="135"/>
      <c r="YZ1112" s="135"/>
      <c r="ZA1112" s="135"/>
      <c r="ZB1112" s="135"/>
      <c r="ZC1112" s="135"/>
      <c r="ZD1112" s="135" t="str">
        <f>IF(ZG1112 &lt;&gt; "",(COUNTIF($ZG$212:ZG1112,ZG1112)&amp;"_"&amp;ZG1112),"")</f>
        <v/>
      </c>
      <c r="ZE1112" s="142" t="str">
        <f>IFERROR(IF(Sale!A903 &lt;&gt; "", Sale!A903, ""), "")</f>
        <v/>
      </c>
      <c r="ZF1112" s="135" t="str">
        <f>IFERROR(IF(Sale!B903 &lt;&gt; "", Sale!B903, ""), "")</f>
        <v/>
      </c>
      <c r="ZG1112" s="135" t="str">
        <f>IFERROR(IF(Sale!C903 &lt;&gt; "", Sale!C903, ""), "")</f>
        <v/>
      </c>
      <c r="ZH1112" s="135" t="str">
        <f>IFERROR(IF(Sale!D903 &lt;&gt; "", Sale!D903, ""), "")</f>
        <v/>
      </c>
      <c r="ZI1112" s="135" t="str">
        <f>IFERROR(IF(Sale!E903 &lt;&gt; "", Sale!E903, ""), "")</f>
        <v/>
      </c>
      <c r="ZJ1112" s="135" t="str">
        <f>IFERROR(IF(Sale!F903 &lt;&gt; "", Sale!F903, ""), "")</f>
        <v/>
      </c>
      <c r="ZK1112" s="135" t="str">
        <f>IFERROR(IF(Sale!G903 &lt;&gt; "", Sale!G903, ""), "")</f>
        <v/>
      </c>
      <c r="ZL1112" s="135" t="str">
        <f>IFERROR(IF(Sale!H903 &lt;&gt; "", Sale!H903, ""), "")</f>
        <v/>
      </c>
      <c r="ZM1112" s="135" t="str">
        <f>IFERROR(IF(Sale!I903 &lt;&gt; "", Sale!I903, ""), "")</f>
        <v/>
      </c>
      <c r="ZN1112" s="135" t="str">
        <f>IFERROR(IF(Sale!J903 &lt;&gt; "", Sale!J903, ""), "")</f>
        <v/>
      </c>
      <c r="ZO1112" s="135" t="str">
        <f>IFERROR(IF(Sale!K903 &lt;&gt; "", Sale!K903, ""), "")</f>
        <v/>
      </c>
      <c r="ZP1112" s="135" t="str">
        <f>IFERROR(IF(Sale!L903 &lt;&gt; "", Sale!L903, ""), "")</f>
        <v/>
      </c>
      <c r="ZQ1112" s="135" t="str">
        <f>IFERROR(IF(Sale!M903 &lt;&gt; "", Sale!M903, ""), "")</f>
        <v/>
      </c>
      <c r="ZR1112" s="135" t="str">
        <f>IFERROR(IF(Sale!N903 &lt;&gt; "", Sale!N903, ""), "")</f>
        <v/>
      </c>
      <c r="ZS1112" s="135" t="str">
        <f>IFERROR(IF(Sale!O903 &lt;&gt; "", Sale!O903, ""), "")</f>
        <v/>
      </c>
      <c r="ZT1112" s="135"/>
      <c r="ZU1112" s="135"/>
      <c r="ZV1112" s="135"/>
      <c r="ZW1112" s="135"/>
      <c r="ZX1112" s="139"/>
      <c r="ZY1112" s="135"/>
      <c r="ZZ1112" s="135"/>
    </row>
    <row r="1113" spans="651:702">
      <c r="YA1113" s="135" t="str">
        <f>IF(YC1113 &lt;&gt; "", (COUNTIF($YC$212:YC1113,YC1113)&amp;"_"&amp;YC1113),"")</f>
        <v/>
      </c>
      <c r="YB1113" s="136" t="str">
        <f>IFERROR(IF(Purchase!A903 &lt;&gt;"",Purchase!A903,""),"")</f>
        <v/>
      </c>
      <c r="YC1113" s="137" t="str">
        <f>IFERROR(IF(Purchase!B903 &lt;&gt;"",Purchase!B903,""),"")</f>
        <v/>
      </c>
      <c r="YD1113" s="137" t="str">
        <f>IFERROR(IF(Purchase!C903 &lt;&gt;"",Purchase!C903,""),"")</f>
        <v/>
      </c>
      <c r="YE1113" s="137" t="str">
        <f>IFERROR(IF(Purchase!D903 &lt;&gt;"",Purchase!D903,""),"")</f>
        <v/>
      </c>
      <c r="YF1113" s="137" t="str">
        <f>IFERROR(IF(Purchase!E903 &lt;&gt;"",Purchase!E903,""),"")</f>
        <v/>
      </c>
      <c r="YG1113" s="137" t="str">
        <f>IFERROR(IF(Purchase!F903 &lt;&gt;"",Purchase!F903,""),"")</f>
        <v/>
      </c>
      <c r="YH1113" s="137" t="str">
        <f>IFERROR(IF(Purchase!G903 &lt;&gt;"",Purchase!G903,""),"")</f>
        <v/>
      </c>
      <c r="YI1113" s="137" t="str">
        <f>IFERROR(IF(Purchase!H903 &lt;&gt;"",Purchase!H903,""),"")</f>
        <v/>
      </c>
      <c r="YJ1113" s="137" t="str">
        <f>IFERROR(IF(Purchase!I903 &lt;&gt;"",Purchase!I903,""),"")</f>
        <v/>
      </c>
      <c r="YK1113" s="137" t="str">
        <f>IFERROR(IF(Purchase!J903 &lt;&gt;"",Purchase!J903,""),"")</f>
        <v/>
      </c>
      <c r="YL1113" s="149" t="str">
        <f t="shared" si="41"/>
        <v/>
      </c>
      <c r="YM1113" s="135"/>
      <c r="YN1113" s="138"/>
      <c r="YO1113" s="139"/>
      <c r="YP1113" s="138"/>
      <c r="YQ1113" s="138"/>
      <c r="YR1113" s="140"/>
      <c r="YS1113" s="138"/>
      <c r="YT1113" s="138"/>
      <c r="YU1113" s="141"/>
      <c r="YV1113" s="135"/>
      <c r="YW1113" s="135"/>
      <c r="YX1113" s="135"/>
      <c r="YY1113" s="135"/>
      <c r="YZ1113" s="135"/>
      <c r="ZA1113" s="135"/>
      <c r="ZB1113" s="135"/>
      <c r="ZC1113" s="135"/>
      <c r="ZD1113" s="135" t="str">
        <f>IF(ZG1113 &lt;&gt; "",(COUNTIF($ZG$212:ZG1113,ZG1113)&amp;"_"&amp;ZG1113),"")</f>
        <v/>
      </c>
      <c r="ZE1113" s="142" t="str">
        <f>IFERROR(IF(Sale!A904 &lt;&gt; "", Sale!A904, ""), "")</f>
        <v/>
      </c>
      <c r="ZF1113" s="135" t="str">
        <f>IFERROR(IF(Sale!B904 &lt;&gt; "", Sale!B904, ""), "")</f>
        <v/>
      </c>
      <c r="ZG1113" s="135" t="str">
        <f>IFERROR(IF(Sale!C904 &lt;&gt; "", Sale!C904, ""), "")</f>
        <v/>
      </c>
      <c r="ZH1113" s="135" t="str">
        <f>IFERROR(IF(Sale!D904 &lt;&gt; "", Sale!D904, ""), "")</f>
        <v/>
      </c>
      <c r="ZI1113" s="135" t="str">
        <f>IFERROR(IF(Sale!E904 &lt;&gt; "", Sale!E904, ""), "")</f>
        <v/>
      </c>
      <c r="ZJ1113" s="135" t="str">
        <f>IFERROR(IF(Sale!F904 &lt;&gt; "", Sale!F904, ""), "")</f>
        <v/>
      </c>
      <c r="ZK1113" s="135" t="str">
        <f>IFERROR(IF(Sale!G904 &lt;&gt; "", Sale!G904, ""), "")</f>
        <v/>
      </c>
      <c r="ZL1113" s="135" t="str">
        <f>IFERROR(IF(Sale!H904 &lt;&gt; "", Sale!H904, ""), "")</f>
        <v/>
      </c>
      <c r="ZM1113" s="135" t="str">
        <f>IFERROR(IF(Sale!I904 &lt;&gt; "", Sale!I904, ""), "")</f>
        <v/>
      </c>
      <c r="ZN1113" s="135" t="str">
        <f>IFERROR(IF(Sale!J904 &lt;&gt; "", Sale!J904, ""), "")</f>
        <v/>
      </c>
      <c r="ZO1113" s="135" t="str">
        <f>IFERROR(IF(Sale!K904 &lt;&gt; "", Sale!K904, ""), "")</f>
        <v/>
      </c>
      <c r="ZP1113" s="135" t="str">
        <f>IFERROR(IF(Sale!L904 &lt;&gt; "", Sale!L904, ""), "")</f>
        <v/>
      </c>
      <c r="ZQ1113" s="135" t="str">
        <f>IFERROR(IF(Sale!M904 &lt;&gt; "", Sale!M904, ""), "")</f>
        <v/>
      </c>
      <c r="ZR1113" s="135" t="str">
        <f>IFERROR(IF(Sale!N904 &lt;&gt; "", Sale!N904, ""), "")</f>
        <v/>
      </c>
      <c r="ZS1113" s="135" t="str">
        <f>IFERROR(IF(Sale!O904 &lt;&gt; "", Sale!O904, ""), "")</f>
        <v/>
      </c>
      <c r="ZT1113" s="135"/>
      <c r="ZU1113" s="135"/>
      <c r="ZV1113" s="135"/>
      <c r="ZW1113" s="135"/>
      <c r="ZX1113" s="139"/>
      <c r="ZY1113" s="135"/>
      <c r="ZZ1113" s="135"/>
    </row>
    <row r="1114" spans="651:702">
      <c r="YA1114" s="135" t="str">
        <f>IF(YC1114 &lt;&gt; "", (COUNTIF($YC$212:YC1114,YC1114)&amp;"_"&amp;YC1114),"")</f>
        <v/>
      </c>
      <c r="YB1114" s="136" t="str">
        <f>IFERROR(IF(Purchase!A904 &lt;&gt;"",Purchase!A904,""),"")</f>
        <v/>
      </c>
      <c r="YC1114" s="137" t="str">
        <f>IFERROR(IF(Purchase!B904 &lt;&gt;"",Purchase!B904,""),"")</f>
        <v/>
      </c>
      <c r="YD1114" s="137" t="str">
        <f>IFERROR(IF(Purchase!C904 &lt;&gt;"",Purchase!C904,""),"")</f>
        <v/>
      </c>
      <c r="YE1114" s="137" t="str">
        <f>IFERROR(IF(Purchase!D904 &lt;&gt;"",Purchase!D904,""),"")</f>
        <v/>
      </c>
      <c r="YF1114" s="137" t="str">
        <f>IFERROR(IF(Purchase!E904 &lt;&gt;"",Purchase!E904,""),"")</f>
        <v/>
      </c>
      <c r="YG1114" s="137" t="str">
        <f>IFERROR(IF(Purchase!F904 &lt;&gt;"",Purchase!F904,""),"")</f>
        <v/>
      </c>
      <c r="YH1114" s="137" t="str">
        <f>IFERROR(IF(Purchase!G904 &lt;&gt;"",Purchase!G904,""),"")</f>
        <v/>
      </c>
      <c r="YI1114" s="137" t="str">
        <f>IFERROR(IF(Purchase!H904 &lt;&gt;"",Purchase!H904,""),"")</f>
        <v/>
      </c>
      <c r="YJ1114" s="137" t="str">
        <f>IFERROR(IF(Purchase!I904 &lt;&gt;"",Purchase!I904,""),"")</f>
        <v/>
      </c>
      <c r="YK1114" s="137" t="str">
        <f>IFERROR(IF(Purchase!J904 &lt;&gt;"",Purchase!J904,""),"")</f>
        <v/>
      </c>
      <c r="YL1114" s="149" t="str">
        <f t="shared" si="41"/>
        <v/>
      </c>
      <c r="YM1114" s="135"/>
      <c r="YN1114" s="138"/>
      <c r="YO1114" s="139"/>
      <c r="YP1114" s="138"/>
      <c r="YQ1114" s="138"/>
      <c r="YR1114" s="140"/>
      <c r="YS1114" s="138"/>
      <c r="YT1114" s="138"/>
      <c r="YU1114" s="141"/>
      <c r="YV1114" s="135"/>
      <c r="YW1114" s="135"/>
      <c r="YX1114" s="135"/>
      <c r="YY1114" s="135"/>
      <c r="YZ1114" s="135"/>
      <c r="ZA1114" s="135"/>
      <c r="ZB1114" s="135"/>
      <c r="ZC1114" s="135"/>
      <c r="ZD1114" s="135" t="str">
        <f>IF(ZG1114 &lt;&gt; "",(COUNTIF($ZG$212:ZG1114,ZG1114)&amp;"_"&amp;ZG1114),"")</f>
        <v/>
      </c>
      <c r="ZE1114" s="142" t="str">
        <f>IFERROR(IF(Sale!A905 &lt;&gt; "", Sale!A905, ""), "")</f>
        <v/>
      </c>
      <c r="ZF1114" s="135" t="str">
        <f>IFERROR(IF(Sale!B905 &lt;&gt; "", Sale!B905, ""), "")</f>
        <v/>
      </c>
      <c r="ZG1114" s="135" t="str">
        <f>IFERROR(IF(Sale!C905 &lt;&gt; "", Sale!C905, ""), "")</f>
        <v/>
      </c>
      <c r="ZH1114" s="135" t="str">
        <f>IFERROR(IF(Sale!D905 &lt;&gt; "", Sale!D905, ""), "")</f>
        <v/>
      </c>
      <c r="ZI1114" s="135" t="str">
        <f>IFERROR(IF(Sale!E905 &lt;&gt; "", Sale!E905, ""), "")</f>
        <v/>
      </c>
      <c r="ZJ1114" s="135" t="str">
        <f>IFERROR(IF(Sale!F905 &lt;&gt; "", Sale!F905, ""), "")</f>
        <v/>
      </c>
      <c r="ZK1114" s="135" t="str">
        <f>IFERROR(IF(Sale!G905 &lt;&gt; "", Sale!G905, ""), "")</f>
        <v/>
      </c>
      <c r="ZL1114" s="135" t="str">
        <f>IFERROR(IF(Sale!H905 &lt;&gt; "", Sale!H905, ""), "")</f>
        <v/>
      </c>
      <c r="ZM1114" s="135" t="str">
        <f>IFERROR(IF(Sale!I905 &lt;&gt; "", Sale!I905, ""), "")</f>
        <v/>
      </c>
      <c r="ZN1114" s="135" t="str">
        <f>IFERROR(IF(Sale!J905 &lt;&gt; "", Sale!J905, ""), "")</f>
        <v/>
      </c>
      <c r="ZO1114" s="135" t="str">
        <f>IFERROR(IF(Sale!K905 &lt;&gt; "", Sale!K905, ""), "")</f>
        <v/>
      </c>
      <c r="ZP1114" s="135" t="str">
        <f>IFERROR(IF(Sale!L905 &lt;&gt; "", Sale!L905, ""), "")</f>
        <v/>
      </c>
      <c r="ZQ1114" s="135" t="str">
        <f>IFERROR(IF(Sale!M905 &lt;&gt; "", Sale!M905, ""), "")</f>
        <v/>
      </c>
      <c r="ZR1114" s="135" t="str">
        <f>IFERROR(IF(Sale!N905 &lt;&gt; "", Sale!N905, ""), "")</f>
        <v/>
      </c>
      <c r="ZS1114" s="135" t="str">
        <f>IFERROR(IF(Sale!O905 &lt;&gt; "", Sale!O905, ""), "")</f>
        <v/>
      </c>
      <c r="ZT1114" s="135"/>
      <c r="ZU1114" s="135"/>
      <c r="ZV1114" s="135"/>
      <c r="ZW1114" s="135"/>
      <c r="ZX1114" s="139"/>
      <c r="ZY1114" s="135"/>
      <c r="ZZ1114" s="135"/>
    </row>
    <row r="1115" spans="651:702">
      <c r="YA1115" s="135" t="str">
        <f>IF(YC1115 &lt;&gt; "", (COUNTIF($YC$212:YC1115,YC1115)&amp;"_"&amp;YC1115),"")</f>
        <v/>
      </c>
      <c r="YB1115" s="136" t="str">
        <f>IFERROR(IF(Purchase!A905 &lt;&gt;"",Purchase!A905,""),"")</f>
        <v/>
      </c>
      <c r="YC1115" s="137" t="str">
        <f>IFERROR(IF(Purchase!B905 &lt;&gt;"",Purchase!B905,""),"")</f>
        <v/>
      </c>
      <c r="YD1115" s="137" t="str">
        <f>IFERROR(IF(Purchase!C905 &lt;&gt;"",Purchase!C905,""),"")</f>
        <v/>
      </c>
      <c r="YE1115" s="137" t="str">
        <f>IFERROR(IF(Purchase!D905 &lt;&gt;"",Purchase!D905,""),"")</f>
        <v/>
      </c>
      <c r="YF1115" s="137" t="str">
        <f>IFERROR(IF(Purchase!E905 &lt;&gt;"",Purchase!E905,""),"")</f>
        <v/>
      </c>
      <c r="YG1115" s="137" t="str">
        <f>IFERROR(IF(Purchase!F905 &lt;&gt;"",Purchase!F905,""),"")</f>
        <v/>
      </c>
      <c r="YH1115" s="137" t="str">
        <f>IFERROR(IF(Purchase!G905 &lt;&gt;"",Purchase!G905,""),"")</f>
        <v/>
      </c>
      <c r="YI1115" s="137" t="str">
        <f>IFERROR(IF(Purchase!H905 &lt;&gt;"",Purchase!H905,""),"")</f>
        <v/>
      </c>
      <c r="YJ1115" s="137" t="str">
        <f>IFERROR(IF(Purchase!I905 &lt;&gt;"",Purchase!I905,""),"")</f>
        <v/>
      </c>
      <c r="YK1115" s="137" t="str">
        <f>IFERROR(IF(Purchase!J905 &lt;&gt;"",Purchase!J905,""),"")</f>
        <v/>
      </c>
      <c r="YL1115" s="149" t="str">
        <f t="shared" si="41"/>
        <v/>
      </c>
      <c r="YM1115" s="135"/>
      <c r="YN1115" s="138"/>
      <c r="YO1115" s="139"/>
      <c r="YP1115" s="138"/>
      <c r="YQ1115" s="138"/>
      <c r="YR1115" s="140"/>
      <c r="YS1115" s="138"/>
      <c r="YT1115" s="138"/>
      <c r="YU1115" s="141"/>
      <c r="YV1115" s="135"/>
      <c r="YW1115" s="135"/>
      <c r="YX1115" s="135"/>
      <c r="YY1115" s="135"/>
      <c r="YZ1115" s="135"/>
      <c r="ZA1115" s="135"/>
      <c r="ZB1115" s="135"/>
      <c r="ZC1115" s="135"/>
      <c r="ZD1115" s="135" t="str">
        <f>IF(ZG1115 &lt;&gt; "",(COUNTIF($ZG$212:ZG1115,ZG1115)&amp;"_"&amp;ZG1115),"")</f>
        <v/>
      </c>
      <c r="ZE1115" s="142" t="str">
        <f>IFERROR(IF(Sale!A906 &lt;&gt; "", Sale!A906, ""), "")</f>
        <v/>
      </c>
      <c r="ZF1115" s="135" t="str">
        <f>IFERROR(IF(Sale!B906 &lt;&gt; "", Sale!B906, ""), "")</f>
        <v/>
      </c>
      <c r="ZG1115" s="135" t="str">
        <f>IFERROR(IF(Sale!C906 &lt;&gt; "", Sale!C906, ""), "")</f>
        <v/>
      </c>
      <c r="ZH1115" s="135" t="str">
        <f>IFERROR(IF(Sale!D906 &lt;&gt; "", Sale!D906, ""), "")</f>
        <v/>
      </c>
      <c r="ZI1115" s="135" t="str">
        <f>IFERROR(IF(Sale!E906 &lt;&gt; "", Sale!E906, ""), "")</f>
        <v/>
      </c>
      <c r="ZJ1115" s="135" t="str">
        <f>IFERROR(IF(Sale!F906 &lt;&gt; "", Sale!F906, ""), "")</f>
        <v/>
      </c>
      <c r="ZK1115" s="135" t="str">
        <f>IFERROR(IF(Sale!G906 &lt;&gt; "", Sale!G906, ""), "")</f>
        <v/>
      </c>
      <c r="ZL1115" s="135" t="str">
        <f>IFERROR(IF(Sale!H906 &lt;&gt; "", Sale!H906, ""), "")</f>
        <v/>
      </c>
      <c r="ZM1115" s="135" t="str">
        <f>IFERROR(IF(Sale!I906 &lt;&gt; "", Sale!I906, ""), "")</f>
        <v/>
      </c>
      <c r="ZN1115" s="135" t="str">
        <f>IFERROR(IF(Sale!J906 &lt;&gt; "", Sale!J906, ""), "")</f>
        <v/>
      </c>
      <c r="ZO1115" s="135" t="str">
        <f>IFERROR(IF(Sale!K906 &lt;&gt; "", Sale!K906, ""), "")</f>
        <v/>
      </c>
      <c r="ZP1115" s="135" t="str">
        <f>IFERROR(IF(Sale!L906 &lt;&gt; "", Sale!L906, ""), "")</f>
        <v/>
      </c>
      <c r="ZQ1115" s="135" t="str">
        <f>IFERROR(IF(Sale!M906 &lt;&gt; "", Sale!M906, ""), "")</f>
        <v/>
      </c>
      <c r="ZR1115" s="135" t="str">
        <f>IFERROR(IF(Sale!N906 &lt;&gt; "", Sale!N906, ""), "")</f>
        <v/>
      </c>
      <c r="ZS1115" s="135" t="str">
        <f>IFERROR(IF(Sale!O906 &lt;&gt; "", Sale!O906, ""), "")</f>
        <v/>
      </c>
      <c r="ZT1115" s="135"/>
      <c r="ZU1115" s="135"/>
      <c r="ZV1115" s="135"/>
      <c r="ZW1115" s="135"/>
      <c r="ZX1115" s="139"/>
      <c r="ZY1115" s="135"/>
      <c r="ZZ1115" s="135"/>
    </row>
    <row r="1116" spans="651:702">
      <c r="YA1116" s="135" t="str">
        <f>IF(YC1116 &lt;&gt; "", (COUNTIF($YC$212:YC1116,YC1116)&amp;"_"&amp;YC1116),"")</f>
        <v/>
      </c>
      <c r="YB1116" s="136" t="str">
        <f>IFERROR(IF(Purchase!A906 &lt;&gt;"",Purchase!A906,""),"")</f>
        <v/>
      </c>
      <c r="YC1116" s="137" t="str">
        <f>IFERROR(IF(Purchase!B906 &lt;&gt;"",Purchase!B906,""),"")</f>
        <v/>
      </c>
      <c r="YD1116" s="137" t="str">
        <f>IFERROR(IF(Purchase!C906 &lt;&gt;"",Purchase!C906,""),"")</f>
        <v/>
      </c>
      <c r="YE1116" s="137" t="str">
        <f>IFERROR(IF(Purchase!D906 &lt;&gt;"",Purchase!D906,""),"")</f>
        <v/>
      </c>
      <c r="YF1116" s="137" t="str">
        <f>IFERROR(IF(Purchase!E906 &lt;&gt;"",Purchase!E906,""),"")</f>
        <v/>
      </c>
      <c r="YG1116" s="137" t="str">
        <f>IFERROR(IF(Purchase!F906 &lt;&gt;"",Purchase!F906,""),"")</f>
        <v/>
      </c>
      <c r="YH1116" s="137" t="str">
        <f>IFERROR(IF(Purchase!G906 &lt;&gt;"",Purchase!G906,""),"")</f>
        <v/>
      </c>
      <c r="YI1116" s="137" t="str">
        <f>IFERROR(IF(Purchase!H906 &lt;&gt;"",Purchase!H906,""),"")</f>
        <v/>
      </c>
      <c r="YJ1116" s="137" t="str">
        <f>IFERROR(IF(Purchase!I906 &lt;&gt;"",Purchase!I906,""),"")</f>
        <v/>
      </c>
      <c r="YK1116" s="137" t="str">
        <f>IFERROR(IF(Purchase!J906 &lt;&gt;"",Purchase!J906,""),"")</f>
        <v/>
      </c>
      <c r="YL1116" s="149" t="str">
        <f t="shared" si="41"/>
        <v/>
      </c>
      <c r="YM1116" s="135"/>
      <c r="YN1116" s="138"/>
      <c r="YO1116" s="139"/>
      <c r="YP1116" s="138"/>
      <c r="YQ1116" s="138"/>
      <c r="YR1116" s="140"/>
      <c r="YS1116" s="138"/>
      <c r="YT1116" s="138"/>
      <c r="YU1116" s="141"/>
      <c r="YV1116" s="135"/>
      <c r="YW1116" s="135"/>
      <c r="YX1116" s="135"/>
      <c r="YY1116" s="135"/>
      <c r="YZ1116" s="135"/>
      <c r="ZA1116" s="135"/>
      <c r="ZB1116" s="135"/>
      <c r="ZC1116" s="135"/>
      <c r="ZD1116" s="135" t="str">
        <f>IF(ZG1116 &lt;&gt; "",(COUNTIF($ZG$212:ZG1116,ZG1116)&amp;"_"&amp;ZG1116),"")</f>
        <v/>
      </c>
      <c r="ZE1116" s="142" t="str">
        <f>IFERROR(IF(Sale!A907 &lt;&gt; "", Sale!A907, ""), "")</f>
        <v/>
      </c>
      <c r="ZF1116" s="135" t="str">
        <f>IFERROR(IF(Sale!B907 &lt;&gt; "", Sale!B907, ""), "")</f>
        <v/>
      </c>
      <c r="ZG1116" s="135" t="str">
        <f>IFERROR(IF(Sale!C907 &lt;&gt; "", Sale!C907, ""), "")</f>
        <v/>
      </c>
      <c r="ZH1116" s="135" t="str">
        <f>IFERROR(IF(Sale!D907 &lt;&gt; "", Sale!D907, ""), "")</f>
        <v/>
      </c>
      <c r="ZI1116" s="135" t="str">
        <f>IFERROR(IF(Sale!E907 &lt;&gt; "", Sale!E907, ""), "")</f>
        <v/>
      </c>
      <c r="ZJ1116" s="135" t="str">
        <f>IFERROR(IF(Sale!F907 &lt;&gt; "", Sale!F907, ""), "")</f>
        <v/>
      </c>
      <c r="ZK1116" s="135" t="str">
        <f>IFERROR(IF(Sale!G907 &lt;&gt; "", Sale!G907, ""), "")</f>
        <v/>
      </c>
      <c r="ZL1116" s="135" t="str">
        <f>IFERROR(IF(Sale!H907 &lt;&gt; "", Sale!H907, ""), "")</f>
        <v/>
      </c>
      <c r="ZM1116" s="135" t="str">
        <f>IFERROR(IF(Sale!I907 &lt;&gt; "", Sale!I907, ""), "")</f>
        <v/>
      </c>
      <c r="ZN1116" s="135" t="str">
        <f>IFERROR(IF(Sale!J907 &lt;&gt; "", Sale!J907, ""), "")</f>
        <v/>
      </c>
      <c r="ZO1116" s="135" t="str">
        <f>IFERROR(IF(Sale!K907 &lt;&gt; "", Sale!K907, ""), "")</f>
        <v/>
      </c>
      <c r="ZP1116" s="135" t="str">
        <f>IFERROR(IF(Sale!L907 &lt;&gt; "", Sale!L907, ""), "")</f>
        <v/>
      </c>
      <c r="ZQ1116" s="135" t="str">
        <f>IFERROR(IF(Sale!M907 &lt;&gt; "", Sale!M907, ""), "")</f>
        <v/>
      </c>
      <c r="ZR1116" s="135" t="str">
        <f>IFERROR(IF(Sale!N907 &lt;&gt; "", Sale!N907, ""), "")</f>
        <v/>
      </c>
      <c r="ZS1116" s="135" t="str">
        <f>IFERROR(IF(Sale!O907 &lt;&gt; "", Sale!O907, ""), "")</f>
        <v/>
      </c>
      <c r="ZT1116" s="135"/>
      <c r="ZU1116" s="135"/>
      <c r="ZV1116" s="135"/>
      <c r="ZW1116" s="135"/>
      <c r="ZX1116" s="139"/>
      <c r="ZY1116" s="135"/>
      <c r="ZZ1116" s="135"/>
    </row>
    <row r="1117" spans="651:702">
      <c r="YA1117" s="135" t="str">
        <f>IF(YC1117 &lt;&gt; "", (COUNTIF($YC$212:YC1117,YC1117)&amp;"_"&amp;YC1117),"")</f>
        <v/>
      </c>
      <c r="YB1117" s="136" t="str">
        <f>IFERROR(IF(Purchase!A907 &lt;&gt;"",Purchase!A907,""),"")</f>
        <v/>
      </c>
      <c r="YC1117" s="137" t="str">
        <f>IFERROR(IF(Purchase!B907 &lt;&gt;"",Purchase!B907,""),"")</f>
        <v/>
      </c>
      <c r="YD1117" s="137" t="str">
        <f>IFERROR(IF(Purchase!C907 &lt;&gt;"",Purchase!C907,""),"")</f>
        <v/>
      </c>
      <c r="YE1117" s="137" t="str">
        <f>IFERROR(IF(Purchase!D907 &lt;&gt;"",Purchase!D907,""),"")</f>
        <v/>
      </c>
      <c r="YF1117" s="137" t="str">
        <f>IFERROR(IF(Purchase!E907 &lt;&gt;"",Purchase!E907,""),"")</f>
        <v/>
      </c>
      <c r="YG1117" s="137" t="str">
        <f>IFERROR(IF(Purchase!F907 &lt;&gt;"",Purchase!F907,""),"")</f>
        <v/>
      </c>
      <c r="YH1117" s="137" t="str">
        <f>IFERROR(IF(Purchase!G907 &lt;&gt;"",Purchase!G907,""),"")</f>
        <v/>
      </c>
      <c r="YI1117" s="137" t="str">
        <f>IFERROR(IF(Purchase!H907 &lt;&gt;"",Purchase!H907,""),"")</f>
        <v/>
      </c>
      <c r="YJ1117" s="137" t="str">
        <f>IFERROR(IF(Purchase!I907 &lt;&gt;"",Purchase!I907,""),"")</f>
        <v/>
      </c>
      <c r="YK1117" s="137" t="str">
        <f>IFERROR(IF(Purchase!J907 &lt;&gt;"",Purchase!J907,""),"")</f>
        <v/>
      </c>
      <c r="YL1117" s="149" t="str">
        <f t="shared" si="41"/>
        <v/>
      </c>
      <c r="YM1117" s="135"/>
      <c r="YN1117" s="138"/>
      <c r="YO1117" s="139"/>
      <c r="YP1117" s="138"/>
      <c r="YQ1117" s="138"/>
      <c r="YR1117" s="140"/>
      <c r="YS1117" s="138"/>
      <c r="YT1117" s="138"/>
      <c r="YU1117" s="141"/>
      <c r="YV1117" s="135"/>
      <c r="YW1117" s="135"/>
      <c r="YX1117" s="135"/>
      <c r="YY1117" s="135"/>
      <c r="YZ1117" s="135"/>
      <c r="ZA1117" s="135"/>
      <c r="ZB1117" s="135"/>
      <c r="ZC1117" s="135"/>
      <c r="ZD1117" s="135" t="str">
        <f>IF(ZG1117 &lt;&gt; "",(COUNTIF($ZG$212:ZG1117,ZG1117)&amp;"_"&amp;ZG1117),"")</f>
        <v/>
      </c>
      <c r="ZE1117" s="142" t="str">
        <f>IFERROR(IF(Sale!A908 &lt;&gt; "", Sale!A908, ""), "")</f>
        <v/>
      </c>
      <c r="ZF1117" s="135" t="str">
        <f>IFERROR(IF(Sale!B908 &lt;&gt; "", Sale!B908, ""), "")</f>
        <v/>
      </c>
      <c r="ZG1117" s="135" t="str">
        <f>IFERROR(IF(Sale!C908 &lt;&gt; "", Sale!C908, ""), "")</f>
        <v/>
      </c>
      <c r="ZH1117" s="135" t="str">
        <f>IFERROR(IF(Sale!D908 &lt;&gt; "", Sale!D908, ""), "")</f>
        <v/>
      </c>
      <c r="ZI1117" s="135" t="str">
        <f>IFERROR(IF(Sale!E908 &lt;&gt; "", Sale!E908, ""), "")</f>
        <v/>
      </c>
      <c r="ZJ1117" s="135" t="str">
        <f>IFERROR(IF(Sale!F908 &lt;&gt; "", Sale!F908, ""), "")</f>
        <v/>
      </c>
      <c r="ZK1117" s="135" t="str">
        <f>IFERROR(IF(Sale!G908 &lt;&gt; "", Sale!G908, ""), "")</f>
        <v/>
      </c>
      <c r="ZL1117" s="135" t="str">
        <f>IFERROR(IF(Sale!H908 &lt;&gt; "", Sale!H908, ""), "")</f>
        <v/>
      </c>
      <c r="ZM1117" s="135" t="str">
        <f>IFERROR(IF(Sale!I908 &lt;&gt; "", Sale!I908, ""), "")</f>
        <v/>
      </c>
      <c r="ZN1117" s="135" t="str">
        <f>IFERROR(IF(Sale!J908 &lt;&gt; "", Sale!J908, ""), "")</f>
        <v/>
      </c>
      <c r="ZO1117" s="135" t="str">
        <f>IFERROR(IF(Sale!K908 &lt;&gt; "", Sale!K908, ""), "")</f>
        <v/>
      </c>
      <c r="ZP1117" s="135" t="str">
        <f>IFERROR(IF(Sale!L908 &lt;&gt; "", Sale!L908, ""), "")</f>
        <v/>
      </c>
      <c r="ZQ1117" s="135" t="str">
        <f>IFERROR(IF(Sale!M908 &lt;&gt; "", Sale!M908, ""), "")</f>
        <v/>
      </c>
      <c r="ZR1117" s="135" t="str">
        <f>IFERROR(IF(Sale!N908 &lt;&gt; "", Sale!N908, ""), "")</f>
        <v/>
      </c>
      <c r="ZS1117" s="135" t="str">
        <f>IFERROR(IF(Sale!O908 &lt;&gt; "", Sale!O908, ""), "")</f>
        <v/>
      </c>
      <c r="ZT1117" s="135"/>
      <c r="ZU1117" s="135"/>
      <c r="ZV1117" s="135"/>
      <c r="ZW1117" s="135"/>
      <c r="ZX1117" s="139"/>
      <c r="ZY1117" s="135"/>
      <c r="ZZ1117" s="135"/>
    </row>
    <row r="1118" spans="651:702">
      <c r="YA1118" s="135" t="str">
        <f>IF(YC1118 &lt;&gt; "", (COUNTIF($YC$212:YC1118,YC1118)&amp;"_"&amp;YC1118),"")</f>
        <v/>
      </c>
      <c r="YB1118" s="136" t="str">
        <f>IFERROR(IF(Purchase!A908 &lt;&gt;"",Purchase!A908,""),"")</f>
        <v/>
      </c>
      <c r="YC1118" s="137" t="str">
        <f>IFERROR(IF(Purchase!B908 &lt;&gt;"",Purchase!B908,""),"")</f>
        <v/>
      </c>
      <c r="YD1118" s="137" t="str">
        <f>IFERROR(IF(Purchase!C908 &lt;&gt;"",Purchase!C908,""),"")</f>
        <v/>
      </c>
      <c r="YE1118" s="137" t="str">
        <f>IFERROR(IF(Purchase!D908 &lt;&gt;"",Purchase!D908,""),"")</f>
        <v/>
      </c>
      <c r="YF1118" s="137" t="str">
        <f>IFERROR(IF(Purchase!E908 &lt;&gt;"",Purchase!E908,""),"")</f>
        <v/>
      </c>
      <c r="YG1118" s="137" t="str">
        <f>IFERROR(IF(Purchase!F908 &lt;&gt;"",Purchase!F908,""),"")</f>
        <v/>
      </c>
      <c r="YH1118" s="137" t="str">
        <f>IFERROR(IF(Purchase!G908 &lt;&gt;"",Purchase!G908,""),"")</f>
        <v/>
      </c>
      <c r="YI1118" s="137" t="str">
        <f>IFERROR(IF(Purchase!H908 &lt;&gt;"",Purchase!H908,""),"")</f>
        <v/>
      </c>
      <c r="YJ1118" s="137" t="str">
        <f>IFERROR(IF(Purchase!I908 &lt;&gt;"",Purchase!I908,""),"")</f>
        <v/>
      </c>
      <c r="YK1118" s="137" t="str">
        <f>IFERROR(IF(Purchase!J908 &lt;&gt;"",Purchase!J908,""),"")</f>
        <v/>
      </c>
      <c r="YL1118" s="149" t="str">
        <f t="shared" si="41"/>
        <v/>
      </c>
      <c r="YM1118" s="135"/>
      <c r="YN1118" s="138"/>
      <c r="YO1118" s="139"/>
      <c r="YP1118" s="138"/>
      <c r="YQ1118" s="138"/>
      <c r="YR1118" s="140"/>
      <c r="YS1118" s="138"/>
      <c r="YT1118" s="138"/>
      <c r="YU1118" s="141"/>
      <c r="YV1118" s="135"/>
      <c r="YW1118" s="135"/>
      <c r="YX1118" s="135"/>
      <c r="YY1118" s="135"/>
      <c r="YZ1118" s="135"/>
      <c r="ZA1118" s="135"/>
      <c r="ZB1118" s="135"/>
      <c r="ZC1118" s="135"/>
      <c r="ZD1118" s="135" t="str">
        <f>IF(ZG1118 &lt;&gt; "",(COUNTIF($ZG$212:ZG1118,ZG1118)&amp;"_"&amp;ZG1118),"")</f>
        <v/>
      </c>
      <c r="ZE1118" s="142" t="str">
        <f>IFERROR(IF(Sale!A909 &lt;&gt; "", Sale!A909, ""), "")</f>
        <v/>
      </c>
      <c r="ZF1118" s="135" t="str">
        <f>IFERROR(IF(Sale!B909 &lt;&gt; "", Sale!B909, ""), "")</f>
        <v/>
      </c>
      <c r="ZG1118" s="135" t="str">
        <f>IFERROR(IF(Sale!C909 &lt;&gt; "", Sale!C909, ""), "")</f>
        <v/>
      </c>
      <c r="ZH1118" s="135" t="str">
        <f>IFERROR(IF(Sale!D909 &lt;&gt; "", Sale!D909, ""), "")</f>
        <v/>
      </c>
      <c r="ZI1118" s="135" t="str">
        <f>IFERROR(IF(Sale!E909 &lt;&gt; "", Sale!E909, ""), "")</f>
        <v/>
      </c>
      <c r="ZJ1118" s="135" t="str">
        <f>IFERROR(IF(Sale!F909 &lt;&gt; "", Sale!F909, ""), "")</f>
        <v/>
      </c>
      <c r="ZK1118" s="135" t="str">
        <f>IFERROR(IF(Sale!G909 &lt;&gt; "", Sale!G909, ""), "")</f>
        <v/>
      </c>
      <c r="ZL1118" s="135" t="str">
        <f>IFERROR(IF(Sale!H909 &lt;&gt; "", Sale!H909, ""), "")</f>
        <v/>
      </c>
      <c r="ZM1118" s="135" t="str">
        <f>IFERROR(IF(Sale!I909 &lt;&gt; "", Sale!I909, ""), "")</f>
        <v/>
      </c>
      <c r="ZN1118" s="135" t="str">
        <f>IFERROR(IF(Sale!J909 &lt;&gt; "", Sale!J909, ""), "")</f>
        <v/>
      </c>
      <c r="ZO1118" s="135" t="str">
        <f>IFERROR(IF(Sale!K909 &lt;&gt; "", Sale!K909, ""), "")</f>
        <v/>
      </c>
      <c r="ZP1118" s="135" t="str">
        <f>IFERROR(IF(Sale!L909 &lt;&gt; "", Sale!L909, ""), "")</f>
        <v/>
      </c>
      <c r="ZQ1118" s="135" t="str">
        <f>IFERROR(IF(Sale!M909 &lt;&gt; "", Sale!M909, ""), "")</f>
        <v/>
      </c>
      <c r="ZR1118" s="135" t="str">
        <f>IFERROR(IF(Sale!N909 &lt;&gt; "", Sale!N909, ""), "")</f>
        <v/>
      </c>
      <c r="ZS1118" s="135" t="str">
        <f>IFERROR(IF(Sale!O909 &lt;&gt; "", Sale!O909, ""), "")</f>
        <v/>
      </c>
      <c r="ZT1118" s="135"/>
      <c r="ZU1118" s="135"/>
      <c r="ZV1118" s="135"/>
      <c r="ZW1118" s="135"/>
      <c r="ZX1118" s="139"/>
      <c r="ZY1118" s="135"/>
      <c r="ZZ1118" s="135"/>
    </row>
    <row r="1119" spans="651:702">
      <c r="YA1119" s="135" t="str">
        <f>IF(YC1119 &lt;&gt; "", (COUNTIF($YC$212:YC1119,YC1119)&amp;"_"&amp;YC1119),"")</f>
        <v/>
      </c>
      <c r="YB1119" s="136" t="str">
        <f>IFERROR(IF(Purchase!A909 &lt;&gt;"",Purchase!A909,""),"")</f>
        <v/>
      </c>
      <c r="YC1119" s="137" t="str">
        <f>IFERROR(IF(Purchase!B909 &lt;&gt;"",Purchase!B909,""),"")</f>
        <v/>
      </c>
      <c r="YD1119" s="137" t="str">
        <f>IFERROR(IF(Purchase!C909 &lt;&gt;"",Purchase!C909,""),"")</f>
        <v/>
      </c>
      <c r="YE1119" s="137" t="str">
        <f>IFERROR(IF(Purchase!D909 &lt;&gt;"",Purchase!D909,""),"")</f>
        <v/>
      </c>
      <c r="YF1119" s="137" t="str">
        <f>IFERROR(IF(Purchase!E909 &lt;&gt;"",Purchase!E909,""),"")</f>
        <v/>
      </c>
      <c r="YG1119" s="137" t="str">
        <f>IFERROR(IF(Purchase!F909 &lt;&gt;"",Purchase!F909,""),"")</f>
        <v/>
      </c>
      <c r="YH1119" s="137" t="str">
        <f>IFERROR(IF(Purchase!G909 &lt;&gt;"",Purchase!G909,""),"")</f>
        <v/>
      </c>
      <c r="YI1119" s="137" t="str">
        <f>IFERROR(IF(Purchase!H909 &lt;&gt;"",Purchase!H909,""),"")</f>
        <v/>
      </c>
      <c r="YJ1119" s="137" t="str">
        <f>IFERROR(IF(Purchase!I909 &lt;&gt;"",Purchase!I909,""),"")</f>
        <v/>
      </c>
      <c r="YK1119" s="137" t="str">
        <f>IFERROR(IF(Purchase!J909 &lt;&gt;"",Purchase!J909,""),"")</f>
        <v/>
      </c>
      <c r="YL1119" s="149" t="str">
        <f t="shared" si="41"/>
        <v/>
      </c>
      <c r="YM1119" s="135"/>
      <c r="YN1119" s="138"/>
      <c r="YO1119" s="139"/>
      <c r="YP1119" s="138"/>
      <c r="YQ1119" s="138"/>
      <c r="YR1119" s="140"/>
      <c r="YS1119" s="138"/>
      <c r="YT1119" s="138"/>
      <c r="YU1119" s="141"/>
      <c r="YV1119" s="135"/>
      <c r="YW1119" s="135"/>
      <c r="YX1119" s="135"/>
      <c r="YY1119" s="135"/>
      <c r="YZ1119" s="135"/>
      <c r="ZA1119" s="135"/>
      <c r="ZB1119" s="135"/>
      <c r="ZC1119" s="135"/>
      <c r="ZD1119" s="135" t="str">
        <f>IF(ZG1119 &lt;&gt; "",(COUNTIF($ZG$212:ZG1119,ZG1119)&amp;"_"&amp;ZG1119),"")</f>
        <v/>
      </c>
      <c r="ZE1119" s="142" t="str">
        <f>IFERROR(IF(Sale!A910 &lt;&gt; "", Sale!A910, ""), "")</f>
        <v/>
      </c>
      <c r="ZF1119" s="135" t="str">
        <f>IFERROR(IF(Sale!B910 &lt;&gt; "", Sale!B910, ""), "")</f>
        <v/>
      </c>
      <c r="ZG1119" s="135" t="str">
        <f>IFERROR(IF(Sale!C910 &lt;&gt; "", Sale!C910, ""), "")</f>
        <v/>
      </c>
      <c r="ZH1119" s="135" t="str">
        <f>IFERROR(IF(Sale!D910 &lt;&gt; "", Sale!D910, ""), "")</f>
        <v/>
      </c>
      <c r="ZI1119" s="135" t="str">
        <f>IFERROR(IF(Sale!E910 &lt;&gt; "", Sale!E910, ""), "")</f>
        <v/>
      </c>
      <c r="ZJ1119" s="135" t="str">
        <f>IFERROR(IF(Sale!F910 &lt;&gt; "", Sale!F910, ""), "")</f>
        <v/>
      </c>
      <c r="ZK1119" s="135" t="str">
        <f>IFERROR(IF(Sale!G910 &lt;&gt; "", Sale!G910, ""), "")</f>
        <v/>
      </c>
      <c r="ZL1119" s="135" t="str">
        <f>IFERROR(IF(Sale!H910 &lt;&gt; "", Sale!H910, ""), "")</f>
        <v/>
      </c>
      <c r="ZM1119" s="135" t="str">
        <f>IFERROR(IF(Sale!I910 &lt;&gt; "", Sale!I910, ""), "")</f>
        <v/>
      </c>
      <c r="ZN1119" s="135" t="str">
        <f>IFERROR(IF(Sale!J910 &lt;&gt; "", Sale!J910, ""), "")</f>
        <v/>
      </c>
      <c r="ZO1119" s="135" t="str">
        <f>IFERROR(IF(Sale!K910 &lt;&gt; "", Sale!K910, ""), "")</f>
        <v/>
      </c>
      <c r="ZP1119" s="135" t="str">
        <f>IFERROR(IF(Sale!L910 &lt;&gt; "", Sale!L910, ""), "")</f>
        <v/>
      </c>
      <c r="ZQ1119" s="135" t="str">
        <f>IFERROR(IF(Sale!M910 &lt;&gt; "", Sale!M910, ""), "")</f>
        <v/>
      </c>
      <c r="ZR1119" s="135" t="str">
        <f>IFERROR(IF(Sale!N910 &lt;&gt; "", Sale!N910, ""), "")</f>
        <v/>
      </c>
      <c r="ZS1119" s="135" t="str">
        <f>IFERROR(IF(Sale!O910 &lt;&gt; "", Sale!O910, ""), "")</f>
        <v/>
      </c>
      <c r="ZT1119" s="135"/>
      <c r="ZU1119" s="135"/>
      <c r="ZV1119" s="135"/>
      <c r="ZW1119" s="135"/>
      <c r="ZX1119" s="139"/>
      <c r="ZY1119" s="135"/>
      <c r="ZZ1119" s="135"/>
    </row>
    <row r="1120" spans="651:702">
      <c r="YA1120" s="135" t="str">
        <f>IF(YC1120 &lt;&gt; "", (COUNTIF($YC$212:YC1120,YC1120)&amp;"_"&amp;YC1120),"")</f>
        <v/>
      </c>
      <c r="YB1120" s="136" t="str">
        <f>IFERROR(IF(Purchase!A910 &lt;&gt;"",Purchase!A910,""),"")</f>
        <v/>
      </c>
      <c r="YC1120" s="137" t="str">
        <f>IFERROR(IF(Purchase!B910 &lt;&gt;"",Purchase!B910,""),"")</f>
        <v/>
      </c>
      <c r="YD1120" s="137" t="str">
        <f>IFERROR(IF(Purchase!C910 &lt;&gt;"",Purchase!C910,""),"")</f>
        <v/>
      </c>
      <c r="YE1120" s="137" t="str">
        <f>IFERROR(IF(Purchase!D910 &lt;&gt;"",Purchase!D910,""),"")</f>
        <v/>
      </c>
      <c r="YF1120" s="137" t="str">
        <f>IFERROR(IF(Purchase!E910 &lt;&gt;"",Purchase!E910,""),"")</f>
        <v/>
      </c>
      <c r="YG1120" s="137" t="str">
        <f>IFERROR(IF(Purchase!F910 &lt;&gt;"",Purchase!F910,""),"")</f>
        <v/>
      </c>
      <c r="YH1120" s="137" t="str">
        <f>IFERROR(IF(Purchase!G910 &lt;&gt;"",Purchase!G910,""),"")</f>
        <v/>
      </c>
      <c r="YI1120" s="137" t="str">
        <f>IFERROR(IF(Purchase!H910 &lt;&gt;"",Purchase!H910,""),"")</f>
        <v/>
      </c>
      <c r="YJ1120" s="137" t="str">
        <f>IFERROR(IF(Purchase!I910 &lt;&gt;"",Purchase!I910,""),"")</f>
        <v/>
      </c>
      <c r="YK1120" s="137" t="str">
        <f>IFERROR(IF(Purchase!J910 &lt;&gt;"",Purchase!J910,""),"")</f>
        <v/>
      </c>
      <c r="YL1120" s="149" t="str">
        <f t="shared" si="41"/>
        <v/>
      </c>
      <c r="YM1120" s="135"/>
      <c r="YN1120" s="138"/>
      <c r="YO1120" s="139"/>
      <c r="YP1120" s="138"/>
      <c r="YQ1120" s="138"/>
      <c r="YR1120" s="140"/>
      <c r="YS1120" s="138"/>
      <c r="YT1120" s="138"/>
      <c r="YU1120" s="141"/>
      <c r="YV1120" s="135"/>
      <c r="YW1120" s="135"/>
      <c r="YX1120" s="135"/>
      <c r="YY1120" s="135"/>
      <c r="YZ1120" s="135"/>
      <c r="ZA1120" s="135"/>
      <c r="ZB1120" s="135"/>
      <c r="ZC1120" s="135"/>
      <c r="ZD1120" s="135" t="str">
        <f>IF(ZG1120 &lt;&gt; "",(COUNTIF($ZG$212:ZG1120,ZG1120)&amp;"_"&amp;ZG1120),"")</f>
        <v/>
      </c>
      <c r="ZE1120" s="142" t="str">
        <f>IFERROR(IF(Sale!A911 &lt;&gt; "", Sale!A911, ""), "")</f>
        <v/>
      </c>
      <c r="ZF1120" s="135" t="str">
        <f>IFERROR(IF(Sale!B911 &lt;&gt; "", Sale!B911, ""), "")</f>
        <v/>
      </c>
      <c r="ZG1120" s="135" t="str">
        <f>IFERROR(IF(Sale!C911 &lt;&gt; "", Sale!C911, ""), "")</f>
        <v/>
      </c>
      <c r="ZH1120" s="135" t="str">
        <f>IFERROR(IF(Sale!D911 &lt;&gt; "", Sale!D911, ""), "")</f>
        <v/>
      </c>
      <c r="ZI1120" s="135" t="str">
        <f>IFERROR(IF(Sale!E911 &lt;&gt; "", Sale!E911, ""), "")</f>
        <v/>
      </c>
      <c r="ZJ1120" s="135" t="str">
        <f>IFERROR(IF(Sale!F911 &lt;&gt; "", Sale!F911, ""), "")</f>
        <v/>
      </c>
      <c r="ZK1120" s="135" t="str">
        <f>IFERROR(IF(Sale!G911 &lt;&gt; "", Sale!G911, ""), "")</f>
        <v/>
      </c>
      <c r="ZL1120" s="135" t="str">
        <f>IFERROR(IF(Sale!H911 &lt;&gt; "", Sale!H911, ""), "")</f>
        <v/>
      </c>
      <c r="ZM1120" s="135" t="str">
        <f>IFERROR(IF(Sale!I911 &lt;&gt; "", Sale!I911, ""), "")</f>
        <v/>
      </c>
      <c r="ZN1120" s="135" t="str">
        <f>IFERROR(IF(Sale!J911 &lt;&gt; "", Sale!J911, ""), "")</f>
        <v/>
      </c>
      <c r="ZO1120" s="135" t="str">
        <f>IFERROR(IF(Sale!K911 &lt;&gt; "", Sale!K911, ""), "")</f>
        <v/>
      </c>
      <c r="ZP1120" s="135" t="str">
        <f>IFERROR(IF(Sale!L911 &lt;&gt; "", Sale!L911, ""), "")</f>
        <v/>
      </c>
      <c r="ZQ1120" s="135" t="str">
        <f>IFERROR(IF(Sale!M911 &lt;&gt; "", Sale!M911, ""), "")</f>
        <v/>
      </c>
      <c r="ZR1120" s="135" t="str">
        <f>IFERROR(IF(Sale!N911 &lt;&gt; "", Sale!N911, ""), "")</f>
        <v/>
      </c>
      <c r="ZS1120" s="135" t="str">
        <f>IFERROR(IF(Sale!O911 &lt;&gt; "", Sale!O911, ""), "")</f>
        <v/>
      </c>
      <c r="ZT1120" s="135"/>
      <c r="ZU1120" s="135"/>
      <c r="ZV1120" s="135"/>
      <c r="ZW1120" s="135"/>
      <c r="ZX1120" s="139"/>
      <c r="ZY1120" s="135"/>
      <c r="ZZ1120" s="135"/>
    </row>
    <row r="1121" spans="651:702">
      <c r="YA1121" s="135" t="str">
        <f>IF(YC1121 &lt;&gt; "", (COUNTIF($YC$212:YC1121,YC1121)&amp;"_"&amp;YC1121),"")</f>
        <v/>
      </c>
      <c r="YB1121" s="136" t="str">
        <f>IFERROR(IF(Purchase!A911 &lt;&gt;"",Purchase!A911,""),"")</f>
        <v/>
      </c>
      <c r="YC1121" s="137" t="str">
        <f>IFERROR(IF(Purchase!B911 &lt;&gt;"",Purchase!B911,""),"")</f>
        <v/>
      </c>
      <c r="YD1121" s="137" t="str">
        <f>IFERROR(IF(Purchase!C911 &lt;&gt;"",Purchase!C911,""),"")</f>
        <v/>
      </c>
      <c r="YE1121" s="137" t="str">
        <f>IFERROR(IF(Purchase!D911 &lt;&gt;"",Purchase!D911,""),"")</f>
        <v/>
      </c>
      <c r="YF1121" s="137" t="str">
        <f>IFERROR(IF(Purchase!E911 &lt;&gt;"",Purchase!E911,""),"")</f>
        <v/>
      </c>
      <c r="YG1121" s="137" t="str">
        <f>IFERROR(IF(Purchase!F911 &lt;&gt;"",Purchase!F911,""),"")</f>
        <v/>
      </c>
      <c r="YH1121" s="137" t="str">
        <f>IFERROR(IF(Purchase!G911 &lt;&gt;"",Purchase!G911,""),"")</f>
        <v/>
      </c>
      <c r="YI1121" s="137" t="str">
        <f>IFERROR(IF(Purchase!H911 &lt;&gt;"",Purchase!H911,""),"")</f>
        <v/>
      </c>
      <c r="YJ1121" s="137" t="str">
        <f>IFERROR(IF(Purchase!I911 &lt;&gt;"",Purchase!I911,""),"")</f>
        <v/>
      </c>
      <c r="YK1121" s="137" t="str">
        <f>IFERROR(IF(Purchase!J911 &lt;&gt;"",Purchase!J911,""),"")</f>
        <v/>
      </c>
      <c r="YL1121" s="149" t="str">
        <f t="shared" si="41"/>
        <v/>
      </c>
      <c r="YM1121" s="135"/>
      <c r="YN1121" s="138"/>
      <c r="YO1121" s="139"/>
      <c r="YP1121" s="138"/>
      <c r="YQ1121" s="138"/>
      <c r="YR1121" s="140"/>
      <c r="YS1121" s="138"/>
      <c r="YT1121" s="138"/>
      <c r="YU1121" s="141"/>
      <c r="YV1121" s="135"/>
      <c r="YW1121" s="135"/>
      <c r="YX1121" s="135"/>
      <c r="YY1121" s="135"/>
      <c r="YZ1121" s="135"/>
      <c r="ZA1121" s="135"/>
      <c r="ZB1121" s="135"/>
      <c r="ZC1121" s="135"/>
      <c r="ZD1121" s="135" t="str">
        <f>IF(ZG1121 &lt;&gt; "",(COUNTIF($ZG$212:ZG1121,ZG1121)&amp;"_"&amp;ZG1121),"")</f>
        <v/>
      </c>
      <c r="ZE1121" s="142" t="str">
        <f>IFERROR(IF(Sale!A912 &lt;&gt; "", Sale!A912, ""), "")</f>
        <v/>
      </c>
      <c r="ZF1121" s="135" t="str">
        <f>IFERROR(IF(Sale!B912 &lt;&gt; "", Sale!B912, ""), "")</f>
        <v/>
      </c>
      <c r="ZG1121" s="135" t="str">
        <f>IFERROR(IF(Sale!C912 &lt;&gt; "", Sale!C912, ""), "")</f>
        <v/>
      </c>
      <c r="ZH1121" s="135" t="str">
        <f>IFERROR(IF(Sale!D912 &lt;&gt; "", Sale!D912, ""), "")</f>
        <v/>
      </c>
      <c r="ZI1121" s="135" t="str">
        <f>IFERROR(IF(Sale!E912 &lt;&gt; "", Sale!E912, ""), "")</f>
        <v/>
      </c>
      <c r="ZJ1121" s="135" t="str">
        <f>IFERROR(IF(Sale!F912 &lt;&gt; "", Sale!F912, ""), "")</f>
        <v/>
      </c>
      <c r="ZK1121" s="135" t="str">
        <f>IFERROR(IF(Sale!G912 &lt;&gt; "", Sale!G912, ""), "")</f>
        <v/>
      </c>
      <c r="ZL1121" s="135" t="str">
        <f>IFERROR(IF(Sale!H912 &lt;&gt; "", Sale!H912, ""), "")</f>
        <v/>
      </c>
      <c r="ZM1121" s="135" t="str">
        <f>IFERROR(IF(Sale!I912 &lt;&gt; "", Sale!I912, ""), "")</f>
        <v/>
      </c>
      <c r="ZN1121" s="135" t="str">
        <f>IFERROR(IF(Sale!J912 &lt;&gt; "", Sale!J912, ""), "")</f>
        <v/>
      </c>
      <c r="ZO1121" s="135" t="str">
        <f>IFERROR(IF(Sale!K912 &lt;&gt; "", Sale!K912, ""), "")</f>
        <v/>
      </c>
      <c r="ZP1121" s="135" t="str">
        <f>IFERROR(IF(Sale!L912 &lt;&gt; "", Sale!L912, ""), "")</f>
        <v/>
      </c>
      <c r="ZQ1121" s="135" t="str">
        <f>IFERROR(IF(Sale!M912 &lt;&gt; "", Sale!M912, ""), "")</f>
        <v/>
      </c>
      <c r="ZR1121" s="135" t="str">
        <f>IFERROR(IF(Sale!N912 &lt;&gt; "", Sale!N912, ""), "")</f>
        <v/>
      </c>
      <c r="ZS1121" s="135" t="str">
        <f>IFERROR(IF(Sale!O912 &lt;&gt; "", Sale!O912, ""), "")</f>
        <v/>
      </c>
      <c r="ZT1121" s="135"/>
      <c r="ZU1121" s="135"/>
      <c r="ZV1121" s="135"/>
      <c r="ZW1121" s="135"/>
      <c r="ZX1121" s="139"/>
      <c r="ZY1121" s="135"/>
      <c r="ZZ1121" s="135"/>
    </row>
    <row r="1122" spans="651:702">
      <c r="YA1122" s="135" t="str">
        <f>IF(YC1122 &lt;&gt; "", (COUNTIF($YC$212:YC1122,YC1122)&amp;"_"&amp;YC1122),"")</f>
        <v/>
      </c>
      <c r="YB1122" s="136" t="str">
        <f>IFERROR(IF(Purchase!A912 &lt;&gt;"",Purchase!A912,""),"")</f>
        <v/>
      </c>
      <c r="YC1122" s="137" t="str">
        <f>IFERROR(IF(Purchase!B912 &lt;&gt;"",Purchase!B912,""),"")</f>
        <v/>
      </c>
      <c r="YD1122" s="137" t="str">
        <f>IFERROR(IF(Purchase!C912 &lt;&gt;"",Purchase!C912,""),"")</f>
        <v/>
      </c>
      <c r="YE1122" s="137" t="str">
        <f>IFERROR(IF(Purchase!D912 &lt;&gt;"",Purchase!D912,""),"")</f>
        <v/>
      </c>
      <c r="YF1122" s="137" t="str">
        <f>IFERROR(IF(Purchase!E912 &lt;&gt;"",Purchase!E912,""),"")</f>
        <v/>
      </c>
      <c r="YG1122" s="137" t="str">
        <f>IFERROR(IF(Purchase!F912 &lt;&gt;"",Purchase!F912,""),"")</f>
        <v/>
      </c>
      <c r="YH1122" s="137" t="str">
        <f>IFERROR(IF(Purchase!G912 &lt;&gt;"",Purchase!G912,""),"")</f>
        <v/>
      </c>
      <c r="YI1122" s="137" t="str">
        <f>IFERROR(IF(Purchase!H912 &lt;&gt;"",Purchase!H912,""),"")</f>
        <v/>
      </c>
      <c r="YJ1122" s="137" t="str">
        <f>IFERROR(IF(Purchase!I912 &lt;&gt;"",Purchase!I912,""),"")</f>
        <v/>
      </c>
      <c r="YK1122" s="137" t="str">
        <f>IFERROR(IF(Purchase!J912 &lt;&gt;"",Purchase!J912,""),"")</f>
        <v/>
      </c>
      <c r="YL1122" s="149" t="str">
        <f t="shared" si="41"/>
        <v/>
      </c>
      <c r="YM1122" s="135"/>
      <c r="YN1122" s="138"/>
      <c r="YO1122" s="139"/>
      <c r="YP1122" s="138"/>
      <c r="YQ1122" s="138"/>
      <c r="YR1122" s="140"/>
      <c r="YS1122" s="138"/>
      <c r="YT1122" s="138"/>
      <c r="YU1122" s="141"/>
      <c r="YV1122" s="135"/>
      <c r="YW1122" s="135"/>
      <c r="YX1122" s="135"/>
      <c r="YY1122" s="135"/>
      <c r="YZ1122" s="135"/>
      <c r="ZA1122" s="135"/>
      <c r="ZB1122" s="135"/>
      <c r="ZC1122" s="135"/>
      <c r="ZD1122" s="135" t="str">
        <f>IF(ZG1122 &lt;&gt; "",(COUNTIF($ZG$212:ZG1122,ZG1122)&amp;"_"&amp;ZG1122),"")</f>
        <v/>
      </c>
      <c r="ZE1122" s="142" t="str">
        <f>IFERROR(IF(Sale!A913 &lt;&gt; "", Sale!A913, ""), "")</f>
        <v/>
      </c>
      <c r="ZF1122" s="135" t="str">
        <f>IFERROR(IF(Sale!B913 &lt;&gt; "", Sale!B913, ""), "")</f>
        <v/>
      </c>
      <c r="ZG1122" s="135" t="str">
        <f>IFERROR(IF(Sale!C913 &lt;&gt; "", Sale!C913, ""), "")</f>
        <v/>
      </c>
      <c r="ZH1122" s="135" t="str">
        <f>IFERROR(IF(Sale!D913 &lt;&gt; "", Sale!D913, ""), "")</f>
        <v/>
      </c>
      <c r="ZI1122" s="135" t="str">
        <f>IFERROR(IF(Sale!E913 &lt;&gt; "", Sale!E913, ""), "")</f>
        <v/>
      </c>
      <c r="ZJ1122" s="135" t="str">
        <f>IFERROR(IF(Sale!F913 &lt;&gt; "", Sale!F913, ""), "")</f>
        <v/>
      </c>
      <c r="ZK1122" s="135" t="str">
        <f>IFERROR(IF(Sale!G913 &lt;&gt; "", Sale!G913, ""), "")</f>
        <v/>
      </c>
      <c r="ZL1122" s="135" t="str">
        <f>IFERROR(IF(Sale!H913 &lt;&gt; "", Sale!H913, ""), "")</f>
        <v/>
      </c>
      <c r="ZM1122" s="135" t="str">
        <f>IFERROR(IF(Sale!I913 &lt;&gt; "", Sale!I913, ""), "")</f>
        <v/>
      </c>
      <c r="ZN1122" s="135" t="str">
        <f>IFERROR(IF(Sale!J913 &lt;&gt; "", Sale!J913, ""), "")</f>
        <v/>
      </c>
      <c r="ZO1122" s="135" t="str">
        <f>IFERROR(IF(Sale!K913 &lt;&gt; "", Sale!K913, ""), "")</f>
        <v/>
      </c>
      <c r="ZP1122" s="135" t="str">
        <f>IFERROR(IF(Sale!L913 &lt;&gt; "", Sale!L913, ""), "")</f>
        <v/>
      </c>
      <c r="ZQ1122" s="135" t="str">
        <f>IFERROR(IF(Sale!M913 &lt;&gt; "", Sale!M913, ""), "")</f>
        <v/>
      </c>
      <c r="ZR1122" s="135" t="str">
        <f>IFERROR(IF(Sale!N913 &lt;&gt; "", Sale!N913, ""), "")</f>
        <v/>
      </c>
      <c r="ZS1122" s="135" t="str">
        <f>IFERROR(IF(Sale!O913 &lt;&gt; "", Sale!O913, ""), "")</f>
        <v/>
      </c>
      <c r="ZT1122" s="135"/>
      <c r="ZU1122" s="135"/>
      <c r="ZV1122" s="135"/>
      <c r="ZW1122" s="135"/>
      <c r="ZX1122" s="139"/>
      <c r="ZY1122" s="135"/>
      <c r="ZZ1122" s="135"/>
    </row>
    <row r="1123" spans="651:702">
      <c r="YA1123" s="135" t="str">
        <f>IF(YC1123 &lt;&gt; "", (COUNTIF($YC$212:YC1123,YC1123)&amp;"_"&amp;YC1123),"")</f>
        <v/>
      </c>
      <c r="YB1123" s="136" t="str">
        <f>IFERROR(IF(Purchase!A913 &lt;&gt;"",Purchase!A913,""),"")</f>
        <v/>
      </c>
      <c r="YC1123" s="137" t="str">
        <f>IFERROR(IF(Purchase!B913 &lt;&gt;"",Purchase!B913,""),"")</f>
        <v/>
      </c>
      <c r="YD1123" s="137" t="str">
        <f>IFERROR(IF(Purchase!C913 &lt;&gt;"",Purchase!C913,""),"")</f>
        <v/>
      </c>
      <c r="YE1123" s="137" t="str">
        <f>IFERROR(IF(Purchase!D913 &lt;&gt;"",Purchase!D913,""),"")</f>
        <v/>
      </c>
      <c r="YF1123" s="137" t="str">
        <f>IFERROR(IF(Purchase!E913 &lt;&gt;"",Purchase!E913,""),"")</f>
        <v/>
      </c>
      <c r="YG1123" s="137" t="str">
        <f>IFERROR(IF(Purchase!F913 &lt;&gt;"",Purchase!F913,""),"")</f>
        <v/>
      </c>
      <c r="YH1123" s="137" t="str">
        <f>IFERROR(IF(Purchase!G913 &lt;&gt;"",Purchase!G913,""),"")</f>
        <v/>
      </c>
      <c r="YI1123" s="137" t="str">
        <f>IFERROR(IF(Purchase!H913 &lt;&gt;"",Purchase!H913,""),"")</f>
        <v/>
      </c>
      <c r="YJ1123" s="137" t="str">
        <f>IFERROR(IF(Purchase!I913 &lt;&gt;"",Purchase!I913,""),"")</f>
        <v/>
      </c>
      <c r="YK1123" s="137" t="str">
        <f>IFERROR(IF(Purchase!J913 &lt;&gt;"",Purchase!J913,""),"")</f>
        <v/>
      </c>
      <c r="YL1123" s="149" t="str">
        <f t="shared" si="41"/>
        <v/>
      </c>
      <c r="YM1123" s="135"/>
      <c r="YN1123" s="138"/>
      <c r="YO1123" s="139"/>
      <c r="YP1123" s="138"/>
      <c r="YQ1123" s="138"/>
      <c r="YR1123" s="140"/>
      <c r="YS1123" s="138"/>
      <c r="YT1123" s="138"/>
      <c r="YU1123" s="141"/>
      <c r="YV1123" s="135"/>
      <c r="YW1123" s="135"/>
      <c r="YX1123" s="135"/>
      <c r="YY1123" s="135"/>
      <c r="YZ1123" s="135"/>
      <c r="ZA1123" s="135"/>
      <c r="ZB1123" s="135"/>
      <c r="ZC1123" s="135"/>
      <c r="ZD1123" s="135" t="str">
        <f>IF(ZG1123 &lt;&gt; "",(COUNTIF($ZG$212:ZG1123,ZG1123)&amp;"_"&amp;ZG1123),"")</f>
        <v/>
      </c>
      <c r="ZE1123" s="142" t="str">
        <f>IFERROR(IF(Sale!A914 &lt;&gt; "", Sale!A914, ""), "")</f>
        <v/>
      </c>
      <c r="ZF1123" s="135" t="str">
        <f>IFERROR(IF(Sale!B914 &lt;&gt; "", Sale!B914, ""), "")</f>
        <v/>
      </c>
      <c r="ZG1123" s="135" t="str">
        <f>IFERROR(IF(Sale!C914 &lt;&gt; "", Sale!C914, ""), "")</f>
        <v/>
      </c>
      <c r="ZH1123" s="135" t="str">
        <f>IFERROR(IF(Sale!D914 &lt;&gt; "", Sale!D914, ""), "")</f>
        <v/>
      </c>
      <c r="ZI1123" s="135" t="str">
        <f>IFERROR(IF(Sale!E914 &lt;&gt; "", Sale!E914, ""), "")</f>
        <v/>
      </c>
      <c r="ZJ1123" s="135" t="str">
        <f>IFERROR(IF(Sale!F914 &lt;&gt; "", Sale!F914, ""), "")</f>
        <v/>
      </c>
      <c r="ZK1123" s="135" t="str">
        <f>IFERROR(IF(Sale!G914 &lt;&gt; "", Sale!G914, ""), "")</f>
        <v/>
      </c>
      <c r="ZL1123" s="135" t="str">
        <f>IFERROR(IF(Sale!H914 &lt;&gt; "", Sale!H914, ""), "")</f>
        <v/>
      </c>
      <c r="ZM1123" s="135" t="str">
        <f>IFERROR(IF(Sale!I914 &lt;&gt; "", Sale!I914, ""), "")</f>
        <v/>
      </c>
      <c r="ZN1123" s="135" t="str">
        <f>IFERROR(IF(Sale!J914 &lt;&gt; "", Sale!J914, ""), "")</f>
        <v/>
      </c>
      <c r="ZO1123" s="135" t="str">
        <f>IFERROR(IF(Sale!K914 &lt;&gt; "", Sale!K914, ""), "")</f>
        <v/>
      </c>
      <c r="ZP1123" s="135" t="str">
        <f>IFERROR(IF(Sale!L914 &lt;&gt; "", Sale!L914, ""), "")</f>
        <v/>
      </c>
      <c r="ZQ1123" s="135" t="str">
        <f>IFERROR(IF(Sale!M914 &lt;&gt; "", Sale!M914, ""), "")</f>
        <v/>
      </c>
      <c r="ZR1123" s="135" t="str">
        <f>IFERROR(IF(Sale!N914 &lt;&gt; "", Sale!N914, ""), "")</f>
        <v/>
      </c>
      <c r="ZS1123" s="135" t="str">
        <f>IFERROR(IF(Sale!O914 &lt;&gt; "", Sale!O914, ""), "")</f>
        <v/>
      </c>
      <c r="ZT1123" s="135"/>
      <c r="ZU1123" s="135"/>
      <c r="ZV1123" s="135"/>
      <c r="ZW1123" s="135"/>
      <c r="ZX1123" s="139"/>
      <c r="ZY1123" s="135"/>
      <c r="ZZ1123" s="135"/>
    </row>
    <row r="1124" spans="651:702">
      <c r="YA1124" s="135" t="str">
        <f>IF(YC1124 &lt;&gt; "", (COUNTIF($YC$212:YC1124,YC1124)&amp;"_"&amp;YC1124),"")</f>
        <v/>
      </c>
      <c r="YB1124" s="136" t="str">
        <f>IFERROR(IF(Purchase!A914 &lt;&gt;"",Purchase!A914,""),"")</f>
        <v/>
      </c>
      <c r="YC1124" s="137" t="str">
        <f>IFERROR(IF(Purchase!B914 &lt;&gt;"",Purchase!B914,""),"")</f>
        <v/>
      </c>
      <c r="YD1124" s="137" t="str">
        <f>IFERROR(IF(Purchase!C914 &lt;&gt;"",Purchase!C914,""),"")</f>
        <v/>
      </c>
      <c r="YE1124" s="137" t="str">
        <f>IFERROR(IF(Purchase!D914 &lt;&gt;"",Purchase!D914,""),"")</f>
        <v/>
      </c>
      <c r="YF1124" s="137" t="str">
        <f>IFERROR(IF(Purchase!E914 &lt;&gt;"",Purchase!E914,""),"")</f>
        <v/>
      </c>
      <c r="YG1124" s="137" t="str">
        <f>IFERROR(IF(Purchase!F914 &lt;&gt;"",Purchase!F914,""),"")</f>
        <v/>
      </c>
      <c r="YH1124" s="137" t="str">
        <f>IFERROR(IF(Purchase!G914 &lt;&gt;"",Purchase!G914,""),"")</f>
        <v/>
      </c>
      <c r="YI1124" s="137" t="str">
        <f>IFERROR(IF(Purchase!H914 &lt;&gt;"",Purchase!H914,""),"")</f>
        <v/>
      </c>
      <c r="YJ1124" s="137" t="str">
        <f>IFERROR(IF(Purchase!I914 &lt;&gt;"",Purchase!I914,""),"")</f>
        <v/>
      </c>
      <c r="YK1124" s="137" t="str">
        <f>IFERROR(IF(Purchase!J914 &lt;&gt;"",Purchase!J914,""),"")</f>
        <v/>
      </c>
      <c r="YL1124" s="149" t="str">
        <f t="shared" si="41"/>
        <v/>
      </c>
      <c r="YM1124" s="135"/>
      <c r="YN1124" s="138"/>
      <c r="YO1124" s="139"/>
      <c r="YP1124" s="138"/>
      <c r="YQ1124" s="138"/>
      <c r="YR1124" s="140"/>
      <c r="YS1124" s="138"/>
      <c r="YT1124" s="138"/>
      <c r="YU1124" s="141"/>
      <c r="YV1124" s="135"/>
      <c r="YW1124" s="135"/>
      <c r="YX1124" s="135"/>
      <c r="YY1124" s="135"/>
      <c r="YZ1124" s="135"/>
      <c r="ZA1124" s="135"/>
      <c r="ZB1124" s="135"/>
      <c r="ZC1124" s="135"/>
      <c r="ZD1124" s="135" t="str">
        <f>IF(ZG1124 &lt;&gt; "",(COUNTIF($ZG$212:ZG1124,ZG1124)&amp;"_"&amp;ZG1124),"")</f>
        <v/>
      </c>
      <c r="ZE1124" s="142" t="str">
        <f>IFERROR(IF(Sale!A915 &lt;&gt; "", Sale!A915, ""), "")</f>
        <v/>
      </c>
      <c r="ZF1124" s="135" t="str">
        <f>IFERROR(IF(Sale!B915 &lt;&gt; "", Sale!B915, ""), "")</f>
        <v/>
      </c>
      <c r="ZG1124" s="135" t="str">
        <f>IFERROR(IF(Sale!C915 &lt;&gt; "", Sale!C915, ""), "")</f>
        <v/>
      </c>
      <c r="ZH1124" s="135" t="str">
        <f>IFERROR(IF(Sale!D915 &lt;&gt; "", Sale!D915, ""), "")</f>
        <v/>
      </c>
      <c r="ZI1124" s="135" t="str">
        <f>IFERROR(IF(Sale!E915 &lt;&gt; "", Sale!E915, ""), "")</f>
        <v/>
      </c>
      <c r="ZJ1124" s="135" t="str">
        <f>IFERROR(IF(Sale!F915 &lt;&gt; "", Sale!F915, ""), "")</f>
        <v/>
      </c>
      <c r="ZK1124" s="135" t="str">
        <f>IFERROR(IF(Sale!G915 &lt;&gt; "", Sale!G915, ""), "")</f>
        <v/>
      </c>
      <c r="ZL1124" s="135" t="str">
        <f>IFERROR(IF(Sale!H915 &lt;&gt; "", Sale!H915, ""), "")</f>
        <v/>
      </c>
      <c r="ZM1124" s="135" t="str">
        <f>IFERROR(IF(Sale!I915 &lt;&gt; "", Sale!I915, ""), "")</f>
        <v/>
      </c>
      <c r="ZN1124" s="135" t="str">
        <f>IFERROR(IF(Sale!J915 &lt;&gt; "", Sale!J915, ""), "")</f>
        <v/>
      </c>
      <c r="ZO1124" s="135" t="str">
        <f>IFERROR(IF(Sale!K915 &lt;&gt; "", Sale!K915, ""), "")</f>
        <v/>
      </c>
      <c r="ZP1124" s="135" t="str">
        <f>IFERROR(IF(Sale!L915 &lt;&gt; "", Sale!L915, ""), "")</f>
        <v/>
      </c>
      <c r="ZQ1124" s="135" t="str">
        <f>IFERROR(IF(Sale!M915 &lt;&gt; "", Sale!M915, ""), "")</f>
        <v/>
      </c>
      <c r="ZR1124" s="135" t="str">
        <f>IFERROR(IF(Sale!N915 &lt;&gt; "", Sale!N915, ""), "")</f>
        <v/>
      </c>
      <c r="ZS1124" s="135" t="str">
        <f>IFERROR(IF(Sale!O915 &lt;&gt; "", Sale!O915, ""), "")</f>
        <v/>
      </c>
      <c r="ZT1124" s="135"/>
      <c r="ZU1124" s="135"/>
      <c r="ZV1124" s="135"/>
      <c r="ZW1124" s="135"/>
      <c r="ZX1124" s="139"/>
      <c r="ZY1124" s="135"/>
      <c r="ZZ1124" s="135"/>
    </row>
    <row r="1125" spans="651:702">
      <c r="YA1125" s="135" t="str">
        <f>IF(YC1125 &lt;&gt; "", (COUNTIF($YC$212:YC1125,YC1125)&amp;"_"&amp;YC1125),"")</f>
        <v/>
      </c>
      <c r="YB1125" s="136" t="str">
        <f>IFERROR(IF(Purchase!A915 &lt;&gt;"",Purchase!A915,""),"")</f>
        <v/>
      </c>
      <c r="YC1125" s="137" t="str">
        <f>IFERROR(IF(Purchase!B915 &lt;&gt;"",Purchase!B915,""),"")</f>
        <v/>
      </c>
      <c r="YD1125" s="137" t="str">
        <f>IFERROR(IF(Purchase!C915 &lt;&gt;"",Purchase!C915,""),"")</f>
        <v/>
      </c>
      <c r="YE1125" s="137" t="str">
        <f>IFERROR(IF(Purchase!D915 &lt;&gt;"",Purchase!D915,""),"")</f>
        <v/>
      </c>
      <c r="YF1125" s="137" t="str">
        <f>IFERROR(IF(Purchase!E915 &lt;&gt;"",Purchase!E915,""),"")</f>
        <v/>
      </c>
      <c r="YG1125" s="137" t="str">
        <f>IFERROR(IF(Purchase!F915 &lt;&gt;"",Purchase!F915,""),"")</f>
        <v/>
      </c>
      <c r="YH1125" s="137" t="str">
        <f>IFERROR(IF(Purchase!G915 &lt;&gt;"",Purchase!G915,""),"")</f>
        <v/>
      </c>
      <c r="YI1125" s="137" t="str">
        <f>IFERROR(IF(Purchase!H915 &lt;&gt;"",Purchase!H915,""),"")</f>
        <v/>
      </c>
      <c r="YJ1125" s="137" t="str">
        <f>IFERROR(IF(Purchase!I915 &lt;&gt;"",Purchase!I915,""),"")</f>
        <v/>
      </c>
      <c r="YK1125" s="137" t="str">
        <f>IFERROR(IF(Purchase!J915 &lt;&gt;"",Purchase!J915,""),"")</f>
        <v/>
      </c>
      <c r="YL1125" s="149" t="str">
        <f t="shared" si="41"/>
        <v/>
      </c>
      <c r="YM1125" s="135"/>
      <c r="YN1125" s="138"/>
      <c r="YO1125" s="139"/>
      <c r="YP1125" s="138"/>
      <c r="YQ1125" s="138"/>
      <c r="YR1125" s="140"/>
      <c r="YS1125" s="138"/>
      <c r="YT1125" s="138"/>
      <c r="YU1125" s="141"/>
      <c r="YV1125" s="135"/>
      <c r="YW1125" s="135"/>
      <c r="YX1125" s="135"/>
      <c r="YY1125" s="135"/>
      <c r="YZ1125" s="135"/>
      <c r="ZA1125" s="135"/>
      <c r="ZB1125" s="135"/>
      <c r="ZC1125" s="135"/>
      <c r="ZD1125" s="135" t="str">
        <f>IF(ZG1125 &lt;&gt; "",(COUNTIF($ZG$212:ZG1125,ZG1125)&amp;"_"&amp;ZG1125),"")</f>
        <v/>
      </c>
      <c r="ZE1125" s="142" t="str">
        <f>IFERROR(IF(Sale!A916 &lt;&gt; "", Sale!A916, ""), "")</f>
        <v/>
      </c>
      <c r="ZF1125" s="135" t="str">
        <f>IFERROR(IF(Sale!B916 &lt;&gt; "", Sale!B916, ""), "")</f>
        <v/>
      </c>
      <c r="ZG1125" s="135" t="str">
        <f>IFERROR(IF(Sale!C916 &lt;&gt; "", Sale!C916, ""), "")</f>
        <v/>
      </c>
      <c r="ZH1125" s="135" t="str">
        <f>IFERROR(IF(Sale!D916 &lt;&gt; "", Sale!D916, ""), "")</f>
        <v/>
      </c>
      <c r="ZI1125" s="135" t="str">
        <f>IFERROR(IF(Sale!E916 &lt;&gt; "", Sale!E916, ""), "")</f>
        <v/>
      </c>
      <c r="ZJ1125" s="135" t="str">
        <f>IFERROR(IF(Sale!F916 &lt;&gt; "", Sale!F916, ""), "")</f>
        <v/>
      </c>
      <c r="ZK1125" s="135" t="str">
        <f>IFERROR(IF(Sale!G916 &lt;&gt; "", Sale!G916, ""), "")</f>
        <v/>
      </c>
      <c r="ZL1125" s="135" t="str">
        <f>IFERROR(IF(Sale!H916 &lt;&gt; "", Sale!H916, ""), "")</f>
        <v/>
      </c>
      <c r="ZM1125" s="135" t="str">
        <f>IFERROR(IF(Sale!I916 &lt;&gt; "", Sale!I916, ""), "")</f>
        <v/>
      </c>
      <c r="ZN1125" s="135" t="str">
        <f>IFERROR(IF(Sale!J916 &lt;&gt; "", Sale!J916, ""), "")</f>
        <v/>
      </c>
      <c r="ZO1125" s="135" t="str">
        <f>IFERROR(IF(Sale!K916 &lt;&gt; "", Sale!K916, ""), "")</f>
        <v/>
      </c>
      <c r="ZP1125" s="135" t="str">
        <f>IFERROR(IF(Sale!L916 &lt;&gt; "", Sale!L916, ""), "")</f>
        <v/>
      </c>
      <c r="ZQ1125" s="135" t="str">
        <f>IFERROR(IF(Sale!M916 &lt;&gt; "", Sale!M916, ""), "")</f>
        <v/>
      </c>
      <c r="ZR1125" s="135" t="str">
        <f>IFERROR(IF(Sale!N916 &lt;&gt; "", Sale!N916, ""), "")</f>
        <v/>
      </c>
      <c r="ZS1125" s="135" t="str">
        <f>IFERROR(IF(Sale!O916 &lt;&gt; "", Sale!O916, ""), "")</f>
        <v/>
      </c>
      <c r="ZT1125" s="135"/>
      <c r="ZU1125" s="135"/>
      <c r="ZV1125" s="135"/>
      <c r="ZW1125" s="135"/>
      <c r="ZX1125" s="139"/>
      <c r="ZY1125" s="135"/>
      <c r="ZZ1125" s="135"/>
    </row>
    <row r="1126" spans="651:702">
      <c r="YA1126" s="135" t="str">
        <f>IF(YC1126 &lt;&gt; "", (COUNTIF($YC$212:YC1126,YC1126)&amp;"_"&amp;YC1126),"")</f>
        <v/>
      </c>
      <c r="YB1126" s="136" t="str">
        <f>IFERROR(IF(Purchase!A916 &lt;&gt;"",Purchase!A916,""),"")</f>
        <v/>
      </c>
      <c r="YC1126" s="137" t="str">
        <f>IFERROR(IF(Purchase!B916 &lt;&gt;"",Purchase!B916,""),"")</f>
        <v/>
      </c>
      <c r="YD1126" s="137" t="str">
        <f>IFERROR(IF(Purchase!C916 &lt;&gt;"",Purchase!C916,""),"")</f>
        <v/>
      </c>
      <c r="YE1126" s="137" t="str">
        <f>IFERROR(IF(Purchase!D916 &lt;&gt;"",Purchase!D916,""),"")</f>
        <v/>
      </c>
      <c r="YF1126" s="137" t="str">
        <f>IFERROR(IF(Purchase!E916 &lt;&gt;"",Purchase!E916,""),"")</f>
        <v/>
      </c>
      <c r="YG1126" s="137" t="str">
        <f>IFERROR(IF(Purchase!F916 &lt;&gt;"",Purchase!F916,""),"")</f>
        <v/>
      </c>
      <c r="YH1126" s="137" t="str">
        <f>IFERROR(IF(Purchase!G916 &lt;&gt;"",Purchase!G916,""),"")</f>
        <v/>
      </c>
      <c r="YI1126" s="137" t="str">
        <f>IFERROR(IF(Purchase!H916 &lt;&gt;"",Purchase!H916,""),"")</f>
        <v/>
      </c>
      <c r="YJ1126" s="137" t="str">
        <f>IFERROR(IF(Purchase!I916 &lt;&gt;"",Purchase!I916,""),"")</f>
        <v/>
      </c>
      <c r="YK1126" s="137" t="str">
        <f>IFERROR(IF(Purchase!J916 &lt;&gt;"",Purchase!J916,""),"")</f>
        <v/>
      </c>
      <c r="YL1126" s="149" t="str">
        <f t="shared" si="41"/>
        <v/>
      </c>
      <c r="YM1126" s="135"/>
      <c r="YN1126" s="138"/>
      <c r="YO1126" s="139"/>
      <c r="YP1126" s="138"/>
      <c r="YQ1126" s="138"/>
      <c r="YR1126" s="140"/>
      <c r="YS1126" s="138"/>
      <c r="YT1126" s="138"/>
      <c r="YU1126" s="141"/>
      <c r="YV1126" s="135"/>
      <c r="YW1126" s="135"/>
      <c r="YX1126" s="135"/>
      <c r="YY1126" s="135"/>
      <c r="YZ1126" s="135"/>
      <c r="ZA1126" s="135"/>
      <c r="ZB1126" s="135"/>
      <c r="ZC1126" s="135"/>
      <c r="ZD1126" s="135" t="str">
        <f>IF(ZG1126 &lt;&gt; "",(COUNTIF($ZG$212:ZG1126,ZG1126)&amp;"_"&amp;ZG1126),"")</f>
        <v/>
      </c>
      <c r="ZE1126" s="142" t="str">
        <f>IFERROR(IF(Sale!A917 &lt;&gt; "", Sale!A917, ""), "")</f>
        <v/>
      </c>
      <c r="ZF1126" s="135" t="str">
        <f>IFERROR(IF(Sale!B917 &lt;&gt; "", Sale!B917, ""), "")</f>
        <v/>
      </c>
      <c r="ZG1126" s="135" t="str">
        <f>IFERROR(IF(Sale!C917 &lt;&gt; "", Sale!C917, ""), "")</f>
        <v/>
      </c>
      <c r="ZH1126" s="135" t="str">
        <f>IFERROR(IF(Sale!D917 &lt;&gt; "", Sale!D917, ""), "")</f>
        <v/>
      </c>
      <c r="ZI1126" s="135" t="str">
        <f>IFERROR(IF(Sale!E917 &lt;&gt; "", Sale!E917, ""), "")</f>
        <v/>
      </c>
      <c r="ZJ1126" s="135" t="str">
        <f>IFERROR(IF(Sale!F917 &lt;&gt; "", Sale!F917, ""), "")</f>
        <v/>
      </c>
      <c r="ZK1126" s="135" t="str">
        <f>IFERROR(IF(Sale!G917 &lt;&gt; "", Sale!G917, ""), "")</f>
        <v/>
      </c>
      <c r="ZL1126" s="135" t="str">
        <f>IFERROR(IF(Sale!H917 &lt;&gt; "", Sale!H917, ""), "")</f>
        <v/>
      </c>
      <c r="ZM1126" s="135" t="str">
        <f>IFERROR(IF(Sale!I917 &lt;&gt; "", Sale!I917, ""), "")</f>
        <v/>
      </c>
      <c r="ZN1126" s="135" t="str">
        <f>IFERROR(IF(Sale!J917 &lt;&gt; "", Sale!J917, ""), "")</f>
        <v/>
      </c>
      <c r="ZO1126" s="135" t="str">
        <f>IFERROR(IF(Sale!K917 &lt;&gt; "", Sale!K917, ""), "")</f>
        <v/>
      </c>
      <c r="ZP1126" s="135" t="str">
        <f>IFERROR(IF(Sale!L917 &lt;&gt; "", Sale!L917, ""), "")</f>
        <v/>
      </c>
      <c r="ZQ1126" s="135" t="str">
        <f>IFERROR(IF(Sale!M917 &lt;&gt; "", Sale!M917, ""), "")</f>
        <v/>
      </c>
      <c r="ZR1126" s="135" t="str">
        <f>IFERROR(IF(Sale!N917 &lt;&gt; "", Sale!N917, ""), "")</f>
        <v/>
      </c>
      <c r="ZS1126" s="135" t="str">
        <f>IFERROR(IF(Sale!O917 &lt;&gt; "", Sale!O917, ""), "")</f>
        <v/>
      </c>
      <c r="ZT1126" s="135"/>
      <c r="ZU1126" s="135"/>
      <c r="ZV1126" s="135"/>
      <c r="ZW1126" s="135"/>
      <c r="ZX1126" s="139"/>
      <c r="ZY1126" s="135"/>
      <c r="ZZ1126" s="135"/>
    </row>
    <row r="1127" spans="651:702">
      <c r="YA1127" s="135" t="str">
        <f>IF(YC1127 &lt;&gt; "", (COUNTIF($YC$212:YC1127,YC1127)&amp;"_"&amp;YC1127),"")</f>
        <v/>
      </c>
      <c r="YB1127" s="136" t="str">
        <f>IFERROR(IF(Purchase!A917 &lt;&gt;"",Purchase!A917,""),"")</f>
        <v/>
      </c>
      <c r="YC1127" s="137" t="str">
        <f>IFERROR(IF(Purchase!B917 &lt;&gt;"",Purchase!B917,""),"")</f>
        <v/>
      </c>
      <c r="YD1127" s="137" t="str">
        <f>IFERROR(IF(Purchase!C917 &lt;&gt;"",Purchase!C917,""),"")</f>
        <v/>
      </c>
      <c r="YE1127" s="137" t="str">
        <f>IFERROR(IF(Purchase!D917 &lt;&gt;"",Purchase!D917,""),"")</f>
        <v/>
      </c>
      <c r="YF1127" s="137" t="str">
        <f>IFERROR(IF(Purchase!E917 &lt;&gt;"",Purchase!E917,""),"")</f>
        <v/>
      </c>
      <c r="YG1127" s="137" t="str">
        <f>IFERROR(IF(Purchase!F917 &lt;&gt;"",Purchase!F917,""),"")</f>
        <v/>
      </c>
      <c r="YH1127" s="137" t="str">
        <f>IFERROR(IF(Purchase!G917 &lt;&gt;"",Purchase!G917,""),"")</f>
        <v/>
      </c>
      <c r="YI1127" s="137" t="str">
        <f>IFERROR(IF(Purchase!H917 &lt;&gt;"",Purchase!H917,""),"")</f>
        <v/>
      </c>
      <c r="YJ1127" s="137" t="str">
        <f>IFERROR(IF(Purchase!I917 &lt;&gt;"",Purchase!I917,""),"")</f>
        <v/>
      </c>
      <c r="YK1127" s="137" t="str">
        <f>IFERROR(IF(Purchase!J917 &lt;&gt;"",Purchase!J917,""),"")</f>
        <v/>
      </c>
      <c r="YL1127" s="149" t="str">
        <f t="shared" si="41"/>
        <v/>
      </c>
      <c r="YM1127" s="135"/>
      <c r="YN1127" s="138"/>
      <c r="YO1127" s="139"/>
      <c r="YP1127" s="138"/>
      <c r="YQ1127" s="138"/>
      <c r="YR1127" s="140"/>
      <c r="YS1127" s="138"/>
      <c r="YT1127" s="138"/>
      <c r="YU1127" s="141"/>
      <c r="YV1127" s="135"/>
      <c r="YW1127" s="135"/>
      <c r="YX1127" s="135"/>
      <c r="YY1127" s="135"/>
      <c r="YZ1127" s="135"/>
      <c r="ZA1127" s="135"/>
      <c r="ZB1127" s="135"/>
      <c r="ZC1127" s="135"/>
      <c r="ZD1127" s="135" t="str">
        <f>IF(ZG1127 &lt;&gt; "",(COUNTIF($ZG$212:ZG1127,ZG1127)&amp;"_"&amp;ZG1127),"")</f>
        <v/>
      </c>
      <c r="ZE1127" s="142" t="str">
        <f>IFERROR(IF(Sale!A918 &lt;&gt; "", Sale!A918, ""), "")</f>
        <v/>
      </c>
      <c r="ZF1127" s="135" t="str">
        <f>IFERROR(IF(Sale!B918 &lt;&gt; "", Sale!B918, ""), "")</f>
        <v/>
      </c>
      <c r="ZG1127" s="135" t="str">
        <f>IFERROR(IF(Sale!C918 &lt;&gt; "", Sale!C918, ""), "")</f>
        <v/>
      </c>
      <c r="ZH1127" s="135" t="str">
        <f>IFERROR(IF(Sale!D918 &lt;&gt; "", Sale!D918, ""), "")</f>
        <v/>
      </c>
      <c r="ZI1127" s="135" t="str">
        <f>IFERROR(IF(Sale!E918 &lt;&gt; "", Sale!E918, ""), "")</f>
        <v/>
      </c>
      <c r="ZJ1127" s="135" t="str">
        <f>IFERROR(IF(Sale!F918 &lt;&gt; "", Sale!F918, ""), "")</f>
        <v/>
      </c>
      <c r="ZK1127" s="135" t="str">
        <f>IFERROR(IF(Sale!G918 &lt;&gt; "", Sale!G918, ""), "")</f>
        <v/>
      </c>
      <c r="ZL1127" s="135" t="str">
        <f>IFERROR(IF(Sale!H918 &lt;&gt; "", Sale!H918, ""), "")</f>
        <v/>
      </c>
      <c r="ZM1127" s="135" t="str">
        <f>IFERROR(IF(Sale!I918 &lt;&gt; "", Sale!I918, ""), "")</f>
        <v/>
      </c>
      <c r="ZN1127" s="135" t="str">
        <f>IFERROR(IF(Sale!J918 &lt;&gt; "", Sale!J918, ""), "")</f>
        <v/>
      </c>
      <c r="ZO1127" s="135" t="str">
        <f>IFERROR(IF(Sale!K918 &lt;&gt; "", Sale!K918, ""), "")</f>
        <v/>
      </c>
      <c r="ZP1127" s="135" t="str">
        <f>IFERROR(IF(Sale!L918 &lt;&gt; "", Sale!L918, ""), "")</f>
        <v/>
      </c>
      <c r="ZQ1127" s="135" t="str">
        <f>IFERROR(IF(Sale!M918 &lt;&gt; "", Sale!M918, ""), "")</f>
        <v/>
      </c>
      <c r="ZR1127" s="135" t="str">
        <f>IFERROR(IF(Sale!N918 &lt;&gt; "", Sale!N918, ""), "")</f>
        <v/>
      </c>
      <c r="ZS1127" s="135" t="str">
        <f>IFERROR(IF(Sale!O918 &lt;&gt; "", Sale!O918, ""), "")</f>
        <v/>
      </c>
      <c r="ZT1127" s="135"/>
      <c r="ZU1127" s="135"/>
      <c r="ZV1127" s="135"/>
      <c r="ZW1127" s="135"/>
      <c r="ZX1127" s="139"/>
      <c r="ZY1127" s="135"/>
      <c r="ZZ1127" s="135"/>
    </row>
    <row r="1128" spans="651:702">
      <c r="YA1128" s="135" t="str">
        <f>IF(YC1128 &lt;&gt; "", (COUNTIF($YC$212:YC1128,YC1128)&amp;"_"&amp;YC1128),"")</f>
        <v/>
      </c>
      <c r="YB1128" s="136" t="str">
        <f>IFERROR(IF(Purchase!A918 &lt;&gt;"",Purchase!A918,""),"")</f>
        <v/>
      </c>
      <c r="YC1128" s="137" t="str">
        <f>IFERROR(IF(Purchase!B918 &lt;&gt;"",Purchase!B918,""),"")</f>
        <v/>
      </c>
      <c r="YD1128" s="137" t="str">
        <f>IFERROR(IF(Purchase!C918 &lt;&gt;"",Purchase!C918,""),"")</f>
        <v/>
      </c>
      <c r="YE1128" s="137" t="str">
        <f>IFERROR(IF(Purchase!D918 &lt;&gt;"",Purchase!D918,""),"")</f>
        <v/>
      </c>
      <c r="YF1128" s="137" t="str">
        <f>IFERROR(IF(Purchase!E918 &lt;&gt;"",Purchase!E918,""),"")</f>
        <v/>
      </c>
      <c r="YG1128" s="137" t="str">
        <f>IFERROR(IF(Purchase!F918 &lt;&gt;"",Purchase!F918,""),"")</f>
        <v/>
      </c>
      <c r="YH1128" s="137" t="str">
        <f>IFERROR(IF(Purchase!G918 &lt;&gt;"",Purchase!G918,""),"")</f>
        <v/>
      </c>
      <c r="YI1128" s="137" t="str">
        <f>IFERROR(IF(Purchase!H918 &lt;&gt;"",Purchase!H918,""),"")</f>
        <v/>
      </c>
      <c r="YJ1128" s="137" t="str">
        <f>IFERROR(IF(Purchase!I918 &lt;&gt;"",Purchase!I918,""),"")</f>
        <v/>
      </c>
      <c r="YK1128" s="137" t="str">
        <f>IFERROR(IF(Purchase!J918 &lt;&gt;"",Purchase!J918,""),"")</f>
        <v/>
      </c>
      <c r="YL1128" s="149" t="str">
        <f t="shared" si="41"/>
        <v/>
      </c>
      <c r="YM1128" s="135"/>
      <c r="YN1128" s="138"/>
      <c r="YO1128" s="139"/>
      <c r="YP1128" s="138"/>
      <c r="YQ1128" s="138"/>
      <c r="YR1128" s="140"/>
      <c r="YS1128" s="138"/>
      <c r="YT1128" s="138"/>
      <c r="YU1128" s="141"/>
      <c r="YV1128" s="135"/>
      <c r="YW1128" s="135"/>
      <c r="YX1128" s="135"/>
      <c r="YY1128" s="135"/>
      <c r="YZ1128" s="135"/>
      <c r="ZA1128" s="135"/>
      <c r="ZB1128" s="135"/>
      <c r="ZC1128" s="135"/>
      <c r="ZD1128" s="135" t="str">
        <f>IF(ZG1128 &lt;&gt; "",(COUNTIF($ZG$212:ZG1128,ZG1128)&amp;"_"&amp;ZG1128),"")</f>
        <v/>
      </c>
      <c r="ZE1128" s="142" t="str">
        <f>IFERROR(IF(Sale!A919 &lt;&gt; "", Sale!A919, ""), "")</f>
        <v/>
      </c>
      <c r="ZF1128" s="135" t="str">
        <f>IFERROR(IF(Sale!B919 &lt;&gt; "", Sale!B919, ""), "")</f>
        <v/>
      </c>
      <c r="ZG1128" s="135" t="str">
        <f>IFERROR(IF(Sale!C919 &lt;&gt; "", Sale!C919, ""), "")</f>
        <v/>
      </c>
      <c r="ZH1128" s="135" t="str">
        <f>IFERROR(IF(Sale!D919 &lt;&gt; "", Sale!D919, ""), "")</f>
        <v/>
      </c>
      <c r="ZI1128" s="135" t="str">
        <f>IFERROR(IF(Sale!E919 &lt;&gt; "", Sale!E919, ""), "")</f>
        <v/>
      </c>
      <c r="ZJ1128" s="135" t="str">
        <f>IFERROR(IF(Sale!F919 &lt;&gt; "", Sale!F919, ""), "")</f>
        <v/>
      </c>
      <c r="ZK1128" s="135" t="str">
        <f>IFERROR(IF(Sale!G919 &lt;&gt; "", Sale!G919, ""), "")</f>
        <v/>
      </c>
      <c r="ZL1128" s="135" t="str">
        <f>IFERROR(IF(Sale!H919 &lt;&gt; "", Sale!H919, ""), "")</f>
        <v/>
      </c>
      <c r="ZM1128" s="135" t="str">
        <f>IFERROR(IF(Sale!I919 &lt;&gt; "", Sale!I919, ""), "")</f>
        <v/>
      </c>
      <c r="ZN1128" s="135" t="str">
        <f>IFERROR(IF(Sale!J919 &lt;&gt; "", Sale!J919, ""), "")</f>
        <v/>
      </c>
      <c r="ZO1128" s="135" t="str">
        <f>IFERROR(IF(Sale!K919 &lt;&gt; "", Sale!K919, ""), "")</f>
        <v/>
      </c>
      <c r="ZP1128" s="135" t="str">
        <f>IFERROR(IF(Sale!L919 &lt;&gt; "", Sale!L919, ""), "")</f>
        <v/>
      </c>
      <c r="ZQ1128" s="135" t="str">
        <f>IFERROR(IF(Sale!M919 &lt;&gt; "", Sale!M919, ""), "")</f>
        <v/>
      </c>
      <c r="ZR1128" s="135" t="str">
        <f>IFERROR(IF(Sale!N919 &lt;&gt; "", Sale!N919, ""), "")</f>
        <v/>
      </c>
      <c r="ZS1128" s="135" t="str">
        <f>IFERROR(IF(Sale!O919 &lt;&gt; "", Sale!O919, ""), "")</f>
        <v/>
      </c>
      <c r="ZT1128" s="135"/>
      <c r="ZU1128" s="135"/>
      <c r="ZV1128" s="135"/>
      <c r="ZW1128" s="135"/>
      <c r="ZX1128" s="139"/>
      <c r="ZY1128" s="135"/>
      <c r="ZZ1128" s="135"/>
    </row>
    <row r="1129" spans="651:702">
      <c r="YA1129" s="135" t="str">
        <f>IF(YC1129 &lt;&gt; "", (COUNTIF($YC$212:YC1129,YC1129)&amp;"_"&amp;YC1129),"")</f>
        <v/>
      </c>
      <c r="YB1129" s="136" t="str">
        <f>IFERROR(IF(Purchase!A919 &lt;&gt;"",Purchase!A919,""),"")</f>
        <v/>
      </c>
      <c r="YC1129" s="137" t="str">
        <f>IFERROR(IF(Purchase!B919 &lt;&gt;"",Purchase!B919,""),"")</f>
        <v/>
      </c>
      <c r="YD1129" s="137" t="str">
        <f>IFERROR(IF(Purchase!C919 &lt;&gt;"",Purchase!C919,""),"")</f>
        <v/>
      </c>
      <c r="YE1129" s="137" t="str">
        <f>IFERROR(IF(Purchase!D919 &lt;&gt;"",Purchase!D919,""),"")</f>
        <v/>
      </c>
      <c r="YF1129" s="137" t="str">
        <f>IFERROR(IF(Purchase!E919 &lt;&gt;"",Purchase!E919,""),"")</f>
        <v/>
      </c>
      <c r="YG1129" s="137" t="str">
        <f>IFERROR(IF(Purchase!F919 &lt;&gt;"",Purchase!F919,""),"")</f>
        <v/>
      </c>
      <c r="YH1129" s="137" t="str">
        <f>IFERROR(IF(Purchase!G919 &lt;&gt;"",Purchase!G919,""),"")</f>
        <v/>
      </c>
      <c r="YI1129" s="137" t="str">
        <f>IFERROR(IF(Purchase!H919 &lt;&gt;"",Purchase!H919,""),"")</f>
        <v/>
      </c>
      <c r="YJ1129" s="137" t="str">
        <f>IFERROR(IF(Purchase!I919 &lt;&gt;"",Purchase!I919,""),"")</f>
        <v/>
      </c>
      <c r="YK1129" s="137" t="str">
        <f>IFERROR(IF(Purchase!J919 &lt;&gt;"",Purchase!J919,""),"")</f>
        <v/>
      </c>
      <c r="YL1129" s="149" t="str">
        <f t="shared" si="41"/>
        <v/>
      </c>
      <c r="YM1129" s="135"/>
      <c r="YN1129" s="138"/>
      <c r="YO1129" s="139"/>
      <c r="YP1129" s="138"/>
      <c r="YQ1129" s="138"/>
      <c r="YR1129" s="140"/>
      <c r="YS1129" s="138"/>
      <c r="YT1129" s="138"/>
      <c r="YU1129" s="141"/>
      <c r="YV1129" s="135"/>
      <c r="YW1129" s="135"/>
      <c r="YX1129" s="135"/>
      <c r="YY1129" s="135"/>
      <c r="YZ1129" s="135"/>
      <c r="ZA1129" s="135"/>
      <c r="ZB1129" s="135"/>
      <c r="ZC1129" s="135"/>
      <c r="ZD1129" s="135" t="str">
        <f>IF(ZG1129 &lt;&gt; "",(COUNTIF($ZG$212:ZG1129,ZG1129)&amp;"_"&amp;ZG1129),"")</f>
        <v/>
      </c>
      <c r="ZE1129" s="142" t="str">
        <f>IFERROR(IF(Sale!A920 &lt;&gt; "", Sale!A920, ""), "")</f>
        <v/>
      </c>
      <c r="ZF1129" s="135" t="str">
        <f>IFERROR(IF(Sale!B920 &lt;&gt; "", Sale!B920, ""), "")</f>
        <v/>
      </c>
      <c r="ZG1129" s="135" t="str">
        <f>IFERROR(IF(Sale!C920 &lt;&gt; "", Sale!C920, ""), "")</f>
        <v/>
      </c>
      <c r="ZH1129" s="135" t="str">
        <f>IFERROR(IF(Sale!D920 &lt;&gt; "", Sale!D920, ""), "")</f>
        <v/>
      </c>
      <c r="ZI1129" s="135" t="str">
        <f>IFERROR(IF(Sale!E920 &lt;&gt; "", Sale!E920, ""), "")</f>
        <v/>
      </c>
      <c r="ZJ1129" s="135" t="str">
        <f>IFERROR(IF(Sale!F920 &lt;&gt; "", Sale!F920, ""), "")</f>
        <v/>
      </c>
      <c r="ZK1129" s="135" t="str">
        <f>IFERROR(IF(Sale!G920 &lt;&gt; "", Sale!G920, ""), "")</f>
        <v/>
      </c>
      <c r="ZL1129" s="135" t="str">
        <f>IFERROR(IF(Sale!H920 &lt;&gt; "", Sale!H920, ""), "")</f>
        <v/>
      </c>
      <c r="ZM1129" s="135" t="str">
        <f>IFERROR(IF(Sale!I920 &lt;&gt; "", Sale!I920, ""), "")</f>
        <v/>
      </c>
      <c r="ZN1129" s="135" t="str">
        <f>IFERROR(IF(Sale!J920 &lt;&gt; "", Sale!J920, ""), "")</f>
        <v/>
      </c>
      <c r="ZO1129" s="135" t="str">
        <f>IFERROR(IF(Sale!K920 &lt;&gt; "", Sale!K920, ""), "")</f>
        <v/>
      </c>
      <c r="ZP1129" s="135" t="str">
        <f>IFERROR(IF(Sale!L920 &lt;&gt; "", Sale!L920, ""), "")</f>
        <v/>
      </c>
      <c r="ZQ1129" s="135" t="str">
        <f>IFERROR(IF(Sale!M920 &lt;&gt; "", Sale!M920, ""), "")</f>
        <v/>
      </c>
      <c r="ZR1129" s="135" t="str">
        <f>IFERROR(IF(Sale!N920 &lt;&gt; "", Sale!N920, ""), "")</f>
        <v/>
      </c>
      <c r="ZS1129" s="135" t="str">
        <f>IFERROR(IF(Sale!O920 &lt;&gt; "", Sale!O920, ""), "")</f>
        <v/>
      </c>
      <c r="ZT1129" s="135"/>
      <c r="ZU1129" s="135"/>
      <c r="ZV1129" s="135"/>
      <c r="ZW1129" s="135"/>
      <c r="ZX1129" s="139"/>
      <c r="ZY1129" s="135"/>
      <c r="ZZ1129" s="135"/>
    </row>
    <row r="1130" spans="651:702">
      <c r="YA1130" s="135" t="str">
        <f>IF(YC1130 &lt;&gt; "", (COUNTIF($YC$212:YC1130,YC1130)&amp;"_"&amp;YC1130),"")</f>
        <v/>
      </c>
      <c r="YB1130" s="136" t="str">
        <f>IFERROR(IF(Purchase!A920 &lt;&gt;"",Purchase!A920,""),"")</f>
        <v/>
      </c>
      <c r="YC1130" s="137" t="str">
        <f>IFERROR(IF(Purchase!B920 &lt;&gt;"",Purchase!B920,""),"")</f>
        <v/>
      </c>
      <c r="YD1130" s="137" t="str">
        <f>IFERROR(IF(Purchase!C920 &lt;&gt;"",Purchase!C920,""),"")</f>
        <v/>
      </c>
      <c r="YE1130" s="137" t="str">
        <f>IFERROR(IF(Purchase!D920 &lt;&gt;"",Purchase!D920,""),"")</f>
        <v/>
      </c>
      <c r="YF1130" s="137" t="str">
        <f>IFERROR(IF(Purchase!E920 &lt;&gt;"",Purchase!E920,""),"")</f>
        <v/>
      </c>
      <c r="YG1130" s="137" t="str">
        <f>IFERROR(IF(Purchase!F920 &lt;&gt;"",Purchase!F920,""),"")</f>
        <v/>
      </c>
      <c r="YH1130" s="137" t="str">
        <f>IFERROR(IF(Purchase!G920 &lt;&gt;"",Purchase!G920,""),"")</f>
        <v/>
      </c>
      <c r="YI1130" s="137" t="str">
        <f>IFERROR(IF(Purchase!H920 &lt;&gt;"",Purchase!H920,""),"")</f>
        <v/>
      </c>
      <c r="YJ1130" s="137" t="str">
        <f>IFERROR(IF(Purchase!I920 &lt;&gt;"",Purchase!I920,""),"")</f>
        <v/>
      </c>
      <c r="YK1130" s="137" t="str">
        <f>IFERROR(IF(Purchase!J920 &lt;&gt;"",Purchase!J920,""),"")</f>
        <v/>
      </c>
      <c r="YL1130" s="149" t="str">
        <f t="shared" si="41"/>
        <v/>
      </c>
      <c r="YM1130" s="135"/>
      <c r="YN1130" s="138"/>
      <c r="YO1130" s="139"/>
      <c r="YP1130" s="138"/>
      <c r="YQ1130" s="138"/>
      <c r="YR1130" s="140"/>
      <c r="YS1130" s="138"/>
      <c r="YT1130" s="138"/>
      <c r="YU1130" s="141"/>
      <c r="YV1130" s="135"/>
      <c r="YW1130" s="135"/>
      <c r="YX1130" s="135"/>
      <c r="YY1130" s="135"/>
      <c r="YZ1130" s="135"/>
      <c r="ZA1130" s="135"/>
      <c r="ZB1130" s="135"/>
      <c r="ZC1130" s="135"/>
      <c r="ZD1130" s="135" t="str">
        <f>IF(ZG1130 &lt;&gt; "",(COUNTIF($ZG$212:ZG1130,ZG1130)&amp;"_"&amp;ZG1130),"")</f>
        <v/>
      </c>
      <c r="ZE1130" s="142" t="str">
        <f>IFERROR(IF(Sale!A921 &lt;&gt; "", Sale!A921, ""), "")</f>
        <v/>
      </c>
      <c r="ZF1130" s="135" t="str">
        <f>IFERROR(IF(Sale!B921 &lt;&gt; "", Sale!B921, ""), "")</f>
        <v/>
      </c>
      <c r="ZG1130" s="135" t="str">
        <f>IFERROR(IF(Sale!C921 &lt;&gt; "", Sale!C921, ""), "")</f>
        <v/>
      </c>
      <c r="ZH1130" s="135" t="str">
        <f>IFERROR(IF(Sale!D921 &lt;&gt; "", Sale!D921, ""), "")</f>
        <v/>
      </c>
      <c r="ZI1130" s="135" t="str">
        <f>IFERROR(IF(Sale!E921 &lt;&gt; "", Sale!E921, ""), "")</f>
        <v/>
      </c>
      <c r="ZJ1130" s="135" t="str">
        <f>IFERROR(IF(Sale!F921 &lt;&gt; "", Sale!F921, ""), "")</f>
        <v/>
      </c>
      <c r="ZK1130" s="135" t="str">
        <f>IFERROR(IF(Sale!G921 &lt;&gt; "", Sale!G921, ""), "")</f>
        <v/>
      </c>
      <c r="ZL1130" s="135" t="str">
        <f>IFERROR(IF(Sale!H921 &lt;&gt; "", Sale!H921, ""), "")</f>
        <v/>
      </c>
      <c r="ZM1130" s="135" t="str">
        <f>IFERROR(IF(Sale!I921 &lt;&gt; "", Sale!I921, ""), "")</f>
        <v/>
      </c>
      <c r="ZN1130" s="135" t="str">
        <f>IFERROR(IF(Sale!J921 &lt;&gt; "", Sale!J921, ""), "")</f>
        <v/>
      </c>
      <c r="ZO1130" s="135" t="str">
        <f>IFERROR(IF(Sale!K921 &lt;&gt; "", Sale!K921, ""), "")</f>
        <v/>
      </c>
      <c r="ZP1130" s="135" t="str">
        <f>IFERROR(IF(Sale!L921 &lt;&gt; "", Sale!L921, ""), "")</f>
        <v/>
      </c>
      <c r="ZQ1130" s="135" t="str">
        <f>IFERROR(IF(Sale!M921 &lt;&gt; "", Sale!M921, ""), "")</f>
        <v/>
      </c>
      <c r="ZR1130" s="135" t="str">
        <f>IFERROR(IF(Sale!N921 &lt;&gt; "", Sale!N921, ""), "")</f>
        <v/>
      </c>
      <c r="ZS1130" s="135" t="str">
        <f>IFERROR(IF(Sale!O921 &lt;&gt; "", Sale!O921, ""), "")</f>
        <v/>
      </c>
      <c r="ZT1130" s="135"/>
      <c r="ZU1130" s="135"/>
      <c r="ZV1130" s="135"/>
      <c r="ZW1130" s="135"/>
      <c r="ZX1130" s="139"/>
      <c r="ZY1130" s="135"/>
      <c r="ZZ1130" s="135"/>
    </row>
    <row r="1131" spans="651:702">
      <c r="YA1131" s="135" t="str">
        <f>IF(YC1131 &lt;&gt; "", (COUNTIF($YC$212:YC1131,YC1131)&amp;"_"&amp;YC1131),"")</f>
        <v/>
      </c>
      <c r="YB1131" s="136" t="str">
        <f>IFERROR(IF(Purchase!A921 &lt;&gt;"",Purchase!A921,""),"")</f>
        <v/>
      </c>
      <c r="YC1131" s="137" t="str">
        <f>IFERROR(IF(Purchase!B921 &lt;&gt;"",Purchase!B921,""),"")</f>
        <v/>
      </c>
      <c r="YD1131" s="137" t="str">
        <f>IFERROR(IF(Purchase!C921 &lt;&gt;"",Purchase!C921,""),"")</f>
        <v/>
      </c>
      <c r="YE1131" s="137" t="str">
        <f>IFERROR(IF(Purchase!D921 &lt;&gt;"",Purchase!D921,""),"")</f>
        <v/>
      </c>
      <c r="YF1131" s="137" t="str">
        <f>IFERROR(IF(Purchase!E921 &lt;&gt;"",Purchase!E921,""),"")</f>
        <v/>
      </c>
      <c r="YG1131" s="137" t="str">
        <f>IFERROR(IF(Purchase!F921 &lt;&gt;"",Purchase!F921,""),"")</f>
        <v/>
      </c>
      <c r="YH1131" s="137" t="str">
        <f>IFERROR(IF(Purchase!G921 &lt;&gt;"",Purchase!G921,""),"")</f>
        <v/>
      </c>
      <c r="YI1131" s="137" t="str">
        <f>IFERROR(IF(Purchase!H921 &lt;&gt;"",Purchase!H921,""),"")</f>
        <v/>
      </c>
      <c r="YJ1131" s="137" t="str">
        <f>IFERROR(IF(Purchase!I921 &lt;&gt;"",Purchase!I921,""),"")</f>
        <v/>
      </c>
      <c r="YK1131" s="137" t="str">
        <f>IFERROR(IF(Purchase!J921 &lt;&gt;"",Purchase!J921,""),"")</f>
        <v/>
      </c>
      <c r="YL1131" s="149" t="str">
        <f t="shared" si="41"/>
        <v/>
      </c>
      <c r="YM1131" s="135"/>
      <c r="YN1131" s="138"/>
      <c r="YO1131" s="139"/>
      <c r="YP1131" s="138"/>
      <c r="YQ1131" s="138"/>
      <c r="YR1131" s="140"/>
      <c r="YS1131" s="138"/>
      <c r="YT1131" s="138"/>
      <c r="YU1131" s="141"/>
      <c r="YV1131" s="135"/>
      <c r="YW1131" s="135"/>
      <c r="YX1131" s="135"/>
      <c r="YY1131" s="135"/>
      <c r="YZ1131" s="135"/>
      <c r="ZA1131" s="135"/>
      <c r="ZB1131" s="135"/>
      <c r="ZC1131" s="135"/>
      <c r="ZD1131" s="135" t="str">
        <f>IF(ZG1131 &lt;&gt; "",(COUNTIF($ZG$212:ZG1131,ZG1131)&amp;"_"&amp;ZG1131),"")</f>
        <v/>
      </c>
      <c r="ZE1131" s="142" t="str">
        <f>IFERROR(IF(Sale!A922 &lt;&gt; "", Sale!A922, ""), "")</f>
        <v/>
      </c>
      <c r="ZF1131" s="135" t="str">
        <f>IFERROR(IF(Sale!B922 &lt;&gt; "", Sale!B922, ""), "")</f>
        <v/>
      </c>
      <c r="ZG1131" s="135" t="str">
        <f>IFERROR(IF(Sale!C922 &lt;&gt; "", Sale!C922, ""), "")</f>
        <v/>
      </c>
      <c r="ZH1131" s="135" t="str">
        <f>IFERROR(IF(Sale!D922 &lt;&gt; "", Sale!D922, ""), "")</f>
        <v/>
      </c>
      <c r="ZI1131" s="135" t="str">
        <f>IFERROR(IF(Sale!E922 &lt;&gt; "", Sale!E922, ""), "")</f>
        <v/>
      </c>
      <c r="ZJ1131" s="135" t="str">
        <f>IFERROR(IF(Sale!F922 &lt;&gt; "", Sale!F922, ""), "")</f>
        <v/>
      </c>
      <c r="ZK1131" s="135" t="str">
        <f>IFERROR(IF(Sale!G922 &lt;&gt; "", Sale!G922, ""), "")</f>
        <v/>
      </c>
      <c r="ZL1131" s="135" t="str">
        <f>IFERROR(IF(Sale!H922 &lt;&gt; "", Sale!H922, ""), "")</f>
        <v/>
      </c>
      <c r="ZM1131" s="135" t="str">
        <f>IFERROR(IF(Sale!I922 &lt;&gt; "", Sale!I922, ""), "")</f>
        <v/>
      </c>
      <c r="ZN1131" s="135" t="str">
        <f>IFERROR(IF(Sale!J922 &lt;&gt; "", Sale!J922, ""), "")</f>
        <v/>
      </c>
      <c r="ZO1131" s="135" t="str">
        <f>IFERROR(IF(Sale!K922 &lt;&gt; "", Sale!K922, ""), "")</f>
        <v/>
      </c>
      <c r="ZP1131" s="135" t="str">
        <f>IFERROR(IF(Sale!L922 &lt;&gt; "", Sale!L922, ""), "")</f>
        <v/>
      </c>
      <c r="ZQ1131" s="135" t="str">
        <f>IFERROR(IF(Sale!M922 &lt;&gt; "", Sale!M922, ""), "")</f>
        <v/>
      </c>
      <c r="ZR1131" s="135" t="str">
        <f>IFERROR(IF(Sale!N922 &lt;&gt; "", Sale!N922, ""), "")</f>
        <v/>
      </c>
      <c r="ZS1131" s="135" t="str">
        <f>IFERROR(IF(Sale!O922 &lt;&gt; "", Sale!O922, ""), "")</f>
        <v/>
      </c>
      <c r="ZT1131" s="135"/>
      <c r="ZU1131" s="135"/>
      <c r="ZV1131" s="135"/>
      <c r="ZW1131" s="135"/>
      <c r="ZX1131" s="139"/>
      <c r="ZY1131" s="135"/>
      <c r="ZZ1131" s="135"/>
    </row>
    <row r="1132" spans="651:702">
      <c r="YA1132" s="135" t="str">
        <f>IF(YC1132 &lt;&gt; "", (COUNTIF($YC$212:YC1132,YC1132)&amp;"_"&amp;YC1132),"")</f>
        <v/>
      </c>
      <c r="YB1132" s="136" t="str">
        <f>IFERROR(IF(Purchase!A922 &lt;&gt;"",Purchase!A922,""),"")</f>
        <v/>
      </c>
      <c r="YC1132" s="137" t="str">
        <f>IFERROR(IF(Purchase!B922 &lt;&gt;"",Purchase!B922,""),"")</f>
        <v/>
      </c>
      <c r="YD1132" s="137" t="str">
        <f>IFERROR(IF(Purchase!C922 &lt;&gt;"",Purchase!C922,""),"")</f>
        <v/>
      </c>
      <c r="YE1132" s="137" t="str">
        <f>IFERROR(IF(Purchase!D922 &lt;&gt;"",Purchase!D922,""),"")</f>
        <v/>
      </c>
      <c r="YF1132" s="137" t="str">
        <f>IFERROR(IF(Purchase!E922 &lt;&gt;"",Purchase!E922,""),"")</f>
        <v/>
      </c>
      <c r="YG1132" s="137" t="str">
        <f>IFERROR(IF(Purchase!F922 &lt;&gt;"",Purchase!F922,""),"")</f>
        <v/>
      </c>
      <c r="YH1132" s="137" t="str">
        <f>IFERROR(IF(Purchase!G922 &lt;&gt;"",Purchase!G922,""),"")</f>
        <v/>
      </c>
      <c r="YI1132" s="137" t="str">
        <f>IFERROR(IF(Purchase!H922 &lt;&gt;"",Purchase!H922,""),"")</f>
        <v/>
      </c>
      <c r="YJ1132" s="137" t="str">
        <f>IFERROR(IF(Purchase!I922 &lt;&gt;"",Purchase!I922,""),"")</f>
        <v/>
      </c>
      <c r="YK1132" s="137" t="str">
        <f>IFERROR(IF(Purchase!J922 &lt;&gt;"",Purchase!J922,""),"")</f>
        <v/>
      </c>
      <c r="YL1132" s="149" t="str">
        <f t="shared" si="41"/>
        <v/>
      </c>
      <c r="YM1132" s="135"/>
      <c r="YN1132" s="138"/>
      <c r="YO1132" s="139"/>
      <c r="YP1132" s="138"/>
      <c r="YQ1132" s="138"/>
      <c r="YR1132" s="140"/>
      <c r="YS1132" s="138"/>
      <c r="YT1132" s="138"/>
      <c r="YU1132" s="141"/>
      <c r="YV1132" s="135"/>
      <c r="YW1132" s="135"/>
      <c r="YX1132" s="135"/>
      <c r="YY1132" s="135"/>
      <c r="YZ1132" s="135"/>
      <c r="ZA1132" s="135"/>
      <c r="ZB1132" s="135"/>
      <c r="ZC1132" s="135"/>
      <c r="ZD1132" s="135" t="str">
        <f>IF(ZG1132 &lt;&gt; "",(COUNTIF($ZG$212:ZG1132,ZG1132)&amp;"_"&amp;ZG1132),"")</f>
        <v/>
      </c>
      <c r="ZE1132" s="142" t="str">
        <f>IFERROR(IF(Sale!A923 &lt;&gt; "", Sale!A923, ""), "")</f>
        <v/>
      </c>
      <c r="ZF1132" s="135" t="str">
        <f>IFERROR(IF(Sale!B923 &lt;&gt; "", Sale!B923, ""), "")</f>
        <v/>
      </c>
      <c r="ZG1132" s="135" t="str">
        <f>IFERROR(IF(Sale!C923 &lt;&gt; "", Sale!C923, ""), "")</f>
        <v/>
      </c>
      <c r="ZH1132" s="135" t="str">
        <f>IFERROR(IF(Sale!D923 &lt;&gt; "", Sale!D923, ""), "")</f>
        <v/>
      </c>
      <c r="ZI1132" s="135" t="str">
        <f>IFERROR(IF(Sale!E923 &lt;&gt; "", Sale!E923, ""), "")</f>
        <v/>
      </c>
      <c r="ZJ1132" s="135" t="str">
        <f>IFERROR(IF(Sale!F923 &lt;&gt; "", Sale!F923, ""), "")</f>
        <v/>
      </c>
      <c r="ZK1132" s="135" t="str">
        <f>IFERROR(IF(Sale!G923 &lt;&gt; "", Sale!G923, ""), "")</f>
        <v/>
      </c>
      <c r="ZL1132" s="135" t="str">
        <f>IFERROR(IF(Sale!H923 &lt;&gt; "", Sale!H923, ""), "")</f>
        <v/>
      </c>
      <c r="ZM1132" s="135" t="str">
        <f>IFERROR(IF(Sale!I923 &lt;&gt; "", Sale!I923, ""), "")</f>
        <v/>
      </c>
      <c r="ZN1132" s="135" t="str">
        <f>IFERROR(IF(Sale!J923 &lt;&gt; "", Sale!J923, ""), "")</f>
        <v/>
      </c>
      <c r="ZO1132" s="135" t="str">
        <f>IFERROR(IF(Sale!K923 &lt;&gt; "", Sale!K923, ""), "")</f>
        <v/>
      </c>
      <c r="ZP1132" s="135" t="str">
        <f>IFERROR(IF(Sale!L923 &lt;&gt; "", Sale!L923, ""), "")</f>
        <v/>
      </c>
      <c r="ZQ1132" s="135" t="str">
        <f>IFERROR(IF(Sale!M923 &lt;&gt; "", Sale!M923, ""), "")</f>
        <v/>
      </c>
      <c r="ZR1132" s="135" t="str">
        <f>IFERROR(IF(Sale!N923 &lt;&gt; "", Sale!N923, ""), "")</f>
        <v/>
      </c>
      <c r="ZS1132" s="135" t="str">
        <f>IFERROR(IF(Sale!O923 &lt;&gt; "", Sale!O923, ""), "")</f>
        <v/>
      </c>
      <c r="ZT1132" s="135"/>
      <c r="ZU1132" s="135"/>
      <c r="ZV1132" s="135"/>
      <c r="ZW1132" s="135"/>
      <c r="ZX1132" s="139"/>
      <c r="ZY1132" s="135"/>
      <c r="ZZ1132" s="135"/>
    </row>
    <row r="1133" spans="651:702">
      <c r="YA1133" s="135" t="str">
        <f>IF(YC1133 &lt;&gt; "", (COUNTIF($YC$212:YC1133,YC1133)&amp;"_"&amp;YC1133),"")</f>
        <v/>
      </c>
      <c r="YB1133" s="136" t="str">
        <f>IFERROR(IF(Purchase!A923 &lt;&gt;"",Purchase!A923,""),"")</f>
        <v/>
      </c>
      <c r="YC1133" s="137" t="str">
        <f>IFERROR(IF(Purchase!B923 &lt;&gt;"",Purchase!B923,""),"")</f>
        <v/>
      </c>
      <c r="YD1133" s="137" t="str">
        <f>IFERROR(IF(Purchase!C923 &lt;&gt;"",Purchase!C923,""),"")</f>
        <v/>
      </c>
      <c r="YE1133" s="137" t="str">
        <f>IFERROR(IF(Purchase!D923 &lt;&gt;"",Purchase!D923,""),"")</f>
        <v/>
      </c>
      <c r="YF1133" s="137" t="str">
        <f>IFERROR(IF(Purchase!E923 &lt;&gt;"",Purchase!E923,""),"")</f>
        <v/>
      </c>
      <c r="YG1133" s="137" t="str">
        <f>IFERROR(IF(Purchase!F923 &lt;&gt;"",Purchase!F923,""),"")</f>
        <v/>
      </c>
      <c r="YH1133" s="137" t="str">
        <f>IFERROR(IF(Purchase!G923 &lt;&gt;"",Purchase!G923,""),"")</f>
        <v/>
      </c>
      <c r="YI1133" s="137" t="str">
        <f>IFERROR(IF(Purchase!H923 &lt;&gt;"",Purchase!H923,""),"")</f>
        <v/>
      </c>
      <c r="YJ1133" s="137" t="str">
        <f>IFERROR(IF(Purchase!I923 &lt;&gt;"",Purchase!I923,""),"")</f>
        <v/>
      </c>
      <c r="YK1133" s="137" t="str">
        <f>IFERROR(IF(Purchase!J923 &lt;&gt;"",Purchase!J923,""),"")</f>
        <v/>
      </c>
      <c r="YL1133" s="149" t="str">
        <f t="shared" si="41"/>
        <v/>
      </c>
      <c r="YM1133" s="135"/>
      <c r="YN1133" s="138"/>
      <c r="YO1133" s="139"/>
      <c r="YP1133" s="138"/>
      <c r="YQ1133" s="138"/>
      <c r="YR1133" s="140"/>
      <c r="YS1133" s="138"/>
      <c r="YT1133" s="138"/>
      <c r="YU1133" s="141"/>
      <c r="YV1133" s="135"/>
      <c r="YW1133" s="135"/>
      <c r="YX1133" s="135"/>
      <c r="YY1133" s="135"/>
      <c r="YZ1133" s="135"/>
      <c r="ZA1133" s="135"/>
      <c r="ZB1133" s="135"/>
      <c r="ZC1133" s="135"/>
      <c r="ZD1133" s="135" t="str">
        <f>IF(ZG1133 &lt;&gt; "",(COUNTIF($ZG$212:ZG1133,ZG1133)&amp;"_"&amp;ZG1133),"")</f>
        <v/>
      </c>
      <c r="ZE1133" s="142" t="str">
        <f>IFERROR(IF(Sale!A924 &lt;&gt; "", Sale!A924, ""), "")</f>
        <v/>
      </c>
      <c r="ZF1133" s="135" t="str">
        <f>IFERROR(IF(Sale!B924 &lt;&gt; "", Sale!B924, ""), "")</f>
        <v/>
      </c>
      <c r="ZG1133" s="135" t="str">
        <f>IFERROR(IF(Sale!C924 &lt;&gt; "", Sale!C924, ""), "")</f>
        <v/>
      </c>
      <c r="ZH1133" s="135" t="str">
        <f>IFERROR(IF(Sale!D924 &lt;&gt; "", Sale!D924, ""), "")</f>
        <v/>
      </c>
      <c r="ZI1133" s="135" t="str">
        <f>IFERROR(IF(Sale!E924 &lt;&gt; "", Sale!E924, ""), "")</f>
        <v/>
      </c>
      <c r="ZJ1133" s="135" t="str">
        <f>IFERROR(IF(Sale!F924 &lt;&gt; "", Sale!F924, ""), "")</f>
        <v/>
      </c>
      <c r="ZK1133" s="135" t="str">
        <f>IFERROR(IF(Sale!G924 &lt;&gt; "", Sale!G924, ""), "")</f>
        <v/>
      </c>
      <c r="ZL1133" s="135" t="str">
        <f>IFERROR(IF(Sale!H924 &lt;&gt; "", Sale!H924, ""), "")</f>
        <v/>
      </c>
      <c r="ZM1133" s="135" t="str">
        <f>IFERROR(IF(Sale!I924 &lt;&gt; "", Sale!I924, ""), "")</f>
        <v/>
      </c>
      <c r="ZN1133" s="135" t="str">
        <f>IFERROR(IF(Sale!J924 &lt;&gt; "", Sale!J924, ""), "")</f>
        <v/>
      </c>
      <c r="ZO1133" s="135" t="str">
        <f>IFERROR(IF(Sale!K924 &lt;&gt; "", Sale!K924, ""), "")</f>
        <v/>
      </c>
      <c r="ZP1133" s="135" t="str">
        <f>IFERROR(IF(Sale!L924 &lt;&gt; "", Sale!L924, ""), "")</f>
        <v/>
      </c>
      <c r="ZQ1133" s="135" t="str">
        <f>IFERROR(IF(Sale!M924 &lt;&gt; "", Sale!M924, ""), "")</f>
        <v/>
      </c>
      <c r="ZR1133" s="135" t="str">
        <f>IFERROR(IF(Sale!N924 &lt;&gt; "", Sale!N924, ""), "")</f>
        <v/>
      </c>
      <c r="ZS1133" s="135" t="str">
        <f>IFERROR(IF(Sale!O924 &lt;&gt; "", Sale!O924, ""), "")</f>
        <v/>
      </c>
      <c r="ZT1133" s="135"/>
      <c r="ZU1133" s="135"/>
      <c r="ZV1133" s="135"/>
      <c r="ZW1133" s="135"/>
      <c r="ZX1133" s="139"/>
      <c r="ZY1133" s="135"/>
      <c r="ZZ1133" s="135"/>
    </row>
    <row r="1134" spans="651:702">
      <c r="YA1134" s="135" t="str">
        <f>IF(YC1134 &lt;&gt; "", (COUNTIF($YC$212:YC1134,YC1134)&amp;"_"&amp;YC1134),"")</f>
        <v/>
      </c>
      <c r="YB1134" s="136" t="str">
        <f>IFERROR(IF(Purchase!A924 &lt;&gt;"",Purchase!A924,""),"")</f>
        <v/>
      </c>
      <c r="YC1134" s="137" t="str">
        <f>IFERROR(IF(Purchase!B924 &lt;&gt;"",Purchase!B924,""),"")</f>
        <v/>
      </c>
      <c r="YD1134" s="137" t="str">
        <f>IFERROR(IF(Purchase!C924 &lt;&gt;"",Purchase!C924,""),"")</f>
        <v/>
      </c>
      <c r="YE1134" s="137" t="str">
        <f>IFERROR(IF(Purchase!D924 &lt;&gt;"",Purchase!D924,""),"")</f>
        <v/>
      </c>
      <c r="YF1134" s="137" t="str">
        <f>IFERROR(IF(Purchase!E924 &lt;&gt;"",Purchase!E924,""),"")</f>
        <v/>
      </c>
      <c r="YG1134" s="137" t="str">
        <f>IFERROR(IF(Purchase!F924 &lt;&gt;"",Purchase!F924,""),"")</f>
        <v/>
      </c>
      <c r="YH1134" s="137" t="str">
        <f>IFERROR(IF(Purchase!G924 &lt;&gt;"",Purchase!G924,""),"")</f>
        <v/>
      </c>
      <c r="YI1134" s="137" t="str">
        <f>IFERROR(IF(Purchase!H924 &lt;&gt;"",Purchase!H924,""),"")</f>
        <v/>
      </c>
      <c r="YJ1134" s="137" t="str">
        <f>IFERROR(IF(Purchase!I924 &lt;&gt;"",Purchase!I924,""),"")</f>
        <v/>
      </c>
      <c r="YK1134" s="137" t="str">
        <f>IFERROR(IF(Purchase!J924 &lt;&gt;"",Purchase!J924,""),"")</f>
        <v/>
      </c>
      <c r="YL1134" s="149" t="str">
        <f t="shared" si="41"/>
        <v/>
      </c>
      <c r="YM1134" s="135"/>
      <c r="YN1134" s="138"/>
      <c r="YO1134" s="139"/>
      <c r="YP1134" s="138"/>
      <c r="YQ1134" s="138"/>
      <c r="YR1134" s="140"/>
      <c r="YS1134" s="138"/>
      <c r="YT1134" s="138"/>
      <c r="YU1134" s="141"/>
      <c r="YV1134" s="135"/>
      <c r="YW1134" s="135"/>
      <c r="YX1134" s="135"/>
      <c r="YY1134" s="135"/>
      <c r="YZ1134" s="135"/>
      <c r="ZA1134" s="135"/>
      <c r="ZB1134" s="135"/>
      <c r="ZC1134" s="135"/>
      <c r="ZD1134" s="135" t="str">
        <f>IF(ZG1134 &lt;&gt; "",(COUNTIF($ZG$212:ZG1134,ZG1134)&amp;"_"&amp;ZG1134),"")</f>
        <v/>
      </c>
      <c r="ZE1134" s="142" t="str">
        <f>IFERROR(IF(Sale!A925 &lt;&gt; "", Sale!A925, ""), "")</f>
        <v/>
      </c>
      <c r="ZF1134" s="135" t="str">
        <f>IFERROR(IF(Sale!B925 &lt;&gt; "", Sale!B925, ""), "")</f>
        <v/>
      </c>
      <c r="ZG1134" s="135" t="str">
        <f>IFERROR(IF(Sale!C925 &lt;&gt; "", Sale!C925, ""), "")</f>
        <v/>
      </c>
      <c r="ZH1134" s="135" t="str">
        <f>IFERROR(IF(Sale!D925 &lt;&gt; "", Sale!D925, ""), "")</f>
        <v/>
      </c>
      <c r="ZI1134" s="135" t="str">
        <f>IFERROR(IF(Sale!E925 &lt;&gt; "", Sale!E925, ""), "")</f>
        <v/>
      </c>
      <c r="ZJ1134" s="135" t="str">
        <f>IFERROR(IF(Sale!F925 &lt;&gt; "", Sale!F925, ""), "")</f>
        <v/>
      </c>
      <c r="ZK1134" s="135" t="str">
        <f>IFERROR(IF(Sale!G925 &lt;&gt; "", Sale!G925, ""), "")</f>
        <v/>
      </c>
      <c r="ZL1134" s="135" t="str">
        <f>IFERROR(IF(Sale!H925 &lt;&gt; "", Sale!H925, ""), "")</f>
        <v/>
      </c>
      <c r="ZM1134" s="135" t="str">
        <f>IFERROR(IF(Sale!I925 &lt;&gt; "", Sale!I925, ""), "")</f>
        <v/>
      </c>
      <c r="ZN1134" s="135" t="str">
        <f>IFERROR(IF(Sale!J925 &lt;&gt; "", Sale!J925, ""), "")</f>
        <v/>
      </c>
      <c r="ZO1134" s="135" t="str">
        <f>IFERROR(IF(Sale!K925 &lt;&gt; "", Sale!K925, ""), "")</f>
        <v/>
      </c>
      <c r="ZP1134" s="135" t="str">
        <f>IFERROR(IF(Sale!L925 &lt;&gt; "", Sale!L925, ""), "")</f>
        <v/>
      </c>
      <c r="ZQ1134" s="135" t="str">
        <f>IFERROR(IF(Sale!M925 &lt;&gt; "", Sale!M925, ""), "")</f>
        <v/>
      </c>
      <c r="ZR1134" s="135" t="str">
        <f>IFERROR(IF(Sale!N925 &lt;&gt; "", Sale!N925, ""), "")</f>
        <v/>
      </c>
      <c r="ZS1134" s="135" t="str">
        <f>IFERROR(IF(Sale!O925 &lt;&gt; "", Sale!O925, ""), "")</f>
        <v/>
      </c>
      <c r="ZT1134" s="135"/>
      <c r="ZU1134" s="135"/>
      <c r="ZV1134" s="135"/>
      <c r="ZW1134" s="135"/>
      <c r="ZX1134" s="139"/>
      <c r="ZY1134" s="135"/>
      <c r="ZZ1134" s="135"/>
    </row>
    <row r="1135" spans="651:702">
      <c r="YA1135" s="135" t="str">
        <f>IF(YC1135 &lt;&gt; "", (COUNTIF($YC$212:YC1135,YC1135)&amp;"_"&amp;YC1135),"")</f>
        <v/>
      </c>
      <c r="YB1135" s="136" t="str">
        <f>IFERROR(IF(Purchase!A925 &lt;&gt;"",Purchase!A925,""),"")</f>
        <v/>
      </c>
      <c r="YC1135" s="137" t="str">
        <f>IFERROR(IF(Purchase!B925 &lt;&gt;"",Purchase!B925,""),"")</f>
        <v/>
      </c>
      <c r="YD1135" s="137" t="str">
        <f>IFERROR(IF(Purchase!C925 &lt;&gt;"",Purchase!C925,""),"")</f>
        <v/>
      </c>
      <c r="YE1135" s="137" t="str">
        <f>IFERROR(IF(Purchase!D925 &lt;&gt;"",Purchase!D925,""),"")</f>
        <v/>
      </c>
      <c r="YF1135" s="137" t="str">
        <f>IFERROR(IF(Purchase!E925 &lt;&gt;"",Purchase!E925,""),"")</f>
        <v/>
      </c>
      <c r="YG1135" s="137" t="str">
        <f>IFERROR(IF(Purchase!F925 &lt;&gt;"",Purchase!F925,""),"")</f>
        <v/>
      </c>
      <c r="YH1135" s="137" t="str">
        <f>IFERROR(IF(Purchase!G925 &lt;&gt;"",Purchase!G925,""),"")</f>
        <v/>
      </c>
      <c r="YI1135" s="137" t="str">
        <f>IFERROR(IF(Purchase!H925 &lt;&gt;"",Purchase!H925,""),"")</f>
        <v/>
      </c>
      <c r="YJ1135" s="137" t="str">
        <f>IFERROR(IF(Purchase!I925 &lt;&gt;"",Purchase!I925,""),"")</f>
        <v/>
      </c>
      <c r="YK1135" s="137" t="str">
        <f>IFERROR(IF(Purchase!J925 &lt;&gt;"",Purchase!J925,""),"")</f>
        <v/>
      </c>
      <c r="YL1135" s="149" t="str">
        <f t="shared" si="41"/>
        <v/>
      </c>
      <c r="YM1135" s="135"/>
      <c r="YN1135" s="138"/>
      <c r="YO1135" s="139"/>
      <c r="YP1135" s="138"/>
      <c r="YQ1135" s="138"/>
      <c r="YR1135" s="140"/>
      <c r="YS1135" s="138"/>
      <c r="YT1135" s="138"/>
      <c r="YU1135" s="141"/>
      <c r="YV1135" s="135"/>
      <c r="YW1135" s="135"/>
      <c r="YX1135" s="135"/>
      <c r="YY1135" s="135"/>
      <c r="YZ1135" s="135"/>
      <c r="ZA1135" s="135"/>
      <c r="ZB1135" s="135"/>
      <c r="ZC1135" s="135"/>
      <c r="ZD1135" s="135" t="str">
        <f>IF(ZG1135 &lt;&gt; "",(COUNTIF($ZG$212:ZG1135,ZG1135)&amp;"_"&amp;ZG1135),"")</f>
        <v/>
      </c>
      <c r="ZE1135" s="142" t="str">
        <f>IFERROR(IF(Sale!A926 &lt;&gt; "", Sale!A926, ""), "")</f>
        <v/>
      </c>
      <c r="ZF1135" s="135" t="str">
        <f>IFERROR(IF(Sale!B926 &lt;&gt; "", Sale!B926, ""), "")</f>
        <v/>
      </c>
      <c r="ZG1135" s="135" t="str">
        <f>IFERROR(IF(Sale!C926 &lt;&gt; "", Sale!C926, ""), "")</f>
        <v/>
      </c>
      <c r="ZH1135" s="135" t="str">
        <f>IFERROR(IF(Sale!D926 &lt;&gt; "", Sale!D926, ""), "")</f>
        <v/>
      </c>
      <c r="ZI1135" s="135" t="str">
        <f>IFERROR(IF(Sale!E926 &lt;&gt; "", Sale!E926, ""), "")</f>
        <v/>
      </c>
      <c r="ZJ1135" s="135" t="str">
        <f>IFERROR(IF(Sale!F926 &lt;&gt; "", Sale!F926, ""), "")</f>
        <v/>
      </c>
      <c r="ZK1135" s="135" t="str">
        <f>IFERROR(IF(Sale!G926 &lt;&gt; "", Sale!G926, ""), "")</f>
        <v/>
      </c>
      <c r="ZL1135" s="135" t="str">
        <f>IFERROR(IF(Sale!H926 &lt;&gt; "", Sale!H926, ""), "")</f>
        <v/>
      </c>
      <c r="ZM1135" s="135" t="str">
        <f>IFERROR(IF(Sale!I926 &lt;&gt; "", Sale!I926, ""), "")</f>
        <v/>
      </c>
      <c r="ZN1135" s="135" t="str">
        <f>IFERROR(IF(Sale!J926 &lt;&gt; "", Sale!J926, ""), "")</f>
        <v/>
      </c>
      <c r="ZO1135" s="135" t="str">
        <f>IFERROR(IF(Sale!K926 &lt;&gt; "", Sale!K926, ""), "")</f>
        <v/>
      </c>
      <c r="ZP1135" s="135" t="str">
        <f>IFERROR(IF(Sale!L926 &lt;&gt; "", Sale!L926, ""), "")</f>
        <v/>
      </c>
      <c r="ZQ1135" s="135" t="str">
        <f>IFERROR(IF(Sale!M926 &lt;&gt; "", Sale!M926, ""), "")</f>
        <v/>
      </c>
      <c r="ZR1135" s="135" t="str">
        <f>IFERROR(IF(Sale!N926 &lt;&gt; "", Sale!N926, ""), "")</f>
        <v/>
      </c>
      <c r="ZS1135" s="135" t="str">
        <f>IFERROR(IF(Sale!O926 &lt;&gt; "", Sale!O926, ""), "")</f>
        <v/>
      </c>
      <c r="ZT1135" s="135"/>
      <c r="ZU1135" s="135"/>
      <c r="ZV1135" s="135"/>
      <c r="ZW1135" s="135"/>
      <c r="ZX1135" s="139"/>
      <c r="ZY1135" s="135"/>
      <c r="ZZ1135" s="135"/>
    </row>
    <row r="1136" spans="651:702">
      <c r="YA1136" s="135" t="str">
        <f>IF(YC1136 &lt;&gt; "", (COUNTIF($YC$212:YC1136,YC1136)&amp;"_"&amp;YC1136),"")</f>
        <v/>
      </c>
      <c r="YB1136" s="136" t="str">
        <f>IFERROR(IF(Purchase!A926 &lt;&gt;"",Purchase!A926,""),"")</f>
        <v/>
      </c>
      <c r="YC1136" s="137" t="str">
        <f>IFERROR(IF(Purchase!B926 &lt;&gt;"",Purchase!B926,""),"")</f>
        <v/>
      </c>
      <c r="YD1136" s="137" t="str">
        <f>IFERROR(IF(Purchase!C926 &lt;&gt;"",Purchase!C926,""),"")</f>
        <v/>
      </c>
      <c r="YE1136" s="137" t="str">
        <f>IFERROR(IF(Purchase!D926 &lt;&gt;"",Purchase!D926,""),"")</f>
        <v/>
      </c>
      <c r="YF1136" s="137" t="str">
        <f>IFERROR(IF(Purchase!E926 &lt;&gt;"",Purchase!E926,""),"")</f>
        <v/>
      </c>
      <c r="YG1136" s="137" t="str">
        <f>IFERROR(IF(Purchase!F926 &lt;&gt;"",Purchase!F926,""),"")</f>
        <v/>
      </c>
      <c r="YH1136" s="137" t="str">
        <f>IFERROR(IF(Purchase!G926 &lt;&gt;"",Purchase!G926,""),"")</f>
        <v/>
      </c>
      <c r="YI1136" s="137" t="str">
        <f>IFERROR(IF(Purchase!H926 &lt;&gt;"",Purchase!H926,""),"")</f>
        <v/>
      </c>
      <c r="YJ1136" s="137" t="str">
        <f>IFERROR(IF(Purchase!I926 &lt;&gt;"",Purchase!I926,""),"")</f>
        <v/>
      </c>
      <c r="YK1136" s="137" t="str">
        <f>IFERROR(IF(Purchase!J926 &lt;&gt;"",Purchase!J926,""),"")</f>
        <v/>
      </c>
      <c r="YL1136" s="149" t="str">
        <f t="shared" si="41"/>
        <v/>
      </c>
      <c r="YM1136" s="135"/>
      <c r="YN1136" s="138"/>
      <c r="YO1136" s="139"/>
      <c r="YP1136" s="138"/>
      <c r="YQ1136" s="138"/>
      <c r="YR1136" s="140"/>
      <c r="YS1136" s="138"/>
      <c r="YT1136" s="138"/>
      <c r="YU1136" s="141"/>
      <c r="YV1136" s="135"/>
      <c r="YW1136" s="135"/>
      <c r="YX1136" s="135"/>
      <c r="YY1136" s="135"/>
      <c r="YZ1136" s="135"/>
      <c r="ZA1136" s="135"/>
      <c r="ZB1136" s="135"/>
      <c r="ZC1136" s="135"/>
      <c r="ZD1136" s="135" t="str">
        <f>IF(ZG1136 &lt;&gt; "",(COUNTIF($ZG$212:ZG1136,ZG1136)&amp;"_"&amp;ZG1136),"")</f>
        <v/>
      </c>
      <c r="ZE1136" s="142" t="str">
        <f>IFERROR(IF(Sale!A927 &lt;&gt; "", Sale!A927, ""), "")</f>
        <v/>
      </c>
      <c r="ZF1136" s="135" t="str">
        <f>IFERROR(IF(Sale!B927 &lt;&gt; "", Sale!B927, ""), "")</f>
        <v/>
      </c>
      <c r="ZG1136" s="135" t="str">
        <f>IFERROR(IF(Sale!C927 &lt;&gt; "", Sale!C927, ""), "")</f>
        <v/>
      </c>
      <c r="ZH1136" s="135" t="str">
        <f>IFERROR(IF(Sale!D927 &lt;&gt; "", Sale!D927, ""), "")</f>
        <v/>
      </c>
      <c r="ZI1136" s="135" t="str">
        <f>IFERROR(IF(Sale!E927 &lt;&gt; "", Sale!E927, ""), "")</f>
        <v/>
      </c>
      <c r="ZJ1136" s="135" t="str">
        <f>IFERROR(IF(Sale!F927 &lt;&gt; "", Sale!F927, ""), "")</f>
        <v/>
      </c>
      <c r="ZK1136" s="135" t="str">
        <f>IFERROR(IF(Sale!G927 &lt;&gt; "", Sale!G927, ""), "")</f>
        <v/>
      </c>
      <c r="ZL1136" s="135" t="str">
        <f>IFERROR(IF(Sale!H927 &lt;&gt; "", Sale!H927, ""), "")</f>
        <v/>
      </c>
      <c r="ZM1136" s="135" t="str">
        <f>IFERROR(IF(Sale!I927 &lt;&gt; "", Sale!I927, ""), "")</f>
        <v/>
      </c>
      <c r="ZN1136" s="135" t="str">
        <f>IFERROR(IF(Sale!J927 &lt;&gt; "", Sale!J927, ""), "")</f>
        <v/>
      </c>
      <c r="ZO1136" s="135" t="str">
        <f>IFERROR(IF(Sale!K927 &lt;&gt; "", Sale!K927, ""), "")</f>
        <v/>
      </c>
      <c r="ZP1136" s="135" t="str">
        <f>IFERROR(IF(Sale!L927 &lt;&gt; "", Sale!L927, ""), "")</f>
        <v/>
      </c>
      <c r="ZQ1136" s="135" t="str">
        <f>IFERROR(IF(Sale!M927 &lt;&gt; "", Sale!M927, ""), "")</f>
        <v/>
      </c>
      <c r="ZR1136" s="135" t="str">
        <f>IFERROR(IF(Sale!N927 &lt;&gt; "", Sale!N927, ""), "")</f>
        <v/>
      </c>
      <c r="ZS1136" s="135" t="str">
        <f>IFERROR(IF(Sale!O927 &lt;&gt; "", Sale!O927, ""), "")</f>
        <v/>
      </c>
      <c r="ZT1136" s="135"/>
      <c r="ZU1136" s="135"/>
      <c r="ZV1136" s="135"/>
      <c r="ZW1136" s="135"/>
      <c r="ZX1136" s="139"/>
      <c r="ZY1136" s="135"/>
      <c r="ZZ1136" s="135"/>
    </row>
    <row r="1137" spans="651:702">
      <c r="YA1137" s="135" t="str">
        <f>IF(YC1137 &lt;&gt; "", (COUNTIF($YC$212:YC1137,YC1137)&amp;"_"&amp;YC1137),"")</f>
        <v/>
      </c>
      <c r="YB1137" s="136" t="str">
        <f>IFERROR(IF(Purchase!A927 &lt;&gt;"",Purchase!A927,""),"")</f>
        <v/>
      </c>
      <c r="YC1137" s="137" t="str">
        <f>IFERROR(IF(Purchase!B927 &lt;&gt;"",Purchase!B927,""),"")</f>
        <v/>
      </c>
      <c r="YD1137" s="137" t="str">
        <f>IFERROR(IF(Purchase!C927 &lt;&gt;"",Purchase!C927,""),"")</f>
        <v/>
      </c>
      <c r="YE1137" s="137" t="str">
        <f>IFERROR(IF(Purchase!D927 &lt;&gt;"",Purchase!D927,""),"")</f>
        <v/>
      </c>
      <c r="YF1137" s="137" t="str">
        <f>IFERROR(IF(Purchase!E927 &lt;&gt;"",Purchase!E927,""),"")</f>
        <v/>
      </c>
      <c r="YG1137" s="137" t="str">
        <f>IFERROR(IF(Purchase!F927 &lt;&gt;"",Purchase!F927,""),"")</f>
        <v/>
      </c>
      <c r="YH1137" s="137" t="str">
        <f>IFERROR(IF(Purchase!G927 &lt;&gt;"",Purchase!G927,""),"")</f>
        <v/>
      </c>
      <c r="YI1137" s="137" t="str">
        <f>IFERROR(IF(Purchase!H927 &lt;&gt;"",Purchase!H927,""),"")</f>
        <v/>
      </c>
      <c r="YJ1137" s="137" t="str">
        <f>IFERROR(IF(Purchase!I927 &lt;&gt;"",Purchase!I927,""),"")</f>
        <v/>
      </c>
      <c r="YK1137" s="137" t="str">
        <f>IFERROR(IF(Purchase!J927 &lt;&gt;"",Purchase!J927,""),"")</f>
        <v/>
      </c>
      <c r="YL1137" s="149" t="str">
        <f t="shared" si="41"/>
        <v/>
      </c>
      <c r="YM1137" s="135"/>
      <c r="YN1137" s="138"/>
      <c r="YO1137" s="139"/>
      <c r="YP1137" s="138"/>
      <c r="YQ1137" s="138"/>
      <c r="YR1137" s="140"/>
      <c r="YS1137" s="138"/>
      <c r="YT1137" s="138"/>
      <c r="YU1137" s="141"/>
      <c r="YV1137" s="135"/>
      <c r="YW1137" s="135"/>
      <c r="YX1137" s="135"/>
      <c r="YY1137" s="135"/>
      <c r="YZ1137" s="135"/>
      <c r="ZA1137" s="135"/>
      <c r="ZB1137" s="135"/>
      <c r="ZC1137" s="135"/>
      <c r="ZD1137" s="135" t="str">
        <f>IF(ZG1137 &lt;&gt; "",(COUNTIF($ZG$212:ZG1137,ZG1137)&amp;"_"&amp;ZG1137),"")</f>
        <v/>
      </c>
      <c r="ZE1137" s="142" t="str">
        <f>IFERROR(IF(Sale!A928 &lt;&gt; "", Sale!A928, ""), "")</f>
        <v/>
      </c>
      <c r="ZF1137" s="135" t="str">
        <f>IFERROR(IF(Sale!B928 &lt;&gt; "", Sale!B928, ""), "")</f>
        <v/>
      </c>
      <c r="ZG1137" s="135" t="str">
        <f>IFERROR(IF(Sale!C928 &lt;&gt; "", Sale!C928, ""), "")</f>
        <v/>
      </c>
      <c r="ZH1137" s="135" t="str">
        <f>IFERROR(IF(Sale!D928 &lt;&gt; "", Sale!D928, ""), "")</f>
        <v/>
      </c>
      <c r="ZI1137" s="135" t="str">
        <f>IFERROR(IF(Sale!E928 &lt;&gt; "", Sale!E928, ""), "")</f>
        <v/>
      </c>
      <c r="ZJ1137" s="135" t="str">
        <f>IFERROR(IF(Sale!F928 &lt;&gt; "", Sale!F928, ""), "")</f>
        <v/>
      </c>
      <c r="ZK1137" s="135" t="str">
        <f>IFERROR(IF(Sale!G928 &lt;&gt; "", Sale!G928, ""), "")</f>
        <v/>
      </c>
      <c r="ZL1137" s="135" t="str">
        <f>IFERROR(IF(Sale!H928 &lt;&gt; "", Sale!H928, ""), "")</f>
        <v/>
      </c>
      <c r="ZM1137" s="135" t="str">
        <f>IFERROR(IF(Sale!I928 &lt;&gt; "", Sale!I928, ""), "")</f>
        <v/>
      </c>
      <c r="ZN1137" s="135" t="str">
        <f>IFERROR(IF(Sale!J928 &lt;&gt; "", Sale!J928, ""), "")</f>
        <v/>
      </c>
      <c r="ZO1137" s="135" t="str">
        <f>IFERROR(IF(Sale!K928 &lt;&gt; "", Sale!K928, ""), "")</f>
        <v/>
      </c>
      <c r="ZP1137" s="135" t="str">
        <f>IFERROR(IF(Sale!L928 &lt;&gt; "", Sale!L928, ""), "")</f>
        <v/>
      </c>
      <c r="ZQ1137" s="135" t="str">
        <f>IFERROR(IF(Sale!M928 &lt;&gt; "", Sale!M928, ""), "")</f>
        <v/>
      </c>
      <c r="ZR1137" s="135" t="str">
        <f>IFERROR(IF(Sale!N928 &lt;&gt; "", Sale!N928, ""), "")</f>
        <v/>
      </c>
      <c r="ZS1137" s="135" t="str">
        <f>IFERROR(IF(Sale!O928 &lt;&gt; "", Sale!O928, ""), "")</f>
        <v/>
      </c>
      <c r="ZT1137" s="135"/>
      <c r="ZU1137" s="135"/>
      <c r="ZV1137" s="135"/>
      <c r="ZW1137" s="135"/>
      <c r="ZX1137" s="139"/>
      <c r="ZY1137" s="135"/>
      <c r="ZZ1137" s="135"/>
    </row>
    <row r="1138" spans="651:702">
      <c r="YA1138" s="135" t="str">
        <f>IF(YC1138 &lt;&gt; "", (COUNTIF($YC$212:YC1138,YC1138)&amp;"_"&amp;YC1138),"")</f>
        <v/>
      </c>
      <c r="YB1138" s="136" t="str">
        <f>IFERROR(IF(Purchase!A928 &lt;&gt;"",Purchase!A928,""),"")</f>
        <v/>
      </c>
      <c r="YC1138" s="137" t="str">
        <f>IFERROR(IF(Purchase!B928 &lt;&gt;"",Purchase!B928,""),"")</f>
        <v/>
      </c>
      <c r="YD1138" s="137" t="str">
        <f>IFERROR(IF(Purchase!C928 &lt;&gt;"",Purchase!C928,""),"")</f>
        <v/>
      </c>
      <c r="YE1138" s="137" t="str">
        <f>IFERROR(IF(Purchase!D928 &lt;&gt;"",Purchase!D928,""),"")</f>
        <v/>
      </c>
      <c r="YF1138" s="137" t="str">
        <f>IFERROR(IF(Purchase!E928 &lt;&gt;"",Purchase!E928,""),"")</f>
        <v/>
      </c>
      <c r="YG1138" s="137" t="str">
        <f>IFERROR(IF(Purchase!F928 &lt;&gt;"",Purchase!F928,""),"")</f>
        <v/>
      </c>
      <c r="YH1138" s="137" t="str">
        <f>IFERROR(IF(Purchase!G928 &lt;&gt;"",Purchase!G928,""),"")</f>
        <v/>
      </c>
      <c r="YI1138" s="137" t="str">
        <f>IFERROR(IF(Purchase!H928 &lt;&gt;"",Purchase!H928,""),"")</f>
        <v/>
      </c>
      <c r="YJ1138" s="137" t="str">
        <f>IFERROR(IF(Purchase!I928 &lt;&gt;"",Purchase!I928,""),"")</f>
        <v/>
      </c>
      <c r="YK1138" s="137" t="str">
        <f>IFERROR(IF(Purchase!J928 &lt;&gt;"",Purchase!J928,""),"")</f>
        <v/>
      </c>
      <c r="YL1138" s="149" t="str">
        <f t="shared" si="41"/>
        <v/>
      </c>
      <c r="YM1138" s="135"/>
      <c r="YN1138" s="138"/>
      <c r="YO1138" s="139"/>
      <c r="YP1138" s="138"/>
      <c r="YQ1138" s="138"/>
      <c r="YR1138" s="140"/>
      <c r="YS1138" s="138"/>
      <c r="YT1138" s="138"/>
      <c r="YU1138" s="141"/>
      <c r="YV1138" s="135"/>
      <c r="YW1138" s="135"/>
      <c r="YX1138" s="135"/>
      <c r="YY1138" s="135"/>
      <c r="YZ1138" s="135"/>
      <c r="ZA1138" s="135"/>
      <c r="ZB1138" s="135"/>
      <c r="ZC1138" s="135"/>
      <c r="ZD1138" s="135" t="str">
        <f>IF(ZG1138 &lt;&gt; "",(COUNTIF($ZG$212:ZG1138,ZG1138)&amp;"_"&amp;ZG1138),"")</f>
        <v/>
      </c>
      <c r="ZE1138" s="142" t="str">
        <f>IFERROR(IF(Sale!A929 &lt;&gt; "", Sale!A929, ""), "")</f>
        <v/>
      </c>
      <c r="ZF1138" s="135" t="str">
        <f>IFERROR(IF(Sale!B929 &lt;&gt; "", Sale!B929, ""), "")</f>
        <v/>
      </c>
      <c r="ZG1138" s="135" t="str">
        <f>IFERROR(IF(Sale!C929 &lt;&gt; "", Sale!C929, ""), "")</f>
        <v/>
      </c>
      <c r="ZH1138" s="135" t="str">
        <f>IFERROR(IF(Sale!D929 &lt;&gt; "", Sale!D929, ""), "")</f>
        <v/>
      </c>
      <c r="ZI1138" s="135" t="str">
        <f>IFERROR(IF(Sale!E929 &lt;&gt; "", Sale!E929, ""), "")</f>
        <v/>
      </c>
      <c r="ZJ1138" s="135" t="str">
        <f>IFERROR(IF(Sale!F929 &lt;&gt; "", Sale!F929, ""), "")</f>
        <v/>
      </c>
      <c r="ZK1138" s="135" t="str">
        <f>IFERROR(IF(Sale!G929 &lt;&gt; "", Sale!G929, ""), "")</f>
        <v/>
      </c>
      <c r="ZL1138" s="135" t="str">
        <f>IFERROR(IF(Sale!H929 &lt;&gt; "", Sale!H929, ""), "")</f>
        <v/>
      </c>
      <c r="ZM1138" s="135" t="str">
        <f>IFERROR(IF(Sale!I929 &lt;&gt; "", Sale!I929, ""), "")</f>
        <v/>
      </c>
      <c r="ZN1138" s="135" t="str">
        <f>IFERROR(IF(Sale!J929 &lt;&gt; "", Sale!J929, ""), "")</f>
        <v/>
      </c>
      <c r="ZO1138" s="135" t="str">
        <f>IFERROR(IF(Sale!K929 &lt;&gt; "", Sale!K929, ""), "")</f>
        <v/>
      </c>
      <c r="ZP1138" s="135" t="str">
        <f>IFERROR(IF(Sale!L929 &lt;&gt; "", Sale!L929, ""), "")</f>
        <v/>
      </c>
      <c r="ZQ1138" s="135" t="str">
        <f>IFERROR(IF(Sale!M929 &lt;&gt; "", Sale!M929, ""), "")</f>
        <v/>
      </c>
      <c r="ZR1138" s="135" t="str">
        <f>IFERROR(IF(Sale!N929 &lt;&gt; "", Sale!N929, ""), "")</f>
        <v/>
      </c>
      <c r="ZS1138" s="135" t="str">
        <f>IFERROR(IF(Sale!O929 &lt;&gt; "", Sale!O929, ""), "")</f>
        <v/>
      </c>
      <c r="ZT1138" s="135"/>
      <c r="ZU1138" s="135"/>
      <c r="ZV1138" s="135"/>
      <c r="ZW1138" s="135"/>
      <c r="ZX1138" s="139"/>
      <c r="ZY1138" s="135"/>
      <c r="ZZ1138" s="135"/>
    </row>
    <row r="1139" spans="651:702">
      <c r="YA1139" s="135" t="str">
        <f>IF(YC1139 &lt;&gt; "", (COUNTIF($YC$212:YC1139,YC1139)&amp;"_"&amp;YC1139),"")</f>
        <v/>
      </c>
      <c r="YB1139" s="136" t="str">
        <f>IFERROR(IF(Purchase!A929 &lt;&gt;"",Purchase!A929,""),"")</f>
        <v/>
      </c>
      <c r="YC1139" s="137" t="str">
        <f>IFERROR(IF(Purchase!B929 &lt;&gt;"",Purchase!B929,""),"")</f>
        <v/>
      </c>
      <c r="YD1139" s="137" t="str">
        <f>IFERROR(IF(Purchase!C929 &lt;&gt;"",Purchase!C929,""),"")</f>
        <v/>
      </c>
      <c r="YE1139" s="137" t="str">
        <f>IFERROR(IF(Purchase!D929 &lt;&gt;"",Purchase!D929,""),"")</f>
        <v/>
      </c>
      <c r="YF1139" s="137" t="str">
        <f>IFERROR(IF(Purchase!E929 &lt;&gt;"",Purchase!E929,""),"")</f>
        <v/>
      </c>
      <c r="YG1139" s="137" t="str">
        <f>IFERROR(IF(Purchase!F929 &lt;&gt;"",Purchase!F929,""),"")</f>
        <v/>
      </c>
      <c r="YH1139" s="137" t="str">
        <f>IFERROR(IF(Purchase!G929 &lt;&gt;"",Purchase!G929,""),"")</f>
        <v/>
      </c>
      <c r="YI1139" s="137" t="str">
        <f>IFERROR(IF(Purchase!H929 &lt;&gt;"",Purchase!H929,""),"")</f>
        <v/>
      </c>
      <c r="YJ1139" s="137" t="str">
        <f>IFERROR(IF(Purchase!I929 &lt;&gt;"",Purchase!I929,""),"")</f>
        <v/>
      </c>
      <c r="YK1139" s="137" t="str">
        <f>IFERROR(IF(Purchase!J929 &lt;&gt;"",Purchase!J929,""),"")</f>
        <v/>
      </c>
      <c r="YL1139" s="149" t="str">
        <f t="shared" si="41"/>
        <v/>
      </c>
      <c r="YM1139" s="135"/>
      <c r="YN1139" s="138"/>
      <c r="YO1139" s="139"/>
      <c r="YP1139" s="138"/>
      <c r="YQ1139" s="138"/>
      <c r="YR1139" s="140"/>
      <c r="YS1139" s="138"/>
      <c r="YT1139" s="138"/>
      <c r="YU1139" s="141"/>
      <c r="YV1139" s="135"/>
      <c r="YW1139" s="135"/>
      <c r="YX1139" s="135"/>
      <c r="YY1139" s="135"/>
      <c r="YZ1139" s="135"/>
      <c r="ZA1139" s="135"/>
      <c r="ZB1139" s="135"/>
      <c r="ZC1139" s="135"/>
      <c r="ZD1139" s="135" t="str">
        <f>IF(ZG1139 &lt;&gt; "",(COUNTIF($ZG$212:ZG1139,ZG1139)&amp;"_"&amp;ZG1139),"")</f>
        <v/>
      </c>
      <c r="ZE1139" s="142" t="str">
        <f>IFERROR(IF(Sale!A930 &lt;&gt; "", Sale!A930, ""), "")</f>
        <v/>
      </c>
      <c r="ZF1139" s="135" t="str">
        <f>IFERROR(IF(Sale!B930 &lt;&gt; "", Sale!B930, ""), "")</f>
        <v/>
      </c>
      <c r="ZG1139" s="135" t="str">
        <f>IFERROR(IF(Sale!C930 &lt;&gt; "", Sale!C930, ""), "")</f>
        <v/>
      </c>
      <c r="ZH1139" s="135" t="str">
        <f>IFERROR(IF(Sale!D930 &lt;&gt; "", Sale!D930, ""), "")</f>
        <v/>
      </c>
      <c r="ZI1139" s="135" t="str">
        <f>IFERROR(IF(Sale!E930 &lt;&gt; "", Sale!E930, ""), "")</f>
        <v/>
      </c>
      <c r="ZJ1139" s="135" t="str">
        <f>IFERROR(IF(Sale!F930 &lt;&gt; "", Sale!F930, ""), "")</f>
        <v/>
      </c>
      <c r="ZK1139" s="135" t="str">
        <f>IFERROR(IF(Sale!G930 &lt;&gt; "", Sale!G930, ""), "")</f>
        <v/>
      </c>
      <c r="ZL1139" s="135" t="str">
        <f>IFERROR(IF(Sale!H930 &lt;&gt; "", Sale!H930, ""), "")</f>
        <v/>
      </c>
      <c r="ZM1139" s="135" t="str">
        <f>IFERROR(IF(Sale!I930 &lt;&gt; "", Sale!I930, ""), "")</f>
        <v/>
      </c>
      <c r="ZN1139" s="135" t="str">
        <f>IFERROR(IF(Sale!J930 &lt;&gt; "", Sale!J930, ""), "")</f>
        <v/>
      </c>
      <c r="ZO1139" s="135" t="str">
        <f>IFERROR(IF(Sale!K930 &lt;&gt; "", Sale!K930, ""), "")</f>
        <v/>
      </c>
      <c r="ZP1139" s="135" t="str">
        <f>IFERROR(IF(Sale!L930 &lt;&gt; "", Sale!L930, ""), "")</f>
        <v/>
      </c>
      <c r="ZQ1139" s="135" t="str">
        <f>IFERROR(IF(Sale!M930 &lt;&gt; "", Sale!M930, ""), "")</f>
        <v/>
      </c>
      <c r="ZR1139" s="135" t="str">
        <f>IFERROR(IF(Sale!N930 &lt;&gt; "", Sale!N930, ""), "")</f>
        <v/>
      </c>
      <c r="ZS1139" s="135" t="str">
        <f>IFERROR(IF(Sale!O930 &lt;&gt; "", Sale!O930, ""), "")</f>
        <v/>
      </c>
      <c r="ZT1139" s="135"/>
      <c r="ZU1139" s="135"/>
      <c r="ZV1139" s="135"/>
      <c r="ZW1139" s="135"/>
      <c r="ZX1139" s="139"/>
      <c r="ZY1139" s="135"/>
      <c r="ZZ1139" s="135"/>
    </row>
    <row r="1140" spans="651:702">
      <c r="YA1140" s="135" t="str">
        <f>IF(YC1140 &lt;&gt; "", (COUNTIF($YC$212:YC1140,YC1140)&amp;"_"&amp;YC1140),"")</f>
        <v/>
      </c>
      <c r="YB1140" s="136" t="str">
        <f>IFERROR(IF(Purchase!A930 &lt;&gt;"",Purchase!A930,""),"")</f>
        <v/>
      </c>
      <c r="YC1140" s="137" t="str">
        <f>IFERROR(IF(Purchase!B930 &lt;&gt;"",Purchase!B930,""),"")</f>
        <v/>
      </c>
      <c r="YD1140" s="137" t="str">
        <f>IFERROR(IF(Purchase!C930 &lt;&gt;"",Purchase!C930,""),"")</f>
        <v/>
      </c>
      <c r="YE1140" s="137" t="str">
        <f>IFERROR(IF(Purchase!D930 &lt;&gt;"",Purchase!D930,""),"")</f>
        <v/>
      </c>
      <c r="YF1140" s="137" t="str">
        <f>IFERROR(IF(Purchase!E930 &lt;&gt;"",Purchase!E930,""),"")</f>
        <v/>
      </c>
      <c r="YG1140" s="137" t="str">
        <f>IFERROR(IF(Purchase!F930 &lt;&gt;"",Purchase!F930,""),"")</f>
        <v/>
      </c>
      <c r="YH1140" s="137" t="str">
        <f>IFERROR(IF(Purchase!G930 &lt;&gt;"",Purchase!G930,""),"")</f>
        <v/>
      </c>
      <c r="YI1140" s="137" t="str">
        <f>IFERROR(IF(Purchase!H930 &lt;&gt;"",Purchase!H930,""),"")</f>
        <v/>
      </c>
      <c r="YJ1140" s="137" t="str">
        <f>IFERROR(IF(Purchase!I930 &lt;&gt;"",Purchase!I930,""),"")</f>
        <v/>
      </c>
      <c r="YK1140" s="137" t="str">
        <f>IFERROR(IF(Purchase!J930 &lt;&gt;"",Purchase!J930,""),"")</f>
        <v/>
      </c>
      <c r="YL1140" s="149" t="str">
        <f t="shared" si="41"/>
        <v/>
      </c>
      <c r="YM1140" s="135"/>
      <c r="YN1140" s="138"/>
      <c r="YO1140" s="139"/>
      <c r="YP1140" s="138"/>
      <c r="YQ1140" s="138"/>
      <c r="YR1140" s="140"/>
      <c r="YS1140" s="138"/>
      <c r="YT1140" s="138"/>
      <c r="YU1140" s="141"/>
      <c r="YV1140" s="135"/>
      <c r="YW1140" s="135"/>
      <c r="YX1140" s="135"/>
      <c r="YY1140" s="135"/>
      <c r="YZ1140" s="135"/>
      <c r="ZA1140" s="135"/>
      <c r="ZB1140" s="135"/>
      <c r="ZC1140" s="135"/>
      <c r="ZD1140" s="135" t="str">
        <f>IF(ZG1140 &lt;&gt; "",(COUNTIF($ZG$212:ZG1140,ZG1140)&amp;"_"&amp;ZG1140),"")</f>
        <v/>
      </c>
      <c r="ZE1140" s="142" t="str">
        <f>IFERROR(IF(Sale!A931 &lt;&gt; "", Sale!A931, ""), "")</f>
        <v/>
      </c>
      <c r="ZF1140" s="135" t="str">
        <f>IFERROR(IF(Sale!B931 &lt;&gt; "", Sale!B931, ""), "")</f>
        <v/>
      </c>
      <c r="ZG1140" s="135" t="str">
        <f>IFERROR(IF(Sale!C931 &lt;&gt; "", Sale!C931, ""), "")</f>
        <v/>
      </c>
      <c r="ZH1140" s="135" t="str">
        <f>IFERROR(IF(Sale!D931 &lt;&gt; "", Sale!D931, ""), "")</f>
        <v/>
      </c>
      <c r="ZI1140" s="135" t="str">
        <f>IFERROR(IF(Sale!E931 &lt;&gt; "", Sale!E931, ""), "")</f>
        <v/>
      </c>
      <c r="ZJ1140" s="135" t="str">
        <f>IFERROR(IF(Sale!F931 &lt;&gt; "", Sale!F931, ""), "")</f>
        <v/>
      </c>
      <c r="ZK1140" s="135" t="str">
        <f>IFERROR(IF(Sale!G931 &lt;&gt; "", Sale!G931, ""), "")</f>
        <v/>
      </c>
      <c r="ZL1140" s="135" t="str">
        <f>IFERROR(IF(Sale!H931 &lt;&gt; "", Sale!H931, ""), "")</f>
        <v/>
      </c>
      <c r="ZM1140" s="135" t="str">
        <f>IFERROR(IF(Sale!I931 &lt;&gt; "", Sale!I931, ""), "")</f>
        <v/>
      </c>
      <c r="ZN1140" s="135" t="str">
        <f>IFERROR(IF(Sale!J931 &lt;&gt; "", Sale!J931, ""), "")</f>
        <v/>
      </c>
      <c r="ZO1140" s="135" t="str">
        <f>IFERROR(IF(Sale!K931 &lt;&gt; "", Sale!K931, ""), "")</f>
        <v/>
      </c>
      <c r="ZP1140" s="135" t="str">
        <f>IFERROR(IF(Sale!L931 &lt;&gt; "", Sale!L931, ""), "")</f>
        <v/>
      </c>
      <c r="ZQ1140" s="135" t="str">
        <f>IFERROR(IF(Sale!M931 &lt;&gt; "", Sale!M931, ""), "")</f>
        <v/>
      </c>
      <c r="ZR1140" s="135" t="str">
        <f>IFERROR(IF(Sale!N931 &lt;&gt; "", Sale!N931, ""), "")</f>
        <v/>
      </c>
      <c r="ZS1140" s="135" t="str">
        <f>IFERROR(IF(Sale!O931 &lt;&gt; "", Sale!O931, ""), "")</f>
        <v/>
      </c>
      <c r="ZT1140" s="135"/>
      <c r="ZU1140" s="135"/>
      <c r="ZV1140" s="135"/>
      <c r="ZW1140" s="135"/>
      <c r="ZX1140" s="139"/>
      <c r="ZY1140" s="135"/>
      <c r="ZZ1140" s="135"/>
    </row>
    <row r="1141" spans="651:702">
      <c r="YA1141" s="135" t="str">
        <f>IF(YC1141 &lt;&gt; "", (COUNTIF($YC$212:YC1141,YC1141)&amp;"_"&amp;YC1141),"")</f>
        <v/>
      </c>
      <c r="YB1141" s="136" t="str">
        <f>IFERROR(IF(Purchase!A931 &lt;&gt;"",Purchase!A931,""),"")</f>
        <v/>
      </c>
      <c r="YC1141" s="137" t="str">
        <f>IFERROR(IF(Purchase!B931 &lt;&gt;"",Purchase!B931,""),"")</f>
        <v/>
      </c>
      <c r="YD1141" s="137" t="str">
        <f>IFERROR(IF(Purchase!C931 &lt;&gt;"",Purchase!C931,""),"")</f>
        <v/>
      </c>
      <c r="YE1141" s="137" t="str">
        <f>IFERROR(IF(Purchase!D931 &lt;&gt;"",Purchase!D931,""),"")</f>
        <v/>
      </c>
      <c r="YF1141" s="137" t="str">
        <f>IFERROR(IF(Purchase!E931 &lt;&gt;"",Purchase!E931,""),"")</f>
        <v/>
      </c>
      <c r="YG1141" s="137" t="str">
        <f>IFERROR(IF(Purchase!F931 &lt;&gt;"",Purchase!F931,""),"")</f>
        <v/>
      </c>
      <c r="YH1141" s="137" t="str">
        <f>IFERROR(IF(Purchase!G931 &lt;&gt;"",Purchase!G931,""),"")</f>
        <v/>
      </c>
      <c r="YI1141" s="137" t="str">
        <f>IFERROR(IF(Purchase!H931 &lt;&gt;"",Purchase!H931,""),"")</f>
        <v/>
      </c>
      <c r="YJ1141" s="137" t="str">
        <f>IFERROR(IF(Purchase!I931 &lt;&gt;"",Purchase!I931,""),"")</f>
        <v/>
      </c>
      <c r="YK1141" s="137" t="str">
        <f>IFERROR(IF(Purchase!J931 &lt;&gt;"",Purchase!J931,""),"")</f>
        <v/>
      </c>
      <c r="YL1141" s="149" t="str">
        <f t="shared" si="41"/>
        <v/>
      </c>
      <c r="YM1141" s="135"/>
      <c r="YN1141" s="138"/>
      <c r="YO1141" s="139"/>
      <c r="YP1141" s="138"/>
      <c r="YQ1141" s="138"/>
      <c r="YR1141" s="140"/>
      <c r="YS1141" s="138"/>
      <c r="YT1141" s="138"/>
      <c r="YU1141" s="141"/>
      <c r="YV1141" s="135"/>
      <c r="YW1141" s="135"/>
      <c r="YX1141" s="135"/>
      <c r="YY1141" s="135"/>
      <c r="YZ1141" s="135"/>
      <c r="ZA1141" s="135"/>
      <c r="ZB1141" s="135"/>
      <c r="ZC1141" s="135"/>
      <c r="ZD1141" s="135" t="str">
        <f>IF(ZG1141 &lt;&gt; "",(COUNTIF($ZG$212:ZG1141,ZG1141)&amp;"_"&amp;ZG1141),"")</f>
        <v/>
      </c>
      <c r="ZE1141" s="142" t="str">
        <f>IFERROR(IF(Sale!A932 &lt;&gt; "", Sale!A932, ""), "")</f>
        <v/>
      </c>
      <c r="ZF1141" s="135" t="str">
        <f>IFERROR(IF(Sale!B932 &lt;&gt; "", Sale!B932, ""), "")</f>
        <v/>
      </c>
      <c r="ZG1141" s="135" t="str">
        <f>IFERROR(IF(Sale!C932 &lt;&gt; "", Sale!C932, ""), "")</f>
        <v/>
      </c>
      <c r="ZH1141" s="135" t="str">
        <f>IFERROR(IF(Sale!D932 &lt;&gt; "", Sale!D932, ""), "")</f>
        <v/>
      </c>
      <c r="ZI1141" s="135" t="str">
        <f>IFERROR(IF(Sale!E932 &lt;&gt; "", Sale!E932, ""), "")</f>
        <v/>
      </c>
      <c r="ZJ1141" s="135" t="str">
        <f>IFERROR(IF(Sale!F932 &lt;&gt; "", Sale!F932, ""), "")</f>
        <v/>
      </c>
      <c r="ZK1141" s="135" t="str">
        <f>IFERROR(IF(Sale!G932 &lt;&gt; "", Sale!G932, ""), "")</f>
        <v/>
      </c>
      <c r="ZL1141" s="135" t="str">
        <f>IFERROR(IF(Sale!H932 &lt;&gt; "", Sale!H932, ""), "")</f>
        <v/>
      </c>
      <c r="ZM1141" s="135" t="str">
        <f>IFERROR(IF(Sale!I932 &lt;&gt; "", Sale!I932, ""), "")</f>
        <v/>
      </c>
      <c r="ZN1141" s="135" t="str">
        <f>IFERROR(IF(Sale!J932 &lt;&gt; "", Sale!J932, ""), "")</f>
        <v/>
      </c>
      <c r="ZO1141" s="135" t="str">
        <f>IFERROR(IF(Sale!K932 &lt;&gt; "", Sale!K932, ""), "")</f>
        <v/>
      </c>
      <c r="ZP1141" s="135" t="str">
        <f>IFERROR(IF(Sale!L932 &lt;&gt; "", Sale!L932, ""), "")</f>
        <v/>
      </c>
      <c r="ZQ1141" s="135" t="str">
        <f>IFERROR(IF(Sale!M932 &lt;&gt; "", Sale!M932, ""), "")</f>
        <v/>
      </c>
      <c r="ZR1141" s="135" t="str">
        <f>IFERROR(IF(Sale!N932 &lt;&gt; "", Sale!N932, ""), "")</f>
        <v/>
      </c>
      <c r="ZS1141" s="135" t="str">
        <f>IFERROR(IF(Sale!O932 &lt;&gt; "", Sale!O932, ""), "")</f>
        <v/>
      </c>
      <c r="ZT1141" s="135"/>
      <c r="ZU1141" s="135"/>
      <c r="ZV1141" s="135"/>
      <c r="ZW1141" s="135"/>
      <c r="ZX1141" s="139"/>
      <c r="ZY1141" s="135"/>
      <c r="ZZ1141" s="135"/>
    </row>
    <row r="1142" spans="651:702">
      <c r="YA1142" s="135" t="str">
        <f>IF(YC1142 &lt;&gt; "", (COUNTIF($YC$212:YC1142,YC1142)&amp;"_"&amp;YC1142),"")</f>
        <v/>
      </c>
      <c r="YB1142" s="136" t="str">
        <f>IFERROR(IF(Purchase!A932 &lt;&gt;"",Purchase!A932,""),"")</f>
        <v/>
      </c>
      <c r="YC1142" s="137" t="str">
        <f>IFERROR(IF(Purchase!B932 &lt;&gt;"",Purchase!B932,""),"")</f>
        <v/>
      </c>
      <c r="YD1142" s="137" t="str">
        <f>IFERROR(IF(Purchase!C932 &lt;&gt;"",Purchase!C932,""),"")</f>
        <v/>
      </c>
      <c r="YE1142" s="137" t="str">
        <f>IFERROR(IF(Purchase!D932 &lt;&gt;"",Purchase!D932,""),"")</f>
        <v/>
      </c>
      <c r="YF1142" s="137" t="str">
        <f>IFERROR(IF(Purchase!E932 &lt;&gt;"",Purchase!E932,""),"")</f>
        <v/>
      </c>
      <c r="YG1142" s="137" t="str">
        <f>IFERROR(IF(Purchase!F932 &lt;&gt;"",Purchase!F932,""),"")</f>
        <v/>
      </c>
      <c r="YH1142" s="137" t="str">
        <f>IFERROR(IF(Purchase!G932 &lt;&gt;"",Purchase!G932,""),"")</f>
        <v/>
      </c>
      <c r="YI1142" s="137" t="str">
        <f>IFERROR(IF(Purchase!H932 &lt;&gt;"",Purchase!H932,""),"")</f>
        <v/>
      </c>
      <c r="YJ1142" s="137" t="str">
        <f>IFERROR(IF(Purchase!I932 &lt;&gt;"",Purchase!I932,""),"")</f>
        <v/>
      </c>
      <c r="YK1142" s="137" t="str">
        <f>IFERROR(IF(Purchase!J932 &lt;&gt;"",Purchase!J932,""),"")</f>
        <v/>
      </c>
      <c r="YL1142" s="149" t="str">
        <f t="shared" si="41"/>
        <v/>
      </c>
      <c r="YM1142" s="135"/>
      <c r="YN1142" s="138"/>
      <c r="YO1142" s="139"/>
      <c r="YP1142" s="138"/>
      <c r="YQ1142" s="138"/>
      <c r="YR1142" s="140"/>
      <c r="YS1142" s="138"/>
      <c r="YT1142" s="138"/>
      <c r="YU1142" s="141"/>
      <c r="YV1142" s="135"/>
      <c r="YW1142" s="135"/>
      <c r="YX1142" s="135"/>
      <c r="YY1142" s="135"/>
      <c r="YZ1142" s="135"/>
      <c r="ZA1142" s="135"/>
      <c r="ZB1142" s="135"/>
      <c r="ZC1142" s="135"/>
      <c r="ZD1142" s="135" t="str">
        <f>IF(ZG1142 &lt;&gt; "",(COUNTIF($ZG$212:ZG1142,ZG1142)&amp;"_"&amp;ZG1142),"")</f>
        <v/>
      </c>
      <c r="ZE1142" s="142" t="str">
        <f>IFERROR(IF(Sale!A933 &lt;&gt; "", Sale!A933, ""), "")</f>
        <v/>
      </c>
      <c r="ZF1142" s="135" t="str">
        <f>IFERROR(IF(Sale!B933 &lt;&gt; "", Sale!B933, ""), "")</f>
        <v/>
      </c>
      <c r="ZG1142" s="135" t="str">
        <f>IFERROR(IF(Sale!C933 &lt;&gt; "", Sale!C933, ""), "")</f>
        <v/>
      </c>
      <c r="ZH1142" s="135" t="str">
        <f>IFERROR(IF(Sale!D933 &lt;&gt; "", Sale!D933, ""), "")</f>
        <v/>
      </c>
      <c r="ZI1142" s="135" t="str">
        <f>IFERROR(IF(Sale!E933 &lt;&gt; "", Sale!E933, ""), "")</f>
        <v/>
      </c>
      <c r="ZJ1142" s="135" t="str">
        <f>IFERROR(IF(Sale!F933 &lt;&gt; "", Sale!F933, ""), "")</f>
        <v/>
      </c>
      <c r="ZK1142" s="135" t="str">
        <f>IFERROR(IF(Sale!G933 &lt;&gt; "", Sale!G933, ""), "")</f>
        <v/>
      </c>
      <c r="ZL1142" s="135" t="str">
        <f>IFERROR(IF(Sale!H933 &lt;&gt; "", Sale!H933, ""), "")</f>
        <v/>
      </c>
      <c r="ZM1142" s="135" t="str">
        <f>IFERROR(IF(Sale!I933 &lt;&gt; "", Sale!I933, ""), "")</f>
        <v/>
      </c>
      <c r="ZN1142" s="135" t="str">
        <f>IFERROR(IF(Sale!J933 &lt;&gt; "", Sale!J933, ""), "")</f>
        <v/>
      </c>
      <c r="ZO1142" s="135" t="str">
        <f>IFERROR(IF(Sale!K933 &lt;&gt; "", Sale!K933, ""), "")</f>
        <v/>
      </c>
      <c r="ZP1142" s="135" t="str">
        <f>IFERROR(IF(Sale!L933 &lt;&gt; "", Sale!L933, ""), "")</f>
        <v/>
      </c>
      <c r="ZQ1142" s="135" t="str">
        <f>IFERROR(IF(Sale!M933 &lt;&gt; "", Sale!M933, ""), "")</f>
        <v/>
      </c>
      <c r="ZR1142" s="135" t="str">
        <f>IFERROR(IF(Sale!N933 &lt;&gt; "", Sale!N933, ""), "")</f>
        <v/>
      </c>
      <c r="ZS1142" s="135" t="str">
        <f>IFERROR(IF(Sale!O933 &lt;&gt; "", Sale!O933, ""), "")</f>
        <v/>
      </c>
      <c r="ZT1142" s="135"/>
      <c r="ZU1142" s="135"/>
      <c r="ZV1142" s="135"/>
      <c r="ZW1142" s="135"/>
      <c r="ZX1142" s="139"/>
      <c r="ZY1142" s="135"/>
      <c r="ZZ1142" s="135"/>
    </row>
    <row r="1143" spans="651:702">
      <c r="YA1143" s="135" t="str">
        <f>IF(YC1143 &lt;&gt; "", (COUNTIF($YC$212:YC1143,YC1143)&amp;"_"&amp;YC1143),"")</f>
        <v/>
      </c>
      <c r="YB1143" s="136" t="str">
        <f>IFERROR(IF(Purchase!A933 &lt;&gt;"",Purchase!A933,""),"")</f>
        <v/>
      </c>
      <c r="YC1143" s="137" t="str">
        <f>IFERROR(IF(Purchase!B933 &lt;&gt;"",Purchase!B933,""),"")</f>
        <v/>
      </c>
      <c r="YD1143" s="137" t="str">
        <f>IFERROR(IF(Purchase!C933 &lt;&gt;"",Purchase!C933,""),"")</f>
        <v/>
      </c>
      <c r="YE1143" s="137" t="str">
        <f>IFERROR(IF(Purchase!D933 &lt;&gt;"",Purchase!D933,""),"")</f>
        <v/>
      </c>
      <c r="YF1143" s="137" t="str">
        <f>IFERROR(IF(Purchase!E933 &lt;&gt;"",Purchase!E933,""),"")</f>
        <v/>
      </c>
      <c r="YG1143" s="137" t="str">
        <f>IFERROR(IF(Purchase!F933 &lt;&gt;"",Purchase!F933,""),"")</f>
        <v/>
      </c>
      <c r="YH1143" s="137" t="str">
        <f>IFERROR(IF(Purchase!G933 &lt;&gt;"",Purchase!G933,""),"")</f>
        <v/>
      </c>
      <c r="YI1143" s="137" t="str">
        <f>IFERROR(IF(Purchase!H933 &lt;&gt;"",Purchase!H933,""),"")</f>
        <v/>
      </c>
      <c r="YJ1143" s="137" t="str">
        <f>IFERROR(IF(Purchase!I933 &lt;&gt;"",Purchase!I933,""),"")</f>
        <v/>
      </c>
      <c r="YK1143" s="137" t="str">
        <f>IFERROR(IF(Purchase!J933 &lt;&gt;"",Purchase!J933,""),"")</f>
        <v/>
      </c>
      <c r="YL1143" s="149" t="str">
        <f t="shared" si="41"/>
        <v/>
      </c>
      <c r="YM1143" s="135"/>
      <c r="YN1143" s="138"/>
      <c r="YO1143" s="139"/>
      <c r="YP1143" s="138"/>
      <c r="YQ1143" s="138"/>
      <c r="YR1143" s="140"/>
      <c r="YS1143" s="138"/>
      <c r="YT1143" s="138"/>
      <c r="YU1143" s="141"/>
      <c r="YV1143" s="135"/>
      <c r="YW1143" s="135"/>
      <c r="YX1143" s="135"/>
      <c r="YY1143" s="135"/>
      <c r="YZ1143" s="135"/>
      <c r="ZA1143" s="135"/>
      <c r="ZB1143" s="135"/>
      <c r="ZC1143" s="135"/>
      <c r="ZD1143" s="135" t="str">
        <f>IF(ZG1143 &lt;&gt; "",(COUNTIF($ZG$212:ZG1143,ZG1143)&amp;"_"&amp;ZG1143),"")</f>
        <v/>
      </c>
      <c r="ZE1143" s="142" t="str">
        <f>IFERROR(IF(Sale!A934 &lt;&gt; "", Sale!A934, ""), "")</f>
        <v/>
      </c>
      <c r="ZF1143" s="135" t="str">
        <f>IFERROR(IF(Sale!B934 &lt;&gt; "", Sale!B934, ""), "")</f>
        <v/>
      </c>
      <c r="ZG1143" s="135" t="str">
        <f>IFERROR(IF(Sale!C934 &lt;&gt; "", Sale!C934, ""), "")</f>
        <v/>
      </c>
      <c r="ZH1143" s="135" t="str">
        <f>IFERROR(IF(Sale!D934 &lt;&gt; "", Sale!D934, ""), "")</f>
        <v/>
      </c>
      <c r="ZI1143" s="135" t="str">
        <f>IFERROR(IF(Sale!E934 &lt;&gt; "", Sale!E934, ""), "")</f>
        <v/>
      </c>
      <c r="ZJ1143" s="135" t="str">
        <f>IFERROR(IF(Sale!F934 &lt;&gt; "", Sale!F934, ""), "")</f>
        <v/>
      </c>
      <c r="ZK1143" s="135" t="str">
        <f>IFERROR(IF(Sale!G934 &lt;&gt; "", Sale!G934, ""), "")</f>
        <v/>
      </c>
      <c r="ZL1143" s="135" t="str">
        <f>IFERROR(IF(Sale!H934 &lt;&gt; "", Sale!H934, ""), "")</f>
        <v/>
      </c>
      <c r="ZM1143" s="135" t="str">
        <f>IFERROR(IF(Sale!I934 &lt;&gt; "", Sale!I934, ""), "")</f>
        <v/>
      </c>
      <c r="ZN1143" s="135" t="str">
        <f>IFERROR(IF(Sale!J934 &lt;&gt; "", Sale!J934, ""), "")</f>
        <v/>
      </c>
      <c r="ZO1143" s="135" t="str">
        <f>IFERROR(IF(Sale!K934 &lt;&gt; "", Sale!K934, ""), "")</f>
        <v/>
      </c>
      <c r="ZP1143" s="135" t="str">
        <f>IFERROR(IF(Sale!L934 &lt;&gt; "", Sale!L934, ""), "")</f>
        <v/>
      </c>
      <c r="ZQ1143" s="135" t="str">
        <f>IFERROR(IF(Sale!M934 &lt;&gt; "", Sale!M934, ""), "")</f>
        <v/>
      </c>
      <c r="ZR1143" s="135" t="str">
        <f>IFERROR(IF(Sale!N934 &lt;&gt; "", Sale!N934, ""), "")</f>
        <v/>
      </c>
      <c r="ZS1143" s="135" t="str">
        <f>IFERROR(IF(Sale!O934 &lt;&gt; "", Sale!O934, ""), "")</f>
        <v/>
      </c>
      <c r="ZT1143" s="135"/>
      <c r="ZU1143" s="135"/>
      <c r="ZV1143" s="135"/>
      <c r="ZW1143" s="135"/>
      <c r="ZX1143" s="139"/>
      <c r="ZY1143" s="135"/>
      <c r="ZZ1143" s="135"/>
    </row>
    <row r="1144" spans="651:702">
      <c r="YA1144" s="135" t="str">
        <f>IF(YC1144 &lt;&gt; "", (COUNTIF($YC$212:YC1144,YC1144)&amp;"_"&amp;YC1144),"")</f>
        <v/>
      </c>
      <c r="YB1144" s="136" t="str">
        <f>IFERROR(IF(Purchase!A934 &lt;&gt;"",Purchase!A934,""),"")</f>
        <v/>
      </c>
      <c r="YC1144" s="137" t="str">
        <f>IFERROR(IF(Purchase!B934 &lt;&gt;"",Purchase!B934,""),"")</f>
        <v/>
      </c>
      <c r="YD1144" s="137" t="str">
        <f>IFERROR(IF(Purchase!C934 &lt;&gt;"",Purchase!C934,""),"")</f>
        <v/>
      </c>
      <c r="YE1144" s="137" t="str">
        <f>IFERROR(IF(Purchase!D934 &lt;&gt;"",Purchase!D934,""),"")</f>
        <v/>
      </c>
      <c r="YF1144" s="137" t="str">
        <f>IFERROR(IF(Purchase!E934 &lt;&gt;"",Purchase!E934,""),"")</f>
        <v/>
      </c>
      <c r="YG1144" s="137" t="str">
        <f>IFERROR(IF(Purchase!F934 &lt;&gt;"",Purchase!F934,""),"")</f>
        <v/>
      </c>
      <c r="YH1144" s="137" t="str">
        <f>IFERROR(IF(Purchase!G934 &lt;&gt;"",Purchase!G934,""),"")</f>
        <v/>
      </c>
      <c r="YI1144" s="137" t="str">
        <f>IFERROR(IF(Purchase!H934 &lt;&gt;"",Purchase!H934,""),"")</f>
        <v/>
      </c>
      <c r="YJ1144" s="137" t="str">
        <f>IFERROR(IF(Purchase!I934 &lt;&gt;"",Purchase!I934,""),"")</f>
        <v/>
      </c>
      <c r="YK1144" s="137" t="str">
        <f>IFERROR(IF(Purchase!J934 &lt;&gt;"",Purchase!J934,""),"")</f>
        <v/>
      </c>
      <c r="YL1144" s="149" t="str">
        <f t="shared" si="41"/>
        <v/>
      </c>
      <c r="YM1144" s="135"/>
      <c r="YN1144" s="138"/>
      <c r="YO1144" s="139"/>
      <c r="YP1144" s="138"/>
      <c r="YQ1144" s="138"/>
      <c r="YR1144" s="140"/>
      <c r="YS1144" s="138"/>
      <c r="YT1144" s="138"/>
      <c r="YU1144" s="141"/>
      <c r="YV1144" s="135"/>
      <c r="YW1144" s="135"/>
      <c r="YX1144" s="135"/>
      <c r="YY1144" s="135"/>
      <c r="YZ1144" s="135"/>
      <c r="ZA1144" s="135"/>
      <c r="ZB1144" s="135"/>
      <c r="ZC1144" s="135"/>
      <c r="ZD1144" s="135" t="str">
        <f>IF(ZG1144 &lt;&gt; "",(COUNTIF($ZG$212:ZG1144,ZG1144)&amp;"_"&amp;ZG1144),"")</f>
        <v/>
      </c>
      <c r="ZE1144" s="142" t="str">
        <f>IFERROR(IF(Sale!A935 &lt;&gt; "", Sale!A935, ""), "")</f>
        <v/>
      </c>
      <c r="ZF1144" s="135" t="str">
        <f>IFERROR(IF(Sale!B935 &lt;&gt; "", Sale!B935, ""), "")</f>
        <v/>
      </c>
      <c r="ZG1144" s="135" t="str">
        <f>IFERROR(IF(Sale!C935 &lt;&gt; "", Sale!C935, ""), "")</f>
        <v/>
      </c>
      <c r="ZH1144" s="135" t="str">
        <f>IFERROR(IF(Sale!D935 &lt;&gt; "", Sale!D935, ""), "")</f>
        <v/>
      </c>
      <c r="ZI1144" s="135" t="str">
        <f>IFERROR(IF(Sale!E935 &lt;&gt; "", Sale!E935, ""), "")</f>
        <v/>
      </c>
      <c r="ZJ1144" s="135" t="str">
        <f>IFERROR(IF(Sale!F935 &lt;&gt; "", Sale!F935, ""), "")</f>
        <v/>
      </c>
      <c r="ZK1144" s="135" t="str">
        <f>IFERROR(IF(Sale!G935 &lt;&gt; "", Sale!G935, ""), "")</f>
        <v/>
      </c>
      <c r="ZL1144" s="135" t="str">
        <f>IFERROR(IF(Sale!H935 &lt;&gt; "", Sale!H935, ""), "")</f>
        <v/>
      </c>
      <c r="ZM1144" s="135" t="str">
        <f>IFERROR(IF(Sale!I935 &lt;&gt; "", Sale!I935, ""), "")</f>
        <v/>
      </c>
      <c r="ZN1144" s="135" t="str">
        <f>IFERROR(IF(Sale!J935 &lt;&gt; "", Sale!J935, ""), "")</f>
        <v/>
      </c>
      <c r="ZO1144" s="135" t="str">
        <f>IFERROR(IF(Sale!K935 &lt;&gt; "", Sale!K935, ""), "")</f>
        <v/>
      </c>
      <c r="ZP1144" s="135" t="str">
        <f>IFERROR(IF(Sale!L935 &lt;&gt; "", Sale!L935, ""), "")</f>
        <v/>
      </c>
      <c r="ZQ1144" s="135" t="str">
        <f>IFERROR(IF(Sale!M935 &lt;&gt; "", Sale!M935, ""), "")</f>
        <v/>
      </c>
      <c r="ZR1144" s="135" t="str">
        <f>IFERROR(IF(Sale!N935 &lt;&gt; "", Sale!N935, ""), "")</f>
        <v/>
      </c>
      <c r="ZS1144" s="135" t="str">
        <f>IFERROR(IF(Sale!O935 &lt;&gt; "", Sale!O935, ""), "")</f>
        <v/>
      </c>
      <c r="ZT1144" s="135"/>
      <c r="ZU1144" s="135"/>
      <c r="ZV1144" s="135"/>
      <c r="ZW1144" s="135"/>
      <c r="ZX1144" s="139"/>
      <c r="ZY1144" s="135"/>
      <c r="ZZ1144" s="135"/>
    </row>
    <row r="1145" spans="651:702">
      <c r="YA1145" s="135" t="str">
        <f>IF(YC1145 &lt;&gt; "", (COUNTIF($YC$212:YC1145,YC1145)&amp;"_"&amp;YC1145),"")</f>
        <v/>
      </c>
      <c r="YB1145" s="136" t="str">
        <f>IFERROR(IF(Purchase!A935 &lt;&gt;"",Purchase!A935,""),"")</f>
        <v/>
      </c>
      <c r="YC1145" s="137" t="str">
        <f>IFERROR(IF(Purchase!B935 &lt;&gt;"",Purchase!B935,""),"")</f>
        <v/>
      </c>
      <c r="YD1145" s="137" t="str">
        <f>IFERROR(IF(Purchase!C935 &lt;&gt;"",Purchase!C935,""),"")</f>
        <v/>
      </c>
      <c r="YE1145" s="137" t="str">
        <f>IFERROR(IF(Purchase!D935 &lt;&gt;"",Purchase!D935,""),"")</f>
        <v/>
      </c>
      <c r="YF1145" s="137" t="str">
        <f>IFERROR(IF(Purchase!E935 &lt;&gt;"",Purchase!E935,""),"")</f>
        <v/>
      </c>
      <c r="YG1145" s="137" t="str">
        <f>IFERROR(IF(Purchase!F935 &lt;&gt;"",Purchase!F935,""),"")</f>
        <v/>
      </c>
      <c r="YH1145" s="137" t="str">
        <f>IFERROR(IF(Purchase!G935 &lt;&gt;"",Purchase!G935,""),"")</f>
        <v/>
      </c>
      <c r="YI1145" s="137" t="str">
        <f>IFERROR(IF(Purchase!H935 &lt;&gt;"",Purchase!H935,""),"")</f>
        <v/>
      </c>
      <c r="YJ1145" s="137" t="str">
        <f>IFERROR(IF(Purchase!I935 &lt;&gt;"",Purchase!I935,""),"")</f>
        <v/>
      </c>
      <c r="YK1145" s="137" t="str">
        <f>IFERROR(IF(Purchase!J935 &lt;&gt;"",Purchase!J935,""),"")</f>
        <v/>
      </c>
      <c r="YL1145" s="149" t="str">
        <f t="shared" si="41"/>
        <v/>
      </c>
      <c r="YM1145" s="135"/>
      <c r="YN1145" s="138"/>
      <c r="YO1145" s="139"/>
      <c r="YP1145" s="138"/>
      <c r="YQ1145" s="138"/>
      <c r="YR1145" s="140"/>
      <c r="YS1145" s="138"/>
      <c r="YT1145" s="138"/>
      <c r="YU1145" s="141"/>
      <c r="YV1145" s="135"/>
      <c r="YW1145" s="135"/>
      <c r="YX1145" s="135"/>
      <c r="YY1145" s="135"/>
      <c r="YZ1145" s="135"/>
      <c r="ZA1145" s="135"/>
      <c r="ZB1145" s="135"/>
      <c r="ZC1145" s="135"/>
      <c r="ZD1145" s="135" t="str">
        <f>IF(ZG1145 &lt;&gt; "",(COUNTIF($ZG$212:ZG1145,ZG1145)&amp;"_"&amp;ZG1145),"")</f>
        <v/>
      </c>
      <c r="ZE1145" s="142" t="str">
        <f>IFERROR(IF(Sale!A936 &lt;&gt; "", Sale!A936, ""), "")</f>
        <v/>
      </c>
      <c r="ZF1145" s="135" t="str">
        <f>IFERROR(IF(Sale!B936 &lt;&gt; "", Sale!B936, ""), "")</f>
        <v/>
      </c>
      <c r="ZG1145" s="135" t="str">
        <f>IFERROR(IF(Sale!C936 &lt;&gt; "", Sale!C936, ""), "")</f>
        <v/>
      </c>
      <c r="ZH1145" s="135" t="str">
        <f>IFERROR(IF(Sale!D936 &lt;&gt; "", Sale!D936, ""), "")</f>
        <v/>
      </c>
      <c r="ZI1145" s="135" t="str">
        <f>IFERROR(IF(Sale!E936 &lt;&gt; "", Sale!E936, ""), "")</f>
        <v/>
      </c>
      <c r="ZJ1145" s="135" t="str">
        <f>IFERROR(IF(Sale!F936 &lt;&gt; "", Sale!F936, ""), "")</f>
        <v/>
      </c>
      <c r="ZK1145" s="135" t="str">
        <f>IFERROR(IF(Sale!G936 &lt;&gt; "", Sale!G936, ""), "")</f>
        <v/>
      </c>
      <c r="ZL1145" s="135" t="str">
        <f>IFERROR(IF(Sale!H936 &lt;&gt; "", Sale!H936, ""), "")</f>
        <v/>
      </c>
      <c r="ZM1145" s="135" t="str">
        <f>IFERROR(IF(Sale!I936 &lt;&gt; "", Sale!I936, ""), "")</f>
        <v/>
      </c>
      <c r="ZN1145" s="135" t="str">
        <f>IFERROR(IF(Sale!J936 &lt;&gt; "", Sale!J936, ""), "")</f>
        <v/>
      </c>
      <c r="ZO1145" s="135" t="str">
        <f>IFERROR(IF(Sale!K936 &lt;&gt; "", Sale!K936, ""), "")</f>
        <v/>
      </c>
      <c r="ZP1145" s="135" t="str">
        <f>IFERROR(IF(Sale!L936 &lt;&gt; "", Sale!L936, ""), "")</f>
        <v/>
      </c>
      <c r="ZQ1145" s="135" t="str">
        <f>IFERROR(IF(Sale!M936 &lt;&gt; "", Sale!M936, ""), "")</f>
        <v/>
      </c>
      <c r="ZR1145" s="135" t="str">
        <f>IFERROR(IF(Sale!N936 &lt;&gt; "", Sale!N936, ""), "")</f>
        <v/>
      </c>
      <c r="ZS1145" s="135" t="str">
        <f>IFERROR(IF(Sale!O936 &lt;&gt; "", Sale!O936, ""), "")</f>
        <v/>
      </c>
      <c r="ZT1145" s="135"/>
      <c r="ZU1145" s="135"/>
      <c r="ZV1145" s="135"/>
      <c r="ZW1145" s="135"/>
      <c r="ZX1145" s="139"/>
      <c r="ZY1145" s="135"/>
      <c r="ZZ1145" s="135"/>
    </row>
    <row r="1146" spans="651:702">
      <c r="YA1146" s="135" t="str">
        <f>IF(YC1146 &lt;&gt; "", (COUNTIF($YC$212:YC1146,YC1146)&amp;"_"&amp;YC1146),"")</f>
        <v/>
      </c>
      <c r="YB1146" s="136" t="str">
        <f>IFERROR(IF(Purchase!A936 &lt;&gt;"",Purchase!A936,""),"")</f>
        <v/>
      </c>
      <c r="YC1146" s="137" t="str">
        <f>IFERROR(IF(Purchase!B936 &lt;&gt;"",Purchase!B936,""),"")</f>
        <v/>
      </c>
      <c r="YD1146" s="137" t="str">
        <f>IFERROR(IF(Purchase!C936 &lt;&gt;"",Purchase!C936,""),"")</f>
        <v/>
      </c>
      <c r="YE1146" s="137" t="str">
        <f>IFERROR(IF(Purchase!D936 &lt;&gt;"",Purchase!D936,""),"")</f>
        <v/>
      </c>
      <c r="YF1146" s="137" t="str">
        <f>IFERROR(IF(Purchase!E936 &lt;&gt;"",Purchase!E936,""),"")</f>
        <v/>
      </c>
      <c r="YG1146" s="137" t="str">
        <f>IFERROR(IF(Purchase!F936 &lt;&gt;"",Purchase!F936,""),"")</f>
        <v/>
      </c>
      <c r="YH1146" s="137" t="str">
        <f>IFERROR(IF(Purchase!G936 &lt;&gt;"",Purchase!G936,""),"")</f>
        <v/>
      </c>
      <c r="YI1146" s="137" t="str">
        <f>IFERROR(IF(Purchase!H936 &lt;&gt;"",Purchase!H936,""),"")</f>
        <v/>
      </c>
      <c r="YJ1146" s="137" t="str">
        <f>IFERROR(IF(Purchase!I936 &lt;&gt;"",Purchase!I936,""),"")</f>
        <v/>
      </c>
      <c r="YK1146" s="137" t="str">
        <f>IFERROR(IF(Purchase!J936 &lt;&gt;"",Purchase!J936,""),"")</f>
        <v/>
      </c>
      <c r="YL1146" s="149" t="str">
        <f t="shared" si="41"/>
        <v/>
      </c>
      <c r="YM1146" s="135"/>
      <c r="YN1146" s="138"/>
      <c r="YO1146" s="139"/>
      <c r="YP1146" s="138"/>
      <c r="YQ1146" s="138"/>
      <c r="YR1146" s="140"/>
      <c r="YS1146" s="138"/>
      <c r="YT1146" s="138"/>
      <c r="YU1146" s="141"/>
      <c r="YV1146" s="135"/>
      <c r="YW1146" s="135"/>
      <c r="YX1146" s="135"/>
      <c r="YY1146" s="135"/>
      <c r="YZ1146" s="135"/>
      <c r="ZA1146" s="135"/>
      <c r="ZB1146" s="135"/>
      <c r="ZC1146" s="135"/>
      <c r="ZD1146" s="135" t="str">
        <f>IF(ZG1146 &lt;&gt; "",(COUNTIF($ZG$212:ZG1146,ZG1146)&amp;"_"&amp;ZG1146),"")</f>
        <v/>
      </c>
      <c r="ZE1146" s="142" t="str">
        <f>IFERROR(IF(Sale!A937 &lt;&gt; "", Sale!A937, ""), "")</f>
        <v/>
      </c>
      <c r="ZF1146" s="135" t="str">
        <f>IFERROR(IF(Sale!B937 &lt;&gt; "", Sale!B937, ""), "")</f>
        <v/>
      </c>
      <c r="ZG1146" s="135" t="str">
        <f>IFERROR(IF(Sale!C937 &lt;&gt; "", Sale!C937, ""), "")</f>
        <v/>
      </c>
      <c r="ZH1146" s="135" t="str">
        <f>IFERROR(IF(Sale!D937 &lt;&gt; "", Sale!D937, ""), "")</f>
        <v/>
      </c>
      <c r="ZI1146" s="135" t="str">
        <f>IFERROR(IF(Sale!E937 &lt;&gt; "", Sale!E937, ""), "")</f>
        <v/>
      </c>
      <c r="ZJ1146" s="135" t="str">
        <f>IFERROR(IF(Sale!F937 &lt;&gt; "", Sale!F937, ""), "")</f>
        <v/>
      </c>
      <c r="ZK1146" s="135" t="str">
        <f>IFERROR(IF(Sale!G937 &lt;&gt; "", Sale!G937, ""), "")</f>
        <v/>
      </c>
      <c r="ZL1146" s="135" t="str">
        <f>IFERROR(IF(Sale!H937 &lt;&gt; "", Sale!H937, ""), "")</f>
        <v/>
      </c>
      <c r="ZM1146" s="135" t="str">
        <f>IFERROR(IF(Sale!I937 &lt;&gt; "", Sale!I937, ""), "")</f>
        <v/>
      </c>
      <c r="ZN1146" s="135" t="str">
        <f>IFERROR(IF(Sale!J937 &lt;&gt; "", Sale!J937, ""), "")</f>
        <v/>
      </c>
      <c r="ZO1146" s="135" t="str">
        <f>IFERROR(IF(Sale!K937 &lt;&gt; "", Sale!K937, ""), "")</f>
        <v/>
      </c>
      <c r="ZP1146" s="135" t="str">
        <f>IFERROR(IF(Sale!L937 &lt;&gt; "", Sale!L937, ""), "")</f>
        <v/>
      </c>
      <c r="ZQ1146" s="135" t="str">
        <f>IFERROR(IF(Sale!M937 &lt;&gt; "", Sale!M937, ""), "")</f>
        <v/>
      </c>
      <c r="ZR1146" s="135" t="str">
        <f>IFERROR(IF(Sale!N937 &lt;&gt; "", Sale!N937, ""), "")</f>
        <v/>
      </c>
      <c r="ZS1146" s="135" t="str">
        <f>IFERROR(IF(Sale!O937 &lt;&gt; "", Sale!O937, ""), "")</f>
        <v/>
      </c>
      <c r="ZT1146" s="135"/>
      <c r="ZU1146" s="135"/>
      <c r="ZV1146" s="135"/>
      <c r="ZW1146" s="135"/>
      <c r="ZX1146" s="139"/>
      <c r="ZY1146" s="135"/>
      <c r="ZZ1146" s="135"/>
    </row>
    <row r="1147" spans="651:702">
      <c r="YA1147" s="135" t="str">
        <f>IF(YC1147 &lt;&gt; "", (COUNTIF($YC$212:YC1147,YC1147)&amp;"_"&amp;YC1147),"")</f>
        <v/>
      </c>
      <c r="YB1147" s="136" t="str">
        <f>IFERROR(IF(Purchase!A937 &lt;&gt;"",Purchase!A937,""),"")</f>
        <v/>
      </c>
      <c r="YC1147" s="137" t="str">
        <f>IFERROR(IF(Purchase!B937 &lt;&gt;"",Purchase!B937,""),"")</f>
        <v/>
      </c>
      <c r="YD1147" s="137" t="str">
        <f>IFERROR(IF(Purchase!C937 &lt;&gt;"",Purchase!C937,""),"")</f>
        <v/>
      </c>
      <c r="YE1147" s="137" t="str">
        <f>IFERROR(IF(Purchase!D937 &lt;&gt;"",Purchase!D937,""),"")</f>
        <v/>
      </c>
      <c r="YF1147" s="137" t="str">
        <f>IFERROR(IF(Purchase!E937 &lt;&gt;"",Purchase!E937,""),"")</f>
        <v/>
      </c>
      <c r="YG1147" s="137" t="str">
        <f>IFERROR(IF(Purchase!F937 &lt;&gt;"",Purchase!F937,""),"")</f>
        <v/>
      </c>
      <c r="YH1147" s="137" t="str">
        <f>IFERROR(IF(Purchase!G937 &lt;&gt;"",Purchase!G937,""),"")</f>
        <v/>
      </c>
      <c r="YI1147" s="137" t="str">
        <f>IFERROR(IF(Purchase!H937 &lt;&gt;"",Purchase!H937,""),"")</f>
        <v/>
      </c>
      <c r="YJ1147" s="137" t="str">
        <f>IFERROR(IF(Purchase!I937 &lt;&gt;"",Purchase!I937,""),"")</f>
        <v/>
      </c>
      <c r="YK1147" s="137" t="str">
        <f>IFERROR(IF(Purchase!J937 &lt;&gt;"",Purchase!J937,""),"")</f>
        <v/>
      </c>
      <c r="YL1147" s="149" t="str">
        <f t="shared" si="41"/>
        <v/>
      </c>
      <c r="YM1147" s="135"/>
      <c r="YN1147" s="138"/>
      <c r="YO1147" s="139"/>
      <c r="YP1147" s="138"/>
      <c r="YQ1147" s="138"/>
      <c r="YR1147" s="140"/>
      <c r="YS1147" s="138"/>
      <c r="YT1147" s="138"/>
      <c r="YU1147" s="141"/>
      <c r="YV1147" s="135"/>
      <c r="YW1147" s="135"/>
      <c r="YX1147" s="135"/>
      <c r="YY1147" s="135"/>
      <c r="YZ1147" s="135"/>
      <c r="ZA1147" s="135"/>
      <c r="ZB1147" s="135"/>
      <c r="ZC1147" s="135"/>
      <c r="ZD1147" s="135" t="str">
        <f>IF(ZG1147 &lt;&gt; "",(COUNTIF($ZG$212:ZG1147,ZG1147)&amp;"_"&amp;ZG1147),"")</f>
        <v/>
      </c>
      <c r="ZE1147" s="142" t="str">
        <f>IFERROR(IF(Sale!A938 &lt;&gt; "", Sale!A938, ""), "")</f>
        <v/>
      </c>
      <c r="ZF1147" s="135" t="str">
        <f>IFERROR(IF(Sale!B938 &lt;&gt; "", Sale!B938, ""), "")</f>
        <v/>
      </c>
      <c r="ZG1147" s="135" t="str">
        <f>IFERROR(IF(Sale!C938 &lt;&gt; "", Sale!C938, ""), "")</f>
        <v/>
      </c>
      <c r="ZH1147" s="135" t="str">
        <f>IFERROR(IF(Sale!D938 &lt;&gt; "", Sale!D938, ""), "")</f>
        <v/>
      </c>
      <c r="ZI1147" s="135" t="str">
        <f>IFERROR(IF(Sale!E938 &lt;&gt; "", Sale!E938, ""), "")</f>
        <v/>
      </c>
      <c r="ZJ1147" s="135" t="str">
        <f>IFERROR(IF(Sale!F938 &lt;&gt; "", Sale!F938, ""), "")</f>
        <v/>
      </c>
      <c r="ZK1147" s="135" t="str">
        <f>IFERROR(IF(Sale!G938 &lt;&gt; "", Sale!G938, ""), "")</f>
        <v/>
      </c>
      <c r="ZL1147" s="135" t="str">
        <f>IFERROR(IF(Sale!H938 &lt;&gt; "", Sale!H938, ""), "")</f>
        <v/>
      </c>
      <c r="ZM1147" s="135" t="str">
        <f>IFERROR(IF(Sale!I938 &lt;&gt; "", Sale!I938, ""), "")</f>
        <v/>
      </c>
      <c r="ZN1147" s="135" t="str">
        <f>IFERROR(IF(Sale!J938 &lt;&gt; "", Sale!J938, ""), "")</f>
        <v/>
      </c>
      <c r="ZO1147" s="135" t="str">
        <f>IFERROR(IF(Sale!K938 &lt;&gt; "", Sale!K938, ""), "")</f>
        <v/>
      </c>
      <c r="ZP1147" s="135" t="str">
        <f>IFERROR(IF(Sale!L938 &lt;&gt; "", Sale!L938, ""), "")</f>
        <v/>
      </c>
      <c r="ZQ1147" s="135" t="str">
        <f>IFERROR(IF(Sale!M938 &lt;&gt; "", Sale!M938, ""), "")</f>
        <v/>
      </c>
      <c r="ZR1147" s="135" t="str">
        <f>IFERROR(IF(Sale!N938 &lt;&gt; "", Sale!N938, ""), "")</f>
        <v/>
      </c>
      <c r="ZS1147" s="135" t="str">
        <f>IFERROR(IF(Sale!O938 &lt;&gt; "", Sale!O938, ""), "")</f>
        <v/>
      </c>
      <c r="ZT1147" s="135"/>
      <c r="ZU1147" s="135"/>
      <c r="ZV1147" s="135"/>
      <c r="ZW1147" s="135"/>
      <c r="ZX1147" s="139"/>
      <c r="ZY1147" s="135"/>
      <c r="ZZ1147" s="135"/>
    </row>
    <row r="1148" spans="651:702">
      <c r="YA1148" s="135" t="str">
        <f>IF(YC1148 &lt;&gt; "", (COUNTIF($YC$212:YC1148,YC1148)&amp;"_"&amp;YC1148),"")</f>
        <v/>
      </c>
      <c r="YB1148" s="136" t="str">
        <f>IFERROR(IF(Purchase!A938 &lt;&gt;"",Purchase!A938,""),"")</f>
        <v/>
      </c>
      <c r="YC1148" s="137" t="str">
        <f>IFERROR(IF(Purchase!B938 &lt;&gt;"",Purchase!B938,""),"")</f>
        <v/>
      </c>
      <c r="YD1148" s="137" t="str">
        <f>IFERROR(IF(Purchase!C938 &lt;&gt;"",Purchase!C938,""),"")</f>
        <v/>
      </c>
      <c r="YE1148" s="137" t="str">
        <f>IFERROR(IF(Purchase!D938 &lt;&gt;"",Purchase!D938,""),"")</f>
        <v/>
      </c>
      <c r="YF1148" s="137" t="str">
        <f>IFERROR(IF(Purchase!E938 &lt;&gt;"",Purchase!E938,""),"")</f>
        <v/>
      </c>
      <c r="YG1148" s="137" t="str">
        <f>IFERROR(IF(Purchase!F938 &lt;&gt;"",Purchase!F938,""),"")</f>
        <v/>
      </c>
      <c r="YH1148" s="137" t="str">
        <f>IFERROR(IF(Purchase!G938 &lt;&gt;"",Purchase!G938,""),"")</f>
        <v/>
      </c>
      <c r="YI1148" s="137" t="str">
        <f>IFERROR(IF(Purchase!H938 &lt;&gt;"",Purchase!H938,""),"")</f>
        <v/>
      </c>
      <c r="YJ1148" s="137" t="str">
        <f>IFERROR(IF(Purchase!I938 &lt;&gt;"",Purchase!I938,""),"")</f>
        <v/>
      </c>
      <c r="YK1148" s="137" t="str">
        <f>IFERROR(IF(Purchase!J938 &lt;&gt;"",Purchase!J938,""),"")</f>
        <v/>
      </c>
      <c r="YL1148" s="149" t="str">
        <f t="shared" si="41"/>
        <v/>
      </c>
      <c r="YM1148" s="135"/>
      <c r="YN1148" s="138"/>
      <c r="YO1148" s="139"/>
      <c r="YP1148" s="138"/>
      <c r="YQ1148" s="138"/>
      <c r="YR1148" s="140"/>
      <c r="YS1148" s="138"/>
      <c r="YT1148" s="138"/>
      <c r="YU1148" s="141"/>
      <c r="YV1148" s="135"/>
      <c r="YW1148" s="135"/>
      <c r="YX1148" s="135"/>
      <c r="YY1148" s="135"/>
      <c r="YZ1148" s="135"/>
      <c r="ZA1148" s="135"/>
      <c r="ZB1148" s="135"/>
      <c r="ZC1148" s="135"/>
      <c r="ZD1148" s="135" t="str">
        <f>IF(ZG1148 &lt;&gt; "",(COUNTIF($ZG$212:ZG1148,ZG1148)&amp;"_"&amp;ZG1148),"")</f>
        <v/>
      </c>
      <c r="ZE1148" s="142" t="str">
        <f>IFERROR(IF(Sale!A939 &lt;&gt; "", Sale!A939, ""), "")</f>
        <v/>
      </c>
      <c r="ZF1148" s="135" t="str">
        <f>IFERROR(IF(Sale!B939 &lt;&gt; "", Sale!B939, ""), "")</f>
        <v/>
      </c>
      <c r="ZG1148" s="135" t="str">
        <f>IFERROR(IF(Sale!C939 &lt;&gt; "", Sale!C939, ""), "")</f>
        <v/>
      </c>
      <c r="ZH1148" s="135" t="str">
        <f>IFERROR(IF(Sale!D939 &lt;&gt; "", Sale!D939, ""), "")</f>
        <v/>
      </c>
      <c r="ZI1148" s="135" t="str">
        <f>IFERROR(IF(Sale!E939 &lt;&gt; "", Sale!E939, ""), "")</f>
        <v/>
      </c>
      <c r="ZJ1148" s="135" t="str">
        <f>IFERROR(IF(Sale!F939 &lt;&gt; "", Sale!F939, ""), "")</f>
        <v/>
      </c>
      <c r="ZK1148" s="135" t="str">
        <f>IFERROR(IF(Sale!G939 &lt;&gt; "", Sale!G939, ""), "")</f>
        <v/>
      </c>
      <c r="ZL1148" s="135" t="str">
        <f>IFERROR(IF(Sale!H939 &lt;&gt; "", Sale!H939, ""), "")</f>
        <v/>
      </c>
      <c r="ZM1148" s="135" t="str">
        <f>IFERROR(IF(Sale!I939 &lt;&gt; "", Sale!I939, ""), "")</f>
        <v/>
      </c>
      <c r="ZN1148" s="135" t="str">
        <f>IFERROR(IF(Sale!J939 &lt;&gt; "", Sale!J939, ""), "")</f>
        <v/>
      </c>
      <c r="ZO1148" s="135" t="str">
        <f>IFERROR(IF(Sale!K939 &lt;&gt; "", Sale!K939, ""), "")</f>
        <v/>
      </c>
      <c r="ZP1148" s="135" t="str">
        <f>IFERROR(IF(Sale!L939 &lt;&gt; "", Sale!L939, ""), "")</f>
        <v/>
      </c>
      <c r="ZQ1148" s="135" t="str">
        <f>IFERROR(IF(Sale!M939 &lt;&gt; "", Sale!M939, ""), "")</f>
        <v/>
      </c>
      <c r="ZR1148" s="135" t="str">
        <f>IFERROR(IF(Sale!N939 &lt;&gt; "", Sale!N939, ""), "")</f>
        <v/>
      </c>
      <c r="ZS1148" s="135" t="str">
        <f>IFERROR(IF(Sale!O939 &lt;&gt; "", Sale!O939, ""), "")</f>
        <v/>
      </c>
      <c r="ZT1148" s="135"/>
      <c r="ZU1148" s="135"/>
      <c r="ZV1148" s="135"/>
      <c r="ZW1148" s="135"/>
      <c r="ZX1148" s="139"/>
      <c r="ZY1148" s="135"/>
      <c r="ZZ1148" s="135"/>
    </row>
    <row r="1149" spans="651:702">
      <c r="YA1149" s="135" t="str">
        <f>IF(YC1149 &lt;&gt; "", (COUNTIF($YC$212:YC1149,YC1149)&amp;"_"&amp;YC1149),"")</f>
        <v/>
      </c>
      <c r="YB1149" s="136" t="str">
        <f>IFERROR(IF(Purchase!A939 &lt;&gt;"",Purchase!A939,""),"")</f>
        <v/>
      </c>
      <c r="YC1149" s="137" t="str">
        <f>IFERROR(IF(Purchase!B939 &lt;&gt;"",Purchase!B939,""),"")</f>
        <v/>
      </c>
      <c r="YD1149" s="137" t="str">
        <f>IFERROR(IF(Purchase!C939 &lt;&gt;"",Purchase!C939,""),"")</f>
        <v/>
      </c>
      <c r="YE1149" s="137" t="str">
        <f>IFERROR(IF(Purchase!D939 &lt;&gt;"",Purchase!D939,""),"")</f>
        <v/>
      </c>
      <c r="YF1149" s="137" t="str">
        <f>IFERROR(IF(Purchase!E939 &lt;&gt;"",Purchase!E939,""),"")</f>
        <v/>
      </c>
      <c r="YG1149" s="137" t="str">
        <f>IFERROR(IF(Purchase!F939 &lt;&gt;"",Purchase!F939,""),"")</f>
        <v/>
      </c>
      <c r="YH1149" s="137" t="str">
        <f>IFERROR(IF(Purchase!G939 &lt;&gt;"",Purchase!G939,""),"")</f>
        <v/>
      </c>
      <c r="YI1149" s="137" t="str">
        <f>IFERROR(IF(Purchase!H939 &lt;&gt;"",Purchase!H939,""),"")</f>
        <v/>
      </c>
      <c r="YJ1149" s="137" t="str">
        <f>IFERROR(IF(Purchase!I939 &lt;&gt;"",Purchase!I939,""),"")</f>
        <v/>
      </c>
      <c r="YK1149" s="137" t="str">
        <f>IFERROR(IF(Purchase!J939 &lt;&gt;"",Purchase!J939,""),"")</f>
        <v/>
      </c>
      <c r="YL1149" s="149" t="str">
        <f t="shared" si="41"/>
        <v/>
      </c>
      <c r="YM1149" s="135"/>
      <c r="YN1149" s="138"/>
      <c r="YO1149" s="139"/>
      <c r="YP1149" s="138"/>
      <c r="YQ1149" s="138"/>
      <c r="YR1149" s="140"/>
      <c r="YS1149" s="138"/>
      <c r="YT1149" s="138"/>
      <c r="YU1149" s="141"/>
      <c r="YV1149" s="135"/>
      <c r="YW1149" s="135"/>
      <c r="YX1149" s="135"/>
      <c r="YY1149" s="135"/>
      <c r="YZ1149" s="135"/>
      <c r="ZA1149" s="135"/>
      <c r="ZB1149" s="135"/>
      <c r="ZC1149" s="135"/>
      <c r="ZD1149" s="135" t="str">
        <f>IF(ZG1149 &lt;&gt; "",(COUNTIF($ZG$212:ZG1149,ZG1149)&amp;"_"&amp;ZG1149),"")</f>
        <v/>
      </c>
      <c r="ZE1149" s="142" t="str">
        <f>IFERROR(IF(Sale!A940 &lt;&gt; "", Sale!A940, ""), "")</f>
        <v/>
      </c>
      <c r="ZF1149" s="135" t="str">
        <f>IFERROR(IF(Sale!B940 &lt;&gt; "", Sale!B940, ""), "")</f>
        <v/>
      </c>
      <c r="ZG1149" s="135" t="str">
        <f>IFERROR(IF(Sale!C940 &lt;&gt; "", Sale!C940, ""), "")</f>
        <v/>
      </c>
      <c r="ZH1149" s="135" t="str">
        <f>IFERROR(IF(Sale!D940 &lt;&gt; "", Sale!D940, ""), "")</f>
        <v/>
      </c>
      <c r="ZI1149" s="135" t="str">
        <f>IFERROR(IF(Sale!E940 &lt;&gt; "", Sale!E940, ""), "")</f>
        <v/>
      </c>
      <c r="ZJ1149" s="135" t="str">
        <f>IFERROR(IF(Sale!F940 &lt;&gt; "", Sale!F940, ""), "")</f>
        <v/>
      </c>
      <c r="ZK1149" s="135" t="str">
        <f>IFERROR(IF(Sale!G940 &lt;&gt; "", Sale!G940, ""), "")</f>
        <v/>
      </c>
      <c r="ZL1149" s="135" t="str">
        <f>IFERROR(IF(Sale!H940 &lt;&gt; "", Sale!H940, ""), "")</f>
        <v/>
      </c>
      <c r="ZM1149" s="135" t="str">
        <f>IFERROR(IF(Sale!I940 &lt;&gt; "", Sale!I940, ""), "")</f>
        <v/>
      </c>
      <c r="ZN1149" s="135" t="str">
        <f>IFERROR(IF(Sale!J940 &lt;&gt; "", Sale!J940, ""), "")</f>
        <v/>
      </c>
      <c r="ZO1149" s="135" t="str">
        <f>IFERROR(IF(Sale!K940 &lt;&gt; "", Sale!K940, ""), "")</f>
        <v/>
      </c>
      <c r="ZP1149" s="135" t="str">
        <f>IFERROR(IF(Sale!L940 &lt;&gt; "", Sale!L940, ""), "")</f>
        <v/>
      </c>
      <c r="ZQ1149" s="135" t="str">
        <f>IFERROR(IF(Sale!M940 &lt;&gt; "", Sale!M940, ""), "")</f>
        <v/>
      </c>
      <c r="ZR1149" s="135" t="str">
        <f>IFERROR(IF(Sale!N940 &lt;&gt; "", Sale!N940, ""), "")</f>
        <v/>
      </c>
      <c r="ZS1149" s="135" t="str">
        <f>IFERROR(IF(Sale!O940 &lt;&gt; "", Sale!O940, ""), "")</f>
        <v/>
      </c>
      <c r="ZT1149" s="135"/>
      <c r="ZU1149" s="135"/>
      <c r="ZV1149" s="135"/>
      <c r="ZW1149" s="135"/>
      <c r="ZX1149" s="139"/>
      <c r="ZY1149" s="135"/>
      <c r="ZZ1149" s="135"/>
    </row>
    <row r="1150" spans="651:702">
      <c r="YA1150" s="135" t="str">
        <f>IF(YC1150 &lt;&gt; "", (COUNTIF($YC$212:YC1150,YC1150)&amp;"_"&amp;YC1150),"")</f>
        <v/>
      </c>
      <c r="YB1150" s="136" t="str">
        <f>IFERROR(IF(Purchase!A940 &lt;&gt;"",Purchase!A940,""),"")</f>
        <v/>
      </c>
      <c r="YC1150" s="137" t="str">
        <f>IFERROR(IF(Purchase!B940 &lt;&gt;"",Purchase!B940,""),"")</f>
        <v/>
      </c>
      <c r="YD1150" s="137" t="str">
        <f>IFERROR(IF(Purchase!C940 &lt;&gt;"",Purchase!C940,""),"")</f>
        <v/>
      </c>
      <c r="YE1150" s="137" t="str">
        <f>IFERROR(IF(Purchase!D940 &lt;&gt;"",Purchase!D940,""),"")</f>
        <v/>
      </c>
      <c r="YF1150" s="137" t="str">
        <f>IFERROR(IF(Purchase!E940 &lt;&gt;"",Purchase!E940,""),"")</f>
        <v/>
      </c>
      <c r="YG1150" s="137" t="str">
        <f>IFERROR(IF(Purchase!F940 &lt;&gt;"",Purchase!F940,""),"")</f>
        <v/>
      </c>
      <c r="YH1150" s="137" t="str">
        <f>IFERROR(IF(Purchase!G940 &lt;&gt;"",Purchase!G940,""),"")</f>
        <v/>
      </c>
      <c r="YI1150" s="137" t="str">
        <f>IFERROR(IF(Purchase!H940 &lt;&gt;"",Purchase!H940,""),"")</f>
        <v/>
      </c>
      <c r="YJ1150" s="137" t="str">
        <f>IFERROR(IF(Purchase!I940 &lt;&gt;"",Purchase!I940,""),"")</f>
        <v/>
      </c>
      <c r="YK1150" s="137" t="str">
        <f>IFERROR(IF(Purchase!J940 &lt;&gt;"",Purchase!J940,""),"")</f>
        <v/>
      </c>
      <c r="YL1150" s="149" t="str">
        <f t="shared" si="41"/>
        <v/>
      </c>
      <c r="YM1150" s="135"/>
      <c r="YN1150" s="138"/>
      <c r="YO1150" s="139"/>
      <c r="YP1150" s="138"/>
      <c r="YQ1150" s="138"/>
      <c r="YR1150" s="140"/>
      <c r="YS1150" s="138"/>
      <c r="YT1150" s="138"/>
      <c r="YU1150" s="141"/>
      <c r="YV1150" s="135"/>
      <c r="YW1150" s="135"/>
      <c r="YX1150" s="135"/>
      <c r="YY1150" s="135"/>
      <c r="YZ1150" s="135"/>
      <c r="ZA1150" s="135"/>
      <c r="ZB1150" s="135"/>
      <c r="ZC1150" s="135"/>
      <c r="ZD1150" s="135" t="str">
        <f>IF(ZG1150 &lt;&gt; "",(COUNTIF($ZG$212:ZG1150,ZG1150)&amp;"_"&amp;ZG1150),"")</f>
        <v/>
      </c>
      <c r="ZE1150" s="142" t="str">
        <f>IFERROR(IF(Sale!A941 &lt;&gt; "", Sale!A941, ""), "")</f>
        <v/>
      </c>
      <c r="ZF1150" s="135" t="str">
        <f>IFERROR(IF(Sale!B941 &lt;&gt; "", Sale!B941, ""), "")</f>
        <v/>
      </c>
      <c r="ZG1150" s="135" t="str">
        <f>IFERROR(IF(Sale!C941 &lt;&gt; "", Sale!C941, ""), "")</f>
        <v/>
      </c>
      <c r="ZH1150" s="135" t="str">
        <f>IFERROR(IF(Sale!D941 &lt;&gt; "", Sale!D941, ""), "")</f>
        <v/>
      </c>
      <c r="ZI1150" s="135" t="str">
        <f>IFERROR(IF(Sale!E941 &lt;&gt; "", Sale!E941, ""), "")</f>
        <v/>
      </c>
      <c r="ZJ1150" s="135" t="str">
        <f>IFERROR(IF(Sale!F941 &lt;&gt; "", Sale!F941, ""), "")</f>
        <v/>
      </c>
      <c r="ZK1150" s="135" t="str">
        <f>IFERROR(IF(Sale!G941 &lt;&gt; "", Sale!G941, ""), "")</f>
        <v/>
      </c>
      <c r="ZL1150" s="135" t="str">
        <f>IFERROR(IF(Sale!H941 &lt;&gt; "", Sale!H941, ""), "")</f>
        <v/>
      </c>
      <c r="ZM1150" s="135" t="str">
        <f>IFERROR(IF(Sale!I941 &lt;&gt; "", Sale!I941, ""), "")</f>
        <v/>
      </c>
      <c r="ZN1150" s="135" t="str">
        <f>IFERROR(IF(Sale!J941 &lt;&gt; "", Sale!J941, ""), "")</f>
        <v/>
      </c>
      <c r="ZO1150" s="135" t="str">
        <f>IFERROR(IF(Sale!K941 &lt;&gt; "", Sale!K941, ""), "")</f>
        <v/>
      </c>
      <c r="ZP1150" s="135" t="str">
        <f>IFERROR(IF(Sale!L941 &lt;&gt; "", Sale!L941, ""), "")</f>
        <v/>
      </c>
      <c r="ZQ1150" s="135" t="str">
        <f>IFERROR(IF(Sale!M941 &lt;&gt; "", Sale!M941, ""), "")</f>
        <v/>
      </c>
      <c r="ZR1150" s="135" t="str">
        <f>IFERROR(IF(Sale!N941 &lt;&gt; "", Sale!N941, ""), "")</f>
        <v/>
      </c>
      <c r="ZS1150" s="135" t="str">
        <f>IFERROR(IF(Sale!O941 &lt;&gt; "", Sale!O941, ""), "")</f>
        <v/>
      </c>
      <c r="ZT1150" s="135"/>
      <c r="ZU1150" s="135"/>
      <c r="ZV1150" s="135"/>
      <c r="ZW1150" s="135"/>
      <c r="ZX1150" s="139"/>
      <c r="ZY1150" s="135"/>
      <c r="ZZ1150" s="135"/>
    </row>
    <row r="1151" spans="651:702">
      <c r="YA1151" s="135" t="str">
        <f>IF(YC1151 &lt;&gt; "", (COUNTIF($YC$212:YC1151,YC1151)&amp;"_"&amp;YC1151),"")</f>
        <v/>
      </c>
      <c r="YB1151" s="136" t="str">
        <f>IFERROR(IF(Purchase!A941 &lt;&gt;"",Purchase!A941,""),"")</f>
        <v/>
      </c>
      <c r="YC1151" s="137" t="str">
        <f>IFERROR(IF(Purchase!B941 &lt;&gt;"",Purchase!B941,""),"")</f>
        <v/>
      </c>
      <c r="YD1151" s="137" t="str">
        <f>IFERROR(IF(Purchase!C941 &lt;&gt;"",Purchase!C941,""),"")</f>
        <v/>
      </c>
      <c r="YE1151" s="137" t="str">
        <f>IFERROR(IF(Purchase!D941 &lt;&gt;"",Purchase!D941,""),"")</f>
        <v/>
      </c>
      <c r="YF1151" s="137" t="str">
        <f>IFERROR(IF(Purchase!E941 &lt;&gt;"",Purchase!E941,""),"")</f>
        <v/>
      </c>
      <c r="YG1151" s="137" t="str">
        <f>IFERROR(IF(Purchase!F941 &lt;&gt;"",Purchase!F941,""),"")</f>
        <v/>
      </c>
      <c r="YH1151" s="137" t="str">
        <f>IFERROR(IF(Purchase!G941 &lt;&gt;"",Purchase!G941,""),"")</f>
        <v/>
      </c>
      <c r="YI1151" s="137" t="str">
        <f>IFERROR(IF(Purchase!H941 &lt;&gt;"",Purchase!H941,""),"")</f>
        <v/>
      </c>
      <c r="YJ1151" s="137" t="str">
        <f>IFERROR(IF(Purchase!I941 &lt;&gt;"",Purchase!I941,""),"")</f>
        <v/>
      </c>
      <c r="YK1151" s="137" t="str">
        <f>IFERROR(IF(Purchase!J941 &lt;&gt;"",Purchase!J941,""),"")</f>
        <v/>
      </c>
      <c r="YL1151" s="149" t="str">
        <f t="shared" si="41"/>
        <v/>
      </c>
      <c r="YM1151" s="135"/>
      <c r="YN1151" s="138"/>
      <c r="YO1151" s="139"/>
      <c r="YP1151" s="138"/>
      <c r="YQ1151" s="138"/>
      <c r="YR1151" s="140"/>
      <c r="YS1151" s="138"/>
      <c r="YT1151" s="138"/>
      <c r="YU1151" s="141"/>
      <c r="YV1151" s="135"/>
      <c r="YW1151" s="135"/>
      <c r="YX1151" s="135"/>
      <c r="YY1151" s="135"/>
      <c r="YZ1151" s="135"/>
      <c r="ZA1151" s="135"/>
      <c r="ZB1151" s="135"/>
      <c r="ZC1151" s="135"/>
      <c r="ZD1151" s="135" t="str">
        <f>IF(ZG1151 &lt;&gt; "",(COUNTIF($ZG$212:ZG1151,ZG1151)&amp;"_"&amp;ZG1151),"")</f>
        <v/>
      </c>
      <c r="ZE1151" s="142" t="str">
        <f>IFERROR(IF(Sale!A942 &lt;&gt; "", Sale!A942, ""), "")</f>
        <v/>
      </c>
      <c r="ZF1151" s="135" t="str">
        <f>IFERROR(IF(Sale!B942 &lt;&gt; "", Sale!B942, ""), "")</f>
        <v/>
      </c>
      <c r="ZG1151" s="135" t="str">
        <f>IFERROR(IF(Sale!C942 &lt;&gt; "", Sale!C942, ""), "")</f>
        <v/>
      </c>
      <c r="ZH1151" s="135" t="str">
        <f>IFERROR(IF(Sale!D942 &lt;&gt; "", Sale!D942, ""), "")</f>
        <v/>
      </c>
      <c r="ZI1151" s="135" t="str">
        <f>IFERROR(IF(Sale!E942 &lt;&gt; "", Sale!E942, ""), "")</f>
        <v/>
      </c>
      <c r="ZJ1151" s="135" t="str">
        <f>IFERROR(IF(Sale!F942 &lt;&gt; "", Sale!F942, ""), "")</f>
        <v/>
      </c>
      <c r="ZK1151" s="135" t="str">
        <f>IFERROR(IF(Sale!G942 &lt;&gt; "", Sale!G942, ""), "")</f>
        <v/>
      </c>
      <c r="ZL1151" s="135" t="str">
        <f>IFERROR(IF(Sale!H942 &lt;&gt; "", Sale!H942, ""), "")</f>
        <v/>
      </c>
      <c r="ZM1151" s="135" t="str">
        <f>IFERROR(IF(Sale!I942 &lt;&gt; "", Sale!I942, ""), "")</f>
        <v/>
      </c>
      <c r="ZN1151" s="135" t="str">
        <f>IFERROR(IF(Sale!J942 &lt;&gt; "", Sale!J942, ""), "")</f>
        <v/>
      </c>
      <c r="ZO1151" s="135" t="str">
        <f>IFERROR(IF(Sale!K942 &lt;&gt; "", Sale!K942, ""), "")</f>
        <v/>
      </c>
      <c r="ZP1151" s="135" t="str">
        <f>IFERROR(IF(Sale!L942 &lt;&gt; "", Sale!L942, ""), "")</f>
        <v/>
      </c>
      <c r="ZQ1151" s="135" t="str">
        <f>IFERROR(IF(Sale!M942 &lt;&gt; "", Sale!M942, ""), "")</f>
        <v/>
      </c>
      <c r="ZR1151" s="135" t="str">
        <f>IFERROR(IF(Sale!N942 &lt;&gt; "", Sale!N942, ""), "")</f>
        <v/>
      </c>
      <c r="ZS1151" s="135" t="str">
        <f>IFERROR(IF(Sale!O942 &lt;&gt; "", Sale!O942, ""), "")</f>
        <v/>
      </c>
      <c r="ZT1151" s="135"/>
      <c r="ZU1151" s="135"/>
      <c r="ZV1151" s="135"/>
      <c r="ZW1151" s="135"/>
      <c r="ZX1151" s="139"/>
      <c r="ZY1151" s="135"/>
      <c r="ZZ1151" s="135"/>
    </row>
    <row r="1152" spans="651:702">
      <c r="YA1152" s="135" t="str">
        <f>IF(YC1152 &lt;&gt; "", (COUNTIF($YC$212:YC1152,YC1152)&amp;"_"&amp;YC1152),"")</f>
        <v/>
      </c>
      <c r="YB1152" s="136" t="str">
        <f>IFERROR(IF(Purchase!A942 &lt;&gt;"",Purchase!A942,""),"")</f>
        <v/>
      </c>
      <c r="YC1152" s="137" t="str">
        <f>IFERROR(IF(Purchase!B942 &lt;&gt;"",Purchase!B942,""),"")</f>
        <v/>
      </c>
      <c r="YD1152" s="137" t="str">
        <f>IFERROR(IF(Purchase!C942 &lt;&gt;"",Purchase!C942,""),"")</f>
        <v/>
      </c>
      <c r="YE1152" s="137" t="str">
        <f>IFERROR(IF(Purchase!D942 &lt;&gt;"",Purchase!D942,""),"")</f>
        <v/>
      </c>
      <c r="YF1152" s="137" t="str">
        <f>IFERROR(IF(Purchase!E942 &lt;&gt;"",Purchase!E942,""),"")</f>
        <v/>
      </c>
      <c r="YG1152" s="137" t="str">
        <f>IFERROR(IF(Purchase!F942 &lt;&gt;"",Purchase!F942,""),"")</f>
        <v/>
      </c>
      <c r="YH1152" s="137" t="str">
        <f>IFERROR(IF(Purchase!G942 &lt;&gt;"",Purchase!G942,""),"")</f>
        <v/>
      </c>
      <c r="YI1152" s="137" t="str">
        <f>IFERROR(IF(Purchase!H942 &lt;&gt;"",Purchase!H942,""),"")</f>
        <v/>
      </c>
      <c r="YJ1152" s="137" t="str">
        <f>IFERROR(IF(Purchase!I942 &lt;&gt;"",Purchase!I942,""),"")</f>
        <v/>
      </c>
      <c r="YK1152" s="137" t="str">
        <f>IFERROR(IF(Purchase!J942 &lt;&gt;"",Purchase!J942,""),"")</f>
        <v/>
      </c>
      <c r="YL1152" s="149" t="str">
        <f t="shared" si="41"/>
        <v/>
      </c>
      <c r="YM1152" s="135"/>
      <c r="YN1152" s="138"/>
      <c r="YO1152" s="139"/>
      <c r="YP1152" s="138"/>
      <c r="YQ1152" s="138"/>
      <c r="YR1152" s="140"/>
      <c r="YS1152" s="138"/>
      <c r="YT1152" s="138"/>
      <c r="YU1152" s="141"/>
      <c r="YV1152" s="135"/>
      <c r="YW1152" s="135"/>
      <c r="YX1152" s="135"/>
      <c r="YY1152" s="135"/>
      <c r="YZ1152" s="135"/>
      <c r="ZA1152" s="135"/>
      <c r="ZB1152" s="135"/>
      <c r="ZC1152" s="135"/>
      <c r="ZD1152" s="135" t="str">
        <f>IF(ZG1152 &lt;&gt; "",(COUNTIF($ZG$212:ZG1152,ZG1152)&amp;"_"&amp;ZG1152),"")</f>
        <v/>
      </c>
      <c r="ZE1152" s="142" t="str">
        <f>IFERROR(IF(Sale!A943 &lt;&gt; "", Sale!A943, ""), "")</f>
        <v/>
      </c>
      <c r="ZF1152" s="135" t="str">
        <f>IFERROR(IF(Sale!B943 &lt;&gt; "", Sale!B943, ""), "")</f>
        <v/>
      </c>
      <c r="ZG1152" s="135" t="str">
        <f>IFERROR(IF(Sale!C943 &lt;&gt; "", Sale!C943, ""), "")</f>
        <v/>
      </c>
      <c r="ZH1152" s="135" t="str">
        <f>IFERROR(IF(Sale!D943 &lt;&gt; "", Sale!D943, ""), "")</f>
        <v/>
      </c>
      <c r="ZI1152" s="135" t="str">
        <f>IFERROR(IF(Sale!E943 &lt;&gt; "", Sale!E943, ""), "")</f>
        <v/>
      </c>
      <c r="ZJ1152" s="135" t="str">
        <f>IFERROR(IF(Sale!F943 &lt;&gt; "", Sale!F943, ""), "")</f>
        <v/>
      </c>
      <c r="ZK1152" s="135" t="str">
        <f>IFERROR(IF(Sale!G943 &lt;&gt; "", Sale!G943, ""), "")</f>
        <v/>
      </c>
      <c r="ZL1152" s="135" t="str">
        <f>IFERROR(IF(Sale!H943 &lt;&gt; "", Sale!H943, ""), "")</f>
        <v/>
      </c>
      <c r="ZM1152" s="135" t="str">
        <f>IFERROR(IF(Sale!I943 &lt;&gt; "", Sale!I943, ""), "")</f>
        <v/>
      </c>
      <c r="ZN1152" s="135" t="str">
        <f>IFERROR(IF(Sale!J943 &lt;&gt; "", Sale!J943, ""), "")</f>
        <v/>
      </c>
      <c r="ZO1152" s="135" t="str">
        <f>IFERROR(IF(Sale!K943 &lt;&gt; "", Sale!K943, ""), "")</f>
        <v/>
      </c>
      <c r="ZP1152" s="135" t="str">
        <f>IFERROR(IF(Sale!L943 &lt;&gt; "", Sale!L943, ""), "")</f>
        <v/>
      </c>
      <c r="ZQ1152" s="135" t="str">
        <f>IFERROR(IF(Sale!M943 &lt;&gt; "", Sale!M943, ""), "")</f>
        <v/>
      </c>
      <c r="ZR1152" s="135" t="str">
        <f>IFERROR(IF(Sale!N943 &lt;&gt; "", Sale!N943, ""), "")</f>
        <v/>
      </c>
      <c r="ZS1152" s="135" t="str">
        <f>IFERROR(IF(Sale!O943 &lt;&gt; "", Sale!O943, ""), "")</f>
        <v/>
      </c>
      <c r="ZT1152" s="135"/>
      <c r="ZU1152" s="135"/>
      <c r="ZV1152" s="135"/>
      <c r="ZW1152" s="135"/>
      <c r="ZX1152" s="139"/>
      <c r="ZY1152" s="135"/>
      <c r="ZZ1152" s="135"/>
    </row>
    <row r="1153" spans="651:702">
      <c r="YA1153" s="135" t="str">
        <f>IF(YC1153 &lt;&gt; "", (COUNTIF($YC$212:YC1153,YC1153)&amp;"_"&amp;YC1153),"")</f>
        <v/>
      </c>
      <c r="YB1153" s="136" t="str">
        <f>IFERROR(IF(Purchase!A943 &lt;&gt;"",Purchase!A943,""),"")</f>
        <v/>
      </c>
      <c r="YC1153" s="137" t="str">
        <f>IFERROR(IF(Purchase!B943 &lt;&gt;"",Purchase!B943,""),"")</f>
        <v/>
      </c>
      <c r="YD1153" s="137" t="str">
        <f>IFERROR(IF(Purchase!C943 &lt;&gt;"",Purchase!C943,""),"")</f>
        <v/>
      </c>
      <c r="YE1153" s="137" t="str">
        <f>IFERROR(IF(Purchase!D943 &lt;&gt;"",Purchase!D943,""),"")</f>
        <v/>
      </c>
      <c r="YF1153" s="137" t="str">
        <f>IFERROR(IF(Purchase!E943 &lt;&gt;"",Purchase!E943,""),"")</f>
        <v/>
      </c>
      <c r="YG1153" s="137" t="str">
        <f>IFERROR(IF(Purchase!F943 &lt;&gt;"",Purchase!F943,""),"")</f>
        <v/>
      </c>
      <c r="YH1153" s="137" t="str">
        <f>IFERROR(IF(Purchase!G943 &lt;&gt;"",Purchase!G943,""),"")</f>
        <v/>
      </c>
      <c r="YI1153" s="137" t="str">
        <f>IFERROR(IF(Purchase!H943 &lt;&gt;"",Purchase!H943,""),"")</f>
        <v/>
      </c>
      <c r="YJ1153" s="137" t="str">
        <f>IFERROR(IF(Purchase!I943 &lt;&gt;"",Purchase!I943,""),"")</f>
        <v/>
      </c>
      <c r="YK1153" s="137" t="str">
        <f>IFERROR(IF(Purchase!J943 &lt;&gt;"",Purchase!J943,""),"")</f>
        <v/>
      </c>
      <c r="YL1153" s="149" t="str">
        <f t="shared" si="41"/>
        <v/>
      </c>
      <c r="YM1153" s="135"/>
      <c r="YN1153" s="138"/>
      <c r="YO1153" s="139"/>
      <c r="YP1153" s="138"/>
      <c r="YQ1153" s="138"/>
      <c r="YR1153" s="140"/>
      <c r="YS1153" s="138"/>
      <c r="YT1153" s="138"/>
      <c r="YU1153" s="141"/>
      <c r="YV1153" s="135"/>
      <c r="YW1153" s="135"/>
      <c r="YX1153" s="135"/>
      <c r="YY1153" s="135"/>
      <c r="YZ1153" s="135"/>
      <c r="ZA1153" s="135"/>
      <c r="ZB1153" s="135"/>
      <c r="ZC1153" s="135"/>
      <c r="ZD1153" s="135" t="str">
        <f>IF(ZG1153 &lt;&gt; "",(COUNTIF($ZG$212:ZG1153,ZG1153)&amp;"_"&amp;ZG1153),"")</f>
        <v/>
      </c>
      <c r="ZE1153" s="142" t="str">
        <f>IFERROR(IF(Sale!A944 &lt;&gt; "", Sale!A944, ""), "")</f>
        <v/>
      </c>
      <c r="ZF1153" s="135" t="str">
        <f>IFERROR(IF(Sale!B944 &lt;&gt; "", Sale!B944, ""), "")</f>
        <v/>
      </c>
      <c r="ZG1153" s="135" t="str">
        <f>IFERROR(IF(Sale!C944 &lt;&gt; "", Sale!C944, ""), "")</f>
        <v/>
      </c>
      <c r="ZH1153" s="135" t="str">
        <f>IFERROR(IF(Sale!D944 &lt;&gt; "", Sale!D944, ""), "")</f>
        <v/>
      </c>
      <c r="ZI1153" s="135" t="str">
        <f>IFERROR(IF(Sale!E944 &lt;&gt; "", Sale!E944, ""), "")</f>
        <v/>
      </c>
      <c r="ZJ1153" s="135" t="str">
        <f>IFERROR(IF(Sale!F944 &lt;&gt; "", Sale!F944, ""), "")</f>
        <v/>
      </c>
      <c r="ZK1153" s="135" t="str">
        <f>IFERROR(IF(Sale!G944 &lt;&gt; "", Sale!G944, ""), "")</f>
        <v/>
      </c>
      <c r="ZL1153" s="135" t="str">
        <f>IFERROR(IF(Sale!H944 &lt;&gt; "", Sale!H944, ""), "")</f>
        <v/>
      </c>
      <c r="ZM1153" s="135" t="str">
        <f>IFERROR(IF(Sale!I944 &lt;&gt; "", Sale!I944, ""), "")</f>
        <v/>
      </c>
      <c r="ZN1153" s="135" t="str">
        <f>IFERROR(IF(Sale!J944 &lt;&gt; "", Sale!J944, ""), "")</f>
        <v/>
      </c>
      <c r="ZO1153" s="135" t="str">
        <f>IFERROR(IF(Sale!K944 &lt;&gt; "", Sale!K944, ""), "")</f>
        <v/>
      </c>
      <c r="ZP1153" s="135" t="str">
        <f>IFERROR(IF(Sale!L944 &lt;&gt; "", Sale!L944, ""), "")</f>
        <v/>
      </c>
      <c r="ZQ1153" s="135" t="str">
        <f>IFERROR(IF(Sale!M944 &lt;&gt; "", Sale!M944, ""), "")</f>
        <v/>
      </c>
      <c r="ZR1153" s="135" t="str">
        <f>IFERROR(IF(Sale!N944 &lt;&gt; "", Sale!N944, ""), "")</f>
        <v/>
      </c>
      <c r="ZS1153" s="135" t="str">
        <f>IFERROR(IF(Sale!O944 &lt;&gt; "", Sale!O944, ""), "")</f>
        <v/>
      </c>
      <c r="ZT1153" s="135"/>
      <c r="ZU1153" s="135"/>
      <c r="ZV1153" s="135"/>
      <c r="ZW1153" s="135"/>
      <c r="ZX1153" s="139"/>
      <c r="ZY1153" s="135"/>
      <c r="ZZ1153" s="135"/>
    </row>
    <row r="1154" spans="651:702">
      <c r="YA1154" s="135" t="str">
        <f>IF(YC1154 &lt;&gt; "", (COUNTIF($YC$212:YC1154,YC1154)&amp;"_"&amp;YC1154),"")</f>
        <v/>
      </c>
      <c r="YB1154" s="136" t="str">
        <f>IFERROR(IF(Purchase!A944 &lt;&gt;"",Purchase!A944,""),"")</f>
        <v/>
      </c>
      <c r="YC1154" s="137" t="str">
        <f>IFERROR(IF(Purchase!B944 &lt;&gt;"",Purchase!B944,""),"")</f>
        <v/>
      </c>
      <c r="YD1154" s="137" t="str">
        <f>IFERROR(IF(Purchase!C944 &lt;&gt;"",Purchase!C944,""),"")</f>
        <v/>
      </c>
      <c r="YE1154" s="137" t="str">
        <f>IFERROR(IF(Purchase!D944 &lt;&gt;"",Purchase!D944,""),"")</f>
        <v/>
      </c>
      <c r="YF1154" s="137" t="str">
        <f>IFERROR(IF(Purchase!E944 &lt;&gt;"",Purchase!E944,""),"")</f>
        <v/>
      </c>
      <c r="YG1154" s="137" t="str">
        <f>IFERROR(IF(Purchase!F944 &lt;&gt;"",Purchase!F944,""),"")</f>
        <v/>
      </c>
      <c r="YH1154" s="137" t="str">
        <f>IFERROR(IF(Purchase!G944 &lt;&gt;"",Purchase!G944,""),"")</f>
        <v/>
      </c>
      <c r="YI1154" s="137" t="str">
        <f>IFERROR(IF(Purchase!H944 &lt;&gt;"",Purchase!H944,""),"")</f>
        <v/>
      </c>
      <c r="YJ1154" s="137" t="str">
        <f>IFERROR(IF(Purchase!I944 &lt;&gt;"",Purchase!I944,""),"")</f>
        <v/>
      </c>
      <c r="YK1154" s="137" t="str">
        <f>IFERROR(IF(Purchase!J944 &lt;&gt;"",Purchase!J944,""),"")</f>
        <v/>
      </c>
      <c r="YL1154" s="149" t="str">
        <f t="shared" si="41"/>
        <v/>
      </c>
      <c r="YM1154" s="135"/>
      <c r="YN1154" s="138"/>
      <c r="YO1154" s="139"/>
      <c r="YP1154" s="138"/>
      <c r="YQ1154" s="138"/>
      <c r="YR1154" s="140"/>
      <c r="YS1154" s="138"/>
      <c r="YT1154" s="138"/>
      <c r="YU1154" s="141"/>
      <c r="YV1154" s="135"/>
      <c r="YW1154" s="135"/>
      <c r="YX1154" s="135"/>
      <c r="YY1154" s="135"/>
      <c r="YZ1154" s="135"/>
      <c r="ZA1154" s="135"/>
      <c r="ZB1154" s="135"/>
      <c r="ZC1154" s="135"/>
      <c r="ZD1154" s="135" t="str">
        <f>IF(ZG1154 &lt;&gt; "",(COUNTIF($ZG$212:ZG1154,ZG1154)&amp;"_"&amp;ZG1154),"")</f>
        <v/>
      </c>
      <c r="ZE1154" s="142" t="str">
        <f>IFERROR(IF(Sale!A945 &lt;&gt; "", Sale!A945, ""), "")</f>
        <v/>
      </c>
      <c r="ZF1154" s="135" t="str">
        <f>IFERROR(IF(Sale!B945 &lt;&gt; "", Sale!B945, ""), "")</f>
        <v/>
      </c>
      <c r="ZG1154" s="135" t="str">
        <f>IFERROR(IF(Sale!C945 &lt;&gt; "", Sale!C945, ""), "")</f>
        <v/>
      </c>
      <c r="ZH1154" s="135" t="str">
        <f>IFERROR(IF(Sale!D945 &lt;&gt; "", Sale!D945, ""), "")</f>
        <v/>
      </c>
      <c r="ZI1154" s="135" t="str">
        <f>IFERROR(IF(Sale!E945 &lt;&gt; "", Sale!E945, ""), "")</f>
        <v/>
      </c>
      <c r="ZJ1154" s="135" t="str">
        <f>IFERROR(IF(Sale!F945 &lt;&gt; "", Sale!F945, ""), "")</f>
        <v/>
      </c>
      <c r="ZK1154" s="135" t="str">
        <f>IFERROR(IF(Sale!G945 &lt;&gt; "", Sale!G945, ""), "")</f>
        <v/>
      </c>
      <c r="ZL1154" s="135" t="str">
        <f>IFERROR(IF(Sale!H945 &lt;&gt; "", Sale!H945, ""), "")</f>
        <v/>
      </c>
      <c r="ZM1154" s="135" t="str">
        <f>IFERROR(IF(Sale!I945 &lt;&gt; "", Sale!I945, ""), "")</f>
        <v/>
      </c>
      <c r="ZN1154" s="135" t="str">
        <f>IFERROR(IF(Sale!J945 &lt;&gt; "", Sale!J945, ""), "")</f>
        <v/>
      </c>
      <c r="ZO1154" s="135" t="str">
        <f>IFERROR(IF(Sale!K945 &lt;&gt; "", Sale!K945, ""), "")</f>
        <v/>
      </c>
      <c r="ZP1154" s="135" t="str">
        <f>IFERROR(IF(Sale!L945 &lt;&gt; "", Sale!L945, ""), "")</f>
        <v/>
      </c>
      <c r="ZQ1154" s="135" t="str">
        <f>IFERROR(IF(Sale!M945 &lt;&gt; "", Sale!M945, ""), "")</f>
        <v/>
      </c>
      <c r="ZR1154" s="135" t="str">
        <f>IFERROR(IF(Sale!N945 &lt;&gt; "", Sale!N945, ""), "")</f>
        <v/>
      </c>
      <c r="ZS1154" s="135" t="str">
        <f>IFERROR(IF(Sale!O945 &lt;&gt; "", Sale!O945, ""), "")</f>
        <v/>
      </c>
      <c r="ZT1154" s="135"/>
      <c r="ZU1154" s="135"/>
      <c r="ZV1154" s="135"/>
      <c r="ZW1154" s="135"/>
      <c r="ZX1154" s="139"/>
      <c r="ZY1154" s="135"/>
      <c r="ZZ1154" s="135"/>
    </row>
    <row r="1155" spans="651:702">
      <c r="YA1155" s="135" t="str">
        <f>IF(YC1155 &lt;&gt; "", (COUNTIF($YC$212:YC1155,YC1155)&amp;"_"&amp;YC1155),"")</f>
        <v/>
      </c>
      <c r="YB1155" s="136" t="str">
        <f>IFERROR(IF(Purchase!A945 &lt;&gt;"",Purchase!A945,""),"")</f>
        <v/>
      </c>
      <c r="YC1155" s="137" t="str">
        <f>IFERROR(IF(Purchase!B945 &lt;&gt;"",Purchase!B945,""),"")</f>
        <v/>
      </c>
      <c r="YD1155" s="137" t="str">
        <f>IFERROR(IF(Purchase!C945 &lt;&gt;"",Purchase!C945,""),"")</f>
        <v/>
      </c>
      <c r="YE1155" s="137" t="str">
        <f>IFERROR(IF(Purchase!D945 &lt;&gt;"",Purchase!D945,""),"")</f>
        <v/>
      </c>
      <c r="YF1155" s="137" t="str">
        <f>IFERROR(IF(Purchase!E945 &lt;&gt;"",Purchase!E945,""),"")</f>
        <v/>
      </c>
      <c r="YG1155" s="137" t="str">
        <f>IFERROR(IF(Purchase!F945 &lt;&gt;"",Purchase!F945,""),"")</f>
        <v/>
      </c>
      <c r="YH1155" s="137" t="str">
        <f>IFERROR(IF(Purchase!G945 &lt;&gt;"",Purchase!G945,""),"")</f>
        <v/>
      </c>
      <c r="YI1155" s="137" t="str">
        <f>IFERROR(IF(Purchase!H945 &lt;&gt;"",Purchase!H945,""),"")</f>
        <v/>
      </c>
      <c r="YJ1155" s="137" t="str">
        <f>IFERROR(IF(Purchase!I945 &lt;&gt;"",Purchase!I945,""),"")</f>
        <v/>
      </c>
      <c r="YK1155" s="137" t="str">
        <f>IFERROR(IF(Purchase!J945 &lt;&gt;"",Purchase!J945,""),"")</f>
        <v/>
      </c>
      <c r="YL1155" s="149" t="str">
        <f t="shared" si="41"/>
        <v/>
      </c>
      <c r="YM1155" s="135"/>
      <c r="YN1155" s="138"/>
      <c r="YO1155" s="139"/>
      <c r="YP1155" s="138"/>
      <c r="YQ1155" s="138"/>
      <c r="YR1155" s="140"/>
      <c r="YS1155" s="138"/>
      <c r="YT1155" s="138"/>
      <c r="YU1155" s="141"/>
      <c r="YV1155" s="135"/>
      <c r="YW1155" s="135"/>
      <c r="YX1155" s="135"/>
      <c r="YY1155" s="135"/>
      <c r="YZ1155" s="135"/>
      <c r="ZA1155" s="135"/>
      <c r="ZB1155" s="135"/>
      <c r="ZC1155" s="135"/>
      <c r="ZD1155" s="135" t="str">
        <f>IF(ZG1155 &lt;&gt; "",(COUNTIF($ZG$212:ZG1155,ZG1155)&amp;"_"&amp;ZG1155),"")</f>
        <v/>
      </c>
      <c r="ZE1155" s="142" t="str">
        <f>IFERROR(IF(Sale!A946 &lt;&gt; "", Sale!A946, ""), "")</f>
        <v/>
      </c>
      <c r="ZF1155" s="135" t="str">
        <f>IFERROR(IF(Sale!B946 &lt;&gt; "", Sale!B946, ""), "")</f>
        <v/>
      </c>
      <c r="ZG1155" s="135" t="str">
        <f>IFERROR(IF(Sale!C946 &lt;&gt; "", Sale!C946, ""), "")</f>
        <v/>
      </c>
      <c r="ZH1155" s="135" t="str">
        <f>IFERROR(IF(Sale!D946 &lt;&gt; "", Sale!D946, ""), "")</f>
        <v/>
      </c>
      <c r="ZI1155" s="135" t="str">
        <f>IFERROR(IF(Sale!E946 &lt;&gt; "", Sale!E946, ""), "")</f>
        <v/>
      </c>
      <c r="ZJ1155" s="135" t="str">
        <f>IFERROR(IF(Sale!F946 &lt;&gt; "", Sale!F946, ""), "")</f>
        <v/>
      </c>
      <c r="ZK1155" s="135" t="str">
        <f>IFERROR(IF(Sale!G946 &lt;&gt; "", Sale!G946, ""), "")</f>
        <v/>
      </c>
      <c r="ZL1155" s="135" t="str">
        <f>IFERROR(IF(Sale!H946 &lt;&gt; "", Sale!H946, ""), "")</f>
        <v/>
      </c>
      <c r="ZM1155" s="135" t="str">
        <f>IFERROR(IF(Sale!I946 &lt;&gt; "", Sale!I946, ""), "")</f>
        <v/>
      </c>
      <c r="ZN1155" s="135" t="str">
        <f>IFERROR(IF(Sale!J946 &lt;&gt; "", Sale!J946, ""), "")</f>
        <v/>
      </c>
      <c r="ZO1155" s="135" t="str">
        <f>IFERROR(IF(Sale!K946 &lt;&gt; "", Sale!K946, ""), "")</f>
        <v/>
      </c>
      <c r="ZP1155" s="135" t="str">
        <f>IFERROR(IF(Sale!L946 &lt;&gt; "", Sale!L946, ""), "")</f>
        <v/>
      </c>
      <c r="ZQ1155" s="135" t="str">
        <f>IFERROR(IF(Sale!M946 &lt;&gt; "", Sale!M946, ""), "")</f>
        <v/>
      </c>
      <c r="ZR1155" s="135" t="str">
        <f>IFERROR(IF(Sale!N946 &lt;&gt; "", Sale!N946, ""), "")</f>
        <v/>
      </c>
      <c r="ZS1155" s="135" t="str">
        <f>IFERROR(IF(Sale!O946 &lt;&gt; "", Sale!O946, ""), "")</f>
        <v/>
      </c>
      <c r="ZT1155" s="135"/>
      <c r="ZU1155" s="135"/>
      <c r="ZV1155" s="135"/>
      <c r="ZW1155" s="135"/>
      <c r="ZX1155" s="139"/>
      <c r="ZY1155" s="135"/>
      <c r="ZZ1155" s="135"/>
    </row>
    <row r="1156" spans="651:702">
      <c r="YA1156" s="135" t="str">
        <f>IF(YC1156 &lt;&gt; "", (COUNTIF($YC$212:YC1156,YC1156)&amp;"_"&amp;YC1156),"")</f>
        <v/>
      </c>
      <c r="YB1156" s="136" t="str">
        <f>IFERROR(IF(Purchase!A946 &lt;&gt;"",Purchase!A946,""),"")</f>
        <v/>
      </c>
      <c r="YC1156" s="137" t="str">
        <f>IFERROR(IF(Purchase!B946 &lt;&gt;"",Purchase!B946,""),"")</f>
        <v/>
      </c>
      <c r="YD1156" s="137" t="str">
        <f>IFERROR(IF(Purchase!C946 &lt;&gt;"",Purchase!C946,""),"")</f>
        <v/>
      </c>
      <c r="YE1156" s="137" t="str">
        <f>IFERROR(IF(Purchase!D946 &lt;&gt;"",Purchase!D946,""),"")</f>
        <v/>
      </c>
      <c r="YF1156" s="137" t="str">
        <f>IFERROR(IF(Purchase!E946 &lt;&gt;"",Purchase!E946,""),"")</f>
        <v/>
      </c>
      <c r="YG1156" s="137" t="str">
        <f>IFERROR(IF(Purchase!F946 &lt;&gt;"",Purchase!F946,""),"")</f>
        <v/>
      </c>
      <c r="YH1156" s="137" t="str">
        <f>IFERROR(IF(Purchase!G946 &lt;&gt;"",Purchase!G946,""),"")</f>
        <v/>
      </c>
      <c r="YI1156" s="137" t="str">
        <f>IFERROR(IF(Purchase!H946 &lt;&gt;"",Purchase!H946,""),"")</f>
        <v/>
      </c>
      <c r="YJ1156" s="137" t="str">
        <f>IFERROR(IF(Purchase!I946 &lt;&gt;"",Purchase!I946,""),"")</f>
        <v/>
      </c>
      <c r="YK1156" s="137" t="str">
        <f>IFERROR(IF(Purchase!J946 &lt;&gt;"",Purchase!J946,""),"")</f>
        <v/>
      </c>
      <c r="YL1156" s="149" t="str">
        <f t="shared" si="41"/>
        <v/>
      </c>
      <c r="YM1156" s="135"/>
      <c r="YN1156" s="138"/>
      <c r="YO1156" s="139"/>
      <c r="YP1156" s="138"/>
      <c r="YQ1156" s="138"/>
      <c r="YR1156" s="140"/>
      <c r="YS1156" s="138"/>
      <c r="YT1156" s="138"/>
      <c r="YU1156" s="141"/>
      <c r="YV1156" s="135"/>
      <c r="YW1156" s="135"/>
      <c r="YX1156" s="135"/>
      <c r="YY1156" s="135"/>
      <c r="YZ1156" s="135"/>
      <c r="ZA1156" s="135"/>
      <c r="ZB1156" s="135"/>
      <c r="ZC1156" s="135"/>
      <c r="ZD1156" s="135" t="str">
        <f>IF(ZG1156 &lt;&gt; "",(COUNTIF($ZG$212:ZG1156,ZG1156)&amp;"_"&amp;ZG1156),"")</f>
        <v/>
      </c>
      <c r="ZE1156" s="142" t="str">
        <f>IFERROR(IF(Sale!A947 &lt;&gt; "", Sale!A947, ""), "")</f>
        <v/>
      </c>
      <c r="ZF1156" s="135" t="str">
        <f>IFERROR(IF(Sale!B947 &lt;&gt; "", Sale!B947, ""), "")</f>
        <v/>
      </c>
      <c r="ZG1156" s="135" t="str">
        <f>IFERROR(IF(Sale!C947 &lt;&gt; "", Sale!C947, ""), "")</f>
        <v/>
      </c>
      <c r="ZH1156" s="135" t="str">
        <f>IFERROR(IF(Sale!D947 &lt;&gt; "", Sale!D947, ""), "")</f>
        <v/>
      </c>
      <c r="ZI1156" s="135" t="str">
        <f>IFERROR(IF(Sale!E947 &lt;&gt; "", Sale!E947, ""), "")</f>
        <v/>
      </c>
      <c r="ZJ1156" s="135" t="str">
        <f>IFERROR(IF(Sale!F947 &lt;&gt; "", Sale!F947, ""), "")</f>
        <v/>
      </c>
      <c r="ZK1156" s="135" t="str">
        <f>IFERROR(IF(Sale!G947 &lt;&gt; "", Sale!G947, ""), "")</f>
        <v/>
      </c>
      <c r="ZL1156" s="135" t="str">
        <f>IFERROR(IF(Sale!H947 &lt;&gt; "", Sale!H947, ""), "")</f>
        <v/>
      </c>
      <c r="ZM1156" s="135" t="str">
        <f>IFERROR(IF(Sale!I947 &lt;&gt; "", Sale!I947, ""), "")</f>
        <v/>
      </c>
      <c r="ZN1156" s="135" t="str">
        <f>IFERROR(IF(Sale!J947 &lt;&gt; "", Sale!J947, ""), "")</f>
        <v/>
      </c>
      <c r="ZO1156" s="135" t="str">
        <f>IFERROR(IF(Sale!K947 &lt;&gt; "", Sale!K947, ""), "")</f>
        <v/>
      </c>
      <c r="ZP1156" s="135" t="str">
        <f>IFERROR(IF(Sale!L947 &lt;&gt; "", Sale!L947, ""), "")</f>
        <v/>
      </c>
      <c r="ZQ1156" s="135" t="str">
        <f>IFERROR(IF(Sale!M947 &lt;&gt; "", Sale!M947, ""), "")</f>
        <v/>
      </c>
      <c r="ZR1156" s="135" t="str">
        <f>IFERROR(IF(Sale!N947 &lt;&gt; "", Sale!N947, ""), "")</f>
        <v/>
      </c>
      <c r="ZS1156" s="135" t="str">
        <f>IFERROR(IF(Sale!O947 &lt;&gt; "", Sale!O947, ""), "")</f>
        <v/>
      </c>
      <c r="ZT1156" s="135"/>
      <c r="ZU1156" s="135"/>
      <c r="ZV1156" s="135"/>
      <c r="ZW1156" s="135"/>
      <c r="ZX1156" s="139"/>
      <c r="ZY1156" s="135"/>
      <c r="ZZ1156" s="135"/>
    </row>
    <row r="1157" spans="651:702">
      <c r="YA1157" s="135" t="str">
        <f>IF(YC1157 &lt;&gt; "", (COUNTIF($YC$212:YC1157,YC1157)&amp;"_"&amp;YC1157),"")</f>
        <v/>
      </c>
      <c r="YB1157" s="136" t="str">
        <f>IFERROR(IF(Purchase!A947 &lt;&gt;"",Purchase!A947,""),"")</f>
        <v/>
      </c>
      <c r="YC1157" s="137" t="str">
        <f>IFERROR(IF(Purchase!B947 &lt;&gt;"",Purchase!B947,""),"")</f>
        <v/>
      </c>
      <c r="YD1157" s="137" t="str">
        <f>IFERROR(IF(Purchase!C947 &lt;&gt;"",Purchase!C947,""),"")</f>
        <v/>
      </c>
      <c r="YE1157" s="137" t="str">
        <f>IFERROR(IF(Purchase!D947 &lt;&gt;"",Purchase!D947,""),"")</f>
        <v/>
      </c>
      <c r="YF1157" s="137" t="str">
        <f>IFERROR(IF(Purchase!E947 &lt;&gt;"",Purchase!E947,""),"")</f>
        <v/>
      </c>
      <c r="YG1157" s="137" t="str">
        <f>IFERROR(IF(Purchase!F947 &lt;&gt;"",Purchase!F947,""),"")</f>
        <v/>
      </c>
      <c r="YH1157" s="137" t="str">
        <f>IFERROR(IF(Purchase!G947 &lt;&gt;"",Purchase!G947,""),"")</f>
        <v/>
      </c>
      <c r="YI1157" s="137" t="str">
        <f>IFERROR(IF(Purchase!H947 &lt;&gt;"",Purchase!H947,""),"")</f>
        <v/>
      </c>
      <c r="YJ1157" s="137" t="str">
        <f>IFERROR(IF(Purchase!I947 &lt;&gt;"",Purchase!I947,""),"")</f>
        <v/>
      </c>
      <c r="YK1157" s="137" t="str">
        <f>IFERROR(IF(Purchase!J947 &lt;&gt;"",Purchase!J947,""),"")</f>
        <v/>
      </c>
      <c r="YL1157" s="149" t="str">
        <f t="shared" si="41"/>
        <v/>
      </c>
      <c r="YM1157" s="135"/>
      <c r="YN1157" s="138"/>
      <c r="YO1157" s="139"/>
      <c r="YP1157" s="138"/>
      <c r="YQ1157" s="138"/>
      <c r="YR1157" s="140"/>
      <c r="YS1157" s="138"/>
      <c r="YT1157" s="138"/>
      <c r="YU1157" s="141"/>
      <c r="YV1157" s="135"/>
      <c r="YW1157" s="135"/>
      <c r="YX1157" s="135"/>
      <c r="YY1157" s="135"/>
      <c r="YZ1157" s="135"/>
      <c r="ZA1157" s="135"/>
      <c r="ZB1157" s="135"/>
      <c r="ZC1157" s="135"/>
      <c r="ZD1157" s="135" t="str">
        <f>IF(ZG1157 &lt;&gt; "",(COUNTIF($ZG$212:ZG1157,ZG1157)&amp;"_"&amp;ZG1157),"")</f>
        <v/>
      </c>
      <c r="ZE1157" s="142" t="str">
        <f>IFERROR(IF(Sale!A948 &lt;&gt; "", Sale!A948, ""), "")</f>
        <v/>
      </c>
      <c r="ZF1157" s="135" t="str">
        <f>IFERROR(IF(Sale!B948 &lt;&gt; "", Sale!B948, ""), "")</f>
        <v/>
      </c>
      <c r="ZG1157" s="135" t="str">
        <f>IFERROR(IF(Sale!C948 &lt;&gt; "", Sale!C948, ""), "")</f>
        <v/>
      </c>
      <c r="ZH1157" s="135" t="str">
        <f>IFERROR(IF(Sale!D948 &lt;&gt; "", Sale!D948, ""), "")</f>
        <v/>
      </c>
      <c r="ZI1157" s="135" t="str">
        <f>IFERROR(IF(Sale!E948 &lt;&gt; "", Sale!E948, ""), "")</f>
        <v/>
      </c>
      <c r="ZJ1157" s="135" t="str">
        <f>IFERROR(IF(Sale!F948 &lt;&gt; "", Sale!F948, ""), "")</f>
        <v/>
      </c>
      <c r="ZK1157" s="135" t="str">
        <f>IFERROR(IF(Sale!G948 &lt;&gt; "", Sale!G948, ""), "")</f>
        <v/>
      </c>
      <c r="ZL1157" s="135" t="str">
        <f>IFERROR(IF(Sale!H948 &lt;&gt; "", Sale!H948, ""), "")</f>
        <v/>
      </c>
      <c r="ZM1157" s="135" t="str">
        <f>IFERROR(IF(Sale!I948 &lt;&gt; "", Sale!I948, ""), "")</f>
        <v/>
      </c>
      <c r="ZN1157" s="135" t="str">
        <f>IFERROR(IF(Sale!J948 &lt;&gt; "", Sale!J948, ""), "")</f>
        <v/>
      </c>
      <c r="ZO1157" s="135" t="str">
        <f>IFERROR(IF(Sale!K948 &lt;&gt; "", Sale!K948, ""), "")</f>
        <v/>
      </c>
      <c r="ZP1157" s="135" t="str">
        <f>IFERROR(IF(Sale!L948 &lt;&gt; "", Sale!L948, ""), "")</f>
        <v/>
      </c>
      <c r="ZQ1157" s="135" t="str">
        <f>IFERROR(IF(Sale!M948 &lt;&gt; "", Sale!M948, ""), "")</f>
        <v/>
      </c>
      <c r="ZR1157" s="135" t="str">
        <f>IFERROR(IF(Sale!N948 &lt;&gt; "", Sale!N948, ""), "")</f>
        <v/>
      </c>
      <c r="ZS1157" s="135" t="str">
        <f>IFERROR(IF(Sale!O948 &lt;&gt; "", Sale!O948, ""), "")</f>
        <v/>
      </c>
      <c r="ZT1157" s="135"/>
      <c r="ZU1157" s="135"/>
      <c r="ZV1157" s="135"/>
      <c r="ZW1157" s="135"/>
      <c r="ZX1157" s="139"/>
      <c r="ZY1157" s="135"/>
      <c r="ZZ1157" s="135"/>
    </row>
    <row r="1158" spans="651:702">
      <c r="YA1158" s="135" t="str">
        <f>IF(YC1158 &lt;&gt; "", (COUNTIF($YC$212:YC1158,YC1158)&amp;"_"&amp;YC1158),"")</f>
        <v/>
      </c>
      <c r="YB1158" s="136" t="str">
        <f>IFERROR(IF(Purchase!A948 &lt;&gt;"",Purchase!A948,""),"")</f>
        <v/>
      </c>
      <c r="YC1158" s="137" t="str">
        <f>IFERROR(IF(Purchase!B948 &lt;&gt;"",Purchase!B948,""),"")</f>
        <v/>
      </c>
      <c r="YD1158" s="137" t="str">
        <f>IFERROR(IF(Purchase!C948 &lt;&gt;"",Purchase!C948,""),"")</f>
        <v/>
      </c>
      <c r="YE1158" s="137" t="str">
        <f>IFERROR(IF(Purchase!D948 &lt;&gt;"",Purchase!D948,""),"")</f>
        <v/>
      </c>
      <c r="YF1158" s="137" t="str">
        <f>IFERROR(IF(Purchase!E948 &lt;&gt;"",Purchase!E948,""),"")</f>
        <v/>
      </c>
      <c r="YG1158" s="137" t="str">
        <f>IFERROR(IF(Purchase!F948 &lt;&gt;"",Purchase!F948,""),"")</f>
        <v/>
      </c>
      <c r="YH1158" s="137" t="str">
        <f>IFERROR(IF(Purchase!G948 &lt;&gt;"",Purchase!G948,""),"")</f>
        <v/>
      </c>
      <c r="YI1158" s="137" t="str">
        <f>IFERROR(IF(Purchase!H948 &lt;&gt;"",Purchase!H948,""),"")</f>
        <v/>
      </c>
      <c r="YJ1158" s="137" t="str">
        <f>IFERROR(IF(Purchase!I948 &lt;&gt;"",Purchase!I948,""),"")</f>
        <v/>
      </c>
      <c r="YK1158" s="137" t="str">
        <f>IFERROR(IF(Purchase!J948 &lt;&gt;"",Purchase!J948,""),"")</f>
        <v/>
      </c>
      <c r="YL1158" s="149" t="str">
        <f t="shared" si="41"/>
        <v/>
      </c>
      <c r="YM1158" s="135"/>
      <c r="YN1158" s="138"/>
      <c r="YO1158" s="139"/>
      <c r="YP1158" s="138"/>
      <c r="YQ1158" s="138"/>
      <c r="YR1158" s="140"/>
      <c r="YS1158" s="138"/>
      <c r="YT1158" s="138"/>
      <c r="YU1158" s="141"/>
      <c r="YV1158" s="135"/>
      <c r="YW1158" s="135"/>
      <c r="YX1158" s="135"/>
      <c r="YY1158" s="135"/>
      <c r="YZ1158" s="135"/>
      <c r="ZA1158" s="135"/>
      <c r="ZB1158" s="135"/>
      <c r="ZC1158" s="135"/>
      <c r="ZD1158" s="135" t="str">
        <f>IF(ZG1158 &lt;&gt; "",(COUNTIF($ZG$212:ZG1158,ZG1158)&amp;"_"&amp;ZG1158),"")</f>
        <v/>
      </c>
      <c r="ZE1158" s="142" t="str">
        <f>IFERROR(IF(Sale!A949 &lt;&gt; "", Sale!A949, ""), "")</f>
        <v/>
      </c>
      <c r="ZF1158" s="135" t="str">
        <f>IFERROR(IF(Sale!B949 &lt;&gt; "", Sale!B949, ""), "")</f>
        <v/>
      </c>
      <c r="ZG1158" s="135" t="str">
        <f>IFERROR(IF(Sale!C949 &lt;&gt; "", Sale!C949, ""), "")</f>
        <v/>
      </c>
      <c r="ZH1158" s="135" t="str">
        <f>IFERROR(IF(Sale!D949 &lt;&gt; "", Sale!D949, ""), "")</f>
        <v/>
      </c>
      <c r="ZI1158" s="135" t="str">
        <f>IFERROR(IF(Sale!E949 &lt;&gt; "", Sale!E949, ""), "")</f>
        <v/>
      </c>
      <c r="ZJ1158" s="135" t="str">
        <f>IFERROR(IF(Sale!F949 &lt;&gt; "", Sale!F949, ""), "")</f>
        <v/>
      </c>
      <c r="ZK1158" s="135" t="str">
        <f>IFERROR(IF(Sale!G949 &lt;&gt; "", Sale!G949, ""), "")</f>
        <v/>
      </c>
      <c r="ZL1158" s="135" t="str">
        <f>IFERROR(IF(Sale!H949 &lt;&gt; "", Sale!H949, ""), "")</f>
        <v/>
      </c>
      <c r="ZM1158" s="135" t="str">
        <f>IFERROR(IF(Sale!I949 &lt;&gt; "", Sale!I949, ""), "")</f>
        <v/>
      </c>
      <c r="ZN1158" s="135" t="str">
        <f>IFERROR(IF(Sale!J949 &lt;&gt; "", Sale!J949, ""), "")</f>
        <v/>
      </c>
      <c r="ZO1158" s="135" t="str">
        <f>IFERROR(IF(Sale!K949 &lt;&gt; "", Sale!K949, ""), "")</f>
        <v/>
      </c>
      <c r="ZP1158" s="135" t="str">
        <f>IFERROR(IF(Sale!L949 &lt;&gt; "", Sale!L949, ""), "")</f>
        <v/>
      </c>
      <c r="ZQ1158" s="135" t="str">
        <f>IFERROR(IF(Sale!M949 &lt;&gt; "", Sale!M949, ""), "")</f>
        <v/>
      </c>
      <c r="ZR1158" s="135" t="str">
        <f>IFERROR(IF(Sale!N949 &lt;&gt; "", Sale!N949, ""), "")</f>
        <v/>
      </c>
      <c r="ZS1158" s="135" t="str">
        <f>IFERROR(IF(Sale!O949 &lt;&gt; "", Sale!O949, ""), "")</f>
        <v/>
      </c>
      <c r="ZT1158" s="135"/>
      <c r="ZU1158" s="135"/>
      <c r="ZV1158" s="135"/>
      <c r="ZW1158" s="135"/>
      <c r="ZX1158" s="139"/>
      <c r="ZY1158" s="135"/>
      <c r="ZZ1158" s="135"/>
    </row>
    <row r="1159" spans="651:702">
      <c r="YA1159" s="135" t="str">
        <f>IF(YC1159 &lt;&gt; "", (COUNTIF($YC$212:YC1159,YC1159)&amp;"_"&amp;YC1159),"")</f>
        <v/>
      </c>
      <c r="YB1159" s="136" t="str">
        <f>IFERROR(IF(Purchase!A949 &lt;&gt;"",Purchase!A949,""),"")</f>
        <v/>
      </c>
      <c r="YC1159" s="137" t="str">
        <f>IFERROR(IF(Purchase!B949 &lt;&gt;"",Purchase!B949,""),"")</f>
        <v/>
      </c>
      <c r="YD1159" s="137" t="str">
        <f>IFERROR(IF(Purchase!C949 &lt;&gt;"",Purchase!C949,""),"")</f>
        <v/>
      </c>
      <c r="YE1159" s="137" t="str">
        <f>IFERROR(IF(Purchase!D949 &lt;&gt;"",Purchase!D949,""),"")</f>
        <v/>
      </c>
      <c r="YF1159" s="137" t="str">
        <f>IFERROR(IF(Purchase!E949 &lt;&gt;"",Purchase!E949,""),"")</f>
        <v/>
      </c>
      <c r="YG1159" s="137" t="str">
        <f>IFERROR(IF(Purchase!F949 &lt;&gt;"",Purchase!F949,""),"")</f>
        <v/>
      </c>
      <c r="YH1159" s="137" t="str">
        <f>IFERROR(IF(Purchase!G949 &lt;&gt;"",Purchase!G949,""),"")</f>
        <v/>
      </c>
      <c r="YI1159" s="137" t="str">
        <f>IFERROR(IF(Purchase!H949 &lt;&gt;"",Purchase!H949,""),"")</f>
        <v/>
      </c>
      <c r="YJ1159" s="137" t="str">
        <f>IFERROR(IF(Purchase!I949 &lt;&gt;"",Purchase!I949,""),"")</f>
        <v/>
      </c>
      <c r="YK1159" s="137" t="str">
        <f>IFERROR(IF(Purchase!J949 &lt;&gt;"",Purchase!J949,""),"")</f>
        <v/>
      </c>
      <c r="YL1159" s="149" t="str">
        <f t="shared" si="41"/>
        <v/>
      </c>
      <c r="YM1159" s="135"/>
      <c r="YN1159" s="138"/>
      <c r="YO1159" s="139"/>
      <c r="YP1159" s="138"/>
      <c r="YQ1159" s="138"/>
      <c r="YR1159" s="140"/>
      <c r="YS1159" s="138"/>
      <c r="YT1159" s="138"/>
      <c r="YU1159" s="141"/>
      <c r="YV1159" s="135"/>
      <c r="YW1159" s="135"/>
      <c r="YX1159" s="135"/>
      <c r="YY1159" s="135"/>
      <c r="YZ1159" s="135"/>
      <c r="ZA1159" s="135"/>
      <c r="ZB1159" s="135"/>
      <c r="ZC1159" s="135"/>
      <c r="ZD1159" s="135" t="str">
        <f>IF(ZG1159 &lt;&gt; "",(COUNTIF($ZG$212:ZG1159,ZG1159)&amp;"_"&amp;ZG1159),"")</f>
        <v/>
      </c>
      <c r="ZE1159" s="142" t="str">
        <f>IFERROR(IF(Sale!A950 &lt;&gt; "", Sale!A950, ""), "")</f>
        <v/>
      </c>
      <c r="ZF1159" s="135" t="str">
        <f>IFERROR(IF(Sale!B950 &lt;&gt; "", Sale!B950, ""), "")</f>
        <v/>
      </c>
      <c r="ZG1159" s="135" t="str">
        <f>IFERROR(IF(Sale!C950 &lt;&gt; "", Sale!C950, ""), "")</f>
        <v/>
      </c>
      <c r="ZH1159" s="135" t="str">
        <f>IFERROR(IF(Sale!D950 &lt;&gt; "", Sale!D950, ""), "")</f>
        <v/>
      </c>
      <c r="ZI1159" s="135" t="str">
        <f>IFERROR(IF(Sale!E950 &lt;&gt; "", Sale!E950, ""), "")</f>
        <v/>
      </c>
      <c r="ZJ1159" s="135" t="str">
        <f>IFERROR(IF(Sale!F950 &lt;&gt; "", Sale!F950, ""), "")</f>
        <v/>
      </c>
      <c r="ZK1159" s="135" t="str">
        <f>IFERROR(IF(Sale!G950 &lt;&gt; "", Sale!G950, ""), "")</f>
        <v/>
      </c>
      <c r="ZL1159" s="135" t="str">
        <f>IFERROR(IF(Sale!H950 &lt;&gt; "", Sale!H950, ""), "")</f>
        <v/>
      </c>
      <c r="ZM1159" s="135" t="str">
        <f>IFERROR(IF(Sale!I950 &lt;&gt; "", Sale!I950, ""), "")</f>
        <v/>
      </c>
      <c r="ZN1159" s="135" t="str">
        <f>IFERROR(IF(Sale!J950 &lt;&gt; "", Sale!J950, ""), "")</f>
        <v/>
      </c>
      <c r="ZO1159" s="135" t="str">
        <f>IFERROR(IF(Sale!K950 &lt;&gt; "", Sale!K950, ""), "")</f>
        <v/>
      </c>
      <c r="ZP1159" s="135" t="str">
        <f>IFERROR(IF(Sale!L950 &lt;&gt; "", Sale!L950, ""), "")</f>
        <v/>
      </c>
      <c r="ZQ1159" s="135" t="str">
        <f>IFERROR(IF(Sale!M950 &lt;&gt; "", Sale!M950, ""), "")</f>
        <v/>
      </c>
      <c r="ZR1159" s="135" t="str">
        <f>IFERROR(IF(Sale!N950 &lt;&gt; "", Sale!N950, ""), "")</f>
        <v/>
      </c>
      <c r="ZS1159" s="135" t="str">
        <f>IFERROR(IF(Sale!O950 &lt;&gt; "", Sale!O950, ""), "")</f>
        <v/>
      </c>
      <c r="ZT1159" s="135"/>
      <c r="ZU1159" s="135"/>
      <c r="ZV1159" s="135"/>
      <c r="ZW1159" s="135"/>
      <c r="ZX1159" s="139"/>
      <c r="ZY1159" s="135"/>
      <c r="ZZ1159" s="135"/>
    </row>
    <row r="1160" spans="651:702">
      <c r="YA1160" s="135" t="str">
        <f>IF(YC1160 &lt;&gt; "", (COUNTIF($YC$212:YC1160,YC1160)&amp;"_"&amp;YC1160),"")</f>
        <v/>
      </c>
      <c r="YB1160" s="136" t="str">
        <f>IFERROR(IF(Purchase!A950 &lt;&gt;"",Purchase!A950,""),"")</f>
        <v/>
      </c>
      <c r="YC1160" s="137" t="str">
        <f>IFERROR(IF(Purchase!B950 &lt;&gt;"",Purchase!B950,""),"")</f>
        <v/>
      </c>
      <c r="YD1160" s="137" t="str">
        <f>IFERROR(IF(Purchase!C950 &lt;&gt;"",Purchase!C950,""),"")</f>
        <v/>
      </c>
      <c r="YE1160" s="137" t="str">
        <f>IFERROR(IF(Purchase!D950 &lt;&gt;"",Purchase!D950,""),"")</f>
        <v/>
      </c>
      <c r="YF1160" s="137" t="str">
        <f>IFERROR(IF(Purchase!E950 &lt;&gt;"",Purchase!E950,""),"")</f>
        <v/>
      </c>
      <c r="YG1160" s="137" t="str">
        <f>IFERROR(IF(Purchase!F950 &lt;&gt;"",Purchase!F950,""),"")</f>
        <v/>
      </c>
      <c r="YH1160" s="137" t="str">
        <f>IFERROR(IF(Purchase!G950 &lt;&gt;"",Purchase!G950,""),"")</f>
        <v/>
      </c>
      <c r="YI1160" s="137" t="str">
        <f>IFERROR(IF(Purchase!H950 &lt;&gt;"",Purchase!H950,""),"")</f>
        <v/>
      </c>
      <c r="YJ1160" s="137" t="str">
        <f>IFERROR(IF(Purchase!I950 &lt;&gt;"",Purchase!I950,""),"")</f>
        <v/>
      </c>
      <c r="YK1160" s="137" t="str">
        <f>IFERROR(IF(Purchase!J950 &lt;&gt;"",Purchase!J950,""),"")</f>
        <v/>
      </c>
      <c r="YL1160" s="149" t="str">
        <f t="shared" si="41"/>
        <v/>
      </c>
      <c r="YM1160" s="135"/>
      <c r="YN1160" s="138"/>
      <c r="YO1160" s="139"/>
      <c r="YP1160" s="138"/>
      <c r="YQ1160" s="138"/>
      <c r="YR1160" s="140"/>
      <c r="YS1160" s="138"/>
      <c r="YT1160" s="138"/>
      <c r="YU1160" s="141"/>
      <c r="YV1160" s="135"/>
      <c r="YW1160" s="135"/>
      <c r="YX1160" s="135"/>
      <c r="YY1160" s="135"/>
      <c r="YZ1160" s="135"/>
      <c r="ZA1160" s="135"/>
      <c r="ZB1160" s="135"/>
      <c r="ZC1160" s="135"/>
      <c r="ZD1160" s="135" t="str">
        <f>IF(ZG1160 &lt;&gt; "",(COUNTIF($ZG$212:ZG1160,ZG1160)&amp;"_"&amp;ZG1160),"")</f>
        <v/>
      </c>
      <c r="ZE1160" s="142" t="str">
        <f>IFERROR(IF(Sale!A951 &lt;&gt; "", Sale!A951, ""), "")</f>
        <v/>
      </c>
      <c r="ZF1160" s="135" t="str">
        <f>IFERROR(IF(Sale!B951 &lt;&gt; "", Sale!B951, ""), "")</f>
        <v/>
      </c>
      <c r="ZG1160" s="135" t="str">
        <f>IFERROR(IF(Sale!C951 &lt;&gt; "", Sale!C951, ""), "")</f>
        <v/>
      </c>
      <c r="ZH1160" s="135" t="str">
        <f>IFERROR(IF(Sale!D951 &lt;&gt; "", Sale!D951, ""), "")</f>
        <v/>
      </c>
      <c r="ZI1160" s="135" t="str">
        <f>IFERROR(IF(Sale!E951 &lt;&gt; "", Sale!E951, ""), "")</f>
        <v/>
      </c>
      <c r="ZJ1160" s="135" t="str">
        <f>IFERROR(IF(Sale!F951 &lt;&gt; "", Sale!F951, ""), "")</f>
        <v/>
      </c>
      <c r="ZK1160" s="135" t="str">
        <f>IFERROR(IF(Sale!G951 &lt;&gt; "", Sale!G951, ""), "")</f>
        <v/>
      </c>
      <c r="ZL1160" s="135" t="str">
        <f>IFERROR(IF(Sale!H951 &lt;&gt; "", Sale!H951, ""), "")</f>
        <v/>
      </c>
      <c r="ZM1160" s="135" t="str">
        <f>IFERROR(IF(Sale!I951 &lt;&gt; "", Sale!I951, ""), "")</f>
        <v/>
      </c>
      <c r="ZN1160" s="135" t="str">
        <f>IFERROR(IF(Sale!J951 &lt;&gt; "", Sale!J951, ""), "")</f>
        <v/>
      </c>
      <c r="ZO1160" s="135" t="str">
        <f>IFERROR(IF(Sale!K951 &lt;&gt; "", Sale!K951, ""), "")</f>
        <v/>
      </c>
      <c r="ZP1160" s="135" t="str">
        <f>IFERROR(IF(Sale!L951 &lt;&gt; "", Sale!L951, ""), "")</f>
        <v/>
      </c>
      <c r="ZQ1160" s="135" t="str">
        <f>IFERROR(IF(Sale!M951 &lt;&gt; "", Sale!M951, ""), "")</f>
        <v/>
      </c>
      <c r="ZR1160" s="135" t="str">
        <f>IFERROR(IF(Sale!N951 &lt;&gt; "", Sale!N951, ""), "")</f>
        <v/>
      </c>
      <c r="ZS1160" s="135" t="str">
        <f>IFERROR(IF(Sale!O951 &lt;&gt; "", Sale!O951, ""), "")</f>
        <v/>
      </c>
      <c r="ZT1160" s="135"/>
      <c r="ZU1160" s="135"/>
      <c r="ZV1160" s="135"/>
      <c r="ZW1160" s="135"/>
      <c r="ZX1160" s="139"/>
      <c r="ZY1160" s="135"/>
      <c r="ZZ1160" s="135"/>
    </row>
    <row r="1161" spans="651:702">
      <c r="YA1161" s="135" t="str">
        <f>IF(YC1161 &lt;&gt; "", (COUNTIF($YC$212:YC1161,YC1161)&amp;"_"&amp;YC1161),"")</f>
        <v/>
      </c>
      <c r="YB1161" s="136" t="str">
        <f>IFERROR(IF(Purchase!A951 &lt;&gt;"",Purchase!A951,""),"")</f>
        <v/>
      </c>
      <c r="YC1161" s="137" t="str">
        <f>IFERROR(IF(Purchase!B951 &lt;&gt;"",Purchase!B951,""),"")</f>
        <v/>
      </c>
      <c r="YD1161" s="137" t="str">
        <f>IFERROR(IF(Purchase!C951 &lt;&gt;"",Purchase!C951,""),"")</f>
        <v/>
      </c>
      <c r="YE1161" s="137" t="str">
        <f>IFERROR(IF(Purchase!D951 &lt;&gt;"",Purchase!D951,""),"")</f>
        <v/>
      </c>
      <c r="YF1161" s="137" t="str">
        <f>IFERROR(IF(Purchase!E951 &lt;&gt;"",Purchase!E951,""),"")</f>
        <v/>
      </c>
      <c r="YG1161" s="137" t="str">
        <f>IFERROR(IF(Purchase!F951 &lt;&gt;"",Purchase!F951,""),"")</f>
        <v/>
      </c>
      <c r="YH1161" s="137" t="str">
        <f>IFERROR(IF(Purchase!G951 &lt;&gt;"",Purchase!G951,""),"")</f>
        <v/>
      </c>
      <c r="YI1161" s="137" t="str">
        <f>IFERROR(IF(Purchase!H951 &lt;&gt;"",Purchase!H951,""),"")</f>
        <v/>
      </c>
      <c r="YJ1161" s="137" t="str">
        <f>IFERROR(IF(Purchase!I951 &lt;&gt;"",Purchase!I951,""),"")</f>
        <v/>
      </c>
      <c r="YK1161" s="137" t="str">
        <f>IFERROR(IF(Purchase!J951 &lt;&gt;"",Purchase!J951,""),"")</f>
        <v/>
      </c>
      <c r="YL1161" s="149" t="str">
        <f t="shared" si="41"/>
        <v/>
      </c>
      <c r="YM1161" s="135"/>
      <c r="YN1161" s="138"/>
      <c r="YO1161" s="139"/>
      <c r="YP1161" s="138"/>
      <c r="YQ1161" s="138"/>
      <c r="YR1161" s="140"/>
      <c r="YS1161" s="138"/>
      <c r="YT1161" s="138"/>
      <c r="YU1161" s="141"/>
      <c r="YV1161" s="135"/>
      <c r="YW1161" s="135"/>
      <c r="YX1161" s="135"/>
      <c r="YY1161" s="135"/>
      <c r="YZ1161" s="135"/>
      <c r="ZA1161" s="135"/>
      <c r="ZB1161" s="135"/>
      <c r="ZC1161" s="135"/>
      <c r="ZD1161" s="135" t="str">
        <f>IF(ZG1161 &lt;&gt; "",(COUNTIF($ZG$212:ZG1161,ZG1161)&amp;"_"&amp;ZG1161),"")</f>
        <v/>
      </c>
      <c r="ZE1161" s="142" t="str">
        <f>IFERROR(IF(Sale!A952 &lt;&gt; "", Sale!A952, ""), "")</f>
        <v/>
      </c>
      <c r="ZF1161" s="135" t="str">
        <f>IFERROR(IF(Sale!B952 &lt;&gt; "", Sale!B952, ""), "")</f>
        <v/>
      </c>
      <c r="ZG1161" s="135" t="str">
        <f>IFERROR(IF(Sale!C952 &lt;&gt; "", Sale!C952, ""), "")</f>
        <v/>
      </c>
      <c r="ZH1161" s="135" t="str">
        <f>IFERROR(IF(Sale!D952 &lt;&gt; "", Sale!D952, ""), "")</f>
        <v/>
      </c>
      <c r="ZI1161" s="135" t="str">
        <f>IFERROR(IF(Sale!E952 &lt;&gt; "", Sale!E952, ""), "")</f>
        <v/>
      </c>
      <c r="ZJ1161" s="135" t="str">
        <f>IFERROR(IF(Sale!F952 &lt;&gt; "", Sale!F952, ""), "")</f>
        <v/>
      </c>
      <c r="ZK1161" s="135" t="str">
        <f>IFERROR(IF(Sale!G952 &lt;&gt; "", Sale!G952, ""), "")</f>
        <v/>
      </c>
      <c r="ZL1161" s="135" t="str">
        <f>IFERROR(IF(Sale!H952 &lt;&gt; "", Sale!H952, ""), "")</f>
        <v/>
      </c>
      <c r="ZM1161" s="135" t="str">
        <f>IFERROR(IF(Sale!I952 &lt;&gt; "", Sale!I952, ""), "")</f>
        <v/>
      </c>
      <c r="ZN1161" s="135" t="str">
        <f>IFERROR(IF(Sale!J952 &lt;&gt; "", Sale!J952, ""), "")</f>
        <v/>
      </c>
      <c r="ZO1161" s="135" t="str">
        <f>IFERROR(IF(Sale!K952 &lt;&gt; "", Sale!K952, ""), "")</f>
        <v/>
      </c>
      <c r="ZP1161" s="135" t="str">
        <f>IFERROR(IF(Sale!L952 &lt;&gt; "", Sale!L952, ""), "")</f>
        <v/>
      </c>
      <c r="ZQ1161" s="135" t="str">
        <f>IFERROR(IF(Sale!M952 &lt;&gt; "", Sale!M952, ""), "")</f>
        <v/>
      </c>
      <c r="ZR1161" s="135" t="str">
        <f>IFERROR(IF(Sale!N952 &lt;&gt; "", Sale!N952, ""), "")</f>
        <v/>
      </c>
      <c r="ZS1161" s="135" t="str">
        <f>IFERROR(IF(Sale!O952 &lt;&gt; "", Sale!O952, ""), "")</f>
        <v/>
      </c>
      <c r="ZT1161" s="135"/>
      <c r="ZU1161" s="135"/>
      <c r="ZV1161" s="135"/>
      <c r="ZW1161" s="135"/>
      <c r="ZX1161" s="139"/>
      <c r="ZY1161" s="135"/>
      <c r="ZZ1161" s="135"/>
    </row>
    <row r="1162" spans="651:702">
      <c r="YA1162" s="135" t="str">
        <f>IF(YC1162 &lt;&gt; "", (COUNTIF($YC$212:YC1162,YC1162)&amp;"_"&amp;YC1162),"")</f>
        <v/>
      </c>
      <c r="YB1162" s="136" t="str">
        <f>IFERROR(IF(Purchase!A952 &lt;&gt;"",Purchase!A952,""),"")</f>
        <v/>
      </c>
      <c r="YC1162" s="137" t="str">
        <f>IFERROR(IF(Purchase!B952 &lt;&gt;"",Purchase!B952,""),"")</f>
        <v/>
      </c>
      <c r="YD1162" s="137" t="str">
        <f>IFERROR(IF(Purchase!C952 &lt;&gt;"",Purchase!C952,""),"")</f>
        <v/>
      </c>
      <c r="YE1162" s="137" t="str">
        <f>IFERROR(IF(Purchase!D952 &lt;&gt;"",Purchase!D952,""),"")</f>
        <v/>
      </c>
      <c r="YF1162" s="137" t="str">
        <f>IFERROR(IF(Purchase!E952 &lt;&gt;"",Purchase!E952,""),"")</f>
        <v/>
      </c>
      <c r="YG1162" s="137" t="str">
        <f>IFERROR(IF(Purchase!F952 &lt;&gt;"",Purchase!F952,""),"")</f>
        <v/>
      </c>
      <c r="YH1162" s="137" t="str">
        <f>IFERROR(IF(Purchase!G952 &lt;&gt;"",Purchase!G952,""),"")</f>
        <v/>
      </c>
      <c r="YI1162" s="137" t="str">
        <f>IFERROR(IF(Purchase!H952 &lt;&gt;"",Purchase!H952,""),"")</f>
        <v/>
      </c>
      <c r="YJ1162" s="137" t="str">
        <f>IFERROR(IF(Purchase!I952 &lt;&gt;"",Purchase!I952,""),"")</f>
        <v/>
      </c>
      <c r="YK1162" s="137" t="str">
        <f>IFERROR(IF(Purchase!J952 &lt;&gt;"",Purchase!J952,""),"")</f>
        <v/>
      </c>
      <c r="YL1162" s="149" t="str">
        <f t="shared" si="41"/>
        <v/>
      </c>
      <c r="YM1162" s="135"/>
      <c r="YN1162" s="138"/>
      <c r="YO1162" s="139"/>
      <c r="YP1162" s="138"/>
      <c r="YQ1162" s="138"/>
      <c r="YR1162" s="140"/>
      <c r="YS1162" s="138"/>
      <c r="YT1162" s="138"/>
      <c r="YU1162" s="141"/>
      <c r="YV1162" s="135"/>
      <c r="YW1162" s="135"/>
      <c r="YX1162" s="135"/>
      <c r="YY1162" s="135"/>
      <c r="YZ1162" s="135"/>
      <c r="ZA1162" s="135"/>
      <c r="ZB1162" s="135"/>
      <c r="ZC1162" s="135"/>
      <c r="ZD1162" s="135" t="str">
        <f>IF(ZG1162 &lt;&gt; "",(COUNTIF($ZG$212:ZG1162,ZG1162)&amp;"_"&amp;ZG1162),"")</f>
        <v/>
      </c>
      <c r="ZE1162" s="142" t="str">
        <f>IFERROR(IF(Sale!A953 &lt;&gt; "", Sale!A953, ""), "")</f>
        <v/>
      </c>
      <c r="ZF1162" s="135" t="str">
        <f>IFERROR(IF(Sale!B953 &lt;&gt; "", Sale!B953, ""), "")</f>
        <v/>
      </c>
      <c r="ZG1162" s="135" t="str">
        <f>IFERROR(IF(Sale!C953 &lt;&gt; "", Sale!C953, ""), "")</f>
        <v/>
      </c>
      <c r="ZH1162" s="135" t="str">
        <f>IFERROR(IF(Sale!D953 &lt;&gt; "", Sale!D953, ""), "")</f>
        <v/>
      </c>
      <c r="ZI1162" s="135" t="str">
        <f>IFERROR(IF(Sale!E953 &lt;&gt; "", Sale!E953, ""), "")</f>
        <v/>
      </c>
      <c r="ZJ1162" s="135" t="str">
        <f>IFERROR(IF(Sale!F953 &lt;&gt; "", Sale!F953, ""), "")</f>
        <v/>
      </c>
      <c r="ZK1162" s="135" t="str">
        <f>IFERROR(IF(Sale!G953 &lt;&gt; "", Sale!G953, ""), "")</f>
        <v/>
      </c>
      <c r="ZL1162" s="135" t="str">
        <f>IFERROR(IF(Sale!H953 &lt;&gt; "", Sale!H953, ""), "")</f>
        <v/>
      </c>
      <c r="ZM1162" s="135" t="str">
        <f>IFERROR(IF(Sale!I953 &lt;&gt; "", Sale!I953, ""), "")</f>
        <v/>
      </c>
      <c r="ZN1162" s="135" t="str">
        <f>IFERROR(IF(Sale!J953 &lt;&gt; "", Sale!J953, ""), "")</f>
        <v/>
      </c>
      <c r="ZO1162" s="135" t="str">
        <f>IFERROR(IF(Sale!K953 &lt;&gt; "", Sale!K953, ""), "")</f>
        <v/>
      </c>
      <c r="ZP1162" s="135" t="str">
        <f>IFERROR(IF(Sale!L953 &lt;&gt; "", Sale!L953, ""), "")</f>
        <v/>
      </c>
      <c r="ZQ1162" s="135" t="str">
        <f>IFERROR(IF(Sale!M953 &lt;&gt; "", Sale!M953, ""), "")</f>
        <v/>
      </c>
      <c r="ZR1162" s="135" t="str">
        <f>IFERROR(IF(Sale!N953 &lt;&gt; "", Sale!N953, ""), "")</f>
        <v/>
      </c>
      <c r="ZS1162" s="135" t="str">
        <f>IFERROR(IF(Sale!O953 &lt;&gt; "", Sale!O953, ""), "")</f>
        <v/>
      </c>
      <c r="ZT1162" s="135"/>
      <c r="ZU1162" s="135"/>
      <c r="ZV1162" s="135"/>
      <c r="ZW1162" s="135"/>
      <c r="ZX1162" s="139"/>
      <c r="ZY1162" s="135"/>
      <c r="ZZ1162" s="135"/>
    </row>
    <row r="1163" spans="651:702">
      <c r="YA1163" s="135" t="str">
        <f>IF(YC1163 &lt;&gt; "", (COUNTIF($YC$212:YC1163,YC1163)&amp;"_"&amp;YC1163),"")</f>
        <v/>
      </c>
      <c r="YB1163" s="136" t="str">
        <f>IFERROR(IF(Purchase!A953 &lt;&gt;"",Purchase!A953,""),"")</f>
        <v/>
      </c>
      <c r="YC1163" s="137" t="str">
        <f>IFERROR(IF(Purchase!B953 &lt;&gt;"",Purchase!B953,""),"")</f>
        <v/>
      </c>
      <c r="YD1163" s="137" t="str">
        <f>IFERROR(IF(Purchase!C953 &lt;&gt;"",Purchase!C953,""),"")</f>
        <v/>
      </c>
      <c r="YE1163" s="137" t="str">
        <f>IFERROR(IF(Purchase!D953 &lt;&gt;"",Purchase!D953,""),"")</f>
        <v/>
      </c>
      <c r="YF1163" s="137" t="str">
        <f>IFERROR(IF(Purchase!E953 &lt;&gt;"",Purchase!E953,""),"")</f>
        <v/>
      </c>
      <c r="YG1163" s="137" t="str">
        <f>IFERROR(IF(Purchase!F953 &lt;&gt;"",Purchase!F953,""),"")</f>
        <v/>
      </c>
      <c r="YH1163" s="137" t="str">
        <f>IFERROR(IF(Purchase!G953 &lt;&gt;"",Purchase!G953,""),"")</f>
        <v/>
      </c>
      <c r="YI1163" s="137" t="str">
        <f>IFERROR(IF(Purchase!H953 &lt;&gt;"",Purchase!H953,""),"")</f>
        <v/>
      </c>
      <c r="YJ1163" s="137" t="str">
        <f>IFERROR(IF(Purchase!I953 &lt;&gt;"",Purchase!I953,""),"")</f>
        <v/>
      </c>
      <c r="YK1163" s="137" t="str">
        <f>IFERROR(IF(Purchase!J953 &lt;&gt;"",Purchase!J953,""),"")</f>
        <v/>
      </c>
      <c r="YL1163" s="149" t="str">
        <f t="shared" si="41"/>
        <v/>
      </c>
      <c r="YM1163" s="135"/>
      <c r="YN1163" s="138"/>
      <c r="YO1163" s="139"/>
      <c r="YP1163" s="138"/>
      <c r="YQ1163" s="138"/>
      <c r="YR1163" s="140"/>
      <c r="YS1163" s="138"/>
      <c r="YT1163" s="138"/>
      <c r="YU1163" s="141"/>
      <c r="YV1163" s="135"/>
      <c r="YW1163" s="135"/>
      <c r="YX1163" s="135"/>
      <c r="YY1163" s="135"/>
      <c r="YZ1163" s="135"/>
      <c r="ZA1163" s="135"/>
      <c r="ZB1163" s="135"/>
      <c r="ZC1163" s="135"/>
      <c r="ZD1163" s="135" t="str">
        <f>IF(ZG1163 &lt;&gt; "",(COUNTIF($ZG$212:ZG1163,ZG1163)&amp;"_"&amp;ZG1163),"")</f>
        <v/>
      </c>
      <c r="ZE1163" s="142" t="str">
        <f>IFERROR(IF(Sale!A954 &lt;&gt; "", Sale!A954, ""), "")</f>
        <v/>
      </c>
      <c r="ZF1163" s="135" t="str">
        <f>IFERROR(IF(Sale!B954 &lt;&gt; "", Sale!B954, ""), "")</f>
        <v/>
      </c>
      <c r="ZG1163" s="135" t="str">
        <f>IFERROR(IF(Sale!C954 &lt;&gt; "", Sale!C954, ""), "")</f>
        <v/>
      </c>
      <c r="ZH1163" s="135" t="str">
        <f>IFERROR(IF(Sale!D954 &lt;&gt; "", Sale!D954, ""), "")</f>
        <v/>
      </c>
      <c r="ZI1163" s="135" t="str">
        <f>IFERROR(IF(Sale!E954 &lt;&gt; "", Sale!E954, ""), "")</f>
        <v/>
      </c>
      <c r="ZJ1163" s="135" t="str">
        <f>IFERROR(IF(Sale!F954 &lt;&gt; "", Sale!F954, ""), "")</f>
        <v/>
      </c>
      <c r="ZK1163" s="135" t="str">
        <f>IFERROR(IF(Sale!G954 &lt;&gt; "", Sale!G954, ""), "")</f>
        <v/>
      </c>
      <c r="ZL1163" s="135" t="str">
        <f>IFERROR(IF(Sale!H954 &lt;&gt; "", Sale!H954, ""), "")</f>
        <v/>
      </c>
      <c r="ZM1163" s="135" t="str">
        <f>IFERROR(IF(Sale!I954 &lt;&gt; "", Sale!I954, ""), "")</f>
        <v/>
      </c>
      <c r="ZN1163" s="135" t="str">
        <f>IFERROR(IF(Sale!J954 &lt;&gt; "", Sale!J954, ""), "")</f>
        <v/>
      </c>
      <c r="ZO1163" s="135" t="str">
        <f>IFERROR(IF(Sale!K954 &lt;&gt; "", Sale!K954, ""), "")</f>
        <v/>
      </c>
      <c r="ZP1163" s="135" t="str">
        <f>IFERROR(IF(Sale!L954 &lt;&gt; "", Sale!L954, ""), "")</f>
        <v/>
      </c>
      <c r="ZQ1163" s="135" t="str">
        <f>IFERROR(IF(Sale!M954 &lt;&gt; "", Sale!M954, ""), "")</f>
        <v/>
      </c>
      <c r="ZR1163" s="135" t="str">
        <f>IFERROR(IF(Sale!N954 &lt;&gt; "", Sale!N954, ""), "")</f>
        <v/>
      </c>
      <c r="ZS1163" s="135" t="str">
        <f>IFERROR(IF(Sale!O954 &lt;&gt; "", Sale!O954, ""), "")</f>
        <v/>
      </c>
      <c r="ZT1163" s="135"/>
      <c r="ZU1163" s="135"/>
      <c r="ZV1163" s="135"/>
      <c r="ZW1163" s="135"/>
      <c r="ZX1163" s="139"/>
      <c r="ZY1163" s="135"/>
      <c r="ZZ1163" s="135"/>
    </row>
    <row r="1164" spans="651:702">
      <c r="YA1164" s="135" t="str">
        <f>IF(YC1164 &lt;&gt; "", (COUNTIF($YC$212:YC1164,YC1164)&amp;"_"&amp;YC1164),"")</f>
        <v/>
      </c>
      <c r="YB1164" s="136" t="str">
        <f>IFERROR(IF(Purchase!A954 &lt;&gt;"",Purchase!A954,""),"")</f>
        <v/>
      </c>
      <c r="YC1164" s="137" t="str">
        <f>IFERROR(IF(Purchase!B954 &lt;&gt;"",Purchase!B954,""),"")</f>
        <v/>
      </c>
      <c r="YD1164" s="137" t="str">
        <f>IFERROR(IF(Purchase!C954 &lt;&gt;"",Purchase!C954,""),"")</f>
        <v/>
      </c>
      <c r="YE1164" s="137" t="str">
        <f>IFERROR(IF(Purchase!D954 &lt;&gt;"",Purchase!D954,""),"")</f>
        <v/>
      </c>
      <c r="YF1164" s="137" t="str">
        <f>IFERROR(IF(Purchase!E954 &lt;&gt;"",Purchase!E954,""),"")</f>
        <v/>
      </c>
      <c r="YG1164" s="137" t="str">
        <f>IFERROR(IF(Purchase!F954 &lt;&gt;"",Purchase!F954,""),"")</f>
        <v/>
      </c>
      <c r="YH1164" s="137" t="str">
        <f>IFERROR(IF(Purchase!G954 &lt;&gt;"",Purchase!G954,""),"")</f>
        <v/>
      </c>
      <c r="YI1164" s="137" t="str">
        <f>IFERROR(IF(Purchase!H954 &lt;&gt;"",Purchase!H954,""),"")</f>
        <v/>
      </c>
      <c r="YJ1164" s="137" t="str">
        <f>IFERROR(IF(Purchase!I954 &lt;&gt;"",Purchase!I954,""),"")</f>
        <v/>
      </c>
      <c r="YK1164" s="137" t="str">
        <f>IFERROR(IF(Purchase!J954 &lt;&gt;"",Purchase!J954,""),"")</f>
        <v/>
      </c>
      <c r="YL1164" s="149" t="str">
        <f t="shared" si="41"/>
        <v/>
      </c>
      <c r="YM1164" s="135"/>
      <c r="YN1164" s="138"/>
      <c r="YO1164" s="139"/>
      <c r="YP1164" s="138"/>
      <c r="YQ1164" s="138"/>
      <c r="YR1164" s="140"/>
      <c r="YS1164" s="138"/>
      <c r="YT1164" s="138"/>
      <c r="YU1164" s="141"/>
      <c r="YV1164" s="135"/>
      <c r="YW1164" s="135"/>
      <c r="YX1164" s="135"/>
      <c r="YY1164" s="135"/>
      <c r="YZ1164" s="135"/>
      <c r="ZA1164" s="135"/>
      <c r="ZB1164" s="135"/>
      <c r="ZC1164" s="135"/>
      <c r="ZD1164" s="135" t="str">
        <f>IF(ZG1164 &lt;&gt; "",(COUNTIF($ZG$212:ZG1164,ZG1164)&amp;"_"&amp;ZG1164),"")</f>
        <v/>
      </c>
      <c r="ZE1164" s="142" t="str">
        <f>IFERROR(IF(Sale!A955 &lt;&gt; "", Sale!A955, ""), "")</f>
        <v/>
      </c>
      <c r="ZF1164" s="135" t="str">
        <f>IFERROR(IF(Sale!B955 &lt;&gt; "", Sale!B955, ""), "")</f>
        <v/>
      </c>
      <c r="ZG1164" s="135" t="str">
        <f>IFERROR(IF(Sale!C955 &lt;&gt; "", Sale!C955, ""), "")</f>
        <v/>
      </c>
      <c r="ZH1164" s="135" t="str">
        <f>IFERROR(IF(Sale!D955 &lt;&gt; "", Sale!D955, ""), "")</f>
        <v/>
      </c>
      <c r="ZI1164" s="135" t="str">
        <f>IFERROR(IF(Sale!E955 &lt;&gt; "", Sale!E955, ""), "")</f>
        <v/>
      </c>
      <c r="ZJ1164" s="135" t="str">
        <f>IFERROR(IF(Sale!F955 &lt;&gt; "", Sale!F955, ""), "")</f>
        <v/>
      </c>
      <c r="ZK1164" s="135" t="str">
        <f>IFERROR(IF(Sale!G955 &lt;&gt; "", Sale!G955, ""), "")</f>
        <v/>
      </c>
      <c r="ZL1164" s="135" t="str">
        <f>IFERROR(IF(Sale!H955 &lt;&gt; "", Sale!H955, ""), "")</f>
        <v/>
      </c>
      <c r="ZM1164" s="135" t="str">
        <f>IFERROR(IF(Sale!I955 &lt;&gt; "", Sale!I955, ""), "")</f>
        <v/>
      </c>
      <c r="ZN1164" s="135" t="str">
        <f>IFERROR(IF(Sale!J955 &lt;&gt; "", Sale!J955, ""), "")</f>
        <v/>
      </c>
      <c r="ZO1164" s="135" t="str">
        <f>IFERROR(IF(Sale!K955 &lt;&gt; "", Sale!K955, ""), "")</f>
        <v/>
      </c>
      <c r="ZP1164" s="135" t="str">
        <f>IFERROR(IF(Sale!L955 &lt;&gt; "", Sale!L955, ""), "")</f>
        <v/>
      </c>
      <c r="ZQ1164" s="135" t="str">
        <f>IFERROR(IF(Sale!M955 &lt;&gt; "", Sale!M955, ""), "")</f>
        <v/>
      </c>
      <c r="ZR1164" s="135" t="str">
        <f>IFERROR(IF(Sale!N955 &lt;&gt; "", Sale!N955, ""), "")</f>
        <v/>
      </c>
      <c r="ZS1164" s="135" t="str">
        <f>IFERROR(IF(Sale!O955 &lt;&gt; "", Sale!O955, ""), "")</f>
        <v/>
      </c>
      <c r="ZT1164" s="135"/>
      <c r="ZU1164" s="135"/>
      <c r="ZV1164" s="135"/>
      <c r="ZW1164" s="135"/>
      <c r="ZX1164" s="139"/>
      <c r="ZY1164" s="135"/>
      <c r="ZZ1164" s="135"/>
    </row>
    <row r="1165" spans="651:702">
      <c r="YA1165" s="135" t="str">
        <f>IF(YC1165 &lt;&gt; "", (COUNTIF($YC$212:YC1165,YC1165)&amp;"_"&amp;YC1165),"")</f>
        <v/>
      </c>
      <c r="YB1165" s="136" t="str">
        <f>IFERROR(IF(Purchase!A955 &lt;&gt;"",Purchase!A955,""),"")</f>
        <v/>
      </c>
      <c r="YC1165" s="137" t="str">
        <f>IFERROR(IF(Purchase!B955 &lt;&gt;"",Purchase!B955,""),"")</f>
        <v/>
      </c>
      <c r="YD1165" s="137" t="str">
        <f>IFERROR(IF(Purchase!C955 &lt;&gt;"",Purchase!C955,""),"")</f>
        <v/>
      </c>
      <c r="YE1165" s="137" t="str">
        <f>IFERROR(IF(Purchase!D955 &lt;&gt;"",Purchase!D955,""),"")</f>
        <v/>
      </c>
      <c r="YF1165" s="137" t="str">
        <f>IFERROR(IF(Purchase!E955 &lt;&gt;"",Purchase!E955,""),"")</f>
        <v/>
      </c>
      <c r="YG1165" s="137" t="str">
        <f>IFERROR(IF(Purchase!F955 &lt;&gt;"",Purchase!F955,""),"")</f>
        <v/>
      </c>
      <c r="YH1165" s="137" t="str">
        <f>IFERROR(IF(Purchase!G955 &lt;&gt;"",Purchase!G955,""),"")</f>
        <v/>
      </c>
      <c r="YI1165" s="137" t="str">
        <f>IFERROR(IF(Purchase!H955 &lt;&gt;"",Purchase!H955,""),"")</f>
        <v/>
      </c>
      <c r="YJ1165" s="137" t="str">
        <f>IFERROR(IF(Purchase!I955 &lt;&gt;"",Purchase!I955,""),"")</f>
        <v/>
      </c>
      <c r="YK1165" s="137" t="str">
        <f>IFERROR(IF(Purchase!J955 &lt;&gt;"",Purchase!J955,""),"")</f>
        <v/>
      </c>
      <c r="YL1165" s="149" t="str">
        <f t="shared" si="41"/>
        <v/>
      </c>
      <c r="YM1165" s="135"/>
      <c r="YN1165" s="138"/>
      <c r="YO1165" s="139"/>
      <c r="YP1165" s="138"/>
      <c r="YQ1165" s="138"/>
      <c r="YR1165" s="140"/>
      <c r="YS1165" s="138"/>
      <c r="YT1165" s="138"/>
      <c r="YU1165" s="141"/>
      <c r="YV1165" s="135"/>
      <c r="YW1165" s="135"/>
      <c r="YX1165" s="135"/>
      <c r="YY1165" s="135"/>
      <c r="YZ1165" s="135"/>
      <c r="ZA1165" s="135"/>
      <c r="ZB1165" s="135"/>
      <c r="ZC1165" s="135"/>
      <c r="ZD1165" s="135" t="str">
        <f>IF(ZG1165 &lt;&gt; "",(COUNTIF($ZG$212:ZG1165,ZG1165)&amp;"_"&amp;ZG1165),"")</f>
        <v/>
      </c>
      <c r="ZE1165" s="142" t="str">
        <f>IFERROR(IF(Sale!A956 &lt;&gt; "", Sale!A956, ""), "")</f>
        <v/>
      </c>
      <c r="ZF1165" s="135" t="str">
        <f>IFERROR(IF(Sale!B956 &lt;&gt; "", Sale!B956, ""), "")</f>
        <v/>
      </c>
      <c r="ZG1165" s="135" t="str">
        <f>IFERROR(IF(Sale!C956 &lt;&gt; "", Sale!C956, ""), "")</f>
        <v/>
      </c>
      <c r="ZH1165" s="135" t="str">
        <f>IFERROR(IF(Sale!D956 &lt;&gt; "", Sale!D956, ""), "")</f>
        <v/>
      </c>
      <c r="ZI1165" s="135" t="str">
        <f>IFERROR(IF(Sale!E956 &lt;&gt; "", Sale!E956, ""), "")</f>
        <v/>
      </c>
      <c r="ZJ1165" s="135" t="str">
        <f>IFERROR(IF(Sale!F956 &lt;&gt; "", Sale!F956, ""), "")</f>
        <v/>
      </c>
      <c r="ZK1165" s="135" t="str">
        <f>IFERROR(IF(Sale!G956 &lt;&gt; "", Sale!G956, ""), "")</f>
        <v/>
      </c>
      <c r="ZL1165" s="135" t="str">
        <f>IFERROR(IF(Sale!H956 &lt;&gt; "", Sale!H956, ""), "")</f>
        <v/>
      </c>
      <c r="ZM1165" s="135" t="str">
        <f>IFERROR(IF(Sale!I956 &lt;&gt; "", Sale!I956, ""), "")</f>
        <v/>
      </c>
      <c r="ZN1165" s="135" t="str">
        <f>IFERROR(IF(Sale!J956 &lt;&gt; "", Sale!J956, ""), "")</f>
        <v/>
      </c>
      <c r="ZO1165" s="135" t="str">
        <f>IFERROR(IF(Sale!K956 &lt;&gt; "", Sale!K956, ""), "")</f>
        <v/>
      </c>
      <c r="ZP1165" s="135" t="str">
        <f>IFERROR(IF(Sale!L956 &lt;&gt; "", Sale!L956, ""), "")</f>
        <v/>
      </c>
      <c r="ZQ1165" s="135" t="str">
        <f>IFERROR(IF(Sale!M956 &lt;&gt; "", Sale!M956, ""), "")</f>
        <v/>
      </c>
      <c r="ZR1165" s="135" t="str">
        <f>IFERROR(IF(Sale!N956 &lt;&gt; "", Sale!N956, ""), "")</f>
        <v/>
      </c>
      <c r="ZS1165" s="135" t="str">
        <f>IFERROR(IF(Sale!O956 &lt;&gt; "", Sale!O956, ""), "")</f>
        <v/>
      </c>
      <c r="ZT1165" s="135"/>
      <c r="ZU1165" s="135"/>
      <c r="ZV1165" s="135"/>
      <c r="ZW1165" s="135"/>
      <c r="ZX1165" s="139"/>
      <c r="ZY1165" s="135"/>
      <c r="ZZ1165" s="135"/>
    </row>
    <row r="1166" spans="651:702">
      <c r="YA1166" s="135" t="str">
        <f>IF(YC1166 &lt;&gt; "", (COUNTIF($YC$212:YC1166,YC1166)&amp;"_"&amp;YC1166),"")</f>
        <v/>
      </c>
      <c r="YB1166" s="136" t="str">
        <f>IFERROR(IF(Purchase!A956 &lt;&gt;"",Purchase!A956,""),"")</f>
        <v/>
      </c>
      <c r="YC1166" s="137" t="str">
        <f>IFERROR(IF(Purchase!B956 &lt;&gt;"",Purchase!B956,""),"")</f>
        <v/>
      </c>
      <c r="YD1166" s="137" t="str">
        <f>IFERROR(IF(Purchase!C956 &lt;&gt;"",Purchase!C956,""),"")</f>
        <v/>
      </c>
      <c r="YE1166" s="137" t="str">
        <f>IFERROR(IF(Purchase!D956 &lt;&gt;"",Purchase!D956,""),"")</f>
        <v/>
      </c>
      <c r="YF1166" s="137" t="str">
        <f>IFERROR(IF(Purchase!E956 &lt;&gt;"",Purchase!E956,""),"")</f>
        <v/>
      </c>
      <c r="YG1166" s="137" t="str">
        <f>IFERROR(IF(Purchase!F956 &lt;&gt;"",Purchase!F956,""),"")</f>
        <v/>
      </c>
      <c r="YH1166" s="137" t="str">
        <f>IFERROR(IF(Purchase!G956 &lt;&gt;"",Purchase!G956,""),"")</f>
        <v/>
      </c>
      <c r="YI1166" s="137" t="str">
        <f>IFERROR(IF(Purchase!H956 &lt;&gt;"",Purchase!H956,""),"")</f>
        <v/>
      </c>
      <c r="YJ1166" s="137" t="str">
        <f>IFERROR(IF(Purchase!I956 &lt;&gt;"",Purchase!I956,""),"")</f>
        <v/>
      </c>
      <c r="YK1166" s="137" t="str">
        <f>IFERROR(IF(Purchase!J956 &lt;&gt;"",Purchase!J956,""),"")</f>
        <v/>
      </c>
      <c r="YL1166" s="149" t="str">
        <f t="shared" si="41"/>
        <v/>
      </c>
      <c r="YM1166" s="135"/>
      <c r="YN1166" s="138"/>
      <c r="YO1166" s="139"/>
      <c r="YP1166" s="138"/>
      <c r="YQ1166" s="138"/>
      <c r="YR1166" s="140"/>
      <c r="YS1166" s="138"/>
      <c r="YT1166" s="138"/>
      <c r="YU1166" s="141"/>
      <c r="YV1166" s="135"/>
      <c r="YW1166" s="135"/>
      <c r="YX1166" s="135"/>
      <c r="YY1166" s="135"/>
      <c r="YZ1166" s="135"/>
      <c r="ZA1166" s="135"/>
      <c r="ZB1166" s="135"/>
      <c r="ZC1166" s="135"/>
      <c r="ZD1166" s="135" t="str">
        <f>IF(ZG1166 &lt;&gt; "",(COUNTIF($ZG$212:ZG1166,ZG1166)&amp;"_"&amp;ZG1166),"")</f>
        <v/>
      </c>
      <c r="ZE1166" s="142" t="str">
        <f>IFERROR(IF(Sale!A957 &lt;&gt; "", Sale!A957, ""), "")</f>
        <v/>
      </c>
      <c r="ZF1166" s="135" t="str">
        <f>IFERROR(IF(Sale!B957 &lt;&gt; "", Sale!B957, ""), "")</f>
        <v/>
      </c>
      <c r="ZG1166" s="135" t="str">
        <f>IFERROR(IF(Sale!C957 &lt;&gt; "", Sale!C957, ""), "")</f>
        <v/>
      </c>
      <c r="ZH1166" s="135" t="str">
        <f>IFERROR(IF(Sale!D957 &lt;&gt; "", Sale!D957, ""), "")</f>
        <v/>
      </c>
      <c r="ZI1166" s="135" t="str">
        <f>IFERROR(IF(Sale!E957 &lt;&gt; "", Sale!E957, ""), "")</f>
        <v/>
      </c>
      <c r="ZJ1166" s="135" t="str">
        <f>IFERROR(IF(Sale!F957 &lt;&gt; "", Sale!F957, ""), "")</f>
        <v/>
      </c>
      <c r="ZK1166" s="135" t="str">
        <f>IFERROR(IF(Sale!G957 &lt;&gt; "", Sale!G957, ""), "")</f>
        <v/>
      </c>
      <c r="ZL1166" s="135" t="str">
        <f>IFERROR(IF(Sale!H957 &lt;&gt; "", Sale!H957, ""), "")</f>
        <v/>
      </c>
      <c r="ZM1166" s="135" t="str">
        <f>IFERROR(IF(Sale!I957 &lt;&gt; "", Sale!I957, ""), "")</f>
        <v/>
      </c>
      <c r="ZN1166" s="135" t="str">
        <f>IFERROR(IF(Sale!J957 &lt;&gt; "", Sale!J957, ""), "")</f>
        <v/>
      </c>
      <c r="ZO1166" s="135" t="str">
        <f>IFERROR(IF(Sale!K957 &lt;&gt; "", Sale!K957, ""), "")</f>
        <v/>
      </c>
      <c r="ZP1166" s="135" t="str">
        <f>IFERROR(IF(Sale!L957 &lt;&gt; "", Sale!L957, ""), "")</f>
        <v/>
      </c>
      <c r="ZQ1166" s="135" t="str">
        <f>IFERROR(IF(Sale!M957 &lt;&gt; "", Sale!M957, ""), "")</f>
        <v/>
      </c>
      <c r="ZR1166" s="135" t="str">
        <f>IFERROR(IF(Sale!N957 &lt;&gt; "", Sale!N957, ""), "")</f>
        <v/>
      </c>
      <c r="ZS1166" s="135" t="str">
        <f>IFERROR(IF(Sale!O957 &lt;&gt; "", Sale!O957, ""), "")</f>
        <v/>
      </c>
      <c r="ZT1166" s="135"/>
      <c r="ZU1166" s="135"/>
      <c r="ZV1166" s="135"/>
      <c r="ZW1166" s="135"/>
      <c r="ZX1166" s="139"/>
      <c r="ZY1166" s="135"/>
      <c r="ZZ1166" s="135"/>
    </row>
    <row r="1167" spans="651:702">
      <c r="YA1167" s="135" t="str">
        <f>IF(YC1167 &lt;&gt; "", (COUNTIF($YC$212:YC1167,YC1167)&amp;"_"&amp;YC1167),"")</f>
        <v/>
      </c>
      <c r="YB1167" s="136" t="str">
        <f>IFERROR(IF(Purchase!A957 &lt;&gt;"",Purchase!A957,""),"")</f>
        <v/>
      </c>
      <c r="YC1167" s="137" t="str">
        <f>IFERROR(IF(Purchase!B957 &lt;&gt;"",Purchase!B957,""),"")</f>
        <v/>
      </c>
      <c r="YD1167" s="137" t="str">
        <f>IFERROR(IF(Purchase!C957 &lt;&gt;"",Purchase!C957,""),"")</f>
        <v/>
      </c>
      <c r="YE1167" s="137" t="str">
        <f>IFERROR(IF(Purchase!D957 &lt;&gt;"",Purchase!D957,""),"")</f>
        <v/>
      </c>
      <c r="YF1167" s="137" t="str">
        <f>IFERROR(IF(Purchase!E957 &lt;&gt;"",Purchase!E957,""),"")</f>
        <v/>
      </c>
      <c r="YG1167" s="137" t="str">
        <f>IFERROR(IF(Purchase!F957 &lt;&gt;"",Purchase!F957,""),"")</f>
        <v/>
      </c>
      <c r="YH1167" s="137" t="str">
        <f>IFERROR(IF(Purchase!G957 &lt;&gt;"",Purchase!G957,""),"")</f>
        <v/>
      </c>
      <c r="YI1167" s="137" t="str">
        <f>IFERROR(IF(Purchase!H957 &lt;&gt;"",Purchase!H957,""),"")</f>
        <v/>
      </c>
      <c r="YJ1167" s="137" t="str">
        <f>IFERROR(IF(Purchase!I957 &lt;&gt;"",Purchase!I957,""),"")</f>
        <v/>
      </c>
      <c r="YK1167" s="137" t="str">
        <f>IFERROR(IF(Purchase!J957 &lt;&gt;"",Purchase!J957,""),"")</f>
        <v/>
      </c>
      <c r="YL1167" s="149" t="str">
        <f t="shared" si="41"/>
        <v/>
      </c>
      <c r="YM1167" s="135"/>
      <c r="YN1167" s="138"/>
      <c r="YO1167" s="139"/>
      <c r="YP1167" s="138"/>
      <c r="YQ1167" s="138"/>
      <c r="YR1167" s="140"/>
      <c r="YS1167" s="138"/>
      <c r="YT1167" s="138"/>
      <c r="YU1167" s="141"/>
      <c r="YV1167" s="135"/>
      <c r="YW1167" s="135"/>
      <c r="YX1167" s="135"/>
      <c r="YY1167" s="135"/>
      <c r="YZ1167" s="135"/>
      <c r="ZA1167" s="135"/>
      <c r="ZB1167" s="135"/>
      <c r="ZC1167" s="135"/>
      <c r="ZD1167" s="135" t="str">
        <f>IF(ZG1167 &lt;&gt; "",(COUNTIF($ZG$212:ZG1167,ZG1167)&amp;"_"&amp;ZG1167),"")</f>
        <v/>
      </c>
      <c r="ZE1167" s="142" t="str">
        <f>IFERROR(IF(Sale!A958 &lt;&gt; "", Sale!A958, ""), "")</f>
        <v/>
      </c>
      <c r="ZF1167" s="135" t="str">
        <f>IFERROR(IF(Sale!B958 &lt;&gt; "", Sale!B958, ""), "")</f>
        <v/>
      </c>
      <c r="ZG1167" s="135" t="str">
        <f>IFERROR(IF(Sale!C958 &lt;&gt; "", Sale!C958, ""), "")</f>
        <v/>
      </c>
      <c r="ZH1167" s="135" t="str">
        <f>IFERROR(IF(Sale!D958 &lt;&gt; "", Sale!D958, ""), "")</f>
        <v/>
      </c>
      <c r="ZI1167" s="135" t="str">
        <f>IFERROR(IF(Sale!E958 &lt;&gt; "", Sale!E958, ""), "")</f>
        <v/>
      </c>
      <c r="ZJ1167" s="135" t="str">
        <f>IFERROR(IF(Sale!F958 &lt;&gt; "", Sale!F958, ""), "")</f>
        <v/>
      </c>
      <c r="ZK1167" s="135" t="str">
        <f>IFERROR(IF(Sale!G958 &lt;&gt; "", Sale!G958, ""), "")</f>
        <v/>
      </c>
      <c r="ZL1167" s="135" t="str">
        <f>IFERROR(IF(Sale!H958 &lt;&gt; "", Sale!H958, ""), "")</f>
        <v/>
      </c>
      <c r="ZM1167" s="135" t="str">
        <f>IFERROR(IF(Sale!I958 &lt;&gt; "", Sale!I958, ""), "")</f>
        <v/>
      </c>
      <c r="ZN1167" s="135" t="str">
        <f>IFERROR(IF(Sale!J958 &lt;&gt; "", Sale!J958, ""), "")</f>
        <v/>
      </c>
      <c r="ZO1167" s="135" t="str">
        <f>IFERROR(IF(Sale!K958 &lt;&gt; "", Sale!K958, ""), "")</f>
        <v/>
      </c>
      <c r="ZP1167" s="135" t="str">
        <f>IFERROR(IF(Sale!L958 &lt;&gt; "", Sale!L958, ""), "")</f>
        <v/>
      </c>
      <c r="ZQ1167" s="135" t="str">
        <f>IFERROR(IF(Sale!M958 &lt;&gt; "", Sale!M958, ""), "")</f>
        <v/>
      </c>
      <c r="ZR1167" s="135" t="str">
        <f>IFERROR(IF(Sale!N958 &lt;&gt; "", Sale!N958, ""), "")</f>
        <v/>
      </c>
      <c r="ZS1167" s="135" t="str">
        <f>IFERROR(IF(Sale!O958 &lt;&gt; "", Sale!O958, ""), "")</f>
        <v/>
      </c>
      <c r="ZT1167" s="135"/>
      <c r="ZU1167" s="135"/>
      <c r="ZV1167" s="135"/>
      <c r="ZW1167" s="135"/>
      <c r="ZX1167" s="139"/>
      <c r="ZY1167" s="135"/>
      <c r="ZZ1167" s="135"/>
    </row>
    <row r="1168" spans="651:702">
      <c r="YA1168" s="135" t="str">
        <f>IF(YC1168 &lt;&gt; "", (COUNTIF($YC$212:YC1168,YC1168)&amp;"_"&amp;YC1168),"")</f>
        <v/>
      </c>
      <c r="YB1168" s="136" t="str">
        <f>IFERROR(IF(Purchase!A958 &lt;&gt;"",Purchase!A958,""),"")</f>
        <v/>
      </c>
      <c r="YC1168" s="137" t="str">
        <f>IFERROR(IF(Purchase!B958 &lt;&gt;"",Purchase!B958,""),"")</f>
        <v/>
      </c>
      <c r="YD1168" s="137" t="str">
        <f>IFERROR(IF(Purchase!C958 &lt;&gt;"",Purchase!C958,""),"")</f>
        <v/>
      </c>
      <c r="YE1168" s="137" t="str">
        <f>IFERROR(IF(Purchase!D958 &lt;&gt;"",Purchase!D958,""),"")</f>
        <v/>
      </c>
      <c r="YF1168" s="137" t="str">
        <f>IFERROR(IF(Purchase!E958 &lt;&gt;"",Purchase!E958,""),"")</f>
        <v/>
      </c>
      <c r="YG1168" s="137" t="str">
        <f>IFERROR(IF(Purchase!F958 &lt;&gt;"",Purchase!F958,""),"")</f>
        <v/>
      </c>
      <c r="YH1168" s="137" t="str">
        <f>IFERROR(IF(Purchase!G958 &lt;&gt;"",Purchase!G958,""),"")</f>
        <v/>
      </c>
      <c r="YI1168" s="137" t="str">
        <f>IFERROR(IF(Purchase!H958 &lt;&gt;"",Purchase!H958,""),"")</f>
        <v/>
      </c>
      <c r="YJ1168" s="137" t="str">
        <f>IFERROR(IF(Purchase!I958 &lt;&gt;"",Purchase!I958,""),"")</f>
        <v/>
      </c>
      <c r="YK1168" s="137" t="str">
        <f>IFERROR(IF(Purchase!J958 &lt;&gt;"",Purchase!J958,""),"")</f>
        <v/>
      </c>
      <c r="YL1168" s="149" t="str">
        <f t="shared" si="41"/>
        <v/>
      </c>
      <c r="YM1168" s="135"/>
      <c r="YN1168" s="138"/>
      <c r="YO1168" s="139"/>
      <c r="YP1168" s="138"/>
      <c r="YQ1168" s="138"/>
      <c r="YR1168" s="140"/>
      <c r="YS1168" s="138"/>
      <c r="YT1168" s="138"/>
      <c r="YU1168" s="141"/>
      <c r="YV1168" s="135"/>
      <c r="YW1168" s="135"/>
      <c r="YX1168" s="135"/>
      <c r="YY1168" s="135"/>
      <c r="YZ1168" s="135"/>
      <c r="ZA1168" s="135"/>
      <c r="ZB1168" s="135"/>
      <c r="ZC1168" s="135"/>
      <c r="ZD1168" s="135" t="str">
        <f>IF(ZG1168 &lt;&gt; "",(COUNTIF($ZG$212:ZG1168,ZG1168)&amp;"_"&amp;ZG1168),"")</f>
        <v/>
      </c>
      <c r="ZE1168" s="142" t="str">
        <f>IFERROR(IF(Sale!A959 &lt;&gt; "", Sale!A959, ""), "")</f>
        <v/>
      </c>
      <c r="ZF1168" s="135" t="str">
        <f>IFERROR(IF(Sale!B959 &lt;&gt; "", Sale!B959, ""), "")</f>
        <v/>
      </c>
      <c r="ZG1168" s="135" t="str">
        <f>IFERROR(IF(Sale!C959 &lt;&gt; "", Sale!C959, ""), "")</f>
        <v/>
      </c>
      <c r="ZH1168" s="135" t="str">
        <f>IFERROR(IF(Sale!D959 &lt;&gt; "", Sale!D959, ""), "")</f>
        <v/>
      </c>
      <c r="ZI1168" s="135" t="str">
        <f>IFERROR(IF(Sale!E959 &lt;&gt; "", Sale!E959, ""), "")</f>
        <v/>
      </c>
      <c r="ZJ1168" s="135" t="str">
        <f>IFERROR(IF(Sale!F959 &lt;&gt; "", Sale!F959, ""), "")</f>
        <v/>
      </c>
      <c r="ZK1168" s="135" t="str">
        <f>IFERROR(IF(Sale!G959 &lt;&gt; "", Sale!G959, ""), "")</f>
        <v/>
      </c>
      <c r="ZL1168" s="135" t="str">
        <f>IFERROR(IF(Sale!H959 &lt;&gt; "", Sale!H959, ""), "")</f>
        <v/>
      </c>
      <c r="ZM1168" s="135" t="str">
        <f>IFERROR(IF(Sale!I959 &lt;&gt; "", Sale!I959, ""), "")</f>
        <v/>
      </c>
      <c r="ZN1168" s="135" t="str">
        <f>IFERROR(IF(Sale!J959 &lt;&gt; "", Sale!J959, ""), "")</f>
        <v/>
      </c>
      <c r="ZO1168" s="135" t="str">
        <f>IFERROR(IF(Sale!K959 &lt;&gt; "", Sale!K959, ""), "")</f>
        <v/>
      </c>
      <c r="ZP1168" s="135" t="str">
        <f>IFERROR(IF(Sale!L959 &lt;&gt; "", Sale!L959, ""), "")</f>
        <v/>
      </c>
      <c r="ZQ1168" s="135" t="str">
        <f>IFERROR(IF(Sale!M959 &lt;&gt; "", Sale!M959, ""), "")</f>
        <v/>
      </c>
      <c r="ZR1168" s="135" t="str">
        <f>IFERROR(IF(Sale!N959 &lt;&gt; "", Sale!N959, ""), "")</f>
        <v/>
      </c>
      <c r="ZS1168" s="135" t="str">
        <f>IFERROR(IF(Sale!O959 &lt;&gt; "", Sale!O959, ""), "")</f>
        <v/>
      </c>
      <c r="ZT1168" s="135"/>
      <c r="ZU1168" s="135"/>
      <c r="ZV1168" s="135"/>
      <c r="ZW1168" s="135"/>
      <c r="ZX1168" s="139"/>
      <c r="ZY1168" s="135"/>
      <c r="ZZ1168" s="135"/>
    </row>
    <row r="1169" spans="651:702">
      <c r="YA1169" s="135" t="str">
        <f>IF(YC1169 &lt;&gt; "", (COUNTIF($YC$212:YC1169,YC1169)&amp;"_"&amp;YC1169),"")</f>
        <v/>
      </c>
      <c r="YB1169" s="136" t="str">
        <f>IFERROR(IF(Purchase!A959 &lt;&gt;"",Purchase!A959,""),"")</f>
        <v/>
      </c>
      <c r="YC1169" s="137" t="str">
        <f>IFERROR(IF(Purchase!B959 &lt;&gt;"",Purchase!B959,""),"")</f>
        <v/>
      </c>
      <c r="YD1169" s="137" t="str">
        <f>IFERROR(IF(Purchase!C959 &lt;&gt;"",Purchase!C959,""),"")</f>
        <v/>
      </c>
      <c r="YE1169" s="137" t="str">
        <f>IFERROR(IF(Purchase!D959 &lt;&gt;"",Purchase!D959,""),"")</f>
        <v/>
      </c>
      <c r="YF1169" s="137" t="str">
        <f>IFERROR(IF(Purchase!E959 &lt;&gt;"",Purchase!E959,""),"")</f>
        <v/>
      </c>
      <c r="YG1169" s="137" t="str">
        <f>IFERROR(IF(Purchase!F959 &lt;&gt;"",Purchase!F959,""),"")</f>
        <v/>
      </c>
      <c r="YH1169" s="137" t="str">
        <f>IFERROR(IF(Purchase!G959 &lt;&gt;"",Purchase!G959,""),"")</f>
        <v/>
      </c>
      <c r="YI1169" s="137" t="str">
        <f>IFERROR(IF(Purchase!H959 &lt;&gt;"",Purchase!H959,""),"")</f>
        <v/>
      </c>
      <c r="YJ1169" s="137" t="str">
        <f>IFERROR(IF(Purchase!I959 &lt;&gt;"",Purchase!I959,""),"")</f>
        <v/>
      </c>
      <c r="YK1169" s="137" t="str">
        <f>IFERROR(IF(Purchase!J959 &lt;&gt;"",Purchase!J959,""),"")</f>
        <v/>
      </c>
      <c r="YL1169" s="149" t="str">
        <f t="shared" si="41"/>
        <v/>
      </c>
      <c r="YM1169" s="135"/>
      <c r="YN1169" s="138"/>
      <c r="YO1169" s="139"/>
      <c r="YP1169" s="138"/>
      <c r="YQ1169" s="138"/>
      <c r="YR1169" s="140"/>
      <c r="YS1169" s="138"/>
      <c r="YT1169" s="138"/>
      <c r="YU1169" s="141"/>
      <c r="YV1169" s="135"/>
      <c r="YW1169" s="135"/>
      <c r="YX1169" s="135"/>
      <c r="YY1169" s="135"/>
      <c r="YZ1169" s="135"/>
      <c r="ZA1169" s="135"/>
      <c r="ZB1169" s="135"/>
      <c r="ZC1169" s="135"/>
      <c r="ZD1169" s="135" t="str">
        <f>IF(ZG1169 &lt;&gt; "",(COUNTIF($ZG$212:ZG1169,ZG1169)&amp;"_"&amp;ZG1169),"")</f>
        <v/>
      </c>
      <c r="ZE1169" s="142" t="str">
        <f>IFERROR(IF(Sale!A960 &lt;&gt; "", Sale!A960, ""), "")</f>
        <v/>
      </c>
      <c r="ZF1169" s="135" t="str">
        <f>IFERROR(IF(Sale!B960 &lt;&gt; "", Sale!B960, ""), "")</f>
        <v/>
      </c>
      <c r="ZG1169" s="135" t="str">
        <f>IFERROR(IF(Sale!C960 &lt;&gt; "", Sale!C960, ""), "")</f>
        <v/>
      </c>
      <c r="ZH1169" s="135" t="str">
        <f>IFERROR(IF(Sale!D960 &lt;&gt; "", Sale!D960, ""), "")</f>
        <v/>
      </c>
      <c r="ZI1169" s="135" t="str">
        <f>IFERROR(IF(Sale!E960 &lt;&gt; "", Sale!E960, ""), "")</f>
        <v/>
      </c>
      <c r="ZJ1169" s="135" t="str">
        <f>IFERROR(IF(Sale!F960 &lt;&gt; "", Sale!F960, ""), "")</f>
        <v/>
      </c>
      <c r="ZK1169" s="135" t="str">
        <f>IFERROR(IF(Sale!G960 &lt;&gt; "", Sale!G960, ""), "")</f>
        <v/>
      </c>
      <c r="ZL1169" s="135" t="str">
        <f>IFERROR(IF(Sale!H960 &lt;&gt; "", Sale!H960, ""), "")</f>
        <v/>
      </c>
      <c r="ZM1169" s="135" t="str">
        <f>IFERROR(IF(Sale!I960 &lt;&gt; "", Sale!I960, ""), "")</f>
        <v/>
      </c>
      <c r="ZN1169" s="135" t="str">
        <f>IFERROR(IF(Sale!J960 &lt;&gt; "", Sale!J960, ""), "")</f>
        <v/>
      </c>
      <c r="ZO1169" s="135" t="str">
        <f>IFERROR(IF(Sale!K960 &lt;&gt; "", Sale!K960, ""), "")</f>
        <v/>
      </c>
      <c r="ZP1169" s="135" t="str">
        <f>IFERROR(IF(Sale!L960 &lt;&gt; "", Sale!L960, ""), "")</f>
        <v/>
      </c>
      <c r="ZQ1169" s="135" t="str">
        <f>IFERROR(IF(Sale!M960 &lt;&gt; "", Sale!M960, ""), "")</f>
        <v/>
      </c>
      <c r="ZR1169" s="135" t="str">
        <f>IFERROR(IF(Sale!N960 &lt;&gt; "", Sale!N960, ""), "")</f>
        <v/>
      </c>
      <c r="ZS1169" s="135" t="str">
        <f>IFERROR(IF(Sale!O960 &lt;&gt; "", Sale!O960, ""), "")</f>
        <v/>
      </c>
      <c r="ZT1169" s="135"/>
      <c r="ZU1169" s="135"/>
      <c r="ZV1169" s="135"/>
      <c r="ZW1169" s="135"/>
      <c r="ZX1169" s="139"/>
      <c r="ZY1169" s="135"/>
      <c r="ZZ1169" s="135"/>
    </row>
    <row r="1170" spans="651:702">
      <c r="YA1170" s="135" t="str">
        <f>IF(YC1170 &lt;&gt; "", (COUNTIF($YC$212:YC1170,YC1170)&amp;"_"&amp;YC1170),"")</f>
        <v/>
      </c>
      <c r="YB1170" s="136" t="str">
        <f>IFERROR(IF(Purchase!A960 &lt;&gt;"",Purchase!A960,""),"")</f>
        <v/>
      </c>
      <c r="YC1170" s="137" t="str">
        <f>IFERROR(IF(Purchase!B960 &lt;&gt;"",Purchase!B960,""),"")</f>
        <v/>
      </c>
      <c r="YD1170" s="137" t="str">
        <f>IFERROR(IF(Purchase!C960 &lt;&gt;"",Purchase!C960,""),"")</f>
        <v/>
      </c>
      <c r="YE1170" s="137" t="str">
        <f>IFERROR(IF(Purchase!D960 &lt;&gt;"",Purchase!D960,""),"")</f>
        <v/>
      </c>
      <c r="YF1170" s="137" t="str">
        <f>IFERROR(IF(Purchase!E960 &lt;&gt;"",Purchase!E960,""),"")</f>
        <v/>
      </c>
      <c r="YG1170" s="137" t="str">
        <f>IFERROR(IF(Purchase!F960 &lt;&gt;"",Purchase!F960,""),"")</f>
        <v/>
      </c>
      <c r="YH1170" s="137" t="str">
        <f>IFERROR(IF(Purchase!G960 &lt;&gt;"",Purchase!G960,""),"")</f>
        <v/>
      </c>
      <c r="YI1170" s="137" t="str">
        <f>IFERROR(IF(Purchase!H960 &lt;&gt;"",Purchase!H960,""),"")</f>
        <v/>
      </c>
      <c r="YJ1170" s="137" t="str">
        <f>IFERROR(IF(Purchase!I960 &lt;&gt;"",Purchase!I960,""),"")</f>
        <v/>
      </c>
      <c r="YK1170" s="137" t="str">
        <f>IFERROR(IF(Purchase!J960 &lt;&gt;"",Purchase!J960,""),"")</f>
        <v/>
      </c>
      <c r="YL1170" s="149" t="str">
        <f t="shared" si="41"/>
        <v/>
      </c>
      <c r="YM1170" s="135"/>
      <c r="YN1170" s="138"/>
      <c r="YO1170" s="139"/>
      <c r="YP1170" s="138"/>
      <c r="YQ1170" s="138"/>
      <c r="YR1170" s="140"/>
      <c r="YS1170" s="138"/>
      <c r="YT1170" s="138"/>
      <c r="YU1170" s="141"/>
      <c r="YV1170" s="135"/>
      <c r="YW1170" s="135"/>
      <c r="YX1170" s="135"/>
      <c r="YY1170" s="135"/>
      <c r="YZ1170" s="135"/>
      <c r="ZA1170" s="135"/>
      <c r="ZB1170" s="135"/>
      <c r="ZC1170" s="135"/>
      <c r="ZD1170" s="135" t="str">
        <f>IF(ZG1170 &lt;&gt; "",(COUNTIF($ZG$212:ZG1170,ZG1170)&amp;"_"&amp;ZG1170),"")</f>
        <v/>
      </c>
      <c r="ZE1170" s="142" t="str">
        <f>IFERROR(IF(Sale!A961 &lt;&gt; "", Sale!A961, ""), "")</f>
        <v/>
      </c>
      <c r="ZF1170" s="135" t="str">
        <f>IFERROR(IF(Sale!B961 &lt;&gt; "", Sale!B961, ""), "")</f>
        <v/>
      </c>
      <c r="ZG1170" s="135" t="str">
        <f>IFERROR(IF(Sale!C961 &lt;&gt; "", Sale!C961, ""), "")</f>
        <v/>
      </c>
      <c r="ZH1170" s="135" t="str">
        <f>IFERROR(IF(Sale!D961 &lt;&gt; "", Sale!D961, ""), "")</f>
        <v/>
      </c>
      <c r="ZI1170" s="135" t="str">
        <f>IFERROR(IF(Sale!E961 &lt;&gt; "", Sale!E961, ""), "")</f>
        <v/>
      </c>
      <c r="ZJ1170" s="135" t="str">
        <f>IFERROR(IF(Sale!F961 &lt;&gt; "", Sale!F961, ""), "")</f>
        <v/>
      </c>
      <c r="ZK1170" s="135" t="str">
        <f>IFERROR(IF(Sale!G961 &lt;&gt; "", Sale!G961, ""), "")</f>
        <v/>
      </c>
      <c r="ZL1170" s="135" t="str">
        <f>IFERROR(IF(Sale!H961 &lt;&gt; "", Sale!H961, ""), "")</f>
        <v/>
      </c>
      <c r="ZM1170" s="135" t="str">
        <f>IFERROR(IF(Sale!I961 &lt;&gt; "", Sale!I961, ""), "")</f>
        <v/>
      </c>
      <c r="ZN1170" s="135" t="str">
        <f>IFERROR(IF(Sale!J961 &lt;&gt; "", Sale!J961, ""), "")</f>
        <v/>
      </c>
      <c r="ZO1170" s="135" t="str">
        <f>IFERROR(IF(Sale!K961 &lt;&gt; "", Sale!K961, ""), "")</f>
        <v/>
      </c>
      <c r="ZP1170" s="135" t="str">
        <f>IFERROR(IF(Sale!L961 &lt;&gt; "", Sale!L961, ""), "")</f>
        <v/>
      </c>
      <c r="ZQ1170" s="135" t="str">
        <f>IFERROR(IF(Sale!M961 &lt;&gt; "", Sale!M961, ""), "")</f>
        <v/>
      </c>
      <c r="ZR1170" s="135" t="str">
        <f>IFERROR(IF(Sale!N961 &lt;&gt; "", Sale!N961, ""), "")</f>
        <v/>
      </c>
      <c r="ZS1170" s="135" t="str">
        <f>IFERROR(IF(Sale!O961 &lt;&gt; "", Sale!O961, ""), "")</f>
        <v/>
      </c>
      <c r="ZT1170" s="135"/>
      <c r="ZU1170" s="135"/>
      <c r="ZV1170" s="135"/>
      <c r="ZW1170" s="135"/>
      <c r="ZX1170" s="139"/>
      <c r="ZY1170" s="135"/>
      <c r="ZZ1170" s="135"/>
    </row>
    <row r="1171" spans="651:702">
      <c r="YA1171" s="135" t="str">
        <f>IF(YC1171 &lt;&gt; "", (COUNTIF($YC$212:YC1171,YC1171)&amp;"_"&amp;YC1171),"")</f>
        <v/>
      </c>
      <c r="YB1171" s="136" t="str">
        <f>IFERROR(IF(Purchase!A961 &lt;&gt;"",Purchase!A961,""),"")</f>
        <v/>
      </c>
      <c r="YC1171" s="137" t="str">
        <f>IFERROR(IF(Purchase!B961 &lt;&gt;"",Purchase!B961,""),"")</f>
        <v/>
      </c>
      <c r="YD1171" s="137" t="str">
        <f>IFERROR(IF(Purchase!C961 &lt;&gt;"",Purchase!C961,""),"")</f>
        <v/>
      </c>
      <c r="YE1171" s="137" t="str">
        <f>IFERROR(IF(Purchase!D961 &lt;&gt;"",Purchase!D961,""),"")</f>
        <v/>
      </c>
      <c r="YF1171" s="137" t="str">
        <f>IFERROR(IF(Purchase!E961 &lt;&gt;"",Purchase!E961,""),"")</f>
        <v/>
      </c>
      <c r="YG1171" s="137" t="str">
        <f>IFERROR(IF(Purchase!F961 &lt;&gt;"",Purchase!F961,""),"")</f>
        <v/>
      </c>
      <c r="YH1171" s="137" t="str">
        <f>IFERROR(IF(Purchase!G961 &lt;&gt;"",Purchase!G961,""),"")</f>
        <v/>
      </c>
      <c r="YI1171" s="137" t="str">
        <f>IFERROR(IF(Purchase!H961 &lt;&gt;"",Purchase!H961,""),"")</f>
        <v/>
      </c>
      <c r="YJ1171" s="137" t="str">
        <f>IFERROR(IF(Purchase!I961 &lt;&gt;"",Purchase!I961,""),"")</f>
        <v/>
      </c>
      <c r="YK1171" s="137" t="str">
        <f>IFERROR(IF(Purchase!J961 &lt;&gt;"",Purchase!J961,""),"")</f>
        <v/>
      </c>
      <c r="YL1171" s="149" t="str">
        <f t="shared" si="41"/>
        <v/>
      </c>
      <c r="YM1171" s="135"/>
      <c r="YN1171" s="138"/>
      <c r="YO1171" s="139"/>
      <c r="YP1171" s="138"/>
      <c r="YQ1171" s="138"/>
      <c r="YR1171" s="140"/>
      <c r="YS1171" s="138"/>
      <c r="YT1171" s="138"/>
      <c r="YU1171" s="141"/>
      <c r="YV1171" s="135"/>
      <c r="YW1171" s="135"/>
      <c r="YX1171" s="135"/>
      <c r="YY1171" s="135"/>
      <c r="YZ1171" s="135"/>
      <c r="ZA1171" s="135"/>
      <c r="ZB1171" s="135"/>
      <c r="ZC1171" s="135"/>
      <c r="ZD1171" s="135" t="str">
        <f>IF(ZG1171 &lt;&gt; "",(COUNTIF($ZG$212:ZG1171,ZG1171)&amp;"_"&amp;ZG1171),"")</f>
        <v/>
      </c>
      <c r="ZE1171" s="142" t="str">
        <f>IFERROR(IF(Sale!A962 &lt;&gt; "", Sale!A962, ""), "")</f>
        <v/>
      </c>
      <c r="ZF1171" s="135" t="str">
        <f>IFERROR(IF(Sale!B962 &lt;&gt; "", Sale!B962, ""), "")</f>
        <v/>
      </c>
      <c r="ZG1171" s="135" t="str">
        <f>IFERROR(IF(Sale!C962 &lt;&gt; "", Sale!C962, ""), "")</f>
        <v/>
      </c>
      <c r="ZH1171" s="135" t="str">
        <f>IFERROR(IF(Sale!D962 &lt;&gt; "", Sale!D962, ""), "")</f>
        <v/>
      </c>
      <c r="ZI1171" s="135" t="str">
        <f>IFERROR(IF(Sale!E962 &lt;&gt; "", Sale!E962, ""), "")</f>
        <v/>
      </c>
      <c r="ZJ1171" s="135" t="str">
        <f>IFERROR(IF(Sale!F962 &lt;&gt; "", Sale!F962, ""), "")</f>
        <v/>
      </c>
      <c r="ZK1171" s="135" t="str">
        <f>IFERROR(IF(Sale!G962 &lt;&gt; "", Sale!G962, ""), "")</f>
        <v/>
      </c>
      <c r="ZL1171" s="135" t="str">
        <f>IFERROR(IF(Sale!H962 &lt;&gt; "", Sale!H962, ""), "")</f>
        <v/>
      </c>
      <c r="ZM1171" s="135" t="str">
        <f>IFERROR(IF(Sale!I962 &lt;&gt; "", Sale!I962, ""), "")</f>
        <v/>
      </c>
      <c r="ZN1171" s="135" t="str">
        <f>IFERROR(IF(Sale!J962 &lt;&gt; "", Sale!J962, ""), "")</f>
        <v/>
      </c>
      <c r="ZO1171" s="135" t="str">
        <f>IFERROR(IF(Sale!K962 &lt;&gt; "", Sale!K962, ""), "")</f>
        <v/>
      </c>
      <c r="ZP1171" s="135" t="str">
        <f>IFERROR(IF(Sale!L962 &lt;&gt; "", Sale!L962, ""), "")</f>
        <v/>
      </c>
      <c r="ZQ1171" s="135" t="str">
        <f>IFERROR(IF(Sale!M962 &lt;&gt; "", Sale!M962, ""), "")</f>
        <v/>
      </c>
      <c r="ZR1171" s="135" t="str">
        <f>IFERROR(IF(Sale!N962 &lt;&gt; "", Sale!N962, ""), "")</f>
        <v/>
      </c>
      <c r="ZS1171" s="135" t="str">
        <f>IFERROR(IF(Sale!O962 &lt;&gt; "", Sale!O962, ""), "")</f>
        <v/>
      </c>
      <c r="ZT1171" s="135"/>
      <c r="ZU1171" s="135"/>
      <c r="ZV1171" s="135"/>
      <c r="ZW1171" s="135"/>
      <c r="ZX1171" s="139"/>
      <c r="ZY1171" s="135"/>
      <c r="ZZ1171" s="135"/>
    </row>
    <row r="1172" spans="651:702">
      <c r="YA1172" s="135" t="str">
        <f>IF(YC1172 &lt;&gt; "", (COUNTIF($YC$212:YC1172,YC1172)&amp;"_"&amp;YC1172),"")</f>
        <v/>
      </c>
      <c r="YB1172" s="136" t="str">
        <f>IFERROR(IF(Purchase!A962 &lt;&gt;"",Purchase!A962,""),"")</f>
        <v/>
      </c>
      <c r="YC1172" s="137" t="str">
        <f>IFERROR(IF(Purchase!B962 &lt;&gt;"",Purchase!B962,""),"")</f>
        <v/>
      </c>
      <c r="YD1172" s="137" t="str">
        <f>IFERROR(IF(Purchase!C962 &lt;&gt;"",Purchase!C962,""),"")</f>
        <v/>
      </c>
      <c r="YE1172" s="137" t="str">
        <f>IFERROR(IF(Purchase!D962 &lt;&gt;"",Purchase!D962,""),"")</f>
        <v/>
      </c>
      <c r="YF1172" s="137" t="str">
        <f>IFERROR(IF(Purchase!E962 &lt;&gt;"",Purchase!E962,""),"")</f>
        <v/>
      </c>
      <c r="YG1172" s="137" t="str">
        <f>IFERROR(IF(Purchase!F962 &lt;&gt;"",Purchase!F962,""),"")</f>
        <v/>
      </c>
      <c r="YH1172" s="137" t="str">
        <f>IFERROR(IF(Purchase!G962 &lt;&gt;"",Purchase!G962,""),"")</f>
        <v/>
      </c>
      <c r="YI1172" s="137" t="str">
        <f>IFERROR(IF(Purchase!H962 &lt;&gt;"",Purchase!H962,""),"")</f>
        <v/>
      </c>
      <c r="YJ1172" s="137" t="str">
        <f>IFERROR(IF(Purchase!I962 &lt;&gt;"",Purchase!I962,""),"")</f>
        <v/>
      </c>
      <c r="YK1172" s="137" t="str">
        <f>IFERROR(IF(Purchase!J962 &lt;&gt;"",Purchase!J962,""),"")</f>
        <v/>
      </c>
      <c r="YL1172" s="149" t="str">
        <f t="shared" si="41"/>
        <v/>
      </c>
      <c r="YM1172" s="135"/>
      <c r="YN1172" s="138"/>
      <c r="YO1172" s="139"/>
      <c r="YP1172" s="138"/>
      <c r="YQ1172" s="138"/>
      <c r="YR1172" s="140"/>
      <c r="YS1172" s="138"/>
      <c r="YT1172" s="138"/>
      <c r="YU1172" s="141"/>
      <c r="YV1172" s="135"/>
      <c r="YW1172" s="135"/>
      <c r="YX1172" s="135"/>
      <c r="YY1172" s="135"/>
      <c r="YZ1172" s="135"/>
      <c r="ZA1172" s="135"/>
      <c r="ZB1172" s="135"/>
      <c r="ZC1172" s="135"/>
      <c r="ZD1172" s="135" t="str">
        <f>IF(ZG1172 &lt;&gt; "",(COUNTIF($ZG$212:ZG1172,ZG1172)&amp;"_"&amp;ZG1172),"")</f>
        <v/>
      </c>
      <c r="ZE1172" s="142" t="str">
        <f>IFERROR(IF(Sale!A963 &lt;&gt; "", Sale!A963, ""), "")</f>
        <v/>
      </c>
      <c r="ZF1172" s="135" t="str">
        <f>IFERROR(IF(Sale!B963 &lt;&gt; "", Sale!B963, ""), "")</f>
        <v/>
      </c>
      <c r="ZG1172" s="135" t="str">
        <f>IFERROR(IF(Sale!C963 &lt;&gt; "", Sale!C963, ""), "")</f>
        <v/>
      </c>
      <c r="ZH1172" s="135" t="str">
        <f>IFERROR(IF(Sale!D963 &lt;&gt; "", Sale!D963, ""), "")</f>
        <v/>
      </c>
      <c r="ZI1172" s="135" t="str">
        <f>IFERROR(IF(Sale!E963 &lt;&gt; "", Sale!E963, ""), "")</f>
        <v/>
      </c>
      <c r="ZJ1172" s="135" t="str">
        <f>IFERROR(IF(Sale!F963 &lt;&gt; "", Sale!F963, ""), "")</f>
        <v/>
      </c>
      <c r="ZK1172" s="135" t="str">
        <f>IFERROR(IF(Sale!G963 &lt;&gt; "", Sale!G963, ""), "")</f>
        <v/>
      </c>
      <c r="ZL1172" s="135" t="str">
        <f>IFERROR(IF(Sale!H963 &lt;&gt; "", Sale!H963, ""), "")</f>
        <v/>
      </c>
      <c r="ZM1172" s="135" t="str">
        <f>IFERROR(IF(Sale!I963 &lt;&gt; "", Sale!I963, ""), "")</f>
        <v/>
      </c>
      <c r="ZN1172" s="135" t="str">
        <f>IFERROR(IF(Sale!J963 &lt;&gt; "", Sale!J963, ""), "")</f>
        <v/>
      </c>
      <c r="ZO1172" s="135" t="str">
        <f>IFERROR(IF(Sale!K963 &lt;&gt; "", Sale!K963, ""), "")</f>
        <v/>
      </c>
      <c r="ZP1172" s="135" t="str">
        <f>IFERROR(IF(Sale!L963 &lt;&gt; "", Sale!L963, ""), "")</f>
        <v/>
      </c>
      <c r="ZQ1172" s="135" t="str">
        <f>IFERROR(IF(Sale!M963 &lt;&gt; "", Sale!M963, ""), "")</f>
        <v/>
      </c>
      <c r="ZR1172" s="135" t="str">
        <f>IFERROR(IF(Sale!N963 &lt;&gt; "", Sale!N963, ""), "")</f>
        <v/>
      </c>
      <c r="ZS1172" s="135" t="str">
        <f>IFERROR(IF(Sale!O963 &lt;&gt; "", Sale!O963, ""), "")</f>
        <v/>
      </c>
      <c r="ZT1172" s="135"/>
      <c r="ZU1172" s="135"/>
      <c r="ZV1172" s="135"/>
      <c r="ZW1172" s="135"/>
      <c r="ZX1172" s="139"/>
      <c r="ZY1172" s="135"/>
      <c r="ZZ1172" s="135"/>
    </row>
    <row r="1173" spans="651:702">
      <c r="YA1173" s="135" t="str">
        <f>IF(YC1173 &lt;&gt; "", (COUNTIF($YC$212:YC1173,YC1173)&amp;"_"&amp;YC1173),"")</f>
        <v/>
      </c>
      <c r="YB1173" s="136" t="str">
        <f>IFERROR(IF(Purchase!A963 &lt;&gt;"",Purchase!A963,""),"")</f>
        <v/>
      </c>
      <c r="YC1173" s="137" t="str">
        <f>IFERROR(IF(Purchase!B963 &lt;&gt;"",Purchase!B963,""),"")</f>
        <v/>
      </c>
      <c r="YD1173" s="137" t="str">
        <f>IFERROR(IF(Purchase!C963 &lt;&gt;"",Purchase!C963,""),"")</f>
        <v/>
      </c>
      <c r="YE1173" s="137" t="str">
        <f>IFERROR(IF(Purchase!D963 &lt;&gt;"",Purchase!D963,""),"")</f>
        <v/>
      </c>
      <c r="YF1173" s="137" t="str">
        <f>IFERROR(IF(Purchase!E963 &lt;&gt;"",Purchase!E963,""),"")</f>
        <v/>
      </c>
      <c r="YG1173" s="137" t="str">
        <f>IFERROR(IF(Purchase!F963 &lt;&gt;"",Purchase!F963,""),"")</f>
        <v/>
      </c>
      <c r="YH1173" s="137" t="str">
        <f>IFERROR(IF(Purchase!G963 &lt;&gt;"",Purchase!G963,""),"")</f>
        <v/>
      </c>
      <c r="YI1173" s="137" t="str">
        <f>IFERROR(IF(Purchase!H963 &lt;&gt;"",Purchase!H963,""),"")</f>
        <v/>
      </c>
      <c r="YJ1173" s="137" t="str">
        <f>IFERROR(IF(Purchase!I963 &lt;&gt;"",Purchase!I963,""),"")</f>
        <v/>
      </c>
      <c r="YK1173" s="137" t="str">
        <f>IFERROR(IF(Purchase!J963 &lt;&gt;"",Purchase!J963,""),"")</f>
        <v/>
      </c>
      <c r="YL1173" s="149" t="str">
        <f t="shared" ref="YL1173:YL1236" si="42">IFERROR(YI1173*YK1173,"")</f>
        <v/>
      </c>
      <c r="YM1173" s="135"/>
      <c r="YN1173" s="138"/>
      <c r="YO1173" s="139"/>
      <c r="YP1173" s="138"/>
      <c r="YQ1173" s="138"/>
      <c r="YR1173" s="140"/>
      <c r="YS1173" s="138"/>
      <c r="YT1173" s="138"/>
      <c r="YU1173" s="141"/>
      <c r="YV1173" s="135"/>
      <c r="YW1173" s="135"/>
      <c r="YX1173" s="135"/>
      <c r="YY1173" s="135"/>
      <c r="YZ1173" s="135"/>
      <c r="ZA1173" s="135"/>
      <c r="ZB1173" s="135"/>
      <c r="ZC1173" s="135"/>
      <c r="ZD1173" s="135" t="str">
        <f>IF(ZG1173 &lt;&gt; "",(COUNTIF($ZG$212:ZG1173,ZG1173)&amp;"_"&amp;ZG1173),"")</f>
        <v/>
      </c>
      <c r="ZE1173" s="142" t="str">
        <f>IFERROR(IF(Sale!A964 &lt;&gt; "", Sale!A964, ""), "")</f>
        <v/>
      </c>
      <c r="ZF1173" s="135" t="str">
        <f>IFERROR(IF(Sale!B964 &lt;&gt; "", Sale!B964, ""), "")</f>
        <v/>
      </c>
      <c r="ZG1173" s="135" t="str">
        <f>IFERROR(IF(Sale!C964 &lt;&gt; "", Sale!C964, ""), "")</f>
        <v/>
      </c>
      <c r="ZH1173" s="135" t="str">
        <f>IFERROR(IF(Sale!D964 &lt;&gt; "", Sale!D964, ""), "")</f>
        <v/>
      </c>
      <c r="ZI1173" s="135" t="str">
        <f>IFERROR(IF(Sale!E964 &lt;&gt; "", Sale!E964, ""), "")</f>
        <v/>
      </c>
      <c r="ZJ1173" s="135" t="str">
        <f>IFERROR(IF(Sale!F964 &lt;&gt; "", Sale!F964, ""), "")</f>
        <v/>
      </c>
      <c r="ZK1173" s="135" t="str">
        <f>IFERROR(IF(Sale!G964 &lt;&gt; "", Sale!G964, ""), "")</f>
        <v/>
      </c>
      <c r="ZL1173" s="135" t="str">
        <f>IFERROR(IF(Sale!H964 &lt;&gt; "", Sale!H964, ""), "")</f>
        <v/>
      </c>
      <c r="ZM1173" s="135" t="str">
        <f>IFERROR(IF(Sale!I964 &lt;&gt; "", Sale!I964, ""), "")</f>
        <v/>
      </c>
      <c r="ZN1173" s="135" t="str">
        <f>IFERROR(IF(Sale!J964 &lt;&gt; "", Sale!J964, ""), "")</f>
        <v/>
      </c>
      <c r="ZO1173" s="135" t="str">
        <f>IFERROR(IF(Sale!K964 &lt;&gt; "", Sale!K964, ""), "")</f>
        <v/>
      </c>
      <c r="ZP1173" s="135" t="str">
        <f>IFERROR(IF(Sale!L964 &lt;&gt; "", Sale!L964, ""), "")</f>
        <v/>
      </c>
      <c r="ZQ1173" s="135" t="str">
        <f>IFERROR(IF(Sale!M964 &lt;&gt; "", Sale!M964, ""), "")</f>
        <v/>
      </c>
      <c r="ZR1173" s="135" t="str">
        <f>IFERROR(IF(Sale!N964 &lt;&gt; "", Sale!N964, ""), "")</f>
        <v/>
      </c>
      <c r="ZS1173" s="135" t="str">
        <f>IFERROR(IF(Sale!O964 &lt;&gt; "", Sale!O964, ""), "")</f>
        <v/>
      </c>
      <c r="ZT1173" s="135"/>
      <c r="ZU1173" s="135"/>
      <c r="ZV1173" s="135"/>
      <c r="ZW1173" s="135"/>
      <c r="ZX1173" s="139"/>
      <c r="ZY1173" s="135"/>
      <c r="ZZ1173" s="135"/>
    </row>
    <row r="1174" spans="651:702">
      <c r="YA1174" s="135" t="str">
        <f>IF(YC1174 &lt;&gt; "", (COUNTIF($YC$212:YC1174,YC1174)&amp;"_"&amp;YC1174),"")</f>
        <v/>
      </c>
      <c r="YB1174" s="136" t="str">
        <f>IFERROR(IF(Purchase!A964 &lt;&gt;"",Purchase!A964,""),"")</f>
        <v/>
      </c>
      <c r="YC1174" s="137" t="str">
        <f>IFERROR(IF(Purchase!B964 &lt;&gt;"",Purchase!B964,""),"")</f>
        <v/>
      </c>
      <c r="YD1174" s="137" t="str">
        <f>IFERROR(IF(Purchase!C964 &lt;&gt;"",Purchase!C964,""),"")</f>
        <v/>
      </c>
      <c r="YE1174" s="137" t="str">
        <f>IFERROR(IF(Purchase!D964 &lt;&gt;"",Purchase!D964,""),"")</f>
        <v/>
      </c>
      <c r="YF1174" s="137" t="str">
        <f>IFERROR(IF(Purchase!E964 &lt;&gt;"",Purchase!E964,""),"")</f>
        <v/>
      </c>
      <c r="YG1174" s="137" t="str">
        <f>IFERROR(IF(Purchase!F964 &lt;&gt;"",Purchase!F964,""),"")</f>
        <v/>
      </c>
      <c r="YH1174" s="137" t="str">
        <f>IFERROR(IF(Purchase!G964 &lt;&gt;"",Purchase!G964,""),"")</f>
        <v/>
      </c>
      <c r="YI1174" s="137" t="str">
        <f>IFERROR(IF(Purchase!H964 &lt;&gt;"",Purchase!H964,""),"")</f>
        <v/>
      </c>
      <c r="YJ1174" s="137" t="str">
        <f>IFERROR(IF(Purchase!I964 &lt;&gt;"",Purchase!I964,""),"")</f>
        <v/>
      </c>
      <c r="YK1174" s="137" t="str">
        <f>IFERROR(IF(Purchase!J964 &lt;&gt;"",Purchase!J964,""),"")</f>
        <v/>
      </c>
      <c r="YL1174" s="149" t="str">
        <f t="shared" si="42"/>
        <v/>
      </c>
      <c r="YM1174" s="135"/>
      <c r="YN1174" s="138"/>
      <c r="YO1174" s="139"/>
      <c r="YP1174" s="138"/>
      <c r="YQ1174" s="138"/>
      <c r="YR1174" s="140"/>
      <c r="YS1174" s="138"/>
      <c r="YT1174" s="138"/>
      <c r="YU1174" s="141"/>
      <c r="YV1174" s="135"/>
      <c r="YW1174" s="135"/>
      <c r="YX1174" s="135"/>
      <c r="YY1174" s="135"/>
      <c r="YZ1174" s="135"/>
      <c r="ZA1174" s="135"/>
      <c r="ZB1174" s="135"/>
      <c r="ZC1174" s="135"/>
      <c r="ZD1174" s="135" t="str">
        <f>IF(ZG1174 &lt;&gt; "",(COUNTIF($ZG$212:ZG1174,ZG1174)&amp;"_"&amp;ZG1174),"")</f>
        <v/>
      </c>
      <c r="ZE1174" s="142" t="str">
        <f>IFERROR(IF(Sale!A965 &lt;&gt; "", Sale!A965, ""), "")</f>
        <v/>
      </c>
      <c r="ZF1174" s="135" t="str">
        <f>IFERROR(IF(Sale!B965 &lt;&gt; "", Sale!B965, ""), "")</f>
        <v/>
      </c>
      <c r="ZG1174" s="135" t="str">
        <f>IFERROR(IF(Sale!C965 &lt;&gt; "", Sale!C965, ""), "")</f>
        <v/>
      </c>
      <c r="ZH1174" s="135" t="str">
        <f>IFERROR(IF(Sale!D965 &lt;&gt; "", Sale!D965, ""), "")</f>
        <v/>
      </c>
      <c r="ZI1174" s="135" t="str">
        <f>IFERROR(IF(Sale!E965 &lt;&gt; "", Sale!E965, ""), "")</f>
        <v/>
      </c>
      <c r="ZJ1174" s="135" t="str">
        <f>IFERROR(IF(Sale!F965 &lt;&gt; "", Sale!F965, ""), "")</f>
        <v/>
      </c>
      <c r="ZK1174" s="135" t="str">
        <f>IFERROR(IF(Sale!G965 &lt;&gt; "", Sale!G965, ""), "")</f>
        <v/>
      </c>
      <c r="ZL1174" s="135" t="str">
        <f>IFERROR(IF(Sale!H965 &lt;&gt; "", Sale!H965, ""), "")</f>
        <v/>
      </c>
      <c r="ZM1174" s="135" t="str">
        <f>IFERROR(IF(Sale!I965 &lt;&gt; "", Sale!I965, ""), "")</f>
        <v/>
      </c>
      <c r="ZN1174" s="135" t="str">
        <f>IFERROR(IF(Sale!J965 &lt;&gt; "", Sale!J965, ""), "")</f>
        <v/>
      </c>
      <c r="ZO1174" s="135" t="str">
        <f>IFERROR(IF(Sale!K965 &lt;&gt; "", Sale!K965, ""), "")</f>
        <v/>
      </c>
      <c r="ZP1174" s="135" t="str">
        <f>IFERROR(IF(Sale!L965 &lt;&gt; "", Sale!L965, ""), "")</f>
        <v/>
      </c>
      <c r="ZQ1174" s="135" t="str">
        <f>IFERROR(IF(Sale!M965 &lt;&gt; "", Sale!M965, ""), "")</f>
        <v/>
      </c>
      <c r="ZR1174" s="135" t="str">
        <f>IFERROR(IF(Sale!N965 &lt;&gt; "", Sale!N965, ""), "")</f>
        <v/>
      </c>
      <c r="ZS1174" s="135" t="str">
        <f>IFERROR(IF(Sale!O965 &lt;&gt; "", Sale!O965, ""), "")</f>
        <v/>
      </c>
      <c r="ZT1174" s="135"/>
      <c r="ZU1174" s="135"/>
      <c r="ZV1174" s="135"/>
      <c r="ZW1174" s="135"/>
      <c r="ZX1174" s="139"/>
      <c r="ZY1174" s="135"/>
      <c r="ZZ1174" s="135"/>
    </row>
    <row r="1175" spans="651:702">
      <c r="YA1175" s="135" t="str">
        <f>IF(YC1175 &lt;&gt; "", (COUNTIF($YC$212:YC1175,YC1175)&amp;"_"&amp;YC1175),"")</f>
        <v/>
      </c>
      <c r="YB1175" s="136" t="str">
        <f>IFERROR(IF(Purchase!A965 &lt;&gt;"",Purchase!A965,""),"")</f>
        <v/>
      </c>
      <c r="YC1175" s="137" t="str">
        <f>IFERROR(IF(Purchase!B965 &lt;&gt;"",Purchase!B965,""),"")</f>
        <v/>
      </c>
      <c r="YD1175" s="137" t="str">
        <f>IFERROR(IF(Purchase!C965 &lt;&gt;"",Purchase!C965,""),"")</f>
        <v/>
      </c>
      <c r="YE1175" s="137" t="str">
        <f>IFERROR(IF(Purchase!D965 &lt;&gt;"",Purchase!D965,""),"")</f>
        <v/>
      </c>
      <c r="YF1175" s="137" t="str">
        <f>IFERROR(IF(Purchase!E965 &lt;&gt;"",Purchase!E965,""),"")</f>
        <v/>
      </c>
      <c r="YG1175" s="137" t="str">
        <f>IFERROR(IF(Purchase!F965 &lt;&gt;"",Purchase!F965,""),"")</f>
        <v/>
      </c>
      <c r="YH1175" s="137" t="str">
        <f>IFERROR(IF(Purchase!G965 &lt;&gt;"",Purchase!G965,""),"")</f>
        <v/>
      </c>
      <c r="YI1175" s="137" t="str">
        <f>IFERROR(IF(Purchase!H965 &lt;&gt;"",Purchase!H965,""),"")</f>
        <v/>
      </c>
      <c r="YJ1175" s="137" t="str">
        <f>IFERROR(IF(Purchase!I965 &lt;&gt;"",Purchase!I965,""),"")</f>
        <v/>
      </c>
      <c r="YK1175" s="137" t="str">
        <f>IFERROR(IF(Purchase!J965 &lt;&gt;"",Purchase!J965,""),"")</f>
        <v/>
      </c>
      <c r="YL1175" s="149" t="str">
        <f t="shared" si="42"/>
        <v/>
      </c>
      <c r="YM1175" s="135"/>
      <c r="YN1175" s="138"/>
      <c r="YO1175" s="139"/>
      <c r="YP1175" s="138"/>
      <c r="YQ1175" s="138"/>
      <c r="YR1175" s="140"/>
      <c r="YS1175" s="138"/>
      <c r="YT1175" s="138"/>
      <c r="YU1175" s="141"/>
      <c r="YV1175" s="135"/>
      <c r="YW1175" s="135"/>
      <c r="YX1175" s="135"/>
      <c r="YY1175" s="135"/>
      <c r="YZ1175" s="135"/>
      <c r="ZA1175" s="135"/>
      <c r="ZB1175" s="135"/>
      <c r="ZC1175" s="135"/>
      <c r="ZD1175" s="135" t="str">
        <f>IF(ZG1175 &lt;&gt; "",(COUNTIF($ZG$212:ZG1175,ZG1175)&amp;"_"&amp;ZG1175),"")</f>
        <v/>
      </c>
      <c r="ZE1175" s="142" t="str">
        <f>IFERROR(IF(Sale!A966 &lt;&gt; "", Sale!A966, ""), "")</f>
        <v/>
      </c>
      <c r="ZF1175" s="135" t="str">
        <f>IFERROR(IF(Sale!B966 &lt;&gt; "", Sale!B966, ""), "")</f>
        <v/>
      </c>
      <c r="ZG1175" s="135" t="str">
        <f>IFERROR(IF(Sale!C966 &lt;&gt; "", Sale!C966, ""), "")</f>
        <v/>
      </c>
      <c r="ZH1175" s="135" t="str">
        <f>IFERROR(IF(Sale!D966 &lt;&gt; "", Sale!D966, ""), "")</f>
        <v/>
      </c>
      <c r="ZI1175" s="135" t="str">
        <f>IFERROR(IF(Sale!E966 &lt;&gt; "", Sale!E966, ""), "")</f>
        <v/>
      </c>
      <c r="ZJ1175" s="135" t="str">
        <f>IFERROR(IF(Sale!F966 &lt;&gt; "", Sale!F966, ""), "")</f>
        <v/>
      </c>
      <c r="ZK1175" s="135" t="str">
        <f>IFERROR(IF(Sale!G966 &lt;&gt; "", Sale!G966, ""), "")</f>
        <v/>
      </c>
      <c r="ZL1175" s="135" t="str">
        <f>IFERROR(IF(Sale!H966 &lt;&gt; "", Sale!H966, ""), "")</f>
        <v/>
      </c>
      <c r="ZM1175" s="135" t="str">
        <f>IFERROR(IF(Sale!I966 &lt;&gt; "", Sale!I966, ""), "")</f>
        <v/>
      </c>
      <c r="ZN1175" s="135" t="str">
        <f>IFERROR(IF(Sale!J966 &lt;&gt; "", Sale!J966, ""), "")</f>
        <v/>
      </c>
      <c r="ZO1175" s="135" t="str">
        <f>IFERROR(IF(Sale!K966 &lt;&gt; "", Sale!K966, ""), "")</f>
        <v/>
      </c>
      <c r="ZP1175" s="135" t="str">
        <f>IFERROR(IF(Sale!L966 &lt;&gt; "", Sale!L966, ""), "")</f>
        <v/>
      </c>
      <c r="ZQ1175" s="135" t="str">
        <f>IFERROR(IF(Sale!M966 &lt;&gt; "", Sale!M966, ""), "")</f>
        <v/>
      </c>
      <c r="ZR1175" s="135" t="str">
        <f>IFERROR(IF(Sale!N966 &lt;&gt; "", Sale!N966, ""), "")</f>
        <v/>
      </c>
      <c r="ZS1175" s="135" t="str">
        <f>IFERROR(IF(Sale!O966 &lt;&gt; "", Sale!O966, ""), "")</f>
        <v/>
      </c>
      <c r="ZT1175" s="135"/>
      <c r="ZU1175" s="135"/>
      <c r="ZV1175" s="135"/>
      <c r="ZW1175" s="135"/>
      <c r="ZX1175" s="139"/>
      <c r="ZY1175" s="135"/>
      <c r="ZZ1175" s="135"/>
    </row>
    <row r="1176" spans="651:702">
      <c r="YA1176" s="135" t="str">
        <f>IF(YC1176 &lt;&gt; "", (COUNTIF($YC$212:YC1176,YC1176)&amp;"_"&amp;YC1176),"")</f>
        <v/>
      </c>
      <c r="YB1176" s="136" t="str">
        <f>IFERROR(IF(Purchase!A966 &lt;&gt;"",Purchase!A966,""),"")</f>
        <v/>
      </c>
      <c r="YC1176" s="137" t="str">
        <f>IFERROR(IF(Purchase!B966 &lt;&gt;"",Purchase!B966,""),"")</f>
        <v/>
      </c>
      <c r="YD1176" s="137" t="str">
        <f>IFERROR(IF(Purchase!C966 &lt;&gt;"",Purchase!C966,""),"")</f>
        <v/>
      </c>
      <c r="YE1176" s="137" t="str">
        <f>IFERROR(IF(Purchase!D966 &lt;&gt;"",Purchase!D966,""),"")</f>
        <v/>
      </c>
      <c r="YF1176" s="137" t="str">
        <f>IFERROR(IF(Purchase!E966 &lt;&gt;"",Purchase!E966,""),"")</f>
        <v/>
      </c>
      <c r="YG1176" s="137" t="str">
        <f>IFERROR(IF(Purchase!F966 &lt;&gt;"",Purchase!F966,""),"")</f>
        <v/>
      </c>
      <c r="YH1176" s="137" t="str">
        <f>IFERROR(IF(Purchase!G966 &lt;&gt;"",Purchase!G966,""),"")</f>
        <v/>
      </c>
      <c r="YI1176" s="137" t="str">
        <f>IFERROR(IF(Purchase!H966 &lt;&gt;"",Purchase!H966,""),"")</f>
        <v/>
      </c>
      <c r="YJ1176" s="137" t="str">
        <f>IFERROR(IF(Purchase!I966 &lt;&gt;"",Purchase!I966,""),"")</f>
        <v/>
      </c>
      <c r="YK1176" s="137" t="str">
        <f>IFERROR(IF(Purchase!J966 &lt;&gt;"",Purchase!J966,""),"")</f>
        <v/>
      </c>
      <c r="YL1176" s="149" t="str">
        <f t="shared" si="42"/>
        <v/>
      </c>
      <c r="YM1176" s="135"/>
      <c r="YN1176" s="138"/>
      <c r="YO1176" s="139"/>
      <c r="YP1176" s="138"/>
      <c r="YQ1176" s="138"/>
      <c r="YR1176" s="140"/>
      <c r="YS1176" s="138"/>
      <c r="YT1176" s="138"/>
      <c r="YU1176" s="141"/>
      <c r="YV1176" s="135"/>
      <c r="YW1176" s="135"/>
      <c r="YX1176" s="135"/>
      <c r="YY1176" s="135"/>
      <c r="YZ1176" s="135"/>
      <c r="ZA1176" s="135"/>
      <c r="ZB1176" s="135"/>
      <c r="ZC1176" s="135"/>
      <c r="ZD1176" s="135" t="str">
        <f>IF(ZG1176 &lt;&gt; "",(COUNTIF($ZG$212:ZG1176,ZG1176)&amp;"_"&amp;ZG1176),"")</f>
        <v/>
      </c>
      <c r="ZE1176" s="142" t="str">
        <f>IFERROR(IF(Sale!A967 &lt;&gt; "", Sale!A967, ""), "")</f>
        <v/>
      </c>
      <c r="ZF1176" s="135" t="str">
        <f>IFERROR(IF(Sale!B967 &lt;&gt; "", Sale!B967, ""), "")</f>
        <v/>
      </c>
      <c r="ZG1176" s="135" t="str">
        <f>IFERROR(IF(Sale!C967 &lt;&gt; "", Sale!C967, ""), "")</f>
        <v/>
      </c>
      <c r="ZH1176" s="135" t="str">
        <f>IFERROR(IF(Sale!D967 &lt;&gt; "", Sale!D967, ""), "")</f>
        <v/>
      </c>
      <c r="ZI1176" s="135" t="str">
        <f>IFERROR(IF(Sale!E967 &lt;&gt; "", Sale!E967, ""), "")</f>
        <v/>
      </c>
      <c r="ZJ1176" s="135" t="str">
        <f>IFERROR(IF(Sale!F967 &lt;&gt; "", Sale!F967, ""), "")</f>
        <v/>
      </c>
      <c r="ZK1176" s="135" t="str">
        <f>IFERROR(IF(Sale!G967 &lt;&gt; "", Sale!G967, ""), "")</f>
        <v/>
      </c>
      <c r="ZL1176" s="135" t="str">
        <f>IFERROR(IF(Sale!H967 &lt;&gt; "", Sale!H967, ""), "")</f>
        <v/>
      </c>
      <c r="ZM1176" s="135" t="str">
        <f>IFERROR(IF(Sale!I967 &lt;&gt; "", Sale!I967, ""), "")</f>
        <v/>
      </c>
      <c r="ZN1176" s="135" t="str">
        <f>IFERROR(IF(Sale!J967 &lt;&gt; "", Sale!J967, ""), "")</f>
        <v/>
      </c>
      <c r="ZO1176" s="135" t="str">
        <f>IFERROR(IF(Sale!K967 &lt;&gt; "", Sale!K967, ""), "")</f>
        <v/>
      </c>
      <c r="ZP1176" s="135" t="str">
        <f>IFERROR(IF(Sale!L967 &lt;&gt; "", Sale!L967, ""), "")</f>
        <v/>
      </c>
      <c r="ZQ1176" s="135" t="str">
        <f>IFERROR(IF(Sale!M967 &lt;&gt; "", Sale!M967, ""), "")</f>
        <v/>
      </c>
      <c r="ZR1176" s="135" t="str">
        <f>IFERROR(IF(Sale!N967 &lt;&gt; "", Sale!N967, ""), "")</f>
        <v/>
      </c>
      <c r="ZS1176" s="135" t="str">
        <f>IFERROR(IF(Sale!O967 &lt;&gt; "", Sale!O967, ""), "")</f>
        <v/>
      </c>
      <c r="ZT1176" s="135"/>
      <c r="ZU1176" s="135"/>
      <c r="ZV1176" s="135"/>
      <c r="ZW1176" s="135"/>
      <c r="ZX1176" s="139"/>
      <c r="ZY1176" s="135"/>
      <c r="ZZ1176" s="135"/>
    </row>
    <row r="1177" spans="651:702">
      <c r="YA1177" s="135" t="str">
        <f>IF(YC1177 &lt;&gt; "", (COUNTIF($YC$212:YC1177,YC1177)&amp;"_"&amp;YC1177),"")</f>
        <v/>
      </c>
      <c r="YB1177" s="136" t="str">
        <f>IFERROR(IF(Purchase!A967 &lt;&gt;"",Purchase!A967,""),"")</f>
        <v/>
      </c>
      <c r="YC1177" s="137" t="str">
        <f>IFERROR(IF(Purchase!B967 &lt;&gt;"",Purchase!B967,""),"")</f>
        <v/>
      </c>
      <c r="YD1177" s="137" t="str">
        <f>IFERROR(IF(Purchase!C967 &lt;&gt;"",Purchase!C967,""),"")</f>
        <v/>
      </c>
      <c r="YE1177" s="137" t="str">
        <f>IFERROR(IF(Purchase!D967 &lt;&gt;"",Purchase!D967,""),"")</f>
        <v/>
      </c>
      <c r="YF1177" s="137" t="str">
        <f>IFERROR(IF(Purchase!E967 &lt;&gt;"",Purchase!E967,""),"")</f>
        <v/>
      </c>
      <c r="YG1177" s="137" t="str">
        <f>IFERROR(IF(Purchase!F967 &lt;&gt;"",Purchase!F967,""),"")</f>
        <v/>
      </c>
      <c r="YH1177" s="137" t="str">
        <f>IFERROR(IF(Purchase!G967 &lt;&gt;"",Purchase!G967,""),"")</f>
        <v/>
      </c>
      <c r="YI1177" s="137" t="str">
        <f>IFERROR(IF(Purchase!H967 &lt;&gt;"",Purchase!H967,""),"")</f>
        <v/>
      </c>
      <c r="YJ1177" s="137" t="str">
        <f>IFERROR(IF(Purchase!I967 &lt;&gt;"",Purchase!I967,""),"")</f>
        <v/>
      </c>
      <c r="YK1177" s="137" t="str">
        <f>IFERROR(IF(Purchase!J967 &lt;&gt;"",Purchase!J967,""),"")</f>
        <v/>
      </c>
      <c r="YL1177" s="149" t="str">
        <f t="shared" si="42"/>
        <v/>
      </c>
      <c r="YM1177" s="135"/>
      <c r="YN1177" s="138"/>
      <c r="YO1177" s="139"/>
      <c r="YP1177" s="138"/>
      <c r="YQ1177" s="138"/>
      <c r="YR1177" s="140"/>
      <c r="YS1177" s="138"/>
      <c r="YT1177" s="138"/>
      <c r="YU1177" s="141"/>
      <c r="YV1177" s="135"/>
      <c r="YW1177" s="135"/>
      <c r="YX1177" s="135"/>
      <c r="YY1177" s="135"/>
      <c r="YZ1177" s="135"/>
      <c r="ZA1177" s="135"/>
      <c r="ZB1177" s="135"/>
      <c r="ZC1177" s="135"/>
      <c r="ZD1177" s="135" t="str">
        <f>IF(ZG1177 &lt;&gt; "",(COUNTIF($ZG$212:ZG1177,ZG1177)&amp;"_"&amp;ZG1177),"")</f>
        <v/>
      </c>
      <c r="ZE1177" s="142" t="str">
        <f>IFERROR(IF(Sale!A968 &lt;&gt; "", Sale!A968, ""), "")</f>
        <v/>
      </c>
      <c r="ZF1177" s="135" t="str">
        <f>IFERROR(IF(Sale!B968 &lt;&gt; "", Sale!B968, ""), "")</f>
        <v/>
      </c>
      <c r="ZG1177" s="135" t="str">
        <f>IFERROR(IF(Sale!C968 &lt;&gt; "", Sale!C968, ""), "")</f>
        <v/>
      </c>
      <c r="ZH1177" s="135" t="str">
        <f>IFERROR(IF(Sale!D968 &lt;&gt; "", Sale!D968, ""), "")</f>
        <v/>
      </c>
      <c r="ZI1177" s="135" t="str">
        <f>IFERROR(IF(Sale!E968 &lt;&gt; "", Sale!E968, ""), "")</f>
        <v/>
      </c>
      <c r="ZJ1177" s="135" t="str">
        <f>IFERROR(IF(Sale!F968 &lt;&gt; "", Sale!F968, ""), "")</f>
        <v/>
      </c>
      <c r="ZK1177" s="135" t="str">
        <f>IFERROR(IF(Sale!G968 &lt;&gt; "", Sale!G968, ""), "")</f>
        <v/>
      </c>
      <c r="ZL1177" s="135" t="str">
        <f>IFERROR(IF(Sale!H968 &lt;&gt; "", Sale!H968, ""), "")</f>
        <v/>
      </c>
      <c r="ZM1177" s="135" t="str">
        <f>IFERROR(IF(Sale!I968 &lt;&gt; "", Sale!I968, ""), "")</f>
        <v/>
      </c>
      <c r="ZN1177" s="135" t="str">
        <f>IFERROR(IF(Sale!J968 &lt;&gt; "", Sale!J968, ""), "")</f>
        <v/>
      </c>
      <c r="ZO1177" s="135" t="str">
        <f>IFERROR(IF(Sale!K968 &lt;&gt; "", Sale!K968, ""), "")</f>
        <v/>
      </c>
      <c r="ZP1177" s="135" t="str">
        <f>IFERROR(IF(Sale!L968 &lt;&gt; "", Sale!L968, ""), "")</f>
        <v/>
      </c>
      <c r="ZQ1177" s="135" t="str">
        <f>IFERROR(IF(Sale!M968 &lt;&gt; "", Sale!M968, ""), "")</f>
        <v/>
      </c>
      <c r="ZR1177" s="135" t="str">
        <f>IFERROR(IF(Sale!N968 &lt;&gt; "", Sale!N968, ""), "")</f>
        <v/>
      </c>
      <c r="ZS1177" s="135" t="str">
        <f>IFERROR(IF(Sale!O968 &lt;&gt; "", Sale!O968, ""), "")</f>
        <v/>
      </c>
      <c r="ZT1177" s="135"/>
      <c r="ZU1177" s="135"/>
      <c r="ZV1177" s="135"/>
      <c r="ZW1177" s="135"/>
      <c r="ZX1177" s="139"/>
      <c r="ZY1177" s="135"/>
      <c r="ZZ1177" s="135"/>
    </row>
    <row r="1178" spans="651:702">
      <c r="YA1178" s="135" t="str">
        <f>IF(YC1178 &lt;&gt; "", (COUNTIF($YC$212:YC1178,YC1178)&amp;"_"&amp;YC1178),"")</f>
        <v/>
      </c>
      <c r="YB1178" s="136" t="str">
        <f>IFERROR(IF(Purchase!A968 &lt;&gt;"",Purchase!A968,""),"")</f>
        <v/>
      </c>
      <c r="YC1178" s="137" t="str">
        <f>IFERROR(IF(Purchase!B968 &lt;&gt;"",Purchase!B968,""),"")</f>
        <v/>
      </c>
      <c r="YD1178" s="137" t="str">
        <f>IFERROR(IF(Purchase!C968 &lt;&gt;"",Purchase!C968,""),"")</f>
        <v/>
      </c>
      <c r="YE1178" s="137" t="str">
        <f>IFERROR(IF(Purchase!D968 &lt;&gt;"",Purchase!D968,""),"")</f>
        <v/>
      </c>
      <c r="YF1178" s="137" t="str">
        <f>IFERROR(IF(Purchase!E968 &lt;&gt;"",Purchase!E968,""),"")</f>
        <v/>
      </c>
      <c r="YG1178" s="137" t="str">
        <f>IFERROR(IF(Purchase!F968 &lt;&gt;"",Purchase!F968,""),"")</f>
        <v/>
      </c>
      <c r="YH1178" s="137" t="str">
        <f>IFERROR(IF(Purchase!G968 &lt;&gt;"",Purchase!G968,""),"")</f>
        <v/>
      </c>
      <c r="YI1178" s="137" t="str">
        <f>IFERROR(IF(Purchase!H968 &lt;&gt;"",Purchase!H968,""),"")</f>
        <v/>
      </c>
      <c r="YJ1178" s="137" t="str">
        <f>IFERROR(IF(Purchase!I968 &lt;&gt;"",Purchase!I968,""),"")</f>
        <v/>
      </c>
      <c r="YK1178" s="137" t="str">
        <f>IFERROR(IF(Purchase!J968 &lt;&gt;"",Purchase!J968,""),"")</f>
        <v/>
      </c>
      <c r="YL1178" s="149" t="str">
        <f t="shared" si="42"/>
        <v/>
      </c>
      <c r="YM1178" s="135"/>
      <c r="YN1178" s="138"/>
      <c r="YO1178" s="139"/>
      <c r="YP1178" s="138"/>
      <c r="YQ1178" s="138"/>
      <c r="YR1178" s="140"/>
      <c r="YS1178" s="138"/>
      <c r="YT1178" s="138"/>
      <c r="YU1178" s="141"/>
      <c r="YV1178" s="135"/>
      <c r="YW1178" s="135"/>
      <c r="YX1178" s="135"/>
      <c r="YY1178" s="135"/>
      <c r="YZ1178" s="135"/>
      <c r="ZA1178" s="135"/>
      <c r="ZB1178" s="135"/>
      <c r="ZC1178" s="135"/>
      <c r="ZD1178" s="135" t="str">
        <f>IF(ZG1178 &lt;&gt; "",(COUNTIF($ZG$212:ZG1178,ZG1178)&amp;"_"&amp;ZG1178),"")</f>
        <v/>
      </c>
      <c r="ZE1178" s="142" t="str">
        <f>IFERROR(IF(Sale!A969 &lt;&gt; "", Sale!A969, ""), "")</f>
        <v/>
      </c>
      <c r="ZF1178" s="135" t="str">
        <f>IFERROR(IF(Sale!B969 &lt;&gt; "", Sale!B969, ""), "")</f>
        <v/>
      </c>
      <c r="ZG1178" s="135" t="str">
        <f>IFERROR(IF(Sale!C969 &lt;&gt; "", Sale!C969, ""), "")</f>
        <v/>
      </c>
      <c r="ZH1178" s="135" t="str">
        <f>IFERROR(IF(Sale!D969 &lt;&gt; "", Sale!D969, ""), "")</f>
        <v/>
      </c>
      <c r="ZI1178" s="135" t="str">
        <f>IFERROR(IF(Sale!E969 &lt;&gt; "", Sale!E969, ""), "")</f>
        <v/>
      </c>
      <c r="ZJ1178" s="135" t="str">
        <f>IFERROR(IF(Sale!F969 &lt;&gt; "", Sale!F969, ""), "")</f>
        <v/>
      </c>
      <c r="ZK1178" s="135" t="str">
        <f>IFERROR(IF(Sale!G969 &lt;&gt; "", Sale!G969, ""), "")</f>
        <v/>
      </c>
      <c r="ZL1178" s="135" t="str">
        <f>IFERROR(IF(Sale!H969 &lt;&gt; "", Sale!H969, ""), "")</f>
        <v/>
      </c>
      <c r="ZM1178" s="135" t="str">
        <f>IFERROR(IF(Sale!I969 &lt;&gt; "", Sale!I969, ""), "")</f>
        <v/>
      </c>
      <c r="ZN1178" s="135" t="str">
        <f>IFERROR(IF(Sale!J969 &lt;&gt; "", Sale!J969, ""), "")</f>
        <v/>
      </c>
      <c r="ZO1178" s="135" t="str">
        <f>IFERROR(IF(Sale!K969 &lt;&gt; "", Sale!K969, ""), "")</f>
        <v/>
      </c>
      <c r="ZP1178" s="135" t="str">
        <f>IFERROR(IF(Sale!L969 &lt;&gt; "", Sale!L969, ""), "")</f>
        <v/>
      </c>
      <c r="ZQ1178" s="135" t="str">
        <f>IFERROR(IF(Sale!M969 &lt;&gt; "", Sale!M969, ""), "")</f>
        <v/>
      </c>
      <c r="ZR1178" s="135" t="str">
        <f>IFERROR(IF(Sale!N969 &lt;&gt; "", Sale!N969, ""), "")</f>
        <v/>
      </c>
      <c r="ZS1178" s="135" t="str">
        <f>IFERROR(IF(Sale!O969 &lt;&gt; "", Sale!O969, ""), "")</f>
        <v/>
      </c>
      <c r="ZT1178" s="135"/>
      <c r="ZU1178" s="135"/>
      <c r="ZV1178" s="135"/>
      <c r="ZW1178" s="135"/>
      <c r="ZX1178" s="139"/>
      <c r="ZY1178" s="135"/>
      <c r="ZZ1178" s="135"/>
    </row>
    <row r="1179" spans="651:702">
      <c r="YA1179" s="135" t="str">
        <f>IF(YC1179 &lt;&gt; "", (COUNTIF($YC$212:YC1179,YC1179)&amp;"_"&amp;YC1179),"")</f>
        <v/>
      </c>
      <c r="YB1179" s="136" t="str">
        <f>IFERROR(IF(Purchase!A969 &lt;&gt;"",Purchase!A969,""),"")</f>
        <v/>
      </c>
      <c r="YC1179" s="137" t="str">
        <f>IFERROR(IF(Purchase!B969 &lt;&gt;"",Purchase!B969,""),"")</f>
        <v/>
      </c>
      <c r="YD1179" s="137" t="str">
        <f>IFERROR(IF(Purchase!C969 &lt;&gt;"",Purchase!C969,""),"")</f>
        <v/>
      </c>
      <c r="YE1179" s="137" t="str">
        <f>IFERROR(IF(Purchase!D969 &lt;&gt;"",Purchase!D969,""),"")</f>
        <v/>
      </c>
      <c r="YF1179" s="137" t="str">
        <f>IFERROR(IF(Purchase!E969 &lt;&gt;"",Purchase!E969,""),"")</f>
        <v/>
      </c>
      <c r="YG1179" s="137" t="str">
        <f>IFERROR(IF(Purchase!F969 &lt;&gt;"",Purchase!F969,""),"")</f>
        <v/>
      </c>
      <c r="YH1179" s="137" t="str">
        <f>IFERROR(IF(Purchase!G969 &lt;&gt;"",Purchase!G969,""),"")</f>
        <v/>
      </c>
      <c r="YI1179" s="137" t="str">
        <f>IFERROR(IF(Purchase!H969 &lt;&gt;"",Purchase!H969,""),"")</f>
        <v/>
      </c>
      <c r="YJ1179" s="137" t="str">
        <f>IFERROR(IF(Purchase!I969 &lt;&gt;"",Purchase!I969,""),"")</f>
        <v/>
      </c>
      <c r="YK1179" s="137" t="str">
        <f>IFERROR(IF(Purchase!J969 &lt;&gt;"",Purchase!J969,""),"")</f>
        <v/>
      </c>
      <c r="YL1179" s="149" t="str">
        <f t="shared" si="42"/>
        <v/>
      </c>
      <c r="YM1179" s="135"/>
      <c r="YN1179" s="138"/>
      <c r="YO1179" s="139"/>
      <c r="YP1179" s="138"/>
      <c r="YQ1179" s="138"/>
      <c r="YR1179" s="140"/>
      <c r="YS1179" s="138"/>
      <c r="YT1179" s="138"/>
      <c r="YU1179" s="141"/>
      <c r="YV1179" s="135"/>
      <c r="YW1179" s="135"/>
      <c r="YX1179" s="135"/>
      <c r="YY1179" s="135"/>
      <c r="YZ1179" s="135"/>
      <c r="ZA1179" s="135"/>
      <c r="ZB1179" s="135"/>
      <c r="ZC1179" s="135"/>
      <c r="ZD1179" s="135" t="str">
        <f>IF(ZG1179 &lt;&gt; "",(COUNTIF($ZG$212:ZG1179,ZG1179)&amp;"_"&amp;ZG1179),"")</f>
        <v/>
      </c>
      <c r="ZE1179" s="142" t="str">
        <f>IFERROR(IF(Sale!A970 &lt;&gt; "", Sale!A970, ""), "")</f>
        <v/>
      </c>
      <c r="ZF1179" s="135" t="str">
        <f>IFERROR(IF(Sale!B970 &lt;&gt; "", Sale!B970, ""), "")</f>
        <v/>
      </c>
      <c r="ZG1179" s="135" t="str">
        <f>IFERROR(IF(Sale!C970 &lt;&gt; "", Sale!C970, ""), "")</f>
        <v/>
      </c>
      <c r="ZH1179" s="135" t="str">
        <f>IFERROR(IF(Sale!D970 &lt;&gt; "", Sale!D970, ""), "")</f>
        <v/>
      </c>
      <c r="ZI1179" s="135" t="str">
        <f>IFERROR(IF(Sale!E970 &lt;&gt; "", Sale!E970, ""), "")</f>
        <v/>
      </c>
      <c r="ZJ1179" s="135" t="str">
        <f>IFERROR(IF(Sale!F970 &lt;&gt; "", Sale!F970, ""), "")</f>
        <v/>
      </c>
      <c r="ZK1179" s="135" t="str">
        <f>IFERROR(IF(Sale!G970 &lt;&gt; "", Sale!G970, ""), "")</f>
        <v/>
      </c>
      <c r="ZL1179" s="135" t="str">
        <f>IFERROR(IF(Sale!H970 &lt;&gt; "", Sale!H970, ""), "")</f>
        <v/>
      </c>
      <c r="ZM1179" s="135" t="str">
        <f>IFERROR(IF(Sale!I970 &lt;&gt; "", Sale!I970, ""), "")</f>
        <v/>
      </c>
      <c r="ZN1179" s="135" t="str">
        <f>IFERROR(IF(Sale!J970 &lt;&gt; "", Sale!J970, ""), "")</f>
        <v/>
      </c>
      <c r="ZO1179" s="135" t="str">
        <f>IFERROR(IF(Sale!K970 &lt;&gt; "", Sale!K970, ""), "")</f>
        <v/>
      </c>
      <c r="ZP1179" s="135" t="str">
        <f>IFERROR(IF(Sale!L970 &lt;&gt; "", Sale!L970, ""), "")</f>
        <v/>
      </c>
      <c r="ZQ1179" s="135" t="str">
        <f>IFERROR(IF(Sale!M970 &lt;&gt; "", Sale!M970, ""), "")</f>
        <v/>
      </c>
      <c r="ZR1179" s="135" t="str">
        <f>IFERROR(IF(Sale!N970 &lt;&gt; "", Sale!N970, ""), "")</f>
        <v/>
      </c>
      <c r="ZS1179" s="135" t="str">
        <f>IFERROR(IF(Sale!O970 &lt;&gt; "", Sale!O970, ""), "")</f>
        <v/>
      </c>
      <c r="ZT1179" s="135"/>
      <c r="ZU1179" s="135"/>
      <c r="ZV1179" s="135"/>
      <c r="ZW1179" s="135"/>
      <c r="ZX1179" s="139"/>
      <c r="ZY1179" s="135"/>
      <c r="ZZ1179" s="135"/>
    </row>
    <row r="1180" spans="651:702">
      <c r="YA1180" s="135" t="str">
        <f>IF(YC1180 &lt;&gt; "", (COUNTIF($YC$212:YC1180,YC1180)&amp;"_"&amp;YC1180),"")</f>
        <v/>
      </c>
      <c r="YB1180" s="136" t="str">
        <f>IFERROR(IF(Purchase!A970 &lt;&gt;"",Purchase!A970,""),"")</f>
        <v/>
      </c>
      <c r="YC1180" s="137" t="str">
        <f>IFERROR(IF(Purchase!B970 &lt;&gt;"",Purchase!B970,""),"")</f>
        <v/>
      </c>
      <c r="YD1180" s="137" t="str">
        <f>IFERROR(IF(Purchase!C970 &lt;&gt;"",Purchase!C970,""),"")</f>
        <v/>
      </c>
      <c r="YE1180" s="137" t="str">
        <f>IFERROR(IF(Purchase!D970 &lt;&gt;"",Purchase!D970,""),"")</f>
        <v/>
      </c>
      <c r="YF1180" s="137" t="str">
        <f>IFERROR(IF(Purchase!E970 &lt;&gt;"",Purchase!E970,""),"")</f>
        <v/>
      </c>
      <c r="YG1180" s="137" t="str">
        <f>IFERROR(IF(Purchase!F970 &lt;&gt;"",Purchase!F970,""),"")</f>
        <v/>
      </c>
      <c r="YH1180" s="137" t="str">
        <f>IFERROR(IF(Purchase!G970 &lt;&gt;"",Purchase!G970,""),"")</f>
        <v/>
      </c>
      <c r="YI1180" s="137" t="str">
        <f>IFERROR(IF(Purchase!H970 &lt;&gt;"",Purchase!H970,""),"")</f>
        <v/>
      </c>
      <c r="YJ1180" s="137" t="str">
        <f>IFERROR(IF(Purchase!I970 &lt;&gt;"",Purchase!I970,""),"")</f>
        <v/>
      </c>
      <c r="YK1180" s="137" t="str">
        <f>IFERROR(IF(Purchase!J970 &lt;&gt;"",Purchase!J970,""),"")</f>
        <v/>
      </c>
      <c r="YL1180" s="149" t="str">
        <f t="shared" si="42"/>
        <v/>
      </c>
      <c r="YM1180" s="135"/>
      <c r="YN1180" s="138"/>
      <c r="YO1180" s="139"/>
      <c r="YP1180" s="138"/>
      <c r="YQ1180" s="138"/>
      <c r="YR1180" s="140"/>
      <c r="YS1180" s="138"/>
      <c r="YT1180" s="138"/>
      <c r="YU1180" s="141"/>
      <c r="YV1180" s="135"/>
      <c r="YW1180" s="135"/>
      <c r="YX1180" s="135"/>
      <c r="YY1180" s="135"/>
      <c r="YZ1180" s="135"/>
      <c r="ZA1180" s="135"/>
      <c r="ZB1180" s="135"/>
      <c r="ZC1180" s="135"/>
      <c r="ZD1180" s="135" t="str">
        <f>IF(ZG1180 &lt;&gt; "",(COUNTIF($ZG$212:ZG1180,ZG1180)&amp;"_"&amp;ZG1180),"")</f>
        <v/>
      </c>
      <c r="ZE1180" s="142" t="str">
        <f>IFERROR(IF(Sale!A971 &lt;&gt; "", Sale!A971, ""), "")</f>
        <v/>
      </c>
      <c r="ZF1180" s="135" t="str">
        <f>IFERROR(IF(Sale!B971 &lt;&gt; "", Sale!B971, ""), "")</f>
        <v/>
      </c>
      <c r="ZG1180" s="135" t="str">
        <f>IFERROR(IF(Sale!C971 &lt;&gt; "", Sale!C971, ""), "")</f>
        <v/>
      </c>
      <c r="ZH1180" s="135" t="str">
        <f>IFERROR(IF(Sale!D971 &lt;&gt; "", Sale!D971, ""), "")</f>
        <v/>
      </c>
      <c r="ZI1180" s="135" t="str">
        <f>IFERROR(IF(Sale!E971 &lt;&gt; "", Sale!E971, ""), "")</f>
        <v/>
      </c>
      <c r="ZJ1180" s="135" t="str">
        <f>IFERROR(IF(Sale!F971 &lt;&gt; "", Sale!F971, ""), "")</f>
        <v/>
      </c>
      <c r="ZK1180" s="135" t="str">
        <f>IFERROR(IF(Sale!G971 &lt;&gt; "", Sale!G971, ""), "")</f>
        <v/>
      </c>
      <c r="ZL1180" s="135" t="str">
        <f>IFERROR(IF(Sale!H971 &lt;&gt; "", Sale!H971, ""), "")</f>
        <v/>
      </c>
      <c r="ZM1180" s="135" t="str">
        <f>IFERROR(IF(Sale!I971 &lt;&gt; "", Sale!I971, ""), "")</f>
        <v/>
      </c>
      <c r="ZN1180" s="135" t="str">
        <f>IFERROR(IF(Sale!J971 &lt;&gt; "", Sale!J971, ""), "")</f>
        <v/>
      </c>
      <c r="ZO1180" s="135" t="str">
        <f>IFERROR(IF(Sale!K971 &lt;&gt; "", Sale!K971, ""), "")</f>
        <v/>
      </c>
      <c r="ZP1180" s="135" t="str">
        <f>IFERROR(IF(Sale!L971 &lt;&gt; "", Sale!L971, ""), "")</f>
        <v/>
      </c>
      <c r="ZQ1180" s="135" t="str">
        <f>IFERROR(IF(Sale!M971 &lt;&gt; "", Sale!M971, ""), "")</f>
        <v/>
      </c>
      <c r="ZR1180" s="135" t="str">
        <f>IFERROR(IF(Sale!N971 &lt;&gt; "", Sale!N971, ""), "")</f>
        <v/>
      </c>
      <c r="ZS1180" s="135" t="str">
        <f>IFERROR(IF(Sale!O971 &lt;&gt; "", Sale!O971, ""), "")</f>
        <v/>
      </c>
      <c r="ZT1180" s="135"/>
      <c r="ZU1180" s="135"/>
      <c r="ZV1180" s="135"/>
      <c r="ZW1180" s="135"/>
      <c r="ZX1180" s="139"/>
      <c r="ZY1180" s="135"/>
      <c r="ZZ1180" s="135"/>
    </row>
    <row r="1181" spans="651:702">
      <c r="YA1181" s="135" t="str">
        <f>IF(YC1181 &lt;&gt; "", (COUNTIF($YC$212:YC1181,YC1181)&amp;"_"&amp;YC1181),"")</f>
        <v/>
      </c>
      <c r="YB1181" s="136" t="str">
        <f>IFERROR(IF(Purchase!A971 &lt;&gt;"",Purchase!A971,""),"")</f>
        <v/>
      </c>
      <c r="YC1181" s="137" t="str">
        <f>IFERROR(IF(Purchase!B971 &lt;&gt;"",Purchase!B971,""),"")</f>
        <v/>
      </c>
      <c r="YD1181" s="137" t="str">
        <f>IFERROR(IF(Purchase!C971 &lt;&gt;"",Purchase!C971,""),"")</f>
        <v/>
      </c>
      <c r="YE1181" s="137" t="str">
        <f>IFERROR(IF(Purchase!D971 &lt;&gt;"",Purchase!D971,""),"")</f>
        <v/>
      </c>
      <c r="YF1181" s="137" t="str">
        <f>IFERROR(IF(Purchase!E971 &lt;&gt;"",Purchase!E971,""),"")</f>
        <v/>
      </c>
      <c r="YG1181" s="137" t="str">
        <f>IFERROR(IF(Purchase!F971 &lt;&gt;"",Purchase!F971,""),"")</f>
        <v/>
      </c>
      <c r="YH1181" s="137" t="str">
        <f>IFERROR(IF(Purchase!G971 &lt;&gt;"",Purchase!G971,""),"")</f>
        <v/>
      </c>
      <c r="YI1181" s="137" t="str">
        <f>IFERROR(IF(Purchase!H971 &lt;&gt;"",Purchase!H971,""),"")</f>
        <v/>
      </c>
      <c r="YJ1181" s="137" t="str">
        <f>IFERROR(IF(Purchase!I971 &lt;&gt;"",Purchase!I971,""),"")</f>
        <v/>
      </c>
      <c r="YK1181" s="137" t="str">
        <f>IFERROR(IF(Purchase!J971 &lt;&gt;"",Purchase!J971,""),"")</f>
        <v/>
      </c>
      <c r="YL1181" s="149" t="str">
        <f t="shared" si="42"/>
        <v/>
      </c>
      <c r="YM1181" s="135"/>
      <c r="YN1181" s="138"/>
      <c r="YO1181" s="139"/>
      <c r="YP1181" s="138"/>
      <c r="YQ1181" s="138"/>
      <c r="YR1181" s="140"/>
      <c r="YS1181" s="138"/>
      <c r="YT1181" s="138"/>
      <c r="YU1181" s="141"/>
      <c r="YV1181" s="135"/>
      <c r="YW1181" s="135"/>
      <c r="YX1181" s="135"/>
      <c r="YY1181" s="135"/>
      <c r="YZ1181" s="135"/>
      <c r="ZA1181" s="135"/>
      <c r="ZB1181" s="135"/>
      <c r="ZC1181" s="135"/>
      <c r="ZD1181" s="135" t="str">
        <f>IF(ZG1181 &lt;&gt; "",(COUNTIF($ZG$212:ZG1181,ZG1181)&amp;"_"&amp;ZG1181),"")</f>
        <v/>
      </c>
      <c r="ZE1181" s="142" t="str">
        <f>IFERROR(IF(Sale!A972 &lt;&gt; "", Sale!A972, ""), "")</f>
        <v/>
      </c>
      <c r="ZF1181" s="135" t="str">
        <f>IFERROR(IF(Sale!B972 &lt;&gt; "", Sale!B972, ""), "")</f>
        <v/>
      </c>
      <c r="ZG1181" s="135" t="str">
        <f>IFERROR(IF(Sale!C972 &lt;&gt; "", Sale!C972, ""), "")</f>
        <v/>
      </c>
      <c r="ZH1181" s="135" t="str">
        <f>IFERROR(IF(Sale!D972 &lt;&gt; "", Sale!D972, ""), "")</f>
        <v/>
      </c>
      <c r="ZI1181" s="135" t="str">
        <f>IFERROR(IF(Sale!E972 &lt;&gt; "", Sale!E972, ""), "")</f>
        <v/>
      </c>
      <c r="ZJ1181" s="135" t="str">
        <f>IFERROR(IF(Sale!F972 &lt;&gt; "", Sale!F972, ""), "")</f>
        <v/>
      </c>
      <c r="ZK1181" s="135" t="str">
        <f>IFERROR(IF(Sale!G972 &lt;&gt; "", Sale!G972, ""), "")</f>
        <v/>
      </c>
      <c r="ZL1181" s="135" t="str">
        <f>IFERROR(IF(Sale!H972 &lt;&gt; "", Sale!H972, ""), "")</f>
        <v/>
      </c>
      <c r="ZM1181" s="135" t="str">
        <f>IFERROR(IF(Sale!I972 &lt;&gt; "", Sale!I972, ""), "")</f>
        <v/>
      </c>
      <c r="ZN1181" s="135" t="str">
        <f>IFERROR(IF(Sale!J972 &lt;&gt; "", Sale!J972, ""), "")</f>
        <v/>
      </c>
      <c r="ZO1181" s="135" t="str">
        <f>IFERROR(IF(Sale!K972 &lt;&gt; "", Sale!K972, ""), "")</f>
        <v/>
      </c>
      <c r="ZP1181" s="135" t="str">
        <f>IFERROR(IF(Sale!L972 &lt;&gt; "", Sale!L972, ""), "")</f>
        <v/>
      </c>
      <c r="ZQ1181" s="135" t="str">
        <f>IFERROR(IF(Sale!M972 &lt;&gt; "", Sale!M972, ""), "")</f>
        <v/>
      </c>
      <c r="ZR1181" s="135" t="str">
        <f>IFERROR(IF(Sale!N972 &lt;&gt; "", Sale!N972, ""), "")</f>
        <v/>
      </c>
      <c r="ZS1181" s="135" t="str">
        <f>IFERROR(IF(Sale!O972 &lt;&gt; "", Sale!O972, ""), "")</f>
        <v/>
      </c>
      <c r="ZT1181" s="135"/>
      <c r="ZU1181" s="135"/>
      <c r="ZV1181" s="135"/>
      <c r="ZW1181" s="135"/>
      <c r="ZX1181" s="139"/>
      <c r="ZY1181" s="135"/>
      <c r="ZZ1181" s="135"/>
    </row>
    <row r="1182" spans="651:702">
      <c r="YA1182" s="135" t="str">
        <f>IF(YC1182 &lt;&gt; "", (COUNTIF($YC$212:YC1182,YC1182)&amp;"_"&amp;YC1182),"")</f>
        <v/>
      </c>
      <c r="YB1182" s="136" t="str">
        <f>IFERROR(IF(Purchase!A972 &lt;&gt;"",Purchase!A972,""),"")</f>
        <v/>
      </c>
      <c r="YC1182" s="137" t="str">
        <f>IFERROR(IF(Purchase!B972 &lt;&gt;"",Purchase!B972,""),"")</f>
        <v/>
      </c>
      <c r="YD1182" s="137" t="str">
        <f>IFERROR(IF(Purchase!C972 &lt;&gt;"",Purchase!C972,""),"")</f>
        <v/>
      </c>
      <c r="YE1182" s="137" t="str">
        <f>IFERROR(IF(Purchase!D972 &lt;&gt;"",Purchase!D972,""),"")</f>
        <v/>
      </c>
      <c r="YF1182" s="137" t="str">
        <f>IFERROR(IF(Purchase!E972 &lt;&gt;"",Purchase!E972,""),"")</f>
        <v/>
      </c>
      <c r="YG1182" s="137" t="str">
        <f>IFERROR(IF(Purchase!F972 &lt;&gt;"",Purchase!F972,""),"")</f>
        <v/>
      </c>
      <c r="YH1182" s="137" t="str">
        <f>IFERROR(IF(Purchase!G972 &lt;&gt;"",Purchase!G972,""),"")</f>
        <v/>
      </c>
      <c r="YI1182" s="137" t="str">
        <f>IFERROR(IF(Purchase!H972 &lt;&gt;"",Purchase!H972,""),"")</f>
        <v/>
      </c>
      <c r="YJ1182" s="137" t="str">
        <f>IFERROR(IF(Purchase!I972 &lt;&gt;"",Purchase!I972,""),"")</f>
        <v/>
      </c>
      <c r="YK1182" s="137" t="str">
        <f>IFERROR(IF(Purchase!J972 &lt;&gt;"",Purchase!J972,""),"")</f>
        <v/>
      </c>
      <c r="YL1182" s="149" t="str">
        <f t="shared" si="42"/>
        <v/>
      </c>
      <c r="YM1182" s="135"/>
      <c r="YN1182" s="138"/>
      <c r="YO1182" s="139"/>
      <c r="YP1182" s="138"/>
      <c r="YQ1182" s="138"/>
      <c r="YR1182" s="140"/>
      <c r="YS1182" s="138"/>
      <c r="YT1182" s="138"/>
      <c r="YU1182" s="141"/>
      <c r="YV1182" s="135"/>
      <c r="YW1182" s="135"/>
      <c r="YX1182" s="135"/>
      <c r="YY1182" s="135"/>
      <c r="YZ1182" s="135"/>
      <c r="ZA1182" s="135"/>
      <c r="ZB1182" s="135"/>
      <c r="ZC1182" s="135"/>
      <c r="ZD1182" s="135" t="str">
        <f>IF(ZG1182 &lt;&gt; "",(COUNTIF($ZG$212:ZG1182,ZG1182)&amp;"_"&amp;ZG1182),"")</f>
        <v/>
      </c>
      <c r="ZE1182" s="142" t="str">
        <f>IFERROR(IF(Sale!A973 &lt;&gt; "", Sale!A973, ""), "")</f>
        <v/>
      </c>
      <c r="ZF1182" s="135" t="str">
        <f>IFERROR(IF(Sale!B973 &lt;&gt; "", Sale!B973, ""), "")</f>
        <v/>
      </c>
      <c r="ZG1182" s="135" t="str">
        <f>IFERROR(IF(Sale!C973 &lt;&gt; "", Sale!C973, ""), "")</f>
        <v/>
      </c>
      <c r="ZH1182" s="135" t="str">
        <f>IFERROR(IF(Sale!D973 &lt;&gt; "", Sale!D973, ""), "")</f>
        <v/>
      </c>
      <c r="ZI1182" s="135" t="str">
        <f>IFERROR(IF(Sale!E973 &lt;&gt; "", Sale!E973, ""), "")</f>
        <v/>
      </c>
      <c r="ZJ1182" s="135" t="str">
        <f>IFERROR(IF(Sale!F973 &lt;&gt; "", Sale!F973, ""), "")</f>
        <v/>
      </c>
      <c r="ZK1182" s="135" t="str">
        <f>IFERROR(IF(Sale!G973 &lt;&gt; "", Sale!G973, ""), "")</f>
        <v/>
      </c>
      <c r="ZL1182" s="135" t="str">
        <f>IFERROR(IF(Sale!H973 &lt;&gt; "", Sale!H973, ""), "")</f>
        <v/>
      </c>
      <c r="ZM1182" s="135" t="str">
        <f>IFERROR(IF(Sale!I973 &lt;&gt; "", Sale!I973, ""), "")</f>
        <v/>
      </c>
      <c r="ZN1182" s="135" t="str">
        <f>IFERROR(IF(Sale!J973 &lt;&gt; "", Sale!J973, ""), "")</f>
        <v/>
      </c>
      <c r="ZO1182" s="135" t="str">
        <f>IFERROR(IF(Sale!K973 &lt;&gt; "", Sale!K973, ""), "")</f>
        <v/>
      </c>
      <c r="ZP1182" s="135" t="str">
        <f>IFERROR(IF(Sale!L973 &lt;&gt; "", Sale!L973, ""), "")</f>
        <v/>
      </c>
      <c r="ZQ1182" s="135" t="str">
        <f>IFERROR(IF(Sale!M973 &lt;&gt; "", Sale!M973, ""), "")</f>
        <v/>
      </c>
      <c r="ZR1182" s="135" t="str">
        <f>IFERROR(IF(Sale!N973 &lt;&gt; "", Sale!N973, ""), "")</f>
        <v/>
      </c>
      <c r="ZS1182" s="135" t="str">
        <f>IFERROR(IF(Sale!O973 &lt;&gt; "", Sale!O973, ""), "")</f>
        <v/>
      </c>
      <c r="ZT1182" s="135"/>
      <c r="ZU1182" s="135"/>
      <c r="ZV1182" s="135"/>
      <c r="ZW1182" s="135"/>
      <c r="ZX1182" s="139"/>
      <c r="ZY1182" s="135"/>
      <c r="ZZ1182" s="135"/>
    </row>
    <row r="1183" spans="651:702">
      <c r="YA1183" s="135" t="str">
        <f>IF(YC1183 &lt;&gt; "", (COUNTIF($YC$212:YC1183,YC1183)&amp;"_"&amp;YC1183),"")</f>
        <v/>
      </c>
      <c r="YB1183" s="136" t="str">
        <f>IFERROR(IF(Purchase!A973 &lt;&gt;"",Purchase!A973,""),"")</f>
        <v/>
      </c>
      <c r="YC1183" s="137" t="str">
        <f>IFERROR(IF(Purchase!B973 &lt;&gt;"",Purchase!B973,""),"")</f>
        <v/>
      </c>
      <c r="YD1183" s="137" t="str">
        <f>IFERROR(IF(Purchase!C973 &lt;&gt;"",Purchase!C973,""),"")</f>
        <v/>
      </c>
      <c r="YE1183" s="137" t="str">
        <f>IFERROR(IF(Purchase!D973 &lt;&gt;"",Purchase!D973,""),"")</f>
        <v/>
      </c>
      <c r="YF1183" s="137" t="str">
        <f>IFERROR(IF(Purchase!E973 &lt;&gt;"",Purchase!E973,""),"")</f>
        <v/>
      </c>
      <c r="YG1183" s="137" t="str">
        <f>IFERROR(IF(Purchase!F973 &lt;&gt;"",Purchase!F973,""),"")</f>
        <v/>
      </c>
      <c r="YH1183" s="137" t="str">
        <f>IFERROR(IF(Purchase!G973 &lt;&gt;"",Purchase!G973,""),"")</f>
        <v/>
      </c>
      <c r="YI1183" s="137" t="str">
        <f>IFERROR(IF(Purchase!H973 &lt;&gt;"",Purchase!H973,""),"")</f>
        <v/>
      </c>
      <c r="YJ1183" s="137" t="str">
        <f>IFERROR(IF(Purchase!I973 &lt;&gt;"",Purchase!I973,""),"")</f>
        <v/>
      </c>
      <c r="YK1183" s="137" t="str">
        <f>IFERROR(IF(Purchase!J973 &lt;&gt;"",Purchase!J973,""),"")</f>
        <v/>
      </c>
      <c r="YL1183" s="149" t="str">
        <f t="shared" si="42"/>
        <v/>
      </c>
      <c r="YM1183" s="135"/>
      <c r="YN1183" s="138"/>
      <c r="YO1183" s="139"/>
      <c r="YP1183" s="138"/>
      <c r="YQ1183" s="138"/>
      <c r="YR1183" s="140"/>
      <c r="YS1183" s="138"/>
      <c r="YT1183" s="138"/>
      <c r="YU1183" s="141"/>
      <c r="YV1183" s="135"/>
      <c r="YW1183" s="135"/>
      <c r="YX1183" s="135"/>
      <c r="YY1183" s="135"/>
      <c r="YZ1183" s="135"/>
      <c r="ZA1183" s="135"/>
      <c r="ZB1183" s="135"/>
      <c r="ZC1183" s="135"/>
      <c r="ZD1183" s="135" t="str">
        <f>IF(ZG1183 &lt;&gt; "",(COUNTIF($ZG$212:ZG1183,ZG1183)&amp;"_"&amp;ZG1183),"")</f>
        <v/>
      </c>
      <c r="ZE1183" s="142" t="str">
        <f>IFERROR(IF(Sale!A974 &lt;&gt; "", Sale!A974, ""), "")</f>
        <v/>
      </c>
      <c r="ZF1183" s="135" t="str">
        <f>IFERROR(IF(Sale!B974 &lt;&gt; "", Sale!B974, ""), "")</f>
        <v/>
      </c>
      <c r="ZG1183" s="135" t="str">
        <f>IFERROR(IF(Sale!C974 &lt;&gt; "", Sale!C974, ""), "")</f>
        <v/>
      </c>
      <c r="ZH1183" s="135" t="str">
        <f>IFERROR(IF(Sale!D974 &lt;&gt; "", Sale!D974, ""), "")</f>
        <v/>
      </c>
      <c r="ZI1183" s="135" t="str">
        <f>IFERROR(IF(Sale!E974 &lt;&gt; "", Sale!E974, ""), "")</f>
        <v/>
      </c>
      <c r="ZJ1183" s="135" t="str">
        <f>IFERROR(IF(Sale!F974 &lt;&gt; "", Sale!F974, ""), "")</f>
        <v/>
      </c>
      <c r="ZK1183" s="135" t="str">
        <f>IFERROR(IF(Sale!G974 &lt;&gt; "", Sale!G974, ""), "")</f>
        <v/>
      </c>
      <c r="ZL1183" s="135" t="str">
        <f>IFERROR(IF(Sale!H974 &lt;&gt; "", Sale!H974, ""), "")</f>
        <v/>
      </c>
      <c r="ZM1183" s="135" t="str">
        <f>IFERROR(IF(Sale!I974 &lt;&gt; "", Sale!I974, ""), "")</f>
        <v/>
      </c>
      <c r="ZN1183" s="135" t="str">
        <f>IFERROR(IF(Sale!J974 &lt;&gt; "", Sale!J974, ""), "")</f>
        <v/>
      </c>
      <c r="ZO1183" s="135" t="str">
        <f>IFERROR(IF(Sale!K974 &lt;&gt; "", Sale!K974, ""), "")</f>
        <v/>
      </c>
      <c r="ZP1183" s="135" t="str">
        <f>IFERROR(IF(Sale!L974 &lt;&gt; "", Sale!L974, ""), "")</f>
        <v/>
      </c>
      <c r="ZQ1183" s="135" t="str">
        <f>IFERROR(IF(Sale!M974 &lt;&gt; "", Sale!M974, ""), "")</f>
        <v/>
      </c>
      <c r="ZR1183" s="135" t="str">
        <f>IFERROR(IF(Sale!N974 &lt;&gt; "", Sale!N974, ""), "")</f>
        <v/>
      </c>
      <c r="ZS1183" s="135" t="str">
        <f>IFERROR(IF(Sale!O974 &lt;&gt; "", Sale!O974, ""), "")</f>
        <v/>
      </c>
      <c r="ZT1183" s="135"/>
      <c r="ZU1183" s="135"/>
      <c r="ZV1183" s="135"/>
      <c r="ZW1183" s="135"/>
      <c r="ZX1183" s="139"/>
      <c r="ZY1183" s="135"/>
      <c r="ZZ1183" s="135"/>
    </row>
    <row r="1184" spans="651:702">
      <c r="YA1184" s="135" t="str">
        <f>IF(YC1184 &lt;&gt; "", (COUNTIF($YC$212:YC1184,YC1184)&amp;"_"&amp;YC1184),"")</f>
        <v/>
      </c>
      <c r="YB1184" s="136" t="str">
        <f>IFERROR(IF(Purchase!A974 &lt;&gt;"",Purchase!A974,""),"")</f>
        <v/>
      </c>
      <c r="YC1184" s="137" t="str">
        <f>IFERROR(IF(Purchase!B974 &lt;&gt;"",Purchase!B974,""),"")</f>
        <v/>
      </c>
      <c r="YD1184" s="137" t="str">
        <f>IFERROR(IF(Purchase!C974 &lt;&gt;"",Purchase!C974,""),"")</f>
        <v/>
      </c>
      <c r="YE1184" s="137" t="str">
        <f>IFERROR(IF(Purchase!D974 &lt;&gt;"",Purchase!D974,""),"")</f>
        <v/>
      </c>
      <c r="YF1184" s="137" t="str">
        <f>IFERROR(IF(Purchase!E974 &lt;&gt;"",Purchase!E974,""),"")</f>
        <v/>
      </c>
      <c r="YG1184" s="137" t="str">
        <f>IFERROR(IF(Purchase!F974 &lt;&gt;"",Purchase!F974,""),"")</f>
        <v/>
      </c>
      <c r="YH1184" s="137" t="str">
        <f>IFERROR(IF(Purchase!G974 &lt;&gt;"",Purchase!G974,""),"")</f>
        <v/>
      </c>
      <c r="YI1184" s="137" t="str">
        <f>IFERROR(IF(Purchase!H974 &lt;&gt;"",Purchase!H974,""),"")</f>
        <v/>
      </c>
      <c r="YJ1184" s="137" t="str">
        <f>IFERROR(IF(Purchase!I974 &lt;&gt;"",Purchase!I974,""),"")</f>
        <v/>
      </c>
      <c r="YK1184" s="137" t="str">
        <f>IFERROR(IF(Purchase!J974 &lt;&gt;"",Purchase!J974,""),"")</f>
        <v/>
      </c>
      <c r="YL1184" s="149" t="str">
        <f t="shared" si="42"/>
        <v/>
      </c>
      <c r="YM1184" s="135"/>
      <c r="YN1184" s="138"/>
      <c r="YO1184" s="139"/>
      <c r="YP1184" s="138"/>
      <c r="YQ1184" s="138"/>
      <c r="YR1184" s="140"/>
      <c r="YS1184" s="138"/>
      <c r="YT1184" s="138"/>
      <c r="YU1184" s="141"/>
      <c r="YV1184" s="135"/>
      <c r="YW1184" s="135"/>
      <c r="YX1184" s="135"/>
      <c r="YY1184" s="135"/>
      <c r="YZ1184" s="135"/>
      <c r="ZA1184" s="135"/>
      <c r="ZB1184" s="135"/>
      <c r="ZC1184" s="135"/>
      <c r="ZD1184" s="135" t="str">
        <f>IF(ZG1184 &lt;&gt; "",(COUNTIF($ZG$212:ZG1184,ZG1184)&amp;"_"&amp;ZG1184),"")</f>
        <v/>
      </c>
      <c r="ZE1184" s="142" t="str">
        <f>IFERROR(IF(Sale!A975 &lt;&gt; "", Sale!A975, ""), "")</f>
        <v/>
      </c>
      <c r="ZF1184" s="135" t="str">
        <f>IFERROR(IF(Sale!B975 &lt;&gt; "", Sale!B975, ""), "")</f>
        <v/>
      </c>
      <c r="ZG1184" s="135" t="str">
        <f>IFERROR(IF(Sale!C975 &lt;&gt; "", Sale!C975, ""), "")</f>
        <v/>
      </c>
      <c r="ZH1184" s="135" t="str">
        <f>IFERROR(IF(Sale!D975 &lt;&gt; "", Sale!D975, ""), "")</f>
        <v/>
      </c>
      <c r="ZI1184" s="135" t="str">
        <f>IFERROR(IF(Sale!E975 &lt;&gt; "", Sale!E975, ""), "")</f>
        <v/>
      </c>
      <c r="ZJ1184" s="135" t="str">
        <f>IFERROR(IF(Sale!F975 &lt;&gt; "", Sale!F975, ""), "")</f>
        <v/>
      </c>
      <c r="ZK1184" s="135" t="str">
        <f>IFERROR(IF(Sale!G975 &lt;&gt; "", Sale!G975, ""), "")</f>
        <v/>
      </c>
      <c r="ZL1184" s="135" t="str">
        <f>IFERROR(IF(Sale!H975 &lt;&gt; "", Sale!H975, ""), "")</f>
        <v/>
      </c>
      <c r="ZM1184" s="135" t="str">
        <f>IFERROR(IF(Sale!I975 &lt;&gt; "", Sale!I975, ""), "")</f>
        <v/>
      </c>
      <c r="ZN1184" s="135" t="str">
        <f>IFERROR(IF(Sale!J975 &lt;&gt; "", Sale!J975, ""), "")</f>
        <v/>
      </c>
      <c r="ZO1184" s="135" t="str">
        <f>IFERROR(IF(Sale!K975 &lt;&gt; "", Sale!K975, ""), "")</f>
        <v/>
      </c>
      <c r="ZP1184" s="135" t="str">
        <f>IFERROR(IF(Sale!L975 &lt;&gt; "", Sale!L975, ""), "")</f>
        <v/>
      </c>
      <c r="ZQ1184" s="135" t="str">
        <f>IFERROR(IF(Sale!M975 &lt;&gt; "", Sale!M975, ""), "")</f>
        <v/>
      </c>
      <c r="ZR1184" s="135" t="str">
        <f>IFERROR(IF(Sale!N975 &lt;&gt; "", Sale!N975, ""), "")</f>
        <v/>
      </c>
      <c r="ZS1184" s="135" t="str">
        <f>IFERROR(IF(Sale!O975 &lt;&gt; "", Sale!O975, ""), "")</f>
        <v/>
      </c>
      <c r="ZT1184" s="135"/>
      <c r="ZU1184" s="135"/>
      <c r="ZV1184" s="135"/>
      <c r="ZW1184" s="135"/>
      <c r="ZX1184" s="139"/>
      <c r="ZY1184" s="135"/>
      <c r="ZZ1184" s="135"/>
    </row>
    <row r="1185" spans="651:702">
      <c r="YA1185" s="135" t="str">
        <f>IF(YC1185 &lt;&gt; "", (COUNTIF($YC$212:YC1185,YC1185)&amp;"_"&amp;YC1185),"")</f>
        <v/>
      </c>
      <c r="YB1185" s="136" t="str">
        <f>IFERROR(IF(Purchase!A975 &lt;&gt;"",Purchase!A975,""),"")</f>
        <v/>
      </c>
      <c r="YC1185" s="137" t="str">
        <f>IFERROR(IF(Purchase!B975 &lt;&gt;"",Purchase!B975,""),"")</f>
        <v/>
      </c>
      <c r="YD1185" s="137" t="str">
        <f>IFERROR(IF(Purchase!C975 &lt;&gt;"",Purchase!C975,""),"")</f>
        <v/>
      </c>
      <c r="YE1185" s="137" t="str">
        <f>IFERROR(IF(Purchase!D975 &lt;&gt;"",Purchase!D975,""),"")</f>
        <v/>
      </c>
      <c r="YF1185" s="137" t="str">
        <f>IFERROR(IF(Purchase!E975 &lt;&gt;"",Purchase!E975,""),"")</f>
        <v/>
      </c>
      <c r="YG1185" s="137" t="str">
        <f>IFERROR(IF(Purchase!F975 &lt;&gt;"",Purchase!F975,""),"")</f>
        <v/>
      </c>
      <c r="YH1185" s="137" t="str">
        <f>IFERROR(IF(Purchase!G975 &lt;&gt;"",Purchase!G975,""),"")</f>
        <v/>
      </c>
      <c r="YI1185" s="137" t="str">
        <f>IFERROR(IF(Purchase!H975 &lt;&gt;"",Purchase!H975,""),"")</f>
        <v/>
      </c>
      <c r="YJ1185" s="137" t="str">
        <f>IFERROR(IF(Purchase!I975 &lt;&gt;"",Purchase!I975,""),"")</f>
        <v/>
      </c>
      <c r="YK1185" s="137" t="str">
        <f>IFERROR(IF(Purchase!J975 &lt;&gt;"",Purchase!J975,""),"")</f>
        <v/>
      </c>
      <c r="YL1185" s="149" t="str">
        <f t="shared" si="42"/>
        <v/>
      </c>
      <c r="YM1185" s="135"/>
      <c r="YN1185" s="138"/>
      <c r="YO1185" s="139"/>
      <c r="YP1185" s="138"/>
      <c r="YQ1185" s="138"/>
      <c r="YR1185" s="140"/>
      <c r="YS1185" s="138"/>
      <c r="YT1185" s="138"/>
      <c r="YU1185" s="141"/>
      <c r="YV1185" s="135"/>
      <c r="YW1185" s="135"/>
      <c r="YX1185" s="135"/>
      <c r="YY1185" s="135"/>
      <c r="YZ1185" s="135"/>
      <c r="ZA1185" s="135"/>
      <c r="ZB1185" s="135"/>
      <c r="ZC1185" s="135"/>
      <c r="ZD1185" s="135" t="str">
        <f>IF(ZG1185 &lt;&gt; "",(COUNTIF($ZG$212:ZG1185,ZG1185)&amp;"_"&amp;ZG1185),"")</f>
        <v/>
      </c>
      <c r="ZE1185" s="142" t="str">
        <f>IFERROR(IF(Sale!A976 &lt;&gt; "", Sale!A976, ""), "")</f>
        <v/>
      </c>
      <c r="ZF1185" s="135" t="str">
        <f>IFERROR(IF(Sale!B976 &lt;&gt; "", Sale!B976, ""), "")</f>
        <v/>
      </c>
      <c r="ZG1185" s="135" t="str">
        <f>IFERROR(IF(Sale!C976 &lt;&gt; "", Sale!C976, ""), "")</f>
        <v/>
      </c>
      <c r="ZH1185" s="135" t="str">
        <f>IFERROR(IF(Sale!D976 &lt;&gt; "", Sale!D976, ""), "")</f>
        <v/>
      </c>
      <c r="ZI1185" s="135" t="str">
        <f>IFERROR(IF(Sale!E976 &lt;&gt; "", Sale!E976, ""), "")</f>
        <v/>
      </c>
      <c r="ZJ1185" s="135" t="str">
        <f>IFERROR(IF(Sale!F976 &lt;&gt; "", Sale!F976, ""), "")</f>
        <v/>
      </c>
      <c r="ZK1185" s="135" t="str">
        <f>IFERROR(IF(Sale!G976 &lt;&gt; "", Sale!G976, ""), "")</f>
        <v/>
      </c>
      <c r="ZL1185" s="135" t="str">
        <f>IFERROR(IF(Sale!H976 &lt;&gt; "", Sale!H976, ""), "")</f>
        <v/>
      </c>
      <c r="ZM1185" s="135" t="str">
        <f>IFERROR(IF(Sale!I976 &lt;&gt; "", Sale!I976, ""), "")</f>
        <v/>
      </c>
      <c r="ZN1185" s="135" t="str">
        <f>IFERROR(IF(Sale!J976 &lt;&gt; "", Sale!J976, ""), "")</f>
        <v/>
      </c>
      <c r="ZO1185" s="135" t="str">
        <f>IFERROR(IF(Sale!K976 &lt;&gt; "", Sale!K976, ""), "")</f>
        <v/>
      </c>
      <c r="ZP1185" s="135" t="str">
        <f>IFERROR(IF(Sale!L976 &lt;&gt; "", Sale!L976, ""), "")</f>
        <v/>
      </c>
      <c r="ZQ1185" s="135" t="str">
        <f>IFERROR(IF(Sale!M976 &lt;&gt; "", Sale!M976, ""), "")</f>
        <v/>
      </c>
      <c r="ZR1185" s="135" t="str">
        <f>IFERROR(IF(Sale!N976 &lt;&gt; "", Sale!N976, ""), "")</f>
        <v/>
      </c>
      <c r="ZS1185" s="135" t="str">
        <f>IFERROR(IF(Sale!O976 &lt;&gt; "", Sale!O976, ""), "")</f>
        <v/>
      </c>
      <c r="ZT1185" s="135"/>
      <c r="ZU1185" s="135"/>
      <c r="ZV1185" s="135"/>
      <c r="ZW1185" s="135"/>
      <c r="ZX1185" s="139"/>
      <c r="ZY1185" s="135"/>
      <c r="ZZ1185" s="135"/>
    </row>
    <row r="1186" spans="651:702">
      <c r="YA1186" s="135" t="str">
        <f>IF(YC1186 &lt;&gt; "", (COUNTIF($YC$212:YC1186,YC1186)&amp;"_"&amp;YC1186),"")</f>
        <v/>
      </c>
      <c r="YB1186" s="136" t="str">
        <f>IFERROR(IF(Purchase!A976 &lt;&gt;"",Purchase!A976,""),"")</f>
        <v/>
      </c>
      <c r="YC1186" s="137" t="str">
        <f>IFERROR(IF(Purchase!B976 &lt;&gt;"",Purchase!B976,""),"")</f>
        <v/>
      </c>
      <c r="YD1186" s="137" t="str">
        <f>IFERROR(IF(Purchase!C976 &lt;&gt;"",Purchase!C976,""),"")</f>
        <v/>
      </c>
      <c r="YE1186" s="137" t="str">
        <f>IFERROR(IF(Purchase!D976 &lt;&gt;"",Purchase!D976,""),"")</f>
        <v/>
      </c>
      <c r="YF1186" s="137" t="str">
        <f>IFERROR(IF(Purchase!E976 &lt;&gt;"",Purchase!E976,""),"")</f>
        <v/>
      </c>
      <c r="YG1186" s="137" t="str">
        <f>IFERROR(IF(Purchase!F976 &lt;&gt;"",Purchase!F976,""),"")</f>
        <v/>
      </c>
      <c r="YH1186" s="137" t="str">
        <f>IFERROR(IF(Purchase!G976 &lt;&gt;"",Purchase!G976,""),"")</f>
        <v/>
      </c>
      <c r="YI1186" s="137" t="str">
        <f>IFERROR(IF(Purchase!H976 &lt;&gt;"",Purchase!H976,""),"")</f>
        <v/>
      </c>
      <c r="YJ1186" s="137" t="str">
        <f>IFERROR(IF(Purchase!I976 &lt;&gt;"",Purchase!I976,""),"")</f>
        <v/>
      </c>
      <c r="YK1186" s="137" t="str">
        <f>IFERROR(IF(Purchase!J976 &lt;&gt;"",Purchase!J976,""),"")</f>
        <v/>
      </c>
      <c r="YL1186" s="149" t="str">
        <f t="shared" si="42"/>
        <v/>
      </c>
      <c r="YM1186" s="135"/>
      <c r="YN1186" s="138"/>
      <c r="YO1186" s="139"/>
      <c r="YP1186" s="138"/>
      <c r="YQ1186" s="138"/>
      <c r="YR1186" s="140"/>
      <c r="YS1186" s="138"/>
      <c r="YT1186" s="138"/>
      <c r="YU1186" s="141"/>
      <c r="YV1186" s="135"/>
      <c r="YW1186" s="135"/>
      <c r="YX1186" s="135"/>
      <c r="YY1186" s="135"/>
      <c r="YZ1186" s="135"/>
      <c r="ZA1186" s="135"/>
      <c r="ZB1186" s="135"/>
      <c r="ZC1186" s="135"/>
      <c r="ZD1186" s="135" t="str">
        <f>IF(ZG1186 &lt;&gt; "",(COUNTIF($ZG$212:ZG1186,ZG1186)&amp;"_"&amp;ZG1186),"")</f>
        <v/>
      </c>
      <c r="ZE1186" s="142" t="str">
        <f>IFERROR(IF(Sale!A977 &lt;&gt; "", Sale!A977, ""), "")</f>
        <v/>
      </c>
      <c r="ZF1186" s="135" t="str">
        <f>IFERROR(IF(Sale!B977 &lt;&gt; "", Sale!B977, ""), "")</f>
        <v/>
      </c>
      <c r="ZG1186" s="135" t="str">
        <f>IFERROR(IF(Sale!C977 &lt;&gt; "", Sale!C977, ""), "")</f>
        <v/>
      </c>
      <c r="ZH1186" s="135" t="str">
        <f>IFERROR(IF(Sale!D977 &lt;&gt; "", Sale!D977, ""), "")</f>
        <v/>
      </c>
      <c r="ZI1186" s="135" t="str">
        <f>IFERROR(IF(Sale!E977 &lt;&gt; "", Sale!E977, ""), "")</f>
        <v/>
      </c>
      <c r="ZJ1186" s="135" t="str">
        <f>IFERROR(IF(Sale!F977 &lt;&gt; "", Sale!F977, ""), "")</f>
        <v/>
      </c>
      <c r="ZK1186" s="135" t="str">
        <f>IFERROR(IF(Sale!G977 &lt;&gt; "", Sale!G977, ""), "")</f>
        <v/>
      </c>
      <c r="ZL1186" s="135" t="str">
        <f>IFERROR(IF(Sale!H977 &lt;&gt; "", Sale!H977, ""), "")</f>
        <v/>
      </c>
      <c r="ZM1186" s="135" t="str">
        <f>IFERROR(IF(Sale!I977 &lt;&gt; "", Sale!I977, ""), "")</f>
        <v/>
      </c>
      <c r="ZN1186" s="135" t="str">
        <f>IFERROR(IF(Sale!J977 &lt;&gt; "", Sale!J977, ""), "")</f>
        <v/>
      </c>
      <c r="ZO1186" s="135" t="str">
        <f>IFERROR(IF(Sale!K977 &lt;&gt; "", Sale!K977, ""), "")</f>
        <v/>
      </c>
      <c r="ZP1186" s="135" t="str">
        <f>IFERROR(IF(Sale!L977 &lt;&gt; "", Sale!L977, ""), "")</f>
        <v/>
      </c>
      <c r="ZQ1186" s="135" t="str">
        <f>IFERROR(IF(Sale!M977 &lt;&gt; "", Sale!M977, ""), "")</f>
        <v/>
      </c>
      <c r="ZR1186" s="135" t="str">
        <f>IFERROR(IF(Sale!N977 &lt;&gt; "", Sale!N977, ""), "")</f>
        <v/>
      </c>
      <c r="ZS1186" s="135" t="str">
        <f>IFERROR(IF(Sale!O977 &lt;&gt; "", Sale!O977, ""), "")</f>
        <v/>
      </c>
      <c r="ZT1186" s="135"/>
      <c r="ZU1186" s="135"/>
      <c r="ZV1186" s="135"/>
      <c r="ZW1186" s="135"/>
      <c r="ZX1186" s="139"/>
      <c r="ZY1186" s="135"/>
      <c r="ZZ1186" s="135"/>
    </row>
    <row r="1187" spans="651:702">
      <c r="YA1187" s="135" t="str">
        <f>IF(YC1187 &lt;&gt; "", (COUNTIF($YC$212:YC1187,YC1187)&amp;"_"&amp;YC1187),"")</f>
        <v/>
      </c>
      <c r="YB1187" s="136" t="str">
        <f>IFERROR(IF(Purchase!A977 &lt;&gt;"",Purchase!A977,""),"")</f>
        <v/>
      </c>
      <c r="YC1187" s="137" t="str">
        <f>IFERROR(IF(Purchase!B977 &lt;&gt;"",Purchase!B977,""),"")</f>
        <v/>
      </c>
      <c r="YD1187" s="137" t="str">
        <f>IFERROR(IF(Purchase!C977 &lt;&gt;"",Purchase!C977,""),"")</f>
        <v/>
      </c>
      <c r="YE1187" s="137" t="str">
        <f>IFERROR(IF(Purchase!D977 &lt;&gt;"",Purchase!D977,""),"")</f>
        <v/>
      </c>
      <c r="YF1187" s="137" t="str">
        <f>IFERROR(IF(Purchase!E977 &lt;&gt;"",Purchase!E977,""),"")</f>
        <v/>
      </c>
      <c r="YG1187" s="137" t="str">
        <f>IFERROR(IF(Purchase!F977 &lt;&gt;"",Purchase!F977,""),"")</f>
        <v/>
      </c>
      <c r="YH1187" s="137" t="str">
        <f>IFERROR(IF(Purchase!G977 &lt;&gt;"",Purchase!G977,""),"")</f>
        <v/>
      </c>
      <c r="YI1187" s="137" t="str">
        <f>IFERROR(IF(Purchase!H977 &lt;&gt;"",Purchase!H977,""),"")</f>
        <v/>
      </c>
      <c r="YJ1187" s="137" t="str">
        <f>IFERROR(IF(Purchase!I977 &lt;&gt;"",Purchase!I977,""),"")</f>
        <v/>
      </c>
      <c r="YK1187" s="137" t="str">
        <f>IFERROR(IF(Purchase!J977 &lt;&gt;"",Purchase!J977,""),"")</f>
        <v/>
      </c>
      <c r="YL1187" s="149" t="str">
        <f t="shared" si="42"/>
        <v/>
      </c>
      <c r="YM1187" s="135"/>
      <c r="YN1187" s="138"/>
      <c r="YO1187" s="139"/>
      <c r="YP1187" s="138"/>
      <c r="YQ1187" s="138"/>
      <c r="YR1187" s="140"/>
      <c r="YS1187" s="138"/>
      <c r="YT1187" s="138"/>
      <c r="YU1187" s="141"/>
      <c r="YV1187" s="135"/>
      <c r="YW1187" s="135"/>
      <c r="YX1187" s="135"/>
      <c r="YY1187" s="135"/>
      <c r="YZ1187" s="135"/>
      <c r="ZA1187" s="135"/>
      <c r="ZB1187" s="135"/>
      <c r="ZC1187" s="135"/>
      <c r="ZD1187" s="135" t="str">
        <f>IF(ZG1187 &lt;&gt; "",(COUNTIF($ZG$212:ZG1187,ZG1187)&amp;"_"&amp;ZG1187),"")</f>
        <v/>
      </c>
      <c r="ZE1187" s="142" t="str">
        <f>IFERROR(IF(Sale!A978 &lt;&gt; "", Sale!A978, ""), "")</f>
        <v/>
      </c>
      <c r="ZF1187" s="135" t="str">
        <f>IFERROR(IF(Sale!B978 &lt;&gt; "", Sale!B978, ""), "")</f>
        <v/>
      </c>
      <c r="ZG1187" s="135" t="str">
        <f>IFERROR(IF(Sale!C978 &lt;&gt; "", Sale!C978, ""), "")</f>
        <v/>
      </c>
      <c r="ZH1187" s="135" t="str">
        <f>IFERROR(IF(Sale!D978 &lt;&gt; "", Sale!D978, ""), "")</f>
        <v/>
      </c>
      <c r="ZI1187" s="135" t="str">
        <f>IFERROR(IF(Sale!E978 &lt;&gt; "", Sale!E978, ""), "")</f>
        <v/>
      </c>
      <c r="ZJ1187" s="135" t="str">
        <f>IFERROR(IF(Sale!F978 &lt;&gt; "", Sale!F978, ""), "")</f>
        <v/>
      </c>
      <c r="ZK1187" s="135" t="str">
        <f>IFERROR(IF(Sale!G978 &lt;&gt; "", Sale!G978, ""), "")</f>
        <v/>
      </c>
      <c r="ZL1187" s="135" t="str">
        <f>IFERROR(IF(Sale!H978 &lt;&gt; "", Sale!H978, ""), "")</f>
        <v/>
      </c>
      <c r="ZM1187" s="135" t="str">
        <f>IFERROR(IF(Sale!I978 &lt;&gt; "", Sale!I978, ""), "")</f>
        <v/>
      </c>
      <c r="ZN1187" s="135" t="str">
        <f>IFERROR(IF(Sale!J978 &lt;&gt; "", Sale!J978, ""), "")</f>
        <v/>
      </c>
      <c r="ZO1187" s="135" t="str">
        <f>IFERROR(IF(Sale!K978 &lt;&gt; "", Sale!K978, ""), "")</f>
        <v/>
      </c>
      <c r="ZP1187" s="135" t="str">
        <f>IFERROR(IF(Sale!L978 &lt;&gt; "", Sale!L978, ""), "")</f>
        <v/>
      </c>
      <c r="ZQ1187" s="135" t="str">
        <f>IFERROR(IF(Sale!M978 &lt;&gt; "", Sale!M978, ""), "")</f>
        <v/>
      </c>
      <c r="ZR1187" s="135" t="str">
        <f>IFERROR(IF(Sale!N978 &lt;&gt; "", Sale!N978, ""), "")</f>
        <v/>
      </c>
      <c r="ZS1187" s="135" t="str">
        <f>IFERROR(IF(Sale!O978 &lt;&gt; "", Sale!O978, ""), "")</f>
        <v/>
      </c>
      <c r="ZT1187" s="135"/>
      <c r="ZU1187" s="135"/>
      <c r="ZV1187" s="135"/>
      <c r="ZW1187" s="135"/>
      <c r="ZX1187" s="139"/>
      <c r="ZY1187" s="135"/>
      <c r="ZZ1187" s="135"/>
    </row>
    <row r="1188" spans="651:702">
      <c r="YA1188" s="135" t="str">
        <f>IF(YC1188 &lt;&gt; "", (COUNTIF($YC$212:YC1188,YC1188)&amp;"_"&amp;YC1188),"")</f>
        <v/>
      </c>
      <c r="YB1188" s="136" t="str">
        <f>IFERROR(IF(Purchase!A978 &lt;&gt;"",Purchase!A978,""),"")</f>
        <v/>
      </c>
      <c r="YC1188" s="137" t="str">
        <f>IFERROR(IF(Purchase!B978 &lt;&gt;"",Purchase!B978,""),"")</f>
        <v/>
      </c>
      <c r="YD1188" s="137" t="str">
        <f>IFERROR(IF(Purchase!C978 &lt;&gt;"",Purchase!C978,""),"")</f>
        <v/>
      </c>
      <c r="YE1188" s="137" t="str">
        <f>IFERROR(IF(Purchase!D978 &lt;&gt;"",Purchase!D978,""),"")</f>
        <v/>
      </c>
      <c r="YF1188" s="137" t="str">
        <f>IFERROR(IF(Purchase!E978 &lt;&gt;"",Purchase!E978,""),"")</f>
        <v/>
      </c>
      <c r="YG1188" s="137" t="str">
        <f>IFERROR(IF(Purchase!F978 &lt;&gt;"",Purchase!F978,""),"")</f>
        <v/>
      </c>
      <c r="YH1188" s="137" t="str">
        <f>IFERROR(IF(Purchase!G978 &lt;&gt;"",Purchase!G978,""),"")</f>
        <v/>
      </c>
      <c r="YI1188" s="137" t="str">
        <f>IFERROR(IF(Purchase!H978 &lt;&gt;"",Purchase!H978,""),"")</f>
        <v/>
      </c>
      <c r="YJ1188" s="137" t="str">
        <f>IFERROR(IF(Purchase!I978 &lt;&gt;"",Purchase!I978,""),"")</f>
        <v/>
      </c>
      <c r="YK1188" s="137" t="str">
        <f>IFERROR(IF(Purchase!J978 &lt;&gt;"",Purchase!J978,""),"")</f>
        <v/>
      </c>
      <c r="YL1188" s="149" t="str">
        <f t="shared" si="42"/>
        <v/>
      </c>
      <c r="YM1188" s="135"/>
      <c r="YN1188" s="138"/>
      <c r="YO1188" s="139"/>
      <c r="YP1188" s="138"/>
      <c r="YQ1188" s="138"/>
      <c r="YR1188" s="140"/>
      <c r="YS1188" s="138"/>
      <c r="YT1188" s="138"/>
      <c r="YU1188" s="141"/>
      <c r="YV1188" s="135"/>
      <c r="YW1188" s="135"/>
      <c r="YX1188" s="135"/>
      <c r="YY1188" s="135"/>
      <c r="YZ1188" s="135"/>
      <c r="ZA1188" s="135"/>
      <c r="ZB1188" s="135"/>
      <c r="ZC1188" s="135"/>
      <c r="ZD1188" s="135" t="str">
        <f>IF(ZG1188 &lt;&gt; "",(COUNTIF($ZG$212:ZG1188,ZG1188)&amp;"_"&amp;ZG1188),"")</f>
        <v/>
      </c>
      <c r="ZE1188" s="142" t="str">
        <f>IFERROR(IF(Sale!A979 &lt;&gt; "", Sale!A979, ""), "")</f>
        <v/>
      </c>
      <c r="ZF1188" s="135" t="str">
        <f>IFERROR(IF(Sale!B979 &lt;&gt; "", Sale!B979, ""), "")</f>
        <v/>
      </c>
      <c r="ZG1188" s="135" t="str">
        <f>IFERROR(IF(Sale!C979 &lt;&gt; "", Sale!C979, ""), "")</f>
        <v/>
      </c>
      <c r="ZH1188" s="135" t="str">
        <f>IFERROR(IF(Sale!D979 &lt;&gt; "", Sale!D979, ""), "")</f>
        <v/>
      </c>
      <c r="ZI1188" s="135" t="str">
        <f>IFERROR(IF(Sale!E979 &lt;&gt; "", Sale!E979, ""), "")</f>
        <v/>
      </c>
      <c r="ZJ1188" s="135" t="str">
        <f>IFERROR(IF(Sale!F979 &lt;&gt; "", Sale!F979, ""), "")</f>
        <v/>
      </c>
      <c r="ZK1188" s="135" t="str">
        <f>IFERROR(IF(Sale!G979 &lt;&gt; "", Sale!G979, ""), "")</f>
        <v/>
      </c>
      <c r="ZL1188" s="135" t="str">
        <f>IFERROR(IF(Sale!H979 &lt;&gt; "", Sale!H979, ""), "")</f>
        <v/>
      </c>
      <c r="ZM1188" s="135" t="str">
        <f>IFERROR(IF(Sale!I979 &lt;&gt; "", Sale!I979, ""), "")</f>
        <v/>
      </c>
      <c r="ZN1188" s="135" t="str">
        <f>IFERROR(IF(Sale!J979 &lt;&gt; "", Sale!J979, ""), "")</f>
        <v/>
      </c>
      <c r="ZO1188" s="135" t="str">
        <f>IFERROR(IF(Sale!K979 &lt;&gt; "", Sale!K979, ""), "")</f>
        <v/>
      </c>
      <c r="ZP1188" s="135" t="str">
        <f>IFERROR(IF(Sale!L979 &lt;&gt; "", Sale!L979, ""), "")</f>
        <v/>
      </c>
      <c r="ZQ1188" s="135" t="str">
        <f>IFERROR(IF(Sale!M979 &lt;&gt; "", Sale!M979, ""), "")</f>
        <v/>
      </c>
      <c r="ZR1188" s="135" t="str">
        <f>IFERROR(IF(Sale!N979 &lt;&gt; "", Sale!N979, ""), "")</f>
        <v/>
      </c>
      <c r="ZS1188" s="135" t="str">
        <f>IFERROR(IF(Sale!O979 &lt;&gt; "", Sale!O979, ""), "")</f>
        <v/>
      </c>
      <c r="ZT1188" s="135"/>
      <c r="ZU1188" s="135"/>
      <c r="ZV1188" s="135"/>
      <c r="ZW1188" s="135"/>
      <c r="ZX1188" s="139"/>
      <c r="ZY1188" s="135"/>
      <c r="ZZ1188" s="135"/>
    </row>
    <row r="1189" spans="651:702">
      <c r="YA1189" s="135" t="str">
        <f>IF(YC1189 &lt;&gt; "", (COUNTIF($YC$212:YC1189,YC1189)&amp;"_"&amp;YC1189),"")</f>
        <v/>
      </c>
      <c r="YB1189" s="136" t="str">
        <f>IFERROR(IF(Purchase!A979 &lt;&gt;"",Purchase!A979,""),"")</f>
        <v/>
      </c>
      <c r="YC1189" s="137" t="str">
        <f>IFERROR(IF(Purchase!B979 &lt;&gt;"",Purchase!B979,""),"")</f>
        <v/>
      </c>
      <c r="YD1189" s="137" t="str">
        <f>IFERROR(IF(Purchase!C979 &lt;&gt;"",Purchase!C979,""),"")</f>
        <v/>
      </c>
      <c r="YE1189" s="137" t="str">
        <f>IFERROR(IF(Purchase!D979 &lt;&gt;"",Purchase!D979,""),"")</f>
        <v/>
      </c>
      <c r="YF1189" s="137" t="str">
        <f>IFERROR(IF(Purchase!E979 &lt;&gt;"",Purchase!E979,""),"")</f>
        <v/>
      </c>
      <c r="YG1189" s="137" t="str">
        <f>IFERROR(IF(Purchase!F979 &lt;&gt;"",Purchase!F979,""),"")</f>
        <v/>
      </c>
      <c r="YH1189" s="137" t="str">
        <f>IFERROR(IF(Purchase!G979 &lt;&gt;"",Purchase!G979,""),"")</f>
        <v/>
      </c>
      <c r="YI1189" s="137" t="str">
        <f>IFERROR(IF(Purchase!H979 &lt;&gt;"",Purchase!H979,""),"")</f>
        <v/>
      </c>
      <c r="YJ1189" s="137" t="str">
        <f>IFERROR(IF(Purchase!I979 &lt;&gt;"",Purchase!I979,""),"")</f>
        <v/>
      </c>
      <c r="YK1189" s="137" t="str">
        <f>IFERROR(IF(Purchase!J979 &lt;&gt;"",Purchase!J979,""),"")</f>
        <v/>
      </c>
      <c r="YL1189" s="149" t="str">
        <f t="shared" si="42"/>
        <v/>
      </c>
      <c r="YM1189" s="135"/>
      <c r="YN1189" s="138"/>
      <c r="YO1189" s="139"/>
      <c r="YP1189" s="138"/>
      <c r="YQ1189" s="138"/>
      <c r="YR1189" s="140"/>
      <c r="YS1189" s="138"/>
      <c r="YT1189" s="138"/>
      <c r="YU1189" s="141"/>
      <c r="YV1189" s="135"/>
      <c r="YW1189" s="135"/>
      <c r="YX1189" s="135"/>
      <c r="YY1189" s="135"/>
      <c r="YZ1189" s="135"/>
      <c r="ZA1189" s="135"/>
      <c r="ZB1189" s="135"/>
      <c r="ZC1189" s="135"/>
      <c r="ZD1189" s="135" t="str">
        <f>IF(ZG1189 &lt;&gt; "",(COUNTIF($ZG$212:ZG1189,ZG1189)&amp;"_"&amp;ZG1189),"")</f>
        <v/>
      </c>
      <c r="ZE1189" s="142" t="str">
        <f>IFERROR(IF(Sale!A980 &lt;&gt; "", Sale!A980, ""), "")</f>
        <v/>
      </c>
      <c r="ZF1189" s="135" t="str">
        <f>IFERROR(IF(Sale!B980 &lt;&gt; "", Sale!B980, ""), "")</f>
        <v/>
      </c>
      <c r="ZG1189" s="135" t="str">
        <f>IFERROR(IF(Sale!C980 &lt;&gt; "", Sale!C980, ""), "")</f>
        <v/>
      </c>
      <c r="ZH1189" s="135" t="str">
        <f>IFERROR(IF(Sale!D980 &lt;&gt; "", Sale!D980, ""), "")</f>
        <v/>
      </c>
      <c r="ZI1189" s="135" t="str">
        <f>IFERROR(IF(Sale!E980 &lt;&gt; "", Sale!E980, ""), "")</f>
        <v/>
      </c>
      <c r="ZJ1189" s="135" t="str">
        <f>IFERROR(IF(Sale!F980 &lt;&gt; "", Sale!F980, ""), "")</f>
        <v/>
      </c>
      <c r="ZK1189" s="135" t="str">
        <f>IFERROR(IF(Sale!G980 &lt;&gt; "", Sale!G980, ""), "")</f>
        <v/>
      </c>
      <c r="ZL1189" s="135" t="str">
        <f>IFERROR(IF(Sale!H980 &lt;&gt; "", Sale!H980, ""), "")</f>
        <v/>
      </c>
      <c r="ZM1189" s="135" t="str">
        <f>IFERROR(IF(Sale!I980 &lt;&gt; "", Sale!I980, ""), "")</f>
        <v/>
      </c>
      <c r="ZN1189" s="135" t="str">
        <f>IFERROR(IF(Sale!J980 &lt;&gt; "", Sale!J980, ""), "")</f>
        <v/>
      </c>
      <c r="ZO1189" s="135" t="str">
        <f>IFERROR(IF(Sale!K980 &lt;&gt; "", Sale!K980, ""), "")</f>
        <v/>
      </c>
      <c r="ZP1189" s="135" t="str">
        <f>IFERROR(IF(Sale!L980 &lt;&gt; "", Sale!L980, ""), "")</f>
        <v/>
      </c>
      <c r="ZQ1189" s="135" t="str">
        <f>IFERROR(IF(Sale!M980 &lt;&gt; "", Sale!M980, ""), "")</f>
        <v/>
      </c>
      <c r="ZR1189" s="135" t="str">
        <f>IFERROR(IF(Sale!N980 &lt;&gt; "", Sale!N980, ""), "")</f>
        <v/>
      </c>
      <c r="ZS1189" s="135" t="str">
        <f>IFERROR(IF(Sale!O980 &lt;&gt; "", Sale!O980, ""), "")</f>
        <v/>
      </c>
      <c r="ZT1189" s="135"/>
      <c r="ZU1189" s="135"/>
      <c r="ZV1189" s="135"/>
      <c r="ZW1189" s="135"/>
      <c r="ZX1189" s="139"/>
      <c r="ZY1189" s="135"/>
      <c r="ZZ1189" s="135"/>
    </row>
    <row r="1190" spans="651:702">
      <c r="YA1190" s="135" t="str">
        <f>IF(YC1190 &lt;&gt; "", (COUNTIF($YC$212:YC1190,YC1190)&amp;"_"&amp;YC1190),"")</f>
        <v/>
      </c>
      <c r="YB1190" s="136" t="str">
        <f>IFERROR(IF(Purchase!A980 &lt;&gt;"",Purchase!A980,""),"")</f>
        <v/>
      </c>
      <c r="YC1190" s="137" t="str">
        <f>IFERROR(IF(Purchase!B980 &lt;&gt;"",Purchase!B980,""),"")</f>
        <v/>
      </c>
      <c r="YD1190" s="137" t="str">
        <f>IFERROR(IF(Purchase!C980 &lt;&gt;"",Purchase!C980,""),"")</f>
        <v/>
      </c>
      <c r="YE1190" s="137" t="str">
        <f>IFERROR(IF(Purchase!D980 &lt;&gt;"",Purchase!D980,""),"")</f>
        <v/>
      </c>
      <c r="YF1190" s="137" t="str">
        <f>IFERROR(IF(Purchase!E980 &lt;&gt;"",Purchase!E980,""),"")</f>
        <v/>
      </c>
      <c r="YG1190" s="137" t="str">
        <f>IFERROR(IF(Purchase!F980 &lt;&gt;"",Purchase!F980,""),"")</f>
        <v/>
      </c>
      <c r="YH1190" s="137" t="str">
        <f>IFERROR(IF(Purchase!G980 &lt;&gt;"",Purchase!G980,""),"")</f>
        <v/>
      </c>
      <c r="YI1190" s="137" t="str">
        <f>IFERROR(IF(Purchase!H980 &lt;&gt;"",Purchase!H980,""),"")</f>
        <v/>
      </c>
      <c r="YJ1190" s="137" t="str">
        <f>IFERROR(IF(Purchase!I980 &lt;&gt;"",Purchase!I980,""),"")</f>
        <v/>
      </c>
      <c r="YK1190" s="137" t="str">
        <f>IFERROR(IF(Purchase!J980 &lt;&gt;"",Purchase!J980,""),"")</f>
        <v/>
      </c>
      <c r="YL1190" s="149" t="str">
        <f t="shared" si="42"/>
        <v/>
      </c>
      <c r="YM1190" s="135"/>
      <c r="YN1190" s="138"/>
      <c r="YO1190" s="139"/>
      <c r="YP1190" s="138"/>
      <c r="YQ1190" s="138"/>
      <c r="YR1190" s="140"/>
      <c r="YS1190" s="138"/>
      <c r="YT1190" s="138"/>
      <c r="YU1190" s="141"/>
      <c r="YV1190" s="135"/>
      <c r="YW1190" s="135"/>
      <c r="YX1190" s="135"/>
      <c r="YY1190" s="135"/>
      <c r="YZ1190" s="135"/>
      <c r="ZA1190" s="135"/>
      <c r="ZB1190" s="135"/>
      <c r="ZC1190" s="135"/>
      <c r="ZD1190" s="135" t="str">
        <f>IF(ZG1190 &lt;&gt; "",(COUNTIF($ZG$212:ZG1190,ZG1190)&amp;"_"&amp;ZG1190),"")</f>
        <v/>
      </c>
      <c r="ZE1190" s="142" t="str">
        <f>IFERROR(IF(Sale!A981 &lt;&gt; "", Sale!A981, ""), "")</f>
        <v/>
      </c>
      <c r="ZF1190" s="135" t="str">
        <f>IFERROR(IF(Sale!B981 &lt;&gt; "", Sale!B981, ""), "")</f>
        <v/>
      </c>
      <c r="ZG1190" s="135" t="str">
        <f>IFERROR(IF(Sale!C981 &lt;&gt; "", Sale!C981, ""), "")</f>
        <v/>
      </c>
      <c r="ZH1190" s="135" t="str">
        <f>IFERROR(IF(Sale!D981 &lt;&gt; "", Sale!D981, ""), "")</f>
        <v/>
      </c>
      <c r="ZI1190" s="135" t="str">
        <f>IFERROR(IF(Sale!E981 &lt;&gt; "", Sale!E981, ""), "")</f>
        <v/>
      </c>
      <c r="ZJ1190" s="135" t="str">
        <f>IFERROR(IF(Sale!F981 &lt;&gt; "", Sale!F981, ""), "")</f>
        <v/>
      </c>
      <c r="ZK1190" s="135" t="str">
        <f>IFERROR(IF(Sale!G981 &lt;&gt; "", Sale!G981, ""), "")</f>
        <v/>
      </c>
      <c r="ZL1190" s="135" t="str">
        <f>IFERROR(IF(Sale!H981 &lt;&gt; "", Sale!H981, ""), "")</f>
        <v/>
      </c>
      <c r="ZM1190" s="135" t="str">
        <f>IFERROR(IF(Sale!I981 &lt;&gt; "", Sale!I981, ""), "")</f>
        <v/>
      </c>
      <c r="ZN1190" s="135" t="str">
        <f>IFERROR(IF(Sale!J981 &lt;&gt; "", Sale!J981, ""), "")</f>
        <v/>
      </c>
      <c r="ZO1190" s="135" t="str">
        <f>IFERROR(IF(Sale!K981 &lt;&gt; "", Sale!K981, ""), "")</f>
        <v/>
      </c>
      <c r="ZP1190" s="135" t="str">
        <f>IFERROR(IF(Sale!L981 &lt;&gt; "", Sale!L981, ""), "")</f>
        <v/>
      </c>
      <c r="ZQ1190" s="135" t="str">
        <f>IFERROR(IF(Sale!M981 &lt;&gt; "", Sale!M981, ""), "")</f>
        <v/>
      </c>
      <c r="ZR1190" s="135" t="str">
        <f>IFERROR(IF(Sale!N981 &lt;&gt; "", Sale!N981, ""), "")</f>
        <v/>
      </c>
      <c r="ZS1190" s="135" t="str">
        <f>IFERROR(IF(Sale!O981 &lt;&gt; "", Sale!O981, ""), "")</f>
        <v/>
      </c>
      <c r="ZT1190" s="135"/>
      <c r="ZU1190" s="135"/>
      <c r="ZV1190" s="135"/>
      <c r="ZW1190" s="135"/>
      <c r="ZX1190" s="139"/>
      <c r="ZY1190" s="135"/>
      <c r="ZZ1190" s="135"/>
    </row>
    <row r="1191" spans="651:702">
      <c r="YA1191" s="135" t="str">
        <f>IF(YC1191 &lt;&gt; "", (COUNTIF($YC$212:YC1191,YC1191)&amp;"_"&amp;YC1191),"")</f>
        <v/>
      </c>
      <c r="YB1191" s="136" t="str">
        <f>IFERROR(IF(Purchase!A981 &lt;&gt;"",Purchase!A981,""),"")</f>
        <v/>
      </c>
      <c r="YC1191" s="137" t="str">
        <f>IFERROR(IF(Purchase!B981 &lt;&gt;"",Purchase!B981,""),"")</f>
        <v/>
      </c>
      <c r="YD1191" s="137" t="str">
        <f>IFERROR(IF(Purchase!C981 &lt;&gt;"",Purchase!C981,""),"")</f>
        <v/>
      </c>
      <c r="YE1191" s="137" t="str">
        <f>IFERROR(IF(Purchase!D981 &lt;&gt;"",Purchase!D981,""),"")</f>
        <v/>
      </c>
      <c r="YF1191" s="137" t="str">
        <f>IFERROR(IF(Purchase!E981 &lt;&gt;"",Purchase!E981,""),"")</f>
        <v/>
      </c>
      <c r="YG1191" s="137" t="str">
        <f>IFERROR(IF(Purchase!F981 &lt;&gt;"",Purchase!F981,""),"")</f>
        <v/>
      </c>
      <c r="YH1191" s="137" t="str">
        <f>IFERROR(IF(Purchase!G981 &lt;&gt;"",Purchase!G981,""),"")</f>
        <v/>
      </c>
      <c r="YI1191" s="137" t="str">
        <f>IFERROR(IF(Purchase!H981 &lt;&gt;"",Purchase!H981,""),"")</f>
        <v/>
      </c>
      <c r="YJ1191" s="137" t="str">
        <f>IFERROR(IF(Purchase!I981 &lt;&gt;"",Purchase!I981,""),"")</f>
        <v/>
      </c>
      <c r="YK1191" s="137" t="str">
        <f>IFERROR(IF(Purchase!J981 &lt;&gt;"",Purchase!J981,""),"")</f>
        <v/>
      </c>
      <c r="YL1191" s="149" t="str">
        <f t="shared" si="42"/>
        <v/>
      </c>
      <c r="YM1191" s="135"/>
      <c r="YN1191" s="138"/>
      <c r="YO1191" s="139"/>
      <c r="YP1191" s="138"/>
      <c r="YQ1191" s="138"/>
      <c r="YR1191" s="140"/>
      <c r="YS1191" s="138"/>
      <c r="YT1191" s="138"/>
      <c r="YU1191" s="141"/>
      <c r="YV1191" s="135"/>
      <c r="YW1191" s="135"/>
      <c r="YX1191" s="135"/>
      <c r="YY1191" s="135"/>
      <c r="YZ1191" s="135"/>
      <c r="ZA1191" s="135"/>
      <c r="ZB1191" s="135"/>
      <c r="ZC1191" s="135"/>
      <c r="ZD1191" s="135" t="str">
        <f>IF(ZG1191 &lt;&gt; "",(COUNTIF($ZG$212:ZG1191,ZG1191)&amp;"_"&amp;ZG1191),"")</f>
        <v/>
      </c>
      <c r="ZE1191" s="142" t="str">
        <f>IFERROR(IF(Sale!A982 &lt;&gt; "", Sale!A982, ""), "")</f>
        <v/>
      </c>
      <c r="ZF1191" s="135" t="str">
        <f>IFERROR(IF(Sale!B982 &lt;&gt; "", Sale!B982, ""), "")</f>
        <v/>
      </c>
      <c r="ZG1191" s="135" t="str">
        <f>IFERROR(IF(Sale!C982 &lt;&gt; "", Sale!C982, ""), "")</f>
        <v/>
      </c>
      <c r="ZH1191" s="135" t="str">
        <f>IFERROR(IF(Sale!D982 &lt;&gt; "", Sale!D982, ""), "")</f>
        <v/>
      </c>
      <c r="ZI1191" s="135" t="str">
        <f>IFERROR(IF(Sale!E982 &lt;&gt; "", Sale!E982, ""), "")</f>
        <v/>
      </c>
      <c r="ZJ1191" s="135" t="str">
        <f>IFERROR(IF(Sale!F982 &lt;&gt; "", Sale!F982, ""), "")</f>
        <v/>
      </c>
      <c r="ZK1191" s="135" t="str">
        <f>IFERROR(IF(Sale!G982 &lt;&gt; "", Sale!G982, ""), "")</f>
        <v/>
      </c>
      <c r="ZL1191" s="135" t="str">
        <f>IFERROR(IF(Sale!H982 &lt;&gt; "", Sale!H982, ""), "")</f>
        <v/>
      </c>
      <c r="ZM1191" s="135" t="str">
        <f>IFERROR(IF(Sale!I982 &lt;&gt; "", Sale!I982, ""), "")</f>
        <v/>
      </c>
      <c r="ZN1191" s="135" t="str">
        <f>IFERROR(IF(Sale!J982 &lt;&gt; "", Sale!J982, ""), "")</f>
        <v/>
      </c>
      <c r="ZO1191" s="135" t="str">
        <f>IFERROR(IF(Sale!K982 &lt;&gt; "", Sale!K982, ""), "")</f>
        <v/>
      </c>
      <c r="ZP1191" s="135" t="str">
        <f>IFERROR(IF(Sale!L982 &lt;&gt; "", Sale!L982, ""), "")</f>
        <v/>
      </c>
      <c r="ZQ1191" s="135" t="str">
        <f>IFERROR(IF(Sale!M982 &lt;&gt; "", Sale!M982, ""), "")</f>
        <v/>
      </c>
      <c r="ZR1191" s="135" t="str">
        <f>IFERROR(IF(Sale!N982 &lt;&gt; "", Sale!N982, ""), "")</f>
        <v/>
      </c>
      <c r="ZS1191" s="135" t="str">
        <f>IFERROR(IF(Sale!O982 &lt;&gt; "", Sale!O982, ""), "")</f>
        <v/>
      </c>
      <c r="ZT1191" s="135"/>
      <c r="ZU1191" s="135"/>
      <c r="ZV1191" s="135"/>
      <c r="ZW1191" s="135"/>
      <c r="ZX1191" s="139"/>
      <c r="ZY1191" s="135"/>
      <c r="ZZ1191" s="135"/>
    </row>
    <row r="1192" spans="651:702">
      <c r="YA1192" s="135" t="str">
        <f>IF(YC1192 &lt;&gt; "", (COUNTIF($YC$212:YC1192,YC1192)&amp;"_"&amp;YC1192),"")</f>
        <v/>
      </c>
      <c r="YB1192" s="136" t="str">
        <f>IFERROR(IF(Purchase!A982 &lt;&gt;"",Purchase!A982,""),"")</f>
        <v/>
      </c>
      <c r="YC1192" s="137" t="str">
        <f>IFERROR(IF(Purchase!B982 &lt;&gt;"",Purchase!B982,""),"")</f>
        <v/>
      </c>
      <c r="YD1192" s="137" t="str">
        <f>IFERROR(IF(Purchase!C982 &lt;&gt;"",Purchase!C982,""),"")</f>
        <v/>
      </c>
      <c r="YE1192" s="137" t="str">
        <f>IFERROR(IF(Purchase!D982 &lt;&gt;"",Purchase!D982,""),"")</f>
        <v/>
      </c>
      <c r="YF1192" s="137" t="str">
        <f>IFERROR(IF(Purchase!E982 &lt;&gt;"",Purchase!E982,""),"")</f>
        <v/>
      </c>
      <c r="YG1192" s="137" t="str">
        <f>IFERROR(IF(Purchase!F982 &lt;&gt;"",Purchase!F982,""),"")</f>
        <v/>
      </c>
      <c r="YH1192" s="137" t="str">
        <f>IFERROR(IF(Purchase!G982 &lt;&gt;"",Purchase!G982,""),"")</f>
        <v/>
      </c>
      <c r="YI1192" s="137" t="str">
        <f>IFERROR(IF(Purchase!H982 &lt;&gt;"",Purchase!H982,""),"")</f>
        <v/>
      </c>
      <c r="YJ1192" s="137" t="str">
        <f>IFERROR(IF(Purchase!I982 &lt;&gt;"",Purchase!I982,""),"")</f>
        <v/>
      </c>
      <c r="YK1192" s="137" t="str">
        <f>IFERROR(IF(Purchase!J982 &lt;&gt;"",Purchase!J982,""),"")</f>
        <v/>
      </c>
      <c r="YL1192" s="149" t="str">
        <f t="shared" si="42"/>
        <v/>
      </c>
      <c r="YM1192" s="135"/>
      <c r="YN1192" s="138"/>
      <c r="YO1192" s="139"/>
      <c r="YP1192" s="138"/>
      <c r="YQ1192" s="138"/>
      <c r="YR1192" s="140"/>
      <c r="YS1192" s="138"/>
      <c r="YT1192" s="138"/>
      <c r="YU1192" s="141"/>
      <c r="YV1192" s="135"/>
      <c r="YW1192" s="135"/>
      <c r="YX1192" s="135"/>
      <c r="YY1192" s="135"/>
      <c r="YZ1192" s="135"/>
      <c r="ZA1192" s="135"/>
      <c r="ZB1192" s="135"/>
      <c r="ZC1192" s="135"/>
      <c r="ZD1192" s="135" t="str">
        <f>IF(ZG1192 &lt;&gt; "",(COUNTIF($ZG$212:ZG1192,ZG1192)&amp;"_"&amp;ZG1192),"")</f>
        <v/>
      </c>
      <c r="ZE1192" s="142" t="str">
        <f>IFERROR(IF(Sale!A983 &lt;&gt; "", Sale!A983, ""), "")</f>
        <v/>
      </c>
      <c r="ZF1192" s="135" t="str">
        <f>IFERROR(IF(Sale!B983 &lt;&gt; "", Sale!B983, ""), "")</f>
        <v/>
      </c>
      <c r="ZG1192" s="135" t="str">
        <f>IFERROR(IF(Sale!C983 &lt;&gt; "", Sale!C983, ""), "")</f>
        <v/>
      </c>
      <c r="ZH1192" s="135" t="str">
        <f>IFERROR(IF(Sale!D983 &lt;&gt; "", Sale!D983, ""), "")</f>
        <v/>
      </c>
      <c r="ZI1192" s="135" t="str">
        <f>IFERROR(IF(Sale!E983 &lt;&gt; "", Sale!E983, ""), "")</f>
        <v/>
      </c>
      <c r="ZJ1192" s="135" t="str">
        <f>IFERROR(IF(Sale!F983 &lt;&gt; "", Sale!F983, ""), "")</f>
        <v/>
      </c>
      <c r="ZK1192" s="135" t="str">
        <f>IFERROR(IF(Sale!G983 &lt;&gt; "", Sale!G983, ""), "")</f>
        <v/>
      </c>
      <c r="ZL1192" s="135" t="str">
        <f>IFERROR(IF(Sale!H983 &lt;&gt; "", Sale!H983, ""), "")</f>
        <v/>
      </c>
      <c r="ZM1192" s="135" t="str">
        <f>IFERROR(IF(Sale!I983 &lt;&gt; "", Sale!I983, ""), "")</f>
        <v/>
      </c>
      <c r="ZN1192" s="135" t="str">
        <f>IFERROR(IF(Sale!J983 &lt;&gt; "", Sale!J983, ""), "")</f>
        <v/>
      </c>
      <c r="ZO1192" s="135" t="str">
        <f>IFERROR(IF(Sale!K983 &lt;&gt; "", Sale!K983, ""), "")</f>
        <v/>
      </c>
      <c r="ZP1192" s="135" t="str">
        <f>IFERROR(IF(Sale!L983 &lt;&gt; "", Sale!L983, ""), "")</f>
        <v/>
      </c>
      <c r="ZQ1192" s="135" t="str">
        <f>IFERROR(IF(Sale!M983 &lt;&gt; "", Sale!M983, ""), "")</f>
        <v/>
      </c>
      <c r="ZR1192" s="135" t="str">
        <f>IFERROR(IF(Sale!N983 &lt;&gt; "", Sale!N983, ""), "")</f>
        <v/>
      </c>
      <c r="ZS1192" s="135" t="str">
        <f>IFERROR(IF(Sale!O983 &lt;&gt; "", Sale!O983, ""), "")</f>
        <v/>
      </c>
      <c r="ZT1192" s="135"/>
      <c r="ZU1192" s="135"/>
      <c r="ZV1192" s="135"/>
      <c r="ZW1192" s="135"/>
      <c r="ZX1192" s="139"/>
      <c r="ZY1192" s="135"/>
      <c r="ZZ1192" s="135"/>
    </row>
    <row r="1193" spans="651:702">
      <c r="YA1193" s="135" t="str">
        <f>IF(YC1193 &lt;&gt; "", (COUNTIF($YC$212:YC1193,YC1193)&amp;"_"&amp;YC1193),"")</f>
        <v/>
      </c>
      <c r="YB1193" s="136" t="str">
        <f>IFERROR(IF(Purchase!A983 &lt;&gt;"",Purchase!A983,""),"")</f>
        <v/>
      </c>
      <c r="YC1193" s="137" t="str">
        <f>IFERROR(IF(Purchase!B983 &lt;&gt;"",Purchase!B983,""),"")</f>
        <v/>
      </c>
      <c r="YD1193" s="137" t="str">
        <f>IFERROR(IF(Purchase!C983 &lt;&gt;"",Purchase!C983,""),"")</f>
        <v/>
      </c>
      <c r="YE1193" s="137" t="str">
        <f>IFERROR(IF(Purchase!D983 &lt;&gt;"",Purchase!D983,""),"")</f>
        <v/>
      </c>
      <c r="YF1193" s="137" t="str">
        <f>IFERROR(IF(Purchase!E983 &lt;&gt;"",Purchase!E983,""),"")</f>
        <v/>
      </c>
      <c r="YG1193" s="137" t="str">
        <f>IFERROR(IF(Purchase!F983 &lt;&gt;"",Purchase!F983,""),"")</f>
        <v/>
      </c>
      <c r="YH1193" s="137" t="str">
        <f>IFERROR(IF(Purchase!G983 &lt;&gt;"",Purchase!G983,""),"")</f>
        <v/>
      </c>
      <c r="YI1193" s="137" t="str">
        <f>IFERROR(IF(Purchase!H983 &lt;&gt;"",Purchase!H983,""),"")</f>
        <v/>
      </c>
      <c r="YJ1193" s="137" t="str">
        <f>IFERROR(IF(Purchase!I983 &lt;&gt;"",Purchase!I983,""),"")</f>
        <v/>
      </c>
      <c r="YK1193" s="137" t="str">
        <f>IFERROR(IF(Purchase!J983 &lt;&gt;"",Purchase!J983,""),"")</f>
        <v/>
      </c>
      <c r="YL1193" s="149" t="str">
        <f t="shared" si="42"/>
        <v/>
      </c>
      <c r="YM1193" s="135"/>
      <c r="YN1193" s="138"/>
      <c r="YO1193" s="139"/>
      <c r="YP1193" s="138"/>
      <c r="YQ1193" s="138"/>
      <c r="YR1193" s="140"/>
      <c r="YS1193" s="138"/>
      <c r="YT1193" s="138"/>
      <c r="YU1193" s="141"/>
      <c r="YV1193" s="135"/>
      <c r="YW1193" s="135"/>
      <c r="YX1193" s="135"/>
      <c r="YY1193" s="135"/>
      <c r="YZ1193" s="135"/>
      <c r="ZA1193" s="135"/>
      <c r="ZB1193" s="135"/>
      <c r="ZC1193" s="135"/>
      <c r="ZD1193" s="135" t="str">
        <f>IF(ZG1193 &lt;&gt; "",(COUNTIF($ZG$212:ZG1193,ZG1193)&amp;"_"&amp;ZG1193),"")</f>
        <v/>
      </c>
      <c r="ZE1193" s="142" t="str">
        <f>IFERROR(IF(Sale!A984 &lt;&gt; "", Sale!A984, ""), "")</f>
        <v/>
      </c>
      <c r="ZF1193" s="135" t="str">
        <f>IFERROR(IF(Sale!B984 &lt;&gt; "", Sale!B984, ""), "")</f>
        <v/>
      </c>
      <c r="ZG1193" s="135" t="str">
        <f>IFERROR(IF(Sale!C984 &lt;&gt; "", Sale!C984, ""), "")</f>
        <v/>
      </c>
      <c r="ZH1193" s="135" t="str">
        <f>IFERROR(IF(Sale!D984 &lt;&gt; "", Sale!D984, ""), "")</f>
        <v/>
      </c>
      <c r="ZI1193" s="135" t="str">
        <f>IFERROR(IF(Sale!E984 &lt;&gt; "", Sale!E984, ""), "")</f>
        <v/>
      </c>
      <c r="ZJ1193" s="135" t="str">
        <f>IFERROR(IF(Sale!F984 &lt;&gt; "", Sale!F984, ""), "")</f>
        <v/>
      </c>
      <c r="ZK1193" s="135" t="str">
        <f>IFERROR(IF(Sale!G984 &lt;&gt; "", Sale!G984, ""), "")</f>
        <v/>
      </c>
      <c r="ZL1193" s="135" t="str">
        <f>IFERROR(IF(Sale!H984 &lt;&gt; "", Sale!H984, ""), "")</f>
        <v/>
      </c>
      <c r="ZM1193" s="135" t="str">
        <f>IFERROR(IF(Sale!I984 &lt;&gt; "", Sale!I984, ""), "")</f>
        <v/>
      </c>
      <c r="ZN1193" s="135" t="str">
        <f>IFERROR(IF(Sale!J984 &lt;&gt; "", Sale!J984, ""), "")</f>
        <v/>
      </c>
      <c r="ZO1193" s="135" t="str">
        <f>IFERROR(IF(Sale!K984 &lt;&gt; "", Sale!K984, ""), "")</f>
        <v/>
      </c>
      <c r="ZP1193" s="135" t="str">
        <f>IFERROR(IF(Sale!L984 &lt;&gt; "", Sale!L984, ""), "")</f>
        <v/>
      </c>
      <c r="ZQ1193" s="135" t="str">
        <f>IFERROR(IF(Sale!M984 &lt;&gt; "", Sale!M984, ""), "")</f>
        <v/>
      </c>
      <c r="ZR1193" s="135" t="str">
        <f>IFERROR(IF(Sale!N984 &lt;&gt; "", Sale!N984, ""), "")</f>
        <v/>
      </c>
      <c r="ZS1193" s="135" t="str">
        <f>IFERROR(IF(Sale!O984 &lt;&gt; "", Sale!O984, ""), "")</f>
        <v/>
      </c>
      <c r="ZT1193" s="135"/>
      <c r="ZU1193" s="135"/>
      <c r="ZV1193" s="135"/>
      <c r="ZW1193" s="135"/>
      <c r="ZX1193" s="139"/>
      <c r="ZY1193" s="135"/>
      <c r="ZZ1193" s="135"/>
    </row>
    <row r="1194" spans="651:702">
      <c r="YA1194" s="135" t="str">
        <f>IF(YC1194 &lt;&gt; "", (COUNTIF($YC$212:YC1194,YC1194)&amp;"_"&amp;YC1194),"")</f>
        <v/>
      </c>
      <c r="YB1194" s="136" t="str">
        <f>IFERROR(IF(Purchase!A984 &lt;&gt;"",Purchase!A984,""),"")</f>
        <v/>
      </c>
      <c r="YC1194" s="137" t="str">
        <f>IFERROR(IF(Purchase!B984 &lt;&gt;"",Purchase!B984,""),"")</f>
        <v/>
      </c>
      <c r="YD1194" s="137" t="str">
        <f>IFERROR(IF(Purchase!C984 &lt;&gt;"",Purchase!C984,""),"")</f>
        <v/>
      </c>
      <c r="YE1194" s="137" t="str">
        <f>IFERROR(IF(Purchase!D984 &lt;&gt;"",Purchase!D984,""),"")</f>
        <v/>
      </c>
      <c r="YF1194" s="137" t="str">
        <f>IFERROR(IF(Purchase!E984 &lt;&gt;"",Purchase!E984,""),"")</f>
        <v/>
      </c>
      <c r="YG1194" s="137" t="str">
        <f>IFERROR(IF(Purchase!F984 &lt;&gt;"",Purchase!F984,""),"")</f>
        <v/>
      </c>
      <c r="YH1194" s="137" t="str">
        <f>IFERROR(IF(Purchase!G984 &lt;&gt;"",Purchase!G984,""),"")</f>
        <v/>
      </c>
      <c r="YI1194" s="137" t="str">
        <f>IFERROR(IF(Purchase!H984 &lt;&gt;"",Purchase!H984,""),"")</f>
        <v/>
      </c>
      <c r="YJ1194" s="137" t="str">
        <f>IFERROR(IF(Purchase!I984 &lt;&gt;"",Purchase!I984,""),"")</f>
        <v/>
      </c>
      <c r="YK1194" s="137" t="str">
        <f>IFERROR(IF(Purchase!J984 &lt;&gt;"",Purchase!J984,""),"")</f>
        <v/>
      </c>
      <c r="YL1194" s="149" t="str">
        <f t="shared" si="42"/>
        <v/>
      </c>
      <c r="YM1194" s="135"/>
      <c r="YN1194" s="138"/>
      <c r="YO1194" s="139"/>
      <c r="YP1194" s="138"/>
      <c r="YQ1194" s="138"/>
      <c r="YR1194" s="140"/>
      <c r="YS1194" s="138"/>
      <c r="YT1194" s="138"/>
      <c r="YU1194" s="141"/>
      <c r="YV1194" s="135"/>
      <c r="YW1194" s="135"/>
      <c r="YX1194" s="135"/>
      <c r="YY1194" s="135"/>
      <c r="YZ1194" s="135"/>
      <c r="ZA1194" s="135"/>
      <c r="ZB1194" s="135"/>
      <c r="ZC1194" s="135"/>
      <c r="ZD1194" s="135" t="str">
        <f>IF(ZG1194 &lt;&gt; "",(COUNTIF($ZG$212:ZG1194,ZG1194)&amp;"_"&amp;ZG1194),"")</f>
        <v/>
      </c>
      <c r="ZE1194" s="142" t="str">
        <f>IFERROR(IF(Sale!A985 &lt;&gt; "", Sale!A985, ""), "")</f>
        <v/>
      </c>
      <c r="ZF1194" s="135" t="str">
        <f>IFERROR(IF(Sale!B985 &lt;&gt; "", Sale!B985, ""), "")</f>
        <v/>
      </c>
      <c r="ZG1194" s="135" t="str">
        <f>IFERROR(IF(Sale!C985 &lt;&gt; "", Sale!C985, ""), "")</f>
        <v/>
      </c>
      <c r="ZH1194" s="135" t="str">
        <f>IFERROR(IF(Sale!D985 &lt;&gt; "", Sale!D985, ""), "")</f>
        <v/>
      </c>
      <c r="ZI1194" s="135" t="str">
        <f>IFERROR(IF(Sale!E985 &lt;&gt; "", Sale!E985, ""), "")</f>
        <v/>
      </c>
      <c r="ZJ1194" s="135" t="str">
        <f>IFERROR(IF(Sale!F985 &lt;&gt; "", Sale!F985, ""), "")</f>
        <v/>
      </c>
      <c r="ZK1194" s="135" t="str">
        <f>IFERROR(IF(Sale!G985 &lt;&gt; "", Sale!G985, ""), "")</f>
        <v/>
      </c>
      <c r="ZL1194" s="135" t="str">
        <f>IFERROR(IF(Sale!H985 &lt;&gt; "", Sale!H985, ""), "")</f>
        <v/>
      </c>
      <c r="ZM1194" s="135" t="str">
        <f>IFERROR(IF(Sale!I985 &lt;&gt; "", Sale!I985, ""), "")</f>
        <v/>
      </c>
      <c r="ZN1194" s="135" t="str">
        <f>IFERROR(IF(Sale!J985 &lt;&gt; "", Sale!J985, ""), "")</f>
        <v/>
      </c>
      <c r="ZO1194" s="135" t="str">
        <f>IFERROR(IF(Sale!K985 &lt;&gt; "", Sale!K985, ""), "")</f>
        <v/>
      </c>
      <c r="ZP1194" s="135" t="str">
        <f>IFERROR(IF(Sale!L985 &lt;&gt; "", Sale!L985, ""), "")</f>
        <v/>
      </c>
      <c r="ZQ1194" s="135" t="str">
        <f>IFERROR(IF(Sale!M985 &lt;&gt; "", Sale!M985, ""), "")</f>
        <v/>
      </c>
      <c r="ZR1194" s="135" t="str">
        <f>IFERROR(IF(Sale!N985 &lt;&gt; "", Sale!N985, ""), "")</f>
        <v/>
      </c>
      <c r="ZS1194" s="135" t="str">
        <f>IFERROR(IF(Sale!O985 &lt;&gt; "", Sale!O985, ""), "")</f>
        <v/>
      </c>
      <c r="ZT1194" s="135"/>
      <c r="ZU1194" s="135"/>
      <c r="ZV1194" s="135"/>
      <c r="ZW1194" s="135"/>
      <c r="ZX1194" s="139"/>
      <c r="ZY1194" s="135"/>
      <c r="ZZ1194" s="135"/>
    </row>
    <row r="1195" spans="651:702">
      <c r="YA1195" s="135" t="str">
        <f>IF(YC1195 &lt;&gt; "", (COUNTIF($YC$212:YC1195,YC1195)&amp;"_"&amp;YC1195),"")</f>
        <v/>
      </c>
      <c r="YB1195" s="136" t="str">
        <f>IFERROR(IF(Purchase!A985 &lt;&gt;"",Purchase!A985,""),"")</f>
        <v/>
      </c>
      <c r="YC1195" s="137" t="str">
        <f>IFERROR(IF(Purchase!B985 &lt;&gt;"",Purchase!B985,""),"")</f>
        <v/>
      </c>
      <c r="YD1195" s="137" t="str">
        <f>IFERROR(IF(Purchase!C985 &lt;&gt;"",Purchase!C985,""),"")</f>
        <v/>
      </c>
      <c r="YE1195" s="137" t="str">
        <f>IFERROR(IF(Purchase!D985 &lt;&gt;"",Purchase!D985,""),"")</f>
        <v/>
      </c>
      <c r="YF1195" s="137" t="str">
        <f>IFERROR(IF(Purchase!E985 &lt;&gt;"",Purchase!E985,""),"")</f>
        <v/>
      </c>
      <c r="YG1195" s="137" t="str">
        <f>IFERROR(IF(Purchase!F985 &lt;&gt;"",Purchase!F985,""),"")</f>
        <v/>
      </c>
      <c r="YH1195" s="137" t="str">
        <f>IFERROR(IF(Purchase!G985 &lt;&gt;"",Purchase!G985,""),"")</f>
        <v/>
      </c>
      <c r="YI1195" s="137" t="str">
        <f>IFERROR(IF(Purchase!H985 &lt;&gt;"",Purchase!H985,""),"")</f>
        <v/>
      </c>
      <c r="YJ1195" s="137" t="str">
        <f>IFERROR(IF(Purchase!I985 &lt;&gt;"",Purchase!I985,""),"")</f>
        <v/>
      </c>
      <c r="YK1195" s="137" t="str">
        <f>IFERROR(IF(Purchase!J985 &lt;&gt;"",Purchase!J985,""),"")</f>
        <v/>
      </c>
      <c r="YL1195" s="149" t="str">
        <f t="shared" si="42"/>
        <v/>
      </c>
      <c r="YM1195" s="135"/>
      <c r="YN1195" s="138"/>
      <c r="YO1195" s="139"/>
      <c r="YP1195" s="138"/>
      <c r="YQ1195" s="138"/>
      <c r="YR1195" s="140"/>
      <c r="YS1195" s="138"/>
      <c r="YT1195" s="138"/>
      <c r="YU1195" s="141"/>
      <c r="YV1195" s="135"/>
      <c r="YW1195" s="135"/>
      <c r="YX1195" s="135"/>
      <c r="YY1195" s="135"/>
      <c r="YZ1195" s="135"/>
      <c r="ZA1195" s="135"/>
      <c r="ZB1195" s="135"/>
      <c r="ZC1195" s="135"/>
      <c r="ZD1195" s="135" t="str">
        <f>IF(ZG1195 &lt;&gt; "",(COUNTIF($ZG$212:ZG1195,ZG1195)&amp;"_"&amp;ZG1195),"")</f>
        <v/>
      </c>
      <c r="ZE1195" s="142" t="str">
        <f>IFERROR(IF(Sale!A986 &lt;&gt; "", Sale!A986, ""), "")</f>
        <v/>
      </c>
      <c r="ZF1195" s="135" t="str">
        <f>IFERROR(IF(Sale!B986 &lt;&gt; "", Sale!B986, ""), "")</f>
        <v/>
      </c>
      <c r="ZG1195" s="135" t="str">
        <f>IFERROR(IF(Sale!C986 &lt;&gt; "", Sale!C986, ""), "")</f>
        <v/>
      </c>
      <c r="ZH1195" s="135" t="str">
        <f>IFERROR(IF(Sale!D986 &lt;&gt; "", Sale!D986, ""), "")</f>
        <v/>
      </c>
      <c r="ZI1195" s="135" t="str">
        <f>IFERROR(IF(Sale!E986 &lt;&gt; "", Sale!E986, ""), "")</f>
        <v/>
      </c>
      <c r="ZJ1195" s="135" t="str">
        <f>IFERROR(IF(Sale!F986 &lt;&gt; "", Sale!F986, ""), "")</f>
        <v/>
      </c>
      <c r="ZK1195" s="135" t="str">
        <f>IFERROR(IF(Sale!G986 &lt;&gt; "", Sale!G986, ""), "")</f>
        <v/>
      </c>
      <c r="ZL1195" s="135" t="str">
        <f>IFERROR(IF(Sale!H986 &lt;&gt; "", Sale!H986, ""), "")</f>
        <v/>
      </c>
      <c r="ZM1195" s="135" t="str">
        <f>IFERROR(IF(Sale!I986 &lt;&gt; "", Sale!I986, ""), "")</f>
        <v/>
      </c>
      <c r="ZN1195" s="135" t="str">
        <f>IFERROR(IF(Sale!J986 &lt;&gt; "", Sale!J986, ""), "")</f>
        <v/>
      </c>
      <c r="ZO1195" s="135" t="str">
        <f>IFERROR(IF(Sale!K986 &lt;&gt; "", Sale!K986, ""), "")</f>
        <v/>
      </c>
      <c r="ZP1195" s="135" t="str">
        <f>IFERROR(IF(Sale!L986 &lt;&gt; "", Sale!L986, ""), "")</f>
        <v/>
      </c>
      <c r="ZQ1195" s="135" t="str">
        <f>IFERROR(IF(Sale!M986 &lt;&gt; "", Sale!M986, ""), "")</f>
        <v/>
      </c>
      <c r="ZR1195" s="135" t="str">
        <f>IFERROR(IF(Sale!N986 &lt;&gt; "", Sale!N986, ""), "")</f>
        <v/>
      </c>
      <c r="ZS1195" s="135" t="str">
        <f>IFERROR(IF(Sale!O986 &lt;&gt; "", Sale!O986, ""), "")</f>
        <v/>
      </c>
      <c r="ZT1195" s="135"/>
      <c r="ZU1195" s="135"/>
      <c r="ZV1195" s="135"/>
      <c r="ZW1195" s="135"/>
      <c r="ZX1195" s="139"/>
      <c r="ZY1195" s="135"/>
      <c r="ZZ1195" s="135"/>
    </row>
    <row r="1196" spans="651:702">
      <c r="YA1196" s="135" t="str">
        <f>IF(YC1196 &lt;&gt; "", (COUNTIF($YC$212:YC1196,YC1196)&amp;"_"&amp;YC1196),"")</f>
        <v/>
      </c>
      <c r="YB1196" s="136" t="str">
        <f>IFERROR(IF(Purchase!A986 &lt;&gt;"",Purchase!A986,""),"")</f>
        <v/>
      </c>
      <c r="YC1196" s="137" t="str">
        <f>IFERROR(IF(Purchase!B986 &lt;&gt;"",Purchase!B986,""),"")</f>
        <v/>
      </c>
      <c r="YD1196" s="137" t="str">
        <f>IFERROR(IF(Purchase!C986 &lt;&gt;"",Purchase!C986,""),"")</f>
        <v/>
      </c>
      <c r="YE1196" s="137" t="str">
        <f>IFERROR(IF(Purchase!D986 &lt;&gt;"",Purchase!D986,""),"")</f>
        <v/>
      </c>
      <c r="YF1196" s="137" t="str">
        <f>IFERROR(IF(Purchase!E986 &lt;&gt;"",Purchase!E986,""),"")</f>
        <v/>
      </c>
      <c r="YG1196" s="137" t="str">
        <f>IFERROR(IF(Purchase!F986 &lt;&gt;"",Purchase!F986,""),"")</f>
        <v/>
      </c>
      <c r="YH1196" s="137" t="str">
        <f>IFERROR(IF(Purchase!G986 &lt;&gt;"",Purchase!G986,""),"")</f>
        <v/>
      </c>
      <c r="YI1196" s="137" t="str">
        <f>IFERROR(IF(Purchase!H986 &lt;&gt;"",Purchase!H986,""),"")</f>
        <v/>
      </c>
      <c r="YJ1196" s="137" t="str">
        <f>IFERROR(IF(Purchase!I986 &lt;&gt;"",Purchase!I986,""),"")</f>
        <v/>
      </c>
      <c r="YK1196" s="137" t="str">
        <f>IFERROR(IF(Purchase!J986 &lt;&gt;"",Purchase!J986,""),"")</f>
        <v/>
      </c>
      <c r="YL1196" s="149" t="str">
        <f t="shared" si="42"/>
        <v/>
      </c>
      <c r="YM1196" s="135"/>
      <c r="YN1196" s="138"/>
      <c r="YO1196" s="139"/>
      <c r="YP1196" s="138"/>
      <c r="YQ1196" s="138"/>
      <c r="YR1196" s="140"/>
      <c r="YS1196" s="138"/>
      <c r="YT1196" s="138"/>
      <c r="YU1196" s="141"/>
      <c r="YV1196" s="135"/>
      <c r="YW1196" s="135"/>
      <c r="YX1196" s="135"/>
      <c r="YY1196" s="135"/>
      <c r="YZ1196" s="135"/>
      <c r="ZA1196" s="135"/>
      <c r="ZB1196" s="135"/>
      <c r="ZC1196" s="135"/>
      <c r="ZD1196" s="135" t="str">
        <f>IF(ZG1196 &lt;&gt; "",(COUNTIF($ZG$212:ZG1196,ZG1196)&amp;"_"&amp;ZG1196),"")</f>
        <v/>
      </c>
      <c r="ZE1196" s="142" t="str">
        <f>IFERROR(IF(Sale!A987 &lt;&gt; "", Sale!A987, ""), "")</f>
        <v/>
      </c>
      <c r="ZF1196" s="135" t="str">
        <f>IFERROR(IF(Sale!B987 &lt;&gt; "", Sale!B987, ""), "")</f>
        <v/>
      </c>
      <c r="ZG1196" s="135" t="str">
        <f>IFERROR(IF(Sale!C987 &lt;&gt; "", Sale!C987, ""), "")</f>
        <v/>
      </c>
      <c r="ZH1196" s="135" t="str">
        <f>IFERROR(IF(Sale!D987 &lt;&gt; "", Sale!D987, ""), "")</f>
        <v/>
      </c>
      <c r="ZI1196" s="135" t="str">
        <f>IFERROR(IF(Sale!E987 &lt;&gt; "", Sale!E987, ""), "")</f>
        <v/>
      </c>
      <c r="ZJ1196" s="135" t="str">
        <f>IFERROR(IF(Sale!F987 &lt;&gt; "", Sale!F987, ""), "")</f>
        <v/>
      </c>
      <c r="ZK1196" s="135" t="str">
        <f>IFERROR(IF(Sale!G987 &lt;&gt; "", Sale!G987, ""), "")</f>
        <v/>
      </c>
      <c r="ZL1196" s="135" t="str">
        <f>IFERROR(IF(Sale!H987 &lt;&gt; "", Sale!H987, ""), "")</f>
        <v/>
      </c>
      <c r="ZM1196" s="135" t="str">
        <f>IFERROR(IF(Sale!I987 &lt;&gt; "", Sale!I987, ""), "")</f>
        <v/>
      </c>
      <c r="ZN1196" s="135" t="str">
        <f>IFERROR(IF(Sale!J987 &lt;&gt; "", Sale!J987, ""), "")</f>
        <v/>
      </c>
      <c r="ZO1196" s="135" t="str">
        <f>IFERROR(IF(Sale!K987 &lt;&gt; "", Sale!K987, ""), "")</f>
        <v/>
      </c>
      <c r="ZP1196" s="135" t="str">
        <f>IFERROR(IF(Sale!L987 &lt;&gt; "", Sale!L987, ""), "")</f>
        <v/>
      </c>
      <c r="ZQ1196" s="135" t="str">
        <f>IFERROR(IF(Sale!M987 &lt;&gt; "", Sale!M987, ""), "")</f>
        <v/>
      </c>
      <c r="ZR1196" s="135" t="str">
        <f>IFERROR(IF(Sale!N987 &lt;&gt; "", Sale!N987, ""), "")</f>
        <v/>
      </c>
      <c r="ZS1196" s="135" t="str">
        <f>IFERROR(IF(Sale!O987 &lt;&gt; "", Sale!O987, ""), "")</f>
        <v/>
      </c>
      <c r="ZT1196" s="135"/>
      <c r="ZU1196" s="135"/>
      <c r="ZV1196" s="135"/>
      <c r="ZW1196" s="135"/>
      <c r="ZX1196" s="139"/>
      <c r="ZY1196" s="135"/>
      <c r="ZZ1196" s="135"/>
    </row>
    <row r="1197" spans="651:702">
      <c r="YA1197" s="135" t="str">
        <f>IF(YC1197 &lt;&gt; "", (COUNTIF($YC$212:YC1197,YC1197)&amp;"_"&amp;YC1197),"")</f>
        <v/>
      </c>
      <c r="YB1197" s="136" t="str">
        <f>IFERROR(IF(Purchase!A987 &lt;&gt;"",Purchase!A987,""),"")</f>
        <v/>
      </c>
      <c r="YC1197" s="137" t="str">
        <f>IFERROR(IF(Purchase!B987 &lt;&gt;"",Purchase!B987,""),"")</f>
        <v/>
      </c>
      <c r="YD1197" s="137" t="str">
        <f>IFERROR(IF(Purchase!C987 &lt;&gt;"",Purchase!C987,""),"")</f>
        <v/>
      </c>
      <c r="YE1197" s="137" t="str">
        <f>IFERROR(IF(Purchase!D987 &lt;&gt;"",Purchase!D987,""),"")</f>
        <v/>
      </c>
      <c r="YF1197" s="137" t="str">
        <f>IFERROR(IF(Purchase!E987 &lt;&gt;"",Purchase!E987,""),"")</f>
        <v/>
      </c>
      <c r="YG1197" s="137" t="str">
        <f>IFERROR(IF(Purchase!F987 &lt;&gt;"",Purchase!F987,""),"")</f>
        <v/>
      </c>
      <c r="YH1197" s="137" t="str">
        <f>IFERROR(IF(Purchase!G987 &lt;&gt;"",Purchase!G987,""),"")</f>
        <v/>
      </c>
      <c r="YI1197" s="137" t="str">
        <f>IFERROR(IF(Purchase!H987 &lt;&gt;"",Purchase!H987,""),"")</f>
        <v/>
      </c>
      <c r="YJ1197" s="137" t="str">
        <f>IFERROR(IF(Purchase!I987 &lt;&gt;"",Purchase!I987,""),"")</f>
        <v/>
      </c>
      <c r="YK1197" s="137" t="str">
        <f>IFERROR(IF(Purchase!J987 &lt;&gt;"",Purchase!J987,""),"")</f>
        <v/>
      </c>
      <c r="YL1197" s="149" t="str">
        <f t="shared" si="42"/>
        <v/>
      </c>
      <c r="YM1197" s="135"/>
      <c r="YN1197" s="138"/>
      <c r="YO1197" s="139"/>
      <c r="YP1197" s="138"/>
      <c r="YQ1197" s="138"/>
      <c r="YR1197" s="140"/>
      <c r="YS1197" s="138"/>
      <c r="YT1197" s="138"/>
      <c r="YU1197" s="141"/>
      <c r="YV1197" s="135"/>
      <c r="YW1197" s="135"/>
      <c r="YX1197" s="135"/>
      <c r="YY1197" s="135"/>
      <c r="YZ1197" s="135"/>
      <c r="ZA1197" s="135"/>
      <c r="ZB1197" s="135"/>
      <c r="ZC1197" s="135"/>
      <c r="ZD1197" s="135" t="str">
        <f>IF(ZG1197 &lt;&gt; "",(COUNTIF($ZG$212:ZG1197,ZG1197)&amp;"_"&amp;ZG1197),"")</f>
        <v/>
      </c>
      <c r="ZE1197" s="142" t="str">
        <f>IFERROR(IF(Sale!A988 &lt;&gt; "", Sale!A988, ""), "")</f>
        <v/>
      </c>
      <c r="ZF1197" s="135" t="str">
        <f>IFERROR(IF(Sale!B988 &lt;&gt; "", Sale!B988, ""), "")</f>
        <v/>
      </c>
      <c r="ZG1197" s="135" t="str">
        <f>IFERROR(IF(Sale!C988 &lt;&gt; "", Sale!C988, ""), "")</f>
        <v/>
      </c>
      <c r="ZH1197" s="135" t="str">
        <f>IFERROR(IF(Sale!D988 &lt;&gt; "", Sale!D988, ""), "")</f>
        <v/>
      </c>
      <c r="ZI1197" s="135" t="str">
        <f>IFERROR(IF(Sale!E988 &lt;&gt; "", Sale!E988, ""), "")</f>
        <v/>
      </c>
      <c r="ZJ1197" s="135" t="str">
        <f>IFERROR(IF(Sale!F988 &lt;&gt; "", Sale!F988, ""), "")</f>
        <v/>
      </c>
      <c r="ZK1197" s="135" t="str">
        <f>IFERROR(IF(Sale!G988 &lt;&gt; "", Sale!G988, ""), "")</f>
        <v/>
      </c>
      <c r="ZL1197" s="135" t="str">
        <f>IFERROR(IF(Sale!H988 &lt;&gt; "", Sale!H988, ""), "")</f>
        <v/>
      </c>
      <c r="ZM1197" s="135" t="str">
        <f>IFERROR(IF(Sale!I988 &lt;&gt; "", Sale!I988, ""), "")</f>
        <v/>
      </c>
      <c r="ZN1197" s="135" t="str">
        <f>IFERROR(IF(Sale!J988 &lt;&gt; "", Sale!J988, ""), "")</f>
        <v/>
      </c>
      <c r="ZO1197" s="135" t="str">
        <f>IFERROR(IF(Sale!K988 &lt;&gt; "", Sale!K988, ""), "")</f>
        <v/>
      </c>
      <c r="ZP1197" s="135" t="str">
        <f>IFERROR(IF(Sale!L988 &lt;&gt; "", Sale!L988, ""), "")</f>
        <v/>
      </c>
      <c r="ZQ1197" s="135" t="str">
        <f>IFERROR(IF(Sale!M988 &lt;&gt; "", Sale!M988, ""), "")</f>
        <v/>
      </c>
      <c r="ZR1197" s="135" t="str">
        <f>IFERROR(IF(Sale!N988 &lt;&gt; "", Sale!N988, ""), "")</f>
        <v/>
      </c>
      <c r="ZS1197" s="135" t="str">
        <f>IFERROR(IF(Sale!O988 &lt;&gt; "", Sale!O988, ""), "")</f>
        <v/>
      </c>
      <c r="ZT1197" s="135"/>
      <c r="ZU1197" s="135"/>
      <c r="ZV1197" s="135"/>
      <c r="ZW1197" s="135"/>
      <c r="ZX1197" s="139"/>
      <c r="ZY1197" s="135"/>
      <c r="ZZ1197" s="135"/>
    </row>
    <row r="1198" spans="651:702">
      <c r="YA1198" s="135" t="str">
        <f>IF(YC1198 &lt;&gt; "", (COUNTIF($YC$212:YC1198,YC1198)&amp;"_"&amp;YC1198),"")</f>
        <v/>
      </c>
      <c r="YB1198" s="136" t="str">
        <f>IFERROR(IF(Purchase!A988 &lt;&gt;"",Purchase!A988,""),"")</f>
        <v/>
      </c>
      <c r="YC1198" s="137" t="str">
        <f>IFERROR(IF(Purchase!B988 &lt;&gt;"",Purchase!B988,""),"")</f>
        <v/>
      </c>
      <c r="YD1198" s="137" t="str">
        <f>IFERROR(IF(Purchase!C988 &lt;&gt;"",Purchase!C988,""),"")</f>
        <v/>
      </c>
      <c r="YE1198" s="137" t="str">
        <f>IFERROR(IF(Purchase!D988 &lt;&gt;"",Purchase!D988,""),"")</f>
        <v/>
      </c>
      <c r="YF1198" s="137" t="str">
        <f>IFERROR(IF(Purchase!E988 &lt;&gt;"",Purchase!E988,""),"")</f>
        <v/>
      </c>
      <c r="YG1198" s="137" t="str">
        <f>IFERROR(IF(Purchase!F988 &lt;&gt;"",Purchase!F988,""),"")</f>
        <v/>
      </c>
      <c r="YH1198" s="137" t="str">
        <f>IFERROR(IF(Purchase!G988 &lt;&gt;"",Purchase!G988,""),"")</f>
        <v/>
      </c>
      <c r="YI1198" s="137" t="str">
        <f>IFERROR(IF(Purchase!H988 &lt;&gt;"",Purchase!H988,""),"")</f>
        <v/>
      </c>
      <c r="YJ1198" s="137" t="str">
        <f>IFERROR(IF(Purchase!I988 &lt;&gt;"",Purchase!I988,""),"")</f>
        <v/>
      </c>
      <c r="YK1198" s="137" t="str">
        <f>IFERROR(IF(Purchase!J988 &lt;&gt;"",Purchase!J988,""),"")</f>
        <v/>
      </c>
      <c r="YL1198" s="149" t="str">
        <f t="shared" si="42"/>
        <v/>
      </c>
      <c r="YM1198" s="135"/>
      <c r="YN1198" s="138"/>
      <c r="YO1198" s="139"/>
      <c r="YP1198" s="138"/>
      <c r="YQ1198" s="138"/>
      <c r="YR1198" s="140"/>
      <c r="YS1198" s="138"/>
      <c r="YT1198" s="138"/>
      <c r="YU1198" s="141"/>
      <c r="YV1198" s="135"/>
      <c r="YW1198" s="135"/>
      <c r="YX1198" s="135"/>
      <c r="YY1198" s="135"/>
      <c r="YZ1198" s="135"/>
      <c r="ZA1198" s="135"/>
      <c r="ZB1198" s="135"/>
      <c r="ZC1198" s="135"/>
      <c r="ZD1198" s="135" t="str">
        <f>IF(ZG1198 &lt;&gt; "",(COUNTIF($ZG$212:ZG1198,ZG1198)&amp;"_"&amp;ZG1198),"")</f>
        <v/>
      </c>
      <c r="ZE1198" s="142" t="str">
        <f>IFERROR(IF(Sale!A989 &lt;&gt; "", Sale!A989, ""), "")</f>
        <v/>
      </c>
      <c r="ZF1198" s="135" t="str">
        <f>IFERROR(IF(Sale!B989 &lt;&gt; "", Sale!B989, ""), "")</f>
        <v/>
      </c>
      <c r="ZG1198" s="135" t="str">
        <f>IFERROR(IF(Sale!C989 &lt;&gt; "", Sale!C989, ""), "")</f>
        <v/>
      </c>
      <c r="ZH1198" s="135" t="str">
        <f>IFERROR(IF(Sale!D989 &lt;&gt; "", Sale!D989, ""), "")</f>
        <v/>
      </c>
      <c r="ZI1198" s="135" t="str">
        <f>IFERROR(IF(Sale!E989 &lt;&gt; "", Sale!E989, ""), "")</f>
        <v/>
      </c>
      <c r="ZJ1198" s="135" t="str">
        <f>IFERROR(IF(Sale!F989 &lt;&gt; "", Sale!F989, ""), "")</f>
        <v/>
      </c>
      <c r="ZK1198" s="135" t="str">
        <f>IFERROR(IF(Sale!G989 &lt;&gt; "", Sale!G989, ""), "")</f>
        <v/>
      </c>
      <c r="ZL1198" s="135" t="str">
        <f>IFERROR(IF(Sale!H989 &lt;&gt; "", Sale!H989, ""), "")</f>
        <v/>
      </c>
      <c r="ZM1198" s="135" t="str">
        <f>IFERROR(IF(Sale!I989 &lt;&gt; "", Sale!I989, ""), "")</f>
        <v/>
      </c>
      <c r="ZN1198" s="135" t="str">
        <f>IFERROR(IF(Sale!J989 &lt;&gt; "", Sale!J989, ""), "")</f>
        <v/>
      </c>
      <c r="ZO1198" s="135" t="str">
        <f>IFERROR(IF(Sale!K989 &lt;&gt; "", Sale!K989, ""), "")</f>
        <v/>
      </c>
      <c r="ZP1198" s="135" t="str">
        <f>IFERROR(IF(Sale!L989 &lt;&gt; "", Sale!L989, ""), "")</f>
        <v/>
      </c>
      <c r="ZQ1198" s="135" t="str">
        <f>IFERROR(IF(Sale!M989 &lt;&gt; "", Sale!M989, ""), "")</f>
        <v/>
      </c>
      <c r="ZR1198" s="135" t="str">
        <f>IFERROR(IF(Sale!N989 &lt;&gt; "", Sale!N989, ""), "")</f>
        <v/>
      </c>
      <c r="ZS1198" s="135" t="str">
        <f>IFERROR(IF(Sale!O989 &lt;&gt; "", Sale!O989, ""), "")</f>
        <v/>
      </c>
      <c r="ZT1198" s="135"/>
      <c r="ZU1198" s="135"/>
      <c r="ZV1198" s="135"/>
      <c r="ZW1198" s="135"/>
      <c r="ZX1198" s="139"/>
      <c r="ZY1198" s="135"/>
      <c r="ZZ1198" s="135"/>
    </row>
    <row r="1199" spans="651:702">
      <c r="YA1199" s="135" t="str">
        <f>IF(YC1199 &lt;&gt; "", (COUNTIF($YC$212:YC1199,YC1199)&amp;"_"&amp;YC1199),"")</f>
        <v/>
      </c>
      <c r="YB1199" s="136" t="str">
        <f>IFERROR(IF(Purchase!A989 &lt;&gt;"",Purchase!A989,""),"")</f>
        <v/>
      </c>
      <c r="YC1199" s="137" t="str">
        <f>IFERROR(IF(Purchase!B989 &lt;&gt;"",Purchase!B989,""),"")</f>
        <v/>
      </c>
      <c r="YD1199" s="137" t="str">
        <f>IFERROR(IF(Purchase!C989 &lt;&gt;"",Purchase!C989,""),"")</f>
        <v/>
      </c>
      <c r="YE1199" s="137" t="str">
        <f>IFERROR(IF(Purchase!D989 &lt;&gt;"",Purchase!D989,""),"")</f>
        <v/>
      </c>
      <c r="YF1199" s="137" t="str">
        <f>IFERROR(IF(Purchase!E989 &lt;&gt;"",Purchase!E989,""),"")</f>
        <v/>
      </c>
      <c r="YG1199" s="137" t="str">
        <f>IFERROR(IF(Purchase!F989 &lt;&gt;"",Purchase!F989,""),"")</f>
        <v/>
      </c>
      <c r="YH1199" s="137" t="str">
        <f>IFERROR(IF(Purchase!G989 &lt;&gt;"",Purchase!G989,""),"")</f>
        <v/>
      </c>
      <c r="YI1199" s="137" t="str">
        <f>IFERROR(IF(Purchase!H989 &lt;&gt;"",Purchase!H989,""),"")</f>
        <v/>
      </c>
      <c r="YJ1199" s="137" t="str">
        <f>IFERROR(IF(Purchase!I989 &lt;&gt;"",Purchase!I989,""),"")</f>
        <v/>
      </c>
      <c r="YK1199" s="137" t="str">
        <f>IFERROR(IF(Purchase!J989 &lt;&gt;"",Purchase!J989,""),"")</f>
        <v/>
      </c>
      <c r="YL1199" s="149" t="str">
        <f t="shared" si="42"/>
        <v/>
      </c>
      <c r="YM1199" s="135"/>
      <c r="YN1199" s="138"/>
      <c r="YO1199" s="139"/>
      <c r="YP1199" s="138"/>
      <c r="YQ1199" s="138"/>
      <c r="YR1199" s="140"/>
      <c r="YS1199" s="138"/>
      <c r="YT1199" s="138"/>
      <c r="YU1199" s="141"/>
      <c r="YV1199" s="135"/>
      <c r="YW1199" s="135"/>
      <c r="YX1199" s="135"/>
      <c r="YY1199" s="135"/>
      <c r="YZ1199" s="135"/>
      <c r="ZA1199" s="135"/>
      <c r="ZB1199" s="135"/>
      <c r="ZC1199" s="135"/>
      <c r="ZD1199" s="135" t="str">
        <f>IF(ZG1199 &lt;&gt; "",(COUNTIF($ZG$212:ZG1199,ZG1199)&amp;"_"&amp;ZG1199),"")</f>
        <v/>
      </c>
      <c r="ZE1199" s="142" t="str">
        <f>IFERROR(IF(Sale!A990 &lt;&gt; "", Sale!A990, ""), "")</f>
        <v/>
      </c>
      <c r="ZF1199" s="135" t="str">
        <f>IFERROR(IF(Sale!B990 &lt;&gt; "", Sale!B990, ""), "")</f>
        <v/>
      </c>
      <c r="ZG1199" s="135" t="str">
        <f>IFERROR(IF(Sale!C990 &lt;&gt; "", Sale!C990, ""), "")</f>
        <v/>
      </c>
      <c r="ZH1199" s="135" t="str">
        <f>IFERROR(IF(Sale!D990 &lt;&gt; "", Sale!D990, ""), "")</f>
        <v/>
      </c>
      <c r="ZI1199" s="135" t="str">
        <f>IFERROR(IF(Sale!E990 &lt;&gt; "", Sale!E990, ""), "")</f>
        <v/>
      </c>
      <c r="ZJ1199" s="135" t="str">
        <f>IFERROR(IF(Sale!F990 &lt;&gt; "", Sale!F990, ""), "")</f>
        <v/>
      </c>
      <c r="ZK1199" s="135" t="str">
        <f>IFERROR(IF(Sale!G990 &lt;&gt; "", Sale!G990, ""), "")</f>
        <v/>
      </c>
      <c r="ZL1199" s="135" t="str">
        <f>IFERROR(IF(Sale!H990 &lt;&gt; "", Sale!H990, ""), "")</f>
        <v/>
      </c>
      <c r="ZM1199" s="135" t="str">
        <f>IFERROR(IF(Sale!I990 &lt;&gt; "", Sale!I990, ""), "")</f>
        <v/>
      </c>
      <c r="ZN1199" s="135" t="str">
        <f>IFERROR(IF(Sale!J990 &lt;&gt; "", Sale!J990, ""), "")</f>
        <v/>
      </c>
      <c r="ZO1199" s="135" t="str">
        <f>IFERROR(IF(Sale!K990 &lt;&gt; "", Sale!K990, ""), "")</f>
        <v/>
      </c>
      <c r="ZP1199" s="135" t="str">
        <f>IFERROR(IF(Sale!L990 &lt;&gt; "", Sale!L990, ""), "")</f>
        <v/>
      </c>
      <c r="ZQ1199" s="135" t="str">
        <f>IFERROR(IF(Sale!M990 &lt;&gt; "", Sale!M990, ""), "")</f>
        <v/>
      </c>
      <c r="ZR1199" s="135" t="str">
        <f>IFERROR(IF(Sale!N990 &lt;&gt; "", Sale!N990, ""), "")</f>
        <v/>
      </c>
      <c r="ZS1199" s="135" t="str">
        <f>IFERROR(IF(Sale!O990 &lt;&gt; "", Sale!O990, ""), "")</f>
        <v/>
      </c>
      <c r="ZT1199" s="135"/>
      <c r="ZU1199" s="135"/>
      <c r="ZV1199" s="135"/>
      <c r="ZW1199" s="135"/>
      <c r="ZX1199" s="139"/>
      <c r="ZY1199" s="135"/>
      <c r="ZZ1199" s="135"/>
    </row>
    <row r="1200" spans="651:702">
      <c r="YA1200" s="135" t="str">
        <f>IF(YC1200 &lt;&gt; "", (COUNTIF($YC$212:YC1200,YC1200)&amp;"_"&amp;YC1200),"")</f>
        <v/>
      </c>
      <c r="YB1200" s="136" t="str">
        <f>IFERROR(IF(Purchase!A990 &lt;&gt;"",Purchase!A990,""),"")</f>
        <v/>
      </c>
      <c r="YC1200" s="137" t="str">
        <f>IFERROR(IF(Purchase!B990 &lt;&gt;"",Purchase!B990,""),"")</f>
        <v/>
      </c>
      <c r="YD1200" s="137" t="str">
        <f>IFERROR(IF(Purchase!C990 &lt;&gt;"",Purchase!C990,""),"")</f>
        <v/>
      </c>
      <c r="YE1200" s="137" t="str">
        <f>IFERROR(IF(Purchase!D990 &lt;&gt;"",Purchase!D990,""),"")</f>
        <v/>
      </c>
      <c r="YF1200" s="137" t="str">
        <f>IFERROR(IF(Purchase!E990 &lt;&gt;"",Purchase!E990,""),"")</f>
        <v/>
      </c>
      <c r="YG1200" s="137" t="str">
        <f>IFERROR(IF(Purchase!F990 &lt;&gt;"",Purchase!F990,""),"")</f>
        <v/>
      </c>
      <c r="YH1200" s="137" t="str">
        <f>IFERROR(IF(Purchase!G990 &lt;&gt;"",Purchase!G990,""),"")</f>
        <v/>
      </c>
      <c r="YI1200" s="137" t="str">
        <f>IFERROR(IF(Purchase!H990 &lt;&gt;"",Purchase!H990,""),"")</f>
        <v/>
      </c>
      <c r="YJ1200" s="137" t="str">
        <f>IFERROR(IF(Purchase!I990 &lt;&gt;"",Purchase!I990,""),"")</f>
        <v/>
      </c>
      <c r="YK1200" s="137" t="str">
        <f>IFERROR(IF(Purchase!J990 &lt;&gt;"",Purchase!J990,""),"")</f>
        <v/>
      </c>
      <c r="YL1200" s="149" t="str">
        <f t="shared" si="42"/>
        <v/>
      </c>
      <c r="YM1200" s="135"/>
      <c r="YN1200" s="138"/>
      <c r="YO1200" s="139"/>
      <c r="YP1200" s="138"/>
      <c r="YQ1200" s="138"/>
      <c r="YR1200" s="140"/>
      <c r="YS1200" s="138"/>
      <c r="YT1200" s="138"/>
      <c r="YU1200" s="141"/>
      <c r="YV1200" s="135"/>
      <c r="YW1200" s="135"/>
      <c r="YX1200" s="135"/>
      <c r="YY1200" s="135"/>
      <c r="YZ1200" s="135"/>
      <c r="ZA1200" s="135"/>
      <c r="ZB1200" s="135"/>
      <c r="ZC1200" s="135"/>
      <c r="ZD1200" s="135" t="str">
        <f>IF(ZG1200 &lt;&gt; "",(COUNTIF($ZG$212:ZG1200,ZG1200)&amp;"_"&amp;ZG1200),"")</f>
        <v/>
      </c>
      <c r="ZE1200" s="142" t="str">
        <f>IFERROR(IF(Sale!A991 &lt;&gt; "", Sale!A991, ""), "")</f>
        <v/>
      </c>
      <c r="ZF1200" s="135" t="str">
        <f>IFERROR(IF(Sale!B991 &lt;&gt; "", Sale!B991, ""), "")</f>
        <v/>
      </c>
      <c r="ZG1200" s="135" t="str">
        <f>IFERROR(IF(Sale!C991 &lt;&gt; "", Sale!C991, ""), "")</f>
        <v/>
      </c>
      <c r="ZH1200" s="135" t="str">
        <f>IFERROR(IF(Sale!D991 &lt;&gt; "", Sale!D991, ""), "")</f>
        <v/>
      </c>
      <c r="ZI1200" s="135" t="str">
        <f>IFERROR(IF(Sale!E991 &lt;&gt; "", Sale!E991, ""), "")</f>
        <v/>
      </c>
      <c r="ZJ1200" s="135" t="str">
        <f>IFERROR(IF(Sale!F991 &lt;&gt; "", Sale!F991, ""), "")</f>
        <v/>
      </c>
      <c r="ZK1200" s="135" t="str">
        <f>IFERROR(IF(Sale!G991 &lt;&gt; "", Sale!G991, ""), "")</f>
        <v/>
      </c>
      <c r="ZL1200" s="135" t="str">
        <f>IFERROR(IF(Sale!H991 &lt;&gt; "", Sale!H991, ""), "")</f>
        <v/>
      </c>
      <c r="ZM1200" s="135" t="str">
        <f>IFERROR(IF(Sale!I991 &lt;&gt; "", Sale!I991, ""), "")</f>
        <v/>
      </c>
      <c r="ZN1200" s="135" t="str">
        <f>IFERROR(IF(Sale!J991 &lt;&gt; "", Sale!J991, ""), "")</f>
        <v/>
      </c>
      <c r="ZO1200" s="135" t="str">
        <f>IFERROR(IF(Sale!K991 &lt;&gt; "", Sale!K991, ""), "")</f>
        <v/>
      </c>
      <c r="ZP1200" s="135" t="str">
        <f>IFERROR(IF(Sale!L991 &lt;&gt; "", Sale!L991, ""), "")</f>
        <v/>
      </c>
      <c r="ZQ1200" s="135" t="str">
        <f>IFERROR(IF(Sale!M991 &lt;&gt; "", Sale!M991, ""), "")</f>
        <v/>
      </c>
      <c r="ZR1200" s="135" t="str">
        <f>IFERROR(IF(Sale!N991 &lt;&gt; "", Sale!N991, ""), "")</f>
        <v/>
      </c>
      <c r="ZS1200" s="135" t="str">
        <f>IFERROR(IF(Sale!O991 &lt;&gt; "", Sale!O991, ""), "")</f>
        <v/>
      </c>
      <c r="ZT1200" s="135"/>
      <c r="ZU1200" s="135"/>
      <c r="ZV1200" s="135"/>
      <c r="ZW1200" s="135"/>
      <c r="ZX1200" s="139"/>
      <c r="ZY1200" s="135"/>
      <c r="ZZ1200" s="135"/>
    </row>
    <row r="1201" spans="651:702">
      <c r="YA1201" s="135" t="str">
        <f>IF(YC1201 &lt;&gt; "", (COUNTIF($YC$212:YC1201,YC1201)&amp;"_"&amp;YC1201),"")</f>
        <v/>
      </c>
      <c r="YB1201" s="136" t="str">
        <f>IFERROR(IF(Purchase!A991 &lt;&gt;"",Purchase!A991,""),"")</f>
        <v/>
      </c>
      <c r="YC1201" s="137" t="str">
        <f>IFERROR(IF(Purchase!B991 &lt;&gt;"",Purchase!B991,""),"")</f>
        <v/>
      </c>
      <c r="YD1201" s="137" t="str">
        <f>IFERROR(IF(Purchase!C991 &lt;&gt;"",Purchase!C991,""),"")</f>
        <v/>
      </c>
      <c r="YE1201" s="137" t="str">
        <f>IFERROR(IF(Purchase!D991 &lt;&gt;"",Purchase!D991,""),"")</f>
        <v/>
      </c>
      <c r="YF1201" s="137" t="str">
        <f>IFERROR(IF(Purchase!E991 &lt;&gt;"",Purchase!E991,""),"")</f>
        <v/>
      </c>
      <c r="YG1201" s="137" t="str">
        <f>IFERROR(IF(Purchase!F991 &lt;&gt;"",Purchase!F991,""),"")</f>
        <v/>
      </c>
      <c r="YH1201" s="137" t="str">
        <f>IFERROR(IF(Purchase!G991 &lt;&gt;"",Purchase!G991,""),"")</f>
        <v/>
      </c>
      <c r="YI1201" s="137" t="str">
        <f>IFERROR(IF(Purchase!H991 &lt;&gt;"",Purchase!H991,""),"")</f>
        <v/>
      </c>
      <c r="YJ1201" s="137" t="str">
        <f>IFERROR(IF(Purchase!I991 &lt;&gt;"",Purchase!I991,""),"")</f>
        <v/>
      </c>
      <c r="YK1201" s="137" t="str">
        <f>IFERROR(IF(Purchase!J991 &lt;&gt;"",Purchase!J991,""),"")</f>
        <v/>
      </c>
      <c r="YL1201" s="149" t="str">
        <f t="shared" si="42"/>
        <v/>
      </c>
      <c r="YM1201" s="135"/>
      <c r="YN1201" s="138"/>
      <c r="YO1201" s="139"/>
      <c r="YP1201" s="138"/>
      <c r="YQ1201" s="138"/>
      <c r="YR1201" s="140"/>
      <c r="YS1201" s="138"/>
      <c r="YT1201" s="138"/>
      <c r="YU1201" s="141"/>
      <c r="YV1201" s="135"/>
      <c r="YW1201" s="135"/>
      <c r="YX1201" s="135"/>
      <c r="YY1201" s="135"/>
      <c r="YZ1201" s="135"/>
      <c r="ZA1201" s="135"/>
      <c r="ZB1201" s="135"/>
      <c r="ZC1201" s="135"/>
      <c r="ZD1201" s="135" t="str">
        <f>IF(ZG1201 &lt;&gt; "",(COUNTIF($ZG$212:ZG1201,ZG1201)&amp;"_"&amp;ZG1201),"")</f>
        <v/>
      </c>
      <c r="ZE1201" s="142" t="str">
        <f>IFERROR(IF(Sale!A992 &lt;&gt; "", Sale!A992, ""), "")</f>
        <v/>
      </c>
      <c r="ZF1201" s="135" t="str">
        <f>IFERROR(IF(Sale!B992 &lt;&gt; "", Sale!B992, ""), "")</f>
        <v/>
      </c>
      <c r="ZG1201" s="135" t="str">
        <f>IFERROR(IF(Sale!C992 &lt;&gt; "", Sale!C992, ""), "")</f>
        <v/>
      </c>
      <c r="ZH1201" s="135" t="str">
        <f>IFERROR(IF(Sale!D992 &lt;&gt; "", Sale!D992, ""), "")</f>
        <v/>
      </c>
      <c r="ZI1201" s="135" t="str">
        <f>IFERROR(IF(Sale!E992 &lt;&gt; "", Sale!E992, ""), "")</f>
        <v/>
      </c>
      <c r="ZJ1201" s="135" t="str">
        <f>IFERROR(IF(Sale!F992 &lt;&gt; "", Sale!F992, ""), "")</f>
        <v/>
      </c>
      <c r="ZK1201" s="135" t="str">
        <f>IFERROR(IF(Sale!G992 &lt;&gt; "", Sale!G992, ""), "")</f>
        <v/>
      </c>
      <c r="ZL1201" s="135" t="str">
        <f>IFERROR(IF(Sale!H992 &lt;&gt; "", Sale!H992, ""), "")</f>
        <v/>
      </c>
      <c r="ZM1201" s="135" t="str">
        <f>IFERROR(IF(Sale!I992 &lt;&gt; "", Sale!I992, ""), "")</f>
        <v/>
      </c>
      <c r="ZN1201" s="135" t="str">
        <f>IFERROR(IF(Sale!J992 &lt;&gt; "", Sale!J992, ""), "")</f>
        <v/>
      </c>
      <c r="ZO1201" s="135" t="str">
        <f>IFERROR(IF(Sale!K992 &lt;&gt; "", Sale!K992, ""), "")</f>
        <v/>
      </c>
      <c r="ZP1201" s="135" t="str">
        <f>IFERROR(IF(Sale!L992 &lt;&gt; "", Sale!L992, ""), "")</f>
        <v/>
      </c>
      <c r="ZQ1201" s="135" t="str">
        <f>IFERROR(IF(Sale!M992 &lt;&gt; "", Sale!M992, ""), "")</f>
        <v/>
      </c>
      <c r="ZR1201" s="135" t="str">
        <f>IFERROR(IF(Sale!N992 &lt;&gt; "", Sale!N992, ""), "")</f>
        <v/>
      </c>
      <c r="ZS1201" s="135" t="str">
        <f>IFERROR(IF(Sale!O992 &lt;&gt; "", Sale!O992, ""), "")</f>
        <v/>
      </c>
      <c r="ZT1201" s="135"/>
      <c r="ZU1201" s="135"/>
      <c r="ZV1201" s="135"/>
      <c r="ZW1201" s="135"/>
      <c r="ZX1201" s="139"/>
      <c r="ZY1201" s="135"/>
      <c r="ZZ1201" s="135"/>
    </row>
    <row r="1202" spans="651:702">
      <c r="YA1202" s="135" t="str">
        <f>IF(YC1202 &lt;&gt; "", (COUNTIF($YC$212:YC1202,YC1202)&amp;"_"&amp;YC1202),"")</f>
        <v/>
      </c>
      <c r="YB1202" s="136" t="str">
        <f>IFERROR(IF(Purchase!A992 &lt;&gt;"",Purchase!A992,""),"")</f>
        <v/>
      </c>
      <c r="YC1202" s="137" t="str">
        <f>IFERROR(IF(Purchase!B992 &lt;&gt;"",Purchase!B992,""),"")</f>
        <v/>
      </c>
      <c r="YD1202" s="137" t="str">
        <f>IFERROR(IF(Purchase!C992 &lt;&gt;"",Purchase!C992,""),"")</f>
        <v/>
      </c>
      <c r="YE1202" s="137" t="str">
        <f>IFERROR(IF(Purchase!D992 &lt;&gt;"",Purchase!D992,""),"")</f>
        <v/>
      </c>
      <c r="YF1202" s="137" t="str">
        <f>IFERROR(IF(Purchase!E992 &lt;&gt;"",Purchase!E992,""),"")</f>
        <v/>
      </c>
      <c r="YG1202" s="137" t="str">
        <f>IFERROR(IF(Purchase!F992 &lt;&gt;"",Purchase!F992,""),"")</f>
        <v/>
      </c>
      <c r="YH1202" s="137" t="str">
        <f>IFERROR(IF(Purchase!G992 &lt;&gt;"",Purchase!G992,""),"")</f>
        <v/>
      </c>
      <c r="YI1202" s="137" t="str">
        <f>IFERROR(IF(Purchase!H992 &lt;&gt;"",Purchase!H992,""),"")</f>
        <v/>
      </c>
      <c r="YJ1202" s="137" t="str">
        <f>IFERROR(IF(Purchase!I992 &lt;&gt;"",Purchase!I992,""),"")</f>
        <v/>
      </c>
      <c r="YK1202" s="137" t="str">
        <f>IFERROR(IF(Purchase!J992 &lt;&gt;"",Purchase!J992,""),"")</f>
        <v/>
      </c>
      <c r="YL1202" s="149" t="str">
        <f t="shared" si="42"/>
        <v/>
      </c>
      <c r="YM1202" s="135"/>
      <c r="YN1202" s="138"/>
      <c r="YO1202" s="139"/>
      <c r="YP1202" s="138"/>
      <c r="YQ1202" s="138"/>
      <c r="YR1202" s="140"/>
      <c r="YS1202" s="138"/>
      <c r="YT1202" s="138"/>
      <c r="YU1202" s="141"/>
      <c r="YV1202" s="135"/>
      <c r="YW1202" s="135"/>
      <c r="YX1202" s="135"/>
      <c r="YY1202" s="135"/>
      <c r="YZ1202" s="135"/>
      <c r="ZA1202" s="135"/>
      <c r="ZB1202" s="135"/>
      <c r="ZC1202" s="135"/>
      <c r="ZD1202" s="135" t="str">
        <f>IF(ZG1202 &lt;&gt; "",(COUNTIF($ZG$212:ZG1202,ZG1202)&amp;"_"&amp;ZG1202),"")</f>
        <v/>
      </c>
      <c r="ZE1202" s="142" t="str">
        <f>IFERROR(IF(Sale!A993 &lt;&gt; "", Sale!A993, ""), "")</f>
        <v/>
      </c>
      <c r="ZF1202" s="135" t="str">
        <f>IFERROR(IF(Sale!B993 &lt;&gt; "", Sale!B993, ""), "")</f>
        <v/>
      </c>
      <c r="ZG1202" s="135" t="str">
        <f>IFERROR(IF(Sale!C993 &lt;&gt; "", Sale!C993, ""), "")</f>
        <v/>
      </c>
      <c r="ZH1202" s="135" t="str">
        <f>IFERROR(IF(Sale!D993 &lt;&gt; "", Sale!D993, ""), "")</f>
        <v/>
      </c>
      <c r="ZI1202" s="135" t="str">
        <f>IFERROR(IF(Sale!E993 &lt;&gt; "", Sale!E993, ""), "")</f>
        <v/>
      </c>
      <c r="ZJ1202" s="135" t="str">
        <f>IFERROR(IF(Sale!F993 &lt;&gt; "", Sale!F993, ""), "")</f>
        <v/>
      </c>
      <c r="ZK1202" s="135" t="str">
        <f>IFERROR(IF(Sale!G993 &lt;&gt; "", Sale!G993, ""), "")</f>
        <v/>
      </c>
      <c r="ZL1202" s="135" t="str">
        <f>IFERROR(IF(Sale!H993 &lt;&gt; "", Sale!H993, ""), "")</f>
        <v/>
      </c>
      <c r="ZM1202" s="135" t="str">
        <f>IFERROR(IF(Sale!I993 &lt;&gt; "", Sale!I993, ""), "")</f>
        <v/>
      </c>
      <c r="ZN1202" s="135" t="str">
        <f>IFERROR(IF(Sale!J993 &lt;&gt; "", Sale!J993, ""), "")</f>
        <v/>
      </c>
      <c r="ZO1202" s="135" t="str">
        <f>IFERROR(IF(Sale!K993 &lt;&gt; "", Sale!K993, ""), "")</f>
        <v/>
      </c>
      <c r="ZP1202" s="135" t="str">
        <f>IFERROR(IF(Sale!L993 &lt;&gt; "", Sale!L993, ""), "")</f>
        <v/>
      </c>
      <c r="ZQ1202" s="135" t="str">
        <f>IFERROR(IF(Sale!M993 &lt;&gt; "", Sale!M993, ""), "")</f>
        <v/>
      </c>
      <c r="ZR1202" s="135" t="str">
        <f>IFERROR(IF(Sale!N993 &lt;&gt; "", Sale!N993, ""), "")</f>
        <v/>
      </c>
      <c r="ZS1202" s="135" t="str">
        <f>IFERROR(IF(Sale!O993 &lt;&gt; "", Sale!O993, ""), "")</f>
        <v/>
      </c>
      <c r="ZT1202" s="135"/>
      <c r="ZU1202" s="135"/>
      <c r="ZV1202" s="135"/>
      <c r="ZW1202" s="135"/>
      <c r="ZX1202" s="139"/>
      <c r="ZY1202" s="135"/>
      <c r="ZZ1202" s="135"/>
    </row>
    <row r="1203" spans="651:702">
      <c r="YA1203" s="135" t="str">
        <f>IF(YC1203 &lt;&gt; "", (COUNTIF($YC$212:YC1203,YC1203)&amp;"_"&amp;YC1203),"")</f>
        <v/>
      </c>
      <c r="YB1203" s="136" t="str">
        <f>IFERROR(IF(Purchase!A993 &lt;&gt;"",Purchase!A993,""),"")</f>
        <v/>
      </c>
      <c r="YC1203" s="137" t="str">
        <f>IFERROR(IF(Purchase!B993 &lt;&gt;"",Purchase!B993,""),"")</f>
        <v/>
      </c>
      <c r="YD1203" s="137" t="str">
        <f>IFERROR(IF(Purchase!C993 &lt;&gt;"",Purchase!C993,""),"")</f>
        <v/>
      </c>
      <c r="YE1203" s="137" t="str">
        <f>IFERROR(IF(Purchase!D993 &lt;&gt;"",Purchase!D993,""),"")</f>
        <v/>
      </c>
      <c r="YF1203" s="137" t="str">
        <f>IFERROR(IF(Purchase!E993 &lt;&gt;"",Purchase!E993,""),"")</f>
        <v/>
      </c>
      <c r="YG1203" s="137" t="str">
        <f>IFERROR(IF(Purchase!F993 &lt;&gt;"",Purchase!F993,""),"")</f>
        <v/>
      </c>
      <c r="YH1203" s="137" t="str">
        <f>IFERROR(IF(Purchase!G993 &lt;&gt;"",Purchase!G993,""),"")</f>
        <v/>
      </c>
      <c r="YI1203" s="137" t="str">
        <f>IFERROR(IF(Purchase!H993 &lt;&gt;"",Purchase!H993,""),"")</f>
        <v/>
      </c>
      <c r="YJ1203" s="137" t="str">
        <f>IFERROR(IF(Purchase!I993 &lt;&gt;"",Purchase!I993,""),"")</f>
        <v/>
      </c>
      <c r="YK1203" s="137" t="str">
        <f>IFERROR(IF(Purchase!J993 &lt;&gt;"",Purchase!J993,""),"")</f>
        <v/>
      </c>
      <c r="YL1203" s="149" t="str">
        <f t="shared" si="42"/>
        <v/>
      </c>
      <c r="YM1203" s="135"/>
      <c r="YN1203" s="138"/>
      <c r="YO1203" s="139"/>
      <c r="YP1203" s="138"/>
      <c r="YQ1203" s="138"/>
      <c r="YR1203" s="140"/>
      <c r="YS1203" s="138"/>
      <c r="YT1203" s="138"/>
      <c r="YU1203" s="141"/>
      <c r="YV1203" s="135"/>
      <c r="YW1203" s="135"/>
      <c r="YX1203" s="135"/>
      <c r="YY1203" s="135"/>
      <c r="YZ1203" s="135"/>
      <c r="ZA1203" s="135"/>
      <c r="ZB1203" s="135"/>
      <c r="ZC1203" s="135"/>
      <c r="ZD1203" s="135" t="str">
        <f>IF(ZG1203 &lt;&gt; "",(COUNTIF($ZG$212:ZG1203,ZG1203)&amp;"_"&amp;ZG1203),"")</f>
        <v/>
      </c>
      <c r="ZE1203" s="142" t="str">
        <f>IFERROR(IF(Sale!A994 &lt;&gt; "", Sale!A994, ""), "")</f>
        <v/>
      </c>
      <c r="ZF1203" s="135" t="str">
        <f>IFERROR(IF(Sale!B994 &lt;&gt; "", Sale!B994, ""), "")</f>
        <v/>
      </c>
      <c r="ZG1203" s="135" t="str">
        <f>IFERROR(IF(Sale!C994 &lt;&gt; "", Sale!C994, ""), "")</f>
        <v/>
      </c>
      <c r="ZH1203" s="135" t="str">
        <f>IFERROR(IF(Sale!D994 &lt;&gt; "", Sale!D994, ""), "")</f>
        <v/>
      </c>
      <c r="ZI1203" s="135" t="str">
        <f>IFERROR(IF(Sale!E994 &lt;&gt; "", Sale!E994, ""), "")</f>
        <v/>
      </c>
      <c r="ZJ1203" s="135" t="str">
        <f>IFERROR(IF(Sale!F994 &lt;&gt; "", Sale!F994, ""), "")</f>
        <v/>
      </c>
      <c r="ZK1203" s="135" t="str">
        <f>IFERROR(IF(Sale!G994 &lt;&gt; "", Sale!G994, ""), "")</f>
        <v/>
      </c>
      <c r="ZL1203" s="135" t="str">
        <f>IFERROR(IF(Sale!H994 &lt;&gt; "", Sale!H994, ""), "")</f>
        <v/>
      </c>
      <c r="ZM1203" s="135" t="str">
        <f>IFERROR(IF(Sale!I994 &lt;&gt; "", Sale!I994, ""), "")</f>
        <v/>
      </c>
      <c r="ZN1203" s="135" t="str">
        <f>IFERROR(IF(Sale!J994 &lt;&gt; "", Sale!J994, ""), "")</f>
        <v/>
      </c>
      <c r="ZO1203" s="135" t="str">
        <f>IFERROR(IF(Sale!K994 &lt;&gt; "", Sale!K994, ""), "")</f>
        <v/>
      </c>
      <c r="ZP1203" s="135" t="str">
        <f>IFERROR(IF(Sale!L994 &lt;&gt; "", Sale!L994, ""), "")</f>
        <v/>
      </c>
      <c r="ZQ1203" s="135" t="str">
        <f>IFERROR(IF(Sale!M994 &lt;&gt; "", Sale!M994, ""), "")</f>
        <v/>
      </c>
      <c r="ZR1203" s="135" t="str">
        <f>IFERROR(IF(Sale!N994 &lt;&gt; "", Sale!N994, ""), "")</f>
        <v/>
      </c>
      <c r="ZS1203" s="135" t="str">
        <f>IFERROR(IF(Sale!O994 &lt;&gt; "", Sale!O994, ""), "")</f>
        <v/>
      </c>
      <c r="ZT1203" s="135"/>
      <c r="ZU1203" s="135"/>
      <c r="ZV1203" s="135"/>
      <c r="ZW1203" s="135"/>
      <c r="ZX1203" s="139"/>
      <c r="ZY1203" s="135"/>
      <c r="ZZ1203" s="135"/>
    </row>
    <row r="1204" spans="651:702">
      <c r="YA1204" s="135" t="str">
        <f>IF(YC1204 &lt;&gt; "", (COUNTIF($YC$212:YC1204,YC1204)&amp;"_"&amp;YC1204),"")</f>
        <v/>
      </c>
      <c r="YB1204" s="136" t="str">
        <f>IFERROR(IF(Purchase!A994 &lt;&gt;"",Purchase!A994,""),"")</f>
        <v/>
      </c>
      <c r="YC1204" s="137" t="str">
        <f>IFERROR(IF(Purchase!B994 &lt;&gt;"",Purchase!B994,""),"")</f>
        <v/>
      </c>
      <c r="YD1204" s="137" t="str">
        <f>IFERROR(IF(Purchase!C994 &lt;&gt;"",Purchase!C994,""),"")</f>
        <v/>
      </c>
      <c r="YE1204" s="137" t="str">
        <f>IFERROR(IF(Purchase!D994 &lt;&gt;"",Purchase!D994,""),"")</f>
        <v/>
      </c>
      <c r="YF1204" s="137" t="str">
        <f>IFERROR(IF(Purchase!E994 &lt;&gt;"",Purchase!E994,""),"")</f>
        <v/>
      </c>
      <c r="YG1204" s="137" t="str">
        <f>IFERROR(IF(Purchase!F994 &lt;&gt;"",Purchase!F994,""),"")</f>
        <v/>
      </c>
      <c r="YH1204" s="137" t="str">
        <f>IFERROR(IF(Purchase!G994 &lt;&gt;"",Purchase!G994,""),"")</f>
        <v/>
      </c>
      <c r="YI1204" s="137" t="str">
        <f>IFERROR(IF(Purchase!H994 &lt;&gt;"",Purchase!H994,""),"")</f>
        <v/>
      </c>
      <c r="YJ1204" s="137" t="str">
        <f>IFERROR(IF(Purchase!I994 &lt;&gt;"",Purchase!I994,""),"")</f>
        <v/>
      </c>
      <c r="YK1204" s="137" t="str">
        <f>IFERROR(IF(Purchase!J994 &lt;&gt;"",Purchase!J994,""),"")</f>
        <v/>
      </c>
      <c r="YL1204" s="149" t="str">
        <f t="shared" si="42"/>
        <v/>
      </c>
      <c r="YM1204" s="135"/>
      <c r="YN1204" s="138"/>
      <c r="YO1204" s="139"/>
      <c r="YP1204" s="138"/>
      <c r="YQ1204" s="138"/>
      <c r="YR1204" s="140"/>
      <c r="YS1204" s="138"/>
      <c r="YT1204" s="138"/>
      <c r="YU1204" s="141"/>
      <c r="YV1204" s="135"/>
      <c r="YW1204" s="135"/>
      <c r="YX1204" s="135"/>
      <c r="YY1204" s="135"/>
      <c r="YZ1204" s="135"/>
      <c r="ZA1204" s="135"/>
      <c r="ZB1204" s="135"/>
      <c r="ZC1204" s="135"/>
      <c r="ZD1204" s="135" t="str">
        <f>IF(ZG1204 &lt;&gt; "",(COUNTIF($ZG$212:ZG1204,ZG1204)&amp;"_"&amp;ZG1204),"")</f>
        <v/>
      </c>
      <c r="ZE1204" s="142" t="str">
        <f>IFERROR(IF(Sale!A995 &lt;&gt; "", Sale!A995, ""), "")</f>
        <v/>
      </c>
      <c r="ZF1204" s="135" t="str">
        <f>IFERROR(IF(Sale!B995 &lt;&gt; "", Sale!B995, ""), "")</f>
        <v/>
      </c>
      <c r="ZG1204" s="135" t="str">
        <f>IFERROR(IF(Sale!C995 &lt;&gt; "", Sale!C995, ""), "")</f>
        <v/>
      </c>
      <c r="ZH1204" s="135" t="str">
        <f>IFERROR(IF(Sale!D995 &lt;&gt; "", Sale!D995, ""), "")</f>
        <v/>
      </c>
      <c r="ZI1204" s="135" t="str">
        <f>IFERROR(IF(Sale!E995 &lt;&gt; "", Sale!E995, ""), "")</f>
        <v/>
      </c>
      <c r="ZJ1204" s="135" t="str">
        <f>IFERROR(IF(Sale!F995 &lt;&gt; "", Sale!F995, ""), "")</f>
        <v/>
      </c>
      <c r="ZK1204" s="135" t="str">
        <f>IFERROR(IF(Sale!G995 &lt;&gt; "", Sale!G995, ""), "")</f>
        <v/>
      </c>
      <c r="ZL1204" s="135" t="str">
        <f>IFERROR(IF(Sale!H995 &lt;&gt; "", Sale!H995, ""), "")</f>
        <v/>
      </c>
      <c r="ZM1204" s="135" t="str">
        <f>IFERROR(IF(Sale!I995 &lt;&gt; "", Sale!I995, ""), "")</f>
        <v/>
      </c>
      <c r="ZN1204" s="135" t="str">
        <f>IFERROR(IF(Sale!J995 &lt;&gt; "", Sale!J995, ""), "")</f>
        <v/>
      </c>
      <c r="ZO1204" s="135" t="str">
        <f>IFERROR(IF(Sale!K995 &lt;&gt; "", Sale!K995, ""), "")</f>
        <v/>
      </c>
      <c r="ZP1204" s="135" t="str">
        <f>IFERROR(IF(Sale!L995 &lt;&gt; "", Sale!L995, ""), "")</f>
        <v/>
      </c>
      <c r="ZQ1204" s="135" t="str">
        <f>IFERROR(IF(Sale!M995 &lt;&gt; "", Sale!M995, ""), "")</f>
        <v/>
      </c>
      <c r="ZR1204" s="135" t="str">
        <f>IFERROR(IF(Sale!N995 &lt;&gt; "", Sale!N995, ""), "")</f>
        <v/>
      </c>
      <c r="ZS1204" s="135" t="str">
        <f>IFERROR(IF(Sale!O995 &lt;&gt; "", Sale!O995, ""), "")</f>
        <v/>
      </c>
      <c r="ZT1204" s="135"/>
      <c r="ZU1204" s="135"/>
      <c r="ZV1204" s="135"/>
      <c r="ZW1204" s="135"/>
      <c r="ZX1204" s="139"/>
      <c r="ZY1204" s="135"/>
      <c r="ZZ1204" s="135"/>
    </row>
    <row r="1205" spans="651:702">
      <c r="YA1205" s="135" t="str">
        <f>IF(YC1205 &lt;&gt; "", (COUNTIF($YC$212:YC1205,YC1205)&amp;"_"&amp;YC1205),"")</f>
        <v/>
      </c>
      <c r="YB1205" s="136" t="str">
        <f>IFERROR(IF(Purchase!A995 &lt;&gt;"",Purchase!A995,""),"")</f>
        <v/>
      </c>
      <c r="YC1205" s="137" t="str">
        <f>IFERROR(IF(Purchase!B995 &lt;&gt;"",Purchase!B995,""),"")</f>
        <v/>
      </c>
      <c r="YD1205" s="137" t="str">
        <f>IFERROR(IF(Purchase!C995 &lt;&gt;"",Purchase!C995,""),"")</f>
        <v/>
      </c>
      <c r="YE1205" s="137" t="str">
        <f>IFERROR(IF(Purchase!D995 &lt;&gt;"",Purchase!D995,""),"")</f>
        <v/>
      </c>
      <c r="YF1205" s="137" t="str">
        <f>IFERROR(IF(Purchase!E995 &lt;&gt;"",Purchase!E995,""),"")</f>
        <v/>
      </c>
      <c r="YG1205" s="137" t="str">
        <f>IFERROR(IF(Purchase!F995 &lt;&gt;"",Purchase!F995,""),"")</f>
        <v/>
      </c>
      <c r="YH1205" s="137" t="str">
        <f>IFERROR(IF(Purchase!G995 &lt;&gt;"",Purchase!G995,""),"")</f>
        <v/>
      </c>
      <c r="YI1205" s="137" t="str">
        <f>IFERROR(IF(Purchase!H995 &lt;&gt;"",Purchase!H995,""),"")</f>
        <v/>
      </c>
      <c r="YJ1205" s="137" t="str">
        <f>IFERROR(IF(Purchase!I995 &lt;&gt;"",Purchase!I995,""),"")</f>
        <v/>
      </c>
      <c r="YK1205" s="137" t="str">
        <f>IFERROR(IF(Purchase!J995 &lt;&gt;"",Purchase!J995,""),"")</f>
        <v/>
      </c>
      <c r="YL1205" s="149" t="str">
        <f t="shared" si="42"/>
        <v/>
      </c>
      <c r="YM1205" s="135"/>
      <c r="YN1205" s="138"/>
      <c r="YO1205" s="139"/>
      <c r="YP1205" s="138"/>
      <c r="YQ1205" s="138"/>
      <c r="YR1205" s="140"/>
      <c r="YS1205" s="138"/>
      <c r="YT1205" s="138"/>
      <c r="YU1205" s="141"/>
      <c r="YV1205" s="135"/>
      <c r="YW1205" s="135"/>
      <c r="YX1205" s="135"/>
      <c r="YY1205" s="135"/>
      <c r="YZ1205" s="135"/>
      <c r="ZA1205" s="135"/>
      <c r="ZB1205" s="135"/>
      <c r="ZC1205" s="135"/>
      <c r="ZD1205" s="135" t="str">
        <f>IF(ZG1205 &lt;&gt; "",(COUNTIF($ZG$212:ZG1205,ZG1205)&amp;"_"&amp;ZG1205),"")</f>
        <v/>
      </c>
      <c r="ZE1205" s="142" t="str">
        <f>IFERROR(IF(Sale!A996 &lt;&gt; "", Sale!A996, ""), "")</f>
        <v/>
      </c>
      <c r="ZF1205" s="135" t="str">
        <f>IFERROR(IF(Sale!B996 &lt;&gt; "", Sale!B996, ""), "")</f>
        <v/>
      </c>
      <c r="ZG1205" s="135" t="str">
        <f>IFERROR(IF(Sale!C996 &lt;&gt; "", Sale!C996, ""), "")</f>
        <v/>
      </c>
      <c r="ZH1205" s="135" t="str">
        <f>IFERROR(IF(Sale!D996 &lt;&gt; "", Sale!D996, ""), "")</f>
        <v/>
      </c>
      <c r="ZI1205" s="135" t="str">
        <f>IFERROR(IF(Sale!E996 &lt;&gt; "", Sale!E996, ""), "")</f>
        <v/>
      </c>
      <c r="ZJ1205" s="135" t="str">
        <f>IFERROR(IF(Sale!F996 &lt;&gt; "", Sale!F996, ""), "")</f>
        <v/>
      </c>
      <c r="ZK1205" s="135" t="str">
        <f>IFERROR(IF(Sale!G996 &lt;&gt; "", Sale!G996, ""), "")</f>
        <v/>
      </c>
      <c r="ZL1205" s="135" t="str">
        <f>IFERROR(IF(Sale!H996 &lt;&gt; "", Sale!H996, ""), "")</f>
        <v/>
      </c>
      <c r="ZM1205" s="135" t="str">
        <f>IFERROR(IF(Sale!I996 &lt;&gt; "", Sale!I996, ""), "")</f>
        <v/>
      </c>
      <c r="ZN1205" s="135" t="str">
        <f>IFERROR(IF(Sale!J996 &lt;&gt; "", Sale!J996, ""), "")</f>
        <v/>
      </c>
      <c r="ZO1205" s="135" t="str">
        <f>IFERROR(IF(Sale!K996 &lt;&gt; "", Sale!K996, ""), "")</f>
        <v/>
      </c>
      <c r="ZP1205" s="135" t="str">
        <f>IFERROR(IF(Sale!L996 &lt;&gt; "", Sale!L996, ""), "")</f>
        <v/>
      </c>
      <c r="ZQ1205" s="135" t="str">
        <f>IFERROR(IF(Sale!M996 &lt;&gt; "", Sale!M996, ""), "")</f>
        <v/>
      </c>
      <c r="ZR1205" s="135" t="str">
        <f>IFERROR(IF(Sale!N996 &lt;&gt; "", Sale!N996, ""), "")</f>
        <v/>
      </c>
      <c r="ZS1205" s="135" t="str">
        <f>IFERROR(IF(Sale!O996 &lt;&gt; "", Sale!O996, ""), "")</f>
        <v/>
      </c>
      <c r="ZT1205" s="135"/>
      <c r="ZU1205" s="135"/>
      <c r="ZV1205" s="135"/>
      <c r="ZW1205" s="135"/>
      <c r="ZX1205" s="139"/>
      <c r="ZY1205" s="135"/>
      <c r="ZZ1205" s="135"/>
    </row>
    <row r="1206" spans="651:702">
      <c r="YA1206" s="135" t="str">
        <f>IF(YC1206 &lt;&gt; "", (COUNTIF($YC$212:YC1206,YC1206)&amp;"_"&amp;YC1206),"")</f>
        <v/>
      </c>
      <c r="YB1206" s="136" t="str">
        <f>IFERROR(IF(Purchase!A996 &lt;&gt;"",Purchase!A996,""),"")</f>
        <v/>
      </c>
      <c r="YC1206" s="137" t="str">
        <f>IFERROR(IF(Purchase!B996 &lt;&gt;"",Purchase!B996,""),"")</f>
        <v/>
      </c>
      <c r="YD1206" s="137" t="str">
        <f>IFERROR(IF(Purchase!C996 &lt;&gt;"",Purchase!C996,""),"")</f>
        <v/>
      </c>
      <c r="YE1206" s="137" t="str">
        <f>IFERROR(IF(Purchase!D996 &lt;&gt;"",Purchase!D996,""),"")</f>
        <v/>
      </c>
      <c r="YF1206" s="137" t="str">
        <f>IFERROR(IF(Purchase!E996 &lt;&gt;"",Purchase!E996,""),"")</f>
        <v/>
      </c>
      <c r="YG1206" s="137" t="str">
        <f>IFERROR(IF(Purchase!F996 &lt;&gt;"",Purchase!F996,""),"")</f>
        <v/>
      </c>
      <c r="YH1206" s="137" t="str">
        <f>IFERROR(IF(Purchase!G996 &lt;&gt;"",Purchase!G996,""),"")</f>
        <v/>
      </c>
      <c r="YI1206" s="137" t="str">
        <f>IFERROR(IF(Purchase!H996 &lt;&gt;"",Purchase!H996,""),"")</f>
        <v/>
      </c>
      <c r="YJ1206" s="137" t="str">
        <f>IFERROR(IF(Purchase!I996 &lt;&gt;"",Purchase!I996,""),"")</f>
        <v/>
      </c>
      <c r="YK1206" s="137" t="str">
        <f>IFERROR(IF(Purchase!J996 &lt;&gt;"",Purchase!J996,""),"")</f>
        <v/>
      </c>
      <c r="YL1206" s="149" t="str">
        <f t="shared" si="42"/>
        <v/>
      </c>
      <c r="YM1206" s="135"/>
      <c r="YN1206" s="138"/>
      <c r="YO1206" s="139"/>
      <c r="YP1206" s="138"/>
      <c r="YQ1206" s="138"/>
      <c r="YR1206" s="140"/>
      <c r="YS1206" s="138"/>
      <c r="YT1206" s="138"/>
      <c r="YU1206" s="141"/>
      <c r="YV1206" s="135"/>
      <c r="YW1206" s="135"/>
      <c r="YX1206" s="135"/>
      <c r="YY1206" s="135"/>
      <c r="YZ1206" s="135"/>
      <c r="ZA1206" s="135"/>
      <c r="ZB1206" s="135"/>
      <c r="ZC1206" s="135"/>
      <c r="ZD1206" s="135" t="str">
        <f>IF(ZG1206 &lt;&gt; "",(COUNTIF($ZG$212:ZG1206,ZG1206)&amp;"_"&amp;ZG1206),"")</f>
        <v/>
      </c>
      <c r="ZE1206" s="142" t="str">
        <f>IFERROR(IF(Sale!A997 &lt;&gt; "", Sale!A997, ""), "")</f>
        <v/>
      </c>
      <c r="ZF1206" s="135" t="str">
        <f>IFERROR(IF(Sale!B997 &lt;&gt; "", Sale!B997, ""), "")</f>
        <v/>
      </c>
      <c r="ZG1206" s="135" t="str">
        <f>IFERROR(IF(Sale!C997 &lt;&gt; "", Sale!C997, ""), "")</f>
        <v/>
      </c>
      <c r="ZH1206" s="135" t="str">
        <f>IFERROR(IF(Sale!D997 &lt;&gt; "", Sale!D997, ""), "")</f>
        <v/>
      </c>
      <c r="ZI1206" s="135" t="str">
        <f>IFERROR(IF(Sale!E997 &lt;&gt; "", Sale!E997, ""), "")</f>
        <v/>
      </c>
      <c r="ZJ1206" s="135" t="str">
        <f>IFERROR(IF(Sale!F997 &lt;&gt; "", Sale!F997, ""), "")</f>
        <v/>
      </c>
      <c r="ZK1206" s="135" t="str">
        <f>IFERROR(IF(Sale!G997 &lt;&gt; "", Sale!G997, ""), "")</f>
        <v/>
      </c>
      <c r="ZL1206" s="135" t="str">
        <f>IFERROR(IF(Sale!H997 &lt;&gt; "", Sale!H997, ""), "")</f>
        <v/>
      </c>
      <c r="ZM1206" s="135" t="str">
        <f>IFERROR(IF(Sale!I997 &lt;&gt; "", Sale!I997, ""), "")</f>
        <v/>
      </c>
      <c r="ZN1206" s="135" t="str">
        <f>IFERROR(IF(Sale!J997 &lt;&gt; "", Sale!J997, ""), "")</f>
        <v/>
      </c>
      <c r="ZO1206" s="135" t="str">
        <f>IFERROR(IF(Sale!K997 &lt;&gt; "", Sale!K997, ""), "")</f>
        <v/>
      </c>
      <c r="ZP1206" s="135" t="str">
        <f>IFERROR(IF(Sale!L997 &lt;&gt; "", Sale!L997, ""), "")</f>
        <v/>
      </c>
      <c r="ZQ1206" s="135" t="str">
        <f>IFERROR(IF(Sale!M997 &lt;&gt; "", Sale!M997, ""), "")</f>
        <v/>
      </c>
      <c r="ZR1206" s="135" t="str">
        <f>IFERROR(IF(Sale!N997 &lt;&gt; "", Sale!N997, ""), "")</f>
        <v/>
      </c>
      <c r="ZS1206" s="135" t="str">
        <f>IFERROR(IF(Sale!O997 &lt;&gt; "", Sale!O997, ""), "")</f>
        <v/>
      </c>
      <c r="ZT1206" s="135"/>
      <c r="ZU1206" s="135"/>
      <c r="ZV1206" s="135"/>
      <c r="ZW1206" s="135"/>
      <c r="ZX1206" s="139"/>
      <c r="ZY1206" s="135"/>
      <c r="ZZ1206" s="135"/>
    </row>
    <row r="1207" spans="651:702">
      <c r="YA1207" s="135" t="str">
        <f>IF(YC1207 &lt;&gt; "", (COUNTIF($YC$212:YC1207,YC1207)&amp;"_"&amp;YC1207),"")</f>
        <v/>
      </c>
      <c r="YB1207" s="136" t="str">
        <f>IFERROR(IF(Purchase!A997 &lt;&gt;"",Purchase!A997,""),"")</f>
        <v/>
      </c>
      <c r="YC1207" s="137" t="str">
        <f>IFERROR(IF(Purchase!B997 &lt;&gt;"",Purchase!B997,""),"")</f>
        <v/>
      </c>
      <c r="YD1207" s="137" t="str">
        <f>IFERROR(IF(Purchase!C997 &lt;&gt;"",Purchase!C997,""),"")</f>
        <v/>
      </c>
      <c r="YE1207" s="137" t="str">
        <f>IFERROR(IF(Purchase!D997 &lt;&gt;"",Purchase!D997,""),"")</f>
        <v/>
      </c>
      <c r="YF1207" s="137" t="str">
        <f>IFERROR(IF(Purchase!E997 &lt;&gt;"",Purchase!E997,""),"")</f>
        <v/>
      </c>
      <c r="YG1207" s="137" t="str">
        <f>IFERROR(IF(Purchase!F997 &lt;&gt;"",Purchase!F997,""),"")</f>
        <v/>
      </c>
      <c r="YH1207" s="137" t="str">
        <f>IFERROR(IF(Purchase!G997 &lt;&gt;"",Purchase!G997,""),"")</f>
        <v/>
      </c>
      <c r="YI1207" s="137" t="str">
        <f>IFERROR(IF(Purchase!H997 &lt;&gt;"",Purchase!H997,""),"")</f>
        <v/>
      </c>
      <c r="YJ1207" s="137" t="str">
        <f>IFERROR(IF(Purchase!I997 &lt;&gt;"",Purchase!I997,""),"")</f>
        <v/>
      </c>
      <c r="YK1207" s="137" t="str">
        <f>IFERROR(IF(Purchase!J997 &lt;&gt;"",Purchase!J997,""),"")</f>
        <v/>
      </c>
      <c r="YL1207" s="149" t="str">
        <f t="shared" si="42"/>
        <v/>
      </c>
      <c r="YM1207" s="135"/>
      <c r="YN1207" s="138"/>
      <c r="YO1207" s="139"/>
      <c r="YP1207" s="138"/>
      <c r="YQ1207" s="138"/>
      <c r="YR1207" s="140"/>
      <c r="YS1207" s="138"/>
      <c r="YT1207" s="138"/>
      <c r="YU1207" s="141"/>
      <c r="YV1207" s="135"/>
      <c r="YW1207" s="135"/>
      <c r="YX1207" s="135"/>
      <c r="YY1207" s="135"/>
      <c r="YZ1207" s="135"/>
      <c r="ZA1207" s="135"/>
      <c r="ZB1207" s="135"/>
      <c r="ZC1207" s="135"/>
      <c r="ZD1207" s="135" t="str">
        <f>IF(ZG1207 &lt;&gt; "",(COUNTIF($ZG$212:ZG1207,ZG1207)&amp;"_"&amp;ZG1207),"")</f>
        <v/>
      </c>
      <c r="ZE1207" s="142" t="str">
        <f>IFERROR(IF(Sale!A998 &lt;&gt; "", Sale!A998, ""), "")</f>
        <v/>
      </c>
      <c r="ZF1207" s="135" t="str">
        <f>IFERROR(IF(Sale!B998 &lt;&gt; "", Sale!B998, ""), "")</f>
        <v/>
      </c>
      <c r="ZG1207" s="135" t="str">
        <f>IFERROR(IF(Sale!C998 &lt;&gt; "", Sale!C998, ""), "")</f>
        <v/>
      </c>
      <c r="ZH1207" s="135" t="str">
        <f>IFERROR(IF(Sale!D998 &lt;&gt; "", Sale!D998, ""), "")</f>
        <v/>
      </c>
      <c r="ZI1207" s="135" t="str">
        <f>IFERROR(IF(Sale!E998 &lt;&gt; "", Sale!E998, ""), "")</f>
        <v/>
      </c>
      <c r="ZJ1207" s="135" t="str">
        <f>IFERROR(IF(Sale!F998 &lt;&gt; "", Sale!F998, ""), "")</f>
        <v/>
      </c>
      <c r="ZK1207" s="135" t="str">
        <f>IFERROR(IF(Sale!G998 &lt;&gt; "", Sale!G998, ""), "")</f>
        <v/>
      </c>
      <c r="ZL1207" s="135" t="str">
        <f>IFERROR(IF(Sale!H998 &lt;&gt; "", Sale!H998, ""), "")</f>
        <v/>
      </c>
      <c r="ZM1207" s="135" t="str">
        <f>IFERROR(IF(Sale!I998 &lt;&gt; "", Sale!I998, ""), "")</f>
        <v/>
      </c>
      <c r="ZN1207" s="135" t="str">
        <f>IFERROR(IF(Sale!J998 &lt;&gt; "", Sale!J998, ""), "")</f>
        <v/>
      </c>
      <c r="ZO1207" s="135" t="str">
        <f>IFERROR(IF(Sale!K998 &lt;&gt; "", Sale!K998, ""), "")</f>
        <v/>
      </c>
      <c r="ZP1207" s="135" t="str">
        <f>IFERROR(IF(Sale!L998 &lt;&gt; "", Sale!L998, ""), "")</f>
        <v/>
      </c>
      <c r="ZQ1207" s="135" t="str">
        <f>IFERROR(IF(Sale!M998 &lt;&gt; "", Sale!M998, ""), "")</f>
        <v/>
      </c>
      <c r="ZR1207" s="135" t="str">
        <f>IFERROR(IF(Sale!N998 &lt;&gt; "", Sale!N998, ""), "")</f>
        <v/>
      </c>
      <c r="ZS1207" s="135" t="str">
        <f>IFERROR(IF(Sale!O998 &lt;&gt; "", Sale!O998, ""), "")</f>
        <v/>
      </c>
      <c r="ZT1207" s="135"/>
      <c r="ZU1207" s="135"/>
      <c r="ZV1207" s="135"/>
      <c r="ZW1207" s="135"/>
      <c r="ZX1207" s="139"/>
      <c r="ZY1207" s="135"/>
      <c r="ZZ1207" s="135"/>
    </row>
    <row r="1208" spans="651:702">
      <c r="YA1208" s="135" t="str">
        <f>IF(YC1208 &lt;&gt; "", (COUNTIF($YC$212:YC1208,YC1208)&amp;"_"&amp;YC1208),"")</f>
        <v/>
      </c>
      <c r="YB1208" s="136" t="str">
        <f>IFERROR(IF(Purchase!A998 &lt;&gt;"",Purchase!A998,""),"")</f>
        <v/>
      </c>
      <c r="YC1208" s="137" t="str">
        <f>IFERROR(IF(Purchase!B998 &lt;&gt;"",Purchase!B998,""),"")</f>
        <v/>
      </c>
      <c r="YD1208" s="137" t="str">
        <f>IFERROR(IF(Purchase!C998 &lt;&gt;"",Purchase!C998,""),"")</f>
        <v/>
      </c>
      <c r="YE1208" s="137" t="str">
        <f>IFERROR(IF(Purchase!D998 &lt;&gt;"",Purchase!D998,""),"")</f>
        <v/>
      </c>
      <c r="YF1208" s="137" t="str">
        <f>IFERROR(IF(Purchase!E998 &lt;&gt;"",Purchase!E998,""),"")</f>
        <v/>
      </c>
      <c r="YG1208" s="137" t="str">
        <f>IFERROR(IF(Purchase!F998 &lt;&gt;"",Purchase!F998,""),"")</f>
        <v/>
      </c>
      <c r="YH1208" s="137" t="str">
        <f>IFERROR(IF(Purchase!G998 &lt;&gt;"",Purchase!G998,""),"")</f>
        <v/>
      </c>
      <c r="YI1208" s="137" t="str">
        <f>IFERROR(IF(Purchase!H998 &lt;&gt;"",Purchase!H998,""),"")</f>
        <v/>
      </c>
      <c r="YJ1208" s="137" t="str">
        <f>IFERROR(IF(Purchase!I998 &lt;&gt;"",Purchase!I998,""),"")</f>
        <v/>
      </c>
      <c r="YK1208" s="137" t="str">
        <f>IFERROR(IF(Purchase!J998 &lt;&gt;"",Purchase!J998,""),"")</f>
        <v/>
      </c>
      <c r="YL1208" s="149" t="str">
        <f t="shared" si="42"/>
        <v/>
      </c>
      <c r="YM1208" s="135"/>
      <c r="YN1208" s="138"/>
      <c r="YO1208" s="139"/>
      <c r="YP1208" s="138"/>
      <c r="YQ1208" s="138"/>
      <c r="YR1208" s="140"/>
      <c r="YS1208" s="138"/>
      <c r="YT1208" s="138"/>
      <c r="YU1208" s="141"/>
      <c r="YV1208" s="135"/>
      <c r="YW1208" s="135"/>
      <c r="YX1208" s="135"/>
      <c r="YY1208" s="135"/>
      <c r="YZ1208" s="135"/>
      <c r="ZA1208" s="135"/>
      <c r="ZB1208" s="135"/>
      <c r="ZC1208" s="135"/>
      <c r="ZD1208" s="135" t="str">
        <f>IF(ZG1208 &lt;&gt; "",(COUNTIF($ZG$212:ZG1208,ZG1208)&amp;"_"&amp;ZG1208),"")</f>
        <v/>
      </c>
      <c r="ZE1208" s="142" t="str">
        <f>IFERROR(IF(Sale!A999 &lt;&gt; "", Sale!A999, ""), "")</f>
        <v/>
      </c>
      <c r="ZF1208" s="135" t="str">
        <f>IFERROR(IF(Sale!B999 &lt;&gt; "", Sale!B999, ""), "")</f>
        <v/>
      </c>
      <c r="ZG1208" s="135" t="str">
        <f>IFERROR(IF(Sale!C999 &lt;&gt; "", Sale!C999, ""), "")</f>
        <v/>
      </c>
      <c r="ZH1208" s="135" t="str">
        <f>IFERROR(IF(Sale!D999 &lt;&gt; "", Sale!D999, ""), "")</f>
        <v/>
      </c>
      <c r="ZI1208" s="135" t="str">
        <f>IFERROR(IF(Sale!E999 &lt;&gt; "", Sale!E999, ""), "")</f>
        <v/>
      </c>
      <c r="ZJ1208" s="135" t="str">
        <f>IFERROR(IF(Sale!F999 &lt;&gt; "", Sale!F999, ""), "")</f>
        <v/>
      </c>
      <c r="ZK1208" s="135" t="str">
        <f>IFERROR(IF(Sale!G999 &lt;&gt; "", Sale!G999, ""), "")</f>
        <v/>
      </c>
      <c r="ZL1208" s="135" t="str">
        <f>IFERROR(IF(Sale!H999 &lt;&gt; "", Sale!H999, ""), "")</f>
        <v/>
      </c>
      <c r="ZM1208" s="135" t="str">
        <f>IFERROR(IF(Sale!I999 &lt;&gt; "", Sale!I999, ""), "")</f>
        <v/>
      </c>
      <c r="ZN1208" s="135" t="str">
        <f>IFERROR(IF(Sale!J999 &lt;&gt; "", Sale!J999, ""), "")</f>
        <v/>
      </c>
      <c r="ZO1208" s="135" t="str">
        <f>IFERROR(IF(Sale!K999 &lt;&gt; "", Sale!K999, ""), "")</f>
        <v/>
      </c>
      <c r="ZP1208" s="135" t="str">
        <f>IFERROR(IF(Sale!L999 &lt;&gt; "", Sale!L999, ""), "")</f>
        <v/>
      </c>
      <c r="ZQ1208" s="135" t="str">
        <f>IFERROR(IF(Sale!M999 &lt;&gt; "", Sale!M999, ""), "")</f>
        <v/>
      </c>
      <c r="ZR1208" s="135" t="str">
        <f>IFERROR(IF(Sale!N999 &lt;&gt; "", Sale!N999, ""), "")</f>
        <v/>
      </c>
      <c r="ZS1208" s="135" t="str">
        <f>IFERROR(IF(Sale!O999 &lt;&gt; "", Sale!O999, ""), "")</f>
        <v/>
      </c>
      <c r="ZT1208" s="135"/>
      <c r="ZU1208" s="135"/>
      <c r="ZV1208" s="135"/>
      <c r="ZW1208" s="135"/>
      <c r="ZX1208" s="139"/>
      <c r="ZY1208" s="135"/>
      <c r="ZZ1208" s="135"/>
    </row>
    <row r="1209" spans="651:702">
      <c r="YA1209" s="135" t="str">
        <f>IF(YC1209 &lt;&gt; "", (COUNTIF($YC$212:YC1209,YC1209)&amp;"_"&amp;YC1209),"")</f>
        <v/>
      </c>
      <c r="YB1209" s="136" t="str">
        <f>IFERROR(IF(Purchase!A999 &lt;&gt;"",Purchase!A999,""),"")</f>
        <v/>
      </c>
      <c r="YC1209" s="137" t="str">
        <f>IFERROR(IF(Purchase!B999 &lt;&gt;"",Purchase!B999,""),"")</f>
        <v/>
      </c>
      <c r="YD1209" s="137" t="str">
        <f>IFERROR(IF(Purchase!C999 &lt;&gt;"",Purchase!C999,""),"")</f>
        <v/>
      </c>
      <c r="YE1209" s="137" t="str">
        <f>IFERROR(IF(Purchase!D999 &lt;&gt;"",Purchase!D999,""),"")</f>
        <v/>
      </c>
      <c r="YF1209" s="137" t="str">
        <f>IFERROR(IF(Purchase!E999 &lt;&gt;"",Purchase!E999,""),"")</f>
        <v/>
      </c>
      <c r="YG1209" s="137" t="str">
        <f>IFERROR(IF(Purchase!F999 &lt;&gt;"",Purchase!F999,""),"")</f>
        <v/>
      </c>
      <c r="YH1209" s="137" t="str">
        <f>IFERROR(IF(Purchase!G999 &lt;&gt;"",Purchase!G999,""),"")</f>
        <v/>
      </c>
      <c r="YI1209" s="137" t="str">
        <f>IFERROR(IF(Purchase!H999 &lt;&gt;"",Purchase!H999,""),"")</f>
        <v/>
      </c>
      <c r="YJ1209" s="137" t="str">
        <f>IFERROR(IF(Purchase!I999 &lt;&gt;"",Purchase!I999,""),"")</f>
        <v/>
      </c>
      <c r="YK1209" s="137" t="str">
        <f>IFERROR(IF(Purchase!J999 &lt;&gt;"",Purchase!J999,""),"")</f>
        <v/>
      </c>
      <c r="YL1209" s="149" t="str">
        <f t="shared" si="42"/>
        <v/>
      </c>
      <c r="YM1209" s="135"/>
      <c r="YN1209" s="138"/>
      <c r="YO1209" s="139"/>
      <c r="YP1209" s="138"/>
      <c r="YQ1209" s="138"/>
      <c r="YR1209" s="140"/>
      <c r="YS1209" s="138"/>
      <c r="YT1209" s="138"/>
      <c r="YU1209" s="141"/>
      <c r="YV1209" s="135"/>
      <c r="YW1209" s="135"/>
      <c r="YX1209" s="135"/>
      <c r="YY1209" s="135"/>
      <c r="YZ1209" s="135"/>
      <c r="ZA1209" s="135"/>
      <c r="ZB1209" s="135"/>
      <c r="ZC1209" s="135"/>
      <c r="ZD1209" s="135" t="str">
        <f>IF(ZG1209 &lt;&gt; "",(COUNTIF($ZG$212:ZG1209,ZG1209)&amp;"_"&amp;ZG1209),"")</f>
        <v/>
      </c>
      <c r="ZE1209" s="142" t="str">
        <f>IFERROR(IF(Sale!A1000 &lt;&gt; "", Sale!A1000, ""), "")</f>
        <v/>
      </c>
      <c r="ZF1209" s="135" t="str">
        <f>IFERROR(IF(Sale!B1000 &lt;&gt; "", Sale!B1000, ""), "")</f>
        <v/>
      </c>
      <c r="ZG1209" s="135" t="str">
        <f>IFERROR(IF(Sale!C1000 &lt;&gt; "", Sale!C1000, ""), "")</f>
        <v/>
      </c>
      <c r="ZH1209" s="135" t="str">
        <f>IFERROR(IF(Sale!D1000 &lt;&gt; "", Sale!D1000, ""), "")</f>
        <v/>
      </c>
      <c r="ZI1209" s="135" t="str">
        <f>IFERROR(IF(Sale!E1000 &lt;&gt; "", Sale!E1000, ""), "")</f>
        <v/>
      </c>
      <c r="ZJ1209" s="135" t="str">
        <f>IFERROR(IF(Sale!F1000 &lt;&gt; "", Sale!F1000, ""), "")</f>
        <v/>
      </c>
      <c r="ZK1209" s="135" t="str">
        <f>IFERROR(IF(Sale!G1000 &lt;&gt; "", Sale!G1000, ""), "")</f>
        <v/>
      </c>
      <c r="ZL1209" s="135" t="str">
        <f>IFERROR(IF(Sale!H1000 &lt;&gt; "", Sale!H1000, ""), "")</f>
        <v/>
      </c>
      <c r="ZM1209" s="135" t="str">
        <f>IFERROR(IF(Sale!I1000 &lt;&gt; "", Sale!I1000, ""), "")</f>
        <v/>
      </c>
      <c r="ZN1209" s="135" t="str">
        <f>IFERROR(IF(Sale!J1000 &lt;&gt; "", Sale!J1000, ""), "")</f>
        <v/>
      </c>
      <c r="ZO1209" s="135" t="str">
        <f>IFERROR(IF(Sale!K1000 &lt;&gt; "", Sale!K1000, ""), "")</f>
        <v/>
      </c>
      <c r="ZP1209" s="135" t="str">
        <f>IFERROR(IF(Sale!L1000 &lt;&gt; "", Sale!L1000, ""), "")</f>
        <v/>
      </c>
      <c r="ZQ1209" s="135" t="str">
        <f>IFERROR(IF(Sale!M1000 &lt;&gt; "", Sale!M1000, ""), "")</f>
        <v/>
      </c>
      <c r="ZR1209" s="135" t="str">
        <f>IFERROR(IF(Sale!N1000 &lt;&gt; "", Sale!N1000, ""), "")</f>
        <v/>
      </c>
      <c r="ZS1209" s="135" t="str">
        <f>IFERROR(IF(Sale!O1000 &lt;&gt; "", Sale!O1000, ""), "")</f>
        <v/>
      </c>
      <c r="ZT1209" s="135"/>
      <c r="ZU1209" s="135"/>
      <c r="ZV1209" s="135"/>
      <c r="ZW1209" s="135"/>
      <c r="ZX1209" s="139"/>
      <c r="ZY1209" s="135"/>
      <c r="ZZ1209" s="135"/>
    </row>
    <row r="1210" spans="651:702">
      <c r="YA1210" s="135" t="str">
        <f>IF(YC1210 &lt;&gt; "", (COUNTIF($YC$212:YC1210,YC1210)&amp;"_"&amp;YC1210),"")</f>
        <v/>
      </c>
      <c r="YB1210" s="136" t="str">
        <f>IFERROR(IF(Purchase!A1000 &lt;&gt;"",Purchase!A1000,""),"")</f>
        <v/>
      </c>
      <c r="YC1210" s="137" t="str">
        <f>IFERROR(IF(Purchase!B1000 &lt;&gt;"",Purchase!B1000,""),"")</f>
        <v/>
      </c>
      <c r="YD1210" s="137" t="str">
        <f>IFERROR(IF(Purchase!C1000 &lt;&gt;"",Purchase!C1000,""),"")</f>
        <v/>
      </c>
      <c r="YE1210" s="137" t="str">
        <f>IFERROR(IF(Purchase!D1000 &lt;&gt;"",Purchase!D1000,""),"")</f>
        <v/>
      </c>
      <c r="YF1210" s="137" t="str">
        <f>IFERROR(IF(Purchase!E1000 &lt;&gt;"",Purchase!E1000,""),"")</f>
        <v/>
      </c>
      <c r="YG1210" s="137" t="str">
        <f>IFERROR(IF(Purchase!F1000 &lt;&gt;"",Purchase!F1000,""),"")</f>
        <v/>
      </c>
      <c r="YH1210" s="137" t="str">
        <f>IFERROR(IF(Purchase!G1000 &lt;&gt;"",Purchase!G1000,""),"")</f>
        <v/>
      </c>
      <c r="YI1210" s="137" t="str">
        <f>IFERROR(IF(Purchase!H1000 &lt;&gt;"",Purchase!H1000,""),"")</f>
        <v/>
      </c>
      <c r="YJ1210" s="137" t="str">
        <f>IFERROR(IF(Purchase!I1000 &lt;&gt;"",Purchase!I1000,""),"")</f>
        <v/>
      </c>
      <c r="YK1210" s="137" t="str">
        <f>IFERROR(IF(Purchase!J1000 &lt;&gt;"",Purchase!J1000,""),"")</f>
        <v/>
      </c>
      <c r="YL1210" s="149" t="str">
        <f t="shared" si="42"/>
        <v/>
      </c>
      <c r="YM1210" s="135"/>
      <c r="YN1210" s="138"/>
      <c r="YO1210" s="139"/>
      <c r="YP1210" s="138"/>
      <c r="YQ1210" s="138"/>
      <c r="YR1210" s="140"/>
      <c r="YS1210" s="138"/>
      <c r="YT1210" s="138"/>
      <c r="YU1210" s="141"/>
      <c r="YV1210" s="135"/>
      <c r="YW1210" s="135"/>
      <c r="YX1210" s="135"/>
      <c r="YY1210" s="135"/>
      <c r="YZ1210" s="135"/>
      <c r="ZA1210" s="135"/>
      <c r="ZB1210" s="135"/>
      <c r="ZC1210" s="135"/>
      <c r="ZD1210" s="135" t="str">
        <f>IF(ZG1210 &lt;&gt; "",(COUNTIF($ZG$212:ZG1210,ZG1210)&amp;"_"&amp;ZG1210),"")</f>
        <v/>
      </c>
      <c r="ZE1210" s="142" t="str">
        <f>IFERROR(IF(Sale!A1001 &lt;&gt; "", Sale!A1001, ""), "")</f>
        <v/>
      </c>
      <c r="ZF1210" s="135" t="str">
        <f>IFERROR(IF(Sale!B1001 &lt;&gt; "", Sale!B1001, ""), "")</f>
        <v/>
      </c>
      <c r="ZG1210" s="135" t="str">
        <f>IFERROR(IF(Sale!C1001 &lt;&gt; "", Sale!C1001, ""), "")</f>
        <v/>
      </c>
      <c r="ZH1210" s="135" t="str">
        <f>IFERROR(IF(Sale!D1001 &lt;&gt; "", Sale!D1001, ""), "")</f>
        <v/>
      </c>
      <c r="ZI1210" s="135" t="str">
        <f>IFERROR(IF(Sale!E1001 &lt;&gt; "", Sale!E1001, ""), "")</f>
        <v/>
      </c>
      <c r="ZJ1210" s="135" t="str">
        <f>IFERROR(IF(Sale!F1001 &lt;&gt; "", Sale!F1001, ""), "")</f>
        <v/>
      </c>
      <c r="ZK1210" s="135" t="str">
        <f>IFERROR(IF(Sale!G1001 &lt;&gt; "", Sale!G1001, ""), "")</f>
        <v/>
      </c>
      <c r="ZL1210" s="135" t="str">
        <f>IFERROR(IF(Sale!H1001 &lt;&gt; "", Sale!H1001, ""), "")</f>
        <v/>
      </c>
      <c r="ZM1210" s="135" t="str">
        <f>IFERROR(IF(Sale!I1001 &lt;&gt; "", Sale!I1001, ""), "")</f>
        <v/>
      </c>
      <c r="ZN1210" s="135" t="str">
        <f>IFERROR(IF(Sale!J1001 &lt;&gt; "", Sale!J1001, ""), "")</f>
        <v/>
      </c>
      <c r="ZO1210" s="135" t="str">
        <f>IFERROR(IF(Sale!K1001 &lt;&gt; "", Sale!K1001, ""), "")</f>
        <v/>
      </c>
      <c r="ZP1210" s="135" t="str">
        <f>IFERROR(IF(Sale!L1001 &lt;&gt; "", Sale!L1001, ""), "")</f>
        <v/>
      </c>
      <c r="ZQ1210" s="135" t="str">
        <f>IFERROR(IF(Sale!M1001 &lt;&gt; "", Sale!M1001, ""), "")</f>
        <v/>
      </c>
      <c r="ZR1210" s="135" t="str">
        <f>IFERROR(IF(Sale!N1001 &lt;&gt; "", Sale!N1001, ""), "")</f>
        <v/>
      </c>
      <c r="ZS1210" s="135" t="str">
        <f>IFERROR(IF(Sale!O1001 &lt;&gt; "", Sale!O1001, ""), "")</f>
        <v/>
      </c>
      <c r="ZT1210" s="135"/>
      <c r="ZU1210" s="135"/>
      <c r="ZV1210" s="135"/>
      <c r="ZW1210" s="135"/>
      <c r="ZX1210" s="139"/>
      <c r="ZY1210" s="135"/>
      <c r="ZZ1210" s="135"/>
    </row>
    <row r="1211" spans="651:702">
      <c r="YA1211" s="135" t="str">
        <f>IF(YC1211 &lt;&gt; "", (COUNTIF($YC$212:YC1211,YC1211)&amp;"_"&amp;YC1211),"")</f>
        <v/>
      </c>
      <c r="YB1211" s="136" t="str">
        <f>IFERROR(IF(Purchase!A1001 &lt;&gt;"",Purchase!A1001,""),"")</f>
        <v/>
      </c>
      <c r="YC1211" s="137" t="str">
        <f>IFERROR(IF(Purchase!B1001 &lt;&gt;"",Purchase!B1001,""),"")</f>
        <v/>
      </c>
      <c r="YD1211" s="137" t="str">
        <f>IFERROR(IF(Purchase!C1001 &lt;&gt;"",Purchase!C1001,""),"")</f>
        <v/>
      </c>
      <c r="YE1211" s="137" t="str">
        <f>IFERROR(IF(Purchase!D1001 &lt;&gt;"",Purchase!D1001,""),"")</f>
        <v/>
      </c>
      <c r="YF1211" s="137" t="str">
        <f>IFERROR(IF(Purchase!E1001 &lt;&gt;"",Purchase!E1001,""),"")</f>
        <v/>
      </c>
      <c r="YG1211" s="137" t="str">
        <f>IFERROR(IF(Purchase!F1001 &lt;&gt;"",Purchase!F1001,""),"")</f>
        <v/>
      </c>
      <c r="YH1211" s="137" t="str">
        <f>IFERROR(IF(Purchase!G1001 &lt;&gt;"",Purchase!G1001,""),"")</f>
        <v/>
      </c>
      <c r="YI1211" s="137" t="str">
        <f>IFERROR(IF(Purchase!H1001 &lt;&gt;"",Purchase!H1001,""),"")</f>
        <v/>
      </c>
      <c r="YJ1211" s="137" t="str">
        <f>IFERROR(IF(Purchase!I1001 &lt;&gt;"",Purchase!I1001,""),"")</f>
        <v/>
      </c>
      <c r="YK1211" s="137" t="str">
        <f>IFERROR(IF(Purchase!J1001 &lt;&gt;"",Purchase!J1001,""),"")</f>
        <v/>
      </c>
      <c r="YL1211" s="149" t="str">
        <f t="shared" si="42"/>
        <v/>
      </c>
      <c r="YM1211" s="135"/>
      <c r="YN1211" s="138"/>
      <c r="YO1211" s="139"/>
      <c r="YP1211" s="138"/>
      <c r="YQ1211" s="138"/>
      <c r="YR1211" s="140"/>
      <c r="YS1211" s="138"/>
      <c r="YT1211" s="138"/>
      <c r="YU1211" s="141"/>
      <c r="YV1211" s="135"/>
      <c r="YW1211" s="135"/>
      <c r="YX1211" s="135"/>
      <c r="YY1211" s="135"/>
      <c r="YZ1211" s="135"/>
      <c r="ZA1211" s="135"/>
      <c r="ZB1211" s="135"/>
      <c r="ZC1211" s="135"/>
      <c r="ZD1211" s="135" t="str">
        <f>IF(ZG1211 &lt;&gt; "",(COUNTIF($ZG$212:ZG1211,ZG1211)&amp;"_"&amp;ZG1211),"")</f>
        <v/>
      </c>
      <c r="ZE1211" s="142" t="str">
        <f>IFERROR(IF(Sale!A1002 &lt;&gt; "", Sale!A1002, ""), "")</f>
        <v/>
      </c>
      <c r="ZF1211" s="135" t="str">
        <f>IFERROR(IF(Sale!B1002 &lt;&gt; "", Sale!B1002, ""), "")</f>
        <v/>
      </c>
      <c r="ZG1211" s="135" t="str">
        <f>IFERROR(IF(Sale!C1002 &lt;&gt; "", Sale!C1002, ""), "")</f>
        <v/>
      </c>
      <c r="ZH1211" s="135" t="str">
        <f>IFERROR(IF(Sale!D1002 &lt;&gt; "", Sale!D1002, ""), "")</f>
        <v/>
      </c>
      <c r="ZI1211" s="135" t="str">
        <f>IFERROR(IF(Sale!E1002 &lt;&gt; "", Sale!E1002, ""), "")</f>
        <v/>
      </c>
      <c r="ZJ1211" s="135" t="str">
        <f>IFERROR(IF(Sale!F1002 &lt;&gt; "", Sale!F1002, ""), "")</f>
        <v/>
      </c>
      <c r="ZK1211" s="135" t="str">
        <f>IFERROR(IF(Sale!G1002 &lt;&gt; "", Sale!G1002, ""), "")</f>
        <v/>
      </c>
      <c r="ZL1211" s="135" t="str">
        <f>IFERROR(IF(Sale!H1002 &lt;&gt; "", Sale!H1002, ""), "")</f>
        <v/>
      </c>
      <c r="ZM1211" s="135" t="str">
        <f>IFERROR(IF(Sale!I1002 &lt;&gt; "", Sale!I1002, ""), "")</f>
        <v/>
      </c>
      <c r="ZN1211" s="135" t="str">
        <f>IFERROR(IF(Sale!J1002 &lt;&gt; "", Sale!J1002, ""), "")</f>
        <v/>
      </c>
      <c r="ZO1211" s="135" t="str">
        <f>IFERROR(IF(Sale!K1002 &lt;&gt; "", Sale!K1002, ""), "")</f>
        <v/>
      </c>
      <c r="ZP1211" s="135" t="str">
        <f>IFERROR(IF(Sale!L1002 &lt;&gt; "", Sale!L1002, ""), "")</f>
        <v/>
      </c>
      <c r="ZQ1211" s="135" t="str">
        <f>IFERROR(IF(Sale!M1002 &lt;&gt; "", Sale!M1002, ""), "")</f>
        <v/>
      </c>
      <c r="ZR1211" s="135" t="str">
        <f>IFERROR(IF(Sale!N1002 &lt;&gt; "", Sale!N1002, ""), "")</f>
        <v/>
      </c>
      <c r="ZS1211" s="135" t="str">
        <f>IFERROR(IF(Sale!O1002 &lt;&gt; "", Sale!O1002, ""), "")</f>
        <v/>
      </c>
      <c r="ZT1211" s="135"/>
      <c r="ZU1211" s="135"/>
      <c r="ZV1211" s="135"/>
      <c r="ZW1211" s="135"/>
      <c r="ZX1211" s="139"/>
      <c r="ZY1211" s="135"/>
      <c r="ZZ1211" s="135"/>
    </row>
    <row r="1212" spans="651:702">
      <c r="YA1212" s="135" t="str">
        <f>IF(YC1212 &lt;&gt; "", (COUNTIF($YC$212:YC1212,YC1212)&amp;"_"&amp;YC1212),"")</f>
        <v/>
      </c>
      <c r="YB1212" s="136" t="str">
        <f>IFERROR(IF(Purchase!A1002 &lt;&gt;"",Purchase!A1002,""),"")</f>
        <v/>
      </c>
      <c r="YC1212" s="137" t="str">
        <f>IFERROR(IF(Purchase!B1002 &lt;&gt;"",Purchase!B1002,""),"")</f>
        <v/>
      </c>
      <c r="YD1212" s="137" t="str">
        <f>IFERROR(IF(Purchase!C1002 &lt;&gt;"",Purchase!C1002,""),"")</f>
        <v/>
      </c>
      <c r="YE1212" s="137" t="str">
        <f>IFERROR(IF(Purchase!D1002 &lt;&gt;"",Purchase!D1002,""),"")</f>
        <v/>
      </c>
      <c r="YF1212" s="137" t="str">
        <f>IFERROR(IF(Purchase!E1002 &lt;&gt;"",Purchase!E1002,""),"")</f>
        <v/>
      </c>
      <c r="YG1212" s="137" t="str">
        <f>IFERROR(IF(Purchase!F1002 &lt;&gt;"",Purchase!F1002,""),"")</f>
        <v/>
      </c>
      <c r="YH1212" s="137" t="str">
        <f>IFERROR(IF(Purchase!G1002 &lt;&gt;"",Purchase!G1002,""),"")</f>
        <v/>
      </c>
      <c r="YI1212" s="137" t="str">
        <f>IFERROR(IF(Purchase!H1002 &lt;&gt;"",Purchase!H1002,""),"")</f>
        <v/>
      </c>
      <c r="YJ1212" s="137" t="str">
        <f>IFERROR(IF(Purchase!I1002 &lt;&gt;"",Purchase!I1002,""),"")</f>
        <v/>
      </c>
      <c r="YK1212" s="137" t="str">
        <f>IFERROR(IF(Purchase!J1002 &lt;&gt;"",Purchase!J1002,""),"")</f>
        <v/>
      </c>
      <c r="YL1212" s="149" t="str">
        <f t="shared" si="42"/>
        <v/>
      </c>
      <c r="YM1212" s="135"/>
      <c r="YN1212" s="138"/>
      <c r="YO1212" s="139"/>
      <c r="YP1212" s="138"/>
      <c r="YQ1212" s="138"/>
      <c r="YR1212" s="140"/>
      <c r="YS1212" s="138"/>
      <c r="YT1212" s="138"/>
      <c r="YU1212" s="141"/>
      <c r="YV1212" s="135"/>
      <c r="YW1212" s="135"/>
      <c r="YX1212" s="135"/>
      <c r="YY1212" s="135"/>
      <c r="YZ1212" s="135"/>
      <c r="ZA1212" s="135"/>
      <c r="ZB1212" s="135"/>
      <c r="ZC1212" s="135"/>
      <c r="ZD1212" s="135" t="str">
        <f>IF(ZG1212 &lt;&gt; "",(COUNTIF($ZG$212:ZG1212,ZG1212)&amp;"_"&amp;ZG1212),"")</f>
        <v/>
      </c>
      <c r="ZE1212" s="142" t="str">
        <f>IFERROR(IF(Sale!A1003 &lt;&gt; "", Sale!A1003, ""), "")</f>
        <v/>
      </c>
      <c r="ZF1212" s="135" t="str">
        <f>IFERROR(IF(Sale!B1003 &lt;&gt; "", Sale!B1003, ""), "")</f>
        <v/>
      </c>
      <c r="ZG1212" s="135" t="str">
        <f>IFERROR(IF(Sale!C1003 &lt;&gt; "", Sale!C1003, ""), "")</f>
        <v/>
      </c>
      <c r="ZH1212" s="135" t="str">
        <f>IFERROR(IF(Sale!D1003 &lt;&gt; "", Sale!D1003, ""), "")</f>
        <v/>
      </c>
      <c r="ZI1212" s="135" t="str">
        <f>IFERROR(IF(Sale!E1003 &lt;&gt; "", Sale!E1003, ""), "")</f>
        <v/>
      </c>
      <c r="ZJ1212" s="135" t="str">
        <f>IFERROR(IF(Sale!F1003 &lt;&gt; "", Sale!F1003, ""), "")</f>
        <v/>
      </c>
      <c r="ZK1212" s="135" t="str">
        <f>IFERROR(IF(Sale!G1003 &lt;&gt; "", Sale!G1003, ""), "")</f>
        <v/>
      </c>
      <c r="ZL1212" s="135" t="str">
        <f>IFERROR(IF(Sale!H1003 &lt;&gt; "", Sale!H1003, ""), "")</f>
        <v/>
      </c>
      <c r="ZM1212" s="135" t="str">
        <f>IFERROR(IF(Sale!I1003 &lt;&gt; "", Sale!I1003, ""), "")</f>
        <v/>
      </c>
      <c r="ZN1212" s="135" t="str">
        <f>IFERROR(IF(Sale!J1003 &lt;&gt; "", Sale!J1003, ""), "")</f>
        <v/>
      </c>
      <c r="ZO1212" s="135" t="str">
        <f>IFERROR(IF(Sale!K1003 &lt;&gt; "", Sale!K1003, ""), "")</f>
        <v/>
      </c>
      <c r="ZP1212" s="135" t="str">
        <f>IFERROR(IF(Sale!L1003 &lt;&gt; "", Sale!L1003, ""), "")</f>
        <v/>
      </c>
      <c r="ZQ1212" s="135" t="str">
        <f>IFERROR(IF(Sale!M1003 &lt;&gt; "", Sale!M1003, ""), "")</f>
        <v/>
      </c>
      <c r="ZR1212" s="135" t="str">
        <f>IFERROR(IF(Sale!N1003 &lt;&gt; "", Sale!N1003, ""), "")</f>
        <v/>
      </c>
      <c r="ZS1212" s="135" t="str">
        <f>IFERROR(IF(Sale!O1003 &lt;&gt; "", Sale!O1003, ""), "")</f>
        <v/>
      </c>
      <c r="ZT1212" s="135"/>
      <c r="ZU1212" s="135"/>
      <c r="ZV1212" s="135"/>
      <c r="ZW1212" s="135"/>
      <c r="ZX1212" s="139"/>
      <c r="ZY1212" s="135"/>
      <c r="ZZ1212" s="135"/>
    </row>
    <row r="1213" spans="651:702">
      <c r="YA1213" s="135" t="str">
        <f>IF(YC1213 &lt;&gt; "", (COUNTIF($YC$212:YC1213,YC1213)&amp;"_"&amp;YC1213),"")</f>
        <v/>
      </c>
      <c r="YB1213" s="136" t="str">
        <f>IFERROR(IF(Purchase!A1003 &lt;&gt;"",Purchase!A1003,""),"")</f>
        <v/>
      </c>
      <c r="YC1213" s="137" t="str">
        <f>IFERROR(IF(Purchase!B1003 &lt;&gt;"",Purchase!B1003,""),"")</f>
        <v/>
      </c>
      <c r="YD1213" s="137" t="str">
        <f>IFERROR(IF(Purchase!C1003 &lt;&gt;"",Purchase!C1003,""),"")</f>
        <v/>
      </c>
      <c r="YE1213" s="137" t="str">
        <f>IFERROR(IF(Purchase!D1003 &lt;&gt;"",Purchase!D1003,""),"")</f>
        <v/>
      </c>
      <c r="YF1213" s="137" t="str">
        <f>IFERROR(IF(Purchase!E1003 &lt;&gt;"",Purchase!E1003,""),"")</f>
        <v/>
      </c>
      <c r="YG1213" s="137" t="str">
        <f>IFERROR(IF(Purchase!F1003 &lt;&gt;"",Purchase!F1003,""),"")</f>
        <v/>
      </c>
      <c r="YH1213" s="137" t="str">
        <f>IFERROR(IF(Purchase!G1003 &lt;&gt;"",Purchase!G1003,""),"")</f>
        <v/>
      </c>
      <c r="YI1213" s="137" t="str">
        <f>IFERROR(IF(Purchase!H1003 &lt;&gt;"",Purchase!H1003,""),"")</f>
        <v/>
      </c>
      <c r="YJ1213" s="137" t="str">
        <f>IFERROR(IF(Purchase!I1003 &lt;&gt;"",Purchase!I1003,""),"")</f>
        <v/>
      </c>
      <c r="YK1213" s="137" t="str">
        <f>IFERROR(IF(Purchase!J1003 &lt;&gt;"",Purchase!J1003,""),"")</f>
        <v/>
      </c>
      <c r="YL1213" s="149" t="str">
        <f t="shared" si="42"/>
        <v/>
      </c>
      <c r="YM1213" s="135"/>
      <c r="YN1213" s="138"/>
      <c r="YO1213" s="139"/>
      <c r="YP1213" s="138"/>
      <c r="YQ1213" s="138"/>
      <c r="YR1213" s="140"/>
      <c r="YS1213" s="138"/>
      <c r="YT1213" s="138"/>
      <c r="YU1213" s="141"/>
      <c r="YV1213" s="135"/>
      <c r="YW1213" s="135"/>
      <c r="YX1213" s="135"/>
      <c r="YY1213" s="135"/>
      <c r="YZ1213" s="135"/>
      <c r="ZA1213" s="135"/>
      <c r="ZB1213" s="135"/>
      <c r="ZC1213" s="135"/>
      <c r="ZD1213" s="135" t="str">
        <f>IF(ZG1213 &lt;&gt; "",(COUNTIF($ZG$212:ZG1213,ZG1213)&amp;"_"&amp;ZG1213),"")</f>
        <v/>
      </c>
      <c r="ZE1213" s="142" t="str">
        <f>IFERROR(IF(Sale!A1004 &lt;&gt; "", Sale!A1004, ""), "")</f>
        <v/>
      </c>
      <c r="ZF1213" s="135" t="str">
        <f>IFERROR(IF(Sale!B1004 &lt;&gt; "", Sale!B1004, ""), "")</f>
        <v/>
      </c>
      <c r="ZG1213" s="135" t="str">
        <f>IFERROR(IF(Sale!C1004 &lt;&gt; "", Sale!C1004, ""), "")</f>
        <v/>
      </c>
      <c r="ZH1213" s="135" t="str">
        <f>IFERROR(IF(Sale!D1004 &lt;&gt; "", Sale!D1004, ""), "")</f>
        <v/>
      </c>
      <c r="ZI1213" s="135" t="str">
        <f>IFERROR(IF(Sale!E1004 &lt;&gt; "", Sale!E1004, ""), "")</f>
        <v/>
      </c>
      <c r="ZJ1213" s="135" t="str">
        <f>IFERROR(IF(Sale!F1004 &lt;&gt; "", Sale!F1004, ""), "")</f>
        <v/>
      </c>
      <c r="ZK1213" s="135" t="str">
        <f>IFERROR(IF(Sale!G1004 &lt;&gt; "", Sale!G1004, ""), "")</f>
        <v/>
      </c>
      <c r="ZL1213" s="135" t="str">
        <f>IFERROR(IF(Sale!H1004 &lt;&gt; "", Sale!H1004, ""), "")</f>
        <v/>
      </c>
      <c r="ZM1213" s="135" t="str">
        <f>IFERROR(IF(Sale!I1004 &lt;&gt; "", Sale!I1004, ""), "")</f>
        <v/>
      </c>
      <c r="ZN1213" s="135" t="str">
        <f>IFERROR(IF(Sale!J1004 &lt;&gt; "", Sale!J1004, ""), "")</f>
        <v/>
      </c>
      <c r="ZO1213" s="135" t="str">
        <f>IFERROR(IF(Sale!K1004 &lt;&gt; "", Sale!K1004, ""), "")</f>
        <v/>
      </c>
      <c r="ZP1213" s="135" t="str">
        <f>IFERROR(IF(Sale!L1004 &lt;&gt; "", Sale!L1004, ""), "")</f>
        <v/>
      </c>
      <c r="ZQ1213" s="135" t="str">
        <f>IFERROR(IF(Sale!M1004 &lt;&gt; "", Sale!M1004, ""), "")</f>
        <v/>
      </c>
      <c r="ZR1213" s="135" t="str">
        <f>IFERROR(IF(Sale!N1004 &lt;&gt; "", Sale!N1004, ""), "")</f>
        <v/>
      </c>
      <c r="ZS1213" s="135" t="str">
        <f>IFERROR(IF(Sale!O1004 &lt;&gt; "", Sale!O1004, ""), "")</f>
        <v/>
      </c>
      <c r="ZT1213" s="135"/>
      <c r="ZU1213" s="135"/>
      <c r="ZV1213" s="135"/>
      <c r="ZW1213" s="135"/>
      <c r="ZX1213" s="139"/>
      <c r="ZY1213" s="135"/>
      <c r="ZZ1213" s="135"/>
    </row>
    <row r="1214" spans="651:702">
      <c r="YA1214" s="135" t="str">
        <f>IF(YC1214 &lt;&gt; "", (COUNTIF($YC$212:YC1214,YC1214)&amp;"_"&amp;YC1214),"")</f>
        <v/>
      </c>
      <c r="YB1214" s="136" t="str">
        <f>IFERROR(IF(Purchase!A1004 &lt;&gt;"",Purchase!A1004,""),"")</f>
        <v/>
      </c>
      <c r="YC1214" s="137" t="str">
        <f>IFERROR(IF(Purchase!B1004 &lt;&gt;"",Purchase!B1004,""),"")</f>
        <v/>
      </c>
      <c r="YD1214" s="137" t="str">
        <f>IFERROR(IF(Purchase!C1004 &lt;&gt;"",Purchase!C1004,""),"")</f>
        <v/>
      </c>
      <c r="YE1214" s="137" t="str">
        <f>IFERROR(IF(Purchase!D1004 &lt;&gt;"",Purchase!D1004,""),"")</f>
        <v/>
      </c>
      <c r="YF1214" s="137" t="str">
        <f>IFERROR(IF(Purchase!E1004 &lt;&gt;"",Purchase!E1004,""),"")</f>
        <v/>
      </c>
      <c r="YG1214" s="137" t="str">
        <f>IFERROR(IF(Purchase!F1004 &lt;&gt;"",Purchase!F1004,""),"")</f>
        <v/>
      </c>
      <c r="YH1214" s="137" t="str">
        <f>IFERROR(IF(Purchase!G1004 &lt;&gt;"",Purchase!G1004,""),"")</f>
        <v/>
      </c>
      <c r="YI1214" s="137" t="str">
        <f>IFERROR(IF(Purchase!H1004 &lt;&gt;"",Purchase!H1004,""),"")</f>
        <v/>
      </c>
      <c r="YJ1214" s="137" t="str">
        <f>IFERROR(IF(Purchase!I1004 &lt;&gt;"",Purchase!I1004,""),"")</f>
        <v/>
      </c>
      <c r="YK1214" s="137" t="str">
        <f>IFERROR(IF(Purchase!J1004 &lt;&gt;"",Purchase!J1004,""),"")</f>
        <v/>
      </c>
      <c r="YL1214" s="149" t="str">
        <f t="shared" si="42"/>
        <v/>
      </c>
      <c r="YM1214" s="135"/>
      <c r="YN1214" s="138"/>
      <c r="YO1214" s="139"/>
      <c r="YP1214" s="138"/>
      <c r="YQ1214" s="138"/>
      <c r="YR1214" s="140"/>
      <c r="YS1214" s="138"/>
      <c r="YT1214" s="138"/>
      <c r="YU1214" s="141"/>
      <c r="YV1214" s="135"/>
      <c r="YW1214" s="135"/>
      <c r="YX1214" s="135"/>
      <c r="YY1214" s="135"/>
      <c r="YZ1214" s="135"/>
      <c r="ZA1214" s="135"/>
      <c r="ZB1214" s="135"/>
      <c r="ZC1214" s="135"/>
      <c r="ZD1214" s="135" t="str">
        <f>IF(ZG1214 &lt;&gt; "",(COUNTIF($ZG$212:ZG1214,ZG1214)&amp;"_"&amp;ZG1214),"")</f>
        <v/>
      </c>
      <c r="ZE1214" s="142" t="str">
        <f>IFERROR(IF(Sale!A1005 &lt;&gt; "", Sale!A1005, ""), "")</f>
        <v/>
      </c>
      <c r="ZF1214" s="135" t="str">
        <f>IFERROR(IF(Sale!B1005 &lt;&gt; "", Sale!B1005, ""), "")</f>
        <v/>
      </c>
      <c r="ZG1214" s="135" t="str">
        <f>IFERROR(IF(Sale!C1005 &lt;&gt; "", Sale!C1005, ""), "")</f>
        <v/>
      </c>
      <c r="ZH1214" s="135" t="str">
        <f>IFERROR(IF(Sale!D1005 &lt;&gt; "", Sale!D1005, ""), "")</f>
        <v/>
      </c>
      <c r="ZI1214" s="135" t="str">
        <f>IFERROR(IF(Sale!E1005 &lt;&gt; "", Sale!E1005, ""), "")</f>
        <v/>
      </c>
      <c r="ZJ1214" s="135" t="str">
        <f>IFERROR(IF(Sale!F1005 &lt;&gt; "", Sale!F1005, ""), "")</f>
        <v/>
      </c>
      <c r="ZK1214" s="135" t="str">
        <f>IFERROR(IF(Sale!G1005 &lt;&gt; "", Sale!G1005, ""), "")</f>
        <v/>
      </c>
      <c r="ZL1214" s="135" t="str">
        <f>IFERROR(IF(Sale!H1005 &lt;&gt; "", Sale!H1005, ""), "")</f>
        <v/>
      </c>
      <c r="ZM1214" s="135" t="str">
        <f>IFERROR(IF(Sale!I1005 &lt;&gt; "", Sale!I1005, ""), "")</f>
        <v/>
      </c>
      <c r="ZN1214" s="135" t="str">
        <f>IFERROR(IF(Sale!J1005 &lt;&gt; "", Sale!J1005, ""), "")</f>
        <v/>
      </c>
      <c r="ZO1214" s="135" t="str">
        <f>IFERROR(IF(Sale!K1005 &lt;&gt; "", Sale!K1005, ""), "")</f>
        <v/>
      </c>
      <c r="ZP1214" s="135" t="str">
        <f>IFERROR(IF(Sale!L1005 &lt;&gt; "", Sale!L1005, ""), "")</f>
        <v/>
      </c>
      <c r="ZQ1214" s="135" t="str">
        <f>IFERROR(IF(Sale!M1005 &lt;&gt; "", Sale!M1005, ""), "")</f>
        <v/>
      </c>
      <c r="ZR1214" s="135" t="str">
        <f>IFERROR(IF(Sale!N1005 &lt;&gt; "", Sale!N1005, ""), "")</f>
        <v/>
      </c>
      <c r="ZS1214" s="135" t="str">
        <f>IFERROR(IF(Sale!O1005 &lt;&gt; "", Sale!O1005, ""), "")</f>
        <v/>
      </c>
      <c r="ZT1214" s="135"/>
      <c r="ZU1214" s="135"/>
      <c r="ZV1214" s="135"/>
      <c r="ZW1214" s="135"/>
      <c r="ZX1214" s="139"/>
      <c r="ZY1214" s="135"/>
      <c r="ZZ1214" s="135"/>
    </row>
    <row r="1215" spans="651:702">
      <c r="YA1215" s="135" t="str">
        <f>IF(YC1215 &lt;&gt; "", (COUNTIF($YC$212:YC1215,YC1215)&amp;"_"&amp;YC1215),"")</f>
        <v/>
      </c>
      <c r="YB1215" s="136" t="str">
        <f>IFERROR(IF(Purchase!A1005 &lt;&gt;"",Purchase!A1005,""),"")</f>
        <v/>
      </c>
      <c r="YC1215" s="137" t="str">
        <f>IFERROR(IF(Purchase!B1005 &lt;&gt;"",Purchase!B1005,""),"")</f>
        <v/>
      </c>
      <c r="YD1215" s="137" t="str">
        <f>IFERROR(IF(Purchase!C1005 &lt;&gt;"",Purchase!C1005,""),"")</f>
        <v/>
      </c>
      <c r="YE1215" s="137" t="str">
        <f>IFERROR(IF(Purchase!D1005 &lt;&gt;"",Purchase!D1005,""),"")</f>
        <v/>
      </c>
      <c r="YF1215" s="137" t="str">
        <f>IFERROR(IF(Purchase!E1005 &lt;&gt;"",Purchase!E1005,""),"")</f>
        <v/>
      </c>
      <c r="YG1215" s="137" t="str">
        <f>IFERROR(IF(Purchase!F1005 &lt;&gt;"",Purchase!F1005,""),"")</f>
        <v/>
      </c>
      <c r="YH1215" s="137" t="str">
        <f>IFERROR(IF(Purchase!G1005 &lt;&gt;"",Purchase!G1005,""),"")</f>
        <v/>
      </c>
      <c r="YI1215" s="137" t="str">
        <f>IFERROR(IF(Purchase!H1005 &lt;&gt;"",Purchase!H1005,""),"")</f>
        <v/>
      </c>
      <c r="YJ1215" s="137" t="str">
        <f>IFERROR(IF(Purchase!I1005 &lt;&gt;"",Purchase!I1005,""),"")</f>
        <v/>
      </c>
      <c r="YK1215" s="137" t="str">
        <f>IFERROR(IF(Purchase!J1005 &lt;&gt;"",Purchase!J1005,""),"")</f>
        <v/>
      </c>
      <c r="YL1215" s="149" t="str">
        <f t="shared" si="42"/>
        <v/>
      </c>
      <c r="YM1215" s="135"/>
      <c r="YN1215" s="138"/>
      <c r="YO1215" s="139"/>
      <c r="YP1215" s="138"/>
      <c r="YQ1215" s="138"/>
      <c r="YR1215" s="140"/>
      <c r="YS1215" s="138"/>
      <c r="YT1215" s="138"/>
      <c r="YU1215" s="141"/>
      <c r="YV1215" s="135"/>
      <c r="YW1215" s="135"/>
      <c r="YX1215" s="135"/>
      <c r="YY1215" s="135"/>
      <c r="YZ1215" s="135"/>
      <c r="ZA1215" s="135"/>
      <c r="ZB1215" s="135"/>
      <c r="ZC1215" s="135"/>
      <c r="ZD1215" s="135" t="str">
        <f>IF(ZG1215 &lt;&gt; "",(COUNTIF($ZG$212:ZG1215,ZG1215)&amp;"_"&amp;ZG1215),"")</f>
        <v/>
      </c>
      <c r="ZE1215" s="142" t="str">
        <f>IFERROR(IF(Sale!A1006 &lt;&gt; "", Sale!A1006, ""), "")</f>
        <v/>
      </c>
      <c r="ZF1215" s="135" t="str">
        <f>IFERROR(IF(Sale!B1006 &lt;&gt; "", Sale!B1006, ""), "")</f>
        <v/>
      </c>
      <c r="ZG1215" s="135" t="str">
        <f>IFERROR(IF(Sale!C1006 &lt;&gt; "", Sale!C1006, ""), "")</f>
        <v/>
      </c>
      <c r="ZH1215" s="135" t="str">
        <f>IFERROR(IF(Sale!D1006 &lt;&gt; "", Sale!D1006, ""), "")</f>
        <v/>
      </c>
      <c r="ZI1215" s="135" t="str">
        <f>IFERROR(IF(Sale!E1006 &lt;&gt; "", Sale!E1006, ""), "")</f>
        <v/>
      </c>
      <c r="ZJ1215" s="135" t="str">
        <f>IFERROR(IF(Sale!F1006 &lt;&gt; "", Sale!F1006, ""), "")</f>
        <v/>
      </c>
      <c r="ZK1215" s="135" t="str">
        <f>IFERROR(IF(Sale!G1006 &lt;&gt; "", Sale!G1006, ""), "")</f>
        <v/>
      </c>
      <c r="ZL1215" s="135" t="str">
        <f>IFERROR(IF(Sale!H1006 &lt;&gt; "", Sale!H1006, ""), "")</f>
        <v/>
      </c>
      <c r="ZM1215" s="135" t="str">
        <f>IFERROR(IF(Sale!I1006 &lt;&gt; "", Sale!I1006, ""), "")</f>
        <v/>
      </c>
      <c r="ZN1215" s="135" t="str">
        <f>IFERROR(IF(Sale!J1006 &lt;&gt; "", Sale!J1006, ""), "")</f>
        <v/>
      </c>
      <c r="ZO1215" s="135" t="str">
        <f>IFERROR(IF(Sale!K1006 &lt;&gt; "", Sale!K1006, ""), "")</f>
        <v/>
      </c>
      <c r="ZP1215" s="135" t="str">
        <f>IFERROR(IF(Sale!L1006 &lt;&gt; "", Sale!L1006, ""), "")</f>
        <v/>
      </c>
      <c r="ZQ1215" s="135" t="str">
        <f>IFERROR(IF(Sale!M1006 &lt;&gt; "", Sale!M1006, ""), "")</f>
        <v/>
      </c>
      <c r="ZR1215" s="135" t="str">
        <f>IFERROR(IF(Sale!N1006 &lt;&gt; "", Sale!N1006, ""), "")</f>
        <v/>
      </c>
      <c r="ZS1215" s="135" t="str">
        <f>IFERROR(IF(Sale!O1006 &lt;&gt; "", Sale!O1006, ""), "")</f>
        <v/>
      </c>
      <c r="ZT1215" s="135"/>
      <c r="ZU1215" s="135"/>
      <c r="ZV1215" s="135"/>
      <c r="ZW1215" s="135"/>
      <c r="ZX1215" s="139"/>
      <c r="ZY1215" s="135"/>
      <c r="ZZ1215" s="135"/>
    </row>
    <row r="1216" spans="651:702">
      <c r="YA1216" s="135" t="str">
        <f>IF(YC1216 &lt;&gt; "", (COUNTIF($YC$212:YC1216,YC1216)&amp;"_"&amp;YC1216),"")</f>
        <v/>
      </c>
      <c r="YB1216" s="136" t="str">
        <f>IFERROR(IF(Purchase!A1006 &lt;&gt;"",Purchase!A1006,""),"")</f>
        <v/>
      </c>
      <c r="YC1216" s="137" t="str">
        <f>IFERROR(IF(Purchase!B1006 &lt;&gt;"",Purchase!B1006,""),"")</f>
        <v/>
      </c>
      <c r="YD1216" s="137" t="str">
        <f>IFERROR(IF(Purchase!C1006 &lt;&gt;"",Purchase!C1006,""),"")</f>
        <v/>
      </c>
      <c r="YE1216" s="137" t="str">
        <f>IFERROR(IF(Purchase!D1006 &lt;&gt;"",Purchase!D1006,""),"")</f>
        <v/>
      </c>
      <c r="YF1216" s="137" t="str">
        <f>IFERROR(IF(Purchase!E1006 &lt;&gt;"",Purchase!E1006,""),"")</f>
        <v/>
      </c>
      <c r="YG1216" s="137" t="str">
        <f>IFERROR(IF(Purchase!F1006 &lt;&gt;"",Purchase!F1006,""),"")</f>
        <v/>
      </c>
      <c r="YH1216" s="137" t="str">
        <f>IFERROR(IF(Purchase!G1006 &lt;&gt;"",Purchase!G1006,""),"")</f>
        <v/>
      </c>
      <c r="YI1216" s="137" t="str">
        <f>IFERROR(IF(Purchase!H1006 &lt;&gt;"",Purchase!H1006,""),"")</f>
        <v/>
      </c>
      <c r="YJ1216" s="137" t="str">
        <f>IFERROR(IF(Purchase!I1006 &lt;&gt;"",Purchase!I1006,""),"")</f>
        <v/>
      </c>
      <c r="YK1216" s="137" t="str">
        <f>IFERROR(IF(Purchase!J1006 &lt;&gt;"",Purchase!J1006,""),"")</f>
        <v/>
      </c>
      <c r="YL1216" s="149" t="str">
        <f t="shared" si="42"/>
        <v/>
      </c>
      <c r="YM1216" s="135"/>
      <c r="YN1216" s="138"/>
      <c r="YO1216" s="139"/>
      <c r="YP1216" s="138"/>
      <c r="YQ1216" s="138"/>
      <c r="YR1216" s="140"/>
      <c r="YS1216" s="138"/>
      <c r="YT1216" s="138"/>
      <c r="YU1216" s="141"/>
      <c r="YV1216" s="135"/>
      <c r="YW1216" s="135"/>
      <c r="YX1216" s="135"/>
      <c r="YY1216" s="135"/>
      <c r="YZ1216" s="135"/>
      <c r="ZA1216" s="135"/>
      <c r="ZB1216" s="135"/>
      <c r="ZC1216" s="135"/>
      <c r="ZD1216" s="135" t="str">
        <f>IF(ZG1216 &lt;&gt; "",(COUNTIF($ZG$212:ZG1216,ZG1216)&amp;"_"&amp;ZG1216),"")</f>
        <v/>
      </c>
      <c r="ZE1216" s="142" t="str">
        <f>IFERROR(IF(Sale!A1007 &lt;&gt; "", Sale!A1007, ""), "")</f>
        <v/>
      </c>
      <c r="ZF1216" s="135" t="str">
        <f>IFERROR(IF(Sale!B1007 &lt;&gt; "", Sale!B1007, ""), "")</f>
        <v/>
      </c>
      <c r="ZG1216" s="135" t="str">
        <f>IFERROR(IF(Sale!C1007 &lt;&gt; "", Sale!C1007, ""), "")</f>
        <v/>
      </c>
      <c r="ZH1216" s="135" t="str">
        <f>IFERROR(IF(Sale!D1007 &lt;&gt; "", Sale!D1007, ""), "")</f>
        <v/>
      </c>
      <c r="ZI1216" s="135" t="str">
        <f>IFERROR(IF(Sale!E1007 &lt;&gt; "", Sale!E1007, ""), "")</f>
        <v/>
      </c>
      <c r="ZJ1216" s="135" t="str">
        <f>IFERROR(IF(Sale!F1007 &lt;&gt; "", Sale!F1007, ""), "")</f>
        <v/>
      </c>
      <c r="ZK1216" s="135" t="str">
        <f>IFERROR(IF(Sale!G1007 &lt;&gt; "", Sale!G1007, ""), "")</f>
        <v/>
      </c>
      <c r="ZL1216" s="135" t="str">
        <f>IFERROR(IF(Sale!H1007 &lt;&gt; "", Sale!H1007, ""), "")</f>
        <v/>
      </c>
      <c r="ZM1216" s="135" t="str">
        <f>IFERROR(IF(Sale!I1007 &lt;&gt; "", Sale!I1007, ""), "")</f>
        <v/>
      </c>
      <c r="ZN1216" s="135" t="str">
        <f>IFERROR(IF(Sale!J1007 &lt;&gt; "", Sale!J1007, ""), "")</f>
        <v/>
      </c>
      <c r="ZO1216" s="135" t="str">
        <f>IFERROR(IF(Sale!K1007 &lt;&gt; "", Sale!K1007, ""), "")</f>
        <v/>
      </c>
      <c r="ZP1216" s="135" t="str">
        <f>IFERROR(IF(Sale!L1007 &lt;&gt; "", Sale!L1007, ""), "")</f>
        <v/>
      </c>
      <c r="ZQ1216" s="135" t="str">
        <f>IFERROR(IF(Sale!M1007 &lt;&gt; "", Sale!M1007, ""), "")</f>
        <v/>
      </c>
      <c r="ZR1216" s="135" t="str">
        <f>IFERROR(IF(Sale!N1007 &lt;&gt; "", Sale!N1007, ""), "")</f>
        <v/>
      </c>
      <c r="ZS1216" s="135" t="str">
        <f>IFERROR(IF(Sale!O1007 &lt;&gt; "", Sale!O1007, ""), "")</f>
        <v/>
      </c>
      <c r="ZT1216" s="135"/>
      <c r="ZU1216" s="135"/>
      <c r="ZV1216" s="135"/>
      <c r="ZW1216" s="135"/>
      <c r="ZX1216" s="139"/>
      <c r="ZY1216" s="135"/>
      <c r="ZZ1216" s="135"/>
    </row>
    <row r="1217" spans="651:702">
      <c r="YA1217" s="135" t="str">
        <f>IF(YC1217 &lt;&gt; "", (COUNTIF($YC$212:YC1217,YC1217)&amp;"_"&amp;YC1217),"")</f>
        <v/>
      </c>
      <c r="YB1217" s="136" t="str">
        <f>IFERROR(IF(Purchase!A1007 &lt;&gt;"",Purchase!A1007,""),"")</f>
        <v/>
      </c>
      <c r="YC1217" s="137" t="str">
        <f>IFERROR(IF(Purchase!B1007 &lt;&gt;"",Purchase!B1007,""),"")</f>
        <v/>
      </c>
      <c r="YD1217" s="137" t="str">
        <f>IFERROR(IF(Purchase!C1007 &lt;&gt;"",Purchase!C1007,""),"")</f>
        <v/>
      </c>
      <c r="YE1217" s="137" t="str">
        <f>IFERROR(IF(Purchase!D1007 &lt;&gt;"",Purchase!D1007,""),"")</f>
        <v/>
      </c>
      <c r="YF1217" s="137" t="str">
        <f>IFERROR(IF(Purchase!E1007 &lt;&gt;"",Purchase!E1007,""),"")</f>
        <v/>
      </c>
      <c r="YG1217" s="137" t="str">
        <f>IFERROR(IF(Purchase!F1007 &lt;&gt;"",Purchase!F1007,""),"")</f>
        <v/>
      </c>
      <c r="YH1217" s="137" t="str">
        <f>IFERROR(IF(Purchase!G1007 &lt;&gt;"",Purchase!G1007,""),"")</f>
        <v/>
      </c>
      <c r="YI1217" s="137" t="str">
        <f>IFERROR(IF(Purchase!H1007 &lt;&gt;"",Purchase!H1007,""),"")</f>
        <v/>
      </c>
      <c r="YJ1217" s="137" t="str">
        <f>IFERROR(IF(Purchase!I1007 &lt;&gt;"",Purchase!I1007,""),"")</f>
        <v/>
      </c>
      <c r="YK1217" s="137" t="str">
        <f>IFERROR(IF(Purchase!J1007 &lt;&gt;"",Purchase!J1007,""),"")</f>
        <v/>
      </c>
      <c r="YL1217" s="149" t="str">
        <f t="shared" si="42"/>
        <v/>
      </c>
      <c r="YM1217" s="135"/>
      <c r="YN1217" s="138"/>
      <c r="YO1217" s="139"/>
      <c r="YP1217" s="138"/>
      <c r="YQ1217" s="138"/>
      <c r="YR1217" s="140"/>
      <c r="YS1217" s="138"/>
      <c r="YT1217" s="138"/>
      <c r="YU1217" s="141"/>
      <c r="YV1217" s="135"/>
      <c r="YW1217" s="135"/>
      <c r="YX1217" s="135"/>
      <c r="YY1217" s="135"/>
      <c r="YZ1217" s="135"/>
      <c r="ZA1217" s="135"/>
      <c r="ZB1217" s="135"/>
      <c r="ZC1217" s="135"/>
      <c r="ZD1217" s="135" t="str">
        <f>IF(ZG1217 &lt;&gt; "",(COUNTIF($ZG$212:ZG1217,ZG1217)&amp;"_"&amp;ZG1217),"")</f>
        <v/>
      </c>
      <c r="ZE1217" s="142" t="str">
        <f>IFERROR(IF(Sale!A1008 &lt;&gt; "", Sale!A1008, ""), "")</f>
        <v/>
      </c>
      <c r="ZF1217" s="135" t="str">
        <f>IFERROR(IF(Sale!B1008 &lt;&gt; "", Sale!B1008, ""), "")</f>
        <v/>
      </c>
      <c r="ZG1217" s="135" t="str">
        <f>IFERROR(IF(Sale!C1008 &lt;&gt; "", Sale!C1008, ""), "")</f>
        <v/>
      </c>
      <c r="ZH1217" s="135" t="str">
        <f>IFERROR(IF(Sale!D1008 &lt;&gt; "", Sale!D1008, ""), "")</f>
        <v/>
      </c>
      <c r="ZI1217" s="135" t="str">
        <f>IFERROR(IF(Sale!E1008 &lt;&gt; "", Sale!E1008, ""), "")</f>
        <v/>
      </c>
      <c r="ZJ1217" s="135" t="str">
        <f>IFERROR(IF(Sale!F1008 &lt;&gt; "", Sale!F1008, ""), "")</f>
        <v/>
      </c>
      <c r="ZK1217" s="135" t="str">
        <f>IFERROR(IF(Sale!G1008 &lt;&gt; "", Sale!G1008, ""), "")</f>
        <v/>
      </c>
      <c r="ZL1217" s="135" t="str">
        <f>IFERROR(IF(Sale!H1008 &lt;&gt; "", Sale!H1008, ""), "")</f>
        <v/>
      </c>
      <c r="ZM1217" s="135" t="str">
        <f>IFERROR(IF(Sale!I1008 &lt;&gt; "", Sale!I1008, ""), "")</f>
        <v/>
      </c>
      <c r="ZN1217" s="135" t="str">
        <f>IFERROR(IF(Sale!J1008 &lt;&gt; "", Sale!J1008, ""), "")</f>
        <v/>
      </c>
      <c r="ZO1217" s="135" t="str">
        <f>IFERROR(IF(Sale!K1008 &lt;&gt; "", Sale!K1008, ""), "")</f>
        <v/>
      </c>
      <c r="ZP1217" s="135" t="str">
        <f>IFERROR(IF(Sale!L1008 &lt;&gt; "", Sale!L1008, ""), "")</f>
        <v/>
      </c>
      <c r="ZQ1217" s="135" t="str">
        <f>IFERROR(IF(Sale!M1008 &lt;&gt; "", Sale!M1008, ""), "")</f>
        <v/>
      </c>
      <c r="ZR1217" s="135" t="str">
        <f>IFERROR(IF(Sale!N1008 &lt;&gt; "", Sale!N1008, ""), "")</f>
        <v/>
      </c>
      <c r="ZS1217" s="135" t="str">
        <f>IFERROR(IF(Sale!O1008 &lt;&gt; "", Sale!O1008, ""), "")</f>
        <v/>
      </c>
      <c r="ZT1217" s="135"/>
      <c r="ZU1217" s="135"/>
      <c r="ZV1217" s="135"/>
      <c r="ZW1217" s="135"/>
      <c r="ZX1217" s="139"/>
      <c r="ZY1217" s="135"/>
      <c r="ZZ1217" s="135"/>
    </row>
    <row r="1218" spans="651:702">
      <c r="YA1218" s="135" t="str">
        <f>IF(YC1218 &lt;&gt; "", (COUNTIF($YC$212:YC1218,YC1218)&amp;"_"&amp;YC1218),"")</f>
        <v/>
      </c>
      <c r="YB1218" s="136" t="str">
        <f>IFERROR(IF(Purchase!A1008 &lt;&gt;"",Purchase!A1008,""),"")</f>
        <v/>
      </c>
      <c r="YC1218" s="137" t="str">
        <f>IFERROR(IF(Purchase!B1008 &lt;&gt;"",Purchase!B1008,""),"")</f>
        <v/>
      </c>
      <c r="YD1218" s="137" t="str">
        <f>IFERROR(IF(Purchase!C1008 &lt;&gt;"",Purchase!C1008,""),"")</f>
        <v/>
      </c>
      <c r="YE1218" s="137" t="str">
        <f>IFERROR(IF(Purchase!D1008 &lt;&gt;"",Purchase!D1008,""),"")</f>
        <v/>
      </c>
      <c r="YF1218" s="137" t="str">
        <f>IFERROR(IF(Purchase!E1008 &lt;&gt;"",Purchase!E1008,""),"")</f>
        <v/>
      </c>
      <c r="YG1218" s="137" t="str">
        <f>IFERROR(IF(Purchase!F1008 &lt;&gt;"",Purchase!F1008,""),"")</f>
        <v/>
      </c>
      <c r="YH1218" s="137" t="str">
        <f>IFERROR(IF(Purchase!G1008 &lt;&gt;"",Purchase!G1008,""),"")</f>
        <v/>
      </c>
      <c r="YI1218" s="137" t="str">
        <f>IFERROR(IF(Purchase!H1008 &lt;&gt;"",Purchase!H1008,""),"")</f>
        <v/>
      </c>
      <c r="YJ1218" s="137" t="str">
        <f>IFERROR(IF(Purchase!I1008 &lt;&gt;"",Purchase!I1008,""),"")</f>
        <v/>
      </c>
      <c r="YK1218" s="137" t="str">
        <f>IFERROR(IF(Purchase!J1008 &lt;&gt;"",Purchase!J1008,""),"")</f>
        <v/>
      </c>
      <c r="YL1218" s="149" t="str">
        <f t="shared" si="42"/>
        <v/>
      </c>
      <c r="YM1218" s="135"/>
      <c r="YN1218" s="138"/>
      <c r="YO1218" s="139"/>
      <c r="YP1218" s="138"/>
      <c r="YQ1218" s="138"/>
      <c r="YR1218" s="140"/>
      <c r="YS1218" s="138"/>
      <c r="YT1218" s="138"/>
      <c r="YU1218" s="141"/>
      <c r="YV1218" s="135"/>
      <c r="YW1218" s="135"/>
      <c r="YX1218" s="135"/>
      <c r="YY1218" s="135"/>
      <c r="YZ1218" s="135"/>
      <c r="ZA1218" s="135"/>
      <c r="ZB1218" s="135"/>
      <c r="ZC1218" s="135"/>
      <c r="ZD1218" s="135" t="str">
        <f>IF(ZG1218 &lt;&gt; "",(COUNTIF($ZG$212:ZG1218,ZG1218)&amp;"_"&amp;ZG1218),"")</f>
        <v/>
      </c>
      <c r="ZE1218" s="142" t="str">
        <f>IFERROR(IF(Sale!A1009 &lt;&gt; "", Sale!A1009, ""), "")</f>
        <v/>
      </c>
      <c r="ZF1218" s="135" t="str">
        <f>IFERROR(IF(Sale!B1009 &lt;&gt; "", Sale!B1009, ""), "")</f>
        <v/>
      </c>
      <c r="ZG1218" s="135" t="str">
        <f>IFERROR(IF(Sale!C1009 &lt;&gt; "", Sale!C1009, ""), "")</f>
        <v/>
      </c>
      <c r="ZH1218" s="135" t="str">
        <f>IFERROR(IF(Sale!D1009 &lt;&gt; "", Sale!D1009, ""), "")</f>
        <v/>
      </c>
      <c r="ZI1218" s="135" t="str">
        <f>IFERROR(IF(Sale!E1009 &lt;&gt; "", Sale!E1009, ""), "")</f>
        <v/>
      </c>
      <c r="ZJ1218" s="135" t="str">
        <f>IFERROR(IF(Sale!F1009 &lt;&gt; "", Sale!F1009, ""), "")</f>
        <v/>
      </c>
      <c r="ZK1218" s="135" t="str">
        <f>IFERROR(IF(Sale!G1009 &lt;&gt; "", Sale!G1009, ""), "")</f>
        <v/>
      </c>
      <c r="ZL1218" s="135" t="str">
        <f>IFERROR(IF(Sale!H1009 &lt;&gt; "", Sale!H1009, ""), "")</f>
        <v/>
      </c>
      <c r="ZM1218" s="135" t="str">
        <f>IFERROR(IF(Sale!I1009 &lt;&gt; "", Sale!I1009, ""), "")</f>
        <v/>
      </c>
      <c r="ZN1218" s="135" t="str">
        <f>IFERROR(IF(Sale!J1009 &lt;&gt; "", Sale!J1009, ""), "")</f>
        <v/>
      </c>
      <c r="ZO1218" s="135" t="str">
        <f>IFERROR(IF(Sale!K1009 &lt;&gt; "", Sale!K1009, ""), "")</f>
        <v/>
      </c>
      <c r="ZP1218" s="135" t="str">
        <f>IFERROR(IF(Sale!L1009 &lt;&gt; "", Sale!L1009, ""), "")</f>
        <v/>
      </c>
      <c r="ZQ1218" s="135" t="str">
        <f>IFERROR(IF(Sale!M1009 &lt;&gt; "", Sale!M1009, ""), "")</f>
        <v/>
      </c>
      <c r="ZR1218" s="135" t="str">
        <f>IFERROR(IF(Sale!N1009 &lt;&gt; "", Sale!N1009, ""), "")</f>
        <v/>
      </c>
      <c r="ZS1218" s="135" t="str">
        <f>IFERROR(IF(Sale!O1009 &lt;&gt; "", Sale!O1009, ""), "")</f>
        <v/>
      </c>
      <c r="ZT1218" s="135"/>
      <c r="ZU1218" s="135"/>
      <c r="ZV1218" s="135"/>
      <c r="ZW1218" s="135"/>
      <c r="ZX1218" s="139"/>
      <c r="ZY1218" s="135"/>
      <c r="ZZ1218" s="135"/>
    </row>
    <row r="1219" spans="651:702">
      <c r="YA1219" s="135" t="str">
        <f>IF(YC1219 &lt;&gt; "", (COUNTIF($YC$212:YC1219,YC1219)&amp;"_"&amp;YC1219),"")</f>
        <v/>
      </c>
      <c r="YB1219" s="136" t="str">
        <f>IFERROR(IF(Purchase!A1009 &lt;&gt;"",Purchase!A1009,""),"")</f>
        <v/>
      </c>
      <c r="YC1219" s="137" t="str">
        <f>IFERROR(IF(Purchase!B1009 &lt;&gt;"",Purchase!B1009,""),"")</f>
        <v/>
      </c>
      <c r="YD1219" s="137" t="str">
        <f>IFERROR(IF(Purchase!C1009 &lt;&gt;"",Purchase!C1009,""),"")</f>
        <v/>
      </c>
      <c r="YE1219" s="137" t="str">
        <f>IFERROR(IF(Purchase!D1009 &lt;&gt;"",Purchase!D1009,""),"")</f>
        <v/>
      </c>
      <c r="YF1219" s="137" t="str">
        <f>IFERROR(IF(Purchase!E1009 &lt;&gt;"",Purchase!E1009,""),"")</f>
        <v/>
      </c>
      <c r="YG1219" s="137" t="str">
        <f>IFERROR(IF(Purchase!F1009 &lt;&gt;"",Purchase!F1009,""),"")</f>
        <v/>
      </c>
      <c r="YH1219" s="137" t="str">
        <f>IFERROR(IF(Purchase!G1009 &lt;&gt;"",Purchase!G1009,""),"")</f>
        <v/>
      </c>
      <c r="YI1219" s="137" t="str">
        <f>IFERROR(IF(Purchase!H1009 &lt;&gt;"",Purchase!H1009,""),"")</f>
        <v/>
      </c>
      <c r="YJ1219" s="137" t="str">
        <f>IFERROR(IF(Purchase!I1009 &lt;&gt;"",Purchase!I1009,""),"")</f>
        <v/>
      </c>
      <c r="YK1219" s="137" t="str">
        <f>IFERROR(IF(Purchase!J1009 &lt;&gt;"",Purchase!J1009,""),"")</f>
        <v/>
      </c>
      <c r="YL1219" s="149" t="str">
        <f t="shared" si="42"/>
        <v/>
      </c>
      <c r="YM1219" s="135"/>
      <c r="YN1219" s="138"/>
      <c r="YO1219" s="139"/>
      <c r="YP1219" s="138"/>
      <c r="YQ1219" s="138"/>
      <c r="YR1219" s="140"/>
      <c r="YS1219" s="138"/>
      <c r="YT1219" s="138"/>
      <c r="YU1219" s="141"/>
      <c r="YV1219" s="135"/>
      <c r="YW1219" s="135"/>
      <c r="YX1219" s="135"/>
      <c r="YY1219" s="135"/>
      <c r="YZ1219" s="135"/>
      <c r="ZA1219" s="135"/>
      <c r="ZB1219" s="135"/>
      <c r="ZC1219" s="135"/>
      <c r="ZD1219" s="135" t="str">
        <f>IF(ZG1219 &lt;&gt; "",(COUNTIF($ZG$212:ZG1219,ZG1219)&amp;"_"&amp;ZG1219),"")</f>
        <v/>
      </c>
      <c r="ZE1219" s="142" t="str">
        <f>IFERROR(IF(Sale!A1010 &lt;&gt; "", Sale!A1010, ""), "")</f>
        <v/>
      </c>
      <c r="ZF1219" s="135" t="str">
        <f>IFERROR(IF(Sale!B1010 &lt;&gt; "", Sale!B1010, ""), "")</f>
        <v/>
      </c>
      <c r="ZG1219" s="135" t="str">
        <f>IFERROR(IF(Sale!C1010 &lt;&gt; "", Sale!C1010, ""), "")</f>
        <v/>
      </c>
      <c r="ZH1219" s="135" t="str">
        <f>IFERROR(IF(Sale!D1010 &lt;&gt; "", Sale!D1010, ""), "")</f>
        <v/>
      </c>
      <c r="ZI1219" s="135" t="str">
        <f>IFERROR(IF(Sale!E1010 &lt;&gt; "", Sale!E1010, ""), "")</f>
        <v/>
      </c>
      <c r="ZJ1219" s="135" t="str">
        <f>IFERROR(IF(Sale!F1010 &lt;&gt; "", Sale!F1010, ""), "")</f>
        <v/>
      </c>
      <c r="ZK1219" s="135" t="str">
        <f>IFERROR(IF(Sale!G1010 &lt;&gt; "", Sale!G1010, ""), "")</f>
        <v/>
      </c>
      <c r="ZL1219" s="135" t="str">
        <f>IFERROR(IF(Sale!H1010 &lt;&gt; "", Sale!H1010, ""), "")</f>
        <v/>
      </c>
      <c r="ZM1219" s="135" t="str">
        <f>IFERROR(IF(Sale!I1010 &lt;&gt; "", Sale!I1010, ""), "")</f>
        <v/>
      </c>
      <c r="ZN1219" s="135" t="str">
        <f>IFERROR(IF(Sale!J1010 &lt;&gt; "", Sale!J1010, ""), "")</f>
        <v/>
      </c>
      <c r="ZO1219" s="135" t="str">
        <f>IFERROR(IF(Sale!K1010 &lt;&gt; "", Sale!K1010, ""), "")</f>
        <v/>
      </c>
      <c r="ZP1219" s="135" t="str">
        <f>IFERROR(IF(Sale!L1010 &lt;&gt; "", Sale!L1010, ""), "")</f>
        <v/>
      </c>
      <c r="ZQ1219" s="135" t="str">
        <f>IFERROR(IF(Sale!M1010 &lt;&gt; "", Sale!M1010, ""), "")</f>
        <v/>
      </c>
      <c r="ZR1219" s="135" t="str">
        <f>IFERROR(IF(Sale!N1010 &lt;&gt; "", Sale!N1010, ""), "")</f>
        <v/>
      </c>
      <c r="ZS1219" s="135" t="str">
        <f>IFERROR(IF(Sale!O1010 &lt;&gt; "", Sale!O1010, ""), "")</f>
        <v/>
      </c>
      <c r="ZT1219" s="135"/>
      <c r="ZU1219" s="135"/>
      <c r="ZV1219" s="135"/>
      <c r="ZW1219" s="135"/>
      <c r="ZX1219" s="139"/>
      <c r="ZY1219" s="135"/>
      <c r="ZZ1219" s="135"/>
    </row>
    <row r="1220" spans="651:702">
      <c r="YA1220" s="135" t="str">
        <f>IF(YC1220 &lt;&gt; "", (COUNTIF($YC$212:YC1220,YC1220)&amp;"_"&amp;YC1220),"")</f>
        <v/>
      </c>
      <c r="YB1220" s="136" t="str">
        <f>IFERROR(IF(Purchase!A1010 &lt;&gt;"",Purchase!A1010,""),"")</f>
        <v/>
      </c>
      <c r="YC1220" s="137" t="str">
        <f>IFERROR(IF(Purchase!B1010 &lt;&gt;"",Purchase!B1010,""),"")</f>
        <v/>
      </c>
      <c r="YD1220" s="137" t="str">
        <f>IFERROR(IF(Purchase!C1010 &lt;&gt;"",Purchase!C1010,""),"")</f>
        <v/>
      </c>
      <c r="YE1220" s="137" t="str">
        <f>IFERROR(IF(Purchase!D1010 &lt;&gt;"",Purchase!D1010,""),"")</f>
        <v/>
      </c>
      <c r="YF1220" s="137" t="str">
        <f>IFERROR(IF(Purchase!E1010 &lt;&gt;"",Purchase!E1010,""),"")</f>
        <v/>
      </c>
      <c r="YG1220" s="137" t="str">
        <f>IFERROR(IF(Purchase!F1010 &lt;&gt;"",Purchase!F1010,""),"")</f>
        <v/>
      </c>
      <c r="YH1220" s="137" t="str">
        <f>IFERROR(IF(Purchase!G1010 &lt;&gt;"",Purchase!G1010,""),"")</f>
        <v/>
      </c>
      <c r="YI1220" s="137" t="str">
        <f>IFERROR(IF(Purchase!H1010 &lt;&gt;"",Purchase!H1010,""),"")</f>
        <v/>
      </c>
      <c r="YJ1220" s="137" t="str">
        <f>IFERROR(IF(Purchase!I1010 &lt;&gt;"",Purchase!I1010,""),"")</f>
        <v/>
      </c>
      <c r="YK1220" s="137" t="str">
        <f>IFERROR(IF(Purchase!J1010 &lt;&gt;"",Purchase!J1010,""),"")</f>
        <v/>
      </c>
      <c r="YL1220" s="149" t="str">
        <f t="shared" si="42"/>
        <v/>
      </c>
      <c r="YM1220" s="135"/>
      <c r="YN1220" s="138"/>
      <c r="YO1220" s="139"/>
      <c r="YP1220" s="138"/>
      <c r="YQ1220" s="138"/>
      <c r="YR1220" s="140"/>
      <c r="YS1220" s="138"/>
      <c r="YT1220" s="138"/>
      <c r="YU1220" s="141"/>
      <c r="YV1220" s="135"/>
      <c r="YW1220" s="135"/>
      <c r="YX1220" s="135"/>
      <c r="YY1220" s="135"/>
      <c r="YZ1220" s="135"/>
      <c r="ZA1220" s="135"/>
      <c r="ZB1220" s="135"/>
      <c r="ZC1220" s="135"/>
      <c r="ZD1220" s="135" t="str">
        <f>IF(ZG1220 &lt;&gt; "",(COUNTIF($ZG$212:ZG1220,ZG1220)&amp;"_"&amp;ZG1220),"")</f>
        <v/>
      </c>
      <c r="ZE1220" s="142" t="str">
        <f>IFERROR(IF(Sale!A1011 &lt;&gt; "", Sale!A1011, ""), "")</f>
        <v/>
      </c>
      <c r="ZF1220" s="135" t="str">
        <f>IFERROR(IF(Sale!B1011 &lt;&gt; "", Sale!B1011, ""), "")</f>
        <v/>
      </c>
      <c r="ZG1220" s="135" t="str">
        <f>IFERROR(IF(Sale!C1011 &lt;&gt; "", Sale!C1011, ""), "")</f>
        <v/>
      </c>
      <c r="ZH1220" s="135" t="str">
        <f>IFERROR(IF(Sale!D1011 &lt;&gt; "", Sale!D1011, ""), "")</f>
        <v/>
      </c>
      <c r="ZI1220" s="135" t="str">
        <f>IFERROR(IF(Sale!E1011 &lt;&gt; "", Sale!E1011, ""), "")</f>
        <v/>
      </c>
      <c r="ZJ1220" s="135" t="str">
        <f>IFERROR(IF(Sale!F1011 &lt;&gt; "", Sale!F1011, ""), "")</f>
        <v/>
      </c>
      <c r="ZK1220" s="135" t="str">
        <f>IFERROR(IF(Sale!G1011 &lt;&gt; "", Sale!G1011, ""), "")</f>
        <v/>
      </c>
      <c r="ZL1220" s="135" t="str">
        <f>IFERROR(IF(Sale!H1011 &lt;&gt; "", Sale!H1011, ""), "")</f>
        <v/>
      </c>
      <c r="ZM1220" s="135" t="str">
        <f>IFERROR(IF(Sale!I1011 &lt;&gt; "", Sale!I1011, ""), "")</f>
        <v/>
      </c>
      <c r="ZN1220" s="135" t="str">
        <f>IFERROR(IF(Sale!J1011 &lt;&gt; "", Sale!J1011, ""), "")</f>
        <v/>
      </c>
      <c r="ZO1220" s="135" t="str">
        <f>IFERROR(IF(Sale!K1011 &lt;&gt; "", Sale!K1011, ""), "")</f>
        <v/>
      </c>
      <c r="ZP1220" s="135" t="str">
        <f>IFERROR(IF(Sale!L1011 &lt;&gt; "", Sale!L1011, ""), "")</f>
        <v/>
      </c>
      <c r="ZQ1220" s="135" t="str">
        <f>IFERROR(IF(Sale!M1011 &lt;&gt; "", Sale!M1011, ""), "")</f>
        <v/>
      </c>
      <c r="ZR1220" s="135" t="str">
        <f>IFERROR(IF(Sale!N1011 &lt;&gt; "", Sale!N1011, ""), "")</f>
        <v/>
      </c>
      <c r="ZS1220" s="135" t="str">
        <f>IFERROR(IF(Sale!O1011 &lt;&gt; "", Sale!O1011, ""), "")</f>
        <v/>
      </c>
      <c r="ZT1220" s="135"/>
      <c r="ZU1220" s="135"/>
      <c r="ZV1220" s="135"/>
      <c r="ZW1220" s="135"/>
      <c r="ZX1220" s="139"/>
      <c r="ZY1220" s="135"/>
      <c r="ZZ1220" s="135"/>
    </row>
    <row r="1221" spans="651:702">
      <c r="YA1221" s="135" t="str">
        <f>IF(YC1221 &lt;&gt; "", (COUNTIF($YC$212:YC1221,YC1221)&amp;"_"&amp;YC1221),"")</f>
        <v/>
      </c>
      <c r="YB1221" s="136" t="str">
        <f>IFERROR(IF(Purchase!A1011 &lt;&gt;"",Purchase!A1011,""),"")</f>
        <v/>
      </c>
      <c r="YC1221" s="137" t="str">
        <f>IFERROR(IF(Purchase!B1011 &lt;&gt;"",Purchase!B1011,""),"")</f>
        <v/>
      </c>
      <c r="YD1221" s="137" t="str">
        <f>IFERROR(IF(Purchase!C1011 &lt;&gt;"",Purchase!C1011,""),"")</f>
        <v/>
      </c>
      <c r="YE1221" s="137" t="str">
        <f>IFERROR(IF(Purchase!D1011 &lt;&gt;"",Purchase!D1011,""),"")</f>
        <v/>
      </c>
      <c r="YF1221" s="137" t="str">
        <f>IFERROR(IF(Purchase!E1011 &lt;&gt;"",Purchase!E1011,""),"")</f>
        <v/>
      </c>
      <c r="YG1221" s="137" t="str">
        <f>IFERROR(IF(Purchase!F1011 &lt;&gt;"",Purchase!F1011,""),"")</f>
        <v/>
      </c>
      <c r="YH1221" s="137" t="str">
        <f>IFERROR(IF(Purchase!G1011 &lt;&gt;"",Purchase!G1011,""),"")</f>
        <v/>
      </c>
      <c r="YI1221" s="137" t="str">
        <f>IFERROR(IF(Purchase!H1011 &lt;&gt;"",Purchase!H1011,""),"")</f>
        <v/>
      </c>
      <c r="YJ1221" s="137" t="str">
        <f>IFERROR(IF(Purchase!I1011 &lt;&gt;"",Purchase!I1011,""),"")</f>
        <v/>
      </c>
      <c r="YK1221" s="137" t="str">
        <f>IFERROR(IF(Purchase!J1011 &lt;&gt;"",Purchase!J1011,""),"")</f>
        <v/>
      </c>
      <c r="YL1221" s="149" t="str">
        <f t="shared" si="42"/>
        <v/>
      </c>
      <c r="YM1221" s="135"/>
      <c r="YN1221" s="138"/>
      <c r="YO1221" s="139"/>
      <c r="YP1221" s="138"/>
      <c r="YQ1221" s="138"/>
      <c r="YR1221" s="140"/>
      <c r="YS1221" s="138"/>
      <c r="YT1221" s="138"/>
      <c r="YU1221" s="141"/>
      <c r="YV1221" s="135"/>
      <c r="YW1221" s="135"/>
      <c r="YX1221" s="135"/>
      <c r="YY1221" s="135"/>
      <c r="YZ1221" s="135"/>
      <c r="ZA1221" s="135"/>
      <c r="ZB1221" s="135"/>
      <c r="ZC1221" s="135"/>
      <c r="ZD1221" s="135" t="str">
        <f>IF(ZG1221 &lt;&gt; "",(COUNTIF($ZG$212:ZG1221,ZG1221)&amp;"_"&amp;ZG1221),"")</f>
        <v/>
      </c>
      <c r="ZE1221" s="142" t="str">
        <f>IFERROR(IF(Sale!A1012 &lt;&gt; "", Sale!A1012, ""), "")</f>
        <v/>
      </c>
      <c r="ZF1221" s="135" t="str">
        <f>IFERROR(IF(Sale!B1012 &lt;&gt; "", Sale!B1012, ""), "")</f>
        <v/>
      </c>
      <c r="ZG1221" s="135" t="str">
        <f>IFERROR(IF(Sale!C1012 &lt;&gt; "", Sale!C1012, ""), "")</f>
        <v/>
      </c>
      <c r="ZH1221" s="135" t="str">
        <f>IFERROR(IF(Sale!D1012 &lt;&gt; "", Sale!D1012, ""), "")</f>
        <v/>
      </c>
      <c r="ZI1221" s="135" t="str">
        <f>IFERROR(IF(Sale!E1012 &lt;&gt; "", Sale!E1012, ""), "")</f>
        <v/>
      </c>
      <c r="ZJ1221" s="135" t="str">
        <f>IFERROR(IF(Sale!F1012 &lt;&gt; "", Sale!F1012, ""), "")</f>
        <v/>
      </c>
      <c r="ZK1221" s="135" t="str">
        <f>IFERROR(IF(Sale!G1012 &lt;&gt; "", Sale!G1012, ""), "")</f>
        <v/>
      </c>
      <c r="ZL1221" s="135" t="str">
        <f>IFERROR(IF(Sale!H1012 &lt;&gt; "", Sale!H1012, ""), "")</f>
        <v/>
      </c>
      <c r="ZM1221" s="135" t="str">
        <f>IFERROR(IF(Sale!I1012 &lt;&gt; "", Sale!I1012, ""), "")</f>
        <v/>
      </c>
      <c r="ZN1221" s="135" t="str">
        <f>IFERROR(IF(Sale!J1012 &lt;&gt; "", Sale!J1012, ""), "")</f>
        <v/>
      </c>
      <c r="ZO1221" s="135" t="str">
        <f>IFERROR(IF(Sale!K1012 &lt;&gt; "", Sale!K1012, ""), "")</f>
        <v/>
      </c>
      <c r="ZP1221" s="135" t="str">
        <f>IFERROR(IF(Sale!L1012 &lt;&gt; "", Sale!L1012, ""), "")</f>
        <v/>
      </c>
      <c r="ZQ1221" s="135" t="str">
        <f>IFERROR(IF(Sale!M1012 &lt;&gt; "", Sale!M1012, ""), "")</f>
        <v/>
      </c>
      <c r="ZR1221" s="135" t="str">
        <f>IFERROR(IF(Sale!N1012 &lt;&gt; "", Sale!N1012, ""), "")</f>
        <v/>
      </c>
      <c r="ZS1221" s="135" t="str">
        <f>IFERROR(IF(Sale!O1012 &lt;&gt; "", Sale!O1012, ""), "")</f>
        <v/>
      </c>
      <c r="ZT1221" s="135"/>
      <c r="ZU1221" s="135"/>
      <c r="ZV1221" s="135"/>
      <c r="ZW1221" s="135"/>
      <c r="ZX1221" s="139"/>
      <c r="ZY1221" s="135"/>
      <c r="ZZ1221" s="135"/>
    </row>
    <row r="1222" spans="651:702">
      <c r="YA1222" s="135" t="str">
        <f>IF(YC1222 &lt;&gt; "", (COUNTIF($YC$212:YC1222,YC1222)&amp;"_"&amp;YC1222),"")</f>
        <v/>
      </c>
      <c r="YB1222" s="136" t="str">
        <f>IFERROR(IF(Purchase!A1012 &lt;&gt;"",Purchase!A1012,""),"")</f>
        <v/>
      </c>
      <c r="YC1222" s="137" t="str">
        <f>IFERROR(IF(Purchase!B1012 &lt;&gt;"",Purchase!B1012,""),"")</f>
        <v/>
      </c>
      <c r="YD1222" s="137" t="str">
        <f>IFERROR(IF(Purchase!C1012 &lt;&gt;"",Purchase!C1012,""),"")</f>
        <v/>
      </c>
      <c r="YE1222" s="137" t="str">
        <f>IFERROR(IF(Purchase!D1012 &lt;&gt;"",Purchase!D1012,""),"")</f>
        <v/>
      </c>
      <c r="YF1222" s="137" t="str">
        <f>IFERROR(IF(Purchase!E1012 &lt;&gt;"",Purchase!E1012,""),"")</f>
        <v/>
      </c>
      <c r="YG1222" s="137" t="str">
        <f>IFERROR(IF(Purchase!F1012 &lt;&gt;"",Purchase!F1012,""),"")</f>
        <v/>
      </c>
      <c r="YH1222" s="137" t="str">
        <f>IFERROR(IF(Purchase!G1012 &lt;&gt;"",Purchase!G1012,""),"")</f>
        <v/>
      </c>
      <c r="YI1222" s="137" t="str">
        <f>IFERROR(IF(Purchase!H1012 &lt;&gt;"",Purchase!H1012,""),"")</f>
        <v/>
      </c>
      <c r="YJ1222" s="137" t="str">
        <f>IFERROR(IF(Purchase!I1012 &lt;&gt;"",Purchase!I1012,""),"")</f>
        <v/>
      </c>
      <c r="YK1222" s="137" t="str">
        <f>IFERROR(IF(Purchase!J1012 &lt;&gt;"",Purchase!J1012,""),"")</f>
        <v/>
      </c>
      <c r="YL1222" s="149" t="str">
        <f t="shared" si="42"/>
        <v/>
      </c>
      <c r="YM1222" s="135"/>
      <c r="YN1222" s="138"/>
      <c r="YO1222" s="139"/>
      <c r="YP1222" s="138"/>
      <c r="YQ1222" s="138"/>
      <c r="YR1222" s="140"/>
      <c r="YS1222" s="138"/>
      <c r="YT1222" s="138"/>
      <c r="YU1222" s="141"/>
      <c r="YV1222" s="135"/>
      <c r="YW1222" s="135"/>
      <c r="YX1222" s="135"/>
      <c r="YY1222" s="135"/>
      <c r="YZ1222" s="135"/>
      <c r="ZA1222" s="135"/>
      <c r="ZB1222" s="135"/>
      <c r="ZC1222" s="135"/>
      <c r="ZD1222" s="135" t="str">
        <f>IF(ZG1222 &lt;&gt; "",(COUNTIF($ZG$212:ZG1222,ZG1222)&amp;"_"&amp;ZG1222),"")</f>
        <v/>
      </c>
      <c r="ZE1222" s="142" t="str">
        <f>IFERROR(IF(Sale!A1013 &lt;&gt; "", Sale!A1013, ""), "")</f>
        <v/>
      </c>
      <c r="ZF1222" s="135" t="str">
        <f>IFERROR(IF(Sale!B1013 &lt;&gt; "", Sale!B1013, ""), "")</f>
        <v/>
      </c>
      <c r="ZG1222" s="135" t="str">
        <f>IFERROR(IF(Sale!C1013 &lt;&gt; "", Sale!C1013, ""), "")</f>
        <v/>
      </c>
      <c r="ZH1222" s="135" t="str">
        <f>IFERROR(IF(Sale!D1013 &lt;&gt; "", Sale!D1013, ""), "")</f>
        <v/>
      </c>
      <c r="ZI1222" s="135" t="str">
        <f>IFERROR(IF(Sale!E1013 &lt;&gt; "", Sale!E1013, ""), "")</f>
        <v/>
      </c>
      <c r="ZJ1222" s="135" t="str">
        <f>IFERROR(IF(Sale!F1013 &lt;&gt; "", Sale!F1013, ""), "")</f>
        <v/>
      </c>
      <c r="ZK1222" s="135" t="str">
        <f>IFERROR(IF(Sale!G1013 &lt;&gt; "", Sale!G1013, ""), "")</f>
        <v/>
      </c>
      <c r="ZL1222" s="135" t="str">
        <f>IFERROR(IF(Sale!H1013 &lt;&gt; "", Sale!H1013, ""), "")</f>
        <v/>
      </c>
      <c r="ZM1222" s="135" t="str">
        <f>IFERROR(IF(Sale!I1013 &lt;&gt; "", Sale!I1013, ""), "")</f>
        <v/>
      </c>
      <c r="ZN1222" s="135" t="str">
        <f>IFERROR(IF(Sale!J1013 &lt;&gt; "", Sale!J1013, ""), "")</f>
        <v/>
      </c>
      <c r="ZO1222" s="135" t="str">
        <f>IFERROR(IF(Sale!K1013 &lt;&gt; "", Sale!K1013, ""), "")</f>
        <v/>
      </c>
      <c r="ZP1222" s="135" t="str">
        <f>IFERROR(IF(Sale!L1013 &lt;&gt; "", Sale!L1013, ""), "")</f>
        <v/>
      </c>
      <c r="ZQ1222" s="135" t="str">
        <f>IFERROR(IF(Sale!M1013 &lt;&gt; "", Sale!M1013, ""), "")</f>
        <v/>
      </c>
      <c r="ZR1222" s="135" t="str">
        <f>IFERROR(IF(Sale!N1013 &lt;&gt; "", Sale!N1013, ""), "")</f>
        <v/>
      </c>
      <c r="ZS1222" s="135" t="str">
        <f>IFERROR(IF(Sale!O1013 &lt;&gt; "", Sale!O1013, ""), "")</f>
        <v/>
      </c>
      <c r="ZT1222" s="135"/>
      <c r="ZU1222" s="135"/>
      <c r="ZV1222" s="135"/>
      <c r="ZW1222" s="135"/>
      <c r="ZX1222" s="139"/>
      <c r="ZY1222" s="135"/>
      <c r="ZZ1222" s="135"/>
    </row>
    <row r="1223" spans="651:702">
      <c r="YA1223" s="135" t="str">
        <f>IF(YC1223 &lt;&gt; "", (COUNTIF($YC$212:YC1223,YC1223)&amp;"_"&amp;YC1223),"")</f>
        <v/>
      </c>
      <c r="YB1223" s="136" t="str">
        <f>IFERROR(IF(Purchase!A1013 &lt;&gt;"",Purchase!A1013,""),"")</f>
        <v/>
      </c>
      <c r="YC1223" s="137" t="str">
        <f>IFERROR(IF(Purchase!B1013 &lt;&gt;"",Purchase!B1013,""),"")</f>
        <v/>
      </c>
      <c r="YD1223" s="137" t="str">
        <f>IFERROR(IF(Purchase!C1013 &lt;&gt;"",Purchase!C1013,""),"")</f>
        <v/>
      </c>
      <c r="YE1223" s="137" t="str">
        <f>IFERROR(IF(Purchase!D1013 &lt;&gt;"",Purchase!D1013,""),"")</f>
        <v/>
      </c>
      <c r="YF1223" s="137" t="str">
        <f>IFERROR(IF(Purchase!E1013 &lt;&gt;"",Purchase!E1013,""),"")</f>
        <v/>
      </c>
      <c r="YG1223" s="137" t="str">
        <f>IFERROR(IF(Purchase!F1013 &lt;&gt;"",Purchase!F1013,""),"")</f>
        <v/>
      </c>
      <c r="YH1223" s="137" t="str">
        <f>IFERROR(IF(Purchase!G1013 &lt;&gt;"",Purchase!G1013,""),"")</f>
        <v/>
      </c>
      <c r="YI1223" s="137" t="str">
        <f>IFERROR(IF(Purchase!H1013 &lt;&gt;"",Purchase!H1013,""),"")</f>
        <v/>
      </c>
      <c r="YJ1223" s="137" t="str">
        <f>IFERROR(IF(Purchase!I1013 &lt;&gt;"",Purchase!I1013,""),"")</f>
        <v/>
      </c>
      <c r="YK1223" s="137" t="str">
        <f>IFERROR(IF(Purchase!J1013 &lt;&gt;"",Purchase!J1013,""),"")</f>
        <v/>
      </c>
      <c r="YL1223" s="149" t="str">
        <f t="shared" si="42"/>
        <v/>
      </c>
      <c r="YM1223" s="135"/>
      <c r="YN1223" s="138"/>
      <c r="YO1223" s="139"/>
      <c r="YP1223" s="138"/>
      <c r="YQ1223" s="138"/>
      <c r="YR1223" s="140"/>
      <c r="YS1223" s="138"/>
      <c r="YT1223" s="138"/>
      <c r="YU1223" s="141"/>
      <c r="YV1223" s="135"/>
      <c r="YW1223" s="135"/>
      <c r="YX1223" s="135"/>
      <c r="YY1223" s="135"/>
      <c r="YZ1223" s="135"/>
      <c r="ZA1223" s="135"/>
      <c r="ZB1223" s="135"/>
      <c r="ZC1223" s="135"/>
      <c r="ZD1223" s="135" t="str">
        <f>IF(ZG1223 &lt;&gt; "",(COUNTIF($ZG$212:ZG1223,ZG1223)&amp;"_"&amp;ZG1223),"")</f>
        <v/>
      </c>
      <c r="ZE1223" s="142" t="str">
        <f>IFERROR(IF(Sale!A1014 &lt;&gt; "", Sale!A1014, ""), "")</f>
        <v/>
      </c>
      <c r="ZF1223" s="135" t="str">
        <f>IFERROR(IF(Sale!B1014 &lt;&gt; "", Sale!B1014, ""), "")</f>
        <v/>
      </c>
      <c r="ZG1223" s="135" t="str">
        <f>IFERROR(IF(Sale!C1014 &lt;&gt; "", Sale!C1014, ""), "")</f>
        <v/>
      </c>
      <c r="ZH1223" s="135" t="str">
        <f>IFERROR(IF(Sale!D1014 &lt;&gt; "", Sale!D1014, ""), "")</f>
        <v/>
      </c>
      <c r="ZI1223" s="135" t="str">
        <f>IFERROR(IF(Sale!E1014 &lt;&gt; "", Sale!E1014, ""), "")</f>
        <v/>
      </c>
      <c r="ZJ1223" s="135" t="str">
        <f>IFERROR(IF(Sale!F1014 &lt;&gt; "", Sale!F1014, ""), "")</f>
        <v/>
      </c>
      <c r="ZK1223" s="135" t="str">
        <f>IFERROR(IF(Sale!G1014 &lt;&gt; "", Sale!G1014, ""), "")</f>
        <v/>
      </c>
      <c r="ZL1223" s="135" t="str">
        <f>IFERROR(IF(Sale!H1014 &lt;&gt; "", Sale!H1014, ""), "")</f>
        <v/>
      </c>
      <c r="ZM1223" s="135" t="str">
        <f>IFERROR(IF(Sale!I1014 &lt;&gt; "", Sale!I1014, ""), "")</f>
        <v/>
      </c>
      <c r="ZN1223" s="135" t="str">
        <f>IFERROR(IF(Sale!J1014 &lt;&gt; "", Sale!J1014, ""), "")</f>
        <v/>
      </c>
      <c r="ZO1223" s="135" t="str">
        <f>IFERROR(IF(Sale!K1014 &lt;&gt; "", Sale!K1014, ""), "")</f>
        <v/>
      </c>
      <c r="ZP1223" s="135" t="str">
        <f>IFERROR(IF(Sale!L1014 &lt;&gt; "", Sale!L1014, ""), "")</f>
        <v/>
      </c>
      <c r="ZQ1223" s="135" t="str">
        <f>IFERROR(IF(Sale!M1014 &lt;&gt; "", Sale!M1014, ""), "")</f>
        <v/>
      </c>
      <c r="ZR1223" s="135" t="str">
        <f>IFERROR(IF(Sale!N1014 &lt;&gt; "", Sale!N1014, ""), "")</f>
        <v/>
      </c>
      <c r="ZS1223" s="135" t="str">
        <f>IFERROR(IF(Sale!O1014 &lt;&gt; "", Sale!O1014, ""), "")</f>
        <v/>
      </c>
      <c r="ZT1223" s="135"/>
      <c r="ZU1223" s="135"/>
      <c r="ZV1223" s="135"/>
      <c r="ZW1223" s="135"/>
      <c r="ZX1223" s="139"/>
      <c r="ZY1223" s="135"/>
      <c r="ZZ1223" s="135"/>
    </row>
    <row r="1224" spans="651:702">
      <c r="YA1224" s="135" t="str">
        <f>IF(YC1224 &lt;&gt; "", (COUNTIF($YC$212:YC1224,YC1224)&amp;"_"&amp;YC1224),"")</f>
        <v/>
      </c>
      <c r="YB1224" s="136" t="str">
        <f>IFERROR(IF(Purchase!A1014 &lt;&gt;"",Purchase!A1014,""),"")</f>
        <v/>
      </c>
      <c r="YC1224" s="137" t="str">
        <f>IFERROR(IF(Purchase!B1014 &lt;&gt;"",Purchase!B1014,""),"")</f>
        <v/>
      </c>
      <c r="YD1224" s="137" t="str">
        <f>IFERROR(IF(Purchase!C1014 &lt;&gt;"",Purchase!C1014,""),"")</f>
        <v/>
      </c>
      <c r="YE1224" s="137" t="str">
        <f>IFERROR(IF(Purchase!D1014 &lt;&gt;"",Purchase!D1014,""),"")</f>
        <v/>
      </c>
      <c r="YF1224" s="137" t="str">
        <f>IFERROR(IF(Purchase!E1014 &lt;&gt;"",Purchase!E1014,""),"")</f>
        <v/>
      </c>
      <c r="YG1224" s="137" t="str">
        <f>IFERROR(IF(Purchase!F1014 &lt;&gt;"",Purchase!F1014,""),"")</f>
        <v/>
      </c>
      <c r="YH1224" s="137" t="str">
        <f>IFERROR(IF(Purchase!G1014 &lt;&gt;"",Purchase!G1014,""),"")</f>
        <v/>
      </c>
      <c r="YI1224" s="137" t="str">
        <f>IFERROR(IF(Purchase!H1014 &lt;&gt;"",Purchase!H1014,""),"")</f>
        <v/>
      </c>
      <c r="YJ1224" s="137" t="str">
        <f>IFERROR(IF(Purchase!I1014 &lt;&gt;"",Purchase!I1014,""),"")</f>
        <v/>
      </c>
      <c r="YK1224" s="137" t="str">
        <f>IFERROR(IF(Purchase!J1014 &lt;&gt;"",Purchase!J1014,""),"")</f>
        <v/>
      </c>
      <c r="YL1224" s="149" t="str">
        <f t="shared" si="42"/>
        <v/>
      </c>
      <c r="YM1224" s="135"/>
      <c r="YN1224" s="138"/>
      <c r="YO1224" s="139"/>
      <c r="YP1224" s="138"/>
      <c r="YQ1224" s="138"/>
      <c r="YR1224" s="140"/>
      <c r="YS1224" s="138"/>
      <c r="YT1224" s="138"/>
      <c r="YU1224" s="141"/>
      <c r="YV1224" s="135"/>
      <c r="YW1224" s="135"/>
      <c r="YX1224" s="135"/>
      <c r="YY1224" s="135"/>
      <c r="YZ1224" s="135"/>
      <c r="ZA1224" s="135"/>
      <c r="ZB1224" s="135"/>
      <c r="ZC1224" s="135"/>
      <c r="ZD1224" s="135" t="str">
        <f>IF(ZG1224 &lt;&gt; "",(COUNTIF($ZG$212:ZG1224,ZG1224)&amp;"_"&amp;ZG1224),"")</f>
        <v/>
      </c>
      <c r="ZE1224" s="142" t="str">
        <f>IFERROR(IF(Sale!A1015 &lt;&gt; "", Sale!A1015, ""), "")</f>
        <v/>
      </c>
      <c r="ZF1224" s="135" t="str">
        <f>IFERROR(IF(Sale!B1015 &lt;&gt; "", Sale!B1015, ""), "")</f>
        <v/>
      </c>
      <c r="ZG1224" s="135" t="str">
        <f>IFERROR(IF(Sale!C1015 &lt;&gt; "", Sale!C1015, ""), "")</f>
        <v/>
      </c>
      <c r="ZH1224" s="135" t="str">
        <f>IFERROR(IF(Sale!D1015 &lt;&gt; "", Sale!D1015, ""), "")</f>
        <v/>
      </c>
      <c r="ZI1224" s="135" t="str">
        <f>IFERROR(IF(Sale!E1015 &lt;&gt; "", Sale!E1015, ""), "")</f>
        <v/>
      </c>
      <c r="ZJ1224" s="135" t="str">
        <f>IFERROR(IF(Sale!F1015 &lt;&gt; "", Sale!F1015, ""), "")</f>
        <v/>
      </c>
      <c r="ZK1224" s="135" t="str">
        <f>IFERROR(IF(Sale!G1015 &lt;&gt; "", Sale!G1015, ""), "")</f>
        <v/>
      </c>
      <c r="ZL1224" s="135" t="str">
        <f>IFERROR(IF(Sale!H1015 &lt;&gt; "", Sale!H1015, ""), "")</f>
        <v/>
      </c>
      <c r="ZM1224" s="135" t="str">
        <f>IFERROR(IF(Sale!I1015 &lt;&gt; "", Sale!I1015, ""), "")</f>
        <v/>
      </c>
      <c r="ZN1224" s="135" t="str">
        <f>IFERROR(IF(Sale!J1015 &lt;&gt; "", Sale!J1015, ""), "")</f>
        <v/>
      </c>
      <c r="ZO1224" s="135" t="str">
        <f>IFERROR(IF(Sale!K1015 &lt;&gt; "", Sale!K1015, ""), "")</f>
        <v/>
      </c>
      <c r="ZP1224" s="135" t="str">
        <f>IFERROR(IF(Sale!L1015 &lt;&gt; "", Sale!L1015, ""), "")</f>
        <v/>
      </c>
      <c r="ZQ1224" s="135" t="str">
        <f>IFERROR(IF(Sale!M1015 &lt;&gt; "", Sale!M1015, ""), "")</f>
        <v/>
      </c>
      <c r="ZR1224" s="135" t="str">
        <f>IFERROR(IF(Sale!N1015 &lt;&gt; "", Sale!N1015, ""), "")</f>
        <v/>
      </c>
      <c r="ZS1224" s="135" t="str">
        <f>IFERROR(IF(Sale!O1015 &lt;&gt; "", Sale!O1015, ""), "")</f>
        <v/>
      </c>
      <c r="ZT1224" s="135"/>
      <c r="ZU1224" s="135"/>
      <c r="ZV1224" s="135"/>
      <c r="ZW1224" s="135"/>
      <c r="ZX1224" s="139"/>
      <c r="ZY1224" s="135"/>
      <c r="ZZ1224" s="135"/>
    </row>
    <row r="1225" spans="651:702">
      <c r="YA1225" s="135" t="str">
        <f>IF(YC1225 &lt;&gt; "", (COUNTIF($YC$212:YC1225,YC1225)&amp;"_"&amp;YC1225),"")</f>
        <v/>
      </c>
      <c r="YB1225" s="136" t="str">
        <f>IFERROR(IF(Purchase!A1015 &lt;&gt;"",Purchase!A1015,""),"")</f>
        <v/>
      </c>
      <c r="YC1225" s="137" t="str">
        <f>IFERROR(IF(Purchase!B1015 &lt;&gt;"",Purchase!B1015,""),"")</f>
        <v/>
      </c>
      <c r="YD1225" s="137" t="str">
        <f>IFERROR(IF(Purchase!C1015 &lt;&gt;"",Purchase!C1015,""),"")</f>
        <v/>
      </c>
      <c r="YE1225" s="137" t="str">
        <f>IFERROR(IF(Purchase!D1015 &lt;&gt;"",Purchase!D1015,""),"")</f>
        <v/>
      </c>
      <c r="YF1225" s="137" t="str">
        <f>IFERROR(IF(Purchase!E1015 &lt;&gt;"",Purchase!E1015,""),"")</f>
        <v/>
      </c>
      <c r="YG1225" s="137" t="str">
        <f>IFERROR(IF(Purchase!F1015 &lt;&gt;"",Purchase!F1015,""),"")</f>
        <v/>
      </c>
      <c r="YH1225" s="137" t="str">
        <f>IFERROR(IF(Purchase!G1015 &lt;&gt;"",Purchase!G1015,""),"")</f>
        <v/>
      </c>
      <c r="YI1225" s="137" t="str">
        <f>IFERROR(IF(Purchase!H1015 &lt;&gt;"",Purchase!H1015,""),"")</f>
        <v/>
      </c>
      <c r="YJ1225" s="137" t="str">
        <f>IFERROR(IF(Purchase!I1015 &lt;&gt;"",Purchase!I1015,""),"")</f>
        <v/>
      </c>
      <c r="YK1225" s="137" t="str">
        <f>IFERROR(IF(Purchase!J1015 &lt;&gt;"",Purchase!J1015,""),"")</f>
        <v/>
      </c>
      <c r="YL1225" s="149" t="str">
        <f t="shared" si="42"/>
        <v/>
      </c>
      <c r="YM1225" s="135"/>
      <c r="YN1225" s="138"/>
      <c r="YO1225" s="139"/>
      <c r="YP1225" s="138"/>
      <c r="YQ1225" s="138"/>
      <c r="YR1225" s="140"/>
      <c r="YS1225" s="138"/>
      <c r="YT1225" s="138"/>
      <c r="YU1225" s="141"/>
      <c r="YV1225" s="135"/>
      <c r="YW1225" s="135"/>
      <c r="YX1225" s="135"/>
      <c r="YY1225" s="135"/>
      <c r="YZ1225" s="135"/>
      <c r="ZA1225" s="135"/>
      <c r="ZB1225" s="135"/>
      <c r="ZC1225" s="135"/>
      <c r="ZD1225" s="135" t="str">
        <f>IF(ZG1225 &lt;&gt; "",(COUNTIF($ZG$212:ZG1225,ZG1225)&amp;"_"&amp;ZG1225),"")</f>
        <v/>
      </c>
      <c r="ZE1225" s="142" t="str">
        <f>IFERROR(IF(Sale!A1016 &lt;&gt; "", Sale!A1016, ""), "")</f>
        <v/>
      </c>
      <c r="ZF1225" s="135" t="str">
        <f>IFERROR(IF(Sale!B1016 &lt;&gt; "", Sale!B1016, ""), "")</f>
        <v/>
      </c>
      <c r="ZG1225" s="135" t="str">
        <f>IFERROR(IF(Sale!C1016 &lt;&gt; "", Sale!C1016, ""), "")</f>
        <v/>
      </c>
      <c r="ZH1225" s="135" t="str">
        <f>IFERROR(IF(Sale!D1016 &lt;&gt; "", Sale!D1016, ""), "")</f>
        <v/>
      </c>
      <c r="ZI1225" s="135" t="str">
        <f>IFERROR(IF(Sale!E1016 &lt;&gt; "", Sale!E1016, ""), "")</f>
        <v/>
      </c>
      <c r="ZJ1225" s="135" t="str">
        <f>IFERROR(IF(Sale!F1016 &lt;&gt; "", Sale!F1016, ""), "")</f>
        <v/>
      </c>
      <c r="ZK1225" s="135" t="str">
        <f>IFERROR(IF(Sale!G1016 &lt;&gt; "", Sale!G1016, ""), "")</f>
        <v/>
      </c>
      <c r="ZL1225" s="135" t="str">
        <f>IFERROR(IF(Sale!H1016 &lt;&gt; "", Sale!H1016, ""), "")</f>
        <v/>
      </c>
      <c r="ZM1225" s="135" t="str">
        <f>IFERROR(IF(Sale!I1016 &lt;&gt; "", Sale!I1016, ""), "")</f>
        <v/>
      </c>
      <c r="ZN1225" s="135" t="str">
        <f>IFERROR(IF(Sale!J1016 &lt;&gt; "", Sale!J1016, ""), "")</f>
        <v/>
      </c>
      <c r="ZO1225" s="135" t="str">
        <f>IFERROR(IF(Sale!K1016 &lt;&gt; "", Sale!K1016, ""), "")</f>
        <v/>
      </c>
      <c r="ZP1225" s="135" t="str">
        <f>IFERROR(IF(Sale!L1016 &lt;&gt; "", Sale!L1016, ""), "")</f>
        <v/>
      </c>
      <c r="ZQ1225" s="135" t="str">
        <f>IFERROR(IF(Sale!M1016 &lt;&gt; "", Sale!M1016, ""), "")</f>
        <v/>
      </c>
      <c r="ZR1225" s="135" t="str">
        <f>IFERROR(IF(Sale!N1016 &lt;&gt; "", Sale!N1016, ""), "")</f>
        <v/>
      </c>
      <c r="ZS1225" s="135" t="str">
        <f>IFERROR(IF(Sale!O1016 &lt;&gt; "", Sale!O1016, ""), "")</f>
        <v/>
      </c>
      <c r="ZT1225" s="135"/>
      <c r="ZU1225" s="135"/>
      <c r="ZV1225" s="135"/>
      <c r="ZW1225" s="135"/>
      <c r="ZX1225" s="139"/>
      <c r="ZY1225" s="135"/>
      <c r="ZZ1225" s="135"/>
    </row>
    <row r="1226" spans="651:702">
      <c r="YA1226" s="135" t="str">
        <f>IF(YC1226 &lt;&gt; "", (COUNTIF($YC$212:YC1226,YC1226)&amp;"_"&amp;YC1226),"")</f>
        <v/>
      </c>
      <c r="YB1226" s="136" t="str">
        <f>IFERROR(IF(Purchase!A1016 &lt;&gt;"",Purchase!A1016,""),"")</f>
        <v/>
      </c>
      <c r="YC1226" s="137" t="str">
        <f>IFERROR(IF(Purchase!B1016 &lt;&gt;"",Purchase!B1016,""),"")</f>
        <v/>
      </c>
      <c r="YD1226" s="137" t="str">
        <f>IFERROR(IF(Purchase!C1016 &lt;&gt;"",Purchase!C1016,""),"")</f>
        <v/>
      </c>
      <c r="YE1226" s="137" t="str">
        <f>IFERROR(IF(Purchase!D1016 &lt;&gt;"",Purchase!D1016,""),"")</f>
        <v/>
      </c>
      <c r="YF1226" s="137" t="str">
        <f>IFERROR(IF(Purchase!E1016 &lt;&gt;"",Purchase!E1016,""),"")</f>
        <v/>
      </c>
      <c r="YG1226" s="137" t="str">
        <f>IFERROR(IF(Purchase!F1016 &lt;&gt;"",Purchase!F1016,""),"")</f>
        <v/>
      </c>
      <c r="YH1226" s="137" t="str">
        <f>IFERROR(IF(Purchase!G1016 &lt;&gt;"",Purchase!G1016,""),"")</f>
        <v/>
      </c>
      <c r="YI1226" s="137" t="str">
        <f>IFERROR(IF(Purchase!H1016 &lt;&gt;"",Purchase!H1016,""),"")</f>
        <v/>
      </c>
      <c r="YJ1226" s="137" t="str">
        <f>IFERROR(IF(Purchase!I1016 &lt;&gt;"",Purchase!I1016,""),"")</f>
        <v/>
      </c>
      <c r="YK1226" s="137" t="str">
        <f>IFERROR(IF(Purchase!J1016 &lt;&gt;"",Purchase!J1016,""),"")</f>
        <v/>
      </c>
      <c r="YL1226" s="149" t="str">
        <f t="shared" si="42"/>
        <v/>
      </c>
      <c r="YM1226" s="135"/>
      <c r="YN1226" s="138"/>
      <c r="YO1226" s="139"/>
      <c r="YP1226" s="138"/>
      <c r="YQ1226" s="138"/>
      <c r="YR1226" s="140"/>
      <c r="YS1226" s="138"/>
      <c r="YT1226" s="138"/>
      <c r="YU1226" s="141"/>
      <c r="YV1226" s="135"/>
      <c r="YW1226" s="135"/>
      <c r="YX1226" s="135"/>
      <c r="YY1226" s="135"/>
      <c r="YZ1226" s="135"/>
      <c r="ZA1226" s="135"/>
      <c r="ZB1226" s="135"/>
      <c r="ZC1226" s="135"/>
      <c r="ZD1226" s="135" t="str">
        <f>IF(ZG1226 &lt;&gt; "",(COUNTIF($ZG$212:ZG1226,ZG1226)&amp;"_"&amp;ZG1226),"")</f>
        <v/>
      </c>
      <c r="ZE1226" s="142" t="str">
        <f>IFERROR(IF(Sale!A1017 &lt;&gt; "", Sale!A1017, ""), "")</f>
        <v/>
      </c>
      <c r="ZF1226" s="135" t="str">
        <f>IFERROR(IF(Sale!B1017 &lt;&gt; "", Sale!B1017, ""), "")</f>
        <v/>
      </c>
      <c r="ZG1226" s="135" t="str">
        <f>IFERROR(IF(Sale!C1017 &lt;&gt; "", Sale!C1017, ""), "")</f>
        <v/>
      </c>
      <c r="ZH1226" s="135" t="str">
        <f>IFERROR(IF(Sale!D1017 &lt;&gt; "", Sale!D1017, ""), "")</f>
        <v/>
      </c>
      <c r="ZI1226" s="135" t="str">
        <f>IFERROR(IF(Sale!E1017 &lt;&gt; "", Sale!E1017, ""), "")</f>
        <v/>
      </c>
      <c r="ZJ1226" s="135" t="str">
        <f>IFERROR(IF(Sale!F1017 &lt;&gt; "", Sale!F1017, ""), "")</f>
        <v/>
      </c>
      <c r="ZK1226" s="135" t="str">
        <f>IFERROR(IF(Sale!G1017 &lt;&gt; "", Sale!G1017, ""), "")</f>
        <v/>
      </c>
      <c r="ZL1226" s="135" t="str">
        <f>IFERROR(IF(Sale!H1017 &lt;&gt; "", Sale!H1017, ""), "")</f>
        <v/>
      </c>
      <c r="ZM1226" s="135" t="str">
        <f>IFERROR(IF(Sale!I1017 &lt;&gt; "", Sale!I1017, ""), "")</f>
        <v/>
      </c>
      <c r="ZN1226" s="135" t="str">
        <f>IFERROR(IF(Sale!J1017 &lt;&gt; "", Sale!J1017, ""), "")</f>
        <v/>
      </c>
      <c r="ZO1226" s="135" t="str">
        <f>IFERROR(IF(Sale!K1017 &lt;&gt; "", Sale!K1017, ""), "")</f>
        <v/>
      </c>
      <c r="ZP1226" s="135" t="str">
        <f>IFERROR(IF(Sale!L1017 &lt;&gt; "", Sale!L1017, ""), "")</f>
        <v/>
      </c>
      <c r="ZQ1226" s="135" t="str">
        <f>IFERROR(IF(Sale!M1017 &lt;&gt; "", Sale!M1017, ""), "")</f>
        <v/>
      </c>
      <c r="ZR1226" s="135" t="str">
        <f>IFERROR(IF(Sale!N1017 &lt;&gt; "", Sale!N1017, ""), "")</f>
        <v/>
      </c>
      <c r="ZS1226" s="135" t="str">
        <f>IFERROR(IF(Sale!O1017 &lt;&gt; "", Sale!O1017, ""), "")</f>
        <v/>
      </c>
      <c r="ZT1226" s="135"/>
      <c r="ZU1226" s="135"/>
      <c r="ZV1226" s="135"/>
      <c r="ZW1226" s="135"/>
      <c r="ZX1226" s="139"/>
      <c r="ZY1226" s="135"/>
      <c r="ZZ1226" s="135"/>
    </row>
    <row r="1227" spans="651:702">
      <c r="YA1227" s="135" t="str">
        <f>IF(YC1227 &lt;&gt; "", (COUNTIF($YC$212:YC1227,YC1227)&amp;"_"&amp;YC1227),"")</f>
        <v/>
      </c>
      <c r="YB1227" s="136" t="str">
        <f>IFERROR(IF(Purchase!A1017 &lt;&gt;"",Purchase!A1017,""),"")</f>
        <v/>
      </c>
      <c r="YC1227" s="137" t="str">
        <f>IFERROR(IF(Purchase!B1017 &lt;&gt;"",Purchase!B1017,""),"")</f>
        <v/>
      </c>
      <c r="YD1227" s="137" t="str">
        <f>IFERROR(IF(Purchase!C1017 &lt;&gt;"",Purchase!C1017,""),"")</f>
        <v/>
      </c>
      <c r="YE1227" s="137" t="str">
        <f>IFERROR(IF(Purchase!D1017 &lt;&gt;"",Purchase!D1017,""),"")</f>
        <v/>
      </c>
      <c r="YF1227" s="137" t="str">
        <f>IFERROR(IF(Purchase!E1017 &lt;&gt;"",Purchase!E1017,""),"")</f>
        <v/>
      </c>
      <c r="YG1227" s="137" t="str">
        <f>IFERROR(IF(Purchase!F1017 &lt;&gt;"",Purchase!F1017,""),"")</f>
        <v/>
      </c>
      <c r="YH1227" s="137" t="str">
        <f>IFERROR(IF(Purchase!G1017 &lt;&gt;"",Purchase!G1017,""),"")</f>
        <v/>
      </c>
      <c r="YI1227" s="137" t="str">
        <f>IFERROR(IF(Purchase!H1017 &lt;&gt;"",Purchase!H1017,""),"")</f>
        <v/>
      </c>
      <c r="YJ1227" s="137" t="str">
        <f>IFERROR(IF(Purchase!I1017 &lt;&gt;"",Purchase!I1017,""),"")</f>
        <v/>
      </c>
      <c r="YK1227" s="137" t="str">
        <f>IFERROR(IF(Purchase!J1017 &lt;&gt;"",Purchase!J1017,""),"")</f>
        <v/>
      </c>
      <c r="YL1227" s="149" t="str">
        <f t="shared" si="42"/>
        <v/>
      </c>
      <c r="YM1227" s="135"/>
      <c r="YN1227" s="138"/>
      <c r="YO1227" s="139"/>
      <c r="YP1227" s="138"/>
      <c r="YQ1227" s="138"/>
      <c r="YR1227" s="140"/>
      <c r="YS1227" s="138"/>
      <c r="YT1227" s="138"/>
      <c r="YU1227" s="141"/>
      <c r="YV1227" s="135"/>
      <c r="YW1227" s="135"/>
      <c r="YX1227" s="135"/>
      <c r="YY1227" s="135"/>
      <c r="YZ1227" s="135"/>
      <c r="ZA1227" s="135"/>
      <c r="ZB1227" s="135"/>
      <c r="ZC1227" s="135"/>
      <c r="ZD1227" s="135" t="str">
        <f>IF(ZG1227 &lt;&gt; "",(COUNTIF($ZG$212:ZG1227,ZG1227)&amp;"_"&amp;ZG1227),"")</f>
        <v/>
      </c>
      <c r="ZE1227" s="142" t="str">
        <f>IFERROR(IF(Sale!A1018 &lt;&gt; "", Sale!A1018, ""), "")</f>
        <v/>
      </c>
      <c r="ZF1227" s="135" t="str">
        <f>IFERROR(IF(Sale!B1018 &lt;&gt; "", Sale!B1018, ""), "")</f>
        <v/>
      </c>
      <c r="ZG1227" s="135" t="str">
        <f>IFERROR(IF(Sale!C1018 &lt;&gt; "", Sale!C1018, ""), "")</f>
        <v/>
      </c>
      <c r="ZH1227" s="135" t="str">
        <f>IFERROR(IF(Sale!D1018 &lt;&gt; "", Sale!D1018, ""), "")</f>
        <v/>
      </c>
      <c r="ZI1227" s="135" t="str">
        <f>IFERROR(IF(Sale!E1018 &lt;&gt; "", Sale!E1018, ""), "")</f>
        <v/>
      </c>
      <c r="ZJ1227" s="135" t="str">
        <f>IFERROR(IF(Sale!F1018 &lt;&gt; "", Sale!F1018, ""), "")</f>
        <v/>
      </c>
      <c r="ZK1227" s="135" t="str">
        <f>IFERROR(IF(Sale!G1018 &lt;&gt; "", Sale!G1018, ""), "")</f>
        <v/>
      </c>
      <c r="ZL1227" s="135" t="str">
        <f>IFERROR(IF(Sale!H1018 &lt;&gt; "", Sale!H1018, ""), "")</f>
        <v/>
      </c>
      <c r="ZM1227" s="135" t="str">
        <f>IFERROR(IF(Sale!I1018 &lt;&gt; "", Sale!I1018, ""), "")</f>
        <v/>
      </c>
      <c r="ZN1227" s="135" t="str">
        <f>IFERROR(IF(Sale!J1018 &lt;&gt; "", Sale!J1018, ""), "")</f>
        <v/>
      </c>
      <c r="ZO1227" s="135" t="str">
        <f>IFERROR(IF(Sale!K1018 &lt;&gt; "", Sale!K1018, ""), "")</f>
        <v/>
      </c>
      <c r="ZP1227" s="135" t="str">
        <f>IFERROR(IF(Sale!L1018 &lt;&gt; "", Sale!L1018, ""), "")</f>
        <v/>
      </c>
      <c r="ZQ1227" s="135" t="str">
        <f>IFERROR(IF(Sale!M1018 &lt;&gt; "", Sale!M1018, ""), "")</f>
        <v/>
      </c>
      <c r="ZR1227" s="135" t="str">
        <f>IFERROR(IF(Sale!N1018 &lt;&gt; "", Sale!N1018, ""), "")</f>
        <v/>
      </c>
      <c r="ZS1227" s="135" t="str">
        <f>IFERROR(IF(Sale!O1018 &lt;&gt; "", Sale!O1018, ""), "")</f>
        <v/>
      </c>
      <c r="ZT1227" s="135"/>
      <c r="ZU1227" s="135"/>
      <c r="ZV1227" s="135"/>
      <c r="ZW1227" s="135"/>
      <c r="ZX1227" s="139"/>
      <c r="ZY1227" s="135"/>
      <c r="ZZ1227" s="135"/>
    </row>
    <row r="1228" spans="651:702">
      <c r="YA1228" s="135" t="str">
        <f>IF(YC1228 &lt;&gt; "", (COUNTIF($YC$212:YC1228,YC1228)&amp;"_"&amp;YC1228),"")</f>
        <v/>
      </c>
      <c r="YB1228" s="136" t="str">
        <f>IFERROR(IF(Purchase!A1018 &lt;&gt;"",Purchase!A1018,""),"")</f>
        <v/>
      </c>
      <c r="YC1228" s="137" t="str">
        <f>IFERROR(IF(Purchase!B1018 &lt;&gt;"",Purchase!B1018,""),"")</f>
        <v/>
      </c>
      <c r="YD1228" s="137" t="str">
        <f>IFERROR(IF(Purchase!C1018 &lt;&gt;"",Purchase!C1018,""),"")</f>
        <v/>
      </c>
      <c r="YE1228" s="137" t="str">
        <f>IFERROR(IF(Purchase!D1018 &lt;&gt;"",Purchase!D1018,""),"")</f>
        <v/>
      </c>
      <c r="YF1228" s="137" t="str">
        <f>IFERROR(IF(Purchase!E1018 &lt;&gt;"",Purchase!E1018,""),"")</f>
        <v/>
      </c>
      <c r="YG1228" s="137" t="str">
        <f>IFERROR(IF(Purchase!F1018 &lt;&gt;"",Purchase!F1018,""),"")</f>
        <v/>
      </c>
      <c r="YH1228" s="137" t="str">
        <f>IFERROR(IF(Purchase!G1018 &lt;&gt;"",Purchase!G1018,""),"")</f>
        <v/>
      </c>
      <c r="YI1228" s="137" t="str">
        <f>IFERROR(IF(Purchase!H1018 &lt;&gt;"",Purchase!H1018,""),"")</f>
        <v/>
      </c>
      <c r="YJ1228" s="137" t="str">
        <f>IFERROR(IF(Purchase!I1018 &lt;&gt;"",Purchase!I1018,""),"")</f>
        <v/>
      </c>
      <c r="YK1228" s="137" t="str">
        <f>IFERROR(IF(Purchase!J1018 &lt;&gt;"",Purchase!J1018,""),"")</f>
        <v/>
      </c>
      <c r="YL1228" s="149" t="str">
        <f t="shared" si="42"/>
        <v/>
      </c>
      <c r="YM1228" s="135"/>
      <c r="YN1228" s="138"/>
      <c r="YO1228" s="139"/>
      <c r="YP1228" s="138"/>
      <c r="YQ1228" s="138"/>
      <c r="YR1228" s="140"/>
      <c r="YS1228" s="138"/>
      <c r="YT1228" s="138"/>
      <c r="YU1228" s="141"/>
      <c r="YV1228" s="135"/>
      <c r="YW1228" s="135"/>
      <c r="YX1228" s="135"/>
      <c r="YY1228" s="135"/>
      <c r="YZ1228" s="135"/>
      <c r="ZA1228" s="135"/>
      <c r="ZB1228" s="135"/>
      <c r="ZC1228" s="135"/>
      <c r="ZD1228" s="135" t="str">
        <f>IF(ZG1228 &lt;&gt; "",(COUNTIF($ZG$212:ZG1228,ZG1228)&amp;"_"&amp;ZG1228),"")</f>
        <v/>
      </c>
      <c r="ZE1228" s="142" t="str">
        <f>IFERROR(IF(Sale!A1019 &lt;&gt; "", Sale!A1019, ""), "")</f>
        <v/>
      </c>
      <c r="ZF1228" s="135" t="str">
        <f>IFERROR(IF(Sale!B1019 &lt;&gt; "", Sale!B1019, ""), "")</f>
        <v/>
      </c>
      <c r="ZG1228" s="135" t="str">
        <f>IFERROR(IF(Sale!C1019 &lt;&gt; "", Sale!C1019, ""), "")</f>
        <v/>
      </c>
      <c r="ZH1228" s="135" t="str">
        <f>IFERROR(IF(Sale!D1019 &lt;&gt; "", Sale!D1019, ""), "")</f>
        <v/>
      </c>
      <c r="ZI1228" s="135" t="str">
        <f>IFERROR(IF(Sale!E1019 &lt;&gt; "", Sale!E1019, ""), "")</f>
        <v/>
      </c>
      <c r="ZJ1228" s="135" t="str">
        <f>IFERROR(IF(Sale!F1019 &lt;&gt; "", Sale!F1019, ""), "")</f>
        <v/>
      </c>
      <c r="ZK1228" s="135" t="str">
        <f>IFERROR(IF(Sale!G1019 &lt;&gt; "", Sale!G1019, ""), "")</f>
        <v/>
      </c>
      <c r="ZL1228" s="135" t="str">
        <f>IFERROR(IF(Sale!H1019 &lt;&gt; "", Sale!H1019, ""), "")</f>
        <v/>
      </c>
      <c r="ZM1228" s="135" t="str">
        <f>IFERROR(IF(Sale!I1019 &lt;&gt; "", Sale!I1019, ""), "")</f>
        <v/>
      </c>
      <c r="ZN1228" s="135" t="str">
        <f>IFERROR(IF(Sale!J1019 &lt;&gt; "", Sale!J1019, ""), "")</f>
        <v/>
      </c>
      <c r="ZO1228" s="135" t="str">
        <f>IFERROR(IF(Sale!K1019 &lt;&gt; "", Sale!K1019, ""), "")</f>
        <v/>
      </c>
      <c r="ZP1228" s="135" t="str">
        <f>IFERROR(IF(Sale!L1019 &lt;&gt; "", Sale!L1019, ""), "")</f>
        <v/>
      </c>
      <c r="ZQ1228" s="135" t="str">
        <f>IFERROR(IF(Sale!M1019 &lt;&gt; "", Sale!M1019, ""), "")</f>
        <v/>
      </c>
      <c r="ZR1228" s="135" t="str">
        <f>IFERROR(IF(Sale!N1019 &lt;&gt; "", Sale!N1019, ""), "")</f>
        <v/>
      </c>
      <c r="ZS1228" s="135" t="str">
        <f>IFERROR(IF(Sale!O1019 &lt;&gt; "", Sale!O1019, ""), "")</f>
        <v/>
      </c>
      <c r="ZT1228" s="135"/>
      <c r="ZU1228" s="135"/>
      <c r="ZV1228" s="135"/>
      <c r="ZW1228" s="135"/>
      <c r="ZX1228" s="139"/>
      <c r="ZY1228" s="135"/>
      <c r="ZZ1228" s="135"/>
    </row>
    <row r="1229" spans="651:702">
      <c r="YA1229" s="135" t="str">
        <f>IF(YC1229 &lt;&gt; "", (COUNTIF($YC$212:YC1229,YC1229)&amp;"_"&amp;YC1229),"")</f>
        <v/>
      </c>
      <c r="YB1229" s="136" t="str">
        <f>IFERROR(IF(Purchase!A1019 &lt;&gt;"",Purchase!A1019,""),"")</f>
        <v/>
      </c>
      <c r="YC1229" s="137" t="str">
        <f>IFERROR(IF(Purchase!B1019 &lt;&gt;"",Purchase!B1019,""),"")</f>
        <v/>
      </c>
      <c r="YD1229" s="137" t="str">
        <f>IFERROR(IF(Purchase!C1019 &lt;&gt;"",Purchase!C1019,""),"")</f>
        <v/>
      </c>
      <c r="YE1229" s="137" t="str">
        <f>IFERROR(IF(Purchase!D1019 &lt;&gt;"",Purchase!D1019,""),"")</f>
        <v/>
      </c>
      <c r="YF1229" s="137" t="str">
        <f>IFERROR(IF(Purchase!E1019 &lt;&gt;"",Purchase!E1019,""),"")</f>
        <v/>
      </c>
      <c r="YG1229" s="137" t="str">
        <f>IFERROR(IF(Purchase!F1019 &lt;&gt;"",Purchase!F1019,""),"")</f>
        <v/>
      </c>
      <c r="YH1229" s="137" t="str">
        <f>IFERROR(IF(Purchase!G1019 &lt;&gt;"",Purchase!G1019,""),"")</f>
        <v/>
      </c>
      <c r="YI1229" s="137" t="str">
        <f>IFERROR(IF(Purchase!H1019 &lt;&gt;"",Purchase!H1019,""),"")</f>
        <v/>
      </c>
      <c r="YJ1229" s="137" t="str">
        <f>IFERROR(IF(Purchase!I1019 &lt;&gt;"",Purchase!I1019,""),"")</f>
        <v/>
      </c>
      <c r="YK1229" s="137" t="str">
        <f>IFERROR(IF(Purchase!J1019 &lt;&gt;"",Purchase!J1019,""),"")</f>
        <v/>
      </c>
      <c r="YL1229" s="149" t="str">
        <f t="shared" si="42"/>
        <v/>
      </c>
      <c r="YM1229" s="135"/>
      <c r="YN1229" s="138"/>
      <c r="YO1229" s="139"/>
      <c r="YP1229" s="138"/>
      <c r="YQ1229" s="138"/>
      <c r="YR1229" s="140"/>
      <c r="YS1229" s="138"/>
      <c r="YT1229" s="138"/>
      <c r="YU1229" s="141"/>
      <c r="YV1229" s="135"/>
      <c r="YW1229" s="135"/>
      <c r="YX1229" s="135"/>
      <c r="YY1229" s="135"/>
      <c r="YZ1229" s="135"/>
      <c r="ZA1229" s="135"/>
      <c r="ZB1229" s="135"/>
      <c r="ZC1229" s="135"/>
      <c r="ZD1229" s="135" t="str">
        <f>IF(ZG1229 &lt;&gt; "",(COUNTIF($ZG$212:ZG1229,ZG1229)&amp;"_"&amp;ZG1229),"")</f>
        <v/>
      </c>
      <c r="ZE1229" s="142" t="str">
        <f>IFERROR(IF(Sale!A1020 &lt;&gt; "", Sale!A1020, ""), "")</f>
        <v/>
      </c>
      <c r="ZF1229" s="135" t="str">
        <f>IFERROR(IF(Sale!B1020 &lt;&gt; "", Sale!B1020, ""), "")</f>
        <v/>
      </c>
      <c r="ZG1229" s="135" t="str">
        <f>IFERROR(IF(Sale!C1020 &lt;&gt; "", Sale!C1020, ""), "")</f>
        <v/>
      </c>
      <c r="ZH1229" s="135" t="str">
        <f>IFERROR(IF(Sale!D1020 &lt;&gt; "", Sale!D1020, ""), "")</f>
        <v/>
      </c>
      <c r="ZI1229" s="135" t="str">
        <f>IFERROR(IF(Sale!E1020 &lt;&gt; "", Sale!E1020, ""), "")</f>
        <v/>
      </c>
      <c r="ZJ1229" s="135" t="str">
        <f>IFERROR(IF(Sale!F1020 &lt;&gt; "", Sale!F1020, ""), "")</f>
        <v/>
      </c>
      <c r="ZK1229" s="135" t="str">
        <f>IFERROR(IF(Sale!G1020 &lt;&gt; "", Sale!G1020, ""), "")</f>
        <v/>
      </c>
      <c r="ZL1229" s="135" t="str">
        <f>IFERROR(IF(Sale!H1020 &lt;&gt; "", Sale!H1020, ""), "")</f>
        <v/>
      </c>
      <c r="ZM1229" s="135" t="str">
        <f>IFERROR(IF(Sale!I1020 &lt;&gt; "", Sale!I1020, ""), "")</f>
        <v/>
      </c>
      <c r="ZN1229" s="135" t="str">
        <f>IFERROR(IF(Sale!J1020 &lt;&gt; "", Sale!J1020, ""), "")</f>
        <v/>
      </c>
      <c r="ZO1229" s="135" t="str">
        <f>IFERROR(IF(Sale!K1020 &lt;&gt; "", Sale!K1020, ""), "")</f>
        <v/>
      </c>
      <c r="ZP1229" s="135" t="str">
        <f>IFERROR(IF(Sale!L1020 &lt;&gt; "", Sale!L1020, ""), "")</f>
        <v/>
      </c>
      <c r="ZQ1229" s="135" t="str">
        <f>IFERROR(IF(Sale!M1020 &lt;&gt; "", Sale!M1020, ""), "")</f>
        <v/>
      </c>
      <c r="ZR1229" s="135" t="str">
        <f>IFERROR(IF(Sale!N1020 &lt;&gt; "", Sale!N1020, ""), "")</f>
        <v/>
      </c>
      <c r="ZS1229" s="135" t="str">
        <f>IFERROR(IF(Sale!O1020 &lt;&gt; "", Sale!O1020, ""), "")</f>
        <v/>
      </c>
      <c r="ZT1229" s="135"/>
      <c r="ZU1229" s="135"/>
      <c r="ZV1229" s="135"/>
      <c r="ZW1229" s="135"/>
      <c r="ZX1229" s="139"/>
      <c r="ZY1229" s="135"/>
      <c r="ZZ1229" s="135"/>
    </row>
    <row r="1230" spans="651:702">
      <c r="YA1230" s="135" t="str">
        <f>IF(YC1230 &lt;&gt; "", (COUNTIF($YC$212:YC1230,YC1230)&amp;"_"&amp;YC1230),"")</f>
        <v/>
      </c>
      <c r="YB1230" s="136" t="str">
        <f>IFERROR(IF(Purchase!A1020 &lt;&gt;"",Purchase!A1020,""),"")</f>
        <v/>
      </c>
      <c r="YC1230" s="137" t="str">
        <f>IFERROR(IF(Purchase!B1020 &lt;&gt;"",Purchase!B1020,""),"")</f>
        <v/>
      </c>
      <c r="YD1230" s="137" t="str">
        <f>IFERROR(IF(Purchase!C1020 &lt;&gt;"",Purchase!C1020,""),"")</f>
        <v/>
      </c>
      <c r="YE1230" s="137" t="str">
        <f>IFERROR(IF(Purchase!D1020 &lt;&gt;"",Purchase!D1020,""),"")</f>
        <v/>
      </c>
      <c r="YF1230" s="137" t="str">
        <f>IFERROR(IF(Purchase!E1020 &lt;&gt;"",Purchase!E1020,""),"")</f>
        <v/>
      </c>
      <c r="YG1230" s="137" t="str">
        <f>IFERROR(IF(Purchase!F1020 &lt;&gt;"",Purchase!F1020,""),"")</f>
        <v/>
      </c>
      <c r="YH1230" s="137" t="str">
        <f>IFERROR(IF(Purchase!G1020 &lt;&gt;"",Purchase!G1020,""),"")</f>
        <v/>
      </c>
      <c r="YI1230" s="137" t="str">
        <f>IFERROR(IF(Purchase!H1020 &lt;&gt;"",Purchase!H1020,""),"")</f>
        <v/>
      </c>
      <c r="YJ1230" s="137" t="str">
        <f>IFERROR(IF(Purchase!I1020 &lt;&gt;"",Purchase!I1020,""),"")</f>
        <v/>
      </c>
      <c r="YK1230" s="137" t="str">
        <f>IFERROR(IF(Purchase!J1020 &lt;&gt;"",Purchase!J1020,""),"")</f>
        <v/>
      </c>
      <c r="YL1230" s="149" t="str">
        <f t="shared" si="42"/>
        <v/>
      </c>
      <c r="YM1230" s="135"/>
      <c r="YN1230" s="138"/>
      <c r="YO1230" s="139"/>
      <c r="YP1230" s="138"/>
      <c r="YQ1230" s="138"/>
      <c r="YR1230" s="140"/>
      <c r="YS1230" s="138"/>
      <c r="YT1230" s="138"/>
      <c r="YU1230" s="141"/>
      <c r="YV1230" s="135"/>
      <c r="YW1230" s="135"/>
      <c r="YX1230" s="135"/>
      <c r="YY1230" s="135"/>
      <c r="YZ1230" s="135"/>
      <c r="ZA1230" s="135"/>
      <c r="ZB1230" s="135"/>
      <c r="ZC1230" s="135"/>
      <c r="ZD1230" s="135" t="str">
        <f>IF(ZG1230 &lt;&gt; "",(COUNTIF($ZG$212:ZG1230,ZG1230)&amp;"_"&amp;ZG1230),"")</f>
        <v/>
      </c>
      <c r="ZE1230" s="142" t="str">
        <f>IFERROR(IF(Sale!A1021 &lt;&gt; "", Sale!A1021, ""), "")</f>
        <v/>
      </c>
      <c r="ZF1230" s="135" t="str">
        <f>IFERROR(IF(Sale!B1021 &lt;&gt; "", Sale!B1021, ""), "")</f>
        <v/>
      </c>
      <c r="ZG1230" s="135" t="str">
        <f>IFERROR(IF(Sale!C1021 &lt;&gt; "", Sale!C1021, ""), "")</f>
        <v/>
      </c>
      <c r="ZH1230" s="135" t="str">
        <f>IFERROR(IF(Sale!D1021 &lt;&gt; "", Sale!D1021, ""), "")</f>
        <v/>
      </c>
      <c r="ZI1230" s="135" t="str">
        <f>IFERROR(IF(Sale!E1021 &lt;&gt; "", Sale!E1021, ""), "")</f>
        <v/>
      </c>
      <c r="ZJ1230" s="135" t="str">
        <f>IFERROR(IF(Sale!F1021 &lt;&gt; "", Sale!F1021, ""), "")</f>
        <v/>
      </c>
      <c r="ZK1230" s="135" t="str">
        <f>IFERROR(IF(Sale!G1021 &lt;&gt; "", Sale!G1021, ""), "")</f>
        <v/>
      </c>
      <c r="ZL1230" s="135" t="str">
        <f>IFERROR(IF(Sale!H1021 &lt;&gt; "", Sale!H1021, ""), "")</f>
        <v/>
      </c>
      <c r="ZM1230" s="135" t="str">
        <f>IFERROR(IF(Sale!I1021 &lt;&gt; "", Sale!I1021, ""), "")</f>
        <v/>
      </c>
      <c r="ZN1230" s="135" t="str">
        <f>IFERROR(IF(Sale!J1021 &lt;&gt; "", Sale!J1021, ""), "")</f>
        <v/>
      </c>
      <c r="ZO1230" s="135" t="str">
        <f>IFERROR(IF(Sale!K1021 &lt;&gt; "", Sale!K1021, ""), "")</f>
        <v/>
      </c>
      <c r="ZP1230" s="135" t="str">
        <f>IFERROR(IF(Sale!L1021 &lt;&gt; "", Sale!L1021, ""), "")</f>
        <v/>
      </c>
      <c r="ZQ1230" s="135" t="str">
        <f>IFERROR(IF(Sale!M1021 &lt;&gt; "", Sale!M1021, ""), "")</f>
        <v/>
      </c>
      <c r="ZR1230" s="135" t="str">
        <f>IFERROR(IF(Sale!N1021 &lt;&gt; "", Sale!N1021, ""), "")</f>
        <v/>
      </c>
      <c r="ZS1230" s="135" t="str">
        <f>IFERROR(IF(Sale!O1021 &lt;&gt; "", Sale!O1021, ""), "")</f>
        <v/>
      </c>
      <c r="ZT1230" s="135"/>
      <c r="ZU1230" s="135"/>
      <c r="ZV1230" s="135"/>
      <c r="ZW1230" s="135"/>
      <c r="ZX1230" s="139"/>
      <c r="ZY1230" s="135"/>
      <c r="ZZ1230" s="135"/>
    </row>
    <row r="1231" spans="651:702">
      <c r="YA1231" s="135" t="str">
        <f>IF(YC1231 &lt;&gt; "", (COUNTIF($YC$212:YC1231,YC1231)&amp;"_"&amp;YC1231),"")</f>
        <v/>
      </c>
      <c r="YB1231" s="136" t="str">
        <f>IFERROR(IF(Purchase!A1021 &lt;&gt;"",Purchase!A1021,""),"")</f>
        <v/>
      </c>
      <c r="YC1231" s="137" t="str">
        <f>IFERROR(IF(Purchase!B1021 &lt;&gt;"",Purchase!B1021,""),"")</f>
        <v/>
      </c>
      <c r="YD1231" s="137" t="str">
        <f>IFERROR(IF(Purchase!C1021 &lt;&gt;"",Purchase!C1021,""),"")</f>
        <v/>
      </c>
      <c r="YE1231" s="137" t="str">
        <f>IFERROR(IF(Purchase!D1021 &lt;&gt;"",Purchase!D1021,""),"")</f>
        <v/>
      </c>
      <c r="YF1231" s="137" t="str">
        <f>IFERROR(IF(Purchase!E1021 &lt;&gt;"",Purchase!E1021,""),"")</f>
        <v/>
      </c>
      <c r="YG1231" s="137" t="str">
        <f>IFERROR(IF(Purchase!F1021 &lt;&gt;"",Purchase!F1021,""),"")</f>
        <v/>
      </c>
      <c r="YH1231" s="137" t="str">
        <f>IFERROR(IF(Purchase!G1021 &lt;&gt;"",Purchase!G1021,""),"")</f>
        <v/>
      </c>
      <c r="YI1231" s="137" t="str">
        <f>IFERROR(IF(Purchase!H1021 &lt;&gt;"",Purchase!H1021,""),"")</f>
        <v/>
      </c>
      <c r="YJ1231" s="137" t="str">
        <f>IFERROR(IF(Purchase!I1021 &lt;&gt;"",Purchase!I1021,""),"")</f>
        <v/>
      </c>
      <c r="YK1231" s="137" t="str">
        <f>IFERROR(IF(Purchase!J1021 &lt;&gt;"",Purchase!J1021,""),"")</f>
        <v/>
      </c>
      <c r="YL1231" s="149" t="str">
        <f t="shared" si="42"/>
        <v/>
      </c>
      <c r="YM1231" s="135"/>
      <c r="YN1231" s="138"/>
      <c r="YO1231" s="139"/>
      <c r="YP1231" s="138"/>
      <c r="YQ1231" s="138"/>
      <c r="YR1231" s="140"/>
      <c r="YS1231" s="138"/>
      <c r="YT1231" s="138"/>
      <c r="YU1231" s="141"/>
      <c r="YV1231" s="135"/>
      <c r="YW1231" s="135"/>
      <c r="YX1231" s="135"/>
      <c r="YY1231" s="135"/>
      <c r="YZ1231" s="135"/>
      <c r="ZA1231" s="135"/>
      <c r="ZB1231" s="135"/>
      <c r="ZC1231" s="135"/>
      <c r="ZD1231" s="135" t="str">
        <f>IF(ZG1231 &lt;&gt; "",(COUNTIF($ZG$212:ZG1231,ZG1231)&amp;"_"&amp;ZG1231),"")</f>
        <v/>
      </c>
      <c r="ZE1231" s="142" t="str">
        <f>IFERROR(IF(Sale!A1022 &lt;&gt; "", Sale!A1022, ""), "")</f>
        <v/>
      </c>
      <c r="ZF1231" s="135" t="str">
        <f>IFERROR(IF(Sale!B1022 &lt;&gt; "", Sale!B1022, ""), "")</f>
        <v/>
      </c>
      <c r="ZG1231" s="135" t="str">
        <f>IFERROR(IF(Sale!C1022 &lt;&gt; "", Sale!C1022, ""), "")</f>
        <v/>
      </c>
      <c r="ZH1231" s="135" t="str">
        <f>IFERROR(IF(Sale!D1022 &lt;&gt; "", Sale!D1022, ""), "")</f>
        <v/>
      </c>
      <c r="ZI1231" s="135" t="str">
        <f>IFERROR(IF(Sale!E1022 &lt;&gt; "", Sale!E1022, ""), "")</f>
        <v/>
      </c>
      <c r="ZJ1231" s="135" t="str">
        <f>IFERROR(IF(Sale!F1022 &lt;&gt; "", Sale!F1022, ""), "")</f>
        <v/>
      </c>
      <c r="ZK1231" s="135" t="str">
        <f>IFERROR(IF(Sale!G1022 &lt;&gt; "", Sale!G1022, ""), "")</f>
        <v/>
      </c>
      <c r="ZL1231" s="135" t="str">
        <f>IFERROR(IF(Sale!H1022 &lt;&gt; "", Sale!H1022, ""), "")</f>
        <v/>
      </c>
      <c r="ZM1231" s="135" t="str">
        <f>IFERROR(IF(Sale!I1022 &lt;&gt; "", Sale!I1022, ""), "")</f>
        <v/>
      </c>
      <c r="ZN1231" s="135" t="str">
        <f>IFERROR(IF(Sale!J1022 &lt;&gt; "", Sale!J1022, ""), "")</f>
        <v/>
      </c>
      <c r="ZO1231" s="135" t="str">
        <f>IFERROR(IF(Sale!K1022 &lt;&gt; "", Sale!K1022, ""), "")</f>
        <v/>
      </c>
      <c r="ZP1231" s="135" t="str">
        <f>IFERROR(IF(Sale!L1022 &lt;&gt; "", Sale!L1022, ""), "")</f>
        <v/>
      </c>
      <c r="ZQ1231" s="135" t="str">
        <f>IFERROR(IF(Sale!M1022 &lt;&gt; "", Sale!M1022, ""), "")</f>
        <v/>
      </c>
      <c r="ZR1231" s="135" t="str">
        <f>IFERROR(IF(Sale!N1022 &lt;&gt; "", Sale!N1022, ""), "")</f>
        <v/>
      </c>
      <c r="ZS1231" s="135" t="str">
        <f>IFERROR(IF(Sale!O1022 &lt;&gt; "", Sale!O1022, ""), "")</f>
        <v/>
      </c>
      <c r="ZT1231" s="135"/>
      <c r="ZU1231" s="135"/>
      <c r="ZV1231" s="135"/>
      <c r="ZW1231" s="135"/>
      <c r="ZX1231" s="139"/>
      <c r="ZY1231" s="135"/>
      <c r="ZZ1231" s="135"/>
    </row>
    <row r="1232" spans="651:702">
      <c r="YA1232" s="135" t="str">
        <f>IF(YC1232 &lt;&gt; "", (COUNTIF($YC$212:YC1232,YC1232)&amp;"_"&amp;YC1232),"")</f>
        <v/>
      </c>
      <c r="YB1232" s="136" t="str">
        <f>IFERROR(IF(Purchase!A1022 &lt;&gt;"",Purchase!A1022,""),"")</f>
        <v/>
      </c>
      <c r="YC1232" s="137" t="str">
        <f>IFERROR(IF(Purchase!B1022 &lt;&gt;"",Purchase!B1022,""),"")</f>
        <v/>
      </c>
      <c r="YD1232" s="137" t="str">
        <f>IFERROR(IF(Purchase!C1022 &lt;&gt;"",Purchase!C1022,""),"")</f>
        <v/>
      </c>
      <c r="YE1232" s="137" t="str">
        <f>IFERROR(IF(Purchase!D1022 &lt;&gt;"",Purchase!D1022,""),"")</f>
        <v/>
      </c>
      <c r="YF1232" s="137" t="str">
        <f>IFERROR(IF(Purchase!E1022 &lt;&gt;"",Purchase!E1022,""),"")</f>
        <v/>
      </c>
      <c r="YG1232" s="137" t="str">
        <f>IFERROR(IF(Purchase!F1022 &lt;&gt;"",Purchase!F1022,""),"")</f>
        <v/>
      </c>
      <c r="YH1232" s="137" t="str">
        <f>IFERROR(IF(Purchase!G1022 &lt;&gt;"",Purchase!G1022,""),"")</f>
        <v/>
      </c>
      <c r="YI1232" s="137" t="str">
        <f>IFERROR(IF(Purchase!H1022 &lt;&gt;"",Purchase!H1022,""),"")</f>
        <v/>
      </c>
      <c r="YJ1232" s="137" t="str">
        <f>IFERROR(IF(Purchase!I1022 &lt;&gt;"",Purchase!I1022,""),"")</f>
        <v/>
      </c>
      <c r="YK1232" s="137" t="str">
        <f>IFERROR(IF(Purchase!J1022 &lt;&gt;"",Purchase!J1022,""),"")</f>
        <v/>
      </c>
      <c r="YL1232" s="149" t="str">
        <f t="shared" si="42"/>
        <v/>
      </c>
      <c r="YM1232" s="135"/>
      <c r="YN1232" s="138"/>
      <c r="YO1232" s="139"/>
      <c r="YP1232" s="138"/>
      <c r="YQ1232" s="138"/>
      <c r="YR1232" s="140"/>
      <c r="YS1232" s="138"/>
      <c r="YT1232" s="138"/>
      <c r="YU1232" s="141"/>
      <c r="YV1232" s="135"/>
      <c r="YW1232" s="135"/>
      <c r="YX1232" s="135"/>
      <c r="YY1232" s="135"/>
      <c r="YZ1232" s="135"/>
      <c r="ZA1232" s="135"/>
      <c r="ZB1232" s="135"/>
      <c r="ZC1232" s="135"/>
      <c r="ZD1232" s="135" t="str">
        <f>IF(ZG1232 &lt;&gt; "",(COUNTIF($ZG$212:ZG1232,ZG1232)&amp;"_"&amp;ZG1232),"")</f>
        <v/>
      </c>
      <c r="ZE1232" s="142" t="str">
        <f>IFERROR(IF(Sale!A1023 &lt;&gt; "", Sale!A1023, ""), "")</f>
        <v/>
      </c>
      <c r="ZF1232" s="135" t="str">
        <f>IFERROR(IF(Sale!B1023 &lt;&gt; "", Sale!B1023, ""), "")</f>
        <v/>
      </c>
      <c r="ZG1232" s="135" t="str">
        <f>IFERROR(IF(Sale!C1023 &lt;&gt; "", Sale!C1023, ""), "")</f>
        <v/>
      </c>
      <c r="ZH1232" s="135" t="str">
        <f>IFERROR(IF(Sale!D1023 &lt;&gt; "", Sale!D1023, ""), "")</f>
        <v/>
      </c>
      <c r="ZI1232" s="135" t="str">
        <f>IFERROR(IF(Sale!E1023 &lt;&gt; "", Sale!E1023, ""), "")</f>
        <v/>
      </c>
      <c r="ZJ1232" s="135" t="str">
        <f>IFERROR(IF(Sale!F1023 &lt;&gt; "", Sale!F1023, ""), "")</f>
        <v/>
      </c>
      <c r="ZK1232" s="135" t="str">
        <f>IFERROR(IF(Sale!G1023 &lt;&gt; "", Sale!G1023, ""), "")</f>
        <v/>
      </c>
      <c r="ZL1232" s="135" t="str">
        <f>IFERROR(IF(Sale!H1023 &lt;&gt; "", Sale!H1023, ""), "")</f>
        <v/>
      </c>
      <c r="ZM1232" s="135" t="str">
        <f>IFERROR(IF(Sale!I1023 &lt;&gt; "", Sale!I1023, ""), "")</f>
        <v/>
      </c>
      <c r="ZN1232" s="135" t="str">
        <f>IFERROR(IF(Sale!J1023 &lt;&gt; "", Sale!J1023, ""), "")</f>
        <v/>
      </c>
      <c r="ZO1232" s="135" t="str">
        <f>IFERROR(IF(Sale!K1023 &lt;&gt; "", Sale!K1023, ""), "")</f>
        <v/>
      </c>
      <c r="ZP1232" s="135" t="str">
        <f>IFERROR(IF(Sale!L1023 &lt;&gt; "", Sale!L1023, ""), "")</f>
        <v/>
      </c>
      <c r="ZQ1232" s="135" t="str">
        <f>IFERROR(IF(Sale!M1023 &lt;&gt; "", Sale!M1023, ""), "")</f>
        <v/>
      </c>
      <c r="ZR1232" s="135" t="str">
        <f>IFERROR(IF(Sale!N1023 &lt;&gt; "", Sale!N1023, ""), "")</f>
        <v/>
      </c>
      <c r="ZS1232" s="135" t="str">
        <f>IFERROR(IF(Sale!O1023 &lt;&gt; "", Sale!O1023, ""), "")</f>
        <v/>
      </c>
      <c r="ZT1232" s="135"/>
      <c r="ZU1232" s="135"/>
      <c r="ZV1232" s="135"/>
      <c r="ZW1232" s="135"/>
      <c r="ZX1232" s="139"/>
      <c r="ZY1232" s="135"/>
      <c r="ZZ1232" s="135"/>
    </row>
    <row r="1233" spans="651:702">
      <c r="YA1233" s="135" t="str">
        <f>IF(YC1233 &lt;&gt; "", (COUNTIF($YC$212:YC1233,YC1233)&amp;"_"&amp;YC1233),"")</f>
        <v/>
      </c>
      <c r="YB1233" s="136" t="str">
        <f>IFERROR(IF(Purchase!A1023 &lt;&gt;"",Purchase!A1023,""),"")</f>
        <v/>
      </c>
      <c r="YC1233" s="137" t="str">
        <f>IFERROR(IF(Purchase!B1023 &lt;&gt;"",Purchase!B1023,""),"")</f>
        <v/>
      </c>
      <c r="YD1233" s="137" t="str">
        <f>IFERROR(IF(Purchase!C1023 &lt;&gt;"",Purchase!C1023,""),"")</f>
        <v/>
      </c>
      <c r="YE1233" s="137" t="str">
        <f>IFERROR(IF(Purchase!D1023 &lt;&gt;"",Purchase!D1023,""),"")</f>
        <v/>
      </c>
      <c r="YF1233" s="137" t="str">
        <f>IFERROR(IF(Purchase!E1023 &lt;&gt;"",Purchase!E1023,""),"")</f>
        <v/>
      </c>
      <c r="YG1233" s="137" t="str">
        <f>IFERROR(IF(Purchase!F1023 &lt;&gt;"",Purchase!F1023,""),"")</f>
        <v/>
      </c>
      <c r="YH1233" s="137" t="str">
        <f>IFERROR(IF(Purchase!G1023 &lt;&gt;"",Purchase!G1023,""),"")</f>
        <v/>
      </c>
      <c r="YI1233" s="137" t="str">
        <f>IFERROR(IF(Purchase!H1023 &lt;&gt;"",Purchase!H1023,""),"")</f>
        <v/>
      </c>
      <c r="YJ1233" s="137" t="str">
        <f>IFERROR(IF(Purchase!I1023 &lt;&gt;"",Purchase!I1023,""),"")</f>
        <v/>
      </c>
      <c r="YK1233" s="137" t="str">
        <f>IFERROR(IF(Purchase!J1023 &lt;&gt;"",Purchase!J1023,""),"")</f>
        <v/>
      </c>
      <c r="YL1233" s="149" t="str">
        <f t="shared" si="42"/>
        <v/>
      </c>
      <c r="YM1233" s="135"/>
      <c r="YN1233" s="138"/>
      <c r="YO1233" s="139"/>
      <c r="YP1233" s="138"/>
      <c r="YQ1233" s="138"/>
      <c r="YR1233" s="140"/>
      <c r="YS1233" s="138"/>
      <c r="YT1233" s="138"/>
      <c r="YU1233" s="141"/>
      <c r="YV1233" s="135"/>
      <c r="YW1233" s="135"/>
      <c r="YX1233" s="135"/>
      <c r="YY1233" s="135"/>
      <c r="YZ1233" s="135"/>
      <c r="ZA1233" s="135"/>
      <c r="ZB1233" s="135"/>
      <c r="ZC1233" s="135"/>
      <c r="ZD1233" s="135" t="str">
        <f>IF(ZG1233 &lt;&gt; "",(COUNTIF($ZG$212:ZG1233,ZG1233)&amp;"_"&amp;ZG1233),"")</f>
        <v/>
      </c>
      <c r="ZE1233" s="142" t="str">
        <f>IFERROR(IF(Sale!A1024 &lt;&gt; "", Sale!A1024, ""), "")</f>
        <v/>
      </c>
      <c r="ZF1233" s="135" t="str">
        <f>IFERROR(IF(Sale!B1024 &lt;&gt; "", Sale!B1024, ""), "")</f>
        <v/>
      </c>
      <c r="ZG1233" s="135" t="str">
        <f>IFERROR(IF(Sale!C1024 &lt;&gt; "", Sale!C1024, ""), "")</f>
        <v/>
      </c>
      <c r="ZH1233" s="135" t="str">
        <f>IFERROR(IF(Sale!D1024 &lt;&gt; "", Sale!D1024, ""), "")</f>
        <v/>
      </c>
      <c r="ZI1233" s="135" t="str">
        <f>IFERROR(IF(Sale!E1024 &lt;&gt; "", Sale!E1024, ""), "")</f>
        <v/>
      </c>
      <c r="ZJ1233" s="135" t="str">
        <f>IFERROR(IF(Sale!F1024 &lt;&gt; "", Sale!F1024, ""), "")</f>
        <v/>
      </c>
      <c r="ZK1233" s="135" t="str">
        <f>IFERROR(IF(Sale!G1024 &lt;&gt; "", Sale!G1024, ""), "")</f>
        <v/>
      </c>
      <c r="ZL1233" s="135" t="str">
        <f>IFERROR(IF(Sale!H1024 &lt;&gt; "", Sale!H1024, ""), "")</f>
        <v/>
      </c>
      <c r="ZM1233" s="135" t="str">
        <f>IFERROR(IF(Sale!I1024 &lt;&gt; "", Sale!I1024, ""), "")</f>
        <v/>
      </c>
      <c r="ZN1233" s="135" t="str">
        <f>IFERROR(IF(Sale!J1024 &lt;&gt; "", Sale!J1024, ""), "")</f>
        <v/>
      </c>
      <c r="ZO1233" s="135" t="str">
        <f>IFERROR(IF(Sale!K1024 &lt;&gt; "", Sale!K1024, ""), "")</f>
        <v/>
      </c>
      <c r="ZP1233" s="135" t="str">
        <f>IFERROR(IF(Sale!L1024 &lt;&gt; "", Sale!L1024, ""), "")</f>
        <v/>
      </c>
      <c r="ZQ1233" s="135" t="str">
        <f>IFERROR(IF(Sale!M1024 &lt;&gt; "", Sale!M1024, ""), "")</f>
        <v/>
      </c>
      <c r="ZR1233" s="135" t="str">
        <f>IFERROR(IF(Sale!N1024 &lt;&gt; "", Sale!N1024, ""), "")</f>
        <v/>
      </c>
      <c r="ZS1233" s="135" t="str">
        <f>IFERROR(IF(Sale!O1024 &lt;&gt; "", Sale!O1024, ""), "")</f>
        <v/>
      </c>
      <c r="ZT1233" s="135"/>
      <c r="ZU1233" s="135"/>
      <c r="ZV1233" s="135"/>
      <c r="ZW1233" s="135"/>
      <c r="ZX1233" s="139"/>
      <c r="ZY1233" s="135"/>
      <c r="ZZ1233" s="135"/>
    </row>
    <row r="1234" spans="651:702">
      <c r="YA1234" s="135" t="str">
        <f>IF(YC1234 &lt;&gt; "", (COUNTIF($YC$212:YC1234,YC1234)&amp;"_"&amp;YC1234),"")</f>
        <v/>
      </c>
      <c r="YB1234" s="136" t="str">
        <f>IFERROR(IF(Purchase!A1024 &lt;&gt;"",Purchase!A1024,""),"")</f>
        <v/>
      </c>
      <c r="YC1234" s="137" t="str">
        <f>IFERROR(IF(Purchase!B1024 &lt;&gt;"",Purchase!B1024,""),"")</f>
        <v/>
      </c>
      <c r="YD1234" s="137" t="str">
        <f>IFERROR(IF(Purchase!C1024 &lt;&gt;"",Purchase!C1024,""),"")</f>
        <v/>
      </c>
      <c r="YE1234" s="137" t="str">
        <f>IFERROR(IF(Purchase!D1024 &lt;&gt;"",Purchase!D1024,""),"")</f>
        <v/>
      </c>
      <c r="YF1234" s="137" t="str">
        <f>IFERROR(IF(Purchase!E1024 &lt;&gt;"",Purchase!E1024,""),"")</f>
        <v/>
      </c>
      <c r="YG1234" s="137" t="str">
        <f>IFERROR(IF(Purchase!F1024 &lt;&gt;"",Purchase!F1024,""),"")</f>
        <v/>
      </c>
      <c r="YH1234" s="137" t="str">
        <f>IFERROR(IF(Purchase!G1024 &lt;&gt;"",Purchase!G1024,""),"")</f>
        <v/>
      </c>
      <c r="YI1234" s="137" t="str">
        <f>IFERROR(IF(Purchase!H1024 &lt;&gt;"",Purchase!H1024,""),"")</f>
        <v/>
      </c>
      <c r="YJ1234" s="137" t="str">
        <f>IFERROR(IF(Purchase!I1024 &lt;&gt;"",Purchase!I1024,""),"")</f>
        <v/>
      </c>
      <c r="YK1234" s="137" t="str">
        <f>IFERROR(IF(Purchase!J1024 &lt;&gt;"",Purchase!J1024,""),"")</f>
        <v/>
      </c>
      <c r="YL1234" s="149" t="str">
        <f t="shared" si="42"/>
        <v/>
      </c>
      <c r="YM1234" s="135"/>
      <c r="YN1234" s="138"/>
      <c r="YO1234" s="139"/>
      <c r="YP1234" s="138"/>
      <c r="YQ1234" s="138"/>
      <c r="YR1234" s="140"/>
      <c r="YS1234" s="138"/>
      <c r="YT1234" s="138"/>
      <c r="YU1234" s="141"/>
      <c r="YV1234" s="135"/>
      <c r="YW1234" s="135"/>
      <c r="YX1234" s="135"/>
      <c r="YY1234" s="135"/>
      <c r="YZ1234" s="135"/>
      <c r="ZA1234" s="135"/>
      <c r="ZB1234" s="135"/>
      <c r="ZC1234" s="135"/>
      <c r="ZD1234" s="135" t="str">
        <f>IF(ZG1234 &lt;&gt; "",(COUNTIF($ZG$212:ZG1234,ZG1234)&amp;"_"&amp;ZG1234),"")</f>
        <v/>
      </c>
      <c r="ZE1234" s="142" t="str">
        <f>IFERROR(IF(Sale!A1025 &lt;&gt; "", Sale!A1025, ""), "")</f>
        <v/>
      </c>
      <c r="ZF1234" s="135" t="str">
        <f>IFERROR(IF(Sale!B1025 &lt;&gt; "", Sale!B1025, ""), "")</f>
        <v/>
      </c>
      <c r="ZG1234" s="135" t="str">
        <f>IFERROR(IF(Sale!C1025 &lt;&gt; "", Sale!C1025, ""), "")</f>
        <v/>
      </c>
      <c r="ZH1234" s="135" t="str">
        <f>IFERROR(IF(Sale!D1025 &lt;&gt; "", Sale!D1025, ""), "")</f>
        <v/>
      </c>
      <c r="ZI1234" s="135" t="str">
        <f>IFERROR(IF(Sale!E1025 &lt;&gt; "", Sale!E1025, ""), "")</f>
        <v/>
      </c>
      <c r="ZJ1234" s="135" t="str">
        <f>IFERROR(IF(Sale!F1025 &lt;&gt; "", Sale!F1025, ""), "")</f>
        <v/>
      </c>
      <c r="ZK1234" s="135" t="str">
        <f>IFERROR(IF(Sale!G1025 &lt;&gt; "", Sale!G1025, ""), "")</f>
        <v/>
      </c>
      <c r="ZL1234" s="135" t="str">
        <f>IFERROR(IF(Sale!H1025 &lt;&gt; "", Sale!H1025, ""), "")</f>
        <v/>
      </c>
      <c r="ZM1234" s="135" t="str">
        <f>IFERROR(IF(Sale!I1025 &lt;&gt; "", Sale!I1025, ""), "")</f>
        <v/>
      </c>
      <c r="ZN1234" s="135" t="str">
        <f>IFERROR(IF(Sale!J1025 &lt;&gt; "", Sale!J1025, ""), "")</f>
        <v/>
      </c>
      <c r="ZO1234" s="135" t="str">
        <f>IFERROR(IF(Sale!K1025 &lt;&gt; "", Sale!K1025, ""), "")</f>
        <v/>
      </c>
      <c r="ZP1234" s="135" t="str">
        <f>IFERROR(IF(Sale!L1025 &lt;&gt; "", Sale!L1025, ""), "")</f>
        <v/>
      </c>
      <c r="ZQ1234" s="135" t="str">
        <f>IFERROR(IF(Sale!M1025 &lt;&gt; "", Sale!M1025, ""), "")</f>
        <v/>
      </c>
      <c r="ZR1234" s="135" t="str">
        <f>IFERROR(IF(Sale!N1025 &lt;&gt; "", Sale!N1025, ""), "")</f>
        <v/>
      </c>
      <c r="ZS1234" s="135" t="str">
        <f>IFERROR(IF(Sale!O1025 &lt;&gt; "", Sale!O1025, ""), "")</f>
        <v/>
      </c>
      <c r="ZT1234" s="135"/>
      <c r="ZU1234" s="135"/>
      <c r="ZV1234" s="135"/>
      <c r="ZW1234" s="135"/>
      <c r="ZX1234" s="139"/>
      <c r="ZY1234" s="135"/>
      <c r="ZZ1234" s="135"/>
    </row>
    <row r="1235" spans="651:702">
      <c r="YA1235" s="135" t="str">
        <f>IF(YC1235 &lt;&gt; "", (COUNTIF($YC$212:YC1235,YC1235)&amp;"_"&amp;YC1235),"")</f>
        <v/>
      </c>
      <c r="YB1235" s="136" t="str">
        <f>IFERROR(IF(Purchase!A1025 &lt;&gt;"",Purchase!A1025,""),"")</f>
        <v/>
      </c>
      <c r="YC1235" s="137" t="str">
        <f>IFERROR(IF(Purchase!B1025 &lt;&gt;"",Purchase!B1025,""),"")</f>
        <v/>
      </c>
      <c r="YD1235" s="137" t="str">
        <f>IFERROR(IF(Purchase!C1025 &lt;&gt;"",Purchase!C1025,""),"")</f>
        <v/>
      </c>
      <c r="YE1235" s="137" t="str">
        <f>IFERROR(IF(Purchase!D1025 &lt;&gt;"",Purchase!D1025,""),"")</f>
        <v/>
      </c>
      <c r="YF1235" s="137" t="str">
        <f>IFERROR(IF(Purchase!E1025 &lt;&gt;"",Purchase!E1025,""),"")</f>
        <v/>
      </c>
      <c r="YG1235" s="137" t="str">
        <f>IFERROR(IF(Purchase!F1025 &lt;&gt;"",Purchase!F1025,""),"")</f>
        <v/>
      </c>
      <c r="YH1235" s="137" t="str">
        <f>IFERROR(IF(Purchase!G1025 &lt;&gt;"",Purchase!G1025,""),"")</f>
        <v/>
      </c>
      <c r="YI1235" s="137" t="str">
        <f>IFERROR(IF(Purchase!H1025 &lt;&gt;"",Purchase!H1025,""),"")</f>
        <v/>
      </c>
      <c r="YJ1235" s="137" t="str">
        <f>IFERROR(IF(Purchase!I1025 &lt;&gt;"",Purchase!I1025,""),"")</f>
        <v/>
      </c>
      <c r="YK1235" s="137" t="str">
        <f>IFERROR(IF(Purchase!J1025 &lt;&gt;"",Purchase!J1025,""),"")</f>
        <v/>
      </c>
      <c r="YL1235" s="149" t="str">
        <f t="shared" si="42"/>
        <v/>
      </c>
      <c r="YM1235" s="135"/>
      <c r="YN1235" s="138"/>
      <c r="YO1235" s="139"/>
      <c r="YP1235" s="138"/>
      <c r="YQ1235" s="138"/>
      <c r="YR1235" s="140"/>
      <c r="YS1235" s="138"/>
      <c r="YT1235" s="138"/>
      <c r="YU1235" s="141"/>
      <c r="YV1235" s="135"/>
      <c r="YW1235" s="135"/>
      <c r="YX1235" s="135"/>
      <c r="YY1235" s="135"/>
      <c r="YZ1235" s="135"/>
      <c r="ZA1235" s="135"/>
      <c r="ZB1235" s="135"/>
      <c r="ZC1235" s="135"/>
      <c r="ZD1235" s="135" t="str">
        <f>IF(ZG1235 &lt;&gt; "",(COUNTIF($ZG$212:ZG1235,ZG1235)&amp;"_"&amp;ZG1235),"")</f>
        <v/>
      </c>
      <c r="ZE1235" s="142" t="str">
        <f>IFERROR(IF(Sale!A1026 &lt;&gt; "", Sale!A1026, ""), "")</f>
        <v/>
      </c>
      <c r="ZF1235" s="135" t="str">
        <f>IFERROR(IF(Sale!B1026 &lt;&gt; "", Sale!B1026, ""), "")</f>
        <v/>
      </c>
      <c r="ZG1235" s="135" t="str">
        <f>IFERROR(IF(Sale!C1026 &lt;&gt; "", Sale!C1026, ""), "")</f>
        <v/>
      </c>
      <c r="ZH1235" s="135" t="str">
        <f>IFERROR(IF(Sale!D1026 &lt;&gt; "", Sale!D1026, ""), "")</f>
        <v/>
      </c>
      <c r="ZI1235" s="135" t="str">
        <f>IFERROR(IF(Sale!E1026 &lt;&gt; "", Sale!E1026, ""), "")</f>
        <v/>
      </c>
      <c r="ZJ1235" s="135" t="str">
        <f>IFERROR(IF(Sale!F1026 &lt;&gt; "", Sale!F1026, ""), "")</f>
        <v/>
      </c>
      <c r="ZK1235" s="135" t="str">
        <f>IFERROR(IF(Sale!G1026 &lt;&gt; "", Sale!G1026, ""), "")</f>
        <v/>
      </c>
      <c r="ZL1235" s="135" t="str">
        <f>IFERROR(IF(Sale!H1026 &lt;&gt; "", Sale!H1026, ""), "")</f>
        <v/>
      </c>
      <c r="ZM1235" s="135" t="str">
        <f>IFERROR(IF(Sale!I1026 &lt;&gt; "", Sale!I1026, ""), "")</f>
        <v/>
      </c>
      <c r="ZN1235" s="135" t="str">
        <f>IFERROR(IF(Sale!J1026 &lt;&gt; "", Sale!J1026, ""), "")</f>
        <v/>
      </c>
      <c r="ZO1235" s="135" t="str">
        <f>IFERROR(IF(Sale!K1026 &lt;&gt; "", Sale!K1026, ""), "")</f>
        <v/>
      </c>
      <c r="ZP1235" s="135" t="str">
        <f>IFERROR(IF(Sale!L1026 &lt;&gt; "", Sale!L1026, ""), "")</f>
        <v/>
      </c>
      <c r="ZQ1235" s="135" t="str">
        <f>IFERROR(IF(Sale!M1026 &lt;&gt; "", Sale!M1026, ""), "")</f>
        <v/>
      </c>
      <c r="ZR1235" s="135" t="str">
        <f>IFERROR(IF(Sale!N1026 &lt;&gt; "", Sale!N1026, ""), "")</f>
        <v/>
      </c>
      <c r="ZS1235" s="135" t="str">
        <f>IFERROR(IF(Sale!O1026 &lt;&gt; "", Sale!O1026, ""), "")</f>
        <v/>
      </c>
      <c r="ZT1235" s="135"/>
      <c r="ZU1235" s="135"/>
      <c r="ZV1235" s="135"/>
      <c r="ZW1235" s="135"/>
      <c r="ZX1235" s="139"/>
      <c r="ZY1235" s="135"/>
      <c r="ZZ1235" s="135"/>
    </row>
    <row r="1236" spans="651:702">
      <c r="YA1236" s="135" t="str">
        <f>IF(YC1236 &lt;&gt; "", (COUNTIF($YC$212:YC1236,YC1236)&amp;"_"&amp;YC1236),"")</f>
        <v/>
      </c>
      <c r="YB1236" s="136" t="str">
        <f>IFERROR(IF(Purchase!A1026 &lt;&gt;"",Purchase!A1026,""),"")</f>
        <v/>
      </c>
      <c r="YC1236" s="137" t="str">
        <f>IFERROR(IF(Purchase!B1026 &lt;&gt;"",Purchase!B1026,""),"")</f>
        <v/>
      </c>
      <c r="YD1236" s="137" t="str">
        <f>IFERROR(IF(Purchase!C1026 &lt;&gt;"",Purchase!C1026,""),"")</f>
        <v/>
      </c>
      <c r="YE1236" s="137" t="str">
        <f>IFERROR(IF(Purchase!D1026 &lt;&gt;"",Purchase!D1026,""),"")</f>
        <v/>
      </c>
      <c r="YF1236" s="137" t="str">
        <f>IFERROR(IF(Purchase!E1026 &lt;&gt;"",Purchase!E1026,""),"")</f>
        <v/>
      </c>
      <c r="YG1236" s="137" t="str">
        <f>IFERROR(IF(Purchase!F1026 &lt;&gt;"",Purchase!F1026,""),"")</f>
        <v/>
      </c>
      <c r="YH1236" s="137" t="str">
        <f>IFERROR(IF(Purchase!G1026 &lt;&gt;"",Purchase!G1026,""),"")</f>
        <v/>
      </c>
      <c r="YI1236" s="137" t="str">
        <f>IFERROR(IF(Purchase!H1026 &lt;&gt;"",Purchase!H1026,""),"")</f>
        <v/>
      </c>
      <c r="YJ1236" s="137" t="str">
        <f>IFERROR(IF(Purchase!I1026 &lt;&gt;"",Purchase!I1026,""),"")</f>
        <v/>
      </c>
      <c r="YK1236" s="137" t="str">
        <f>IFERROR(IF(Purchase!J1026 &lt;&gt;"",Purchase!J1026,""),"")</f>
        <v/>
      </c>
      <c r="YL1236" s="149" t="str">
        <f t="shared" si="42"/>
        <v/>
      </c>
      <c r="YM1236" s="135"/>
      <c r="YN1236" s="138"/>
      <c r="YO1236" s="139"/>
      <c r="YP1236" s="138"/>
      <c r="YQ1236" s="138"/>
      <c r="YR1236" s="140"/>
      <c r="YS1236" s="138"/>
      <c r="YT1236" s="138"/>
      <c r="YU1236" s="141"/>
      <c r="YV1236" s="135"/>
      <c r="YW1236" s="135"/>
      <c r="YX1236" s="135"/>
      <c r="YY1236" s="135"/>
      <c r="YZ1236" s="135"/>
      <c r="ZA1236" s="135"/>
      <c r="ZB1236" s="135"/>
      <c r="ZC1236" s="135"/>
      <c r="ZD1236" s="135" t="str">
        <f>IF(ZG1236 &lt;&gt; "",(COUNTIF($ZG$212:ZG1236,ZG1236)&amp;"_"&amp;ZG1236),"")</f>
        <v/>
      </c>
      <c r="ZE1236" s="142" t="str">
        <f>IFERROR(IF(Sale!A1027 &lt;&gt; "", Sale!A1027, ""), "")</f>
        <v/>
      </c>
      <c r="ZF1236" s="135" t="str">
        <f>IFERROR(IF(Sale!B1027 &lt;&gt; "", Sale!B1027, ""), "")</f>
        <v/>
      </c>
      <c r="ZG1236" s="135" t="str">
        <f>IFERROR(IF(Sale!C1027 &lt;&gt; "", Sale!C1027, ""), "")</f>
        <v/>
      </c>
      <c r="ZH1236" s="135" t="str">
        <f>IFERROR(IF(Sale!D1027 &lt;&gt; "", Sale!D1027, ""), "")</f>
        <v/>
      </c>
      <c r="ZI1236" s="135" t="str">
        <f>IFERROR(IF(Sale!E1027 &lt;&gt; "", Sale!E1027, ""), "")</f>
        <v/>
      </c>
      <c r="ZJ1236" s="135" t="str">
        <f>IFERROR(IF(Sale!F1027 &lt;&gt; "", Sale!F1027, ""), "")</f>
        <v/>
      </c>
      <c r="ZK1236" s="135" t="str">
        <f>IFERROR(IF(Sale!G1027 &lt;&gt; "", Sale!G1027, ""), "")</f>
        <v/>
      </c>
      <c r="ZL1236" s="135" t="str">
        <f>IFERROR(IF(Sale!H1027 &lt;&gt; "", Sale!H1027, ""), "")</f>
        <v/>
      </c>
      <c r="ZM1236" s="135" t="str">
        <f>IFERROR(IF(Sale!I1027 &lt;&gt; "", Sale!I1027, ""), "")</f>
        <v/>
      </c>
      <c r="ZN1236" s="135" t="str">
        <f>IFERROR(IF(Sale!J1027 &lt;&gt; "", Sale!J1027, ""), "")</f>
        <v/>
      </c>
      <c r="ZO1236" s="135" t="str">
        <f>IFERROR(IF(Sale!K1027 &lt;&gt; "", Sale!K1027, ""), "")</f>
        <v/>
      </c>
      <c r="ZP1236" s="135" t="str">
        <f>IFERROR(IF(Sale!L1027 &lt;&gt; "", Sale!L1027, ""), "")</f>
        <v/>
      </c>
      <c r="ZQ1236" s="135" t="str">
        <f>IFERROR(IF(Sale!M1027 &lt;&gt; "", Sale!M1027, ""), "")</f>
        <v/>
      </c>
      <c r="ZR1236" s="135" t="str">
        <f>IFERROR(IF(Sale!N1027 &lt;&gt; "", Sale!N1027, ""), "")</f>
        <v/>
      </c>
      <c r="ZS1236" s="135" t="str">
        <f>IFERROR(IF(Sale!O1027 &lt;&gt; "", Sale!O1027, ""), "")</f>
        <v/>
      </c>
      <c r="ZT1236" s="135"/>
      <c r="ZU1236" s="135"/>
      <c r="ZV1236" s="135"/>
      <c r="ZW1236" s="135"/>
      <c r="ZX1236" s="139"/>
      <c r="ZY1236" s="135"/>
      <c r="ZZ1236" s="135"/>
    </row>
    <row r="1237" spans="651:702">
      <c r="YA1237" s="135" t="str">
        <f>IF(YC1237 &lt;&gt; "", (COUNTIF($YC$212:YC1237,YC1237)&amp;"_"&amp;YC1237),"")</f>
        <v/>
      </c>
      <c r="YB1237" s="136" t="str">
        <f>IFERROR(IF(Purchase!A1027 &lt;&gt;"",Purchase!A1027,""),"")</f>
        <v/>
      </c>
      <c r="YC1237" s="137" t="str">
        <f>IFERROR(IF(Purchase!B1027 &lt;&gt;"",Purchase!B1027,""),"")</f>
        <v/>
      </c>
      <c r="YD1237" s="137" t="str">
        <f>IFERROR(IF(Purchase!C1027 &lt;&gt;"",Purchase!C1027,""),"")</f>
        <v/>
      </c>
      <c r="YE1237" s="137" t="str">
        <f>IFERROR(IF(Purchase!D1027 &lt;&gt;"",Purchase!D1027,""),"")</f>
        <v/>
      </c>
      <c r="YF1237" s="137" t="str">
        <f>IFERROR(IF(Purchase!E1027 &lt;&gt;"",Purchase!E1027,""),"")</f>
        <v/>
      </c>
      <c r="YG1237" s="137" t="str">
        <f>IFERROR(IF(Purchase!F1027 &lt;&gt;"",Purchase!F1027,""),"")</f>
        <v/>
      </c>
      <c r="YH1237" s="137" t="str">
        <f>IFERROR(IF(Purchase!G1027 &lt;&gt;"",Purchase!G1027,""),"")</f>
        <v/>
      </c>
      <c r="YI1237" s="137" t="str">
        <f>IFERROR(IF(Purchase!H1027 &lt;&gt;"",Purchase!H1027,""),"")</f>
        <v/>
      </c>
      <c r="YJ1237" s="137" t="str">
        <f>IFERROR(IF(Purchase!I1027 &lt;&gt;"",Purchase!I1027,""),"")</f>
        <v/>
      </c>
      <c r="YK1237" s="137" t="str">
        <f>IFERROR(IF(Purchase!J1027 &lt;&gt;"",Purchase!J1027,""),"")</f>
        <v/>
      </c>
      <c r="YL1237" s="149" t="str">
        <f t="shared" ref="YL1237:YL1300" si="43">IFERROR(YI1237*YK1237,"")</f>
        <v/>
      </c>
      <c r="YM1237" s="135"/>
      <c r="YN1237" s="138"/>
      <c r="YO1237" s="139"/>
      <c r="YP1237" s="138"/>
      <c r="YQ1237" s="138"/>
      <c r="YR1237" s="140"/>
      <c r="YS1237" s="138"/>
      <c r="YT1237" s="138"/>
      <c r="YU1237" s="141"/>
      <c r="YV1237" s="135"/>
      <c r="YW1237" s="135"/>
      <c r="YX1237" s="135"/>
      <c r="YY1237" s="135"/>
      <c r="YZ1237" s="135"/>
      <c r="ZA1237" s="135"/>
      <c r="ZB1237" s="135"/>
      <c r="ZC1237" s="135"/>
      <c r="ZD1237" s="135" t="str">
        <f>IF(ZG1237 &lt;&gt; "",(COUNTIF($ZG$212:ZG1237,ZG1237)&amp;"_"&amp;ZG1237),"")</f>
        <v/>
      </c>
      <c r="ZE1237" s="142" t="str">
        <f>IFERROR(IF(Sale!A1028 &lt;&gt; "", Sale!A1028, ""), "")</f>
        <v/>
      </c>
      <c r="ZF1237" s="135" t="str">
        <f>IFERROR(IF(Sale!B1028 &lt;&gt; "", Sale!B1028, ""), "")</f>
        <v/>
      </c>
      <c r="ZG1237" s="135" t="str">
        <f>IFERROR(IF(Sale!C1028 &lt;&gt; "", Sale!C1028, ""), "")</f>
        <v/>
      </c>
      <c r="ZH1237" s="135" t="str">
        <f>IFERROR(IF(Sale!D1028 &lt;&gt; "", Sale!D1028, ""), "")</f>
        <v/>
      </c>
      <c r="ZI1237" s="135" t="str">
        <f>IFERROR(IF(Sale!E1028 &lt;&gt; "", Sale!E1028, ""), "")</f>
        <v/>
      </c>
      <c r="ZJ1237" s="135" t="str">
        <f>IFERROR(IF(Sale!F1028 &lt;&gt; "", Sale!F1028, ""), "")</f>
        <v/>
      </c>
      <c r="ZK1237" s="135" t="str">
        <f>IFERROR(IF(Sale!G1028 &lt;&gt; "", Sale!G1028, ""), "")</f>
        <v/>
      </c>
      <c r="ZL1237" s="135" t="str">
        <f>IFERROR(IF(Sale!H1028 &lt;&gt; "", Sale!H1028, ""), "")</f>
        <v/>
      </c>
      <c r="ZM1237" s="135" t="str">
        <f>IFERROR(IF(Sale!I1028 &lt;&gt; "", Sale!I1028, ""), "")</f>
        <v/>
      </c>
      <c r="ZN1237" s="135" t="str">
        <f>IFERROR(IF(Sale!J1028 &lt;&gt; "", Sale!J1028, ""), "")</f>
        <v/>
      </c>
      <c r="ZO1237" s="135" t="str">
        <f>IFERROR(IF(Sale!K1028 &lt;&gt; "", Sale!K1028, ""), "")</f>
        <v/>
      </c>
      <c r="ZP1237" s="135" t="str">
        <f>IFERROR(IF(Sale!L1028 &lt;&gt; "", Sale!L1028, ""), "")</f>
        <v/>
      </c>
      <c r="ZQ1237" s="135" t="str">
        <f>IFERROR(IF(Sale!M1028 &lt;&gt; "", Sale!M1028, ""), "")</f>
        <v/>
      </c>
      <c r="ZR1237" s="135" t="str">
        <f>IFERROR(IF(Sale!N1028 &lt;&gt; "", Sale!N1028, ""), "")</f>
        <v/>
      </c>
      <c r="ZS1237" s="135" t="str">
        <f>IFERROR(IF(Sale!O1028 &lt;&gt; "", Sale!O1028, ""), "")</f>
        <v/>
      </c>
      <c r="ZT1237" s="135"/>
      <c r="ZU1237" s="135"/>
      <c r="ZV1237" s="135"/>
      <c r="ZW1237" s="135"/>
      <c r="ZX1237" s="139"/>
      <c r="ZY1237" s="135"/>
      <c r="ZZ1237" s="135"/>
    </row>
    <row r="1238" spans="651:702">
      <c r="YA1238" s="135" t="str">
        <f>IF(YC1238 &lt;&gt; "", (COUNTIF($YC$212:YC1238,YC1238)&amp;"_"&amp;YC1238),"")</f>
        <v/>
      </c>
      <c r="YB1238" s="136" t="str">
        <f>IFERROR(IF(Purchase!A1028 &lt;&gt;"",Purchase!A1028,""),"")</f>
        <v/>
      </c>
      <c r="YC1238" s="137" t="str">
        <f>IFERROR(IF(Purchase!B1028 &lt;&gt;"",Purchase!B1028,""),"")</f>
        <v/>
      </c>
      <c r="YD1238" s="137" t="str">
        <f>IFERROR(IF(Purchase!C1028 &lt;&gt;"",Purchase!C1028,""),"")</f>
        <v/>
      </c>
      <c r="YE1238" s="137" t="str">
        <f>IFERROR(IF(Purchase!D1028 &lt;&gt;"",Purchase!D1028,""),"")</f>
        <v/>
      </c>
      <c r="YF1238" s="137" t="str">
        <f>IFERROR(IF(Purchase!E1028 &lt;&gt;"",Purchase!E1028,""),"")</f>
        <v/>
      </c>
      <c r="YG1238" s="137" t="str">
        <f>IFERROR(IF(Purchase!F1028 &lt;&gt;"",Purchase!F1028,""),"")</f>
        <v/>
      </c>
      <c r="YH1238" s="137" t="str">
        <f>IFERROR(IF(Purchase!G1028 &lt;&gt;"",Purchase!G1028,""),"")</f>
        <v/>
      </c>
      <c r="YI1238" s="137" t="str">
        <f>IFERROR(IF(Purchase!H1028 &lt;&gt;"",Purchase!H1028,""),"")</f>
        <v/>
      </c>
      <c r="YJ1238" s="137" t="str">
        <f>IFERROR(IF(Purchase!I1028 &lt;&gt;"",Purchase!I1028,""),"")</f>
        <v/>
      </c>
      <c r="YK1238" s="137" t="str">
        <f>IFERROR(IF(Purchase!J1028 &lt;&gt;"",Purchase!J1028,""),"")</f>
        <v/>
      </c>
      <c r="YL1238" s="149" t="str">
        <f t="shared" si="43"/>
        <v/>
      </c>
      <c r="YM1238" s="135"/>
      <c r="YN1238" s="138"/>
      <c r="YO1238" s="139"/>
      <c r="YP1238" s="138"/>
      <c r="YQ1238" s="138"/>
      <c r="YR1238" s="140"/>
      <c r="YS1238" s="138"/>
      <c r="YT1238" s="138"/>
      <c r="YU1238" s="141"/>
      <c r="YV1238" s="135"/>
      <c r="YW1238" s="135"/>
      <c r="YX1238" s="135"/>
      <c r="YY1238" s="135"/>
      <c r="YZ1238" s="135"/>
      <c r="ZA1238" s="135"/>
      <c r="ZB1238" s="135"/>
      <c r="ZC1238" s="135"/>
      <c r="ZD1238" s="135" t="str">
        <f>IF(ZG1238 &lt;&gt; "",(COUNTIF($ZG$212:ZG1238,ZG1238)&amp;"_"&amp;ZG1238),"")</f>
        <v/>
      </c>
      <c r="ZE1238" s="142" t="str">
        <f>IFERROR(IF(Sale!A1029 &lt;&gt; "", Sale!A1029, ""), "")</f>
        <v/>
      </c>
      <c r="ZF1238" s="135" t="str">
        <f>IFERROR(IF(Sale!B1029 &lt;&gt; "", Sale!B1029, ""), "")</f>
        <v/>
      </c>
      <c r="ZG1238" s="135" t="str">
        <f>IFERROR(IF(Sale!C1029 &lt;&gt; "", Sale!C1029, ""), "")</f>
        <v/>
      </c>
      <c r="ZH1238" s="135" t="str">
        <f>IFERROR(IF(Sale!D1029 &lt;&gt; "", Sale!D1029, ""), "")</f>
        <v/>
      </c>
      <c r="ZI1238" s="135" t="str">
        <f>IFERROR(IF(Sale!E1029 &lt;&gt; "", Sale!E1029, ""), "")</f>
        <v/>
      </c>
      <c r="ZJ1238" s="135" t="str">
        <f>IFERROR(IF(Sale!F1029 &lt;&gt; "", Sale!F1029, ""), "")</f>
        <v/>
      </c>
      <c r="ZK1238" s="135" t="str">
        <f>IFERROR(IF(Sale!G1029 &lt;&gt; "", Sale!G1029, ""), "")</f>
        <v/>
      </c>
      <c r="ZL1238" s="135" t="str">
        <f>IFERROR(IF(Sale!H1029 &lt;&gt; "", Sale!H1029, ""), "")</f>
        <v/>
      </c>
      <c r="ZM1238" s="135" t="str">
        <f>IFERROR(IF(Sale!I1029 &lt;&gt; "", Sale!I1029, ""), "")</f>
        <v/>
      </c>
      <c r="ZN1238" s="135" t="str">
        <f>IFERROR(IF(Sale!J1029 &lt;&gt; "", Sale!J1029, ""), "")</f>
        <v/>
      </c>
      <c r="ZO1238" s="135" t="str">
        <f>IFERROR(IF(Sale!K1029 &lt;&gt; "", Sale!K1029, ""), "")</f>
        <v/>
      </c>
      <c r="ZP1238" s="135" t="str">
        <f>IFERROR(IF(Sale!L1029 &lt;&gt; "", Sale!L1029, ""), "")</f>
        <v/>
      </c>
      <c r="ZQ1238" s="135" t="str">
        <f>IFERROR(IF(Sale!M1029 &lt;&gt; "", Sale!M1029, ""), "")</f>
        <v/>
      </c>
      <c r="ZR1238" s="135" t="str">
        <f>IFERROR(IF(Sale!N1029 &lt;&gt; "", Sale!N1029, ""), "")</f>
        <v/>
      </c>
      <c r="ZS1238" s="135" t="str">
        <f>IFERROR(IF(Sale!O1029 &lt;&gt; "", Sale!O1029, ""), "")</f>
        <v/>
      </c>
      <c r="ZT1238" s="135"/>
      <c r="ZU1238" s="135"/>
      <c r="ZV1238" s="135"/>
      <c r="ZW1238" s="135"/>
      <c r="ZX1238" s="139"/>
      <c r="ZY1238" s="135"/>
      <c r="ZZ1238" s="135"/>
    </row>
    <row r="1239" spans="651:702">
      <c r="YA1239" s="135" t="str">
        <f>IF(YC1239 &lt;&gt; "", (COUNTIF($YC$212:YC1239,YC1239)&amp;"_"&amp;YC1239),"")</f>
        <v/>
      </c>
      <c r="YB1239" s="136" t="str">
        <f>IFERROR(IF(Purchase!A1029 &lt;&gt;"",Purchase!A1029,""),"")</f>
        <v/>
      </c>
      <c r="YC1239" s="137" t="str">
        <f>IFERROR(IF(Purchase!B1029 &lt;&gt;"",Purchase!B1029,""),"")</f>
        <v/>
      </c>
      <c r="YD1239" s="137" t="str">
        <f>IFERROR(IF(Purchase!C1029 &lt;&gt;"",Purchase!C1029,""),"")</f>
        <v/>
      </c>
      <c r="YE1239" s="137" t="str">
        <f>IFERROR(IF(Purchase!D1029 &lt;&gt;"",Purchase!D1029,""),"")</f>
        <v/>
      </c>
      <c r="YF1239" s="137" t="str">
        <f>IFERROR(IF(Purchase!E1029 &lt;&gt;"",Purchase!E1029,""),"")</f>
        <v/>
      </c>
      <c r="YG1239" s="137" t="str">
        <f>IFERROR(IF(Purchase!F1029 &lt;&gt;"",Purchase!F1029,""),"")</f>
        <v/>
      </c>
      <c r="YH1239" s="137" t="str">
        <f>IFERROR(IF(Purchase!G1029 &lt;&gt;"",Purchase!G1029,""),"")</f>
        <v/>
      </c>
      <c r="YI1239" s="137" t="str">
        <f>IFERROR(IF(Purchase!H1029 &lt;&gt;"",Purchase!H1029,""),"")</f>
        <v/>
      </c>
      <c r="YJ1239" s="137" t="str">
        <f>IFERROR(IF(Purchase!I1029 &lt;&gt;"",Purchase!I1029,""),"")</f>
        <v/>
      </c>
      <c r="YK1239" s="137" t="str">
        <f>IFERROR(IF(Purchase!J1029 &lt;&gt;"",Purchase!J1029,""),"")</f>
        <v/>
      </c>
      <c r="YL1239" s="149" t="str">
        <f t="shared" si="43"/>
        <v/>
      </c>
      <c r="YM1239" s="135"/>
      <c r="YN1239" s="138"/>
      <c r="YO1239" s="139"/>
      <c r="YP1239" s="138"/>
      <c r="YQ1239" s="138"/>
      <c r="YR1239" s="140"/>
      <c r="YS1239" s="138"/>
      <c r="YT1239" s="138"/>
      <c r="YU1239" s="141"/>
      <c r="YV1239" s="135"/>
      <c r="YW1239" s="135"/>
      <c r="YX1239" s="135"/>
      <c r="YY1239" s="135"/>
      <c r="YZ1239" s="135"/>
      <c r="ZA1239" s="135"/>
      <c r="ZB1239" s="135"/>
      <c r="ZC1239" s="135"/>
      <c r="ZD1239" s="135" t="str">
        <f>IF(ZG1239 &lt;&gt; "",(COUNTIF($ZG$212:ZG1239,ZG1239)&amp;"_"&amp;ZG1239),"")</f>
        <v/>
      </c>
      <c r="ZE1239" s="142" t="str">
        <f>IFERROR(IF(Sale!A1030 &lt;&gt; "", Sale!A1030, ""), "")</f>
        <v/>
      </c>
      <c r="ZF1239" s="135" t="str">
        <f>IFERROR(IF(Sale!B1030 &lt;&gt; "", Sale!B1030, ""), "")</f>
        <v/>
      </c>
      <c r="ZG1239" s="135" t="str">
        <f>IFERROR(IF(Sale!C1030 &lt;&gt; "", Sale!C1030, ""), "")</f>
        <v/>
      </c>
      <c r="ZH1239" s="135" t="str">
        <f>IFERROR(IF(Sale!D1030 &lt;&gt; "", Sale!D1030, ""), "")</f>
        <v/>
      </c>
      <c r="ZI1239" s="135" t="str">
        <f>IFERROR(IF(Sale!E1030 &lt;&gt; "", Sale!E1030, ""), "")</f>
        <v/>
      </c>
      <c r="ZJ1239" s="135" t="str">
        <f>IFERROR(IF(Sale!F1030 &lt;&gt; "", Sale!F1030, ""), "")</f>
        <v/>
      </c>
      <c r="ZK1239" s="135" t="str">
        <f>IFERROR(IF(Sale!G1030 &lt;&gt; "", Sale!G1030, ""), "")</f>
        <v/>
      </c>
      <c r="ZL1239" s="135" t="str">
        <f>IFERROR(IF(Sale!H1030 &lt;&gt; "", Sale!H1030, ""), "")</f>
        <v/>
      </c>
      <c r="ZM1239" s="135" t="str">
        <f>IFERROR(IF(Sale!I1030 &lt;&gt; "", Sale!I1030, ""), "")</f>
        <v/>
      </c>
      <c r="ZN1239" s="135" t="str">
        <f>IFERROR(IF(Sale!J1030 &lt;&gt; "", Sale!J1030, ""), "")</f>
        <v/>
      </c>
      <c r="ZO1239" s="135" t="str">
        <f>IFERROR(IF(Sale!K1030 &lt;&gt; "", Sale!K1030, ""), "")</f>
        <v/>
      </c>
      <c r="ZP1239" s="135" t="str">
        <f>IFERROR(IF(Sale!L1030 &lt;&gt; "", Sale!L1030, ""), "")</f>
        <v/>
      </c>
      <c r="ZQ1239" s="135" t="str">
        <f>IFERROR(IF(Sale!M1030 &lt;&gt; "", Sale!M1030, ""), "")</f>
        <v/>
      </c>
      <c r="ZR1239" s="135" t="str">
        <f>IFERROR(IF(Sale!N1030 &lt;&gt; "", Sale!N1030, ""), "")</f>
        <v/>
      </c>
      <c r="ZS1239" s="135" t="str">
        <f>IFERROR(IF(Sale!O1030 &lt;&gt; "", Sale!O1030, ""), "")</f>
        <v/>
      </c>
      <c r="ZT1239" s="135"/>
      <c r="ZU1239" s="135"/>
      <c r="ZV1239" s="135"/>
      <c r="ZW1239" s="135"/>
      <c r="ZX1239" s="139"/>
      <c r="ZY1239" s="135"/>
      <c r="ZZ1239" s="135"/>
    </row>
    <row r="1240" spans="651:702">
      <c r="YA1240" s="135" t="str">
        <f>IF(YC1240 &lt;&gt; "", (COUNTIF($YC$212:YC1240,YC1240)&amp;"_"&amp;YC1240),"")</f>
        <v/>
      </c>
      <c r="YB1240" s="136" t="str">
        <f>IFERROR(IF(Purchase!A1030 &lt;&gt;"",Purchase!A1030,""),"")</f>
        <v/>
      </c>
      <c r="YC1240" s="137" t="str">
        <f>IFERROR(IF(Purchase!B1030 &lt;&gt;"",Purchase!B1030,""),"")</f>
        <v/>
      </c>
      <c r="YD1240" s="137" t="str">
        <f>IFERROR(IF(Purchase!C1030 &lt;&gt;"",Purchase!C1030,""),"")</f>
        <v/>
      </c>
      <c r="YE1240" s="137" t="str">
        <f>IFERROR(IF(Purchase!D1030 &lt;&gt;"",Purchase!D1030,""),"")</f>
        <v/>
      </c>
      <c r="YF1240" s="137" t="str">
        <f>IFERROR(IF(Purchase!E1030 &lt;&gt;"",Purchase!E1030,""),"")</f>
        <v/>
      </c>
      <c r="YG1240" s="137" t="str">
        <f>IFERROR(IF(Purchase!F1030 &lt;&gt;"",Purchase!F1030,""),"")</f>
        <v/>
      </c>
      <c r="YH1240" s="137" t="str">
        <f>IFERROR(IF(Purchase!G1030 &lt;&gt;"",Purchase!G1030,""),"")</f>
        <v/>
      </c>
      <c r="YI1240" s="137" t="str">
        <f>IFERROR(IF(Purchase!H1030 &lt;&gt;"",Purchase!H1030,""),"")</f>
        <v/>
      </c>
      <c r="YJ1240" s="137" t="str">
        <f>IFERROR(IF(Purchase!I1030 &lt;&gt;"",Purchase!I1030,""),"")</f>
        <v/>
      </c>
      <c r="YK1240" s="137" t="str">
        <f>IFERROR(IF(Purchase!J1030 &lt;&gt;"",Purchase!J1030,""),"")</f>
        <v/>
      </c>
      <c r="YL1240" s="149" t="str">
        <f t="shared" si="43"/>
        <v/>
      </c>
      <c r="YM1240" s="135"/>
      <c r="YN1240" s="138"/>
      <c r="YO1240" s="139"/>
      <c r="YP1240" s="138"/>
      <c r="YQ1240" s="138"/>
      <c r="YR1240" s="140"/>
      <c r="YS1240" s="138"/>
      <c r="YT1240" s="138"/>
      <c r="YU1240" s="141"/>
      <c r="YV1240" s="135"/>
      <c r="YW1240" s="135"/>
      <c r="YX1240" s="135"/>
      <c r="YY1240" s="135"/>
      <c r="YZ1240" s="135"/>
      <c r="ZA1240" s="135"/>
      <c r="ZB1240" s="135"/>
      <c r="ZC1240" s="135"/>
      <c r="ZD1240" s="135" t="str">
        <f>IF(ZG1240 &lt;&gt; "",(COUNTIF($ZG$212:ZG1240,ZG1240)&amp;"_"&amp;ZG1240),"")</f>
        <v/>
      </c>
      <c r="ZE1240" s="142" t="str">
        <f>IFERROR(IF(Sale!A1031 &lt;&gt; "", Sale!A1031, ""), "")</f>
        <v/>
      </c>
      <c r="ZF1240" s="135" t="str">
        <f>IFERROR(IF(Sale!B1031 &lt;&gt; "", Sale!B1031, ""), "")</f>
        <v/>
      </c>
      <c r="ZG1240" s="135" t="str">
        <f>IFERROR(IF(Sale!C1031 &lt;&gt; "", Sale!C1031, ""), "")</f>
        <v/>
      </c>
      <c r="ZH1240" s="135" t="str">
        <f>IFERROR(IF(Sale!D1031 &lt;&gt; "", Sale!D1031, ""), "")</f>
        <v/>
      </c>
      <c r="ZI1240" s="135" t="str">
        <f>IFERROR(IF(Sale!E1031 &lt;&gt; "", Sale!E1031, ""), "")</f>
        <v/>
      </c>
      <c r="ZJ1240" s="135" t="str">
        <f>IFERROR(IF(Sale!F1031 &lt;&gt; "", Sale!F1031, ""), "")</f>
        <v/>
      </c>
      <c r="ZK1240" s="135" t="str">
        <f>IFERROR(IF(Sale!G1031 &lt;&gt; "", Sale!G1031, ""), "")</f>
        <v/>
      </c>
      <c r="ZL1240" s="135" t="str">
        <f>IFERROR(IF(Sale!H1031 &lt;&gt; "", Sale!H1031, ""), "")</f>
        <v/>
      </c>
      <c r="ZM1240" s="135" t="str">
        <f>IFERROR(IF(Sale!I1031 &lt;&gt; "", Sale!I1031, ""), "")</f>
        <v/>
      </c>
      <c r="ZN1240" s="135" t="str">
        <f>IFERROR(IF(Sale!J1031 &lt;&gt; "", Sale!J1031, ""), "")</f>
        <v/>
      </c>
      <c r="ZO1240" s="135" t="str">
        <f>IFERROR(IF(Sale!K1031 &lt;&gt; "", Sale!K1031, ""), "")</f>
        <v/>
      </c>
      <c r="ZP1240" s="135" t="str">
        <f>IFERROR(IF(Sale!L1031 &lt;&gt; "", Sale!L1031, ""), "")</f>
        <v/>
      </c>
      <c r="ZQ1240" s="135" t="str">
        <f>IFERROR(IF(Sale!M1031 &lt;&gt; "", Sale!M1031, ""), "")</f>
        <v/>
      </c>
      <c r="ZR1240" s="135" t="str">
        <f>IFERROR(IF(Sale!N1031 &lt;&gt; "", Sale!N1031, ""), "")</f>
        <v/>
      </c>
      <c r="ZS1240" s="135" t="str">
        <f>IFERROR(IF(Sale!O1031 &lt;&gt; "", Sale!O1031, ""), "")</f>
        <v/>
      </c>
      <c r="ZT1240" s="135"/>
      <c r="ZU1240" s="135"/>
      <c r="ZV1240" s="135"/>
      <c r="ZW1240" s="135"/>
      <c r="ZX1240" s="139"/>
      <c r="ZY1240" s="135"/>
      <c r="ZZ1240" s="135"/>
    </row>
    <row r="1241" spans="651:702">
      <c r="YA1241" s="135" t="str">
        <f>IF(YC1241 &lt;&gt; "", (COUNTIF($YC$212:YC1241,YC1241)&amp;"_"&amp;YC1241),"")</f>
        <v/>
      </c>
      <c r="YB1241" s="136" t="str">
        <f>IFERROR(IF(Purchase!A1031 &lt;&gt;"",Purchase!A1031,""),"")</f>
        <v/>
      </c>
      <c r="YC1241" s="137" t="str">
        <f>IFERROR(IF(Purchase!B1031 &lt;&gt;"",Purchase!B1031,""),"")</f>
        <v/>
      </c>
      <c r="YD1241" s="137" t="str">
        <f>IFERROR(IF(Purchase!C1031 &lt;&gt;"",Purchase!C1031,""),"")</f>
        <v/>
      </c>
      <c r="YE1241" s="137" t="str">
        <f>IFERROR(IF(Purchase!D1031 &lt;&gt;"",Purchase!D1031,""),"")</f>
        <v/>
      </c>
      <c r="YF1241" s="137" t="str">
        <f>IFERROR(IF(Purchase!E1031 &lt;&gt;"",Purchase!E1031,""),"")</f>
        <v/>
      </c>
      <c r="YG1241" s="137" t="str">
        <f>IFERROR(IF(Purchase!F1031 &lt;&gt;"",Purchase!F1031,""),"")</f>
        <v/>
      </c>
      <c r="YH1241" s="137" t="str">
        <f>IFERROR(IF(Purchase!G1031 &lt;&gt;"",Purchase!G1031,""),"")</f>
        <v/>
      </c>
      <c r="YI1241" s="137" t="str">
        <f>IFERROR(IF(Purchase!H1031 &lt;&gt;"",Purchase!H1031,""),"")</f>
        <v/>
      </c>
      <c r="YJ1241" s="137" t="str">
        <f>IFERROR(IF(Purchase!I1031 &lt;&gt;"",Purchase!I1031,""),"")</f>
        <v/>
      </c>
      <c r="YK1241" s="137" t="str">
        <f>IFERROR(IF(Purchase!J1031 &lt;&gt;"",Purchase!J1031,""),"")</f>
        <v/>
      </c>
      <c r="YL1241" s="149" t="str">
        <f t="shared" si="43"/>
        <v/>
      </c>
      <c r="YM1241" s="135"/>
      <c r="YN1241" s="138"/>
      <c r="YO1241" s="139"/>
      <c r="YP1241" s="138"/>
      <c r="YQ1241" s="138"/>
      <c r="YR1241" s="140"/>
      <c r="YS1241" s="138"/>
      <c r="YT1241" s="138"/>
      <c r="YU1241" s="141"/>
      <c r="YV1241" s="135"/>
      <c r="YW1241" s="135"/>
      <c r="YX1241" s="135"/>
      <c r="YY1241" s="135"/>
      <c r="YZ1241" s="135"/>
      <c r="ZA1241" s="135"/>
      <c r="ZB1241" s="135"/>
      <c r="ZC1241" s="135"/>
      <c r="ZD1241" s="135" t="str">
        <f>IF(ZG1241 &lt;&gt; "",(COUNTIF($ZG$212:ZG1241,ZG1241)&amp;"_"&amp;ZG1241),"")</f>
        <v/>
      </c>
      <c r="ZE1241" s="142" t="str">
        <f>IFERROR(IF(Sale!A1032 &lt;&gt; "", Sale!A1032, ""), "")</f>
        <v/>
      </c>
      <c r="ZF1241" s="135" t="str">
        <f>IFERROR(IF(Sale!B1032 &lt;&gt; "", Sale!B1032, ""), "")</f>
        <v/>
      </c>
      <c r="ZG1241" s="135" t="str">
        <f>IFERROR(IF(Sale!C1032 &lt;&gt; "", Sale!C1032, ""), "")</f>
        <v/>
      </c>
      <c r="ZH1241" s="135" t="str">
        <f>IFERROR(IF(Sale!D1032 &lt;&gt; "", Sale!D1032, ""), "")</f>
        <v/>
      </c>
      <c r="ZI1241" s="135" t="str">
        <f>IFERROR(IF(Sale!E1032 &lt;&gt; "", Sale!E1032, ""), "")</f>
        <v/>
      </c>
      <c r="ZJ1241" s="135" t="str">
        <f>IFERROR(IF(Sale!F1032 &lt;&gt; "", Sale!F1032, ""), "")</f>
        <v/>
      </c>
      <c r="ZK1241" s="135" t="str">
        <f>IFERROR(IF(Sale!G1032 &lt;&gt; "", Sale!G1032, ""), "")</f>
        <v/>
      </c>
      <c r="ZL1241" s="135" t="str">
        <f>IFERROR(IF(Sale!H1032 &lt;&gt; "", Sale!H1032, ""), "")</f>
        <v/>
      </c>
      <c r="ZM1241" s="135" t="str">
        <f>IFERROR(IF(Sale!I1032 &lt;&gt; "", Sale!I1032, ""), "")</f>
        <v/>
      </c>
      <c r="ZN1241" s="135" t="str">
        <f>IFERROR(IF(Sale!J1032 &lt;&gt; "", Sale!J1032, ""), "")</f>
        <v/>
      </c>
      <c r="ZO1241" s="135" t="str">
        <f>IFERROR(IF(Sale!K1032 &lt;&gt; "", Sale!K1032, ""), "")</f>
        <v/>
      </c>
      <c r="ZP1241" s="135" t="str">
        <f>IFERROR(IF(Sale!L1032 &lt;&gt; "", Sale!L1032, ""), "")</f>
        <v/>
      </c>
      <c r="ZQ1241" s="135" t="str">
        <f>IFERROR(IF(Sale!M1032 &lt;&gt; "", Sale!M1032, ""), "")</f>
        <v/>
      </c>
      <c r="ZR1241" s="135" t="str">
        <f>IFERROR(IF(Sale!N1032 &lt;&gt; "", Sale!N1032, ""), "")</f>
        <v/>
      </c>
      <c r="ZS1241" s="135" t="str">
        <f>IFERROR(IF(Sale!O1032 &lt;&gt; "", Sale!O1032, ""), "")</f>
        <v/>
      </c>
      <c r="ZT1241" s="135"/>
      <c r="ZU1241" s="135"/>
      <c r="ZV1241" s="135"/>
      <c r="ZW1241" s="135"/>
      <c r="ZX1241" s="139"/>
      <c r="ZY1241" s="135"/>
      <c r="ZZ1241" s="135"/>
    </row>
    <row r="1242" spans="651:702">
      <c r="YA1242" s="135" t="str">
        <f>IF(YC1242 &lt;&gt; "", (COUNTIF($YC$212:YC1242,YC1242)&amp;"_"&amp;YC1242),"")</f>
        <v/>
      </c>
      <c r="YB1242" s="136" t="str">
        <f>IFERROR(IF(Purchase!A1032 &lt;&gt;"",Purchase!A1032,""),"")</f>
        <v/>
      </c>
      <c r="YC1242" s="137" t="str">
        <f>IFERROR(IF(Purchase!B1032 &lt;&gt;"",Purchase!B1032,""),"")</f>
        <v/>
      </c>
      <c r="YD1242" s="137" t="str">
        <f>IFERROR(IF(Purchase!C1032 &lt;&gt;"",Purchase!C1032,""),"")</f>
        <v/>
      </c>
      <c r="YE1242" s="137" t="str">
        <f>IFERROR(IF(Purchase!D1032 &lt;&gt;"",Purchase!D1032,""),"")</f>
        <v/>
      </c>
      <c r="YF1242" s="137" t="str">
        <f>IFERROR(IF(Purchase!E1032 &lt;&gt;"",Purchase!E1032,""),"")</f>
        <v/>
      </c>
      <c r="YG1242" s="137" t="str">
        <f>IFERROR(IF(Purchase!F1032 &lt;&gt;"",Purchase!F1032,""),"")</f>
        <v/>
      </c>
      <c r="YH1242" s="137" t="str">
        <f>IFERROR(IF(Purchase!G1032 &lt;&gt;"",Purchase!G1032,""),"")</f>
        <v/>
      </c>
      <c r="YI1242" s="137" t="str">
        <f>IFERROR(IF(Purchase!H1032 &lt;&gt;"",Purchase!H1032,""),"")</f>
        <v/>
      </c>
      <c r="YJ1242" s="137" t="str">
        <f>IFERROR(IF(Purchase!I1032 &lt;&gt;"",Purchase!I1032,""),"")</f>
        <v/>
      </c>
      <c r="YK1242" s="137" t="str">
        <f>IFERROR(IF(Purchase!J1032 &lt;&gt;"",Purchase!J1032,""),"")</f>
        <v/>
      </c>
      <c r="YL1242" s="149" t="str">
        <f t="shared" si="43"/>
        <v/>
      </c>
      <c r="YM1242" s="135"/>
      <c r="YN1242" s="138"/>
      <c r="YO1242" s="139"/>
      <c r="YP1242" s="138"/>
      <c r="YQ1242" s="138"/>
      <c r="YR1242" s="140"/>
      <c r="YS1242" s="138"/>
      <c r="YT1242" s="138"/>
      <c r="YU1242" s="141"/>
      <c r="YV1242" s="135"/>
      <c r="YW1242" s="135"/>
      <c r="YX1242" s="135"/>
      <c r="YY1242" s="135"/>
      <c r="YZ1242" s="135"/>
      <c r="ZA1242" s="135"/>
      <c r="ZB1242" s="135"/>
      <c r="ZC1242" s="135"/>
      <c r="ZD1242" s="135" t="str">
        <f>IF(ZG1242 &lt;&gt; "",(COUNTIF($ZG$212:ZG1242,ZG1242)&amp;"_"&amp;ZG1242),"")</f>
        <v/>
      </c>
      <c r="ZE1242" s="142" t="str">
        <f>IFERROR(IF(Sale!A1033 &lt;&gt; "", Sale!A1033, ""), "")</f>
        <v/>
      </c>
      <c r="ZF1242" s="135" t="str">
        <f>IFERROR(IF(Sale!B1033 &lt;&gt; "", Sale!B1033, ""), "")</f>
        <v/>
      </c>
      <c r="ZG1242" s="135" t="str">
        <f>IFERROR(IF(Sale!C1033 &lt;&gt; "", Sale!C1033, ""), "")</f>
        <v/>
      </c>
      <c r="ZH1242" s="135" t="str">
        <f>IFERROR(IF(Sale!D1033 &lt;&gt; "", Sale!D1033, ""), "")</f>
        <v/>
      </c>
      <c r="ZI1242" s="135" t="str">
        <f>IFERROR(IF(Sale!E1033 &lt;&gt; "", Sale!E1033, ""), "")</f>
        <v/>
      </c>
      <c r="ZJ1242" s="135" t="str">
        <f>IFERROR(IF(Sale!F1033 &lt;&gt; "", Sale!F1033, ""), "")</f>
        <v/>
      </c>
      <c r="ZK1242" s="135" t="str">
        <f>IFERROR(IF(Sale!G1033 &lt;&gt; "", Sale!G1033, ""), "")</f>
        <v/>
      </c>
      <c r="ZL1242" s="135" t="str">
        <f>IFERROR(IF(Sale!H1033 &lt;&gt; "", Sale!H1033, ""), "")</f>
        <v/>
      </c>
      <c r="ZM1242" s="135" t="str">
        <f>IFERROR(IF(Sale!I1033 &lt;&gt; "", Sale!I1033, ""), "")</f>
        <v/>
      </c>
      <c r="ZN1242" s="135" t="str">
        <f>IFERROR(IF(Sale!J1033 &lt;&gt; "", Sale!J1033, ""), "")</f>
        <v/>
      </c>
      <c r="ZO1242" s="135" t="str">
        <f>IFERROR(IF(Sale!K1033 &lt;&gt; "", Sale!K1033, ""), "")</f>
        <v/>
      </c>
      <c r="ZP1242" s="135" t="str">
        <f>IFERROR(IF(Sale!L1033 &lt;&gt; "", Sale!L1033, ""), "")</f>
        <v/>
      </c>
      <c r="ZQ1242" s="135" t="str">
        <f>IFERROR(IF(Sale!M1033 &lt;&gt; "", Sale!M1033, ""), "")</f>
        <v/>
      </c>
      <c r="ZR1242" s="135" t="str">
        <f>IFERROR(IF(Sale!N1033 &lt;&gt; "", Sale!N1033, ""), "")</f>
        <v/>
      </c>
      <c r="ZS1242" s="135" t="str">
        <f>IFERROR(IF(Sale!O1033 &lt;&gt; "", Sale!O1033, ""), "")</f>
        <v/>
      </c>
      <c r="ZT1242" s="135"/>
      <c r="ZU1242" s="135"/>
      <c r="ZV1242" s="135"/>
      <c r="ZW1242" s="135"/>
      <c r="ZX1242" s="139"/>
      <c r="ZY1242" s="135"/>
      <c r="ZZ1242" s="135"/>
    </row>
    <row r="1243" spans="651:702">
      <c r="YA1243" s="135" t="str">
        <f>IF(YC1243 &lt;&gt; "", (COUNTIF($YC$212:YC1243,YC1243)&amp;"_"&amp;YC1243),"")</f>
        <v/>
      </c>
      <c r="YB1243" s="136" t="str">
        <f>IFERROR(IF(Purchase!A1033 &lt;&gt;"",Purchase!A1033,""),"")</f>
        <v/>
      </c>
      <c r="YC1243" s="137" t="str">
        <f>IFERROR(IF(Purchase!B1033 &lt;&gt;"",Purchase!B1033,""),"")</f>
        <v/>
      </c>
      <c r="YD1243" s="137" t="str">
        <f>IFERROR(IF(Purchase!C1033 &lt;&gt;"",Purchase!C1033,""),"")</f>
        <v/>
      </c>
      <c r="YE1243" s="137" t="str">
        <f>IFERROR(IF(Purchase!D1033 &lt;&gt;"",Purchase!D1033,""),"")</f>
        <v/>
      </c>
      <c r="YF1243" s="137" t="str">
        <f>IFERROR(IF(Purchase!E1033 &lt;&gt;"",Purchase!E1033,""),"")</f>
        <v/>
      </c>
      <c r="YG1243" s="137" t="str">
        <f>IFERROR(IF(Purchase!F1033 &lt;&gt;"",Purchase!F1033,""),"")</f>
        <v/>
      </c>
      <c r="YH1243" s="137" t="str">
        <f>IFERROR(IF(Purchase!G1033 &lt;&gt;"",Purchase!G1033,""),"")</f>
        <v/>
      </c>
      <c r="YI1243" s="137" t="str">
        <f>IFERROR(IF(Purchase!H1033 &lt;&gt;"",Purchase!H1033,""),"")</f>
        <v/>
      </c>
      <c r="YJ1243" s="137" t="str">
        <f>IFERROR(IF(Purchase!I1033 &lt;&gt;"",Purchase!I1033,""),"")</f>
        <v/>
      </c>
      <c r="YK1243" s="137" t="str">
        <f>IFERROR(IF(Purchase!J1033 &lt;&gt;"",Purchase!J1033,""),"")</f>
        <v/>
      </c>
      <c r="YL1243" s="149" t="str">
        <f t="shared" si="43"/>
        <v/>
      </c>
      <c r="YM1243" s="135"/>
      <c r="YN1243" s="138"/>
      <c r="YO1243" s="139"/>
      <c r="YP1243" s="138"/>
      <c r="YQ1243" s="138"/>
      <c r="YR1243" s="140"/>
      <c r="YS1243" s="138"/>
      <c r="YT1243" s="138"/>
      <c r="YU1243" s="141"/>
      <c r="YV1243" s="135"/>
      <c r="YW1243" s="135"/>
      <c r="YX1243" s="135"/>
      <c r="YY1243" s="135"/>
      <c r="YZ1243" s="135"/>
      <c r="ZA1243" s="135"/>
      <c r="ZB1243" s="135"/>
      <c r="ZC1243" s="135"/>
      <c r="ZD1243" s="135" t="str">
        <f>IF(ZG1243 &lt;&gt; "",(COUNTIF($ZG$212:ZG1243,ZG1243)&amp;"_"&amp;ZG1243),"")</f>
        <v/>
      </c>
      <c r="ZE1243" s="142" t="str">
        <f>IFERROR(IF(Sale!A1034 &lt;&gt; "", Sale!A1034, ""), "")</f>
        <v/>
      </c>
      <c r="ZF1243" s="135" t="str">
        <f>IFERROR(IF(Sale!B1034 &lt;&gt; "", Sale!B1034, ""), "")</f>
        <v/>
      </c>
      <c r="ZG1243" s="135" t="str">
        <f>IFERROR(IF(Sale!C1034 &lt;&gt; "", Sale!C1034, ""), "")</f>
        <v/>
      </c>
      <c r="ZH1243" s="135" t="str">
        <f>IFERROR(IF(Sale!D1034 &lt;&gt; "", Sale!D1034, ""), "")</f>
        <v/>
      </c>
      <c r="ZI1243" s="135" t="str">
        <f>IFERROR(IF(Sale!E1034 &lt;&gt; "", Sale!E1034, ""), "")</f>
        <v/>
      </c>
      <c r="ZJ1243" s="135" t="str">
        <f>IFERROR(IF(Sale!F1034 &lt;&gt; "", Sale!F1034, ""), "")</f>
        <v/>
      </c>
      <c r="ZK1243" s="135" t="str">
        <f>IFERROR(IF(Sale!G1034 &lt;&gt; "", Sale!G1034, ""), "")</f>
        <v/>
      </c>
      <c r="ZL1243" s="135" t="str">
        <f>IFERROR(IF(Sale!H1034 &lt;&gt; "", Sale!H1034, ""), "")</f>
        <v/>
      </c>
      <c r="ZM1243" s="135" t="str">
        <f>IFERROR(IF(Sale!I1034 &lt;&gt; "", Sale!I1034, ""), "")</f>
        <v/>
      </c>
      <c r="ZN1243" s="135" t="str">
        <f>IFERROR(IF(Sale!J1034 &lt;&gt; "", Sale!J1034, ""), "")</f>
        <v/>
      </c>
      <c r="ZO1243" s="135" t="str">
        <f>IFERROR(IF(Sale!K1034 &lt;&gt; "", Sale!K1034, ""), "")</f>
        <v/>
      </c>
      <c r="ZP1243" s="135" t="str">
        <f>IFERROR(IF(Sale!L1034 &lt;&gt; "", Sale!L1034, ""), "")</f>
        <v/>
      </c>
      <c r="ZQ1243" s="135" t="str">
        <f>IFERROR(IF(Sale!M1034 &lt;&gt; "", Sale!M1034, ""), "")</f>
        <v/>
      </c>
      <c r="ZR1243" s="135" t="str">
        <f>IFERROR(IF(Sale!N1034 &lt;&gt; "", Sale!N1034, ""), "")</f>
        <v/>
      </c>
      <c r="ZS1243" s="135" t="str">
        <f>IFERROR(IF(Sale!O1034 &lt;&gt; "", Sale!O1034, ""), "")</f>
        <v/>
      </c>
      <c r="ZT1243" s="135"/>
      <c r="ZU1243" s="135"/>
      <c r="ZV1243" s="135"/>
      <c r="ZW1243" s="135"/>
      <c r="ZX1243" s="139"/>
      <c r="ZY1243" s="135"/>
      <c r="ZZ1243" s="135"/>
    </row>
    <row r="1244" spans="651:702">
      <c r="YA1244" s="135" t="str">
        <f>IF(YC1244 &lt;&gt; "", (COUNTIF($YC$212:YC1244,YC1244)&amp;"_"&amp;YC1244),"")</f>
        <v/>
      </c>
      <c r="YB1244" s="136" t="str">
        <f>IFERROR(IF(Purchase!A1034 &lt;&gt;"",Purchase!A1034,""),"")</f>
        <v/>
      </c>
      <c r="YC1244" s="137" t="str">
        <f>IFERROR(IF(Purchase!B1034 &lt;&gt;"",Purchase!B1034,""),"")</f>
        <v/>
      </c>
      <c r="YD1244" s="137" t="str">
        <f>IFERROR(IF(Purchase!C1034 &lt;&gt;"",Purchase!C1034,""),"")</f>
        <v/>
      </c>
      <c r="YE1244" s="137" t="str">
        <f>IFERROR(IF(Purchase!D1034 &lt;&gt;"",Purchase!D1034,""),"")</f>
        <v/>
      </c>
      <c r="YF1244" s="137" t="str">
        <f>IFERROR(IF(Purchase!E1034 &lt;&gt;"",Purchase!E1034,""),"")</f>
        <v/>
      </c>
      <c r="YG1244" s="137" t="str">
        <f>IFERROR(IF(Purchase!F1034 &lt;&gt;"",Purchase!F1034,""),"")</f>
        <v/>
      </c>
      <c r="YH1244" s="137" t="str">
        <f>IFERROR(IF(Purchase!G1034 &lt;&gt;"",Purchase!G1034,""),"")</f>
        <v/>
      </c>
      <c r="YI1244" s="137" t="str">
        <f>IFERROR(IF(Purchase!H1034 &lt;&gt;"",Purchase!H1034,""),"")</f>
        <v/>
      </c>
      <c r="YJ1244" s="137" t="str">
        <f>IFERROR(IF(Purchase!I1034 &lt;&gt;"",Purchase!I1034,""),"")</f>
        <v/>
      </c>
      <c r="YK1244" s="137" t="str">
        <f>IFERROR(IF(Purchase!J1034 &lt;&gt;"",Purchase!J1034,""),"")</f>
        <v/>
      </c>
      <c r="YL1244" s="149" t="str">
        <f t="shared" si="43"/>
        <v/>
      </c>
      <c r="YM1244" s="135"/>
      <c r="YN1244" s="138"/>
      <c r="YO1244" s="139"/>
      <c r="YP1244" s="138"/>
      <c r="YQ1244" s="138"/>
      <c r="YR1244" s="140"/>
      <c r="YS1244" s="138"/>
      <c r="YT1244" s="138"/>
      <c r="YU1244" s="141"/>
      <c r="YV1244" s="135"/>
      <c r="YW1244" s="135"/>
      <c r="YX1244" s="135"/>
      <c r="YY1244" s="135"/>
      <c r="YZ1244" s="135"/>
      <c r="ZA1244" s="135"/>
      <c r="ZB1244" s="135"/>
      <c r="ZC1244" s="135"/>
      <c r="ZD1244" s="135" t="str">
        <f>IF(ZG1244 &lt;&gt; "",(COUNTIF($ZG$212:ZG1244,ZG1244)&amp;"_"&amp;ZG1244),"")</f>
        <v/>
      </c>
      <c r="ZE1244" s="142" t="str">
        <f>IFERROR(IF(Sale!A1035 &lt;&gt; "", Sale!A1035, ""), "")</f>
        <v/>
      </c>
      <c r="ZF1244" s="135" t="str">
        <f>IFERROR(IF(Sale!B1035 &lt;&gt; "", Sale!B1035, ""), "")</f>
        <v/>
      </c>
      <c r="ZG1244" s="135" t="str">
        <f>IFERROR(IF(Sale!C1035 &lt;&gt; "", Sale!C1035, ""), "")</f>
        <v/>
      </c>
      <c r="ZH1244" s="135" t="str">
        <f>IFERROR(IF(Sale!D1035 &lt;&gt; "", Sale!D1035, ""), "")</f>
        <v/>
      </c>
      <c r="ZI1244" s="135" t="str">
        <f>IFERROR(IF(Sale!E1035 &lt;&gt; "", Sale!E1035, ""), "")</f>
        <v/>
      </c>
      <c r="ZJ1244" s="135" t="str">
        <f>IFERROR(IF(Sale!F1035 &lt;&gt; "", Sale!F1035, ""), "")</f>
        <v/>
      </c>
      <c r="ZK1244" s="135" t="str">
        <f>IFERROR(IF(Sale!G1035 &lt;&gt; "", Sale!G1035, ""), "")</f>
        <v/>
      </c>
      <c r="ZL1244" s="135" t="str">
        <f>IFERROR(IF(Sale!H1035 &lt;&gt; "", Sale!H1035, ""), "")</f>
        <v/>
      </c>
      <c r="ZM1244" s="135" t="str">
        <f>IFERROR(IF(Sale!I1035 &lt;&gt; "", Sale!I1035, ""), "")</f>
        <v/>
      </c>
      <c r="ZN1244" s="135" t="str">
        <f>IFERROR(IF(Sale!J1035 &lt;&gt; "", Sale!J1035, ""), "")</f>
        <v/>
      </c>
      <c r="ZO1244" s="135" t="str">
        <f>IFERROR(IF(Sale!K1035 &lt;&gt; "", Sale!K1035, ""), "")</f>
        <v/>
      </c>
      <c r="ZP1244" s="135" t="str">
        <f>IFERROR(IF(Sale!L1035 &lt;&gt; "", Sale!L1035, ""), "")</f>
        <v/>
      </c>
      <c r="ZQ1244" s="135" t="str">
        <f>IFERROR(IF(Sale!M1035 &lt;&gt; "", Sale!M1035, ""), "")</f>
        <v/>
      </c>
      <c r="ZR1244" s="135" t="str">
        <f>IFERROR(IF(Sale!N1035 &lt;&gt; "", Sale!N1035, ""), "")</f>
        <v/>
      </c>
      <c r="ZS1244" s="135" t="str">
        <f>IFERROR(IF(Sale!O1035 &lt;&gt; "", Sale!O1035, ""), "")</f>
        <v/>
      </c>
      <c r="ZT1244" s="135"/>
      <c r="ZU1244" s="135"/>
      <c r="ZV1244" s="135"/>
      <c r="ZW1244" s="135"/>
      <c r="ZX1244" s="139"/>
      <c r="ZY1244" s="135"/>
      <c r="ZZ1244" s="135"/>
    </row>
    <row r="1245" spans="651:702">
      <c r="YA1245" s="135" t="str">
        <f>IF(YC1245 &lt;&gt; "", (COUNTIF($YC$212:YC1245,YC1245)&amp;"_"&amp;YC1245),"")</f>
        <v/>
      </c>
      <c r="YB1245" s="136" t="str">
        <f>IFERROR(IF(Purchase!A1035 &lt;&gt;"",Purchase!A1035,""),"")</f>
        <v/>
      </c>
      <c r="YC1245" s="137" t="str">
        <f>IFERROR(IF(Purchase!B1035 &lt;&gt;"",Purchase!B1035,""),"")</f>
        <v/>
      </c>
      <c r="YD1245" s="137" t="str">
        <f>IFERROR(IF(Purchase!C1035 &lt;&gt;"",Purchase!C1035,""),"")</f>
        <v/>
      </c>
      <c r="YE1245" s="137" t="str">
        <f>IFERROR(IF(Purchase!D1035 &lt;&gt;"",Purchase!D1035,""),"")</f>
        <v/>
      </c>
      <c r="YF1245" s="137" t="str">
        <f>IFERROR(IF(Purchase!E1035 &lt;&gt;"",Purchase!E1035,""),"")</f>
        <v/>
      </c>
      <c r="YG1245" s="137" t="str">
        <f>IFERROR(IF(Purchase!F1035 &lt;&gt;"",Purchase!F1035,""),"")</f>
        <v/>
      </c>
      <c r="YH1245" s="137" t="str">
        <f>IFERROR(IF(Purchase!G1035 &lt;&gt;"",Purchase!G1035,""),"")</f>
        <v/>
      </c>
      <c r="YI1245" s="137" t="str">
        <f>IFERROR(IF(Purchase!H1035 &lt;&gt;"",Purchase!H1035,""),"")</f>
        <v/>
      </c>
      <c r="YJ1245" s="137" t="str">
        <f>IFERROR(IF(Purchase!I1035 &lt;&gt;"",Purchase!I1035,""),"")</f>
        <v/>
      </c>
      <c r="YK1245" s="137" t="str">
        <f>IFERROR(IF(Purchase!J1035 &lt;&gt;"",Purchase!J1035,""),"")</f>
        <v/>
      </c>
      <c r="YL1245" s="149" t="str">
        <f t="shared" si="43"/>
        <v/>
      </c>
      <c r="YM1245" s="135"/>
      <c r="YN1245" s="138"/>
      <c r="YO1245" s="139"/>
      <c r="YP1245" s="138"/>
      <c r="YQ1245" s="138"/>
      <c r="YR1245" s="140"/>
      <c r="YS1245" s="138"/>
      <c r="YT1245" s="138"/>
      <c r="YU1245" s="141"/>
      <c r="YV1245" s="135"/>
      <c r="YW1245" s="135"/>
      <c r="YX1245" s="135"/>
      <c r="YY1245" s="135"/>
      <c r="YZ1245" s="135"/>
      <c r="ZA1245" s="135"/>
      <c r="ZB1245" s="135"/>
      <c r="ZC1245" s="135"/>
      <c r="ZD1245" s="135" t="str">
        <f>IF(ZG1245 &lt;&gt; "",(COUNTIF($ZG$212:ZG1245,ZG1245)&amp;"_"&amp;ZG1245),"")</f>
        <v/>
      </c>
      <c r="ZE1245" s="142" t="str">
        <f>IFERROR(IF(Sale!A1036 &lt;&gt; "", Sale!A1036, ""), "")</f>
        <v/>
      </c>
      <c r="ZF1245" s="135" t="str">
        <f>IFERROR(IF(Sale!B1036 &lt;&gt; "", Sale!B1036, ""), "")</f>
        <v/>
      </c>
      <c r="ZG1245" s="135" t="str">
        <f>IFERROR(IF(Sale!C1036 &lt;&gt; "", Sale!C1036, ""), "")</f>
        <v/>
      </c>
      <c r="ZH1245" s="135" t="str">
        <f>IFERROR(IF(Sale!D1036 &lt;&gt; "", Sale!D1036, ""), "")</f>
        <v/>
      </c>
      <c r="ZI1245" s="135" t="str">
        <f>IFERROR(IF(Sale!E1036 &lt;&gt; "", Sale!E1036, ""), "")</f>
        <v/>
      </c>
      <c r="ZJ1245" s="135" t="str">
        <f>IFERROR(IF(Sale!F1036 &lt;&gt; "", Sale!F1036, ""), "")</f>
        <v/>
      </c>
      <c r="ZK1245" s="135" t="str">
        <f>IFERROR(IF(Sale!G1036 &lt;&gt; "", Sale!G1036, ""), "")</f>
        <v/>
      </c>
      <c r="ZL1245" s="135" t="str">
        <f>IFERROR(IF(Sale!H1036 &lt;&gt; "", Sale!H1036, ""), "")</f>
        <v/>
      </c>
      <c r="ZM1245" s="135" t="str">
        <f>IFERROR(IF(Sale!I1036 &lt;&gt; "", Sale!I1036, ""), "")</f>
        <v/>
      </c>
      <c r="ZN1245" s="135" t="str">
        <f>IFERROR(IF(Sale!J1036 &lt;&gt; "", Sale!J1036, ""), "")</f>
        <v/>
      </c>
      <c r="ZO1245" s="135" t="str">
        <f>IFERROR(IF(Sale!K1036 &lt;&gt; "", Sale!K1036, ""), "")</f>
        <v/>
      </c>
      <c r="ZP1245" s="135" t="str">
        <f>IFERROR(IF(Sale!L1036 &lt;&gt; "", Sale!L1036, ""), "")</f>
        <v/>
      </c>
      <c r="ZQ1245" s="135" t="str">
        <f>IFERROR(IF(Sale!M1036 &lt;&gt; "", Sale!M1036, ""), "")</f>
        <v/>
      </c>
      <c r="ZR1245" s="135" t="str">
        <f>IFERROR(IF(Sale!N1036 &lt;&gt; "", Sale!N1036, ""), "")</f>
        <v/>
      </c>
      <c r="ZS1245" s="135" t="str">
        <f>IFERROR(IF(Sale!O1036 &lt;&gt; "", Sale!O1036, ""), "")</f>
        <v/>
      </c>
      <c r="ZT1245" s="135"/>
      <c r="ZU1245" s="135"/>
      <c r="ZV1245" s="135"/>
      <c r="ZW1245" s="135"/>
      <c r="ZX1245" s="139"/>
      <c r="ZY1245" s="135"/>
      <c r="ZZ1245" s="135"/>
    </row>
    <row r="1246" spans="651:702">
      <c r="YA1246" s="135" t="str">
        <f>IF(YC1246 &lt;&gt; "", (COUNTIF($YC$212:YC1246,YC1246)&amp;"_"&amp;YC1246),"")</f>
        <v/>
      </c>
      <c r="YB1246" s="136" t="str">
        <f>IFERROR(IF(Purchase!A1036 &lt;&gt;"",Purchase!A1036,""),"")</f>
        <v/>
      </c>
      <c r="YC1246" s="137" t="str">
        <f>IFERROR(IF(Purchase!B1036 &lt;&gt;"",Purchase!B1036,""),"")</f>
        <v/>
      </c>
      <c r="YD1246" s="137" t="str">
        <f>IFERROR(IF(Purchase!C1036 &lt;&gt;"",Purchase!C1036,""),"")</f>
        <v/>
      </c>
      <c r="YE1246" s="137" t="str">
        <f>IFERROR(IF(Purchase!D1036 &lt;&gt;"",Purchase!D1036,""),"")</f>
        <v/>
      </c>
      <c r="YF1246" s="137" t="str">
        <f>IFERROR(IF(Purchase!E1036 &lt;&gt;"",Purchase!E1036,""),"")</f>
        <v/>
      </c>
      <c r="YG1246" s="137" t="str">
        <f>IFERROR(IF(Purchase!F1036 &lt;&gt;"",Purchase!F1036,""),"")</f>
        <v/>
      </c>
      <c r="YH1246" s="137" t="str">
        <f>IFERROR(IF(Purchase!G1036 &lt;&gt;"",Purchase!G1036,""),"")</f>
        <v/>
      </c>
      <c r="YI1246" s="137" t="str">
        <f>IFERROR(IF(Purchase!H1036 &lt;&gt;"",Purchase!H1036,""),"")</f>
        <v/>
      </c>
      <c r="YJ1246" s="137" t="str">
        <f>IFERROR(IF(Purchase!I1036 &lt;&gt;"",Purchase!I1036,""),"")</f>
        <v/>
      </c>
      <c r="YK1246" s="137" t="str">
        <f>IFERROR(IF(Purchase!J1036 &lt;&gt;"",Purchase!J1036,""),"")</f>
        <v/>
      </c>
      <c r="YL1246" s="149" t="str">
        <f t="shared" si="43"/>
        <v/>
      </c>
      <c r="YM1246" s="135"/>
      <c r="YN1246" s="138"/>
      <c r="YO1246" s="139"/>
      <c r="YP1246" s="138"/>
      <c r="YQ1246" s="138"/>
      <c r="YR1246" s="140"/>
      <c r="YS1246" s="138"/>
      <c r="YT1246" s="138"/>
      <c r="YU1246" s="141"/>
      <c r="YV1246" s="135"/>
      <c r="YW1246" s="135"/>
      <c r="YX1246" s="135"/>
      <c r="YY1246" s="135"/>
      <c r="YZ1246" s="135"/>
      <c r="ZA1246" s="135"/>
      <c r="ZB1246" s="135"/>
      <c r="ZC1246" s="135"/>
      <c r="ZD1246" s="135" t="str">
        <f>IF(ZG1246 &lt;&gt; "",(COUNTIF($ZG$212:ZG1246,ZG1246)&amp;"_"&amp;ZG1246),"")</f>
        <v/>
      </c>
      <c r="ZE1246" s="142" t="str">
        <f>IFERROR(IF(Sale!A1037 &lt;&gt; "", Sale!A1037, ""), "")</f>
        <v/>
      </c>
      <c r="ZF1246" s="135" t="str">
        <f>IFERROR(IF(Sale!B1037 &lt;&gt; "", Sale!B1037, ""), "")</f>
        <v/>
      </c>
      <c r="ZG1246" s="135" t="str">
        <f>IFERROR(IF(Sale!C1037 &lt;&gt; "", Sale!C1037, ""), "")</f>
        <v/>
      </c>
      <c r="ZH1246" s="135" t="str">
        <f>IFERROR(IF(Sale!D1037 &lt;&gt; "", Sale!D1037, ""), "")</f>
        <v/>
      </c>
      <c r="ZI1246" s="135" t="str">
        <f>IFERROR(IF(Sale!E1037 &lt;&gt; "", Sale!E1037, ""), "")</f>
        <v/>
      </c>
      <c r="ZJ1246" s="135" t="str">
        <f>IFERROR(IF(Sale!F1037 &lt;&gt; "", Sale!F1037, ""), "")</f>
        <v/>
      </c>
      <c r="ZK1246" s="135" t="str">
        <f>IFERROR(IF(Sale!G1037 &lt;&gt; "", Sale!G1037, ""), "")</f>
        <v/>
      </c>
      <c r="ZL1246" s="135" t="str">
        <f>IFERROR(IF(Sale!H1037 &lt;&gt; "", Sale!H1037, ""), "")</f>
        <v/>
      </c>
      <c r="ZM1246" s="135" t="str">
        <f>IFERROR(IF(Sale!I1037 &lt;&gt; "", Sale!I1037, ""), "")</f>
        <v/>
      </c>
      <c r="ZN1246" s="135" t="str">
        <f>IFERROR(IF(Sale!J1037 &lt;&gt; "", Sale!J1037, ""), "")</f>
        <v/>
      </c>
      <c r="ZO1246" s="135" t="str">
        <f>IFERROR(IF(Sale!K1037 &lt;&gt; "", Sale!K1037, ""), "")</f>
        <v/>
      </c>
      <c r="ZP1246" s="135" t="str">
        <f>IFERROR(IF(Sale!L1037 &lt;&gt; "", Sale!L1037, ""), "")</f>
        <v/>
      </c>
      <c r="ZQ1246" s="135" t="str">
        <f>IFERROR(IF(Sale!M1037 &lt;&gt; "", Sale!M1037, ""), "")</f>
        <v/>
      </c>
      <c r="ZR1246" s="135" t="str">
        <f>IFERROR(IF(Sale!N1037 &lt;&gt; "", Sale!N1037, ""), "")</f>
        <v/>
      </c>
      <c r="ZS1246" s="135" t="str">
        <f>IFERROR(IF(Sale!O1037 &lt;&gt; "", Sale!O1037, ""), "")</f>
        <v/>
      </c>
      <c r="ZT1246" s="135"/>
      <c r="ZU1246" s="135"/>
      <c r="ZV1246" s="135"/>
      <c r="ZW1246" s="135"/>
      <c r="ZX1246" s="139"/>
      <c r="ZY1246" s="135"/>
      <c r="ZZ1246" s="135"/>
    </row>
    <row r="1247" spans="651:702">
      <c r="YA1247" s="135" t="str">
        <f>IF(YC1247 &lt;&gt; "", (COUNTIF($YC$212:YC1247,YC1247)&amp;"_"&amp;YC1247),"")</f>
        <v/>
      </c>
      <c r="YB1247" s="136" t="str">
        <f>IFERROR(IF(Purchase!A1037 &lt;&gt;"",Purchase!A1037,""),"")</f>
        <v/>
      </c>
      <c r="YC1247" s="137" t="str">
        <f>IFERROR(IF(Purchase!B1037 &lt;&gt;"",Purchase!B1037,""),"")</f>
        <v/>
      </c>
      <c r="YD1247" s="137" t="str">
        <f>IFERROR(IF(Purchase!C1037 &lt;&gt;"",Purchase!C1037,""),"")</f>
        <v/>
      </c>
      <c r="YE1247" s="137" t="str">
        <f>IFERROR(IF(Purchase!D1037 &lt;&gt;"",Purchase!D1037,""),"")</f>
        <v/>
      </c>
      <c r="YF1247" s="137" t="str">
        <f>IFERROR(IF(Purchase!E1037 &lt;&gt;"",Purchase!E1037,""),"")</f>
        <v/>
      </c>
      <c r="YG1247" s="137" t="str">
        <f>IFERROR(IF(Purchase!F1037 &lt;&gt;"",Purchase!F1037,""),"")</f>
        <v/>
      </c>
      <c r="YH1247" s="137" t="str">
        <f>IFERROR(IF(Purchase!G1037 &lt;&gt;"",Purchase!G1037,""),"")</f>
        <v/>
      </c>
      <c r="YI1247" s="137" t="str">
        <f>IFERROR(IF(Purchase!H1037 &lt;&gt;"",Purchase!H1037,""),"")</f>
        <v/>
      </c>
      <c r="YJ1247" s="137" t="str">
        <f>IFERROR(IF(Purchase!I1037 &lt;&gt;"",Purchase!I1037,""),"")</f>
        <v/>
      </c>
      <c r="YK1247" s="137" t="str">
        <f>IFERROR(IF(Purchase!J1037 &lt;&gt;"",Purchase!J1037,""),"")</f>
        <v/>
      </c>
      <c r="YL1247" s="149" t="str">
        <f t="shared" si="43"/>
        <v/>
      </c>
      <c r="YM1247" s="135"/>
      <c r="YN1247" s="138"/>
      <c r="YO1247" s="139"/>
      <c r="YP1247" s="138"/>
      <c r="YQ1247" s="138"/>
      <c r="YR1247" s="140"/>
      <c r="YS1247" s="138"/>
      <c r="YT1247" s="138"/>
      <c r="YU1247" s="141"/>
      <c r="YV1247" s="135"/>
      <c r="YW1247" s="135"/>
      <c r="YX1247" s="135"/>
      <c r="YY1247" s="135"/>
      <c r="YZ1247" s="135"/>
      <c r="ZA1247" s="135"/>
      <c r="ZB1247" s="135"/>
      <c r="ZC1247" s="135"/>
      <c r="ZD1247" s="135" t="str">
        <f>IF(ZG1247 &lt;&gt; "",(COUNTIF($ZG$212:ZG1247,ZG1247)&amp;"_"&amp;ZG1247),"")</f>
        <v/>
      </c>
      <c r="ZE1247" s="142" t="str">
        <f>IFERROR(IF(Sale!A1038 &lt;&gt; "", Sale!A1038, ""), "")</f>
        <v/>
      </c>
      <c r="ZF1247" s="135" t="str">
        <f>IFERROR(IF(Sale!B1038 &lt;&gt; "", Sale!B1038, ""), "")</f>
        <v/>
      </c>
      <c r="ZG1247" s="135" t="str">
        <f>IFERROR(IF(Sale!C1038 &lt;&gt; "", Sale!C1038, ""), "")</f>
        <v/>
      </c>
      <c r="ZH1247" s="135" t="str">
        <f>IFERROR(IF(Sale!D1038 &lt;&gt; "", Sale!D1038, ""), "")</f>
        <v/>
      </c>
      <c r="ZI1247" s="135" t="str">
        <f>IFERROR(IF(Sale!E1038 &lt;&gt; "", Sale!E1038, ""), "")</f>
        <v/>
      </c>
      <c r="ZJ1247" s="135" t="str">
        <f>IFERROR(IF(Sale!F1038 &lt;&gt; "", Sale!F1038, ""), "")</f>
        <v/>
      </c>
      <c r="ZK1247" s="135" t="str">
        <f>IFERROR(IF(Sale!G1038 &lt;&gt; "", Sale!G1038, ""), "")</f>
        <v/>
      </c>
      <c r="ZL1247" s="135" t="str">
        <f>IFERROR(IF(Sale!H1038 &lt;&gt; "", Sale!H1038, ""), "")</f>
        <v/>
      </c>
      <c r="ZM1247" s="135" t="str">
        <f>IFERROR(IF(Sale!I1038 &lt;&gt; "", Sale!I1038, ""), "")</f>
        <v/>
      </c>
      <c r="ZN1247" s="135" t="str">
        <f>IFERROR(IF(Sale!J1038 &lt;&gt; "", Sale!J1038, ""), "")</f>
        <v/>
      </c>
      <c r="ZO1247" s="135" t="str">
        <f>IFERROR(IF(Sale!K1038 &lt;&gt; "", Sale!K1038, ""), "")</f>
        <v/>
      </c>
      <c r="ZP1247" s="135" t="str">
        <f>IFERROR(IF(Sale!L1038 &lt;&gt; "", Sale!L1038, ""), "")</f>
        <v/>
      </c>
      <c r="ZQ1247" s="135" t="str">
        <f>IFERROR(IF(Sale!M1038 &lt;&gt; "", Sale!M1038, ""), "")</f>
        <v/>
      </c>
      <c r="ZR1247" s="135" t="str">
        <f>IFERROR(IF(Sale!N1038 &lt;&gt; "", Sale!N1038, ""), "")</f>
        <v/>
      </c>
      <c r="ZS1247" s="135" t="str">
        <f>IFERROR(IF(Sale!O1038 &lt;&gt; "", Sale!O1038, ""), "")</f>
        <v/>
      </c>
      <c r="ZT1247" s="135"/>
      <c r="ZU1247" s="135"/>
      <c r="ZV1247" s="135"/>
      <c r="ZW1247" s="135"/>
      <c r="ZX1247" s="139"/>
      <c r="ZY1247" s="135"/>
      <c r="ZZ1247" s="135"/>
    </row>
    <row r="1248" spans="651:702">
      <c r="YA1248" s="135" t="str">
        <f>IF(YC1248 &lt;&gt; "", (COUNTIF($YC$212:YC1248,YC1248)&amp;"_"&amp;YC1248),"")</f>
        <v/>
      </c>
      <c r="YB1248" s="136" t="str">
        <f>IFERROR(IF(Purchase!A1038 &lt;&gt;"",Purchase!A1038,""),"")</f>
        <v/>
      </c>
      <c r="YC1248" s="137" t="str">
        <f>IFERROR(IF(Purchase!B1038 &lt;&gt;"",Purchase!B1038,""),"")</f>
        <v/>
      </c>
      <c r="YD1248" s="137" t="str">
        <f>IFERROR(IF(Purchase!C1038 &lt;&gt;"",Purchase!C1038,""),"")</f>
        <v/>
      </c>
      <c r="YE1248" s="137" t="str">
        <f>IFERROR(IF(Purchase!D1038 &lt;&gt;"",Purchase!D1038,""),"")</f>
        <v/>
      </c>
      <c r="YF1248" s="137" t="str">
        <f>IFERROR(IF(Purchase!E1038 &lt;&gt;"",Purchase!E1038,""),"")</f>
        <v/>
      </c>
      <c r="YG1248" s="137" t="str">
        <f>IFERROR(IF(Purchase!F1038 &lt;&gt;"",Purchase!F1038,""),"")</f>
        <v/>
      </c>
      <c r="YH1248" s="137" t="str">
        <f>IFERROR(IF(Purchase!G1038 &lt;&gt;"",Purchase!G1038,""),"")</f>
        <v/>
      </c>
      <c r="YI1248" s="137" t="str">
        <f>IFERROR(IF(Purchase!H1038 &lt;&gt;"",Purchase!H1038,""),"")</f>
        <v/>
      </c>
      <c r="YJ1248" s="137" t="str">
        <f>IFERROR(IF(Purchase!I1038 &lt;&gt;"",Purchase!I1038,""),"")</f>
        <v/>
      </c>
      <c r="YK1248" s="137" t="str">
        <f>IFERROR(IF(Purchase!J1038 &lt;&gt;"",Purchase!J1038,""),"")</f>
        <v/>
      </c>
      <c r="YL1248" s="149" t="str">
        <f t="shared" si="43"/>
        <v/>
      </c>
      <c r="YM1248" s="135"/>
      <c r="YN1248" s="138"/>
      <c r="YO1248" s="139"/>
      <c r="YP1248" s="138"/>
      <c r="YQ1248" s="138"/>
      <c r="YR1248" s="140"/>
      <c r="YS1248" s="138"/>
      <c r="YT1248" s="138"/>
      <c r="YU1248" s="141"/>
      <c r="YV1248" s="135"/>
      <c r="YW1248" s="135"/>
      <c r="YX1248" s="135"/>
      <c r="YY1248" s="135"/>
      <c r="YZ1248" s="135"/>
      <c r="ZA1248" s="135"/>
      <c r="ZB1248" s="135"/>
      <c r="ZC1248" s="135"/>
      <c r="ZD1248" s="135" t="str">
        <f>IF(ZG1248 &lt;&gt; "",(COUNTIF($ZG$212:ZG1248,ZG1248)&amp;"_"&amp;ZG1248),"")</f>
        <v/>
      </c>
      <c r="ZE1248" s="142" t="str">
        <f>IFERROR(IF(Sale!A1039 &lt;&gt; "", Sale!A1039, ""), "")</f>
        <v/>
      </c>
      <c r="ZF1248" s="135" t="str">
        <f>IFERROR(IF(Sale!B1039 &lt;&gt; "", Sale!B1039, ""), "")</f>
        <v/>
      </c>
      <c r="ZG1248" s="135" t="str">
        <f>IFERROR(IF(Sale!C1039 &lt;&gt; "", Sale!C1039, ""), "")</f>
        <v/>
      </c>
      <c r="ZH1248" s="135" t="str">
        <f>IFERROR(IF(Sale!D1039 &lt;&gt; "", Sale!D1039, ""), "")</f>
        <v/>
      </c>
      <c r="ZI1248" s="135" t="str">
        <f>IFERROR(IF(Sale!E1039 &lt;&gt; "", Sale!E1039, ""), "")</f>
        <v/>
      </c>
      <c r="ZJ1248" s="135" t="str">
        <f>IFERROR(IF(Sale!F1039 &lt;&gt; "", Sale!F1039, ""), "")</f>
        <v/>
      </c>
      <c r="ZK1248" s="135" t="str">
        <f>IFERROR(IF(Sale!G1039 &lt;&gt; "", Sale!G1039, ""), "")</f>
        <v/>
      </c>
      <c r="ZL1248" s="135" t="str">
        <f>IFERROR(IF(Sale!H1039 &lt;&gt; "", Sale!H1039, ""), "")</f>
        <v/>
      </c>
      <c r="ZM1248" s="135" t="str">
        <f>IFERROR(IF(Sale!I1039 &lt;&gt; "", Sale!I1039, ""), "")</f>
        <v/>
      </c>
      <c r="ZN1248" s="135" t="str">
        <f>IFERROR(IF(Sale!J1039 &lt;&gt; "", Sale!J1039, ""), "")</f>
        <v/>
      </c>
      <c r="ZO1248" s="135" t="str">
        <f>IFERROR(IF(Sale!K1039 &lt;&gt; "", Sale!K1039, ""), "")</f>
        <v/>
      </c>
      <c r="ZP1248" s="135" t="str">
        <f>IFERROR(IF(Sale!L1039 &lt;&gt; "", Sale!L1039, ""), "")</f>
        <v/>
      </c>
      <c r="ZQ1248" s="135" t="str">
        <f>IFERROR(IF(Sale!M1039 &lt;&gt; "", Sale!M1039, ""), "")</f>
        <v/>
      </c>
      <c r="ZR1248" s="135" t="str">
        <f>IFERROR(IF(Sale!N1039 &lt;&gt; "", Sale!N1039, ""), "")</f>
        <v/>
      </c>
      <c r="ZS1248" s="135" t="str">
        <f>IFERROR(IF(Sale!O1039 &lt;&gt; "", Sale!O1039, ""), "")</f>
        <v/>
      </c>
      <c r="ZT1248" s="135"/>
      <c r="ZU1248" s="135"/>
      <c r="ZV1248" s="135"/>
      <c r="ZW1248" s="135"/>
      <c r="ZX1248" s="139"/>
      <c r="ZY1248" s="135"/>
      <c r="ZZ1248" s="135"/>
    </row>
    <row r="1249" spans="651:702">
      <c r="YA1249" s="135" t="str">
        <f>IF(YC1249 &lt;&gt; "", (COUNTIF($YC$212:YC1249,YC1249)&amp;"_"&amp;YC1249),"")</f>
        <v/>
      </c>
      <c r="YB1249" s="136" t="str">
        <f>IFERROR(IF(Purchase!A1039 &lt;&gt;"",Purchase!A1039,""),"")</f>
        <v/>
      </c>
      <c r="YC1249" s="137" t="str">
        <f>IFERROR(IF(Purchase!B1039 &lt;&gt;"",Purchase!B1039,""),"")</f>
        <v/>
      </c>
      <c r="YD1249" s="137" t="str">
        <f>IFERROR(IF(Purchase!C1039 &lt;&gt;"",Purchase!C1039,""),"")</f>
        <v/>
      </c>
      <c r="YE1249" s="137" t="str">
        <f>IFERROR(IF(Purchase!D1039 &lt;&gt;"",Purchase!D1039,""),"")</f>
        <v/>
      </c>
      <c r="YF1249" s="137" t="str">
        <f>IFERROR(IF(Purchase!E1039 &lt;&gt;"",Purchase!E1039,""),"")</f>
        <v/>
      </c>
      <c r="YG1249" s="137" t="str">
        <f>IFERROR(IF(Purchase!F1039 &lt;&gt;"",Purchase!F1039,""),"")</f>
        <v/>
      </c>
      <c r="YH1249" s="137" t="str">
        <f>IFERROR(IF(Purchase!G1039 &lt;&gt;"",Purchase!G1039,""),"")</f>
        <v/>
      </c>
      <c r="YI1249" s="137" t="str">
        <f>IFERROR(IF(Purchase!H1039 &lt;&gt;"",Purchase!H1039,""),"")</f>
        <v/>
      </c>
      <c r="YJ1249" s="137" t="str">
        <f>IFERROR(IF(Purchase!I1039 &lt;&gt;"",Purchase!I1039,""),"")</f>
        <v/>
      </c>
      <c r="YK1249" s="137" t="str">
        <f>IFERROR(IF(Purchase!J1039 &lt;&gt;"",Purchase!J1039,""),"")</f>
        <v/>
      </c>
      <c r="YL1249" s="149" t="str">
        <f t="shared" si="43"/>
        <v/>
      </c>
      <c r="YM1249" s="135"/>
      <c r="YN1249" s="138"/>
      <c r="YO1249" s="139"/>
      <c r="YP1249" s="138"/>
      <c r="YQ1249" s="138"/>
      <c r="YR1249" s="140"/>
      <c r="YS1249" s="138"/>
      <c r="YT1249" s="138"/>
      <c r="YU1249" s="141"/>
      <c r="YV1249" s="135"/>
      <c r="YW1249" s="135"/>
      <c r="YX1249" s="135"/>
      <c r="YY1249" s="135"/>
      <c r="YZ1249" s="135"/>
      <c r="ZA1249" s="135"/>
      <c r="ZB1249" s="135"/>
      <c r="ZC1249" s="135"/>
      <c r="ZD1249" s="135" t="str">
        <f>IF(ZG1249 &lt;&gt; "",(COUNTIF($ZG$212:ZG1249,ZG1249)&amp;"_"&amp;ZG1249),"")</f>
        <v/>
      </c>
      <c r="ZE1249" s="142" t="str">
        <f>IFERROR(IF(Sale!A1040 &lt;&gt; "", Sale!A1040, ""), "")</f>
        <v/>
      </c>
      <c r="ZF1249" s="135" t="str">
        <f>IFERROR(IF(Sale!B1040 &lt;&gt; "", Sale!B1040, ""), "")</f>
        <v/>
      </c>
      <c r="ZG1249" s="135" t="str">
        <f>IFERROR(IF(Sale!C1040 &lt;&gt; "", Sale!C1040, ""), "")</f>
        <v/>
      </c>
      <c r="ZH1249" s="135" t="str">
        <f>IFERROR(IF(Sale!D1040 &lt;&gt; "", Sale!D1040, ""), "")</f>
        <v/>
      </c>
      <c r="ZI1249" s="135" t="str">
        <f>IFERROR(IF(Sale!E1040 &lt;&gt; "", Sale!E1040, ""), "")</f>
        <v/>
      </c>
      <c r="ZJ1249" s="135" t="str">
        <f>IFERROR(IF(Sale!F1040 &lt;&gt; "", Sale!F1040, ""), "")</f>
        <v/>
      </c>
      <c r="ZK1249" s="135" t="str">
        <f>IFERROR(IF(Sale!G1040 &lt;&gt; "", Sale!G1040, ""), "")</f>
        <v/>
      </c>
      <c r="ZL1249" s="135" t="str">
        <f>IFERROR(IF(Sale!H1040 &lt;&gt; "", Sale!H1040, ""), "")</f>
        <v/>
      </c>
      <c r="ZM1249" s="135" t="str">
        <f>IFERROR(IF(Sale!I1040 &lt;&gt; "", Sale!I1040, ""), "")</f>
        <v/>
      </c>
      <c r="ZN1249" s="135" t="str">
        <f>IFERROR(IF(Sale!J1040 &lt;&gt; "", Sale!J1040, ""), "")</f>
        <v/>
      </c>
      <c r="ZO1249" s="135" t="str">
        <f>IFERROR(IF(Sale!K1040 &lt;&gt; "", Sale!K1040, ""), "")</f>
        <v/>
      </c>
      <c r="ZP1249" s="135" t="str">
        <f>IFERROR(IF(Sale!L1040 &lt;&gt; "", Sale!L1040, ""), "")</f>
        <v/>
      </c>
      <c r="ZQ1249" s="135" t="str">
        <f>IFERROR(IF(Sale!M1040 &lt;&gt; "", Sale!M1040, ""), "")</f>
        <v/>
      </c>
      <c r="ZR1249" s="135" t="str">
        <f>IFERROR(IF(Sale!N1040 &lt;&gt; "", Sale!N1040, ""), "")</f>
        <v/>
      </c>
      <c r="ZS1249" s="135" t="str">
        <f>IFERROR(IF(Sale!O1040 &lt;&gt; "", Sale!O1040, ""), "")</f>
        <v/>
      </c>
      <c r="ZT1249" s="135"/>
      <c r="ZU1249" s="135"/>
      <c r="ZV1249" s="135"/>
      <c r="ZW1249" s="135"/>
      <c r="ZX1249" s="139"/>
      <c r="ZY1249" s="135"/>
      <c r="ZZ1249" s="135"/>
    </row>
    <row r="1250" spans="651:702">
      <c r="YA1250" s="135" t="str">
        <f>IF(YC1250 &lt;&gt; "", (COUNTIF($YC$212:YC1250,YC1250)&amp;"_"&amp;YC1250),"")</f>
        <v/>
      </c>
      <c r="YB1250" s="136" t="str">
        <f>IFERROR(IF(Purchase!A1040 &lt;&gt;"",Purchase!A1040,""),"")</f>
        <v/>
      </c>
      <c r="YC1250" s="137" t="str">
        <f>IFERROR(IF(Purchase!B1040 &lt;&gt;"",Purchase!B1040,""),"")</f>
        <v/>
      </c>
      <c r="YD1250" s="137" t="str">
        <f>IFERROR(IF(Purchase!C1040 &lt;&gt;"",Purchase!C1040,""),"")</f>
        <v/>
      </c>
      <c r="YE1250" s="137" t="str">
        <f>IFERROR(IF(Purchase!D1040 &lt;&gt;"",Purchase!D1040,""),"")</f>
        <v/>
      </c>
      <c r="YF1250" s="137" t="str">
        <f>IFERROR(IF(Purchase!E1040 &lt;&gt;"",Purchase!E1040,""),"")</f>
        <v/>
      </c>
      <c r="YG1250" s="137" t="str">
        <f>IFERROR(IF(Purchase!F1040 &lt;&gt;"",Purchase!F1040,""),"")</f>
        <v/>
      </c>
      <c r="YH1250" s="137" t="str">
        <f>IFERROR(IF(Purchase!G1040 &lt;&gt;"",Purchase!G1040,""),"")</f>
        <v/>
      </c>
      <c r="YI1250" s="137" t="str">
        <f>IFERROR(IF(Purchase!H1040 &lt;&gt;"",Purchase!H1040,""),"")</f>
        <v/>
      </c>
      <c r="YJ1250" s="137" t="str">
        <f>IFERROR(IF(Purchase!I1040 &lt;&gt;"",Purchase!I1040,""),"")</f>
        <v/>
      </c>
      <c r="YK1250" s="137" t="str">
        <f>IFERROR(IF(Purchase!J1040 &lt;&gt;"",Purchase!J1040,""),"")</f>
        <v/>
      </c>
      <c r="YL1250" s="149" t="str">
        <f t="shared" si="43"/>
        <v/>
      </c>
      <c r="YM1250" s="135"/>
      <c r="YN1250" s="138"/>
      <c r="YO1250" s="139"/>
      <c r="YP1250" s="138"/>
      <c r="YQ1250" s="138"/>
      <c r="YR1250" s="140"/>
      <c r="YS1250" s="138"/>
      <c r="YT1250" s="138"/>
      <c r="YU1250" s="141"/>
      <c r="YV1250" s="135"/>
      <c r="YW1250" s="135"/>
      <c r="YX1250" s="135"/>
      <c r="YY1250" s="135"/>
      <c r="YZ1250" s="135"/>
      <c r="ZA1250" s="135"/>
      <c r="ZB1250" s="135"/>
      <c r="ZC1250" s="135"/>
      <c r="ZD1250" s="135" t="str">
        <f>IF(ZG1250 &lt;&gt; "",(COUNTIF($ZG$212:ZG1250,ZG1250)&amp;"_"&amp;ZG1250),"")</f>
        <v/>
      </c>
      <c r="ZE1250" s="142" t="str">
        <f>IFERROR(IF(Sale!A1041 &lt;&gt; "", Sale!A1041, ""), "")</f>
        <v/>
      </c>
      <c r="ZF1250" s="135" t="str">
        <f>IFERROR(IF(Sale!B1041 &lt;&gt; "", Sale!B1041, ""), "")</f>
        <v/>
      </c>
      <c r="ZG1250" s="135" t="str">
        <f>IFERROR(IF(Sale!C1041 &lt;&gt; "", Sale!C1041, ""), "")</f>
        <v/>
      </c>
      <c r="ZH1250" s="135" t="str">
        <f>IFERROR(IF(Sale!D1041 &lt;&gt; "", Sale!D1041, ""), "")</f>
        <v/>
      </c>
      <c r="ZI1250" s="135" t="str">
        <f>IFERROR(IF(Sale!E1041 &lt;&gt; "", Sale!E1041, ""), "")</f>
        <v/>
      </c>
      <c r="ZJ1250" s="135" t="str">
        <f>IFERROR(IF(Sale!F1041 &lt;&gt; "", Sale!F1041, ""), "")</f>
        <v/>
      </c>
      <c r="ZK1250" s="135" t="str">
        <f>IFERROR(IF(Sale!G1041 &lt;&gt; "", Sale!G1041, ""), "")</f>
        <v/>
      </c>
      <c r="ZL1250" s="135" t="str">
        <f>IFERROR(IF(Sale!H1041 &lt;&gt; "", Sale!H1041, ""), "")</f>
        <v/>
      </c>
      <c r="ZM1250" s="135" t="str">
        <f>IFERROR(IF(Sale!I1041 &lt;&gt; "", Sale!I1041, ""), "")</f>
        <v/>
      </c>
      <c r="ZN1250" s="135" t="str">
        <f>IFERROR(IF(Sale!J1041 &lt;&gt; "", Sale!J1041, ""), "")</f>
        <v/>
      </c>
      <c r="ZO1250" s="135" t="str">
        <f>IFERROR(IF(Sale!K1041 &lt;&gt; "", Sale!K1041, ""), "")</f>
        <v/>
      </c>
      <c r="ZP1250" s="135" t="str">
        <f>IFERROR(IF(Sale!L1041 &lt;&gt; "", Sale!L1041, ""), "")</f>
        <v/>
      </c>
      <c r="ZQ1250" s="135" t="str">
        <f>IFERROR(IF(Sale!M1041 &lt;&gt; "", Sale!M1041, ""), "")</f>
        <v/>
      </c>
      <c r="ZR1250" s="135" t="str">
        <f>IFERROR(IF(Sale!N1041 &lt;&gt; "", Sale!N1041, ""), "")</f>
        <v/>
      </c>
      <c r="ZS1250" s="135" t="str">
        <f>IFERROR(IF(Sale!O1041 &lt;&gt; "", Sale!O1041, ""), "")</f>
        <v/>
      </c>
      <c r="ZT1250" s="135"/>
      <c r="ZU1250" s="135"/>
      <c r="ZV1250" s="135"/>
      <c r="ZW1250" s="135"/>
      <c r="ZX1250" s="139"/>
      <c r="ZY1250" s="135"/>
      <c r="ZZ1250" s="135"/>
    </row>
    <row r="1251" spans="651:702">
      <c r="YA1251" s="135" t="str">
        <f>IF(YC1251 &lt;&gt; "", (COUNTIF($YC$212:YC1251,YC1251)&amp;"_"&amp;YC1251),"")</f>
        <v/>
      </c>
      <c r="YB1251" s="136" t="str">
        <f>IFERROR(IF(Purchase!A1041 &lt;&gt;"",Purchase!A1041,""),"")</f>
        <v/>
      </c>
      <c r="YC1251" s="137" t="str">
        <f>IFERROR(IF(Purchase!B1041 &lt;&gt;"",Purchase!B1041,""),"")</f>
        <v/>
      </c>
      <c r="YD1251" s="137" t="str">
        <f>IFERROR(IF(Purchase!C1041 &lt;&gt;"",Purchase!C1041,""),"")</f>
        <v/>
      </c>
      <c r="YE1251" s="137" t="str">
        <f>IFERROR(IF(Purchase!D1041 &lt;&gt;"",Purchase!D1041,""),"")</f>
        <v/>
      </c>
      <c r="YF1251" s="137" t="str">
        <f>IFERROR(IF(Purchase!E1041 &lt;&gt;"",Purchase!E1041,""),"")</f>
        <v/>
      </c>
      <c r="YG1251" s="137" t="str">
        <f>IFERROR(IF(Purchase!F1041 &lt;&gt;"",Purchase!F1041,""),"")</f>
        <v/>
      </c>
      <c r="YH1251" s="137" t="str">
        <f>IFERROR(IF(Purchase!G1041 &lt;&gt;"",Purchase!G1041,""),"")</f>
        <v/>
      </c>
      <c r="YI1251" s="137" t="str">
        <f>IFERROR(IF(Purchase!H1041 &lt;&gt;"",Purchase!H1041,""),"")</f>
        <v/>
      </c>
      <c r="YJ1251" s="137" t="str">
        <f>IFERROR(IF(Purchase!I1041 &lt;&gt;"",Purchase!I1041,""),"")</f>
        <v/>
      </c>
      <c r="YK1251" s="137" t="str">
        <f>IFERROR(IF(Purchase!J1041 &lt;&gt;"",Purchase!J1041,""),"")</f>
        <v/>
      </c>
      <c r="YL1251" s="149" t="str">
        <f t="shared" si="43"/>
        <v/>
      </c>
      <c r="YM1251" s="135"/>
      <c r="YN1251" s="138"/>
      <c r="YO1251" s="139"/>
      <c r="YP1251" s="138"/>
      <c r="YQ1251" s="138"/>
      <c r="YR1251" s="140"/>
      <c r="YS1251" s="138"/>
      <c r="YT1251" s="138"/>
      <c r="YU1251" s="141"/>
      <c r="YV1251" s="135"/>
      <c r="YW1251" s="135"/>
      <c r="YX1251" s="135"/>
      <c r="YY1251" s="135"/>
      <c r="YZ1251" s="135"/>
      <c r="ZA1251" s="135"/>
      <c r="ZB1251" s="135"/>
      <c r="ZC1251" s="135"/>
      <c r="ZD1251" s="135" t="str">
        <f>IF(ZG1251 &lt;&gt; "",(COUNTIF($ZG$212:ZG1251,ZG1251)&amp;"_"&amp;ZG1251),"")</f>
        <v/>
      </c>
      <c r="ZE1251" s="142" t="str">
        <f>IFERROR(IF(Sale!A1042 &lt;&gt; "", Sale!A1042, ""), "")</f>
        <v/>
      </c>
      <c r="ZF1251" s="135" t="str">
        <f>IFERROR(IF(Sale!B1042 &lt;&gt; "", Sale!B1042, ""), "")</f>
        <v/>
      </c>
      <c r="ZG1251" s="135" t="str">
        <f>IFERROR(IF(Sale!C1042 &lt;&gt; "", Sale!C1042, ""), "")</f>
        <v/>
      </c>
      <c r="ZH1251" s="135" t="str">
        <f>IFERROR(IF(Sale!D1042 &lt;&gt; "", Sale!D1042, ""), "")</f>
        <v/>
      </c>
      <c r="ZI1251" s="135" t="str">
        <f>IFERROR(IF(Sale!E1042 &lt;&gt; "", Sale!E1042, ""), "")</f>
        <v/>
      </c>
      <c r="ZJ1251" s="135" t="str">
        <f>IFERROR(IF(Sale!F1042 &lt;&gt; "", Sale!F1042, ""), "")</f>
        <v/>
      </c>
      <c r="ZK1251" s="135" t="str">
        <f>IFERROR(IF(Sale!G1042 &lt;&gt; "", Sale!G1042, ""), "")</f>
        <v/>
      </c>
      <c r="ZL1251" s="135" t="str">
        <f>IFERROR(IF(Sale!H1042 &lt;&gt; "", Sale!H1042, ""), "")</f>
        <v/>
      </c>
      <c r="ZM1251" s="135" t="str">
        <f>IFERROR(IF(Sale!I1042 &lt;&gt; "", Sale!I1042, ""), "")</f>
        <v/>
      </c>
      <c r="ZN1251" s="135" t="str">
        <f>IFERROR(IF(Sale!J1042 &lt;&gt; "", Sale!J1042, ""), "")</f>
        <v/>
      </c>
      <c r="ZO1251" s="135" t="str">
        <f>IFERROR(IF(Sale!K1042 &lt;&gt; "", Sale!K1042, ""), "")</f>
        <v/>
      </c>
      <c r="ZP1251" s="135" t="str">
        <f>IFERROR(IF(Sale!L1042 &lt;&gt; "", Sale!L1042, ""), "")</f>
        <v/>
      </c>
      <c r="ZQ1251" s="135" t="str">
        <f>IFERROR(IF(Sale!M1042 &lt;&gt; "", Sale!M1042, ""), "")</f>
        <v/>
      </c>
      <c r="ZR1251" s="135" t="str">
        <f>IFERROR(IF(Sale!N1042 &lt;&gt; "", Sale!N1042, ""), "")</f>
        <v/>
      </c>
      <c r="ZS1251" s="135" t="str">
        <f>IFERROR(IF(Sale!O1042 &lt;&gt; "", Sale!O1042, ""), "")</f>
        <v/>
      </c>
      <c r="ZT1251" s="135"/>
      <c r="ZU1251" s="135"/>
      <c r="ZV1251" s="135"/>
      <c r="ZW1251" s="135"/>
      <c r="ZX1251" s="139"/>
      <c r="ZY1251" s="135"/>
      <c r="ZZ1251" s="135"/>
    </row>
    <row r="1252" spans="651:702">
      <c r="YA1252" s="135" t="str">
        <f>IF(YC1252 &lt;&gt; "", (COUNTIF($YC$212:YC1252,YC1252)&amp;"_"&amp;YC1252),"")</f>
        <v/>
      </c>
      <c r="YB1252" s="136" t="str">
        <f>IFERROR(IF(Purchase!A1042 &lt;&gt;"",Purchase!A1042,""),"")</f>
        <v/>
      </c>
      <c r="YC1252" s="137" t="str">
        <f>IFERROR(IF(Purchase!B1042 &lt;&gt;"",Purchase!B1042,""),"")</f>
        <v/>
      </c>
      <c r="YD1252" s="137" t="str">
        <f>IFERROR(IF(Purchase!C1042 &lt;&gt;"",Purchase!C1042,""),"")</f>
        <v/>
      </c>
      <c r="YE1252" s="137" t="str">
        <f>IFERROR(IF(Purchase!D1042 &lt;&gt;"",Purchase!D1042,""),"")</f>
        <v/>
      </c>
      <c r="YF1252" s="137" t="str">
        <f>IFERROR(IF(Purchase!E1042 &lt;&gt;"",Purchase!E1042,""),"")</f>
        <v/>
      </c>
      <c r="YG1252" s="137" t="str">
        <f>IFERROR(IF(Purchase!F1042 &lt;&gt;"",Purchase!F1042,""),"")</f>
        <v/>
      </c>
      <c r="YH1252" s="137" t="str">
        <f>IFERROR(IF(Purchase!G1042 &lt;&gt;"",Purchase!G1042,""),"")</f>
        <v/>
      </c>
      <c r="YI1252" s="137" t="str">
        <f>IFERROR(IF(Purchase!H1042 &lt;&gt;"",Purchase!H1042,""),"")</f>
        <v/>
      </c>
      <c r="YJ1252" s="137" t="str">
        <f>IFERROR(IF(Purchase!I1042 &lt;&gt;"",Purchase!I1042,""),"")</f>
        <v/>
      </c>
      <c r="YK1252" s="137" t="str">
        <f>IFERROR(IF(Purchase!J1042 &lt;&gt;"",Purchase!J1042,""),"")</f>
        <v/>
      </c>
      <c r="YL1252" s="149" t="str">
        <f t="shared" si="43"/>
        <v/>
      </c>
      <c r="YM1252" s="135"/>
      <c r="YN1252" s="138"/>
      <c r="YO1252" s="139"/>
      <c r="YP1252" s="138"/>
      <c r="YQ1252" s="138"/>
      <c r="YR1252" s="140"/>
      <c r="YS1252" s="138"/>
      <c r="YT1252" s="138"/>
      <c r="YU1252" s="141"/>
      <c r="YV1252" s="135"/>
      <c r="YW1252" s="135"/>
      <c r="YX1252" s="135"/>
      <c r="YY1252" s="135"/>
      <c r="YZ1252" s="135"/>
      <c r="ZA1252" s="135"/>
      <c r="ZB1252" s="135"/>
      <c r="ZC1252" s="135"/>
      <c r="ZD1252" s="135" t="str">
        <f>IF(ZG1252 &lt;&gt; "",(COUNTIF($ZG$212:ZG1252,ZG1252)&amp;"_"&amp;ZG1252),"")</f>
        <v/>
      </c>
      <c r="ZE1252" s="142" t="str">
        <f>IFERROR(IF(Sale!A1043 &lt;&gt; "", Sale!A1043, ""), "")</f>
        <v/>
      </c>
      <c r="ZF1252" s="135" t="str">
        <f>IFERROR(IF(Sale!B1043 &lt;&gt; "", Sale!B1043, ""), "")</f>
        <v/>
      </c>
      <c r="ZG1252" s="135" t="str">
        <f>IFERROR(IF(Sale!C1043 &lt;&gt; "", Sale!C1043, ""), "")</f>
        <v/>
      </c>
      <c r="ZH1252" s="135" t="str">
        <f>IFERROR(IF(Sale!D1043 &lt;&gt; "", Sale!D1043, ""), "")</f>
        <v/>
      </c>
      <c r="ZI1252" s="135" t="str">
        <f>IFERROR(IF(Sale!E1043 &lt;&gt; "", Sale!E1043, ""), "")</f>
        <v/>
      </c>
      <c r="ZJ1252" s="135" t="str">
        <f>IFERROR(IF(Sale!F1043 &lt;&gt; "", Sale!F1043, ""), "")</f>
        <v/>
      </c>
      <c r="ZK1252" s="135" t="str">
        <f>IFERROR(IF(Sale!G1043 &lt;&gt; "", Sale!G1043, ""), "")</f>
        <v/>
      </c>
      <c r="ZL1252" s="135" t="str">
        <f>IFERROR(IF(Sale!H1043 &lt;&gt; "", Sale!H1043, ""), "")</f>
        <v/>
      </c>
      <c r="ZM1252" s="135" t="str">
        <f>IFERROR(IF(Sale!I1043 &lt;&gt; "", Sale!I1043, ""), "")</f>
        <v/>
      </c>
      <c r="ZN1252" s="135" t="str">
        <f>IFERROR(IF(Sale!J1043 &lt;&gt; "", Sale!J1043, ""), "")</f>
        <v/>
      </c>
      <c r="ZO1252" s="135" t="str">
        <f>IFERROR(IF(Sale!K1043 &lt;&gt; "", Sale!K1043, ""), "")</f>
        <v/>
      </c>
      <c r="ZP1252" s="135" t="str">
        <f>IFERROR(IF(Sale!L1043 &lt;&gt; "", Sale!L1043, ""), "")</f>
        <v/>
      </c>
      <c r="ZQ1252" s="135" t="str">
        <f>IFERROR(IF(Sale!M1043 &lt;&gt; "", Sale!M1043, ""), "")</f>
        <v/>
      </c>
      <c r="ZR1252" s="135" t="str">
        <f>IFERROR(IF(Sale!N1043 &lt;&gt; "", Sale!N1043, ""), "")</f>
        <v/>
      </c>
      <c r="ZS1252" s="135" t="str">
        <f>IFERROR(IF(Sale!O1043 &lt;&gt; "", Sale!O1043, ""), "")</f>
        <v/>
      </c>
      <c r="ZT1252" s="135"/>
      <c r="ZU1252" s="135"/>
      <c r="ZV1252" s="135"/>
      <c r="ZW1252" s="135"/>
      <c r="ZX1252" s="139"/>
      <c r="ZY1252" s="135"/>
      <c r="ZZ1252" s="135"/>
    </row>
    <row r="1253" spans="651:702">
      <c r="YA1253" s="135" t="str">
        <f>IF(YC1253 &lt;&gt; "", (COUNTIF($YC$212:YC1253,YC1253)&amp;"_"&amp;YC1253),"")</f>
        <v/>
      </c>
      <c r="YB1253" s="136" t="str">
        <f>IFERROR(IF(Purchase!A1043 &lt;&gt;"",Purchase!A1043,""),"")</f>
        <v/>
      </c>
      <c r="YC1253" s="137" t="str">
        <f>IFERROR(IF(Purchase!B1043 &lt;&gt;"",Purchase!B1043,""),"")</f>
        <v/>
      </c>
      <c r="YD1253" s="137" t="str">
        <f>IFERROR(IF(Purchase!C1043 &lt;&gt;"",Purchase!C1043,""),"")</f>
        <v/>
      </c>
      <c r="YE1253" s="137" t="str">
        <f>IFERROR(IF(Purchase!D1043 &lt;&gt;"",Purchase!D1043,""),"")</f>
        <v/>
      </c>
      <c r="YF1253" s="137" t="str">
        <f>IFERROR(IF(Purchase!E1043 &lt;&gt;"",Purchase!E1043,""),"")</f>
        <v/>
      </c>
      <c r="YG1253" s="137" t="str">
        <f>IFERROR(IF(Purchase!F1043 &lt;&gt;"",Purchase!F1043,""),"")</f>
        <v/>
      </c>
      <c r="YH1253" s="137" t="str">
        <f>IFERROR(IF(Purchase!G1043 &lt;&gt;"",Purchase!G1043,""),"")</f>
        <v/>
      </c>
      <c r="YI1253" s="137" t="str">
        <f>IFERROR(IF(Purchase!H1043 &lt;&gt;"",Purchase!H1043,""),"")</f>
        <v/>
      </c>
      <c r="YJ1253" s="137" t="str">
        <f>IFERROR(IF(Purchase!I1043 &lt;&gt;"",Purchase!I1043,""),"")</f>
        <v/>
      </c>
      <c r="YK1253" s="137" t="str">
        <f>IFERROR(IF(Purchase!J1043 &lt;&gt;"",Purchase!J1043,""),"")</f>
        <v/>
      </c>
      <c r="YL1253" s="149" t="str">
        <f t="shared" si="43"/>
        <v/>
      </c>
      <c r="YM1253" s="135"/>
      <c r="YN1253" s="138"/>
      <c r="YO1253" s="139"/>
      <c r="YP1253" s="138"/>
      <c r="YQ1253" s="138"/>
      <c r="YR1253" s="140"/>
      <c r="YS1253" s="138"/>
      <c r="YT1253" s="138"/>
      <c r="YU1253" s="141"/>
      <c r="YV1253" s="135"/>
      <c r="YW1253" s="135"/>
      <c r="YX1253" s="135"/>
      <c r="YY1253" s="135"/>
      <c r="YZ1253" s="135"/>
      <c r="ZA1253" s="135"/>
      <c r="ZB1253" s="135"/>
      <c r="ZC1253" s="135"/>
      <c r="ZD1253" s="135" t="str">
        <f>IF(ZG1253 &lt;&gt; "",(COUNTIF($ZG$212:ZG1253,ZG1253)&amp;"_"&amp;ZG1253),"")</f>
        <v/>
      </c>
      <c r="ZE1253" s="142" t="str">
        <f>IFERROR(IF(Sale!A1044 &lt;&gt; "", Sale!A1044, ""), "")</f>
        <v/>
      </c>
      <c r="ZF1253" s="135" t="str">
        <f>IFERROR(IF(Sale!B1044 &lt;&gt; "", Sale!B1044, ""), "")</f>
        <v/>
      </c>
      <c r="ZG1253" s="135" t="str">
        <f>IFERROR(IF(Sale!C1044 &lt;&gt; "", Sale!C1044, ""), "")</f>
        <v/>
      </c>
      <c r="ZH1253" s="135" t="str">
        <f>IFERROR(IF(Sale!D1044 &lt;&gt; "", Sale!D1044, ""), "")</f>
        <v/>
      </c>
      <c r="ZI1253" s="135" t="str">
        <f>IFERROR(IF(Sale!E1044 &lt;&gt; "", Sale!E1044, ""), "")</f>
        <v/>
      </c>
      <c r="ZJ1253" s="135" t="str">
        <f>IFERROR(IF(Sale!F1044 &lt;&gt; "", Sale!F1044, ""), "")</f>
        <v/>
      </c>
      <c r="ZK1253" s="135" t="str">
        <f>IFERROR(IF(Sale!G1044 &lt;&gt; "", Sale!G1044, ""), "")</f>
        <v/>
      </c>
      <c r="ZL1253" s="135" t="str">
        <f>IFERROR(IF(Sale!H1044 &lt;&gt; "", Sale!H1044, ""), "")</f>
        <v/>
      </c>
      <c r="ZM1253" s="135" t="str">
        <f>IFERROR(IF(Sale!I1044 &lt;&gt; "", Sale!I1044, ""), "")</f>
        <v/>
      </c>
      <c r="ZN1253" s="135" t="str">
        <f>IFERROR(IF(Sale!J1044 &lt;&gt; "", Sale!J1044, ""), "")</f>
        <v/>
      </c>
      <c r="ZO1253" s="135" t="str">
        <f>IFERROR(IF(Sale!K1044 &lt;&gt; "", Sale!K1044, ""), "")</f>
        <v/>
      </c>
      <c r="ZP1253" s="135" t="str">
        <f>IFERROR(IF(Sale!L1044 &lt;&gt; "", Sale!L1044, ""), "")</f>
        <v/>
      </c>
      <c r="ZQ1253" s="135" t="str">
        <f>IFERROR(IF(Sale!M1044 &lt;&gt; "", Sale!M1044, ""), "")</f>
        <v/>
      </c>
      <c r="ZR1253" s="135" t="str">
        <f>IFERROR(IF(Sale!N1044 &lt;&gt; "", Sale!N1044, ""), "")</f>
        <v/>
      </c>
      <c r="ZS1253" s="135" t="str">
        <f>IFERROR(IF(Sale!O1044 &lt;&gt; "", Sale!O1044, ""), "")</f>
        <v/>
      </c>
      <c r="ZT1253" s="135"/>
      <c r="ZU1253" s="135"/>
      <c r="ZV1253" s="135"/>
      <c r="ZW1253" s="135"/>
      <c r="ZX1253" s="139"/>
      <c r="ZY1253" s="135"/>
      <c r="ZZ1253" s="135"/>
    </row>
    <row r="1254" spans="651:702">
      <c r="YA1254" s="135" t="str">
        <f>IF(YC1254 &lt;&gt; "", (COUNTIF($YC$212:YC1254,YC1254)&amp;"_"&amp;YC1254),"")</f>
        <v/>
      </c>
      <c r="YB1254" s="136" t="str">
        <f>IFERROR(IF(Purchase!A1044 &lt;&gt;"",Purchase!A1044,""),"")</f>
        <v/>
      </c>
      <c r="YC1254" s="137" t="str">
        <f>IFERROR(IF(Purchase!B1044 &lt;&gt;"",Purchase!B1044,""),"")</f>
        <v/>
      </c>
      <c r="YD1254" s="137" t="str">
        <f>IFERROR(IF(Purchase!C1044 &lt;&gt;"",Purchase!C1044,""),"")</f>
        <v/>
      </c>
      <c r="YE1254" s="137" t="str">
        <f>IFERROR(IF(Purchase!D1044 &lt;&gt;"",Purchase!D1044,""),"")</f>
        <v/>
      </c>
      <c r="YF1254" s="137" t="str">
        <f>IFERROR(IF(Purchase!E1044 &lt;&gt;"",Purchase!E1044,""),"")</f>
        <v/>
      </c>
      <c r="YG1254" s="137" t="str">
        <f>IFERROR(IF(Purchase!F1044 &lt;&gt;"",Purchase!F1044,""),"")</f>
        <v/>
      </c>
      <c r="YH1254" s="137" t="str">
        <f>IFERROR(IF(Purchase!G1044 &lt;&gt;"",Purchase!G1044,""),"")</f>
        <v/>
      </c>
      <c r="YI1254" s="137" t="str">
        <f>IFERROR(IF(Purchase!H1044 &lt;&gt;"",Purchase!H1044,""),"")</f>
        <v/>
      </c>
      <c r="YJ1254" s="137" t="str">
        <f>IFERROR(IF(Purchase!I1044 &lt;&gt;"",Purchase!I1044,""),"")</f>
        <v/>
      </c>
      <c r="YK1254" s="137" t="str">
        <f>IFERROR(IF(Purchase!J1044 &lt;&gt;"",Purchase!J1044,""),"")</f>
        <v/>
      </c>
      <c r="YL1254" s="149" t="str">
        <f t="shared" si="43"/>
        <v/>
      </c>
      <c r="YM1254" s="135"/>
      <c r="YN1254" s="138"/>
      <c r="YO1254" s="139"/>
      <c r="YP1254" s="138"/>
      <c r="YQ1254" s="138"/>
      <c r="YR1254" s="140"/>
      <c r="YS1254" s="138"/>
      <c r="YT1254" s="138"/>
      <c r="YU1254" s="141"/>
      <c r="YV1254" s="135"/>
      <c r="YW1254" s="135"/>
      <c r="YX1254" s="135"/>
      <c r="YY1254" s="135"/>
      <c r="YZ1254" s="135"/>
      <c r="ZA1254" s="135"/>
      <c r="ZB1254" s="135"/>
      <c r="ZC1254" s="135"/>
      <c r="ZD1254" s="135" t="str">
        <f>IF(ZG1254 &lt;&gt; "",(COUNTIF($ZG$212:ZG1254,ZG1254)&amp;"_"&amp;ZG1254),"")</f>
        <v/>
      </c>
      <c r="ZE1254" s="142" t="str">
        <f>IFERROR(IF(Sale!A1045 &lt;&gt; "", Sale!A1045, ""), "")</f>
        <v/>
      </c>
      <c r="ZF1254" s="135" t="str">
        <f>IFERROR(IF(Sale!B1045 &lt;&gt; "", Sale!B1045, ""), "")</f>
        <v/>
      </c>
      <c r="ZG1254" s="135" t="str">
        <f>IFERROR(IF(Sale!C1045 &lt;&gt; "", Sale!C1045, ""), "")</f>
        <v/>
      </c>
      <c r="ZH1254" s="135" t="str">
        <f>IFERROR(IF(Sale!D1045 &lt;&gt; "", Sale!D1045, ""), "")</f>
        <v/>
      </c>
      <c r="ZI1254" s="135" t="str">
        <f>IFERROR(IF(Sale!E1045 &lt;&gt; "", Sale!E1045, ""), "")</f>
        <v/>
      </c>
      <c r="ZJ1254" s="135" t="str">
        <f>IFERROR(IF(Sale!F1045 &lt;&gt; "", Sale!F1045, ""), "")</f>
        <v/>
      </c>
      <c r="ZK1254" s="135" t="str">
        <f>IFERROR(IF(Sale!G1045 &lt;&gt; "", Sale!G1045, ""), "")</f>
        <v/>
      </c>
      <c r="ZL1254" s="135" t="str">
        <f>IFERROR(IF(Sale!H1045 &lt;&gt; "", Sale!H1045, ""), "")</f>
        <v/>
      </c>
      <c r="ZM1254" s="135" t="str">
        <f>IFERROR(IF(Sale!I1045 &lt;&gt; "", Sale!I1045, ""), "")</f>
        <v/>
      </c>
      <c r="ZN1254" s="135" t="str">
        <f>IFERROR(IF(Sale!J1045 &lt;&gt; "", Sale!J1045, ""), "")</f>
        <v/>
      </c>
      <c r="ZO1254" s="135" t="str">
        <f>IFERROR(IF(Sale!K1045 &lt;&gt; "", Sale!K1045, ""), "")</f>
        <v/>
      </c>
      <c r="ZP1254" s="135" t="str">
        <f>IFERROR(IF(Sale!L1045 &lt;&gt; "", Sale!L1045, ""), "")</f>
        <v/>
      </c>
      <c r="ZQ1254" s="135" t="str">
        <f>IFERROR(IF(Sale!M1045 &lt;&gt; "", Sale!M1045, ""), "")</f>
        <v/>
      </c>
      <c r="ZR1254" s="135" t="str">
        <f>IFERROR(IF(Sale!N1045 &lt;&gt; "", Sale!N1045, ""), "")</f>
        <v/>
      </c>
      <c r="ZS1254" s="135" t="str">
        <f>IFERROR(IF(Sale!O1045 &lt;&gt; "", Sale!O1045, ""), "")</f>
        <v/>
      </c>
      <c r="ZT1254" s="135"/>
      <c r="ZU1254" s="135"/>
      <c r="ZV1254" s="135"/>
      <c r="ZW1254" s="135"/>
      <c r="ZX1254" s="139"/>
      <c r="ZY1254" s="135"/>
      <c r="ZZ1254" s="135"/>
    </row>
    <row r="1255" spans="651:702">
      <c r="YA1255" s="135" t="str">
        <f>IF(YC1255 &lt;&gt; "", (COUNTIF($YC$212:YC1255,YC1255)&amp;"_"&amp;YC1255),"")</f>
        <v/>
      </c>
      <c r="YB1255" s="136" t="str">
        <f>IFERROR(IF(Purchase!A1045 &lt;&gt;"",Purchase!A1045,""),"")</f>
        <v/>
      </c>
      <c r="YC1255" s="137" t="str">
        <f>IFERROR(IF(Purchase!B1045 &lt;&gt;"",Purchase!B1045,""),"")</f>
        <v/>
      </c>
      <c r="YD1255" s="137" t="str">
        <f>IFERROR(IF(Purchase!C1045 &lt;&gt;"",Purchase!C1045,""),"")</f>
        <v/>
      </c>
      <c r="YE1255" s="137" t="str">
        <f>IFERROR(IF(Purchase!D1045 &lt;&gt;"",Purchase!D1045,""),"")</f>
        <v/>
      </c>
      <c r="YF1255" s="137" t="str">
        <f>IFERROR(IF(Purchase!E1045 &lt;&gt;"",Purchase!E1045,""),"")</f>
        <v/>
      </c>
      <c r="YG1255" s="137" t="str">
        <f>IFERROR(IF(Purchase!F1045 &lt;&gt;"",Purchase!F1045,""),"")</f>
        <v/>
      </c>
      <c r="YH1255" s="137" t="str">
        <f>IFERROR(IF(Purchase!G1045 &lt;&gt;"",Purchase!G1045,""),"")</f>
        <v/>
      </c>
      <c r="YI1255" s="137" t="str">
        <f>IFERROR(IF(Purchase!H1045 &lt;&gt;"",Purchase!H1045,""),"")</f>
        <v/>
      </c>
      <c r="YJ1255" s="137" t="str">
        <f>IFERROR(IF(Purchase!I1045 &lt;&gt;"",Purchase!I1045,""),"")</f>
        <v/>
      </c>
      <c r="YK1255" s="137" t="str">
        <f>IFERROR(IF(Purchase!J1045 &lt;&gt;"",Purchase!J1045,""),"")</f>
        <v/>
      </c>
      <c r="YL1255" s="149" t="str">
        <f t="shared" si="43"/>
        <v/>
      </c>
      <c r="YM1255" s="135"/>
      <c r="YN1255" s="138"/>
      <c r="YO1255" s="139"/>
      <c r="YP1255" s="138"/>
      <c r="YQ1255" s="138"/>
      <c r="YR1255" s="140"/>
      <c r="YS1255" s="138"/>
      <c r="YT1255" s="138"/>
      <c r="YU1255" s="141"/>
      <c r="YV1255" s="135"/>
      <c r="YW1255" s="135"/>
      <c r="YX1255" s="135"/>
      <c r="YY1255" s="135"/>
      <c r="YZ1255" s="135"/>
      <c r="ZA1255" s="135"/>
      <c r="ZB1255" s="135"/>
      <c r="ZC1255" s="135"/>
      <c r="ZD1255" s="135" t="str">
        <f>IF(ZG1255 &lt;&gt; "",(COUNTIF($ZG$212:ZG1255,ZG1255)&amp;"_"&amp;ZG1255),"")</f>
        <v/>
      </c>
      <c r="ZE1255" s="142" t="str">
        <f>IFERROR(IF(Sale!A1046 &lt;&gt; "", Sale!A1046, ""), "")</f>
        <v/>
      </c>
      <c r="ZF1255" s="135" t="str">
        <f>IFERROR(IF(Sale!B1046 &lt;&gt; "", Sale!B1046, ""), "")</f>
        <v/>
      </c>
      <c r="ZG1255" s="135" t="str">
        <f>IFERROR(IF(Sale!C1046 &lt;&gt; "", Sale!C1046, ""), "")</f>
        <v/>
      </c>
      <c r="ZH1255" s="135" t="str">
        <f>IFERROR(IF(Sale!D1046 &lt;&gt; "", Sale!D1046, ""), "")</f>
        <v/>
      </c>
      <c r="ZI1255" s="135" t="str">
        <f>IFERROR(IF(Sale!E1046 &lt;&gt; "", Sale!E1046, ""), "")</f>
        <v/>
      </c>
      <c r="ZJ1255" s="135" t="str">
        <f>IFERROR(IF(Sale!F1046 &lt;&gt; "", Sale!F1046, ""), "")</f>
        <v/>
      </c>
      <c r="ZK1255" s="135" t="str">
        <f>IFERROR(IF(Sale!G1046 &lt;&gt; "", Sale!G1046, ""), "")</f>
        <v/>
      </c>
      <c r="ZL1255" s="135" t="str">
        <f>IFERROR(IF(Sale!H1046 &lt;&gt; "", Sale!H1046, ""), "")</f>
        <v/>
      </c>
      <c r="ZM1255" s="135" t="str">
        <f>IFERROR(IF(Sale!I1046 &lt;&gt; "", Sale!I1046, ""), "")</f>
        <v/>
      </c>
      <c r="ZN1255" s="135" t="str">
        <f>IFERROR(IF(Sale!J1046 &lt;&gt; "", Sale!J1046, ""), "")</f>
        <v/>
      </c>
      <c r="ZO1255" s="135" t="str">
        <f>IFERROR(IF(Sale!K1046 &lt;&gt; "", Sale!K1046, ""), "")</f>
        <v/>
      </c>
      <c r="ZP1255" s="135" t="str">
        <f>IFERROR(IF(Sale!L1046 &lt;&gt; "", Sale!L1046, ""), "")</f>
        <v/>
      </c>
      <c r="ZQ1255" s="135" t="str">
        <f>IFERROR(IF(Sale!M1046 &lt;&gt; "", Sale!M1046, ""), "")</f>
        <v/>
      </c>
      <c r="ZR1255" s="135" t="str">
        <f>IFERROR(IF(Sale!N1046 &lt;&gt; "", Sale!N1046, ""), "")</f>
        <v/>
      </c>
      <c r="ZS1255" s="135" t="str">
        <f>IFERROR(IF(Sale!O1046 &lt;&gt; "", Sale!O1046, ""), "")</f>
        <v/>
      </c>
      <c r="ZT1255" s="135"/>
      <c r="ZU1255" s="135"/>
      <c r="ZV1255" s="135"/>
      <c r="ZW1255" s="135"/>
      <c r="ZX1255" s="139"/>
      <c r="ZY1255" s="135"/>
      <c r="ZZ1255" s="135"/>
    </row>
    <row r="1256" spans="651:702">
      <c r="YA1256" s="135" t="str">
        <f>IF(YC1256 &lt;&gt; "", (COUNTIF($YC$212:YC1256,YC1256)&amp;"_"&amp;YC1256),"")</f>
        <v/>
      </c>
      <c r="YB1256" s="136" t="str">
        <f>IFERROR(IF(Purchase!A1046 &lt;&gt;"",Purchase!A1046,""),"")</f>
        <v/>
      </c>
      <c r="YC1256" s="137" t="str">
        <f>IFERROR(IF(Purchase!B1046 &lt;&gt;"",Purchase!B1046,""),"")</f>
        <v/>
      </c>
      <c r="YD1256" s="137" t="str">
        <f>IFERROR(IF(Purchase!C1046 &lt;&gt;"",Purchase!C1046,""),"")</f>
        <v/>
      </c>
      <c r="YE1256" s="137" t="str">
        <f>IFERROR(IF(Purchase!D1046 &lt;&gt;"",Purchase!D1046,""),"")</f>
        <v/>
      </c>
      <c r="YF1256" s="137" t="str">
        <f>IFERROR(IF(Purchase!E1046 &lt;&gt;"",Purchase!E1046,""),"")</f>
        <v/>
      </c>
      <c r="YG1256" s="137" t="str">
        <f>IFERROR(IF(Purchase!F1046 &lt;&gt;"",Purchase!F1046,""),"")</f>
        <v/>
      </c>
      <c r="YH1256" s="137" t="str">
        <f>IFERROR(IF(Purchase!G1046 &lt;&gt;"",Purchase!G1046,""),"")</f>
        <v/>
      </c>
      <c r="YI1256" s="137" t="str">
        <f>IFERROR(IF(Purchase!H1046 &lt;&gt;"",Purchase!H1046,""),"")</f>
        <v/>
      </c>
      <c r="YJ1256" s="137" t="str">
        <f>IFERROR(IF(Purchase!I1046 &lt;&gt;"",Purchase!I1046,""),"")</f>
        <v/>
      </c>
      <c r="YK1256" s="137" t="str">
        <f>IFERROR(IF(Purchase!J1046 &lt;&gt;"",Purchase!J1046,""),"")</f>
        <v/>
      </c>
      <c r="YL1256" s="149" t="str">
        <f t="shared" si="43"/>
        <v/>
      </c>
      <c r="YM1256" s="135"/>
      <c r="YN1256" s="138"/>
      <c r="YO1256" s="139"/>
      <c r="YP1256" s="138"/>
      <c r="YQ1256" s="138"/>
      <c r="YR1256" s="140"/>
      <c r="YS1256" s="138"/>
      <c r="YT1256" s="138"/>
      <c r="YU1256" s="141"/>
      <c r="YV1256" s="135"/>
      <c r="YW1256" s="135"/>
      <c r="YX1256" s="135"/>
      <c r="YY1256" s="135"/>
      <c r="YZ1256" s="135"/>
      <c r="ZA1256" s="135"/>
      <c r="ZB1256" s="135"/>
      <c r="ZC1256" s="135"/>
      <c r="ZD1256" s="135" t="str">
        <f>IF(ZG1256 &lt;&gt; "",(COUNTIF($ZG$212:ZG1256,ZG1256)&amp;"_"&amp;ZG1256),"")</f>
        <v/>
      </c>
      <c r="ZE1256" s="142" t="str">
        <f>IFERROR(IF(Sale!A1047 &lt;&gt; "", Sale!A1047, ""), "")</f>
        <v/>
      </c>
      <c r="ZF1256" s="135" t="str">
        <f>IFERROR(IF(Sale!B1047 &lt;&gt; "", Sale!B1047, ""), "")</f>
        <v/>
      </c>
      <c r="ZG1256" s="135" t="str">
        <f>IFERROR(IF(Sale!C1047 &lt;&gt; "", Sale!C1047, ""), "")</f>
        <v/>
      </c>
      <c r="ZH1256" s="135" t="str">
        <f>IFERROR(IF(Sale!D1047 &lt;&gt; "", Sale!D1047, ""), "")</f>
        <v/>
      </c>
      <c r="ZI1256" s="135" t="str">
        <f>IFERROR(IF(Sale!E1047 &lt;&gt; "", Sale!E1047, ""), "")</f>
        <v/>
      </c>
      <c r="ZJ1256" s="135" t="str">
        <f>IFERROR(IF(Sale!F1047 &lt;&gt; "", Sale!F1047, ""), "")</f>
        <v/>
      </c>
      <c r="ZK1256" s="135" t="str">
        <f>IFERROR(IF(Sale!G1047 &lt;&gt; "", Sale!G1047, ""), "")</f>
        <v/>
      </c>
      <c r="ZL1256" s="135" t="str">
        <f>IFERROR(IF(Sale!H1047 &lt;&gt; "", Sale!H1047, ""), "")</f>
        <v/>
      </c>
      <c r="ZM1256" s="135" t="str">
        <f>IFERROR(IF(Sale!I1047 &lt;&gt; "", Sale!I1047, ""), "")</f>
        <v/>
      </c>
      <c r="ZN1256" s="135" t="str">
        <f>IFERROR(IF(Sale!J1047 &lt;&gt; "", Sale!J1047, ""), "")</f>
        <v/>
      </c>
      <c r="ZO1256" s="135" t="str">
        <f>IFERROR(IF(Sale!K1047 &lt;&gt; "", Sale!K1047, ""), "")</f>
        <v/>
      </c>
      <c r="ZP1256" s="135" t="str">
        <f>IFERROR(IF(Sale!L1047 &lt;&gt; "", Sale!L1047, ""), "")</f>
        <v/>
      </c>
      <c r="ZQ1256" s="135" t="str">
        <f>IFERROR(IF(Sale!M1047 &lt;&gt; "", Sale!M1047, ""), "")</f>
        <v/>
      </c>
      <c r="ZR1256" s="135" t="str">
        <f>IFERROR(IF(Sale!N1047 &lt;&gt; "", Sale!N1047, ""), "")</f>
        <v/>
      </c>
      <c r="ZS1256" s="135" t="str">
        <f>IFERROR(IF(Sale!O1047 &lt;&gt; "", Sale!O1047, ""), "")</f>
        <v/>
      </c>
      <c r="ZT1256" s="135"/>
      <c r="ZU1256" s="135"/>
      <c r="ZV1256" s="135"/>
      <c r="ZW1256" s="135"/>
      <c r="ZX1256" s="139"/>
      <c r="ZY1256" s="135"/>
      <c r="ZZ1256" s="135"/>
    </row>
    <row r="1257" spans="651:702">
      <c r="YA1257" s="135" t="str">
        <f>IF(YC1257 &lt;&gt; "", (COUNTIF($YC$212:YC1257,YC1257)&amp;"_"&amp;YC1257),"")</f>
        <v/>
      </c>
      <c r="YB1257" s="136" t="str">
        <f>IFERROR(IF(Purchase!A1047 &lt;&gt;"",Purchase!A1047,""),"")</f>
        <v/>
      </c>
      <c r="YC1257" s="137" t="str">
        <f>IFERROR(IF(Purchase!B1047 &lt;&gt;"",Purchase!B1047,""),"")</f>
        <v/>
      </c>
      <c r="YD1257" s="137" t="str">
        <f>IFERROR(IF(Purchase!C1047 &lt;&gt;"",Purchase!C1047,""),"")</f>
        <v/>
      </c>
      <c r="YE1257" s="137" t="str">
        <f>IFERROR(IF(Purchase!D1047 &lt;&gt;"",Purchase!D1047,""),"")</f>
        <v/>
      </c>
      <c r="YF1257" s="137" t="str">
        <f>IFERROR(IF(Purchase!E1047 &lt;&gt;"",Purchase!E1047,""),"")</f>
        <v/>
      </c>
      <c r="YG1257" s="137" t="str">
        <f>IFERROR(IF(Purchase!F1047 &lt;&gt;"",Purchase!F1047,""),"")</f>
        <v/>
      </c>
      <c r="YH1257" s="137" t="str">
        <f>IFERROR(IF(Purchase!G1047 &lt;&gt;"",Purchase!G1047,""),"")</f>
        <v/>
      </c>
      <c r="YI1257" s="137" t="str">
        <f>IFERROR(IF(Purchase!H1047 &lt;&gt;"",Purchase!H1047,""),"")</f>
        <v/>
      </c>
      <c r="YJ1257" s="137" t="str">
        <f>IFERROR(IF(Purchase!I1047 &lt;&gt;"",Purchase!I1047,""),"")</f>
        <v/>
      </c>
      <c r="YK1257" s="137" t="str">
        <f>IFERROR(IF(Purchase!J1047 &lt;&gt;"",Purchase!J1047,""),"")</f>
        <v/>
      </c>
      <c r="YL1257" s="149" t="str">
        <f t="shared" si="43"/>
        <v/>
      </c>
      <c r="YM1257" s="135"/>
      <c r="YN1257" s="138"/>
      <c r="YO1257" s="139"/>
      <c r="YP1257" s="138"/>
      <c r="YQ1257" s="138"/>
      <c r="YR1257" s="140"/>
      <c r="YS1257" s="138"/>
      <c r="YT1257" s="138"/>
      <c r="YU1257" s="141"/>
      <c r="YV1257" s="135"/>
      <c r="YW1257" s="135"/>
      <c r="YX1257" s="135"/>
      <c r="YY1257" s="135"/>
      <c r="YZ1257" s="135"/>
      <c r="ZA1257" s="135"/>
      <c r="ZB1257" s="135"/>
      <c r="ZC1257" s="135"/>
      <c r="ZD1257" s="135" t="str">
        <f>IF(ZG1257 &lt;&gt; "",(COUNTIF($ZG$212:ZG1257,ZG1257)&amp;"_"&amp;ZG1257),"")</f>
        <v/>
      </c>
      <c r="ZE1257" s="142" t="str">
        <f>IFERROR(IF(Sale!A1048 &lt;&gt; "", Sale!A1048, ""), "")</f>
        <v/>
      </c>
      <c r="ZF1257" s="135" t="str">
        <f>IFERROR(IF(Sale!B1048 &lt;&gt; "", Sale!B1048, ""), "")</f>
        <v/>
      </c>
      <c r="ZG1257" s="135" t="str">
        <f>IFERROR(IF(Sale!C1048 &lt;&gt; "", Sale!C1048, ""), "")</f>
        <v/>
      </c>
      <c r="ZH1257" s="135" t="str">
        <f>IFERROR(IF(Sale!D1048 &lt;&gt; "", Sale!D1048, ""), "")</f>
        <v/>
      </c>
      <c r="ZI1257" s="135" t="str">
        <f>IFERROR(IF(Sale!E1048 &lt;&gt; "", Sale!E1048, ""), "")</f>
        <v/>
      </c>
      <c r="ZJ1257" s="135" t="str">
        <f>IFERROR(IF(Sale!F1048 &lt;&gt; "", Sale!F1048, ""), "")</f>
        <v/>
      </c>
      <c r="ZK1257" s="135" t="str">
        <f>IFERROR(IF(Sale!G1048 &lt;&gt; "", Sale!G1048, ""), "")</f>
        <v/>
      </c>
      <c r="ZL1257" s="135" t="str">
        <f>IFERROR(IF(Sale!H1048 &lt;&gt; "", Sale!H1048, ""), "")</f>
        <v/>
      </c>
      <c r="ZM1257" s="135" t="str">
        <f>IFERROR(IF(Sale!I1048 &lt;&gt; "", Sale!I1048, ""), "")</f>
        <v/>
      </c>
      <c r="ZN1257" s="135" t="str">
        <f>IFERROR(IF(Sale!J1048 &lt;&gt; "", Sale!J1048, ""), "")</f>
        <v/>
      </c>
      <c r="ZO1257" s="135" t="str">
        <f>IFERROR(IF(Sale!K1048 &lt;&gt; "", Sale!K1048, ""), "")</f>
        <v/>
      </c>
      <c r="ZP1257" s="135" t="str">
        <f>IFERROR(IF(Sale!L1048 &lt;&gt; "", Sale!L1048, ""), "")</f>
        <v/>
      </c>
      <c r="ZQ1257" s="135" t="str">
        <f>IFERROR(IF(Sale!M1048 &lt;&gt; "", Sale!M1048, ""), "")</f>
        <v/>
      </c>
      <c r="ZR1257" s="135" t="str">
        <f>IFERROR(IF(Sale!N1048 &lt;&gt; "", Sale!N1048, ""), "")</f>
        <v/>
      </c>
      <c r="ZS1257" s="135" t="str">
        <f>IFERROR(IF(Sale!O1048 &lt;&gt; "", Sale!O1048, ""), "")</f>
        <v/>
      </c>
      <c r="ZT1257" s="135"/>
      <c r="ZU1257" s="135"/>
      <c r="ZV1257" s="135"/>
      <c r="ZW1257" s="135"/>
      <c r="ZX1257" s="139"/>
      <c r="ZY1257" s="135"/>
      <c r="ZZ1257" s="135"/>
    </row>
    <row r="1258" spans="651:702">
      <c r="YA1258" s="135" t="str">
        <f>IF(YC1258 &lt;&gt; "", (COUNTIF($YC$212:YC1258,YC1258)&amp;"_"&amp;YC1258),"")</f>
        <v/>
      </c>
      <c r="YB1258" s="136" t="str">
        <f>IFERROR(IF(Purchase!A1048 &lt;&gt;"",Purchase!A1048,""),"")</f>
        <v/>
      </c>
      <c r="YC1258" s="137" t="str">
        <f>IFERROR(IF(Purchase!B1048 &lt;&gt;"",Purchase!B1048,""),"")</f>
        <v/>
      </c>
      <c r="YD1258" s="137" t="str">
        <f>IFERROR(IF(Purchase!C1048 &lt;&gt;"",Purchase!C1048,""),"")</f>
        <v/>
      </c>
      <c r="YE1258" s="137" t="str">
        <f>IFERROR(IF(Purchase!D1048 &lt;&gt;"",Purchase!D1048,""),"")</f>
        <v/>
      </c>
      <c r="YF1258" s="137" t="str">
        <f>IFERROR(IF(Purchase!E1048 &lt;&gt;"",Purchase!E1048,""),"")</f>
        <v/>
      </c>
      <c r="YG1258" s="137" t="str">
        <f>IFERROR(IF(Purchase!F1048 &lt;&gt;"",Purchase!F1048,""),"")</f>
        <v/>
      </c>
      <c r="YH1258" s="137" t="str">
        <f>IFERROR(IF(Purchase!G1048 &lt;&gt;"",Purchase!G1048,""),"")</f>
        <v/>
      </c>
      <c r="YI1258" s="137" t="str">
        <f>IFERROR(IF(Purchase!H1048 &lt;&gt;"",Purchase!H1048,""),"")</f>
        <v/>
      </c>
      <c r="YJ1258" s="137" t="str">
        <f>IFERROR(IF(Purchase!I1048 &lt;&gt;"",Purchase!I1048,""),"")</f>
        <v/>
      </c>
      <c r="YK1258" s="137" t="str">
        <f>IFERROR(IF(Purchase!J1048 &lt;&gt;"",Purchase!J1048,""),"")</f>
        <v/>
      </c>
      <c r="YL1258" s="149" t="str">
        <f t="shared" si="43"/>
        <v/>
      </c>
      <c r="YM1258" s="135"/>
      <c r="YN1258" s="138"/>
      <c r="YO1258" s="139"/>
      <c r="YP1258" s="138"/>
      <c r="YQ1258" s="138"/>
      <c r="YR1258" s="140"/>
      <c r="YS1258" s="138"/>
      <c r="YT1258" s="138"/>
      <c r="YU1258" s="141"/>
      <c r="YV1258" s="135"/>
      <c r="YW1258" s="135"/>
      <c r="YX1258" s="135"/>
      <c r="YY1258" s="135"/>
      <c r="YZ1258" s="135"/>
      <c r="ZA1258" s="135"/>
      <c r="ZB1258" s="135"/>
      <c r="ZC1258" s="135"/>
      <c r="ZD1258" s="135" t="str">
        <f>IF(ZG1258 &lt;&gt; "",(COUNTIF($ZG$212:ZG1258,ZG1258)&amp;"_"&amp;ZG1258),"")</f>
        <v/>
      </c>
      <c r="ZE1258" s="142" t="str">
        <f>IFERROR(IF(Sale!A1049 &lt;&gt; "", Sale!A1049, ""), "")</f>
        <v/>
      </c>
      <c r="ZF1258" s="135" t="str">
        <f>IFERROR(IF(Sale!B1049 &lt;&gt; "", Sale!B1049, ""), "")</f>
        <v/>
      </c>
      <c r="ZG1258" s="135" t="str">
        <f>IFERROR(IF(Sale!C1049 &lt;&gt; "", Sale!C1049, ""), "")</f>
        <v/>
      </c>
      <c r="ZH1258" s="135" t="str">
        <f>IFERROR(IF(Sale!D1049 &lt;&gt; "", Sale!D1049, ""), "")</f>
        <v/>
      </c>
      <c r="ZI1258" s="135" t="str">
        <f>IFERROR(IF(Sale!E1049 &lt;&gt; "", Sale!E1049, ""), "")</f>
        <v/>
      </c>
      <c r="ZJ1258" s="135" t="str">
        <f>IFERROR(IF(Sale!F1049 &lt;&gt; "", Sale!F1049, ""), "")</f>
        <v/>
      </c>
      <c r="ZK1258" s="135" t="str">
        <f>IFERROR(IF(Sale!G1049 &lt;&gt; "", Sale!G1049, ""), "")</f>
        <v/>
      </c>
      <c r="ZL1258" s="135" t="str">
        <f>IFERROR(IF(Sale!H1049 &lt;&gt; "", Sale!H1049, ""), "")</f>
        <v/>
      </c>
      <c r="ZM1258" s="135" t="str">
        <f>IFERROR(IF(Sale!I1049 &lt;&gt; "", Sale!I1049, ""), "")</f>
        <v/>
      </c>
      <c r="ZN1258" s="135" t="str">
        <f>IFERROR(IF(Sale!J1049 &lt;&gt; "", Sale!J1049, ""), "")</f>
        <v/>
      </c>
      <c r="ZO1258" s="135" t="str">
        <f>IFERROR(IF(Sale!K1049 &lt;&gt; "", Sale!K1049, ""), "")</f>
        <v/>
      </c>
      <c r="ZP1258" s="135" t="str">
        <f>IFERROR(IF(Sale!L1049 &lt;&gt; "", Sale!L1049, ""), "")</f>
        <v/>
      </c>
      <c r="ZQ1258" s="135" t="str">
        <f>IFERROR(IF(Sale!M1049 &lt;&gt; "", Sale!M1049, ""), "")</f>
        <v/>
      </c>
      <c r="ZR1258" s="135" t="str">
        <f>IFERROR(IF(Sale!N1049 &lt;&gt; "", Sale!N1049, ""), "")</f>
        <v/>
      </c>
      <c r="ZS1258" s="135" t="str">
        <f>IFERROR(IF(Sale!O1049 &lt;&gt; "", Sale!O1049, ""), "")</f>
        <v/>
      </c>
      <c r="ZT1258" s="135"/>
      <c r="ZU1258" s="135"/>
      <c r="ZV1258" s="135"/>
      <c r="ZW1258" s="135"/>
      <c r="ZX1258" s="139"/>
      <c r="ZY1258" s="135"/>
      <c r="ZZ1258" s="135"/>
    </row>
    <row r="1259" spans="651:702">
      <c r="YA1259" s="135" t="str">
        <f>IF(YC1259 &lt;&gt; "", (COUNTIF($YC$212:YC1259,YC1259)&amp;"_"&amp;YC1259),"")</f>
        <v/>
      </c>
      <c r="YB1259" s="136" t="str">
        <f>IFERROR(IF(Purchase!A1049 &lt;&gt;"",Purchase!A1049,""),"")</f>
        <v/>
      </c>
      <c r="YC1259" s="137" t="str">
        <f>IFERROR(IF(Purchase!B1049 &lt;&gt;"",Purchase!B1049,""),"")</f>
        <v/>
      </c>
      <c r="YD1259" s="137" t="str">
        <f>IFERROR(IF(Purchase!C1049 &lt;&gt;"",Purchase!C1049,""),"")</f>
        <v/>
      </c>
      <c r="YE1259" s="137" t="str">
        <f>IFERROR(IF(Purchase!D1049 &lt;&gt;"",Purchase!D1049,""),"")</f>
        <v/>
      </c>
      <c r="YF1259" s="137" t="str">
        <f>IFERROR(IF(Purchase!E1049 &lt;&gt;"",Purchase!E1049,""),"")</f>
        <v/>
      </c>
      <c r="YG1259" s="137" t="str">
        <f>IFERROR(IF(Purchase!F1049 &lt;&gt;"",Purchase!F1049,""),"")</f>
        <v/>
      </c>
      <c r="YH1259" s="137" t="str">
        <f>IFERROR(IF(Purchase!G1049 &lt;&gt;"",Purchase!G1049,""),"")</f>
        <v/>
      </c>
      <c r="YI1259" s="137" t="str">
        <f>IFERROR(IF(Purchase!H1049 &lt;&gt;"",Purchase!H1049,""),"")</f>
        <v/>
      </c>
      <c r="YJ1259" s="137" t="str">
        <f>IFERROR(IF(Purchase!I1049 &lt;&gt;"",Purchase!I1049,""),"")</f>
        <v/>
      </c>
      <c r="YK1259" s="137" t="str">
        <f>IFERROR(IF(Purchase!J1049 &lt;&gt;"",Purchase!J1049,""),"")</f>
        <v/>
      </c>
      <c r="YL1259" s="149" t="str">
        <f t="shared" si="43"/>
        <v/>
      </c>
      <c r="YM1259" s="135"/>
      <c r="YN1259" s="138"/>
      <c r="YO1259" s="139"/>
      <c r="YP1259" s="138"/>
      <c r="YQ1259" s="138"/>
      <c r="YR1259" s="140"/>
      <c r="YS1259" s="138"/>
      <c r="YT1259" s="138"/>
      <c r="YU1259" s="141"/>
      <c r="YV1259" s="135"/>
      <c r="YW1259" s="135"/>
      <c r="YX1259" s="135"/>
      <c r="YY1259" s="135"/>
      <c r="YZ1259" s="135"/>
      <c r="ZA1259" s="135"/>
      <c r="ZB1259" s="135"/>
      <c r="ZC1259" s="135"/>
      <c r="ZD1259" s="135" t="str">
        <f>IF(ZG1259 &lt;&gt; "",(COUNTIF($ZG$212:ZG1259,ZG1259)&amp;"_"&amp;ZG1259),"")</f>
        <v/>
      </c>
      <c r="ZE1259" s="142" t="str">
        <f>IFERROR(IF(Sale!A1050 &lt;&gt; "", Sale!A1050, ""), "")</f>
        <v/>
      </c>
      <c r="ZF1259" s="135" t="str">
        <f>IFERROR(IF(Sale!B1050 &lt;&gt; "", Sale!B1050, ""), "")</f>
        <v/>
      </c>
      <c r="ZG1259" s="135" t="str">
        <f>IFERROR(IF(Sale!C1050 &lt;&gt; "", Sale!C1050, ""), "")</f>
        <v/>
      </c>
      <c r="ZH1259" s="135" t="str">
        <f>IFERROR(IF(Sale!D1050 &lt;&gt; "", Sale!D1050, ""), "")</f>
        <v/>
      </c>
      <c r="ZI1259" s="135" t="str">
        <f>IFERROR(IF(Sale!E1050 &lt;&gt; "", Sale!E1050, ""), "")</f>
        <v/>
      </c>
      <c r="ZJ1259" s="135" t="str">
        <f>IFERROR(IF(Sale!F1050 &lt;&gt; "", Sale!F1050, ""), "")</f>
        <v/>
      </c>
      <c r="ZK1259" s="135" t="str">
        <f>IFERROR(IF(Sale!G1050 &lt;&gt; "", Sale!G1050, ""), "")</f>
        <v/>
      </c>
      <c r="ZL1259" s="135" t="str">
        <f>IFERROR(IF(Sale!H1050 &lt;&gt; "", Sale!H1050, ""), "")</f>
        <v/>
      </c>
      <c r="ZM1259" s="135" t="str">
        <f>IFERROR(IF(Sale!I1050 &lt;&gt; "", Sale!I1050, ""), "")</f>
        <v/>
      </c>
      <c r="ZN1259" s="135" t="str">
        <f>IFERROR(IF(Sale!J1050 &lt;&gt; "", Sale!J1050, ""), "")</f>
        <v/>
      </c>
      <c r="ZO1259" s="135" t="str">
        <f>IFERROR(IF(Sale!K1050 &lt;&gt; "", Sale!K1050, ""), "")</f>
        <v/>
      </c>
      <c r="ZP1259" s="135" t="str">
        <f>IFERROR(IF(Sale!L1050 &lt;&gt; "", Sale!L1050, ""), "")</f>
        <v/>
      </c>
      <c r="ZQ1259" s="135" t="str">
        <f>IFERROR(IF(Sale!M1050 &lt;&gt; "", Sale!M1050, ""), "")</f>
        <v/>
      </c>
      <c r="ZR1259" s="135" t="str">
        <f>IFERROR(IF(Sale!N1050 &lt;&gt; "", Sale!N1050, ""), "")</f>
        <v/>
      </c>
      <c r="ZS1259" s="135" t="str">
        <f>IFERROR(IF(Sale!O1050 &lt;&gt; "", Sale!O1050, ""), "")</f>
        <v/>
      </c>
      <c r="ZT1259" s="135"/>
      <c r="ZU1259" s="135"/>
      <c r="ZV1259" s="135"/>
      <c r="ZW1259" s="135"/>
      <c r="ZX1259" s="139"/>
      <c r="ZY1259" s="135"/>
      <c r="ZZ1259" s="135"/>
    </row>
    <row r="1260" spans="651:702">
      <c r="YA1260" s="135" t="str">
        <f>IF(YC1260 &lt;&gt; "", (COUNTIF($YC$212:YC1260,YC1260)&amp;"_"&amp;YC1260),"")</f>
        <v/>
      </c>
      <c r="YB1260" s="136" t="str">
        <f>IFERROR(IF(Purchase!A1050 &lt;&gt;"",Purchase!A1050,""),"")</f>
        <v/>
      </c>
      <c r="YC1260" s="137" t="str">
        <f>IFERROR(IF(Purchase!B1050 &lt;&gt;"",Purchase!B1050,""),"")</f>
        <v/>
      </c>
      <c r="YD1260" s="137" t="str">
        <f>IFERROR(IF(Purchase!C1050 &lt;&gt;"",Purchase!C1050,""),"")</f>
        <v/>
      </c>
      <c r="YE1260" s="137" t="str">
        <f>IFERROR(IF(Purchase!D1050 &lt;&gt;"",Purchase!D1050,""),"")</f>
        <v/>
      </c>
      <c r="YF1260" s="137" t="str">
        <f>IFERROR(IF(Purchase!E1050 &lt;&gt;"",Purchase!E1050,""),"")</f>
        <v/>
      </c>
      <c r="YG1260" s="137" t="str">
        <f>IFERROR(IF(Purchase!F1050 &lt;&gt;"",Purchase!F1050,""),"")</f>
        <v/>
      </c>
      <c r="YH1260" s="137" t="str">
        <f>IFERROR(IF(Purchase!G1050 &lt;&gt;"",Purchase!G1050,""),"")</f>
        <v/>
      </c>
      <c r="YI1260" s="137" t="str">
        <f>IFERROR(IF(Purchase!H1050 &lt;&gt;"",Purchase!H1050,""),"")</f>
        <v/>
      </c>
      <c r="YJ1260" s="137" t="str">
        <f>IFERROR(IF(Purchase!I1050 &lt;&gt;"",Purchase!I1050,""),"")</f>
        <v/>
      </c>
      <c r="YK1260" s="137" t="str">
        <f>IFERROR(IF(Purchase!J1050 &lt;&gt;"",Purchase!J1050,""),"")</f>
        <v/>
      </c>
      <c r="YL1260" s="149" t="str">
        <f t="shared" si="43"/>
        <v/>
      </c>
      <c r="YM1260" s="135"/>
      <c r="YN1260" s="138"/>
      <c r="YO1260" s="139"/>
      <c r="YP1260" s="138"/>
      <c r="YQ1260" s="138"/>
      <c r="YR1260" s="140"/>
      <c r="YS1260" s="138"/>
      <c r="YT1260" s="138"/>
      <c r="YU1260" s="141"/>
      <c r="YV1260" s="135"/>
      <c r="YW1260" s="135"/>
      <c r="YX1260" s="135"/>
      <c r="YY1260" s="135"/>
      <c r="YZ1260" s="135"/>
      <c r="ZA1260" s="135"/>
      <c r="ZB1260" s="135"/>
      <c r="ZC1260" s="135"/>
      <c r="ZD1260" s="135" t="str">
        <f>IF(ZG1260 &lt;&gt; "",(COUNTIF($ZG$212:ZG1260,ZG1260)&amp;"_"&amp;ZG1260),"")</f>
        <v/>
      </c>
      <c r="ZE1260" s="142" t="str">
        <f>IFERROR(IF(Sale!A1051 &lt;&gt; "", Sale!A1051, ""), "")</f>
        <v/>
      </c>
      <c r="ZF1260" s="135" t="str">
        <f>IFERROR(IF(Sale!B1051 &lt;&gt; "", Sale!B1051, ""), "")</f>
        <v/>
      </c>
      <c r="ZG1260" s="135" t="str">
        <f>IFERROR(IF(Sale!C1051 &lt;&gt; "", Sale!C1051, ""), "")</f>
        <v/>
      </c>
      <c r="ZH1260" s="135" t="str">
        <f>IFERROR(IF(Sale!D1051 &lt;&gt; "", Sale!D1051, ""), "")</f>
        <v/>
      </c>
      <c r="ZI1260" s="135" t="str">
        <f>IFERROR(IF(Sale!E1051 &lt;&gt; "", Sale!E1051, ""), "")</f>
        <v/>
      </c>
      <c r="ZJ1260" s="135" t="str">
        <f>IFERROR(IF(Sale!F1051 &lt;&gt; "", Sale!F1051, ""), "")</f>
        <v/>
      </c>
      <c r="ZK1260" s="135" t="str">
        <f>IFERROR(IF(Sale!G1051 &lt;&gt; "", Sale!G1051, ""), "")</f>
        <v/>
      </c>
      <c r="ZL1260" s="135" t="str">
        <f>IFERROR(IF(Sale!H1051 &lt;&gt; "", Sale!H1051, ""), "")</f>
        <v/>
      </c>
      <c r="ZM1260" s="135" t="str">
        <f>IFERROR(IF(Sale!I1051 &lt;&gt; "", Sale!I1051, ""), "")</f>
        <v/>
      </c>
      <c r="ZN1260" s="135" t="str">
        <f>IFERROR(IF(Sale!J1051 &lt;&gt; "", Sale!J1051, ""), "")</f>
        <v/>
      </c>
      <c r="ZO1260" s="135" t="str">
        <f>IFERROR(IF(Sale!K1051 &lt;&gt; "", Sale!K1051, ""), "")</f>
        <v/>
      </c>
      <c r="ZP1260" s="135" t="str">
        <f>IFERROR(IF(Sale!L1051 &lt;&gt; "", Sale!L1051, ""), "")</f>
        <v/>
      </c>
      <c r="ZQ1260" s="135" t="str">
        <f>IFERROR(IF(Sale!M1051 &lt;&gt; "", Sale!M1051, ""), "")</f>
        <v/>
      </c>
      <c r="ZR1260" s="135" t="str">
        <f>IFERROR(IF(Sale!N1051 &lt;&gt; "", Sale!N1051, ""), "")</f>
        <v/>
      </c>
      <c r="ZS1260" s="135" t="str">
        <f>IFERROR(IF(Sale!O1051 &lt;&gt; "", Sale!O1051, ""), "")</f>
        <v/>
      </c>
      <c r="ZT1260" s="135"/>
      <c r="ZU1260" s="135"/>
      <c r="ZV1260" s="135"/>
      <c r="ZW1260" s="135"/>
      <c r="ZX1260" s="139"/>
      <c r="ZY1260" s="135"/>
      <c r="ZZ1260" s="135"/>
    </row>
    <row r="1261" spans="651:702">
      <c r="YA1261" s="135" t="str">
        <f>IF(YC1261 &lt;&gt; "", (COUNTIF($YC$212:YC1261,YC1261)&amp;"_"&amp;YC1261),"")</f>
        <v/>
      </c>
      <c r="YB1261" s="136" t="str">
        <f>IFERROR(IF(Purchase!A1051 &lt;&gt;"",Purchase!A1051,""),"")</f>
        <v/>
      </c>
      <c r="YC1261" s="137" t="str">
        <f>IFERROR(IF(Purchase!B1051 &lt;&gt;"",Purchase!B1051,""),"")</f>
        <v/>
      </c>
      <c r="YD1261" s="137" t="str">
        <f>IFERROR(IF(Purchase!C1051 &lt;&gt;"",Purchase!C1051,""),"")</f>
        <v/>
      </c>
      <c r="YE1261" s="137" t="str">
        <f>IFERROR(IF(Purchase!D1051 &lt;&gt;"",Purchase!D1051,""),"")</f>
        <v/>
      </c>
      <c r="YF1261" s="137" t="str">
        <f>IFERROR(IF(Purchase!E1051 &lt;&gt;"",Purchase!E1051,""),"")</f>
        <v/>
      </c>
      <c r="YG1261" s="137" t="str">
        <f>IFERROR(IF(Purchase!F1051 &lt;&gt;"",Purchase!F1051,""),"")</f>
        <v/>
      </c>
      <c r="YH1261" s="137" t="str">
        <f>IFERROR(IF(Purchase!G1051 &lt;&gt;"",Purchase!G1051,""),"")</f>
        <v/>
      </c>
      <c r="YI1261" s="137" t="str">
        <f>IFERROR(IF(Purchase!H1051 &lt;&gt;"",Purchase!H1051,""),"")</f>
        <v/>
      </c>
      <c r="YJ1261" s="137" t="str">
        <f>IFERROR(IF(Purchase!I1051 &lt;&gt;"",Purchase!I1051,""),"")</f>
        <v/>
      </c>
      <c r="YK1261" s="137" t="str">
        <f>IFERROR(IF(Purchase!J1051 &lt;&gt;"",Purchase!J1051,""),"")</f>
        <v/>
      </c>
      <c r="YL1261" s="149" t="str">
        <f t="shared" si="43"/>
        <v/>
      </c>
      <c r="YM1261" s="135"/>
      <c r="YN1261" s="138"/>
      <c r="YO1261" s="139"/>
      <c r="YP1261" s="138"/>
      <c r="YQ1261" s="138"/>
      <c r="YR1261" s="140"/>
      <c r="YS1261" s="138"/>
      <c r="YT1261" s="138"/>
      <c r="YU1261" s="141"/>
      <c r="YV1261" s="135"/>
      <c r="YW1261" s="135"/>
      <c r="YX1261" s="135"/>
      <c r="YY1261" s="135"/>
      <c r="YZ1261" s="135"/>
      <c r="ZA1261" s="135"/>
      <c r="ZB1261" s="135"/>
      <c r="ZC1261" s="135"/>
      <c r="ZD1261" s="135" t="str">
        <f>IF(ZG1261 &lt;&gt; "",(COUNTIF($ZG$212:ZG1261,ZG1261)&amp;"_"&amp;ZG1261),"")</f>
        <v/>
      </c>
      <c r="ZE1261" s="142" t="str">
        <f>IFERROR(IF(Sale!A1052 &lt;&gt; "", Sale!A1052, ""), "")</f>
        <v/>
      </c>
      <c r="ZF1261" s="135" t="str">
        <f>IFERROR(IF(Sale!B1052 &lt;&gt; "", Sale!B1052, ""), "")</f>
        <v/>
      </c>
      <c r="ZG1261" s="135" t="str">
        <f>IFERROR(IF(Sale!C1052 &lt;&gt; "", Sale!C1052, ""), "")</f>
        <v/>
      </c>
      <c r="ZH1261" s="135" t="str">
        <f>IFERROR(IF(Sale!D1052 &lt;&gt; "", Sale!D1052, ""), "")</f>
        <v/>
      </c>
      <c r="ZI1261" s="135" t="str">
        <f>IFERROR(IF(Sale!E1052 &lt;&gt; "", Sale!E1052, ""), "")</f>
        <v/>
      </c>
      <c r="ZJ1261" s="135" t="str">
        <f>IFERROR(IF(Sale!F1052 &lt;&gt; "", Sale!F1052, ""), "")</f>
        <v/>
      </c>
      <c r="ZK1261" s="135" t="str">
        <f>IFERROR(IF(Sale!G1052 &lt;&gt; "", Sale!G1052, ""), "")</f>
        <v/>
      </c>
      <c r="ZL1261" s="135" t="str">
        <f>IFERROR(IF(Sale!H1052 &lt;&gt; "", Sale!H1052, ""), "")</f>
        <v/>
      </c>
      <c r="ZM1261" s="135" t="str">
        <f>IFERROR(IF(Sale!I1052 &lt;&gt; "", Sale!I1052, ""), "")</f>
        <v/>
      </c>
      <c r="ZN1261" s="135" t="str">
        <f>IFERROR(IF(Sale!J1052 &lt;&gt; "", Sale!J1052, ""), "")</f>
        <v/>
      </c>
      <c r="ZO1261" s="135" t="str">
        <f>IFERROR(IF(Sale!K1052 &lt;&gt; "", Sale!K1052, ""), "")</f>
        <v/>
      </c>
      <c r="ZP1261" s="135" t="str">
        <f>IFERROR(IF(Sale!L1052 &lt;&gt; "", Sale!L1052, ""), "")</f>
        <v/>
      </c>
      <c r="ZQ1261" s="135" t="str">
        <f>IFERROR(IF(Sale!M1052 &lt;&gt; "", Sale!M1052, ""), "")</f>
        <v/>
      </c>
      <c r="ZR1261" s="135" t="str">
        <f>IFERROR(IF(Sale!N1052 &lt;&gt; "", Sale!N1052, ""), "")</f>
        <v/>
      </c>
      <c r="ZS1261" s="135" t="str">
        <f>IFERROR(IF(Sale!O1052 &lt;&gt; "", Sale!O1052, ""), "")</f>
        <v/>
      </c>
      <c r="ZT1261" s="135"/>
      <c r="ZU1261" s="135"/>
      <c r="ZV1261" s="135"/>
      <c r="ZW1261" s="135"/>
      <c r="ZX1261" s="139"/>
      <c r="ZY1261" s="135"/>
      <c r="ZZ1261" s="135"/>
    </row>
    <row r="1262" spans="651:702">
      <c r="YA1262" s="135" t="str">
        <f>IF(YC1262 &lt;&gt; "", (COUNTIF($YC$212:YC1262,YC1262)&amp;"_"&amp;YC1262),"")</f>
        <v/>
      </c>
      <c r="YB1262" s="136" t="str">
        <f>IFERROR(IF(Purchase!A1052 &lt;&gt;"",Purchase!A1052,""),"")</f>
        <v/>
      </c>
      <c r="YC1262" s="137" t="str">
        <f>IFERROR(IF(Purchase!B1052 &lt;&gt;"",Purchase!B1052,""),"")</f>
        <v/>
      </c>
      <c r="YD1262" s="137" t="str">
        <f>IFERROR(IF(Purchase!C1052 &lt;&gt;"",Purchase!C1052,""),"")</f>
        <v/>
      </c>
      <c r="YE1262" s="137" t="str">
        <f>IFERROR(IF(Purchase!D1052 &lt;&gt;"",Purchase!D1052,""),"")</f>
        <v/>
      </c>
      <c r="YF1262" s="137" t="str">
        <f>IFERROR(IF(Purchase!E1052 &lt;&gt;"",Purchase!E1052,""),"")</f>
        <v/>
      </c>
      <c r="YG1262" s="137" t="str">
        <f>IFERROR(IF(Purchase!F1052 &lt;&gt;"",Purchase!F1052,""),"")</f>
        <v/>
      </c>
      <c r="YH1262" s="137" t="str">
        <f>IFERROR(IF(Purchase!G1052 &lt;&gt;"",Purchase!G1052,""),"")</f>
        <v/>
      </c>
      <c r="YI1262" s="137" t="str">
        <f>IFERROR(IF(Purchase!H1052 &lt;&gt;"",Purchase!H1052,""),"")</f>
        <v/>
      </c>
      <c r="YJ1262" s="137" t="str">
        <f>IFERROR(IF(Purchase!I1052 &lt;&gt;"",Purchase!I1052,""),"")</f>
        <v/>
      </c>
      <c r="YK1262" s="137" t="str">
        <f>IFERROR(IF(Purchase!J1052 &lt;&gt;"",Purchase!J1052,""),"")</f>
        <v/>
      </c>
      <c r="YL1262" s="149" t="str">
        <f t="shared" si="43"/>
        <v/>
      </c>
      <c r="YM1262" s="135"/>
      <c r="YN1262" s="138"/>
      <c r="YO1262" s="139"/>
      <c r="YP1262" s="138"/>
      <c r="YQ1262" s="138"/>
      <c r="YR1262" s="140"/>
      <c r="YS1262" s="138"/>
      <c r="YT1262" s="138"/>
      <c r="YU1262" s="141"/>
      <c r="YV1262" s="135"/>
      <c r="YW1262" s="135"/>
      <c r="YX1262" s="135"/>
      <c r="YY1262" s="135"/>
      <c r="YZ1262" s="135"/>
      <c r="ZA1262" s="135"/>
      <c r="ZB1262" s="135"/>
      <c r="ZC1262" s="135"/>
      <c r="ZD1262" s="135" t="str">
        <f>IF(ZG1262 &lt;&gt; "",(COUNTIF($ZG$212:ZG1262,ZG1262)&amp;"_"&amp;ZG1262),"")</f>
        <v/>
      </c>
      <c r="ZE1262" s="142" t="str">
        <f>IFERROR(IF(Sale!A1053 &lt;&gt; "", Sale!A1053, ""), "")</f>
        <v/>
      </c>
      <c r="ZF1262" s="135" t="str">
        <f>IFERROR(IF(Sale!B1053 &lt;&gt; "", Sale!B1053, ""), "")</f>
        <v/>
      </c>
      <c r="ZG1262" s="135" t="str">
        <f>IFERROR(IF(Sale!C1053 &lt;&gt; "", Sale!C1053, ""), "")</f>
        <v/>
      </c>
      <c r="ZH1262" s="135" t="str">
        <f>IFERROR(IF(Sale!D1053 &lt;&gt; "", Sale!D1053, ""), "")</f>
        <v/>
      </c>
      <c r="ZI1262" s="135" t="str">
        <f>IFERROR(IF(Sale!E1053 &lt;&gt; "", Sale!E1053, ""), "")</f>
        <v/>
      </c>
      <c r="ZJ1262" s="135" t="str">
        <f>IFERROR(IF(Sale!F1053 &lt;&gt; "", Sale!F1053, ""), "")</f>
        <v/>
      </c>
      <c r="ZK1262" s="135" t="str">
        <f>IFERROR(IF(Sale!G1053 &lt;&gt; "", Sale!G1053, ""), "")</f>
        <v/>
      </c>
      <c r="ZL1262" s="135" t="str">
        <f>IFERROR(IF(Sale!H1053 &lt;&gt; "", Sale!H1053, ""), "")</f>
        <v/>
      </c>
      <c r="ZM1262" s="135" t="str">
        <f>IFERROR(IF(Sale!I1053 &lt;&gt; "", Sale!I1053, ""), "")</f>
        <v/>
      </c>
      <c r="ZN1262" s="135" t="str">
        <f>IFERROR(IF(Sale!J1053 &lt;&gt; "", Sale!J1053, ""), "")</f>
        <v/>
      </c>
      <c r="ZO1262" s="135" t="str">
        <f>IFERROR(IF(Sale!K1053 &lt;&gt; "", Sale!K1053, ""), "")</f>
        <v/>
      </c>
      <c r="ZP1262" s="135" t="str">
        <f>IFERROR(IF(Sale!L1053 &lt;&gt; "", Sale!L1053, ""), "")</f>
        <v/>
      </c>
      <c r="ZQ1262" s="135" t="str">
        <f>IFERROR(IF(Sale!M1053 &lt;&gt; "", Sale!M1053, ""), "")</f>
        <v/>
      </c>
      <c r="ZR1262" s="135" t="str">
        <f>IFERROR(IF(Sale!N1053 &lt;&gt; "", Sale!N1053, ""), "")</f>
        <v/>
      </c>
      <c r="ZS1262" s="135" t="str">
        <f>IFERROR(IF(Sale!O1053 &lt;&gt; "", Sale!O1053, ""), "")</f>
        <v/>
      </c>
      <c r="ZT1262" s="135"/>
      <c r="ZU1262" s="135"/>
      <c r="ZV1262" s="135"/>
      <c r="ZW1262" s="135"/>
      <c r="ZX1262" s="139"/>
      <c r="ZY1262" s="135"/>
      <c r="ZZ1262" s="135"/>
    </row>
    <row r="1263" spans="651:702">
      <c r="YA1263" s="135" t="str">
        <f>IF(YC1263 &lt;&gt; "", (COUNTIF($YC$212:YC1263,YC1263)&amp;"_"&amp;YC1263),"")</f>
        <v/>
      </c>
      <c r="YB1263" s="136" t="str">
        <f>IFERROR(IF(Purchase!A1053 &lt;&gt;"",Purchase!A1053,""),"")</f>
        <v/>
      </c>
      <c r="YC1263" s="137" t="str">
        <f>IFERROR(IF(Purchase!B1053 &lt;&gt;"",Purchase!B1053,""),"")</f>
        <v/>
      </c>
      <c r="YD1263" s="137" t="str">
        <f>IFERROR(IF(Purchase!C1053 &lt;&gt;"",Purchase!C1053,""),"")</f>
        <v/>
      </c>
      <c r="YE1263" s="137" t="str">
        <f>IFERROR(IF(Purchase!D1053 &lt;&gt;"",Purchase!D1053,""),"")</f>
        <v/>
      </c>
      <c r="YF1263" s="137" t="str">
        <f>IFERROR(IF(Purchase!E1053 &lt;&gt;"",Purchase!E1053,""),"")</f>
        <v/>
      </c>
      <c r="YG1263" s="137" t="str">
        <f>IFERROR(IF(Purchase!F1053 &lt;&gt;"",Purchase!F1053,""),"")</f>
        <v/>
      </c>
      <c r="YH1263" s="137" t="str">
        <f>IFERROR(IF(Purchase!G1053 &lt;&gt;"",Purchase!G1053,""),"")</f>
        <v/>
      </c>
      <c r="YI1263" s="137" t="str">
        <f>IFERROR(IF(Purchase!H1053 &lt;&gt;"",Purchase!H1053,""),"")</f>
        <v/>
      </c>
      <c r="YJ1263" s="137" t="str">
        <f>IFERROR(IF(Purchase!I1053 &lt;&gt;"",Purchase!I1053,""),"")</f>
        <v/>
      </c>
      <c r="YK1263" s="137" t="str">
        <f>IFERROR(IF(Purchase!J1053 &lt;&gt;"",Purchase!J1053,""),"")</f>
        <v/>
      </c>
      <c r="YL1263" s="149" t="str">
        <f t="shared" si="43"/>
        <v/>
      </c>
      <c r="YM1263" s="135"/>
      <c r="YN1263" s="138"/>
      <c r="YO1263" s="139"/>
      <c r="YP1263" s="138"/>
      <c r="YQ1263" s="138"/>
      <c r="YR1263" s="140"/>
      <c r="YS1263" s="138"/>
      <c r="YT1263" s="138"/>
      <c r="YU1263" s="141"/>
      <c r="YV1263" s="135"/>
      <c r="YW1263" s="135"/>
      <c r="YX1263" s="135"/>
      <c r="YY1263" s="135"/>
      <c r="YZ1263" s="135"/>
      <c r="ZA1263" s="135"/>
      <c r="ZB1263" s="135"/>
      <c r="ZC1263" s="135"/>
      <c r="ZD1263" s="135" t="str">
        <f>IF(ZG1263 &lt;&gt; "",(COUNTIF($ZG$212:ZG1263,ZG1263)&amp;"_"&amp;ZG1263),"")</f>
        <v/>
      </c>
      <c r="ZE1263" s="142" t="str">
        <f>IFERROR(IF(Sale!A1054 &lt;&gt; "", Sale!A1054, ""), "")</f>
        <v/>
      </c>
      <c r="ZF1263" s="135" t="str">
        <f>IFERROR(IF(Sale!B1054 &lt;&gt; "", Sale!B1054, ""), "")</f>
        <v/>
      </c>
      <c r="ZG1263" s="135" t="str">
        <f>IFERROR(IF(Sale!C1054 &lt;&gt; "", Sale!C1054, ""), "")</f>
        <v/>
      </c>
      <c r="ZH1263" s="135" t="str">
        <f>IFERROR(IF(Sale!D1054 &lt;&gt; "", Sale!D1054, ""), "")</f>
        <v/>
      </c>
      <c r="ZI1263" s="135" t="str">
        <f>IFERROR(IF(Sale!E1054 &lt;&gt; "", Sale!E1054, ""), "")</f>
        <v/>
      </c>
      <c r="ZJ1263" s="135" t="str">
        <f>IFERROR(IF(Sale!F1054 &lt;&gt; "", Sale!F1054, ""), "")</f>
        <v/>
      </c>
      <c r="ZK1263" s="135" t="str">
        <f>IFERROR(IF(Sale!G1054 &lt;&gt; "", Sale!G1054, ""), "")</f>
        <v/>
      </c>
      <c r="ZL1263" s="135" t="str">
        <f>IFERROR(IF(Sale!H1054 &lt;&gt; "", Sale!H1054, ""), "")</f>
        <v/>
      </c>
      <c r="ZM1263" s="135" t="str">
        <f>IFERROR(IF(Sale!I1054 &lt;&gt; "", Sale!I1054, ""), "")</f>
        <v/>
      </c>
      <c r="ZN1263" s="135" t="str">
        <f>IFERROR(IF(Sale!J1054 &lt;&gt; "", Sale!J1054, ""), "")</f>
        <v/>
      </c>
      <c r="ZO1263" s="135" t="str">
        <f>IFERROR(IF(Sale!K1054 &lt;&gt; "", Sale!K1054, ""), "")</f>
        <v/>
      </c>
      <c r="ZP1263" s="135" t="str">
        <f>IFERROR(IF(Sale!L1054 &lt;&gt; "", Sale!L1054, ""), "")</f>
        <v/>
      </c>
      <c r="ZQ1263" s="135" t="str">
        <f>IFERROR(IF(Sale!M1054 &lt;&gt; "", Sale!M1054, ""), "")</f>
        <v/>
      </c>
      <c r="ZR1263" s="135" t="str">
        <f>IFERROR(IF(Sale!N1054 &lt;&gt; "", Sale!N1054, ""), "")</f>
        <v/>
      </c>
      <c r="ZS1263" s="135" t="str">
        <f>IFERROR(IF(Sale!O1054 &lt;&gt; "", Sale!O1054, ""), "")</f>
        <v/>
      </c>
      <c r="ZT1263" s="135"/>
      <c r="ZU1263" s="135"/>
      <c r="ZV1263" s="135"/>
      <c r="ZW1263" s="135"/>
      <c r="ZX1263" s="139"/>
      <c r="ZY1263" s="135"/>
      <c r="ZZ1263" s="135"/>
    </row>
    <row r="1264" spans="651:702">
      <c r="YA1264" s="135" t="str">
        <f>IF(YC1264 &lt;&gt; "", (COUNTIF($YC$212:YC1264,YC1264)&amp;"_"&amp;YC1264),"")</f>
        <v/>
      </c>
      <c r="YB1264" s="136" t="str">
        <f>IFERROR(IF(Purchase!A1054 &lt;&gt;"",Purchase!A1054,""),"")</f>
        <v/>
      </c>
      <c r="YC1264" s="137" t="str">
        <f>IFERROR(IF(Purchase!B1054 &lt;&gt;"",Purchase!B1054,""),"")</f>
        <v/>
      </c>
      <c r="YD1264" s="137" t="str">
        <f>IFERROR(IF(Purchase!C1054 &lt;&gt;"",Purchase!C1054,""),"")</f>
        <v/>
      </c>
      <c r="YE1264" s="137" t="str">
        <f>IFERROR(IF(Purchase!D1054 &lt;&gt;"",Purchase!D1054,""),"")</f>
        <v/>
      </c>
      <c r="YF1264" s="137" t="str">
        <f>IFERROR(IF(Purchase!E1054 &lt;&gt;"",Purchase!E1054,""),"")</f>
        <v/>
      </c>
      <c r="YG1264" s="137" t="str">
        <f>IFERROR(IF(Purchase!F1054 &lt;&gt;"",Purchase!F1054,""),"")</f>
        <v/>
      </c>
      <c r="YH1264" s="137" t="str">
        <f>IFERROR(IF(Purchase!G1054 &lt;&gt;"",Purchase!G1054,""),"")</f>
        <v/>
      </c>
      <c r="YI1264" s="137" t="str">
        <f>IFERROR(IF(Purchase!H1054 &lt;&gt;"",Purchase!H1054,""),"")</f>
        <v/>
      </c>
      <c r="YJ1264" s="137" t="str">
        <f>IFERROR(IF(Purchase!I1054 &lt;&gt;"",Purchase!I1054,""),"")</f>
        <v/>
      </c>
      <c r="YK1264" s="137" t="str">
        <f>IFERROR(IF(Purchase!J1054 &lt;&gt;"",Purchase!J1054,""),"")</f>
        <v/>
      </c>
      <c r="YL1264" s="149" t="str">
        <f t="shared" si="43"/>
        <v/>
      </c>
      <c r="YM1264" s="135"/>
      <c r="YN1264" s="138"/>
      <c r="YO1264" s="139"/>
      <c r="YP1264" s="138"/>
      <c r="YQ1264" s="138"/>
      <c r="YR1264" s="140"/>
      <c r="YS1264" s="138"/>
      <c r="YT1264" s="138"/>
      <c r="YU1264" s="141"/>
      <c r="YV1264" s="135"/>
      <c r="YW1264" s="135"/>
      <c r="YX1264" s="135"/>
      <c r="YY1264" s="135"/>
      <c r="YZ1264" s="135"/>
      <c r="ZA1264" s="135"/>
      <c r="ZB1264" s="135"/>
      <c r="ZC1264" s="135"/>
      <c r="ZD1264" s="135" t="str">
        <f>IF(ZG1264 &lt;&gt; "",(COUNTIF($ZG$212:ZG1264,ZG1264)&amp;"_"&amp;ZG1264),"")</f>
        <v/>
      </c>
      <c r="ZE1264" s="142" t="str">
        <f>IFERROR(IF(Sale!A1055 &lt;&gt; "", Sale!A1055, ""), "")</f>
        <v/>
      </c>
      <c r="ZF1264" s="135" t="str">
        <f>IFERROR(IF(Sale!B1055 &lt;&gt; "", Sale!B1055, ""), "")</f>
        <v/>
      </c>
      <c r="ZG1264" s="135" t="str">
        <f>IFERROR(IF(Sale!C1055 &lt;&gt; "", Sale!C1055, ""), "")</f>
        <v/>
      </c>
      <c r="ZH1264" s="135" t="str">
        <f>IFERROR(IF(Sale!D1055 &lt;&gt; "", Sale!D1055, ""), "")</f>
        <v/>
      </c>
      <c r="ZI1264" s="135" t="str">
        <f>IFERROR(IF(Sale!E1055 &lt;&gt; "", Sale!E1055, ""), "")</f>
        <v/>
      </c>
      <c r="ZJ1264" s="135" t="str">
        <f>IFERROR(IF(Sale!F1055 &lt;&gt; "", Sale!F1055, ""), "")</f>
        <v/>
      </c>
      <c r="ZK1264" s="135" t="str">
        <f>IFERROR(IF(Sale!G1055 &lt;&gt; "", Sale!G1055, ""), "")</f>
        <v/>
      </c>
      <c r="ZL1264" s="135" t="str">
        <f>IFERROR(IF(Sale!H1055 &lt;&gt; "", Sale!H1055, ""), "")</f>
        <v/>
      </c>
      <c r="ZM1264" s="135" t="str">
        <f>IFERROR(IF(Sale!I1055 &lt;&gt; "", Sale!I1055, ""), "")</f>
        <v/>
      </c>
      <c r="ZN1264" s="135" t="str">
        <f>IFERROR(IF(Sale!J1055 &lt;&gt; "", Sale!J1055, ""), "")</f>
        <v/>
      </c>
      <c r="ZO1264" s="135" t="str">
        <f>IFERROR(IF(Sale!K1055 &lt;&gt; "", Sale!K1055, ""), "")</f>
        <v/>
      </c>
      <c r="ZP1264" s="135" t="str">
        <f>IFERROR(IF(Sale!L1055 &lt;&gt; "", Sale!L1055, ""), "")</f>
        <v/>
      </c>
      <c r="ZQ1264" s="135" t="str">
        <f>IFERROR(IF(Sale!M1055 &lt;&gt; "", Sale!M1055, ""), "")</f>
        <v/>
      </c>
      <c r="ZR1264" s="135" t="str">
        <f>IFERROR(IF(Sale!N1055 &lt;&gt; "", Sale!N1055, ""), "")</f>
        <v/>
      </c>
      <c r="ZS1264" s="135" t="str">
        <f>IFERROR(IF(Sale!O1055 &lt;&gt; "", Sale!O1055, ""), "")</f>
        <v/>
      </c>
      <c r="ZT1264" s="135"/>
      <c r="ZU1264" s="135"/>
      <c r="ZV1264" s="135"/>
      <c r="ZW1264" s="135"/>
      <c r="ZX1264" s="139"/>
      <c r="ZY1264" s="135"/>
      <c r="ZZ1264" s="135"/>
    </row>
    <row r="1265" spans="651:702">
      <c r="YA1265" s="135" t="str">
        <f>IF(YC1265 &lt;&gt; "", (COUNTIF($YC$212:YC1265,YC1265)&amp;"_"&amp;YC1265),"")</f>
        <v/>
      </c>
      <c r="YB1265" s="136" t="str">
        <f>IFERROR(IF(Purchase!A1055 &lt;&gt;"",Purchase!A1055,""),"")</f>
        <v/>
      </c>
      <c r="YC1265" s="137" t="str">
        <f>IFERROR(IF(Purchase!B1055 &lt;&gt;"",Purchase!B1055,""),"")</f>
        <v/>
      </c>
      <c r="YD1265" s="137" t="str">
        <f>IFERROR(IF(Purchase!C1055 &lt;&gt;"",Purchase!C1055,""),"")</f>
        <v/>
      </c>
      <c r="YE1265" s="137" t="str">
        <f>IFERROR(IF(Purchase!D1055 &lt;&gt;"",Purchase!D1055,""),"")</f>
        <v/>
      </c>
      <c r="YF1265" s="137" t="str">
        <f>IFERROR(IF(Purchase!E1055 &lt;&gt;"",Purchase!E1055,""),"")</f>
        <v/>
      </c>
      <c r="YG1265" s="137" t="str">
        <f>IFERROR(IF(Purchase!F1055 &lt;&gt;"",Purchase!F1055,""),"")</f>
        <v/>
      </c>
      <c r="YH1265" s="137" t="str">
        <f>IFERROR(IF(Purchase!G1055 &lt;&gt;"",Purchase!G1055,""),"")</f>
        <v/>
      </c>
      <c r="YI1265" s="137" t="str">
        <f>IFERROR(IF(Purchase!H1055 &lt;&gt;"",Purchase!H1055,""),"")</f>
        <v/>
      </c>
      <c r="YJ1265" s="137" t="str">
        <f>IFERROR(IF(Purchase!I1055 &lt;&gt;"",Purchase!I1055,""),"")</f>
        <v/>
      </c>
      <c r="YK1265" s="137" t="str">
        <f>IFERROR(IF(Purchase!J1055 &lt;&gt;"",Purchase!J1055,""),"")</f>
        <v/>
      </c>
      <c r="YL1265" s="149" t="str">
        <f t="shared" si="43"/>
        <v/>
      </c>
      <c r="YM1265" s="135"/>
      <c r="YN1265" s="138"/>
      <c r="YO1265" s="139"/>
      <c r="YP1265" s="138"/>
      <c r="YQ1265" s="138"/>
      <c r="YR1265" s="140"/>
      <c r="YS1265" s="138"/>
      <c r="YT1265" s="138"/>
      <c r="YU1265" s="141"/>
      <c r="YV1265" s="135"/>
      <c r="YW1265" s="135"/>
      <c r="YX1265" s="135"/>
      <c r="YY1265" s="135"/>
      <c r="YZ1265" s="135"/>
      <c r="ZA1265" s="135"/>
      <c r="ZB1265" s="135"/>
      <c r="ZC1265" s="135"/>
      <c r="ZD1265" s="135" t="str">
        <f>IF(ZG1265 &lt;&gt; "",(COUNTIF($ZG$212:ZG1265,ZG1265)&amp;"_"&amp;ZG1265),"")</f>
        <v/>
      </c>
      <c r="ZE1265" s="142" t="str">
        <f>IFERROR(IF(Sale!A1056 &lt;&gt; "", Sale!A1056, ""), "")</f>
        <v/>
      </c>
      <c r="ZF1265" s="135" t="str">
        <f>IFERROR(IF(Sale!B1056 &lt;&gt; "", Sale!B1056, ""), "")</f>
        <v/>
      </c>
      <c r="ZG1265" s="135" t="str">
        <f>IFERROR(IF(Sale!C1056 &lt;&gt; "", Sale!C1056, ""), "")</f>
        <v/>
      </c>
      <c r="ZH1265" s="135" t="str">
        <f>IFERROR(IF(Sale!D1056 &lt;&gt; "", Sale!D1056, ""), "")</f>
        <v/>
      </c>
      <c r="ZI1265" s="135" t="str">
        <f>IFERROR(IF(Sale!E1056 &lt;&gt; "", Sale!E1056, ""), "")</f>
        <v/>
      </c>
      <c r="ZJ1265" s="135" t="str">
        <f>IFERROR(IF(Sale!F1056 &lt;&gt; "", Sale!F1056, ""), "")</f>
        <v/>
      </c>
      <c r="ZK1265" s="135" t="str">
        <f>IFERROR(IF(Sale!G1056 &lt;&gt; "", Sale!G1056, ""), "")</f>
        <v/>
      </c>
      <c r="ZL1265" s="135" t="str">
        <f>IFERROR(IF(Sale!H1056 &lt;&gt; "", Sale!H1056, ""), "")</f>
        <v/>
      </c>
      <c r="ZM1265" s="135" t="str">
        <f>IFERROR(IF(Sale!I1056 &lt;&gt; "", Sale!I1056, ""), "")</f>
        <v/>
      </c>
      <c r="ZN1265" s="135" t="str">
        <f>IFERROR(IF(Sale!J1056 &lt;&gt; "", Sale!J1056, ""), "")</f>
        <v/>
      </c>
      <c r="ZO1265" s="135" t="str">
        <f>IFERROR(IF(Sale!K1056 &lt;&gt; "", Sale!K1056, ""), "")</f>
        <v/>
      </c>
      <c r="ZP1265" s="135" t="str">
        <f>IFERROR(IF(Sale!L1056 &lt;&gt; "", Sale!L1056, ""), "")</f>
        <v/>
      </c>
      <c r="ZQ1265" s="135" t="str">
        <f>IFERROR(IF(Sale!M1056 &lt;&gt; "", Sale!M1056, ""), "")</f>
        <v/>
      </c>
      <c r="ZR1265" s="135" t="str">
        <f>IFERROR(IF(Sale!N1056 &lt;&gt; "", Sale!N1056, ""), "")</f>
        <v/>
      </c>
      <c r="ZS1265" s="135" t="str">
        <f>IFERROR(IF(Sale!O1056 &lt;&gt; "", Sale!O1056, ""), "")</f>
        <v/>
      </c>
      <c r="ZT1265" s="135"/>
      <c r="ZU1265" s="135"/>
      <c r="ZV1265" s="135"/>
      <c r="ZW1265" s="135"/>
      <c r="ZX1265" s="139"/>
      <c r="ZY1265" s="135"/>
      <c r="ZZ1265" s="135"/>
    </row>
    <row r="1266" spans="651:702">
      <c r="YA1266" s="135" t="str">
        <f>IF(YC1266 &lt;&gt; "", (COUNTIF($YC$212:YC1266,YC1266)&amp;"_"&amp;YC1266),"")</f>
        <v/>
      </c>
      <c r="YB1266" s="136" t="str">
        <f>IFERROR(IF(Purchase!A1056 &lt;&gt;"",Purchase!A1056,""),"")</f>
        <v/>
      </c>
      <c r="YC1266" s="137" t="str">
        <f>IFERROR(IF(Purchase!B1056 &lt;&gt;"",Purchase!B1056,""),"")</f>
        <v/>
      </c>
      <c r="YD1266" s="137" t="str">
        <f>IFERROR(IF(Purchase!C1056 &lt;&gt;"",Purchase!C1056,""),"")</f>
        <v/>
      </c>
      <c r="YE1266" s="137" t="str">
        <f>IFERROR(IF(Purchase!D1056 &lt;&gt;"",Purchase!D1056,""),"")</f>
        <v/>
      </c>
      <c r="YF1266" s="137" t="str">
        <f>IFERROR(IF(Purchase!E1056 &lt;&gt;"",Purchase!E1056,""),"")</f>
        <v/>
      </c>
      <c r="YG1266" s="137" t="str">
        <f>IFERROR(IF(Purchase!F1056 &lt;&gt;"",Purchase!F1056,""),"")</f>
        <v/>
      </c>
      <c r="YH1266" s="137" t="str">
        <f>IFERROR(IF(Purchase!G1056 &lt;&gt;"",Purchase!G1056,""),"")</f>
        <v/>
      </c>
      <c r="YI1266" s="137" t="str">
        <f>IFERROR(IF(Purchase!H1056 &lt;&gt;"",Purchase!H1056,""),"")</f>
        <v/>
      </c>
      <c r="YJ1266" s="137" t="str">
        <f>IFERROR(IF(Purchase!I1056 &lt;&gt;"",Purchase!I1056,""),"")</f>
        <v/>
      </c>
      <c r="YK1266" s="137" t="str">
        <f>IFERROR(IF(Purchase!J1056 &lt;&gt;"",Purchase!J1056,""),"")</f>
        <v/>
      </c>
      <c r="YL1266" s="149" t="str">
        <f t="shared" si="43"/>
        <v/>
      </c>
      <c r="YM1266" s="135"/>
      <c r="YN1266" s="138"/>
      <c r="YO1266" s="139"/>
      <c r="YP1266" s="138"/>
      <c r="YQ1266" s="138"/>
      <c r="YR1266" s="140"/>
      <c r="YS1266" s="138"/>
      <c r="YT1266" s="138"/>
      <c r="YU1266" s="141"/>
      <c r="YV1266" s="135"/>
      <c r="YW1266" s="135"/>
      <c r="YX1266" s="135"/>
      <c r="YY1266" s="135"/>
      <c r="YZ1266" s="135"/>
      <c r="ZA1266" s="135"/>
      <c r="ZB1266" s="135"/>
      <c r="ZC1266" s="135"/>
      <c r="ZD1266" s="135" t="str">
        <f>IF(ZG1266 &lt;&gt; "",(COUNTIF($ZG$212:ZG1266,ZG1266)&amp;"_"&amp;ZG1266),"")</f>
        <v/>
      </c>
      <c r="ZE1266" s="142" t="str">
        <f>IFERROR(IF(Sale!A1057 &lt;&gt; "", Sale!A1057, ""), "")</f>
        <v/>
      </c>
      <c r="ZF1266" s="135" t="str">
        <f>IFERROR(IF(Sale!B1057 &lt;&gt; "", Sale!B1057, ""), "")</f>
        <v/>
      </c>
      <c r="ZG1266" s="135" t="str">
        <f>IFERROR(IF(Sale!C1057 &lt;&gt; "", Sale!C1057, ""), "")</f>
        <v/>
      </c>
      <c r="ZH1266" s="135" t="str">
        <f>IFERROR(IF(Sale!D1057 &lt;&gt; "", Sale!D1057, ""), "")</f>
        <v/>
      </c>
      <c r="ZI1266" s="135" t="str">
        <f>IFERROR(IF(Sale!E1057 &lt;&gt; "", Sale!E1057, ""), "")</f>
        <v/>
      </c>
      <c r="ZJ1266" s="135" t="str">
        <f>IFERROR(IF(Sale!F1057 &lt;&gt; "", Sale!F1057, ""), "")</f>
        <v/>
      </c>
      <c r="ZK1266" s="135" t="str">
        <f>IFERROR(IF(Sale!G1057 &lt;&gt; "", Sale!G1057, ""), "")</f>
        <v/>
      </c>
      <c r="ZL1266" s="135" t="str">
        <f>IFERROR(IF(Sale!H1057 &lt;&gt; "", Sale!H1057, ""), "")</f>
        <v/>
      </c>
      <c r="ZM1266" s="135" t="str">
        <f>IFERROR(IF(Sale!I1057 &lt;&gt; "", Sale!I1057, ""), "")</f>
        <v/>
      </c>
      <c r="ZN1266" s="135" t="str">
        <f>IFERROR(IF(Sale!J1057 &lt;&gt; "", Sale!J1057, ""), "")</f>
        <v/>
      </c>
      <c r="ZO1266" s="135" t="str">
        <f>IFERROR(IF(Sale!K1057 &lt;&gt; "", Sale!K1057, ""), "")</f>
        <v/>
      </c>
      <c r="ZP1266" s="135" t="str">
        <f>IFERROR(IF(Sale!L1057 &lt;&gt; "", Sale!L1057, ""), "")</f>
        <v/>
      </c>
      <c r="ZQ1266" s="135" t="str">
        <f>IFERROR(IF(Sale!M1057 &lt;&gt; "", Sale!M1057, ""), "")</f>
        <v/>
      </c>
      <c r="ZR1266" s="135" t="str">
        <f>IFERROR(IF(Sale!N1057 &lt;&gt; "", Sale!N1057, ""), "")</f>
        <v/>
      </c>
      <c r="ZS1266" s="135" t="str">
        <f>IFERROR(IF(Sale!O1057 &lt;&gt; "", Sale!O1057, ""), "")</f>
        <v/>
      </c>
      <c r="ZT1266" s="135"/>
      <c r="ZU1266" s="135"/>
      <c r="ZV1266" s="135"/>
      <c r="ZW1266" s="135"/>
      <c r="ZX1266" s="139"/>
      <c r="ZY1266" s="135"/>
      <c r="ZZ1266" s="135"/>
    </row>
    <row r="1267" spans="651:702">
      <c r="YA1267" s="135" t="str">
        <f>IF(YC1267 &lt;&gt; "", (COUNTIF($YC$212:YC1267,YC1267)&amp;"_"&amp;YC1267),"")</f>
        <v/>
      </c>
      <c r="YB1267" s="136" t="str">
        <f>IFERROR(IF(Purchase!A1057 &lt;&gt;"",Purchase!A1057,""),"")</f>
        <v/>
      </c>
      <c r="YC1267" s="137" t="str">
        <f>IFERROR(IF(Purchase!B1057 &lt;&gt;"",Purchase!B1057,""),"")</f>
        <v/>
      </c>
      <c r="YD1267" s="137" t="str">
        <f>IFERROR(IF(Purchase!C1057 &lt;&gt;"",Purchase!C1057,""),"")</f>
        <v/>
      </c>
      <c r="YE1267" s="137" t="str">
        <f>IFERROR(IF(Purchase!D1057 &lt;&gt;"",Purchase!D1057,""),"")</f>
        <v/>
      </c>
      <c r="YF1267" s="137" t="str">
        <f>IFERROR(IF(Purchase!E1057 &lt;&gt;"",Purchase!E1057,""),"")</f>
        <v/>
      </c>
      <c r="YG1267" s="137" t="str">
        <f>IFERROR(IF(Purchase!F1057 &lt;&gt;"",Purchase!F1057,""),"")</f>
        <v/>
      </c>
      <c r="YH1267" s="137" t="str">
        <f>IFERROR(IF(Purchase!G1057 &lt;&gt;"",Purchase!G1057,""),"")</f>
        <v/>
      </c>
      <c r="YI1267" s="137" t="str">
        <f>IFERROR(IF(Purchase!H1057 &lt;&gt;"",Purchase!H1057,""),"")</f>
        <v/>
      </c>
      <c r="YJ1267" s="137" t="str">
        <f>IFERROR(IF(Purchase!I1057 &lt;&gt;"",Purchase!I1057,""),"")</f>
        <v/>
      </c>
      <c r="YK1267" s="137" t="str">
        <f>IFERROR(IF(Purchase!J1057 &lt;&gt;"",Purchase!J1057,""),"")</f>
        <v/>
      </c>
      <c r="YL1267" s="149" t="str">
        <f t="shared" si="43"/>
        <v/>
      </c>
      <c r="YM1267" s="135"/>
      <c r="YN1267" s="138"/>
      <c r="YO1267" s="139"/>
      <c r="YP1267" s="138"/>
      <c r="YQ1267" s="138"/>
      <c r="YR1267" s="140"/>
      <c r="YS1267" s="138"/>
      <c r="YT1267" s="138"/>
      <c r="YU1267" s="141"/>
      <c r="YV1267" s="135"/>
      <c r="YW1267" s="135"/>
      <c r="YX1267" s="135"/>
      <c r="YY1267" s="135"/>
      <c r="YZ1267" s="135"/>
      <c r="ZA1267" s="135"/>
      <c r="ZB1267" s="135"/>
      <c r="ZC1267" s="135"/>
      <c r="ZD1267" s="135" t="str">
        <f>IF(ZG1267 &lt;&gt; "",(COUNTIF($ZG$212:ZG1267,ZG1267)&amp;"_"&amp;ZG1267),"")</f>
        <v/>
      </c>
      <c r="ZE1267" s="142" t="str">
        <f>IFERROR(IF(Sale!A1058 &lt;&gt; "", Sale!A1058, ""), "")</f>
        <v/>
      </c>
      <c r="ZF1267" s="135" t="str">
        <f>IFERROR(IF(Sale!B1058 &lt;&gt; "", Sale!B1058, ""), "")</f>
        <v/>
      </c>
      <c r="ZG1267" s="135" t="str">
        <f>IFERROR(IF(Sale!C1058 &lt;&gt; "", Sale!C1058, ""), "")</f>
        <v/>
      </c>
      <c r="ZH1267" s="135" t="str">
        <f>IFERROR(IF(Sale!D1058 &lt;&gt; "", Sale!D1058, ""), "")</f>
        <v/>
      </c>
      <c r="ZI1267" s="135" t="str">
        <f>IFERROR(IF(Sale!E1058 &lt;&gt; "", Sale!E1058, ""), "")</f>
        <v/>
      </c>
      <c r="ZJ1267" s="135" t="str">
        <f>IFERROR(IF(Sale!F1058 &lt;&gt; "", Sale!F1058, ""), "")</f>
        <v/>
      </c>
      <c r="ZK1267" s="135" t="str">
        <f>IFERROR(IF(Sale!G1058 &lt;&gt; "", Sale!G1058, ""), "")</f>
        <v/>
      </c>
      <c r="ZL1267" s="135" t="str">
        <f>IFERROR(IF(Sale!H1058 &lt;&gt; "", Sale!H1058, ""), "")</f>
        <v/>
      </c>
      <c r="ZM1267" s="135" t="str">
        <f>IFERROR(IF(Sale!I1058 &lt;&gt; "", Sale!I1058, ""), "")</f>
        <v/>
      </c>
      <c r="ZN1267" s="135" t="str">
        <f>IFERROR(IF(Sale!J1058 &lt;&gt; "", Sale!J1058, ""), "")</f>
        <v/>
      </c>
      <c r="ZO1267" s="135" t="str">
        <f>IFERROR(IF(Sale!K1058 &lt;&gt; "", Sale!K1058, ""), "")</f>
        <v/>
      </c>
      <c r="ZP1267" s="135" t="str">
        <f>IFERROR(IF(Sale!L1058 &lt;&gt; "", Sale!L1058, ""), "")</f>
        <v/>
      </c>
      <c r="ZQ1267" s="135" t="str">
        <f>IFERROR(IF(Sale!M1058 &lt;&gt; "", Sale!M1058, ""), "")</f>
        <v/>
      </c>
      <c r="ZR1267" s="135" t="str">
        <f>IFERROR(IF(Sale!N1058 &lt;&gt; "", Sale!N1058, ""), "")</f>
        <v/>
      </c>
      <c r="ZS1267" s="135" t="str">
        <f>IFERROR(IF(Sale!O1058 &lt;&gt; "", Sale!O1058, ""), "")</f>
        <v/>
      </c>
      <c r="ZT1267" s="135"/>
      <c r="ZU1267" s="135"/>
      <c r="ZV1267" s="135"/>
      <c r="ZW1267" s="135"/>
      <c r="ZX1267" s="139"/>
      <c r="ZY1267" s="135"/>
      <c r="ZZ1267" s="135"/>
    </row>
    <row r="1268" spans="651:702">
      <c r="YA1268" s="135" t="str">
        <f>IF(YC1268 &lt;&gt; "", (COUNTIF($YC$212:YC1268,YC1268)&amp;"_"&amp;YC1268),"")</f>
        <v/>
      </c>
      <c r="YB1268" s="136" t="str">
        <f>IFERROR(IF(Purchase!A1058 &lt;&gt;"",Purchase!A1058,""),"")</f>
        <v/>
      </c>
      <c r="YC1268" s="137" t="str">
        <f>IFERROR(IF(Purchase!B1058 &lt;&gt;"",Purchase!B1058,""),"")</f>
        <v/>
      </c>
      <c r="YD1268" s="137" t="str">
        <f>IFERROR(IF(Purchase!C1058 &lt;&gt;"",Purchase!C1058,""),"")</f>
        <v/>
      </c>
      <c r="YE1268" s="137" t="str">
        <f>IFERROR(IF(Purchase!D1058 &lt;&gt;"",Purchase!D1058,""),"")</f>
        <v/>
      </c>
      <c r="YF1268" s="137" t="str">
        <f>IFERROR(IF(Purchase!E1058 &lt;&gt;"",Purchase!E1058,""),"")</f>
        <v/>
      </c>
      <c r="YG1268" s="137" t="str">
        <f>IFERROR(IF(Purchase!F1058 &lt;&gt;"",Purchase!F1058,""),"")</f>
        <v/>
      </c>
      <c r="YH1268" s="137" t="str">
        <f>IFERROR(IF(Purchase!G1058 &lt;&gt;"",Purchase!G1058,""),"")</f>
        <v/>
      </c>
      <c r="YI1268" s="137" t="str">
        <f>IFERROR(IF(Purchase!H1058 &lt;&gt;"",Purchase!H1058,""),"")</f>
        <v/>
      </c>
      <c r="YJ1268" s="137" t="str">
        <f>IFERROR(IF(Purchase!I1058 &lt;&gt;"",Purchase!I1058,""),"")</f>
        <v/>
      </c>
      <c r="YK1268" s="137" t="str">
        <f>IFERROR(IF(Purchase!J1058 &lt;&gt;"",Purchase!J1058,""),"")</f>
        <v/>
      </c>
      <c r="YL1268" s="149" t="str">
        <f t="shared" si="43"/>
        <v/>
      </c>
      <c r="YM1268" s="135"/>
      <c r="YN1268" s="138"/>
      <c r="YO1268" s="139"/>
      <c r="YP1268" s="138"/>
      <c r="YQ1268" s="138"/>
      <c r="YR1268" s="140"/>
      <c r="YS1268" s="138"/>
      <c r="YT1268" s="138"/>
      <c r="YU1268" s="141"/>
      <c r="YV1268" s="135"/>
      <c r="YW1268" s="135"/>
      <c r="YX1268" s="135"/>
      <c r="YY1268" s="135"/>
      <c r="YZ1268" s="135"/>
      <c r="ZA1268" s="135"/>
      <c r="ZB1268" s="135"/>
      <c r="ZC1268" s="135"/>
      <c r="ZD1268" s="135" t="str">
        <f>IF(ZG1268 &lt;&gt; "",(COUNTIF($ZG$212:ZG1268,ZG1268)&amp;"_"&amp;ZG1268),"")</f>
        <v/>
      </c>
      <c r="ZE1268" s="142" t="str">
        <f>IFERROR(IF(Sale!A1059 &lt;&gt; "", Sale!A1059, ""), "")</f>
        <v/>
      </c>
      <c r="ZF1268" s="135" t="str">
        <f>IFERROR(IF(Sale!B1059 &lt;&gt; "", Sale!B1059, ""), "")</f>
        <v/>
      </c>
      <c r="ZG1268" s="135" t="str">
        <f>IFERROR(IF(Sale!C1059 &lt;&gt; "", Sale!C1059, ""), "")</f>
        <v/>
      </c>
      <c r="ZH1268" s="135" t="str">
        <f>IFERROR(IF(Sale!D1059 &lt;&gt; "", Sale!D1059, ""), "")</f>
        <v/>
      </c>
      <c r="ZI1268" s="135" t="str">
        <f>IFERROR(IF(Sale!E1059 &lt;&gt; "", Sale!E1059, ""), "")</f>
        <v/>
      </c>
      <c r="ZJ1268" s="135" t="str">
        <f>IFERROR(IF(Sale!F1059 &lt;&gt; "", Sale!F1059, ""), "")</f>
        <v/>
      </c>
      <c r="ZK1268" s="135" t="str">
        <f>IFERROR(IF(Sale!G1059 &lt;&gt; "", Sale!G1059, ""), "")</f>
        <v/>
      </c>
      <c r="ZL1268" s="135" t="str">
        <f>IFERROR(IF(Sale!H1059 &lt;&gt; "", Sale!H1059, ""), "")</f>
        <v/>
      </c>
      <c r="ZM1268" s="135" t="str">
        <f>IFERROR(IF(Sale!I1059 &lt;&gt; "", Sale!I1059, ""), "")</f>
        <v/>
      </c>
      <c r="ZN1268" s="135" t="str">
        <f>IFERROR(IF(Sale!J1059 &lt;&gt; "", Sale!J1059, ""), "")</f>
        <v/>
      </c>
      <c r="ZO1268" s="135" t="str">
        <f>IFERROR(IF(Sale!K1059 &lt;&gt; "", Sale!K1059, ""), "")</f>
        <v/>
      </c>
      <c r="ZP1268" s="135" t="str">
        <f>IFERROR(IF(Sale!L1059 &lt;&gt; "", Sale!L1059, ""), "")</f>
        <v/>
      </c>
      <c r="ZQ1268" s="135" t="str">
        <f>IFERROR(IF(Sale!M1059 &lt;&gt; "", Sale!M1059, ""), "")</f>
        <v/>
      </c>
      <c r="ZR1268" s="135" t="str">
        <f>IFERROR(IF(Sale!N1059 &lt;&gt; "", Sale!N1059, ""), "")</f>
        <v/>
      </c>
      <c r="ZS1268" s="135" t="str">
        <f>IFERROR(IF(Sale!O1059 &lt;&gt; "", Sale!O1059, ""), "")</f>
        <v/>
      </c>
      <c r="ZT1268" s="135"/>
      <c r="ZU1268" s="135"/>
      <c r="ZV1268" s="135"/>
      <c r="ZW1268" s="135"/>
      <c r="ZX1268" s="139"/>
      <c r="ZY1268" s="135"/>
      <c r="ZZ1268" s="135"/>
    </row>
    <row r="1269" spans="651:702">
      <c r="YA1269" s="135" t="str">
        <f>IF(YC1269 &lt;&gt; "", (COUNTIF($YC$212:YC1269,YC1269)&amp;"_"&amp;YC1269),"")</f>
        <v/>
      </c>
      <c r="YB1269" s="136" t="str">
        <f>IFERROR(IF(Purchase!A1059 &lt;&gt;"",Purchase!A1059,""),"")</f>
        <v/>
      </c>
      <c r="YC1269" s="137" t="str">
        <f>IFERROR(IF(Purchase!B1059 &lt;&gt;"",Purchase!B1059,""),"")</f>
        <v/>
      </c>
      <c r="YD1269" s="137" t="str">
        <f>IFERROR(IF(Purchase!C1059 &lt;&gt;"",Purchase!C1059,""),"")</f>
        <v/>
      </c>
      <c r="YE1269" s="137" t="str">
        <f>IFERROR(IF(Purchase!D1059 &lt;&gt;"",Purchase!D1059,""),"")</f>
        <v/>
      </c>
      <c r="YF1269" s="137" t="str">
        <f>IFERROR(IF(Purchase!E1059 &lt;&gt;"",Purchase!E1059,""),"")</f>
        <v/>
      </c>
      <c r="YG1269" s="137" t="str">
        <f>IFERROR(IF(Purchase!F1059 &lt;&gt;"",Purchase!F1059,""),"")</f>
        <v/>
      </c>
      <c r="YH1269" s="137" t="str">
        <f>IFERROR(IF(Purchase!G1059 &lt;&gt;"",Purchase!G1059,""),"")</f>
        <v/>
      </c>
      <c r="YI1269" s="137" t="str">
        <f>IFERROR(IF(Purchase!H1059 &lt;&gt;"",Purchase!H1059,""),"")</f>
        <v/>
      </c>
      <c r="YJ1269" s="137" t="str">
        <f>IFERROR(IF(Purchase!I1059 &lt;&gt;"",Purchase!I1059,""),"")</f>
        <v/>
      </c>
      <c r="YK1269" s="137" t="str">
        <f>IFERROR(IF(Purchase!J1059 &lt;&gt;"",Purchase!J1059,""),"")</f>
        <v/>
      </c>
      <c r="YL1269" s="149" t="str">
        <f t="shared" si="43"/>
        <v/>
      </c>
      <c r="YM1269" s="135"/>
      <c r="YN1269" s="138"/>
      <c r="YO1269" s="139"/>
      <c r="YP1269" s="138"/>
      <c r="YQ1269" s="138"/>
      <c r="YR1269" s="140"/>
      <c r="YS1269" s="138"/>
      <c r="YT1269" s="138"/>
      <c r="YU1269" s="141"/>
      <c r="YV1269" s="135"/>
      <c r="YW1269" s="135"/>
      <c r="YX1269" s="135"/>
      <c r="YY1269" s="135"/>
      <c r="YZ1269" s="135"/>
      <c r="ZA1269" s="135"/>
      <c r="ZB1269" s="135"/>
      <c r="ZC1269" s="135"/>
      <c r="ZD1269" s="135" t="str">
        <f>IF(ZG1269 &lt;&gt; "",(COUNTIF($ZG$212:ZG1269,ZG1269)&amp;"_"&amp;ZG1269),"")</f>
        <v/>
      </c>
      <c r="ZE1269" s="142" t="str">
        <f>IFERROR(IF(Sale!A1060 &lt;&gt; "", Sale!A1060, ""), "")</f>
        <v/>
      </c>
      <c r="ZF1269" s="135" t="str">
        <f>IFERROR(IF(Sale!B1060 &lt;&gt; "", Sale!B1060, ""), "")</f>
        <v/>
      </c>
      <c r="ZG1269" s="135" t="str">
        <f>IFERROR(IF(Sale!C1060 &lt;&gt; "", Sale!C1060, ""), "")</f>
        <v/>
      </c>
      <c r="ZH1269" s="135" t="str">
        <f>IFERROR(IF(Sale!D1060 &lt;&gt; "", Sale!D1060, ""), "")</f>
        <v/>
      </c>
      <c r="ZI1269" s="135" t="str">
        <f>IFERROR(IF(Sale!E1060 &lt;&gt; "", Sale!E1060, ""), "")</f>
        <v/>
      </c>
      <c r="ZJ1269" s="135" t="str">
        <f>IFERROR(IF(Sale!F1060 &lt;&gt; "", Sale!F1060, ""), "")</f>
        <v/>
      </c>
      <c r="ZK1269" s="135" t="str">
        <f>IFERROR(IF(Sale!G1060 &lt;&gt; "", Sale!G1060, ""), "")</f>
        <v/>
      </c>
      <c r="ZL1269" s="135" t="str">
        <f>IFERROR(IF(Sale!H1060 &lt;&gt; "", Sale!H1060, ""), "")</f>
        <v/>
      </c>
      <c r="ZM1269" s="135" t="str">
        <f>IFERROR(IF(Sale!I1060 &lt;&gt; "", Sale!I1060, ""), "")</f>
        <v/>
      </c>
      <c r="ZN1269" s="135" t="str">
        <f>IFERROR(IF(Sale!J1060 &lt;&gt; "", Sale!J1060, ""), "")</f>
        <v/>
      </c>
      <c r="ZO1269" s="135" t="str">
        <f>IFERROR(IF(Sale!K1060 &lt;&gt; "", Sale!K1060, ""), "")</f>
        <v/>
      </c>
      <c r="ZP1269" s="135" t="str">
        <f>IFERROR(IF(Sale!L1060 &lt;&gt; "", Sale!L1060, ""), "")</f>
        <v/>
      </c>
      <c r="ZQ1269" s="135" t="str">
        <f>IFERROR(IF(Sale!M1060 &lt;&gt; "", Sale!M1060, ""), "")</f>
        <v/>
      </c>
      <c r="ZR1269" s="135" t="str">
        <f>IFERROR(IF(Sale!N1060 &lt;&gt; "", Sale!N1060, ""), "")</f>
        <v/>
      </c>
      <c r="ZS1269" s="135" t="str">
        <f>IFERROR(IF(Sale!O1060 &lt;&gt; "", Sale!O1060, ""), "")</f>
        <v/>
      </c>
      <c r="ZT1269" s="135"/>
      <c r="ZU1269" s="135"/>
      <c r="ZV1269" s="135"/>
      <c r="ZW1269" s="135"/>
      <c r="ZX1269" s="139"/>
      <c r="ZY1269" s="135"/>
      <c r="ZZ1269" s="135"/>
    </row>
    <row r="1270" spans="651:702">
      <c r="YA1270" s="135" t="str">
        <f>IF(YC1270 &lt;&gt; "", (COUNTIF($YC$212:YC1270,YC1270)&amp;"_"&amp;YC1270),"")</f>
        <v/>
      </c>
      <c r="YB1270" s="136" t="str">
        <f>IFERROR(IF(Purchase!A1060 &lt;&gt;"",Purchase!A1060,""),"")</f>
        <v/>
      </c>
      <c r="YC1270" s="137" t="str">
        <f>IFERROR(IF(Purchase!B1060 &lt;&gt;"",Purchase!B1060,""),"")</f>
        <v/>
      </c>
      <c r="YD1270" s="137" t="str">
        <f>IFERROR(IF(Purchase!C1060 &lt;&gt;"",Purchase!C1060,""),"")</f>
        <v/>
      </c>
      <c r="YE1270" s="137" t="str">
        <f>IFERROR(IF(Purchase!D1060 &lt;&gt;"",Purchase!D1060,""),"")</f>
        <v/>
      </c>
      <c r="YF1270" s="137" t="str">
        <f>IFERROR(IF(Purchase!E1060 &lt;&gt;"",Purchase!E1060,""),"")</f>
        <v/>
      </c>
      <c r="YG1270" s="137" t="str">
        <f>IFERROR(IF(Purchase!F1060 &lt;&gt;"",Purchase!F1060,""),"")</f>
        <v/>
      </c>
      <c r="YH1270" s="137" t="str">
        <f>IFERROR(IF(Purchase!G1060 &lt;&gt;"",Purchase!G1060,""),"")</f>
        <v/>
      </c>
      <c r="YI1270" s="137" t="str">
        <f>IFERROR(IF(Purchase!H1060 &lt;&gt;"",Purchase!H1060,""),"")</f>
        <v/>
      </c>
      <c r="YJ1270" s="137" t="str">
        <f>IFERROR(IF(Purchase!I1060 &lt;&gt;"",Purchase!I1060,""),"")</f>
        <v/>
      </c>
      <c r="YK1270" s="137" t="str">
        <f>IFERROR(IF(Purchase!J1060 &lt;&gt;"",Purchase!J1060,""),"")</f>
        <v/>
      </c>
      <c r="YL1270" s="149" t="str">
        <f t="shared" si="43"/>
        <v/>
      </c>
      <c r="YM1270" s="135"/>
      <c r="YN1270" s="138"/>
      <c r="YO1270" s="139"/>
      <c r="YP1270" s="138"/>
      <c r="YQ1270" s="138"/>
      <c r="YR1270" s="140"/>
      <c r="YS1270" s="138"/>
      <c r="YT1270" s="138"/>
      <c r="YU1270" s="141"/>
      <c r="YV1270" s="135"/>
      <c r="YW1270" s="135"/>
      <c r="YX1270" s="135"/>
      <c r="YY1270" s="135"/>
      <c r="YZ1270" s="135"/>
      <c r="ZA1270" s="135"/>
      <c r="ZB1270" s="135"/>
      <c r="ZC1270" s="135"/>
      <c r="ZD1270" s="135" t="str">
        <f>IF(ZG1270 &lt;&gt; "",(COUNTIF($ZG$212:ZG1270,ZG1270)&amp;"_"&amp;ZG1270),"")</f>
        <v/>
      </c>
      <c r="ZE1270" s="142" t="str">
        <f>IFERROR(IF(Sale!A1061 &lt;&gt; "", Sale!A1061, ""), "")</f>
        <v/>
      </c>
      <c r="ZF1270" s="135" t="str">
        <f>IFERROR(IF(Sale!B1061 &lt;&gt; "", Sale!B1061, ""), "")</f>
        <v/>
      </c>
      <c r="ZG1270" s="135" t="str">
        <f>IFERROR(IF(Sale!C1061 &lt;&gt; "", Sale!C1061, ""), "")</f>
        <v/>
      </c>
      <c r="ZH1270" s="135" t="str">
        <f>IFERROR(IF(Sale!D1061 &lt;&gt; "", Sale!D1061, ""), "")</f>
        <v/>
      </c>
      <c r="ZI1270" s="135" t="str">
        <f>IFERROR(IF(Sale!E1061 &lt;&gt; "", Sale!E1061, ""), "")</f>
        <v/>
      </c>
      <c r="ZJ1270" s="135" t="str">
        <f>IFERROR(IF(Sale!F1061 &lt;&gt; "", Sale!F1061, ""), "")</f>
        <v/>
      </c>
      <c r="ZK1270" s="135" t="str">
        <f>IFERROR(IF(Sale!G1061 &lt;&gt; "", Sale!G1061, ""), "")</f>
        <v/>
      </c>
      <c r="ZL1270" s="135" t="str">
        <f>IFERROR(IF(Sale!H1061 &lt;&gt; "", Sale!H1061, ""), "")</f>
        <v/>
      </c>
      <c r="ZM1270" s="135" t="str">
        <f>IFERROR(IF(Sale!I1061 &lt;&gt; "", Sale!I1061, ""), "")</f>
        <v/>
      </c>
      <c r="ZN1270" s="135" t="str">
        <f>IFERROR(IF(Sale!J1061 &lt;&gt; "", Sale!J1061, ""), "")</f>
        <v/>
      </c>
      <c r="ZO1270" s="135" t="str">
        <f>IFERROR(IF(Sale!K1061 &lt;&gt; "", Sale!K1061, ""), "")</f>
        <v/>
      </c>
      <c r="ZP1270" s="135" t="str">
        <f>IFERROR(IF(Sale!L1061 &lt;&gt; "", Sale!L1061, ""), "")</f>
        <v/>
      </c>
      <c r="ZQ1270" s="135" t="str">
        <f>IFERROR(IF(Sale!M1061 &lt;&gt; "", Sale!M1061, ""), "")</f>
        <v/>
      </c>
      <c r="ZR1270" s="135" t="str">
        <f>IFERROR(IF(Sale!N1061 &lt;&gt; "", Sale!N1061, ""), "")</f>
        <v/>
      </c>
      <c r="ZS1270" s="135" t="str">
        <f>IFERROR(IF(Sale!O1061 &lt;&gt; "", Sale!O1061, ""), "")</f>
        <v/>
      </c>
      <c r="ZT1270" s="135"/>
      <c r="ZU1270" s="135"/>
      <c r="ZV1270" s="135"/>
      <c r="ZW1270" s="135"/>
      <c r="ZX1270" s="139"/>
      <c r="ZY1270" s="135"/>
      <c r="ZZ1270" s="135"/>
    </row>
    <row r="1271" spans="651:702">
      <c r="YA1271" s="135" t="str">
        <f>IF(YC1271 &lt;&gt; "", (COUNTIF($YC$212:YC1271,YC1271)&amp;"_"&amp;YC1271),"")</f>
        <v/>
      </c>
      <c r="YB1271" s="136" t="str">
        <f>IFERROR(IF(Purchase!A1061 &lt;&gt;"",Purchase!A1061,""),"")</f>
        <v/>
      </c>
      <c r="YC1271" s="137" t="str">
        <f>IFERROR(IF(Purchase!B1061 &lt;&gt;"",Purchase!B1061,""),"")</f>
        <v/>
      </c>
      <c r="YD1271" s="137" t="str">
        <f>IFERROR(IF(Purchase!C1061 &lt;&gt;"",Purchase!C1061,""),"")</f>
        <v/>
      </c>
      <c r="YE1271" s="137" t="str">
        <f>IFERROR(IF(Purchase!D1061 &lt;&gt;"",Purchase!D1061,""),"")</f>
        <v/>
      </c>
      <c r="YF1271" s="137" t="str">
        <f>IFERROR(IF(Purchase!E1061 &lt;&gt;"",Purchase!E1061,""),"")</f>
        <v/>
      </c>
      <c r="YG1271" s="137" t="str">
        <f>IFERROR(IF(Purchase!F1061 &lt;&gt;"",Purchase!F1061,""),"")</f>
        <v/>
      </c>
      <c r="YH1271" s="137" t="str">
        <f>IFERROR(IF(Purchase!G1061 &lt;&gt;"",Purchase!G1061,""),"")</f>
        <v/>
      </c>
      <c r="YI1271" s="137" t="str">
        <f>IFERROR(IF(Purchase!H1061 &lt;&gt;"",Purchase!H1061,""),"")</f>
        <v/>
      </c>
      <c r="YJ1271" s="137" t="str">
        <f>IFERROR(IF(Purchase!I1061 &lt;&gt;"",Purchase!I1061,""),"")</f>
        <v/>
      </c>
      <c r="YK1271" s="137" t="str">
        <f>IFERROR(IF(Purchase!J1061 &lt;&gt;"",Purchase!J1061,""),"")</f>
        <v/>
      </c>
      <c r="YL1271" s="149" t="str">
        <f t="shared" si="43"/>
        <v/>
      </c>
      <c r="YM1271" s="135"/>
      <c r="YN1271" s="138"/>
      <c r="YO1271" s="139"/>
      <c r="YP1271" s="138"/>
      <c r="YQ1271" s="138"/>
      <c r="YR1271" s="140"/>
      <c r="YS1271" s="138"/>
      <c r="YT1271" s="138"/>
      <c r="YU1271" s="141"/>
      <c r="YV1271" s="135"/>
      <c r="YW1271" s="135"/>
      <c r="YX1271" s="135"/>
      <c r="YY1271" s="135"/>
      <c r="YZ1271" s="135"/>
      <c r="ZA1271" s="135"/>
      <c r="ZB1271" s="135"/>
      <c r="ZC1271" s="135"/>
      <c r="ZD1271" s="135" t="str">
        <f>IF(ZG1271 &lt;&gt; "",(COUNTIF($ZG$212:ZG1271,ZG1271)&amp;"_"&amp;ZG1271),"")</f>
        <v/>
      </c>
      <c r="ZE1271" s="142" t="str">
        <f>IFERROR(IF(Sale!A1062 &lt;&gt; "", Sale!A1062, ""), "")</f>
        <v/>
      </c>
      <c r="ZF1271" s="135" t="str">
        <f>IFERROR(IF(Sale!B1062 &lt;&gt; "", Sale!B1062, ""), "")</f>
        <v/>
      </c>
      <c r="ZG1271" s="135" t="str">
        <f>IFERROR(IF(Sale!C1062 &lt;&gt; "", Sale!C1062, ""), "")</f>
        <v/>
      </c>
      <c r="ZH1271" s="135" t="str">
        <f>IFERROR(IF(Sale!D1062 &lt;&gt; "", Sale!D1062, ""), "")</f>
        <v/>
      </c>
      <c r="ZI1271" s="135" t="str">
        <f>IFERROR(IF(Sale!E1062 &lt;&gt; "", Sale!E1062, ""), "")</f>
        <v/>
      </c>
      <c r="ZJ1271" s="135" t="str">
        <f>IFERROR(IF(Sale!F1062 &lt;&gt; "", Sale!F1062, ""), "")</f>
        <v/>
      </c>
      <c r="ZK1271" s="135" t="str">
        <f>IFERROR(IF(Sale!G1062 &lt;&gt; "", Sale!G1062, ""), "")</f>
        <v/>
      </c>
      <c r="ZL1271" s="135" t="str">
        <f>IFERROR(IF(Sale!H1062 &lt;&gt; "", Sale!H1062, ""), "")</f>
        <v/>
      </c>
      <c r="ZM1271" s="135" t="str">
        <f>IFERROR(IF(Sale!I1062 &lt;&gt; "", Sale!I1062, ""), "")</f>
        <v/>
      </c>
      <c r="ZN1271" s="135" t="str">
        <f>IFERROR(IF(Sale!J1062 &lt;&gt; "", Sale!J1062, ""), "")</f>
        <v/>
      </c>
      <c r="ZO1271" s="135" t="str">
        <f>IFERROR(IF(Sale!K1062 &lt;&gt; "", Sale!K1062, ""), "")</f>
        <v/>
      </c>
      <c r="ZP1271" s="135" t="str">
        <f>IFERROR(IF(Sale!L1062 &lt;&gt; "", Sale!L1062, ""), "")</f>
        <v/>
      </c>
      <c r="ZQ1271" s="135" t="str">
        <f>IFERROR(IF(Sale!M1062 &lt;&gt; "", Sale!M1062, ""), "")</f>
        <v/>
      </c>
      <c r="ZR1271" s="135" t="str">
        <f>IFERROR(IF(Sale!N1062 &lt;&gt; "", Sale!N1062, ""), "")</f>
        <v/>
      </c>
      <c r="ZS1271" s="135" t="str">
        <f>IFERROR(IF(Sale!O1062 &lt;&gt; "", Sale!O1062, ""), "")</f>
        <v/>
      </c>
      <c r="ZT1271" s="135"/>
      <c r="ZU1271" s="135"/>
      <c r="ZV1271" s="135"/>
      <c r="ZW1271" s="135"/>
      <c r="ZX1271" s="139"/>
      <c r="ZY1271" s="135"/>
      <c r="ZZ1271" s="135"/>
    </row>
    <row r="1272" spans="651:702">
      <c r="YA1272" s="135" t="str">
        <f>IF(YC1272 &lt;&gt; "", (COUNTIF($YC$212:YC1272,YC1272)&amp;"_"&amp;YC1272),"")</f>
        <v/>
      </c>
      <c r="YB1272" s="136" t="str">
        <f>IFERROR(IF(Purchase!A1062 &lt;&gt;"",Purchase!A1062,""),"")</f>
        <v/>
      </c>
      <c r="YC1272" s="137" t="str">
        <f>IFERROR(IF(Purchase!B1062 &lt;&gt;"",Purchase!B1062,""),"")</f>
        <v/>
      </c>
      <c r="YD1272" s="137" t="str">
        <f>IFERROR(IF(Purchase!C1062 &lt;&gt;"",Purchase!C1062,""),"")</f>
        <v/>
      </c>
      <c r="YE1272" s="137" t="str">
        <f>IFERROR(IF(Purchase!D1062 &lt;&gt;"",Purchase!D1062,""),"")</f>
        <v/>
      </c>
      <c r="YF1272" s="137" t="str">
        <f>IFERROR(IF(Purchase!E1062 &lt;&gt;"",Purchase!E1062,""),"")</f>
        <v/>
      </c>
      <c r="YG1272" s="137" t="str">
        <f>IFERROR(IF(Purchase!F1062 &lt;&gt;"",Purchase!F1062,""),"")</f>
        <v/>
      </c>
      <c r="YH1272" s="137" t="str">
        <f>IFERROR(IF(Purchase!G1062 &lt;&gt;"",Purchase!G1062,""),"")</f>
        <v/>
      </c>
      <c r="YI1272" s="137" t="str">
        <f>IFERROR(IF(Purchase!H1062 &lt;&gt;"",Purchase!H1062,""),"")</f>
        <v/>
      </c>
      <c r="YJ1272" s="137" t="str">
        <f>IFERROR(IF(Purchase!I1062 &lt;&gt;"",Purchase!I1062,""),"")</f>
        <v/>
      </c>
      <c r="YK1272" s="137" t="str">
        <f>IFERROR(IF(Purchase!J1062 &lt;&gt;"",Purchase!J1062,""),"")</f>
        <v/>
      </c>
      <c r="YL1272" s="149" t="str">
        <f t="shared" si="43"/>
        <v/>
      </c>
      <c r="YM1272" s="135"/>
      <c r="YN1272" s="138"/>
      <c r="YO1272" s="139"/>
      <c r="YP1272" s="138"/>
      <c r="YQ1272" s="138"/>
      <c r="YR1272" s="140"/>
      <c r="YS1272" s="138"/>
      <c r="YT1272" s="138"/>
      <c r="YU1272" s="141"/>
      <c r="YV1272" s="135"/>
      <c r="YW1272" s="135"/>
      <c r="YX1272" s="135"/>
      <c r="YY1272" s="135"/>
      <c r="YZ1272" s="135"/>
      <c r="ZA1272" s="135"/>
      <c r="ZB1272" s="135"/>
      <c r="ZC1272" s="135"/>
      <c r="ZD1272" s="135" t="str">
        <f>IF(ZG1272 &lt;&gt; "",(COUNTIF($ZG$212:ZG1272,ZG1272)&amp;"_"&amp;ZG1272),"")</f>
        <v/>
      </c>
      <c r="ZE1272" s="142" t="str">
        <f>IFERROR(IF(Sale!A1063 &lt;&gt; "", Sale!A1063, ""), "")</f>
        <v/>
      </c>
      <c r="ZF1272" s="135" t="str">
        <f>IFERROR(IF(Sale!B1063 &lt;&gt; "", Sale!B1063, ""), "")</f>
        <v/>
      </c>
      <c r="ZG1272" s="135" t="str">
        <f>IFERROR(IF(Sale!C1063 &lt;&gt; "", Sale!C1063, ""), "")</f>
        <v/>
      </c>
      <c r="ZH1272" s="135" t="str">
        <f>IFERROR(IF(Sale!D1063 &lt;&gt; "", Sale!D1063, ""), "")</f>
        <v/>
      </c>
      <c r="ZI1272" s="135" t="str">
        <f>IFERROR(IF(Sale!E1063 &lt;&gt; "", Sale!E1063, ""), "")</f>
        <v/>
      </c>
      <c r="ZJ1272" s="135" t="str">
        <f>IFERROR(IF(Sale!F1063 &lt;&gt; "", Sale!F1063, ""), "")</f>
        <v/>
      </c>
      <c r="ZK1272" s="135" t="str">
        <f>IFERROR(IF(Sale!G1063 &lt;&gt; "", Sale!G1063, ""), "")</f>
        <v/>
      </c>
      <c r="ZL1272" s="135" t="str">
        <f>IFERROR(IF(Sale!H1063 &lt;&gt; "", Sale!H1063, ""), "")</f>
        <v/>
      </c>
      <c r="ZM1272" s="135" t="str">
        <f>IFERROR(IF(Sale!I1063 &lt;&gt; "", Sale!I1063, ""), "")</f>
        <v/>
      </c>
      <c r="ZN1272" s="135" t="str">
        <f>IFERROR(IF(Sale!J1063 &lt;&gt; "", Sale!J1063, ""), "")</f>
        <v/>
      </c>
      <c r="ZO1272" s="135" t="str">
        <f>IFERROR(IF(Sale!K1063 &lt;&gt; "", Sale!K1063, ""), "")</f>
        <v/>
      </c>
      <c r="ZP1272" s="135" t="str">
        <f>IFERROR(IF(Sale!L1063 &lt;&gt; "", Sale!L1063, ""), "")</f>
        <v/>
      </c>
      <c r="ZQ1272" s="135" t="str">
        <f>IFERROR(IF(Sale!M1063 &lt;&gt; "", Sale!M1063, ""), "")</f>
        <v/>
      </c>
      <c r="ZR1272" s="135" t="str">
        <f>IFERROR(IF(Sale!N1063 &lt;&gt; "", Sale!N1063, ""), "")</f>
        <v/>
      </c>
      <c r="ZS1272" s="135" t="str">
        <f>IFERROR(IF(Sale!O1063 &lt;&gt; "", Sale!O1063, ""), "")</f>
        <v/>
      </c>
      <c r="ZT1272" s="135"/>
      <c r="ZU1272" s="135"/>
      <c r="ZV1272" s="135"/>
      <c r="ZW1272" s="135"/>
      <c r="ZX1272" s="139"/>
      <c r="ZY1272" s="135"/>
      <c r="ZZ1272" s="135"/>
    </row>
    <row r="1273" spans="651:702">
      <c r="YA1273" s="135" t="str">
        <f>IF(YC1273 &lt;&gt; "", (COUNTIF($YC$212:YC1273,YC1273)&amp;"_"&amp;YC1273),"")</f>
        <v/>
      </c>
      <c r="YB1273" s="136" t="str">
        <f>IFERROR(IF(Purchase!A1063 &lt;&gt;"",Purchase!A1063,""),"")</f>
        <v/>
      </c>
      <c r="YC1273" s="137" t="str">
        <f>IFERROR(IF(Purchase!B1063 &lt;&gt;"",Purchase!B1063,""),"")</f>
        <v/>
      </c>
      <c r="YD1273" s="137" t="str">
        <f>IFERROR(IF(Purchase!C1063 &lt;&gt;"",Purchase!C1063,""),"")</f>
        <v/>
      </c>
      <c r="YE1273" s="137" t="str">
        <f>IFERROR(IF(Purchase!D1063 &lt;&gt;"",Purchase!D1063,""),"")</f>
        <v/>
      </c>
      <c r="YF1273" s="137" t="str">
        <f>IFERROR(IF(Purchase!E1063 &lt;&gt;"",Purchase!E1063,""),"")</f>
        <v/>
      </c>
      <c r="YG1273" s="137" t="str">
        <f>IFERROR(IF(Purchase!F1063 &lt;&gt;"",Purchase!F1063,""),"")</f>
        <v/>
      </c>
      <c r="YH1273" s="137" t="str">
        <f>IFERROR(IF(Purchase!G1063 &lt;&gt;"",Purchase!G1063,""),"")</f>
        <v/>
      </c>
      <c r="YI1273" s="137" t="str">
        <f>IFERROR(IF(Purchase!H1063 &lt;&gt;"",Purchase!H1063,""),"")</f>
        <v/>
      </c>
      <c r="YJ1273" s="137" t="str">
        <f>IFERROR(IF(Purchase!I1063 &lt;&gt;"",Purchase!I1063,""),"")</f>
        <v/>
      </c>
      <c r="YK1273" s="137" t="str">
        <f>IFERROR(IF(Purchase!J1063 &lt;&gt;"",Purchase!J1063,""),"")</f>
        <v/>
      </c>
      <c r="YL1273" s="149" t="str">
        <f t="shared" si="43"/>
        <v/>
      </c>
      <c r="YM1273" s="135"/>
      <c r="YN1273" s="138"/>
      <c r="YO1273" s="139"/>
      <c r="YP1273" s="138"/>
      <c r="YQ1273" s="138"/>
      <c r="YR1273" s="140"/>
      <c r="YS1273" s="138"/>
      <c r="YT1273" s="138"/>
      <c r="YU1273" s="141"/>
      <c r="YV1273" s="135"/>
      <c r="YW1273" s="135"/>
      <c r="YX1273" s="135"/>
      <c r="YY1273" s="135"/>
      <c r="YZ1273" s="135"/>
      <c r="ZA1273" s="135"/>
      <c r="ZB1273" s="135"/>
      <c r="ZC1273" s="135"/>
      <c r="ZD1273" s="135" t="str">
        <f>IF(ZG1273 &lt;&gt; "",(COUNTIF($ZG$212:ZG1273,ZG1273)&amp;"_"&amp;ZG1273),"")</f>
        <v/>
      </c>
      <c r="ZE1273" s="142" t="str">
        <f>IFERROR(IF(Sale!A1064 &lt;&gt; "", Sale!A1064, ""), "")</f>
        <v/>
      </c>
      <c r="ZF1273" s="135" t="str">
        <f>IFERROR(IF(Sale!B1064 &lt;&gt; "", Sale!B1064, ""), "")</f>
        <v/>
      </c>
      <c r="ZG1273" s="135" t="str">
        <f>IFERROR(IF(Sale!C1064 &lt;&gt; "", Sale!C1064, ""), "")</f>
        <v/>
      </c>
      <c r="ZH1273" s="135" t="str">
        <f>IFERROR(IF(Sale!D1064 &lt;&gt; "", Sale!D1064, ""), "")</f>
        <v/>
      </c>
      <c r="ZI1273" s="135" t="str">
        <f>IFERROR(IF(Sale!E1064 &lt;&gt; "", Sale!E1064, ""), "")</f>
        <v/>
      </c>
      <c r="ZJ1273" s="135" t="str">
        <f>IFERROR(IF(Sale!F1064 &lt;&gt; "", Sale!F1064, ""), "")</f>
        <v/>
      </c>
      <c r="ZK1273" s="135" t="str">
        <f>IFERROR(IF(Sale!G1064 &lt;&gt; "", Sale!G1064, ""), "")</f>
        <v/>
      </c>
      <c r="ZL1273" s="135" t="str">
        <f>IFERROR(IF(Sale!H1064 &lt;&gt; "", Sale!H1064, ""), "")</f>
        <v/>
      </c>
      <c r="ZM1273" s="135" t="str">
        <f>IFERROR(IF(Sale!I1064 &lt;&gt; "", Sale!I1064, ""), "")</f>
        <v/>
      </c>
      <c r="ZN1273" s="135" t="str">
        <f>IFERROR(IF(Sale!J1064 &lt;&gt; "", Sale!J1064, ""), "")</f>
        <v/>
      </c>
      <c r="ZO1273" s="135" t="str">
        <f>IFERROR(IF(Sale!K1064 &lt;&gt; "", Sale!K1064, ""), "")</f>
        <v/>
      </c>
      <c r="ZP1273" s="135" t="str">
        <f>IFERROR(IF(Sale!L1064 &lt;&gt; "", Sale!L1064, ""), "")</f>
        <v/>
      </c>
      <c r="ZQ1273" s="135" t="str">
        <f>IFERROR(IF(Sale!M1064 &lt;&gt; "", Sale!M1064, ""), "")</f>
        <v/>
      </c>
      <c r="ZR1273" s="135" t="str">
        <f>IFERROR(IF(Sale!N1064 &lt;&gt; "", Sale!N1064, ""), "")</f>
        <v/>
      </c>
      <c r="ZS1273" s="135" t="str">
        <f>IFERROR(IF(Sale!O1064 &lt;&gt; "", Sale!O1064, ""), "")</f>
        <v/>
      </c>
      <c r="ZT1273" s="135"/>
      <c r="ZU1273" s="135"/>
      <c r="ZV1273" s="135"/>
      <c r="ZW1273" s="135"/>
      <c r="ZX1273" s="139"/>
      <c r="ZY1273" s="135"/>
      <c r="ZZ1273" s="135"/>
    </row>
    <row r="1274" spans="651:702">
      <c r="YA1274" s="135" t="str">
        <f>IF(YC1274 &lt;&gt; "", (COUNTIF($YC$212:YC1274,YC1274)&amp;"_"&amp;YC1274),"")</f>
        <v/>
      </c>
      <c r="YB1274" s="136" t="str">
        <f>IFERROR(IF(Purchase!A1064 &lt;&gt;"",Purchase!A1064,""),"")</f>
        <v/>
      </c>
      <c r="YC1274" s="137" t="str">
        <f>IFERROR(IF(Purchase!B1064 &lt;&gt;"",Purchase!B1064,""),"")</f>
        <v/>
      </c>
      <c r="YD1274" s="137" t="str">
        <f>IFERROR(IF(Purchase!C1064 &lt;&gt;"",Purchase!C1064,""),"")</f>
        <v/>
      </c>
      <c r="YE1274" s="137" t="str">
        <f>IFERROR(IF(Purchase!D1064 &lt;&gt;"",Purchase!D1064,""),"")</f>
        <v/>
      </c>
      <c r="YF1274" s="137" t="str">
        <f>IFERROR(IF(Purchase!E1064 &lt;&gt;"",Purchase!E1064,""),"")</f>
        <v/>
      </c>
      <c r="YG1274" s="137" t="str">
        <f>IFERROR(IF(Purchase!F1064 &lt;&gt;"",Purchase!F1064,""),"")</f>
        <v/>
      </c>
      <c r="YH1274" s="137" t="str">
        <f>IFERROR(IF(Purchase!G1064 &lt;&gt;"",Purchase!G1064,""),"")</f>
        <v/>
      </c>
      <c r="YI1274" s="137" t="str">
        <f>IFERROR(IF(Purchase!H1064 &lt;&gt;"",Purchase!H1064,""),"")</f>
        <v/>
      </c>
      <c r="YJ1274" s="137" t="str">
        <f>IFERROR(IF(Purchase!I1064 &lt;&gt;"",Purchase!I1064,""),"")</f>
        <v/>
      </c>
      <c r="YK1274" s="137" t="str">
        <f>IFERROR(IF(Purchase!J1064 &lt;&gt;"",Purchase!J1064,""),"")</f>
        <v/>
      </c>
      <c r="YL1274" s="149" t="str">
        <f t="shared" si="43"/>
        <v/>
      </c>
      <c r="YM1274" s="135"/>
      <c r="YN1274" s="138"/>
      <c r="YO1274" s="139"/>
      <c r="YP1274" s="138"/>
      <c r="YQ1274" s="138"/>
      <c r="YR1274" s="140"/>
      <c r="YS1274" s="138"/>
      <c r="YT1274" s="138"/>
      <c r="YU1274" s="141"/>
      <c r="YV1274" s="135"/>
      <c r="YW1274" s="135"/>
      <c r="YX1274" s="135"/>
      <c r="YY1274" s="135"/>
      <c r="YZ1274" s="135"/>
      <c r="ZA1274" s="135"/>
      <c r="ZB1274" s="135"/>
      <c r="ZC1274" s="135"/>
      <c r="ZD1274" s="135" t="str">
        <f>IF(ZG1274 &lt;&gt; "",(COUNTIF($ZG$212:ZG1274,ZG1274)&amp;"_"&amp;ZG1274),"")</f>
        <v/>
      </c>
      <c r="ZE1274" s="142" t="str">
        <f>IFERROR(IF(Sale!A1065 &lt;&gt; "", Sale!A1065, ""), "")</f>
        <v/>
      </c>
      <c r="ZF1274" s="135" t="str">
        <f>IFERROR(IF(Sale!B1065 &lt;&gt; "", Sale!B1065, ""), "")</f>
        <v/>
      </c>
      <c r="ZG1274" s="135" t="str">
        <f>IFERROR(IF(Sale!C1065 &lt;&gt; "", Sale!C1065, ""), "")</f>
        <v/>
      </c>
      <c r="ZH1274" s="135" t="str">
        <f>IFERROR(IF(Sale!D1065 &lt;&gt; "", Sale!D1065, ""), "")</f>
        <v/>
      </c>
      <c r="ZI1274" s="135" t="str">
        <f>IFERROR(IF(Sale!E1065 &lt;&gt; "", Sale!E1065, ""), "")</f>
        <v/>
      </c>
      <c r="ZJ1274" s="135" t="str">
        <f>IFERROR(IF(Sale!F1065 &lt;&gt; "", Sale!F1065, ""), "")</f>
        <v/>
      </c>
      <c r="ZK1274" s="135" t="str">
        <f>IFERROR(IF(Sale!G1065 &lt;&gt; "", Sale!G1065, ""), "")</f>
        <v/>
      </c>
      <c r="ZL1274" s="135" t="str">
        <f>IFERROR(IF(Sale!H1065 &lt;&gt; "", Sale!H1065, ""), "")</f>
        <v/>
      </c>
      <c r="ZM1274" s="135" t="str">
        <f>IFERROR(IF(Sale!I1065 &lt;&gt; "", Sale!I1065, ""), "")</f>
        <v/>
      </c>
      <c r="ZN1274" s="135" t="str">
        <f>IFERROR(IF(Sale!J1065 &lt;&gt; "", Sale!J1065, ""), "")</f>
        <v/>
      </c>
      <c r="ZO1274" s="135" t="str">
        <f>IFERROR(IF(Sale!K1065 &lt;&gt; "", Sale!K1065, ""), "")</f>
        <v/>
      </c>
      <c r="ZP1274" s="135" t="str">
        <f>IFERROR(IF(Sale!L1065 &lt;&gt; "", Sale!L1065, ""), "")</f>
        <v/>
      </c>
      <c r="ZQ1274" s="135" t="str">
        <f>IFERROR(IF(Sale!M1065 &lt;&gt; "", Sale!M1065, ""), "")</f>
        <v/>
      </c>
      <c r="ZR1274" s="135" t="str">
        <f>IFERROR(IF(Sale!N1065 &lt;&gt; "", Sale!N1065, ""), "")</f>
        <v/>
      </c>
      <c r="ZS1274" s="135" t="str">
        <f>IFERROR(IF(Sale!O1065 &lt;&gt; "", Sale!O1065, ""), "")</f>
        <v/>
      </c>
      <c r="ZT1274" s="135"/>
      <c r="ZU1274" s="135"/>
      <c r="ZV1274" s="135"/>
      <c r="ZW1274" s="135"/>
      <c r="ZX1274" s="139"/>
      <c r="ZY1274" s="135"/>
      <c r="ZZ1274" s="135"/>
    </row>
    <row r="1275" spans="651:702">
      <c r="YA1275" s="135" t="str">
        <f>IF(YC1275 &lt;&gt; "", (COUNTIF($YC$212:YC1275,YC1275)&amp;"_"&amp;YC1275),"")</f>
        <v/>
      </c>
      <c r="YB1275" s="136" t="str">
        <f>IFERROR(IF(Purchase!A1065 &lt;&gt;"",Purchase!A1065,""),"")</f>
        <v/>
      </c>
      <c r="YC1275" s="137" t="str">
        <f>IFERROR(IF(Purchase!B1065 &lt;&gt;"",Purchase!B1065,""),"")</f>
        <v/>
      </c>
      <c r="YD1275" s="137" t="str">
        <f>IFERROR(IF(Purchase!C1065 &lt;&gt;"",Purchase!C1065,""),"")</f>
        <v/>
      </c>
      <c r="YE1275" s="137" t="str">
        <f>IFERROR(IF(Purchase!D1065 &lt;&gt;"",Purchase!D1065,""),"")</f>
        <v/>
      </c>
      <c r="YF1275" s="137" t="str">
        <f>IFERROR(IF(Purchase!E1065 &lt;&gt;"",Purchase!E1065,""),"")</f>
        <v/>
      </c>
      <c r="YG1275" s="137" t="str">
        <f>IFERROR(IF(Purchase!F1065 &lt;&gt;"",Purchase!F1065,""),"")</f>
        <v/>
      </c>
      <c r="YH1275" s="137" t="str">
        <f>IFERROR(IF(Purchase!G1065 &lt;&gt;"",Purchase!G1065,""),"")</f>
        <v/>
      </c>
      <c r="YI1275" s="137" t="str">
        <f>IFERROR(IF(Purchase!H1065 &lt;&gt;"",Purchase!H1065,""),"")</f>
        <v/>
      </c>
      <c r="YJ1275" s="137" t="str">
        <f>IFERROR(IF(Purchase!I1065 &lt;&gt;"",Purchase!I1065,""),"")</f>
        <v/>
      </c>
      <c r="YK1275" s="137" t="str">
        <f>IFERROR(IF(Purchase!J1065 &lt;&gt;"",Purchase!J1065,""),"")</f>
        <v/>
      </c>
      <c r="YL1275" s="149" t="str">
        <f t="shared" si="43"/>
        <v/>
      </c>
      <c r="YM1275" s="135"/>
      <c r="YN1275" s="138"/>
      <c r="YO1275" s="139"/>
      <c r="YP1275" s="138"/>
      <c r="YQ1275" s="138"/>
      <c r="YR1275" s="140"/>
      <c r="YS1275" s="138"/>
      <c r="YT1275" s="138"/>
      <c r="YU1275" s="141"/>
      <c r="YV1275" s="135"/>
      <c r="YW1275" s="135"/>
      <c r="YX1275" s="135"/>
      <c r="YY1275" s="135"/>
      <c r="YZ1275" s="135"/>
      <c r="ZA1275" s="135"/>
      <c r="ZB1275" s="135"/>
      <c r="ZC1275" s="135"/>
      <c r="ZD1275" s="135" t="str">
        <f>IF(ZG1275 &lt;&gt; "",(COUNTIF($ZG$212:ZG1275,ZG1275)&amp;"_"&amp;ZG1275),"")</f>
        <v/>
      </c>
      <c r="ZE1275" s="142" t="str">
        <f>IFERROR(IF(Sale!A1066 &lt;&gt; "", Sale!A1066, ""), "")</f>
        <v/>
      </c>
      <c r="ZF1275" s="135" t="str">
        <f>IFERROR(IF(Sale!B1066 &lt;&gt; "", Sale!B1066, ""), "")</f>
        <v/>
      </c>
      <c r="ZG1275" s="135" t="str">
        <f>IFERROR(IF(Sale!C1066 &lt;&gt; "", Sale!C1066, ""), "")</f>
        <v/>
      </c>
      <c r="ZH1275" s="135" t="str">
        <f>IFERROR(IF(Sale!D1066 &lt;&gt; "", Sale!D1066, ""), "")</f>
        <v/>
      </c>
      <c r="ZI1275" s="135" t="str">
        <f>IFERROR(IF(Sale!E1066 &lt;&gt; "", Sale!E1066, ""), "")</f>
        <v/>
      </c>
      <c r="ZJ1275" s="135" t="str">
        <f>IFERROR(IF(Sale!F1066 &lt;&gt; "", Sale!F1066, ""), "")</f>
        <v/>
      </c>
      <c r="ZK1275" s="135" t="str">
        <f>IFERROR(IF(Sale!G1066 &lt;&gt; "", Sale!G1066, ""), "")</f>
        <v/>
      </c>
      <c r="ZL1275" s="135" t="str">
        <f>IFERROR(IF(Sale!H1066 &lt;&gt; "", Sale!H1066, ""), "")</f>
        <v/>
      </c>
      <c r="ZM1275" s="135" t="str">
        <f>IFERROR(IF(Sale!I1066 &lt;&gt; "", Sale!I1066, ""), "")</f>
        <v/>
      </c>
      <c r="ZN1275" s="135" t="str">
        <f>IFERROR(IF(Sale!J1066 &lt;&gt; "", Sale!J1066, ""), "")</f>
        <v/>
      </c>
      <c r="ZO1275" s="135" t="str">
        <f>IFERROR(IF(Sale!K1066 &lt;&gt; "", Sale!K1066, ""), "")</f>
        <v/>
      </c>
      <c r="ZP1275" s="135" t="str">
        <f>IFERROR(IF(Sale!L1066 &lt;&gt; "", Sale!L1066, ""), "")</f>
        <v/>
      </c>
      <c r="ZQ1275" s="135" t="str">
        <f>IFERROR(IF(Sale!M1066 &lt;&gt; "", Sale!M1066, ""), "")</f>
        <v/>
      </c>
      <c r="ZR1275" s="135" t="str">
        <f>IFERROR(IF(Sale!N1066 &lt;&gt; "", Sale!N1066, ""), "")</f>
        <v/>
      </c>
      <c r="ZS1275" s="135" t="str">
        <f>IFERROR(IF(Sale!O1066 &lt;&gt; "", Sale!O1066, ""), "")</f>
        <v/>
      </c>
      <c r="ZT1275" s="135"/>
      <c r="ZU1275" s="135"/>
      <c r="ZV1275" s="135"/>
      <c r="ZW1275" s="135"/>
      <c r="ZX1275" s="139"/>
      <c r="ZY1275" s="135"/>
      <c r="ZZ1275" s="135"/>
    </row>
    <row r="1276" spans="651:702">
      <c r="YA1276" s="135" t="str">
        <f>IF(YC1276 &lt;&gt; "", (COUNTIF($YC$212:YC1276,YC1276)&amp;"_"&amp;YC1276),"")</f>
        <v/>
      </c>
      <c r="YB1276" s="136" t="str">
        <f>IFERROR(IF(Purchase!A1066 &lt;&gt;"",Purchase!A1066,""),"")</f>
        <v/>
      </c>
      <c r="YC1276" s="137" t="str">
        <f>IFERROR(IF(Purchase!B1066 &lt;&gt;"",Purchase!B1066,""),"")</f>
        <v/>
      </c>
      <c r="YD1276" s="137" t="str">
        <f>IFERROR(IF(Purchase!C1066 &lt;&gt;"",Purchase!C1066,""),"")</f>
        <v/>
      </c>
      <c r="YE1276" s="137" t="str">
        <f>IFERROR(IF(Purchase!D1066 &lt;&gt;"",Purchase!D1066,""),"")</f>
        <v/>
      </c>
      <c r="YF1276" s="137" t="str">
        <f>IFERROR(IF(Purchase!E1066 &lt;&gt;"",Purchase!E1066,""),"")</f>
        <v/>
      </c>
      <c r="YG1276" s="137" t="str">
        <f>IFERROR(IF(Purchase!F1066 &lt;&gt;"",Purchase!F1066,""),"")</f>
        <v/>
      </c>
      <c r="YH1276" s="137" t="str">
        <f>IFERROR(IF(Purchase!G1066 &lt;&gt;"",Purchase!G1066,""),"")</f>
        <v/>
      </c>
      <c r="YI1276" s="137" t="str">
        <f>IFERROR(IF(Purchase!H1066 &lt;&gt;"",Purchase!H1066,""),"")</f>
        <v/>
      </c>
      <c r="YJ1276" s="137" t="str">
        <f>IFERROR(IF(Purchase!I1066 &lt;&gt;"",Purchase!I1066,""),"")</f>
        <v/>
      </c>
      <c r="YK1276" s="137" t="str">
        <f>IFERROR(IF(Purchase!J1066 &lt;&gt;"",Purchase!J1066,""),"")</f>
        <v/>
      </c>
      <c r="YL1276" s="149" t="str">
        <f t="shared" si="43"/>
        <v/>
      </c>
      <c r="YM1276" s="135"/>
      <c r="YN1276" s="138"/>
      <c r="YO1276" s="139"/>
      <c r="YP1276" s="138"/>
      <c r="YQ1276" s="138"/>
      <c r="YR1276" s="140"/>
      <c r="YS1276" s="138"/>
      <c r="YT1276" s="138"/>
      <c r="YU1276" s="141"/>
      <c r="YV1276" s="135"/>
      <c r="YW1276" s="135"/>
      <c r="YX1276" s="135"/>
      <c r="YY1276" s="135"/>
      <c r="YZ1276" s="135"/>
      <c r="ZA1276" s="135"/>
      <c r="ZB1276" s="135"/>
      <c r="ZC1276" s="135"/>
      <c r="ZD1276" s="135" t="str">
        <f>IF(ZG1276 &lt;&gt; "",(COUNTIF($ZG$212:ZG1276,ZG1276)&amp;"_"&amp;ZG1276),"")</f>
        <v/>
      </c>
      <c r="ZE1276" s="142" t="str">
        <f>IFERROR(IF(Sale!A1067 &lt;&gt; "", Sale!A1067, ""), "")</f>
        <v/>
      </c>
      <c r="ZF1276" s="135" t="str">
        <f>IFERROR(IF(Sale!B1067 &lt;&gt; "", Sale!B1067, ""), "")</f>
        <v/>
      </c>
      <c r="ZG1276" s="135" t="str">
        <f>IFERROR(IF(Sale!C1067 &lt;&gt; "", Sale!C1067, ""), "")</f>
        <v/>
      </c>
      <c r="ZH1276" s="135" t="str">
        <f>IFERROR(IF(Sale!D1067 &lt;&gt; "", Sale!D1067, ""), "")</f>
        <v/>
      </c>
      <c r="ZI1276" s="135" t="str">
        <f>IFERROR(IF(Sale!E1067 &lt;&gt; "", Sale!E1067, ""), "")</f>
        <v/>
      </c>
      <c r="ZJ1276" s="135" t="str">
        <f>IFERROR(IF(Sale!F1067 &lt;&gt; "", Sale!F1067, ""), "")</f>
        <v/>
      </c>
      <c r="ZK1276" s="135" t="str">
        <f>IFERROR(IF(Sale!G1067 &lt;&gt; "", Sale!G1067, ""), "")</f>
        <v/>
      </c>
      <c r="ZL1276" s="135" t="str">
        <f>IFERROR(IF(Sale!H1067 &lt;&gt; "", Sale!H1067, ""), "")</f>
        <v/>
      </c>
      <c r="ZM1276" s="135" t="str">
        <f>IFERROR(IF(Sale!I1067 &lt;&gt; "", Sale!I1067, ""), "")</f>
        <v/>
      </c>
      <c r="ZN1276" s="135" t="str">
        <f>IFERROR(IF(Sale!J1067 &lt;&gt; "", Sale!J1067, ""), "")</f>
        <v/>
      </c>
      <c r="ZO1276" s="135" t="str">
        <f>IFERROR(IF(Sale!K1067 &lt;&gt; "", Sale!K1067, ""), "")</f>
        <v/>
      </c>
      <c r="ZP1276" s="135" t="str">
        <f>IFERROR(IF(Sale!L1067 &lt;&gt; "", Sale!L1067, ""), "")</f>
        <v/>
      </c>
      <c r="ZQ1276" s="135" t="str">
        <f>IFERROR(IF(Sale!M1067 &lt;&gt; "", Sale!M1067, ""), "")</f>
        <v/>
      </c>
      <c r="ZR1276" s="135" t="str">
        <f>IFERROR(IF(Sale!N1067 &lt;&gt; "", Sale!N1067, ""), "")</f>
        <v/>
      </c>
      <c r="ZS1276" s="135" t="str">
        <f>IFERROR(IF(Sale!O1067 &lt;&gt; "", Sale!O1067, ""), "")</f>
        <v/>
      </c>
      <c r="ZT1276" s="135"/>
      <c r="ZU1276" s="135"/>
      <c r="ZV1276" s="135"/>
      <c r="ZW1276" s="135"/>
      <c r="ZX1276" s="139"/>
      <c r="ZY1276" s="135"/>
      <c r="ZZ1276" s="135"/>
    </row>
    <row r="1277" spans="651:702">
      <c r="YA1277" s="135" t="str">
        <f>IF(YC1277 &lt;&gt; "", (COUNTIF($YC$212:YC1277,YC1277)&amp;"_"&amp;YC1277),"")</f>
        <v/>
      </c>
      <c r="YB1277" s="136" t="str">
        <f>IFERROR(IF(Purchase!A1067 &lt;&gt;"",Purchase!A1067,""),"")</f>
        <v/>
      </c>
      <c r="YC1277" s="137" t="str">
        <f>IFERROR(IF(Purchase!B1067 &lt;&gt;"",Purchase!B1067,""),"")</f>
        <v/>
      </c>
      <c r="YD1277" s="137" t="str">
        <f>IFERROR(IF(Purchase!C1067 &lt;&gt;"",Purchase!C1067,""),"")</f>
        <v/>
      </c>
      <c r="YE1277" s="137" t="str">
        <f>IFERROR(IF(Purchase!D1067 &lt;&gt;"",Purchase!D1067,""),"")</f>
        <v/>
      </c>
      <c r="YF1277" s="137" t="str">
        <f>IFERROR(IF(Purchase!E1067 &lt;&gt;"",Purchase!E1067,""),"")</f>
        <v/>
      </c>
      <c r="YG1277" s="137" t="str">
        <f>IFERROR(IF(Purchase!F1067 &lt;&gt;"",Purchase!F1067,""),"")</f>
        <v/>
      </c>
      <c r="YH1277" s="137" t="str">
        <f>IFERROR(IF(Purchase!G1067 &lt;&gt;"",Purchase!G1067,""),"")</f>
        <v/>
      </c>
      <c r="YI1277" s="137" t="str">
        <f>IFERROR(IF(Purchase!H1067 &lt;&gt;"",Purchase!H1067,""),"")</f>
        <v/>
      </c>
      <c r="YJ1277" s="137" t="str">
        <f>IFERROR(IF(Purchase!I1067 &lt;&gt;"",Purchase!I1067,""),"")</f>
        <v/>
      </c>
      <c r="YK1277" s="137" t="str">
        <f>IFERROR(IF(Purchase!J1067 &lt;&gt;"",Purchase!J1067,""),"")</f>
        <v/>
      </c>
      <c r="YL1277" s="149" t="str">
        <f t="shared" si="43"/>
        <v/>
      </c>
      <c r="YM1277" s="135"/>
      <c r="YN1277" s="138"/>
      <c r="YO1277" s="139"/>
      <c r="YP1277" s="138"/>
      <c r="YQ1277" s="138"/>
      <c r="YR1277" s="140"/>
      <c r="YS1277" s="138"/>
      <c r="YT1277" s="138"/>
      <c r="YU1277" s="141"/>
      <c r="YV1277" s="135"/>
      <c r="YW1277" s="135"/>
      <c r="YX1277" s="135"/>
      <c r="YY1277" s="135"/>
      <c r="YZ1277" s="135"/>
      <c r="ZA1277" s="135"/>
      <c r="ZB1277" s="135"/>
      <c r="ZC1277" s="135"/>
      <c r="ZD1277" s="135" t="str">
        <f>IF(ZG1277 &lt;&gt; "",(COUNTIF($ZG$212:ZG1277,ZG1277)&amp;"_"&amp;ZG1277),"")</f>
        <v/>
      </c>
      <c r="ZE1277" s="142" t="str">
        <f>IFERROR(IF(Sale!A1068 &lt;&gt; "", Sale!A1068, ""), "")</f>
        <v/>
      </c>
      <c r="ZF1277" s="135" t="str">
        <f>IFERROR(IF(Sale!B1068 &lt;&gt; "", Sale!B1068, ""), "")</f>
        <v/>
      </c>
      <c r="ZG1277" s="135" t="str">
        <f>IFERROR(IF(Sale!C1068 &lt;&gt; "", Sale!C1068, ""), "")</f>
        <v/>
      </c>
      <c r="ZH1277" s="135" t="str">
        <f>IFERROR(IF(Sale!D1068 &lt;&gt; "", Sale!D1068, ""), "")</f>
        <v/>
      </c>
      <c r="ZI1277" s="135" t="str">
        <f>IFERROR(IF(Sale!E1068 &lt;&gt; "", Sale!E1068, ""), "")</f>
        <v/>
      </c>
      <c r="ZJ1277" s="135" t="str">
        <f>IFERROR(IF(Sale!F1068 &lt;&gt; "", Sale!F1068, ""), "")</f>
        <v/>
      </c>
      <c r="ZK1277" s="135" t="str">
        <f>IFERROR(IF(Sale!G1068 &lt;&gt; "", Sale!G1068, ""), "")</f>
        <v/>
      </c>
      <c r="ZL1277" s="135" t="str">
        <f>IFERROR(IF(Sale!H1068 &lt;&gt; "", Sale!H1068, ""), "")</f>
        <v/>
      </c>
      <c r="ZM1277" s="135" t="str">
        <f>IFERROR(IF(Sale!I1068 &lt;&gt; "", Sale!I1068, ""), "")</f>
        <v/>
      </c>
      <c r="ZN1277" s="135" t="str">
        <f>IFERROR(IF(Sale!J1068 &lt;&gt; "", Sale!J1068, ""), "")</f>
        <v/>
      </c>
      <c r="ZO1277" s="135" t="str">
        <f>IFERROR(IF(Sale!K1068 &lt;&gt; "", Sale!K1068, ""), "")</f>
        <v/>
      </c>
      <c r="ZP1277" s="135" t="str">
        <f>IFERROR(IF(Sale!L1068 &lt;&gt; "", Sale!L1068, ""), "")</f>
        <v/>
      </c>
      <c r="ZQ1277" s="135" t="str">
        <f>IFERROR(IF(Sale!M1068 &lt;&gt; "", Sale!M1068, ""), "")</f>
        <v/>
      </c>
      <c r="ZR1277" s="135" t="str">
        <f>IFERROR(IF(Sale!N1068 &lt;&gt; "", Sale!N1068, ""), "")</f>
        <v/>
      </c>
      <c r="ZS1277" s="135" t="str">
        <f>IFERROR(IF(Sale!O1068 &lt;&gt; "", Sale!O1068, ""), "")</f>
        <v/>
      </c>
      <c r="ZT1277" s="135"/>
      <c r="ZU1277" s="135"/>
      <c r="ZV1277" s="135"/>
      <c r="ZW1277" s="135"/>
      <c r="ZX1277" s="139"/>
      <c r="ZY1277" s="135"/>
      <c r="ZZ1277" s="135"/>
    </row>
    <row r="1278" spans="651:702">
      <c r="YA1278" s="135" t="str">
        <f>IF(YC1278 &lt;&gt; "", (COUNTIF($YC$212:YC1278,YC1278)&amp;"_"&amp;YC1278),"")</f>
        <v/>
      </c>
      <c r="YB1278" s="136" t="str">
        <f>IFERROR(IF(Purchase!A1068 &lt;&gt;"",Purchase!A1068,""),"")</f>
        <v/>
      </c>
      <c r="YC1278" s="137" t="str">
        <f>IFERROR(IF(Purchase!B1068 &lt;&gt;"",Purchase!B1068,""),"")</f>
        <v/>
      </c>
      <c r="YD1278" s="137" t="str">
        <f>IFERROR(IF(Purchase!C1068 &lt;&gt;"",Purchase!C1068,""),"")</f>
        <v/>
      </c>
      <c r="YE1278" s="137" t="str">
        <f>IFERROR(IF(Purchase!D1068 &lt;&gt;"",Purchase!D1068,""),"")</f>
        <v/>
      </c>
      <c r="YF1278" s="137" t="str">
        <f>IFERROR(IF(Purchase!E1068 &lt;&gt;"",Purchase!E1068,""),"")</f>
        <v/>
      </c>
      <c r="YG1278" s="137" t="str">
        <f>IFERROR(IF(Purchase!F1068 &lt;&gt;"",Purchase!F1068,""),"")</f>
        <v/>
      </c>
      <c r="YH1278" s="137" t="str">
        <f>IFERROR(IF(Purchase!G1068 &lt;&gt;"",Purchase!G1068,""),"")</f>
        <v/>
      </c>
      <c r="YI1278" s="137" t="str">
        <f>IFERROR(IF(Purchase!H1068 &lt;&gt;"",Purchase!H1068,""),"")</f>
        <v/>
      </c>
      <c r="YJ1278" s="137" t="str">
        <f>IFERROR(IF(Purchase!I1068 &lt;&gt;"",Purchase!I1068,""),"")</f>
        <v/>
      </c>
      <c r="YK1278" s="137" t="str">
        <f>IFERROR(IF(Purchase!J1068 &lt;&gt;"",Purchase!J1068,""),"")</f>
        <v/>
      </c>
      <c r="YL1278" s="149" t="str">
        <f t="shared" si="43"/>
        <v/>
      </c>
      <c r="YM1278" s="135"/>
      <c r="YN1278" s="138"/>
      <c r="YO1278" s="139"/>
      <c r="YP1278" s="138"/>
      <c r="YQ1278" s="138"/>
      <c r="YR1278" s="140"/>
      <c r="YS1278" s="138"/>
      <c r="YT1278" s="138"/>
      <c r="YU1278" s="141"/>
      <c r="YV1278" s="135"/>
      <c r="YW1278" s="135"/>
      <c r="YX1278" s="135"/>
      <c r="YY1278" s="135"/>
      <c r="YZ1278" s="135"/>
      <c r="ZA1278" s="135"/>
      <c r="ZB1278" s="135"/>
      <c r="ZC1278" s="135"/>
      <c r="ZD1278" s="135" t="str">
        <f>IF(ZG1278 &lt;&gt; "",(COUNTIF($ZG$212:ZG1278,ZG1278)&amp;"_"&amp;ZG1278),"")</f>
        <v/>
      </c>
      <c r="ZE1278" s="142" t="str">
        <f>IFERROR(IF(Sale!A1069 &lt;&gt; "", Sale!A1069, ""), "")</f>
        <v/>
      </c>
      <c r="ZF1278" s="135" t="str">
        <f>IFERROR(IF(Sale!B1069 &lt;&gt; "", Sale!B1069, ""), "")</f>
        <v/>
      </c>
      <c r="ZG1278" s="135" t="str">
        <f>IFERROR(IF(Sale!C1069 &lt;&gt; "", Sale!C1069, ""), "")</f>
        <v/>
      </c>
      <c r="ZH1278" s="135" t="str">
        <f>IFERROR(IF(Sale!D1069 &lt;&gt; "", Sale!D1069, ""), "")</f>
        <v/>
      </c>
      <c r="ZI1278" s="135" t="str">
        <f>IFERROR(IF(Sale!E1069 &lt;&gt; "", Sale!E1069, ""), "")</f>
        <v/>
      </c>
      <c r="ZJ1278" s="135" t="str">
        <f>IFERROR(IF(Sale!F1069 &lt;&gt; "", Sale!F1069, ""), "")</f>
        <v/>
      </c>
      <c r="ZK1278" s="135" t="str">
        <f>IFERROR(IF(Sale!G1069 &lt;&gt; "", Sale!G1069, ""), "")</f>
        <v/>
      </c>
      <c r="ZL1278" s="135" t="str">
        <f>IFERROR(IF(Sale!H1069 &lt;&gt; "", Sale!H1069, ""), "")</f>
        <v/>
      </c>
      <c r="ZM1278" s="135" t="str">
        <f>IFERROR(IF(Sale!I1069 &lt;&gt; "", Sale!I1069, ""), "")</f>
        <v/>
      </c>
      <c r="ZN1278" s="135" t="str">
        <f>IFERROR(IF(Sale!J1069 &lt;&gt; "", Sale!J1069, ""), "")</f>
        <v/>
      </c>
      <c r="ZO1278" s="135" t="str">
        <f>IFERROR(IF(Sale!K1069 &lt;&gt; "", Sale!K1069, ""), "")</f>
        <v/>
      </c>
      <c r="ZP1278" s="135" t="str">
        <f>IFERROR(IF(Sale!L1069 &lt;&gt; "", Sale!L1069, ""), "")</f>
        <v/>
      </c>
      <c r="ZQ1278" s="135" t="str">
        <f>IFERROR(IF(Sale!M1069 &lt;&gt; "", Sale!M1069, ""), "")</f>
        <v/>
      </c>
      <c r="ZR1278" s="135" t="str">
        <f>IFERROR(IF(Sale!N1069 &lt;&gt; "", Sale!N1069, ""), "")</f>
        <v/>
      </c>
      <c r="ZS1278" s="135" t="str">
        <f>IFERROR(IF(Sale!O1069 &lt;&gt; "", Sale!O1069, ""), "")</f>
        <v/>
      </c>
      <c r="ZT1278" s="135"/>
      <c r="ZU1278" s="135"/>
      <c r="ZV1278" s="135"/>
      <c r="ZW1278" s="135"/>
      <c r="ZX1278" s="139"/>
      <c r="ZY1278" s="135"/>
      <c r="ZZ1278" s="135"/>
    </row>
    <row r="1279" spans="651:702">
      <c r="YA1279" s="135" t="str">
        <f>IF(YC1279 &lt;&gt; "", (COUNTIF($YC$212:YC1279,YC1279)&amp;"_"&amp;YC1279),"")</f>
        <v/>
      </c>
      <c r="YB1279" s="136" t="str">
        <f>IFERROR(IF(Purchase!A1069 &lt;&gt;"",Purchase!A1069,""),"")</f>
        <v/>
      </c>
      <c r="YC1279" s="137" t="str">
        <f>IFERROR(IF(Purchase!B1069 &lt;&gt;"",Purchase!B1069,""),"")</f>
        <v/>
      </c>
      <c r="YD1279" s="137" t="str">
        <f>IFERROR(IF(Purchase!C1069 &lt;&gt;"",Purchase!C1069,""),"")</f>
        <v/>
      </c>
      <c r="YE1279" s="137" t="str">
        <f>IFERROR(IF(Purchase!D1069 &lt;&gt;"",Purchase!D1069,""),"")</f>
        <v/>
      </c>
      <c r="YF1279" s="137" t="str">
        <f>IFERROR(IF(Purchase!E1069 &lt;&gt;"",Purchase!E1069,""),"")</f>
        <v/>
      </c>
      <c r="YG1279" s="137" t="str">
        <f>IFERROR(IF(Purchase!F1069 &lt;&gt;"",Purchase!F1069,""),"")</f>
        <v/>
      </c>
      <c r="YH1279" s="137" t="str">
        <f>IFERROR(IF(Purchase!G1069 &lt;&gt;"",Purchase!G1069,""),"")</f>
        <v/>
      </c>
      <c r="YI1279" s="137" t="str">
        <f>IFERROR(IF(Purchase!H1069 &lt;&gt;"",Purchase!H1069,""),"")</f>
        <v/>
      </c>
      <c r="YJ1279" s="137" t="str">
        <f>IFERROR(IF(Purchase!I1069 &lt;&gt;"",Purchase!I1069,""),"")</f>
        <v/>
      </c>
      <c r="YK1279" s="137" t="str">
        <f>IFERROR(IF(Purchase!J1069 &lt;&gt;"",Purchase!J1069,""),"")</f>
        <v/>
      </c>
      <c r="YL1279" s="149" t="str">
        <f t="shared" si="43"/>
        <v/>
      </c>
      <c r="YM1279" s="135"/>
      <c r="YN1279" s="138"/>
      <c r="YO1279" s="139"/>
      <c r="YP1279" s="138"/>
      <c r="YQ1279" s="138"/>
      <c r="YR1279" s="140"/>
      <c r="YS1279" s="138"/>
      <c r="YT1279" s="138"/>
      <c r="YU1279" s="141"/>
      <c r="YV1279" s="135"/>
      <c r="YW1279" s="135"/>
      <c r="YX1279" s="135"/>
      <c r="YY1279" s="135"/>
      <c r="YZ1279" s="135"/>
      <c r="ZA1279" s="135"/>
      <c r="ZB1279" s="135"/>
      <c r="ZC1279" s="135"/>
      <c r="ZD1279" s="135" t="str">
        <f>IF(ZG1279 &lt;&gt; "",(COUNTIF($ZG$212:ZG1279,ZG1279)&amp;"_"&amp;ZG1279),"")</f>
        <v/>
      </c>
      <c r="ZE1279" s="142" t="str">
        <f>IFERROR(IF(Sale!A1070 &lt;&gt; "", Sale!A1070, ""), "")</f>
        <v/>
      </c>
      <c r="ZF1279" s="135" t="str">
        <f>IFERROR(IF(Sale!B1070 &lt;&gt; "", Sale!B1070, ""), "")</f>
        <v/>
      </c>
      <c r="ZG1279" s="135" t="str">
        <f>IFERROR(IF(Sale!C1070 &lt;&gt; "", Sale!C1070, ""), "")</f>
        <v/>
      </c>
      <c r="ZH1279" s="135" t="str">
        <f>IFERROR(IF(Sale!D1070 &lt;&gt; "", Sale!D1070, ""), "")</f>
        <v/>
      </c>
      <c r="ZI1279" s="135" t="str">
        <f>IFERROR(IF(Sale!E1070 &lt;&gt; "", Sale!E1070, ""), "")</f>
        <v/>
      </c>
      <c r="ZJ1279" s="135" t="str">
        <f>IFERROR(IF(Sale!F1070 &lt;&gt; "", Sale!F1070, ""), "")</f>
        <v/>
      </c>
      <c r="ZK1279" s="135" t="str">
        <f>IFERROR(IF(Sale!G1070 &lt;&gt; "", Sale!G1070, ""), "")</f>
        <v/>
      </c>
      <c r="ZL1279" s="135" t="str">
        <f>IFERROR(IF(Sale!H1070 &lt;&gt; "", Sale!H1070, ""), "")</f>
        <v/>
      </c>
      <c r="ZM1279" s="135" t="str">
        <f>IFERROR(IF(Sale!I1070 &lt;&gt; "", Sale!I1070, ""), "")</f>
        <v/>
      </c>
      <c r="ZN1279" s="135" t="str">
        <f>IFERROR(IF(Sale!J1070 &lt;&gt; "", Sale!J1070, ""), "")</f>
        <v/>
      </c>
      <c r="ZO1279" s="135" t="str">
        <f>IFERROR(IF(Sale!K1070 &lt;&gt; "", Sale!K1070, ""), "")</f>
        <v/>
      </c>
      <c r="ZP1279" s="135" t="str">
        <f>IFERROR(IF(Sale!L1070 &lt;&gt; "", Sale!L1070, ""), "")</f>
        <v/>
      </c>
      <c r="ZQ1279" s="135" t="str">
        <f>IFERROR(IF(Sale!M1070 &lt;&gt; "", Sale!M1070, ""), "")</f>
        <v/>
      </c>
      <c r="ZR1279" s="135" t="str">
        <f>IFERROR(IF(Sale!N1070 &lt;&gt; "", Sale!N1070, ""), "")</f>
        <v/>
      </c>
      <c r="ZS1279" s="135" t="str">
        <f>IFERROR(IF(Sale!O1070 &lt;&gt; "", Sale!O1070, ""), "")</f>
        <v/>
      </c>
      <c r="ZT1279" s="135"/>
      <c r="ZU1279" s="135"/>
      <c r="ZV1279" s="135"/>
      <c r="ZW1279" s="135"/>
      <c r="ZX1279" s="139"/>
      <c r="ZY1279" s="135"/>
      <c r="ZZ1279" s="135"/>
    </row>
    <row r="1280" spans="651:702">
      <c r="YA1280" s="135" t="str">
        <f>IF(YC1280 &lt;&gt; "", (COUNTIF($YC$212:YC1280,YC1280)&amp;"_"&amp;YC1280),"")</f>
        <v/>
      </c>
      <c r="YB1280" s="136" t="str">
        <f>IFERROR(IF(Purchase!A1070 &lt;&gt;"",Purchase!A1070,""),"")</f>
        <v/>
      </c>
      <c r="YC1280" s="137" t="str">
        <f>IFERROR(IF(Purchase!B1070 &lt;&gt;"",Purchase!B1070,""),"")</f>
        <v/>
      </c>
      <c r="YD1280" s="137" t="str">
        <f>IFERROR(IF(Purchase!C1070 &lt;&gt;"",Purchase!C1070,""),"")</f>
        <v/>
      </c>
      <c r="YE1280" s="137" t="str">
        <f>IFERROR(IF(Purchase!D1070 &lt;&gt;"",Purchase!D1070,""),"")</f>
        <v/>
      </c>
      <c r="YF1280" s="137" t="str">
        <f>IFERROR(IF(Purchase!E1070 &lt;&gt;"",Purchase!E1070,""),"")</f>
        <v/>
      </c>
      <c r="YG1280" s="137" t="str">
        <f>IFERROR(IF(Purchase!F1070 &lt;&gt;"",Purchase!F1070,""),"")</f>
        <v/>
      </c>
      <c r="YH1280" s="137" t="str">
        <f>IFERROR(IF(Purchase!G1070 &lt;&gt;"",Purchase!G1070,""),"")</f>
        <v/>
      </c>
      <c r="YI1280" s="137" t="str">
        <f>IFERROR(IF(Purchase!H1070 &lt;&gt;"",Purchase!H1070,""),"")</f>
        <v/>
      </c>
      <c r="YJ1280" s="137" t="str">
        <f>IFERROR(IF(Purchase!I1070 &lt;&gt;"",Purchase!I1070,""),"")</f>
        <v/>
      </c>
      <c r="YK1280" s="137" t="str">
        <f>IFERROR(IF(Purchase!J1070 &lt;&gt;"",Purchase!J1070,""),"")</f>
        <v/>
      </c>
      <c r="YL1280" s="149" t="str">
        <f t="shared" si="43"/>
        <v/>
      </c>
      <c r="YM1280" s="135"/>
      <c r="YN1280" s="138"/>
      <c r="YO1280" s="139"/>
      <c r="YP1280" s="138"/>
      <c r="YQ1280" s="138"/>
      <c r="YR1280" s="140"/>
      <c r="YS1280" s="138"/>
      <c r="YT1280" s="138"/>
      <c r="YU1280" s="141"/>
      <c r="YV1280" s="135"/>
      <c r="YW1280" s="135"/>
      <c r="YX1280" s="135"/>
      <c r="YY1280" s="135"/>
      <c r="YZ1280" s="135"/>
      <c r="ZA1280" s="135"/>
      <c r="ZB1280" s="135"/>
      <c r="ZC1280" s="135"/>
      <c r="ZD1280" s="135" t="str">
        <f>IF(ZG1280 &lt;&gt; "",(COUNTIF($ZG$212:ZG1280,ZG1280)&amp;"_"&amp;ZG1280),"")</f>
        <v/>
      </c>
      <c r="ZE1280" s="142" t="str">
        <f>IFERROR(IF(Sale!A1071 &lt;&gt; "", Sale!A1071, ""), "")</f>
        <v/>
      </c>
      <c r="ZF1280" s="135" t="str">
        <f>IFERROR(IF(Sale!B1071 &lt;&gt; "", Sale!B1071, ""), "")</f>
        <v/>
      </c>
      <c r="ZG1280" s="135" t="str">
        <f>IFERROR(IF(Sale!C1071 &lt;&gt; "", Sale!C1071, ""), "")</f>
        <v/>
      </c>
      <c r="ZH1280" s="135" t="str">
        <f>IFERROR(IF(Sale!D1071 &lt;&gt; "", Sale!D1071, ""), "")</f>
        <v/>
      </c>
      <c r="ZI1280" s="135" t="str">
        <f>IFERROR(IF(Sale!E1071 &lt;&gt; "", Sale!E1071, ""), "")</f>
        <v/>
      </c>
      <c r="ZJ1280" s="135" t="str">
        <f>IFERROR(IF(Sale!F1071 &lt;&gt; "", Sale!F1071, ""), "")</f>
        <v/>
      </c>
      <c r="ZK1280" s="135" t="str">
        <f>IFERROR(IF(Sale!G1071 &lt;&gt; "", Sale!G1071, ""), "")</f>
        <v/>
      </c>
      <c r="ZL1280" s="135" t="str">
        <f>IFERROR(IF(Sale!H1071 &lt;&gt; "", Sale!H1071, ""), "")</f>
        <v/>
      </c>
      <c r="ZM1280" s="135" t="str">
        <f>IFERROR(IF(Sale!I1071 &lt;&gt; "", Sale!I1071, ""), "")</f>
        <v/>
      </c>
      <c r="ZN1280" s="135" t="str">
        <f>IFERROR(IF(Sale!J1071 &lt;&gt; "", Sale!J1071, ""), "")</f>
        <v/>
      </c>
      <c r="ZO1280" s="135" t="str">
        <f>IFERROR(IF(Sale!K1071 &lt;&gt; "", Sale!K1071, ""), "")</f>
        <v/>
      </c>
      <c r="ZP1280" s="135" t="str">
        <f>IFERROR(IF(Sale!L1071 &lt;&gt; "", Sale!L1071, ""), "")</f>
        <v/>
      </c>
      <c r="ZQ1280" s="135" t="str">
        <f>IFERROR(IF(Sale!M1071 &lt;&gt; "", Sale!M1071, ""), "")</f>
        <v/>
      </c>
      <c r="ZR1280" s="135" t="str">
        <f>IFERROR(IF(Sale!N1071 &lt;&gt; "", Sale!N1071, ""), "")</f>
        <v/>
      </c>
      <c r="ZS1280" s="135" t="str">
        <f>IFERROR(IF(Sale!O1071 &lt;&gt; "", Sale!O1071, ""), "")</f>
        <v/>
      </c>
      <c r="ZT1280" s="135"/>
      <c r="ZU1280" s="135"/>
      <c r="ZV1280" s="135"/>
      <c r="ZW1280" s="135"/>
      <c r="ZX1280" s="139"/>
      <c r="ZY1280" s="135"/>
      <c r="ZZ1280" s="135"/>
    </row>
    <row r="1281" spans="651:702">
      <c r="YA1281" s="135" t="str">
        <f>IF(YC1281 &lt;&gt; "", (COUNTIF($YC$212:YC1281,YC1281)&amp;"_"&amp;YC1281),"")</f>
        <v/>
      </c>
      <c r="YB1281" s="136" t="str">
        <f>IFERROR(IF(Purchase!A1071 &lt;&gt;"",Purchase!A1071,""),"")</f>
        <v/>
      </c>
      <c r="YC1281" s="137" t="str">
        <f>IFERROR(IF(Purchase!B1071 &lt;&gt;"",Purchase!B1071,""),"")</f>
        <v/>
      </c>
      <c r="YD1281" s="137" t="str">
        <f>IFERROR(IF(Purchase!C1071 &lt;&gt;"",Purchase!C1071,""),"")</f>
        <v/>
      </c>
      <c r="YE1281" s="137" t="str">
        <f>IFERROR(IF(Purchase!D1071 &lt;&gt;"",Purchase!D1071,""),"")</f>
        <v/>
      </c>
      <c r="YF1281" s="137" t="str">
        <f>IFERROR(IF(Purchase!E1071 &lt;&gt;"",Purchase!E1071,""),"")</f>
        <v/>
      </c>
      <c r="YG1281" s="137" t="str">
        <f>IFERROR(IF(Purchase!F1071 &lt;&gt;"",Purchase!F1071,""),"")</f>
        <v/>
      </c>
      <c r="YH1281" s="137" t="str">
        <f>IFERROR(IF(Purchase!G1071 &lt;&gt;"",Purchase!G1071,""),"")</f>
        <v/>
      </c>
      <c r="YI1281" s="137" t="str">
        <f>IFERROR(IF(Purchase!H1071 &lt;&gt;"",Purchase!H1071,""),"")</f>
        <v/>
      </c>
      <c r="YJ1281" s="137" t="str">
        <f>IFERROR(IF(Purchase!I1071 &lt;&gt;"",Purchase!I1071,""),"")</f>
        <v/>
      </c>
      <c r="YK1281" s="137" t="str">
        <f>IFERROR(IF(Purchase!J1071 &lt;&gt;"",Purchase!J1071,""),"")</f>
        <v/>
      </c>
      <c r="YL1281" s="149" t="str">
        <f t="shared" si="43"/>
        <v/>
      </c>
      <c r="YM1281" s="135"/>
      <c r="YN1281" s="138"/>
      <c r="YO1281" s="139"/>
      <c r="YP1281" s="138"/>
      <c r="YQ1281" s="138"/>
      <c r="YR1281" s="140"/>
      <c r="YS1281" s="138"/>
      <c r="YT1281" s="138"/>
      <c r="YU1281" s="141"/>
      <c r="YV1281" s="135"/>
      <c r="YW1281" s="135"/>
      <c r="YX1281" s="135"/>
      <c r="YY1281" s="135"/>
      <c r="YZ1281" s="135"/>
      <c r="ZA1281" s="135"/>
      <c r="ZB1281" s="135"/>
      <c r="ZC1281" s="135"/>
      <c r="ZD1281" s="135" t="str">
        <f>IF(ZG1281 &lt;&gt; "",(COUNTIF($ZG$212:ZG1281,ZG1281)&amp;"_"&amp;ZG1281),"")</f>
        <v/>
      </c>
      <c r="ZE1281" s="142" t="str">
        <f>IFERROR(IF(Sale!A1072 &lt;&gt; "", Sale!A1072, ""), "")</f>
        <v/>
      </c>
      <c r="ZF1281" s="135" t="str">
        <f>IFERROR(IF(Sale!B1072 &lt;&gt; "", Sale!B1072, ""), "")</f>
        <v/>
      </c>
      <c r="ZG1281" s="135" t="str">
        <f>IFERROR(IF(Sale!C1072 &lt;&gt; "", Sale!C1072, ""), "")</f>
        <v/>
      </c>
      <c r="ZH1281" s="135" t="str">
        <f>IFERROR(IF(Sale!D1072 &lt;&gt; "", Sale!D1072, ""), "")</f>
        <v/>
      </c>
      <c r="ZI1281" s="135" t="str">
        <f>IFERROR(IF(Sale!E1072 &lt;&gt; "", Sale!E1072, ""), "")</f>
        <v/>
      </c>
      <c r="ZJ1281" s="135" t="str">
        <f>IFERROR(IF(Sale!F1072 &lt;&gt; "", Sale!F1072, ""), "")</f>
        <v/>
      </c>
      <c r="ZK1281" s="135" t="str">
        <f>IFERROR(IF(Sale!G1072 &lt;&gt; "", Sale!G1072, ""), "")</f>
        <v/>
      </c>
      <c r="ZL1281" s="135" t="str">
        <f>IFERROR(IF(Sale!H1072 &lt;&gt; "", Sale!H1072, ""), "")</f>
        <v/>
      </c>
      <c r="ZM1281" s="135" t="str">
        <f>IFERROR(IF(Sale!I1072 &lt;&gt; "", Sale!I1072, ""), "")</f>
        <v/>
      </c>
      <c r="ZN1281" s="135" t="str">
        <f>IFERROR(IF(Sale!J1072 &lt;&gt; "", Sale!J1072, ""), "")</f>
        <v/>
      </c>
      <c r="ZO1281" s="135" t="str">
        <f>IFERROR(IF(Sale!K1072 &lt;&gt; "", Sale!K1072, ""), "")</f>
        <v/>
      </c>
      <c r="ZP1281" s="135" t="str">
        <f>IFERROR(IF(Sale!L1072 &lt;&gt; "", Sale!L1072, ""), "")</f>
        <v/>
      </c>
      <c r="ZQ1281" s="135" t="str">
        <f>IFERROR(IF(Sale!M1072 &lt;&gt; "", Sale!M1072, ""), "")</f>
        <v/>
      </c>
      <c r="ZR1281" s="135" t="str">
        <f>IFERROR(IF(Sale!N1072 &lt;&gt; "", Sale!N1072, ""), "")</f>
        <v/>
      </c>
      <c r="ZS1281" s="135" t="str">
        <f>IFERROR(IF(Sale!O1072 &lt;&gt; "", Sale!O1072, ""), "")</f>
        <v/>
      </c>
      <c r="ZT1281" s="135"/>
      <c r="ZU1281" s="135"/>
      <c r="ZV1281" s="135"/>
      <c r="ZW1281" s="135"/>
      <c r="ZX1281" s="139"/>
      <c r="ZY1281" s="135"/>
      <c r="ZZ1281" s="135"/>
    </row>
    <row r="1282" spans="651:702">
      <c r="YA1282" s="135" t="str">
        <f>IF(YC1282 &lt;&gt; "", (COUNTIF($YC$212:YC1282,YC1282)&amp;"_"&amp;YC1282),"")</f>
        <v/>
      </c>
      <c r="YB1282" s="136" t="str">
        <f>IFERROR(IF(Purchase!A1072 &lt;&gt;"",Purchase!A1072,""),"")</f>
        <v/>
      </c>
      <c r="YC1282" s="137" t="str">
        <f>IFERROR(IF(Purchase!B1072 &lt;&gt;"",Purchase!B1072,""),"")</f>
        <v/>
      </c>
      <c r="YD1282" s="137" t="str">
        <f>IFERROR(IF(Purchase!C1072 &lt;&gt;"",Purchase!C1072,""),"")</f>
        <v/>
      </c>
      <c r="YE1282" s="137" t="str">
        <f>IFERROR(IF(Purchase!D1072 &lt;&gt;"",Purchase!D1072,""),"")</f>
        <v/>
      </c>
      <c r="YF1282" s="137" t="str">
        <f>IFERROR(IF(Purchase!E1072 &lt;&gt;"",Purchase!E1072,""),"")</f>
        <v/>
      </c>
      <c r="YG1282" s="137" t="str">
        <f>IFERROR(IF(Purchase!F1072 &lt;&gt;"",Purchase!F1072,""),"")</f>
        <v/>
      </c>
      <c r="YH1282" s="137" t="str">
        <f>IFERROR(IF(Purchase!G1072 &lt;&gt;"",Purchase!G1072,""),"")</f>
        <v/>
      </c>
      <c r="YI1282" s="137" t="str">
        <f>IFERROR(IF(Purchase!H1072 &lt;&gt;"",Purchase!H1072,""),"")</f>
        <v/>
      </c>
      <c r="YJ1282" s="137" t="str">
        <f>IFERROR(IF(Purchase!I1072 &lt;&gt;"",Purchase!I1072,""),"")</f>
        <v/>
      </c>
      <c r="YK1282" s="137" t="str">
        <f>IFERROR(IF(Purchase!J1072 &lt;&gt;"",Purchase!J1072,""),"")</f>
        <v/>
      </c>
      <c r="YL1282" s="149" t="str">
        <f t="shared" si="43"/>
        <v/>
      </c>
      <c r="YM1282" s="135"/>
      <c r="YN1282" s="138"/>
      <c r="YO1282" s="139"/>
      <c r="YP1282" s="138"/>
      <c r="YQ1282" s="138"/>
      <c r="YR1282" s="140"/>
      <c r="YS1282" s="138"/>
      <c r="YT1282" s="138"/>
      <c r="YU1282" s="141"/>
      <c r="YV1282" s="135"/>
      <c r="YW1282" s="135"/>
      <c r="YX1282" s="135"/>
      <c r="YY1282" s="135"/>
      <c r="YZ1282" s="135"/>
      <c r="ZA1282" s="135"/>
      <c r="ZB1282" s="135"/>
      <c r="ZC1282" s="135"/>
      <c r="ZD1282" s="135" t="str">
        <f>IF(ZG1282 &lt;&gt; "",(COUNTIF($ZG$212:ZG1282,ZG1282)&amp;"_"&amp;ZG1282),"")</f>
        <v/>
      </c>
      <c r="ZE1282" s="142" t="str">
        <f>IFERROR(IF(Sale!A1073 &lt;&gt; "", Sale!A1073, ""), "")</f>
        <v/>
      </c>
      <c r="ZF1282" s="135" t="str">
        <f>IFERROR(IF(Sale!B1073 &lt;&gt; "", Sale!B1073, ""), "")</f>
        <v/>
      </c>
      <c r="ZG1282" s="135" t="str">
        <f>IFERROR(IF(Sale!C1073 &lt;&gt; "", Sale!C1073, ""), "")</f>
        <v/>
      </c>
      <c r="ZH1282" s="135" t="str">
        <f>IFERROR(IF(Sale!D1073 &lt;&gt; "", Sale!D1073, ""), "")</f>
        <v/>
      </c>
      <c r="ZI1282" s="135" t="str">
        <f>IFERROR(IF(Sale!E1073 &lt;&gt; "", Sale!E1073, ""), "")</f>
        <v/>
      </c>
      <c r="ZJ1282" s="135" t="str">
        <f>IFERROR(IF(Sale!F1073 &lt;&gt; "", Sale!F1073, ""), "")</f>
        <v/>
      </c>
      <c r="ZK1282" s="135" t="str">
        <f>IFERROR(IF(Sale!G1073 &lt;&gt; "", Sale!G1073, ""), "")</f>
        <v/>
      </c>
      <c r="ZL1282" s="135" t="str">
        <f>IFERROR(IF(Sale!H1073 &lt;&gt; "", Sale!H1073, ""), "")</f>
        <v/>
      </c>
      <c r="ZM1282" s="135" t="str">
        <f>IFERROR(IF(Sale!I1073 &lt;&gt; "", Sale!I1073, ""), "")</f>
        <v/>
      </c>
      <c r="ZN1282" s="135" t="str">
        <f>IFERROR(IF(Sale!J1073 &lt;&gt; "", Sale!J1073, ""), "")</f>
        <v/>
      </c>
      <c r="ZO1282" s="135" t="str">
        <f>IFERROR(IF(Sale!K1073 &lt;&gt; "", Sale!K1073, ""), "")</f>
        <v/>
      </c>
      <c r="ZP1282" s="135" t="str">
        <f>IFERROR(IF(Sale!L1073 &lt;&gt; "", Sale!L1073, ""), "")</f>
        <v/>
      </c>
      <c r="ZQ1282" s="135" t="str">
        <f>IFERROR(IF(Sale!M1073 &lt;&gt; "", Sale!M1073, ""), "")</f>
        <v/>
      </c>
      <c r="ZR1282" s="135" t="str">
        <f>IFERROR(IF(Sale!N1073 &lt;&gt; "", Sale!N1073, ""), "")</f>
        <v/>
      </c>
      <c r="ZS1282" s="135" t="str">
        <f>IFERROR(IF(Sale!O1073 &lt;&gt; "", Sale!O1073, ""), "")</f>
        <v/>
      </c>
      <c r="ZT1282" s="135"/>
      <c r="ZU1282" s="135"/>
      <c r="ZV1282" s="135"/>
      <c r="ZW1282" s="135"/>
      <c r="ZX1282" s="139"/>
      <c r="ZY1282" s="135"/>
      <c r="ZZ1282" s="135"/>
    </row>
    <row r="1283" spans="651:702">
      <c r="YA1283" s="135" t="str">
        <f>IF(YC1283 &lt;&gt; "", (COUNTIF($YC$212:YC1283,YC1283)&amp;"_"&amp;YC1283),"")</f>
        <v/>
      </c>
      <c r="YB1283" s="136" t="str">
        <f>IFERROR(IF(Purchase!A1073 &lt;&gt;"",Purchase!A1073,""),"")</f>
        <v/>
      </c>
      <c r="YC1283" s="137" t="str">
        <f>IFERROR(IF(Purchase!B1073 &lt;&gt;"",Purchase!B1073,""),"")</f>
        <v/>
      </c>
      <c r="YD1283" s="137" t="str">
        <f>IFERROR(IF(Purchase!C1073 &lt;&gt;"",Purchase!C1073,""),"")</f>
        <v/>
      </c>
      <c r="YE1283" s="137" t="str">
        <f>IFERROR(IF(Purchase!D1073 &lt;&gt;"",Purchase!D1073,""),"")</f>
        <v/>
      </c>
      <c r="YF1283" s="137" t="str">
        <f>IFERROR(IF(Purchase!E1073 &lt;&gt;"",Purchase!E1073,""),"")</f>
        <v/>
      </c>
      <c r="YG1283" s="137" t="str">
        <f>IFERROR(IF(Purchase!F1073 &lt;&gt;"",Purchase!F1073,""),"")</f>
        <v/>
      </c>
      <c r="YH1283" s="137" t="str">
        <f>IFERROR(IF(Purchase!G1073 &lt;&gt;"",Purchase!G1073,""),"")</f>
        <v/>
      </c>
      <c r="YI1283" s="137" t="str">
        <f>IFERROR(IF(Purchase!H1073 &lt;&gt;"",Purchase!H1073,""),"")</f>
        <v/>
      </c>
      <c r="YJ1283" s="137" t="str">
        <f>IFERROR(IF(Purchase!I1073 &lt;&gt;"",Purchase!I1073,""),"")</f>
        <v/>
      </c>
      <c r="YK1283" s="137" t="str">
        <f>IFERROR(IF(Purchase!J1073 &lt;&gt;"",Purchase!J1073,""),"")</f>
        <v/>
      </c>
      <c r="YL1283" s="149" t="str">
        <f t="shared" si="43"/>
        <v/>
      </c>
      <c r="YM1283" s="135"/>
      <c r="YN1283" s="138"/>
      <c r="YO1283" s="139"/>
      <c r="YP1283" s="138"/>
      <c r="YQ1283" s="138"/>
      <c r="YR1283" s="140"/>
      <c r="YS1283" s="138"/>
      <c r="YT1283" s="138"/>
      <c r="YU1283" s="141"/>
      <c r="YV1283" s="135"/>
      <c r="YW1283" s="135"/>
      <c r="YX1283" s="135"/>
      <c r="YY1283" s="135"/>
      <c r="YZ1283" s="135"/>
      <c r="ZA1283" s="135"/>
      <c r="ZB1283" s="135"/>
      <c r="ZC1283" s="135"/>
      <c r="ZD1283" s="135" t="str">
        <f>IF(ZG1283 &lt;&gt; "",(COUNTIF($ZG$212:ZG1283,ZG1283)&amp;"_"&amp;ZG1283),"")</f>
        <v/>
      </c>
      <c r="ZE1283" s="142" t="str">
        <f>IFERROR(IF(Sale!A1074 &lt;&gt; "", Sale!A1074, ""), "")</f>
        <v/>
      </c>
      <c r="ZF1283" s="135" t="str">
        <f>IFERROR(IF(Sale!B1074 &lt;&gt; "", Sale!B1074, ""), "")</f>
        <v/>
      </c>
      <c r="ZG1283" s="135" t="str">
        <f>IFERROR(IF(Sale!C1074 &lt;&gt; "", Sale!C1074, ""), "")</f>
        <v/>
      </c>
      <c r="ZH1283" s="135" t="str">
        <f>IFERROR(IF(Sale!D1074 &lt;&gt; "", Sale!D1074, ""), "")</f>
        <v/>
      </c>
      <c r="ZI1283" s="135" t="str">
        <f>IFERROR(IF(Sale!E1074 &lt;&gt; "", Sale!E1074, ""), "")</f>
        <v/>
      </c>
      <c r="ZJ1283" s="135" t="str">
        <f>IFERROR(IF(Sale!F1074 &lt;&gt; "", Sale!F1074, ""), "")</f>
        <v/>
      </c>
      <c r="ZK1283" s="135" t="str">
        <f>IFERROR(IF(Sale!G1074 &lt;&gt; "", Sale!G1074, ""), "")</f>
        <v/>
      </c>
      <c r="ZL1283" s="135" t="str">
        <f>IFERROR(IF(Sale!H1074 &lt;&gt; "", Sale!H1074, ""), "")</f>
        <v/>
      </c>
      <c r="ZM1283" s="135" t="str">
        <f>IFERROR(IF(Sale!I1074 &lt;&gt; "", Sale!I1074, ""), "")</f>
        <v/>
      </c>
      <c r="ZN1283" s="135" t="str">
        <f>IFERROR(IF(Sale!J1074 &lt;&gt; "", Sale!J1074, ""), "")</f>
        <v/>
      </c>
      <c r="ZO1283" s="135" t="str">
        <f>IFERROR(IF(Sale!K1074 &lt;&gt; "", Sale!K1074, ""), "")</f>
        <v/>
      </c>
      <c r="ZP1283" s="135" t="str">
        <f>IFERROR(IF(Sale!L1074 &lt;&gt; "", Sale!L1074, ""), "")</f>
        <v/>
      </c>
      <c r="ZQ1283" s="135" t="str">
        <f>IFERROR(IF(Sale!M1074 &lt;&gt; "", Sale!M1074, ""), "")</f>
        <v/>
      </c>
      <c r="ZR1283" s="135" t="str">
        <f>IFERROR(IF(Sale!N1074 &lt;&gt; "", Sale!N1074, ""), "")</f>
        <v/>
      </c>
      <c r="ZS1283" s="135" t="str">
        <f>IFERROR(IF(Sale!O1074 &lt;&gt; "", Sale!O1074, ""), "")</f>
        <v/>
      </c>
      <c r="ZT1283" s="135"/>
      <c r="ZU1283" s="135"/>
      <c r="ZV1283" s="135"/>
      <c r="ZW1283" s="135"/>
      <c r="ZX1283" s="139"/>
      <c r="ZY1283" s="135"/>
      <c r="ZZ1283" s="135"/>
    </row>
    <row r="1284" spans="651:702">
      <c r="YA1284" s="135" t="str">
        <f>IF(YC1284 &lt;&gt; "", (COUNTIF($YC$212:YC1284,YC1284)&amp;"_"&amp;YC1284),"")</f>
        <v/>
      </c>
      <c r="YB1284" s="136" t="str">
        <f>IFERROR(IF(Purchase!A1074 &lt;&gt;"",Purchase!A1074,""),"")</f>
        <v/>
      </c>
      <c r="YC1284" s="137" t="str">
        <f>IFERROR(IF(Purchase!B1074 &lt;&gt;"",Purchase!B1074,""),"")</f>
        <v/>
      </c>
      <c r="YD1284" s="137" t="str">
        <f>IFERROR(IF(Purchase!C1074 &lt;&gt;"",Purchase!C1074,""),"")</f>
        <v/>
      </c>
      <c r="YE1284" s="137" t="str">
        <f>IFERROR(IF(Purchase!D1074 &lt;&gt;"",Purchase!D1074,""),"")</f>
        <v/>
      </c>
      <c r="YF1284" s="137" t="str">
        <f>IFERROR(IF(Purchase!E1074 &lt;&gt;"",Purchase!E1074,""),"")</f>
        <v/>
      </c>
      <c r="YG1284" s="137" t="str">
        <f>IFERROR(IF(Purchase!F1074 &lt;&gt;"",Purchase!F1074,""),"")</f>
        <v/>
      </c>
      <c r="YH1284" s="137" t="str">
        <f>IFERROR(IF(Purchase!G1074 &lt;&gt;"",Purchase!G1074,""),"")</f>
        <v/>
      </c>
      <c r="YI1284" s="137" t="str">
        <f>IFERROR(IF(Purchase!H1074 &lt;&gt;"",Purchase!H1074,""),"")</f>
        <v/>
      </c>
      <c r="YJ1284" s="137" t="str">
        <f>IFERROR(IF(Purchase!I1074 &lt;&gt;"",Purchase!I1074,""),"")</f>
        <v/>
      </c>
      <c r="YK1284" s="137" t="str">
        <f>IFERROR(IF(Purchase!J1074 &lt;&gt;"",Purchase!J1074,""),"")</f>
        <v/>
      </c>
      <c r="YL1284" s="149" t="str">
        <f t="shared" si="43"/>
        <v/>
      </c>
      <c r="YM1284" s="135"/>
      <c r="YN1284" s="138"/>
      <c r="YO1284" s="139"/>
      <c r="YP1284" s="138"/>
      <c r="YQ1284" s="138"/>
      <c r="YR1284" s="140"/>
      <c r="YS1284" s="138"/>
      <c r="YT1284" s="138"/>
      <c r="YU1284" s="141"/>
      <c r="YV1284" s="135"/>
      <c r="YW1284" s="135"/>
      <c r="YX1284" s="135"/>
      <c r="YY1284" s="135"/>
      <c r="YZ1284" s="135"/>
      <c r="ZA1284" s="135"/>
      <c r="ZB1284" s="135"/>
      <c r="ZC1284" s="135"/>
      <c r="ZD1284" s="135" t="str">
        <f>IF(ZG1284 &lt;&gt; "",(COUNTIF($ZG$212:ZG1284,ZG1284)&amp;"_"&amp;ZG1284),"")</f>
        <v/>
      </c>
      <c r="ZE1284" s="142" t="str">
        <f>IFERROR(IF(Sale!A1075 &lt;&gt; "", Sale!A1075, ""), "")</f>
        <v/>
      </c>
      <c r="ZF1284" s="135" t="str">
        <f>IFERROR(IF(Sale!B1075 &lt;&gt; "", Sale!B1075, ""), "")</f>
        <v/>
      </c>
      <c r="ZG1284" s="135" t="str">
        <f>IFERROR(IF(Sale!C1075 &lt;&gt; "", Sale!C1075, ""), "")</f>
        <v/>
      </c>
      <c r="ZH1284" s="135" t="str">
        <f>IFERROR(IF(Sale!D1075 &lt;&gt; "", Sale!D1075, ""), "")</f>
        <v/>
      </c>
      <c r="ZI1284" s="135" t="str">
        <f>IFERROR(IF(Sale!E1075 &lt;&gt; "", Sale!E1075, ""), "")</f>
        <v/>
      </c>
      <c r="ZJ1284" s="135" t="str">
        <f>IFERROR(IF(Sale!F1075 &lt;&gt; "", Sale!F1075, ""), "")</f>
        <v/>
      </c>
      <c r="ZK1284" s="135" t="str">
        <f>IFERROR(IF(Sale!G1075 &lt;&gt; "", Sale!G1075, ""), "")</f>
        <v/>
      </c>
      <c r="ZL1284" s="135" t="str">
        <f>IFERROR(IF(Sale!H1075 &lt;&gt; "", Sale!H1075, ""), "")</f>
        <v/>
      </c>
      <c r="ZM1284" s="135" t="str">
        <f>IFERROR(IF(Sale!I1075 &lt;&gt; "", Sale!I1075, ""), "")</f>
        <v/>
      </c>
      <c r="ZN1284" s="135" t="str">
        <f>IFERROR(IF(Sale!J1075 &lt;&gt; "", Sale!J1075, ""), "")</f>
        <v/>
      </c>
      <c r="ZO1284" s="135" t="str">
        <f>IFERROR(IF(Sale!K1075 &lt;&gt; "", Sale!K1075, ""), "")</f>
        <v/>
      </c>
      <c r="ZP1284" s="135" t="str">
        <f>IFERROR(IF(Sale!L1075 &lt;&gt; "", Sale!L1075, ""), "")</f>
        <v/>
      </c>
      <c r="ZQ1284" s="135" t="str">
        <f>IFERROR(IF(Sale!M1075 &lt;&gt; "", Sale!M1075, ""), "")</f>
        <v/>
      </c>
      <c r="ZR1284" s="135" t="str">
        <f>IFERROR(IF(Sale!N1075 &lt;&gt; "", Sale!N1075, ""), "")</f>
        <v/>
      </c>
      <c r="ZS1284" s="135" t="str">
        <f>IFERROR(IF(Sale!O1075 &lt;&gt; "", Sale!O1075, ""), "")</f>
        <v/>
      </c>
      <c r="ZT1284" s="135"/>
      <c r="ZU1284" s="135"/>
      <c r="ZV1284" s="135"/>
      <c r="ZW1284" s="135"/>
      <c r="ZX1284" s="139"/>
      <c r="ZY1284" s="135"/>
      <c r="ZZ1284" s="135"/>
    </row>
    <row r="1285" spans="651:702">
      <c r="YA1285" s="135" t="str">
        <f>IF(YC1285 &lt;&gt; "", (COUNTIF($YC$212:YC1285,YC1285)&amp;"_"&amp;YC1285),"")</f>
        <v/>
      </c>
      <c r="YB1285" s="136" t="str">
        <f>IFERROR(IF(Purchase!A1075 &lt;&gt;"",Purchase!A1075,""),"")</f>
        <v/>
      </c>
      <c r="YC1285" s="137" t="str">
        <f>IFERROR(IF(Purchase!B1075 &lt;&gt;"",Purchase!B1075,""),"")</f>
        <v/>
      </c>
      <c r="YD1285" s="137" t="str">
        <f>IFERROR(IF(Purchase!C1075 &lt;&gt;"",Purchase!C1075,""),"")</f>
        <v/>
      </c>
      <c r="YE1285" s="137" t="str">
        <f>IFERROR(IF(Purchase!D1075 &lt;&gt;"",Purchase!D1075,""),"")</f>
        <v/>
      </c>
      <c r="YF1285" s="137" t="str">
        <f>IFERROR(IF(Purchase!E1075 &lt;&gt;"",Purchase!E1075,""),"")</f>
        <v/>
      </c>
      <c r="YG1285" s="137" t="str">
        <f>IFERROR(IF(Purchase!F1075 &lt;&gt;"",Purchase!F1075,""),"")</f>
        <v/>
      </c>
      <c r="YH1285" s="137" t="str">
        <f>IFERROR(IF(Purchase!G1075 &lt;&gt;"",Purchase!G1075,""),"")</f>
        <v/>
      </c>
      <c r="YI1285" s="137" t="str">
        <f>IFERROR(IF(Purchase!H1075 &lt;&gt;"",Purchase!H1075,""),"")</f>
        <v/>
      </c>
      <c r="YJ1285" s="137" t="str">
        <f>IFERROR(IF(Purchase!I1075 &lt;&gt;"",Purchase!I1075,""),"")</f>
        <v/>
      </c>
      <c r="YK1285" s="137" t="str">
        <f>IFERROR(IF(Purchase!J1075 &lt;&gt;"",Purchase!J1075,""),"")</f>
        <v/>
      </c>
      <c r="YL1285" s="149" t="str">
        <f t="shared" si="43"/>
        <v/>
      </c>
      <c r="YM1285" s="135"/>
      <c r="YN1285" s="138"/>
      <c r="YO1285" s="139"/>
      <c r="YP1285" s="138"/>
      <c r="YQ1285" s="138"/>
      <c r="YR1285" s="140"/>
      <c r="YS1285" s="138"/>
      <c r="YT1285" s="138"/>
      <c r="YU1285" s="141"/>
      <c r="YV1285" s="135"/>
      <c r="YW1285" s="135"/>
      <c r="YX1285" s="135"/>
      <c r="YY1285" s="135"/>
      <c r="YZ1285" s="135"/>
      <c r="ZA1285" s="135"/>
      <c r="ZB1285" s="135"/>
      <c r="ZC1285" s="135"/>
      <c r="ZD1285" s="135" t="str">
        <f>IF(ZG1285 &lt;&gt; "",(COUNTIF($ZG$212:ZG1285,ZG1285)&amp;"_"&amp;ZG1285),"")</f>
        <v/>
      </c>
      <c r="ZE1285" s="142" t="str">
        <f>IFERROR(IF(Sale!A1076 &lt;&gt; "", Sale!A1076, ""), "")</f>
        <v/>
      </c>
      <c r="ZF1285" s="135" t="str">
        <f>IFERROR(IF(Sale!B1076 &lt;&gt; "", Sale!B1076, ""), "")</f>
        <v/>
      </c>
      <c r="ZG1285" s="135" t="str">
        <f>IFERROR(IF(Sale!C1076 &lt;&gt; "", Sale!C1076, ""), "")</f>
        <v/>
      </c>
      <c r="ZH1285" s="135" t="str">
        <f>IFERROR(IF(Sale!D1076 &lt;&gt; "", Sale!D1076, ""), "")</f>
        <v/>
      </c>
      <c r="ZI1285" s="135" t="str">
        <f>IFERROR(IF(Sale!E1076 &lt;&gt; "", Sale!E1076, ""), "")</f>
        <v/>
      </c>
      <c r="ZJ1285" s="135" t="str">
        <f>IFERROR(IF(Sale!F1076 &lt;&gt; "", Sale!F1076, ""), "")</f>
        <v/>
      </c>
      <c r="ZK1285" s="135" t="str">
        <f>IFERROR(IF(Sale!G1076 &lt;&gt; "", Sale!G1076, ""), "")</f>
        <v/>
      </c>
      <c r="ZL1285" s="135" t="str">
        <f>IFERROR(IF(Sale!H1076 &lt;&gt; "", Sale!H1076, ""), "")</f>
        <v/>
      </c>
      <c r="ZM1285" s="135" t="str">
        <f>IFERROR(IF(Sale!I1076 &lt;&gt; "", Sale!I1076, ""), "")</f>
        <v/>
      </c>
      <c r="ZN1285" s="135" t="str">
        <f>IFERROR(IF(Sale!J1076 &lt;&gt; "", Sale!J1076, ""), "")</f>
        <v/>
      </c>
      <c r="ZO1285" s="135" t="str">
        <f>IFERROR(IF(Sale!K1076 &lt;&gt; "", Sale!K1076, ""), "")</f>
        <v/>
      </c>
      <c r="ZP1285" s="135" t="str">
        <f>IFERROR(IF(Sale!L1076 &lt;&gt; "", Sale!L1076, ""), "")</f>
        <v/>
      </c>
      <c r="ZQ1285" s="135" t="str">
        <f>IFERROR(IF(Sale!M1076 &lt;&gt; "", Sale!M1076, ""), "")</f>
        <v/>
      </c>
      <c r="ZR1285" s="135" t="str">
        <f>IFERROR(IF(Sale!N1076 &lt;&gt; "", Sale!N1076, ""), "")</f>
        <v/>
      </c>
      <c r="ZS1285" s="135" t="str">
        <f>IFERROR(IF(Sale!O1076 &lt;&gt; "", Sale!O1076, ""), "")</f>
        <v/>
      </c>
      <c r="ZT1285" s="135"/>
      <c r="ZU1285" s="135"/>
      <c r="ZV1285" s="135"/>
      <c r="ZW1285" s="135"/>
      <c r="ZX1285" s="139"/>
      <c r="ZY1285" s="135"/>
      <c r="ZZ1285" s="135"/>
    </row>
    <row r="1286" spans="651:702">
      <c r="YA1286" s="135" t="str">
        <f>IF(YC1286 &lt;&gt; "", (COUNTIF($YC$212:YC1286,YC1286)&amp;"_"&amp;YC1286),"")</f>
        <v/>
      </c>
      <c r="YB1286" s="136" t="str">
        <f>IFERROR(IF(Purchase!A1076 &lt;&gt;"",Purchase!A1076,""),"")</f>
        <v/>
      </c>
      <c r="YC1286" s="137" t="str">
        <f>IFERROR(IF(Purchase!B1076 &lt;&gt;"",Purchase!B1076,""),"")</f>
        <v/>
      </c>
      <c r="YD1286" s="137" t="str">
        <f>IFERROR(IF(Purchase!C1076 &lt;&gt;"",Purchase!C1076,""),"")</f>
        <v/>
      </c>
      <c r="YE1286" s="137" t="str">
        <f>IFERROR(IF(Purchase!D1076 &lt;&gt;"",Purchase!D1076,""),"")</f>
        <v/>
      </c>
      <c r="YF1286" s="137" t="str">
        <f>IFERROR(IF(Purchase!E1076 &lt;&gt;"",Purchase!E1076,""),"")</f>
        <v/>
      </c>
      <c r="YG1286" s="137" t="str">
        <f>IFERROR(IF(Purchase!F1076 &lt;&gt;"",Purchase!F1076,""),"")</f>
        <v/>
      </c>
      <c r="YH1286" s="137" t="str">
        <f>IFERROR(IF(Purchase!G1076 &lt;&gt;"",Purchase!G1076,""),"")</f>
        <v/>
      </c>
      <c r="YI1286" s="137" t="str">
        <f>IFERROR(IF(Purchase!H1076 &lt;&gt;"",Purchase!H1076,""),"")</f>
        <v/>
      </c>
      <c r="YJ1286" s="137" t="str">
        <f>IFERROR(IF(Purchase!I1076 &lt;&gt;"",Purchase!I1076,""),"")</f>
        <v/>
      </c>
      <c r="YK1286" s="137" t="str">
        <f>IFERROR(IF(Purchase!J1076 &lt;&gt;"",Purchase!J1076,""),"")</f>
        <v/>
      </c>
      <c r="YL1286" s="149" t="str">
        <f t="shared" si="43"/>
        <v/>
      </c>
      <c r="YM1286" s="135"/>
      <c r="YN1286" s="138"/>
      <c r="YO1286" s="139"/>
      <c r="YP1286" s="138"/>
      <c r="YQ1286" s="138"/>
      <c r="YR1286" s="140"/>
      <c r="YS1286" s="138"/>
      <c r="YT1286" s="138"/>
      <c r="YU1286" s="141"/>
      <c r="YV1286" s="135"/>
      <c r="YW1286" s="135"/>
      <c r="YX1286" s="135"/>
      <c r="YY1286" s="135"/>
      <c r="YZ1286" s="135"/>
      <c r="ZA1286" s="135"/>
      <c r="ZB1286" s="135"/>
      <c r="ZC1286" s="135"/>
      <c r="ZD1286" s="135" t="str">
        <f>IF(ZG1286 &lt;&gt; "",(COUNTIF($ZG$212:ZG1286,ZG1286)&amp;"_"&amp;ZG1286),"")</f>
        <v/>
      </c>
      <c r="ZE1286" s="142" t="str">
        <f>IFERROR(IF(Sale!A1077 &lt;&gt; "", Sale!A1077, ""), "")</f>
        <v/>
      </c>
      <c r="ZF1286" s="135" t="str">
        <f>IFERROR(IF(Sale!B1077 &lt;&gt; "", Sale!B1077, ""), "")</f>
        <v/>
      </c>
      <c r="ZG1286" s="135" t="str">
        <f>IFERROR(IF(Sale!C1077 &lt;&gt; "", Sale!C1077, ""), "")</f>
        <v/>
      </c>
      <c r="ZH1286" s="135" t="str">
        <f>IFERROR(IF(Sale!D1077 &lt;&gt; "", Sale!D1077, ""), "")</f>
        <v/>
      </c>
      <c r="ZI1286" s="135" t="str">
        <f>IFERROR(IF(Sale!E1077 &lt;&gt; "", Sale!E1077, ""), "")</f>
        <v/>
      </c>
      <c r="ZJ1286" s="135" t="str">
        <f>IFERROR(IF(Sale!F1077 &lt;&gt; "", Sale!F1077, ""), "")</f>
        <v/>
      </c>
      <c r="ZK1286" s="135" t="str">
        <f>IFERROR(IF(Sale!G1077 &lt;&gt; "", Sale!G1077, ""), "")</f>
        <v/>
      </c>
      <c r="ZL1286" s="135" t="str">
        <f>IFERROR(IF(Sale!H1077 &lt;&gt; "", Sale!H1077, ""), "")</f>
        <v/>
      </c>
      <c r="ZM1286" s="135" t="str">
        <f>IFERROR(IF(Sale!I1077 &lt;&gt; "", Sale!I1077, ""), "")</f>
        <v/>
      </c>
      <c r="ZN1286" s="135" t="str">
        <f>IFERROR(IF(Sale!J1077 &lt;&gt; "", Sale!J1077, ""), "")</f>
        <v/>
      </c>
      <c r="ZO1286" s="135" t="str">
        <f>IFERROR(IF(Sale!K1077 &lt;&gt; "", Sale!K1077, ""), "")</f>
        <v/>
      </c>
      <c r="ZP1286" s="135" t="str">
        <f>IFERROR(IF(Sale!L1077 &lt;&gt; "", Sale!L1077, ""), "")</f>
        <v/>
      </c>
      <c r="ZQ1286" s="135" t="str">
        <f>IFERROR(IF(Sale!M1077 &lt;&gt; "", Sale!M1077, ""), "")</f>
        <v/>
      </c>
      <c r="ZR1286" s="135" t="str">
        <f>IFERROR(IF(Sale!N1077 &lt;&gt; "", Sale!N1077, ""), "")</f>
        <v/>
      </c>
      <c r="ZS1286" s="135" t="str">
        <f>IFERROR(IF(Sale!O1077 &lt;&gt; "", Sale!O1077, ""), "")</f>
        <v/>
      </c>
      <c r="ZT1286" s="135"/>
      <c r="ZU1286" s="135"/>
      <c r="ZV1286" s="135"/>
      <c r="ZW1286" s="135"/>
      <c r="ZX1286" s="139"/>
      <c r="ZY1286" s="135"/>
      <c r="ZZ1286" s="135"/>
    </row>
    <row r="1287" spans="651:702">
      <c r="YA1287" s="135" t="str">
        <f>IF(YC1287 &lt;&gt; "", (COUNTIF($YC$212:YC1287,YC1287)&amp;"_"&amp;YC1287),"")</f>
        <v/>
      </c>
      <c r="YB1287" s="136" t="str">
        <f>IFERROR(IF(Purchase!A1077 &lt;&gt;"",Purchase!A1077,""),"")</f>
        <v/>
      </c>
      <c r="YC1287" s="137" t="str">
        <f>IFERROR(IF(Purchase!B1077 &lt;&gt;"",Purchase!B1077,""),"")</f>
        <v/>
      </c>
      <c r="YD1287" s="137" t="str">
        <f>IFERROR(IF(Purchase!C1077 &lt;&gt;"",Purchase!C1077,""),"")</f>
        <v/>
      </c>
      <c r="YE1287" s="137" t="str">
        <f>IFERROR(IF(Purchase!D1077 &lt;&gt;"",Purchase!D1077,""),"")</f>
        <v/>
      </c>
      <c r="YF1287" s="137" t="str">
        <f>IFERROR(IF(Purchase!E1077 &lt;&gt;"",Purchase!E1077,""),"")</f>
        <v/>
      </c>
      <c r="YG1287" s="137" t="str">
        <f>IFERROR(IF(Purchase!F1077 &lt;&gt;"",Purchase!F1077,""),"")</f>
        <v/>
      </c>
      <c r="YH1287" s="137" t="str">
        <f>IFERROR(IF(Purchase!G1077 &lt;&gt;"",Purchase!G1077,""),"")</f>
        <v/>
      </c>
      <c r="YI1287" s="137" t="str">
        <f>IFERROR(IF(Purchase!H1077 &lt;&gt;"",Purchase!H1077,""),"")</f>
        <v/>
      </c>
      <c r="YJ1287" s="137" t="str">
        <f>IFERROR(IF(Purchase!I1077 &lt;&gt;"",Purchase!I1077,""),"")</f>
        <v/>
      </c>
      <c r="YK1287" s="137" t="str">
        <f>IFERROR(IF(Purchase!J1077 &lt;&gt;"",Purchase!J1077,""),"")</f>
        <v/>
      </c>
      <c r="YL1287" s="149" t="str">
        <f t="shared" si="43"/>
        <v/>
      </c>
      <c r="YM1287" s="135"/>
      <c r="YN1287" s="138"/>
      <c r="YO1287" s="139"/>
      <c r="YP1287" s="138"/>
      <c r="YQ1287" s="138"/>
      <c r="YR1287" s="140"/>
      <c r="YS1287" s="138"/>
      <c r="YT1287" s="138"/>
      <c r="YU1287" s="141"/>
      <c r="YV1287" s="135"/>
      <c r="YW1287" s="135"/>
      <c r="YX1287" s="135"/>
      <c r="YY1287" s="135"/>
      <c r="YZ1287" s="135"/>
      <c r="ZA1287" s="135"/>
      <c r="ZB1287" s="135"/>
      <c r="ZC1287" s="135"/>
      <c r="ZD1287" s="135" t="str">
        <f>IF(ZG1287 &lt;&gt; "",(COUNTIF($ZG$212:ZG1287,ZG1287)&amp;"_"&amp;ZG1287),"")</f>
        <v/>
      </c>
      <c r="ZE1287" s="142" t="str">
        <f>IFERROR(IF(Sale!A1078 &lt;&gt; "", Sale!A1078, ""), "")</f>
        <v/>
      </c>
      <c r="ZF1287" s="135" t="str">
        <f>IFERROR(IF(Sale!B1078 &lt;&gt; "", Sale!B1078, ""), "")</f>
        <v/>
      </c>
      <c r="ZG1287" s="135" t="str">
        <f>IFERROR(IF(Sale!C1078 &lt;&gt; "", Sale!C1078, ""), "")</f>
        <v/>
      </c>
      <c r="ZH1287" s="135" t="str">
        <f>IFERROR(IF(Sale!D1078 &lt;&gt; "", Sale!D1078, ""), "")</f>
        <v/>
      </c>
      <c r="ZI1287" s="135" t="str">
        <f>IFERROR(IF(Sale!E1078 &lt;&gt; "", Sale!E1078, ""), "")</f>
        <v/>
      </c>
      <c r="ZJ1287" s="135" t="str">
        <f>IFERROR(IF(Sale!F1078 &lt;&gt; "", Sale!F1078, ""), "")</f>
        <v/>
      </c>
      <c r="ZK1287" s="135" t="str">
        <f>IFERROR(IF(Sale!G1078 &lt;&gt; "", Sale!G1078, ""), "")</f>
        <v/>
      </c>
      <c r="ZL1287" s="135" t="str">
        <f>IFERROR(IF(Sale!H1078 &lt;&gt; "", Sale!H1078, ""), "")</f>
        <v/>
      </c>
      <c r="ZM1287" s="135" t="str">
        <f>IFERROR(IF(Sale!I1078 &lt;&gt; "", Sale!I1078, ""), "")</f>
        <v/>
      </c>
      <c r="ZN1287" s="135" t="str">
        <f>IFERROR(IF(Sale!J1078 &lt;&gt; "", Sale!J1078, ""), "")</f>
        <v/>
      </c>
      <c r="ZO1287" s="135" t="str">
        <f>IFERROR(IF(Sale!K1078 &lt;&gt; "", Sale!K1078, ""), "")</f>
        <v/>
      </c>
      <c r="ZP1287" s="135" t="str">
        <f>IFERROR(IF(Sale!L1078 &lt;&gt; "", Sale!L1078, ""), "")</f>
        <v/>
      </c>
      <c r="ZQ1287" s="135" t="str">
        <f>IFERROR(IF(Sale!M1078 &lt;&gt; "", Sale!M1078, ""), "")</f>
        <v/>
      </c>
      <c r="ZR1287" s="135" t="str">
        <f>IFERROR(IF(Sale!N1078 &lt;&gt; "", Sale!N1078, ""), "")</f>
        <v/>
      </c>
      <c r="ZS1287" s="135" t="str">
        <f>IFERROR(IF(Sale!O1078 &lt;&gt; "", Sale!O1078, ""), "")</f>
        <v/>
      </c>
      <c r="ZT1287" s="135"/>
      <c r="ZU1287" s="135"/>
      <c r="ZV1287" s="135"/>
      <c r="ZW1287" s="135"/>
      <c r="ZX1287" s="139"/>
      <c r="ZY1287" s="135"/>
      <c r="ZZ1287" s="135"/>
    </row>
    <row r="1288" spans="651:702">
      <c r="YA1288" s="135" t="str">
        <f>IF(YC1288 &lt;&gt; "", (COUNTIF($YC$212:YC1288,YC1288)&amp;"_"&amp;YC1288),"")</f>
        <v/>
      </c>
      <c r="YB1288" s="136" t="str">
        <f>IFERROR(IF(Purchase!A1078 &lt;&gt;"",Purchase!A1078,""),"")</f>
        <v/>
      </c>
      <c r="YC1288" s="137" t="str">
        <f>IFERROR(IF(Purchase!B1078 &lt;&gt;"",Purchase!B1078,""),"")</f>
        <v/>
      </c>
      <c r="YD1288" s="137" t="str">
        <f>IFERROR(IF(Purchase!C1078 &lt;&gt;"",Purchase!C1078,""),"")</f>
        <v/>
      </c>
      <c r="YE1288" s="137" t="str">
        <f>IFERROR(IF(Purchase!D1078 &lt;&gt;"",Purchase!D1078,""),"")</f>
        <v/>
      </c>
      <c r="YF1288" s="137" t="str">
        <f>IFERROR(IF(Purchase!E1078 &lt;&gt;"",Purchase!E1078,""),"")</f>
        <v/>
      </c>
      <c r="YG1288" s="137" t="str">
        <f>IFERROR(IF(Purchase!F1078 &lt;&gt;"",Purchase!F1078,""),"")</f>
        <v/>
      </c>
      <c r="YH1288" s="137" t="str">
        <f>IFERROR(IF(Purchase!G1078 &lt;&gt;"",Purchase!G1078,""),"")</f>
        <v/>
      </c>
      <c r="YI1288" s="137" t="str">
        <f>IFERROR(IF(Purchase!H1078 &lt;&gt;"",Purchase!H1078,""),"")</f>
        <v/>
      </c>
      <c r="YJ1288" s="137" t="str">
        <f>IFERROR(IF(Purchase!I1078 &lt;&gt;"",Purchase!I1078,""),"")</f>
        <v/>
      </c>
      <c r="YK1288" s="137" t="str">
        <f>IFERROR(IF(Purchase!J1078 &lt;&gt;"",Purchase!J1078,""),"")</f>
        <v/>
      </c>
      <c r="YL1288" s="149" t="str">
        <f t="shared" si="43"/>
        <v/>
      </c>
      <c r="YM1288" s="135"/>
      <c r="YN1288" s="138"/>
      <c r="YO1288" s="139"/>
      <c r="YP1288" s="138"/>
      <c r="YQ1288" s="138"/>
      <c r="YR1288" s="140"/>
      <c r="YS1288" s="138"/>
      <c r="YT1288" s="138"/>
      <c r="YU1288" s="141"/>
      <c r="YV1288" s="135"/>
      <c r="YW1288" s="135"/>
      <c r="YX1288" s="135"/>
      <c r="YY1288" s="135"/>
      <c r="YZ1288" s="135"/>
      <c r="ZA1288" s="135"/>
      <c r="ZB1288" s="135"/>
      <c r="ZC1288" s="135"/>
      <c r="ZD1288" s="135" t="str">
        <f>IF(ZG1288 &lt;&gt; "",(COUNTIF($ZG$212:ZG1288,ZG1288)&amp;"_"&amp;ZG1288),"")</f>
        <v/>
      </c>
      <c r="ZE1288" s="142" t="str">
        <f>IFERROR(IF(Sale!A1079 &lt;&gt; "", Sale!A1079, ""), "")</f>
        <v/>
      </c>
      <c r="ZF1288" s="135" t="str">
        <f>IFERROR(IF(Sale!B1079 &lt;&gt; "", Sale!B1079, ""), "")</f>
        <v/>
      </c>
      <c r="ZG1288" s="135" t="str">
        <f>IFERROR(IF(Sale!C1079 &lt;&gt; "", Sale!C1079, ""), "")</f>
        <v/>
      </c>
      <c r="ZH1288" s="135" t="str">
        <f>IFERROR(IF(Sale!D1079 &lt;&gt; "", Sale!D1079, ""), "")</f>
        <v/>
      </c>
      <c r="ZI1288" s="135" t="str">
        <f>IFERROR(IF(Sale!E1079 &lt;&gt; "", Sale!E1079, ""), "")</f>
        <v/>
      </c>
      <c r="ZJ1288" s="135" t="str">
        <f>IFERROR(IF(Sale!F1079 &lt;&gt; "", Sale!F1079, ""), "")</f>
        <v/>
      </c>
      <c r="ZK1288" s="135" t="str">
        <f>IFERROR(IF(Sale!G1079 &lt;&gt; "", Sale!G1079, ""), "")</f>
        <v/>
      </c>
      <c r="ZL1288" s="135" t="str">
        <f>IFERROR(IF(Sale!H1079 &lt;&gt; "", Sale!H1079, ""), "")</f>
        <v/>
      </c>
      <c r="ZM1288" s="135" t="str">
        <f>IFERROR(IF(Sale!I1079 &lt;&gt; "", Sale!I1079, ""), "")</f>
        <v/>
      </c>
      <c r="ZN1288" s="135" t="str">
        <f>IFERROR(IF(Sale!J1079 &lt;&gt; "", Sale!J1079, ""), "")</f>
        <v/>
      </c>
      <c r="ZO1288" s="135" t="str">
        <f>IFERROR(IF(Sale!K1079 &lt;&gt; "", Sale!K1079, ""), "")</f>
        <v/>
      </c>
      <c r="ZP1288" s="135" t="str">
        <f>IFERROR(IF(Sale!L1079 &lt;&gt; "", Sale!L1079, ""), "")</f>
        <v/>
      </c>
      <c r="ZQ1288" s="135" t="str">
        <f>IFERROR(IF(Sale!M1079 &lt;&gt; "", Sale!M1079, ""), "")</f>
        <v/>
      </c>
      <c r="ZR1288" s="135" t="str">
        <f>IFERROR(IF(Sale!N1079 &lt;&gt; "", Sale!N1079, ""), "")</f>
        <v/>
      </c>
      <c r="ZS1288" s="135" t="str">
        <f>IFERROR(IF(Sale!O1079 &lt;&gt; "", Sale!O1079, ""), "")</f>
        <v/>
      </c>
      <c r="ZT1288" s="135"/>
      <c r="ZU1288" s="135"/>
      <c r="ZV1288" s="135"/>
      <c r="ZW1288" s="135"/>
      <c r="ZX1288" s="139"/>
      <c r="ZY1288" s="135"/>
      <c r="ZZ1288" s="135"/>
    </row>
    <row r="1289" spans="651:702">
      <c r="YA1289" s="135" t="str">
        <f>IF(YC1289 &lt;&gt; "", (COUNTIF($YC$212:YC1289,YC1289)&amp;"_"&amp;YC1289),"")</f>
        <v/>
      </c>
      <c r="YB1289" s="136" t="str">
        <f>IFERROR(IF(Purchase!A1079 &lt;&gt;"",Purchase!A1079,""),"")</f>
        <v/>
      </c>
      <c r="YC1289" s="137" t="str">
        <f>IFERROR(IF(Purchase!B1079 &lt;&gt;"",Purchase!B1079,""),"")</f>
        <v/>
      </c>
      <c r="YD1289" s="137" t="str">
        <f>IFERROR(IF(Purchase!C1079 &lt;&gt;"",Purchase!C1079,""),"")</f>
        <v/>
      </c>
      <c r="YE1289" s="137" t="str">
        <f>IFERROR(IF(Purchase!D1079 &lt;&gt;"",Purchase!D1079,""),"")</f>
        <v/>
      </c>
      <c r="YF1289" s="137" t="str">
        <f>IFERROR(IF(Purchase!E1079 &lt;&gt;"",Purchase!E1079,""),"")</f>
        <v/>
      </c>
      <c r="YG1289" s="137" t="str">
        <f>IFERROR(IF(Purchase!F1079 &lt;&gt;"",Purchase!F1079,""),"")</f>
        <v/>
      </c>
      <c r="YH1289" s="137" t="str">
        <f>IFERROR(IF(Purchase!G1079 &lt;&gt;"",Purchase!G1079,""),"")</f>
        <v/>
      </c>
      <c r="YI1289" s="137" t="str">
        <f>IFERROR(IF(Purchase!H1079 &lt;&gt;"",Purchase!H1079,""),"")</f>
        <v/>
      </c>
      <c r="YJ1289" s="137" t="str">
        <f>IFERROR(IF(Purchase!I1079 &lt;&gt;"",Purchase!I1079,""),"")</f>
        <v/>
      </c>
      <c r="YK1289" s="137" t="str">
        <f>IFERROR(IF(Purchase!J1079 &lt;&gt;"",Purchase!J1079,""),"")</f>
        <v/>
      </c>
      <c r="YL1289" s="149" t="str">
        <f t="shared" si="43"/>
        <v/>
      </c>
      <c r="YM1289" s="135"/>
      <c r="YN1289" s="138"/>
      <c r="YO1289" s="139"/>
      <c r="YP1289" s="138"/>
      <c r="YQ1289" s="138"/>
      <c r="YR1289" s="140"/>
      <c r="YS1289" s="138"/>
      <c r="YT1289" s="138"/>
      <c r="YU1289" s="141"/>
      <c r="YV1289" s="135"/>
      <c r="YW1289" s="135"/>
      <c r="YX1289" s="135"/>
      <c r="YY1289" s="135"/>
      <c r="YZ1289" s="135"/>
      <c r="ZA1289" s="135"/>
      <c r="ZB1289" s="135"/>
      <c r="ZC1289" s="135"/>
      <c r="ZD1289" s="135" t="str">
        <f>IF(ZG1289 &lt;&gt; "",(COUNTIF($ZG$212:ZG1289,ZG1289)&amp;"_"&amp;ZG1289),"")</f>
        <v/>
      </c>
      <c r="ZE1289" s="142" t="str">
        <f>IFERROR(IF(Sale!A1080 &lt;&gt; "", Sale!A1080, ""), "")</f>
        <v/>
      </c>
      <c r="ZF1289" s="135" t="str">
        <f>IFERROR(IF(Sale!B1080 &lt;&gt; "", Sale!B1080, ""), "")</f>
        <v/>
      </c>
      <c r="ZG1289" s="135" t="str">
        <f>IFERROR(IF(Sale!C1080 &lt;&gt; "", Sale!C1080, ""), "")</f>
        <v/>
      </c>
      <c r="ZH1289" s="135" t="str">
        <f>IFERROR(IF(Sale!D1080 &lt;&gt; "", Sale!D1080, ""), "")</f>
        <v/>
      </c>
      <c r="ZI1289" s="135" t="str">
        <f>IFERROR(IF(Sale!E1080 &lt;&gt; "", Sale!E1080, ""), "")</f>
        <v/>
      </c>
      <c r="ZJ1289" s="135" t="str">
        <f>IFERROR(IF(Sale!F1080 &lt;&gt; "", Sale!F1080, ""), "")</f>
        <v/>
      </c>
      <c r="ZK1289" s="135" t="str">
        <f>IFERROR(IF(Sale!G1080 &lt;&gt; "", Sale!G1080, ""), "")</f>
        <v/>
      </c>
      <c r="ZL1289" s="135" t="str">
        <f>IFERROR(IF(Sale!H1080 &lt;&gt; "", Sale!H1080, ""), "")</f>
        <v/>
      </c>
      <c r="ZM1289" s="135" t="str">
        <f>IFERROR(IF(Sale!I1080 &lt;&gt; "", Sale!I1080, ""), "")</f>
        <v/>
      </c>
      <c r="ZN1289" s="135" t="str">
        <f>IFERROR(IF(Sale!J1080 &lt;&gt; "", Sale!J1080, ""), "")</f>
        <v/>
      </c>
      <c r="ZO1289" s="135" t="str">
        <f>IFERROR(IF(Sale!K1080 &lt;&gt; "", Sale!K1080, ""), "")</f>
        <v/>
      </c>
      <c r="ZP1289" s="135" t="str">
        <f>IFERROR(IF(Sale!L1080 &lt;&gt; "", Sale!L1080, ""), "")</f>
        <v/>
      </c>
      <c r="ZQ1289" s="135" t="str">
        <f>IFERROR(IF(Sale!M1080 &lt;&gt; "", Sale!M1080, ""), "")</f>
        <v/>
      </c>
      <c r="ZR1289" s="135" t="str">
        <f>IFERROR(IF(Sale!N1080 &lt;&gt; "", Sale!N1080, ""), "")</f>
        <v/>
      </c>
      <c r="ZS1289" s="135" t="str">
        <f>IFERROR(IF(Sale!O1080 &lt;&gt; "", Sale!O1080, ""), "")</f>
        <v/>
      </c>
      <c r="ZT1289" s="135"/>
      <c r="ZU1289" s="135"/>
      <c r="ZV1289" s="135"/>
      <c r="ZW1289" s="135"/>
      <c r="ZX1289" s="139"/>
      <c r="ZY1289" s="135"/>
      <c r="ZZ1289" s="135"/>
    </row>
    <row r="1290" spans="651:702">
      <c r="YA1290" s="135" t="str">
        <f>IF(YC1290 &lt;&gt; "", (COUNTIF($YC$212:YC1290,YC1290)&amp;"_"&amp;YC1290),"")</f>
        <v/>
      </c>
      <c r="YB1290" s="136" t="str">
        <f>IFERROR(IF(Purchase!A1080 &lt;&gt;"",Purchase!A1080,""),"")</f>
        <v/>
      </c>
      <c r="YC1290" s="137" t="str">
        <f>IFERROR(IF(Purchase!B1080 &lt;&gt;"",Purchase!B1080,""),"")</f>
        <v/>
      </c>
      <c r="YD1290" s="137" t="str">
        <f>IFERROR(IF(Purchase!C1080 &lt;&gt;"",Purchase!C1080,""),"")</f>
        <v/>
      </c>
      <c r="YE1290" s="137" t="str">
        <f>IFERROR(IF(Purchase!D1080 &lt;&gt;"",Purchase!D1080,""),"")</f>
        <v/>
      </c>
      <c r="YF1290" s="137" t="str">
        <f>IFERROR(IF(Purchase!E1080 &lt;&gt;"",Purchase!E1080,""),"")</f>
        <v/>
      </c>
      <c r="YG1290" s="137" t="str">
        <f>IFERROR(IF(Purchase!F1080 &lt;&gt;"",Purchase!F1080,""),"")</f>
        <v/>
      </c>
      <c r="YH1290" s="137" t="str">
        <f>IFERROR(IF(Purchase!G1080 &lt;&gt;"",Purchase!G1080,""),"")</f>
        <v/>
      </c>
      <c r="YI1290" s="137" t="str">
        <f>IFERROR(IF(Purchase!H1080 &lt;&gt;"",Purchase!H1080,""),"")</f>
        <v/>
      </c>
      <c r="YJ1290" s="137" t="str">
        <f>IFERROR(IF(Purchase!I1080 &lt;&gt;"",Purchase!I1080,""),"")</f>
        <v/>
      </c>
      <c r="YK1290" s="137" t="str">
        <f>IFERROR(IF(Purchase!J1080 &lt;&gt;"",Purchase!J1080,""),"")</f>
        <v/>
      </c>
      <c r="YL1290" s="149" t="str">
        <f t="shared" si="43"/>
        <v/>
      </c>
      <c r="YM1290" s="135"/>
      <c r="YN1290" s="138"/>
      <c r="YO1290" s="139"/>
      <c r="YP1290" s="138"/>
      <c r="YQ1290" s="138"/>
      <c r="YR1290" s="140"/>
      <c r="YS1290" s="138"/>
      <c r="YT1290" s="138"/>
      <c r="YU1290" s="141"/>
      <c r="YV1290" s="135"/>
      <c r="YW1290" s="135"/>
      <c r="YX1290" s="135"/>
      <c r="YY1290" s="135"/>
      <c r="YZ1290" s="135"/>
      <c r="ZA1290" s="135"/>
      <c r="ZB1290" s="135"/>
      <c r="ZC1290" s="135"/>
      <c r="ZD1290" s="135" t="str">
        <f>IF(ZG1290 &lt;&gt; "",(COUNTIF($ZG$212:ZG1290,ZG1290)&amp;"_"&amp;ZG1290),"")</f>
        <v/>
      </c>
      <c r="ZE1290" s="142" t="str">
        <f>IFERROR(IF(Sale!A1081 &lt;&gt; "", Sale!A1081, ""), "")</f>
        <v/>
      </c>
      <c r="ZF1290" s="135" t="str">
        <f>IFERROR(IF(Sale!B1081 &lt;&gt; "", Sale!B1081, ""), "")</f>
        <v/>
      </c>
      <c r="ZG1290" s="135" t="str">
        <f>IFERROR(IF(Sale!C1081 &lt;&gt; "", Sale!C1081, ""), "")</f>
        <v/>
      </c>
      <c r="ZH1290" s="135" t="str">
        <f>IFERROR(IF(Sale!D1081 &lt;&gt; "", Sale!D1081, ""), "")</f>
        <v/>
      </c>
      <c r="ZI1290" s="135" t="str">
        <f>IFERROR(IF(Sale!E1081 &lt;&gt; "", Sale!E1081, ""), "")</f>
        <v/>
      </c>
      <c r="ZJ1290" s="135" t="str">
        <f>IFERROR(IF(Sale!F1081 &lt;&gt; "", Sale!F1081, ""), "")</f>
        <v/>
      </c>
      <c r="ZK1290" s="135" t="str">
        <f>IFERROR(IF(Sale!G1081 &lt;&gt; "", Sale!G1081, ""), "")</f>
        <v/>
      </c>
      <c r="ZL1290" s="135" t="str">
        <f>IFERROR(IF(Sale!H1081 &lt;&gt; "", Sale!H1081, ""), "")</f>
        <v/>
      </c>
      <c r="ZM1290" s="135" t="str">
        <f>IFERROR(IF(Sale!I1081 &lt;&gt; "", Sale!I1081, ""), "")</f>
        <v/>
      </c>
      <c r="ZN1290" s="135" t="str">
        <f>IFERROR(IF(Sale!J1081 &lt;&gt; "", Sale!J1081, ""), "")</f>
        <v/>
      </c>
      <c r="ZO1290" s="135" t="str">
        <f>IFERROR(IF(Sale!K1081 &lt;&gt; "", Sale!K1081, ""), "")</f>
        <v/>
      </c>
      <c r="ZP1290" s="135" t="str">
        <f>IFERROR(IF(Sale!L1081 &lt;&gt; "", Sale!L1081, ""), "")</f>
        <v/>
      </c>
      <c r="ZQ1290" s="135" t="str">
        <f>IFERROR(IF(Sale!M1081 &lt;&gt; "", Sale!M1081, ""), "")</f>
        <v/>
      </c>
      <c r="ZR1290" s="135" t="str">
        <f>IFERROR(IF(Sale!N1081 &lt;&gt; "", Sale!N1081, ""), "")</f>
        <v/>
      </c>
      <c r="ZS1290" s="135" t="str">
        <f>IFERROR(IF(Sale!O1081 &lt;&gt; "", Sale!O1081, ""), "")</f>
        <v/>
      </c>
      <c r="ZT1290" s="135"/>
      <c r="ZU1290" s="135"/>
      <c r="ZV1290" s="135"/>
      <c r="ZW1290" s="135"/>
      <c r="ZX1290" s="139"/>
      <c r="ZY1290" s="135"/>
      <c r="ZZ1290" s="135"/>
    </row>
    <row r="1291" spans="651:702">
      <c r="YA1291" s="135" t="str">
        <f>IF(YC1291 &lt;&gt; "", (COUNTIF($YC$212:YC1291,YC1291)&amp;"_"&amp;YC1291),"")</f>
        <v/>
      </c>
      <c r="YB1291" s="136" t="str">
        <f>IFERROR(IF(Purchase!A1081 &lt;&gt;"",Purchase!A1081,""),"")</f>
        <v/>
      </c>
      <c r="YC1291" s="137" t="str">
        <f>IFERROR(IF(Purchase!B1081 &lt;&gt;"",Purchase!B1081,""),"")</f>
        <v/>
      </c>
      <c r="YD1291" s="137" t="str">
        <f>IFERROR(IF(Purchase!C1081 &lt;&gt;"",Purchase!C1081,""),"")</f>
        <v/>
      </c>
      <c r="YE1291" s="137" t="str">
        <f>IFERROR(IF(Purchase!D1081 &lt;&gt;"",Purchase!D1081,""),"")</f>
        <v/>
      </c>
      <c r="YF1291" s="137" t="str">
        <f>IFERROR(IF(Purchase!E1081 &lt;&gt;"",Purchase!E1081,""),"")</f>
        <v/>
      </c>
      <c r="YG1291" s="137" t="str">
        <f>IFERROR(IF(Purchase!F1081 &lt;&gt;"",Purchase!F1081,""),"")</f>
        <v/>
      </c>
      <c r="YH1291" s="137" t="str">
        <f>IFERROR(IF(Purchase!G1081 &lt;&gt;"",Purchase!G1081,""),"")</f>
        <v/>
      </c>
      <c r="YI1291" s="137" t="str">
        <f>IFERROR(IF(Purchase!H1081 &lt;&gt;"",Purchase!H1081,""),"")</f>
        <v/>
      </c>
      <c r="YJ1291" s="137" t="str">
        <f>IFERROR(IF(Purchase!I1081 &lt;&gt;"",Purchase!I1081,""),"")</f>
        <v/>
      </c>
      <c r="YK1291" s="137" t="str">
        <f>IFERROR(IF(Purchase!J1081 &lt;&gt;"",Purchase!J1081,""),"")</f>
        <v/>
      </c>
      <c r="YL1291" s="149" t="str">
        <f t="shared" si="43"/>
        <v/>
      </c>
      <c r="YM1291" s="135"/>
      <c r="YN1291" s="138"/>
      <c r="YO1291" s="139"/>
      <c r="YP1291" s="138"/>
      <c r="YQ1291" s="138"/>
      <c r="YR1291" s="140"/>
      <c r="YS1291" s="138"/>
      <c r="YT1291" s="138"/>
      <c r="YU1291" s="141"/>
      <c r="YV1291" s="135"/>
      <c r="YW1291" s="135"/>
      <c r="YX1291" s="135"/>
      <c r="YY1291" s="135"/>
      <c r="YZ1291" s="135"/>
      <c r="ZA1291" s="135"/>
      <c r="ZB1291" s="135"/>
      <c r="ZC1291" s="135"/>
      <c r="ZD1291" s="135" t="str">
        <f>IF(ZG1291 &lt;&gt; "",(COUNTIF($ZG$212:ZG1291,ZG1291)&amp;"_"&amp;ZG1291),"")</f>
        <v/>
      </c>
      <c r="ZE1291" s="142" t="str">
        <f>IFERROR(IF(Sale!A1082 &lt;&gt; "", Sale!A1082, ""), "")</f>
        <v/>
      </c>
      <c r="ZF1291" s="135" t="str">
        <f>IFERROR(IF(Sale!B1082 &lt;&gt; "", Sale!B1082, ""), "")</f>
        <v/>
      </c>
      <c r="ZG1291" s="135" t="str">
        <f>IFERROR(IF(Sale!C1082 &lt;&gt; "", Sale!C1082, ""), "")</f>
        <v/>
      </c>
      <c r="ZH1291" s="135" t="str">
        <f>IFERROR(IF(Sale!D1082 &lt;&gt; "", Sale!D1082, ""), "")</f>
        <v/>
      </c>
      <c r="ZI1291" s="135" t="str">
        <f>IFERROR(IF(Sale!E1082 &lt;&gt; "", Sale!E1082, ""), "")</f>
        <v/>
      </c>
      <c r="ZJ1291" s="135" t="str">
        <f>IFERROR(IF(Sale!F1082 &lt;&gt; "", Sale!F1082, ""), "")</f>
        <v/>
      </c>
      <c r="ZK1291" s="135" t="str">
        <f>IFERROR(IF(Sale!G1082 &lt;&gt; "", Sale!G1082, ""), "")</f>
        <v/>
      </c>
      <c r="ZL1291" s="135" t="str">
        <f>IFERROR(IF(Sale!H1082 &lt;&gt; "", Sale!H1082, ""), "")</f>
        <v/>
      </c>
      <c r="ZM1291" s="135" t="str">
        <f>IFERROR(IF(Sale!I1082 &lt;&gt; "", Sale!I1082, ""), "")</f>
        <v/>
      </c>
      <c r="ZN1291" s="135" t="str">
        <f>IFERROR(IF(Sale!J1082 &lt;&gt; "", Sale!J1082, ""), "")</f>
        <v/>
      </c>
      <c r="ZO1291" s="135" t="str">
        <f>IFERROR(IF(Sale!K1082 &lt;&gt; "", Sale!K1082, ""), "")</f>
        <v/>
      </c>
      <c r="ZP1291" s="135" t="str">
        <f>IFERROR(IF(Sale!L1082 &lt;&gt; "", Sale!L1082, ""), "")</f>
        <v/>
      </c>
      <c r="ZQ1291" s="135" t="str">
        <f>IFERROR(IF(Sale!M1082 &lt;&gt; "", Sale!M1082, ""), "")</f>
        <v/>
      </c>
      <c r="ZR1291" s="135" t="str">
        <f>IFERROR(IF(Sale!N1082 &lt;&gt; "", Sale!N1082, ""), "")</f>
        <v/>
      </c>
      <c r="ZS1291" s="135" t="str">
        <f>IFERROR(IF(Sale!O1082 &lt;&gt; "", Sale!O1082, ""), "")</f>
        <v/>
      </c>
      <c r="ZT1291" s="135"/>
      <c r="ZU1291" s="135"/>
      <c r="ZV1291" s="135"/>
      <c r="ZW1291" s="135"/>
      <c r="ZX1291" s="139"/>
      <c r="ZY1291" s="135"/>
      <c r="ZZ1291" s="135"/>
    </row>
    <row r="1292" spans="651:702">
      <c r="YA1292" s="135" t="str">
        <f>IF(YC1292 &lt;&gt; "", (COUNTIF($YC$212:YC1292,YC1292)&amp;"_"&amp;YC1292),"")</f>
        <v/>
      </c>
      <c r="YB1292" s="136" t="str">
        <f>IFERROR(IF(Purchase!A1082 &lt;&gt;"",Purchase!A1082,""),"")</f>
        <v/>
      </c>
      <c r="YC1292" s="137" t="str">
        <f>IFERROR(IF(Purchase!B1082 &lt;&gt;"",Purchase!B1082,""),"")</f>
        <v/>
      </c>
      <c r="YD1292" s="137" t="str">
        <f>IFERROR(IF(Purchase!C1082 &lt;&gt;"",Purchase!C1082,""),"")</f>
        <v/>
      </c>
      <c r="YE1292" s="137" t="str">
        <f>IFERROR(IF(Purchase!D1082 &lt;&gt;"",Purchase!D1082,""),"")</f>
        <v/>
      </c>
      <c r="YF1292" s="137" t="str">
        <f>IFERROR(IF(Purchase!E1082 &lt;&gt;"",Purchase!E1082,""),"")</f>
        <v/>
      </c>
      <c r="YG1292" s="137" t="str">
        <f>IFERROR(IF(Purchase!F1082 &lt;&gt;"",Purchase!F1082,""),"")</f>
        <v/>
      </c>
      <c r="YH1292" s="137" t="str">
        <f>IFERROR(IF(Purchase!G1082 &lt;&gt;"",Purchase!G1082,""),"")</f>
        <v/>
      </c>
      <c r="YI1292" s="137" t="str">
        <f>IFERROR(IF(Purchase!H1082 &lt;&gt;"",Purchase!H1082,""),"")</f>
        <v/>
      </c>
      <c r="YJ1292" s="137" t="str">
        <f>IFERROR(IF(Purchase!I1082 &lt;&gt;"",Purchase!I1082,""),"")</f>
        <v/>
      </c>
      <c r="YK1292" s="137" t="str">
        <f>IFERROR(IF(Purchase!J1082 &lt;&gt;"",Purchase!J1082,""),"")</f>
        <v/>
      </c>
      <c r="YL1292" s="149" t="str">
        <f t="shared" si="43"/>
        <v/>
      </c>
      <c r="YM1292" s="135"/>
      <c r="YN1292" s="138"/>
      <c r="YO1292" s="139"/>
      <c r="YP1292" s="138"/>
      <c r="YQ1292" s="138"/>
      <c r="YR1292" s="140"/>
      <c r="YS1292" s="138"/>
      <c r="YT1292" s="138"/>
      <c r="YU1292" s="141"/>
      <c r="YV1292" s="135"/>
      <c r="YW1292" s="135"/>
      <c r="YX1292" s="135"/>
      <c r="YY1292" s="135"/>
      <c r="YZ1292" s="135"/>
      <c r="ZA1292" s="135"/>
      <c r="ZB1292" s="135"/>
      <c r="ZC1292" s="135"/>
      <c r="ZD1292" s="135" t="str">
        <f>IF(ZG1292 &lt;&gt; "",(COUNTIF($ZG$212:ZG1292,ZG1292)&amp;"_"&amp;ZG1292),"")</f>
        <v/>
      </c>
      <c r="ZE1292" s="142" t="str">
        <f>IFERROR(IF(Sale!A1083 &lt;&gt; "", Sale!A1083, ""), "")</f>
        <v/>
      </c>
      <c r="ZF1292" s="135" t="str">
        <f>IFERROR(IF(Sale!B1083 &lt;&gt; "", Sale!B1083, ""), "")</f>
        <v/>
      </c>
      <c r="ZG1292" s="135" t="str">
        <f>IFERROR(IF(Sale!C1083 &lt;&gt; "", Sale!C1083, ""), "")</f>
        <v/>
      </c>
      <c r="ZH1292" s="135" t="str">
        <f>IFERROR(IF(Sale!D1083 &lt;&gt; "", Sale!D1083, ""), "")</f>
        <v/>
      </c>
      <c r="ZI1292" s="135" t="str">
        <f>IFERROR(IF(Sale!E1083 &lt;&gt; "", Sale!E1083, ""), "")</f>
        <v/>
      </c>
      <c r="ZJ1292" s="135" t="str">
        <f>IFERROR(IF(Sale!F1083 &lt;&gt; "", Sale!F1083, ""), "")</f>
        <v/>
      </c>
      <c r="ZK1292" s="135" t="str">
        <f>IFERROR(IF(Sale!G1083 &lt;&gt; "", Sale!G1083, ""), "")</f>
        <v/>
      </c>
      <c r="ZL1292" s="135" t="str">
        <f>IFERROR(IF(Sale!H1083 &lt;&gt; "", Sale!H1083, ""), "")</f>
        <v/>
      </c>
      <c r="ZM1292" s="135" t="str">
        <f>IFERROR(IF(Sale!I1083 &lt;&gt; "", Sale!I1083, ""), "")</f>
        <v/>
      </c>
      <c r="ZN1292" s="135" t="str">
        <f>IFERROR(IF(Sale!J1083 &lt;&gt; "", Sale!J1083, ""), "")</f>
        <v/>
      </c>
      <c r="ZO1292" s="135" t="str">
        <f>IFERROR(IF(Sale!K1083 &lt;&gt; "", Sale!K1083, ""), "")</f>
        <v/>
      </c>
      <c r="ZP1292" s="135" t="str">
        <f>IFERROR(IF(Sale!L1083 &lt;&gt; "", Sale!L1083, ""), "")</f>
        <v/>
      </c>
      <c r="ZQ1292" s="135" t="str">
        <f>IFERROR(IF(Sale!M1083 &lt;&gt; "", Sale!M1083, ""), "")</f>
        <v/>
      </c>
      <c r="ZR1292" s="135" t="str">
        <f>IFERROR(IF(Sale!N1083 &lt;&gt; "", Sale!N1083, ""), "")</f>
        <v/>
      </c>
      <c r="ZS1292" s="135" t="str">
        <f>IFERROR(IF(Sale!O1083 &lt;&gt; "", Sale!O1083, ""), "")</f>
        <v/>
      </c>
      <c r="ZT1292" s="135"/>
      <c r="ZU1292" s="135"/>
      <c r="ZV1292" s="135"/>
      <c r="ZW1292" s="135"/>
      <c r="ZX1292" s="139"/>
      <c r="ZY1292" s="135"/>
      <c r="ZZ1292" s="135"/>
    </row>
    <row r="1293" spans="651:702">
      <c r="YA1293" s="135" t="str">
        <f>IF(YC1293 &lt;&gt; "", (COUNTIF($YC$212:YC1293,YC1293)&amp;"_"&amp;YC1293),"")</f>
        <v/>
      </c>
      <c r="YB1293" s="136" t="str">
        <f>IFERROR(IF(Purchase!A1083 &lt;&gt;"",Purchase!A1083,""),"")</f>
        <v/>
      </c>
      <c r="YC1293" s="137" t="str">
        <f>IFERROR(IF(Purchase!B1083 &lt;&gt;"",Purchase!B1083,""),"")</f>
        <v/>
      </c>
      <c r="YD1293" s="137" t="str">
        <f>IFERROR(IF(Purchase!C1083 &lt;&gt;"",Purchase!C1083,""),"")</f>
        <v/>
      </c>
      <c r="YE1293" s="137" t="str">
        <f>IFERROR(IF(Purchase!D1083 &lt;&gt;"",Purchase!D1083,""),"")</f>
        <v/>
      </c>
      <c r="YF1293" s="137" t="str">
        <f>IFERROR(IF(Purchase!E1083 &lt;&gt;"",Purchase!E1083,""),"")</f>
        <v/>
      </c>
      <c r="YG1293" s="137" t="str">
        <f>IFERROR(IF(Purchase!F1083 &lt;&gt;"",Purchase!F1083,""),"")</f>
        <v/>
      </c>
      <c r="YH1293" s="137" t="str">
        <f>IFERROR(IF(Purchase!G1083 &lt;&gt;"",Purchase!G1083,""),"")</f>
        <v/>
      </c>
      <c r="YI1293" s="137" t="str">
        <f>IFERROR(IF(Purchase!H1083 &lt;&gt;"",Purchase!H1083,""),"")</f>
        <v/>
      </c>
      <c r="YJ1293" s="137" t="str">
        <f>IFERROR(IF(Purchase!I1083 &lt;&gt;"",Purchase!I1083,""),"")</f>
        <v/>
      </c>
      <c r="YK1293" s="137" t="str">
        <f>IFERROR(IF(Purchase!J1083 &lt;&gt;"",Purchase!J1083,""),"")</f>
        <v/>
      </c>
      <c r="YL1293" s="149" t="str">
        <f t="shared" si="43"/>
        <v/>
      </c>
      <c r="YM1293" s="135"/>
      <c r="YN1293" s="138"/>
      <c r="YO1293" s="139"/>
      <c r="YP1293" s="138"/>
      <c r="YQ1293" s="138"/>
      <c r="YR1293" s="140"/>
      <c r="YS1293" s="138"/>
      <c r="YT1293" s="138"/>
      <c r="YU1293" s="141"/>
      <c r="YV1293" s="135"/>
      <c r="YW1293" s="135"/>
      <c r="YX1293" s="135"/>
      <c r="YY1293" s="135"/>
      <c r="YZ1293" s="135"/>
      <c r="ZA1293" s="135"/>
      <c r="ZB1293" s="135"/>
      <c r="ZC1293" s="135"/>
      <c r="ZD1293" s="135" t="str">
        <f>IF(ZG1293 &lt;&gt; "",(COUNTIF($ZG$212:ZG1293,ZG1293)&amp;"_"&amp;ZG1293),"")</f>
        <v/>
      </c>
      <c r="ZE1293" s="142" t="str">
        <f>IFERROR(IF(Sale!A1084 &lt;&gt; "", Sale!A1084, ""), "")</f>
        <v/>
      </c>
      <c r="ZF1293" s="135" t="str">
        <f>IFERROR(IF(Sale!B1084 &lt;&gt; "", Sale!B1084, ""), "")</f>
        <v/>
      </c>
      <c r="ZG1293" s="135" t="str">
        <f>IFERROR(IF(Sale!C1084 &lt;&gt; "", Sale!C1084, ""), "")</f>
        <v/>
      </c>
      <c r="ZH1293" s="135" t="str">
        <f>IFERROR(IF(Sale!D1084 &lt;&gt; "", Sale!D1084, ""), "")</f>
        <v/>
      </c>
      <c r="ZI1293" s="135" t="str">
        <f>IFERROR(IF(Sale!E1084 &lt;&gt; "", Sale!E1084, ""), "")</f>
        <v/>
      </c>
      <c r="ZJ1293" s="135" t="str">
        <f>IFERROR(IF(Sale!F1084 &lt;&gt; "", Sale!F1084, ""), "")</f>
        <v/>
      </c>
      <c r="ZK1293" s="135" t="str">
        <f>IFERROR(IF(Sale!G1084 &lt;&gt; "", Sale!G1084, ""), "")</f>
        <v/>
      </c>
      <c r="ZL1293" s="135" t="str">
        <f>IFERROR(IF(Sale!H1084 &lt;&gt; "", Sale!H1084, ""), "")</f>
        <v/>
      </c>
      <c r="ZM1293" s="135" t="str">
        <f>IFERROR(IF(Sale!I1084 &lt;&gt; "", Sale!I1084, ""), "")</f>
        <v/>
      </c>
      <c r="ZN1293" s="135" t="str">
        <f>IFERROR(IF(Sale!J1084 &lt;&gt; "", Sale!J1084, ""), "")</f>
        <v/>
      </c>
      <c r="ZO1293" s="135" t="str">
        <f>IFERROR(IF(Sale!K1084 &lt;&gt; "", Sale!K1084, ""), "")</f>
        <v/>
      </c>
      <c r="ZP1293" s="135" t="str">
        <f>IFERROR(IF(Sale!L1084 &lt;&gt; "", Sale!L1084, ""), "")</f>
        <v/>
      </c>
      <c r="ZQ1293" s="135" t="str">
        <f>IFERROR(IF(Sale!M1084 &lt;&gt; "", Sale!M1084, ""), "")</f>
        <v/>
      </c>
      <c r="ZR1293" s="135" t="str">
        <f>IFERROR(IF(Sale!N1084 &lt;&gt; "", Sale!N1084, ""), "")</f>
        <v/>
      </c>
      <c r="ZS1293" s="135" t="str">
        <f>IFERROR(IF(Sale!O1084 &lt;&gt; "", Sale!O1084, ""), "")</f>
        <v/>
      </c>
      <c r="ZT1293" s="135"/>
      <c r="ZU1293" s="135"/>
      <c r="ZV1293" s="135"/>
      <c r="ZW1293" s="135"/>
      <c r="ZX1293" s="139"/>
      <c r="ZY1293" s="135"/>
      <c r="ZZ1293" s="135"/>
    </row>
    <row r="1294" spans="651:702">
      <c r="YA1294" s="135" t="str">
        <f>IF(YC1294 &lt;&gt; "", (COUNTIF($YC$212:YC1294,YC1294)&amp;"_"&amp;YC1294),"")</f>
        <v/>
      </c>
      <c r="YB1294" s="136" t="str">
        <f>IFERROR(IF(Purchase!A1084 &lt;&gt;"",Purchase!A1084,""),"")</f>
        <v/>
      </c>
      <c r="YC1294" s="137" t="str">
        <f>IFERROR(IF(Purchase!B1084 &lt;&gt;"",Purchase!B1084,""),"")</f>
        <v/>
      </c>
      <c r="YD1294" s="137" t="str">
        <f>IFERROR(IF(Purchase!C1084 &lt;&gt;"",Purchase!C1084,""),"")</f>
        <v/>
      </c>
      <c r="YE1294" s="137" t="str">
        <f>IFERROR(IF(Purchase!D1084 &lt;&gt;"",Purchase!D1084,""),"")</f>
        <v/>
      </c>
      <c r="YF1294" s="137" t="str">
        <f>IFERROR(IF(Purchase!E1084 &lt;&gt;"",Purchase!E1084,""),"")</f>
        <v/>
      </c>
      <c r="YG1294" s="137" t="str">
        <f>IFERROR(IF(Purchase!F1084 &lt;&gt;"",Purchase!F1084,""),"")</f>
        <v/>
      </c>
      <c r="YH1294" s="137" t="str">
        <f>IFERROR(IF(Purchase!G1084 &lt;&gt;"",Purchase!G1084,""),"")</f>
        <v/>
      </c>
      <c r="YI1294" s="137" t="str">
        <f>IFERROR(IF(Purchase!H1084 &lt;&gt;"",Purchase!H1084,""),"")</f>
        <v/>
      </c>
      <c r="YJ1294" s="137" t="str">
        <f>IFERROR(IF(Purchase!I1084 &lt;&gt;"",Purchase!I1084,""),"")</f>
        <v/>
      </c>
      <c r="YK1294" s="137" t="str">
        <f>IFERROR(IF(Purchase!J1084 &lt;&gt;"",Purchase!J1084,""),"")</f>
        <v/>
      </c>
      <c r="YL1294" s="149" t="str">
        <f t="shared" si="43"/>
        <v/>
      </c>
      <c r="YM1294" s="135"/>
      <c r="YN1294" s="138"/>
      <c r="YO1294" s="139"/>
      <c r="YP1294" s="138"/>
      <c r="YQ1294" s="138"/>
      <c r="YR1294" s="140"/>
      <c r="YS1294" s="138"/>
      <c r="YT1294" s="138"/>
      <c r="YU1294" s="141"/>
      <c r="YV1294" s="135"/>
      <c r="YW1294" s="135"/>
      <c r="YX1294" s="135"/>
      <c r="YY1294" s="135"/>
      <c r="YZ1294" s="135"/>
      <c r="ZA1294" s="135"/>
      <c r="ZB1294" s="135"/>
      <c r="ZC1294" s="135"/>
      <c r="ZD1294" s="135" t="str">
        <f>IF(ZG1294 &lt;&gt; "",(COUNTIF($ZG$212:ZG1294,ZG1294)&amp;"_"&amp;ZG1294),"")</f>
        <v/>
      </c>
      <c r="ZE1294" s="142" t="str">
        <f>IFERROR(IF(Sale!A1085 &lt;&gt; "", Sale!A1085, ""), "")</f>
        <v/>
      </c>
      <c r="ZF1294" s="135" t="str">
        <f>IFERROR(IF(Sale!B1085 &lt;&gt; "", Sale!B1085, ""), "")</f>
        <v/>
      </c>
      <c r="ZG1294" s="135" t="str">
        <f>IFERROR(IF(Sale!C1085 &lt;&gt; "", Sale!C1085, ""), "")</f>
        <v/>
      </c>
      <c r="ZH1294" s="135" t="str">
        <f>IFERROR(IF(Sale!D1085 &lt;&gt; "", Sale!D1085, ""), "")</f>
        <v/>
      </c>
      <c r="ZI1294" s="135" t="str">
        <f>IFERROR(IF(Sale!E1085 &lt;&gt; "", Sale!E1085, ""), "")</f>
        <v/>
      </c>
      <c r="ZJ1294" s="135" t="str">
        <f>IFERROR(IF(Sale!F1085 &lt;&gt; "", Sale!F1085, ""), "")</f>
        <v/>
      </c>
      <c r="ZK1294" s="135" t="str">
        <f>IFERROR(IF(Sale!G1085 &lt;&gt; "", Sale!G1085, ""), "")</f>
        <v/>
      </c>
      <c r="ZL1294" s="135" t="str">
        <f>IFERROR(IF(Sale!H1085 &lt;&gt; "", Sale!H1085, ""), "")</f>
        <v/>
      </c>
      <c r="ZM1294" s="135" t="str">
        <f>IFERROR(IF(Sale!I1085 &lt;&gt; "", Sale!I1085, ""), "")</f>
        <v/>
      </c>
      <c r="ZN1294" s="135" t="str">
        <f>IFERROR(IF(Sale!J1085 &lt;&gt; "", Sale!J1085, ""), "")</f>
        <v/>
      </c>
      <c r="ZO1294" s="135" t="str">
        <f>IFERROR(IF(Sale!K1085 &lt;&gt; "", Sale!K1085, ""), "")</f>
        <v/>
      </c>
      <c r="ZP1294" s="135" t="str">
        <f>IFERROR(IF(Sale!L1085 &lt;&gt; "", Sale!L1085, ""), "")</f>
        <v/>
      </c>
      <c r="ZQ1294" s="135" t="str">
        <f>IFERROR(IF(Sale!M1085 &lt;&gt; "", Sale!M1085, ""), "")</f>
        <v/>
      </c>
      <c r="ZR1294" s="135" t="str">
        <f>IFERROR(IF(Sale!N1085 &lt;&gt; "", Sale!N1085, ""), "")</f>
        <v/>
      </c>
      <c r="ZS1294" s="135" t="str">
        <f>IFERROR(IF(Sale!O1085 &lt;&gt; "", Sale!O1085, ""), "")</f>
        <v/>
      </c>
      <c r="ZT1294" s="135"/>
      <c r="ZU1294" s="135"/>
      <c r="ZV1294" s="135"/>
      <c r="ZW1294" s="135"/>
      <c r="ZX1294" s="139"/>
      <c r="ZY1294" s="135"/>
      <c r="ZZ1294" s="135"/>
    </row>
    <row r="1295" spans="651:702">
      <c r="YA1295" s="135" t="str">
        <f>IF(YC1295 &lt;&gt; "", (COUNTIF($YC$212:YC1295,YC1295)&amp;"_"&amp;YC1295),"")</f>
        <v/>
      </c>
      <c r="YB1295" s="136" t="str">
        <f>IFERROR(IF(Purchase!A1085 &lt;&gt;"",Purchase!A1085,""),"")</f>
        <v/>
      </c>
      <c r="YC1295" s="137" t="str">
        <f>IFERROR(IF(Purchase!B1085 &lt;&gt;"",Purchase!B1085,""),"")</f>
        <v/>
      </c>
      <c r="YD1295" s="137" t="str">
        <f>IFERROR(IF(Purchase!C1085 &lt;&gt;"",Purchase!C1085,""),"")</f>
        <v/>
      </c>
      <c r="YE1295" s="137" t="str">
        <f>IFERROR(IF(Purchase!D1085 &lt;&gt;"",Purchase!D1085,""),"")</f>
        <v/>
      </c>
      <c r="YF1295" s="137" t="str">
        <f>IFERROR(IF(Purchase!E1085 &lt;&gt;"",Purchase!E1085,""),"")</f>
        <v/>
      </c>
      <c r="YG1295" s="137" t="str">
        <f>IFERROR(IF(Purchase!F1085 &lt;&gt;"",Purchase!F1085,""),"")</f>
        <v/>
      </c>
      <c r="YH1295" s="137" t="str">
        <f>IFERROR(IF(Purchase!G1085 &lt;&gt;"",Purchase!G1085,""),"")</f>
        <v/>
      </c>
      <c r="YI1295" s="137" t="str">
        <f>IFERROR(IF(Purchase!H1085 &lt;&gt;"",Purchase!H1085,""),"")</f>
        <v/>
      </c>
      <c r="YJ1295" s="137" t="str">
        <f>IFERROR(IF(Purchase!I1085 &lt;&gt;"",Purchase!I1085,""),"")</f>
        <v/>
      </c>
      <c r="YK1295" s="137" t="str">
        <f>IFERROR(IF(Purchase!J1085 &lt;&gt;"",Purchase!J1085,""),"")</f>
        <v/>
      </c>
      <c r="YL1295" s="149" t="str">
        <f t="shared" si="43"/>
        <v/>
      </c>
      <c r="YM1295" s="135"/>
      <c r="YN1295" s="138"/>
      <c r="YO1295" s="139"/>
      <c r="YP1295" s="138"/>
      <c r="YQ1295" s="138"/>
      <c r="YR1295" s="140"/>
      <c r="YS1295" s="138"/>
      <c r="YT1295" s="138"/>
      <c r="YU1295" s="141"/>
      <c r="YV1295" s="135"/>
      <c r="YW1295" s="135"/>
      <c r="YX1295" s="135"/>
      <c r="YY1295" s="135"/>
      <c r="YZ1295" s="135"/>
      <c r="ZA1295" s="135"/>
      <c r="ZB1295" s="135"/>
      <c r="ZC1295" s="135"/>
      <c r="ZD1295" s="135" t="str">
        <f>IF(ZG1295 &lt;&gt; "",(COUNTIF($ZG$212:ZG1295,ZG1295)&amp;"_"&amp;ZG1295),"")</f>
        <v/>
      </c>
      <c r="ZE1295" s="142" t="str">
        <f>IFERROR(IF(Sale!A1086 &lt;&gt; "", Sale!A1086, ""), "")</f>
        <v/>
      </c>
      <c r="ZF1295" s="135" t="str">
        <f>IFERROR(IF(Sale!B1086 &lt;&gt; "", Sale!B1086, ""), "")</f>
        <v/>
      </c>
      <c r="ZG1295" s="135" t="str">
        <f>IFERROR(IF(Sale!C1086 &lt;&gt; "", Sale!C1086, ""), "")</f>
        <v/>
      </c>
      <c r="ZH1295" s="135" t="str">
        <f>IFERROR(IF(Sale!D1086 &lt;&gt; "", Sale!D1086, ""), "")</f>
        <v/>
      </c>
      <c r="ZI1295" s="135" t="str">
        <f>IFERROR(IF(Sale!E1086 &lt;&gt; "", Sale!E1086, ""), "")</f>
        <v/>
      </c>
      <c r="ZJ1295" s="135" t="str">
        <f>IFERROR(IF(Sale!F1086 &lt;&gt; "", Sale!F1086, ""), "")</f>
        <v/>
      </c>
      <c r="ZK1295" s="135" t="str">
        <f>IFERROR(IF(Sale!G1086 &lt;&gt; "", Sale!G1086, ""), "")</f>
        <v/>
      </c>
      <c r="ZL1295" s="135" t="str">
        <f>IFERROR(IF(Sale!H1086 &lt;&gt; "", Sale!H1086, ""), "")</f>
        <v/>
      </c>
      <c r="ZM1295" s="135" t="str">
        <f>IFERROR(IF(Sale!I1086 &lt;&gt; "", Sale!I1086, ""), "")</f>
        <v/>
      </c>
      <c r="ZN1295" s="135" t="str">
        <f>IFERROR(IF(Sale!J1086 &lt;&gt; "", Sale!J1086, ""), "")</f>
        <v/>
      </c>
      <c r="ZO1295" s="135" t="str">
        <f>IFERROR(IF(Sale!K1086 &lt;&gt; "", Sale!K1086, ""), "")</f>
        <v/>
      </c>
      <c r="ZP1295" s="135" t="str">
        <f>IFERROR(IF(Sale!L1086 &lt;&gt; "", Sale!L1086, ""), "")</f>
        <v/>
      </c>
      <c r="ZQ1295" s="135" t="str">
        <f>IFERROR(IF(Sale!M1086 &lt;&gt; "", Sale!M1086, ""), "")</f>
        <v/>
      </c>
      <c r="ZR1295" s="135" t="str">
        <f>IFERROR(IF(Sale!N1086 &lt;&gt; "", Sale!N1086, ""), "")</f>
        <v/>
      </c>
      <c r="ZS1295" s="135" t="str">
        <f>IFERROR(IF(Sale!O1086 &lt;&gt; "", Sale!O1086, ""), "")</f>
        <v/>
      </c>
      <c r="ZT1295" s="135"/>
      <c r="ZU1295" s="135"/>
      <c r="ZV1295" s="135"/>
      <c r="ZW1295" s="135"/>
      <c r="ZX1295" s="139"/>
      <c r="ZY1295" s="135"/>
      <c r="ZZ1295" s="135"/>
    </row>
    <row r="1296" spans="651:702">
      <c r="YA1296" s="135" t="str">
        <f>IF(YC1296 &lt;&gt; "", (COUNTIF($YC$212:YC1296,YC1296)&amp;"_"&amp;YC1296),"")</f>
        <v/>
      </c>
      <c r="YB1296" s="136" t="str">
        <f>IFERROR(IF(Purchase!A1086 &lt;&gt;"",Purchase!A1086,""),"")</f>
        <v/>
      </c>
      <c r="YC1296" s="137" t="str">
        <f>IFERROR(IF(Purchase!B1086 &lt;&gt;"",Purchase!B1086,""),"")</f>
        <v/>
      </c>
      <c r="YD1296" s="137" t="str">
        <f>IFERROR(IF(Purchase!C1086 &lt;&gt;"",Purchase!C1086,""),"")</f>
        <v/>
      </c>
      <c r="YE1296" s="137" t="str">
        <f>IFERROR(IF(Purchase!D1086 &lt;&gt;"",Purchase!D1086,""),"")</f>
        <v/>
      </c>
      <c r="YF1296" s="137" t="str">
        <f>IFERROR(IF(Purchase!E1086 &lt;&gt;"",Purchase!E1086,""),"")</f>
        <v/>
      </c>
      <c r="YG1296" s="137" t="str">
        <f>IFERROR(IF(Purchase!F1086 &lt;&gt;"",Purchase!F1086,""),"")</f>
        <v/>
      </c>
      <c r="YH1296" s="137" t="str">
        <f>IFERROR(IF(Purchase!G1086 &lt;&gt;"",Purchase!G1086,""),"")</f>
        <v/>
      </c>
      <c r="YI1296" s="137" t="str">
        <f>IFERROR(IF(Purchase!H1086 &lt;&gt;"",Purchase!H1086,""),"")</f>
        <v/>
      </c>
      <c r="YJ1296" s="137" t="str">
        <f>IFERROR(IF(Purchase!I1086 &lt;&gt;"",Purchase!I1086,""),"")</f>
        <v/>
      </c>
      <c r="YK1296" s="137" t="str">
        <f>IFERROR(IF(Purchase!J1086 &lt;&gt;"",Purchase!J1086,""),"")</f>
        <v/>
      </c>
      <c r="YL1296" s="149" t="str">
        <f t="shared" si="43"/>
        <v/>
      </c>
      <c r="YM1296" s="135"/>
      <c r="YN1296" s="138"/>
      <c r="YO1296" s="139"/>
      <c r="YP1296" s="138"/>
      <c r="YQ1296" s="138"/>
      <c r="YR1296" s="140"/>
      <c r="YS1296" s="138"/>
      <c r="YT1296" s="138"/>
      <c r="YU1296" s="141"/>
      <c r="YV1296" s="135"/>
      <c r="YW1296" s="135"/>
      <c r="YX1296" s="135"/>
      <c r="YY1296" s="135"/>
      <c r="YZ1296" s="135"/>
      <c r="ZA1296" s="135"/>
      <c r="ZB1296" s="135"/>
      <c r="ZC1296" s="135"/>
      <c r="ZD1296" s="135" t="str">
        <f>IF(ZG1296 &lt;&gt; "",(COUNTIF($ZG$212:ZG1296,ZG1296)&amp;"_"&amp;ZG1296),"")</f>
        <v/>
      </c>
      <c r="ZE1296" s="142" t="str">
        <f>IFERROR(IF(Sale!A1087 &lt;&gt; "", Sale!A1087, ""), "")</f>
        <v/>
      </c>
      <c r="ZF1296" s="135" t="str">
        <f>IFERROR(IF(Sale!B1087 &lt;&gt; "", Sale!B1087, ""), "")</f>
        <v/>
      </c>
      <c r="ZG1296" s="135" t="str">
        <f>IFERROR(IF(Sale!C1087 &lt;&gt; "", Sale!C1087, ""), "")</f>
        <v/>
      </c>
      <c r="ZH1296" s="135" t="str">
        <f>IFERROR(IF(Sale!D1087 &lt;&gt; "", Sale!D1087, ""), "")</f>
        <v/>
      </c>
      <c r="ZI1296" s="135" t="str">
        <f>IFERROR(IF(Sale!E1087 &lt;&gt; "", Sale!E1087, ""), "")</f>
        <v/>
      </c>
      <c r="ZJ1296" s="135" t="str">
        <f>IFERROR(IF(Sale!F1087 &lt;&gt; "", Sale!F1087, ""), "")</f>
        <v/>
      </c>
      <c r="ZK1296" s="135" t="str">
        <f>IFERROR(IF(Sale!G1087 &lt;&gt; "", Sale!G1087, ""), "")</f>
        <v/>
      </c>
      <c r="ZL1296" s="135" t="str">
        <f>IFERROR(IF(Sale!H1087 &lt;&gt; "", Sale!H1087, ""), "")</f>
        <v/>
      </c>
      <c r="ZM1296" s="135" t="str">
        <f>IFERROR(IF(Sale!I1087 &lt;&gt; "", Sale!I1087, ""), "")</f>
        <v/>
      </c>
      <c r="ZN1296" s="135" t="str">
        <f>IFERROR(IF(Sale!J1087 &lt;&gt; "", Sale!J1087, ""), "")</f>
        <v/>
      </c>
      <c r="ZO1296" s="135" t="str">
        <f>IFERROR(IF(Sale!K1087 &lt;&gt; "", Sale!K1087, ""), "")</f>
        <v/>
      </c>
      <c r="ZP1296" s="135" t="str">
        <f>IFERROR(IF(Sale!L1087 &lt;&gt; "", Sale!L1087, ""), "")</f>
        <v/>
      </c>
      <c r="ZQ1296" s="135" t="str">
        <f>IFERROR(IF(Sale!M1087 &lt;&gt; "", Sale!M1087, ""), "")</f>
        <v/>
      </c>
      <c r="ZR1296" s="135" t="str">
        <f>IFERROR(IF(Sale!N1087 &lt;&gt; "", Sale!N1087, ""), "")</f>
        <v/>
      </c>
      <c r="ZS1296" s="135" t="str">
        <f>IFERROR(IF(Sale!O1087 &lt;&gt; "", Sale!O1087, ""), "")</f>
        <v/>
      </c>
      <c r="ZT1296" s="135"/>
      <c r="ZU1296" s="135"/>
      <c r="ZV1296" s="135"/>
      <c r="ZW1296" s="135"/>
      <c r="ZX1296" s="139"/>
      <c r="ZY1296" s="135"/>
      <c r="ZZ1296" s="135"/>
    </row>
    <row r="1297" spans="651:702">
      <c r="YA1297" s="135" t="str">
        <f>IF(YC1297 &lt;&gt; "", (COUNTIF($YC$212:YC1297,YC1297)&amp;"_"&amp;YC1297),"")</f>
        <v/>
      </c>
      <c r="YB1297" s="136" t="str">
        <f>IFERROR(IF(Purchase!A1087 &lt;&gt;"",Purchase!A1087,""),"")</f>
        <v/>
      </c>
      <c r="YC1297" s="137" t="str">
        <f>IFERROR(IF(Purchase!B1087 &lt;&gt;"",Purchase!B1087,""),"")</f>
        <v/>
      </c>
      <c r="YD1297" s="137" t="str">
        <f>IFERROR(IF(Purchase!C1087 &lt;&gt;"",Purchase!C1087,""),"")</f>
        <v/>
      </c>
      <c r="YE1297" s="137" t="str">
        <f>IFERROR(IF(Purchase!D1087 &lt;&gt;"",Purchase!D1087,""),"")</f>
        <v/>
      </c>
      <c r="YF1297" s="137" t="str">
        <f>IFERROR(IF(Purchase!E1087 &lt;&gt;"",Purchase!E1087,""),"")</f>
        <v/>
      </c>
      <c r="YG1297" s="137" t="str">
        <f>IFERROR(IF(Purchase!F1087 &lt;&gt;"",Purchase!F1087,""),"")</f>
        <v/>
      </c>
      <c r="YH1297" s="137" t="str">
        <f>IFERROR(IF(Purchase!G1087 &lt;&gt;"",Purchase!G1087,""),"")</f>
        <v/>
      </c>
      <c r="YI1297" s="137" t="str">
        <f>IFERROR(IF(Purchase!H1087 &lt;&gt;"",Purchase!H1087,""),"")</f>
        <v/>
      </c>
      <c r="YJ1297" s="137" t="str">
        <f>IFERROR(IF(Purchase!I1087 &lt;&gt;"",Purchase!I1087,""),"")</f>
        <v/>
      </c>
      <c r="YK1297" s="137" t="str">
        <f>IFERROR(IF(Purchase!J1087 &lt;&gt;"",Purchase!J1087,""),"")</f>
        <v/>
      </c>
      <c r="YL1297" s="149" t="str">
        <f t="shared" si="43"/>
        <v/>
      </c>
      <c r="YM1297" s="135"/>
      <c r="YN1297" s="138"/>
      <c r="YO1297" s="139"/>
      <c r="YP1297" s="138"/>
      <c r="YQ1297" s="138"/>
      <c r="YR1297" s="140"/>
      <c r="YS1297" s="138"/>
      <c r="YT1297" s="138"/>
      <c r="YU1297" s="141"/>
      <c r="YV1297" s="135"/>
      <c r="YW1297" s="135"/>
      <c r="YX1297" s="135"/>
      <c r="YY1297" s="135"/>
      <c r="YZ1297" s="135"/>
      <c r="ZA1297" s="135"/>
      <c r="ZB1297" s="135"/>
      <c r="ZC1297" s="135"/>
      <c r="ZD1297" s="135" t="str">
        <f>IF(ZG1297 &lt;&gt; "",(COUNTIF($ZG$212:ZG1297,ZG1297)&amp;"_"&amp;ZG1297),"")</f>
        <v/>
      </c>
      <c r="ZE1297" s="142" t="str">
        <f>IFERROR(IF(Sale!A1088 &lt;&gt; "", Sale!A1088, ""), "")</f>
        <v/>
      </c>
      <c r="ZF1297" s="135" t="str">
        <f>IFERROR(IF(Sale!B1088 &lt;&gt; "", Sale!B1088, ""), "")</f>
        <v/>
      </c>
      <c r="ZG1297" s="135" t="str">
        <f>IFERROR(IF(Sale!C1088 &lt;&gt; "", Sale!C1088, ""), "")</f>
        <v/>
      </c>
      <c r="ZH1297" s="135" t="str">
        <f>IFERROR(IF(Sale!D1088 &lt;&gt; "", Sale!D1088, ""), "")</f>
        <v/>
      </c>
      <c r="ZI1297" s="135" t="str">
        <f>IFERROR(IF(Sale!E1088 &lt;&gt; "", Sale!E1088, ""), "")</f>
        <v/>
      </c>
      <c r="ZJ1297" s="135" t="str">
        <f>IFERROR(IF(Sale!F1088 &lt;&gt; "", Sale!F1088, ""), "")</f>
        <v/>
      </c>
      <c r="ZK1297" s="135" t="str">
        <f>IFERROR(IF(Sale!G1088 &lt;&gt; "", Sale!G1088, ""), "")</f>
        <v/>
      </c>
      <c r="ZL1297" s="135" t="str">
        <f>IFERROR(IF(Sale!H1088 &lt;&gt; "", Sale!H1088, ""), "")</f>
        <v/>
      </c>
      <c r="ZM1297" s="135" t="str">
        <f>IFERROR(IF(Sale!I1088 &lt;&gt; "", Sale!I1088, ""), "")</f>
        <v/>
      </c>
      <c r="ZN1297" s="135" t="str">
        <f>IFERROR(IF(Sale!J1088 &lt;&gt; "", Sale!J1088, ""), "")</f>
        <v/>
      </c>
      <c r="ZO1297" s="135" t="str">
        <f>IFERROR(IF(Sale!K1088 &lt;&gt; "", Sale!K1088, ""), "")</f>
        <v/>
      </c>
      <c r="ZP1297" s="135" t="str">
        <f>IFERROR(IF(Sale!L1088 &lt;&gt; "", Sale!L1088, ""), "")</f>
        <v/>
      </c>
      <c r="ZQ1297" s="135" t="str">
        <f>IFERROR(IF(Sale!M1088 &lt;&gt; "", Sale!M1088, ""), "")</f>
        <v/>
      </c>
      <c r="ZR1297" s="135" t="str">
        <f>IFERROR(IF(Sale!N1088 &lt;&gt; "", Sale!N1088, ""), "")</f>
        <v/>
      </c>
      <c r="ZS1297" s="135" t="str">
        <f>IFERROR(IF(Sale!O1088 &lt;&gt; "", Sale!O1088, ""), "")</f>
        <v/>
      </c>
      <c r="ZT1297" s="135"/>
      <c r="ZU1297" s="135"/>
      <c r="ZV1297" s="135"/>
      <c r="ZW1297" s="135"/>
      <c r="ZX1297" s="139"/>
      <c r="ZY1297" s="135"/>
      <c r="ZZ1297" s="135"/>
    </row>
    <row r="1298" spans="651:702">
      <c r="YA1298" s="135" t="str">
        <f>IF(YC1298 &lt;&gt; "", (COUNTIF($YC$212:YC1298,YC1298)&amp;"_"&amp;YC1298),"")</f>
        <v/>
      </c>
      <c r="YB1298" s="136" t="str">
        <f>IFERROR(IF(Purchase!A1088 &lt;&gt;"",Purchase!A1088,""),"")</f>
        <v/>
      </c>
      <c r="YC1298" s="137" t="str">
        <f>IFERROR(IF(Purchase!B1088 &lt;&gt;"",Purchase!B1088,""),"")</f>
        <v/>
      </c>
      <c r="YD1298" s="137" t="str">
        <f>IFERROR(IF(Purchase!C1088 &lt;&gt;"",Purchase!C1088,""),"")</f>
        <v/>
      </c>
      <c r="YE1298" s="137" t="str">
        <f>IFERROR(IF(Purchase!D1088 &lt;&gt;"",Purchase!D1088,""),"")</f>
        <v/>
      </c>
      <c r="YF1298" s="137" t="str">
        <f>IFERROR(IF(Purchase!E1088 &lt;&gt;"",Purchase!E1088,""),"")</f>
        <v/>
      </c>
      <c r="YG1298" s="137" t="str">
        <f>IFERROR(IF(Purchase!F1088 &lt;&gt;"",Purchase!F1088,""),"")</f>
        <v/>
      </c>
      <c r="YH1298" s="137" t="str">
        <f>IFERROR(IF(Purchase!G1088 &lt;&gt;"",Purchase!G1088,""),"")</f>
        <v/>
      </c>
      <c r="YI1298" s="137" t="str">
        <f>IFERROR(IF(Purchase!H1088 &lt;&gt;"",Purchase!H1088,""),"")</f>
        <v/>
      </c>
      <c r="YJ1298" s="137" t="str">
        <f>IFERROR(IF(Purchase!I1088 &lt;&gt;"",Purchase!I1088,""),"")</f>
        <v/>
      </c>
      <c r="YK1298" s="137" t="str">
        <f>IFERROR(IF(Purchase!J1088 &lt;&gt;"",Purchase!J1088,""),"")</f>
        <v/>
      </c>
      <c r="YL1298" s="149" t="str">
        <f t="shared" si="43"/>
        <v/>
      </c>
      <c r="YM1298" s="135"/>
      <c r="YN1298" s="138"/>
      <c r="YO1298" s="139"/>
      <c r="YP1298" s="138"/>
      <c r="YQ1298" s="138"/>
      <c r="YR1298" s="140"/>
      <c r="YS1298" s="138"/>
      <c r="YT1298" s="138"/>
      <c r="YU1298" s="141"/>
      <c r="YV1298" s="135"/>
      <c r="YW1298" s="135"/>
      <c r="YX1298" s="135"/>
      <c r="YY1298" s="135"/>
      <c r="YZ1298" s="135"/>
      <c r="ZA1298" s="135"/>
      <c r="ZB1298" s="135"/>
      <c r="ZC1298" s="135"/>
      <c r="ZD1298" s="135" t="str">
        <f>IF(ZG1298 &lt;&gt; "",(COUNTIF($ZG$212:ZG1298,ZG1298)&amp;"_"&amp;ZG1298),"")</f>
        <v/>
      </c>
      <c r="ZE1298" s="142" t="str">
        <f>IFERROR(IF(Sale!A1089 &lt;&gt; "", Sale!A1089, ""), "")</f>
        <v/>
      </c>
      <c r="ZF1298" s="135" t="str">
        <f>IFERROR(IF(Sale!B1089 &lt;&gt; "", Sale!B1089, ""), "")</f>
        <v/>
      </c>
      <c r="ZG1298" s="135" t="str">
        <f>IFERROR(IF(Sale!C1089 &lt;&gt; "", Sale!C1089, ""), "")</f>
        <v/>
      </c>
      <c r="ZH1298" s="135" t="str">
        <f>IFERROR(IF(Sale!D1089 &lt;&gt; "", Sale!D1089, ""), "")</f>
        <v/>
      </c>
      <c r="ZI1298" s="135" t="str">
        <f>IFERROR(IF(Sale!E1089 &lt;&gt; "", Sale!E1089, ""), "")</f>
        <v/>
      </c>
      <c r="ZJ1298" s="135" t="str">
        <f>IFERROR(IF(Sale!F1089 &lt;&gt; "", Sale!F1089, ""), "")</f>
        <v/>
      </c>
      <c r="ZK1298" s="135" t="str">
        <f>IFERROR(IF(Sale!G1089 &lt;&gt; "", Sale!G1089, ""), "")</f>
        <v/>
      </c>
      <c r="ZL1298" s="135" t="str">
        <f>IFERROR(IF(Sale!H1089 &lt;&gt; "", Sale!H1089, ""), "")</f>
        <v/>
      </c>
      <c r="ZM1298" s="135" t="str">
        <f>IFERROR(IF(Sale!I1089 &lt;&gt; "", Sale!I1089, ""), "")</f>
        <v/>
      </c>
      <c r="ZN1298" s="135" t="str">
        <f>IFERROR(IF(Sale!J1089 &lt;&gt; "", Sale!J1089, ""), "")</f>
        <v/>
      </c>
      <c r="ZO1298" s="135" t="str">
        <f>IFERROR(IF(Sale!K1089 &lt;&gt; "", Sale!K1089, ""), "")</f>
        <v/>
      </c>
      <c r="ZP1298" s="135" t="str">
        <f>IFERROR(IF(Sale!L1089 &lt;&gt; "", Sale!L1089, ""), "")</f>
        <v/>
      </c>
      <c r="ZQ1298" s="135" t="str">
        <f>IFERROR(IF(Sale!M1089 &lt;&gt; "", Sale!M1089, ""), "")</f>
        <v/>
      </c>
      <c r="ZR1298" s="135" t="str">
        <f>IFERROR(IF(Sale!N1089 &lt;&gt; "", Sale!N1089, ""), "")</f>
        <v/>
      </c>
      <c r="ZS1298" s="135" t="str">
        <f>IFERROR(IF(Sale!O1089 &lt;&gt; "", Sale!O1089, ""), "")</f>
        <v/>
      </c>
      <c r="ZT1298" s="135"/>
      <c r="ZU1298" s="135"/>
      <c r="ZV1298" s="135"/>
      <c r="ZW1298" s="135"/>
      <c r="ZX1298" s="139"/>
      <c r="ZY1298" s="135"/>
      <c r="ZZ1298" s="135"/>
    </row>
    <row r="1299" spans="651:702">
      <c r="YA1299" s="135" t="str">
        <f>IF(YC1299 &lt;&gt; "", (COUNTIF($YC$212:YC1299,YC1299)&amp;"_"&amp;YC1299),"")</f>
        <v/>
      </c>
      <c r="YB1299" s="136" t="str">
        <f>IFERROR(IF(Purchase!A1089 &lt;&gt;"",Purchase!A1089,""),"")</f>
        <v/>
      </c>
      <c r="YC1299" s="137" t="str">
        <f>IFERROR(IF(Purchase!B1089 &lt;&gt;"",Purchase!B1089,""),"")</f>
        <v/>
      </c>
      <c r="YD1299" s="137" t="str">
        <f>IFERROR(IF(Purchase!C1089 &lt;&gt;"",Purchase!C1089,""),"")</f>
        <v/>
      </c>
      <c r="YE1299" s="137" t="str">
        <f>IFERROR(IF(Purchase!D1089 &lt;&gt;"",Purchase!D1089,""),"")</f>
        <v/>
      </c>
      <c r="YF1299" s="137" t="str">
        <f>IFERROR(IF(Purchase!E1089 &lt;&gt;"",Purchase!E1089,""),"")</f>
        <v/>
      </c>
      <c r="YG1299" s="137" t="str">
        <f>IFERROR(IF(Purchase!F1089 &lt;&gt;"",Purchase!F1089,""),"")</f>
        <v/>
      </c>
      <c r="YH1299" s="137" t="str">
        <f>IFERROR(IF(Purchase!G1089 &lt;&gt;"",Purchase!G1089,""),"")</f>
        <v/>
      </c>
      <c r="YI1299" s="137" t="str">
        <f>IFERROR(IF(Purchase!H1089 &lt;&gt;"",Purchase!H1089,""),"")</f>
        <v/>
      </c>
      <c r="YJ1299" s="137" t="str">
        <f>IFERROR(IF(Purchase!I1089 &lt;&gt;"",Purchase!I1089,""),"")</f>
        <v/>
      </c>
      <c r="YK1299" s="137" t="str">
        <f>IFERROR(IF(Purchase!J1089 &lt;&gt;"",Purchase!J1089,""),"")</f>
        <v/>
      </c>
      <c r="YL1299" s="149" t="str">
        <f t="shared" si="43"/>
        <v/>
      </c>
      <c r="YM1299" s="135"/>
      <c r="YN1299" s="138"/>
      <c r="YO1299" s="139"/>
      <c r="YP1299" s="138"/>
      <c r="YQ1299" s="138"/>
      <c r="YR1299" s="140"/>
      <c r="YS1299" s="138"/>
      <c r="YT1299" s="138"/>
      <c r="YU1299" s="141"/>
      <c r="YV1299" s="135"/>
      <c r="YW1299" s="135"/>
      <c r="YX1299" s="135"/>
      <c r="YY1299" s="135"/>
      <c r="YZ1299" s="135"/>
      <c r="ZA1299" s="135"/>
      <c r="ZB1299" s="135"/>
      <c r="ZC1299" s="135"/>
      <c r="ZD1299" s="135" t="str">
        <f>IF(ZG1299 &lt;&gt; "",(COUNTIF($ZG$212:ZG1299,ZG1299)&amp;"_"&amp;ZG1299),"")</f>
        <v/>
      </c>
      <c r="ZE1299" s="142" t="str">
        <f>IFERROR(IF(Sale!A1090 &lt;&gt; "", Sale!A1090, ""), "")</f>
        <v/>
      </c>
      <c r="ZF1299" s="135" t="str">
        <f>IFERROR(IF(Sale!B1090 &lt;&gt; "", Sale!B1090, ""), "")</f>
        <v/>
      </c>
      <c r="ZG1299" s="135" t="str">
        <f>IFERROR(IF(Sale!C1090 &lt;&gt; "", Sale!C1090, ""), "")</f>
        <v/>
      </c>
      <c r="ZH1299" s="135" t="str">
        <f>IFERROR(IF(Sale!D1090 &lt;&gt; "", Sale!D1090, ""), "")</f>
        <v/>
      </c>
      <c r="ZI1299" s="135" t="str">
        <f>IFERROR(IF(Sale!E1090 &lt;&gt; "", Sale!E1090, ""), "")</f>
        <v/>
      </c>
      <c r="ZJ1299" s="135" t="str">
        <f>IFERROR(IF(Sale!F1090 &lt;&gt; "", Sale!F1090, ""), "")</f>
        <v/>
      </c>
      <c r="ZK1299" s="135" t="str">
        <f>IFERROR(IF(Sale!G1090 &lt;&gt; "", Sale!G1090, ""), "")</f>
        <v/>
      </c>
      <c r="ZL1299" s="135" t="str">
        <f>IFERROR(IF(Sale!H1090 &lt;&gt; "", Sale!H1090, ""), "")</f>
        <v/>
      </c>
      <c r="ZM1299" s="135" t="str">
        <f>IFERROR(IF(Sale!I1090 &lt;&gt; "", Sale!I1090, ""), "")</f>
        <v/>
      </c>
      <c r="ZN1299" s="135" t="str">
        <f>IFERROR(IF(Sale!J1090 &lt;&gt; "", Sale!J1090, ""), "")</f>
        <v/>
      </c>
      <c r="ZO1299" s="135" t="str">
        <f>IFERROR(IF(Sale!K1090 &lt;&gt; "", Sale!K1090, ""), "")</f>
        <v/>
      </c>
      <c r="ZP1299" s="135" t="str">
        <f>IFERROR(IF(Sale!L1090 &lt;&gt; "", Sale!L1090, ""), "")</f>
        <v/>
      </c>
      <c r="ZQ1299" s="135" t="str">
        <f>IFERROR(IF(Sale!M1090 &lt;&gt; "", Sale!M1090, ""), "")</f>
        <v/>
      </c>
      <c r="ZR1299" s="135" t="str">
        <f>IFERROR(IF(Sale!N1090 &lt;&gt; "", Sale!N1090, ""), "")</f>
        <v/>
      </c>
      <c r="ZS1299" s="135" t="str">
        <f>IFERROR(IF(Sale!O1090 &lt;&gt; "", Sale!O1090, ""), "")</f>
        <v/>
      </c>
      <c r="ZT1299" s="135"/>
      <c r="ZU1299" s="135"/>
      <c r="ZV1299" s="135"/>
      <c r="ZW1299" s="135"/>
      <c r="ZX1299" s="139"/>
      <c r="ZY1299" s="135"/>
      <c r="ZZ1299" s="135"/>
    </row>
    <row r="1300" spans="651:702">
      <c r="YA1300" s="135" t="str">
        <f>IF(YC1300 &lt;&gt; "", (COUNTIF($YC$212:YC1300,YC1300)&amp;"_"&amp;YC1300),"")</f>
        <v/>
      </c>
      <c r="YB1300" s="136" t="str">
        <f>IFERROR(IF(Purchase!A1090 &lt;&gt;"",Purchase!A1090,""),"")</f>
        <v/>
      </c>
      <c r="YC1300" s="137" t="str">
        <f>IFERROR(IF(Purchase!B1090 &lt;&gt;"",Purchase!B1090,""),"")</f>
        <v/>
      </c>
      <c r="YD1300" s="137" t="str">
        <f>IFERROR(IF(Purchase!C1090 &lt;&gt;"",Purchase!C1090,""),"")</f>
        <v/>
      </c>
      <c r="YE1300" s="137" t="str">
        <f>IFERROR(IF(Purchase!D1090 &lt;&gt;"",Purchase!D1090,""),"")</f>
        <v/>
      </c>
      <c r="YF1300" s="137" t="str">
        <f>IFERROR(IF(Purchase!E1090 &lt;&gt;"",Purchase!E1090,""),"")</f>
        <v/>
      </c>
      <c r="YG1300" s="137" t="str">
        <f>IFERROR(IF(Purchase!F1090 &lt;&gt;"",Purchase!F1090,""),"")</f>
        <v/>
      </c>
      <c r="YH1300" s="137" t="str">
        <f>IFERROR(IF(Purchase!G1090 &lt;&gt;"",Purchase!G1090,""),"")</f>
        <v/>
      </c>
      <c r="YI1300" s="137" t="str">
        <f>IFERROR(IF(Purchase!H1090 &lt;&gt;"",Purchase!H1090,""),"")</f>
        <v/>
      </c>
      <c r="YJ1300" s="137" t="str">
        <f>IFERROR(IF(Purchase!I1090 &lt;&gt;"",Purchase!I1090,""),"")</f>
        <v/>
      </c>
      <c r="YK1300" s="137" t="str">
        <f>IFERROR(IF(Purchase!J1090 &lt;&gt;"",Purchase!J1090,""),"")</f>
        <v/>
      </c>
      <c r="YL1300" s="149" t="str">
        <f t="shared" si="43"/>
        <v/>
      </c>
      <c r="YM1300" s="135"/>
      <c r="YN1300" s="138"/>
      <c r="YO1300" s="139"/>
      <c r="YP1300" s="138"/>
      <c r="YQ1300" s="138"/>
      <c r="YR1300" s="140"/>
      <c r="YS1300" s="138"/>
      <c r="YT1300" s="138"/>
      <c r="YU1300" s="141"/>
      <c r="YV1300" s="135"/>
      <c r="YW1300" s="135"/>
      <c r="YX1300" s="135"/>
      <c r="YY1300" s="135"/>
      <c r="YZ1300" s="135"/>
      <c r="ZA1300" s="135"/>
      <c r="ZB1300" s="135"/>
      <c r="ZC1300" s="135"/>
      <c r="ZD1300" s="135" t="str">
        <f>IF(ZG1300 &lt;&gt; "",(COUNTIF($ZG$212:ZG1300,ZG1300)&amp;"_"&amp;ZG1300),"")</f>
        <v/>
      </c>
      <c r="ZE1300" s="142" t="str">
        <f>IFERROR(IF(Sale!A1091 &lt;&gt; "", Sale!A1091, ""), "")</f>
        <v/>
      </c>
      <c r="ZF1300" s="135" t="str">
        <f>IFERROR(IF(Sale!B1091 &lt;&gt; "", Sale!B1091, ""), "")</f>
        <v/>
      </c>
      <c r="ZG1300" s="135" t="str">
        <f>IFERROR(IF(Sale!C1091 &lt;&gt; "", Sale!C1091, ""), "")</f>
        <v/>
      </c>
      <c r="ZH1300" s="135" t="str">
        <f>IFERROR(IF(Sale!D1091 &lt;&gt; "", Sale!D1091, ""), "")</f>
        <v/>
      </c>
      <c r="ZI1300" s="135" t="str">
        <f>IFERROR(IF(Sale!E1091 &lt;&gt; "", Sale!E1091, ""), "")</f>
        <v/>
      </c>
      <c r="ZJ1300" s="135" t="str">
        <f>IFERROR(IF(Sale!F1091 &lt;&gt; "", Sale!F1091, ""), "")</f>
        <v/>
      </c>
      <c r="ZK1300" s="135" t="str">
        <f>IFERROR(IF(Sale!G1091 &lt;&gt; "", Sale!G1091, ""), "")</f>
        <v/>
      </c>
      <c r="ZL1300" s="135" t="str">
        <f>IFERROR(IF(Sale!H1091 &lt;&gt; "", Sale!H1091, ""), "")</f>
        <v/>
      </c>
      <c r="ZM1300" s="135" t="str">
        <f>IFERROR(IF(Sale!I1091 &lt;&gt; "", Sale!I1091, ""), "")</f>
        <v/>
      </c>
      <c r="ZN1300" s="135" t="str">
        <f>IFERROR(IF(Sale!J1091 &lt;&gt; "", Sale!J1091, ""), "")</f>
        <v/>
      </c>
      <c r="ZO1300" s="135" t="str">
        <f>IFERROR(IF(Sale!K1091 &lt;&gt; "", Sale!K1091, ""), "")</f>
        <v/>
      </c>
      <c r="ZP1300" s="135" t="str">
        <f>IFERROR(IF(Sale!L1091 &lt;&gt; "", Sale!L1091, ""), "")</f>
        <v/>
      </c>
      <c r="ZQ1300" s="135" t="str">
        <f>IFERROR(IF(Sale!M1091 &lt;&gt; "", Sale!M1091, ""), "")</f>
        <v/>
      </c>
      <c r="ZR1300" s="135" t="str">
        <f>IFERROR(IF(Sale!N1091 &lt;&gt; "", Sale!N1091, ""), "")</f>
        <v/>
      </c>
      <c r="ZS1300" s="135" t="str">
        <f>IFERROR(IF(Sale!O1091 &lt;&gt; "", Sale!O1091, ""), "")</f>
        <v/>
      </c>
      <c r="ZT1300" s="135"/>
      <c r="ZU1300" s="135"/>
      <c r="ZV1300" s="135"/>
      <c r="ZW1300" s="135"/>
      <c r="ZX1300" s="139"/>
      <c r="ZY1300" s="135"/>
      <c r="ZZ1300" s="135"/>
    </row>
    <row r="1301" spans="651:702">
      <c r="YA1301" s="135" t="str">
        <f>IF(YC1301 &lt;&gt; "", (COUNTIF($YC$212:YC1301,YC1301)&amp;"_"&amp;YC1301),"")</f>
        <v/>
      </c>
      <c r="YB1301" s="136" t="str">
        <f>IFERROR(IF(Purchase!A1091 &lt;&gt;"",Purchase!A1091,""),"")</f>
        <v/>
      </c>
      <c r="YC1301" s="137" t="str">
        <f>IFERROR(IF(Purchase!B1091 &lt;&gt;"",Purchase!B1091,""),"")</f>
        <v/>
      </c>
      <c r="YD1301" s="137" t="str">
        <f>IFERROR(IF(Purchase!C1091 &lt;&gt;"",Purchase!C1091,""),"")</f>
        <v/>
      </c>
      <c r="YE1301" s="137" t="str">
        <f>IFERROR(IF(Purchase!D1091 &lt;&gt;"",Purchase!D1091,""),"")</f>
        <v/>
      </c>
      <c r="YF1301" s="137" t="str">
        <f>IFERROR(IF(Purchase!E1091 &lt;&gt;"",Purchase!E1091,""),"")</f>
        <v/>
      </c>
      <c r="YG1301" s="137" t="str">
        <f>IFERROR(IF(Purchase!F1091 &lt;&gt;"",Purchase!F1091,""),"")</f>
        <v/>
      </c>
      <c r="YH1301" s="137" t="str">
        <f>IFERROR(IF(Purchase!G1091 &lt;&gt;"",Purchase!G1091,""),"")</f>
        <v/>
      </c>
      <c r="YI1301" s="137" t="str">
        <f>IFERROR(IF(Purchase!H1091 &lt;&gt;"",Purchase!H1091,""),"")</f>
        <v/>
      </c>
      <c r="YJ1301" s="137" t="str">
        <f>IFERROR(IF(Purchase!I1091 &lt;&gt;"",Purchase!I1091,""),"")</f>
        <v/>
      </c>
      <c r="YK1301" s="137" t="str">
        <f>IFERROR(IF(Purchase!J1091 &lt;&gt;"",Purchase!J1091,""),"")</f>
        <v/>
      </c>
      <c r="YL1301" s="149" t="str">
        <f t="shared" ref="YL1301:YL1364" si="44">IFERROR(YI1301*YK1301,"")</f>
        <v/>
      </c>
      <c r="YM1301" s="135"/>
      <c r="YN1301" s="138"/>
      <c r="YO1301" s="139"/>
      <c r="YP1301" s="138"/>
      <c r="YQ1301" s="138"/>
      <c r="YR1301" s="140"/>
      <c r="YS1301" s="138"/>
      <c r="YT1301" s="138"/>
      <c r="YU1301" s="141"/>
      <c r="YV1301" s="135"/>
      <c r="YW1301" s="135"/>
      <c r="YX1301" s="135"/>
      <c r="YY1301" s="135"/>
      <c r="YZ1301" s="135"/>
      <c r="ZA1301" s="135"/>
      <c r="ZB1301" s="135"/>
      <c r="ZC1301" s="135"/>
      <c r="ZD1301" s="135" t="str">
        <f>IF(ZG1301 &lt;&gt; "",(COUNTIF($ZG$212:ZG1301,ZG1301)&amp;"_"&amp;ZG1301),"")</f>
        <v/>
      </c>
      <c r="ZE1301" s="142" t="str">
        <f>IFERROR(IF(Sale!A1092 &lt;&gt; "", Sale!A1092, ""), "")</f>
        <v/>
      </c>
      <c r="ZF1301" s="135" t="str">
        <f>IFERROR(IF(Sale!B1092 &lt;&gt; "", Sale!B1092, ""), "")</f>
        <v/>
      </c>
      <c r="ZG1301" s="135" t="str">
        <f>IFERROR(IF(Sale!C1092 &lt;&gt; "", Sale!C1092, ""), "")</f>
        <v/>
      </c>
      <c r="ZH1301" s="135" t="str">
        <f>IFERROR(IF(Sale!D1092 &lt;&gt; "", Sale!D1092, ""), "")</f>
        <v/>
      </c>
      <c r="ZI1301" s="135" t="str">
        <f>IFERROR(IF(Sale!E1092 &lt;&gt; "", Sale!E1092, ""), "")</f>
        <v/>
      </c>
      <c r="ZJ1301" s="135" t="str">
        <f>IFERROR(IF(Sale!F1092 &lt;&gt; "", Sale!F1092, ""), "")</f>
        <v/>
      </c>
      <c r="ZK1301" s="135" t="str">
        <f>IFERROR(IF(Sale!G1092 &lt;&gt; "", Sale!G1092, ""), "")</f>
        <v/>
      </c>
      <c r="ZL1301" s="135" t="str">
        <f>IFERROR(IF(Sale!H1092 &lt;&gt; "", Sale!H1092, ""), "")</f>
        <v/>
      </c>
      <c r="ZM1301" s="135" t="str">
        <f>IFERROR(IF(Sale!I1092 &lt;&gt; "", Sale!I1092, ""), "")</f>
        <v/>
      </c>
      <c r="ZN1301" s="135" t="str">
        <f>IFERROR(IF(Sale!J1092 &lt;&gt; "", Sale!J1092, ""), "")</f>
        <v/>
      </c>
      <c r="ZO1301" s="135" t="str">
        <f>IFERROR(IF(Sale!K1092 &lt;&gt; "", Sale!K1092, ""), "")</f>
        <v/>
      </c>
      <c r="ZP1301" s="135" t="str">
        <f>IFERROR(IF(Sale!L1092 &lt;&gt; "", Sale!L1092, ""), "")</f>
        <v/>
      </c>
      <c r="ZQ1301" s="135" t="str">
        <f>IFERROR(IF(Sale!M1092 &lt;&gt; "", Sale!M1092, ""), "")</f>
        <v/>
      </c>
      <c r="ZR1301" s="135" t="str">
        <f>IFERROR(IF(Sale!N1092 &lt;&gt; "", Sale!N1092, ""), "")</f>
        <v/>
      </c>
      <c r="ZS1301" s="135" t="str">
        <f>IFERROR(IF(Sale!O1092 &lt;&gt; "", Sale!O1092, ""), "")</f>
        <v/>
      </c>
      <c r="ZT1301" s="135"/>
      <c r="ZU1301" s="135"/>
      <c r="ZV1301" s="135"/>
      <c r="ZW1301" s="135"/>
      <c r="ZX1301" s="139"/>
      <c r="ZY1301" s="135"/>
      <c r="ZZ1301" s="135"/>
    </row>
    <row r="1302" spans="651:702">
      <c r="YA1302" s="135" t="str">
        <f>IF(YC1302 &lt;&gt; "", (COUNTIF($YC$212:YC1302,YC1302)&amp;"_"&amp;YC1302),"")</f>
        <v/>
      </c>
      <c r="YB1302" s="136" t="str">
        <f>IFERROR(IF(Purchase!A1092 &lt;&gt;"",Purchase!A1092,""),"")</f>
        <v/>
      </c>
      <c r="YC1302" s="137" t="str">
        <f>IFERROR(IF(Purchase!B1092 &lt;&gt;"",Purchase!B1092,""),"")</f>
        <v/>
      </c>
      <c r="YD1302" s="137" t="str">
        <f>IFERROR(IF(Purchase!C1092 &lt;&gt;"",Purchase!C1092,""),"")</f>
        <v/>
      </c>
      <c r="YE1302" s="137" t="str">
        <f>IFERROR(IF(Purchase!D1092 &lt;&gt;"",Purchase!D1092,""),"")</f>
        <v/>
      </c>
      <c r="YF1302" s="137" t="str">
        <f>IFERROR(IF(Purchase!E1092 &lt;&gt;"",Purchase!E1092,""),"")</f>
        <v/>
      </c>
      <c r="YG1302" s="137" t="str">
        <f>IFERROR(IF(Purchase!F1092 &lt;&gt;"",Purchase!F1092,""),"")</f>
        <v/>
      </c>
      <c r="YH1302" s="137" t="str">
        <f>IFERROR(IF(Purchase!G1092 &lt;&gt;"",Purchase!G1092,""),"")</f>
        <v/>
      </c>
      <c r="YI1302" s="137" t="str">
        <f>IFERROR(IF(Purchase!H1092 &lt;&gt;"",Purchase!H1092,""),"")</f>
        <v/>
      </c>
      <c r="YJ1302" s="137" t="str">
        <f>IFERROR(IF(Purchase!I1092 &lt;&gt;"",Purchase!I1092,""),"")</f>
        <v/>
      </c>
      <c r="YK1302" s="137" t="str">
        <f>IFERROR(IF(Purchase!J1092 &lt;&gt;"",Purchase!J1092,""),"")</f>
        <v/>
      </c>
      <c r="YL1302" s="149" t="str">
        <f t="shared" si="44"/>
        <v/>
      </c>
      <c r="YM1302" s="135"/>
      <c r="YN1302" s="138"/>
      <c r="YO1302" s="139"/>
      <c r="YP1302" s="138"/>
      <c r="YQ1302" s="138"/>
      <c r="YR1302" s="140"/>
      <c r="YS1302" s="138"/>
      <c r="YT1302" s="138"/>
      <c r="YU1302" s="141"/>
      <c r="YV1302" s="135"/>
      <c r="YW1302" s="135"/>
      <c r="YX1302" s="135"/>
      <c r="YY1302" s="135"/>
      <c r="YZ1302" s="135"/>
      <c r="ZA1302" s="135"/>
      <c r="ZB1302" s="135"/>
      <c r="ZC1302" s="135"/>
      <c r="ZD1302" s="135" t="str">
        <f>IF(ZG1302 &lt;&gt; "",(COUNTIF($ZG$212:ZG1302,ZG1302)&amp;"_"&amp;ZG1302),"")</f>
        <v/>
      </c>
      <c r="ZE1302" s="142" t="str">
        <f>IFERROR(IF(Sale!A1093 &lt;&gt; "", Sale!A1093, ""), "")</f>
        <v/>
      </c>
      <c r="ZF1302" s="135" t="str">
        <f>IFERROR(IF(Sale!B1093 &lt;&gt; "", Sale!B1093, ""), "")</f>
        <v/>
      </c>
      <c r="ZG1302" s="135" t="str">
        <f>IFERROR(IF(Sale!C1093 &lt;&gt; "", Sale!C1093, ""), "")</f>
        <v/>
      </c>
      <c r="ZH1302" s="135" t="str">
        <f>IFERROR(IF(Sale!D1093 &lt;&gt; "", Sale!D1093, ""), "")</f>
        <v/>
      </c>
      <c r="ZI1302" s="135" t="str">
        <f>IFERROR(IF(Sale!E1093 &lt;&gt; "", Sale!E1093, ""), "")</f>
        <v/>
      </c>
      <c r="ZJ1302" s="135" t="str">
        <f>IFERROR(IF(Sale!F1093 &lt;&gt; "", Sale!F1093, ""), "")</f>
        <v/>
      </c>
      <c r="ZK1302" s="135" t="str">
        <f>IFERROR(IF(Sale!G1093 &lt;&gt; "", Sale!G1093, ""), "")</f>
        <v/>
      </c>
      <c r="ZL1302" s="135" t="str">
        <f>IFERROR(IF(Sale!H1093 &lt;&gt; "", Sale!H1093, ""), "")</f>
        <v/>
      </c>
      <c r="ZM1302" s="135" t="str">
        <f>IFERROR(IF(Sale!I1093 &lt;&gt; "", Sale!I1093, ""), "")</f>
        <v/>
      </c>
      <c r="ZN1302" s="135" t="str">
        <f>IFERROR(IF(Sale!J1093 &lt;&gt; "", Sale!J1093, ""), "")</f>
        <v/>
      </c>
      <c r="ZO1302" s="135" t="str">
        <f>IFERROR(IF(Sale!K1093 &lt;&gt; "", Sale!K1093, ""), "")</f>
        <v/>
      </c>
      <c r="ZP1302" s="135" t="str">
        <f>IFERROR(IF(Sale!L1093 &lt;&gt; "", Sale!L1093, ""), "")</f>
        <v/>
      </c>
      <c r="ZQ1302" s="135" t="str">
        <f>IFERROR(IF(Sale!M1093 &lt;&gt; "", Sale!M1093, ""), "")</f>
        <v/>
      </c>
      <c r="ZR1302" s="135" t="str">
        <f>IFERROR(IF(Sale!N1093 &lt;&gt; "", Sale!N1093, ""), "")</f>
        <v/>
      </c>
      <c r="ZS1302" s="135" t="str">
        <f>IFERROR(IF(Sale!O1093 &lt;&gt; "", Sale!O1093, ""), "")</f>
        <v/>
      </c>
      <c r="ZT1302" s="135"/>
      <c r="ZU1302" s="135"/>
      <c r="ZV1302" s="135"/>
      <c r="ZW1302" s="135"/>
      <c r="ZX1302" s="139"/>
      <c r="ZY1302" s="135"/>
      <c r="ZZ1302" s="135"/>
    </row>
    <row r="1303" spans="651:702">
      <c r="YA1303" s="135" t="str">
        <f>IF(YC1303 &lt;&gt; "", (COUNTIF($YC$212:YC1303,YC1303)&amp;"_"&amp;YC1303),"")</f>
        <v/>
      </c>
      <c r="YB1303" s="136" t="str">
        <f>IFERROR(IF(Purchase!A1093 &lt;&gt;"",Purchase!A1093,""),"")</f>
        <v/>
      </c>
      <c r="YC1303" s="137" t="str">
        <f>IFERROR(IF(Purchase!B1093 &lt;&gt;"",Purchase!B1093,""),"")</f>
        <v/>
      </c>
      <c r="YD1303" s="137" t="str">
        <f>IFERROR(IF(Purchase!C1093 &lt;&gt;"",Purchase!C1093,""),"")</f>
        <v/>
      </c>
      <c r="YE1303" s="137" t="str">
        <f>IFERROR(IF(Purchase!D1093 &lt;&gt;"",Purchase!D1093,""),"")</f>
        <v/>
      </c>
      <c r="YF1303" s="137" t="str">
        <f>IFERROR(IF(Purchase!E1093 &lt;&gt;"",Purchase!E1093,""),"")</f>
        <v/>
      </c>
      <c r="YG1303" s="137" t="str">
        <f>IFERROR(IF(Purchase!F1093 &lt;&gt;"",Purchase!F1093,""),"")</f>
        <v/>
      </c>
      <c r="YH1303" s="137" t="str">
        <f>IFERROR(IF(Purchase!G1093 &lt;&gt;"",Purchase!G1093,""),"")</f>
        <v/>
      </c>
      <c r="YI1303" s="137" t="str">
        <f>IFERROR(IF(Purchase!H1093 &lt;&gt;"",Purchase!H1093,""),"")</f>
        <v/>
      </c>
      <c r="YJ1303" s="137" t="str">
        <f>IFERROR(IF(Purchase!I1093 &lt;&gt;"",Purchase!I1093,""),"")</f>
        <v/>
      </c>
      <c r="YK1303" s="137" t="str">
        <f>IFERROR(IF(Purchase!J1093 &lt;&gt;"",Purchase!J1093,""),"")</f>
        <v/>
      </c>
      <c r="YL1303" s="149" t="str">
        <f t="shared" si="44"/>
        <v/>
      </c>
      <c r="YM1303" s="135"/>
      <c r="YN1303" s="138"/>
      <c r="YO1303" s="139"/>
      <c r="YP1303" s="138"/>
      <c r="YQ1303" s="138"/>
      <c r="YR1303" s="140"/>
      <c r="YS1303" s="138"/>
      <c r="YT1303" s="138"/>
      <c r="YU1303" s="141"/>
      <c r="YV1303" s="135"/>
      <c r="YW1303" s="135"/>
      <c r="YX1303" s="135"/>
      <c r="YY1303" s="135"/>
      <c r="YZ1303" s="135"/>
      <c r="ZA1303" s="135"/>
      <c r="ZB1303" s="135"/>
      <c r="ZC1303" s="135"/>
      <c r="ZD1303" s="135" t="str">
        <f>IF(ZG1303 &lt;&gt; "",(COUNTIF($ZG$212:ZG1303,ZG1303)&amp;"_"&amp;ZG1303),"")</f>
        <v/>
      </c>
      <c r="ZE1303" s="142" t="str">
        <f>IFERROR(IF(Sale!A1094 &lt;&gt; "", Sale!A1094, ""), "")</f>
        <v/>
      </c>
      <c r="ZF1303" s="135" t="str">
        <f>IFERROR(IF(Sale!B1094 &lt;&gt; "", Sale!B1094, ""), "")</f>
        <v/>
      </c>
      <c r="ZG1303" s="135" t="str">
        <f>IFERROR(IF(Sale!C1094 &lt;&gt; "", Sale!C1094, ""), "")</f>
        <v/>
      </c>
      <c r="ZH1303" s="135" t="str">
        <f>IFERROR(IF(Sale!D1094 &lt;&gt; "", Sale!D1094, ""), "")</f>
        <v/>
      </c>
      <c r="ZI1303" s="135" t="str">
        <f>IFERROR(IF(Sale!E1094 &lt;&gt; "", Sale!E1094, ""), "")</f>
        <v/>
      </c>
      <c r="ZJ1303" s="135" t="str">
        <f>IFERROR(IF(Sale!F1094 &lt;&gt; "", Sale!F1094, ""), "")</f>
        <v/>
      </c>
      <c r="ZK1303" s="135" t="str">
        <f>IFERROR(IF(Sale!G1094 &lt;&gt; "", Sale!G1094, ""), "")</f>
        <v/>
      </c>
      <c r="ZL1303" s="135" t="str">
        <f>IFERROR(IF(Sale!H1094 &lt;&gt; "", Sale!H1094, ""), "")</f>
        <v/>
      </c>
      <c r="ZM1303" s="135" t="str">
        <f>IFERROR(IF(Sale!I1094 &lt;&gt; "", Sale!I1094, ""), "")</f>
        <v/>
      </c>
      <c r="ZN1303" s="135" t="str">
        <f>IFERROR(IF(Sale!J1094 &lt;&gt; "", Sale!J1094, ""), "")</f>
        <v/>
      </c>
      <c r="ZO1303" s="135" t="str">
        <f>IFERROR(IF(Sale!K1094 &lt;&gt; "", Sale!K1094, ""), "")</f>
        <v/>
      </c>
      <c r="ZP1303" s="135" t="str">
        <f>IFERROR(IF(Sale!L1094 &lt;&gt; "", Sale!L1094, ""), "")</f>
        <v/>
      </c>
      <c r="ZQ1303" s="135" t="str">
        <f>IFERROR(IF(Sale!M1094 &lt;&gt; "", Sale!M1094, ""), "")</f>
        <v/>
      </c>
      <c r="ZR1303" s="135" t="str">
        <f>IFERROR(IF(Sale!N1094 &lt;&gt; "", Sale!N1094, ""), "")</f>
        <v/>
      </c>
      <c r="ZS1303" s="135" t="str">
        <f>IFERROR(IF(Sale!O1094 &lt;&gt; "", Sale!O1094, ""), "")</f>
        <v/>
      </c>
      <c r="ZT1303" s="135"/>
      <c r="ZU1303" s="135"/>
      <c r="ZV1303" s="135"/>
      <c r="ZW1303" s="135"/>
      <c r="ZX1303" s="139"/>
      <c r="ZY1303" s="135"/>
      <c r="ZZ1303" s="135"/>
    </row>
    <row r="1304" spans="651:702">
      <c r="YA1304" s="135" t="str">
        <f>IF(YC1304 &lt;&gt; "", (COUNTIF($YC$212:YC1304,YC1304)&amp;"_"&amp;YC1304),"")</f>
        <v/>
      </c>
      <c r="YB1304" s="136" t="str">
        <f>IFERROR(IF(Purchase!A1094 &lt;&gt;"",Purchase!A1094,""),"")</f>
        <v/>
      </c>
      <c r="YC1304" s="137" t="str">
        <f>IFERROR(IF(Purchase!B1094 &lt;&gt;"",Purchase!B1094,""),"")</f>
        <v/>
      </c>
      <c r="YD1304" s="137" t="str">
        <f>IFERROR(IF(Purchase!C1094 &lt;&gt;"",Purchase!C1094,""),"")</f>
        <v/>
      </c>
      <c r="YE1304" s="137" t="str">
        <f>IFERROR(IF(Purchase!D1094 &lt;&gt;"",Purchase!D1094,""),"")</f>
        <v/>
      </c>
      <c r="YF1304" s="137" t="str">
        <f>IFERROR(IF(Purchase!E1094 &lt;&gt;"",Purchase!E1094,""),"")</f>
        <v/>
      </c>
      <c r="YG1304" s="137" t="str">
        <f>IFERROR(IF(Purchase!F1094 &lt;&gt;"",Purchase!F1094,""),"")</f>
        <v/>
      </c>
      <c r="YH1304" s="137" t="str">
        <f>IFERROR(IF(Purchase!G1094 &lt;&gt;"",Purchase!G1094,""),"")</f>
        <v/>
      </c>
      <c r="YI1304" s="137" t="str">
        <f>IFERROR(IF(Purchase!H1094 &lt;&gt;"",Purchase!H1094,""),"")</f>
        <v/>
      </c>
      <c r="YJ1304" s="137" t="str">
        <f>IFERROR(IF(Purchase!I1094 &lt;&gt;"",Purchase!I1094,""),"")</f>
        <v/>
      </c>
      <c r="YK1304" s="137" t="str">
        <f>IFERROR(IF(Purchase!J1094 &lt;&gt;"",Purchase!J1094,""),"")</f>
        <v/>
      </c>
      <c r="YL1304" s="149" t="str">
        <f t="shared" si="44"/>
        <v/>
      </c>
      <c r="YM1304" s="135"/>
      <c r="YN1304" s="138"/>
      <c r="YO1304" s="139"/>
      <c r="YP1304" s="138"/>
      <c r="YQ1304" s="138"/>
      <c r="YR1304" s="140"/>
      <c r="YS1304" s="138"/>
      <c r="YT1304" s="138"/>
      <c r="YU1304" s="141"/>
      <c r="YV1304" s="135"/>
      <c r="YW1304" s="135"/>
      <c r="YX1304" s="135"/>
      <c r="YY1304" s="135"/>
      <c r="YZ1304" s="135"/>
      <c r="ZA1304" s="135"/>
      <c r="ZB1304" s="135"/>
      <c r="ZC1304" s="135"/>
      <c r="ZD1304" s="135" t="str">
        <f>IF(ZG1304 &lt;&gt; "",(COUNTIF($ZG$212:ZG1304,ZG1304)&amp;"_"&amp;ZG1304),"")</f>
        <v/>
      </c>
      <c r="ZE1304" s="142" t="str">
        <f>IFERROR(IF(Sale!A1095 &lt;&gt; "", Sale!A1095, ""), "")</f>
        <v/>
      </c>
      <c r="ZF1304" s="135" t="str">
        <f>IFERROR(IF(Sale!B1095 &lt;&gt; "", Sale!B1095, ""), "")</f>
        <v/>
      </c>
      <c r="ZG1304" s="135" t="str">
        <f>IFERROR(IF(Sale!C1095 &lt;&gt; "", Sale!C1095, ""), "")</f>
        <v/>
      </c>
      <c r="ZH1304" s="135" t="str">
        <f>IFERROR(IF(Sale!D1095 &lt;&gt; "", Sale!D1095, ""), "")</f>
        <v/>
      </c>
      <c r="ZI1304" s="135" t="str">
        <f>IFERROR(IF(Sale!E1095 &lt;&gt; "", Sale!E1095, ""), "")</f>
        <v/>
      </c>
      <c r="ZJ1304" s="135" t="str">
        <f>IFERROR(IF(Sale!F1095 &lt;&gt; "", Sale!F1095, ""), "")</f>
        <v/>
      </c>
      <c r="ZK1304" s="135" t="str">
        <f>IFERROR(IF(Sale!G1095 &lt;&gt; "", Sale!G1095, ""), "")</f>
        <v/>
      </c>
      <c r="ZL1304" s="135" t="str">
        <f>IFERROR(IF(Sale!H1095 &lt;&gt; "", Sale!H1095, ""), "")</f>
        <v/>
      </c>
      <c r="ZM1304" s="135" t="str">
        <f>IFERROR(IF(Sale!I1095 &lt;&gt; "", Sale!I1095, ""), "")</f>
        <v/>
      </c>
      <c r="ZN1304" s="135" t="str">
        <f>IFERROR(IF(Sale!J1095 &lt;&gt; "", Sale!J1095, ""), "")</f>
        <v/>
      </c>
      <c r="ZO1304" s="135" t="str">
        <f>IFERROR(IF(Sale!K1095 &lt;&gt; "", Sale!K1095, ""), "")</f>
        <v/>
      </c>
      <c r="ZP1304" s="135" t="str">
        <f>IFERROR(IF(Sale!L1095 &lt;&gt; "", Sale!L1095, ""), "")</f>
        <v/>
      </c>
      <c r="ZQ1304" s="135" t="str">
        <f>IFERROR(IF(Sale!M1095 &lt;&gt; "", Sale!M1095, ""), "")</f>
        <v/>
      </c>
      <c r="ZR1304" s="135" t="str">
        <f>IFERROR(IF(Sale!N1095 &lt;&gt; "", Sale!N1095, ""), "")</f>
        <v/>
      </c>
      <c r="ZS1304" s="135" t="str">
        <f>IFERROR(IF(Sale!O1095 &lt;&gt; "", Sale!O1095, ""), "")</f>
        <v/>
      </c>
      <c r="ZT1304" s="135"/>
      <c r="ZU1304" s="135"/>
      <c r="ZV1304" s="135"/>
      <c r="ZW1304" s="135"/>
      <c r="ZX1304" s="139"/>
      <c r="ZY1304" s="135"/>
      <c r="ZZ1304" s="135"/>
    </row>
    <row r="1305" spans="651:702">
      <c r="YA1305" s="135" t="str">
        <f>IF(YC1305 &lt;&gt; "", (COUNTIF($YC$212:YC1305,YC1305)&amp;"_"&amp;YC1305),"")</f>
        <v/>
      </c>
      <c r="YB1305" s="136" t="str">
        <f>IFERROR(IF(Purchase!A1095 &lt;&gt;"",Purchase!A1095,""),"")</f>
        <v/>
      </c>
      <c r="YC1305" s="137" t="str">
        <f>IFERROR(IF(Purchase!B1095 &lt;&gt;"",Purchase!B1095,""),"")</f>
        <v/>
      </c>
      <c r="YD1305" s="137" t="str">
        <f>IFERROR(IF(Purchase!C1095 &lt;&gt;"",Purchase!C1095,""),"")</f>
        <v/>
      </c>
      <c r="YE1305" s="137" t="str">
        <f>IFERROR(IF(Purchase!D1095 &lt;&gt;"",Purchase!D1095,""),"")</f>
        <v/>
      </c>
      <c r="YF1305" s="137" t="str">
        <f>IFERROR(IF(Purchase!E1095 &lt;&gt;"",Purchase!E1095,""),"")</f>
        <v/>
      </c>
      <c r="YG1305" s="137" t="str">
        <f>IFERROR(IF(Purchase!F1095 &lt;&gt;"",Purchase!F1095,""),"")</f>
        <v/>
      </c>
      <c r="YH1305" s="137" t="str">
        <f>IFERROR(IF(Purchase!G1095 &lt;&gt;"",Purchase!G1095,""),"")</f>
        <v/>
      </c>
      <c r="YI1305" s="137" t="str">
        <f>IFERROR(IF(Purchase!H1095 &lt;&gt;"",Purchase!H1095,""),"")</f>
        <v/>
      </c>
      <c r="YJ1305" s="137" t="str">
        <f>IFERROR(IF(Purchase!I1095 &lt;&gt;"",Purchase!I1095,""),"")</f>
        <v/>
      </c>
      <c r="YK1305" s="137" t="str">
        <f>IFERROR(IF(Purchase!J1095 &lt;&gt;"",Purchase!J1095,""),"")</f>
        <v/>
      </c>
      <c r="YL1305" s="149" t="str">
        <f t="shared" si="44"/>
        <v/>
      </c>
      <c r="YM1305" s="135"/>
      <c r="YN1305" s="138"/>
      <c r="YO1305" s="139"/>
      <c r="YP1305" s="138"/>
      <c r="YQ1305" s="138"/>
      <c r="YR1305" s="140"/>
      <c r="YS1305" s="138"/>
      <c r="YT1305" s="138"/>
      <c r="YU1305" s="141"/>
      <c r="YV1305" s="135"/>
      <c r="YW1305" s="135"/>
      <c r="YX1305" s="135"/>
      <c r="YY1305" s="135"/>
      <c r="YZ1305" s="135"/>
      <c r="ZA1305" s="135"/>
      <c r="ZB1305" s="135"/>
      <c r="ZC1305" s="135"/>
      <c r="ZD1305" s="135" t="str">
        <f>IF(ZG1305 &lt;&gt; "",(COUNTIF($ZG$212:ZG1305,ZG1305)&amp;"_"&amp;ZG1305),"")</f>
        <v/>
      </c>
      <c r="ZE1305" s="142" t="str">
        <f>IFERROR(IF(Sale!A1096 &lt;&gt; "", Sale!A1096, ""), "")</f>
        <v/>
      </c>
      <c r="ZF1305" s="135" t="str">
        <f>IFERROR(IF(Sale!B1096 &lt;&gt; "", Sale!B1096, ""), "")</f>
        <v/>
      </c>
      <c r="ZG1305" s="135" t="str">
        <f>IFERROR(IF(Sale!C1096 &lt;&gt; "", Sale!C1096, ""), "")</f>
        <v/>
      </c>
      <c r="ZH1305" s="135" t="str">
        <f>IFERROR(IF(Sale!D1096 &lt;&gt; "", Sale!D1096, ""), "")</f>
        <v/>
      </c>
      <c r="ZI1305" s="135" t="str">
        <f>IFERROR(IF(Sale!E1096 &lt;&gt; "", Sale!E1096, ""), "")</f>
        <v/>
      </c>
      <c r="ZJ1305" s="135" t="str">
        <f>IFERROR(IF(Sale!F1096 &lt;&gt; "", Sale!F1096, ""), "")</f>
        <v/>
      </c>
      <c r="ZK1305" s="135" t="str">
        <f>IFERROR(IF(Sale!G1096 &lt;&gt; "", Sale!G1096, ""), "")</f>
        <v/>
      </c>
      <c r="ZL1305" s="135" t="str">
        <f>IFERROR(IF(Sale!H1096 &lt;&gt; "", Sale!H1096, ""), "")</f>
        <v/>
      </c>
      <c r="ZM1305" s="135" t="str">
        <f>IFERROR(IF(Sale!I1096 &lt;&gt; "", Sale!I1096, ""), "")</f>
        <v/>
      </c>
      <c r="ZN1305" s="135" t="str">
        <f>IFERROR(IF(Sale!J1096 &lt;&gt; "", Sale!J1096, ""), "")</f>
        <v/>
      </c>
      <c r="ZO1305" s="135" t="str">
        <f>IFERROR(IF(Sale!K1096 &lt;&gt; "", Sale!K1096, ""), "")</f>
        <v/>
      </c>
      <c r="ZP1305" s="135" t="str">
        <f>IFERROR(IF(Sale!L1096 &lt;&gt; "", Sale!L1096, ""), "")</f>
        <v/>
      </c>
      <c r="ZQ1305" s="135" t="str">
        <f>IFERROR(IF(Sale!M1096 &lt;&gt; "", Sale!M1096, ""), "")</f>
        <v/>
      </c>
      <c r="ZR1305" s="135" t="str">
        <f>IFERROR(IF(Sale!N1096 &lt;&gt; "", Sale!N1096, ""), "")</f>
        <v/>
      </c>
      <c r="ZS1305" s="135" t="str">
        <f>IFERROR(IF(Sale!O1096 &lt;&gt; "", Sale!O1096, ""), "")</f>
        <v/>
      </c>
      <c r="ZT1305" s="135"/>
      <c r="ZU1305" s="135"/>
      <c r="ZV1305" s="135"/>
      <c r="ZW1305" s="135"/>
      <c r="ZX1305" s="139"/>
      <c r="ZY1305" s="135"/>
      <c r="ZZ1305" s="135"/>
    </row>
    <row r="1306" spans="651:702">
      <c r="YA1306" s="135" t="str">
        <f>IF(YC1306 &lt;&gt; "", (COUNTIF($YC$212:YC1306,YC1306)&amp;"_"&amp;YC1306),"")</f>
        <v/>
      </c>
      <c r="YB1306" s="136" t="str">
        <f>IFERROR(IF(Purchase!A1096 &lt;&gt;"",Purchase!A1096,""),"")</f>
        <v/>
      </c>
      <c r="YC1306" s="137" t="str">
        <f>IFERROR(IF(Purchase!B1096 &lt;&gt;"",Purchase!B1096,""),"")</f>
        <v/>
      </c>
      <c r="YD1306" s="137" t="str">
        <f>IFERROR(IF(Purchase!C1096 &lt;&gt;"",Purchase!C1096,""),"")</f>
        <v/>
      </c>
      <c r="YE1306" s="137" t="str">
        <f>IFERROR(IF(Purchase!D1096 &lt;&gt;"",Purchase!D1096,""),"")</f>
        <v/>
      </c>
      <c r="YF1306" s="137" t="str">
        <f>IFERROR(IF(Purchase!E1096 &lt;&gt;"",Purchase!E1096,""),"")</f>
        <v/>
      </c>
      <c r="YG1306" s="137" t="str">
        <f>IFERROR(IF(Purchase!F1096 &lt;&gt;"",Purchase!F1096,""),"")</f>
        <v/>
      </c>
      <c r="YH1306" s="137" t="str">
        <f>IFERROR(IF(Purchase!G1096 &lt;&gt;"",Purchase!G1096,""),"")</f>
        <v/>
      </c>
      <c r="YI1306" s="137" t="str">
        <f>IFERROR(IF(Purchase!H1096 &lt;&gt;"",Purchase!H1096,""),"")</f>
        <v/>
      </c>
      <c r="YJ1306" s="137" t="str">
        <f>IFERROR(IF(Purchase!I1096 &lt;&gt;"",Purchase!I1096,""),"")</f>
        <v/>
      </c>
      <c r="YK1306" s="137" t="str">
        <f>IFERROR(IF(Purchase!J1096 &lt;&gt;"",Purchase!J1096,""),"")</f>
        <v/>
      </c>
      <c r="YL1306" s="149" t="str">
        <f t="shared" si="44"/>
        <v/>
      </c>
      <c r="YM1306" s="135"/>
      <c r="YN1306" s="138"/>
      <c r="YO1306" s="139"/>
      <c r="YP1306" s="138"/>
      <c r="YQ1306" s="138"/>
      <c r="YR1306" s="140"/>
      <c r="YS1306" s="138"/>
      <c r="YT1306" s="138"/>
      <c r="YU1306" s="141"/>
      <c r="YV1306" s="135"/>
      <c r="YW1306" s="135"/>
      <c r="YX1306" s="135"/>
      <c r="YY1306" s="135"/>
      <c r="YZ1306" s="135"/>
      <c r="ZA1306" s="135"/>
      <c r="ZB1306" s="135"/>
      <c r="ZC1306" s="135"/>
      <c r="ZD1306" s="135" t="str">
        <f>IF(ZG1306 &lt;&gt; "",(COUNTIF($ZG$212:ZG1306,ZG1306)&amp;"_"&amp;ZG1306),"")</f>
        <v/>
      </c>
      <c r="ZE1306" s="142" t="str">
        <f>IFERROR(IF(Sale!A1097 &lt;&gt; "", Sale!A1097, ""), "")</f>
        <v/>
      </c>
      <c r="ZF1306" s="135" t="str">
        <f>IFERROR(IF(Sale!B1097 &lt;&gt; "", Sale!B1097, ""), "")</f>
        <v/>
      </c>
      <c r="ZG1306" s="135" t="str">
        <f>IFERROR(IF(Sale!C1097 &lt;&gt; "", Sale!C1097, ""), "")</f>
        <v/>
      </c>
      <c r="ZH1306" s="135" t="str">
        <f>IFERROR(IF(Sale!D1097 &lt;&gt; "", Sale!D1097, ""), "")</f>
        <v/>
      </c>
      <c r="ZI1306" s="135" t="str">
        <f>IFERROR(IF(Sale!E1097 &lt;&gt; "", Sale!E1097, ""), "")</f>
        <v/>
      </c>
      <c r="ZJ1306" s="135" t="str">
        <f>IFERROR(IF(Sale!F1097 &lt;&gt; "", Sale!F1097, ""), "")</f>
        <v/>
      </c>
      <c r="ZK1306" s="135" t="str">
        <f>IFERROR(IF(Sale!G1097 &lt;&gt; "", Sale!G1097, ""), "")</f>
        <v/>
      </c>
      <c r="ZL1306" s="135" t="str">
        <f>IFERROR(IF(Sale!H1097 &lt;&gt; "", Sale!H1097, ""), "")</f>
        <v/>
      </c>
      <c r="ZM1306" s="135" t="str">
        <f>IFERROR(IF(Sale!I1097 &lt;&gt; "", Sale!I1097, ""), "")</f>
        <v/>
      </c>
      <c r="ZN1306" s="135" t="str">
        <f>IFERROR(IF(Sale!J1097 &lt;&gt; "", Sale!J1097, ""), "")</f>
        <v/>
      </c>
      <c r="ZO1306" s="135" t="str">
        <f>IFERROR(IF(Sale!K1097 &lt;&gt; "", Sale!K1097, ""), "")</f>
        <v/>
      </c>
      <c r="ZP1306" s="135" t="str">
        <f>IFERROR(IF(Sale!L1097 &lt;&gt; "", Sale!L1097, ""), "")</f>
        <v/>
      </c>
      <c r="ZQ1306" s="135" t="str">
        <f>IFERROR(IF(Sale!M1097 &lt;&gt; "", Sale!M1097, ""), "")</f>
        <v/>
      </c>
      <c r="ZR1306" s="135" t="str">
        <f>IFERROR(IF(Sale!N1097 &lt;&gt; "", Sale!N1097, ""), "")</f>
        <v/>
      </c>
      <c r="ZS1306" s="135" t="str">
        <f>IFERROR(IF(Sale!O1097 &lt;&gt; "", Sale!O1097, ""), "")</f>
        <v/>
      </c>
      <c r="ZT1306" s="135"/>
      <c r="ZU1306" s="135"/>
      <c r="ZV1306" s="135"/>
      <c r="ZW1306" s="135"/>
      <c r="ZX1306" s="139"/>
      <c r="ZY1306" s="135"/>
      <c r="ZZ1306" s="135"/>
    </row>
    <row r="1307" spans="651:702">
      <c r="YA1307" s="135" t="str">
        <f>IF(YC1307 &lt;&gt; "", (COUNTIF($YC$212:YC1307,YC1307)&amp;"_"&amp;YC1307),"")</f>
        <v/>
      </c>
      <c r="YB1307" s="136" t="str">
        <f>IFERROR(IF(Purchase!A1097 &lt;&gt;"",Purchase!A1097,""),"")</f>
        <v/>
      </c>
      <c r="YC1307" s="137" t="str">
        <f>IFERROR(IF(Purchase!B1097 &lt;&gt;"",Purchase!B1097,""),"")</f>
        <v/>
      </c>
      <c r="YD1307" s="137" t="str">
        <f>IFERROR(IF(Purchase!C1097 &lt;&gt;"",Purchase!C1097,""),"")</f>
        <v/>
      </c>
      <c r="YE1307" s="137" t="str">
        <f>IFERROR(IF(Purchase!D1097 &lt;&gt;"",Purchase!D1097,""),"")</f>
        <v/>
      </c>
      <c r="YF1307" s="137" t="str">
        <f>IFERROR(IF(Purchase!E1097 &lt;&gt;"",Purchase!E1097,""),"")</f>
        <v/>
      </c>
      <c r="YG1307" s="137" t="str">
        <f>IFERROR(IF(Purchase!F1097 &lt;&gt;"",Purchase!F1097,""),"")</f>
        <v/>
      </c>
      <c r="YH1307" s="137" t="str">
        <f>IFERROR(IF(Purchase!G1097 &lt;&gt;"",Purchase!G1097,""),"")</f>
        <v/>
      </c>
      <c r="YI1307" s="137" t="str">
        <f>IFERROR(IF(Purchase!H1097 &lt;&gt;"",Purchase!H1097,""),"")</f>
        <v/>
      </c>
      <c r="YJ1307" s="137" t="str">
        <f>IFERROR(IF(Purchase!I1097 &lt;&gt;"",Purchase!I1097,""),"")</f>
        <v/>
      </c>
      <c r="YK1307" s="137" t="str">
        <f>IFERROR(IF(Purchase!J1097 &lt;&gt;"",Purchase!J1097,""),"")</f>
        <v/>
      </c>
      <c r="YL1307" s="149" t="str">
        <f t="shared" si="44"/>
        <v/>
      </c>
      <c r="YM1307" s="135"/>
      <c r="YN1307" s="138"/>
      <c r="YO1307" s="139"/>
      <c r="YP1307" s="138"/>
      <c r="YQ1307" s="138"/>
      <c r="YR1307" s="140"/>
      <c r="YS1307" s="138"/>
      <c r="YT1307" s="138"/>
      <c r="YU1307" s="141"/>
      <c r="YV1307" s="135"/>
      <c r="YW1307" s="135"/>
      <c r="YX1307" s="135"/>
      <c r="YY1307" s="135"/>
      <c r="YZ1307" s="135"/>
      <c r="ZA1307" s="135"/>
      <c r="ZB1307" s="135"/>
      <c r="ZC1307" s="135"/>
      <c r="ZD1307" s="135" t="str">
        <f>IF(ZG1307 &lt;&gt; "",(COUNTIF($ZG$212:ZG1307,ZG1307)&amp;"_"&amp;ZG1307),"")</f>
        <v/>
      </c>
      <c r="ZE1307" s="142" t="str">
        <f>IFERROR(IF(Sale!A1098 &lt;&gt; "", Sale!A1098, ""), "")</f>
        <v/>
      </c>
      <c r="ZF1307" s="135" t="str">
        <f>IFERROR(IF(Sale!B1098 &lt;&gt; "", Sale!B1098, ""), "")</f>
        <v/>
      </c>
      <c r="ZG1307" s="135" t="str">
        <f>IFERROR(IF(Sale!C1098 &lt;&gt; "", Sale!C1098, ""), "")</f>
        <v/>
      </c>
      <c r="ZH1307" s="135" t="str">
        <f>IFERROR(IF(Sale!D1098 &lt;&gt; "", Sale!D1098, ""), "")</f>
        <v/>
      </c>
      <c r="ZI1307" s="135" t="str">
        <f>IFERROR(IF(Sale!E1098 &lt;&gt; "", Sale!E1098, ""), "")</f>
        <v/>
      </c>
      <c r="ZJ1307" s="135" t="str">
        <f>IFERROR(IF(Sale!F1098 &lt;&gt; "", Sale!F1098, ""), "")</f>
        <v/>
      </c>
      <c r="ZK1307" s="135" t="str">
        <f>IFERROR(IF(Sale!G1098 &lt;&gt; "", Sale!G1098, ""), "")</f>
        <v/>
      </c>
      <c r="ZL1307" s="135" t="str">
        <f>IFERROR(IF(Sale!H1098 &lt;&gt; "", Sale!H1098, ""), "")</f>
        <v/>
      </c>
      <c r="ZM1307" s="135" t="str">
        <f>IFERROR(IF(Sale!I1098 &lt;&gt; "", Sale!I1098, ""), "")</f>
        <v/>
      </c>
      <c r="ZN1307" s="135" t="str">
        <f>IFERROR(IF(Sale!J1098 &lt;&gt; "", Sale!J1098, ""), "")</f>
        <v/>
      </c>
      <c r="ZO1307" s="135" t="str">
        <f>IFERROR(IF(Sale!K1098 &lt;&gt; "", Sale!K1098, ""), "")</f>
        <v/>
      </c>
      <c r="ZP1307" s="135" t="str">
        <f>IFERROR(IF(Sale!L1098 &lt;&gt; "", Sale!L1098, ""), "")</f>
        <v/>
      </c>
      <c r="ZQ1307" s="135" t="str">
        <f>IFERROR(IF(Sale!M1098 &lt;&gt; "", Sale!M1098, ""), "")</f>
        <v/>
      </c>
      <c r="ZR1307" s="135" t="str">
        <f>IFERROR(IF(Sale!N1098 &lt;&gt; "", Sale!N1098, ""), "")</f>
        <v/>
      </c>
      <c r="ZS1307" s="135" t="str">
        <f>IFERROR(IF(Sale!O1098 &lt;&gt; "", Sale!O1098, ""), "")</f>
        <v/>
      </c>
      <c r="ZT1307" s="135"/>
      <c r="ZU1307" s="135"/>
      <c r="ZV1307" s="135"/>
      <c r="ZW1307" s="135"/>
      <c r="ZX1307" s="139"/>
      <c r="ZY1307" s="135"/>
      <c r="ZZ1307" s="135"/>
    </row>
    <row r="1308" spans="651:702">
      <c r="YA1308" s="135" t="str">
        <f>IF(YC1308 &lt;&gt; "", (COUNTIF($YC$212:YC1308,YC1308)&amp;"_"&amp;YC1308),"")</f>
        <v/>
      </c>
      <c r="YB1308" s="136" t="str">
        <f>IFERROR(IF(Purchase!A1098 &lt;&gt;"",Purchase!A1098,""),"")</f>
        <v/>
      </c>
      <c r="YC1308" s="137" t="str">
        <f>IFERROR(IF(Purchase!B1098 &lt;&gt;"",Purchase!B1098,""),"")</f>
        <v/>
      </c>
      <c r="YD1308" s="137" t="str">
        <f>IFERROR(IF(Purchase!C1098 &lt;&gt;"",Purchase!C1098,""),"")</f>
        <v/>
      </c>
      <c r="YE1308" s="137" t="str">
        <f>IFERROR(IF(Purchase!D1098 &lt;&gt;"",Purchase!D1098,""),"")</f>
        <v/>
      </c>
      <c r="YF1308" s="137" t="str">
        <f>IFERROR(IF(Purchase!E1098 &lt;&gt;"",Purchase!E1098,""),"")</f>
        <v/>
      </c>
      <c r="YG1308" s="137" t="str">
        <f>IFERROR(IF(Purchase!F1098 &lt;&gt;"",Purchase!F1098,""),"")</f>
        <v/>
      </c>
      <c r="YH1308" s="137" t="str">
        <f>IFERROR(IF(Purchase!G1098 &lt;&gt;"",Purchase!G1098,""),"")</f>
        <v/>
      </c>
      <c r="YI1308" s="137" t="str">
        <f>IFERROR(IF(Purchase!H1098 &lt;&gt;"",Purchase!H1098,""),"")</f>
        <v/>
      </c>
      <c r="YJ1308" s="137" t="str">
        <f>IFERROR(IF(Purchase!I1098 &lt;&gt;"",Purchase!I1098,""),"")</f>
        <v/>
      </c>
      <c r="YK1308" s="137" t="str">
        <f>IFERROR(IF(Purchase!J1098 &lt;&gt;"",Purchase!J1098,""),"")</f>
        <v/>
      </c>
      <c r="YL1308" s="149" t="str">
        <f t="shared" si="44"/>
        <v/>
      </c>
      <c r="YM1308" s="135"/>
      <c r="YN1308" s="138"/>
      <c r="YO1308" s="139"/>
      <c r="YP1308" s="138"/>
      <c r="YQ1308" s="138"/>
      <c r="YR1308" s="140"/>
      <c r="YS1308" s="138"/>
      <c r="YT1308" s="138"/>
      <c r="YU1308" s="141"/>
      <c r="YV1308" s="135"/>
      <c r="YW1308" s="135"/>
      <c r="YX1308" s="135"/>
      <c r="YY1308" s="135"/>
      <c r="YZ1308" s="135"/>
      <c r="ZA1308" s="135"/>
      <c r="ZB1308" s="135"/>
      <c r="ZC1308" s="135"/>
      <c r="ZD1308" s="135" t="str">
        <f>IF(ZG1308 &lt;&gt; "",(COUNTIF($ZG$212:ZG1308,ZG1308)&amp;"_"&amp;ZG1308),"")</f>
        <v/>
      </c>
      <c r="ZE1308" s="142" t="str">
        <f>IFERROR(IF(Sale!A1099 &lt;&gt; "", Sale!A1099, ""), "")</f>
        <v/>
      </c>
      <c r="ZF1308" s="135" t="str">
        <f>IFERROR(IF(Sale!B1099 &lt;&gt; "", Sale!B1099, ""), "")</f>
        <v/>
      </c>
      <c r="ZG1308" s="135" t="str">
        <f>IFERROR(IF(Sale!C1099 &lt;&gt; "", Sale!C1099, ""), "")</f>
        <v/>
      </c>
      <c r="ZH1308" s="135" t="str">
        <f>IFERROR(IF(Sale!D1099 &lt;&gt; "", Sale!D1099, ""), "")</f>
        <v/>
      </c>
      <c r="ZI1308" s="135" t="str">
        <f>IFERROR(IF(Sale!E1099 &lt;&gt; "", Sale!E1099, ""), "")</f>
        <v/>
      </c>
      <c r="ZJ1308" s="135" t="str">
        <f>IFERROR(IF(Sale!F1099 &lt;&gt; "", Sale!F1099, ""), "")</f>
        <v/>
      </c>
      <c r="ZK1308" s="135" t="str">
        <f>IFERROR(IF(Sale!G1099 &lt;&gt; "", Sale!G1099, ""), "")</f>
        <v/>
      </c>
      <c r="ZL1308" s="135" t="str">
        <f>IFERROR(IF(Sale!H1099 &lt;&gt; "", Sale!H1099, ""), "")</f>
        <v/>
      </c>
      <c r="ZM1308" s="135" t="str">
        <f>IFERROR(IF(Sale!I1099 &lt;&gt; "", Sale!I1099, ""), "")</f>
        <v/>
      </c>
      <c r="ZN1308" s="135" t="str">
        <f>IFERROR(IF(Sale!J1099 &lt;&gt; "", Sale!J1099, ""), "")</f>
        <v/>
      </c>
      <c r="ZO1308" s="135" t="str">
        <f>IFERROR(IF(Sale!K1099 &lt;&gt; "", Sale!K1099, ""), "")</f>
        <v/>
      </c>
      <c r="ZP1308" s="135" t="str">
        <f>IFERROR(IF(Sale!L1099 &lt;&gt; "", Sale!L1099, ""), "")</f>
        <v/>
      </c>
      <c r="ZQ1308" s="135" t="str">
        <f>IFERROR(IF(Sale!M1099 &lt;&gt; "", Sale!M1099, ""), "")</f>
        <v/>
      </c>
      <c r="ZR1308" s="135" t="str">
        <f>IFERROR(IF(Sale!N1099 &lt;&gt; "", Sale!N1099, ""), "")</f>
        <v/>
      </c>
      <c r="ZS1308" s="135" t="str">
        <f>IFERROR(IF(Sale!O1099 &lt;&gt; "", Sale!O1099, ""), "")</f>
        <v/>
      </c>
      <c r="ZT1308" s="135"/>
      <c r="ZU1308" s="135"/>
      <c r="ZV1308" s="135"/>
      <c r="ZW1308" s="135"/>
      <c r="ZX1308" s="139"/>
      <c r="ZY1308" s="135"/>
      <c r="ZZ1308" s="135"/>
    </row>
    <row r="1309" spans="651:702">
      <c r="YA1309" s="135" t="str">
        <f>IF(YC1309 &lt;&gt; "", (COUNTIF($YC$212:YC1309,YC1309)&amp;"_"&amp;YC1309),"")</f>
        <v/>
      </c>
      <c r="YB1309" s="136" t="str">
        <f>IFERROR(IF(Purchase!A1099 &lt;&gt;"",Purchase!A1099,""),"")</f>
        <v/>
      </c>
      <c r="YC1309" s="137" t="str">
        <f>IFERROR(IF(Purchase!B1099 &lt;&gt;"",Purchase!B1099,""),"")</f>
        <v/>
      </c>
      <c r="YD1309" s="137" t="str">
        <f>IFERROR(IF(Purchase!C1099 &lt;&gt;"",Purchase!C1099,""),"")</f>
        <v/>
      </c>
      <c r="YE1309" s="137" t="str">
        <f>IFERROR(IF(Purchase!D1099 &lt;&gt;"",Purchase!D1099,""),"")</f>
        <v/>
      </c>
      <c r="YF1309" s="137" t="str">
        <f>IFERROR(IF(Purchase!E1099 &lt;&gt;"",Purchase!E1099,""),"")</f>
        <v/>
      </c>
      <c r="YG1309" s="137" t="str">
        <f>IFERROR(IF(Purchase!F1099 &lt;&gt;"",Purchase!F1099,""),"")</f>
        <v/>
      </c>
      <c r="YH1309" s="137" t="str">
        <f>IFERROR(IF(Purchase!G1099 &lt;&gt;"",Purchase!G1099,""),"")</f>
        <v/>
      </c>
      <c r="YI1309" s="137" t="str">
        <f>IFERROR(IF(Purchase!H1099 &lt;&gt;"",Purchase!H1099,""),"")</f>
        <v/>
      </c>
      <c r="YJ1309" s="137" t="str">
        <f>IFERROR(IF(Purchase!I1099 &lt;&gt;"",Purchase!I1099,""),"")</f>
        <v/>
      </c>
      <c r="YK1309" s="137" t="str">
        <f>IFERROR(IF(Purchase!J1099 &lt;&gt;"",Purchase!J1099,""),"")</f>
        <v/>
      </c>
      <c r="YL1309" s="149" t="str">
        <f t="shared" si="44"/>
        <v/>
      </c>
      <c r="YM1309" s="135"/>
      <c r="YN1309" s="138"/>
      <c r="YO1309" s="139"/>
      <c r="YP1309" s="138"/>
      <c r="YQ1309" s="138"/>
      <c r="YR1309" s="140"/>
      <c r="YS1309" s="138"/>
      <c r="YT1309" s="138"/>
      <c r="YU1309" s="141"/>
      <c r="YV1309" s="135"/>
      <c r="YW1309" s="135"/>
      <c r="YX1309" s="135"/>
      <c r="YY1309" s="135"/>
      <c r="YZ1309" s="135"/>
      <c r="ZA1309" s="135"/>
      <c r="ZB1309" s="135"/>
      <c r="ZC1309" s="135"/>
      <c r="ZD1309" s="135" t="str">
        <f>IF(ZG1309 &lt;&gt; "",(COUNTIF($ZG$212:ZG1309,ZG1309)&amp;"_"&amp;ZG1309),"")</f>
        <v/>
      </c>
      <c r="ZE1309" s="142" t="str">
        <f>IFERROR(IF(Sale!A1100 &lt;&gt; "", Sale!A1100, ""), "")</f>
        <v/>
      </c>
      <c r="ZF1309" s="135" t="str">
        <f>IFERROR(IF(Sale!B1100 &lt;&gt; "", Sale!B1100, ""), "")</f>
        <v/>
      </c>
      <c r="ZG1309" s="135" t="str">
        <f>IFERROR(IF(Sale!C1100 &lt;&gt; "", Sale!C1100, ""), "")</f>
        <v/>
      </c>
      <c r="ZH1309" s="135" t="str">
        <f>IFERROR(IF(Sale!D1100 &lt;&gt; "", Sale!D1100, ""), "")</f>
        <v/>
      </c>
      <c r="ZI1309" s="135" t="str">
        <f>IFERROR(IF(Sale!E1100 &lt;&gt; "", Sale!E1100, ""), "")</f>
        <v/>
      </c>
      <c r="ZJ1309" s="135" t="str">
        <f>IFERROR(IF(Sale!F1100 &lt;&gt; "", Sale!F1100, ""), "")</f>
        <v/>
      </c>
      <c r="ZK1309" s="135" t="str">
        <f>IFERROR(IF(Sale!G1100 &lt;&gt; "", Sale!G1100, ""), "")</f>
        <v/>
      </c>
      <c r="ZL1309" s="135" t="str">
        <f>IFERROR(IF(Sale!H1100 &lt;&gt; "", Sale!H1100, ""), "")</f>
        <v/>
      </c>
      <c r="ZM1309" s="135" t="str">
        <f>IFERROR(IF(Sale!I1100 &lt;&gt; "", Sale!I1100, ""), "")</f>
        <v/>
      </c>
      <c r="ZN1309" s="135" t="str">
        <f>IFERROR(IF(Sale!J1100 &lt;&gt; "", Sale!J1100, ""), "")</f>
        <v/>
      </c>
      <c r="ZO1309" s="135" t="str">
        <f>IFERROR(IF(Sale!K1100 &lt;&gt; "", Sale!K1100, ""), "")</f>
        <v/>
      </c>
      <c r="ZP1309" s="135" t="str">
        <f>IFERROR(IF(Sale!L1100 &lt;&gt; "", Sale!L1100, ""), "")</f>
        <v/>
      </c>
      <c r="ZQ1309" s="135" t="str">
        <f>IFERROR(IF(Sale!M1100 &lt;&gt; "", Sale!M1100, ""), "")</f>
        <v/>
      </c>
      <c r="ZR1309" s="135" t="str">
        <f>IFERROR(IF(Sale!N1100 &lt;&gt; "", Sale!N1100, ""), "")</f>
        <v/>
      </c>
      <c r="ZS1309" s="135" t="str">
        <f>IFERROR(IF(Sale!O1100 &lt;&gt; "", Sale!O1100, ""), "")</f>
        <v/>
      </c>
      <c r="ZT1309" s="135"/>
      <c r="ZU1309" s="135"/>
      <c r="ZV1309" s="135"/>
      <c r="ZW1309" s="135"/>
      <c r="ZX1309" s="139"/>
      <c r="ZY1309" s="135"/>
      <c r="ZZ1309" s="135"/>
    </row>
    <row r="1310" spans="651:702">
      <c r="YA1310" s="135" t="str">
        <f>IF(YC1310 &lt;&gt; "", (COUNTIF($YC$212:YC1310,YC1310)&amp;"_"&amp;YC1310),"")</f>
        <v/>
      </c>
      <c r="YB1310" s="136" t="str">
        <f>IFERROR(IF(Purchase!A1100 &lt;&gt;"",Purchase!A1100,""),"")</f>
        <v/>
      </c>
      <c r="YC1310" s="137" t="str">
        <f>IFERROR(IF(Purchase!B1100 &lt;&gt;"",Purchase!B1100,""),"")</f>
        <v/>
      </c>
      <c r="YD1310" s="137" t="str">
        <f>IFERROR(IF(Purchase!C1100 &lt;&gt;"",Purchase!C1100,""),"")</f>
        <v/>
      </c>
      <c r="YE1310" s="137" t="str">
        <f>IFERROR(IF(Purchase!D1100 &lt;&gt;"",Purchase!D1100,""),"")</f>
        <v/>
      </c>
      <c r="YF1310" s="137" t="str">
        <f>IFERROR(IF(Purchase!E1100 &lt;&gt;"",Purchase!E1100,""),"")</f>
        <v/>
      </c>
      <c r="YG1310" s="137" t="str">
        <f>IFERROR(IF(Purchase!F1100 &lt;&gt;"",Purchase!F1100,""),"")</f>
        <v/>
      </c>
      <c r="YH1310" s="137" t="str">
        <f>IFERROR(IF(Purchase!G1100 &lt;&gt;"",Purchase!G1100,""),"")</f>
        <v/>
      </c>
      <c r="YI1310" s="137" t="str">
        <f>IFERROR(IF(Purchase!H1100 &lt;&gt;"",Purchase!H1100,""),"")</f>
        <v/>
      </c>
      <c r="YJ1310" s="137" t="str">
        <f>IFERROR(IF(Purchase!I1100 &lt;&gt;"",Purchase!I1100,""),"")</f>
        <v/>
      </c>
      <c r="YK1310" s="137" t="str">
        <f>IFERROR(IF(Purchase!J1100 &lt;&gt;"",Purchase!J1100,""),"")</f>
        <v/>
      </c>
      <c r="YL1310" s="149" t="str">
        <f t="shared" si="44"/>
        <v/>
      </c>
      <c r="YM1310" s="135"/>
      <c r="YN1310" s="138"/>
      <c r="YO1310" s="139"/>
      <c r="YP1310" s="138"/>
      <c r="YQ1310" s="138"/>
      <c r="YR1310" s="140"/>
      <c r="YS1310" s="138"/>
      <c r="YT1310" s="138"/>
      <c r="YU1310" s="141"/>
      <c r="YV1310" s="135"/>
      <c r="YW1310" s="135"/>
      <c r="YX1310" s="135"/>
      <c r="YY1310" s="135"/>
      <c r="YZ1310" s="135"/>
      <c r="ZA1310" s="135"/>
      <c r="ZB1310" s="135"/>
      <c r="ZC1310" s="135"/>
      <c r="ZD1310" s="135" t="str">
        <f>IF(ZG1310 &lt;&gt; "",(COUNTIF($ZG$212:ZG1310,ZG1310)&amp;"_"&amp;ZG1310),"")</f>
        <v/>
      </c>
      <c r="ZE1310" s="142" t="str">
        <f>IFERROR(IF(Sale!A1101 &lt;&gt; "", Sale!A1101, ""), "")</f>
        <v/>
      </c>
      <c r="ZF1310" s="135" t="str">
        <f>IFERROR(IF(Sale!B1101 &lt;&gt; "", Sale!B1101, ""), "")</f>
        <v/>
      </c>
      <c r="ZG1310" s="135" t="str">
        <f>IFERROR(IF(Sale!C1101 &lt;&gt; "", Sale!C1101, ""), "")</f>
        <v/>
      </c>
      <c r="ZH1310" s="135" t="str">
        <f>IFERROR(IF(Sale!D1101 &lt;&gt; "", Sale!D1101, ""), "")</f>
        <v/>
      </c>
      <c r="ZI1310" s="135" t="str">
        <f>IFERROR(IF(Sale!E1101 &lt;&gt; "", Sale!E1101, ""), "")</f>
        <v/>
      </c>
      <c r="ZJ1310" s="135" t="str">
        <f>IFERROR(IF(Sale!F1101 &lt;&gt; "", Sale!F1101, ""), "")</f>
        <v/>
      </c>
      <c r="ZK1310" s="135" t="str">
        <f>IFERROR(IF(Sale!G1101 &lt;&gt; "", Sale!G1101, ""), "")</f>
        <v/>
      </c>
      <c r="ZL1310" s="135" t="str">
        <f>IFERROR(IF(Sale!H1101 &lt;&gt; "", Sale!H1101, ""), "")</f>
        <v/>
      </c>
      <c r="ZM1310" s="135" t="str">
        <f>IFERROR(IF(Sale!I1101 &lt;&gt; "", Sale!I1101, ""), "")</f>
        <v/>
      </c>
      <c r="ZN1310" s="135" t="str">
        <f>IFERROR(IF(Sale!J1101 &lt;&gt; "", Sale!J1101, ""), "")</f>
        <v/>
      </c>
      <c r="ZO1310" s="135" t="str">
        <f>IFERROR(IF(Sale!K1101 &lt;&gt; "", Sale!K1101, ""), "")</f>
        <v/>
      </c>
      <c r="ZP1310" s="135" t="str">
        <f>IFERROR(IF(Sale!L1101 &lt;&gt; "", Sale!L1101, ""), "")</f>
        <v/>
      </c>
      <c r="ZQ1310" s="135" t="str">
        <f>IFERROR(IF(Sale!M1101 &lt;&gt; "", Sale!M1101, ""), "")</f>
        <v/>
      </c>
      <c r="ZR1310" s="135" t="str">
        <f>IFERROR(IF(Sale!N1101 &lt;&gt; "", Sale!N1101, ""), "")</f>
        <v/>
      </c>
      <c r="ZS1310" s="135" t="str">
        <f>IFERROR(IF(Sale!O1101 &lt;&gt; "", Sale!O1101, ""), "")</f>
        <v/>
      </c>
      <c r="ZT1310" s="135"/>
      <c r="ZU1310" s="135"/>
      <c r="ZV1310" s="135"/>
      <c r="ZW1310" s="135"/>
      <c r="ZX1310" s="139"/>
      <c r="ZY1310" s="135"/>
      <c r="ZZ1310" s="135"/>
    </row>
    <row r="1311" spans="651:702">
      <c r="YA1311" s="135" t="str">
        <f>IF(YC1311 &lt;&gt; "", (COUNTIF($YC$212:YC1311,YC1311)&amp;"_"&amp;YC1311),"")</f>
        <v/>
      </c>
      <c r="YB1311" s="136" t="str">
        <f>IFERROR(IF(Purchase!A1101 &lt;&gt;"",Purchase!A1101,""),"")</f>
        <v/>
      </c>
      <c r="YC1311" s="137" t="str">
        <f>IFERROR(IF(Purchase!B1101 &lt;&gt;"",Purchase!B1101,""),"")</f>
        <v/>
      </c>
      <c r="YD1311" s="137" t="str">
        <f>IFERROR(IF(Purchase!C1101 &lt;&gt;"",Purchase!C1101,""),"")</f>
        <v/>
      </c>
      <c r="YE1311" s="137" t="str">
        <f>IFERROR(IF(Purchase!D1101 &lt;&gt;"",Purchase!D1101,""),"")</f>
        <v/>
      </c>
      <c r="YF1311" s="137" t="str">
        <f>IFERROR(IF(Purchase!E1101 &lt;&gt;"",Purchase!E1101,""),"")</f>
        <v/>
      </c>
      <c r="YG1311" s="137" t="str">
        <f>IFERROR(IF(Purchase!F1101 &lt;&gt;"",Purchase!F1101,""),"")</f>
        <v/>
      </c>
      <c r="YH1311" s="137" t="str">
        <f>IFERROR(IF(Purchase!G1101 &lt;&gt;"",Purchase!G1101,""),"")</f>
        <v/>
      </c>
      <c r="YI1311" s="137" t="str">
        <f>IFERROR(IF(Purchase!H1101 &lt;&gt;"",Purchase!H1101,""),"")</f>
        <v/>
      </c>
      <c r="YJ1311" s="137" t="str">
        <f>IFERROR(IF(Purchase!I1101 &lt;&gt;"",Purchase!I1101,""),"")</f>
        <v/>
      </c>
      <c r="YK1311" s="137" t="str">
        <f>IFERROR(IF(Purchase!J1101 &lt;&gt;"",Purchase!J1101,""),"")</f>
        <v/>
      </c>
      <c r="YL1311" s="149" t="str">
        <f t="shared" si="44"/>
        <v/>
      </c>
      <c r="YM1311" s="135"/>
      <c r="YN1311" s="138"/>
      <c r="YO1311" s="139"/>
      <c r="YP1311" s="138"/>
      <c r="YQ1311" s="138"/>
      <c r="YR1311" s="140"/>
      <c r="YS1311" s="138"/>
      <c r="YT1311" s="138"/>
      <c r="YU1311" s="141"/>
      <c r="YV1311" s="135"/>
      <c r="YW1311" s="135"/>
      <c r="YX1311" s="135"/>
      <c r="YY1311" s="135"/>
      <c r="YZ1311" s="135"/>
      <c r="ZA1311" s="135"/>
      <c r="ZB1311" s="135"/>
      <c r="ZC1311" s="135"/>
      <c r="ZD1311" s="135" t="str">
        <f>IF(ZG1311 &lt;&gt; "",(COUNTIF($ZG$212:ZG1311,ZG1311)&amp;"_"&amp;ZG1311),"")</f>
        <v/>
      </c>
      <c r="ZE1311" s="142" t="str">
        <f>IFERROR(IF(Sale!A1102 &lt;&gt; "", Sale!A1102, ""), "")</f>
        <v/>
      </c>
      <c r="ZF1311" s="135" t="str">
        <f>IFERROR(IF(Sale!B1102 &lt;&gt; "", Sale!B1102, ""), "")</f>
        <v/>
      </c>
      <c r="ZG1311" s="135" t="str">
        <f>IFERROR(IF(Sale!C1102 &lt;&gt; "", Sale!C1102, ""), "")</f>
        <v/>
      </c>
      <c r="ZH1311" s="135" t="str">
        <f>IFERROR(IF(Sale!D1102 &lt;&gt; "", Sale!D1102, ""), "")</f>
        <v/>
      </c>
      <c r="ZI1311" s="135" t="str">
        <f>IFERROR(IF(Sale!E1102 &lt;&gt; "", Sale!E1102, ""), "")</f>
        <v/>
      </c>
      <c r="ZJ1311" s="135" t="str">
        <f>IFERROR(IF(Sale!F1102 &lt;&gt; "", Sale!F1102, ""), "")</f>
        <v/>
      </c>
      <c r="ZK1311" s="135" t="str">
        <f>IFERROR(IF(Sale!G1102 &lt;&gt; "", Sale!G1102, ""), "")</f>
        <v/>
      </c>
      <c r="ZL1311" s="135" t="str">
        <f>IFERROR(IF(Sale!H1102 &lt;&gt; "", Sale!H1102, ""), "")</f>
        <v/>
      </c>
      <c r="ZM1311" s="135" t="str">
        <f>IFERROR(IF(Sale!I1102 &lt;&gt; "", Sale!I1102, ""), "")</f>
        <v/>
      </c>
      <c r="ZN1311" s="135" t="str">
        <f>IFERROR(IF(Sale!J1102 &lt;&gt; "", Sale!J1102, ""), "")</f>
        <v/>
      </c>
      <c r="ZO1311" s="135" t="str">
        <f>IFERROR(IF(Sale!K1102 &lt;&gt; "", Sale!K1102, ""), "")</f>
        <v/>
      </c>
      <c r="ZP1311" s="135" t="str">
        <f>IFERROR(IF(Sale!L1102 &lt;&gt; "", Sale!L1102, ""), "")</f>
        <v/>
      </c>
      <c r="ZQ1311" s="135" t="str">
        <f>IFERROR(IF(Sale!M1102 &lt;&gt; "", Sale!M1102, ""), "")</f>
        <v/>
      </c>
      <c r="ZR1311" s="135" t="str">
        <f>IFERROR(IF(Sale!N1102 &lt;&gt; "", Sale!N1102, ""), "")</f>
        <v/>
      </c>
      <c r="ZS1311" s="135" t="str">
        <f>IFERROR(IF(Sale!O1102 &lt;&gt; "", Sale!O1102, ""), "")</f>
        <v/>
      </c>
      <c r="ZT1311" s="135"/>
      <c r="ZU1311" s="135"/>
      <c r="ZV1311" s="135"/>
      <c r="ZW1311" s="135"/>
      <c r="ZX1311" s="139"/>
      <c r="ZY1311" s="135"/>
      <c r="ZZ1311" s="135"/>
    </row>
    <row r="1312" spans="651:702">
      <c r="YA1312" s="135" t="str">
        <f>IF(YC1312 &lt;&gt; "", (COUNTIF($YC$212:YC1312,YC1312)&amp;"_"&amp;YC1312),"")</f>
        <v/>
      </c>
      <c r="YB1312" s="136" t="str">
        <f>IFERROR(IF(Purchase!A1102 &lt;&gt;"",Purchase!A1102,""),"")</f>
        <v/>
      </c>
      <c r="YC1312" s="137" t="str">
        <f>IFERROR(IF(Purchase!B1102 &lt;&gt;"",Purchase!B1102,""),"")</f>
        <v/>
      </c>
      <c r="YD1312" s="137" t="str">
        <f>IFERROR(IF(Purchase!C1102 &lt;&gt;"",Purchase!C1102,""),"")</f>
        <v/>
      </c>
      <c r="YE1312" s="137" t="str">
        <f>IFERROR(IF(Purchase!D1102 &lt;&gt;"",Purchase!D1102,""),"")</f>
        <v/>
      </c>
      <c r="YF1312" s="137" t="str">
        <f>IFERROR(IF(Purchase!E1102 &lt;&gt;"",Purchase!E1102,""),"")</f>
        <v/>
      </c>
      <c r="YG1312" s="137" t="str">
        <f>IFERROR(IF(Purchase!F1102 &lt;&gt;"",Purchase!F1102,""),"")</f>
        <v/>
      </c>
      <c r="YH1312" s="137" t="str">
        <f>IFERROR(IF(Purchase!G1102 &lt;&gt;"",Purchase!G1102,""),"")</f>
        <v/>
      </c>
      <c r="YI1312" s="137" t="str">
        <f>IFERROR(IF(Purchase!H1102 &lt;&gt;"",Purchase!H1102,""),"")</f>
        <v/>
      </c>
      <c r="YJ1312" s="137" t="str">
        <f>IFERROR(IF(Purchase!I1102 &lt;&gt;"",Purchase!I1102,""),"")</f>
        <v/>
      </c>
      <c r="YK1312" s="137" t="str">
        <f>IFERROR(IF(Purchase!J1102 &lt;&gt;"",Purchase!J1102,""),"")</f>
        <v/>
      </c>
      <c r="YL1312" s="149" t="str">
        <f t="shared" si="44"/>
        <v/>
      </c>
      <c r="YM1312" s="135"/>
      <c r="YN1312" s="138"/>
      <c r="YO1312" s="139"/>
      <c r="YP1312" s="138"/>
      <c r="YQ1312" s="138"/>
      <c r="YR1312" s="140"/>
      <c r="YS1312" s="138"/>
      <c r="YT1312" s="138"/>
      <c r="YU1312" s="141"/>
      <c r="YV1312" s="135"/>
      <c r="YW1312" s="135"/>
      <c r="YX1312" s="135"/>
      <c r="YY1312" s="135"/>
      <c r="YZ1312" s="135"/>
      <c r="ZA1312" s="135"/>
      <c r="ZB1312" s="135"/>
      <c r="ZC1312" s="135"/>
      <c r="ZD1312" s="135" t="str">
        <f>IF(ZG1312 &lt;&gt; "",(COUNTIF($ZG$212:ZG1312,ZG1312)&amp;"_"&amp;ZG1312),"")</f>
        <v/>
      </c>
      <c r="ZE1312" s="142" t="str">
        <f>IFERROR(IF(Sale!A1103 &lt;&gt; "", Sale!A1103, ""), "")</f>
        <v/>
      </c>
      <c r="ZF1312" s="135" t="str">
        <f>IFERROR(IF(Sale!B1103 &lt;&gt; "", Sale!B1103, ""), "")</f>
        <v/>
      </c>
      <c r="ZG1312" s="135" t="str">
        <f>IFERROR(IF(Sale!C1103 &lt;&gt; "", Sale!C1103, ""), "")</f>
        <v/>
      </c>
      <c r="ZH1312" s="135" t="str">
        <f>IFERROR(IF(Sale!D1103 &lt;&gt; "", Sale!D1103, ""), "")</f>
        <v/>
      </c>
      <c r="ZI1312" s="135" t="str">
        <f>IFERROR(IF(Sale!E1103 &lt;&gt; "", Sale!E1103, ""), "")</f>
        <v/>
      </c>
      <c r="ZJ1312" s="135" t="str">
        <f>IFERROR(IF(Sale!F1103 &lt;&gt; "", Sale!F1103, ""), "")</f>
        <v/>
      </c>
      <c r="ZK1312" s="135" t="str">
        <f>IFERROR(IF(Sale!G1103 &lt;&gt; "", Sale!G1103, ""), "")</f>
        <v/>
      </c>
      <c r="ZL1312" s="135" t="str">
        <f>IFERROR(IF(Sale!H1103 &lt;&gt; "", Sale!H1103, ""), "")</f>
        <v/>
      </c>
      <c r="ZM1312" s="135" t="str">
        <f>IFERROR(IF(Sale!I1103 &lt;&gt; "", Sale!I1103, ""), "")</f>
        <v/>
      </c>
      <c r="ZN1312" s="135" t="str">
        <f>IFERROR(IF(Sale!J1103 &lt;&gt; "", Sale!J1103, ""), "")</f>
        <v/>
      </c>
      <c r="ZO1312" s="135" t="str">
        <f>IFERROR(IF(Sale!K1103 &lt;&gt; "", Sale!K1103, ""), "")</f>
        <v/>
      </c>
      <c r="ZP1312" s="135" t="str">
        <f>IFERROR(IF(Sale!L1103 &lt;&gt; "", Sale!L1103, ""), "")</f>
        <v/>
      </c>
      <c r="ZQ1312" s="135" t="str">
        <f>IFERROR(IF(Sale!M1103 &lt;&gt; "", Sale!M1103, ""), "")</f>
        <v/>
      </c>
      <c r="ZR1312" s="135" t="str">
        <f>IFERROR(IF(Sale!N1103 &lt;&gt; "", Sale!N1103, ""), "")</f>
        <v/>
      </c>
      <c r="ZS1312" s="135" t="str">
        <f>IFERROR(IF(Sale!O1103 &lt;&gt; "", Sale!O1103, ""), "")</f>
        <v/>
      </c>
      <c r="ZT1312" s="135"/>
      <c r="ZU1312" s="135"/>
      <c r="ZV1312" s="135"/>
      <c r="ZW1312" s="135"/>
      <c r="ZX1312" s="139"/>
      <c r="ZY1312" s="135"/>
      <c r="ZZ1312" s="135"/>
    </row>
    <row r="1313" spans="651:702">
      <c r="YA1313" s="135" t="str">
        <f>IF(YC1313 &lt;&gt; "", (COUNTIF($YC$212:YC1313,YC1313)&amp;"_"&amp;YC1313),"")</f>
        <v/>
      </c>
      <c r="YB1313" s="136" t="str">
        <f>IFERROR(IF(Purchase!A1103 &lt;&gt;"",Purchase!A1103,""),"")</f>
        <v/>
      </c>
      <c r="YC1313" s="137" t="str">
        <f>IFERROR(IF(Purchase!B1103 &lt;&gt;"",Purchase!B1103,""),"")</f>
        <v/>
      </c>
      <c r="YD1313" s="137" t="str">
        <f>IFERROR(IF(Purchase!C1103 &lt;&gt;"",Purchase!C1103,""),"")</f>
        <v/>
      </c>
      <c r="YE1313" s="137" t="str">
        <f>IFERROR(IF(Purchase!D1103 &lt;&gt;"",Purchase!D1103,""),"")</f>
        <v/>
      </c>
      <c r="YF1313" s="137" t="str">
        <f>IFERROR(IF(Purchase!E1103 &lt;&gt;"",Purchase!E1103,""),"")</f>
        <v/>
      </c>
      <c r="YG1313" s="137" t="str">
        <f>IFERROR(IF(Purchase!F1103 &lt;&gt;"",Purchase!F1103,""),"")</f>
        <v/>
      </c>
      <c r="YH1313" s="137" t="str">
        <f>IFERROR(IF(Purchase!G1103 &lt;&gt;"",Purchase!G1103,""),"")</f>
        <v/>
      </c>
      <c r="YI1313" s="137" t="str">
        <f>IFERROR(IF(Purchase!H1103 &lt;&gt;"",Purchase!H1103,""),"")</f>
        <v/>
      </c>
      <c r="YJ1313" s="137" t="str">
        <f>IFERROR(IF(Purchase!I1103 &lt;&gt;"",Purchase!I1103,""),"")</f>
        <v/>
      </c>
      <c r="YK1313" s="137" t="str">
        <f>IFERROR(IF(Purchase!J1103 &lt;&gt;"",Purchase!J1103,""),"")</f>
        <v/>
      </c>
      <c r="YL1313" s="149" t="str">
        <f t="shared" si="44"/>
        <v/>
      </c>
      <c r="YM1313" s="135"/>
      <c r="YN1313" s="138"/>
      <c r="YO1313" s="139"/>
      <c r="YP1313" s="138"/>
      <c r="YQ1313" s="138"/>
      <c r="YR1313" s="140"/>
      <c r="YS1313" s="138"/>
      <c r="YT1313" s="138"/>
      <c r="YU1313" s="141"/>
      <c r="YV1313" s="135"/>
      <c r="YW1313" s="135"/>
      <c r="YX1313" s="135"/>
      <c r="YY1313" s="135"/>
      <c r="YZ1313" s="135"/>
      <c r="ZA1313" s="135"/>
      <c r="ZB1313" s="135"/>
      <c r="ZC1313" s="135"/>
      <c r="ZD1313" s="135" t="str">
        <f>IF(ZG1313 &lt;&gt; "",(COUNTIF($ZG$212:ZG1313,ZG1313)&amp;"_"&amp;ZG1313),"")</f>
        <v/>
      </c>
      <c r="ZE1313" s="142" t="str">
        <f>IFERROR(IF(Sale!A1104 &lt;&gt; "", Sale!A1104, ""), "")</f>
        <v/>
      </c>
      <c r="ZF1313" s="135" t="str">
        <f>IFERROR(IF(Sale!B1104 &lt;&gt; "", Sale!B1104, ""), "")</f>
        <v/>
      </c>
      <c r="ZG1313" s="135" t="str">
        <f>IFERROR(IF(Sale!C1104 &lt;&gt; "", Sale!C1104, ""), "")</f>
        <v/>
      </c>
      <c r="ZH1313" s="135" t="str">
        <f>IFERROR(IF(Sale!D1104 &lt;&gt; "", Sale!D1104, ""), "")</f>
        <v/>
      </c>
      <c r="ZI1313" s="135" t="str">
        <f>IFERROR(IF(Sale!E1104 &lt;&gt; "", Sale!E1104, ""), "")</f>
        <v/>
      </c>
      <c r="ZJ1313" s="135" t="str">
        <f>IFERROR(IF(Sale!F1104 &lt;&gt; "", Sale!F1104, ""), "")</f>
        <v/>
      </c>
      <c r="ZK1313" s="135" t="str">
        <f>IFERROR(IF(Sale!G1104 &lt;&gt; "", Sale!G1104, ""), "")</f>
        <v/>
      </c>
      <c r="ZL1313" s="135" t="str">
        <f>IFERROR(IF(Sale!H1104 &lt;&gt; "", Sale!H1104, ""), "")</f>
        <v/>
      </c>
      <c r="ZM1313" s="135" t="str">
        <f>IFERROR(IF(Sale!I1104 &lt;&gt; "", Sale!I1104, ""), "")</f>
        <v/>
      </c>
      <c r="ZN1313" s="135" t="str">
        <f>IFERROR(IF(Sale!J1104 &lt;&gt; "", Sale!J1104, ""), "")</f>
        <v/>
      </c>
      <c r="ZO1313" s="135" t="str">
        <f>IFERROR(IF(Sale!K1104 &lt;&gt; "", Sale!K1104, ""), "")</f>
        <v/>
      </c>
      <c r="ZP1313" s="135" t="str">
        <f>IFERROR(IF(Sale!L1104 &lt;&gt; "", Sale!L1104, ""), "")</f>
        <v/>
      </c>
      <c r="ZQ1313" s="135" t="str">
        <f>IFERROR(IF(Sale!M1104 &lt;&gt; "", Sale!M1104, ""), "")</f>
        <v/>
      </c>
      <c r="ZR1313" s="135" t="str">
        <f>IFERROR(IF(Sale!N1104 &lt;&gt; "", Sale!N1104, ""), "")</f>
        <v/>
      </c>
      <c r="ZS1313" s="135" t="str">
        <f>IFERROR(IF(Sale!O1104 &lt;&gt; "", Sale!O1104, ""), "")</f>
        <v/>
      </c>
      <c r="ZT1313" s="135"/>
      <c r="ZU1313" s="135"/>
      <c r="ZV1313" s="135"/>
      <c r="ZW1313" s="135"/>
      <c r="ZX1313" s="139"/>
      <c r="ZY1313" s="135"/>
      <c r="ZZ1313" s="135"/>
    </row>
    <row r="1314" spans="651:702">
      <c r="YA1314" s="135" t="str">
        <f>IF(YC1314 &lt;&gt; "", (COUNTIF($YC$212:YC1314,YC1314)&amp;"_"&amp;YC1314),"")</f>
        <v/>
      </c>
      <c r="YB1314" s="136" t="str">
        <f>IFERROR(IF(Purchase!A1104 &lt;&gt;"",Purchase!A1104,""),"")</f>
        <v/>
      </c>
      <c r="YC1314" s="137" t="str">
        <f>IFERROR(IF(Purchase!B1104 &lt;&gt;"",Purchase!B1104,""),"")</f>
        <v/>
      </c>
      <c r="YD1314" s="137" t="str">
        <f>IFERROR(IF(Purchase!C1104 &lt;&gt;"",Purchase!C1104,""),"")</f>
        <v/>
      </c>
      <c r="YE1314" s="137" t="str">
        <f>IFERROR(IF(Purchase!D1104 &lt;&gt;"",Purchase!D1104,""),"")</f>
        <v/>
      </c>
      <c r="YF1314" s="137" t="str">
        <f>IFERROR(IF(Purchase!E1104 &lt;&gt;"",Purchase!E1104,""),"")</f>
        <v/>
      </c>
      <c r="YG1314" s="137" t="str">
        <f>IFERROR(IF(Purchase!F1104 &lt;&gt;"",Purchase!F1104,""),"")</f>
        <v/>
      </c>
      <c r="YH1314" s="137" t="str">
        <f>IFERROR(IF(Purchase!G1104 &lt;&gt;"",Purchase!G1104,""),"")</f>
        <v/>
      </c>
      <c r="YI1314" s="137" t="str">
        <f>IFERROR(IF(Purchase!H1104 &lt;&gt;"",Purchase!H1104,""),"")</f>
        <v/>
      </c>
      <c r="YJ1314" s="137" t="str">
        <f>IFERROR(IF(Purchase!I1104 &lt;&gt;"",Purchase!I1104,""),"")</f>
        <v/>
      </c>
      <c r="YK1314" s="137" t="str">
        <f>IFERROR(IF(Purchase!J1104 &lt;&gt;"",Purchase!J1104,""),"")</f>
        <v/>
      </c>
      <c r="YL1314" s="149" t="str">
        <f t="shared" si="44"/>
        <v/>
      </c>
      <c r="YM1314" s="135"/>
      <c r="YN1314" s="138"/>
      <c r="YO1314" s="139"/>
      <c r="YP1314" s="138"/>
      <c r="YQ1314" s="138"/>
      <c r="YR1314" s="140"/>
      <c r="YS1314" s="138"/>
      <c r="YT1314" s="138"/>
      <c r="YU1314" s="141"/>
      <c r="YV1314" s="135"/>
      <c r="YW1314" s="135"/>
      <c r="YX1314" s="135"/>
      <c r="YY1314" s="135"/>
      <c r="YZ1314" s="135"/>
      <c r="ZA1314" s="135"/>
      <c r="ZB1314" s="135"/>
      <c r="ZC1314" s="135"/>
      <c r="ZD1314" s="135" t="str">
        <f>IF(ZG1314 &lt;&gt; "",(COUNTIF($ZG$212:ZG1314,ZG1314)&amp;"_"&amp;ZG1314),"")</f>
        <v/>
      </c>
      <c r="ZE1314" s="142" t="str">
        <f>IFERROR(IF(Sale!A1105 &lt;&gt; "", Sale!A1105, ""), "")</f>
        <v/>
      </c>
      <c r="ZF1314" s="135" t="str">
        <f>IFERROR(IF(Sale!B1105 &lt;&gt; "", Sale!B1105, ""), "")</f>
        <v/>
      </c>
      <c r="ZG1314" s="135" t="str">
        <f>IFERROR(IF(Sale!C1105 &lt;&gt; "", Sale!C1105, ""), "")</f>
        <v/>
      </c>
      <c r="ZH1314" s="135" t="str">
        <f>IFERROR(IF(Sale!D1105 &lt;&gt; "", Sale!D1105, ""), "")</f>
        <v/>
      </c>
      <c r="ZI1314" s="135" t="str">
        <f>IFERROR(IF(Sale!E1105 &lt;&gt; "", Sale!E1105, ""), "")</f>
        <v/>
      </c>
      <c r="ZJ1314" s="135" t="str">
        <f>IFERROR(IF(Sale!F1105 &lt;&gt; "", Sale!F1105, ""), "")</f>
        <v/>
      </c>
      <c r="ZK1314" s="135" t="str">
        <f>IFERROR(IF(Sale!G1105 &lt;&gt; "", Sale!G1105, ""), "")</f>
        <v/>
      </c>
      <c r="ZL1314" s="135" t="str">
        <f>IFERROR(IF(Sale!H1105 &lt;&gt; "", Sale!H1105, ""), "")</f>
        <v/>
      </c>
      <c r="ZM1314" s="135" t="str">
        <f>IFERROR(IF(Sale!I1105 &lt;&gt; "", Sale!I1105, ""), "")</f>
        <v/>
      </c>
      <c r="ZN1314" s="135" t="str">
        <f>IFERROR(IF(Sale!J1105 &lt;&gt; "", Sale!J1105, ""), "")</f>
        <v/>
      </c>
      <c r="ZO1314" s="135" t="str">
        <f>IFERROR(IF(Sale!K1105 &lt;&gt; "", Sale!K1105, ""), "")</f>
        <v/>
      </c>
      <c r="ZP1314" s="135" t="str">
        <f>IFERROR(IF(Sale!L1105 &lt;&gt; "", Sale!L1105, ""), "")</f>
        <v/>
      </c>
      <c r="ZQ1314" s="135" t="str">
        <f>IFERROR(IF(Sale!M1105 &lt;&gt; "", Sale!M1105, ""), "")</f>
        <v/>
      </c>
      <c r="ZR1314" s="135" t="str">
        <f>IFERROR(IF(Sale!N1105 &lt;&gt; "", Sale!N1105, ""), "")</f>
        <v/>
      </c>
      <c r="ZS1314" s="135" t="str">
        <f>IFERROR(IF(Sale!O1105 &lt;&gt; "", Sale!O1105, ""), "")</f>
        <v/>
      </c>
      <c r="ZT1314" s="135"/>
      <c r="ZU1314" s="135"/>
      <c r="ZV1314" s="135"/>
      <c r="ZW1314" s="135"/>
      <c r="ZX1314" s="139"/>
      <c r="ZY1314" s="135"/>
      <c r="ZZ1314" s="135"/>
    </row>
    <row r="1315" spans="651:702">
      <c r="YA1315" s="135" t="str">
        <f>IF(YC1315 &lt;&gt; "", (COUNTIF($YC$212:YC1315,YC1315)&amp;"_"&amp;YC1315),"")</f>
        <v/>
      </c>
      <c r="YB1315" s="136" t="str">
        <f>IFERROR(IF(Purchase!A1105 &lt;&gt;"",Purchase!A1105,""),"")</f>
        <v/>
      </c>
      <c r="YC1315" s="137" t="str">
        <f>IFERROR(IF(Purchase!B1105 &lt;&gt;"",Purchase!B1105,""),"")</f>
        <v/>
      </c>
      <c r="YD1315" s="137" t="str">
        <f>IFERROR(IF(Purchase!C1105 &lt;&gt;"",Purchase!C1105,""),"")</f>
        <v/>
      </c>
      <c r="YE1315" s="137" t="str">
        <f>IFERROR(IF(Purchase!D1105 &lt;&gt;"",Purchase!D1105,""),"")</f>
        <v/>
      </c>
      <c r="YF1315" s="137" t="str">
        <f>IFERROR(IF(Purchase!E1105 &lt;&gt;"",Purchase!E1105,""),"")</f>
        <v/>
      </c>
      <c r="YG1315" s="137" t="str">
        <f>IFERROR(IF(Purchase!F1105 &lt;&gt;"",Purchase!F1105,""),"")</f>
        <v/>
      </c>
      <c r="YH1315" s="137" t="str">
        <f>IFERROR(IF(Purchase!G1105 &lt;&gt;"",Purchase!G1105,""),"")</f>
        <v/>
      </c>
      <c r="YI1315" s="137" t="str">
        <f>IFERROR(IF(Purchase!H1105 &lt;&gt;"",Purchase!H1105,""),"")</f>
        <v/>
      </c>
      <c r="YJ1315" s="137" t="str">
        <f>IFERROR(IF(Purchase!I1105 &lt;&gt;"",Purchase!I1105,""),"")</f>
        <v/>
      </c>
      <c r="YK1315" s="137" t="str">
        <f>IFERROR(IF(Purchase!J1105 &lt;&gt;"",Purchase!J1105,""),"")</f>
        <v/>
      </c>
      <c r="YL1315" s="149" t="str">
        <f t="shared" si="44"/>
        <v/>
      </c>
      <c r="YM1315" s="135"/>
      <c r="YN1315" s="138"/>
      <c r="YO1315" s="139"/>
      <c r="YP1315" s="138"/>
      <c r="YQ1315" s="138"/>
      <c r="YR1315" s="140"/>
      <c r="YS1315" s="138"/>
      <c r="YT1315" s="138"/>
      <c r="YU1315" s="141"/>
      <c r="YV1315" s="135"/>
      <c r="YW1315" s="135"/>
      <c r="YX1315" s="135"/>
      <c r="YY1315" s="135"/>
      <c r="YZ1315" s="135"/>
      <c r="ZA1315" s="135"/>
      <c r="ZB1315" s="135"/>
      <c r="ZC1315" s="135"/>
      <c r="ZD1315" s="135" t="str">
        <f>IF(ZG1315 &lt;&gt; "",(COUNTIF($ZG$212:ZG1315,ZG1315)&amp;"_"&amp;ZG1315),"")</f>
        <v/>
      </c>
      <c r="ZE1315" s="142" t="str">
        <f>IFERROR(IF(Sale!A1106 &lt;&gt; "", Sale!A1106, ""), "")</f>
        <v/>
      </c>
      <c r="ZF1315" s="135" t="str">
        <f>IFERROR(IF(Sale!B1106 &lt;&gt; "", Sale!B1106, ""), "")</f>
        <v/>
      </c>
      <c r="ZG1315" s="135" t="str">
        <f>IFERROR(IF(Sale!C1106 &lt;&gt; "", Sale!C1106, ""), "")</f>
        <v/>
      </c>
      <c r="ZH1315" s="135" t="str">
        <f>IFERROR(IF(Sale!D1106 &lt;&gt; "", Sale!D1106, ""), "")</f>
        <v/>
      </c>
      <c r="ZI1315" s="135" t="str">
        <f>IFERROR(IF(Sale!E1106 &lt;&gt; "", Sale!E1106, ""), "")</f>
        <v/>
      </c>
      <c r="ZJ1315" s="135" t="str">
        <f>IFERROR(IF(Sale!F1106 &lt;&gt; "", Sale!F1106, ""), "")</f>
        <v/>
      </c>
      <c r="ZK1315" s="135" t="str">
        <f>IFERROR(IF(Sale!G1106 &lt;&gt; "", Sale!G1106, ""), "")</f>
        <v/>
      </c>
      <c r="ZL1315" s="135" t="str">
        <f>IFERROR(IF(Sale!H1106 &lt;&gt; "", Sale!H1106, ""), "")</f>
        <v/>
      </c>
      <c r="ZM1315" s="135" t="str">
        <f>IFERROR(IF(Sale!I1106 &lt;&gt; "", Sale!I1106, ""), "")</f>
        <v/>
      </c>
      <c r="ZN1315" s="135" t="str">
        <f>IFERROR(IF(Sale!J1106 &lt;&gt; "", Sale!J1106, ""), "")</f>
        <v/>
      </c>
      <c r="ZO1315" s="135" t="str">
        <f>IFERROR(IF(Sale!K1106 &lt;&gt; "", Sale!K1106, ""), "")</f>
        <v/>
      </c>
      <c r="ZP1315" s="135" t="str">
        <f>IFERROR(IF(Sale!L1106 &lt;&gt; "", Sale!L1106, ""), "")</f>
        <v/>
      </c>
      <c r="ZQ1315" s="135" t="str">
        <f>IFERROR(IF(Sale!M1106 &lt;&gt; "", Sale!M1106, ""), "")</f>
        <v/>
      </c>
      <c r="ZR1315" s="135" t="str">
        <f>IFERROR(IF(Sale!N1106 &lt;&gt; "", Sale!N1106, ""), "")</f>
        <v/>
      </c>
      <c r="ZS1315" s="135" t="str">
        <f>IFERROR(IF(Sale!O1106 &lt;&gt; "", Sale!O1106, ""), "")</f>
        <v/>
      </c>
      <c r="ZT1315" s="135"/>
      <c r="ZU1315" s="135"/>
      <c r="ZV1315" s="135"/>
      <c r="ZW1315" s="135"/>
      <c r="ZX1315" s="139"/>
      <c r="ZY1315" s="135"/>
      <c r="ZZ1315" s="135"/>
    </row>
    <row r="1316" spans="651:702">
      <c r="YA1316" s="135" t="str">
        <f>IF(YC1316 &lt;&gt; "", (COUNTIF($YC$212:YC1316,YC1316)&amp;"_"&amp;YC1316),"")</f>
        <v/>
      </c>
      <c r="YB1316" s="136" t="str">
        <f>IFERROR(IF(Purchase!A1106 &lt;&gt;"",Purchase!A1106,""),"")</f>
        <v/>
      </c>
      <c r="YC1316" s="137" t="str">
        <f>IFERROR(IF(Purchase!B1106 &lt;&gt;"",Purchase!B1106,""),"")</f>
        <v/>
      </c>
      <c r="YD1316" s="137" t="str">
        <f>IFERROR(IF(Purchase!C1106 &lt;&gt;"",Purchase!C1106,""),"")</f>
        <v/>
      </c>
      <c r="YE1316" s="137" t="str">
        <f>IFERROR(IF(Purchase!D1106 &lt;&gt;"",Purchase!D1106,""),"")</f>
        <v/>
      </c>
      <c r="YF1316" s="137" t="str">
        <f>IFERROR(IF(Purchase!E1106 &lt;&gt;"",Purchase!E1106,""),"")</f>
        <v/>
      </c>
      <c r="YG1316" s="137" t="str">
        <f>IFERROR(IF(Purchase!F1106 &lt;&gt;"",Purchase!F1106,""),"")</f>
        <v/>
      </c>
      <c r="YH1316" s="137" t="str">
        <f>IFERROR(IF(Purchase!G1106 &lt;&gt;"",Purchase!G1106,""),"")</f>
        <v/>
      </c>
      <c r="YI1316" s="137" t="str">
        <f>IFERROR(IF(Purchase!H1106 &lt;&gt;"",Purchase!H1106,""),"")</f>
        <v/>
      </c>
      <c r="YJ1316" s="137" t="str">
        <f>IFERROR(IF(Purchase!I1106 &lt;&gt;"",Purchase!I1106,""),"")</f>
        <v/>
      </c>
      <c r="YK1316" s="137" t="str">
        <f>IFERROR(IF(Purchase!J1106 &lt;&gt;"",Purchase!J1106,""),"")</f>
        <v/>
      </c>
      <c r="YL1316" s="149" t="str">
        <f t="shared" si="44"/>
        <v/>
      </c>
      <c r="YM1316" s="135"/>
      <c r="YN1316" s="138"/>
      <c r="YO1316" s="139"/>
      <c r="YP1316" s="138"/>
      <c r="YQ1316" s="138"/>
      <c r="YR1316" s="140"/>
      <c r="YS1316" s="138"/>
      <c r="YT1316" s="138"/>
      <c r="YU1316" s="141"/>
      <c r="YV1316" s="135"/>
      <c r="YW1316" s="135"/>
      <c r="YX1316" s="135"/>
      <c r="YY1316" s="135"/>
      <c r="YZ1316" s="135"/>
      <c r="ZA1316" s="135"/>
      <c r="ZB1316" s="135"/>
      <c r="ZC1316" s="135"/>
      <c r="ZD1316" s="135" t="str">
        <f>IF(ZG1316 &lt;&gt; "",(COUNTIF($ZG$212:ZG1316,ZG1316)&amp;"_"&amp;ZG1316),"")</f>
        <v/>
      </c>
      <c r="ZE1316" s="142" t="str">
        <f>IFERROR(IF(Sale!A1107 &lt;&gt; "", Sale!A1107, ""), "")</f>
        <v/>
      </c>
      <c r="ZF1316" s="135" t="str">
        <f>IFERROR(IF(Sale!B1107 &lt;&gt; "", Sale!B1107, ""), "")</f>
        <v/>
      </c>
      <c r="ZG1316" s="135" t="str">
        <f>IFERROR(IF(Sale!C1107 &lt;&gt; "", Sale!C1107, ""), "")</f>
        <v/>
      </c>
      <c r="ZH1316" s="135" t="str">
        <f>IFERROR(IF(Sale!D1107 &lt;&gt; "", Sale!D1107, ""), "")</f>
        <v/>
      </c>
      <c r="ZI1316" s="135" t="str">
        <f>IFERROR(IF(Sale!E1107 &lt;&gt; "", Sale!E1107, ""), "")</f>
        <v/>
      </c>
      <c r="ZJ1316" s="135" t="str">
        <f>IFERROR(IF(Sale!F1107 &lt;&gt; "", Sale!F1107, ""), "")</f>
        <v/>
      </c>
      <c r="ZK1316" s="135" t="str">
        <f>IFERROR(IF(Sale!G1107 &lt;&gt; "", Sale!G1107, ""), "")</f>
        <v/>
      </c>
      <c r="ZL1316" s="135" t="str">
        <f>IFERROR(IF(Sale!H1107 &lt;&gt; "", Sale!H1107, ""), "")</f>
        <v/>
      </c>
      <c r="ZM1316" s="135" t="str">
        <f>IFERROR(IF(Sale!I1107 &lt;&gt; "", Sale!I1107, ""), "")</f>
        <v/>
      </c>
      <c r="ZN1316" s="135" t="str">
        <f>IFERROR(IF(Sale!J1107 &lt;&gt; "", Sale!J1107, ""), "")</f>
        <v/>
      </c>
      <c r="ZO1316" s="135" t="str">
        <f>IFERROR(IF(Sale!K1107 &lt;&gt; "", Sale!K1107, ""), "")</f>
        <v/>
      </c>
      <c r="ZP1316" s="135" t="str">
        <f>IFERROR(IF(Sale!L1107 &lt;&gt; "", Sale!L1107, ""), "")</f>
        <v/>
      </c>
      <c r="ZQ1316" s="135" t="str">
        <f>IFERROR(IF(Sale!M1107 &lt;&gt; "", Sale!M1107, ""), "")</f>
        <v/>
      </c>
      <c r="ZR1316" s="135" t="str">
        <f>IFERROR(IF(Sale!N1107 &lt;&gt; "", Sale!N1107, ""), "")</f>
        <v/>
      </c>
      <c r="ZS1316" s="135" t="str">
        <f>IFERROR(IF(Sale!O1107 &lt;&gt; "", Sale!O1107, ""), "")</f>
        <v/>
      </c>
      <c r="ZT1316" s="135"/>
      <c r="ZU1316" s="135"/>
      <c r="ZV1316" s="135"/>
      <c r="ZW1316" s="135"/>
      <c r="ZX1316" s="139"/>
      <c r="ZY1316" s="135"/>
      <c r="ZZ1316" s="135"/>
    </row>
    <row r="1317" spans="651:702">
      <c r="YA1317" s="135" t="str">
        <f>IF(YC1317 &lt;&gt; "", (COUNTIF($YC$212:YC1317,YC1317)&amp;"_"&amp;YC1317),"")</f>
        <v/>
      </c>
      <c r="YB1317" s="136" t="str">
        <f>IFERROR(IF(Purchase!A1107 &lt;&gt;"",Purchase!A1107,""),"")</f>
        <v/>
      </c>
      <c r="YC1317" s="137" t="str">
        <f>IFERROR(IF(Purchase!B1107 &lt;&gt;"",Purchase!B1107,""),"")</f>
        <v/>
      </c>
      <c r="YD1317" s="137" t="str">
        <f>IFERROR(IF(Purchase!C1107 &lt;&gt;"",Purchase!C1107,""),"")</f>
        <v/>
      </c>
      <c r="YE1317" s="137" t="str">
        <f>IFERROR(IF(Purchase!D1107 &lt;&gt;"",Purchase!D1107,""),"")</f>
        <v/>
      </c>
      <c r="YF1317" s="137" t="str">
        <f>IFERROR(IF(Purchase!E1107 &lt;&gt;"",Purchase!E1107,""),"")</f>
        <v/>
      </c>
      <c r="YG1317" s="137" t="str">
        <f>IFERROR(IF(Purchase!F1107 &lt;&gt;"",Purchase!F1107,""),"")</f>
        <v/>
      </c>
      <c r="YH1317" s="137" t="str">
        <f>IFERROR(IF(Purchase!G1107 &lt;&gt;"",Purchase!G1107,""),"")</f>
        <v/>
      </c>
      <c r="YI1317" s="137" t="str">
        <f>IFERROR(IF(Purchase!H1107 &lt;&gt;"",Purchase!H1107,""),"")</f>
        <v/>
      </c>
      <c r="YJ1317" s="137" t="str">
        <f>IFERROR(IF(Purchase!I1107 &lt;&gt;"",Purchase!I1107,""),"")</f>
        <v/>
      </c>
      <c r="YK1317" s="137" t="str">
        <f>IFERROR(IF(Purchase!J1107 &lt;&gt;"",Purchase!J1107,""),"")</f>
        <v/>
      </c>
      <c r="YL1317" s="149" t="str">
        <f t="shared" si="44"/>
        <v/>
      </c>
      <c r="YM1317" s="135"/>
      <c r="YN1317" s="138"/>
      <c r="YO1317" s="139"/>
      <c r="YP1317" s="138"/>
      <c r="YQ1317" s="138"/>
      <c r="YR1317" s="140"/>
      <c r="YS1317" s="138"/>
      <c r="YT1317" s="138"/>
      <c r="YU1317" s="141"/>
      <c r="YV1317" s="135"/>
      <c r="YW1317" s="135"/>
      <c r="YX1317" s="135"/>
      <c r="YY1317" s="135"/>
      <c r="YZ1317" s="135"/>
      <c r="ZA1317" s="135"/>
      <c r="ZB1317" s="135"/>
      <c r="ZC1317" s="135"/>
      <c r="ZD1317" s="135" t="str">
        <f>IF(ZG1317 &lt;&gt; "",(COUNTIF($ZG$212:ZG1317,ZG1317)&amp;"_"&amp;ZG1317),"")</f>
        <v/>
      </c>
      <c r="ZE1317" s="142" t="str">
        <f>IFERROR(IF(Sale!A1108 &lt;&gt; "", Sale!A1108, ""), "")</f>
        <v/>
      </c>
      <c r="ZF1317" s="135" t="str">
        <f>IFERROR(IF(Sale!B1108 &lt;&gt; "", Sale!B1108, ""), "")</f>
        <v/>
      </c>
      <c r="ZG1317" s="135" t="str">
        <f>IFERROR(IF(Sale!C1108 &lt;&gt; "", Sale!C1108, ""), "")</f>
        <v/>
      </c>
      <c r="ZH1317" s="135" t="str">
        <f>IFERROR(IF(Sale!D1108 &lt;&gt; "", Sale!D1108, ""), "")</f>
        <v/>
      </c>
      <c r="ZI1317" s="135" t="str">
        <f>IFERROR(IF(Sale!E1108 &lt;&gt; "", Sale!E1108, ""), "")</f>
        <v/>
      </c>
      <c r="ZJ1317" s="135" t="str">
        <f>IFERROR(IF(Sale!F1108 &lt;&gt; "", Sale!F1108, ""), "")</f>
        <v/>
      </c>
      <c r="ZK1317" s="135" t="str">
        <f>IFERROR(IF(Sale!G1108 &lt;&gt; "", Sale!G1108, ""), "")</f>
        <v/>
      </c>
      <c r="ZL1317" s="135" t="str">
        <f>IFERROR(IF(Sale!H1108 &lt;&gt; "", Sale!H1108, ""), "")</f>
        <v/>
      </c>
      <c r="ZM1317" s="135" t="str">
        <f>IFERROR(IF(Sale!I1108 &lt;&gt; "", Sale!I1108, ""), "")</f>
        <v/>
      </c>
      <c r="ZN1317" s="135" t="str">
        <f>IFERROR(IF(Sale!J1108 &lt;&gt; "", Sale!J1108, ""), "")</f>
        <v/>
      </c>
      <c r="ZO1317" s="135" t="str">
        <f>IFERROR(IF(Sale!K1108 &lt;&gt; "", Sale!K1108, ""), "")</f>
        <v/>
      </c>
      <c r="ZP1317" s="135" t="str">
        <f>IFERROR(IF(Sale!L1108 &lt;&gt; "", Sale!L1108, ""), "")</f>
        <v/>
      </c>
      <c r="ZQ1317" s="135" t="str">
        <f>IFERROR(IF(Sale!M1108 &lt;&gt; "", Sale!M1108, ""), "")</f>
        <v/>
      </c>
      <c r="ZR1317" s="135" t="str">
        <f>IFERROR(IF(Sale!N1108 &lt;&gt; "", Sale!N1108, ""), "")</f>
        <v/>
      </c>
      <c r="ZS1317" s="135" t="str">
        <f>IFERROR(IF(Sale!O1108 &lt;&gt; "", Sale!O1108, ""), "")</f>
        <v/>
      </c>
      <c r="ZT1317" s="135"/>
      <c r="ZU1317" s="135"/>
      <c r="ZV1317" s="135"/>
      <c r="ZW1317" s="135"/>
      <c r="ZX1317" s="139"/>
      <c r="ZY1317" s="135"/>
      <c r="ZZ1317" s="135"/>
    </row>
    <row r="1318" spans="651:702">
      <c r="YA1318" s="135" t="str">
        <f>IF(YC1318 &lt;&gt; "", (COUNTIF($YC$212:YC1318,YC1318)&amp;"_"&amp;YC1318),"")</f>
        <v/>
      </c>
      <c r="YB1318" s="136" t="str">
        <f>IFERROR(IF(Purchase!A1108 &lt;&gt;"",Purchase!A1108,""),"")</f>
        <v/>
      </c>
      <c r="YC1318" s="137" t="str">
        <f>IFERROR(IF(Purchase!B1108 &lt;&gt;"",Purchase!B1108,""),"")</f>
        <v/>
      </c>
      <c r="YD1318" s="137" t="str">
        <f>IFERROR(IF(Purchase!C1108 &lt;&gt;"",Purchase!C1108,""),"")</f>
        <v/>
      </c>
      <c r="YE1318" s="137" t="str">
        <f>IFERROR(IF(Purchase!D1108 &lt;&gt;"",Purchase!D1108,""),"")</f>
        <v/>
      </c>
      <c r="YF1318" s="137" t="str">
        <f>IFERROR(IF(Purchase!E1108 &lt;&gt;"",Purchase!E1108,""),"")</f>
        <v/>
      </c>
      <c r="YG1318" s="137" t="str">
        <f>IFERROR(IF(Purchase!F1108 &lt;&gt;"",Purchase!F1108,""),"")</f>
        <v/>
      </c>
      <c r="YH1318" s="137" t="str">
        <f>IFERROR(IF(Purchase!G1108 &lt;&gt;"",Purchase!G1108,""),"")</f>
        <v/>
      </c>
      <c r="YI1318" s="137" t="str">
        <f>IFERROR(IF(Purchase!H1108 &lt;&gt;"",Purchase!H1108,""),"")</f>
        <v/>
      </c>
      <c r="YJ1318" s="137" t="str">
        <f>IFERROR(IF(Purchase!I1108 &lt;&gt;"",Purchase!I1108,""),"")</f>
        <v/>
      </c>
      <c r="YK1318" s="137" t="str">
        <f>IFERROR(IF(Purchase!J1108 &lt;&gt;"",Purchase!J1108,""),"")</f>
        <v/>
      </c>
      <c r="YL1318" s="149" t="str">
        <f t="shared" si="44"/>
        <v/>
      </c>
      <c r="YM1318" s="135"/>
      <c r="YN1318" s="138"/>
      <c r="YO1318" s="139"/>
      <c r="YP1318" s="138"/>
      <c r="YQ1318" s="138"/>
      <c r="YR1318" s="140"/>
      <c r="YS1318" s="138"/>
      <c r="YT1318" s="138"/>
      <c r="YU1318" s="141"/>
      <c r="YV1318" s="135"/>
      <c r="YW1318" s="135"/>
      <c r="YX1318" s="135"/>
      <c r="YY1318" s="135"/>
      <c r="YZ1318" s="135"/>
      <c r="ZA1318" s="135"/>
      <c r="ZB1318" s="135"/>
      <c r="ZC1318" s="135"/>
      <c r="ZD1318" s="135" t="str">
        <f>IF(ZG1318 &lt;&gt; "",(COUNTIF($ZG$212:ZG1318,ZG1318)&amp;"_"&amp;ZG1318),"")</f>
        <v/>
      </c>
      <c r="ZE1318" s="142" t="str">
        <f>IFERROR(IF(Sale!A1109 &lt;&gt; "", Sale!A1109, ""), "")</f>
        <v/>
      </c>
      <c r="ZF1318" s="135" t="str">
        <f>IFERROR(IF(Sale!B1109 &lt;&gt; "", Sale!B1109, ""), "")</f>
        <v/>
      </c>
      <c r="ZG1318" s="135" t="str">
        <f>IFERROR(IF(Sale!C1109 &lt;&gt; "", Sale!C1109, ""), "")</f>
        <v/>
      </c>
      <c r="ZH1318" s="135" t="str">
        <f>IFERROR(IF(Sale!D1109 &lt;&gt; "", Sale!D1109, ""), "")</f>
        <v/>
      </c>
      <c r="ZI1318" s="135" t="str">
        <f>IFERROR(IF(Sale!E1109 &lt;&gt; "", Sale!E1109, ""), "")</f>
        <v/>
      </c>
      <c r="ZJ1318" s="135" t="str">
        <f>IFERROR(IF(Sale!F1109 &lt;&gt; "", Sale!F1109, ""), "")</f>
        <v/>
      </c>
      <c r="ZK1318" s="135" t="str">
        <f>IFERROR(IF(Sale!G1109 &lt;&gt; "", Sale!G1109, ""), "")</f>
        <v/>
      </c>
      <c r="ZL1318" s="135" t="str">
        <f>IFERROR(IF(Sale!H1109 &lt;&gt; "", Sale!H1109, ""), "")</f>
        <v/>
      </c>
      <c r="ZM1318" s="135" t="str">
        <f>IFERROR(IF(Sale!I1109 &lt;&gt; "", Sale!I1109, ""), "")</f>
        <v/>
      </c>
      <c r="ZN1318" s="135" t="str">
        <f>IFERROR(IF(Sale!J1109 &lt;&gt; "", Sale!J1109, ""), "")</f>
        <v/>
      </c>
      <c r="ZO1318" s="135" t="str">
        <f>IFERROR(IF(Sale!K1109 &lt;&gt; "", Sale!K1109, ""), "")</f>
        <v/>
      </c>
      <c r="ZP1318" s="135" t="str">
        <f>IFERROR(IF(Sale!L1109 &lt;&gt; "", Sale!L1109, ""), "")</f>
        <v/>
      </c>
      <c r="ZQ1318" s="135" t="str">
        <f>IFERROR(IF(Sale!M1109 &lt;&gt; "", Sale!M1109, ""), "")</f>
        <v/>
      </c>
      <c r="ZR1318" s="135" t="str">
        <f>IFERROR(IF(Sale!N1109 &lt;&gt; "", Sale!N1109, ""), "")</f>
        <v/>
      </c>
      <c r="ZS1318" s="135" t="str">
        <f>IFERROR(IF(Sale!O1109 &lt;&gt; "", Sale!O1109, ""), "")</f>
        <v/>
      </c>
      <c r="ZT1318" s="135"/>
      <c r="ZU1318" s="135"/>
      <c r="ZV1318" s="135"/>
      <c r="ZW1318" s="135"/>
      <c r="ZX1318" s="139"/>
      <c r="ZY1318" s="135"/>
      <c r="ZZ1318" s="135"/>
    </row>
    <row r="1319" spans="651:702">
      <c r="YA1319" s="135" t="str">
        <f>IF(YC1319 &lt;&gt; "", (COUNTIF($YC$212:YC1319,YC1319)&amp;"_"&amp;YC1319),"")</f>
        <v/>
      </c>
      <c r="YB1319" s="136" t="str">
        <f>IFERROR(IF(Purchase!A1109 &lt;&gt;"",Purchase!A1109,""),"")</f>
        <v/>
      </c>
      <c r="YC1319" s="137" t="str">
        <f>IFERROR(IF(Purchase!B1109 &lt;&gt;"",Purchase!B1109,""),"")</f>
        <v/>
      </c>
      <c r="YD1319" s="137" t="str">
        <f>IFERROR(IF(Purchase!C1109 &lt;&gt;"",Purchase!C1109,""),"")</f>
        <v/>
      </c>
      <c r="YE1319" s="137" t="str">
        <f>IFERROR(IF(Purchase!D1109 &lt;&gt;"",Purchase!D1109,""),"")</f>
        <v/>
      </c>
      <c r="YF1319" s="137" t="str">
        <f>IFERROR(IF(Purchase!E1109 &lt;&gt;"",Purchase!E1109,""),"")</f>
        <v/>
      </c>
      <c r="YG1319" s="137" t="str">
        <f>IFERROR(IF(Purchase!F1109 &lt;&gt;"",Purchase!F1109,""),"")</f>
        <v/>
      </c>
      <c r="YH1319" s="137" t="str">
        <f>IFERROR(IF(Purchase!G1109 &lt;&gt;"",Purchase!G1109,""),"")</f>
        <v/>
      </c>
      <c r="YI1319" s="137" t="str">
        <f>IFERROR(IF(Purchase!H1109 &lt;&gt;"",Purchase!H1109,""),"")</f>
        <v/>
      </c>
      <c r="YJ1319" s="137" t="str">
        <f>IFERROR(IF(Purchase!I1109 &lt;&gt;"",Purchase!I1109,""),"")</f>
        <v/>
      </c>
      <c r="YK1319" s="137" t="str">
        <f>IFERROR(IF(Purchase!J1109 &lt;&gt;"",Purchase!J1109,""),"")</f>
        <v/>
      </c>
      <c r="YL1319" s="149" t="str">
        <f t="shared" si="44"/>
        <v/>
      </c>
      <c r="YM1319" s="135"/>
      <c r="YN1319" s="138"/>
      <c r="YO1319" s="139"/>
      <c r="YP1319" s="138"/>
      <c r="YQ1319" s="138"/>
      <c r="YR1319" s="140"/>
      <c r="YS1319" s="138"/>
      <c r="YT1319" s="138"/>
      <c r="YU1319" s="141"/>
      <c r="YV1319" s="135"/>
      <c r="YW1319" s="135"/>
      <c r="YX1319" s="135"/>
      <c r="YY1319" s="135"/>
      <c r="YZ1319" s="135"/>
      <c r="ZA1319" s="135"/>
      <c r="ZB1319" s="135"/>
      <c r="ZC1319" s="135"/>
      <c r="ZD1319" s="135" t="str">
        <f>IF(ZG1319 &lt;&gt; "",(COUNTIF($ZG$212:ZG1319,ZG1319)&amp;"_"&amp;ZG1319),"")</f>
        <v/>
      </c>
      <c r="ZE1319" s="142" t="str">
        <f>IFERROR(IF(Sale!A1110 &lt;&gt; "", Sale!A1110, ""), "")</f>
        <v/>
      </c>
      <c r="ZF1319" s="135" t="str">
        <f>IFERROR(IF(Sale!B1110 &lt;&gt; "", Sale!B1110, ""), "")</f>
        <v/>
      </c>
      <c r="ZG1319" s="135" t="str">
        <f>IFERROR(IF(Sale!C1110 &lt;&gt; "", Sale!C1110, ""), "")</f>
        <v/>
      </c>
      <c r="ZH1319" s="135" t="str">
        <f>IFERROR(IF(Sale!D1110 &lt;&gt; "", Sale!D1110, ""), "")</f>
        <v/>
      </c>
      <c r="ZI1319" s="135" t="str">
        <f>IFERROR(IF(Sale!E1110 &lt;&gt; "", Sale!E1110, ""), "")</f>
        <v/>
      </c>
      <c r="ZJ1319" s="135" t="str">
        <f>IFERROR(IF(Sale!F1110 &lt;&gt; "", Sale!F1110, ""), "")</f>
        <v/>
      </c>
      <c r="ZK1319" s="135" t="str">
        <f>IFERROR(IF(Sale!G1110 &lt;&gt; "", Sale!G1110, ""), "")</f>
        <v/>
      </c>
      <c r="ZL1319" s="135" t="str">
        <f>IFERROR(IF(Sale!H1110 &lt;&gt; "", Sale!H1110, ""), "")</f>
        <v/>
      </c>
      <c r="ZM1319" s="135" t="str">
        <f>IFERROR(IF(Sale!I1110 &lt;&gt; "", Sale!I1110, ""), "")</f>
        <v/>
      </c>
      <c r="ZN1319" s="135" t="str">
        <f>IFERROR(IF(Sale!J1110 &lt;&gt; "", Sale!J1110, ""), "")</f>
        <v/>
      </c>
      <c r="ZO1319" s="135" t="str">
        <f>IFERROR(IF(Sale!K1110 &lt;&gt; "", Sale!K1110, ""), "")</f>
        <v/>
      </c>
      <c r="ZP1319" s="135" t="str">
        <f>IFERROR(IF(Sale!L1110 &lt;&gt; "", Sale!L1110, ""), "")</f>
        <v/>
      </c>
      <c r="ZQ1319" s="135" t="str">
        <f>IFERROR(IF(Sale!M1110 &lt;&gt; "", Sale!M1110, ""), "")</f>
        <v/>
      </c>
      <c r="ZR1319" s="135" t="str">
        <f>IFERROR(IF(Sale!N1110 &lt;&gt; "", Sale!N1110, ""), "")</f>
        <v/>
      </c>
      <c r="ZS1319" s="135" t="str">
        <f>IFERROR(IF(Sale!O1110 &lt;&gt; "", Sale!O1110, ""), "")</f>
        <v/>
      </c>
      <c r="ZT1319" s="135"/>
      <c r="ZU1319" s="135"/>
      <c r="ZV1319" s="135"/>
      <c r="ZW1319" s="135"/>
      <c r="ZX1319" s="139"/>
      <c r="ZY1319" s="135"/>
      <c r="ZZ1319" s="135"/>
    </row>
    <row r="1320" spans="651:702">
      <c r="YA1320" s="135" t="str">
        <f>IF(YC1320 &lt;&gt; "", (COUNTIF($YC$212:YC1320,YC1320)&amp;"_"&amp;YC1320),"")</f>
        <v/>
      </c>
      <c r="YB1320" s="136" t="str">
        <f>IFERROR(IF(Purchase!A1110 &lt;&gt;"",Purchase!A1110,""),"")</f>
        <v/>
      </c>
      <c r="YC1320" s="137" t="str">
        <f>IFERROR(IF(Purchase!B1110 &lt;&gt;"",Purchase!B1110,""),"")</f>
        <v/>
      </c>
      <c r="YD1320" s="137" t="str">
        <f>IFERROR(IF(Purchase!C1110 &lt;&gt;"",Purchase!C1110,""),"")</f>
        <v/>
      </c>
      <c r="YE1320" s="137" t="str">
        <f>IFERROR(IF(Purchase!D1110 &lt;&gt;"",Purchase!D1110,""),"")</f>
        <v/>
      </c>
      <c r="YF1320" s="137" t="str">
        <f>IFERROR(IF(Purchase!E1110 &lt;&gt;"",Purchase!E1110,""),"")</f>
        <v/>
      </c>
      <c r="YG1320" s="137" t="str">
        <f>IFERROR(IF(Purchase!F1110 &lt;&gt;"",Purchase!F1110,""),"")</f>
        <v/>
      </c>
      <c r="YH1320" s="137" t="str">
        <f>IFERROR(IF(Purchase!G1110 &lt;&gt;"",Purchase!G1110,""),"")</f>
        <v/>
      </c>
      <c r="YI1320" s="137" t="str">
        <f>IFERROR(IF(Purchase!H1110 &lt;&gt;"",Purchase!H1110,""),"")</f>
        <v/>
      </c>
      <c r="YJ1320" s="137" t="str">
        <f>IFERROR(IF(Purchase!I1110 &lt;&gt;"",Purchase!I1110,""),"")</f>
        <v/>
      </c>
      <c r="YK1320" s="137" t="str">
        <f>IFERROR(IF(Purchase!J1110 &lt;&gt;"",Purchase!J1110,""),"")</f>
        <v/>
      </c>
      <c r="YL1320" s="149" t="str">
        <f t="shared" si="44"/>
        <v/>
      </c>
      <c r="YM1320" s="135"/>
      <c r="YN1320" s="138"/>
      <c r="YO1320" s="139"/>
      <c r="YP1320" s="138"/>
      <c r="YQ1320" s="138"/>
      <c r="YR1320" s="140"/>
      <c r="YS1320" s="138"/>
      <c r="YT1320" s="138"/>
      <c r="YU1320" s="141"/>
      <c r="YV1320" s="135"/>
      <c r="YW1320" s="135"/>
      <c r="YX1320" s="135"/>
      <c r="YY1320" s="135"/>
      <c r="YZ1320" s="135"/>
      <c r="ZA1320" s="135"/>
      <c r="ZB1320" s="135"/>
      <c r="ZC1320" s="135"/>
      <c r="ZD1320" s="135" t="str">
        <f>IF(ZG1320 &lt;&gt; "",(COUNTIF($ZG$212:ZG1320,ZG1320)&amp;"_"&amp;ZG1320),"")</f>
        <v/>
      </c>
      <c r="ZE1320" s="142" t="str">
        <f>IFERROR(IF(Sale!A1111 &lt;&gt; "", Sale!A1111, ""), "")</f>
        <v/>
      </c>
      <c r="ZF1320" s="135" t="str">
        <f>IFERROR(IF(Sale!B1111 &lt;&gt; "", Sale!B1111, ""), "")</f>
        <v/>
      </c>
      <c r="ZG1320" s="135" t="str">
        <f>IFERROR(IF(Sale!C1111 &lt;&gt; "", Sale!C1111, ""), "")</f>
        <v/>
      </c>
      <c r="ZH1320" s="135" t="str">
        <f>IFERROR(IF(Sale!D1111 &lt;&gt; "", Sale!D1111, ""), "")</f>
        <v/>
      </c>
      <c r="ZI1320" s="135" t="str">
        <f>IFERROR(IF(Sale!E1111 &lt;&gt; "", Sale!E1111, ""), "")</f>
        <v/>
      </c>
      <c r="ZJ1320" s="135" t="str">
        <f>IFERROR(IF(Sale!F1111 &lt;&gt; "", Sale!F1111, ""), "")</f>
        <v/>
      </c>
      <c r="ZK1320" s="135" t="str">
        <f>IFERROR(IF(Sale!G1111 &lt;&gt; "", Sale!G1111, ""), "")</f>
        <v/>
      </c>
      <c r="ZL1320" s="135" t="str">
        <f>IFERROR(IF(Sale!H1111 &lt;&gt; "", Sale!H1111, ""), "")</f>
        <v/>
      </c>
      <c r="ZM1320" s="135" t="str">
        <f>IFERROR(IF(Sale!I1111 &lt;&gt; "", Sale!I1111, ""), "")</f>
        <v/>
      </c>
      <c r="ZN1320" s="135" t="str">
        <f>IFERROR(IF(Sale!J1111 &lt;&gt; "", Sale!J1111, ""), "")</f>
        <v/>
      </c>
      <c r="ZO1320" s="135" t="str">
        <f>IFERROR(IF(Sale!K1111 &lt;&gt; "", Sale!K1111, ""), "")</f>
        <v/>
      </c>
      <c r="ZP1320" s="135" t="str">
        <f>IFERROR(IF(Sale!L1111 &lt;&gt; "", Sale!L1111, ""), "")</f>
        <v/>
      </c>
      <c r="ZQ1320" s="135" t="str">
        <f>IFERROR(IF(Sale!M1111 &lt;&gt; "", Sale!M1111, ""), "")</f>
        <v/>
      </c>
      <c r="ZR1320" s="135" t="str">
        <f>IFERROR(IF(Sale!N1111 &lt;&gt; "", Sale!N1111, ""), "")</f>
        <v/>
      </c>
      <c r="ZS1320" s="135" t="str">
        <f>IFERROR(IF(Sale!O1111 &lt;&gt; "", Sale!O1111, ""), "")</f>
        <v/>
      </c>
      <c r="ZT1320" s="135"/>
      <c r="ZU1320" s="135"/>
      <c r="ZV1320" s="135"/>
      <c r="ZW1320" s="135"/>
      <c r="ZX1320" s="139"/>
      <c r="ZY1320" s="135"/>
      <c r="ZZ1320" s="135"/>
    </row>
    <row r="1321" spans="651:702">
      <c r="YA1321" s="135" t="str">
        <f>IF(YC1321 &lt;&gt; "", (COUNTIF($YC$212:YC1321,YC1321)&amp;"_"&amp;YC1321),"")</f>
        <v/>
      </c>
      <c r="YB1321" s="136" t="str">
        <f>IFERROR(IF(Purchase!A1111 &lt;&gt;"",Purchase!A1111,""),"")</f>
        <v/>
      </c>
      <c r="YC1321" s="137" t="str">
        <f>IFERROR(IF(Purchase!B1111 &lt;&gt;"",Purchase!B1111,""),"")</f>
        <v/>
      </c>
      <c r="YD1321" s="137" t="str">
        <f>IFERROR(IF(Purchase!C1111 &lt;&gt;"",Purchase!C1111,""),"")</f>
        <v/>
      </c>
      <c r="YE1321" s="137" t="str">
        <f>IFERROR(IF(Purchase!D1111 &lt;&gt;"",Purchase!D1111,""),"")</f>
        <v/>
      </c>
      <c r="YF1321" s="137" t="str">
        <f>IFERROR(IF(Purchase!E1111 &lt;&gt;"",Purchase!E1111,""),"")</f>
        <v/>
      </c>
      <c r="YG1321" s="137" t="str">
        <f>IFERROR(IF(Purchase!F1111 &lt;&gt;"",Purchase!F1111,""),"")</f>
        <v/>
      </c>
      <c r="YH1321" s="137" t="str">
        <f>IFERROR(IF(Purchase!G1111 &lt;&gt;"",Purchase!G1111,""),"")</f>
        <v/>
      </c>
      <c r="YI1321" s="137" t="str">
        <f>IFERROR(IF(Purchase!H1111 &lt;&gt;"",Purchase!H1111,""),"")</f>
        <v/>
      </c>
      <c r="YJ1321" s="137" t="str">
        <f>IFERROR(IF(Purchase!I1111 &lt;&gt;"",Purchase!I1111,""),"")</f>
        <v/>
      </c>
      <c r="YK1321" s="137" t="str">
        <f>IFERROR(IF(Purchase!J1111 &lt;&gt;"",Purchase!J1111,""),"")</f>
        <v/>
      </c>
      <c r="YL1321" s="149" t="str">
        <f t="shared" si="44"/>
        <v/>
      </c>
      <c r="YM1321" s="135"/>
      <c r="YN1321" s="138"/>
      <c r="YO1321" s="139"/>
      <c r="YP1321" s="138"/>
      <c r="YQ1321" s="138"/>
      <c r="YR1321" s="140"/>
      <c r="YS1321" s="138"/>
      <c r="YT1321" s="138"/>
      <c r="YU1321" s="141"/>
      <c r="YV1321" s="135"/>
      <c r="YW1321" s="135"/>
      <c r="YX1321" s="135"/>
      <c r="YY1321" s="135"/>
      <c r="YZ1321" s="135"/>
      <c r="ZA1321" s="135"/>
      <c r="ZB1321" s="135"/>
      <c r="ZC1321" s="135"/>
      <c r="ZD1321" s="135" t="str">
        <f>IF(ZG1321 &lt;&gt; "",(COUNTIF($ZG$212:ZG1321,ZG1321)&amp;"_"&amp;ZG1321),"")</f>
        <v/>
      </c>
      <c r="ZE1321" s="142" t="str">
        <f>IFERROR(IF(Sale!A1112 &lt;&gt; "", Sale!A1112, ""), "")</f>
        <v/>
      </c>
      <c r="ZF1321" s="135" t="str">
        <f>IFERROR(IF(Sale!B1112 &lt;&gt; "", Sale!B1112, ""), "")</f>
        <v/>
      </c>
      <c r="ZG1321" s="135" t="str">
        <f>IFERROR(IF(Sale!C1112 &lt;&gt; "", Sale!C1112, ""), "")</f>
        <v/>
      </c>
      <c r="ZH1321" s="135" t="str">
        <f>IFERROR(IF(Sale!D1112 &lt;&gt; "", Sale!D1112, ""), "")</f>
        <v/>
      </c>
      <c r="ZI1321" s="135" t="str">
        <f>IFERROR(IF(Sale!E1112 &lt;&gt; "", Sale!E1112, ""), "")</f>
        <v/>
      </c>
      <c r="ZJ1321" s="135" t="str">
        <f>IFERROR(IF(Sale!F1112 &lt;&gt; "", Sale!F1112, ""), "")</f>
        <v/>
      </c>
      <c r="ZK1321" s="135" t="str">
        <f>IFERROR(IF(Sale!G1112 &lt;&gt; "", Sale!G1112, ""), "")</f>
        <v/>
      </c>
      <c r="ZL1321" s="135" t="str">
        <f>IFERROR(IF(Sale!H1112 &lt;&gt; "", Sale!H1112, ""), "")</f>
        <v/>
      </c>
      <c r="ZM1321" s="135" t="str">
        <f>IFERROR(IF(Sale!I1112 &lt;&gt; "", Sale!I1112, ""), "")</f>
        <v/>
      </c>
      <c r="ZN1321" s="135" t="str">
        <f>IFERROR(IF(Sale!J1112 &lt;&gt; "", Sale!J1112, ""), "")</f>
        <v/>
      </c>
      <c r="ZO1321" s="135" t="str">
        <f>IFERROR(IF(Sale!K1112 &lt;&gt; "", Sale!K1112, ""), "")</f>
        <v/>
      </c>
      <c r="ZP1321" s="135" t="str">
        <f>IFERROR(IF(Sale!L1112 &lt;&gt; "", Sale!L1112, ""), "")</f>
        <v/>
      </c>
      <c r="ZQ1321" s="135" t="str">
        <f>IFERROR(IF(Sale!M1112 &lt;&gt; "", Sale!M1112, ""), "")</f>
        <v/>
      </c>
      <c r="ZR1321" s="135" t="str">
        <f>IFERROR(IF(Sale!N1112 &lt;&gt; "", Sale!N1112, ""), "")</f>
        <v/>
      </c>
      <c r="ZS1321" s="135" t="str">
        <f>IFERROR(IF(Sale!O1112 &lt;&gt; "", Sale!O1112, ""), "")</f>
        <v/>
      </c>
      <c r="ZT1321" s="135"/>
      <c r="ZU1321" s="135"/>
      <c r="ZV1321" s="135"/>
      <c r="ZW1321" s="135"/>
      <c r="ZX1321" s="139"/>
      <c r="ZY1321" s="135"/>
      <c r="ZZ1321" s="135"/>
    </row>
    <row r="1322" spans="651:702">
      <c r="YA1322" s="135" t="str">
        <f>IF(YC1322 &lt;&gt; "", (COUNTIF($YC$212:YC1322,YC1322)&amp;"_"&amp;YC1322),"")</f>
        <v/>
      </c>
      <c r="YB1322" s="136" t="str">
        <f>IFERROR(IF(Purchase!A1112 &lt;&gt;"",Purchase!A1112,""),"")</f>
        <v/>
      </c>
      <c r="YC1322" s="137" t="str">
        <f>IFERROR(IF(Purchase!B1112 &lt;&gt;"",Purchase!B1112,""),"")</f>
        <v/>
      </c>
      <c r="YD1322" s="137" t="str">
        <f>IFERROR(IF(Purchase!C1112 &lt;&gt;"",Purchase!C1112,""),"")</f>
        <v/>
      </c>
      <c r="YE1322" s="137" t="str">
        <f>IFERROR(IF(Purchase!D1112 &lt;&gt;"",Purchase!D1112,""),"")</f>
        <v/>
      </c>
      <c r="YF1322" s="137" t="str">
        <f>IFERROR(IF(Purchase!E1112 &lt;&gt;"",Purchase!E1112,""),"")</f>
        <v/>
      </c>
      <c r="YG1322" s="137" t="str">
        <f>IFERROR(IF(Purchase!F1112 &lt;&gt;"",Purchase!F1112,""),"")</f>
        <v/>
      </c>
      <c r="YH1322" s="137" t="str">
        <f>IFERROR(IF(Purchase!G1112 &lt;&gt;"",Purchase!G1112,""),"")</f>
        <v/>
      </c>
      <c r="YI1322" s="137" t="str">
        <f>IFERROR(IF(Purchase!H1112 &lt;&gt;"",Purchase!H1112,""),"")</f>
        <v/>
      </c>
      <c r="YJ1322" s="137" t="str">
        <f>IFERROR(IF(Purchase!I1112 &lt;&gt;"",Purchase!I1112,""),"")</f>
        <v/>
      </c>
      <c r="YK1322" s="137" t="str">
        <f>IFERROR(IF(Purchase!J1112 &lt;&gt;"",Purchase!J1112,""),"")</f>
        <v/>
      </c>
      <c r="YL1322" s="149" t="str">
        <f t="shared" si="44"/>
        <v/>
      </c>
      <c r="YM1322" s="135"/>
      <c r="YN1322" s="138"/>
      <c r="YO1322" s="139"/>
      <c r="YP1322" s="138"/>
      <c r="YQ1322" s="138"/>
      <c r="YR1322" s="140"/>
      <c r="YS1322" s="138"/>
      <c r="YT1322" s="138"/>
      <c r="YU1322" s="141"/>
      <c r="YV1322" s="135"/>
      <c r="YW1322" s="135"/>
      <c r="YX1322" s="135"/>
      <c r="YY1322" s="135"/>
      <c r="YZ1322" s="135"/>
      <c r="ZA1322" s="135"/>
      <c r="ZB1322" s="135"/>
      <c r="ZC1322" s="135"/>
      <c r="ZD1322" s="135" t="str">
        <f>IF(ZG1322 &lt;&gt; "",(COUNTIF($ZG$212:ZG1322,ZG1322)&amp;"_"&amp;ZG1322),"")</f>
        <v/>
      </c>
      <c r="ZE1322" s="142" t="str">
        <f>IFERROR(IF(Sale!A1113 &lt;&gt; "", Sale!A1113, ""), "")</f>
        <v/>
      </c>
      <c r="ZF1322" s="135" t="str">
        <f>IFERROR(IF(Sale!B1113 &lt;&gt; "", Sale!B1113, ""), "")</f>
        <v/>
      </c>
      <c r="ZG1322" s="135" t="str">
        <f>IFERROR(IF(Sale!C1113 &lt;&gt; "", Sale!C1113, ""), "")</f>
        <v/>
      </c>
      <c r="ZH1322" s="135" t="str">
        <f>IFERROR(IF(Sale!D1113 &lt;&gt; "", Sale!D1113, ""), "")</f>
        <v/>
      </c>
      <c r="ZI1322" s="135" t="str">
        <f>IFERROR(IF(Sale!E1113 &lt;&gt; "", Sale!E1113, ""), "")</f>
        <v/>
      </c>
      <c r="ZJ1322" s="135" t="str">
        <f>IFERROR(IF(Sale!F1113 &lt;&gt; "", Sale!F1113, ""), "")</f>
        <v/>
      </c>
      <c r="ZK1322" s="135" t="str">
        <f>IFERROR(IF(Sale!G1113 &lt;&gt; "", Sale!G1113, ""), "")</f>
        <v/>
      </c>
      <c r="ZL1322" s="135" t="str">
        <f>IFERROR(IF(Sale!H1113 &lt;&gt; "", Sale!H1113, ""), "")</f>
        <v/>
      </c>
      <c r="ZM1322" s="135" t="str">
        <f>IFERROR(IF(Sale!I1113 &lt;&gt; "", Sale!I1113, ""), "")</f>
        <v/>
      </c>
      <c r="ZN1322" s="135" t="str">
        <f>IFERROR(IF(Sale!J1113 &lt;&gt; "", Sale!J1113, ""), "")</f>
        <v/>
      </c>
      <c r="ZO1322" s="135" t="str">
        <f>IFERROR(IF(Sale!K1113 &lt;&gt; "", Sale!K1113, ""), "")</f>
        <v/>
      </c>
      <c r="ZP1322" s="135" t="str">
        <f>IFERROR(IF(Sale!L1113 &lt;&gt; "", Sale!L1113, ""), "")</f>
        <v/>
      </c>
      <c r="ZQ1322" s="135" t="str">
        <f>IFERROR(IF(Sale!M1113 &lt;&gt; "", Sale!M1113, ""), "")</f>
        <v/>
      </c>
      <c r="ZR1322" s="135" t="str">
        <f>IFERROR(IF(Sale!N1113 &lt;&gt; "", Sale!N1113, ""), "")</f>
        <v/>
      </c>
      <c r="ZS1322" s="135" t="str">
        <f>IFERROR(IF(Sale!O1113 &lt;&gt; "", Sale!O1113, ""), "")</f>
        <v/>
      </c>
      <c r="ZT1322" s="135"/>
      <c r="ZU1322" s="135"/>
      <c r="ZV1322" s="135"/>
      <c r="ZW1322" s="135"/>
      <c r="ZX1322" s="139"/>
      <c r="ZY1322" s="135"/>
      <c r="ZZ1322" s="135"/>
    </row>
    <row r="1323" spans="651:702">
      <c r="YA1323" s="135" t="str">
        <f>IF(YC1323 &lt;&gt; "", (COUNTIF($YC$212:YC1323,YC1323)&amp;"_"&amp;YC1323),"")</f>
        <v/>
      </c>
      <c r="YB1323" s="136" t="str">
        <f>IFERROR(IF(Purchase!A1113 &lt;&gt;"",Purchase!A1113,""),"")</f>
        <v/>
      </c>
      <c r="YC1323" s="137" t="str">
        <f>IFERROR(IF(Purchase!B1113 &lt;&gt;"",Purchase!B1113,""),"")</f>
        <v/>
      </c>
      <c r="YD1323" s="137" t="str">
        <f>IFERROR(IF(Purchase!C1113 &lt;&gt;"",Purchase!C1113,""),"")</f>
        <v/>
      </c>
      <c r="YE1323" s="137" t="str">
        <f>IFERROR(IF(Purchase!D1113 &lt;&gt;"",Purchase!D1113,""),"")</f>
        <v/>
      </c>
      <c r="YF1323" s="137" t="str">
        <f>IFERROR(IF(Purchase!E1113 &lt;&gt;"",Purchase!E1113,""),"")</f>
        <v/>
      </c>
      <c r="YG1323" s="137" t="str">
        <f>IFERROR(IF(Purchase!F1113 &lt;&gt;"",Purchase!F1113,""),"")</f>
        <v/>
      </c>
      <c r="YH1323" s="137" t="str">
        <f>IFERROR(IF(Purchase!G1113 &lt;&gt;"",Purchase!G1113,""),"")</f>
        <v/>
      </c>
      <c r="YI1323" s="137" t="str">
        <f>IFERROR(IF(Purchase!H1113 &lt;&gt;"",Purchase!H1113,""),"")</f>
        <v/>
      </c>
      <c r="YJ1323" s="137" t="str">
        <f>IFERROR(IF(Purchase!I1113 &lt;&gt;"",Purchase!I1113,""),"")</f>
        <v/>
      </c>
      <c r="YK1323" s="137" t="str">
        <f>IFERROR(IF(Purchase!J1113 &lt;&gt;"",Purchase!J1113,""),"")</f>
        <v/>
      </c>
      <c r="YL1323" s="149" t="str">
        <f t="shared" si="44"/>
        <v/>
      </c>
      <c r="YM1323" s="135"/>
      <c r="YN1323" s="138"/>
      <c r="YO1323" s="139"/>
      <c r="YP1323" s="138"/>
      <c r="YQ1323" s="138"/>
      <c r="YR1323" s="140"/>
      <c r="YS1323" s="138"/>
      <c r="YT1323" s="138"/>
      <c r="YU1323" s="141"/>
      <c r="YV1323" s="135"/>
      <c r="YW1323" s="135"/>
      <c r="YX1323" s="135"/>
      <c r="YY1323" s="135"/>
      <c r="YZ1323" s="135"/>
      <c r="ZA1323" s="135"/>
      <c r="ZB1323" s="135"/>
      <c r="ZC1323" s="135"/>
      <c r="ZD1323" s="135" t="str">
        <f>IF(ZG1323 &lt;&gt; "",(COUNTIF($ZG$212:ZG1323,ZG1323)&amp;"_"&amp;ZG1323),"")</f>
        <v/>
      </c>
      <c r="ZE1323" s="142" t="str">
        <f>IFERROR(IF(Sale!A1114 &lt;&gt; "", Sale!A1114, ""), "")</f>
        <v/>
      </c>
      <c r="ZF1323" s="135" t="str">
        <f>IFERROR(IF(Sale!B1114 &lt;&gt; "", Sale!B1114, ""), "")</f>
        <v/>
      </c>
      <c r="ZG1323" s="135" t="str">
        <f>IFERROR(IF(Sale!C1114 &lt;&gt; "", Sale!C1114, ""), "")</f>
        <v/>
      </c>
      <c r="ZH1323" s="135" t="str">
        <f>IFERROR(IF(Sale!D1114 &lt;&gt; "", Sale!D1114, ""), "")</f>
        <v/>
      </c>
      <c r="ZI1323" s="135" t="str">
        <f>IFERROR(IF(Sale!E1114 &lt;&gt; "", Sale!E1114, ""), "")</f>
        <v/>
      </c>
      <c r="ZJ1323" s="135" t="str">
        <f>IFERROR(IF(Sale!F1114 &lt;&gt; "", Sale!F1114, ""), "")</f>
        <v/>
      </c>
      <c r="ZK1323" s="135" t="str">
        <f>IFERROR(IF(Sale!G1114 &lt;&gt; "", Sale!G1114, ""), "")</f>
        <v/>
      </c>
      <c r="ZL1323" s="135" t="str">
        <f>IFERROR(IF(Sale!H1114 &lt;&gt; "", Sale!H1114, ""), "")</f>
        <v/>
      </c>
      <c r="ZM1323" s="135" t="str">
        <f>IFERROR(IF(Sale!I1114 &lt;&gt; "", Sale!I1114, ""), "")</f>
        <v/>
      </c>
      <c r="ZN1323" s="135" t="str">
        <f>IFERROR(IF(Sale!J1114 &lt;&gt; "", Sale!J1114, ""), "")</f>
        <v/>
      </c>
      <c r="ZO1323" s="135" t="str">
        <f>IFERROR(IF(Sale!K1114 &lt;&gt; "", Sale!K1114, ""), "")</f>
        <v/>
      </c>
      <c r="ZP1323" s="135" t="str">
        <f>IFERROR(IF(Sale!L1114 &lt;&gt; "", Sale!L1114, ""), "")</f>
        <v/>
      </c>
      <c r="ZQ1323" s="135" t="str">
        <f>IFERROR(IF(Sale!M1114 &lt;&gt; "", Sale!M1114, ""), "")</f>
        <v/>
      </c>
      <c r="ZR1323" s="135" t="str">
        <f>IFERROR(IF(Sale!N1114 &lt;&gt; "", Sale!N1114, ""), "")</f>
        <v/>
      </c>
      <c r="ZS1323" s="135" t="str">
        <f>IFERROR(IF(Sale!O1114 &lt;&gt; "", Sale!O1114, ""), "")</f>
        <v/>
      </c>
      <c r="ZT1323" s="135"/>
      <c r="ZU1323" s="135"/>
      <c r="ZV1323" s="135"/>
      <c r="ZW1323" s="135"/>
      <c r="ZX1323" s="139"/>
      <c r="ZY1323" s="135"/>
      <c r="ZZ1323" s="135"/>
    </row>
    <row r="1324" spans="651:702">
      <c r="YA1324" s="135" t="str">
        <f>IF(YC1324 &lt;&gt; "", (COUNTIF($YC$212:YC1324,YC1324)&amp;"_"&amp;YC1324),"")</f>
        <v/>
      </c>
      <c r="YB1324" s="136" t="str">
        <f>IFERROR(IF(Purchase!A1114 &lt;&gt;"",Purchase!A1114,""),"")</f>
        <v/>
      </c>
      <c r="YC1324" s="137" t="str">
        <f>IFERROR(IF(Purchase!B1114 &lt;&gt;"",Purchase!B1114,""),"")</f>
        <v/>
      </c>
      <c r="YD1324" s="137" t="str">
        <f>IFERROR(IF(Purchase!C1114 &lt;&gt;"",Purchase!C1114,""),"")</f>
        <v/>
      </c>
      <c r="YE1324" s="137" t="str">
        <f>IFERROR(IF(Purchase!D1114 &lt;&gt;"",Purchase!D1114,""),"")</f>
        <v/>
      </c>
      <c r="YF1324" s="137" t="str">
        <f>IFERROR(IF(Purchase!E1114 &lt;&gt;"",Purchase!E1114,""),"")</f>
        <v/>
      </c>
      <c r="YG1324" s="137" t="str">
        <f>IFERROR(IF(Purchase!F1114 &lt;&gt;"",Purchase!F1114,""),"")</f>
        <v/>
      </c>
      <c r="YH1324" s="137" t="str">
        <f>IFERROR(IF(Purchase!G1114 &lt;&gt;"",Purchase!G1114,""),"")</f>
        <v/>
      </c>
      <c r="YI1324" s="137" t="str">
        <f>IFERROR(IF(Purchase!H1114 &lt;&gt;"",Purchase!H1114,""),"")</f>
        <v/>
      </c>
      <c r="YJ1324" s="137" t="str">
        <f>IFERROR(IF(Purchase!I1114 &lt;&gt;"",Purchase!I1114,""),"")</f>
        <v/>
      </c>
      <c r="YK1324" s="137" t="str">
        <f>IFERROR(IF(Purchase!J1114 &lt;&gt;"",Purchase!J1114,""),"")</f>
        <v/>
      </c>
      <c r="YL1324" s="149" t="str">
        <f t="shared" si="44"/>
        <v/>
      </c>
      <c r="YM1324" s="135"/>
      <c r="YN1324" s="138"/>
      <c r="YO1324" s="139"/>
      <c r="YP1324" s="138"/>
      <c r="YQ1324" s="138"/>
      <c r="YR1324" s="140"/>
      <c r="YS1324" s="138"/>
      <c r="YT1324" s="138"/>
      <c r="YU1324" s="141"/>
      <c r="YV1324" s="135"/>
      <c r="YW1324" s="135"/>
      <c r="YX1324" s="135"/>
      <c r="YY1324" s="135"/>
      <c r="YZ1324" s="135"/>
      <c r="ZA1324" s="135"/>
      <c r="ZB1324" s="135"/>
      <c r="ZC1324" s="135"/>
      <c r="ZD1324" s="135" t="str">
        <f>IF(ZG1324 &lt;&gt; "",(COUNTIF($ZG$212:ZG1324,ZG1324)&amp;"_"&amp;ZG1324),"")</f>
        <v/>
      </c>
      <c r="ZE1324" s="142" t="str">
        <f>IFERROR(IF(Sale!A1115 &lt;&gt; "", Sale!A1115, ""), "")</f>
        <v/>
      </c>
      <c r="ZF1324" s="135" t="str">
        <f>IFERROR(IF(Sale!B1115 &lt;&gt; "", Sale!B1115, ""), "")</f>
        <v/>
      </c>
      <c r="ZG1324" s="135" t="str">
        <f>IFERROR(IF(Sale!C1115 &lt;&gt; "", Sale!C1115, ""), "")</f>
        <v/>
      </c>
      <c r="ZH1324" s="135" t="str">
        <f>IFERROR(IF(Sale!D1115 &lt;&gt; "", Sale!D1115, ""), "")</f>
        <v/>
      </c>
      <c r="ZI1324" s="135" t="str">
        <f>IFERROR(IF(Sale!E1115 &lt;&gt; "", Sale!E1115, ""), "")</f>
        <v/>
      </c>
      <c r="ZJ1324" s="135" t="str">
        <f>IFERROR(IF(Sale!F1115 &lt;&gt; "", Sale!F1115, ""), "")</f>
        <v/>
      </c>
      <c r="ZK1324" s="135" t="str">
        <f>IFERROR(IF(Sale!G1115 &lt;&gt; "", Sale!G1115, ""), "")</f>
        <v/>
      </c>
      <c r="ZL1324" s="135" t="str">
        <f>IFERROR(IF(Sale!H1115 &lt;&gt; "", Sale!H1115, ""), "")</f>
        <v/>
      </c>
      <c r="ZM1324" s="135" t="str">
        <f>IFERROR(IF(Sale!I1115 &lt;&gt; "", Sale!I1115, ""), "")</f>
        <v/>
      </c>
      <c r="ZN1324" s="135" t="str">
        <f>IFERROR(IF(Sale!J1115 &lt;&gt; "", Sale!J1115, ""), "")</f>
        <v/>
      </c>
      <c r="ZO1324" s="135" t="str">
        <f>IFERROR(IF(Sale!K1115 &lt;&gt; "", Sale!K1115, ""), "")</f>
        <v/>
      </c>
      <c r="ZP1324" s="135" t="str">
        <f>IFERROR(IF(Sale!L1115 &lt;&gt; "", Sale!L1115, ""), "")</f>
        <v/>
      </c>
      <c r="ZQ1324" s="135" t="str">
        <f>IFERROR(IF(Sale!M1115 &lt;&gt; "", Sale!M1115, ""), "")</f>
        <v/>
      </c>
      <c r="ZR1324" s="135" t="str">
        <f>IFERROR(IF(Sale!N1115 &lt;&gt; "", Sale!N1115, ""), "")</f>
        <v/>
      </c>
      <c r="ZS1324" s="135" t="str">
        <f>IFERROR(IF(Sale!O1115 &lt;&gt; "", Sale!O1115, ""), "")</f>
        <v/>
      </c>
      <c r="ZT1324" s="135"/>
      <c r="ZU1324" s="135"/>
      <c r="ZV1324" s="135"/>
      <c r="ZW1324" s="135"/>
      <c r="ZX1324" s="139"/>
      <c r="ZY1324" s="135"/>
      <c r="ZZ1324" s="135"/>
    </row>
    <row r="1325" spans="651:702">
      <c r="YA1325" s="135" t="str">
        <f>IF(YC1325 &lt;&gt; "", (COUNTIF($YC$212:YC1325,YC1325)&amp;"_"&amp;YC1325),"")</f>
        <v/>
      </c>
      <c r="YB1325" s="136" t="str">
        <f>IFERROR(IF(Purchase!A1115 &lt;&gt;"",Purchase!A1115,""),"")</f>
        <v/>
      </c>
      <c r="YC1325" s="137" t="str">
        <f>IFERROR(IF(Purchase!B1115 &lt;&gt;"",Purchase!B1115,""),"")</f>
        <v/>
      </c>
      <c r="YD1325" s="137" t="str">
        <f>IFERROR(IF(Purchase!C1115 &lt;&gt;"",Purchase!C1115,""),"")</f>
        <v/>
      </c>
      <c r="YE1325" s="137" t="str">
        <f>IFERROR(IF(Purchase!D1115 &lt;&gt;"",Purchase!D1115,""),"")</f>
        <v/>
      </c>
      <c r="YF1325" s="137" t="str">
        <f>IFERROR(IF(Purchase!E1115 &lt;&gt;"",Purchase!E1115,""),"")</f>
        <v/>
      </c>
      <c r="YG1325" s="137" t="str">
        <f>IFERROR(IF(Purchase!F1115 &lt;&gt;"",Purchase!F1115,""),"")</f>
        <v/>
      </c>
      <c r="YH1325" s="137" t="str">
        <f>IFERROR(IF(Purchase!G1115 &lt;&gt;"",Purchase!G1115,""),"")</f>
        <v/>
      </c>
      <c r="YI1325" s="137" t="str">
        <f>IFERROR(IF(Purchase!H1115 &lt;&gt;"",Purchase!H1115,""),"")</f>
        <v/>
      </c>
      <c r="YJ1325" s="137" t="str">
        <f>IFERROR(IF(Purchase!I1115 &lt;&gt;"",Purchase!I1115,""),"")</f>
        <v/>
      </c>
      <c r="YK1325" s="137" t="str">
        <f>IFERROR(IF(Purchase!J1115 &lt;&gt;"",Purchase!J1115,""),"")</f>
        <v/>
      </c>
      <c r="YL1325" s="149" t="str">
        <f t="shared" si="44"/>
        <v/>
      </c>
      <c r="YM1325" s="135"/>
      <c r="YN1325" s="138"/>
      <c r="YO1325" s="139"/>
      <c r="YP1325" s="138"/>
      <c r="YQ1325" s="138"/>
      <c r="YR1325" s="140"/>
      <c r="YS1325" s="138"/>
      <c r="YT1325" s="138"/>
      <c r="YU1325" s="141"/>
      <c r="YV1325" s="135"/>
      <c r="YW1325" s="135"/>
      <c r="YX1325" s="135"/>
      <c r="YY1325" s="135"/>
      <c r="YZ1325" s="135"/>
      <c r="ZA1325" s="135"/>
      <c r="ZB1325" s="135"/>
      <c r="ZC1325" s="135"/>
      <c r="ZD1325" s="135" t="str">
        <f>IF(ZG1325 &lt;&gt; "",(COUNTIF($ZG$212:ZG1325,ZG1325)&amp;"_"&amp;ZG1325),"")</f>
        <v/>
      </c>
      <c r="ZE1325" s="142" t="str">
        <f>IFERROR(IF(Sale!A1116 &lt;&gt; "", Sale!A1116, ""), "")</f>
        <v/>
      </c>
      <c r="ZF1325" s="135" t="str">
        <f>IFERROR(IF(Sale!B1116 &lt;&gt; "", Sale!B1116, ""), "")</f>
        <v/>
      </c>
      <c r="ZG1325" s="135" t="str">
        <f>IFERROR(IF(Sale!C1116 &lt;&gt; "", Sale!C1116, ""), "")</f>
        <v/>
      </c>
      <c r="ZH1325" s="135" t="str">
        <f>IFERROR(IF(Sale!D1116 &lt;&gt; "", Sale!D1116, ""), "")</f>
        <v/>
      </c>
      <c r="ZI1325" s="135" t="str">
        <f>IFERROR(IF(Sale!E1116 &lt;&gt; "", Sale!E1116, ""), "")</f>
        <v/>
      </c>
      <c r="ZJ1325" s="135" t="str">
        <f>IFERROR(IF(Sale!F1116 &lt;&gt; "", Sale!F1116, ""), "")</f>
        <v/>
      </c>
      <c r="ZK1325" s="135" t="str">
        <f>IFERROR(IF(Sale!G1116 &lt;&gt; "", Sale!G1116, ""), "")</f>
        <v/>
      </c>
      <c r="ZL1325" s="135" t="str">
        <f>IFERROR(IF(Sale!H1116 &lt;&gt; "", Sale!H1116, ""), "")</f>
        <v/>
      </c>
      <c r="ZM1325" s="135" t="str">
        <f>IFERROR(IF(Sale!I1116 &lt;&gt; "", Sale!I1116, ""), "")</f>
        <v/>
      </c>
      <c r="ZN1325" s="135" t="str">
        <f>IFERROR(IF(Sale!J1116 &lt;&gt; "", Sale!J1116, ""), "")</f>
        <v/>
      </c>
      <c r="ZO1325" s="135" t="str">
        <f>IFERROR(IF(Sale!K1116 &lt;&gt; "", Sale!K1116, ""), "")</f>
        <v/>
      </c>
      <c r="ZP1325" s="135" t="str">
        <f>IFERROR(IF(Sale!L1116 &lt;&gt; "", Sale!L1116, ""), "")</f>
        <v/>
      </c>
      <c r="ZQ1325" s="135" t="str">
        <f>IFERROR(IF(Sale!M1116 &lt;&gt; "", Sale!M1116, ""), "")</f>
        <v/>
      </c>
      <c r="ZR1325" s="135" t="str">
        <f>IFERROR(IF(Sale!N1116 &lt;&gt; "", Sale!N1116, ""), "")</f>
        <v/>
      </c>
      <c r="ZS1325" s="135" t="str">
        <f>IFERROR(IF(Sale!O1116 &lt;&gt; "", Sale!O1116, ""), "")</f>
        <v/>
      </c>
      <c r="ZT1325" s="135"/>
      <c r="ZU1325" s="135"/>
      <c r="ZV1325" s="135"/>
      <c r="ZW1325" s="135"/>
      <c r="ZX1325" s="139"/>
      <c r="ZY1325" s="135"/>
      <c r="ZZ1325" s="135"/>
    </row>
    <row r="1326" spans="651:702">
      <c r="YA1326" s="135" t="str">
        <f>IF(YC1326 &lt;&gt; "", (COUNTIF($YC$212:YC1326,YC1326)&amp;"_"&amp;YC1326),"")</f>
        <v/>
      </c>
      <c r="YB1326" s="136" t="str">
        <f>IFERROR(IF(Purchase!A1116 &lt;&gt;"",Purchase!A1116,""),"")</f>
        <v/>
      </c>
      <c r="YC1326" s="137" t="str">
        <f>IFERROR(IF(Purchase!B1116 &lt;&gt;"",Purchase!B1116,""),"")</f>
        <v/>
      </c>
      <c r="YD1326" s="137" t="str">
        <f>IFERROR(IF(Purchase!C1116 &lt;&gt;"",Purchase!C1116,""),"")</f>
        <v/>
      </c>
      <c r="YE1326" s="137" t="str">
        <f>IFERROR(IF(Purchase!D1116 &lt;&gt;"",Purchase!D1116,""),"")</f>
        <v/>
      </c>
      <c r="YF1326" s="137" t="str">
        <f>IFERROR(IF(Purchase!E1116 &lt;&gt;"",Purchase!E1116,""),"")</f>
        <v/>
      </c>
      <c r="YG1326" s="137" t="str">
        <f>IFERROR(IF(Purchase!F1116 &lt;&gt;"",Purchase!F1116,""),"")</f>
        <v/>
      </c>
      <c r="YH1326" s="137" t="str">
        <f>IFERROR(IF(Purchase!G1116 &lt;&gt;"",Purchase!G1116,""),"")</f>
        <v/>
      </c>
      <c r="YI1326" s="137" t="str">
        <f>IFERROR(IF(Purchase!H1116 &lt;&gt;"",Purchase!H1116,""),"")</f>
        <v/>
      </c>
      <c r="YJ1326" s="137" t="str">
        <f>IFERROR(IF(Purchase!I1116 &lt;&gt;"",Purchase!I1116,""),"")</f>
        <v/>
      </c>
      <c r="YK1326" s="137" t="str">
        <f>IFERROR(IF(Purchase!J1116 &lt;&gt;"",Purchase!J1116,""),"")</f>
        <v/>
      </c>
      <c r="YL1326" s="149" t="str">
        <f t="shared" si="44"/>
        <v/>
      </c>
      <c r="YM1326" s="135"/>
      <c r="YN1326" s="138"/>
      <c r="YO1326" s="139"/>
      <c r="YP1326" s="138"/>
      <c r="YQ1326" s="138"/>
      <c r="YR1326" s="140"/>
      <c r="YS1326" s="138"/>
      <c r="YT1326" s="138"/>
      <c r="YU1326" s="141"/>
      <c r="YV1326" s="135"/>
      <c r="YW1326" s="135"/>
      <c r="YX1326" s="135"/>
      <c r="YY1326" s="135"/>
      <c r="YZ1326" s="135"/>
      <c r="ZA1326" s="135"/>
      <c r="ZB1326" s="135"/>
      <c r="ZC1326" s="135"/>
      <c r="ZD1326" s="135" t="str">
        <f>IF(ZG1326 &lt;&gt; "",(COUNTIF($ZG$212:ZG1326,ZG1326)&amp;"_"&amp;ZG1326),"")</f>
        <v/>
      </c>
      <c r="ZE1326" s="142" t="str">
        <f>IFERROR(IF(Sale!A1117 &lt;&gt; "", Sale!A1117, ""), "")</f>
        <v/>
      </c>
      <c r="ZF1326" s="135" t="str">
        <f>IFERROR(IF(Sale!B1117 &lt;&gt; "", Sale!B1117, ""), "")</f>
        <v/>
      </c>
      <c r="ZG1326" s="135" t="str">
        <f>IFERROR(IF(Sale!C1117 &lt;&gt; "", Sale!C1117, ""), "")</f>
        <v/>
      </c>
      <c r="ZH1326" s="135" t="str">
        <f>IFERROR(IF(Sale!D1117 &lt;&gt; "", Sale!D1117, ""), "")</f>
        <v/>
      </c>
      <c r="ZI1326" s="135" t="str">
        <f>IFERROR(IF(Sale!E1117 &lt;&gt; "", Sale!E1117, ""), "")</f>
        <v/>
      </c>
      <c r="ZJ1326" s="135" t="str">
        <f>IFERROR(IF(Sale!F1117 &lt;&gt; "", Sale!F1117, ""), "")</f>
        <v/>
      </c>
      <c r="ZK1326" s="135" t="str">
        <f>IFERROR(IF(Sale!G1117 &lt;&gt; "", Sale!G1117, ""), "")</f>
        <v/>
      </c>
      <c r="ZL1326" s="135" t="str">
        <f>IFERROR(IF(Sale!H1117 &lt;&gt; "", Sale!H1117, ""), "")</f>
        <v/>
      </c>
      <c r="ZM1326" s="135" t="str">
        <f>IFERROR(IF(Sale!I1117 &lt;&gt; "", Sale!I1117, ""), "")</f>
        <v/>
      </c>
      <c r="ZN1326" s="135" t="str">
        <f>IFERROR(IF(Sale!J1117 &lt;&gt; "", Sale!J1117, ""), "")</f>
        <v/>
      </c>
      <c r="ZO1326" s="135" t="str">
        <f>IFERROR(IF(Sale!K1117 &lt;&gt; "", Sale!K1117, ""), "")</f>
        <v/>
      </c>
      <c r="ZP1326" s="135" t="str">
        <f>IFERROR(IF(Sale!L1117 &lt;&gt; "", Sale!L1117, ""), "")</f>
        <v/>
      </c>
      <c r="ZQ1326" s="135" t="str">
        <f>IFERROR(IF(Sale!M1117 &lt;&gt; "", Sale!M1117, ""), "")</f>
        <v/>
      </c>
      <c r="ZR1326" s="135" t="str">
        <f>IFERROR(IF(Sale!N1117 &lt;&gt; "", Sale!N1117, ""), "")</f>
        <v/>
      </c>
      <c r="ZS1326" s="135" t="str">
        <f>IFERROR(IF(Sale!O1117 &lt;&gt; "", Sale!O1117, ""), "")</f>
        <v/>
      </c>
      <c r="ZT1326" s="135"/>
      <c r="ZU1326" s="135"/>
      <c r="ZV1326" s="135"/>
      <c r="ZW1326" s="135"/>
      <c r="ZX1326" s="139"/>
      <c r="ZY1326" s="135"/>
      <c r="ZZ1326" s="135"/>
    </row>
    <row r="1327" spans="651:702">
      <c r="YA1327" s="135" t="str">
        <f>IF(YC1327 &lt;&gt; "", (COUNTIF($YC$212:YC1327,YC1327)&amp;"_"&amp;YC1327),"")</f>
        <v/>
      </c>
      <c r="YB1327" s="136" t="str">
        <f>IFERROR(IF(Purchase!A1117 &lt;&gt;"",Purchase!A1117,""),"")</f>
        <v/>
      </c>
      <c r="YC1327" s="137" t="str">
        <f>IFERROR(IF(Purchase!B1117 &lt;&gt;"",Purchase!B1117,""),"")</f>
        <v/>
      </c>
      <c r="YD1327" s="137" t="str">
        <f>IFERROR(IF(Purchase!C1117 &lt;&gt;"",Purchase!C1117,""),"")</f>
        <v/>
      </c>
      <c r="YE1327" s="137" t="str">
        <f>IFERROR(IF(Purchase!D1117 &lt;&gt;"",Purchase!D1117,""),"")</f>
        <v/>
      </c>
      <c r="YF1327" s="137" t="str">
        <f>IFERROR(IF(Purchase!E1117 &lt;&gt;"",Purchase!E1117,""),"")</f>
        <v/>
      </c>
      <c r="YG1327" s="137" t="str">
        <f>IFERROR(IF(Purchase!F1117 &lt;&gt;"",Purchase!F1117,""),"")</f>
        <v/>
      </c>
      <c r="YH1327" s="137" t="str">
        <f>IFERROR(IF(Purchase!G1117 &lt;&gt;"",Purchase!G1117,""),"")</f>
        <v/>
      </c>
      <c r="YI1327" s="137" t="str">
        <f>IFERROR(IF(Purchase!H1117 &lt;&gt;"",Purchase!H1117,""),"")</f>
        <v/>
      </c>
      <c r="YJ1327" s="137" t="str">
        <f>IFERROR(IF(Purchase!I1117 &lt;&gt;"",Purchase!I1117,""),"")</f>
        <v/>
      </c>
      <c r="YK1327" s="137" t="str">
        <f>IFERROR(IF(Purchase!J1117 &lt;&gt;"",Purchase!J1117,""),"")</f>
        <v/>
      </c>
      <c r="YL1327" s="149" t="str">
        <f t="shared" si="44"/>
        <v/>
      </c>
      <c r="YM1327" s="135"/>
      <c r="YN1327" s="138"/>
      <c r="YO1327" s="139"/>
      <c r="YP1327" s="138"/>
      <c r="YQ1327" s="138"/>
      <c r="YR1327" s="140"/>
      <c r="YS1327" s="138"/>
      <c r="YT1327" s="138"/>
      <c r="YU1327" s="141"/>
      <c r="YV1327" s="135"/>
      <c r="YW1327" s="135"/>
      <c r="YX1327" s="135"/>
      <c r="YY1327" s="135"/>
      <c r="YZ1327" s="135"/>
      <c r="ZA1327" s="135"/>
      <c r="ZB1327" s="135"/>
      <c r="ZC1327" s="135"/>
      <c r="ZD1327" s="135" t="str">
        <f>IF(ZG1327 &lt;&gt; "",(COUNTIF($ZG$212:ZG1327,ZG1327)&amp;"_"&amp;ZG1327),"")</f>
        <v/>
      </c>
      <c r="ZE1327" s="142" t="str">
        <f>IFERROR(IF(Sale!A1118 &lt;&gt; "", Sale!A1118, ""), "")</f>
        <v/>
      </c>
      <c r="ZF1327" s="135" t="str">
        <f>IFERROR(IF(Sale!B1118 &lt;&gt; "", Sale!B1118, ""), "")</f>
        <v/>
      </c>
      <c r="ZG1327" s="135" t="str">
        <f>IFERROR(IF(Sale!C1118 &lt;&gt; "", Sale!C1118, ""), "")</f>
        <v/>
      </c>
      <c r="ZH1327" s="135" t="str">
        <f>IFERROR(IF(Sale!D1118 &lt;&gt; "", Sale!D1118, ""), "")</f>
        <v/>
      </c>
      <c r="ZI1327" s="135" t="str">
        <f>IFERROR(IF(Sale!E1118 &lt;&gt; "", Sale!E1118, ""), "")</f>
        <v/>
      </c>
      <c r="ZJ1327" s="135" t="str">
        <f>IFERROR(IF(Sale!F1118 &lt;&gt; "", Sale!F1118, ""), "")</f>
        <v/>
      </c>
      <c r="ZK1327" s="135" t="str">
        <f>IFERROR(IF(Sale!G1118 &lt;&gt; "", Sale!G1118, ""), "")</f>
        <v/>
      </c>
      <c r="ZL1327" s="135" t="str">
        <f>IFERROR(IF(Sale!H1118 &lt;&gt; "", Sale!H1118, ""), "")</f>
        <v/>
      </c>
      <c r="ZM1327" s="135" t="str">
        <f>IFERROR(IF(Sale!I1118 &lt;&gt; "", Sale!I1118, ""), "")</f>
        <v/>
      </c>
      <c r="ZN1327" s="135" t="str">
        <f>IFERROR(IF(Sale!J1118 &lt;&gt; "", Sale!J1118, ""), "")</f>
        <v/>
      </c>
      <c r="ZO1327" s="135" t="str">
        <f>IFERROR(IF(Sale!K1118 &lt;&gt; "", Sale!K1118, ""), "")</f>
        <v/>
      </c>
      <c r="ZP1327" s="135" t="str">
        <f>IFERROR(IF(Sale!L1118 &lt;&gt; "", Sale!L1118, ""), "")</f>
        <v/>
      </c>
      <c r="ZQ1327" s="135" t="str">
        <f>IFERROR(IF(Sale!M1118 &lt;&gt; "", Sale!M1118, ""), "")</f>
        <v/>
      </c>
      <c r="ZR1327" s="135" t="str">
        <f>IFERROR(IF(Sale!N1118 &lt;&gt; "", Sale!N1118, ""), "")</f>
        <v/>
      </c>
      <c r="ZS1327" s="135" t="str">
        <f>IFERROR(IF(Sale!O1118 &lt;&gt; "", Sale!O1118, ""), "")</f>
        <v/>
      </c>
      <c r="ZT1327" s="135"/>
      <c r="ZU1327" s="135"/>
      <c r="ZV1327" s="135"/>
      <c r="ZW1327" s="135"/>
      <c r="ZX1327" s="139"/>
      <c r="ZY1327" s="135"/>
      <c r="ZZ1327" s="135"/>
    </row>
    <row r="1328" spans="651:702">
      <c r="YA1328" s="135" t="str">
        <f>IF(YC1328 &lt;&gt; "", (COUNTIF($YC$212:YC1328,YC1328)&amp;"_"&amp;YC1328),"")</f>
        <v/>
      </c>
      <c r="YB1328" s="136" t="str">
        <f>IFERROR(IF(Purchase!A1118 &lt;&gt;"",Purchase!A1118,""),"")</f>
        <v/>
      </c>
      <c r="YC1328" s="137" t="str">
        <f>IFERROR(IF(Purchase!B1118 &lt;&gt;"",Purchase!B1118,""),"")</f>
        <v/>
      </c>
      <c r="YD1328" s="137" t="str">
        <f>IFERROR(IF(Purchase!C1118 &lt;&gt;"",Purchase!C1118,""),"")</f>
        <v/>
      </c>
      <c r="YE1328" s="137" t="str">
        <f>IFERROR(IF(Purchase!D1118 &lt;&gt;"",Purchase!D1118,""),"")</f>
        <v/>
      </c>
      <c r="YF1328" s="137" t="str">
        <f>IFERROR(IF(Purchase!E1118 &lt;&gt;"",Purchase!E1118,""),"")</f>
        <v/>
      </c>
      <c r="YG1328" s="137" t="str">
        <f>IFERROR(IF(Purchase!F1118 &lt;&gt;"",Purchase!F1118,""),"")</f>
        <v/>
      </c>
      <c r="YH1328" s="137" t="str">
        <f>IFERROR(IF(Purchase!G1118 &lt;&gt;"",Purchase!G1118,""),"")</f>
        <v/>
      </c>
      <c r="YI1328" s="137" t="str">
        <f>IFERROR(IF(Purchase!H1118 &lt;&gt;"",Purchase!H1118,""),"")</f>
        <v/>
      </c>
      <c r="YJ1328" s="137" t="str">
        <f>IFERROR(IF(Purchase!I1118 &lt;&gt;"",Purchase!I1118,""),"")</f>
        <v/>
      </c>
      <c r="YK1328" s="137" t="str">
        <f>IFERROR(IF(Purchase!J1118 &lt;&gt;"",Purchase!J1118,""),"")</f>
        <v/>
      </c>
      <c r="YL1328" s="149" t="str">
        <f t="shared" si="44"/>
        <v/>
      </c>
      <c r="YM1328" s="135"/>
      <c r="YN1328" s="138"/>
      <c r="YO1328" s="139"/>
      <c r="YP1328" s="138"/>
      <c r="YQ1328" s="138"/>
      <c r="YR1328" s="140"/>
      <c r="YS1328" s="138"/>
      <c r="YT1328" s="138"/>
      <c r="YU1328" s="141"/>
      <c r="YV1328" s="135"/>
      <c r="YW1328" s="135"/>
      <c r="YX1328" s="135"/>
      <c r="YY1328" s="135"/>
      <c r="YZ1328" s="135"/>
      <c r="ZA1328" s="135"/>
      <c r="ZB1328" s="135"/>
      <c r="ZC1328" s="135"/>
      <c r="ZD1328" s="135" t="str">
        <f>IF(ZG1328 &lt;&gt; "",(COUNTIF($ZG$212:ZG1328,ZG1328)&amp;"_"&amp;ZG1328),"")</f>
        <v/>
      </c>
      <c r="ZE1328" s="142" t="str">
        <f>IFERROR(IF(Sale!A1119 &lt;&gt; "", Sale!A1119, ""), "")</f>
        <v/>
      </c>
      <c r="ZF1328" s="135" t="str">
        <f>IFERROR(IF(Sale!B1119 &lt;&gt; "", Sale!B1119, ""), "")</f>
        <v/>
      </c>
      <c r="ZG1328" s="135" t="str">
        <f>IFERROR(IF(Sale!C1119 &lt;&gt; "", Sale!C1119, ""), "")</f>
        <v/>
      </c>
      <c r="ZH1328" s="135" t="str">
        <f>IFERROR(IF(Sale!D1119 &lt;&gt; "", Sale!D1119, ""), "")</f>
        <v/>
      </c>
      <c r="ZI1328" s="135" t="str">
        <f>IFERROR(IF(Sale!E1119 &lt;&gt; "", Sale!E1119, ""), "")</f>
        <v/>
      </c>
      <c r="ZJ1328" s="135" t="str">
        <f>IFERROR(IF(Sale!F1119 &lt;&gt; "", Sale!F1119, ""), "")</f>
        <v/>
      </c>
      <c r="ZK1328" s="135" t="str">
        <f>IFERROR(IF(Sale!G1119 &lt;&gt; "", Sale!G1119, ""), "")</f>
        <v/>
      </c>
      <c r="ZL1328" s="135" t="str">
        <f>IFERROR(IF(Sale!H1119 &lt;&gt; "", Sale!H1119, ""), "")</f>
        <v/>
      </c>
      <c r="ZM1328" s="135" t="str">
        <f>IFERROR(IF(Sale!I1119 &lt;&gt; "", Sale!I1119, ""), "")</f>
        <v/>
      </c>
      <c r="ZN1328" s="135" t="str">
        <f>IFERROR(IF(Sale!J1119 &lt;&gt; "", Sale!J1119, ""), "")</f>
        <v/>
      </c>
      <c r="ZO1328" s="135" t="str">
        <f>IFERROR(IF(Sale!K1119 &lt;&gt; "", Sale!K1119, ""), "")</f>
        <v/>
      </c>
      <c r="ZP1328" s="135" t="str">
        <f>IFERROR(IF(Sale!L1119 &lt;&gt; "", Sale!L1119, ""), "")</f>
        <v/>
      </c>
      <c r="ZQ1328" s="135" t="str">
        <f>IFERROR(IF(Sale!M1119 &lt;&gt; "", Sale!M1119, ""), "")</f>
        <v/>
      </c>
      <c r="ZR1328" s="135" t="str">
        <f>IFERROR(IF(Sale!N1119 &lt;&gt; "", Sale!N1119, ""), "")</f>
        <v/>
      </c>
      <c r="ZS1328" s="135" t="str">
        <f>IFERROR(IF(Sale!O1119 &lt;&gt; "", Sale!O1119, ""), "")</f>
        <v/>
      </c>
      <c r="ZT1328" s="135"/>
      <c r="ZU1328" s="135"/>
      <c r="ZV1328" s="135"/>
      <c r="ZW1328" s="135"/>
      <c r="ZX1328" s="139"/>
      <c r="ZY1328" s="135"/>
      <c r="ZZ1328" s="135"/>
    </row>
    <row r="1329" spans="651:702">
      <c r="YA1329" s="135" t="str">
        <f>IF(YC1329 &lt;&gt; "", (COUNTIF($YC$212:YC1329,YC1329)&amp;"_"&amp;YC1329),"")</f>
        <v/>
      </c>
      <c r="YB1329" s="136" t="str">
        <f>IFERROR(IF(Purchase!A1119 &lt;&gt;"",Purchase!A1119,""),"")</f>
        <v/>
      </c>
      <c r="YC1329" s="137" t="str">
        <f>IFERROR(IF(Purchase!B1119 &lt;&gt;"",Purchase!B1119,""),"")</f>
        <v/>
      </c>
      <c r="YD1329" s="137" t="str">
        <f>IFERROR(IF(Purchase!C1119 &lt;&gt;"",Purchase!C1119,""),"")</f>
        <v/>
      </c>
      <c r="YE1329" s="137" t="str">
        <f>IFERROR(IF(Purchase!D1119 &lt;&gt;"",Purchase!D1119,""),"")</f>
        <v/>
      </c>
      <c r="YF1329" s="137" t="str">
        <f>IFERROR(IF(Purchase!E1119 &lt;&gt;"",Purchase!E1119,""),"")</f>
        <v/>
      </c>
      <c r="YG1329" s="137" t="str">
        <f>IFERROR(IF(Purchase!F1119 &lt;&gt;"",Purchase!F1119,""),"")</f>
        <v/>
      </c>
      <c r="YH1329" s="137" t="str">
        <f>IFERROR(IF(Purchase!G1119 &lt;&gt;"",Purchase!G1119,""),"")</f>
        <v/>
      </c>
      <c r="YI1329" s="137" t="str">
        <f>IFERROR(IF(Purchase!H1119 &lt;&gt;"",Purchase!H1119,""),"")</f>
        <v/>
      </c>
      <c r="YJ1329" s="137" t="str">
        <f>IFERROR(IF(Purchase!I1119 &lt;&gt;"",Purchase!I1119,""),"")</f>
        <v/>
      </c>
      <c r="YK1329" s="137" t="str">
        <f>IFERROR(IF(Purchase!J1119 &lt;&gt;"",Purchase!J1119,""),"")</f>
        <v/>
      </c>
      <c r="YL1329" s="149" t="str">
        <f t="shared" si="44"/>
        <v/>
      </c>
      <c r="YM1329" s="135"/>
      <c r="YN1329" s="138"/>
      <c r="YO1329" s="139"/>
      <c r="YP1329" s="138"/>
      <c r="YQ1329" s="138"/>
      <c r="YR1329" s="140"/>
      <c r="YS1329" s="138"/>
      <c r="YT1329" s="138"/>
      <c r="YU1329" s="141"/>
      <c r="YV1329" s="135"/>
      <c r="YW1329" s="135"/>
      <c r="YX1329" s="135"/>
      <c r="YY1329" s="135"/>
      <c r="YZ1329" s="135"/>
      <c r="ZA1329" s="135"/>
      <c r="ZB1329" s="135"/>
      <c r="ZC1329" s="135"/>
      <c r="ZD1329" s="135" t="str">
        <f>IF(ZG1329 &lt;&gt; "",(COUNTIF($ZG$212:ZG1329,ZG1329)&amp;"_"&amp;ZG1329),"")</f>
        <v/>
      </c>
      <c r="ZE1329" s="142" t="str">
        <f>IFERROR(IF(Sale!A1120 &lt;&gt; "", Sale!A1120, ""), "")</f>
        <v/>
      </c>
      <c r="ZF1329" s="135" t="str">
        <f>IFERROR(IF(Sale!B1120 &lt;&gt; "", Sale!B1120, ""), "")</f>
        <v/>
      </c>
      <c r="ZG1329" s="135" t="str">
        <f>IFERROR(IF(Sale!C1120 &lt;&gt; "", Sale!C1120, ""), "")</f>
        <v/>
      </c>
      <c r="ZH1329" s="135" t="str">
        <f>IFERROR(IF(Sale!D1120 &lt;&gt; "", Sale!D1120, ""), "")</f>
        <v/>
      </c>
      <c r="ZI1329" s="135" t="str">
        <f>IFERROR(IF(Sale!E1120 &lt;&gt; "", Sale!E1120, ""), "")</f>
        <v/>
      </c>
      <c r="ZJ1329" s="135" t="str">
        <f>IFERROR(IF(Sale!F1120 &lt;&gt; "", Sale!F1120, ""), "")</f>
        <v/>
      </c>
      <c r="ZK1329" s="135" t="str">
        <f>IFERROR(IF(Sale!G1120 &lt;&gt; "", Sale!G1120, ""), "")</f>
        <v/>
      </c>
      <c r="ZL1329" s="135" t="str">
        <f>IFERROR(IF(Sale!H1120 &lt;&gt; "", Sale!H1120, ""), "")</f>
        <v/>
      </c>
      <c r="ZM1329" s="135" t="str">
        <f>IFERROR(IF(Sale!I1120 &lt;&gt; "", Sale!I1120, ""), "")</f>
        <v/>
      </c>
      <c r="ZN1329" s="135" t="str">
        <f>IFERROR(IF(Sale!J1120 &lt;&gt; "", Sale!J1120, ""), "")</f>
        <v/>
      </c>
      <c r="ZO1329" s="135" t="str">
        <f>IFERROR(IF(Sale!K1120 &lt;&gt; "", Sale!K1120, ""), "")</f>
        <v/>
      </c>
      <c r="ZP1329" s="135" t="str">
        <f>IFERROR(IF(Sale!L1120 &lt;&gt; "", Sale!L1120, ""), "")</f>
        <v/>
      </c>
      <c r="ZQ1329" s="135" t="str">
        <f>IFERROR(IF(Sale!M1120 &lt;&gt; "", Sale!M1120, ""), "")</f>
        <v/>
      </c>
      <c r="ZR1329" s="135" t="str">
        <f>IFERROR(IF(Sale!N1120 &lt;&gt; "", Sale!N1120, ""), "")</f>
        <v/>
      </c>
      <c r="ZS1329" s="135" t="str">
        <f>IFERROR(IF(Sale!O1120 &lt;&gt; "", Sale!O1120, ""), "")</f>
        <v/>
      </c>
      <c r="ZT1329" s="135"/>
      <c r="ZU1329" s="135"/>
      <c r="ZV1329" s="135"/>
      <c r="ZW1329" s="135"/>
      <c r="ZX1329" s="139"/>
      <c r="ZY1329" s="135"/>
      <c r="ZZ1329" s="135"/>
    </row>
    <row r="1330" spans="651:702">
      <c r="YA1330" s="135" t="str">
        <f>IF(YC1330 &lt;&gt; "", (COUNTIF($YC$212:YC1330,YC1330)&amp;"_"&amp;YC1330),"")</f>
        <v/>
      </c>
      <c r="YB1330" s="136" t="str">
        <f>IFERROR(IF(Purchase!A1120 &lt;&gt;"",Purchase!A1120,""),"")</f>
        <v/>
      </c>
      <c r="YC1330" s="137" t="str">
        <f>IFERROR(IF(Purchase!B1120 &lt;&gt;"",Purchase!B1120,""),"")</f>
        <v/>
      </c>
      <c r="YD1330" s="137" t="str">
        <f>IFERROR(IF(Purchase!C1120 &lt;&gt;"",Purchase!C1120,""),"")</f>
        <v/>
      </c>
      <c r="YE1330" s="137" t="str">
        <f>IFERROR(IF(Purchase!D1120 &lt;&gt;"",Purchase!D1120,""),"")</f>
        <v/>
      </c>
      <c r="YF1330" s="137" t="str">
        <f>IFERROR(IF(Purchase!E1120 &lt;&gt;"",Purchase!E1120,""),"")</f>
        <v/>
      </c>
      <c r="YG1330" s="137" t="str">
        <f>IFERROR(IF(Purchase!F1120 &lt;&gt;"",Purchase!F1120,""),"")</f>
        <v/>
      </c>
      <c r="YH1330" s="137" t="str">
        <f>IFERROR(IF(Purchase!G1120 &lt;&gt;"",Purchase!G1120,""),"")</f>
        <v/>
      </c>
      <c r="YI1330" s="137" t="str">
        <f>IFERROR(IF(Purchase!H1120 &lt;&gt;"",Purchase!H1120,""),"")</f>
        <v/>
      </c>
      <c r="YJ1330" s="137" t="str">
        <f>IFERROR(IF(Purchase!I1120 &lt;&gt;"",Purchase!I1120,""),"")</f>
        <v/>
      </c>
      <c r="YK1330" s="137" t="str">
        <f>IFERROR(IF(Purchase!J1120 &lt;&gt;"",Purchase!J1120,""),"")</f>
        <v/>
      </c>
      <c r="YL1330" s="149" t="str">
        <f t="shared" si="44"/>
        <v/>
      </c>
      <c r="YM1330" s="135"/>
      <c r="YN1330" s="138"/>
      <c r="YO1330" s="139"/>
      <c r="YP1330" s="138"/>
      <c r="YQ1330" s="138"/>
      <c r="YR1330" s="140"/>
      <c r="YS1330" s="138"/>
      <c r="YT1330" s="138"/>
      <c r="YU1330" s="141"/>
      <c r="YV1330" s="135"/>
      <c r="YW1330" s="135"/>
      <c r="YX1330" s="135"/>
      <c r="YY1330" s="135"/>
      <c r="YZ1330" s="135"/>
      <c r="ZA1330" s="135"/>
      <c r="ZB1330" s="135"/>
      <c r="ZC1330" s="135"/>
      <c r="ZD1330" s="135" t="str">
        <f>IF(ZG1330 &lt;&gt; "",(COUNTIF($ZG$212:ZG1330,ZG1330)&amp;"_"&amp;ZG1330),"")</f>
        <v/>
      </c>
      <c r="ZE1330" s="142" t="str">
        <f>IFERROR(IF(Sale!A1121 &lt;&gt; "", Sale!A1121, ""), "")</f>
        <v/>
      </c>
      <c r="ZF1330" s="135" t="str">
        <f>IFERROR(IF(Sale!B1121 &lt;&gt; "", Sale!B1121, ""), "")</f>
        <v/>
      </c>
      <c r="ZG1330" s="135" t="str">
        <f>IFERROR(IF(Sale!C1121 &lt;&gt; "", Sale!C1121, ""), "")</f>
        <v/>
      </c>
      <c r="ZH1330" s="135" t="str">
        <f>IFERROR(IF(Sale!D1121 &lt;&gt; "", Sale!D1121, ""), "")</f>
        <v/>
      </c>
      <c r="ZI1330" s="135" t="str">
        <f>IFERROR(IF(Sale!E1121 &lt;&gt; "", Sale!E1121, ""), "")</f>
        <v/>
      </c>
      <c r="ZJ1330" s="135" t="str">
        <f>IFERROR(IF(Sale!F1121 &lt;&gt; "", Sale!F1121, ""), "")</f>
        <v/>
      </c>
      <c r="ZK1330" s="135" t="str">
        <f>IFERROR(IF(Sale!G1121 &lt;&gt; "", Sale!G1121, ""), "")</f>
        <v/>
      </c>
      <c r="ZL1330" s="135" t="str">
        <f>IFERROR(IF(Sale!H1121 &lt;&gt; "", Sale!H1121, ""), "")</f>
        <v/>
      </c>
      <c r="ZM1330" s="135" t="str">
        <f>IFERROR(IF(Sale!I1121 &lt;&gt; "", Sale!I1121, ""), "")</f>
        <v/>
      </c>
      <c r="ZN1330" s="135" t="str">
        <f>IFERROR(IF(Sale!J1121 &lt;&gt; "", Sale!J1121, ""), "")</f>
        <v/>
      </c>
      <c r="ZO1330" s="135" t="str">
        <f>IFERROR(IF(Sale!K1121 &lt;&gt; "", Sale!K1121, ""), "")</f>
        <v/>
      </c>
      <c r="ZP1330" s="135" t="str">
        <f>IFERROR(IF(Sale!L1121 &lt;&gt; "", Sale!L1121, ""), "")</f>
        <v/>
      </c>
      <c r="ZQ1330" s="135" t="str">
        <f>IFERROR(IF(Sale!M1121 &lt;&gt; "", Sale!M1121, ""), "")</f>
        <v/>
      </c>
      <c r="ZR1330" s="135" t="str">
        <f>IFERROR(IF(Sale!N1121 &lt;&gt; "", Sale!N1121, ""), "")</f>
        <v/>
      </c>
      <c r="ZS1330" s="135" t="str">
        <f>IFERROR(IF(Sale!O1121 &lt;&gt; "", Sale!O1121, ""), "")</f>
        <v/>
      </c>
      <c r="ZT1330" s="135"/>
      <c r="ZU1330" s="135"/>
      <c r="ZV1330" s="135"/>
      <c r="ZW1330" s="135"/>
      <c r="ZX1330" s="139"/>
      <c r="ZY1330" s="135"/>
      <c r="ZZ1330" s="135"/>
    </row>
    <row r="1331" spans="651:702">
      <c r="YA1331" s="135" t="str">
        <f>IF(YC1331 &lt;&gt; "", (COUNTIF($YC$212:YC1331,YC1331)&amp;"_"&amp;YC1331),"")</f>
        <v/>
      </c>
      <c r="YB1331" s="136" t="str">
        <f>IFERROR(IF(Purchase!A1121 &lt;&gt;"",Purchase!A1121,""),"")</f>
        <v/>
      </c>
      <c r="YC1331" s="137" t="str">
        <f>IFERROR(IF(Purchase!B1121 &lt;&gt;"",Purchase!B1121,""),"")</f>
        <v/>
      </c>
      <c r="YD1331" s="137" t="str">
        <f>IFERROR(IF(Purchase!C1121 &lt;&gt;"",Purchase!C1121,""),"")</f>
        <v/>
      </c>
      <c r="YE1331" s="137" t="str">
        <f>IFERROR(IF(Purchase!D1121 &lt;&gt;"",Purchase!D1121,""),"")</f>
        <v/>
      </c>
      <c r="YF1331" s="137" t="str">
        <f>IFERROR(IF(Purchase!E1121 &lt;&gt;"",Purchase!E1121,""),"")</f>
        <v/>
      </c>
      <c r="YG1331" s="137" t="str">
        <f>IFERROR(IF(Purchase!F1121 &lt;&gt;"",Purchase!F1121,""),"")</f>
        <v/>
      </c>
      <c r="YH1331" s="137" t="str">
        <f>IFERROR(IF(Purchase!G1121 &lt;&gt;"",Purchase!G1121,""),"")</f>
        <v/>
      </c>
      <c r="YI1331" s="137" t="str">
        <f>IFERROR(IF(Purchase!H1121 &lt;&gt;"",Purchase!H1121,""),"")</f>
        <v/>
      </c>
      <c r="YJ1331" s="137" t="str">
        <f>IFERROR(IF(Purchase!I1121 &lt;&gt;"",Purchase!I1121,""),"")</f>
        <v/>
      </c>
      <c r="YK1331" s="137" t="str">
        <f>IFERROR(IF(Purchase!J1121 &lt;&gt;"",Purchase!J1121,""),"")</f>
        <v/>
      </c>
      <c r="YL1331" s="149" t="str">
        <f t="shared" si="44"/>
        <v/>
      </c>
      <c r="YM1331" s="135"/>
      <c r="YN1331" s="138"/>
      <c r="YO1331" s="139"/>
      <c r="YP1331" s="138"/>
      <c r="YQ1331" s="138"/>
      <c r="YR1331" s="140"/>
      <c r="YS1331" s="138"/>
      <c r="YT1331" s="138"/>
      <c r="YU1331" s="141"/>
      <c r="YV1331" s="135"/>
      <c r="YW1331" s="135"/>
      <c r="YX1331" s="135"/>
      <c r="YY1331" s="135"/>
      <c r="YZ1331" s="135"/>
      <c r="ZA1331" s="135"/>
      <c r="ZB1331" s="135"/>
      <c r="ZC1331" s="135"/>
      <c r="ZD1331" s="135" t="str">
        <f>IF(ZG1331 &lt;&gt; "",(COUNTIF($ZG$212:ZG1331,ZG1331)&amp;"_"&amp;ZG1331),"")</f>
        <v/>
      </c>
      <c r="ZE1331" s="142" t="str">
        <f>IFERROR(IF(Sale!A1122 &lt;&gt; "", Sale!A1122, ""), "")</f>
        <v/>
      </c>
      <c r="ZF1331" s="135" t="str">
        <f>IFERROR(IF(Sale!B1122 &lt;&gt; "", Sale!B1122, ""), "")</f>
        <v/>
      </c>
      <c r="ZG1331" s="135" t="str">
        <f>IFERROR(IF(Sale!C1122 &lt;&gt; "", Sale!C1122, ""), "")</f>
        <v/>
      </c>
      <c r="ZH1331" s="135" t="str">
        <f>IFERROR(IF(Sale!D1122 &lt;&gt; "", Sale!D1122, ""), "")</f>
        <v/>
      </c>
      <c r="ZI1331" s="135" t="str">
        <f>IFERROR(IF(Sale!E1122 &lt;&gt; "", Sale!E1122, ""), "")</f>
        <v/>
      </c>
      <c r="ZJ1331" s="135" t="str">
        <f>IFERROR(IF(Sale!F1122 &lt;&gt; "", Sale!F1122, ""), "")</f>
        <v/>
      </c>
      <c r="ZK1331" s="135" t="str">
        <f>IFERROR(IF(Sale!G1122 &lt;&gt; "", Sale!G1122, ""), "")</f>
        <v/>
      </c>
      <c r="ZL1331" s="135" t="str">
        <f>IFERROR(IF(Sale!H1122 &lt;&gt; "", Sale!H1122, ""), "")</f>
        <v/>
      </c>
      <c r="ZM1331" s="135" t="str">
        <f>IFERROR(IF(Sale!I1122 &lt;&gt; "", Sale!I1122, ""), "")</f>
        <v/>
      </c>
      <c r="ZN1331" s="135" t="str">
        <f>IFERROR(IF(Sale!J1122 &lt;&gt; "", Sale!J1122, ""), "")</f>
        <v/>
      </c>
      <c r="ZO1331" s="135" t="str">
        <f>IFERROR(IF(Sale!K1122 &lt;&gt; "", Sale!K1122, ""), "")</f>
        <v/>
      </c>
      <c r="ZP1331" s="135" t="str">
        <f>IFERROR(IF(Sale!L1122 &lt;&gt; "", Sale!L1122, ""), "")</f>
        <v/>
      </c>
      <c r="ZQ1331" s="135" t="str">
        <f>IFERROR(IF(Sale!M1122 &lt;&gt; "", Sale!M1122, ""), "")</f>
        <v/>
      </c>
      <c r="ZR1331" s="135" t="str">
        <f>IFERROR(IF(Sale!N1122 &lt;&gt; "", Sale!N1122, ""), "")</f>
        <v/>
      </c>
      <c r="ZS1331" s="135" t="str">
        <f>IFERROR(IF(Sale!O1122 &lt;&gt; "", Sale!O1122, ""), "")</f>
        <v/>
      </c>
      <c r="ZT1331" s="135"/>
      <c r="ZU1331" s="135"/>
      <c r="ZV1331" s="135"/>
      <c r="ZW1331" s="135"/>
      <c r="ZX1331" s="139"/>
      <c r="ZY1331" s="135"/>
      <c r="ZZ1331" s="135"/>
    </row>
    <row r="1332" spans="651:702">
      <c r="YA1332" s="135" t="str">
        <f>IF(YC1332 &lt;&gt; "", (COUNTIF($YC$212:YC1332,YC1332)&amp;"_"&amp;YC1332),"")</f>
        <v/>
      </c>
      <c r="YB1332" s="136" t="str">
        <f>IFERROR(IF(Purchase!A1122 &lt;&gt;"",Purchase!A1122,""),"")</f>
        <v/>
      </c>
      <c r="YC1332" s="137" t="str">
        <f>IFERROR(IF(Purchase!B1122 &lt;&gt;"",Purchase!B1122,""),"")</f>
        <v/>
      </c>
      <c r="YD1332" s="137" t="str">
        <f>IFERROR(IF(Purchase!C1122 &lt;&gt;"",Purchase!C1122,""),"")</f>
        <v/>
      </c>
      <c r="YE1332" s="137" t="str">
        <f>IFERROR(IF(Purchase!D1122 &lt;&gt;"",Purchase!D1122,""),"")</f>
        <v/>
      </c>
      <c r="YF1332" s="137" t="str">
        <f>IFERROR(IF(Purchase!E1122 &lt;&gt;"",Purchase!E1122,""),"")</f>
        <v/>
      </c>
      <c r="YG1332" s="137" t="str">
        <f>IFERROR(IF(Purchase!F1122 &lt;&gt;"",Purchase!F1122,""),"")</f>
        <v/>
      </c>
      <c r="YH1332" s="137" t="str">
        <f>IFERROR(IF(Purchase!G1122 &lt;&gt;"",Purchase!G1122,""),"")</f>
        <v/>
      </c>
      <c r="YI1332" s="137" t="str">
        <f>IFERROR(IF(Purchase!H1122 &lt;&gt;"",Purchase!H1122,""),"")</f>
        <v/>
      </c>
      <c r="YJ1332" s="137" t="str">
        <f>IFERROR(IF(Purchase!I1122 &lt;&gt;"",Purchase!I1122,""),"")</f>
        <v/>
      </c>
      <c r="YK1332" s="137" t="str">
        <f>IFERROR(IF(Purchase!J1122 &lt;&gt;"",Purchase!J1122,""),"")</f>
        <v/>
      </c>
      <c r="YL1332" s="149" t="str">
        <f t="shared" si="44"/>
        <v/>
      </c>
      <c r="YM1332" s="135"/>
      <c r="YN1332" s="138"/>
      <c r="YO1332" s="139"/>
      <c r="YP1332" s="138"/>
      <c r="YQ1332" s="138"/>
      <c r="YR1332" s="140"/>
      <c r="YS1332" s="138"/>
      <c r="YT1332" s="138"/>
      <c r="YU1332" s="141"/>
      <c r="YV1332" s="135"/>
      <c r="YW1332" s="135"/>
      <c r="YX1332" s="135"/>
      <c r="YY1332" s="135"/>
      <c r="YZ1332" s="135"/>
      <c r="ZA1332" s="135"/>
      <c r="ZB1332" s="135"/>
      <c r="ZC1332" s="135"/>
      <c r="ZD1332" s="135" t="str">
        <f>IF(ZG1332 &lt;&gt; "",(COUNTIF($ZG$212:ZG1332,ZG1332)&amp;"_"&amp;ZG1332),"")</f>
        <v/>
      </c>
      <c r="ZE1332" s="142" t="str">
        <f>IFERROR(IF(Sale!A1123 &lt;&gt; "", Sale!A1123, ""), "")</f>
        <v/>
      </c>
      <c r="ZF1332" s="135" t="str">
        <f>IFERROR(IF(Sale!B1123 &lt;&gt; "", Sale!B1123, ""), "")</f>
        <v/>
      </c>
      <c r="ZG1332" s="135" t="str">
        <f>IFERROR(IF(Sale!C1123 &lt;&gt; "", Sale!C1123, ""), "")</f>
        <v/>
      </c>
      <c r="ZH1332" s="135" t="str">
        <f>IFERROR(IF(Sale!D1123 &lt;&gt; "", Sale!D1123, ""), "")</f>
        <v/>
      </c>
      <c r="ZI1332" s="135" t="str">
        <f>IFERROR(IF(Sale!E1123 &lt;&gt; "", Sale!E1123, ""), "")</f>
        <v/>
      </c>
      <c r="ZJ1332" s="135" t="str">
        <f>IFERROR(IF(Sale!F1123 &lt;&gt; "", Sale!F1123, ""), "")</f>
        <v/>
      </c>
      <c r="ZK1332" s="135" t="str">
        <f>IFERROR(IF(Sale!G1123 &lt;&gt; "", Sale!G1123, ""), "")</f>
        <v/>
      </c>
      <c r="ZL1332" s="135" t="str">
        <f>IFERROR(IF(Sale!H1123 &lt;&gt; "", Sale!H1123, ""), "")</f>
        <v/>
      </c>
      <c r="ZM1332" s="135" t="str">
        <f>IFERROR(IF(Sale!I1123 &lt;&gt; "", Sale!I1123, ""), "")</f>
        <v/>
      </c>
      <c r="ZN1332" s="135" t="str">
        <f>IFERROR(IF(Sale!J1123 &lt;&gt; "", Sale!J1123, ""), "")</f>
        <v/>
      </c>
      <c r="ZO1332" s="135" t="str">
        <f>IFERROR(IF(Sale!K1123 &lt;&gt; "", Sale!K1123, ""), "")</f>
        <v/>
      </c>
      <c r="ZP1332" s="135" t="str">
        <f>IFERROR(IF(Sale!L1123 &lt;&gt; "", Sale!L1123, ""), "")</f>
        <v/>
      </c>
      <c r="ZQ1332" s="135" t="str">
        <f>IFERROR(IF(Sale!M1123 &lt;&gt; "", Sale!M1123, ""), "")</f>
        <v/>
      </c>
      <c r="ZR1332" s="135" t="str">
        <f>IFERROR(IF(Sale!N1123 &lt;&gt; "", Sale!N1123, ""), "")</f>
        <v/>
      </c>
      <c r="ZS1332" s="135" t="str">
        <f>IFERROR(IF(Sale!O1123 &lt;&gt; "", Sale!O1123, ""), "")</f>
        <v/>
      </c>
      <c r="ZT1332" s="135"/>
      <c r="ZU1332" s="135"/>
      <c r="ZV1332" s="135"/>
      <c r="ZW1332" s="135"/>
      <c r="ZX1332" s="139"/>
      <c r="ZY1332" s="135"/>
      <c r="ZZ1332" s="135"/>
    </row>
    <row r="1333" spans="651:702">
      <c r="YA1333" s="135" t="str">
        <f>IF(YC1333 &lt;&gt; "", (COUNTIF($YC$212:YC1333,YC1333)&amp;"_"&amp;YC1333),"")</f>
        <v/>
      </c>
      <c r="YB1333" s="136" t="str">
        <f>IFERROR(IF(Purchase!A1123 &lt;&gt;"",Purchase!A1123,""),"")</f>
        <v/>
      </c>
      <c r="YC1333" s="137" t="str">
        <f>IFERROR(IF(Purchase!B1123 &lt;&gt;"",Purchase!B1123,""),"")</f>
        <v/>
      </c>
      <c r="YD1333" s="137" t="str">
        <f>IFERROR(IF(Purchase!C1123 &lt;&gt;"",Purchase!C1123,""),"")</f>
        <v/>
      </c>
      <c r="YE1333" s="137" t="str">
        <f>IFERROR(IF(Purchase!D1123 &lt;&gt;"",Purchase!D1123,""),"")</f>
        <v/>
      </c>
      <c r="YF1333" s="137" t="str">
        <f>IFERROR(IF(Purchase!E1123 &lt;&gt;"",Purchase!E1123,""),"")</f>
        <v/>
      </c>
      <c r="YG1333" s="137" t="str">
        <f>IFERROR(IF(Purchase!F1123 &lt;&gt;"",Purchase!F1123,""),"")</f>
        <v/>
      </c>
      <c r="YH1333" s="137" t="str">
        <f>IFERROR(IF(Purchase!G1123 &lt;&gt;"",Purchase!G1123,""),"")</f>
        <v/>
      </c>
      <c r="YI1333" s="137" t="str">
        <f>IFERROR(IF(Purchase!H1123 &lt;&gt;"",Purchase!H1123,""),"")</f>
        <v/>
      </c>
      <c r="YJ1333" s="137" t="str">
        <f>IFERROR(IF(Purchase!I1123 &lt;&gt;"",Purchase!I1123,""),"")</f>
        <v/>
      </c>
      <c r="YK1333" s="137" t="str">
        <f>IFERROR(IF(Purchase!J1123 &lt;&gt;"",Purchase!J1123,""),"")</f>
        <v/>
      </c>
      <c r="YL1333" s="149" t="str">
        <f t="shared" si="44"/>
        <v/>
      </c>
      <c r="YM1333" s="135"/>
      <c r="YN1333" s="138"/>
      <c r="YO1333" s="139"/>
      <c r="YP1333" s="138"/>
      <c r="YQ1333" s="138"/>
      <c r="YR1333" s="140"/>
      <c r="YS1333" s="138"/>
      <c r="YT1333" s="138"/>
      <c r="YU1333" s="141"/>
      <c r="YV1333" s="135"/>
      <c r="YW1333" s="135"/>
      <c r="YX1333" s="135"/>
      <c r="YY1333" s="135"/>
      <c r="YZ1333" s="135"/>
      <c r="ZA1333" s="135"/>
      <c r="ZB1333" s="135"/>
      <c r="ZC1333" s="135"/>
      <c r="ZD1333" s="135" t="str">
        <f>IF(ZG1333 &lt;&gt; "",(COUNTIF($ZG$212:ZG1333,ZG1333)&amp;"_"&amp;ZG1333),"")</f>
        <v/>
      </c>
      <c r="ZE1333" s="142" t="str">
        <f>IFERROR(IF(Sale!A1124 &lt;&gt; "", Sale!A1124, ""), "")</f>
        <v/>
      </c>
      <c r="ZF1333" s="135" t="str">
        <f>IFERROR(IF(Sale!B1124 &lt;&gt; "", Sale!B1124, ""), "")</f>
        <v/>
      </c>
      <c r="ZG1333" s="135" t="str">
        <f>IFERROR(IF(Sale!C1124 &lt;&gt; "", Sale!C1124, ""), "")</f>
        <v/>
      </c>
      <c r="ZH1333" s="135" t="str">
        <f>IFERROR(IF(Sale!D1124 &lt;&gt; "", Sale!D1124, ""), "")</f>
        <v/>
      </c>
      <c r="ZI1333" s="135" t="str">
        <f>IFERROR(IF(Sale!E1124 &lt;&gt; "", Sale!E1124, ""), "")</f>
        <v/>
      </c>
      <c r="ZJ1333" s="135" t="str">
        <f>IFERROR(IF(Sale!F1124 &lt;&gt; "", Sale!F1124, ""), "")</f>
        <v/>
      </c>
      <c r="ZK1333" s="135" t="str">
        <f>IFERROR(IF(Sale!G1124 &lt;&gt; "", Sale!G1124, ""), "")</f>
        <v/>
      </c>
      <c r="ZL1333" s="135" t="str">
        <f>IFERROR(IF(Sale!H1124 &lt;&gt; "", Sale!H1124, ""), "")</f>
        <v/>
      </c>
      <c r="ZM1333" s="135" t="str">
        <f>IFERROR(IF(Sale!I1124 &lt;&gt; "", Sale!I1124, ""), "")</f>
        <v/>
      </c>
      <c r="ZN1333" s="135" t="str">
        <f>IFERROR(IF(Sale!J1124 &lt;&gt; "", Sale!J1124, ""), "")</f>
        <v/>
      </c>
      <c r="ZO1333" s="135" t="str">
        <f>IFERROR(IF(Sale!K1124 &lt;&gt; "", Sale!K1124, ""), "")</f>
        <v/>
      </c>
      <c r="ZP1333" s="135" t="str">
        <f>IFERROR(IF(Sale!L1124 &lt;&gt; "", Sale!L1124, ""), "")</f>
        <v/>
      </c>
      <c r="ZQ1333" s="135" t="str">
        <f>IFERROR(IF(Sale!M1124 &lt;&gt; "", Sale!M1124, ""), "")</f>
        <v/>
      </c>
      <c r="ZR1333" s="135" t="str">
        <f>IFERROR(IF(Sale!N1124 &lt;&gt; "", Sale!N1124, ""), "")</f>
        <v/>
      </c>
      <c r="ZS1333" s="135" t="str">
        <f>IFERROR(IF(Sale!O1124 &lt;&gt; "", Sale!O1124, ""), "")</f>
        <v/>
      </c>
      <c r="ZT1333" s="135"/>
      <c r="ZU1333" s="135"/>
      <c r="ZV1333" s="135"/>
      <c r="ZW1333" s="135"/>
      <c r="ZX1333" s="139"/>
      <c r="ZY1333" s="135"/>
      <c r="ZZ1333" s="135"/>
    </row>
    <row r="1334" spans="651:702">
      <c r="YA1334" s="135" t="str">
        <f>IF(YC1334 &lt;&gt; "", (COUNTIF($YC$212:YC1334,YC1334)&amp;"_"&amp;YC1334),"")</f>
        <v/>
      </c>
      <c r="YB1334" s="136" t="str">
        <f>IFERROR(IF(Purchase!A1124 &lt;&gt;"",Purchase!A1124,""),"")</f>
        <v/>
      </c>
      <c r="YC1334" s="137" t="str">
        <f>IFERROR(IF(Purchase!B1124 &lt;&gt;"",Purchase!B1124,""),"")</f>
        <v/>
      </c>
      <c r="YD1334" s="137" t="str">
        <f>IFERROR(IF(Purchase!C1124 &lt;&gt;"",Purchase!C1124,""),"")</f>
        <v/>
      </c>
      <c r="YE1334" s="137" t="str">
        <f>IFERROR(IF(Purchase!D1124 &lt;&gt;"",Purchase!D1124,""),"")</f>
        <v/>
      </c>
      <c r="YF1334" s="137" t="str">
        <f>IFERROR(IF(Purchase!E1124 &lt;&gt;"",Purchase!E1124,""),"")</f>
        <v/>
      </c>
      <c r="YG1334" s="137" t="str">
        <f>IFERROR(IF(Purchase!F1124 &lt;&gt;"",Purchase!F1124,""),"")</f>
        <v/>
      </c>
      <c r="YH1334" s="137" t="str">
        <f>IFERROR(IF(Purchase!G1124 &lt;&gt;"",Purchase!G1124,""),"")</f>
        <v/>
      </c>
      <c r="YI1334" s="137" t="str">
        <f>IFERROR(IF(Purchase!H1124 &lt;&gt;"",Purchase!H1124,""),"")</f>
        <v/>
      </c>
      <c r="YJ1334" s="137" t="str">
        <f>IFERROR(IF(Purchase!I1124 &lt;&gt;"",Purchase!I1124,""),"")</f>
        <v/>
      </c>
      <c r="YK1334" s="137" t="str">
        <f>IFERROR(IF(Purchase!J1124 &lt;&gt;"",Purchase!J1124,""),"")</f>
        <v/>
      </c>
      <c r="YL1334" s="149" t="str">
        <f t="shared" si="44"/>
        <v/>
      </c>
      <c r="YM1334" s="135"/>
      <c r="YN1334" s="138"/>
      <c r="YO1334" s="139"/>
      <c r="YP1334" s="138"/>
      <c r="YQ1334" s="138"/>
      <c r="YR1334" s="140"/>
      <c r="YS1334" s="138"/>
      <c r="YT1334" s="138"/>
      <c r="YU1334" s="141"/>
      <c r="YV1334" s="135"/>
      <c r="YW1334" s="135"/>
      <c r="YX1334" s="135"/>
      <c r="YY1334" s="135"/>
      <c r="YZ1334" s="135"/>
      <c r="ZA1334" s="135"/>
      <c r="ZB1334" s="135"/>
      <c r="ZC1334" s="135"/>
      <c r="ZD1334" s="135" t="str">
        <f>IF(ZG1334 &lt;&gt; "",(COUNTIF($ZG$212:ZG1334,ZG1334)&amp;"_"&amp;ZG1334),"")</f>
        <v/>
      </c>
      <c r="ZE1334" s="142" t="str">
        <f>IFERROR(IF(Sale!A1125 &lt;&gt; "", Sale!A1125, ""), "")</f>
        <v/>
      </c>
      <c r="ZF1334" s="135" t="str">
        <f>IFERROR(IF(Sale!B1125 &lt;&gt; "", Sale!B1125, ""), "")</f>
        <v/>
      </c>
      <c r="ZG1334" s="135" t="str">
        <f>IFERROR(IF(Sale!C1125 &lt;&gt; "", Sale!C1125, ""), "")</f>
        <v/>
      </c>
      <c r="ZH1334" s="135" t="str">
        <f>IFERROR(IF(Sale!D1125 &lt;&gt; "", Sale!D1125, ""), "")</f>
        <v/>
      </c>
      <c r="ZI1334" s="135" t="str">
        <f>IFERROR(IF(Sale!E1125 &lt;&gt; "", Sale!E1125, ""), "")</f>
        <v/>
      </c>
      <c r="ZJ1334" s="135" t="str">
        <f>IFERROR(IF(Sale!F1125 &lt;&gt; "", Sale!F1125, ""), "")</f>
        <v/>
      </c>
      <c r="ZK1334" s="135" t="str">
        <f>IFERROR(IF(Sale!G1125 &lt;&gt; "", Sale!G1125, ""), "")</f>
        <v/>
      </c>
      <c r="ZL1334" s="135" t="str">
        <f>IFERROR(IF(Sale!H1125 &lt;&gt; "", Sale!H1125, ""), "")</f>
        <v/>
      </c>
      <c r="ZM1334" s="135" t="str">
        <f>IFERROR(IF(Sale!I1125 &lt;&gt; "", Sale!I1125, ""), "")</f>
        <v/>
      </c>
      <c r="ZN1334" s="135" t="str">
        <f>IFERROR(IF(Sale!J1125 &lt;&gt; "", Sale!J1125, ""), "")</f>
        <v/>
      </c>
      <c r="ZO1334" s="135" t="str">
        <f>IFERROR(IF(Sale!K1125 &lt;&gt; "", Sale!K1125, ""), "")</f>
        <v/>
      </c>
      <c r="ZP1334" s="135" t="str">
        <f>IFERROR(IF(Sale!L1125 &lt;&gt; "", Sale!L1125, ""), "")</f>
        <v/>
      </c>
      <c r="ZQ1334" s="135" t="str">
        <f>IFERROR(IF(Sale!M1125 &lt;&gt; "", Sale!M1125, ""), "")</f>
        <v/>
      </c>
      <c r="ZR1334" s="135" t="str">
        <f>IFERROR(IF(Sale!N1125 &lt;&gt; "", Sale!N1125, ""), "")</f>
        <v/>
      </c>
      <c r="ZS1334" s="135" t="str">
        <f>IFERROR(IF(Sale!O1125 &lt;&gt; "", Sale!O1125, ""), "")</f>
        <v/>
      </c>
      <c r="ZT1334" s="135"/>
      <c r="ZU1334" s="135"/>
      <c r="ZV1334" s="135"/>
      <c r="ZW1334" s="135"/>
      <c r="ZX1334" s="139"/>
      <c r="ZY1334" s="135"/>
      <c r="ZZ1334" s="135"/>
    </row>
    <row r="1335" spans="651:702">
      <c r="YA1335" s="135" t="str">
        <f>IF(YC1335 &lt;&gt; "", (COUNTIF($YC$212:YC1335,YC1335)&amp;"_"&amp;YC1335),"")</f>
        <v/>
      </c>
      <c r="YB1335" s="136" t="str">
        <f>IFERROR(IF(Purchase!A1125 &lt;&gt;"",Purchase!A1125,""),"")</f>
        <v/>
      </c>
      <c r="YC1335" s="137" t="str">
        <f>IFERROR(IF(Purchase!B1125 &lt;&gt;"",Purchase!B1125,""),"")</f>
        <v/>
      </c>
      <c r="YD1335" s="137" t="str">
        <f>IFERROR(IF(Purchase!C1125 &lt;&gt;"",Purchase!C1125,""),"")</f>
        <v/>
      </c>
      <c r="YE1335" s="137" t="str">
        <f>IFERROR(IF(Purchase!D1125 &lt;&gt;"",Purchase!D1125,""),"")</f>
        <v/>
      </c>
      <c r="YF1335" s="137" t="str">
        <f>IFERROR(IF(Purchase!E1125 &lt;&gt;"",Purchase!E1125,""),"")</f>
        <v/>
      </c>
      <c r="YG1335" s="137" t="str">
        <f>IFERROR(IF(Purchase!F1125 &lt;&gt;"",Purchase!F1125,""),"")</f>
        <v/>
      </c>
      <c r="YH1335" s="137" t="str">
        <f>IFERROR(IF(Purchase!G1125 &lt;&gt;"",Purchase!G1125,""),"")</f>
        <v/>
      </c>
      <c r="YI1335" s="137" t="str">
        <f>IFERROR(IF(Purchase!H1125 &lt;&gt;"",Purchase!H1125,""),"")</f>
        <v/>
      </c>
      <c r="YJ1335" s="137" t="str">
        <f>IFERROR(IF(Purchase!I1125 &lt;&gt;"",Purchase!I1125,""),"")</f>
        <v/>
      </c>
      <c r="YK1335" s="137" t="str">
        <f>IFERROR(IF(Purchase!J1125 &lt;&gt;"",Purchase!J1125,""),"")</f>
        <v/>
      </c>
      <c r="YL1335" s="149" t="str">
        <f t="shared" si="44"/>
        <v/>
      </c>
      <c r="YM1335" s="135"/>
      <c r="YN1335" s="138"/>
      <c r="YO1335" s="139"/>
      <c r="YP1335" s="138"/>
      <c r="YQ1335" s="138"/>
      <c r="YR1335" s="140"/>
      <c r="YS1335" s="138"/>
      <c r="YT1335" s="138"/>
      <c r="YU1335" s="141"/>
      <c r="YV1335" s="135"/>
      <c r="YW1335" s="135"/>
      <c r="YX1335" s="135"/>
      <c r="YY1335" s="135"/>
      <c r="YZ1335" s="135"/>
      <c r="ZA1335" s="135"/>
      <c r="ZB1335" s="135"/>
      <c r="ZC1335" s="135"/>
      <c r="ZD1335" s="135" t="str">
        <f>IF(ZG1335 &lt;&gt; "",(COUNTIF($ZG$212:ZG1335,ZG1335)&amp;"_"&amp;ZG1335),"")</f>
        <v/>
      </c>
      <c r="ZE1335" s="142" t="str">
        <f>IFERROR(IF(Sale!A1126 &lt;&gt; "", Sale!A1126, ""), "")</f>
        <v/>
      </c>
      <c r="ZF1335" s="135" t="str">
        <f>IFERROR(IF(Sale!B1126 &lt;&gt; "", Sale!B1126, ""), "")</f>
        <v/>
      </c>
      <c r="ZG1335" s="135" t="str">
        <f>IFERROR(IF(Sale!C1126 &lt;&gt; "", Sale!C1126, ""), "")</f>
        <v/>
      </c>
      <c r="ZH1335" s="135" t="str">
        <f>IFERROR(IF(Sale!D1126 &lt;&gt; "", Sale!D1126, ""), "")</f>
        <v/>
      </c>
      <c r="ZI1335" s="135" t="str">
        <f>IFERROR(IF(Sale!E1126 &lt;&gt; "", Sale!E1126, ""), "")</f>
        <v/>
      </c>
      <c r="ZJ1335" s="135" t="str">
        <f>IFERROR(IF(Sale!F1126 &lt;&gt; "", Sale!F1126, ""), "")</f>
        <v/>
      </c>
      <c r="ZK1335" s="135" t="str">
        <f>IFERROR(IF(Sale!G1126 &lt;&gt; "", Sale!G1126, ""), "")</f>
        <v/>
      </c>
      <c r="ZL1335" s="135" t="str">
        <f>IFERROR(IF(Sale!H1126 &lt;&gt; "", Sale!H1126, ""), "")</f>
        <v/>
      </c>
      <c r="ZM1335" s="135" t="str">
        <f>IFERROR(IF(Sale!I1126 &lt;&gt; "", Sale!I1126, ""), "")</f>
        <v/>
      </c>
      <c r="ZN1335" s="135" t="str">
        <f>IFERROR(IF(Sale!J1126 &lt;&gt; "", Sale!J1126, ""), "")</f>
        <v/>
      </c>
      <c r="ZO1335" s="135" t="str">
        <f>IFERROR(IF(Sale!K1126 &lt;&gt; "", Sale!K1126, ""), "")</f>
        <v/>
      </c>
      <c r="ZP1335" s="135" t="str">
        <f>IFERROR(IF(Sale!L1126 &lt;&gt; "", Sale!L1126, ""), "")</f>
        <v/>
      </c>
      <c r="ZQ1335" s="135" t="str">
        <f>IFERROR(IF(Sale!M1126 &lt;&gt; "", Sale!M1126, ""), "")</f>
        <v/>
      </c>
      <c r="ZR1335" s="135" t="str">
        <f>IFERROR(IF(Sale!N1126 &lt;&gt; "", Sale!N1126, ""), "")</f>
        <v/>
      </c>
      <c r="ZS1335" s="135" t="str">
        <f>IFERROR(IF(Sale!O1126 &lt;&gt; "", Sale!O1126, ""), "")</f>
        <v/>
      </c>
      <c r="ZT1335" s="135"/>
      <c r="ZU1335" s="135"/>
      <c r="ZV1335" s="135"/>
      <c r="ZW1335" s="135"/>
      <c r="ZX1335" s="139"/>
      <c r="ZY1335" s="135"/>
      <c r="ZZ1335" s="135"/>
    </row>
    <row r="1336" spans="651:702">
      <c r="YA1336" s="135" t="str">
        <f>IF(YC1336 &lt;&gt; "", (COUNTIF($YC$212:YC1336,YC1336)&amp;"_"&amp;YC1336),"")</f>
        <v/>
      </c>
      <c r="YB1336" s="136" t="str">
        <f>IFERROR(IF(Purchase!A1126 &lt;&gt;"",Purchase!A1126,""),"")</f>
        <v/>
      </c>
      <c r="YC1336" s="137" t="str">
        <f>IFERROR(IF(Purchase!B1126 &lt;&gt;"",Purchase!B1126,""),"")</f>
        <v/>
      </c>
      <c r="YD1336" s="137" t="str">
        <f>IFERROR(IF(Purchase!C1126 &lt;&gt;"",Purchase!C1126,""),"")</f>
        <v/>
      </c>
      <c r="YE1336" s="137" t="str">
        <f>IFERROR(IF(Purchase!D1126 &lt;&gt;"",Purchase!D1126,""),"")</f>
        <v/>
      </c>
      <c r="YF1336" s="137" t="str">
        <f>IFERROR(IF(Purchase!E1126 &lt;&gt;"",Purchase!E1126,""),"")</f>
        <v/>
      </c>
      <c r="YG1336" s="137" t="str">
        <f>IFERROR(IF(Purchase!F1126 &lt;&gt;"",Purchase!F1126,""),"")</f>
        <v/>
      </c>
      <c r="YH1336" s="137" t="str">
        <f>IFERROR(IF(Purchase!G1126 &lt;&gt;"",Purchase!G1126,""),"")</f>
        <v/>
      </c>
      <c r="YI1336" s="137" t="str">
        <f>IFERROR(IF(Purchase!H1126 &lt;&gt;"",Purchase!H1126,""),"")</f>
        <v/>
      </c>
      <c r="YJ1336" s="137" t="str">
        <f>IFERROR(IF(Purchase!I1126 &lt;&gt;"",Purchase!I1126,""),"")</f>
        <v/>
      </c>
      <c r="YK1336" s="137" t="str">
        <f>IFERROR(IF(Purchase!J1126 &lt;&gt;"",Purchase!J1126,""),"")</f>
        <v/>
      </c>
      <c r="YL1336" s="149" t="str">
        <f t="shared" si="44"/>
        <v/>
      </c>
      <c r="YM1336" s="135"/>
      <c r="YN1336" s="138"/>
      <c r="YO1336" s="139"/>
      <c r="YP1336" s="138"/>
      <c r="YQ1336" s="138"/>
      <c r="YR1336" s="140"/>
      <c r="YS1336" s="138"/>
      <c r="YT1336" s="138"/>
      <c r="YU1336" s="141"/>
      <c r="YV1336" s="135"/>
      <c r="YW1336" s="135"/>
      <c r="YX1336" s="135"/>
      <c r="YY1336" s="135"/>
      <c r="YZ1336" s="135"/>
      <c r="ZA1336" s="135"/>
      <c r="ZB1336" s="135"/>
      <c r="ZC1336" s="135"/>
      <c r="ZD1336" s="135" t="str">
        <f>IF(ZG1336 &lt;&gt; "",(COUNTIF($ZG$212:ZG1336,ZG1336)&amp;"_"&amp;ZG1336),"")</f>
        <v/>
      </c>
      <c r="ZE1336" s="142" t="str">
        <f>IFERROR(IF(Sale!A1127 &lt;&gt; "", Sale!A1127, ""), "")</f>
        <v/>
      </c>
      <c r="ZF1336" s="135" t="str">
        <f>IFERROR(IF(Sale!B1127 &lt;&gt; "", Sale!B1127, ""), "")</f>
        <v/>
      </c>
      <c r="ZG1336" s="135" t="str">
        <f>IFERROR(IF(Sale!C1127 &lt;&gt; "", Sale!C1127, ""), "")</f>
        <v/>
      </c>
      <c r="ZH1336" s="135" t="str">
        <f>IFERROR(IF(Sale!D1127 &lt;&gt; "", Sale!D1127, ""), "")</f>
        <v/>
      </c>
      <c r="ZI1336" s="135" t="str">
        <f>IFERROR(IF(Sale!E1127 &lt;&gt; "", Sale!E1127, ""), "")</f>
        <v/>
      </c>
      <c r="ZJ1336" s="135" t="str">
        <f>IFERROR(IF(Sale!F1127 &lt;&gt; "", Sale!F1127, ""), "")</f>
        <v/>
      </c>
      <c r="ZK1336" s="135" t="str">
        <f>IFERROR(IF(Sale!G1127 &lt;&gt; "", Sale!G1127, ""), "")</f>
        <v/>
      </c>
      <c r="ZL1336" s="135" t="str">
        <f>IFERROR(IF(Sale!H1127 &lt;&gt; "", Sale!H1127, ""), "")</f>
        <v/>
      </c>
      <c r="ZM1336" s="135" t="str">
        <f>IFERROR(IF(Sale!I1127 &lt;&gt; "", Sale!I1127, ""), "")</f>
        <v/>
      </c>
      <c r="ZN1336" s="135" t="str">
        <f>IFERROR(IF(Sale!J1127 &lt;&gt; "", Sale!J1127, ""), "")</f>
        <v/>
      </c>
      <c r="ZO1336" s="135" t="str">
        <f>IFERROR(IF(Sale!K1127 &lt;&gt; "", Sale!K1127, ""), "")</f>
        <v/>
      </c>
      <c r="ZP1336" s="135" t="str">
        <f>IFERROR(IF(Sale!L1127 &lt;&gt; "", Sale!L1127, ""), "")</f>
        <v/>
      </c>
      <c r="ZQ1336" s="135" t="str">
        <f>IFERROR(IF(Sale!M1127 &lt;&gt; "", Sale!M1127, ""), "")</f>
        <v/>
      </c>
      <c r="ZR1336" s="135" t="str">
        <f>IFERROR(IF(Sale!N1127 &lt;&gt; "", Sale!N1127, ""), "")</f>
        <v/>
      </c>
      <c r="ZS1336" s="135" t="str">
        <f>IFERROR(IF(Sale!O1127 &lt;&gt; "", Sale!O1127, ""), "")</f>
        <v/>
      </c>
      <c r="ZT1336" s="135"/>
      <c r="ZU1336" s="135"/>
      <c r="ZV1336" s="135"/>
      <c r="ZW1336" s="135"/>
      <c r="ZX1336" s="139"/>
      <c r="ZY1336" s="135"/>
      <c r="ZZ1336" s="135"/>
    </row>
    <row r="1337" spans="651:702">
      <c r="YA1337" s="135" t="str">
        <f>IF(YC1337 &lt;&gt; "", (COUNTIF($YC$212:YC1337,YC1337)&amp;"_"&amp;YC1337),"")</f>
        <v/>
      </c>
      <c r="YB1337" s="136" t="str">
        <f>IFERROR(IF(Purchase!A1127 &lt;&gt;"",Purchase!A1127,""),"")</f>
        <v/>
      </c>
      <c r="YC1337" s="137" t="str">
        <f>IFERROR(IF(Purchase!B1127 &lt;&gt;"",Purchase!B1127,""),"")</f>
        <v/>
      </c>
      <c r="YD1337" s="137" t="str">
        <f>IFERROR(IF(Purchase!C1127 &lt;&gt;"",Purchase!C1127,""),"")</f>
        <v/>
      </c>
      <c r="YE1337" s="137" t="str">
        <f>IFERROR(IF(Purchase!D1127 &lt;&gt;"",Purchase!D1127,""),"")</f>
        <v/>
      </c>
      <c r="YF1337" s="137" t="str">
        <f>IFERROR(IF(Purchase!E1127 &lt;&gt;"",Purchase!E1127,""),"")</f>
        <v/>
      </c>
      <c r="YG1337" s="137" t="str">
        <f>IFERROR(IF(Purchase!F1127 &lt;&gt;"",Purchase!F1127,""),"")</f>
        <v/>
      </c>
      <c r="YH1337" s="137" t="str">
        <f>IFERROR(IF(Purchase!G1127 &lt;&gt;"",Purchase!G1127,""),"")</f>
        <v/>
      </c>
      <c r="YI1337" s="137" t="str">
        <f>IFERROR(IF(Purchase!H1127 &lt;&gt;"",Purchase!H1127,""),"")</f>
        <v/>
      </c>
      <c r="YJ1337" s="137" t="str">
        <f>IFERROR(IF(Purchase!I1127 &lt;&gt;"",Purchase!I1127,""),"")</f>
        <v/>
      </c>
      <c r="YK1337" s="137" t="str">
        <f>IFERROR(IF(Purchase!J1127 &lt;&gt;"",Purchase!J1127,""),"")</f>
        <v/>
      </c>
      <c r="YL1337" s="149" t="str">
        <f t="shared" si="44"/>
        <v/>
      </c>
      <c r="YM1337" s="135"/>
      <c r="YN1337" s="138"/>
      <c r="YO1337" s="139"/>
      <c r="YP1337" s="138"/>
      <c r="YQ1337" s="138"/>
      <c r="YR1337" s="140"/>
      <c r="YS1337" s="138"/>
      <c r="YT1337" s="138"/>
      <c r="YU1337" s="141"/>
      <c r="YV1337" s="135"/>
      <c r="YW1337" s="135"/>
      <c r="YX1337" s="135"/>
      <c r="YY1337" s="135"/>
      <c r="YZ1337" s="135"/>
      <c r="ZA1337" s="135"/>
      <c r="ZB1337" s="135"/>
      <c r="ZC1337" s="135"/>
      <c r="ZD1337" s="135" t="str">
        <f>IF(ZG1337 &lt;&gt; "",(COUNTIF($ZG$212:ZG1337,ZG1337)&amp;"_"&amp;ZG1337),"")</f>
        <v/>
      </c>
      <c r="ZE1337" s="142" t="str">
        <f>IFERROR(IF(Sale!A1128 &lt;&gt; "", Sale!A1128, ""), "")</f>
        <v/>
      </c>
      <c r="ZF1337" s="135" t="str">
        <f>IFERROR(IF(Sale!B1128 &lt;&gt; "", Sale!B1128, ""), "")</f>
        <v/>
      </c>
      <c r="ZG1337" s="135" t="str">
        <f>IFERROR(IF(Sale!C1128 &lt;&gt; "", Sale!C1128, ""), "")</f>
        <v/>
      </c>
      <c r="ZH1337" s="135" t="str">
        <f>IFERROR(IF(Sale!D1128 &lt;&gt; "", Sale!D1128, ""), "")</f>
        <v/>
      </c>
      <c r="ZI1337" s="135" t="str">
        <f>IFERROR(IF(Sale!E1128 &lt;&gt; "", Sale!E1128, ""), "")</f>
        <v/>
      </c>
      <c r="ZJ1337" s="135" t="str">
        <f>IFERROR(IF(Sale!F1128 &lt;&gt; "", Sale!F1128, ""), "")</f>
        <v/>
      </c>
      <c r="ZK1337" s="135" t="str">
        <f>IFERROR(IF(Sale!G1128 &lt;&gt; "", Sale!G1128, ""), "")</f>
        <v/>
      </c>
      <c r="ZL1337" s="135" t="str">
        <f>IFERROR(IF(Sale!H1128 &lt;&gt; "", Sale!H1128, ""), "")</f>
        <v/>
      </c>
      <c r="ZM1337" s="135" t="str">
        <f>IFERROR(IF(Sale!I1128 &lt;&gt; "", Sale!I1128, ""), "")</f>
        <v/>
      </c>
      <c r="ZN1337" s="135" t="str">
        <f>IFERROR(IF(Sale!J1128 &lt;&gt; "", Sale!J1128, ""), "")</f>
        <v/>
      </c>
      <c r="ZO1337" s="135" t="str">
        <f>IFERROR(IF(Sale!K1128 &lt;&gt; "", Sale!K1128, ""), "")</f>
        <v/>
      </c>
      <c r="ZP1337" s="135" t="str">
        <f>IFERROR(IF(Sale!L1128 &lt;&gt; "", Sale!L1128, ""), "")</f>
        <v/>
      </c>
      <c r="ZQ1337" s="135" t="str">
        <f>IFERROR(IF(Sale!M1128 &lt;&gt; "", Sale!M1128, ""), "")</f>
        <v/>
      </c>
      <c r="ZR1337" s="135" t="str">
        <f>IFERROR(IF(Sale!N1128 &lt;&gt; "", Sale!N1128, ""), "")</f>
        <v/>
      </c>
      <c r="ZS1337" s="135" t="str">
        <f>IFERROR(IF(Sale!O1128 &lt;&gt; "", Sale!O1128, ""), "")</f>
        <v/>
      </c>
      <c r="ZT1337" s="135"/>
      <c r="ZU1337" s="135"/>
      <c r="ZV1337" s="135"/>
      <c r="ZW1337" s="135"/>
      <c r="ZX1337" s="139"/>
      <c r="ZY1337" s="135"/>
      <c r="ZZ1337" s="135"/>
    </row>
    <row r="1338" spans="651:702">
      <c r="YA1338" s="135" t="str">
        <f>IF(YC1338 &lt;&gt; "", (COUNTIF($YC$212:YC1338,YC1338)&amp;"_"&amp;YC1338),"")</f>
        <v/>
      </c>
      <c r="YB1338" s="136" t="str">
        <f>IFERROR(IF(Purchase!A1128 &lt;&gt;"",Purchase!A1128,""),"")</f>
        <v/>
      </c>
      <c r="YC1338" s="137" t="str">
        <f>IFERROR(IF(Purchase!B1128 &lt;&gt;"",Purchase!B1128,""),"")</f>
        <v/>
      </c>
      <c r="YD1338" s="137" t="str">
        <f>IFERROR(IF(Purchase!C1128 &lt;&gt;"",Purchase!C1128,""),"")</f>
        <v/>
      </c>
      <c r="YE1338" s="137" t="str">
        <f>IFERROR(IF(Purchase!D1128 &lt;&gt;"",Purchase!D1128,""),"")</f>
        <v/>
      </c>
      <c r="YF1338" s="137" t="str">
        <f>IFERROR(IF(Purchase!E1128 &lt;&gt;"",Purchase!E1128,""),"")</f>
        <v/>
      </c>
      <c r="YG1338" s="137" t="str">
        <f>IFERROR(IF(Purchase!F1128 &lt;&gt;"",Purchase!F1128,""),"")</f>
        <v/>
      </c>
      <c r="YH1338" s="137" t="str">
        <f>IFERROR(IF(Purchase!G1128 &lt;&gt;"",Purchase!G1128,""),"")</f>
        <v/>
      </c>
      <c r="YI1338" s="137" t="str">
        <f>IFERROR(IF(Purchase!H1128 &lt;&gt;"",Purchase!H1128,""),"")</f>
        <v/>
      </c>
      <c r="YJ1338" s="137" t="str">
        <f>IFERROR(IF(Purchase!I1128 &lt;&gt;"",Purchase!I1128,""),"")</f>
        <v/>
      </c>
      <c r="YK1338" s="137" t="str">
        <f>IFERROR(IF(Purchase!J1128 &lt;&gt;"",Purchase!J1128,""),"")</f>
        <v/>
      </c>
      <c r="YL1338" s="149" t="str">
        <f t="shared" si="44"/>
        <v/>
      </c>
      <c r="YM1338" s="135"/>
      <c r="YN1338" s="138"/>
      <c r="YO1338" s="139"/>
      <c r="YP1338" s="138"/>
      <c r="YQ1338" s="138"/>
      <c r="YR1338" s="140"/>
      <c r="YS1338" s="138"/>
      <c r="YT1338" s="138"/>
      <c r="YU1338" s="141"/>
      <c r="YV1338" s="135"/>
      <c r="YW1338" s="135"/>
      <c r="YX1338" s="135"/>
      <c r="YY1338" s="135"/>
      <c r="YZ1338" s="135"/>
      <c r="ZA1338" s="135"/>
      <c r="ZB1338" s="135"/>
      <c r="ZC1338" s="135"/>
      <c r="ZD1338" s="135" t="str">
        <f>IF(ZG1338 &lt;&gt; "",(COUNTIF($ZG$212:ZG1338,ZG1338)&amp;"_"&amp;ZG1338),"")</f>
        <v/>
      </c>
      <c r="ZE1338" s="142" t="str">
        <f>IFERROR(IF(Sale!A1129 &lt;&gt; "", Sale!A1129, ""), "")</f>
        <v/>
      </c>
      <c r="ZF1338" s="135" t="str">
        <f>IFERROR(IF(Sale!B1129 &lt;&gt; "", Sale!B1129, ""), "")</f>
        <v/>
      </c>
      <c r="ZG1338" s="135" t="str">
        <f>IFERROR(IF(Sale!C1129 &lt;&gt; "", Sale!C1129, ""), "")</f>
        <v/>
      </c>
      <c r="ZH1338" s="135" t="str">
        <f>IFERROR(IF(Sale!D1129 &lt;&gt; "", Sale!D1129, ""), "")</f>
        <v/>
      </c>
      <c r="ZI1338" s="135" t="str">
        <f>IFERROR(IF(Sale!E1129 &lt;&gt; "", Sale!E1129, ""), "")</f>
        <v/>
      </c>
      <c r="ZJ1338" s="135" t="str">
        <f>IFERROR(IF(Sale!F1129 &lt;&gt; "", Sale!F1129, ""), "")</f>
        <v/>
      </c>
      <c r="ZK1338" s="135" t="str">
        <f>IFERROR(IF(Sale!G1129 &lt;&gt; "", Sale!G1129, ""), "")</f>
        <v/>
      </c>
      <c r="ZL1338" s="135" t="str">
        <f>IFERROR(IF(Sale!H1129 &lt;&gt; "", Sale!H1129, ""), "")</f>
        <v/>
      </c>
      <c r="ZM1338" s="135" t="str">
        <f>IFERROR(IF(Sale!I1129 &lt;&gt; "", Sale!I1129, ""), "")</f>
        <v/>
      </c>
      <c r="ZN1338" s="135" t="str">
        <f>IFERROR(IF(Sale!J1129 &lt;&gt; "", Sale!J1129, ""), "")</f>
        <v/>
      </c>
      <c r="ZO1338" s="135" t="str">
        <f>IFERROR(IF(Sale!K1129 &lt;&gt; "", Sale!K1129, ""), "")</f>
        <v/>
      </c>
      <c r="ZP1338" s="135" t="str">
        <f>IFERROR(IF(Sale!L1129 &lt;&gt; "", Sale!L1129, ""), "")</f>
        <v/>
      </c>
      <c r="ZQ1338" s="135" t="str">
        <f>IFERROR(IF(Sale!M1129 &lt;&gt; "", Sale!M1129, ""), "")</f>
        <v/>
      </c>
      <c r="ZR1338" s="135" t="str">
        <f>IFERROR(IF(Sale!N1129 &lt;&gt; "", Sale!N1129, ""), "")</f>
        <v/>
      </c>
      <c r="ZS1338" s="135" t="str">
        <f>IFERROR(IF(Sale!O1129 &lt;&gt; "", Sale!O1129, ""), "")</f>
        <v/>
      </c>
      <c r="ZT1338" s="135"/>
      <c r="ZU1338" s="135"/>
      <c r="ZV1338" s="135"/>
      <c r="ZW1338" s="135"/>
      <c r="ZX1338" s="139"/>
      <c r="ZY1338" s="135"/>
      <c r="ZZ1338" s="135"/>
    </row>
    <row r="1339" spans="651:702">
      <c r="YA1339" s="135" t="str">
        <f>IF(YC1339 &lt;&gt; "", (COUNTIF($YC$212:YC1339,YC1339)&amp;"_"&amp;YC1339),"")</f>
        <v/>
      </c>
      <c r="YB1339" s="136" t="str">
        <f>IFERROR(IF(Purchase!A1129 &lt;&gt;"",Purchase!A1129,""),"")</f>
        <v/>
      </c>
      <c r="YC1339" s="137" t="str">
        <f>IFERROR(IF(Purchase!B1129 &lt;&gt;"",Purchase!B1129,""),"")</f>
        <v/>
      </c>
      <c r="YD1339" s="137" t="str">
        <f>IFERROR(IF(Purchase!C1129 &lt;&gt;"",Purchase!C1129,""),"")</f>
        <v/>
      </c>
      <c r="YE1339" s="137" t="str">
        <f>IFERROR(IF(Purchase!D1129 &lt;&gt;"",Purchase!D1129,""),"")</f>
        <v/>
      </c>
      <c r="YF1339" s="137" t="str">
        <f>IFERROR(IF(Purchase!E1129 &lt;&gt;"",Purchase!E1129,""),"")</f>
        <v/>
      </c>
      <c r="YG1339" s="137" t="str">
        <f>IFERROR(IF(Purchase!F1129 &lt;&gt;"",Purchase!F1129,""),"")</f>
        <v/>
      </c>
      <c r="YH1339" s="137" t="str">
        <f>IFERROR(IF(Purchase!G1129 &lt;&gt;"",Purchase!G1129,""),"")</f>
        <v/>
      </c>
      <c r="YI1339" s="137" t="str">
        <f>IFERROR(IF(Purchase!H1129 &lt;&gt;"",Purchase!H1129,""),"")</f>
        <v/>
      </c>
      <c r="YJ1339" s="137" t="str">
        <f>IFERROR(IF(Purchase!I1129 &lt;&gt;"",Purchase!I1129,""),"")</f>
        <v/>
      </c>
      <c r="YK1339" s="137" t="str">
        <f>IFERROR(IF(Purchase!J1129 &lt;&gt;"",Purchase!J1129,""),"")</f>
        <v/>
      </c>
      <c r="YL1339" s="149" t="str">
        <f t="shared" si="44"/>
        <v/>
      </c>
      <c r="YM1339" s="135"/>
      <c r="YN1339" s="138"/>
      <c r="YO1339" s="139"/>
      <c r="YP1339" s="138"/>
      <c r="YQ1339" s="138"/>
      <c r="YR1339" s="140"/>
      <c r="YS1339" s="138"/>
      <c r="YT1339" s="138"/>
      <c r="YU1339" s="141"/>
      <c r="YV1339" s="135"/>
      <c r="YW1339" s="135"/>
      <c r="YX1339" s="135"/>
      <c r="YY1339" s="135"/>
      <c r="YZ1339" s="135"/>
      <c r="ZA1339" s="135"/>
      <c r="ZB1339" s="135"/>
      <c r="ZC1339" s="135"/>
      <c r="ZD1339" s="135" t="str">
        <f>IF(ZG1339 &lt;&gt; "",(COUNTIF($ZG$212:ZG1339,ZG1339)&amp;"_"&amp;ZG1339),"")</f>
        <v/>
      </c>
      <c r="ZE1339" s="142" t="str">
        <f>IFERROR(IF(Sale!A1130 &lt;&gt; "", Sale!A1130, ""), "")</f>
        <v/>
      </c>
      <c r="ZF1339" s="135" t="str">
        <f>IFERROR(IF(Sale!B1130 &lt;&gt; "", Sale!B1130, ""), "")</f>
        <v/>
      </c>
      <c r="ZG1339" s="135" t="str">
        <f>IFERROR(IF(Sale!C1130 &lt;&gt; "", Sale!C1130, ""), "")</f>
        <v/>
      </c>
      <c r="ZH1339" s="135" t="str">
        <f>IFERROR(IF(Sale!D1130 &lt;&gt; "", Sale!D1130, ""), "")</f>
        <v/>
      </c>
      <c r="ZI1339" s="135" t="str">
        <f>IFERROR(IF(Sale!E1130 &lt;&gt; "", Sale!E1130, ""), "")</f>
        <v/>
      </c>
      <c r="ZJ1339" s="135" t="str">
        <f>IFERROR(IF(Sale!F1130 &lt;&gt; "", Sale!F1130, ""), "")</f>
        <v/>
      </c>
      <c r="ZK1339" s="135" t="str">
        <f>IFERROR(IF(Sale!G1130 &lt;&gt; "", Sale!G1130, ""), "")</f>
        <v/>
      </c>
      <c r="ZL1339" s="135" t="str">
        <f>IFERROR(IF(Sale!H1130 &lt;&gt; "", Sale!H1130, ""), "")</f>
        <v/>
      </c>
      <c r="ZM1339" s="135" t="str">
        <f>IFERROR(IF(Sale!I1130 &lt;&gt; "", Sale!I1130, ""), "")</f>
        <v/>
      </c>
      <c r="ZN1339" s="135" t="str">
        <f>IFERROR(IF(Sale!J1130 &lt;&gt; "", Sale!J1130, ""), "")</f>
        <v/>
      </c>
      <c r="ZO1339" s="135" t="str">
        <f>IFERROR(IF(Sale!K1130 &lt;&gt; "", Sale!K1130, ""), "")</f>
        <v/>
      </c>
      <c r="ZP1339" s="135" t="str">
        <f>IFERROR(IF(Sale!L1130 &lt;&gt; "", Sale!L1130, ""), "")</f>
        <v/>
      </c>
      <c r="ZQ1339" s="135" t="str">
        <f>IFERROR(IF(Sale!M1130 &lt;&gt; "", Sale!M1130, ""), "")</f>
        <v/>
      </c>
      <c r="ZR1339" s="135" t="str">
        <f>IFERROR(IF(Sale!N1130 &lt;&gt; "", Sale!N1130, ""), "")</f>
        <v/>
      </c>
      <c r="ZS1339" s="135" t="str">
        <f>IFERROR(IF(Sale!O1130 &lt;&gt; "", Sale!O1130, ""), "")</f>
        <v/>
      </c>
      <c r="ZT1339" s="135"/>
      <c r="ZU1339" s="135"/>
      <c r="ZV1339" s="135"/>
      <c r="ZW1339" s="135"/>
      <c r="ZX1339" s="139"/>
      <c r="ZY1339" s="135"/>
      <c r="ZZ1339" s="135"/>
    </row>
    <row r="1340" spans="651:702">
      <c r="YA1340" s="135" t="str">
        <f>IF(YC1340 &lt;&gt; "", (COUNTIF($YC$212:YC1340,YC1340)&amp;"_"&amp;YC1340),"")</f>
        <v/>
      </c>
      <c r="YB1340" s="136" t="str">
        <f>IFERROR(IF(Purchase!A1130 &lt;&gt;"",Purchase!A1130,""),"")</f>
        <v/>
      </c>
      <c r="YC1340" s="137" t="str">
        <f>IFERROR(IF(Purchase!B1130 &lt;&gt;"",Purchase!B1130,""),"")</f>
        <v/>
      </c>
      <c r="YD1340" s="137" t="str">
        <f>IFERROR(IF(Purchase!C1130 &lt;&gt;"",Purchase!C1130,""),"")</f>
        <v/>
      </c>
      <c r="YE1340" s="137" t="str">
        <f>IFERROR(IF(Purchase!D1130 &lt;&gt;"",Purchase!D1130,""),"")</f>
        <v/>
      </c>
      <c r="YF1340" s="137" t="str">
        <f>IFERROR(IF(Purchase!E1130 &lt;&gt;"",Purchase!E1130,""),"")</f>
        <v/>
      </c>
      <c r="YG1340" s="137" t="str">
        <f>IFERROR(IF(Purchase!F1130 &lt;&gt;"",Purchase!F1130,""),"")</f>
        <v/>
      </c>
      <c r="YH1340" s="137" t="str">
        <f>IFERROR(IF(Purchase!G1130 &lt;&gt;"",Purchase!G1130,""),"")</f>
        <v/>
      </c>
      <c r="YI1340" s="137" t="str">
        <f>IFERROR(IF(Purchase!H1130 &lt;&gt;"",Purchase!H1130,""),"")</f>
        <v/>
      </c>
      <c r="YJ1340" s="137" t="str">
        <f>IFERROR(IF(Purchase!I1130 &lt;&gt;"",Purchase!I1130,""),"")</f>
        <v/>
      </c>
      <c r="YK1340" s="137" t="str">
        <f>IFERROR(IF(Purchase!J1130 &lt;&gt;"",Purchase!J1130,""),"")</f>
        <v/>
      </c>
      <c r="YL1340" s="149" t="str">
        <f t="shared" si="44"/>
        <v/>
      </c>
      <c r="YM1340" s="135"/>
      <c r="YN1340" s="138"/>
      <c r="YO1340" s="139"/>
      <c r="YP1340" s="138"/>
      <c r="YQ1340" s="138"/>
      <c r="YR1340" s="140"/>
      <c r="YS1340" s="138"/>
      <c r="YT1340" s="138"/>
      <c r="YU1340" s="141"/>
      <c r="YV1340" s="135"/>
      <c r="YW1340" s="135"/>
      <c r="YX1340" s="135"/>
      <c r="YY1340" s="135"/>
      <c r="YZ1340" s="135"/>
      <c r="ZA1340" s="135"/>
      <c r="ZB1340" s="135"/>
      <c r="ZC1340" s="135"/>
      <c r="ZD1340" s="135" t="str">
        <f>IF(ZG1340 &lt;&gt; "",(COUNTIF($ZG$212:ZG1340,ZG1340)&amp;"_"&amp;ZG1340),"")</f>
        <v/>
      </c>
      <c r="ZE1340" s="142" t="str">
        <f>IFERROR(IF(Sale!A1131 &lt;&gt; "", Sale!A1131, ""), "")</f>
        <v/>
      </c>
      <c r="ZF1340" s="135" t="str">
        <f>IFERROR(IF(Sale!B1131 &lt;&gt; "", Sale!B1131, ""), "")</f>
        <v/>
      </c>
      <c r="ZG1340" s="135" t="str">
        <f>IFERROR(IF(Sale!C1131 &lt;&gt; "", Sale!C1131, ""), "")</f>
        <v/>
      </c>
      <c r="ZH1340" s="135" t="str">
        <f>IFERROR(IF(Sale!D1131 &lt;&gt; "", Sale!D1131, ""), "")</f>
        <v/>
      </c>
      <c r="ZI1340" s="135" t="str">
        <f>IFERROR(IF(Sale!E1131 &lt;&gt; "", Sale!E1131, ""), "")</f>
        <v/>
      </c>
      <c r="ZJ1340" s="135" t="str">
        <f>IFERROR(IF(Sale!F1131 &lt;&gt; "", Sale!F1131, ""), "")</f>
        <v/>
      </c>
      <c r="ZK1340" s="135" t="str">
        <f>IFERROR(IF(Sale!G1131 &lt;&gt; "", Sale!G1131, ""), "")</f>
        <v/>
      </c>
      <c r="ZL1340" s="135" t="str">
        <f>IFERROR(IF(Sale!H1131 &lt;&gt; "", Sale!H1131, ""), "")</f>
        <v/>
      </c>
      <c r="ZM1340" s="135" t="str">
        <f>IFERROR(IF(Sale!I1131 &lt;&gt; "", Sale!I1131, ""), "")</f>
        <v/>
      </c>
      <c r="ZN1340" s="135" t="str">
        <f>IFERROR(IF(Sale!J1131 &lt;&gt; "", Sale!J1131, ""), "")</f>
        <v/>
      </c>
      <c r="ZO1340" s="135" t="str">
        <f>IFERROR(IF(Sale!K1131 &lt;&gt; "", Sale!K1131, ""), "")</f>
        <v/>
      </c>
      <c r="ZP1340" s="135" t="str">
        <f>IFERROR(IF(Sale!L1131 &lt;&gt; "", Sale!L1131, ""), "")</f>
        <v/>
      </c>
      <c r="ZQ1340" s="135" t="str">
        <f>IFERROR(IF(Sale!M1131 &lt;&gt; "", Sale!M1131, ""), "")</f>
        <v/>
      </c>
      <c r="ZR1340" s="135" t="str">
        <f>IFERROR(IF(Sale!N1131 &lt;&gt; "", Sale!N1131, ""), "")</f>
        <v/>
      </c>
      <c r="ZS1340" s="135" t="str">
        <f>IFERROR(IF(Sale!O1131 &lt;&gt; "", Sale!O1131, ""), "")</f>
        <v/>
      </c>
      <c r="ZT1340" s="135"/>
      <c r="ZU1340" s="135"/>
      <c r="ZV1340" s="135"/>
      <c r="ZW1340" s="135"/>
      <c r="ZX1340" s="139"/>
      <c r="ZY1340" s="135"/>
      <c r="ZZ1340" s="135"/>
    </row>
    <row r="1341" spans="651:702">
      <c r="YA1341" s="135" t="str">
        <f>IF(YC1341 &lt;&gt; "", (COUNTIF($YC$212:YC1341,YC1341)&amp;"_"&amp;YC1341),"")</f>
        <v/>
      </c>
      <c r="YB1341" s="136" t="str">
        <f>IFERROR(IF(Purchase!A1131 &lt;&gt;"",Purchase!A1131,""),"")</f>
        <v/>
      </c>
      <c r="YC1341" s="137" t="str">
        <f>IFERROR(IF(Purchase!B1131 &lt;&gt;"",Purchase!B1131,""),"")</f>
        <v/>
      </c>
      <c r="YD1341" s="137" t="str">
        <f>IFERROR(IF(Purchase!C1131 &lt;&gt;"",Purchase!C1131,""),"")</f>
        <v/>
      </c>
      <c r="YE1341" s="137" t="str">
        <f>IFERROR(IF(Purchase!D1131 &lt;&gt;"",Purchase!D1131,""),"")</f>
        <v/>
      </c>
      <c r="YF1341" s="137" t="str">
        <f>IFERROR(IF(Purchase!E1131 &lt;&gt;"",Purchase!E1131,""),"")</f>
        <v/>
      </c>
      <c r="YG1341" s="137" t="str">
        <f>IFERROR(IF(Purchase!F1131 &lt;&gt;"",Purchase!F1131,""),"")</f>
        <v/>
      </c>
      <c r="YH1341" s="137" t="str">
        <f>IFERROR(IF(Purchase!G1131 &lt;&gt;"",Purchase!G1131,""),"")</f>
        <v/>
      </c>
      <c r="YI1341" s="137" t="str">
        <f>IFERROR(IF(Purchase!H1131 &lt;&gt;"",Purchase!H1131,""),"")</f>
        <v/>
      </c>
      <c r="YJ1341" s="137" t="str">
        <f>IFERROR(IF(Purchase!I1131 &lt;&gt;"",Purchase!I1131,""),"")</f>
        <v/>
      </c>
      <c r="YK1341" s="137" t="str">
        <f>IFERROR(IF(Purchase!J1131 &lt;&gt;"",Purchase!J1131,""),"")</f>
        <v/>
      </c>
      <c r="YL1341" s="149" t="str">
        <f t="shared" si="44"/>
        <v/>
      </c>
      <c r="YM1341" s="135"/>
      <c r="YN1341" s="138"/>
      <c r="YO1341" s="139"/>
      <c r="YP1341" s="138"/>
      <c r="YQ1341" s="138"/>
      <c r="YR1341" s="140"/>
      <c r="YS1341" s="138"/>
      <c r="YT1341" s="138"/>
      <c r="YU1341" s="141"/>
      <c r="YV1341" s="135"/>
      <c r="YW1341" s="135"/>
      <c r="YX1341" s="135"/>
      <c r="YY1341" s="135"/>
      <c r="YZ1341" s="135"/>
      <c r="ZA1341" s="135"/>
      <c r="ZB1341" s="135"/>
      <c r="ZC1341" s="135"/>
      <c r="ZD1341" s="135" t="str">
        <f>IF(ZG1341 &lt;&gt; "",(COUNTIF($ZG$212:ZG1341,ZG1341)&amp;"_"&amp;ZG1341),"")</f>
        <v/>
      </c>
      <c r="ZE1341" s="142" t="str">
        <f>IFERROR(IF(Sale!A1132 &lt;&gt; "", Sale!A1132, ""), "")</f>
        <v/>
      </c>
      <c r="ZF1341" s="135" t="str">
        <f>IFERROR(IF(Sale!B1132 &lt;&gt; "", Sale!B1132, ""), "")</f>
        <v/>
      </c>
      <c r="ZG1341" s="135" t="str">
        <f>IFERROR(IF(Sale!C1132 &lt;&gt; "", Sale!C1132, ""), "")</f>
        <v/>
      </c>
      <c r="ZH1341" s="135" t="str">
        <f>IFERROR(IF(Sale!D1132 &lt;&gt; "", Sale!D1132, ""), "")</f>
        <v/>
      </c>
      <c r="ZI1341" s="135" t="str">
        <f>IFERROR(IF(Sale!E1132 &lt;&gt; "", Sale!E1132, ""), "")</f>
        <v/>
      </c>
      <c r="ZJ1341" s="135" t="str">
        <f>IFERROR(IF(Sale!F1132 &lt;&gt; "", Sale!F1132, ""), "")</f>
        <v/>
      </c>
      <c r="ZK1341" s="135" t="str">
        <f>IFERROR(IF(Sale!G1132 &lt;&gt; "", Sale!G1132, ""), "")</f>
        <v/>
      </c>
      <c r="ZL1341" s="135" t="str">
        <f>IFERROR(IF(Sale!H1132 &lt;&gt; "", Sale!H1132, ""), "")</f>
        <v/>
      </c>
      <c r="ZM1341" s="135" t="str">
        <f>IFERROR(IF(Sale!I1132 &lt;&gt; "", Sale!I1132, ""), "")</f>
        <v/>
      </c>
      <c r="ZN1341" s="135" t="str">
        <f>IFERROR(IF(Sale!J1132 &lt;&gt; "", Sale!J1132, ""), "")</f>
        <v/>
      </c>
      <c r="ZO1341" s="135" t="str">
        <f>IFERROR(IF(Sale!K1132 &lt;&gt; "", Sale!K1132, ""), "")</f>
        <v/>
      </c>
      <c r="ZP1341" s="135" t="str">
        <f>IFERROR(IF(Sale!L1132 &lt;&gt; "", Sale!L1132, ""), "")</f>
        <v/>
      </c>
      <c r="ZQ1341" s="135" t="str">
        <f>IFERROR(IF(Sale!M1132 &lt;&gt; "", Sale!M1132, ""), "")</f>
        <v/>
      </c>
      <c r="ZR1341" s="135" t="str">
        <f>IFERROR(IF(Sale!N1132 &lt;&gt; "", Sale!N1132, ""), "")</f>
        <v/>
      </c>
      <c r="ZS1341" s="135" t="str">
        <f>IFERROR(IF(Sale!O1132 &lt;&gt; "", Sale!O1132, ""), "")</f>
        <v/>
      </c>
      <c r="ZT1341" s="135"/>
      <c r="ZU1341" s="135"/>
      <c r="ZV1341" s="135"/>
      <c r="ZW1341" s="135"/>
      <c r="ZX1341" s="139"/>
      <c r="ZY1341" s="135"/>
      <c r="ZZ1341" s="135"/>
    </row>
    <row r="1342" spans="651:702">
      <c r="YA1342" s="135" t="str">
        <f>IF(YC1342 &lt;&gt; "", (COUNTIF($YC$212:YC1342,YC1342)&amp;"_"&amp;YC1342),"")</f>
        <v/>
      </c>
      <c r="YB1342" s="136" t="str">
        <f>IFERROR(IF(Purchase!A1132 &lt;&gt;"",Purchase!A1132,""),"")</f>
        <v/>
      </c>
      <c r="YC1342" s="137" t="str">
        <f>IFERROR(IF(Purchase!B1132 &lt;&gt;"",Purchase!B1132,""),"")</f>
        <v/>
      </c>
      <c r="YD1342" s="137" t="str">
        <f>IFERROR(IF(Purchase!C1132 &lt;&gt;"",Purchase!C1132,""),"")</f>
        <v/>
      </c>
      <c r="YE1342" s="137" t="str">
        <f>IFERROR(IF(Purchase!D1132 &lt;&gt;"",Purchase!D1132,""),"")</f>
        <v/>
      </c>
      <c r="YF1342" s="137" t="str">
        <f>IFERROR(IF(Purchase!E1132 &lt;&gt;"",Purchase!E1132,""),"")</f>
        <v/>
      </c>
      <c r="YG1342" s="137" t="str">
        <f>IFERROR(IF(Purchase!F1132 &lt;&gt;"",Purchase!F1132,""),"")</f>
        <v/>
      </c>
      <c r="YH1342" s="137" t="str">
        <f>IFERROR(IF(Purchase!G1132 &lt;&gt;"",Purchase!G1132,""),"")</f>
        <v/>
      </c>
      <c r="YI1342" s="137" t="str">
        <f>IFERROR(IF(Purchase!H1132 &lt;&gt;"",Purchase!H1132,""),"")</f>
        <v/>
      </c>
      <c r="YJ1342" s="137" t="str">
        <f>IFERROR(IF(Purchase!I1132 &lt;&gt;"",Purchase!I1132,""),"")</f>
        <v/>
      </c>
      <c r="YK1342" s="137" t="str">
        <f>IFERROR(IF(Purchase!J1132 &lt;&gt;"",Purchase!J1132,""),"")</f>
        <v/>
      </c>
      <c r="YL1342" s="149" t="str">
        <f t="shared" si="44"/>
        <v/>
      </c>
      <c r="YM1342" s="135"/>
      <c r="YN1342" s="138"/>
      <c r="YO1342" s="139"/>
      <c r="YP1342" s="138"/>
      <c r="YQ1342" s="138"/>
      <c r="YR1342" s="140"/>
      <c r="YS1342" s="138"/>
      <c r="YT1342" s="138"/>
      <c r="YU1342" s="141"/>
      <c r="YV1342" s="135"/>
      <c r="YW1342" s="135"/>
      <c r="YX1342" s="135"/>
      <c r="YY1342" s="135"/>
      <c r="YZ1342" s="135"/>
      <c r="ZA1342" s="135"/>
      <c r="ZB1342" s="135"/>
      <c r="ZC1342" s="135"/>
      <c r="ZD1342" s="135" t="str">
        <f>IF(ZG1342 &lt;&gt; "",(COUNTIF($ZG$212:ZG1342,ZG1342)&amp;"_"&amp;ZG1342),"")</f>
        <v/>
      </c>
      <c r="ZE1342" s="142" t="str">
        <f>IFERROR(IF(Sale!A1133 &lt;&gt; "", Sale!A1133, ""), "")</f>
        <v/>
      </c>
      <c r="ZF1342" s="135" t="str">
        <f>IFERROR(IF(Sale!B1133 &lt;&gt; "", Sale!B1133, ""), "")</f>
        <v/>
      </c>
      <c r="ZG1342" s="135" t="str">
        <f>IFERROR(IF(Sale!C1133 &lt;&gt; "", Sale!C1133, ""), "")</f>
        <v/>
      </c>
      <c r="ZH1342" s="135" t="str">
        <f>IFERROR(IF(Sale!D1133 &lt;&gt; "", Sale!D1133, ""), "")</f>
        <v/>
      </c>
      <c r="ZI1342" s="135" t="str">
        <f>IFERROR(IF(Sale!E1133 &lt;&gt; "", Sale!E1133, ""), "")</f>
        <v/>
      </c>
      <c r="ZJ1342" s="135" t="str">
        <f>IFERROR(IF(Sale!F1133 &lt;&gt; "", Sale!F1133, ""), "")</f>
        <v/>
      </c>
      <c r="ZK1342" s="135" t="str">
        <f>IFERROR(IF(Sale!G1133 &lt;&gt; "", Sale!G1133, ""), "")</f>
        <v/>
      </c>
      <c r="ZL1342" s="135" t="str">
        <f>IFERROR(IF(Sale!H1133 &lt;&gt; "", Sale!H1133, ""), "")</f>
        <v/>
      </c>
      <c r="ZM1342" s="135" t="str">
        <f>IFERROR(IF(Sale!I1133 &lt;&gt; "", Sale!I1133, ""), "")</f>
        <v/>
      </c>
      <c r="ZN1342" s="135" t="str">
        <f>IFERROR(IF(Sale!J1133 &lt;&gt; "", Sale!J1133, ""), "")</f>
        <v/>
      </c>
      <c r="ZO1342" s="135" t="str">
        <f>IFERROR(IF(Sale!K1133 &lt;&gt; "", Sale!K1133, ""), "")</f>
        <v/>
      </c>
      <c r="ZP1342" s="135" t="str">
        <f>IFERROR(IF(Sale!L1133 &lt;&gt; "", Sale!L1133, ""), "")</f>
        <v/>
      </c>
      <c r="ZQ1342" s="135" t="str">
        <f>IFERROR(IF(Sale!M1133 &lt;&gt; "", Sale!M1133, ""), "")</f>
        <v/>
      </c>
      <c r="ZR1342" s="135" t="str">
        <f>IFERROR(IF(Sale!N1133 &lt;&gt; "", Sale!N1133, ""), "")</f>
        <v/>
      </c>
      <c r="ZS1342" s="135" t="str">
        <f>IFERROR(IF(Sale!O1133 &lt;&gt; "", Sale!O1133, ""), "")</f>
        <v/>
      </c>
      <c r="ZT1342" s="135"/>
      <c r="ZU1342" s="135"/>
      <c r="ZV1342" s="135"/>
      <c r="ZW1342" s="135"/>
      <c r="ZX1342" s="139"/>
      <c r="ZY1342" s="135"/>
      <c r="ZZ1342" s="135"/>
    </row>
    <row r="1343" spans="651:702">
      <c r="YA1343" s="135" t="str">
        <f>IF(YC1343 &lt;&gt; "", (COUNTIF($YC$212:YC1343,YC1343)&amp;"_"&amp;YC1343),"")</f>
        <v/>
      </c>
      <c r="YB1343" s="136" t="str">
        <f>IFERROR(IF(Purchase!A1133 &lt;&gt;"",Purchase!A1133,""),"")</f>
        <v/>
      </c>
      <c r="YC1343" s="137" t="str">
        <f>IFERROR(IF(Purchase!B1133 &lt;&gt;"",Purchase!B1133,""),"")</f>
        <v/>
      </c>
      <c r="YD1343" s="137" t="str">
        <f>IFERROR(IF(Purchase!C1133 &lt;&gt;"",Purchase!C1133,""),"")</f>
        <v/>
      </c>
      <c r="YE1343" s="137" t="str">
        <f>IFERROR(IF(Purchase!D1133 &lt;&gt;"",Purchase!D1133,""),"")</f>
        <v/>
      </c>
      <c r="YF1343" s="137" t="str">
        <f>IFERROR(IF(Purchase!E1133 &lt;&gt;"",Purchase!E1133,""),"")</f>
        <v/>
      </c>
      <c r="YG1343" s="137" t="str">
        <f>IFERROR(IF(Purchase!F1133 &lt;&gt;"",Purchase!F1133,""),"")</f>
        <v/>
      </c>
      <c r="YH1343" s="137" t="str">
        <f>IFERROR(IF(Purchase!G1133 &lt;&gt;"",Purchase!G1133,""),"")</f>
        <v/>
      </c>
      <c r="YI1343" s="137" t="str">
        <f>IFERROR(IF(Purchase!H1133 &lt;&gt;"",Purchase!H1133,""),"")</f>
        <v/>
      </c>
      <c r="YJ1343" s="137" t="str">
        <f>IFERROR(IF(Purchase!I1133 &lt;&gt;"",Purchase!I1133,""),"")</f>
        <v/>
      </c>
      <c r="YK1343" s="137" t="str">
        <f>IFERROR(IF(Purchase!J1133 &lt;&gt;"",Purchase!J1133,""),"")</f>
        <v/>
      </c>
      <c r="YL1343" s="149" t="str">
        <f t="shared" si="44"/>
        <v/>
      </c>
      <c r="YM1343" s="135"/>
      <c r="YN1343" s="138"/>
      <c r="YO1343" s="139"/>
      <c r="YP1343" s="138"/>
      <c r="YQ1343" s="138"/>
      <c r="YR1343" s="140"/>
      <c r="YS1343" s="138"/>
      <c r="YT1343" s="138"/>
      <c r="YU1343" s="141"/>
      <c r="YV1343" s="135"/>
      <c r="YW1343" s="135"/>
      <c r="YX1343" s="135"/>
      <c r="YY1343" s="135"/>
      <c r="YZ1343" s="135"/>
      <c r="ZA1343" s="135"/>
      <c r="ZB1343" s="135"/>
      <c r="ZC1343" s="135"/>
      <c r="ZD1343" s="135" t="str">
        <f>IF(ZG1343 &lt;&gt; "",(COUNTIF($ZG$212:ZG1343,ZG1343)&amp;"_"&amp;ZG1343),"")</f>
        <v/>
      </c>
      <c r="ZE1343" s="142" t="str">
        <f>IFERROR(IF(Sale!A1134 &lt;&gt; "", Sale!A1134, ""), "")</f>
        <v/>
      </c>
      <c r="ZF1343" s="135" t="str">
        <f>IFERROR(IF(Sale!B1134 &lt;&gt; "", Sale!B1134, ""), "")</f>
        <v/>
      </c>
      <c r="ZG1343" s="135" t="str">
        <f>IFERROR(IF(Sale!C1134 &lt;&gt; "", Sale!C1134, ""), "")</f>
        <v/>
      </c>
      <c r="ZH1343" s="135" t="str">
        <f>IFERROR(IF(Sale!D1134 &lt;&gt; "", Sale!D1134, ""), "")</f>
        <v/>
      </c>
      <c r="ZI1343" s="135" t="str">
        <f>IFERROR(IF(Sale!E1134 &lt;&gt; "", Sale!E1134, ""), "")</f>
        <v/>
      </c>
      <c r="ZJ1343" s="135" t="str">
        <f>IFERROR(IF(Sale!F1134 &lt;&gt; "", Sale!F1134, ""), "")</f>
        <v/>
      </c>
      <c r="ZK1343" s="135" t="str">
        <f>IFERROR(IF(Sale!G1134 &lt;&gt; "", Sale!G1134, ""), "")</f>
        <v/>
      </c>
      <c r="ZL1343" s="135" t="str">
        <f>IFERROR(IF(Sale!H1134 &lt;&gt; "", Sale!H1134, ""), "")</f>
        <v/>
      </c>
      <c r="ZM1343" s="135" t="str">
        <f>IFERROR(IF(Sale!I1134 &lt;&gt; "", Sale!I1134, ""), "")</f>
        <v/>
      </c>
      <c r="ZN1343" s="135" t="str">
        <f>IFERROR(IF(Sale!J1134 &lt;&gt; "", Sale!J1134, ""), "")</f>
        <v/>
      </c>
      <c r="ZO1343" s="135" t="str">
        <f>IFERROR(IF(Sale!K1134 &lt;&gt; "", Sale!K1134, ""), "")</f>
        <v/>
      </c>
      <c r="ZP1343" s="135" t="str">
        <f>IFERROR(IF(Sale!L1134 &lt;&gt; "", Sale!L1134, ""), "")</f>
        <v/>
      </c>
      <c r="ZQ1343" s="135" t="str">
        <f>IFERROR(IF(Sale!M1134 &lt;&gt; "", Sale!M1134, ""), "")</f>
        <v/>
      </c>
      <c r="ZR1343" s="135" t="str">
        <f>IFERROR(IF(Sale!N1134 &lt;&gt; "", Sale!N1134, ""), "")</f>
        <v/>
      </c>
      <c r="ZS1343" s="135" t="str">
        <f>IFERROR(IF(Sale!O1134 &lt;&gt; "", Sale!O1134, ""), "")</f>
        <v/>
      </c>
      <c r="ZT1343" s="135"/>
      <c r="ZU1343" s="135"/>
      <c r="ZV1343" s="135"/>
      <c r="ZW1343" s="135"/>
      <c r="ZX1343" s="139"/>
      <c r="ZY1343" s="135"/>
      <c r="ZZ1343" s="135"/>
    </row>
    <row r="1344" spans="651:702">
      <c r="YA1344" s="135" t="str">
        <f>IF(YC1344 &lt;&gt; "", (COUNTIF($YC$212:YC1344,YC1344)&amp;"_"&amp;YC1344),"")</f>
        <v/>
      </c>
      <c r="YB1344" s="136" t="str">
        <f>IFERROR(IF(Purchase!A1134 &lt;&gt;"",Purchase!A1134,""),"")</f>
        <v/>
      </c>
      <c r="YC1344" s="137" t="str">
        <f>IFERROR(IF(Purchase!B1134 &lt;&gt;"",Purchase!B1134,""),"")</f>
        <v/>
      </c>
      <c r="YD1344" s="137" t="str">
        <f>IFERROR(IF(Purchase!C1134 &lt;&gt;"",Purchase!C1134,""),"")</f>
        <v/>
      </c>
      <c r="YE1344" s="137" t="str">
        <f>IFERROR(IF(Purchase!D1134 &lt;&gt;"",Purchase!D1134,""),"")</f>
        <v/>
      </c>
      <c r="YF1344" s="137" t="str">
        <f>IFERROR(IF(Purchase!E1134 &lt;&gt;"",Purchase!E1134,""),"")</f>
        <v/>
      </c>
      <c r="YG1344" s="137" t="str">
        <f>IFERROR(IF(Purchase!F1134 &lt;&gt;"",Purchase!F1134,""),"")</f>
        <v/>
      </c>
      <c r="YH1344" s="137" t="str">
        <f>IFERROR(IF(Purchase!G1134 &lt;&gt;"",Purchase!G1134,""),"")</f>
        <v/>
      </c>
      <c r="YI1344" s="137" t="str">
        <f>IFERROR(IF(Purchase!H1134 &lt;&gt;"",Purchase!H1134,""),"")</f>
        <v/>
      </c>
      <c r="YJ1344" s="137" t="str">
        <f>IFERROR(IF(Purchase!I1134 &lt;&gt;"",Purchase!I1134,""),"")</f>
        <v/>
      </c>
      <c r="YK1344" s="137" t="str">
        <f>IFERROR(IF(Purchase!J1134 &lt;&gt;"",Purchase!J1134,""),"")</f>
        <v/>
      </c>
      <c r="YL1344" s="149" t="str">
        <f t="shared" si="44"/>
        <v/>
      </c>
      <c r="YM1344" s="135"/>
      <c r="YN1344" s="138"/>
      <c r="YO1344" s="139"/>
      <c r="YP1344" s="138"/>
      <c r="YQ1344" s="138"/>
      <c r="YR1344" s="140"/>
      <c r="YS1344" s="138"/>
      <c r="YT1344" s="138"/>
      <c r="YU1344" s="141"/>
      <c r="YV1344" s="135"/>
      <c r="YW1344" s="135"/>
      <c r="YX1344" s="135"/>
      <c r="YY1344" s="135"/>
      <c r="YZ1344" s="135"/>
      <c r="ZA1344" s="135"/>
      <c r="ZB1344" s="135"/>
      <c r="ZC1344" s="135"/>
      <c r="ZD1344" s="135" t="str">
        <f>IF(ZG1344 &lt;&gt; "",(COUNTIF($ZG$212:ZG1344,ZG1344)&amp;"_"&amp;ZG1344),"")</f>
        <v/>
      </c>
      <c r="ZE1344" s="142" t="str">
        <f>IFERROR(IF(Sale!A1135 &lt;&gt; "", Sale!A1135, ""), "")</f>
        <v/>
      </c>
      <c r="ZF1344" s="135" t="str">
        <f>IFERROR(IF(Sale!B1135 &lt;&gt; "", Sale!B1135, ""), "")</f>
        <v/>
      </c>
      <c r="ZG1344" s="135" t="str">
        <f>IFERROR(IF(Sale!C1135 &lt;&gt; "", Sale!C1135, ""), "")</f>
        <v/>
      </c>
      <c r="ZH1344" s="135" t="str">
        <f>IFERROR(IF(Sale!D1135 &lt;&gt; "", Sale!D1135, ""), "")</f>
        <v/>
      </c>
      <c r="ZI1344" s="135" t="str">
        <f>IFERROR(IF(Sale!E1135 &lt;&gt; "", Sale!E1135, ""), "")</f>
        <v/>
      </c>
      <c r="ZJ1344" s="135" t="str">
        <f>IFERROR(IF(Sale!F1135 &lt;&gt; "", Sale!F1135, ""), "")</f>
        <v/>
      </c>
      <c r="ZK1344" s="135" t="str">
        <f>IFERROR(IF(Sale!G1135 &lt;&gt; "", Sale!G1135, ""), "")</f>
        <v/>
      </c>
      <c r="ZL1344" s="135" t="str">
        <f>IFERROR(IF(Sale!H1135 &lt;&gt; "", Sale!H1135, ""), "")</f>
        <v/>
      </c>
      <c r="ZM1344" s="135" t="str">
        <f>IFERROR(IF(Sale!I1135 &lt;&gt; "", Sale!I1135, ""), "")</f>
        <v/>
      </c>
      <c r="ZN1344" s="135" t="str">
        <f>IFERROR(IF(Sale!J1135 &lt;&gt; "", Sale!J1135, ""), "")</f>
        <v/>
      </c>
      <c r="ZO1344" s="135" t="str">
        <f>IFERROR(IF(Sale!K1135 &lt;&gt; "", Sale!K1135, ""), "")</f>
        <v/>
      </c>
      <c r="ZP1344" s="135" t="str">
        <f>IFERROR(IF(Sale!L1135 &lt;&gt; "", Sale!L1135, ""), "")</f>
        <v/>
      </c>
      <c r="ZQ1344" s="135" t="str">
        <f>IFERROR(IF(Sale!M1135 &lt;&gt; "", Sale!M1135, ""), "")</f>
        <v/>
      </c>
      <c r="ZR1344" s="135" t="str">
        <f>IFERROR(IF(Sale!N1135 &lt;&gt; "", Sale!N1135, ""), "")</f>
        <v/>
      </c>
      <c r="ZS1344" s="135" t="str">
        <f>IFERROR(IF(Sale!O1135 &lt;&gt; "", Sale!O1135, ""), "")</f>
        <v/>
      </c>
      <c r="ZT1344" s="135"/>
      <c r="ZU1344" s="135"/>
      <c r="ZV1344" s="135"/>
      <c r="ZW1344" s="135"/>
      <c r="ZX1344" s="139"/>
      <c r="ZY1344" s="135"/>
      <c r="ZZ1344" s="135"/>
    </row>
    <row r="1345" spans="651:702">
      <c r="YA1345" s="135" t="str">
        <f>IF(YC1345 &lt;&gt; "", (COUNTIF($YC$212:YC1345,YC1345)&amp;"_"&amp;YC1345),"")</f>
        <v/>
      </c>
      <c r="YB1345" s="136" t="str">
        <f>IFERROR(IF(Purchase!A1135 &lt;&gt;"",Purchase!A1135,""),"")</f>
        <v/>
      </c>
      <c r="YC1345" s="137" t="str">
        <f>IFERROR(IF(Purchase!B1135 &lt;&gt;"",Purchase!B1135,""),"")</f>
        <v/>
      </c>
      <c r="YD1345" s="137" t="str">
        <f>IFERROR(IF(Purchase!C1135 &lt;&gt;"",Purchase!C1135,""),"")</f>
        <v/>
      </c>
      <c r="YE1345" s="137" t="str">
        <f>IFERROR(IF(Purchase!D1135 &lt;&gt;"",Purchase!D1135,""),"")</f>
        <v/>
      </c>
      <c r="YF1345" s="137" t="str">
        <f>IFERROR(IF(Purchase!E1135 &lt;&gt;"",Purchase!E1135,""),"")</f>
        <v/>
      </c>
      <c r="YG1345" s="137" t="str">
        <f>IFERROR(IF(Purchase!F1135 &lt;&gt;"",Purchase!F1135,""),"")</f>
        <v/>
      </c>
      <c r="YH1345" s="137" t="str">
        <f>IFERROR(IF(Purchase!G1135 &lt;&gt;"",Purchase!G1135,""),"")</f>
        <v/>
      </c>
      <c r="YI1345" s="137" t="str">
        <f>IFERROR(IF(Purchase!H1135 &lt;&gt;"",Purchase!H1135,""),"")</f>
        <v/>
      </c>
      <c r="YJ1345" s="137" t="str">
        <f>IFERROR(IF(Purchase!I1135 &lt;&gt;"",Purchase!I1135,""),"")</f>
        <v/>
      </c>
      <c r="YK1345" s="137" t="str">
        <f>IFERROR(IF(Purchase!J1135 &lt;&gt;"",Purchase!J1135,""),"")</f>
        <v/>
      </c>
      <c r="YL1345" s="149" t="str">
        <f t="shared" si="44"/>
        <v/>
      </c>
      <c r="YM1345" s="135"/>
      <c r="YN1345" s="138"/>
      <c r="YO1345" s="139"/>
      <c r="YP1345" s="138"/>
      <c r="YQ1345" s="138"/>
      <c r="YR1345" s="140"/>
      <c r="YS1345" s="138"/>
      <c r="YT1345" s="138"/>
      <c r="YU1345" s="141"/>
      <c r="YV1345" s="135"/>
      <c r="YW1345" s="135"/>
      <c r="YX1345" s="135"/>
      <c r="YY1345" s="135"/>
      <c r="YZ1345" s="135"/>
      <c r="ZA1345" s="135"/>
      <c r="ZB1345" s="135"/>
      <c r="ZC1345" s="135"/>
      <c r="ZD1345" s="135" t="str">
        <f>IF(ZG1345 &lt;&gt; "",(COUNTIF($ZG$212:ZG1345,ZG1345)&amp;"_"&amp;ZG1345),"")</f>
        <v/>
      </c>
      <c r="ZE1345" s="142" t="str">
        <f>IFERROR(IF(Sale!A1136 &lt;&gt; "", Sale!A1136, ""), "")</f>
        <v/>
      </c>
      <c r="ZF1345" s="135" t="str">
        <f>IFERROR(IF(Sale!B1136 &lt;&gt; "", Sale!B1136, ""), "")</f>
        <v/>
      </c>
      <c r="ZG1345" s="135" t="str">
        <f>IFERROR(IF(Sale!C1136 &lt;&gt; "", Sale!C1136, ""), "")</f>
        <v/>
      </c>
      <c r="ZH1345" s="135" t="str">
        <f>IFERROR(IF(Sale!D1136 &lt;&gt; "", Sale!D1136, ""), "")</f>
        <v/>
      </c>
      <c r="ZI1345" s="135" t="str">
        <f>IFERROR(IF(Sale!E1136 &lt;&gt; "", Sale!E1136, ""), "")</f>
        <v/>
      </c>
      <c r="ZJ1345" s="135" t="str">
        <f>IFERROR(IF(Sale!F1136 &lt;&gt; "", Sale!F1136, ""), "")</f>
        <v/>
      </c>
      <c r="ZK1345" s="135" t="str">
        <f>IFERROR(IF(Sale!G1136 &lt;&gt; "", Sale!G1136, ""), "")</f>
        <v/>
      </c>
      <c r="ZL1345" s="135" t="str">
        <f>IFERROR(IF(Sale!H1136 &lt;&gt; "", Sale!H1136, ""), "")</f>
        <v/>
      </c>
      <c r="ZM1345" s="135" t="str">
        <f>IFERROR(IF(Sale!I1136 &lt;&gt; "", Sale!I1136, ""), "")</f>
        <v/>
      </c>
      <c r="ZN1345" s="135" t="str">
        <f>IFERROR(IF(Sale!J1136 &lt;&gt; "", Sale!J1136, ""), "")</f>
        <v/>
      </c>
      <c r="ZO1345" s="135" t="str">
        <f>IFERROR(IF(Sale!K1136 &lt;&gt; "", Sale!K1136, ""), "")</f>
        <v/>
      </c>
      <c r="ZP1345" s="135" t="str">
        <f>IFERROR(IF(Sale!L1136 &lt;&gt; "", Sale!L1136, ""), "")</f>
        <v/>
      </c>
      <c r="ZQ1345" s="135" t="str">
        <f>IFERROR(IF(Sale!M1136 &lt;&gt; "", Sale!M1136, ""), "")</f>
        <v/>
      </c>
      <c r="ZR1345" s="135" t="str">
        <f>IFERROR(IF(Sale!N1136 &lt;&gt; "", Sale!N1136, ""), "")</f>
        <v/>
      </c>
      <c r="ZS1345" s="135" t="str">
        <f>IFERROR(IF(Sale!O1136 &lt;&gt; "", Sale!O1136, ""), "")</f>
        <v/>
      </c>
      <c r="ZT1345" s="135"/>
      <c r="ZU1345" s="135"/>
      <c r="ZV1345" s="135"/>
      <c r="ZW1345" s="135"/>
      <c r="ZX1345" s="139"/>
      <c r="ZY1345" s="135"/>
      <c r="ZZ1345" s="135"/>
    </row>
    <row r="1346" spans="651:702">
      <c r="YA1346" s="135" t="str">
        <f>IF(YC1346 &lt;&gt; "", (COUNTIF($YC$212:YC1346,YC1346)&amp;"_"&amp;YC1346),"")</f>
        <v/>
      </c>
      <c r="YB1346" s="136" t="str">
        <f>IFERROR(IF(Purchase!A1136 &lt;&gt;"",Purchase!A1136,""),"")</f>
        <v/>
      </c>
      <c r="YC1346" s="137" t="str">
        <f>IFERROR(IF(Purchase!B1136 &lt;&gt;"",Purchase!B1136,""),"")</f>
        <v/>
      </c>
      <c r="YD1346" s="137" t="str">
        <f>IFERROR(IF(Purchase!C1136 &lt;&gt;"",Purchase!C1136,""),"")</f>
        <v/>
      </c>
      <c r="YE1346" s="137" t="str">
        <f>IFERROR(IF(Purchase!D1136 &lt;&gt;"",Purchase!D1136,""),"")</f>
        <v/>
      </c>
      <c r="YF1346" s="137" t="str">
        <f>IFERROR(IF(Purchase!E1136 &lt;&gt;"",Purchase!E1136,""),"")</f>
        <v/>
      </c>
      <c r="YG1346" s="137" t="str">
        <f>IFERROR(IF(Purchase!F1136 &lt;&gt;"",Purchase!F1136,""),"")</f>
        <v/>
      </c>
      <c r="YH1346" s="137" t="str">
        <f>IFERROR(IF(Purchase!G1136 &lt;&gt;"",Purchase!G1136,""),"")</f>
        <v/>
      </c>
      <c r="YI1346" s="137" t="str">
        <f>IFERROR(IF(Purchase!H1136 &lt;&gt;"",Purchase!H1136,""),"")</f>
        <v/>
      </c>
      <c r="YJ1346" s="137" t="str">
        <f>IFERROR(IF(Purchase!I1136 &lt;&gt;"",Purchase!I1136,""),"")</f>
        <v/>
      </c>
      <c r="YK1346" s="137" t="str">
        <f>IFERROR(IF(Purchase!J1136 &lt;&gt;"",Purchase!J1136,""),"")</f>
        <v/>
      </c>
      <c r="YL1346" s="149" t="str">
        <f t="shared" si="44"/>
        <v/>
      </c>
      <c r="YM1346" s="135"/>
      <c r="YN1346" s="138"/>
      <c r="YO1346" s="139"/>
      <c r="YP1346" s="138"/>
      <c r="YQ1346" s="138"/>
      <c r="YR1346" s="140"/>
      <c r="YS1346" s="138"/>
      <c r="YT1346" s="138"/>
      <c r="YU1346" s="141"/>
      <c r="YV1346" s="135"/>
      <c r="YW1346" s="135"/>
      <c r="YX1346" s="135"/>
      <c r="YY1346" s="135"/>
      <c r="YZ1346" s="135"/>
      <c r="ZA1346" s="135"/>
      <c r="ZB1346" s="135"/>
      <c r="ZC1346" s="135"/>
      <c r="ZD1346" s="135" t="str">
        <f>IF(ZG1346 &lt;&gt; "",(COUNTIF($ZG$212:ZG1346,ZG1346)&amp;"_"&amp;ZG1346),"")</f>
        <v/>
      </c>
      <c r="ZE1346" s="142" t="str">
        <f>IFERROR(IF(Sale!A1137 &lt;&gt; "", Sale!A1137, ""), "")</f>
        <v/>
      </c>
      <c r="ZF1346" s="135" t="str">
        <f>IFERROR(IF(Sale!B1137 &lt;&gt; "", Sale!B1137, ""), "")</f>
        <v/>
      </c>
      <c r="ZG1346" s="135" t="str">
        <f>IFERROR(IF(Sale!C1137 &lt;&gt; "", Sale!C1137, ""), "")</f>
        <v/>
      </c>
      <c r="ZH1346" s="135" t="str">
        <f>IFERROR(IF(Sale!D1137 &lt;&gt; "", Sale!D1137, ""), "")</f>
        <v/>
      </c>
      <c r="ZI1346" s="135" t="str">
        <f>IFERROR(IF(Sale!E1137 &lt;&gt; "", Sale!E1137, ""), "")</f>
        <v/>
      </c>
      <c r="ZJ1346" s="135" t="str">
        <f>IFERROR(IF(Sale!F1137 &lt;&gt; "", Sale!F1137, ""), "")</f>
        <v/>
      </c>
      <c r="ZK1346" s="135" t="str">
        <f>IFERROR(IF(Sale!G1137 &lt;&gt; "", Sale!G1137, ""), "")</f>
        <v/>
      </c>
      <c r="ZL1346" s="135" t="str">
        <f>IFERROR(IF(Sale!H1137 &lt;&gt; "", Sale!H1137, ""), "")</f>
        <v/>
      </c>
      <c r="ZM1346" s="135" t="str">
        <f>IFERROR(IF(Sale!I1137 &lt;&gt; "", Sale!I1137, ""), "")</f>
        <v/>
      </c>
      <c r="ZN1346" s="135" t="str">
        <f>IFERROR(IF(Sale!J1137 &lt;&gt; "", Sale!J1137, ""), "")</f>
        <v/>
      </c>
      <c r="ZO1346" s="135" t="str">
        <f>IFERROR(IF(Sale!K1137 &lt;&gt; "", Sale!K1137, ""), "")</f>
        <v/>
      </c>
      <c r="ZP1346" s="135" t="str">
        <f>IFERROR(IF(Sale!L1137 &lt;&gt; "", Sale!L1137, ""), "")</f>
        <v/>
      </c>
      <c r="ZQ1346" s="135" t="str">
        <f>IFERROR(IF(Sale!M1137 &lt;&gt; "", Sale!M1137, ""), "")</f>
        <v/>
      </c>
      <c r="ZR1346" s="135" t="str">
        <f>IFERROR(IF(Sale!N1137 &lt;&gt; "", Sale!N1137, ""), "")</f>
        <v/>
      </c>
      <c r="ZS1346" s="135" t="str">
        <f>IFERROR(IF(Sale!O1137 &lt;&gt; "", Sale!O1137, ""), "")</f>
        <v/>
      </c>
      <c r="ZT1346" s="135"/>
      <c r="ZU1346" s="135"/>
      <c r="ZV1346" s="135"/>
      <c r="ZW1346" s="135"/>
      <c r="ZX1346" s="139"/>
      <c r="ZY1346" s="135"/>
      <c r="ZZ1346" s="135"/>
    </row>
    <row r="1347" spans="651:702">
      <c r="YA1347" s="135" t="str">
        <f>IF(YC1347 &lt;&gt; "", (COUNTIF($YC$212:YC1347,YC1347)&amp;"_"&amp;YC1347),"")</f>
        <v/>
      </c>
      <c r="YB1347" s="136" t="str">
        <f>IFERROR(IF(Purchase!A1137 &lt;&gt;"",Purchase!A1137,""),"")</f>
        <v/>
      </c>
      <c r="YC1347" s="137" t="str">
        <f>IFERROR(IF(Purchase!B1137 &lt;&gt;"",Purchase!B1137,""),"")</f>
        <v/>
      </c>
      <c r="YD1347" s="137" t="str">
        <f>IFERROR(IF(Purchase!C1137 &lt;&gt;"",Purchase!C1137,""),"")</f>
        <v/>
      </c>
      <c r="YE1347" s="137" t="str">
        <f>IFERROR(IF(Purchase!D1137 &lt;&gt;"",Purchase!D1137,""),"")</f>
        <v/>
      </c>
      <c r="YF1347" s="137" t="str">
        <f>IFERROR(IF(Purchase!E1137 &lt;&gt;"",Purchase!E1137,""),"")</f>
        <v/>
      </c>
      <c r="YG1347" s="137" t="str">
        <f>IFERROR(IF(Purchase!F1137 &lt;&gt;"",Purchase!F1137,""),"")</f>
        <v/>
      </c>
      <c r="YH1347" s="137" t="str">
        <f>IFERROR(IF(Purchase!G1137 &lt;&gt;"",Purchase!G1137,""),"")</f>
        <v/>
      </c>
      <c r="YI1347" s="137" t="str">
        <f>IFERROR(IF(Purchase!H1137 &lt;&gt;"",Purchase!H1137,""),"")</f>
        <v/>
      </c>
      <c r="YJ1347" s="137" t="str">
        <f>IFERROR(IF(Purchase!I1137 &lt;&gt;"",Purchase!I1137,""),"")</f>
        <v/>
      </c>
      <c r="YK1347" s="137" t="str">
        <f>IFERROR(IF(Purchase!J1137 &lt;&gt;"",Purchase!J1137,""),"")</f>
        <v/>
      </c>
      <c r="YL1347" s="149" t="str">
        <f t="shared" si="44"/>
        <v/>
      </c>
      <c r="YM1347" s="135"/>
      <c r="YN1347" s="138"/>
      <c r="YO1347" s="139"/>
      <c r="YP1347" s="138"/>
      <c r="YQ1347" s="138"/>
      <c r="YR1347" s="140"/>
      <c r="YS1347" s="138"/>
      <c r="YT1347" s="138"/>
      <c r="YU1347" s="141"/>
      <c r="YV1347" s="135"/>
      <c r="YW1347" s="135"/>
      <c r="YX1347" s="135"/>
      <c r="YY1347" s="135"/>
      <c r="YZ1347" s="135"/>
      <c r="ZA1347" s="135"/>
      <c r="ZB1347" s="135"/>
      <c r="ZC1347" s="135"/>
      <c r="ZD1347" s="135" t="str">
        <f>IF(ZG1347 &lt;&gt; "",(COUNTIF($ZG$212:ZG1347,ZG1347)&amp;"_"&amp;ZG1347),"")</f>
        <v/>
      </c>
      <c r="ZE1347" s="142" t="str">
        <f>IFERROR(IF(Sale!A1138 &lt;&gt; "", Sale!A1138, ""), "")</f>
        <v/>
      </c>
      <c r="ZF1347" s="135" t="str">
        <f>IFERROR(IF(Sale!B1138 &lt;&gt; "", Sale!B1138, ""), "")</f>
        <v/>
      </c>
      <c r="ZG1347" s="135" t="str">
        <f>IFERROR(IF(Sale!C1138 &lt;&gt; "", Sale!C1138, ""), "")</f>
        <v/>
      </c>
      <c r="ZH1347" s="135" t="str">
        <f>IFERROR(IF(Sale!D1138 &lt;&gt; "", Sale!D1138, ""), "")</f>
        <v/>
      </c>
      <c r="ZI1347" s="135" t="str">
        <f>IFERROR(IF(Sale!E1138 &lt;&gt; "", Sale!E1138, ""), "")</f>
        <v/>
      </c>
      <c r="ZJ1347" s="135" t="str">
        <f>IFERROR(IF(Sale!F1138 &lt;&gt; "", Sale!F1138, ""), "")</f>
        <v/>
      </c>
      <c r="ZK1347" s="135" t="str">
        <f>IFERROR(IF(Sale!G1138 &lt;&gt; "", Sale!G1138, ""), "")</f>
        <v/>
      </c>
      <c r="ZL1347" s="135" t="str">
        <f>IFERROR(IF(Sale!H1138 &lt;&gt; "", Sale!H1138, ""), "")</f>
        <v/>
      </c>
      <c r="ZM1347" s="135" t="str">
        <f>IFERROR(IF(Sale!I1138 &lt;&gt; "", Sale!I1138, ""), "")</f>
        <v/>
      </c>
      <c r="ZN1347" s="135" t="str">
        <f>IFERROR(IF(Sale!J1138 &lt;&gt; "", Sale!J1138, ""), "")</f>
        <v/>
      </c>
      <c r="ZO1347" s="135" t="str">
        <f>IFERROR(IF(Sale!K1138 &lt;&gt; "", Sale!K1138, ""), "")</f>
        <v/>
      </c>
      <c r="ZP1347" s="135" t="str">
        <f>IFERROR(IF(Sale!L1138 &lt;&gt; "", Sale!L1138, ""), "")</f>
        <v/>
      </c>
      <c r="ZQ1347" s="135" t="str">
        <f>IFERROR(IF(Sale!M1138 &lt;&gt; "", Sale!M1138, ""), "")</f>
        <v/>
      </c>
      <c r="ZR1347" s="135" t="str">
        <f>IFERROR(IF(Sale!N1138 &lt;&gt; "", Sale!N1138, ""), "")</f>
        <v/>
      </c>
      <c r="ZS1347" s="135" t="str">
        <f>IFERROR(IF(Sale!O1138 &lt;&gt; "", Sale!O1138, ""), "")</f>
        <v/>
      </c>
      <c r="ZT1347" s="135"/>
      <c r="ZU1347" s="135"/>
      <c r="ZV1347" s="135"/>
      <c r="ZW1347" s="135"/>
      <c r="ZX1347" s="139"/>
      <c r="ZY1347" s="135"/>
      <c r="ZZ1347" s="135"/>
    </row>
    <row r="1348" spans="651:702">
      <c r="YA1348" s="135" t="str">
        <f>IF(YC1348 &lt;&gt; "", (COUNTIF($YC$212:YC1348,YC1348)&amp;"_"&amp;YC1348),"")</f>
        <v/>
      </c>
      <c r="YB1348" s="136" t="str">
        <f>IFERROR(IF(Purchase!A1138 &lt;&gt;"",Purchase!A1138,""),"")</f>
        <v/>
      </c>
      <c r="YC1348" s="137" t="str">
        <f>IFERROR(IF(Purchase!B1138 &lt;&gt;"",Purchase!B1138,""),"")</f>
        <v/>
      </c>
      <c r="YD1348" s="137" t="str">
        <f>IFERROR(IF(Purchase!C1138 &lt;&gt;"",Purchase!C1138,""),"")</f>
        <v/>
      </c>
      <c r="YE1348" s="137" t="str">
        <f>IFERROR(IF(Purchase!D1138 &lt;&gt;"",Purchase!D1138,""),"")</f>
        <v/>
      </c>
      <c r="YF1348" s="137" t="str">
        <f>IFERROR(IF(Purchase!E1138 &lt;&gt;"",Purchase!E1138,""),"")</f>
        <v/>
      </c>
      <c r="YG1348" s="137" t="str">
        <f>IFERROR(IF(Purchase!F1138 &lt;&gt;"",Purchase!F1138,""),"")</f>
        <v/>
      </c>
      <c r="YH1348" s="137" t="str">
        <f>IFERROR(IF(Purchase!G1138 &lt;&gt;"",Purchase!G1138,""),"")</f>
        <v/>
      </c>
      <c r="YI1348" s="137" t="str">
        <f>IFERROR(IF(Purchase!H1138 &lt;&gt;"",Purchase!H1138,""),"")</f>
        <v/>
      </c>
      <c r="YJ1348" s="137" t="str">
        <f>IFERROR(IF(Purchase!I1138 &lt;&gt;"",Purchase!I1138,""),"")</f>
        <v/>
      </c>
      <c r="YK1348" s="137" t="str">
        <f>IFERROR(IF(Purchase!J1138 &lt;&gt;"",Purchase!J1138,""),"")</f>
        <v/>
      </c>
      <c r="YL1348" s="149" t="str">
        <f t="shared" si="44"/>
        <v/>
      </c>
      <c r="YM1348" s="135"/>
      <c r="YN1348" s="138"/>
      <c r="YO1348" s="139"/>
      <c r="YP1348" s="138"/>
      <c r="YQ1348" s="138"/>
      <c r="YR1348" s="140"/>
      <c r="YS1348" s="138"/>
      <c r="YT1348" s="138"/>
      <c r="YU1348" s="141"/>
      <c r="YV1348" s="135"/>
      <c r="YW1348" s="135"/>
      <c r="YX1348" s="135"/>
      <c r="YY1348" s="135"/>
      <c r="YZ1348" s="135"/>
      <c r="ZA1348" s="135"/>
      <c r="ZB1348" s="135"/>
      <c r="ZC1348" s="135"/>
      <c r="ZD1348" s="135" t="str">
        <f>IF(ZG1348 &lt;&gt; "",(COUNTIF($ZG$212:ZG1348,ZG1348)&amp;"_"&amp;ZG1348),"")</f>
        <v/>
      </c>
      <c r="ZE1348" s="142" t="str">
        <f>IFERROR(IF(Sale!A1139 &lt;&gt; "", Sale!A1139, ""), "")</f>
        <v/>
      </c>
      <c r="ZF1348" s="135" t="str">
        <f>IFERROR(IF(Sale!B1139 &lt;&gt; "", Sale!B1139, ""), "")</f>
        <v/>
      </c>
      <c r="ZG1348" s="135" t="str">
        <f>IFERROR(IF(Sale!C1139 &lt;&gt; "", Sale!C1139, ""), "")</f>
        <v/>
      </c>
      <c r="ZH1348" s="135" t="str">
        <f>IFERROR(IF(Sale!D1139 &lt;&gt; "", Sale!D1139, ""), "")</f>
        <v/>
      </c>
      <c r="ZI1348" s="135" t="str">
        <f>IFERROR(IF(Sale!E1139 &lt;&gt; "", Sale!E1139, ""), "")</f>
        <v/>
      </c>
      <c r="ZJ1348" s="135" t="str">
        <f>IFERROR(IF(Sale!F1139 &lt;&gt; "", Sale!F1139, ""), "")</f>
        <v/>
      </c>
      <c r="ZK1348" s="135" t="str">
        <f>IFERROR(IF(Sale!G1139 &lt;&gt; "", Sale!G1139, ""), "")</f>
        <v/>
      </c>
      <c r="ZL1348" s="135" t="str">
        <f>IFERROR(IF(Sale!H1139 &lt;&gt; "", Sale!H1139, ""), "")</f>
        <v/>
      </c>
      <c r="ZM1348" s="135" t="str">
        <f>IFERROR(IF(Sale!I1139 &lt;&gt; "", Sale!I1139, ""), "")</f>
        <v/>
      </c>
      <c r="ZN1348" s="135" t="str">
        <f>IFERROR(IF(Sale!J1139 &lt;&gt; "", Sale!J1139, ""), "")</f>
        <v/>
      </c>
      <c r="ZO1348" s="135" t="str">
        <f>IFERROR(IF(Sale!K1139 &lt;&gt; "", Sale!K1139, ""), "")</f>
        <v/>
      </c>
      <c r="ZP1348" s="135" t="str">
        <f>IFERROR(IF(Sale!L1139 &lt;&gt; "", Sale!L1139, ""), "")</f>
        <v/>
      </c>
      <c r="ZQ1348" s="135" t="str">
        <f>IFERROR(IF(Sale!M1139 &lt;&gt; "", Sale!M1139, ""), "")</f>
        <v/>
      </c>
      <c r="ZR1348" s="135" t="str">
        <f>IFERROR(IF(Sale!N1139 &lt;&gt; "", Sale!N1139, ""), "")</f>
        <v/>
      </c>
      <c r="ZS1348" s="135" t="str">
        <f>IFERROR(IF(Sale!O1139 &lt;&gt; "", Sale!O1139, ""), "")</f>
        <v/>
      </c>
      <c r="ZT1348" s="135"/>
      <c r="ZU1348" s="135"/>
      <c r="ZV1348" s="135"/>
      <c r="ZW1348" s="135"/>
      <c r="ZX1348" s="139"/>
      <c r="ZY1348" s="135"/>
      <c r="ZZ1348" s="135"/>
    </row>
    <row r="1349" spans="651:702">
      <c r="YA1349" s="135" t="str">
        <f>IF(YC1349 &lt;&gt; "", (COUNTIF($YC$212:YC1349,YC1349)&amp;"_"&amp;YC1349),"")</f>
        <v/>
      </c>
      <c r="YB1349" s="136" t="str">
        <f>IFERROR(IF(Purchase!A1139 &lt;&gt;"",Purchase!A1139,""),"")</f>
        <v/>
      </c>
      <c r="YC1349" s="137" t="str">
        <f>IFERROR(IF(Purchase!B1139 &lt;&gt;"",Purchase!B1139,""),"")</f>
        <v/>
      </c>
      <c r="YD1349" s="137" t="str">
        <f>IFERROR(IF(Purchase!C1139 &lt;&gt;"",Purchase!C1139,""),"")</f>
        <v/>
      </c>
      <c r="YE1349" s="137" t="str">
        <f>IFERROR(IF(Purchase!D1139 &lt;&gt;"",Purchase!D1139,""),"")</f>
        <v/>
      </c>
      <c r="YF1349" s="137" t="str">
        <f>IFERROR(IF(Purchase!E1139 &lt;&gt;"",Purchase!E1139,""),"")</f>
        <v/>
      </c>
      <c r="YG1349" s="137" t="str">
        <f>IFERROR(IF(Purchase!F1139 &lt;&gt;"",Purchase!F1139,""),"")</f>
        <v/>
      </c>
      <c r="YH1349" s="137" t="str">
        <f>IFERROR(IF(Purchase!G1139 &lt;&gt;"",Purchase!G1139,""),"")</f>
        <v/>
      </c>
      <c r="YI1349" s="137" t="str">
        <f>IFERROR(IF(Purchase!H1139 &lt;&gt;"",Purchase!H1139,""),"")</f>
        <v/>
      </c>
      <c r="YJ1349" s="137" t="str">
        <f>IFERROR(IF(Purchase!I1139 &lt;&gt;"",Purchase!I1139,""),"")</f>
        <v/>
      </c>
      <c r="YK1349" s="137" t="str">
        <f>IFERROR(IF(Purchase!J1139 &lt;&gt;"",Purchase!J1139,""),"")</f>
        <v/>
      </c>
      <c r="YL1349" s="149" t="str">
        <f t="shared" si="44"/>
        <v/>
      </c>
      <c r="YM1349" s="135"/>
      <c r="YN1349" s="138"/>
      <c r="YO1349" s="139"/>
      <c r="YP1349" s="138"/>
      <c r="YQ1349" s="138"/>
      <c r="YR1349" s="140"/>
      <c r="YS1349" s="138"/>
      <c r="YT1349" s="138"/>
      <c r="YU1349" s="141"/>
      <c r="YV1349" s="135"/>
      <c r="YW1349" s="135"/>
      <c r="YX1349" s="135"/>
      <c r="YY1349" s="135"/>
      <c r="YZ1349" s="135"/>
      <c r="ZA1349" s="135"/>
      <c r="ZB1349" s="135"/>
      <c r="ZC1349" s="135"/>
      <c r="ZD1349" s="135" t="str">
        <f>IF(ZG1349 &lt;&gt; "",(COUNTIF($ZG$212:ZG1349,ZG1349)&amp;"_"&amp;ZG1349),"")</f>
        <v/>
      </c>
      <c r="ZE1349" s="142" t="str">
        <f>IFERROR(IF(Sale!A1140 &lt;&gt; "", Sale!A1140, ""), "")</f>
        <v/>
      </c>
      <c r="ZF1349" s="135" t="str">
        <f>IFERROR(IF(Sale!B1140 &lt;&gt; "", Sale!B1140, ""), "")</f>
        <v/>
      </c>
      <c r="ZG1349" s="135" t="str">
        <f>IFERROR(IF(Sale!C1140 &lt;&gt; "", Sale!C1140, ""), "")</f>
        <v/>
      </c>
      <c r="ZH1349" s="135" t="str">
        <f>IFERROR(IF(Sale!D1140 &lt;&gt; "", Sale!D1140, ""), "")</f>
        <v/>
      </c>
      <c r="ZI1349" s="135" t="str">
        <f>IFERROR(IF(Sale!E1140 &lt;&gt; "", Sale!E1140, ""), "")</f>
        <v/>
      </c>
      <c r="ZJ1349" s="135" t="str">
        <f>IFERROR(IF(Sale!F1140 &lt;&gt; "", Sale!F1140, ""), "")</f>
        <v/>
      </c>
      <c r="ZK1349" s="135" t="str">
        <f>IFERROR(IF(Sale!G1140 &lt;&gt; "", Sale!G1140, ""), "")</f>
        <v/>
      </c>
      <c r="ZL1349" s="135" t="str">
        <f>IFERROR(IF(Sale!H1140 &lt;&gt; "", Sale!H1140, ""), "")</f>
        <v/>
      </c>
      <c r="ZM1349" s="135" t="str">
        <f>IFERROR(IF(Sale!I1140 &lt;&gt; "", Sale!I1140, ""), "")</f>
        <v/>
      </c>
      <c r="ZN1349" s="135" t="str">
        <f>IFERROR(IF(Sale!J1140 &lt;&gt; "", Sale!J1140, ""), "")</f>
        <v/>
      </c>
      <c r="ZO1349" s="135" t="str">
        <f>IFERROR(IF(Sale!K1140 &lt;&gt; "", Sale!K1140, ""), "")</f>
        <v/>
      </c>
      <c r="ZP1349" s="135" t="str">
        <f>IFERROR(IF(Sale!L1140 &lt;&gt; "", Sale!L1140, ""), "")</f>
        <v/>
      </c>
      <c r="ZQ1349" s="135" t="str">
        <f>IFERROR(IF(Sale!M1140 &lt;&gt; "", Sale!M1140, ""), "")</f>
        <v/>
      </c>
      <c r="ZR1349" s="135" t="str">
        <f>IFERROR(IF(Sale!N1140 &lt;&gt; "", Sale!N1140, ""), "")</f>
        <v/>
      </c>
      <c r="ZS1349" s="135" t="str">
        <f>IFERROR(IF(Sale!O1140 &lt;&gt; "", Sale!O1140, ""), "")</f>
        <v/>
      </c>
      <c r="ZT1349" s="135"/>
      <c r="ZU1349" s="135"/>
      <c r="ZV1349" s="135"/>
      <c r="ZW1349" s="135"/>
      <c r="ZX1349" s="139"/>
      <c r="ZY1349" s="135"/>
      <c r="ZZ1349" s="135"/>
    </row>
    <row r="1350" spans="651:702">
      <c r="YA1350" s="135" t="str">
        <f>IF(YC1350 &lt;&gt; "", (COUNTIF($YC$212:YC1350,YC1350)&amp;"_"&amp;YC1350),"")</f>
        <v/>
      </c>
      <c r="YB1350" s="136" t="str">
        <f>IFERROR(IF(Purchase!A1140 &lt;&gt;"",Purchase!A1140,""),"")</f>
        <v/>
      </c>
      <c r="YC1350" s="137" t="str">
        <f>IFERROR(IF(Purchase!B1140 &lt;&gt;"",Purchase!B1140,""),"")</f>
        <v/>
      </c>
      <c r="YD1350" s="137" t="str">
        <f>IFERROR(IF(Purchase!C1140 &lt;&gt;"",Purchase!C1140,""),"")</f>
        <v/>
      </c>
      <c r="YE1350" s="137" t="str">
        <f>IFERROR(IF(Purchase!D1140 &lt;&gt;"",Purchase!D1140,""),"")</f>
        <v/>
      </c>
      <c r="YF1350" s="137" t="str">
        <f>IFERROR(IF(Purchase!E1140 &lt;&gt;"",Purchase!E1140,""),"")</f>
        <v/>
      </c>
      <c r="YG1350" s="137" t="str">
        <f>IFERROR(IF(Purchase!F1140 &lt;&gt;"",Purchase!F1140,""),"")</f>
        <v/>
      </c>
      <c r="YH1350" s="137" t="str">
        <f>IFERROR(IF(Purchase!G1140 &lt;&gt;"",Purchase!G1140,""),"")</f>
        <v/>
      </c>
      <c r="YI1350" s="137" t="str">
        <f>IFERROR(IF(Purchase!H1140 &lt;&gt;"",Purchase!H1140,""),"")</f>
        <v/>
      </c>
      <c r="YJ1350" s="137" t="str">
        <f>IFERROR(IF(Purchase!I1140 &lt;&gt;"",Purchase!I1140,""),"")</f>
        <v/>
      </c>
      <c r="YK1350" s="137" t="str">
        <f>IFERROR(IF(Purchase!J1140 &lt;&gt;"",Purchase!J1140,""),"")</f>
        <v/>
      </c>
      <c r="YL1350" s="149" t="str">
        <f t="shared" si="44"/>
        <v/>
      </c>
      <c r="YM1350" s="135"/>
      <c r="YN1350" s="138"/>
      <c r="YO1350" s="139"/>
      <c r="YP1350" s="138"/>
      <c r="YQ1350" s="138"/>
      <c r="YR1350" s="140"/>
      <c r="YS1350" s="138"/>
      <c r="YT1350" s="138"/>
      <c r="YU1350" s="141"/>
      <c r="YV1350" s="135"/>
      <c r="YW1350" s="135"/>
      <c r="YX1350" s="135"/>
      <c r="YY1350" s="135"/>
      <c r="YZ1350" s="135"/>
      <c r="ZA1350" s="135"/>
      <c r="ZB1350" s="135"/>
      <c r="ZC1350" s="135"/>
      <c r="ZD1350" s="135" t="str">
        <f>IF(ZG1350 &lt;&gt; "",(COUNTIF($ZG$212:ZG1350,ZG1350)&amp;"_"&amp;ZG1350),"")</f>
        <v/>
      </c>
      <c r="ZE1350" s="142" t="str">
        <f>IFERROR(IF(Sale!A1141 &lt;&gt; "", Sale!A1141, ""), "")</f>
        <v/>
      </c>
      <c r="ZF1350" s="135" t="str">
        <f>IFERROR(IF(Sale!B1141 &lt;&gt; "", Sale!B1141, ""), "")</f>
        <v/>
      </c>
      <c r="ZG1350" s="135" t="str">
        <f>IFERROR(IF(Sale!C1141 &lt;&gt; "", Sale!C1141, ""), "")</f>
        <v/>
      </c>
      <c r="ZH1350" s="135" t="str">
        <f>IFERROR(IF(Sale!D1141 &lt;&gt; "", Sale!D1141, ""), "")</f>
        <v/>
      </c>
      <c r="ZI1350" s="135" t="str">
        <f>IFERROR(IF(Sale!E1141 &lt;&gt; "", Sale!E1141, ""), "")</f>
        <v/>
      </c>
      <c r="ZJ1350" s="135" t="str">
        <f>IFERROR(IF(Sale!F1141 &lt;&gt; "", Sale!F1141, ""), "")</f>
        <v/>
      </c>
      <c r="ZK1350" s="135" t="str">
        <f>IFERROR(IF(Sale!G1141 &lt;&gt; "", Sale!G1141, ""), "")</f>
        <v/>
      </c>
      <c r="ZL1350" s="135" t="str">
        <f>IFERROR(IF(Sale!H1141 &lt;&gt; "", Sale!H1141, ""), "")</f>
        <v/>
      </c>
      <c r="ZM1350" s="135" t="str">
        <f>IFERROR(IF(Sale!I1141 &lt;&gt; "", Sale!I1141, ""), "")</f>
        <v/>
      </c>
      <c r="ZN1350" s="135" t="str">
        <f>IFERROR(IF(Sale!J1141 &lt;&gt; "", Sale!J1141, ""), "")</f>
        <v/>
      </c>
      <c r="ZO1350" s="135" t="str">
        <f>IFERROR(IF(Sale!K1141 &lt;&gt; "", Sale!K1141, ""), "")</f>
        <v/>
      </c>
      <c r="ZP1350" s="135" t="str">
        <f>IFERROR(IF(Sale!L1141 &lt;&gt; "", Sale!L1141, ""), "")</f>
        <v/>
      </c>
      <c r="ZQ1350" s="135" t="str">
        <f>IFERROR(IF(Sale!M1141 &lt;&gt; "", Sale!M1141, ""), "")</f>
        <v/>
      </c>
      <c r="ZR1350" s="135" t="str">
        <f>IFERROR(IF(Sale!N1141 &lt;&gt; "", Sale!N1141, ""), "")</f>
        <v/>
      </c>
      <c r="ZS1350" s="135" t="str">
        <f>IFERROR(IF(Sale!O1141 &lt;&gt; "", Sale!O1141, ""), "")</f>
        <v/>
      </c>
      <c r="ZT1350" s="135"/>
      <c r="ZU1350" s="135"/>
      <c r="ZV1350" s="135"/>
      <c r="ZW1350" s="135"/>
      <c r="ZX1350" s="139"/>
      <c r="ZY1350" s="135"/>
      <c r="ZZ1350" s="135"/>
    </row>
    <row r="1351" spans="651:702">
      <c r="YA1351" s="135" t="str">
        <f>IF(YC1351 &lt;&gt; "", (COUNTIF($YC$212:YC1351,YC1351)&amp;"_"&amp;YC1351),"")</f>
        <v/>
      </c>
      <c r="YB1351" s="136" t="str">
        <f>IFERROR(IF(Purchase!A1141 &lt;&gt;"",Purchase!A1141,""),"")</f>
        <v/>
      </c>
      <c r="YC1351" s="137" t="str">
        <f>IFERROR(IF(Purchase!B1141 &lt;&gt;"",Purchase!B1141,""),"")</f>
        <v/>
      </c>
      <c r="YD1351" s="137" t="str">
        <f>IFERROR(IF(Purchase!C1141 &lt;&gt;"",Purchase!C1141,""),"")</f>
        <v/>
      </c>
      <c r="YE1351" s="137" t="str">
        <f>IFERROR(IF(Purchase!D1141 &lt;&gt;"",Purchase!D1141,""),"")</f>
        <v/>
      </c>
      <c r="YF1351" s="137" t="str">
        <f>IFERROR(IF(Purchase!E1141 &lt;&gt;"",Purchase!E1141,""),"")</f>
        <v/>
      </c>
      <c r="YG1351" s="137" t="str">
        <f>IFERROR(IF(Purchase!F1141 &lt;&gt;"",Purchase!F1141,""),"")</f>
        <v/>
      </c>
      <c r="YH1351" s="137" t="str">
        <f>IFERROR(IF(Purchase!G1141 &lt;&gt;"",Purchase!G1141,""),"")</f>
        <v/>
      </c>
      <c r="YI1351" s="137" t="str">
        <f>IFERROR(IF(Purchase!H1141 &lt;&gt;"",Purchase!H1141,""),"")</f>
        <v/>
      </c>
      <c r="YJ1351" s="137" t="str">
        <f>IFERROR(IF(Purchase!I1141 &lt;&gt;"",Purchase!I1141,""),"")</f>
        <v/>
      </c>
      <c r="YK1351" s="137" t="str">
        <f>IFERROR(IF(Purchase!J1141 &lt;&gt;"",Purchase!J1141,""),"")</f>
        <v/>
      </c>
      <c r="YL1351" s="149" t="str">
        <f t="shared" si="44"/>
        <v/>
      </c>
      <c r="YM1351" s="135"/>
      <c r="YN1351" s="138"/>
      <c r="YO1351" s="139"/>
      <c r="YP1351" s="138"/>
      <c r="YQ1351" s="138"/>
      <c r="YR1351" s="140"/>
      <c r="YS1351" s="138"/>
      <c r="YT1351" s="138"/>
      <c r="YU1351" s="141"/>
      <c r="YV1351" s="135"/>
      <c r="YW1351" s="135"/>
      <c r="YX1351" s="135"/>
      <c r="YY1351" s="135"/>
      <c r="YZ1351" s="135"/>
      <c r="ZA1351" s="135"/>
      <c r="ZB1351" s="135"/>
      <c r="ZC1351" s="135"/>
      <c r="ZD1351" s="135" t="str">
        <f>IF(ZG1351 &lt;&gt; "",(COUNTIF($ZG$212:ZG1351,ZG1351)&amp;"_"&amp;ZG1351),"")</f>
        <v/>
      </c>
      <c r="ZE1351" s="142" t="str">
        <f>IFERROR(IF(Sale!A1142 &lt;&gt; "", Sale!A1142, ""), "")</f>
        <v/>
      </c>
      <c r="ZF1351" s="135" t="str">
        <f>IFERROR(IF(Sale!B1142 &lt;&gt; "", Sale!B1142, ""), "")</f>
        <v/>
      </c>
      <c r="ZG1351" s="135" t="str">
        <f>IFERROR(IF(Sale!C1142 &lt;&gt; "", Sale!C1142, ""), "")</f>
        <v/>
      </c>
      <c r="ZH1351" s="135" t="str">
        <f>IFERROR(IF(Sale!D1142 &lt;&gt; "", Sale!D1142, ""), "")</f>
        <v/>
      </c>
      <c r="ZI1351" s="135" t="str">
        <f>IFERROR(IF(Sale!E1142 &lt;&gt; "", Sale!E1142, ""), "")</f>
        <v/>
      </c>
      <c r="ZJ1351" s="135" t="str">
        <f>IFERROR(IF(Sale!F1142 &lt;&gt; "", Sale!F1142, ""), "")</f>
        <v/>
      </c>
      <c r="ZK1351" s="135" t="str">
        <f>IFERROR(IF(Sale!G1142 &lt;&gt; "", Sale!G1142, ""), "")</f>
        <v/>
      </c>
      <c r="ZL1351" s="135" t="str">
        <f>IFERROR(IF(Sale!H1142 &lt;&gt; "", Sale!H1142, ""), "")</f>
        <v/>
      </c>
      <c r="ZM1351" s="135" t="str">
        <f>IFERROR(IF(Sale!I1142 &lt;&gt; "", Sale!I1142, ""), "")</f>
        <v/>
      </c>
      <c r="ZN1351" s="135" t="str">
        <f>IFERROR(IF(Sale!J1142 &lt;&gt; "", Sale!J1142, ""), "")</f>
        <v/>
      </c>
      <c r="ZO1351" s="135" t="str">
        <f>IFERROR(IF(Sale!K1142 &lt;&gt; "", Sale!K1142, ""), "")</f>
        <v/>
      </c>
      <c r="ZP1351" s="135" t="str">
        <f>IFERROR(IF(Sale!L1142 &lt;&gt; "", Sale!L1142, ""), "")</f>
        <v/>
      </c>
      <c r="ZQ1351" s="135" t="str">
        <f>IFERROR(IF(Sale!M1142 &lt;&gt; "", Sale!M1142, ""), "")</f>
        <v/>
      </c>
      <c r="ZR1351" s="135" t="str">
        <f>IFERROR(IF(Sale!N1142 &lt;&gt; "", Sale!N1142, ""), "")</f>
        <v/>
      </c>
      <c r="ZS1351" s="135" t="str">
        <f>IFERROR(IF(Sale!O1142 &lt;&gt; "", Sale!O1142, ""), "")</f>
        <v/>
      </c>
      <c r="ZT1351" s="135"/>
      <c r="ZU1351" s="135"/>
      <c r="ZV1351" s="135"/>
      <c r="ZW1351" s="135"/>
      <c r="ZX1351" s="139"/>
      <c r="ZY1351" s="135"/>
      <c r="ZZ1351" s="135"/>
    </row>
    <row r="1352" spans="651:702">
      <c r="YA1352" s="135" t="str">
        <f>IF(YC1352 &lt;&gt; "", (COUNTIF($YC$212:YC1352,YC1352)&amp;"_"&amp;YC1352),"")</f>
        <v/>
      </c>
      <c r="YB1352" s="136" t="str">
        <f>IFERROR(IF(Purchase!A1142 &lt;&gt;"",Purchase!A1142,""),"")</f>
        <v/>
      </c>
      <c r="YC1352" s="137" t="str">
        <f>IFERROR(IF(Purchase!B1142 &lt;&gt;"",Purchase!B1142,""),"")</f>
        <v/>
      </c>
      <c r="YD1352" s="137" t="str">
        <f>IFERROR(IF(Purchase!C1142 &lt;&gt;"",Purchase!C1142,""),"")</f>
        <v/>
      </c>
      <c r="YE1352" s="137" t="str">
        <f>IFERROR(IF(Purchase!D1142 &lt;&gt;"",Purchase!D1142,""),"")</f>
        <v/>
      </c>
      <c r="YF1352" s="137" t="str">
        <f>IFERROR(IF(Purchase!E1142 &lt;&gt;"",Purchase!E1142,""),"")</f>
        <v/>
      </c>
      <c r="YG1352" s="137" t="str">
        <f>IFERROR(IF(Purchase!F1142 &lt;&gt;"",Purchase!F1142,""),"")</f>
        <v/>
      </c>
      <c r="YH1352" s="137" t="str">
        <f>IFERROR(IF(Purchase!G1142 &lt;&gt;"",Purchase!G1142,""),"")</f>
        <v/>
      </c>
      <c r="YI1352" s="137" t="str">
        <f>IFERROR(IF(Purchase!H1142 &lt;&gt;"",Purchase!H1142,""),"")</f>
        <v/>
      </c>
      <c r="YJ1352" s="137" t="str">
        <f>IFERROR(IF(Purchase!I1142 &lt;&gt;"",Purchase!I1142,""),"")</f>
        <v/>
      </c>
      <c r="YK1352" s="137" t="str">
        <f>IFERROR(IF(Purchase!J1142 &lt;&gt;"",Purchase!J1142,""),"")</f>
        <v/>
      </c>
      <c r="YL1352" s="149" t="str">
        <f t="shared" si="44"/>
        <v/>
      </c>
      <c r="YM1352" s="135"/>
      <c r="YN1352" s="138"/>
      <c r="YO1352" s="139"/>
      <c r="YP1352" s="138"/>
      <c r="YQ1352" s="138"/>
      <c r="YR1352" s="140"/>
      <c r="YS1352" s="138"/>
      <c r="YT1352" s="138"/>
      <c r="YU1352" s="141"/>
      <c r="YV1352" s="135"/>
      <c r="YW1352" s="135"/>
      <c r="YX1352" s="135"/>
      <c r="YY1352" s="135"/>
      <c r="YZ1352" s="135"/>
      <c r="ZA1352" s="135"/>
      <c r="ZB1352" s="135"/>
      <c r="ZC1352" s="135"/>
      <c r="ZD1352" s="135" t="str">
        <f>IF(ZG1352 &lt;&gt; "",(COUNTIF($ZG$212:ZG1352,ZG1352)&amp;"_"&amp;ZG1352),"")</f>
        <v/>
      </c>
      <c r="ZE1352" s="142" t="str">
        <f>IFERROR(IF(Sale!A1143 &lt;&gt; "", Sale!A1143, ""), "")</f>
        <v/>
      </c>
      <c r="ZF1352" s="135" t="str">
        <f>IFERROR(IF(Sale!B1143 &lt;&gt; "", Sale!B1143, ""), "")</f>
        <v/>
      </c>
      <c r="ZG1352" s="135" t="str">
        <f>IFERROR(IF(Sale!C1143 &lt;&gt; "", Sale!C1143, ""), "")</f>
        <v/>
      </c>
      <c r="ZH1352" s="135" t="str">
        <f>IFERROR(IF(Sale!D1143 &lt;&gt; "", Sale!D1143, ""), "")</f>
        <v/>
      </c>
      <c r="ZI1352" s="135" t="str">
        <f>IFERROR(IF(Sale!E1143 &lt;&gt; "", Sale!E1143, ""), "")</f>
        <v/>
      </c>
      <c r="ZJ1352" s="135" t="str">
        <f>IFERROR(IF(Sale!F1143 &lt;&gt; "", Sale!F1143, ""), "")</f>
        <v/>
      </c>
      <c r="ZK1352" s="135" t="str">
        <f>IFERROR(IF(Sale!G1143 &lt;&gt; "", Sale!G1143, ""), "")</f>
        <v/>
      </c>
      <c r="ZL1352" s="135" t="str">
        <f>IFERROR(IF(Sale!H1143 &lt;&gt; "", Sale!H1143, ""), "")</f>
        <v/>
      </c>
      <c r="ZM1352" s="135" t="str">
        <f>IFERROR(IF(Sale!I1143 &lt;&gt; "", Sale!I1143, ""), "")</f>
        <v/>
      </c>
      <c r="ZN1352" s="135" t="str">
        <f>IFERROR(IF(Sale!J1143 &lt;&gt; "", Sale!J1143, ""), "")</f>
        <v/>
      </c>
      <c r="ZO1352" s="135" t="str">
        <f>IFERROR(IF(Sale!K1143 &lt;&gt; "", Sale!K1143, ""), "")</f>
        <v/>
      </c>
      <c r="ZP1352" s="135" t="str">
        <f>IFERROR(IF(Sale!L1143 &lt;&gt; "", Sale!L1143, ""), "")</f>
        <v/>
      </c>
      <c r="ZQ1352" s="135" t="str">
        <f>IFERROR(IF(Sale!M1143 &lt;&gt; "", Sale!M1143, ""), "")</f>
        <v/>
      </c>
      <c r="ZR1352" s="135" t="str">
        <f>IFERROR(IF(Sale!N1143 &lt;&gt; "", Sale!N1143, ""), "")</f>
        <v/>
      </c>
      <c r="ZS1352" s="135" t="str">
        <f>IFERROR(IF(Sale!O1143 &lt;&gt; "", Sale!O1143, ""), "")</f>
        <v/>
      </c>
      <c r="ZT1352" s="135"/>
      <c r="ZU1352" s="135"/>
      <c r="ZV1352" s="135"/>
      <c r="ZW1352" s="135"/>
      <c r="ZX1352" s="139"/>
      <c r="ZY1352" s="135"/>
      <c r="ZZ1352" s="135"/>
    </row>
    <row r="1353" spans="651:702">
      <c r="YA1353" s="135" t="str">
        <f>IF(YC1353 &lt;&gt; "", (COUNTIF($YC$212:YC1353,YC1353)&amp;"_"&amp;YC1353),"")</f>
        <v/>
      </c>
      <c r="YB1353" s="136" t="str">
        <f>IFERROR(IF(Purchase!A1143 &lt;&gt;"",Purchase!A1143,""),"")</f>
        <v/>
      </c>
      <c r="YC1353" s="137" t="str">
        <f>IFERROR(IF(Purchase!B1143 &lt;&gt;"",Purchase!B1143,""),"")</f>
        <v/>
      </c>
      <c r="YD1353" s="137" t="str">
        <f>IFERROR(IF(Purchase!C1143 &lt;&gt;"",Purchase!C1143,""),"")</f>
        <v/>
      </c>
      <c r="YE1353" s="137" t="str">
        <f>IFERROR(IF(Purchase!D1143 &lt;&gt;"",Purchase!D1143,""),"")</f>
        <v/>
      </c>
      <c r="YF1353" s="137" t="str">
        <f>IFERROR(IF(Purchase!E1143 &lt;&gt;"",Purchase!E1143,""),"")</f>
        <v/>
      </c>
      <c r="YG1353" s="137" t="str">
        <f>IFERROR(IF(Purchase!F1143 &lt;&gt;"",Purchase!F1143,""),"")</f>
        <v/>
      </c>
      <c r="YH1353" s="137" t="str">
        <f>IFERROR(IF(Purchase!G1143 &lt;&gt;"",Purchase!G1143,""),"")</f>
        <v/>
      </c>
      <c r="YI1353" s="137" t="str">
        <f>IFERROR(IF(Purchase!H1143 &lt;&gt;"",Purchase!H1143,""),"")</f>
        <v/>
      </c>
      <c r="YJ1353" s="137" t="str">
        <f>IFERROR(IF(Purchase!I1143 &lt;&gt;"",Purchase!I1143,""),"")</f>
        <v/>
      </c>
      <c r="YK1353" s="137" t="str">
        <f>IFERROR(IF(Purchase!J1143 &lt;&gt;"",Purchase!J1143,""),"")</f>
        <v/>
      </c>
      <c r="YL1353" s="149" t="str">
        <f t="shared" si="44"/>
        <v/>
      </c>
      <c r="YM1353" s="135"/>
      <c r="YN1353" s="138"/>
      <c r="YO1353" s="139"/>
      <c r="YP1353" s="138"/>
      <c r="YQ1353" s="138"/>
      <c r="YR1353" s="140"/>
      <c r="YS1353" s="138"/>
      <c r="YT1353" s="138"/>
      <c r="YU1353" s="141"/>
      <c r="YV1353" s="135"/>
      <c r="YW1353" s="135"/>
      <c r="YX1353" s="135"/>
      <c r="YY1353" s="135"/>
      <c r="YZ1353" s="135"/>
      <c r="ZA1353" s="135"/>
      <c r="ZB1353" s="135"/>
      <c r="ZC1353" s="135"/>
      <c r="ZD1353" s="135" t="str">
        <f>IF(ZG1353 &lt;&gt; "",(COUNTIF($ZG$212:ZG1353,ZG1353)&amp;"_"&amp;ZG1353),"")</f>
        <v/>
      </c>
      <c r="ZE1353" s="142" t="str">
        <f>IFERROR(IF(Sale!A1144 &lt;&gt; "", Sale!A1144, ""), "")</f>
        <v/>
      </c>
      <c r="ZF1353" s="135" t="str">
        <f>IFERROR(IF(Sale!B1144 &lt;&gt; "", Sale!B1144, ""), "")</f>
        <v/>
      </c>
      <c r="ZG1353" s="135" t="str">
        <f>IFERROR(IF(Sale!C1144 &lt;&gt; "", Sale!C1144, ""), "")</f>
        <v/>
      </c>
      <c r="ZH1353" s="135" t="str">
        <f>IFERROR(IF(Sale!D1144 &lt;&gt; "", Sale!D1144, ""), "")</f>
        <v/>
      </c>
      <c r="ZI1353" s="135" t="str">
        <f>IFERROR(IF(Sale!E1144 &lt;&gt; "", Sale!E1144, ""), "")</f>
        <v/>
      </c>
      <c r="ZJ1353" s="135" t="str">
        <f>IFERROR(IF(Sale!F1144 &lt;&gt; "", Sale!F1144, ""), "")</f>
        <v/>
      </c>
      <c r="ZK1353" s="135" t="str">
        <f>IFERROR(IF(Sale!G1144 &lt;&gt; "", Sale!G1144, ""), "")</f>
        <v/>
      </c>
      <c r="ZL1353" s="135" t="str">
        <f>IFERROR(IF(Sale!H1144 &lt;&gt; "", Sale!H1144, ""), "")</f>
        <v/>
      </c>
      <c r="ZM1353" s="135" t="str">
        <f>IFERROR(IF(Sale!I1144 &lt;&gt; "", Sale!I1144, ""), "")</f>
        <v/>
      </c>
      <c r="ZN1353" s="135" t="str">
        <f>IFERROR(IF(Sale!J1144 &lt;&gt; "", Sale!J1144, ""), "")</f>
        <v/>
      </c>
      <c r="ZO1353" s="135" t="str">
        <f>IFERROR(IF(Sale!K1144 &lt;&gt; "", Sale!K1144, ""), "")</f>
        <v/>
      </c>
      <c r="ZP1353" s="135" t="str">
        <f>IFERROR(IF(Sale!L1144 &lt;&gt; "", Sale!L1144, ""), "")</f>
        <v/>
      </c>
      <c r="ZQ1353" s="135" t="str">
        <f>IFERROR(IF(Sale!M1144 &lt;&gt; "", Sale!M1144, ""), "")</f>
        <v/>
      </c>
      <c r="ZR1353" s="135" t="str">
        <f>IFERROR(IF(Sale!N1144 &lt;&gt; "", Sale!N1144, ""), "")</f>
        <v/>
      </c>
      <c r="ZS1353" s="135" t="str">
        <f>IFERROR(IF(Sale!O1144 &lt;&gt; "", Sale!O1144, ""), "")</f>
        <v/>
      </c>
      <c r="ZT1353" s="135"/>
      <c r="ZU1353" s="135"/>
      <c r="ZV1353" s="135"/>
      <c r="ZW1353" s="135"/>
      <c r="ZX1353" s="139"/>
      <c r="ZY1353" s="135"/>
      <c r="ZZ1353" s="135"/>
    </row>
    <row r="1354" spans="651:702">
      <c r="YA1354" s="135" t="str">
        <f>IF(YC1354 &lt;&gt; "", (COUNTIF($YC$212:YC1354,YC1354)&amp;"_"&amp;YC1354),"")</f>
        <v/>
      </c>
      <c r="YB1354" s="136" t="str">
        <f>IFERROR(IF(Purchase!A1144 &lt;&gt;"",Purchase!A1144,""),"")</f>
        <v/>
      </c>
      <c r="YC1354" s="137" t="str">
        <f>IFERROR(IF(Purchase!B1144 &lt;&gt;"",Purchase!B1144,""),"")</f>
        <v/>
      </c>
      <c r="YD1354" s="137" t="str">
        <f>IFERROR(IF(Purchase!C1144 &lt;&gt;"",Purchase!C1144,""),"")</f>
        <v/>
      </c>
      <c r="YE1354" s="137" t="str">
        <f>IFERROR(IF(Purchase!D1144 &lt;&gt;"",Purchase!D1144,""),"")</f>
        <v/>
      </c>
      <c r="YF1354" s="137" t="str">
        <f>IFERROR(IF(Purchase!E1144 &lt;&gt;"",Purchase!E1144,""),"")</f>
        <v/>
      </c>
      <c r="YG1354" s="137" t="str">
        <f>IFERROR(IF(Purchase!F1144 &lt;&gt;"",Purchase!F1144,""),"")</f>
        <v/>
      </c>
      <c r="YH1354" s="137" t="str">
        <f>IFERROR(IF(Purchase!G1144 &lt;&gt;"",Purchase!G1144,""),"")</f>
        <v/>
      </c>
      <c r="YI1354" s="137" t="str">
        <f>IFERROR(IF(Purchase!H1144 &lt;&gt;"",Purchase!H1144,""),"")</f>
        <v/>
      </c>
      <c r="YJ1354" s="137" t="str">
        <f>IFERROR(IF(Purchase!I1144 &lt;&gt;"",Purchase!I1144,""),"")</f>
        <v/>
      </c>
      <c r="YK1354" s="137" t="str">
        <f>IFERROR(IF(Purchase!J1144 &lt;&gt;"",Purchase!J1144,""),"")</f>
        <v/>
      </c>
      <c r="YL1354" s="149" t="str">
        <f t="shared" si="44"/>
        <v/>
      </c>
      <c r="YM1354" s="135"/>
      <c r="YN1354" s="138"/>
      <c r="YO1354" s="139"/>
      <c r="YP1354" s="138"/>
      <c r="YQ1354" s="138"/>
      <c r="YR1354" s="140"/>
      <c r="YS1354" s="138"/>
      <c r="YT1354" s="138"/>
      <c r="YU1354" s="141"/>
      <c r="YV1354" s="135"/>
      <c r="YW1354" s="135"/>
      <c r="YX1354" s="135"/>
      <c r="YY1354" s="135"/>
      <c r="YZ1354" s="135"/>
      <c r="ZA1354" s="135"/>
      <c r="ZB1354" s="135"/>
      <c r="ZC1354" s="135"/>
      <c r="ZD1354" s="135" t="str">
        <f>IF(ZG1354 &lt;&gt; "",(COUNTIF($ZG$212:ZG1354,ZG1354)&amp;"_"&amp;ZG1354),"")</f>
        <v/>
      </c>
      <c r="ZE1354" s="142" t="str">
        <f>IFERROR(IF(Sale!A1145 &lt;&gt; "", Sale!A1145, ""), "")</f>
        <v/>
      </c>
      <c r="ZF1354" s="135" t="str">
        <f>IFERROR(IF(Sale!B1145 &lt;&gt; "", Sale!B1145, ""), "")</f>
        <v/>
      </c>
      <c r="ZG1354" s="135" t="str">
        <f>IFERROR(IF(Sale!C1145 &lt;&gt; "", Sale!C1145, ""), "")</f>
        <v/>
      </c>
      <c r="ZH1354" s="135" t="str">
        <f>IFERROR(IF(Sale!D1145 &lt;&gt; "", Sale!D1145, ""), "")</f>
        <v/>
      </c>
      <c r="ZI1354" s="135" t="str">
        <f>IFERROR(IF(Sale!E1145 &lt;&gt; "", Sale!E1145, ""), "")</f>
        <v/>
      </c>
      <c r="ZJ1354" s="135" t="str">
        <f>IFERROR(IF(Sale!F1145 &lt;&gt; "", Sale!F1145, ""), "")</f>
        <v/>
      </c>
      <c r="ZK1354" s="135" t="str">
        <f>IFERROR(IF(Sale!G1145 &lt;&gt; "", Sale!G1145, ""), "")</f>
        <v/>
      </c>
      <c r="ZL1354" s="135" t="str">
        <f>IFERROR(IF(Sale!H1145 &lt;&gt; "", Sale!H1145, ""), "")</f>
        <v/>
      </c>
      <c r="ZM1354" s="135" t="str">
        <f>IFERROR(IF(Sale!I1145 &lt;&gt; "", Sale!I1145, ""), "")</f>
        <v/>
      </c>
      <c r="ZN1354" s="135" t="str">
        <f>IFERROR(IF(Sale!J1145 &lt;&gt; "", Sale!J1145, ""), "")</f>
        <v/>
      </c>
      <c r="ZO1354" s="135" t="str">
        <f>IFERROR(IF(Sale!K1145 &lt;&gt; "", Sale!K1145, ""), "")</f>
        <v/>
      </c>
      <c r="ZP1354" s="135" t="str">
        <f>IFERROR(IF(Sale!L1145 &lt;&gt; "", Sale!L1145, ""), "")</f>
        <v/>
      </c>
      <c r="ZQ1354" s="135" t="str">
        <f>IFERROR(IF(Sale!M1145 &lt;&gt; "", Sale!M1145, ""), "")</f>
        <v/>
      </c>
      <c r="ZR1354" s="135" t="str">
        <f>IFERROR(IF(Sale!N1145 &lt;&gt; "", Sale!N1145, ""), "")</f>
        <v/>
      </c>
      <c r="ZS1354" s="135" t="str">
        <f>IFERROR(IF(Sale!O1145 &lt;&gt; "", Sale!O1145, ""), "")</f>
        <v/>
      </c>
      <c r="ZT1354" s="135"/>
      <c r="ZU1354" s="135"/>
      <c r="ZV1354" s="135"/>
      <c r="ZW1354" s="135"/>
      <c r="ZX1354" s="139"/>
      <c r="ZY1354" s="135"/>
      <c r="ZZ1354" s="135"/>
    </row>
    <row r="1355" spans="651:702">
      <c r="YA1355" s="135" t="str">
        <f>IF(YC1355 &lt;&gt; "", (COUNTIF($YC$212:YC1355,YC1355)&amp;"_"&amp;YC1355),"")</f>
        <v/>
      </c>
      <c r="YB1355" s="136" t="str">
        <f>IFERROR(IF(Purchase!A1145 &lt;&gt;"",Purchase!A1145,""),"")</f>
        <v/>
      </c>
      <c r="YC1355" s="137" t="str">
        <f>IFERROR(IF(Purchase!B1145 &lt;&gt;"",Purchase!B1145,""),"")</f>
        <v/>
      </c>
      <c r="YD1355" s="137" t="str">
        <f>IFERROR(IF(Purchase!C1145 &lt;&gt;"",Purchase!C1145,""),"")</f>
        <v/>
      </c>
      <c r="YE1355" s="137" t="str">
        <f>IFERROR(IF(Purchase!D1145 &lt;&gt;"",Purchase!D1145,""),"")</f>
        <v/>
      </c>
      <c r="YF1355" s="137" t="str">
        <f>IFERROR(IF(Purchase!E1145 &lt;&gt;"",Purchase!E1145,""),"")</f>
        <v/>
      </c>
      <c r="YG1355" s="137" t="str">
        <f>IFERROR(IF(Purchase!F1145 &lt;&gt;"",Purchase!F1145,""),"")</f>
        <v/>
      </c>
      <c r="YH1355" s="137" t="str">
        <f>IFERROR(IF(Purchase!G1145 &lt;&gt;"",Purchase!G1145,""),"")</f>
        <v/>
      </c>
      <c r="YI1355" s="137" t="str">
        <f>IFERROR(IF(Purchase!H1145 &lt;&gt;"",Purchase!H1145,""),"")</f>
        <v/>
      </c>
      <c r="YJ1355" s="137" t="str">
        <f>IFERROR(IF(Purchase!I1145 &lt;&gt;"",Purchase!I1145,""),"")</f>
        <v/>
      </c>
      <c r="YK1355" s="137" t="str">
        <f>IFERROR(IF(Purchase!J1145 &lt;&gt;"",Purchase!J1145,""),"")</f>
        <v/>
      </c>
      <c r="YL1355" s="149" t="str">
        <f t="shared" si="44"/>
        <v/>
      </c>
      <c r="YM1355" s="135"/>
      <c r="YN1355" s="138"/>
      <c r="YO1355" s="139"/>
      <c r="YP1355" s="138"/>
      <c r="YQ1355" s="138"/>
      <c r="YR1355" s="140"/>
      <c r="YS1355" s="138"/>
      <c r="YT1355" s="138"/>
      <c r="YU1355" s="141"/>
      <c r="YV1355" s="135"/>
      <c r="YW1355" s="135"/>
      <c r="YX1355" s="135"/>
      <c r="YY1355" s="135"/>
      <c r="YZ1355" s="135"/>
      <c r="ZA1355" s="135"/>
      <c r="ZB1355" s="135"/>
      <c r="ZC1355" s="135"/>
      <c r="ZD1355" s="135" t="str">
        <f>IF(ZG1355 &lt;&gt; "",(COUNTIF($ZG$212:ZG1355,ZG1355)&amp;"_"&amp;ZG1355),"")</f>
        <v/>
      </c>
      <c r="ZE1355" s="142" t="str">
        <f>IFERROR(IF(Sale!A1146 &lt;&gt; "", Sale!A1146, ""), "")</f>
        <v/>
      </c>
      <c r="ZF1355" s="135" t="str">
        <f>IFERROR(IF(Sale!B1146 &lt;&gt; "", Sale!B1146, ""), "")</f>
        <v/>
      </c>
      <c r="ZG1355" s="135" t="str">
        <f>IFERROR(IF(Sale!C1146 &lt;&gt; "", Sale!C1146, ""), "")</f>
        <v/>
      </c>
      <c r="ZH1355" s="135" t="str">
        <f>IFERROR(IF(Sale!D1146 &lt;&gt; "", Sale!D1146, ""), "")</f>
        <v/>
      </c>
      <c r="ZI1355" s="135" t="str">
        <f>IFERROR(IF(Sale!E1146 &lt;&gt; "", Sale!E1146, ""), "")</f>
        <v/>
      </c>
      <c r="ZJ1355" s="135" t="str">
        <f>IFERROR(IF(Sale!F1146 &lt;&gt; "", Sale!F1146, ""), "")</f>
        <v/>
      </c>
      <c r="ZK1355" s="135" t="str">
        <f>IFERROR(IF(Sale!G1146 &lt;&gt; "", Sale!G1146, ""), "")</f>
        <v/>
      </c>
      <c r="ZL1355" s="135" t="str">
        <f>IFERROR(IF(Sale!H1146 &lt;&gt; "", Sale!H1146, ""), "")</f>
        <v/>
      </c>
      <c r="ZM1355" s="135" t="str">
        <f>IFERROR(IF(Sale!I1146 &lt;&gt; "", Sale!I1146, ""), "")</f>
        <v/>
      </c>
      <c r="ZN1355" s="135" t="str">
        <f>IFERROR(IF(Sale!J1146 &lt;&gt; "", Sale!J1146, ""), "")</f>
        <v/>
      </c>
      <c r="ZO1355" s="135" t="str">
        <f>IFERROR(IF(Sale!K1146 &lt;&gt; "", Sale!K1146, ""), "")</f>
        <v/>
      </c>
      <c r="ZP1355" s="135" t="str">
        <f>IFERROR(IF(Sale!L1146 &lt;&gt; "", Sale!L1146, ""), "")</f>
        <v/>
      </c>
      <c r="ZQ1355" s="135" t="str">
        <f>IFERROR(IF(Sale!M1146 &lt;&gt; "", Sale!M1146, ""), "")</f>
        <v/>
      </c>
      <c r="ZR1355" s="135" t="str">
        <f>IFERROR(IF(Sale!N1146 &lt;&gt; "", Sale!N1146, ""), "")</f>
        <v/>
      </c>
      <c r="ZS1355" s="135" t="str">
        <f>IFERROR(IF(Sale!O1146 &lt;&gt; "", Sale!O1146, ""), "")</f>
        <v/>
      </c>
      <c r="ZT1355" s="135"/>
      <c r="ZU1355" s="135"/>
      <c r="ZV1355" s="135"/>
      <c r="ZW1355" s="135"/>
      <c r="ZX1355" s="139"/>
      <c r="ZY1355" s="135"/>
      <c r="ZZ1355" s="135"/>
    </row>
    <row r="1356" spans="651:702">
      <c r="YA1356" s="135" t="str">
        <f>IF(YC1356 &lt;&gt; "", (COUNTIF($YC$212:YC1356,YC1356)&amp;"_"&amp;YC1356),"")</f>
        <v/>
      </c>
      <c r="YB1356" s="136" t="str">
        <f>IFERROR(IF(Purchase!A1146 &lt;&gt;"",Purchase!A1146,""),"")</f>
        <v/>
      </c>
      <c r="YC1356" s="137" t="str">
        <f>IFERROR(IF(Purchase!B1146 &lt;&gt;"",Purchase!B1146,""),"")</f>
        <v/>
      </c>
      <c r="YD1356" s="137" t="str">
        <f>IFERROR(IF(Purchase!C1146 &lt;&gt;"",Purchase!C1146,""),"")</f>
        <v/>
      </c>
      <c r="YE1356" s="137" t="str">
        <f>IFERROR(IF(Purchase!D1146 &lt;&gt;"",Purchase!D1146,""),"")</f>
        <v/>
      </c>
      <c r="YF1356" s="137" t="str">
        <f>IFERROR(IF(Purchase!E1146 &lt;&gt;"",Purchase!E1146,""),"")</f>
        <v/>
      </c>
      <c r="YG1356" s="137" t="str">
        <f>IFERROR(IF(Purchase!F1146 &lt;&gt;"",Purchase!F1146,""),"")</f>
        <v/>
      </c>
      <c r="YH1356" s="137" t="str">
        <f>IFERROR(IF(Purchase!G1146 &lt;&gt;"",Purchase!G1146,""),"")</f>
        <v/>
      </c>
      <c r="YI1356" s="137" t="str">
        <f>IFERROR(IF(Purchase!H1146 &lt;&gt;"",Purchase!H1146,""),"")</f>
        <v/>
      </c>
      <c r="YJ1356" s="137" t="str">
        <f>IFERROR(IF(Purchase!I1146 &lt;&gt;"",Purchase!I1146,""),"")</f>
        <v/>
      </c>
      <c r="YK1356" s="137" t="str">
        <f>IFERROR(IF(Purchase!J1146 &lt;&gt;"",Purchase!J1146,""),"")</f>
        <v/>
      </c>
      <c r="YL1356" s="149" t="str">
        <f t="shared" si="44"/>
        <v/>
      </c>
      <c r="YM1356" s="135"/>
      <c r="YN1356" s="138"/>
      <c r="YO1356" s="139"/>
      <c r="YP1356" s="138"/>
      <c r="YQ1356" s="138"/>
      <c r="YR1356" s="140"/>
      <c r="YS1356" s="138"/>
      <c r="YT1356" s="138"/>
      <c r="YU1356" s="141"/>
      <c r="YV1356" s="135"/>
      <c r="YW1356" s="135"/>
      <c r="YX1356" s="135"/>
      <c r="YY1356" s="135"/>
      <c r="YZ1356" s="135"/>
      <c r="ZA1356" s="135"/>
      <c r="ZB1356" s="135"/>
      <c r="ZC1356" s="135"/>
      <c r="ZD1356" s="135" t="str">
        <f>IF(ZG1356 &lt;&gt; "",(COUNTIF($ZG$212:ZG1356,ZG1356)&amp;"_"&amp;ZG1356),"")</f>
        <v/>
      </c>
      <c r="ZE1356" s="142" t="str">
        <f>IFERROR(IF(Sale!A1147 &lt;&gt; "", Sale!A1147, ""), "")</f>
        <v/>
      </c>
      <c r="ZF1356" s="135" t="str">
        <f>IFERROR(IF(Sale!B1147 &lt;&gt; "", Sale!B1147, ""), "")</f>
        <v/>
      </c>
      <c r="ZG1356" s="135" t="str">
        <f>IFERROR(IF(Sale!C1147 &lt;&gt; "", Sale!C1147, ""), "")</f>
        <v/>
      </c>
      <c r="ZH1356" s="135" t="str">
        <f>IFERROR(IF(Sale!D1147 &lt;&gt; "", Sale!D1147, ""), "")</f>
        <v/>
      </c>
      <c r="ZI1356" s="135" t="str">
        <f>IFERROR(IF(Sale!E1147 &lt;&gt; "", Sale!E1147, ""), "")</f>
        <v/>
      </c>
      <c r="ZJ1356" s="135" t="str">
        <f>IFERROR(IF(Sale!F1147 &lt;&gt; "", Sale!F1147, ""), "")</f>
        <v/>
      </c>
      <c r="ZK1356" s="135" t="str">
        <f>IFERROR(IF(Sale!G1147 &lt;&gt; "", Sale!G1147, ""), "")</f>
        <v/>
      </c>
      <c r="ZL1356" s="135" t="str">
        <f>IFERROR(IF(Sale!H1147 &lt;&gt; "", Sale!H1147, ""), "")</f>
        <v/>
      </c>
      <c r="ZM1356" s="135" t="str">
        <f>IFERROR(IF(Sale!I1147 &lt;&gt; "", Sale!I1147, ""), "")</f>
        <v/>
      </c>
      <c r="ZN1356" s="135" t="str">
        <f>IFERROR(IF(Sale!J1147 &lt;&gt; "", Sale!J1147, ""), "")</f>
        <v/>
      </c>
      <c r="ZO1356" s="135" t="str">
        <f>IFERROR(IF(Sale!K1147 &lt;&gt; "", Sale!K1147, ""), "")</f>
        <v/>
      </c>
      <c r="ZP1356" s="135" t="str">
        <f>IFERROR(IF(Sale!L1147 &lt;&gt; "", Sale!L1147, ""), "")</f>
        <v/>
      </c>
      <c r="ZQ1356" s="135" t="str">
        <f>IFERROR(IF(Sale!M1147 &lt;&gt; "", Sale!M1147, ""), "")</f>
        <v/>
      </c>
      <c r="ZR1356" s="135" t="str">
        <f>IFERROR(IF(Sale!N1147 &lt;&gt; "", Sale!N1147, ""), "")</f>
        <v/>
      </c>
      <c r="ZS1356" s="135" t="str">
        <f>IFERROR(IF(Sale!O1147 &lt;&gt; "", Sale!O1147, ""), "")</f>
        <v/>
      </c>
      <c r="ZT1356" s="135"/>
      <c r="ZU1356" s="135"/>
      <c r="ZV1356" s="135"/>
      <c r="ZW1356" s="135"/>
      <c r="ZX1356" s="139"/>
      <c r="ZY1356" s="135"/>
      <c r="ZZ1356" s="135"/>
    </row>
    <row r="1357" spans="651:702">
      <c r="YA1357" s="135" t="str">
        <f>IF(YC1357 &lt;&gt; "", (COUNTIF($YC$212:YC1357,YC1357)&amp;"_"&amp;YC1357),"")</f>
        <v/>
      </c>
      <c r="YB1357" s="136" t="str">
        <f>IFERROR(IF(Purchase!A1147 &lt;&gt;"",Purchase!A1147,""),"")</f>
        <v/>
      </c>
      <c r="YC1357" s="137" t="str">
        <f>IFERROR(IF(Purchase!B1147 &lt;&gt;"",Purchase!B1147,""),"")</f>
        <v/>
      </c>
      <c r="YD1357" s="137" t="str">
        <f>IFERROR(IF(Purchase!C1147 &lt;&gt;"",Purchase!C1147,""),"")</f>
        <v/>
      </c>
      <c r="YE1357" s="137" t="str">
        <f>IFERROR(IF(Purchase!D1147 &lt;&gt;"",Purchase!D1147,""),"")</f>
        <v/>
      </c>
      <c r="YF1357" s="137" t="str">
        <f>IFERROR(IF(Purchase!E1147 &lt;&gt;"",Purchase!E1147,""),"")</f>
        <v/>
      </c>
      <c r="YG1357" s="137" t="str">
        <f>IFERROR(IF(Purchase!F1147 &lt;&gt;"",Purchase!F1147,""),"")</f>
        <v/>
      </c>
      <c r="YH1357" s="137" t="str">
        <f>IFERROR(IF(Purchase!G1147 &lt;&gt;"",Purchase!G1147,""),"")</f>
        <v/>
      </c>
      <c r="YI1357" s="137" t="str">
        <f>IFERROR(IF(Purchase!H1147 &lt;&gt;"",Purchase!H1147,""),"")</f>
        <v/>
      </c>
      <c r="YJ1357" s="137" t="str">
        <f>IFERROR(IF(Purchase!I1147 &lt;&gt;"",Purchase!I1147,""),"")</f>
        <v/>
      </c>
      <c r="YK1357" s="137" t="str">
        <f>IFERROR(IF(Purchase!J1147 &lt;&gt;"",Purchase!J1147,""),"")</f>
        <v/>
      </c>
      <c r="YL1357" s="149" t="str">
        <f t="shared" si="44"/>
        <v/>
      </c>
      <c r="YM1357" s="135"/>
      <c r="YN1357" s="138"/>
      <c r="YO1357" s="139"/>
      <c r="YP1357" s="138"/>
      <c r="YQ1357" s="138"/>
      <c r="YR1357" s="140"/>
      <c r="YS1357" s="138"/>
      <c r="YT1357" s="138"/>
      <c r="YU1357" s="141"/>
      <c r="YV1357" s="135"/>
      <c r="YW1357" s="135"/>
      <c r="YX1357" s="135"/>
      <c r="YY1357" s="135"/>
      <c r="YZ1357" s="135"/>
      <c r="ZA1357" s="135"/>
      <c r="ZB1357" s="135"/>
      <c r="ZC1357" s="135"/>
      <c r="ZD1357" s="135" t="str">
        <f>IF(ZG1357 &lt;&gt; "",(COUNTIF($ZG$212:ZG1357,ZG1357)&amp;"_"&amp;ZG1357),"")</f>
        <v/>
      </c>
      <c r="ZE1357" s="142" t="str">
        <f>IFERROR(IF(Sale!A1148 &lt;&gt; "", Sale!A1148, ""), "")</f>
        <v/>
      </c>
      <c r="ZF1357" s="135" t="str">
        <f>IFERROR(IF(Sale!B1148 &lt;&gt; "", Sale!B1148, ""), "")</f>
        <v/>
      </c>
      <c r="ZG1357" s="135" t="str">
        <f>IFERROR(IF(Sale!C1148 &lt;&gt; "", Sale!C1148, ""), "")</f>
        <v/>
      </c>
      <c r="ZH1357" s="135" t="str">
        <f>IFERROR(IF(Sale!D1148 &lt;&gt; "", Sale!D1148, ""), "")</f>
        <v/>
      </c>
      <c r="ZI1357" s="135" t="str">
        <f>IFERROR(IF(Sale!E1148 &lt;&gt; "", Sale!E1148, ""), "")</f>
        <v/>
      </c>
      <c r="ZJ1357" s="135" t="str">
        <f>IFERROR(IF(Sale!F1148 &lt;&gt; "", Sale!F1148, ""), "")</f>
        <v/>
      </c>
      <c r="ZK1357" s="135" t="str">
        <f>IFERROR(IF(Sale!G1148 &lt;&gt; "", Sale!G1148, ""), "")</f>
        <v/>
      </c>
      <c r="ZL1357" s="135" t="str">
        <f>IFERROR(IF(Sale!H1148 &lt;&gt; "", Sale!H1148, ""), "")</f>
        <v/>
      </c>
      <c r="ZM1357" s="135" t="str">
        <f>IFERROR(IF(Sale!I1148 &lt;&gt; "", Sale!I1148, ""), "")</f>
        <v/>
      </c>
      <c r="ZN1357" s="135" t="str">
        <f>IFERROR(IF(Sale!J1148 &lt;&gt; "", Sale!J1148, ""), "")</f>
        <v/>
      </c>
      <c r="ZO1357" s="135" t="str">
        <f>IFERROR(IF(Sale!K1148 &lt;&gt; "", Sale!K1148, ""), "")</f>
        <v/>
      </c>
      <c r="ZP1357" s="135" t="str">
        <f>IFERROR(IF(Sale!L1148 &lt;&gt; "", Sale!L1148, ""), "")</f>
        <v/>
      </c>
      <c r="ZQ1357" s="135" t="str">
        <f>IFERROR(IF(Sale!M1148 &lt;&gt; "", Sale!M1148, ""), "")</f>
        <v/>
      </c>
      <c r="ZR1357" s="135" t="str">
        <f>IFERROR(IF(Sale!N1148 &lt;&gt; "", Sale!N1148, ""), "")</f>
        <v/>
      </c>
      <c r="ZS1357" s="135" t="str">
        <f>IFERROR(IF(Sale!O1148 &lt;&gt; "", Sale!O1148, ""), "")</f>
        <v/>
      </c>
      <c r="ZT1357" s="135"/>
      <c r="ZU1357" s="135"/>
      <c r="ZV1357" s="135"/>
      <c r="ZW1357" s="135"/>
      <c r="ZX1357" s="139"/>
      <c r="ZY1357" s="135"/>
      <c r="ZZ1357" s="135"/>
    </row>
    <row r="1358" spans="651:702">
      <c r="YA1358" s="135" t="str">
        <f>IF(YC1358 &lt;&gt; "", (COUNTIF($YC$212:YC1358,YC1358)&amp;"_"&amp;YC1358),"")</f>
        <v/>
      </c>
      <c r="YB1358" s="136" t="str">
        <f>IFERROR(IF(Purchase!A1148 &lt;&gt;"",Purchase!A1148,""),"")</f>
        <v/>
      </c>
      <c r="YC1358" s="137" t="str">
        <f>IFERROR(IF(Purchase!B1148 &lt;&gt;"",Purchase!B1148,""),"")</f>
        <v/>
      </c>
      <c r="YD1358" s="137" t="str">
        <f>IFERROR(IF(Purchase!C1148 &lt;&gt;"",Purchase!C1148,""),"")</f>
        <v/>
      </c>
      <c r="YE1358" s="137" t="str">
        <f>IFERROR(IF(Purchase!D1148 &lt;&gt;"",Purchase!D1148,""),"")</f>
        <v/>
      </c>
      <c r="YF1358" s="137" t="str">
        <f>IFERROR(IF(Purchase!E1148 &lt;&gt;"",Purchase!E1148,""),"")</f>
        <v/>
      </c>
      <c r="YG1358" s="137" t="str">
        <f>IFERROR(IF(Purchase!F1148 &lt;&gt;"",Purchase!F1148,""),"")</f>
        <v/>
      </c>
      <c r="YH1358" s="137" t="str">
        <f>IFERROR(IF(Purchase!G1148 &lt;&gt;"",Purchase!G1148,""),"")</f>
        <v/>
      </c>
      <c r="YI1358" s="137" t="str">
        <f>IFERROR(IF(Purchase!H1148 &lt;&gt;"",Purchase!H1148,""),"")</f>
        <v/>
      </c>
      <c r="YJ1358" s="137" t="str">
        <f>IFERROR(IF(Purchase!I1148 &lt;&gt;"",Purchase!I1148,""),"")</f>
        <v/>
      </c>
      <c r="YK1358" s="137" t="str">
        <f>IFERROR(IF(Purchase!J1148 &lt;&gt;"",Purchase!J1148,""),"")</f>
        <v/>
      </c>
      <c r="YL1358" s="149" t="str">
        <f t="shared" si="44"/>
        <v/>
      </c>
      <c r="YM1358" s="135"/>
      <c r="YN1358" s="138"/>
      <c r="YO1358" s="139"/>
      <c r="YP1358" s="138"/>
      <c r="YQ1358" s="138"/>
      <c r="YR1358" s="140"/>
      <c r="YS1358" s="138"/>
      <c r="YT1358" s="138"/>
      <c r="YU1358" s="141"/>
      <c r="YV1358" s="135"/>
      <c r="YW1358" s="135"/>
      <c r="YX1358" s="135"/>
      <c r="YY1358" s="135"/>
      <c r="YZ1358" s="135"/>
      <c r="ZA1358" s="135"/>
      <c r="ZB1358" s="135"/>
      <c r="ZC1358" s="135"/>
      <c r="ZD1358" s="135" t="str">
        <f>IF(ZG1358 &lt;&gt; "",(COUNTIF($ZG$212:ZG1358,ZG1358)&amp;"_"&amp;ZG1358),"")</f>
        <v/>
      </c>
      <c r="ZE1358" s="142" t="str">
        <f>IFERROR(IF(Sale!A1149 &lt;&gt; "", Sale!A1149, ""), "")</f>
        <v/>
      </c>
      <c r="ZF1358" s="135" t="str">
        <f>IFERROR(IF(Sale!B1149 &lt;&gt; "", Sale!B1149, ""), "")</f>
        <v/>
      </c>
      <c r="ZG1358" s="135" t="str">
        <f>IFERROR(IF(Sale!C1149 &lt;&gt; "", Sale!C1149, ""), "")</f>
        <v/>
      </c>
      <c r="ZH1358" s="135" t="str">
        <f>IFERROR(IF(Sale!D1149 &lt;&gt; "", Sale!D1149, ""), "")</f>
        <v/>
      </c>
      <c r="ZI1358" s="135" t="str">
        <f>IFERROR(IF(Sale!E1149 &lt;&gt; "", Sale!E1149, ""), "")</f>
        <v/>
      </c>
      <c r="ZJ1358" s="135" t="str">
        <f>IFERROR(IF(Sale!F1149 &lt;&gt; "", Sale!F1149, ""), "")</f>
        <v/>
      </c>
      <c r="ZK1358" s="135" t="str">
        <f>IFERROR(IF(Sale!G1149 &lt;&gt; "", Sale!G1149, ""), "")</f>
        <v/>
      </c>
      <c r="ZL1358" s="135" t="str">
        <f>IFERROR(IF(Sale!H1149 &lt;&gt; "", Sale!H1149, ""), "")</f>
        <v/>
      </c>
      <c r="ZM1358" s="135" t="str">
        <f>IFERROR(IF(Sale!I1149 &lt;&gt; "", Sale!I1149, ""), "")</f>
        <v/>
      </c>
      <c r="ZN1358" s="135" t="str">
        <f>IFERROR(IF(Sale!J1149 &lt;&gt; "", Sale!J1149, ""), "")</f>
        <v/>
      </c>
      <c r="ZO1358" s="135" t="str">
        <f>IFERROR(IF(Sale!K1149 &lt;&gt; "", Sale!K1149, ""), "")</f>
        <v/>
      </c>
      <c r="ZP1358" s="135" t="str">
        <f>IFERROR(IF(Sale!L1149 &lt;&gt; "", Sale!L1149, ""), "")</f>
        <v/>
      </c>
      <c r="ZQ1358" s="135" t="str">
        <f>IFERROR(IF(Sale!M1149 &lt;&gt; "", Sale!M1149, ""), "")</f>
        <v/>
      </c>
      <c r="ZR1358" s="135" t="str">
        <f>IFERROR(IF(Sale!N1149 &lt;&gt; "", Sale!N1149, ""), "")</f>
        <v/>
      </c>
      <c r="ZS1358" s="135" t="str">
        <f>IFERROR(IF(Sale!O1149 &lt;&gt; "", Sale!O1149, ""), "")</f>
        <v/>
      </c>
      <c r="ZT1358" s="135"/>
      <c r="ZU1358" s="135"/>
      <c r="ZV1358" s="135"/>
      <c r="ZW1358" s="135"/>
      <c r="ZX1358" s="139"/>
      <c r="ZY1358" s="135"/>
      <c r="ZZ1358" s="135"/>
    </row>
    <row r="1359" spans="651:702">
      <c r="YA1359" s="135" t="str">
        <f>IF(YC1359 &lt;&gt; "", (COUNTIF($YC$212:YC1359,YC1359)&amp;"_"&amp;YC1359),"")</f>
        <v/>
      </c>
      <c r="YB1359" s="136" t="str">
        <f>IFERROR(IF(Purchase!A1149 &lt;&gt;"",Purchase!A1149,""),"")</f>
        <v/>
      </c>
      <c r="YC1359" s="137" t="str">
        <f>IFERROR(IF(Purchase!B1149 &lt;&gt;"",Purchase!B1149,""),"")</f>
        <v/>
      </c>
      <c r="YD1359" s="137" t="str">
        <f>IFERROR(IF(Purchase!C1149 &lt;&gt;"",Purchase!C1149,""),"")</f>
        <v/>
      </c>
      <c r="YE1359" s="137" t="str">
        <f>IFERROR(IF(Purchase!D1149 &lt;&gt;"",Purchase!D1149,""),"")</f>
        <v/>
      </c>
      <c r="YF1359" s="137" t="str">
        <f>IFERROR(IF(Purchase!E1149 &lt;&gt;"",Purchase!E1149,""),"")</f>
        <v/>
      </c>
      <c r="YG1359" s="137" t="str">
        <f>IFERROR(IF(Purchase!F1149 &lt;&gt;"",Purchase!F1149,""),"")</f>
        <v/>
      </c>
      <c r="YH1359" s="137" t="str">
        <f>IFERROR(IF(Purchase!G1149 &lt;&gt;"",Purchase!G1149,""),"")</f>
        <v/>
      </c>
      <c r="YI1359" s="137" t="str">
        <f>IFERROR(IF(Purchase!H1149 &lt;&gt;"",Purchase!H1149,""),"")</f>
        <v/>
      </c>
      <c r="YJ1359" s="137" t="str">
        <f>IFERROR(IF(Purchase!I1149 &lt;&gt;"",Purchase!I1149,""),"")</f>
        <v/>
      </c>
      <c r="YK1359" s="137" t="str">
        <f>IFERROR(IF(Purchase!J1149 &lt;&gt;"",Purchase!J1149,""),"")</f>
        <v/>
      </c>
      <c r="YL1359" s="149" t="str">
        <f t="shared" si="44"/>
        <v/>
      </c>
      <c r="YM1359" s="135"/>
      <c r="YN1359" s="138"/>
      <c r="YO1359" s="139"/>
      <c r="YP1359" s="138"/>
      <c r="YQ1359" s="138"/>
      <c r="YR1359" s="140"/>
      <c r="YS1359" s="138"/>
      <c r="YT1359" s="138"/>
      <c r="YU1359" s="141"/>
      <c r="YV1359" s="135"/>
      <c r="YW1359" s="135"/>
      <c r="YX1359" s="135"/>
      <c r="YY1359" s="135"/>
      <c r="YZ1359" s="135"/>
      <c r="ZA1359" s="135"/>
      <c r="ZB1359" s="135"/>
      <c r="ZC1359" s="135"/>
      <c r="ZD1359" s="135" t="str">
        <f>IF(ZG1359 &lt;&gt; "",(COUNTIF($ZG$212:ZG1359,ZG1359)&amp;"_"&amp;ZG1359),"")</f>
        <v/>
      </c>
      <c r="ZE1359" s="142" t="str">
        <f>IFERROR(IF(Sale!A1150 &lt;&gt; "", Sale!A1150, ""), "")</f>
        <v/>
      </c>
      <c r="ZF1359" s="135" t="str">
        <f>IFERROR(IF(Sale!B1150 &lt;&gt; "", Sale!B1150, ""), "")</f>
        <v/>
      </c>
      <c r="ZG1359" s="135" t="str">
        <f>IFERROR(IF(Sale!C1150 &lt;&gt; "", Sale!C1150, ""), "")</f>
        <v/>
      </c>
      <c r="ZH1359" s="135" t="str">
        <f>IFERROR(IF(Sale!D1150 &lt;&gt; "", Sale!D1150, ""), "")</f>
        <v/>
      </c>
      <c r="ZI1359" s="135" t="str">
        <f>IFERROR(IF(Sale!E1150 &lt;&gt; "", Sale!E1150, ""), "")</f>
        <v/>
      </c>
      <c r="ZJ1359" s="135" t="str">
        <f>IFERROR(IF(Sale!F1150 &lt;&gt; "", Sale!F1150, ""), "")</f>
        <v/>
      </c>
      <c r="ZK1359" s="135" t="str">
        <f>IFERROR(IF(Sale!G1150 &lt;&gt; "", Sale!G1150, ""), "")</f>
        <v/>
      </c>
      <c r="ZL1359" s="135" t="str">
        <f>IFERROR(IF(Sale!H1150 &lt;&gt; "", Sale!H1150, ""), "")</f>
        <v/>
      </c>
      <c r="ZM1359" s="135" t="str">
        <f>IFERROR(IF(Sale!I1150 &lt;&gt; "", Sale!I1150, ""), "")</f>
        <v/>
      </c>
      <c r="ZN1359" s="135" t="str">
        <f>IFERROR(IF(Sale!J1150 &lt;&gt; "", Sale!J1150, ""), "")</f>
        <v/>
      </c>
      <c r="ZO1359" s="135" t="str">
        <f>IFERROR(IF(Sale!K1150 &lt;&gt; "", Sale!K1150, ""), "")</f>
        <v/>
      </c>
      <c r="ZP1359" s="135" t="str">
        <f>IFERROR(IF(Sale!L1150 &lt;&gt; "", Sale!L1150, ""), "")</f>
        <v/>
      </c>
      <c r="ZQ1359" s="135" t="str">
        <f>IFERROR(IF(Sale!M1150 &lt;&gt; "", Sale!M1150, ""), "")</f>
        <v/>
      </c>
      <c r="ZR1359" s="135" t="str">
        <f>IFERROR(IF(Sale!N1150 &lt;&gt; "", Sale!N1150, ""), "")</f>
        <v/>
      </c>
      <c r="ZS1359" s="135" t="str">
        <f>IFERROR(IF(Sale!O1150 &lt;&gt; "", Sale!O1150, ""), "")</f>
        <v/>
      </c>
      <c r="ZT1359" s="135"/>
      <c r="ZU1359" s="135"/>
      <c r="ZV1359" s="135"/>
      <c r="ZW1359" s="135"/>
      <c r="ZX1359" s="139"/>
      <c r="ZY1359" s="135"/>
      <c r="ZZ1359" s="135"/>
    </row>
    <row r="1360" spans="651:702">
      <c r="YA1360" s="135" t="str">
        <f>IF(YC1360 &lt;&gt; "", (COUNTIF($YC$212:YC1360,YC1360)&amp;"_"&amp;YC1360),"")</f>
        <v/>
      </c>
      <c r="YB1360" s="136" t="str">
        <f>IFERROR(IF(Purchase!A1150 &lt;&gt;"",Purchase!A1150,""),"")</f>
        <v/>
      </c>
      <c r="YC1360" s="137" t="str">
        <f>IFERROR(IF(Purchase!B1150 &lt;&gt;"",Purchase!B1150,""),"")</f>
        <v/>
      </c>
      <c r="YD1360" s="137" t="str">
        <f>IFERROR(IF(Purchase!C1150 &lt;&gt;"",Purchase!C1150,""),"")</f>
        <v/>
      </c>
      <c r="YE1360" s="137" t="str">
        <f>IFERROR(IF(Purchase!D1150 &lt;&gt;"",Purchase!D1150,""),"")</f>
        <v/>
      </c>
      <c r="YF1360" s="137" t="str">
        <f>IFERROR(IF(Purchase!E1150 &lt;&gt;"",Purchase!E1150,""),"")</f>
        <v/>
      </c>
      <c r="YG1360" s="137" t="str">
        <f>IFERROR(IF(Purchase!F1150 &lt;&gt;"",Purchase!F1150,""),"")</f>
        <v/>
      </c>
      <c r="YH1360" s="137" t="str">
        <f>IFERROR(IF(Purchase!G1150 &lt;&gt;"",Purchase!G1150,""),"")</f>
        <v/>
      </c>
      <c r="YI1360" s="137" t="str">
        <f>IFERROR(IF(Purchase!H1150 &lt;&gt;"",Purchase!H1150,""),"")</f>
        <v/>
      </c>
      <c r="YJ1360" s="137" t="str">
        <f>IFERROR(IF(Purchase!I1150 &lt;&gt;"",Purchase!I1150,""),"")</f>
        <v/>
      </c>
      <c r="YK1360" s="137" t="str">
        <f>IFERROR(IF(Purchase!J1150 &lt;&gt;"",Purchase!J1150,""),"")</f>
        <v/>
      </c>
      <c r="YL1360" s="149" t="str">
        <f t="shared" si="44"/>
        <v/>
      </c>
      <c r="YM1360" s="135"/>
      <c r="YN1360" s="138"/>
      <c r="YO1360" s="139"/>
      <c r="YP1360" s="138"/>
      <c r="YQ1360" s="138"/>
      <c r="YR1360" s="140"/>
      <c r="YS1360" s="138"/>
      <c r="YT1360" s="138"/>
      <c r="YU1360" s="141"/>
      <c r="YV1360" s="135"/>
      <c r="YW1360" s="135"/>
      <c r="YX1360" s="135"/>
      <c r="YY1360" s="135"/>
      <c r="YZ1360" s="135"/>
      <c r="ZA1360" s="135"/>
      <c r="ZB1360" s="135"/>
      <c r="ZC1360" s="135"/>
      <c r="ZD1360" s="135" t="str">
        <f>IF(ZG1360 &lt;&gt; "",(COUNTIF($ZG$212:ZG1360,ZG1360)&amp;"_"&amp;ZG1360),"")</f>
        <v/>
      </c>
      <c r="ZE1360" s="142" t="str">
        <f>IFERROR(IF(Sale!A1151 &lt;&gt; "", Sale!A1151, ""), "")</f>
        <v/>
      </c>
      <c r="ZF1360" s="135" t="str">
        <f>IFERROR(IF(Sale!B1151 &lt;&gt; "", Sale!B1151, ""), "")</f>
        <v/>
      </c>
      <c r="ZG1360" s="135" t="str">
        <f>IFERROR(IF(Sale!C1151 &lt;&gt; "", Sale!C1151, ""), "")</f>
        <v/>
      </c>
      <c r="ZH1360" s="135" t="str">
        <f>IFERROR(IF(Sale!D1151 &lt;&gt; "", Sale!D1151, ""), "")</f>
        <v/>
      </c>
      <c r="ZI1360" s="135" t="str">
        <f>IFERROR(IF(Sale!E1151 &lt;&gt; "", Sale!E1151, ""), "")</f>
        <v/>
      </c>
      <c r="ZJ1360" s="135" t="str">
        <f>IFERROR(IF(Sale!F1151 &lt;&gt; "", Sale!F1151, ""), "")</f>
        <v/>
      </c>
      <c r="ZK1360" s="135" t="str">
        <f>IFERROR(IF(Sale!G1151 &lt;&gt; "", Sale!G1151, ""), "")</f>
        <v/>
      </c>
      <c r="ZL1360" s="135" t="str">
        <f>IFERROR(IF(Sale!H1151 &lt;&gt; "", Sale!H1151, ""), "")</f>
        <v/>
      </c>
      <c r="ZM1360" s="135" t="str">
        <f>IFERROR(IF(Sale!I1151 &lt;&gt; "", Sale!I1151, ""), "")</f>
        <v/>
      </c>
      <c r="ZN1360" s="135" t="str">
        <f>IFERROR(IF(Sale!J1151 &lt;&gt; "", Sale!J1151, ""), "")</f>
        <v/>
      </c>
      <c r="ZO1360" s="135" t="str">
        <f>IFERROR(IF(Sale!K1151 &lt;&gt; "", Sale!K1151, ""), "")</f>
        <v/>
      </c>
      <c r="ZP1360" s="135" t="str">
        <f>IFERROR(IF(Sale!L1151 &lt;&gt; "", Sale!L1151, ""), "")</f>
        <v/>
      </c>
      <c r="ZQ1360" s="135" t="str">
        <f>IFERROR(IF(Sale!M1151 &lt;&gt; "", Sale!M1151, ""), "")</f>
        <v/>
      </c>
      <c r="ZR1360" s="135" t="str">
        <f>IFERROR(IF(Sale!N1151 &lt;&gt; "", Sale!N1151, ""), "")</f>
        <v/>
      </c>
      <c r="ZS1360" s="135" t="str">
        <f>IFERROR(IF(Sale!O1151 &lt;&gt; "", Sale!O1151, ""), "")</f>
        <v/>
      </c>
      <c r="ZT1360" s="135"/>
      <c r="ZU1360" s="135"/>
      <c r="ZV1360" s="135"/>
      <c r="ZW1360" s="135"/>
      <c r="ZX1360" s="139"/>
      <c r="ZY1360" s="135"/>
      <c r="ZZ1360" s="135"/>
    </row>
    <row r="1361" spans="651:702">
      <c r="YA1361" s="135" t="str">
        <f>IF(YC1361 &lt;&gt; "", (COUNTIF($YC$212:YC1361,YC1361)&amp;"_"&amp;YC1361),"")</f>
        <v/>
      </c>
      <c r="YB1361" s="136" t="str">
        <f>IFERROR(IF(Purchase!A1151 &lt;&gt;"",Purchase!A1151,""),"")</f>
        <v/>
      </c>
      <c r="YC1361" s="137" t="str">
        <f>IFERROR(IF(Purchase!B1151 &lt;&gt;"",Purchase!B1151,""),"")</f>
        <v/>
      </c>
      <c r="YD1361" s="137" t="str">
        <f>IFERROR(IF(Purchase!C1151 &lt;&gt;"",Purchase!C1151,""),"")</f>
        <v/>
      </c>
      <c r="YE1361" s="137" t="str">
        <f>IFERROR(IF(Purchase!D1151 &lt;&gt;"",Purchase!D1151,""),"")</f>
        <v/>
      </c>
      <c r="YF1361" s="137" t="str">
        <f>IFERROR(IF(Purchase!E1151 &lt;&gt;"",Purchase!E1151,""),"")</f>
        <v/>
      </c>
      <c r="YG1361" s="137" t="str">
        <f>IFERROR(IF(Purchase!F1151 &lt;&gt;"",Purchase!F1151,""),"")</f>
        <v/>
      </c>
      <c r="YH1361" s="137" t="str">
        <f>IFERROR(IF(Purchase!G1151 &lt;&gt;"",Purchase!G1151,""),"")</f>
        <v/>
      </c>
      <c r="YI1361" s="137" t="str">
        <f>IFERROR(IF(Purchase!H1151 &lt;&gt;"",Purchase!H1151,""),"")</f>
        <v/>
      </c>
      <c r="YJ1361" s="137" t="str">
        <f>IFERROR(IF(Purchase!I1151 &lt;&gt;"",Purchase!I1151,""),"")</f>
        <v/>
      </c>
      <c r="YK1361" s="137" t="str">
        <f>IFERROR(IF(Purchase!J1151 &lt;&gt;"",Purchase!J1151,""),"")</f>
        <v/>
      </c>
      <c r="YL1361" s="149" t="str">
        <f t="shared" si="44"/>
        <v/>
      </c>
      <c r="YM1361" s="135"/>
      <c r="YN1361" s="138"/>
      <c r="YO1361" s="139"/>
      <c r="YP1361" s="138"/>
      <c r="YQ1361" s="138"/>
      <c r="YR1361" s="140"/>
      <c r="YS1361" s="138"/>
      <c r="YT1361" s="138"/>
      <c r="YU1361" s="141"/>
      <c r="YV1361" s="135"/>
      <c r="YW1361" s="135"/>
      <c r="YX1361" s="135"/>
      <c r="YY1361" s="135"/>
      <c r="YZ1361" s="135"/>
      <c r="ZA1361" s="135"/>
      <c r="ZB1361" s="135"/>
      <c r="ZC1361" s="135"/>
      <c r="ZD1361" s="135" t="str">
        <f>IF(ZG1361 &lt;&gt; "",(COUNTIF($ZG$212:ZG1361,ZG1361)&amp;"_"&amp;ZG1361),"")</f>
        <v/>
      </c>
      <c r="ZE1361" s="142" t="str">
        <f>IFERROR(IF(Sale!A1152 &lt;&gt; "", Sale!A1152, ""), "")</f>
        <v/>
      </c>
      <c r="ZF1361" s="135" t="str">
        <f>IFERROR(IF(Sale!B1152 &lt;&gt; "", Sale!B1152, ""), "")</f>
        <v/>
      </c>
      <c r="ZG1361" s="135" t="str">
        <f>IFERROR(IF(Sale!C1152 &lt;&gt; "", Sale!C1152, ""), "")</f>
        <v/>
      </c>
      <c r="ZH1361" s="135" t="str">
        <f>IFERROR(IF(Sale!D1152 &lt;&gt; "", Sale!D1152, ""), "")</f>
        <v/>
      </c>
      <c r="ZI1361" s="135" t="str">
        <f>IFERROR(IF(Sale!E1152 &lt;&gt; "", Sale!E1152, ""), "")</f>
        <v/>
      </c>
      <c r="ZJ1361" s="135" t="str">
        <f>IFERROR(IF(Sale!F1152 &lt;&gt; "", Sale!F1152, ""), "")</f>
        <v/>
      </c>
      <c r="ZK1361" s="135" t="str">
        <f>IFERROR(IF(Sale!G1152 &lt;&gt; "", Sale!G1152, ""), "")</f>
        <v/>
      </c>
      <c r="ZL1361" s="135" t="str">
        <f>IFERROR(IF(Sale!H1152 &lt;&gt; "", Sale!H1152, ""), "")</f>
        <v/>
      </c>
      <c r="ZM1361" s="135" t="str">
        <f>IFERROR(IF(Sale!I1152 &lt;&gt; "", Sale!I1152, ""), "")</f>
        <v/>
      </c>
      <c r="ZN1361" s="135" t="str">
        <f>IFERROR(IF(Sale!J1152 &lt;&gt; "", Sale!J1152, ""), "")</f>
        <v/>
      </c>
      <c r="ZO1361" s="135" t="str">
        <f>IFERROR(IF(Sale!K1152 &lt;&gt; "", Sale!K1152, ""), "")</f>
        <v/>
      </c>
      <c r="ZP1361" s="135" t="str">
        <f>IFERROR(IF(Sale!L1152 &lt;&gt; "", Sale!L1152, ""), "")</f>
        <v/>
      </c>
      <c r="ZQ1361" s="135" t="str">
        <f>IFERROR(IF(Sale!M1152 &lt;&gt; "", Sale!M1152, ""), "")</f>
        <v/>
      </c>
      <c r="ZR1361" s="135" t="str">
        <f>IFERROR(IF(Sale!N1152 &lt;&gt; "", Sale!N1152, ""), "")</f>
        <v/>
      </c>
      <c r="ZS1361" s="135" t="str">
        <f>IFERROR(IF(Sale!O1152 &lt;&gt; "", Sale!O1152, ""), "")</f>
        <v/>
      </c>
      <c r="ZT1361" s="135"/>
      <c r="ZU1361" s="135"/>
      <c r="ZV1361" s="135"/>
      <c r="ZW1361" s="135"/>
      <c r="ZX1361" s="139"/>
      <c r="ZY1361" s="135"/>
      <c r="ZZ1361" s="135"/>
    </row>
    <row r="1362" spans="651:702">
      <c r="YA1362" s="135" t="str">
        <f>IF(YC1362 &lt;&gt; "", (COUNTIF($YC$212:YC1362,YC1362)&amp;"_"&amp;YC1362),"")</f>
        <v/>
      </c>
      <c r="YB1362" s="136" t="str">
        <f>IFERROR(IF(Purchase!A1152 &lt;&gt;"",Purchase!A1152,""),"")</f>
        <v/>
      </c>
      <c r="YC1362" s="137" t="str">
        <f>IFERROR(IF(Purchase!B1152 &lt;&gt;"",Purchase!B1152,""),"")</f>
        <v/>
      </c>
      <c r="YD1362" s="137" t="str">
        <f>IFERROR(IF(Purchase!C1152 &lt;&gt;"",Purchase!C1152,""),"")</f>
        <v/>
      </c>
      <c r="YE1362" s="137" t="str">
        <f>IFERROR(IF(Purchase!D1152 &lt;&gt;"",Purchase!D1152,""),"")</f>
        <v/>
      </c>
      <c r="YF1362" s="137" t="str">
        <f>IFERROR(IF(Purchase!E1152 &lt;&gt;"",Purchase!E1152,""),"")</f>
        <v/>
      </c>
      <c r="YG1362" s="137" t="str">
        <f>IFERROR(IF(Purchase!F1152 &lt;&gt;"",Purchase!F1152,""),"")</f>
        <v/>
      </c>
      <c r="YH1362" s="137" t="str">
        <f>IFERROR(IF(Purchase!G1152 &lt;&gt;"",Purchase!G1152,""),"")</f>
        <v/>
      </c>
      <c r="YI1362" s="137" t="str">
        <f>IFERROR(IF(Purchase!H1152 &lt;&gt;"",Purchase!H1152,""),"")</f>
        <v/>
      </c>
      <c r="YJ1362" s="137" t="str">
        <f>IFERROR(IF(Purchase!I1152 &lt;&gt;"",Purchase!I1152,""),"")</f>
        <v/>
      </c>
      <c r="YK1362" s="137" t="str">
        <f>IFERROR(IF(Purchase!J1152 &lt;&gt;"",Purchase!J1152,""),"")</f>
        <v/>
      </c>
      <c r="YL1362" s="149" t="str">
        <f t="shared" si="44"/>
        <v/>
      </c>
      <c r="YM1362" s="135"/>
      <c r="YN1362" s="138"/>
      <c r="YO1362" s="139"/>
      <c r="YP1362" s="138"/>
      <c r="YQ1362" s="138"/>
      <c r="YR1362" s="140"/>
      <c r="YS1362" s="138"/>
      <c r="YT1362" s="138"/>
      <c r="YU1362" s="141"/>
      <c r="YV1362" s="135"/>
      <c r="YW1362" s="135"/>
      <c r="YX1362" s="135"/>
      <c r="YY1362" s="135"/>
      <c r="YZ1362" s="135"/>
      <c r="ZA1362" s="135"/>
      <c r="ZB1362" s="135"/>
      <c r="ZC1362" s="135"/>
      <c r="ZD1362" s="135" t="str">
        <f>IF(ZG1362 &lt;&gt; "",(COUNTIF($ZG$212:ZG1362,ZG1362)&amp;"_"&amp;ZG1362),"")</f>
        <v/>
      </c>
      <c r="ZE1362" s="142" t="str">
        <f>IFERROR(IF(Sale!A1153 &lt;&gt; "", Sale!A1153, ""), "")</f>
        <v/>
      </c>
      <c r="ZF1362" s="135" t="str">
        <f>IFERROR(IF(Sale!B1153 &lt;&gt; "", Sale!B1153, ""), "")</f>
        <v/>
      </c>
      <c r="ZG1362" s="135" t="str">
        <f>IFERROR(IF(Sale!C1153 &lt;&gt; "", Sale!C1153, ""), "")</f>
        <v/>
      </c>
      <c r="ZH1362" s="135" t="str">
        <f>IFERROR(IF(Sale!D1153 &lt;&gt; "", Sale!D1153, ""), "")</f>
        <v/>
      </c>
      <c r="ZI1362" s="135" t="str">
        <f>IFERROR(IF(Sale!E1153 &lt;&gt; "", Sale!E1153, ""), "")</f>
        <v/>
      </c>
      <c r="ZJ1362" s="135" t="str">
        <f>IFERROR(IF(Sale!F1153 &lt;&gt; "", Sale!F1153, ""), "")</f>
        <v/>
      </c>
      <c r="ZK1362" s="135" t="str">
        <f>IFERROR(IF(Sale!G1153 &lt;&gt; "", Sale!G1153, ""), "")</f>
        <v/>
      </c>
      <c r="ZL1362" s="135" t="str">
        <f>IFERROR(IF(Sale!H1153 &lt;&gt; "", Sale!H1153, ""), "")</f>
        <v/>
      </c>
      <c r="ZM1362" s="135" t="str">
        <f>IFERROR(IF(Sale!I1153 &lt;&gt; "", Sale!I1153, ""), "")</f>
        <v/>
      </c>
      <c r="ZN1362" s="135" t="str">
        <f>IFERROR(IF(Sale!J1153 &lt;&gt; "", Sale!J1153, ""), "")</f>
        <v/>
      </c>
      <c r="ZO1362" s="135" t="str">
        <f>IFERROR(IF(Sale!K1153 &lt;&gt; "", Sale!K1153, ""), "")</f>
        <v/>
      </c>
      <c r="ZP1362" s="135" t="str">
        <f>IFERROR(IF(Sale!L1153 &lt;&gt; "", Sale!L1153, ""), "")</f>
        <v/>
      </c>
      <c r="ZQ1362" s="135" t="str">
        <f>IFERROR(IF(Sale!M1153 &lt;&gt; "", Sale!M1153, ""), "")</f>
        <v/>
      </c>
      <c r="ZR1362" s="135" t="str">
        <f>IFERROR(IF(Sale!N1153 &lt;&gt; "", Sale!N1153, ""), "")</f>
        <v/>
      </c>
      <c r="ZS1362" s="135" t="str">
        <f>IFERROR(IF(Sale!O1153 &lt;&gt; "", Sale!O1153, ""), "")</f>
        <v/>
      </c>
      <c r="ZT1362" s="135"/>
      <c r="ZU1362" s="135"/>
      <c r="ZV1362" s="135"/>
      <c r="ZW1362" s="135"/>
      <c r="ZX1362" s="139"/>
      <c r="ZY1362" s="135"/>
      <c r="ZZ1362" s="135"/>
    </row>
    <row r="1363" spans="651:702">
      <c r="YA1363" s="135" t="str">
        <f>IF(YC1363 &lt;&gt; "", (COUNTIF($YC$212:YC1363,YC1363)&amp;"_"&amp;YC1363),"")</f>
        <v/>
      </c>
      <c r="YB1363" s="136" t="str">
        <f>IFERROR(IF(Purchase!A1153 &lt;&gt;"",Purchase!A1153,""),"")</f>
        <v/>
      </c>
      <c r="YC1363" s="137" t="str">
        <f>IFERROR(IF(Purchase!B1153 &lt;&gt;"",Purchase!B1153,""),"")</f>
        <v/>
      </c>
      <c r="YD1363" s="137" t="str">
        <f>IFERROR(IF(Purchase!C1153 &lt;&gt;"",Purchase!C1153,""),"")</f>
        <v/>
      </c>
      <c r="YE1363" s="137" t="str">
        <f>IFERROR(IF(Purchase!D1153 &lt;&gt;"",Purchase!D1153,""),"")</f>
        <v/>
      </c>
      <c r="YF1363" s="137" t="str">
        <f>IFERROR(IF(Purchase!E1153 &lt;&gt;"",Purchase!E1153,""),"")</f>
        <v/>
      </c>
      <c r="YG1363" s="137" t="str">
        <f>IFERROR(IF(Purchase!F1153 &lt;&gt;"",Purchase!F1153,""),"")</f>
        <v/>
      </c>
      <c r="YH1363" s="137" t="str">
        <f>IFERROR(IF(Purchase!G1153 &lt;&gt;"",Purchase!G1153,""),"")</f>
        <v/>
      </c>
      <c r="YI1363" s="137" t="str">
        <f>IFERROR(IF(Purchase!H1153 &lt;&gt;"",Purchase!H1153,""),"")</f>
        <v/>
      </c>
      <c r="YJ1363" s="137" t="str">
        <f>IFERROR(IF(Purchase!I1153 &lt;&gt;"",Purchase!I1153,""),"")</f>
        <v/>
      </c>
      <c r="YK1363" s="137" t="str">
        <f>IFERROR(IF(Purchase!J1153 &lt;&gt;"",Purchase!J1153,""),"")</f>
        <v/>
      </c>
      <c r="YL1363" s="149" t="str">
        <f t="shared" si="44"/>
        <v/>
      </c>
      <c r="YM1363" s="135"/>
      <c r="YN1363" s="138"/>
      <c r="YO1363" s="139"/>
      <c r="YP1363" s="138"/>
      <c r="YQ1363" s="138"/>
      <c r="YR1363" s="140"/>
      <c r="YS1363" s="138"/>
      <c r="YT1363" s="138"/>
      <c r="YU1363" s="141"/>
      <c r="YV1363" s="135"/>
      <c r="YW1363" s="135"/>
      <c r="YX1363" s="135"/>
      <c r="YY1363" s="135"/>
      <c r="YZ1363" s="135"/>
      <c r="ZA1363" s="135"/>
      <c r="ZB1363" s="135"/>
      <c r="ZC1363" s="135"/>
      <c r="ZD1363" s="135" t="str">
        <f>IF(ZG1363 &lt;&gt; "",(COUNTIF($ZG$212:ZG1363,ZG1363)&amp;"_"&amp;ZG1363),"")</f>
        <v/>
      </c>
      <c r="ZE1363" s="142" t="str">
        <f>IFERROR(IF(Sale!A1154 &lt;&gt; "", Sale!A1154, ""), "")</f>
        <v/>
      </c>
      <c r="ZF1363" s="135" t="str">
        <f>IFERROR(IF(Sale!B1154 &lt;&gt; "", Sale!B1154, ""), "")</f>
        <v/>
      </c>
      <c r="ZG1363" s="135" t="str">
        <f>IFERROR(IF(Sale!C1154 &lt;&gt; "", Sale!C1154, ""), "")</f>
        <v/>
      </c>
      <c r="ZH1363" s="135" t="str">
        <f>IFERROR(IF(Sale!D1154 &lt;&gt; "", Sale!D1154, ""), "")</f>
        <v/>
      </c>
      <c r="ZI1363" s="135" t="str">
        <f>IFERROR(IF(Sale!E1154 &lt;&gt; "", Sale!E1154, ""), "")</f>
        <v/>
      </c>
      <c r="ZJ1363" s="135" t="str">
        <f>IFERROR(IF(Sale!F1154 &lt;&gt; "", Sale!F1154, ""), "")</f>
        <v/>
      </c>
      <c r="ZK1363" s="135" t="str">
        <f>IFERROR(IF(Sale!G1154 &lt;&gt; "", Sale!G1154, ""), "")</f>
        <v/>
      </c>
      <c r="ZL1363" s="135" t="str">
        <f>IFERROR(IF(Sale!H1154 &lt;&gt; "", Sale!H1154, ""), "")</f>
        <v/>
      </c>
      <c r="ZM1363" s="135" t="str">
        <f>IFERROR(IF(Sale!I1154 &lt;&gt; "", Sale!I1154, ""), "")</f>
        <v/>
      </c>
      <c r="ZN1363" s="135" t="str">
        <f>IFERROR(IF(Sale!J1154 &lt;&gt; "", Sale!J1154, ""), "")</f>
        <v/>
      </c>
      <c r="ZO1363" s="135" t="str">
        <f>IFERROR(IF(Sale!K1154 &lt;&gt; "", Sale!K1154, ""), "")</f>
        <v/>
      </c>
      <c r="ZP1363" s="135" t="str">
        <f>IFERROR(IF(Sale!L1154 &lt;&gt; "", Sale!L1154, ""), "")</f>
        <v/>
      </c>
      <c r="ZQ1363" s="135" t="str">
        <f>IFERROR(IF(Sale!M1154 &lt;&gt; "", Sale!M1154, ""), "")</f>
        <v/>
      </c>
      <c r="ZR1363" s="135" t="str">
        <f>IFERROR(IF(Sale!N1154 &lt;&gt; "", Sale!N1154, ""), "")</f>
        <v/>
      </c>
      <c r="ZS1363" s="135" t="str">
        <f>IFERROR(IF(Sale!O1154 &lt;&gt; "", Sale!O1154, ""), "")</f>
        <v/>
      </c>
      <c r="ZT1363" s="135"/>
      <c r="ZU1363" s="135"/>
      <c r="ZV1363" s="135"/>
      <c r="ZW1363" s="135"/>
      <c r="ZX1363" s="139"/>
      <c r="ZY1363" s="135"/>
      <c r="ZZ1363" s="135"/>
    </row>
    <row r="1364" spans="651:702">
      <c r="YA1364" s="135" t="str">
        <f>IF(YC1364 &lt;&gt; "", (COUNTIF($YC$212:YC1364,YC1364)&amp;"_"&amp;YC1364),"")</f>
        <v/>
      </c>
      <c r="YB1364" s="136" t="str">
        <f>IFERROR(IF(Purchase!A1154 &lt;&gt;"",Purchase!A1154,""),"")</f>
        <v/>
      </c>
      <c r="YC1364" s="137" t="str">
        <f>IFERROR(IF(Purchase!B1154 &lt;&gt;"",Purchase!B1154,""),"")</f>
        <v/>
      </c>
      <c r="YD1364" s="137" t="str">
        <f>IFERROR(IF(Purchase!C1154 &lt;&gt;"",Purchase!C1154,""),"")</f>
        <v/>
      </c>
      <c r="YE1364" s="137" t="str">
        <f>IFERROR(IF(Purchase!D1154 &lt;&gt;"",Purchase!D1154,""),"")</f>
        <v/>
      </c>
      <c r="YF1364" s="137" t="str">
        <f>IFERROR(IF(Purchase!E1154 &lt;&gt;"",Purchase!E1154,""),"")</f>
        <v/>
      </c>
      <c r="YG1364" s="137" t="str">
        <f>IFERROR(IF(Purchase!F1154 &lt;&gt;"",Purchase!F1154,""),"")</f>
        <v/>
      </c>
      <c r="YH1364" s="137" t="str">
        <f>IFERROR(IF(Purchase!G1154 &lt;&gt;"",Purchase!G1154,""),"")</f>
        <v/>
      </c>
      <c r="YI1364" s="137" t="str">
        <f>IFERROR(IF(Purchase!H1154 &lt;&gt;"",Purchase!H1154,""),"")</f>
        <v/>
      </c>
      <c r="YJ1364" s="137" t="str">
        <f>IFERROR(IF(Purchase!I1154 &lt;&gt;"",Purchase!I1154,""),"")</f>
        <v/>
      </c>
      <c r="YK1364" s="137" t="str">
        <f>IFERROR(IF(Purchase!J1154 &lt;&gt;"",Purchase!J1154,""),"")</f>
        <v/>
      </c>
      <c r="YL1364" s="149" t="str">
        <f t="shared" si="44"/>
        <v/>
      </c>
      <c r="YM1364" s="135"/>
      <c r="YN1364" s="138"/>
      <c r="YO1364" s="139"/>
      <c r="YP1364" s="138"/>
      <c r="YQ1364" s="138"/>
      <c r="YR1364" s="140"/>
      <c r="YS1364" s="138"/>
      <c r="YT1364" s="138"/>
      <c r="YU1364" s="141"/>
      <c r="YV1364" s="135"/>
      <c r="YW1364" s="135"/>
      <c r="YX1364" s="135"/>
      <c r="YY1364" s="135"/>
      <c r="YZ1364" s="135"/>
      <c r="ZA1364" s="135"/>
      <c r="ZB1364" s="135"/>
      <c r="ZC1364" s="135"/>
      <c r="ZD1364" s="135" t="str">
        <f>IF(ZG1364 &lt;&gt; "",(COUNTIF($ZG$212:ZG1364,ZG1364)&amp;"_"&amp;ZG1364),"")</f>
        <v/>
      </c>
      <c r="ZE1364" s="142" t="str">
        <f>IFERROR(IF(Sale!A1155 &lt;&gt; "", Sale!A1155, ""), "")</f>
        <v/>
      </c>
      <c r="ZF1364" s="135" t="str">
        <f>IFERROR(IF(Sale!B1155 &lt;&gt; "", Sale!B1155, ""), "")</f>
        <v/>
      </c>
      <c r="ZG1364" s="135" t="str">
        <f>IFERROR(IF(Sale!C1155 &lt;&gt; "", Sale!C1155, ""), "")</f>
        <v/>
      </c>
      <c r="ZH1364" s="135" t="str">
        <f>IFERROR(IF(Sale!D1155 &lt;&gt; "", Sale!D1155, ""), "")</f>
        <v/>
      </c>
      <c r="ZI1364" s="135" t="str">
        <f>IFERROR(IF(Sale!E1155 &lt;&gt; "", Sale!E1155, ""), "")</f>
        <v/>
      </c>
      <c r="ZJ1364" s="135" t="str">
        <f>IFERROR(IF(Sale!F1155 &lt;&gt; "", Sale!F1155, ""), "")</f>
        <v/>
      </c>
      <c r="ZK1364" s="135" t="str">
        <f>IFERROR(IF(Sale!G1155 &lt;&gt; "", Sale!G1155, ""), "")</f>
        <v/>
      </c>
      <c r="ZL1364" s="135" t="str">
        <f>IFERROR(IF(Sale!H1155 &lt;&gt; "", Sale!H1155, ""), "")</f>
        <v/>
      </c>
      <c r="ZM1364" s="135" t="str">
        <f>IFERROR(IF(Sale!I1155 &lt;&gt; "", Sale!I1155, ""), "")</f>
        <v/>
      </c>
      <c r="ZN1364" s="135" t="str">
        <f>IFERROR(IF(Sale!J1155 &lt;&gt; "", Sale!J1155, ""), "")</f>
        <v/>
      </c>
      <c r="ZO1364" s="135" t="str">
        <f>IFERROR(IF(Sale!K1155 &lt;&gt; "", Sale!K1155, ""), "")</f>
        <v/>
      </c>
      <c r="ZP1364" s="135" t="str">
        <f>IFERROR(IF(Sale!L1155 &lt;&gt; "", Sale!L1155, ""), "")</f>
        <v/>
      </c>
      <c r="ZQ1364" s="135" t="str">
        <f>IFERROR(IF(Sale!M1155 &lt;&gt; "", Sale!M1155, ""), "")</f>
        <v/>
      </c>
      <c r="ZR1364" s="135" t="str">
        <f>IFERROR(IF(Sale!N1155 &lt;&gt; "", Sale!N1155, ""), "")</f>
        <v/>
      </c>
      <c r="ZS1364" s="135" t="str">
        <f>IFERROR(IF(Sale!O1155 &lt;&gt; "", Sale!O1155, ""), "")</f>
        <v/>
      </c>
      <c r="ZT1364" s="135"/>
      <c r="ZU1364" s="135"/>
      <c r="ZV1364" s="135"/>
      <c r="ZW1364" s="135"/>
      <c r="ZX1364" s="139"/>
      <c r="ZY1364" s="135"/>
      <c r="ZZ1364" s="135"/>
    </row>
    <row r="1365" spans="651:702">
      <c r="YA1365" s="135" t="str">
        <f>IF(YC1365 &lt;&gt; "", (COUNTIF($YC$212:YC1365,YC1365)&amp;"_"&amp;YC1365),"")</f>
        <v/>
      </c>
      <c r="YB1365" s="136" t="str">
        <f>IFERROR(IF(Purchase!A1155 &lt;&gt;"",Purchase!A1155,""),"")</f>
        <v/>
      </c>
      <c r="YC1365" s="137" t="str">
        <f>IFERROR(IF(Purchase!B1155 &lt;&gt;"",Purchase!B1155,""),"")</f>
        <v/>
      </c>
      <c r="YD1365" s="137" t="str">
        <f>IFERROR(IF(Purchase!C1155 &lt;&gt;"",Purchase!C1155,""),"")</f>
        <v/>
      </c>
      <c r="YE1365" s="137" t="str">
        <f>IFERROR(IF(Purchase!D1155 &lt;&gt;"",Purchase!D1155,""),"")</f>
        <v/>
      </c>
      <c r="YF1365" s="137" t="str">
        <f>IFERROR(IF(Purchase!E1155 &lt;&gt;"",Purchase!E1155,""),"")</f>
        <v/>
      </c>
      <c r="YG1365" s="137" t="str">
        <f>IFERROR(IF(Purchase!F1155 &lt;&gt;"",Purchase!F1155,""),"")</f>
        <v/>
      </c>
      <c r="YH1365" s="137" t="str">
        <f>IFERROR(IF(Purchase!G1155 &lt;&gt;"",Purchase!G1155,""),"")</f>
        <v/>
      </c>
      <c r="YI1365" s="137" t="str">
        <f>IFERROR(IF(Purchase!H1155 &lt;&gt;"",Purchase!H1155,""),"")</f>
        <v/>
      </c>
      <c r="YJ1365" s="137" t="str">
        <f>IFERROR(IF(Purchase!I1155 &lt;&gt;"",Purchase!I1155,""),"")</f>
        <v/>
      </c>
      <c r="YK1365" s="137" t="str">
        <f>IFERROR(IF(Purchase!J1155 &lt;&gt;"",Purchase!J1155,""),"")</f>
        <v/>
      </c>
      <c r="YL1365" s="149" t="str">
        <f t="shared" ref="YL1365:YL1428" si="45">IFERROR(YI1365*YK1365,"")</f>
        <v/>
      </c>
      <c r="YM1365" s="135"/>
      <c r="YN1365" s="138"/>
      <c r="YO1365" s="139"/>
      <c r="YP1365" s="138"/>
      <c r="YQ1365" s="138"/>
      <c r="YR1365" s="140"/>
      <c r="YS1365" s="138"/>
      <c r="YT1365" s="138"/>
      <c r="YU1365" s="141"/>
      <c r="YV1365" s="135"/>
      <c r="YW1365" s="135"/>
      <c r="YX1365" s="135"/>
      <c r="YY1365" s="135"/>
      <c r="YZ1365" s="135"/>
      <c r="ZA1365" s="135"/>
      <c r="ZB1365" s="135"/>
      <c r="ZC1365" s="135"/>
      <c r="ZD1365" s="135" t="str">
        <f>IF(ZG1365 &lt;&gt; "",(COUNTIF($ZG$212:ZG1365,ZG1365)&amp;"_"&amp;ZG1365),"")</f>
        <v/>
      </c>
      <c r="ZE1365" s="142" t="str">
        <f>IFERROR(IF(Sale!A1156 &lt;&gt; "", Sale!A1156, ""), "")</f>
        <v/>
      </c>
      <c r="ZF1365" s="135" t="str">
        <f>IFERROR(IF(Sale!B1156 &lt;&gt; "", Sale!B1156, ""), "")</f>
        <v/>
      </c>
      <c r="ZG1365" s="135" t="str">
        <f>IFERROR(IF(Sale!C1156 &lt;&gt; "", Sale!C1156, ""), "")</f>
        <v/>
      </c>
      <c r="ZH1365" s="135" t="str">
        <f>IFERROR(IF(Sale!D1156 &lt;&gt; "", Sale!D1156, ""), "")</f>
        <v/>
      </c>
      <c r="ZI1365" s="135" t="str">
        <f>IFERROR(IF(Sale!E1156 &lt;&gt; "", Sale!E1156, ""), "")</f>
        <v/>
      </c>
      <c r="ZJ1365" s="135" t="str">
        <f>IFERROR(IF(Sale!F1156 &lt;&gt; "", Sale!F1156, ""), "")</f>
        <v/>
      </c>
      <c r="ZK1365" s="135" t="str">
        <f>IFERROR(IF(Sale!G1156 &lt;&gt; "", Sale!G1156, ""), "")</f>
        <v/>
      </c>
      <c r="ZL1365" s="135" t="str">
        <f>IFERROR(IF(Sale!H1156 &lt;&gt; "", Sale!H1156, ""), "")</f>
        <v/>
      </c>
      <c r="ZM1365" s="135" t="str">
        <f>IFERROR(IF(Sale!I1156 &lt;&gt; "", Sale!I1156, ""), "")</f>
        <v/>
      </c>
      <c r="ZN1365" s="135" t="str">
        <f>IFERROR(IF(Sale!J1156 &lt;&gt; "", Sale!J1156, ""), "")</f>
        <v/>
      </c>
      <c r="ZO1365" s="135" t="str">
        <f>IFERROR(IF(Sale!K1156 &lt;&gt; "", Sale!K1156, ""), "")</f>
        <v/>
      </c>
      <c r="ZP1365" s="135" t="str">
        <f>IFERROR(IF(Sale!L1156 &lt;&gt; "", Sale!L1156, ""), "")</f>
        <v/>
      </c>
      <c r="ZQ1365" s="135" t="str">
        <f>IFERROR(IF(Sale!M1156 &lt;&gt; "", Sale!M1156, ""), "")</f>
        <v/>
      </c>
      <c r="ZR1365" s="135" t="str">
        <f>IFERROR(IF(Sale!N1156 &lt;&gt; "", Sale!N1156, ""), "")</f>
        <v/>
      </c>
      <c r="ZS1365" s="135" t="str">
        <f>IFERROR(IF(Sale!O1156 &lt;&gt; "", Sale!O1156, ""), "")</f>
        <v/>
      </c>
      <c r="ZT1365" s="135"/>
      <c r="ZU1365" s="135"/>
      <c r="ZV1365" s="135"/>
      <c r="ZW1365" s="135"/>
      <c r="ZX1365" s="139"/>
      <c r="ZY1365" s="135"/>
      <c r="ZZ1365" s="135"/>
    </row>
    <row r="1366" spans="651:702">
      <c r="YA1366" s="135" t="str">
        <f>IF(YC1366 &lt;&gt; "", (COUNTIF($YC$212:YC1366,YC1366)&amp;"_"&amp;YC1366),"")</f>
        <v/>
      </c>
      <c r="YB1366" s="136" t="str">
        <f>IFERROR(IF(Purchase!A1156 &lt;&gt;"",Purchase!A1156,""),"")</f>
        <v/>
      </c>
      <c r="YC1366" s="137" t="str">
        <f>IFERROR(IF(Purchase!B1156 &lt;&gt;"",Purchase!B1156,""),"")</f>
        <v/>
      </c>
      <c r="YD1366" s="137" t="str">
        <f>IFERROR(IF(Purchase!C1156 &lt;&gt;"",Purchase!C1156,""),"")</f>
        <v/>
      </c>
      <c r="YE1366" s="137" t="str">
        <f>IFERROR(IF(Purchase!D1156 &lt;&gt;"",Purchase!D1156,""),"")</f>
        <v/>
      </c>
      <c r="YF1366" s="137" t="str">
        <f>IFERROR(IF(Purchase!E1156 &lt;&gt;"",Purchase!E1156,""),"")</f>
        <v/>
      </c>
      <c r="YG1366" s="137" t="str">
        <f>IFERROR(IF(Purchase!F1156 &lt;&gt;"",Purchase!F1156,""),"")</f>
        <v/>
      </c>
      <c r="YH1366" s="137" t="str">
        <f>IFERROR(IF(Purchase!G1156 &lt;&gt;"",Purchase!G1156,""),"")</f>
        <v/>
      </c>
      <c r="YI1366" s="137" t="str">
        <f>IFERROR(IF(Purchase!H1156 &lt;&gt;"",Purchase!H1156,""),"")</f>
        <v/>
      </c>
      <c r="YJ1366" s="137" t="str">
        <f>IFERROR(IF(Purchase!I1156 &lt;&gt;"",Purchase!I1156,""),"")</f>
        <v/>
      </c>
      <c r="YK1366" s="137" t="str">
        <f>IFERROR(IF(Purchase!J1156 &lt;&gt;"",Purchase!J1156,""),"")</f>
        <v/>
      </c>
      <c r="YL1366" s="149" t="str">
        <f t="shared" si="45"/>
        <v/>
      </c>
      <c r="YM1366" s="135"/>
      <c r="YN1366" s="138"/>
      <c r="YO1366" s="139"/>
      <c r="YP1366" s="138"/>
      <c r="YQ1366" s="138"/>
      <c r="YR1366" s="140"/>
      <c r="YS1366" s="138"/>
      <c r="YT1366" s="138"/>
      <c r="YU1366" s="141"/>
      <c r="YV1366" s="135"/>
      <c r="YW1366" s="135"/>
      <c r="YX1366" s="135"/>
      <c r="YY1366" s="135"/>
      <c r="YZ1366" s="135"/>
      <c r="ZA1366" s="135"/>
      <c r="ZB1366" s="135"/>
      <c r="ZC1366" s="135"/>
      <c r="ZD1366" s="135" t="str">
        <f>IF(ZG1366 &lt;&gt; "",(COUNTIF($ZG$212:ZG1366,ZG1366)&amp;"_"&amp;ZG1366),"")</f>
        <v/>
      </c>
      <c r="ZE1366" s="142" t="str">
        <f>IFERROR(IF(Sale!A1157 &lt;&gt; "", Sale!A1157, ""), "")</f>
        <v/>
      </c>
      <c r="ZF1366" s="135" t="str">
        <f>IFERROR(IF(Sale!B1157 &lt;&gt; "", Sale!B1157, ""), "")</f>
        <v/>
      </c>
      <c r="ZG1366" s="135" t="str">
        <f>IFERROR(IF(Sale!C1157 &lt;&gt; "", Sale!C1157, ""), "")</f>
        <v/>
      </c>
      <c r="ZH1366" s="135" t="str">
        <f>IFERROR(IF(Sale!D1157 &lt;&gt; "", Sale!D1157, ""), "")</f>
        <v/>
      </c>
      <c r="ZI1366" s="135" t="str">
        <f>IFERROR(IF(Sale!E1157 &lt;&gt; "", Sale!E1157, ""), "")</f>
        <v/>
      </c>
      <c r="ZJ1366" s="135" t="str">
        <f>IFERROR(IF(Sale!F1157 &lt;&gt; "", Sale!F1157, ""), "")</f>
        <v/>
      </c>
      <c r="ZK1366" s="135" t="str">
        <f>IFERROR(IF(Sale!G1157 &lt;&gt; "", Sale!G1157, ""), "")</f>
        <v/>
      </c>
      <c r="ZL1366" s="135" t="str">
        <f>IFERROR(IF(Sale!H1157 &lt;&gt; "", Sale!H1157, ""), "")</f>
        <v/>
      </c>
      <c r="ZM1366" s="135" t="str">
        <f>IFERROR(IF(Sale!I1157 &lt;&gt; "", Sale!I1157, ""), "")</f>
        <v/>
      </c>
      <c r="ZN1366" s="135" t="str">
        <f>IFERROR(IF(Sale!J1157 &lt;&gt; "", Sale!J1157, ""), "")</f>
        <v/>
      </c>
      <c r="ZO1366" s="135" t="str">
        <f>IFERROR(IF(Sale!K1157 &lt;&gt; "", Sale!K1157, ""), "")</f>
        <v/>
      </c>
      <c r="ZP1366" s="135" t="str">
        <f>IFERROR(IF(Sale!L1157 &lt;&gt; "", Sale!L1157, ""), "")</f>
        <v/>
      </c>
      <c r="ZQ1366" s="135" t="str">
        <f>IFERROR(IF(Sale!M1157 &lt;&gt; "", Sale!M1157, ""), "")</f>
        <v/>
      </c>
      <c r="ZR1366" s="135" t="str">
        <f>IFERROR(IF(Sale!N1157 &lt;&gt; "", Sale!N1157, ""), "")</f>
        <v/>
      </c>
      <c r="ZS1366" s="135" t="str">
        <f>IFERROR(IF(Sale!O1157 &lt;&gt; "", Sale!O1157, ""), "")</f>
        <v/>
      </c>
      <c r="ZT1366" s="135"/>
      <c r="ZU1366" s="135"/>
      <c r="ZV1366" s="135"/>
      <c r="ZW1366" s="135"/>
      <c r="ZX1366" s="139"/>
      <c r="ZY1366" s="135"/>
      <c r="ZZ1366" s="135"/>
    </row>
    <row r="1367" spans="651:702">
      <c r="YA1367" s="135" t="str">
        <f>IF(YC1367 &lt;&gt; "", (COUNTIF($YC$212:YC1367,YC1367)&amp;"_"&amp;YC1367),"")</f>
        <v/>
      </c>
      <c r="YB1367" s="136" t="str">
        <f>IFERROR(IF(Purchase!A1157 &lt;&gt;"",Purchase!A1157,""),"")</f>
        <v/>
      </c>
      <c r="YC1367" s="137" t="str">
        <f>IFERROR(IF(Purchase!B1157 &lt;&gt;"",Purchase!B1157,""),"")</f>
        <v/>
      </c>
      <c r="YD1367" s="137" t="str">
        <f>IFERROR(IF(Purchase!C1157 &lt;&gt;"",Purchase!C1157,""),"")</f>
        <v/>
      </c>
      <c r="YE1367" s="137" t="str">
        <f>IFERROR(IF(Purchase!D1157 &lt;&gt;"",Purchase!D1157,""),"")</f>
        <v/>
      </c>
      <c r="YF1367" s="137" t="str">
        <f>IFERROR(IF(Purchase!E1157 &lt;&gt;"",Purchase!E1157,""),"")</f>
        <v/>
      </c>
      <c r="YG1367" s="137" t="str">
        <f>IFERROR(IF(Purchase!F1157 &lt;&gt;"",Purchase!F1157,""),"")</f>
        <v/>
      </c>
      <c r="YH1367" s="137" t="str">
        <f>IFERROR(IF(Purchase!G1157 &lt;&gt;"",Purchase!G1157,""),"")</f>
        <v/>
      </c>
      <c r="YI1367" s="137" t="str">
        <f>IFERROR(IF(Purchase!H1157 &lt;&gt;"",Purchase!H1157,""),"")</f>
        <v/>
      </c>
      <c r="YJ1367" s="137" t="str">
        <f>IFERROR(IF(Purchase!I1157 &lt;&gt;"",Purchase!I1157,""),"")</f>
        <v/>
      </c>
      <c r="YK1367" s="137" t="str">
        <f>IFERROR(IF(Purchase!J1157 &lt;&gt;"",Purchase!J1157,""),"")</f>
        <v/>
      </c>
      <c r="YL1367" s="149" t="str">
        <f t="shared" si="45"/>
        <v/>
      </c>
      <c r="YM1367" s="135"/>
      <c r="YN1367" s="138"/>
      <c r="YO1367" s="139"/>
      <c r="YP1367" s="138"/>
      <c r="YQ1367" s="138"/>
      <c r="YR1367" s="140"/>
      <c r="YS1367" s="138"/>
      <c r="YT1367" s="138"/>
      <c r="YU1367" s="141"/>
      <c r="YV1367" s="135"/>
      <c r="YW1367" s="135"/>
      <c r="YX1367" s="135"/>
      <c r="YY1367" s="135"/>
      <c r="YZ1367" s="135"/>
      <c r="ZA1367" s="135"/>
      <c r="ZB1367" s="135"/>
      <c r="ZC1367" s="135"/>
      <c r="ZD1367" s="135" t="str">
        <f>IF(ZG1367 &lt;&gt; "",(COUNTIF($ZG$212:ZG1367,ZG1367)&amp;"_"&amp;ZG1367),"")</f>
        <v/>
      </c>
      <c r="ZE1367" s="142" t="str">
        <f>IFERROR(IF(Sale!A1158 &lt;&gt; "", Sale!A1158, ""), "")</f>
        <v/>
      </c>
      <c r="ZF1367" s="135" t="str">
        <f>IFERROR(IF(Sale!B1158 &lt;&gt; "", Sale!B1158, ""), "")</f>
        <v/>
      </c>
      <c r="ZG1367" s="135" t="str">
        <f>IFERROR(IF(Sale!C1158 &lt;&gt; "", Sale!C1158, ""), "")</f>
        <v/>
      </c>
      <c r="ZH1367" s="135" t="str">
        <f>IFERROR(IF(Sale!D1158 &lt;&gt; "", Sale!D1158, ""), "")</f>
        <v/>
      </c>
      <c r="ZI1367" s="135" t="str">
        <f>IFERROR(IF(Sale!E1158 &lt;&gt; "", Sale!E1158, ""), "")</f>
        <v/>
      </c>
      <c r="ZJ1367" s="135" t="str">
        <f>IFERROR(IF(Sale!F1158 &lt;&gt; "", Sale!F1158, ""), "")</f>
        <v/>
      </c>
      <c r="ZK1367" s="135" t="str">
        <f>IFERROR(IF(Sale!G1158 &lt;&gt; "", Sale!G1158, ""), "")</f>
        <v/>
      </c>
      <c r="ZL1367" s="135" t="str">
        <f>IFERROR(IF(Sale!H1158 &lt;&gt; "", Sale!H1158, ""), "")</f>
        <v/>
      </c>
      <c r="ZM1367" s="135" t="str">
        <f>IFERROR(IF(Sale!I1158 &lt;&gt; "", Sale!I1158, ""), "")</f>
        <v/>
      </c>
      <c r="ZN1367" s="135" t="str">
        <f>IFERROR(IF(Sale!J1158 &lt;&gt; "", Sale!J1158, ""), "")</f>
        <v/>
      </c>
      <c r="ZO1367" s="135" t="str">
        <f>IFERROR(IF(Sale!K1158 &lt;&gt; "", Sale!K1158, ""), "")</f>
        <v/>
      </c>
      <c r="ZP1367" s="135" t="str">
        <f>IFERROR(IF(Sale!L1158 &lt;&gt; "", Sale!L1158, ""), "")</f>
        <v/>
      </c>
      <c r="ZQ1367" s="135" t="str">
        <f>IFERROR(IF(Sale!M1158 &lt;&gt; "", Sale!M1158, ""), "")</f>
        <v/>
      </c>
      <c r="ZR1367" s="135" t="str">
        <f>IFERROR(IF(Sale!N1158 &lt;&gt; "", Sale!N1158, ""), "")</f>
        <v/>
      </c>
      <c r="ZS1367" s="135" t="str">
        <f>IFERROR(IF(Sale!O1158 &lt;&gt; "", Sale!O1158, ""), "")</f>
        <v/>
      </c>
      <c r="ZT1367" s="135"/>
      <c r="ZU1367" s="135"/>
      <c r="ZV1367" s="135"/>
      <c r="ZW1367" s="135"/>
      <c r="ZX1367" s="139"/>
      <c r="ZY1367" s="135"/>
      <c r="ZZ1367" s="135"/>
    </row>
    <row r="1368" spans="651:702">
      <c r="YA1368" s="135" t="str">
        <f>IF(YC1368 &lt;&gt; "", (COUNTIF($YC$212:YC1368,YC1368)&amp;"_"&amp;YC1368),"")</f>
        <v/>
      </c>
      <c r="YB1368" s="136" t="str">
        <f>IFERROR(IF(Purchase!A1158 &lt;&gt;"",Purchase!A1158,""),"")</f>
        <v/>
      </c>
      <c r="YC1368" s="137" t="str">
        <f>IFERROR(IF(Purchase!B1158 &lt;&gt;"",Purchase!B1158,""),"")</f>
        <v/>
      </c>
      <c r="YD1368" s="137" t="str">
        <f>IFERROR(IF(Purchase!C1158 &lt;&gt;"",Purchase!C1158,""),"")</f>
        <v/>
      </c>
      <c r="YE1368" s="137" t="str">
        <f>IFERROR(IF(Purchase!D1158 &lt;&gt;"",Purchase!D1158,""),"")</f>
        <v/>
      </c>
      <c r="YF1368" s="137" t="str">
        <f>IFERROR(IF(Purchase!E1158 &lt;&gt;"",Purchase!E1158,""),"")</f>
        <v/>
      </c>
      <c r="YG1368" s="137" t="str">
        <f>IFERROR(IF(Purchase!F1158 &lt;&gt;"",Purchase!F1158,""),"")</f>
        <v/>
      </c>
      <c r="YH1368" s="137" t="str">
        <f>IFERROR(IF(Purchase!G1158 &lt;&gt;"",Purchase!G1158,""),"")</f>
        <v/>
      </c>
      <c r="YI1368" s="137" t="str">
        <f>IFERROR(IF(Purchase!H1158 &lt;&gt;"",Purchase!H1158,""),"")</f>
        <v/>
      </c>
      <c r="YJ1368" s="137" t="str">
        <f>IFERROR(IF(Purchase!I1158 &lt;&gt;"",Purchase!I1158,""),"")</f>
        <v/>
      </c>
      <c r="YK1368" s="137" t="str">
        <f>IFERROR(IF(Purchase!J1158 &lt;&gt;"",Purchase!J1158,""),"")</f>
        <v/>
      </c>
      <c r="YL1368" s="149" t="str">
        <f t="shared" si="45"/>
        <v/>
      </c>
      <c r="YM1368" s="135"/>
      <c r="YN1368" s="138"/>
      <c r="YO1368" s="139"/>
      <c r="YP1368" s="138"/>
      <c r="YQ1368" s="138"/>
      <c r="YR1368" s="140"/>
      <c r="YS1368" s="138"/>
      <c r="YT1368" s="138"/>
      <c r="YU1368" s="141"/>
      <c r="YV1368" s="135"/>
      <c r="YW1368" s="135"/>
      <c r="YX1368" s="135"/>
      <c r="YY1368" s="135"/>
      <c r="YZ1368" s="135"/>
      <c r="ZA1368" s="135"/>
      <c r="ZB1368" s="135"/>
      <c r="ZC1368" s="135"/>
      <c r="ZD1368" s="135" t="str">
        <f>IF(ZG1368 &lt;&gt; "",(COUNTIF($ZG$212:ZG1368,ZG1368)&amp;"_"&amp;ZG1368),"")</f>
        <v/>
      </c>
      <c r="ZE1368" s="142" t="str">
        <f>IFERROR(IF(Sale!A1159 &lt;&gt; "", Sale!A1159, ""), "")</f>
        <v/>
      </c>
      <c r="ZF1368" s="135" t="str">
        <f>IFERROR(IF(Sale!B1159 &lt;&gt; "", Sale!B1159, ""), "")</f>
        <v/>
      </c>
      <c r="ZG1368" s="135" t="str">
        <f>IFERROR(IF(Sale!C1159 &lt;&gt; "", Sale!C1159, ""), "")</f>
        <v/>
      </c>
      <c r="ZH1368" s="135" t="str">
        <f>IFERROR(IF(Sale!D1159 &lt;&gt; "", Sale!D1159, ""), "")</f>
        <v/>
      </c>
      <c r="ZI1368" s="135" t="str">
        <f>IFERROR(IF(Sale!E1159 &lt;&gt; "", Sale!E1159, ""), "")</f>
        <v/>
      </c>
      <c r="ZJ1368" s="135" t="str">
        <f>IFERROR(IF(Sale!F1159 &lt;&gt; "", Sale!F1159, ""), "")</f>
        <v/>
      </c>
      <c r="ZK1368" s="135" t="str">
        <f>IFERROR(IF(Sale!G1159 &lt;&gt; "", Sale!G1159, ""), "")</f>
        <v/>
      </c>
      <c r="ZL1368" s="135" t="str">
        <f>IFERROR(IF(Sale!H1159 &lt;&gt; "", Sale!H1159, ""), "")</f>
        <v/>
      </c>
      <c r="ZM1368" s="135" t="str">
        <f>IFERROR(IF(Sale!I1159 &lt;&gt; "", Sale!I1159, ""), "")</f>
        <v/>
      </c>
      <c r="ZN1368" s="135" t="str">
        <f>IFERROR(IF(Sale!J1159 &lt;&gt; "", Sale!J1159, ""), "")</f>
        <v/>
      </c>
      <c r="ZO1368" s="135" t="str">
        <f>IFERROR(IF(Sale!K1159 &lt;&gt; "", Sale!K1159, ""), "")</f>
        <v/>
      </c>
      <c r="ZP1368" s="135" t="str">
        <f>IFERROR(IF(Sale!L1159 &lt;&gt; "", Sale!L1159, ""), "")</f>
        <v/>
      </c>
      <c r="ZQ1368" s="135" t="str">
        <f>IFERROR(IF(Sale!M1159 &lt;&gt; "", Sale!M1159, ""), "")</f>
        <v/>
      </c>
      <c r="ZR1368" s="135" t="str">
        <f>IFERROR(IF(Sale!N1159 &lt;&gt; "", Sale!N1159, ""), "")</f>
        <v/>
      </c>
      <c r="ZS1368" s="135" t="str">
        <f>IFERROR(IF(Sale!O1159 &lt;&gt; "", Sale!O1159, ""), "")</f>
        <v/>
      </c>
      <c r="ZT1368" s="135"/>
      <c r="ZU1368" s="135"/>
      <c r="ZV1368" s="135"/>
      <c r="ZW1368" s="135"/>
      <c r="ZX1368" s="139"/>
      <c r="ZY1368" s="135"/>
      <c r="ZZ1368" s="135"/>
    </row>
    <row r="1369" spans="651:702">
      <c r="YA1369" s="135" t="str">
        <f>IF(YC1369 &lt;&gt; "", (COUNTIF($YC$212:YC1369,YC1369)&amp;"_"&amp;YC1369),"")</f>
        <v/>
      </c>
      <c r="YB1369" s="136" t="str">
        <f>IFERROR(IF(Purchase!A1159 &lt;&gt;"",Purchase!A1159,""),"")</f>
        <v/>
      </c>
      <c r="YC1369" s="137" t="str">
        <f>IFERROR(IF(Purchase!B1159 &lt;&gt;"",Purchase!B1159,""),"")</f>
        <v/>
      </c>
      <c r="YD1369" s="137" t="str">
        <f>IFERROR(IF(Purchase!C1159 &lt;&gt;"",Purchase!C1159,""),"")</f>
        <v/>
      </c>
      <c r="YE1369" s="137" t="str">
        <f>IFERROR(IF(Purchase!D1159 &lt;&gt;"",Purchase!D1159,""),"")</f>
        <v/>
      </c>
      <c r="YF1369" s="137" t="str">
        <f>IFERROR(IF(Purchase!E1159 &lt;&gt;"",Purchase!E1159,""),"")</f>
        <v/>
      </c>
      <c r="YG1369" s="137" t="str">
        <f>IFERROR(IF(Purchase!F1159 &lt;&gt;"",Purchase!F1159,""),"")</f>
        <v/>
      </c>
      <c r="YH1369" s="137" t="str">
        <f>IFERROR(IF(Purchase!G1159 &lt;&gt;"",Purchase!G1159,""),"")</f>
        <v/>
      </c>
      <c r="YI1369" s="137" t="str">
        <f>IFERROR(IF(Purchase!H1159 &lt;&gt;"",Purchase!H1159,""),"")</f>
        <v/>
      </c>
      <c r="YJ1369" s="137" t="str">
        <f>IFERROR(IF(Purchase!I1159 &lt;&gt;"",Purchase!I1159,""),"")</f>
        <v/>
      </c>
      <c r="YK1369" s="137" t="str">
        <f>IFERROR(IF(Purchase!J1159 &lt;&gt;"",Purchase!J1159,""),"")</f>
        <v/>
      </c>
      <c r="YL1369" s="149" t="str">
        <f t="shared" si="45"/>
        <v/>
      </c>
      <c r="YM1369" s="135"/>
      <c r="YN1369" s="138"/>
      <c r="YO1369" s="139"/>
      <c r="YP1369" s="138"/>
      <c r="YQ1369" s="138"/>
      <c r="YR1369" s="140"/>
      <c r="YS1369" s="138"/>
      <c r="YT1369" s="138"/>
      <c r="YU1369" s="141"/>
      <c r="YV1369" s="135"/>
      <c r="YW1369" s="135"/>
      <c r="YX1369" s="135"/>
      <c r="YY1369" s="135"/>
      <c r="YZ1369" s="135"/>
      <c r="ZA1369" s="135"/>
      <c r="ZB1369" s="135"/>
      <c r="ZC1369" s="135"/>
      <c r="ZD1369" s="135" t="str">
        <f>IF(ZG1369 &lt;&gt; "",(COUNTIF($ZG$212:ZG1369,ZG1369)&amp;"_"&amp;ZG1369),"")</f>
        <v/>
      </c>
      <c r="ZE1369" s="142" t="str">
        <f>IFERROR(IF(Sale!A1160 &lt;&gt; "", Sale!A1160, ""), "")</f>
        <v/>
      </c>
      <c r="ZF1369" s="135" t="str">
        <f>IFERROR(IF(Sale!B1160 &lt;&gt; "", Sale!B1160, ""), "")</f>
        <v/>
      </c>
      <c r="ZG1369" s="135" t="str">
        <f>IFERROR(IF(Sale!C1160 &lt;&gt; "", Sale!C1160, ""), "")</f>
        <v/>
      </c>
      <c r="ZH1369" s="135" t="str">
        <f>IFERROR(IF(Sale!D1160 &lt;&gt; "", Sale!D1160, ""), "")</f>
        <v/>
      </c>
      <c r="ZI1369" s="135" t="str">
        <f>IFERROR(IF(Sale!E1160 &lt;&gt; "", Sale!E1160, ""), "")</f>
        <v/>
      </c>
      <c r="ZJ1369" s="135" t="str">
        <f>IFERROR(IF(Sale!F1160 &lt;&gt; "", Sale!F1160, ""), "")</f>
        <v/>
      </c>
      <c r="ZK1369" s="135" t="str">
        <f>IFERROR(IF(Sale!G1160 &lt;&gt; "", Sale!G1160, ""), "")</f>
        <v/>
      </c>
      <c r="ZL1369" s="135" t="str">
        <f>IFERROR(IF(Sale!H1160 &lt;&gt; "", Sale!H1160, ""), "")</f>
        <v/>
      </c>
      <c r="ZM1369" s="135" t="str">
        <f>IFERROR(IF(Sale!I1160 &lt;&gt; "", Sale!I1160, ""), "")</f>
        <v/>
      </c>
      <c r="ZN1369" s="135" t="str">
        <f>IFERROR(IF(Sale!J1160 &lt;&gt; "", Sale!J1160, ""), "")</f>
        <v/>
      </c>
      <c r="ZO1369" s="135" t="str">
        <f>IFERROR(IF(Sale!K1160 &lt;&gt; "", Sale!K1160, ""), "")</f>
        <v/>
      </c>
      <c r="ZP1369" s="135" t="str">
        <f>IFERROR(IF(Sale!L1160 &lt;&gt; "", Sale!L1160, ""), "")</f>
        <v/>
      </c>
      <c r="ZQ1369" s="135" t="str">
        <f>IFERROR(IF(Sale!M1160 &lt;&gt; "", Sale!M1160, ""), "")</f>
        <v/>
      </c>
      <c r="ZR1369" s="135" t="str">
        <f>IFERROR(IF(Sale!N1160 &lt;&gt; "", Sale!N1160, ""), "")</f>
        <v/>
      </c>
      <c r="ZS1369" s="135" t="str">
        <f>IFERROR(IF(Sale!O1160 &lt;&gt; "", Sale!O1160, ""), "")</f>
        <v/>
      </c>
      <c r="ZT1369" s="135"/>
      <c r="ZU1369" s="135"/>
      <c r="ZV1369" s="135"/>
      <c r="ZW1369" s="135"/>
      <c r="ZX1369" s="139"/>
      <c r="ZY1369" s="135"/>
      <c r="ZZ1369" s="135"/>
    </row>
    <row r="1370" spans="651:702">
      <c r="YA1370" s="135" t="str">
        <f>IF(YC1370 &lt;&gt; "", (COUNTIF($YC$212:YC1370,YC1370)&amp;"_"&amp;YC1370),"")</f>
        <v/>
      </c>
      <c r="YB1370" s="136" t="str">
        <f>IFERROR(IF(Purchase!A1160 &lt;&gt;"",Purchase!A1160,""),"")</f>
        <v/>
      </c>
      <c r="YC1370" s="137" t="str">
        <f>IFERROR(IF(Purchase!B1160 &lt;&gt;"",Purchase!B1160,""),"")</f>
        <v/>
      </c>
      <c r="YD1370" s="137" t="str">
        <f>IFERROR(IF(Purchase!C1160 &lt;&gt;"",Purchase!C1160,""),"")</f>
        <v/>
      </c>
      <c r="YE1370" s="137" t="str">
        <f>IFERROR(IF(Purchase!D1160 &lt;&gt;"",Purchase!D1160,""),"")</f>
        <v/>
      </c>
      <c r="YF1370" s="137" t="str">
        <f>IFERROR(IF(Purchase!E1160 &lt;&gt;"",Purchase!E1160,""),"")</f>
        <v/>
      </c>
      <c r="YG1370" s="137" t="str">
        <f>IFERROR(IF(Purchase!F1160 &lt;&gt;"",Purchase!F1160,""),"")</f>
        <v/>
      </c>
      <c r="YH1370" s="137" t="str">
        <f>IFERROR(IF(Purchase!G1160 &lt;&gt;"",Purchase!G1160,""),"")</f>
        <v/>
      </c>
      <c r="YI1370" s="137" t="str">
        <f>IFERROR(IF(Purchase!H1160 &lt;&gt;"",Purchase!H1160,""),"")</f>
        <v/>
      </c>
      <c r="YJ1370" s="137" t="str">
        <f>IFERROR(IF(Purchase!I1160 &lt;&gt;"",Purchase!I1160,""),"")</f>
        <v/>
      </c>
      <c r="YK1370" s="137" t="str">
        <f>IFERROR(IF(Purchase!J1160 &lt;&gt;"",Purchase!J1160,""),"")</f>
        <v/>
      </c>
      <c r="YL1370" s="149" t="str">
        <f t="shared" si="45"/>
        <v/>
      </c>
      <c r="YM1370" s="135"/>
      <c r="YN1370" s="138"/>
      <c r="YO1370" s="139"/>
      <c r="YP1370" s="138"/>
      <c r="YQ1370" s="138"/>
      <c r="YR1370" s="140"/>
      <c r="YS1370" s="138"/>
      <c r="YT1370" s="138"/>
      <c r="YU1370" s="141"/>
      <c r="YV1370" s="135"/>
      <c r="YW1370" s="135"/>
      <c r="YX1370" s="135"/>
      <c r="YY1370" s="135"/>
      <c r="YZ1370" s="135"/>
      <c r="ZA1370" s="135"/>
      <c r="ZB1370" s="135"/>
      <c r="ZC1370" s="135"/>
      <c r="ZD1370" s="135" t="str">
        <f>IF(ZG1370 &lt;&gt; "",(COUNTIF($ZG$212:ZG1370,ZG1370)&amp;"_"&amp;ZG1370),"")</f>
        <v/>
      </c>
      <c r="ZE1370" s="142" t="str">
        <f>IFERROR(IF(Sale!A1161 &lt;&gt; "", Sale!A1161, ""), "")</f>
        <v/>
      </c>
      <c r="ZF1370" s="135" t="str">
        <f>IFERROR(IF(Sale!B1161 &lt;&gt; "", Sale!B1161, ""), "")</f>
        <v/>
      </c>
      <c r="ZG1370" s="135" t="str">
        <f>IFERROR(IF(Sale!C1161 &lt;&gt; "", Sale!C1161, ""), "")</f>
        <v/>
      </c>
      <c r="ZH1370" s="135" t="str">
        <f>IFERROR(IF(Sale!D1161 &lt;&gt; "", Sale!D1161, ""), "")</f>
        <v/>
      </c>
      <c r="ZI1370" s="135" t="str">
        <f>IFERROR(IF(Sale!E1161 &lt;&gt; "", Sale!E1161, ""), "")</f>
        <v/>
      </c>
      <c r="ZJ1370" s="135" t="str">
        <f>IFERROR(IF(Sale!F1161 &lt;&gt; "", Sale!F1161, ""), "")</f>
        <v/>
      </c>
      <c r="ZK1370" s="135" t="str">
        <f>IFERROR(IF(Sale!G1161 &lt;&gt; "", Sale!G1161, ""), "")</f>
        <v/>
      </c>
      <c r="ZL1370" s="135" t="str">
        <f>IFERROR(IF(Sale!H1161 &lt;&gt; "", Sale!H1161, ""), "")</f>
        <v/>
      </c>
      <c r="ZM1370" s="135" t="str">
        <f>IFERROR(IF(Sale!I1161 &lt;&gt; "", Sale!I1161, ""), "")</f>
        <v/>
      </c>
      <c r="ZN1370" s="135" t="str">
        <f>IFERROR(IF(Sale!J1161 &lt;&gt; "", Sale!J1161, ""), "")</f>
        <v/>
      </c>
      <c r="ZO1370" s="135" t="str">
        <f>IFERROR(IF(Sale!K1161 &lt;&gt; "", Sale!K1161, ""), "")</f>
        <v/>
      </c>
      <c r="ZP1370" s="135" t="str">
        <f>IFERROR(IF(Sale!L1161 &lt;&gt; "", Sale!L1161, ""), "")</f>
        <v/>
      </c>
      <c r="ZQ1370" s="135" t="str">
        <f>IFERROR(IF(Sale!M1161 &lt;&gt; "", Sale!M1161, ""), "")</f>
        <v/>
      </c>
      <c r="ZR1370" s="135" t="str">
        <f>IFERROR(IF(Sale!N1161 &lt;&gt; "", Sale!N1161, ""), "")</f>
        <v/>
      </c>
      <c r="ZS1370" s="135" t="str">
        <f>IFERROR(IF(Sale!O1161 &lt;&gt; "", Sale!O1161, ""), "")</f>
        <v/>
      </c>
      <c r="ZT1370" s="135"/>
      <c r="ZU1370" s="135"/>
      <c r="ZV1370" s="135"/>
      <c r="ZW1370" s="135"/>
      <c r="ZX1370" s="139"/>
      <c r="ZY1370" s="135"/>
      <c r="ZZ1370" s="135"/>
    </row>
    <row r="1371" spans="651:702">
      <c r="YA1371" s="135" t="str">
        <f>IF(YC1371 &lt;&gt; "", (COUNTIF($YC$212:YC1371,YC1371)&amp;"_"&amp;YC1371),"")</f>
        <v/>
      </c>
      <c r="YB1371" s="136" t="str">
        <f>IFERROR(IF(Purchase!A1161 &lt;&gt;"",Purchase!A1161,""),"")</f>
        <v/>
      </c>
      <c r="YC1371" s="137" t="str">
        <f>IFERROR(IF(Purchase!B1161 &lt;&gt;"",Purchase!B1161,""),"")</f>
        <v/>
      </c>
      <c r="YD1371" s="137" t="str">
        <f>IFERROR(IF(Purchase!C1161 &lt;&gt;"",Purchase!C1161,""),"")</f>
        <v/>
      </c>
      <c r="YE1371" s="137" t="str">
        <f>IFERROR(IF(Purchase!D1161 &lt;&gt;"",Purchase!D1161,""),"")</f>
        <v/>
      </c>
      <c r="YF1371" s="137" t="str">
        <f>IFERROR(IF(Purchase!E1161 &lt;&gt;"",Purchase!E1161,""),"")</f>
        <v/>
      </c>
      <c r="YG1371" s="137" t="str">
        <f>IFERROR(IF(Purchase!F1161 &lt;&gt;"",Purchase!F1161,""),"")</f>
        <v/>
      </c>
      <c r="YH1371" s="137" t="str">
        <f>IFERROR(IF(Purchase!G1161 &lt;&gt;"",Purchase!G1161,""),"")</f>
        <v/>
      </c>
      <c r="YI1371" s="137" t="str">
        <f>IFERROR(IF(Purchase!H1161 &lt;&gt;"",Purchase!H1161,""),"")</f>
        <v/>
      </c>
      <c r="YJ1371" s="137" t="str">
        <f>IFERROR(IF(Purchase!I1161 &lt;&gt;"",Purchase!I1161,""),"")</f>
        <v/>
      </c>
      <c r="YK1371" s="137" t="str">
        <f>IFERROR(IF(Purchase!J1161 &lt;&gt;"",Purchase!J1161,""),"")</f>
        <v/>
      </c>
      <c r="YL1371" s="149" t="str">
        <f t="shared" si="45"/>
        <v/>
      </c>
      <c r="YM1371" s="135"/>
      <c r="YN1371" s="138"/>
      <c r="YO1371" s="139"/>
      <c r="YP1371" s="138"/>
      <c r="YQ1371" s="138"/>
      <c r="YR1371" s="140"/>
      <c r="YS1371" s="138"/>
      <c r="YT1371" s="138"/>
      <c r="YU1371" s="141"/>
      <c r="YV1371" s="135"/>
      <c r="YW1371" s="135"/>
      <c r="YX1371" s="135"/>
      <c r="YY1371" s="135"/>
      <c r="YZ1371" s="135"/>
      <c r="ZA1371" s="135"/>
      <c r="ZB1371" s="135"/>
      <c r="ZC1371" s="135"/>
      <c r="ZD1371" s="135" t="str">
        <f>IF(ZG1371 &lt;&gt; "",(COUNTIF($ZG$212:ZG1371,ZG1371)&amp;"_"&amp;ZG1371),"")</f>
        <v/>
      </c>
      <c r="ZE1371" s="142" t="str">
        <f>IFERROR(IF(Sale!A1162 &lt;&gt; "", Sale!A1162, ""), "")</f>
        <v/>
      </c>
      <c r="ZF1371" s="135" t="str">
        <f>IFERROR(IF(Sale!B1162 &lt;&gt; "", Sale!B1162, ""), "")</f>
        <v/>
      </c>
      <c r="ZG1371" s="135" t="str">
        <f>IFERROR(IF(Sale!C1162 &lt;&gt; "", Sale!C1162, ""), "")</f>
        <v/>
      </c>
      <c r="ZH1371" s="135" t="str">
        <f>IFERROR(IF(Sale!D1162 &lt;&gt; "", Sale!D1162, ""), "")</f>
        <v/>
      </c>
      <c r="ZI1371" s="135" t="str">
        <f>IFERROR(IF(Sale!E1162 &lt;&gt; "", Sale!E1162, ""), "")</f>
        <v/>
      </c>
      <c r="ZJ1371" s="135" t="str">
        <f>IFERROR(IF(Sale!F1162 &lt;&gt; "", Sale!F1162, ""), "")</f>
        <v/>
      </c>
      <c r="ZK1371" s="135" t="str">
        <f>IFERROR(IF(Sale!G1162 &lt;&gt; "", Sale!G1162, ""), "")</f>
        <v/>
      </c>
      <c r="ZL1371" s="135" t="str">
        <f>IFERROR(IF(Sale!H1162 &lt;&gt; "", Sale!H1162, ""), "")</f>
        <v/>
      </c>
      <c r="ZM1371" s="135" t="str">
        <f>IFERROR(IF(Sale!I1162 &lt;&gt; "", Sale!I1162, ""), "")</f>
        <v/>
      </c>
      <c r="ZN1371" s="135" t="str">
        <f>IFERROR(IF(Sale!J1162 &lt;&gt; "", Sale!J1162, ""), "")</f>
        <v/>
      </c>
      <c r="ZO1371" s="135" t="str">
        <f>IFERROR(IF(Sale!K1162 &lt;&gt; "", Sale!K1162, ""), "")</f>
        <v/>
      </c>
      <c r="ZP1371" s="135" t="str">
        <f>IFERROR(IF(Sale!L1162 &lt;&gt; "", Sale!L1162, ""), "")</f>
        <v/>
      </c>
      <c r="ZQ1371" s="135" t="str">
        <f>IFERROR(IF(Sale!M1162 &lt;&gt; "", Sale!M1162, ""), "")</f>
        <v/>
      </c>
      <c r="ZR1371" s="135" t="str">
        <f>IFERROR(IF(Sale!N1162 &lt;&gt; "", Sale!N1162, ""), "")</f>
        <v/>
      </c>
      <c r="ZS1371" s="135" t="str">
        <f>IFERROR(IF(Sale!O1162 &lt;&gt; "", Sale!O1162, ""), "")</f>
        <v/>
      </c>
      <c r="ZT1371" s="135"/>
      <c r="ZU1371" s="135"/>
      <c r="ZV1371" s="135"/>
      <c r="ZW1371" s="135"/>
      <c r="ZX1371" s="139"/>
      <c r="ZY1371" s="135"/>
      <c r="ZZ1371" s="135"/>
    </row>
    <row r="1372" spans="651:702">
      <c r="YA1372" s="135" t="str">
        <f>IF(YC1372 &lt;&gt; "", (COUNTIF($YC$212:YC1372,YC1372)&amp;"_"&amp;YC1372),"")</f>
        <v/>
      </c>
      <c r="YB1372" s="136" t="str">
        <f>IFERROR(IF(Purchase!A1162 &lt;&gt;"",Purchase!A1162,""),"")</f>
        <v/>
      </c>
      <c r="YC1372" s="137" t="str">
        <f>IFERROR(IF(Purchase!B1162 &lt;&gt;"",Purchase!B1162,""),"")</f>
        <v/>
      </c>
      <c r="YD1372" s="137" t="str">
        <f>IFERROR(IF(Purchase!C1162 &lt;&gt;"",Purchase!C1162,""),"")</f>
        <v/>
      </c>
      <c r="YE1372" s="137" t="str">
        <f>IFERROR(IF(Purchase!D1162 &lt;&gt;"",Purchase!D1162,""),"")</f>
        <v/>
      </c>
      <c r="YF1372" s="137" t="str">
        <f>IFERROR(IF(Purchase!E1162 &lt;&gt;"",Purchase!E1162,""),"")</f>
        <v/>
      </c>
      <c r="YG1372" s="137" t="str">
        <f>IFERROR(IF(Purchase!F1162 &lt;&gt;"",Purchase!F1162,""),"")</f>
        <v/>
      </c>
      <c r="YH1372" s="137" t="str">
        <f>IFERROR(IF(Purchase!G1162 &lt;&gt;"",Purchase!G1162,""),"")</f>
        <v/>
      </c>
      <c r="YI1372" s="137" t="str">
        <f>IFERROR(IF(Purchase!H1162 &lt;&gt;"",Purchase!H1162,""),"")</f>
        <v/>
      </c>
      <c r="YJ1372" s="137" t="str">
        <f>IFERROR(IF(Purchase!I1162 &lt;&gt;"",Purchase!I1162,""),"")</f>
        <v/>
      </c>
      <c r="YK1372" s="137" t="str">
        <f>IFERROR(IF(Purchase!J1162 &lt;&gt;"",Purchase!J1162,""),"")</f>
        <v/>
      </c>
      <c r="YL1372" s="149" t="str">
        <f t="shared" si="45"/>
        <v/>
      </c>
      <c r="YM1372" s="135"/>
      <c r="YN1372" s="138"/>
      <c r="YO1372" s="139"/>
      <c r="YP1372" s="138"/>
      <c r="YQ1372" s="138"/>
      <c r="YR1372" s="140"/>
      <c r="YS1372" s="138"/>
      <c r="YT1372" s="138"/>
      <c r="YU1372" s="141"/>
      <c r="YV1372" s="135"/>
      <c r="YW1372" s="135"/>
      <c r="YX1372" s="135"/>
      <c r="YY1372" s="135"/>
      <c r="YZ1372" s="135"/>
      <c r="ZA1372" s="135"/>
      <c r="ZB1372" s="135"/>
      <c r="ZC1372" s="135"/>
      <c r="ZD1372" s="135" t="str">
        <f>IF(ZG1372 &lt;&gt; "",(COUNTIF($ZG$212:ZG1372,ZG1372)&amp;"_"&amp;ZG1372),"")</f>
        <v/>
      </c>
      <c r="ZE1372" s="142" t="str">
        <f>IFERROR(IF(Sale!A1163 &lt;&gt; "", Sale!A1163, ""), "")</f>
        <v/>
      </c>
      <c r="ZF1372" s="135" t="str">
        <f>IFERROR(IF(Sale!B1163 &lt;&gt; "", Sale!B1163, ""), "")</f>
        <v/>
      </c>
      <c r="ZG1372" s="135" t="str">
        <f>IFERROR(IF(Sale!C1163 &lt;&gt; "", Sale!C1163, ""), "")</f>
        <v/>
      </c>
      <c r="ZH1372" s="135" t="str">
        <f>IFERROR(IF(Sale!D1163 &lt;&gt; "", Sale!D1163, ""), "")</f>
        <v/>
      </c>
      <c r="ZI1372" s="135" t="str">
        <f>IFERROR(IF(Sale!E1163 &lt;&gt; "", Sale!E1163, ""), "")</f>
        <v/>
      </c>
      <c r="ZJ1372" s="135" t="str">
        <f>IFERROR(IF(Sale!F1163 &lt;&gt; "", Sale!F1163, ""), "")</f>
        <v/>
      </c>
      <c r="ZK1372" s="135" t="str">
        <f>IFERROR(IF(Sale!G1163 &lt;&gt; "", Sale!G1163, ""), "")</f>
        <v/>
      </c>
      <c r="ZL1372" s="135" t="str">
        <f>IFERROR(IF(Sale!H1163 &lt;&gt; "", Sale!H1163, ""), "")</f>
        <v/>
      </c>
      <c r="ZM1372" s="135" t="str">
        <f>IFERROR(IF(Sale!I1163 &lt;&gt; "", Sale!I1163, ""), "")</f>
        <v/>
      </c>
      <c r="ZN1372" s="135" t="str">
        <f>IFERROR(IF(Sale!J1163 &lt;&gt; "", Sale!J1163, ""), "")</f>
        <v/>
      </c>
      <c r="ZO1372" s="135" t="str">
        <f>IFERROR(IF(Sale!K1163 &lt;&gt; "", Sale!K1163, ""), "")</f>
        <v/>
      </c>
      <c r="ZP1372" s="135" t="str">
        <f>IFERROR(IF(Sale!L1163 &lt;&gt; "", Sale!L1163, ""), "")</f>
        <v/>
      </c>
      <c r="ZQ1372" s="135" t="str">
        <f>IFERROR(IF(Sale!M1163 &lt;&gt; "", Sale!M1163, ""), "")</f>
        <v/>
      </c>
      <c r="ZR1372" s="135" t="str">
        <f>IFERROR(IF(Sale!N1163 &lt;&gt; "", Sale!N1163, ""), "")</f>
        <v/>
      </c>
      <c r="ZS1372" s="135" t="str">
        <f>IFERROR(IF(Sale!O1163 &lt;&gt; "", Sale!O1163, ""), "")</f>
        <v/>
      </c>
      <c r="ZT1372" s="135"/>
      <c r="ZU1372" s="135"/>
      <c r="ZV1372" s="135"/>
      <c r="ZW1372" s="135"/>
      <c r="ZX1372" s="139"/>
      <c r="ZY1372" s="135"/>
      <c r="ZZ1372" s="135"/>
    </row>
    <row r="1373" spans="651:702">
      <c r="YA1373" s="135" t="str">
        <f>IF(YC1373 &lt;&gt; "", (COUNTIF($YC$212:YC1373,YC1373)&amp;"_"&amp;YC1373),"")</f>
        <v/>
      </c>
      <c r="YB1373" s="136" t="str">
        <f>IFERROR(IF(Purchase!A1163 &lt;&gt;"",Purchase!A1163,""),"")</f>
        <v/>
      </c>
      <c r="YC1373" s="137" t="str">
        <f>IFERROR(IF(Purchase!B1163 &lt;&gt;"",Purchase!B1163,""),"")</f>
        <v/>
      </c>
      <c r="YD1373" s="137" t="str">
        <f>IFERROR(IF(Purchase!C1163 &lt;&gt;"",Purchase!C1163,""),"")</f>
        <v/>
      </c>
      <c r="YE1373" s="137" t="str">
        <f>IFERROR(IF(Purchase!D1163 &lt;&gt;"",Purchase!D1163,""),"")</f>
        <v/>
      </c>
      <c r="YF1373" s="137" t="str">
        <f>IFERROR(IF(Purchase!E1163 &lt;&gt;"",Purchase!E1163,""),"")</f>
        <v/>
      </c>
      <c r="YG1373" s="137" t="str">
        <f>IFERROR(IF(Purchase!F1163 &lt;&gt;"",Purchase!F1163,""),"")</f>
        <v/>
      </c>
      <c r="YH1373" s="137" t="str">
        <f>IFERROR(IF(Purchase!G1163 &lt;&gt;"",Purchase!G1163,""),"")</f>
        <v/>
      </c>
      <c r="YI1373" s="137" t="str">
        <f>IFERROR(IF(Purchase!H1163 &lt;&gt;"",Purchase!H1163,""),"")</f>
        <v/>
      </c>
      <c r="YJ1373" s="137" t="str">
        <f>IFERROR(IF(Purchase!I1163 &lt;&gt;"",Purchase!I1163,""),"")</f>
        <v/>
      </c>
      <c r="YK1373" s="137" t="str">
        <f>IFERROR(IF(Purchase!J1163 &lt;&gt;"",Purchase!J1163,""),"")</f>
        <v/>
      </c>
      <c r="YL1373" s="149" t="str">
        <f t="shared" si="45"/>
        <v/>
      </c>
      <c r="YM1373" s="135"/>
      <c r="YN1373" s="138"/>
      <c r="YO1373" s="139"/>
      <c r="YP1373" s="138"/>
      <c r="YQ1373" s="138"/>
      <c r="YR1373" s="140"/>
      <c r="YS1373" s="138"/>
      <c r="YT1373" s="138"/>
      <c r="YU1373" s="141"/>
      <c r="YV1373" s="135"/>
      <c r="YW1373" s="135"/>
      <c r="YX1373" s="135"/>
      <c r="YY1373" s="135"/>
      <c r="YZ1373" s="135"/>
      <c r="ZA1373" s="135"/>
      <c r="ZB1373" s="135"/>
      <c r="ZC1373" s="135"/>
      <c r="ZD1373" s="135" t="str">
        <f>IF(ZG1373 &lt;&gt; "",(COUNTIF($ZG$212:ZG1373,ZG1373)&amp;"_"&amp;ZG1373),"")</f>
        <v/>
      </c>
      <c r="ZE1373" s="142" t="str">
        <f>IFERROR(IF(Sale!A1164 &lt;&gt; "", Sale!A1164, ""), "")</f>
        <v/>
      </c>
      <c r="ZF1373" s="135" t="str">
        <f>IFERROR(IF(Sale!B1164 &lt;&gt; "", Sale!B1164, ""), "")</f>
        <v/>
      </c>
      <c r="ZG1373" s="135" t="str">
        <f>IFERROR(IF(Sale!C1164 &lt;&gt; "", Sale!C1164, ""), "")</f>
        <v/>
      </c>
      <c r="ZH1373" s="135" t="str">
        <f>IFERROR(IF(Sale!D1164 &lt;&gt; "", Sale!D1164, ""), "")</f>
        <v/>
      </c>
      <c r="ZI1373" s="135" t="str">
        <f>IFERROR(IF(Sale!E1164 &lt;&gt; "", Sale!E1164, ""), "")</f>
        <v/>
      </c>
      <c r="ZJ1373" s="135" t="str">
        <f>IFERROR(IF(Sale!F1164 &lt;&gt; "", Sale!F1164, ""), "")</f>
        <v/>
      </c>
      <c r="ZK1373" s="135" t="str">
        <f>IFERROR(IF(Sale!G1164 &lt;&gt; "", Sale!G1164, ""), "")</f>
        <v/>
      </c>
      <c r="ZL1373" s="135" t="str">
        <f>IFERROR(IF(Sale!H1164 &lt;&gt; "", Sale!H1164, ""), "")</f>
        <v/>
      </c>
      <c r="ZM1373" s="135" t="str">
        <f>IFERROR(IF(Sale!I1164 &lt;&gt; "", Sale!I1164, ""), "")</f>
        <v/>
      </c>
      <c r="ZN1373" s="135" t="str">
        <f>IFERROR(IF(Sale!J1164 &lt;&gt; "", Sale!J1164, ""), "")</f>
        <v/>
      </c>
      <c r="ZO1373" s="135" t="str">
        <f>IFERROR(IF(Sale!K1164 &lt;&gt; "", Sale!K1164, ""), "")</f>
        <v/>
      </c>
      <c r="ZP1373" s="135" t="str">
        <f>IFERROR(IF(Sale!L1164 &lt;&gt; "", Sale!L1164, ""), "")</f>
        <v/>
      </c>
      <c r="ZQ1373" s="135" t="str">
        <f>IFERROR(IF(Sale!M1164 &lt;&gt; "", Sale!M1164, ""), "")</f>
        <v/>
      </c>
      <c r="ZR1373" s="135" t="str">
        <f>IFERROR(IF(Sale!N1164 &lt;&gt; "", Sale!N1164, ""), "")</f>
        <v/>
      </c>
      <c r="ZS1373" s="135" t="str">
        <f>IFERROR(IF(Sale!O1164 &lt;&gt; "", Sale!O1164, ""), "")</f>
        <v/>
      </c>
      <c r="ZT1373" s="135"/>
      <c r="ZU1373" s="135"/>
      <c r="ZV1373" s="135"/>
      <c r="ZW1373" s="135"/>
      <c r="ZX1373" s="139"/>
      <c r="ZY1373" s="135"/>
      <c r="ZZ1373" s="135"/>
    </row>
    <row r="1374" spans="651:702">
      <c r="YA1374" s="135" t="str">
        <f>IF(YC1374 &lt;&gt; "", (COUNTIF($YC$212:YC1374,YC1374)&amp;"_"&amp;YC1374),"")</f>
        <v/>
      </c>
      <c r="YB1374" s="136" t="str">
        <f>IFERROR(IF(Purchase!A1164 &lt;&gt;"",Purchase!A1164,""),"")</f>
        <v/>
      </c>
      <c r="YC1374" s="137" t="str">
        <f>IFERROR(IF(Purchase!B1164 &lt;&gt;"",Purchase!B1164,""),"")</f>
        <v/>
      </c>
      <c r="YD1374" s="137" t="str">
        <f>IFERROR(IF(Purchase!C1164 &lt;&gt;"",Purchase!C1164,""),"")</f>
        <v/>
      </c>
      <c r="YE1374" s="137" t="str">
        <f>IFERROR(IF(Purchase!D1164 &lt;&gt;"",Purchase!D1164,""),"")</f>
        <v/>
      </c>
      <c r="YF1374" s="137" t="str">
        <f>IFERROR(IF(Purchase!E1164 &lt;&gt;"",Purchase!E1164,""),"")</f>
        <v/>
      </c>
      <c r="YG1374" s="137" t="str">
        <f>IFERROR(IF(Purchase!F1164 &lt;&gt;"",Purchase!F1164,""),"")</f>
        <v/>
      </c>
      <c r="YH1374" s="137" t="str">
        <f>IFERROR(IF(Purchase!G1164 &lt;&gt;"",Purchase!G1164,""),"")</f>
        <v/>
      </c>
      <c r="YI1374" s="137" t="str">
        <f>IFERROR(IF(Purchase!H1164 &lt;&gt;"",Purchase!H1164,""),"")</f>
        <v/>
      </c>
      <c r="YJ1374" s="137" t="str">
        <f>IFERROR(IF(Purchase!I1164 &lt;&gt;"",Purchase!I1164,""),"")</f>
        <v/>
      </c>
      <c r="YK1374" s="137" t="str">
        <f>IFERROR(IF(Purchase!J1164 &lt;&gt;"",Purchase!J1164,""),"")</f>
        <v/>
      </c>
      <c r="YL1374" s="149" t="str">
        <f t="shared" si="45"/>
        <v/>
      </c>
      <c r="YM1374" s="135"/>
      <c r="YN1374" s="138"/>
      <c r="YO1374" s="139"/>
      <c r="YP1374" s="138"/>
      <c r="YQ1374" s="138"/>
      <c r="YR1374" s="140"/>
      <c r="YS1374" s="138"/>
      <c r="YT1374" s="138"/>
      <c r="YU1374" s="141"/>
      <c r="YV1374" s="135"/>
      <c r="YW1374" s="135"/>
      <c r="YX1374" s="135"/>
      <c r="YY1374" s="135"/>
      <c r="YZ1374" s="135"/>
      <c r="ZA1374" s="135"/>
      <c r="ZB1374" s="135"/>
      <c r="ZC1374" s="135"/>
      <c r="ZD1374" s="135" t="str">
        <f>IF(ZG1374 &lt;&gt; "",(COUNTIF($ZG$212:ZG1374,ZG1374)&amp;"_"&amp;ZG1374),"")</f>
        <v/>
      </c>
      <c r="ZE1374" s="142" t="str">
        <f>IFERROR(IF(Sale!A1165 &lt;&gt; "", Sale!A1165, ""), "")</f>
        <v/>
      </c>
      <c r="ZF1374" s="135" t="str">
        <f>IFERROR(IF(Sale!B1165 &lt;&gt; "", Sale!B1165, ""), "")</f>
        <v/>
      </c>
      <c r="ZG1374" s="135" t="str">
        <f>IFERROR(IF(Sale!C1165 &lt;&gt; "", Sale!C1165, ""), "")</f>
        <v/>
      </c>
      <c r="ZH1374" s="135" t="str">
        <f>IFERROR(IF(Sale!D1165 &lt;&gt; "", Sale!D1165, ""), "")</f>
        <v/>
      </c>
      <c r="ZI1374" s="135" t="str">
        <f>IFERROR(IF(Sale!E1165 &lt;&gt; "", Sale!E1165, ""), "")</f>
        <v/>
      </c>
      <c r="ZJ1374" s="135" t="str">
        <f>IFERROR(IF(Sale!F1165 &lt;&gt; "", Sale!F1165, ""), "")</f>
        <v/>
      </c>
      <c r="ZK1374" s="135" t="str">
        <f>IFERROR(IF(Sale!G1165 &lt;&gt; "", Sale!G1165, ""), "")</f>
        <v/>
      </c>
      <c r="ZL1374" s="135" t="str">
        <f>IFERROR(IF(Sale!H1165 &lt;&gt; "", Sale!H1165, ""), "")</f>
        <v/>
      </c>
      <c r="ZM1374" s="135" t="str">
        <f>IFERROR(IF(Sale!I1165 &lt;&gt; "", Sale!I1165, ""), "")</f>
        <v/>
      </c>
      <c r="ZN1374" s="135" t="str">
        <f>IFERROR(IF(Sale!J1165 &lt;&gt; "", Sale!J1165, ""), "")</f>
        <v/>
      </c>
      <c r="ZO1374" s="135" t="str">
        <f>IFERROR(IF(Sale!K1165 &lt;&gt; "", Sale!K1165, ""), "")</f>
        <v/>
      </c>
      <c r="ZP1374" s="135" t="str">
        <f>IFERROR(IF(Sale!L1165 &lt;&gt; "", Sale!L1165, ""), "")</f>
        <v/>
      </c>
      <c r="ZQ1374" s="135" t="str">
        <f>IFERROR(IF(Sale!M1165 &lt;&gt; "", Sale!M1165, ""), "")</f>
        <v/>
      </c>
      <c r="ZR1374" s="135" t="str">
        <f>IFERROR(IF(Sale!N1165 &lt;&gt; "", Sale!N1165, ""), "")</f>
        <v/>
      </c>
      <c r="ZS1374" s="135" t="str">
        <f>IFERROR(IF(Sale!O1165 &lt;&gt; "", Sale!O1165, ""), "")</f>
        <v/>
      </c>
      <c r="ZT1374" s="135"/>
      <c r="ZU1374" s="135"/>
      <c r="ZV1374" s="135"/>
      <c r="ZW1374" s="135"/>
      <c r="ZX1374" s="139"/>
      <c r="ZY1374" s="135"/>
      <c r="ZZ1374" s="135"/>
    </row>
    <row r="1375" spans="651:702">
      <c r="YA1375" s="135" t="str">
        <f>IF(YC1375 &lt;&gt; "", (COUNTIF($YC$212:YC1375,YC1375)&amp;"_"&amp;YC1375),"")</f>
        <v/>
      </c>
      <c r="YB1375" s="136" t="str">
        <f>IFERROR(IF(Purchase!A1165 &lt;&gt;"",Purchase!A1165,""),"")</f>
        <v/>
      </c>
      <c r="YC1375" s="137" t="str">
        <f>IFERROR(IF(Purchase!B1165 &lt;&gt;"",Purchase!B1165,""),"")</f>
        <v/>
      </c>
      <c r="YD1375" s="137" t="str">
        <f>IFERROR(IF(Purchase!C1165 &lt;&gt;"",Purchase!C1165,""),"")</f>
        <v/>
      </c>
      <c r="YE1375" s="137" t="str">
        <f>IFERROR(IF(Purchase!D1165 &lt;&gt;"",Purchase!D1165,""),"")</f>
        <v/>
      </c>
      <c r="YF1375" s="137" t="str">
        <f>IFERROR(IF(Purchase!E1165 &lt;&gt;"",Purchase!E1165,""),"")</f>
        <v/>
      </c>
      <c r="YG1375" s="137" t="str">
        <f>IFERROR(IF(Purchase!F1165 &lt;&gt;"",Purchase!F1165,""),"")</f>
        <v/>
      </c>
      <c r="YH1375" s="137" t="str">
        <f>IFERROR(IF(Purchase!G1165 &lt;&gt;"",Purchase!G1165,""),"")</f>
        <v/>
      </c>
      <c r="YI1375" s="137" t="str">
        <f>IFERROR(IF(Purchase!H1165 &lt;&gt;"",Purchase!H1165,""),"")</f>
        <v/>
      </c>
      <c r="YJ1375" s="137" t="str">
        <f>IFERROR(IF(Purchase!I1165 &lt;&gt;"",Purchase!I1165,""),"")</f>
        <v/>
      </c>
      <c r="YK1375" s="137" t="str">
        <f>IFERROR(IF(Purchase!J1165 &lt;&gt;"",Purchase!J1165,""),"")</f>
        <v/>
      </c>
      <c r="YL1375" s="149" t="str">
        <f t="shared" si="45"/>
        <v/>
      </c>
      <c r="YM1375" s="135"/>
      <c r="YN1375" s="138"/>
      <c r="YO1375" s="139"/>
      <c r="YP1375" s="138"/>
      <c r="YQ1375" s="138"/>
      <c r="YR1375" s="140"/>
      <c r="YS1375" s="138"/>
      <c r="YT1375" s="138"/>
      <c r="YU1375" s="141"/>
      <c r="YV1375" s="135"/>
      <c r="YW1375" s="135"/>
      <c r="YX1375" s="135"/>
      <c r="YY1375" s="135"/>
      <c r="YZ1375" s="135"/>
      <c r="ZA1375" s="135"/>
      <c r="ZB1375" s="135"/>
      <c r="ZC1375" s="135"/>
      <c r="ZD1375" s="135" t="str">
        <f>IF(ZG1375 &lt;&gt; "",(COUNTIF($ZG$212:ZG1375,ZG1375)&amp;"_"&amp;ZG1375),"")</f>
        <v/>
      </c>
      <c r="ZE1375" s="142" t="str">
        <f>IFERROR(IF(Sale!A1166 &lt;&gt; "", Sale!A1166, ""), "")</f>
        <v/>
      </c>
      <c r="ZF1375" s="135" t="str">
        <f>IFERROR(IF(Sale!B1166 &lt;&gt; "", Sale!B1166, ""), "")</f>
        <v/>
      </c>
      <c r="ZG1375" s="135" t="str">
        <f>IFERROR(IF(Sale!C1166 &lt;&gt; "", Sale!C1166, ""), "")</f>
        <v/>
      </c>
      <c r="ZH1375" s="135" t="str">
        <f>IFERROR(IF(Sale!D1166 &lt;&gt; "", Sale!D1166, ""), "")</f>
        <v/>
      </c>
      <c r="ZI1375" s="135" t="str">
        <f>IFERROR(IF(Sale!E1166 &lt;&gt; "", Sale!E1166, ""), "")</f>
        <v/>
      </c>
      <c r="ZJ1375" s="135" t="str">
        <f>IFERROR(IF(Sale!F1166 &lt;&gt; "", Sale!F1166, ""), "")</f>
        <v/>
      </c>
      <c r="ZK1375" s="135" t="str">
        <f>IFERROR(IF(Sale!G1166 &lt;&gt; "", Sale!G1166, ""), "")</f>
        <v/>
      </c>
      <c r="ZL1375" s="135" t="str">
        <f>IFERROR(IF(Sale!H1166 &lt;&gt; "", Sale!H1166, ""), "")</f>
        <v/>
      </c>
      <c r="ZM1375" s="135" t="str">
        <f>IFERROR(IF(Sale!I1166 &lt;&gt; "", Sale!I1166, ""), "")</f>
        <v/>
      </c>
      <c r="ZN1375" s="135" t="str">
        <f>IFERROR(IF(Sale!J1166 &lt;&gt; "", Sale!J1166, ""), "")</f>
        <v/>
      </c>
      <c r="ZO1375" s="135" t="str">
        <f>IFERROR(IF(Sale!K1166 &lt;&gt; "", Sale!K1166, ""), "")</f>
        <v/>
      </c>
      <c r="ZP1375" s="135" t="str">
        <f>IFERROR(IF(Sale!L1166 &lt;&gt; "", Sale!L1166, ""), "")</f>
        <v/>
      </c>
      <c r="ZQ1375" s="135" t="str">
        <f>IFERROR(IF(Sale!M1166 &lt;&gt; "", Sale!M1166, ""), "")</f>
        <v/>
      </c>
      <c r="ZR1375" s="135" t="str">
        <f>IFERROR(IF(Sale!N1166 &lt;&gt; "", Sale!N1166, ""), "")</f>
        <v/>
      </c>
      <c r="ZS1375" s="135" t="str">
        <f>IFERROR(IF(Sale!O1166 &lt;&gt; "", Sale!O1166, ""), "")</f>
        <v/>
      </c>
      <c r="ZT1375" s="135"/>
      <c r="ZU1375" s="135"/>
      <c r="ZV1375" s="135"/>
      <c r="ZW1375" s="135"/>
      <c r="ZX1375" s="139"/>
      <c r="ZY1375" s="135"/>
      <c r="ZZ1375" s="135"/>
    </row>
    <row r="1376" spans="651:702">
      <c r="YA1376" s="135" t="str">
        <f>IF(YC1376 &lt;&gt; "", (COUNTIF($YC$212:YC1376,YC1376)&amp;"_"&amp;YC1376),"")</f>
        <v/>
      </c>
      <c r="YB1376" s="136" t="str">
        <f>IFERROR(IF(Purchase!A1166 &lt;&gt;"",Purchase!A1166,""),"")</f>
        <v/>
      </c>
      <c r="YC1376" s="137" t="str">
        <f>IFERROR(IF(Purchase!B1166 &lt;&gt;"",Purchase!B1166,""),"")</f>
        <v/>
      </c>
      <c r="YD1376" s="137" t="str">
        <f>IFERROR(IF(Purchase!C1166 &lt;&gt;"",Purchase!C1166,""),"")</f>
        <v/>
      </c>
      <c r="YE1376" s="137" t="str">
        <f>IFERROR(IF(Purchase!D1166 &lt;&gt;"",Purchase!D1166,""),"")</f>
        <v/>
      </c>
      <c r="YF1376" s="137" t="str">
        <f>IFERROR(IF(Purchase!E1166 &lt;&gt;"",Purchase!E1166,""),"")</f>
        <v/>
      </c>
      <c r="YG1376" s="137" t="str">
        <f>IFERROR(IF(Purchase!F1166 &lt;&gt;"",Purchase!F1166,""),"")</f>
        <v/>
      </c>
      <c r="YH1376" s="137" t="str">
        <f>IFERROR(IF(Purchase!G1166 &lt;&gt;"",Purchase!G1166,""),"")</f>
        <v/>
      </c>
      <c r="YI1376" s="137" t="str">
        <f>IFERROR(IF(Purchase!H1166 &lt;&gt;"",Purchase!H1166,""),"")</f>
        <v/>
      </c>
      <c r="YJ1376" s="137" t="str">
        <f>IFERROR(IF(Purchase!I1166 &lt;&gt;"",Purchase!I1166,""),"")</f>
        <v/>
      </c>
      <c r="YK1376" s="137" t="str">
        <f>IFERROR(IF(Purchase!J1166 &lt;&gt;"",Purchase!J1166,""),"")</f>
        <v/>
      </c>
      <c r="YL1376" s="149" t="str">
        <f t="shared" si="45"/>
        <v/>
      </c>
      <c r="YM1376" s="135"/>
      <c r="YN1376" s="138"/>
      <c r="YO1376" s="139"/>
      <c r="YP1376" s="138"/>
      <c r="YQ1376" s="138"/>
      <c r="YR1376" s="140"/>
      <c r="YS1376" s="138"/>
      <c r="YT1376" s="138"/>
      <c r="YU1376" s="141"/>
      <c r="YV1376" s="135"/>
      <c r="YW1376" s="135"/>
      <c r="YX1376" s="135"/>
      <c r="YY1376" s="135"/>
      <c r="YZ1376" s="135"/>
      <c r="ZA1376" s="135"/>
      <c r="ZB1376" s="135"/>
      <c r="ZC1376" s="135"/>
      <c r="ZD1376" s="135" t="str">
        <f>IF(ZG1376 &lt;&gt; "",(COUNTIF($ZG$212:ZG1376,ZG1376)&amp;"_"&amp;ZG1376),"")</f>
        <v/>
      </c>
      <c r="ZE1376" s="142" t="str">
        <f>IFERROR(IF(Sale!A1167 &lt;&gt; "", Sale!A1167, ""), "")</f>
        <v/>
      </c>
      <c r="ZF1376" s="135" t="str">
        <f>IFERROR(IF(Sale!B1167 &lt;&gt; "", Sale!B1167, ""), "")</f>
        <v/>
      </c>
      <c r="ZG1376" s="135" t="str">
        <f>IFERROR(IF(Sale!C1167 &lt;&gt; "", Sale!C1167, ""), "")</f>
        <v/>
      </c>
      <c r="ZH1376" s="135" t="str">
        <f>IFERROR(IF(Sale!D1167 &lt;&gt; "", Sale!D1167, ""), "")</f>
        <v/>
      </c>
      <c r="ZI1376" s="135" t="str">
        <f>IFERROR(IF(Sale!E1167 &lt;&gt; "", Sale!E1167, ""), "")</f>
        <v/>
      </c>
      <c r="ZJ1376" s="135" t="str">
        <f>IFERROR(IF(Sale!F1167 &lt;&gt; "", Sale!F1167, ""), "")</f>
        <v/>
      </c>
      <c r="ZK1376" s="135" t="str">
        <f>IFERROR(IF(Sale!G1167 &lt;&gt; "", Sale!G1167, ""), "")</f>
        <v/>
      </c>
      <c r="ZL1376" s="135" t="str">
        <f>IFERROR(IF(Sale!H1167 &lt;&gt; "", Sale!H1167, ""), "")</f>
        <v/>
      </c>
      <c r="ZM1376" s="135" t="str">
        <f>IFERROR(IF(Sale!I1167 &lt;&gt; "", Sale!I1167, ""), "")</f>
        <v/>
      </c>
      <c r="ZN1376" s="135" t="str">
        <f>IFERROR(IF(Sale!J1167 &lt;&gt; "", Sale!J1167, ""), "")</f>
        <v/>
      </c>
      <c r="ZO1376" s="135" t="str">
        <f>IFERROR(IF(Sale!K1167 &lt;&gt; "", Sale!K1167, ""), "")</f>
        <v/>
      </c>
      <c r="ZP1376" s="135" t="str">
        <f>IFERROR(IF(Sale!L1167 &lt;&gt; "", Sale!L1167, ""), "")</f>
        <v/>
      </c>
      <c r="ZQ1376" s="135" t="str">
        <f>IFERROR(IF(Sale!M1167 &lt;&gt; "", Sale!M1167, ""), "")</f>
        <v/>
      </c>
      <c r="ZR1376" s="135" t="str">
        <f>IFERROR(IF(Sale!N1167 &lt;&gt; "", Sale!N1167, ""), "")</f>
        <v/>
      </c>
      <c r="ZS1376" s="135" t="str">
        <f>IFERROR(IF(Sale!O1167 &lt;&gt; "", Sale!O1167, ""), "")</f>
        <v/>
      </c>
      <c r="ZT1376" s="135"/>
      <c r="ZU1376" s="135"/>
      <c r="ZV1376" s="135"/>
      <c r="ZW1376" s="135"/>
      <c r="ZX1376" s="139"/>
      <c r="ZY1376" s="135"/>
      <c r="ZZ1376" s="135"/>
    </row>
    <row r="1377" spans="651:702">
      <c r="YA1377" s="135" t="str">
        <f>IF(YC1377 &lt;&gt; "", (COUNTIF($YC$212:YC1377,YC1377)&amp;"_"&amp;YC1377),"")</f>
        <v/>
      </c>
      <c r="YB1377" s="136" t="str">
        <f>IFERROR(IF(Purchase!A1167 &lt;&gt;"",Purchase!A1167,""),"")</f>
        <v/>
      </c>
      <c r="YC1377" s="137" t="str">
        <f>IFERROR(IF(Purchase!B1167 &lt;&gt;"",Purchase!B1167,""),"")</f>
        <v/>
      </c>
      <c r="YD1377" s="137" t="str">
        <f>IFERROR(IF(Purchase!C1167 &lt;&gt;"",Purchase!C1167,""),"")</f>
        <v/>
      </c>
      <c r="YE1377" s="137" t="str">
        <f>IFERROR(IF(Purchase!D1167 &lt;&gt;"",Purchase!D1167,""),"")</f>
        <v/>
      </c>
      <c r="YF1377" s="137" t="str">
        <f>IFERROR(IF(Purchase!E1167 &lt;&gt;"",Purchase!E1167,""),"")</f>
        <v/>
      </c>
      <c r="YG1377" s="137" t="str">
        <f>IFERROR(IF(Purchase!F1167 &lt;&gt;"",Purchase!F1167,""),"")</f>
        <v/>
      </c>
      <c r="YH1377" s="137" t="str">
        <f>IFERROR(IF(Purchase!G1167 &lt;&gt;"",Purchase!G1167,""),"")</f>
        <v/>
      </c>
      <c r="YI1377" s="137" t="str">
        <f>IFERROR(IF(Purchase!H1167 &lt;&gt;"",Purchase!H1167,""),"")</f>
        <v/>
      </c>
      <c r="YJ1377" s="137" t="str">
        <f>IFERROR(IF(Purchase!I1167 &lt;&gt;"",Purchase!I1167,""),"")</f>
        <v/>
      </c>
      <c r="YK1377" s="137" t="str">
        <f>IFERROR(IF(Purchase!J1167 &lt;&gt;"",Purchase!J1167,""),"")</f>
        <v/>
      </c>
      <c r="YL1377" s="149" t="str">
        <f t="shared" si="45"/>
        <v/>
      </c>
      <c r="YM1377" s="135"/>
      <c r="YN1377" s="138"/>
      <c r="YO1377" s="139"/>
      <c r="YP1377" s="138"/>
      <c r="YQ1377" s="138"/>
      <c r="YR1377" s="140"/>
      <c r="YS1377" s="138"/>
      <c r="YT1377" s="138"/>
      <c r="YU1377" s="141"/>
      <c r="YV1377" s="135"/>
      <c r="YW1377" s="135"/>
      <c r="YX1377" s="135"/>
      <c r="YY1377" s="135"/>
      <c r="YZ1377" s="135"/>
      <c r="ZA1377" s="135"/>
      <c r="ZB1377" s="135"/>
      <c r="ZC1377" s="135"/>
      <c r="ZD1377" s="135" t="str">
        <f>IF(ZG1377 &lt;&gt; "",(COUNTIF($ZG$212:ZG1377,ZG1377)&amp;"_"&amp;ZG1377),"")</f>
        <v/>
      </c>
      <c r="ZE1377" s="142" t="str">
        <f>IFERROR(IF(Sale!A1168 &lt;&gt; "", Sale!A1168, ""), "")</f>
        <v/>
      </c>
      <c r="ZF1377" s="135" t="str">
        <f>IFERROR(IF(Sale!B1168 &lt;&gt; "", Sale!B1168, ""), "")</f>
        <v/>
      </c>
      <c r="ZG1377" s="135" t="str">
        <f>IFERROR(IF(Sale!C1168 &lt;&gt; "", Sale!C1168, ""), "")</f>
        <v/>
      </c>
      <c r="ZH1377" s="135" t="str">
        <f>IFERROR(IF(Sale!D1168 &lt;&gt; "", Sale!D1168, ""), "")</f>
        <v/>
      </c>
      <c r="ZI1377" s="135" t="str">
        <f>IFERROR(IF(Sale!E1168 &lt;&gt; "", Sale!E1168, ""), "")</f>
        <v/>
      </c>
      <c r="ZJ1377" s="135" t="str">
        <f>IFERROR(IF(Sale!F1168 &lt;&gt; "", Sale!F1168, ""), "")</f>
        <v/>
      </c>
      <c r="ZK1377" s="135" t="str">
        <f>IFERROR(IF(Sale!G1168 &lt;&gt; "", Sale!G1168, ""), "")</f>
        <v/>
      </c>
      <c r="ZL1377" s="135" t="str">
        <f>IFERROR(IF(Sale!H1168 &lt;&gt; "", Sale!H1168, ""), "")</f>
        <v/>
      </c>
      <c r="ZM1377" s="135" t="str">
        <f>IFERROR(IF(Sale!I1168 &lt;&gt; "", Sale!I1168, ""), "")</f>
        <v/>
      </c>
      <c r="ZN1377" s="135" t="str">
        <f>IFERROR(IF(Sale!J1168 &lt;&gt; "", Sale!J1168, ""), "")</f>
        <v/>
      </c>
      <c r="ZO1377" s="135" t="str">
        <f>IFERROR(IF(Sale!K1168 &lt;&gt; "", Sale!K1168, ""), "")</f>
        <v/>
      </c>
      <c r="ZP1377" s="135" t="str">
        <f>IFERROR(IF(Sale!L1168 &lt;&gt; "", Sale!L1168, ""), "")</f>
        <v/>
      </c>
      <c r="ZQ1377" s="135" t="str">
        <f>IFERROR(IF(Sale!M1168 &lt;&gt; "", Sale!M1168, ""), "")</f>
        <v/>
      </c>
      <c r="ZR1377" s="135" t="str">
        <f>IFERROR(IF(Sale!N1168 &lt;&gt; "", Sale!N1168, ""), "")</f>
        <v/>
      </c>
      <c r="ZS1377" s="135" t="str">
        <f>IFERROR(IF(Sale!O1168 &lt;&gt; "", Sale!O1168, ""), "")</f>
        <v/>
      </c>
      <c r="ZT1377" s="135"/>
      <c r="ZU1377" s="135"/>
      <c r="ZV1377" s="135"/>
      <c r="ZW1377" s="135"/>
      <c r="ZX1377" s="139"/>
      <c r="ZY1377" s="135"/>
      <c r="ZZ1377" s="135"/>
    </row>
    <row r="1378" spans="651:702">
      <c r="YA1378" s="135" t="str">
        <f>IF(YC1378 &lt;&gt; "", (COUNTIF($YC$212:YC1378,YC1378)&amp;"_"&amp;YC1378),"")</f>
        <v/>
      </c>
      <c r="YB1378" s="136" t="str">
        <f>IFERROR(IF(Purchase!A1168 &lt;&gt;"",Purchase!A1168,""),"")</f>
        <v/>
      </c>
      <c r="YC1378" s="137" t="str">
        <f>IFERROR(IF(Purchase!B1168 &lt;&gt;"",Purchase!B1168,""),"")</f>
        <v/>
      </c>
      <c r="YD1378" s="137" t="str">
        <f>IFERROR(IF(Purchase!C1168 &lt;&gt;"",Purchase!C1168,""),"")</f>
        <v/>
      </c>
      <c r="YE1378" s="137" t="str">
        <f>IFERROR(IF(Purchase!D1168 &lt;&gt;"",Purchase!D1168,""),"")</f>
        <v/>
      </c>
      <c r="YF1378" s="137" t="str">
        <f>IFERROR(IF(Purchase!E1168 &lt;&gt;"",Purchase!E1168,""),"")</f>
        <v/>
      </c>
      <c r="YG1378" s="137" t="str">
        <f>IFERROR(IF(Purchase!F1168 &lt;&gt;"",Purchase!F1168,""),"")</f>
        <v/>
      </c>
      <c r="YH1378" s="137" t="str">
        <f>IFERROR(IF(Purchase!G1168 &lt;&gt;"",Purchase!G1168,""),"")</f>
        <v/>
      </c>
      <c r="YI1378" s="137" t="str">
        <f>IFERROR(IF(Purchase!H1168 &lt;&gt;"",Purchase!H1168,""),"")</f>
        <v/>
      </c>
      <c r="YJ1378" s="137" t="str">
        <f>IFERROR(IF(Purchase!I1168 &lt;&gt;"",Purchase!I1168,""),"")</f>
        <v/>
      </c>
      <c r="YK1378" s="137" t="str">
        <f>IFERROR(IF(Purchase!J1168 &lt;&gt;"",Purchase!J1168,""),"")</f>
        <v/>
      </c>
      <c r="YL1378" s="149" t="str">
        <f t="shared" si="45"/>
        <v/>
      </c>
      <c r="YM1378" s="135"/>
      <c r="YN1378" s="138"/>
      <c r="YO1378" s="139"/>
      <c r="YP1378" s="138"/>
      <c r="YQ1378" s="138"/>
      <c r="YR1378" s="140"/>
      <c r="YS1378" s="138"/>
      <c r="YT1378" s="138"/>
      <c r="YU1378" s="141"/>
      <c r="YV1378" s="135"/>
      <c r="YW1378" s="135"/>
      <c r="YX1378" s="135"/>
      <c r="YY1378" s="135"/>
      <c r="YZ1378" s="135"/>
      <c r="ZA1378" s="135"/>
      <c r="ZB1378" s="135"/>
      <c r="ZC1378" s="135"/>
      <c r="ZD1378" s="135" t="str">
        <f>IF(ZG1378 &lt;&gt; "",(COUNTIF($ZG$212:ZG1378,ZG1378)&amp;"_"&amp;ZG1378),"")</f>
        <v/>
      </c>
      <c r="ZE1378" s="142" t="str">
        <f>IFERROR(IF(Sale!A1169 &lt;&gt; "", Sale!A1169, ""), "")</f>
        <v/>
      </c>
      <c r="ZF1378" s="135" t="str">
        <f>IFERROR(IF(Sale!B1169 &lt;&gt; "", Sale!B1169, ""), "")</f>
        <v/>
      </c>
      <c r="ZG1378" s="135" t="str">
        <f>IFERROR(IF(Sale!C1169 &lt;&gt; "", Sale!C1169, ""), "")</f>
        <v/>
      </c>
      <c r="ZH1378" s="135" t="str">
        <f>IFERROR(IF(Sale!D1169 &lt;&gt; "", Sale!D1169, ""), "")</f>
        <v/>
      </c>
      <c r="ZI1378" s="135" t="str">
        <f>IFERROR(IF(Sale!E1169 &lt;&gt; "", Sale!E1169, ""), "")</f>
        <v/>
      </c>
      <c r="ZJ1378" s="135" t="str">
        <f>IFERROR(IF(Sale!F1169 &lt;&gt; "", Sale!F1169, ""), "")</f>
        <v/>
      </c>
      <c r="ZK1378" s="135" t="str">
        <f>IFERROR(IF(Sale!G1169 &lt;&gt; "", Sale!G1169, ""), "")</f>
        <v/>
      </c>
      <c r="ZL1378" s="135" t="str">
        <f>IFERROR(IF(Sale!H1169 &lt;&gt; "", Sale!H1169, ""), "")</f>
        <v/>
      </c>
      <c r="ZM1378" s="135" t="str">
        <f>IFERROR(IF(Sale!I1169 &lt;&gt; "", Sale!I1169, ""), "")</f>
        <v/>
      </c>
      <c r="ZN1378" s="135" t="str">
        <f>IFERROR(IF(Sale!J1169 &lt;&gt; "", Sale!J1169, ""), "")</f>
        <v/>
      </c>
      <c r="ZO1378" s="135" t="str">
        <f>IFERROR(IF(Sale!K1169 &lt;&gt; "", Sale!K1169, ""), "")</f>
        <v/>
      </c>
      <c r="ZP1378" s="135" t="str">
        <f>IFERROR(IF(Sale!L1169 &lt;&gt; "", Sale!L1169, ""), "")</f>
        <v/>
      </c>
      <c r="ZQ1378" s="135" t="str">
        <f>IFERROR(IF(Sale!M1169 &lt;&gt; "", Sale!M1169, ""), "")</f>
        <v/>
      </c>
      <c r="ZR1378" s="135" t="str">
        <f>IFERROR(IF(Sale!N1169 &lt;&gt; "", Sale!N1169, ""), "")</f>
        <v/>
      </c>
      <c r="ZS1378" s="135" t="str">
        <f>IFERROR(IF(Sale!O1169 &lt;&gt; "", Sale!O1169, ""), "")</f>
        <v/>
      </c>
      <c r="ZT1378" s="135"/>
      <c r="ZU1378" s="135"/>
      <c r="ZV1378" s="135"/>
      <c r="ZW1378" s="135"/>
      <c r="ZX1378" s="139"/>
      <c r="ZY1378" s="135"/>
      <c r="ZZ1378" s="135"/>
    </row>
    <row r="1379" spans="651:702">
      <c r="YA1379" s="135" t="str">
        <f>IF(YC1379 &lt;&gt; "", (COUNTIF($YC$212:YC1379,YC1379)&amp;"_"&amp;YC1379),"")</f>
        <v/>
      </c>
      <c r="YB1379" s="136" t="str">
        <f>IFERROR(IF(Purchase!A1169 &lt;&gt;"",Purchase!A1169,""),"")</f>
        <v/>
      </c>
      <c r="YC1379" s="137" t="str">
        <f>IFERROR(IF(Purchase!B1169 &lt;&gt;"",Purchase!B1169,""),"")</f>
        <v/>
      </c>
      <c r="YD1379" s="137" t="str">
        <f>IFERROR(IF(Purchase!C1169 &lt;&gt;"",Purchase!C1169,""),"")</f>
        <v/>
      </c>
      <c r="YE1379" s="137" t="str">
        <f>IFERROR(IF(Purchase!D1169 &lt;&gt;"",Purchase!D1169,""),"")</f>
        <v/>
      </c>
      <c r="YF1379" s="137" t="str">
        <f>IFERROR(IF(Purchase!E1169 &lt;&gt;"",Purchase!E1169,""),"")</f>
        <v/>
      </c>
      <c r="YG1379" s="137" t="str">
        <f>IFERROR(IF(Purchase!F1169 &lt;&gt;"",Purchase!F1169,""),"")</f>
        <v/>
      </c>
      <c r="YH1379" s="137" t="str">
        <f>IFERROR(IF(Purchase!G1169 &lt;&gt;"",Purchase!G1169,""),"")</f>
        <v/>
      </c>
      <c r="YI1379" s="137" t="str">
        <f>IFERROR(IF(Purchase!H1169 &lt;&gt;"",Purchase!H1169,""),"")</f>
        <v/>
      </c>
      <c r="YJ1379" s="137" t="str">
        <f>IFERROR(IF(Purchase!I1169 &lt;&gt;"",Purchase!I1169,""),"")</f>
        <v/>
      </c>
      <c r="YK1379" s="137" t="str">
        <f>IFERROR(IF(Purchase!J1169 &lt;&gt;"",Purchase!J1169,""),"")</f>
        <v/>
      </c>
      <c r="YL1379" s="149" t="str">
        <f t="shared" si="45"/>
        <v/>
      </c>
      <c r="YM1379" s="135"/>
      <c r="YN1379" s="138"/>
      <c r="YO1379" s="139"/>
      <c r="YP1379" s="138"/>
      <c r="YQ1379" s="138"/>
      <c r="YR1379" s="140"/>
      <c r="YS1379" s="138"/>
      <c r="YT1379" s="138"/>
      <c r="YU1379" s="141"/>
      <c r="YV1379" s="135"/>
      <c r="YW1379" s="135"/>
      <c r="YX1379" s="135"/>
      <c r="YY1379" s="135"/>
      <c r="YZ1379" s="135"/>
      <c r="ZA1379" s="135"/>
      <c r="ZB1379" s="135"/>
      <c r="ZC1379" s="135"/>
      <c r="ZD1379" s="135" t="str">
        <f>IF(ZG1379 &lt;&gt; "",(COUNTIF($ZG$212:ZG1379,ZG1379)&amp;"_"&amp;ZG1379),"")</f>
        <v/>
      </c>
      <c r="ZE1379" s="142" t="str">
        <f>IFERROR(IF(Sale!A1170 &lt;&gt; "", Sale!A1170, ""), "")</f>
        <v/>
      </c>
      <c r="ZF1379" s="135" t="str">
        <f>IFERROR(IF(Sale!B1170 &lt;&gt; "", Sale!B1170, ""), "")</f>
        <v/>
      </c>
      <c r="ZG1379" s="135" t="str">
        <f>IFERROR(IF(Sale!C1170 &lt;&gt; "", Sale!C1170, ""), "")</f>
        <v/>
      </c>
      <c r="ZH1379" s="135" t="str">
        <f>IFERROR(IF(Sale!D1170 &lt;&gt; "", Sale!D1170, ""), "")</f>
        <v/>
      </c>
      <c r="ZI1379" s="135" t="str">
        <f>IFERROR(IF(Sale!E1170 &lt;&gt; "", Sale!E1170, ""), "")</f>
        <v/>
      </c>
      <c r="ZJ1379" s="135" t="str">
        <f>IFERROR(IF(Sale!F1170 &lt;&gt; "", Sale!F1170, ""), "")</f>
        <v/>
      </c>
      <c r="ZK1379" s="135" t="str">
        <f>IFERROR(IF(Sale!G1170 &lt;&gt; "", Sale!G1170, ""), "")</f>
        <v/>
      </c>
      <c r="ZL1379" s="135" t="str">
        <f>IFERROR(IF(Sale!H1170 &lt;&gt; "", Sale!H1170, ""), "")</f>
        <v/>
      </c>
      <c r="ZM1379" s="135" t="str">
        <f>IFERROR(IF(Sale!I1170 &lt;&gt; "", Sale!I1170, ""), "")</f>
        <v/>
      </c>
      <c r="ZN1379" s="135" t="str">
        <f>IFERROR(IF(Sale!J1170 &lt;&gt; "", Sale!J1170, ""), "")</f>
        <v/>
      </c>
      <c r="ZO1379" s="135" t="str">
        <f>IFERROR(IF(Sale!K1170 &lt;&gt; "", Sale!K1170, ""), "")</f>
        <v/>
      </c>
      <c r="ZP1379" s="135" t="str">
        <f>IFERROR(IF(Sale!L1170 &lt;&gt; "", Sale!L1170, ""), "")</f>
        <v/>
      </c>
      <c r="ZQ1379" s="135" t="str">
        <f>IFERROR(IF(Sale!M1170 &lt;&gt; "", Sale!M1170, ""), "")</f>
        <v/>
      </c>
      <c r="ZR1379" s="135" t="str">
        <f>IFERROR(IF(Sale!N1170 &lt;&gt; "", Sale!N1170, ""), "")</f>
        <v/>
      </c>
      <c r="ZS1379" s="135" t="str">
        <f>IFERROR(IF(Sale!O1170 &lt;&gt; "", Sale!O1170, ""), "")</f>
        <v/>
      </c>
      <c r="ZT1379" s="135"/>
      <c r="ZU1379" s="135"/>
      <c r="ZV1379" s="135"/>
      <c r="ZW1379" s="135"/>
      <c r="ZX1379" s="139"/>
      <c r="ZY1379" s="135"/>
      <c r="ZZ1379" s="135"/>
    </row>
    <row r="1380" spans="651:702">
      <c r="YA1380" s="135" t="str">
        <f>IF(YC1380 &lt;&gt; "", (COUNTIF($YC$212:YC1380,YC1380)&amp;"_"&amp;YC1380),"")</f>
        <v/>
      </c>
      <c r="YB1380" s="136" t="str">
        <f>IFERROR(IF(Purchase!A1170 &lt;&gt;"",Purchase!A1170,""),"")</f>
        <v/>
      </c>
      <c r="YC1380" s="137" t="str">
        <f>IFERROR(IF(Purchase!B1170 &lt;&gt;"",Purchase!B1170,""),"")</f>
        <v/>
      </c>
      <c r="YD1380" s="137" t="str">
        <f>IFERROR(IF(Purchase!C1170 &lt;&gt;"",Purchase!C1170,""),"")</f>
        <v/>
      </c>
      <c r="YE1380" s="137" t="str">
        <f>IFERROR(IF(Purchase!D1170 &lt;&gt;"",Purchase!D1170,""),"")</f>
        <v/>
      </c>
      <c r="YF1380" s="137" t="str">
        <f>IFERROR(IF(Purchase!E1170 &lt;&gt;"",Purchase!E1170,""),"")</f>
        <v/>
      </c>
      <c r="YG1380" s="137" t="str">
        <f>IFERROR(IF(Purchase!F1170 &lt;&gt;"",Purchase!F1170,""),"")</f>
        <v/>
      </c>
      <c r="YH1380" s="137" t="str">
        <f>IFERROR(IF(Purchase!G1170 &lt;&gt;"",Purchase!G1170,""),"")</f>
        <v/>
      </c>
      <c r="YI1380" s="137" t="str">
        <f>IFERROR(IF(Purchase!H1170 &lt;&gt;"",Purchase!H1170,""),"")</f>
        <v/>
      </c>
      <c r="YJ1380" s="137" t="str">
        <f>IFERROR(IF(Purchase!I1170 &lt;&gt;"",Purchase!I1170,""),"")</f>
        <v/>
      </c>
      <c r="YK1380" s="137" t="str">
        <f>IFERROR(IF(Purchase!J1170 &lt;&gt;"",Purchase!J1170,""),"")</f>
        <v/>
      </c>
      <c r="YL1380" s="149" t="str">
        <f t="shared" si="45"/>
        <v/>
      </c>
      <c r="YM1380" s="135"/>
      <c r="YN1380" s="138"/>
      <c r="YO1380" s="139"/>
      <c r="YP1380" s="138"/>
      <c r="YQ1380" s="138"/>
      <c r="YR1380" s="140"/>
      <c r="YS1380" s="138"/>
      <c r="YT1380" s="138"/>
      <c r="YU1380" s="141"/>
      <c r="YV1380" s="135"/>
      <c r="YW1380" s="135"/>
      <c r="YX1380" s="135"/>
      <c r="YY1380" s="135"/>
      <c r="YZ1380" s="135"/>
      <c r="ZA1380" s="135"/>
      <c r="ZB1380" s="135"/>
      <c r="ZC1380" s="135"/>
      <c r="ZD1380" s="135" t="str">
        <f>IF(ZG1380 &lt;&gt; "",(COUNTIF($ZG$212:ZG1380,ZG1380)&amp;"_"&amp;ZG1380),"")</f>
        <v/>
      </c>
      <c r="ZE1380" s="142" t="str">
        <f>IFERROR(IF(Sale!A1171 &lt;&gt; "", Sale!A1171, ""), "")</f>
        <v/>
      </c>
      <c r="ZF1380" s="135" t="str">
        <f>IFERROR(IF(Sale!B1171 &lt;&gt; "", Sale!B1171, ""), "")</f>
        <v/>
      </c>
      <c r="ZG1380" s="135" t="str">
        <f>IFERROR(IF(Sale!C1171 &lt;&gt; "", Sale!C1171, ""), "")</f>
        <v/>
      </c>
      <c r="ZH1380" s="135" t="str">
        <f>IFERROR(IF(Sale!D1171 &lt;&gt; "", Sale!D1171, ""), "")</f>
        <v/>
      </c>
      <c r="ZI1380" s="135" t="str">
        <f>IFERROR(IF(Sale!E1171 &lt;&gt; "", Sale!E1171, ""), "")</f>
        <v/>
      </c>
      <c r="ZJ1380" s="135" t="str">
        <f>IFERROR(IF(Sale!F1171 &lt;&gt; "", Sale!F1171, ""), "")</f>
        <v/>
      </c>
      <c r="ZK1380" s="135" t="str">
        <f>IFERROR(IF(Sale!G1171 &lt;&gt; "", Sale!G1171, ""), "")</f>
        <v/>
      </c>
      <c r="ZL1380" s="135" t="str">
        <f>IFERROR(IF(Sale!H1171 &lt;&gt; "", Sale!H1171, ""), "")</f>
        <v/>
      </c>
      <c r="ZM1380" s="135" t="str">
        <f>IFERROR(IF(Sale!I1171 &lt;&gt; "", Sale!I1171, ""), "")</f>
        <v/>
      </c>
      <c r="ZN1380" s="135" t="str">
        <f>IFERROR(IF(Sale!J1171 &lt;&gt; "", Sale!J1171, ""), "")</f>
        <v/>
      </c>
      <c r="ZO1380" s="135" t="str">
        <f>IFERROR(IF(Sale!K1171 &lt;&gt; "", Sale!K1171, ""), "")</f>
        <v/>
      </c>
      <c r="ZP1380" s="135" t="str">
        <f>IFERROR(IF(Sale!L1171 &lt;&gt; "", Sale!L1171, ""), "")</f>
        <v/>
      </c>
      <c r="ZQ1380" s="135" t="str">
        <f>IFERROR(IF(Sale!M1171 &lt;&gt; "", Sale!M1171, ""), "")</f>
        <v/>
      </c>
      <c r="ZR1380" s="135" t="str">
        <f>IFERROR(IF(Sale!N1171 &lt;&gt; "", Sale!N1171, ""), "")</f>
        <v/>
      </c>
      <c r="ZS1380" s="135" t="str">
        <f>IFERROR(IF(Sale!O1171 &lt;&gt; "", Sale!O1171, ""), "")</f>
        <v/>
      </c>
      <c r="ZT1380" s="135"/>
      <c r="ZU1380" s="135"/>
      <c r="ZV1380" s="135"/>
      <c r="ZW1380" s="135"/>
      <c r="ZX1380" s="139"/>
      <c r="ZY1380" s="135"/>
      <c r="ZZ1380" s="135"/>
    </row>
    <row r="1381" spans="651:702">
      <c r="YA1381" s="135" t="str">
        <f>IF(YC1381 &lt;&gt; "", (COUNTIF($YC$212:YC1381,YC1381)&amp;"_"&amp;YC1381),"")</f>
        <v/>
      </c>
      <c r="YB1381" s="136" t="str">
        <f>IFERROR(IF(Purchase!A1171 &lt;&gt;"",Purchase!A1171,""),"")</f>
        <v/>
      </c>
      <c r="YC1381" s="137" t="str">
        <f>IFERROR(IF(Purchase!B1171 &lt;&gt;"",Purchase!B1171,""),"")</f>
        <v/>
      </c>
      <c r="YD1381" s="137" t="str">
        <f>IFERROR(IF(Purchase!C1171 &lt;&gt;"",Purchase!C1171,""),"")</f>
        <v/>
      </c>
      <c r="YE1381" s="137" t="str">
        <f>IFERROR(IF(Purchase!D1171 &lt;&gt;"",Purchase!D1171,""),"")</f>
        <v/>
      </c>
      <c r="YF1381" s="137" t="str">
        <f>IFERROR(IF(Purchase!E1171 &lt;&gt;"",Purchase!E1171,""),"")</f>
        <v/>
      </c>
      <c r="YG1381" s="137" t="str">
        <f>IFERROR(IF(Purchase!F1171 &lt;&gt;"",Purchase!F1171,""),"")</f>
        <v/>
      </c>
      <c r="YH1381" s="137" t="str">
        <f>IFERROR(IF(Purchase!G1171 &lt;&gt;"",Purchase!G1171,""),"")</f>
        <v/>
      </c>
      <c r="YI1381" s="137" t="str">
        <f>IFERROR(IF(Purchase!H1171 &lt;&gt;"",Purchase!H1171,""),"")</f>
        <v/>
      </c>
      <c r="YJ1381" s="137" t="str">
        <f>IFERROR(IF(Purchase!I1171 &lt;&gt;"",Purchase!I1171,""),"")</f>
        <v/>
      </c>
      <c r="YK1381" s="137" t="str">
        <f>IFERROR(IF(Purchase!J1171 &lt;&gt;"",Purchase!J1171,""),"")</f>
        <v/>
      </c>
      <c r="YL1381" s="149" t="str">
        <f t="shared" si="45"/>
        <v/>
      </c>
      <c r="YM1381" s="135"/>
      <c r="YN1381" s="138"/>
      <c r="YO1381" s="139"/>
      <c r="YP1381" s="138"/>
      <c r="YQ1381" s="138"/>
      <c r="YR1381" s="140"/>
      <c r="YS1381" s="138"/>
      <c r="YT1381" s="138"/>
      <c r="YU1381" s="141"/>
      <c r="YV1381" s="135"/>
      <c r="YW1381" s="135"/>
      <c r="YX1381" s="135"/>
      <c r="YY1381" s="135"/>
      <c r="YZ1381" s="135"/>
      <c r="ZA1381" s="135"/>
      <c r="ZB1381" s="135"/>
      <c r="ZC1381" s="135"/>
      <c r="ZD1381" s="135" t="str">
        <f>IF(ZG1381 &lt;&gt; "",(COUNTIF($ZG$212:ZG1381,ZG1381)&amp;"_"&amp;ZG1381),"")</f>
        <v/>
      </c>
      <c r="ZE1381" s="142" t="str">
        <f>IFERROR(IF(Sale!A1172 &lt;&gt; "", Sale!A1172, ""), "")</f>
        <v/>
      </c>
      <c r="ZF1381" s="135" t="str">
        <f>IFERROR(IF(Sale!B1172 &lt;&gt; "", Sale!B1172, ""), "")</f>
        <v/>
      </c>
      <c r="ZG1381" s="135" t="str">
        <f>IFERROR(IF(Sale!C1172 &lt;&gt; "", Sale!C1172, ""), "")</f>
        <v/>
      </c>
      <c r="ZH1381" s="135" t="str">
        <f>IFERROR(IF(Sale!D1172 &lt;&gt; "", Sale!D1172, ""), "")</f>
        <v/>
      </c>
      <c r="ZI1381" s="135" t="str">
        <f>IFERROR(IF(Sale!E1172 &lt;&gt; "", Sale!E1172, ""), "")</f>
        <v/>
      </c>
      <c r="ZJ1381" s="135" t="str">
        <f>IFERROR(IF(Sale!F1172 &lt;&gt; "", Sale!F1172, ""), "")</f>
        <v/>
      </c>
      <c r="ZK1381" s="135" t="str">
        <f>IFERROR(IF(Sale!G1172 &lt;&gt; "", Sale!G1172, ""), "")</f>
        <v/>
      </c>
      <c r="ZL1381" s="135" t="str">
        <f>IFERROR(IF(Sale!H1172 &lt;&gt; "", Sale!H1172, ""), "")</f>
        <v/>
      </c>
      <c r="ZM1381" s="135" t="str">
        <f>IFERROR(IF(Sale!I1172 &lt;&gt; "", Sale!I1172, ""), "")</f>
        <v/>
      </c>
      <c r="ZN1381" s="135" t="str">
        <f>IFERROR(IF(Sale!J1172 &lt;&gt; "", Sale!J1172, ""), "")</f>
        <v/>
      </c>
      <c r="ZO1381" s="135" t="str">
        <f>IFERROR(IF(Sale!K1172 &lt;&gt; "", Sale!K1172, ""), "")</f>
        <v/>
      </c>
      <c r="ZP1381" s="135" t="str">
        <f>IFERROR(IF(Sale!L1172 &lt;&gt; "", Sale!L1172, ""), "")</f>
        <v/>
      </c>
      <c r="ZQ1381" s="135" t="str">
        <f>IFERROR(IF(Sale!M1172 &lt;&gt; "", Sale!M1172, ""), "")</f>
        <v/>
      </c>
      <c r="ZR1381" s="135" t="str">
        <f>IFERROR(IF(Sale!N1172 &lt;&gt; "", Sale!N1172, ""), "")</f>
        <v/>
      </c>
      <c r="ZS1381" s="135" t="str">
        <f>IFERROR(IF(Sale!O1172 &lt;&gt; "", Sale!O1172, ""), "")</f>
        <v/>
      </c>
      <c r="ZT1381" s="135"/>
      <c r="ZU1381" s="135"/>
      <c r="ZV1381" s="135"/>
      <c r="ZW1381" s="135"/>
      <c r="ZX1381" s="139"/>
      <c r="ZY1381" s="135"/>
      <c r="ZZ1381" s="135"/>
    </row>
    <row r="1382" spans="651:702">
      <c r="YA1382" s="135" t="str">
        <f>IF(YC1382 &lt;&gt; "", (COUNTIF($YC$212:YC1382,YC1382)&amp;"_"&amp;YC1382),"")</f>
        <v/>
      </c>
      <c r="YB1382" s="136" t="str">
        <f>IFERROR(IF(Purchase!A1172 &lt;&gt;"",Purchase!A1172,""),"")</f>
        <v/>
      </c>
      <c r="YC1382" s="137" t="str">
        <f>IFERROR(IF(Purchase!B1172 &lt;&gt;"",Purchase!B1172,""),"")</f>
        <v/>
      </c>
      <c r="YD1382" s="137" t="str">
        <f>IFERROR(IF(Purchase!C1172 &lt;&gt;"",Purchase!C1172,""),"")</f>
        <v/>
      </c>
      <c r="YE1382" s="137" t="str">
        <f>IFERROR(IF(Purchase!D1172 &lt;&gt;"",Purchase!D1172,""),"")</f>
        <v/>
      </c>
      <c r="YF1382" s="137" t="str">
        <f>IFERROR(IF(Purchase!E1172 &lt;&gt;"",Purchase!E1172,""),"")</f>
        <v/>
      </c>
      <c r="YG1382" s="137" t="str">
        <f>IFERROR(IF(Purchase!F1172 &lt;&gt;"",Purchase!F1172,""),"")</f>
        <v/>
      </c>
      <c r="YH1382" s="137" t="str">
        <f>IFERROR(IF(Purchase!G1172 &lt;&gt;"",Purchase!G1172,""),"")</f>
        <v/>
      </c>
      <c r="YI1382" s="137" t="str">
        <f>IFERROR(IF(Purchase!H1172 &lt;&gt;"",Purchase!H1172,""),"")</f>
        <v/>
      </c>
      <c r="YJ1382" s="137" t="str">
        <f>IFERROR(IF(Purchase!I1172 &lt;&gt;"",Purchase!I1172,""),"")</f>
        <v/>
      </c>
      <c r="YK1382" s="137" t="str">
        <f>IFERROR(IF(Purchase!J1172 &lt;&gt;"",Purchase!J1172,""),"")</f>
        <v/>
      </c>
      <c r="YL1382" s="149" t="str">
        <f t="shared" si="45"/>
        <v/>
      </c>
      <c r="YM1382" s="135"/>
      <c r="YN1382" s="138"/>
      <c r="YO1382" s="139"/>
      <c r="YP1382" s="138"/>
      <c r="YQ1382" s="138"/>
      <c r="YR1382" s="140"/>
      <c r="YS1382" s="138"/>
      <c r="YT1382" s="138"/>
      <c r="YU1382" s="141"/>
      <c r="YV1382" s="135"/>
      <c r="YW1382" s="135"/>
      <c r="YX1382" s="135"/>
      <c r="YY1382" s="135"/>
      <c r="YZ1382" s="135"/>
      <c r="ZA1382" s="135"/>
      <c r="ZB1382" s="135"/>
      <c r="ZC1382" s="135"/>
      <c r="ZD1382" s="135" t="str">
        <f>IF(ZG1382 &lt;&gt; "",(COUNTIF($ZG$212:ZG1382,ZG1382)&amp;"_"&amp;ZG1382),"")</f>
        <v/>
      </c>
      <c r="ZE1382" s="142" t="str">
        <f>IFERROR(IF(Sale!A1173 &lt;&gt; "", Sale!A1173, ""), "")</f>
        <v/>
      </c>
      <c r="ZF1382" s="135" t="str">
        <f>IFERROR(IF(Sale!B1173 &lt;&gt; "", Sale!B1173, ""), "")</f>
        <v/>
      </c>
      <c r="ZG1382" s="135" t="str">
        <f>IFERROR(IF(Sale!C1173 &lt;&gt; "", Sale!C1173, ""), "")</f>
        <v/>
      </c>
      <c r="ZH1382" s="135" t="str">
        <f>IFERROR(IF(Sale!D1173 &lt;&gt; "", Sale!D1173, ""), "")</f>
        <v/>
      </c>
      <c r="ZI1382" s="135" t="str">
        <f>IFERROR(IF(Sale!E1173 &lt;&gt; "", Sale!E1173, ""), "")</f>
        <v/>
      </c>
      <c r="ZJ1382" s="135" t="str">
        <f>IFERROR(IF(Sale!F1173 &lt;&gt; "", Sale!F1173, ""), "")</f>
        <v/>
      </c>
      <c r="ZK1382" s="135" t="str">
        <f>IFERROR(IF(Sale!G1173 &lt;&gt; "", Sale!G1173, ""), "")</f>
        <v/>
      </c>
      <c r="ZL1382" s="135" t="str">
        <f>IFERROR(IF(Sale!H1173 &lt;&gt; "", Sale!H1173, ""), "")</f>
        <v/>
      </c>
      <c r="ZM1382" s="135" t="str">
        <f>IFERROR(IF(Sale!I1173 &lt;&gt; "", Sale!I1173, ""), "")</f>
        <v/>
      </c>
      <c r="ZN1382" s="135" t="str">
        <f>IFERROR(IF(Sale!J1173 &lt;&gt; "", Sale!J1173, ""), "")</f>
        <v/>
      </c>
      <c r="ZO1382" s="135" t="str">
        <f>IFERROR(IF(Sale!K1173 &lt;&gt; "", Sale!K1173, ""), "")</f>
        <v/>
      </c>
      <c r="ZP1382" s="135" t="str">
        <f>IFERROR(IF(Sale!L1173 &lt;&gt; "", Sale!L1173, ""), "")</f>
        <v/>
      </c>
      <c r="ZQ1382" s="135" t="str">
        <f>IFERROR(IF(Sale!M1173 &lt;&gt; "", Sale!M1173, ""), "")</f>
        <v/>
      </c>
      <c r="ZR1382" s="135" t="str">
        <f>IFERROR(IF(Sale!N1173 &lt;&gt; "", Sale!N1173, ""), "")</f>
        <v/>
      </c>
      <c r="ZS1382" s="135" t="str">
        <f>IFERROR(IF(Sale!O1173 &lt;&gt; "", Sale!O1173, ""), "")</f>
        <v/>
      </c>
      <c r="ZT1382" s="135"/>
      <c r="ZU1382" s="135"/>
      <c r="ZV1382" s="135"/>
      <c r="ZW1382" s="135"/>
      <c r="ZX1382" s="139"/>
      <c r="ZY1382" s="135"/>
      <c r="ZZ1382" s="135"/>
    </row>
    <row r="1383" spans="651:702">
      <c r="YA1383" s="135" t="str">
        <f>IF(YC1383 &lt;&gt; "", (COUNTIF($YC$212:YC1383,YC1383)&amp;"_"&amp;YC1383),"")</f>
        <v/>
      </c>
      <c r="YB1383" s="136" t="str">
        <f>IFERROR(IF(Purchase!A1173 &lt;&gt;"",Purchase!A1173,""),"")</f>
        <v/>
      </c>
      <c r="YC1383" s="137" t="str">
        <f>IFERROR(IF(Purchase!B1173 &lt;&gt;"",Purchase!B1173,""),"")</f>
        <v/>
      </c>
      <c r="YD1383" s="137" t="str">
        <f>IFERROR(IF(Purchase!C1173 &lt;&gt;"",Purchase!C1173,""),"")</f>
        <v/>
      </c>
      <c r="YE1383" s="137" t="str">
        <f>IFERROR(IF(Purchase!D1173 &lt;&gt;"",Purchase!D1173,""),"")</f>
        <v/>
      </c>
      <c r="YF1383" s="137" t="str">
        <f>IFERROR(IF(Purchase!E1173 &lt;&gt;"",Purchase!E1173,""),"")</f>
        <v/>
      </c>
      <c r="YG1383" s="137" t="str">
        <f>IFERROR(IF(Purchase!F1173 &lt;&gt;"",Purchase!F1173,""),"")</f>
        <v/>
      </c>
      <c r="YH1383" s="137" t="str">
        <f>IFERROR(IF(Purchase!G1173 &lt;&gt;"",Purchase!G1173,""),"")</f>
        <v/>
      </c>
      <c r="YI1383" s="137" t="str">
        <f>IFERROR(IF(Purchase!H1173 &lt;&gt;"",Purchase!H1173,""),"")</f>
        <v/>
      </c>
      <c r="YJ1383" s="137" t="str">
        <f>IFERROR(IF(Purchase!I1173 &lt;&gt;"",Purchase!I1173,""),"")</f>
        <v/>
      </c>
      <c r="YK1383" s="137" t="str">
        <f>IFERROR(IF(Purchase!J1173 &lt;&gt;"",Purchase!J1173,""),"")</f>
        <v/>
      </c>
      <c r="YL1383" s="149" t="str">
        <f t="shared" si="45"/>
        <v/>
      </c>
      <c r="YM1383" s="135"/>
      <c r="YN1383" s="138"/>
      <c r="YO1383" s="139"/>
      <c r="YP1383" s="138"/>
      <c r="YQ1383" s="138"/>
      <c r="YR1383" s="140"/>
      <c r="YS1383" s="138"/>
      <c r="YT1383" s="138"/>
      <c r="YU1383" s="141"/>
      <c r="YV1383" s="135"/>
      <c r="YW1383" s="135"/>
      <c r="YX1383" s="135"/>
      <c r="YY1383" s="135"/>
      <c r="YZ1383" s="135"/>
      <c r="ZA1383" s="135"/>
      <c r="ZB1383" s="135"/>
      <c r="ZC1383" s="135"/>
      <c r="ZD1383" s="135" t="str">
        <f>IF(ZG1383 &lt;&gt; "",(COUNTIF($ZG$212:ZG1383,ZG1383)&amp;"_"&amp;ZG1383),"")</f>
        <v/>
      </c>
      <c r="ZE1383" s="142" t="str">
        <f>IFERROR(IF(Sale!A1174 &lt;&gt; "", Sale!A1174, ""), "")</f>
        <v/>
      </c>
      <c r="ZF1383" s="135" t="str">
        <f>IFERROR(IF(Sale!B1174 &lt;&gt; "", Sale!B1174, ""), "")</f>
        <v/>
      </c>
      <c r="ZG1383" s="135" t="str">
        <f>IFERROR(IF(Sale!C1174 &lt;&gt; "", Sale!C1174, ""), "")</f>
        <v/>
      </c>
      <c r="ZH1383" s="135" t="str">
        <f>IFERROR(IF(Sale!D1174 &lt;&gt; "", Sale!D1174, ""), "")</f>
        <v/>
      </c>
      <c r="ZI1383" s="135" t="str">
        <f>IFERROR(IF(Sale!E1174 &lt;&gt; "", Sale!E1174, ""), "")</f>
        <v/>
      </c>
      <c r="ZJ1383" s="135" t="str">
        <f>IFERROR(IF(Sale!F1174 &lt;&gt; "", Sale!F1174, ""), "")</f>
        <v/>
      </c>
      <c r="ZK1383" s="135" t="str">
        <f>IFERROR(IF(Sale!G1174 &lt;&gt; "", Sale!G1174, ""), "")</f>
        <v/>
      </c>
      <c r="ZL1383" s="135" t="str">
        <f>IFERROR(IF(Sale!H1174 &lt;&gt; "", Sale!H1174, ""), "")</f>
        <v/>
      </c>
      <c r="ZM1383" s="135" t="str">
        <f>IFERROR(IF(Sale!I1174 &lt;&gt; "", Sale!I1174, ""), "")</f>
        <v/>
      </c>
      <c r="ZN1383" s="135" t="str">
        <f>IFERROR(IF(Sale!J1174 &lt;&gt; "", Sale!J1174, ""), "")</f>
        <v/>
      </c>
      <c r="ZO1383" s="135" t="str">
        <f>IFERROR(IF(Sale!K1174 &lt;&gt; "", Sale!K1174, ""), "")</f>
        <v/>
      </c>
      <c r="ZP1383" s="135" t="str">
        <f>IFERROR(IF(Sale!L1174 &lt;&gt; "", Sale!L1174, ""), "")</f>
        <v/>
      </c>
      <c r="ZQ1383" s="135" t="str">
        <f>IFERROR(IF(Sale!M1174 &lt;&gt; "", Sale!M1174, ""), "")</f>
        <v/>
      </c>
      <c r="ZR1383" s="135" t="str">
        <f>IFERROR(IF(Sale!N1174 &lt;&gt; "", Sale!N1174, ""), "")</f>
        <v/>
      </c>
      <c r="ZS1383" s="135" t="str">
        <f>IFERROR(IF(Sale!O1174 &lt;&gt; "", Sale!O1174, ""), "")</f>
        <v/>
      </c>
      <c r="ZT1383" s="135"/>
      <c r="ZU1383" s="135"/>
      <c r="ZV1383" s="135"/>
      <c r="ZW1383" s="135"/>
      <c r="ZX1383" s="139"/>
      <c r="ZY1383" s="135"/>
      <c r="ZZ1383" s="135"/>
    </row>
    <row r="1384" spans="651:702">
      <c r="YA1384" s="135" t="str">
        <f>IF(YC1384 &lt;&gt; "", (COUNTIF($YC$212:YC1384,YC1384)&amp;"_"&amp;YC1384),"")</f>
        <v/>
      </c>
      <c r="YB1384" s="136" t="str">
        <f>IFERROR(IF(Purchase!A1174 &lt;&gt;"",Purchase!A1174,""),"")</f>
        <v/>
      </c>
      <c r="YC1384" s="137" t="str">
        <f>IFERROR(IF(Purchase!B1174 &lt;&gt;"",Purchase!B1174,""),"")</f>
        <v/>
      </c>
      <c r="YD1384" s="137" t="str">
        <f>IFERROR(IF(Purchase!C1174 &lt;&gt;"",Purchase!C1174,""),"")</f>
        <v/>
      </c>
      <c r="YE1384" s="137" t="str">
        <f>IFERROR(IF(Purchase!D1174 &lt;&gt;"",Purchase!D1174,""),"")</f>
        <v/>
      </c>
      <c r="YF1384" s="137" t="str">
        <f>IFERROR(IF(Purchase!E1174 &lt;&gt;"",Purchase!E1174,""),"")</f>
        <v/>
      </c>
      <c r="YG1384" s="137" t="str">
        <f>IFERROR(IF(Purchase!F1174 &lt;&gt;"",Purchase!F1174,""),"")</f>
        <v/>
      </c>
      <c r="YH1384" s="137" t="str">
        <f>IFERROR(IF(Purchase!G1174 &lt;&gt;"",Purchase!G1174,""),"")</f>
        <v/>
      </c>
      <c r="YI1384" s="137" t="str">
        <f>IFERROR(IF(Purchase!H1174 &lt;&gt;"",Purchase!H1174,""),"")</f>
        <v/>
      </c>
      <c r="YJ1384" s="137" t="str">
        <f>IFERROR(IF(Purchase!I1174 &lt;&gt;"",Purchase!I1174,""),"")</f>
        <v/>
      </c>
      <c r="YK1384" s="137" t="str">
        <f>IFERROR(IF(Purchase!J1174 &lt;&gt;"",Purchase!J1174,""),"")</f>
        <v/>
      </c>
      <c r="YL1384" s="149" t="str">
        <f t="shared" si="45"/>
        <v/>
      </c>
      <c r="YM1384" s="135"/>
      <c r="YN1384" s="138"/>
      <c r="YO1384" s="139"/>
      <c r="YP1384" s="138"/>
      <c r="YQ1384" s="138"/>
      <c r="YR1384" s="140"/>
      <c r="YS1384" s="138"/>
      <c r="YT1384" s="138"/>
      <c r="YU1384" s="141"/>
      <c r="YV1384" s="135"/>
      <c r="YW1384" s="135"/>
      <c r="YX1384" s="135"/>
      <c r="YY1384" s="135"/>
      <c r="YZ1384" s="135"/>
      <c r="ZA1384" s="135"/>
      <c r="ZB1384" s="135"/>
      <c r="ZC1384" s="135"/>
      <c r="ZD1384" s="135" t="str">
        <f>IF(ZG1384 &lt;&gt; "",(COUNTIF($ZG$212:ZG1384,ZG1384)&amp;"_"&amp;ZG1384),"")</f>
        <v/>
      </c>
      <c r="ZE1384" s="142" t="str">
        <f>IFERROR(IF(Sale!A1175 &lt;&gt; "", Sale!A1175, ""), "")</f>
        <v/>
      </c>
      <c r="ZF1384" s="135" t="str">
        <f>IFERROR(IF(Sale!B1175 &lt;&gt; "", Sale!B1175, ""), "")</f>
        <v/>
      </c>
      <c r="ZG1384" s="135" t="str">
        <f>IFERROR(IF(Sale!C1175 &lt;&gt; "", Sale!C1175, ""), "")</f>
        <v/>
      </c>
      <c r="ZH1384" s="135" t="str">
        <f>IFERROR(IF(Sale!D1175 &lt;&gt; "", Sale!D1175, ""), "")</f>
        <v/>
      </c>
      <c r="ZI1384" s="135" t="str">
        <f>IFERROR(IF(Sale!E1175 &lt;&gt; "", Sale!E1175, ""), "")</f>
        <v/>
      </c>
      <c r="ZJ1384" s="135" t="str">
        <f>IFERROR(IF(Sale!F1175 &lt;&gt; "", Sale!F1175, ""), "")</f>
        <v/>
      </c>
      <c r="ZK1384" s="135" t="str">
        <f>IFERROR(IF(Sale!G1175 &lt;&gt; "", Sale!G1175, ""), "")</f>
        <v/>
      </c>
      <c r="ZL1384" s="135" t="str">
        <f>IFERROR(IF(Sale!H1175 &lt;&gt; "", Sale!H1175, ""), "")</f>
        <v/>
      </c>
      <c r="ZM1384" s="135" t="str">
        <f>IFERROR(IF(Sale!I1175 &lt;&gt; "", Sale!I1175, ""), "")</f>
        <v/>
      </c>
      <c r="ZN1384" s="135" t="str">
        <f>IFERROR(IF(Sale!J1175 &lt;&gt; "", Sale!J1175, ""), "")</f>
        <v/>
      </c>
      <c r="ZO1384" s="135" t="str">
        <f>IFERROR(IF(Sale!K1175 &lt;&gt; "", Sale!K1175, ""), "")</f>
        <v/>
      </c>
      <c r="ZP1384" s="135" t="str">
        <f>IFERROR(IF(Sale!L1175 &lt;&gt; "", Sale!L1175, ""), "")</f>
        <v/>
      </c>
      <c r="ZQ1384" s="135" t="str">
        <f>IFERROR(IF(Sale!M1175 &lt;&gt; "", Sale!M1175, ""), "")</f>
        <v/>
      </c>
      <c r="ZR1384" s="135" t="str">
        <f>IFERROR(IF(Sale!N1175 &lt;&gt; "", Sale!N1175, ""), "")</f>
        <v/>
      </c>
      <c r="ZS1384" s="135" t="str">
        <f>IFERROR(IF(Sale!O1175 &lt;&gt; "", Sale!O1175, ""), "")</f>
        <v/>
      </c>
      <c r="ZT1384" s="135"/>
      <c r="ZU1384" s="135"/>
      <c r="ZV1384" s="135"/>
      <c r="ZW1384" s="135"/>
      <c r="ZX1384" s="139"/>
      <c r="ZY1384" s="135"/>
      <c r="ZZ1384" s="135"/>
    </row>
    <row r="1385" spans="651:702">
      <c r="YA1385" s="135" t="str">
        <f>IF(YC1385 &lt;&gt; "", (COUNTIF($YC$212:YC1385,YC1385)&amp;"_"&amp;YC1385),"")</f>
        <v/>
      </c>
      <c r="YB1385" s="136" t="str">
        <f>IFERROR(IF(Purchase!A1175 &lt;&gt;"",Purchase!A1175,""),"")</f>
        <v/>
      </c>
      <c r="YC1385" s="137" t="str">
        <f>IFERROR(IF(Purchase!B1175 &lt;&gt;"",Purchase!B1175,""),"")</f>
        <v/>
      </c>
      <c r="YD1385" s="137" t="str">
        <f>IFERROR(IF(Purchase!C1175 &lt;&gt;"",Purchase!C1175,""),"")</f>
        <v/>
      </c>
      <c r="YE1385" s="137" t="str">
        <f>IFERROR(IF(Purchase!D1175 &lt;&gt;"",Purchase!D1175,""),"")</f>
        <v/>
      </c>
      <c r="YF1385" s="137" t="str">
        <f>IFERROR(IF(Purchase!E1175 &lt;&gt;"",Purchase!E1175,""),"")</f>
        <v/>
      </c>
      <c r="YG1385" s="137" t="str">
        <f>IFERROR(IF(Purchase!F1175 &lt;&gt;"",Purchase!F1175,""),"")</f>
        <v/>
      </c>
      <c r="YH1385" s="137" t="str">
        <f>IFERROR(IF(Purchase!G1175 &lt;&gt;"",Purchase!G1175,""),"")</f>
        <v/>
      </c>
      <c r="YI1385" s="137" t="str">
        <f>IFERROR(IF(Purchase!H1175 &lt;&gt;"",Purchase!H1175,""),"")</f>
        <v/>
      </c>
      <c r="YJ1385" s="137" t="str">
        <f>IFERROR(IF(Purchase!I1175 &lt;&gt;"",Purchase!I1175,""),"")</f>
        <v/>
      </c>
      <c r="YK1385" s="137" t="str">
        <f>IFERROR(IF(Purchase!J1175 &lt;&gt;"",Purchase!J1175,""),"")</f>
        <v/>
      </c>
      <c r="YL1385" s="149" t="str">
        <f t="shared" si="45"/>
        <v/>
      </c>
      <c r="YM1385" s="135"/>
      <c r="YN1385" s="138"/>
      <c r="YO1385" s="139"/>
      <c r="YP1385" s="138"/>
      <c r="YQ1385" s="138"/>
      <c r="YR1385" s="140"/>
      <c r="YS1385" s="138"/>
      <c r="YT1385" s="138"/>
      <c r="YU1385" s="141"/>
      <c r="YV1385" s="135"/>
      <c r="YW1385" s="135"/>
      <c r="YX1385" s="135"/>
      <c r="YY1385" s="135"/>
      <c r="YZ1385" s="135"/>
      <c r="ZA1385" s="135"/>
      <c r="ZB1385" s="135"/>
      <c r="ZC1385" s="135"/>
      <c r="ZD1385" s="135" t="str">
        <f>IF(ZG1385 &lt;&gt; "",(COUNTIF($ZG$212:ZG1385,ZG1385)&amp;"_"&amp;ZG1385),"")</f>
        <v/>
      </c>
      <c r="ZE1385" s="142" t="str">
        <f>IFERROR(IF(Sale!A1176 &lt;&gt; "", Sale!A1176, ""), "")</f>
        <v/>
      </c>
      <c r="ZF1385" s="135" t="str">
        <f>IFERROR(IF(Sale!B1176 &lt;&gt; "", Sale!B1176, ""), "")</f>
        <v/>
      </c>
      <c r="ZG1385" s="135" t="str">
        <f>IFERROR(IF(Sale!C1176 &lt;&gt; "", Sale!C1176, ""), "")</f>
        <v/>
      </c>
      <c r="ZH1385" s="135" t="str">
        <f>IFERROR(IF(Sale!D1176 &lt;&gt; "", Sale!D1176, ""), "")</f>
        <v/>
      </c>
      <c r="ZI1385" s="135" t="str">
        <f>IFERROR(IF(Sale!E1176 &lt;&gt; "", Sale!E1176, ""), "")</f>
        <v/>
      </c>
      <c r="ZJ1385" s="135" t="str">
        <f>IFERROR(IF(Sale!F1176 &lt;&gt; "", Sale!F1176, ""), "")</f>
        <v/>
      </c>
      <c r="ZK1385" s="135" t="str">
        <f>IFERROR(IF(Sale!G1176 &lt;&gt; "", Sale!G1176, ""), "")</f>
        <v/>
      </c>
      <c r="ZL1385" s="135" t="str">
        <f>IFERROR(IF(Sale!H1176 &lt;&gt; "", Sale!H1176, ""), "")</f>
        <v/>
      </c>
      <c r="ZM1385" s="135" t="str">
        <f>IFERROR(IF(Sale!I1176 &lt;&gt; "", Sale!I1176, ""), "")</f>
        <v/>
      </c>
      <c r="ZN1385" s="135" t="str">
        <f>IFERROR(IF(Sale!J1176 &lt;&gt; "", Sale!J1176, ""), "")</f>
        <v/>
      </c>
      <c r="ZO1385" s="135" t="str">
        <f>IFERROR(IF(Sale!K1176 &lt;&gt; "", Sale!K1176, ""), "")</f>
        <v/>
      </c>
      <c r="ZP1385" s="135" t="str">
        <f>IFERROR(IF(Sale!L1176 &lt;&gt; "", Sale!L1176, ""), "")</f>
        <v/>
      </c>
      <c r="ZQ1385" s="135" t="str">
        <f>IFERROR(IF(Sale!M1176 &lt;&gt; "", Sale!M1176, ""), "")</f>
        <v/>
      </c>
      <c r="ZR1385" s="135" t="str">
        <f>IFERROR(IF(Sale!N1176 &lt;&gt; "", Sale!N1176, ""), "")</f>
        <v/>
      </c>
      <c r="ZS1385" s="135" t="str">
        <f>IFERROR(IF(Sale!O1176 &lt;&gt; "", Sale!O1176, ""), "")</f>
        <v/>
      </c>
      <c r="ZT1385" s="135"/>
      <c r="ZU1385" s="135"/>
      <c r="ZV1385" s="135"/>
      <c r="ZW1385" s="135"/>
      <c r="ZX1385" s="139"/>
      <c r="ZY1385" s="135"/>
      <c r="ZZ1385" s="135"/>
    </row>
    <row r="1386" spans="651:702">
      <c r="YA1386" s="135" t="str">
        <f>IF(YC1386 &lt;&gt; "", (COUNTIF($YC$212:YC1386,YC1386)&amp;"_"&amp;YC1386),"")</f>
        <v/>
      </c>
      <c r="YB1386" s="136" t="str">
        <f>IFERROR(IF(Purchase!A1176 &lt;&gt;"",Purchase!A1176,""),"")</f>
        <v/>
      </c>
      <c r="YC1386" s="137" t="str">
        <f>IFERROR(IF(Purchase!B1176 &lt;&gt;"",Purchase!B1176,""),"")</f>
        <v/>
      </c>
      <c r="YD1386" s="137" t="str">
        <f>IFERROR(IF(Purchase!C1176 &lt;&gt;"",Purchase!C1176,""),"")</f>
        <v/>
      </c>
      <c r="YE1386" s="137" t="str">
        <f>IFERROR(IF(Purchase!D1176 &lt;&gt;"",Purchase!D1176,""),"")</f>
        <v/>
      </c>
      <c r="YF1386" s="137" t="str">
        <f>IFERROR(IF(Purchase!E1176 &lt;&gt;"",Purchase!E1176,""),"")</f>
        <v/>
      </c>
      <c r="YG1386" s="137" t="str">
        <f>IFERROR(IF(Purchase!F1176 &lt;&gt;"",Purchase!F1176,""),"")</f>
        <v/>
      </c>
      <c r="YH1386" s="137" t="str">
        <f>IFERROR(IF(Purchase!G1176 &lt;&gt;"",Purchase!G1176,""),"")</f>
        <v/>
      </c>
      <c r="YI1386" s="137" t="str">
        <f>IFERROR(IF(Purchase!H1176 &lt;&gt;"",Purchase!H1176,""),"")</f>
        <v/>
      </c>
      <c r="YJ1386" s="137" t="str">
        <f>IFERROR(IF(Purchase!I1176 &lt;&gt;"",Purchase!I1176,""),"")</f>
        <v/>
      </c>
      <c r="YK1386" s="137" t="str">
        <f>IFERROR(IF(Purchase!J1176 &lt;&gt;"",Purchase!J1176,""),"")</f>
        <v/>
      </c>
      <c r="YL1386" s="149" t="str">
        <f t="shared" si="45"/>
        <v/>
      </c>
      <c r="YM1386" s="135"/>
      <c r="YN1386" s="138"/>
      <c r="YO1386" s="139"/>
      <c r="YP1386" s="138"/>
      <c r="YQ1386" s="138"/>
      <c r="YR1386" s="140"/>
      <c r="YS1386" s="138"/>
      <c r="YT1386" s="138"/>
      <c r="YU1386" s="141"/>
      <c r="YV1386" s="135"/>
      <c r="YW1386" s="135"/>
      <c r="YX1386" s="135"/>
      <c r="YY1386" s="135"/>
      <c r="YZ1386" s="135"/>
      <c r="ZA1386" s="135"/>
      <c r="ZB1386" s="135"/>
      <c r="ZC1386" s="135"/>
      <c r="ZD1386" s="135" t="str">
        <f>IF(ZG1386 &lt;&gt; "",(COUNTIF($ZG$212:ZG1386,ZG1386)&amp;"_"&amp;ZG1386),"")</f>
        <v/>
      </c>
      <c r="ZE1386" s="142" t="str">
        <f>IFERROR(IF(Sale!A1177 &lt;&gt; "", Sale!A1177, ""), "")</f>
        <v/>
      </c>
      <c r="ZF1386" s="135" t="str">
        <f>IFERROR(IF(Sale!B1177 &lt;&gt; "", Sale!B1177, ""), "")</f>
        <v/>
      </c>
      <c r="ZG1386" s="135" t="str">
        <f>IFERROR(IF(Sale!C1177 &lt;&gt; "", Sale!C1177, ""), "")</f>
        <v/>
      </c>
      <c r="ZH1386" s="135" t="str">
        <f>IFERROR(IF(Sale!D1177 &lt;&gt; "", Sale!D1177, ""), "")</f>
        <v/>
      </c>
      <c r="ZI1386" s="135" t="str">
        <f>IFERROR(IF(Sale!E1177 &lt;&gt; "", Sale!E1177, ""), "")</f>
        <v/>
      </c>
      <c r="ZJ1386" s="135" t="str">
        <f>IFERROR(IF(Sale!F1177 &lt;&gt; "", Sale!F1177, ""), "")</f>
        <v/>
      </c>
      <c r="ZK1386" s="135" t="str">
        <f>IFERROR(IF(Sale!G1177 &lt;&gt; "", Sale!G1177, ""), "")</f>
        <v/>
      </c>
      <c r="ZL1386" s="135" t="str">
        <f>IFERROR(IF(Sale!H1177 &lt;&gt; "", Sale!H1177, ""), "")</f>
        <v/>
      </c>
      <c r="ZM1386" s="135" t="str">
        <f>IFERROR(IF(Sale!I1177 &lt;&gt; "", Sale!I1177, ""), "")</f>
        <v/>
      </c>
      <c r="ZN1386" s="135" t="str">
        <f>IFERROR(IF(Sale!J1177 &lt;&gt; "", Sale!J1177, ""), "")</f>
        <v/>
      </c>
      <c r="ZO1386" s="135" t="str">
        <f>IFERROR(IF(Sale!K1177 &lt;&gt; "", Sale!K1177, ""), "")</f>
        <v/>
      </c>
      <c r="ZP1386" s="135" t="str">
        <f>IFERROR(IF(Sale!L1177 &lt;&gt; "", Sale!L1177, ""), "")</f>
        <v/>
      </c>
      <c r="ZQ1386" s="135" t="str">
        <f>IFERROR(IF(Sale!M1177 &lt;&gt; "", Sale!M1177, ""), "")</f>
        <v/>
      </c>
      <c r="ZR1386" s="135" t="str">
        <f>IFERROR(IF(Sale!N1177 &lt;&gt; "", Sale!N1177, ""), "")</f>
        <v/>
      </c>
      <c r="ZS1386" s="135" t="str">
        <f>IFERROR(IF(Sale!O1177 &lt;&gt; "", Sale!O1177, ""), "")</f>
        <v/>
      </c>
      <c r="ZT1386" s="135"/>
      <c r="ZU1386" s="135"/>
      <c r="ZV1386" s="135"/>
      <c r="ZW1386" s="135"/>
      <c r="ZX1386" s="139"/>
      <c r="ZY1386" s="135"/>
      <c r="ZZ1386" s="135"/>
    </row>
    <row r="1387" spans="651:702">
      <c r="YA1387" s="135" t="str">
        <f>IF(YC1387 &lt;&gt; "", (COUNTIF($YC$212:YC1387,YC1387)&amp;"_"&amp;YC1387),"")</f>
        <v/>
      </c>
      <c r="YB1387" s="136" t="str">
        <f>IFERROR(IF(Purchase!A1177 &lt;&gt;"",Purchase!A1177,""),"")</f>
        <v/>
      </c>
      <c r="YC1387" s="137" t="str">
        <f>IFERROR(IF(Purchase!B1177 &lt;&gt;"",Purchase!B1177,""),"")</f>
        <v/>
      </c>
      <c r="YD1387" s="137" t="str">
        <f>IFERROR(IF(Purchase!C1177 &lt;&gt;"",Purchase!C1177,""),"")</f>
        <v/>
      </c>
      <c r="YE1387" s="137" t="str">
        <f>IFERROR(IF(Purchase!D1177 &lt;&gt;"",Purchase!D1177,""),"")</f>
        <v/>
      </c>
      <c r="YF1387" s="137" t="str">
        <f>IFERROR(IF(Purchase!E1177 &lt;&gt;"",Purchase!E1177,""),"")</f>
        <v/>
      </c>
      <c r="YG1387" s="137" t="str">
        <f>IFERROR(IF(Purchase!F1177 &lt;&gt;"",Purchase!F1177,""),"")</f>
        <v/>
      </c>
      <c r="YH1387" s="137" t="str">
        <f>IFERROR(IF(Purchase!G1177 &lt;&gt;"",Purchase!G1177,""),"")</f>
        <v/>
      </c>
      <c r="YI1387" s="137" t="str">
        <f>IFERROR(IF(Purchase!H1177 &lt;&gt;"",Purchase!H1177,""),"")</f>
        <v/>
      </c>
      <c r="YJ1387" s="137" t="str">
        <f>IFERROR(IF(Purchase!I1177 &lt;&gt;"",Purchase!I1177,""),"")</f>
        <v/>
      </c>
      <c r="YK1387" s="137" t="str">
        <f>IFERROR(IF(Purchase!J1177 &lt;&gt;"",Purchase!J1177,""),"")</f>
        <v/>
      </c>
      <c r="YL1387" s="149" t="str">
        <f t="shared" si="45"/>
        <v/>
      </c>
      <c r="YM1387" s="135"/>
      <c r="YN1387" s="138"/>
      <c r="YO1387" s="139"/>
      <c r="YP1387" s="138"/>
      <c r="YQ1387" s="138"/>
      <c r="YR1387" s="140"/>
      <c r="YS1387" s="138"/>
      <c r="YT1387" s="138"/>
      <c r="YU1387" s="141"/>
      <c r="YV1387" s="135"/>
      <c r="YW1387" s="135"/>
      <c r="YX1387" s="135"/>
      <c r="YY1387" s="135"/>
      <c r="YZ1387" s="135"/>
      <c r="ZA1387" s="135"/>
      <c r="ZB1387" s="135"/>
      <c r="ZC1387" s="135"/>
      <c r="ZD1387" s="135" t="str">
        <f>IF(ZG1387 &lt;&gt; "",(COUNTIF($ZG$212:ZG1387,ZG1387)&amp;"_"&amp;ZG1387),"")</f>
        <v/>
      </c>
      <c r="ZE1387" s="142" t="str">
        <f>IFERROR(IF(Sale!A1178 &lt;&gt; "", Sale!A1178, ""), "")</f>
        <v/>
      </c>
      <c r="ZF1387" s="135" t="str">
        <f>IFERROR(IF(Sale!B1178 &lt;&gt; "", Sale!B1178, ""), "")</f>
        <v/>
      </c>
      <c r="ZG1387" s="135" t="str">
        <f>IFERROR(IF(Sale!C1178 &lt;&gt; "", Sale!C1178, ""), "")</f>
        <v/>
      </c>
      <c r="ZH1387" s="135" t="str">
        <f>IFERROR(IF(Sale!D1178 &lt;&gt; "", Sale!D1178, ""), "")</f>
        <v/>
      </c>
      <c r="ZI1387" s="135" t="str">
        <f>IFERROR(IF(Sale!E1178 &lt;&gt; "", Sale!E1178, ""), "")</f>
        <v/>
      </c>
      <c r="ZJ1387" s="135" t="str">
        <f>IFERROR(IF(Sale!F1178 &lt;&gt; "", Sale!F1178, ""), "")</f>
        <v/>
      </c>
      <c r="ZK1387" s="135" t="str">
        <f>IFERROR(IF(Sale!G1178 &lt;&gt; "", Sale!G1178, ""), "")</f>
        <v/>
      </c>
      <c r="ZL1387" s="135" t="str">
        <f>IFERROR(IF(Sale!H1178 &lt;&gt; "", Sale!H1178, ""), "")</f>
        <v/>
      </c>
      <c r="ZM1387" s="135" t="str">
        <f>IFERROR(IF(Sale!I1178 &lt;&gt; "", Sale!I1178, ""), "")</f>
        <v/>
      </c>
      <c r="ZN1387" s="135" t="str">
        <f>IFERROR(IF(Sale!J1178 &lt;&gt; "", Sale!J1178, ""), "")</f>
        <v/>
      </c>
      <c r="ZO1387" s="135" t="str">
        <f>IFERROR(IF(Sale!K1178 &lt;&gt; "", Sale!K1178, ""), "")</f>
        <v/>
      </c>
      <c r="ZP1387" s="135" t="str">
        <f>IFERROR(IF(Sale!L1178 &lt;&gt; "", Sale!L1178, ""), "")</f>
        <v/>
      </c>
      <c r="ZQ1387" s="135" t="str">
        <f>IFERROR(IF(Sale!M1178 &lt;&gt; "", Sale!M1178, ""), "")</f>
        <v/>
      </c>
      <c r="ZR1387" s="135" t="str">
        <f>IFERROR(IF(Sale!N1178 &lt;&gt; "", Sale!N1178, ""), "")</f>
        <v/>
      </c>
      <c r="ZS1387" s="135" t="str">
        <f>IFERROR(IF(Sale!O1178 &lt;&gt; "", Sale!O1178, ""), "")</f>
        <v/>
      </c>
      <c r="ZT1387" s="135"/>
      <c r="ZU1387" s="135"/>
      <c r="ZV1387" s="135"/>
      <c r="ZW1387" s="135"/>
      <c r="ZX1387" s="139"/>
      <c r="ZY1387" s="135"/>
      <c r="ZZ1387" s="135"/>
    </row>
    <row r="1388" spans="651:702">
      <c r="YA1388" s="135" t="str">
        <f>IF(YC1388 &lt;&gt; "", (COUNTIF($YC$212:YC1388,YC1388)&amp;"_"&amp;YC1388),"")</f>
        <v/>
      </c>
      <c r="YB1388" s="136" t="str">
        <f>IFERROR(IF(Purchase!A1178 &lt;&gt;"",Purchase!A1178,""),"")</f>
        <v/>
      </c>
      <c r="YC1388" s="137" t="str">
        <f>IFERROR(IF(Purchase!B1178 &lt;&gt;"",Purchase!B1178,""),"")</f>
        <v/>
      </c>
      <c r="YD1388" s="137" t="str">
        <f>IFERROR(IF(Purchase!C1178 &lt;&gt;"",Purchase!C1178,""),"")</f>
        <v/>
      </c>
      <c r="YE1388" s="137" t="str">
        <f>IFERROR(IF(Purchase!D1178 &lt;&gt;"",Purchase!D1178,""),"")</f>
        <v/>
      </c>
      <c r="YF1388" s="137" t="str">
        <f>IFERROR(IF(Purchase!E1178 &lt;&gt;"",Purchase!E1178,""),"")</f>
        <v/>
      </c>
      <c r="YG1388" s="137" t="str">
        <f>IFERROR(IF(Purchase!F1178 &lt;&gt;"",Purchase!F1178,""),"")</f>
        <v/>
      </c>
      <c r="YH1388" s="137" t="str">
        <f>IFERROR(IF(Purchase!G1178 &lt;&gt;"",Purchase!G1178,""),"")</f>
        <v/>
      </c>
      <c r="YI1388" s="137" t="str">
        <f>IFERROR(IF(Purchase!H1178 &lt;&gt;"",Purchase!H1178,""),"")</f>
        <v/>
      </c>
      <c r="YJ1388" s="137" t="str">
        <f>IFERROR(IF(Purchase!I1178 &lt;&gt;"",Purchase!I1178,""),"")</f>
        <v/>
      </c>
      <c r="YK1388" s="137" t="str">
        <f>IFERROR(IF(Purchase!J1178 &lt;&gt;"",Purchase!J1178,""),"")</f>
        <v/>
      </c>
      <c r="YL1388" s="149" t="str">
        <f t="shared" si="45"/>
        <v/>
      </c>
      <c r="YM1388" s="135"/>
      <c r="YN1388" s="138"/>
      <c r="YO1388" s="139"/>
      <c r="YP1388" s="138"/>
      <c r="YQ1388" s="138"/>
      <c r="YR1388" s="140"/>
      <c r="YS1388" s="138"/>
      <c r="YT1388" s="138"/>
      <c r="YU1388" s="141"/>
      <c r="YV1388" s="135"/>
      <c r="YW1388" s="135"/>
      <c r="YX1388" s="135"/>
      <c r="YY1388" s="135"/>
      <c r="YZ1388" s="135"/>
      <c r="ZA1388" s="135"/>
      <c r="ZB1388" s="135"/>
      <c r="ZC1388" s="135"/>
      <c r="ZD1388" s="135" t="str">
        <f>IF(ZG1388 &lt;&gt; "",(COUNTIF($ZG$212:ZG1388,ZG1388)&amp;"_"&amp;ZG1388),"")</f>
        <v/>
      </c>
      <c r="ZE1388" s="142" t="str">
        <f>IFERROR(IF(Sale!A1179 &lt;&gt; "", Sale!A1179, ""), "")</f>
        <v/>
      </c>
      <c r="ZF1388" s="135" t="str">
        <f>IFERROR(IF(Sale!B1179 &lt;&gt; "", Sale!B1179, ""), "")</f>
        <v/>
      </c>
      <c r="ZG1388" s="135" t="str">
        <f>IFERROR(IF(Sale!C1179 &lt;&gt; "", Sale!C1179, ""), "")</f>
        <v/>
      </c>
      <c r="ZH1388" s="135" t="str">
        <f>IFERROR(IF(Sale!D1179 &lt;&gt; "", Sale!D1179, ""), "")</f>
        <v/>
      </c>
      <c r="ZI1388" s="135" t="str">
        <f>IFERROR(IF(Sale!E1179 &lt;&gt; "", Sale!E1179, ""), "")</f>
        <v/>
      </c>
      <c r="ZJ1388" s="135" t="str">
        <f>IFERROR(IF(Sale!F1179 &lt;&gt; "", Sale!F1179, ""), "")</f>
        <v/>
      </c>
      <c r="ZK1388" s="135" t="str">
        <f>IFERROR(IF(Sale!G1179 &lt;&gt; "", Sale!G1179, ""), "")</f>
        <v/>
      </c>
      <c r="ZL1388" s="135" t="str">
        <f>IFERROR(IF(Sale!H1179 &lt;&gt; "", Sale!H1179, ""), "")</f>
        <v/>
      </c>
      <c r="ZM1388" s="135" t="str">
        <f>IFERROR(IF(Sale!I1179 &lt;&gt; "", Sale!I1179, ""), "")</f>
        <v/>
      </c>
      <c r="ZN1388" s="135" t="str">
        <f>IFERROR(IF(Sale!J1179 &lt;&gt; "", Sale!J1179, ""), "")</f>
        <v/>
      </c>
      <c r="ZO1388" s="135" t="str">
        <f>IFERROR(IF(Sale!K1179 &lt;&gt; "", Sale!K1179, ""), "")</f>
        <v/>
      </c>
      <c r="ZP1388" s="135" t="str">
        <f>IFERROR(IF(Sale!L1179 &lt;&gt; "", Sale!L1179, ""), "")</f>
        <v/>
      </c>
      <c r="ZQ1388" s="135" t="str">
        <f>IFERROR(IF(Sale!M1179 &lt;&gt; "", Sale!M1179, ""), "")</f>
        <v/>
      </c>
      <c r="ZR1388" s="135" t="str">
        <f>IFERROR(IF(Sale!N1179 &lt;&gt; "", Sale!N1179, ""), "")</f>
        <v/>
      </c>
      <c r="ZS1388" s="135" t="str">
        <f>IFERROR(IF(Sale!O1179 &lt;&gt; "", Sale!O1179, ""), "")</f>
        <v/>
      </c>
      <c r="ZT1388" s="135"/>
      <c r="ZU1388" s="135"/>
      <c r="ZV1388" s="135"/>
      <c r="ZW1388" s="135"/>
      <c r="ZX1388" s="139"/>
      <c r="ZY1388" s="135"/>
      <c r="ZZ1388" s="135"/>
    </row>
    <row r="1389" spans="651:702">
      <c r="YA1389" s="135" t="str">
        <f>IF(YC1389 &lt;&gt; "", (COUNTIF($YC$212:YC1389,YC1389)&amp;"_"&amp;YC1389),"")</f>
        <v/>
      </c>
      <c r="YB1389" s="136" t="str">
        <f>IFERROR(IF(Purchase!A1179 &lt;&gt;"",Purchase!A1179,""),"")</f>
        <v/>
      </c>
      <c r="YC1389" s="137" t="str">
        <f>IFERROR(IF(Purchase!B1179 &lt;&gt;"",Purchase!B1179,""),"")</f>
        <v/>
      </c>
      <c r="YD1389" s="137" t="str">
        <f>IFERROR(IF(Purchase!C1179 &lt;&gt;"",Purchase!C1179,""),"")</f>
        <v/>
      </c>
      <c r="YE1389" s="137" t="str">
        <f>IFERROR(IF(Purchase!D1179 &lt;&gt;"",Purchase!D1179,""),"")</f>
        <v/>
      </c>
      <c r="YF1389" s="137" t="str">
        <f>IFERROR(IF(Purchase!E1179 &lt;&gt;"",Purchase!E1179,""),"")</f>
        <v/>
      </c>
      <c r="YG1389" s="137" t="str">
        <f>IFERROR(IF(Purchase!F1179 &lt;&gt;"",Purchase!F1179,""),"")</f>
        <v/>
      </c>
      <c r="YH1389" s="137" t="str">
        <f>IFERROR(IF(Purchase!G1179 &lt;&gt;"",Purchase!G1179,""),"")</f>
        <v/>
      </c>
      <c r="YI1389" s="137" t="str">
        <f>IFERROR(IF(Purchase!H1179 &lt;&gt;"",Purchase!H1179,""),"")</f>
        <v/>
      </c>
      <c r="YJ1389" s="137" t="str">
        <f>IFERROR(IF(Purchase!I1179 &lt;&gt;"",Purchase!I1179,""),"")</f>
        <v/>
      </c>
      <c r="YK1389" s="137" t="str">
        <f>IFERROR(IF(Purchase!J1179 &lt;&gt;"",Purchase!J1179,""),"")</f>
        <v/>
      </c>
      <c r="YL1389" s="149" t="str">
        <f t="shared" si="45"/>
        <v/>
      </c>
      <c r="YM1389" s="135"/>
      <c r="YN1389" s="138"/>
      <c r="YO1389" s="139"/>
      <c r="YP1389" s="138"/>
      <c r="YQ1389" s="138"/>
      <c r="YR1389" s="140"/>
      <c r="YS1389" s="138"/>
      <c r="YT1389" s="138"/>
      <c r="YU1389" s="141"/>
      <c r="YV1389" s="135"/>
      <c r="YW1389" s="135"/>
      <c r="YX1389" s="135"/>
      <c r="YY1389" s="135"/>
      <c r="YZ1389" s="135"/>
      <c r="ZA1389" s="135"/>
      <c r="ZB1389" s="135"/>
      <c r="ZC1389" s="135"/>
      <c r="ZD1389" s="135" t="str">
        <f>IF(ZG1389 &lt;&gt; "",(COUNTIF($ZG$212:ZG1389,ZG1389)&amp;"_"&amp;ZG1389),"")</f>
        <v/>
      </c>
      <c r="ZE1389" s="142" t="str">
        <f>IFERROR(IF(Sale!A1180 &lt;&gt; "", Sale!A1180, ""), "")</f>
        <v/>
      </c>
      <c r="ZF1389" s="135" t="str">
        <f>IFERROR(IF(Sale!B1180 &lt;&gt; "", Sale!B1180, ""), "")</f>
        <v/>
      </c>
      <c r="ZG1389" s="135" t="str">
        <f>IFERROR(IF(Sale!C1180 &lt;&gt; "", Sale!C1180, ""), "")</f>
        <v/>
      </c>
      <c r="ZH1389" s="135" t="str">
        <f>IFERROR(IF(Sale!D1180 &lt;&gt; "", Sale!D1180, ""), "")</f>
        <v/>
      </c>
      <c r="ZI1389" s="135" t="str">
        <f>IFERROR(IF(Sale!E1180 &lt;&gt; "", Sale!E1180, ""), "")</f>
        <v/>
      </c>
      <c r="ZJ1389" s="135" t="str">
        <f>IFERROR(IF(Sale!F1180 &lt;&gt; "", Sale!F1180, ""), "")</f>
        <v/>
      </c>
      <c r="ZK1389" s="135" t="str">
        <f>IFERROR(IF(Sale!G1180 &lt;&gt; "", Sale!G1180, ""), "")</f>
        <v/>
      </c>
      <c r="ZL1389" s="135" t="str">
        <f>IFERROR(IF(Sale!H1180 &lt;&gt; "", Sale!H1180, ""), "")</f>
        <v/>
      </c>
      <c r="ZM1389" s="135" t="str">
        <f>IFERROR(IF(Sale!I1180 &lt;&gt; "", Sale!I1180, ""), "")</f>
        <v/>
      </c>
      <c r="ZN1389" s="135" t="str">
        <f>IFERROR(IF(Sale!J1180 &lt;&gt; "", Sale!J1180, ""), "")</f>
        <v/>
      </c>
      <c r="ZO1389" s="135" t="str">
        <f>IFERROR(IF(Sale!K1180 &lt;&gt; "", Sale!K1180, ""), "")</f>
        <v/>
      </c>
      <c r="ZP1389" s="135" t="str">
        <f>IFERROR(IF(Sale!L1180 &lt;&gt; "", Sale!L1180, ""), "")</f>
        <v/>
      </c>
      <c r="ZQ1389" s="135" t="str">
        <f>IFERROR(IF(Sale!M1180 &lt;&gt; "", Sale!M1180, ""), "")</f>
        <v/>
      </c>
      <c r="ZR1389" s="135" t="str">
        <f>IFERROR(IF(Sale!N1180 &lt;&gt; "", Sale!N1180, ""), "")</f>
        <v/>
      </c>
      <c r="ZS1389" s="135" t="str">
        <f>IFERROR(IF(Sale!O1180 &lt;&gt; "", Sale!O1180, ""), "")</f>
        <v/>
      </c>
      <c r="ZT1389" s="135"/>
      <c r="ZU1389" s="135"/>
      <c r="ZV1389" s="135"/>
      <c r="ZW1389" s="135"/>
      <c r="ZX1389" s="139"/>
      <c r="ZY1389" s="135"/>
      <c r="ZZ1389" s="135"/>
    </row>
    <row r="1390" spans="651:702">
      <c r="YA1390" s="135" t="str">
        <f>IF(YC1390 &lt;&gt; "", (COUNTIF($YC$212:YC1390,YC1390)&amp;"_"&amp;YC1390),"")</f>
        <v/>
      </c>
      <c r="YB1390" s="136" t="str">
        <f>IFERROR(IF(Purchase!A1180 &lt;&gt;"",Purchase!A1180,""),"")</f>
        <v/>
      </c>
      <c r="YC1390" s="137" t="str">
        <f>IFERROR(IF(Purchase!B1180 &lt;&gt;"",Purchase!B1180,""),"")</f>
        <v/>
      </c>
      <c r="YD1390" s="137" t="str">
        <f>IFERROR(IF(Purchase!C1180 &lt;&gt;"",Purchase!C1180,""),"")</f>
        <v/>
      </c>
      <c r="YE1390" s="137" t="str">
        <f>IFERROR(IF(Purchase!D1180 &lt;&gt;"",Purchase!D1180,""),"")</f>
        <v/>
      </c>
      <c r="YF1390" s="137" t="str">
        <f>IFERROR(IF(Purchase!E1180 &lt;&gt;"",Purchase!E1180,""),"")</f>
        <v/>
      </c>
      <c r="YG1390" s="137" t="str">
        <f>IFERROR(IF(Purchase!F1180 &lt;&gt;"",Purchase!F1180,""),"")</f>
        <v/>
      </c>
      <c r="YH1390" s="137" t="str">
        <f>IFERROR(IF(Purchase!G1180 &lt;&gt;"",Purchase!G1180,""),"")</f>
        <v/>
      </c>
      <c r="YI1390" s="137" t="str">
        <f>IFERROR(IF(Purchase!H1180 &lt;&gt;"",Purchase!H1180,""),"")</f>
        <v/>
      </c>
      <c r="YJ1390" s="137" t="str">
        <f>IFERROR(IF(Purchase!I1180 &lt;&gt;"",Purchase!I1180,""),"")</f>
        <v/>
      </c>
      <c r="YK1390" s="137" t="str">
        <f>IFERROR(IF(Purchase!J1180 &lt;&gt;"",Purchase!J1180,""),"")</f>
        <v/>
      </c>
      <c r="YL1390" s="149" t="str">
        <f t="shared" si="45"/>
        <v/>
      </c>
      <c r="YM1390" s="135"/>
      <c r="YN1390" s="138"/>
      <c r="YO1390" s="139"/>
      <c r="YP1390" s="138"/>
      <c r="YQ1390" s="138"/>
      <c r="YR1390" s="140"/>
      <c r="YS1390" s="138"/>
      <c r="YT1390" s="138"/>
      <c r="YU1390" s="141"/>
      <c r="YV1390" s="135"/>
      <c r="YW1390" s="135"/>
      <c r="YX1390" s="135"/>
      <c r="YY1390" s="135"/>
      <c r="YZ1390" s="135"/>
      <c r="ZA1390" s="135"/>
      <c r="ZB1390" s="135"/>
      <c r="ZC1390" s="135"/>
      <c r="ZD1390" s="135" t="str">
        <f>IF(ZG1390 &lt;&gt; "",(COUNTIF($ZG$212:ZG1390,ZG1390)&amp;"_"&amp;ZG1390),"")</f>
        <v/>
      </c>
      <c r="ZE1390" s="142" t="str">
        <f>IFERROR(IF(Sale!A1181 &lt;&gt; "", Sale!A1181, ""), "")</f>
        <v/>
      </c>
      <c r="ZF1390" s="135" t="str">
        <f>IFERROR(IF(Sale!B1181 &lt;&gt; "", Sale!B1181, ""), "")</f>
        <v/>
      </c>
      <c r="ZG1390" s="135" t="str">
        <f>IFERROR(IF(Sale!C1181 &lt;&gt; "", Sale!C1181, ""), "")</f>
        <v/>
      </c>
      <c r="ZH1390" s="135" t="str">
        <f>IFERROR(IF(Sale!D1181 &lt;&gt; "", Sale!D1181, ""), "")</f>
        <v/>
      </c>
      <c r="ZI1390" s="135" t="str">
        <f>IFERROR(IF(Sale!E1181 &lt;&gt; "", Sale!E1181, ""), "")</f>
        <v/>
      </c>
      <c r="ZJ1390" s="135" t="str">
        <f>IFERROR(IF(Sale!F1181 &lt;&gt; "", Sale!F1181, ""), "")</f>
        <v/>
      </c>
      <c r="ZK1390" s="135" t="str">
        <f>IFERROR(IF(Sale!G1181 &lt;&gt; "", Sale!G1181, ""), "")</f>
        <v/>
      </c>
      <c r="ZL1390" s="135" t="str">
        <f>IFERROR(IF(Sale!H1181 &lt;&gt; "", Sale!H1181, ""), "")</f>
        <v/>
      </c>
      <c r="ZM1390" s="135" t="str">
        <f>IFERROR(IF(Sale!I1181 &lt;&gt; "", Sale!I1181, ""), "")</f>
        <v/>
      </c>
      <c r="ZN1390" s="135" t="str">
        <f>IFERROR(IF(Sale!J1181 &lt;&gt; "", Sale!J1181, ""), "")</f>
        <v/>
      </c>
      <c r="ZO1390" s="135" t="str">
        <f>IFERROR(IF(Sale!K1181 &lt;&gt; "", Sale!K1181, ""), "")</f>
        <v/>
      </c>
      <c r="ZP1390" s="135" t="str">
        <f>IFERROR(IF(Sale!L1181 &lt;&gt; "", Sale!L1181, ""), "")</f>
        <v/>
      </c>
      <c r="ZQ1390" s="135" t="str">
        <f>IFERROR(IF(Sale!M1181 &lt;&gt; "", Sale!M1181, ""), "")</f>
        <v/>
      </c>
      <c r="ZR1390" s="135" t="str">
        <f>IFERROR(IF(Sale!N1181 &lt;&gt; "", Sale!N1181, ""), "")</f>
        <v/>
      </c>
      <c r="ZS1390" s="135" t="str">
        <f>IFERROR(IF(Sale!O1181 &lt;&gt; "", Sale!O1181, ""), "")</f>
        <v/>
      </c>
      <c r="ZT1390" s="135"/>
      <c r="ZU1390" s="135"/>
      <c r="ZV1390" s="135"/>
      <c r="ZW1390" s="135"/>
      <c r="ZX1390" s="139"/>
      <c r="ZY1390" s="135"/>
      <c r="ZZ1390" s="135"/>
    </row>
    <row r="1391" spans="651:702">
      <c r="YA1391" s="135" t="str">
        <f>IF(YC1391 &lt;&gt; "", (COUNTIF($YC$212:YC1391,YC1391)&amp;"_"&amp;YC1391),"")</f>
        <v/>
      </c>
      <c r="YB1391" s="136" t="str">
        <f>IFERROR(IF(Purchase!A1181 &lt;&gt;"",Purchase!A1181,""),"")</f>
        <v/>
      </c>
      <c r="YC1391" s="137" t="str">
        <f>IFERROR(IF(Purchase!B1181 &lt;&gt;"",Purchase!B1181,""),"")</f>
        <v/>
      </c>
      <c r="YD1391" s="137" t="str">
        <f>IFERROR(IF(Purchase!C1181 &lt;&gt;"",Purchase!C1181,""),"")</f>
        <v/>
      </c>
      <c r="YE1391" s="137" t="str">
        <f>IFERROR(IF(Purchase!D1181 &lt;&gt;"",Purchase!D1181,""),"")</f>
        <v/>
      </c>
      <c r="YF1391" s="137" t="str">
        <f>IFERROR(IF(Purchase!E1181 &lt;&gt;"",Purchase!E1181,""),"")</f>
        <v/>
      </c>
      <c r="YG1391" s="137" t="str">
        <f>IFERROR(IF(Purchase!F1181 &lt;&gt;"",Purchase!F1181,""),"")</f>
        <v/>
      </c>
      <c r="YH1391" s="137" t="str">
        <f>IFERROR(IF(Purchase!G1181 &lt;&gt;"",Purchase!G1181,""),"")</f>
        <v/>
      </c>
      <c r="YI1391" s="137" t="str">
        <f>IFERROR(IF(Purchase!H1181 &lt;&gt;"",Purchase!H1181,""),"")</f>
        <v/>
      </c>
      <c r="YJ1391" s="137" t="str">
        <f>IFERROR(IF(Purchase!I1181 &lt;&gt;"",Purchase!I1181,""),"")</f>
        <v/>
      </c>
      <c r="YK1391" s="137" t="str">
        <f>IFERROR(IF(Purchase!J1181 &lt;&gt;"",Purchase!J1181,""),"")</f>
        <v/>
      </c>
      <c r="YL1391" s="149" t="str">
        <f t="shared" si="45"/>
        <v/>
      </c>
      <c r="YM1391" s="135"/>
      <c r="YN1391" s="138"/>
      <c r="YO1391" s="139"/>
      <c r="YP1391" s="138"/>
      <c r="YQ1391" s="138"/>
      <c r="YR1391" s="140"/>
      <c r="YS1391" s="138"/>
      <c r="YT1391" s="138"/>
      <c r="YU1391" s="141"/>
      <c r="YV1391" s="135"/>
      <c r="YW1391" s="135"/>
      <c r="YX1391" s="135"/>
      <c r="YY1391" s="135"/>
      <c r="YZ1391" s="135"/>
      <c r="ZA1391" s="135"/>
      <c r="ZB1391" s="135"/>
      <c r="ZC1391" s="135"/>
      <c r="ZD1391" s="135" t="str">
        <f>IF(ZG1391 &lt;&gt; "",(COUNTIF($ZG$212:ZG1391,ZG1391)&amp;"_"&amp;ZG1391),"")</f>
        <v/>
      </c>
      <c r="ZE1391" s="142" t="str">
        <f>IFERROR(IF(Sale!A1182 &lt;&gt; "", Sale!A1182, ""), "")</f>
        <v/>
      </c>
      <c r="ZF1391" s="135" t="str">
        <f>IFERROR(IF(Sale!B1182 &lt;&gt; "", Sale!B1182, ""), "")</f>
        <v/>
      </c>
      <c r="ZG1391" s="135" t="str">
        <f>IFERROR(IF(Sale!C1182 &lt;&gt; "", Sale!C1182, ""), "")</f>
        <v/>
      </c>
      <c r="ZH1391" s="135" t="str">
        <f>IFERROR(IF(Sale!D1182 &lt;&gt; "", Sale!D1182, ""), "")</f>
        <v/>
      </c>
      <c r="ZI1391" s="135" t="str">
        <f>IFERROR(IF(Sale!E1182 &lt;&gt; "", Sale!E1182, ""), "")</f>
        <v/>
      </c>
      <c r="ZJ1391" s="135" t="str">
        <f>IFERROR(IF(Sale!F1182 &lt;&gt; "", Sale!F1182, ""), "")</f>
        <v/>
      </c>
      <c r="ZK1391" s="135" t="str">
        <f>IFERROR(IF(Sale!G1182 &lt;&gt; "", Sale!G1182, ""), "")</f>
        <v/>
      </c>
      <c r="ZL1391" s="135" t="str">
        <f>IFERROR(IF(Sale!H1182 &lt;&gt; "", Sale!H1182, ""), "")</f>
        <v/>
      </c>
      <c r="ZM1391" s="135" t="str">
        <f>IFERROR(IF(Sale!I1182 &lt;&gt; "", Sale!I1182, ""), "")</f>
        <v/>
      </c>
      <c r="ZN1391" s="135" t="str">
        <f>IFERROR(IF(Sale!J1182 &lt;&gt; "", Sale!J1182, ""), "")</f>
        <v/>
      </c>
      <c r="ZO1391" s="135" t="str">
        <f>IFERROR(IF(Sale!K1182 &lt;&gt; "", Sale!K1182, ""), "")</f>
        <v/>
      </c>
      <c r="ZP1391" s="135" t="str">
        <f>IFERROR(IF(Sale!L1182 &lt;&gt; "", Sale!L1182, ""), "")</f>
        <v/>
      </c>
      <c r="ZQ1391" s="135" t="str">
        <f>IFERROR(IF(Sale!M1182 &lt;&gt; "", Sale!M1182, ""), "")</f>
        <v/>
      </c>
      <c r="ZR1391" s="135" t="str">
        <f>IFERROR(IF(Sale!N1182 &lt;&gt; "", Sale!N1182, ""), "")</f>
        <v/>
      </c>
      <c r="ZS1391" s="135" t="str">
        <f>IFERROR(IF(Sale!O1182 &lt;&gt; "", Sale!O1182, ""), "")</f>
        <v/>
      </c>
      <c r="ZT1391" s="135"/>
      <c r="ZU1391" s="135"/>
      <c r="ZV1391" s="135"/>
      <c r="ZW1391" s="135"/>
      <c r="ZX1391" s="139"/>
      <c r="ZY1391" s="135"/>
      <c r="ZZ1391" s="135"/>
    </row>
    <row r="1392" spans="651:702">
      <c r="YA1392" s="135" t="str">
        <f>IF(YC1392 &lt;&gt; "", (COUNTIF($YC$212:YC1392,YC1392)&amp;"_"&amp;YC1392),"")</f>
        <v/>
      </c>
      <c r="YB1392" s="136" t="str">
        <f>IFERROR(IF(Purchase!A1182 &lt;&gt;"",Purchase!A1182,""),"")</f>
        <v/>
      </c>
      <c r="YC1392" s="137" t="str">
        <f>IFERROR(IF(Purchase!B1182 &lt;&gt;"",Purchase!B1182,""),"")</f>
        <v/>
      </c>
      <c r="YD1392" s="137" t="str">
        <f>IFERROR(IF(Purchase!C1182 &lt;&gt;"",Purchase!C1182,""),"")</f>
        <v/>
      </c>
      <c r="YE1392" s="137" t="str">
        <f>IFERROR(IF(Purchase!D1182 &lt;&gt;"",Purchase!D1182,""),"")</f>
        <v/>
      </c>
      <c r="YF1392" s="137" t="str">
        <f>IFERROR(IF(Purchase!E1182 &lt;&gt;"",Purchase!E1182,""),"")</f>
        <v/>
      </c>
      <c r="YG1392" s="137" t="str">
        <f>IFERROR(IF(Purchase!F1182 &lt;&gt;"",Purchase!F1182,""),"")</f>
        <v/>
      </c>
      <c r="YH1392" s="137" t="str">
        <f>IFERROR(IF(Purchase!G1182 &lt;&gt;"",Purchase!G1182,""),"")</f>
        <v/>
      </c>
      <c r="YI1392" s="137" t="str">
        <f>IFERROR(IF(Purchase!H1182 &lt;&gt;"",Purchase!H1182,""),"")</f>
        <v/>
      </c>
      <c r="YJ1392" s="137" t="str">
        <f>IFERROR(IF(Purchase!I1182 &lt;&gt;"",Purchase!I1182,""),"")</f>
        <v/>
      </c>
      <c r="YK1392" s="137" t="str">
        <f>IFERROR(IF(Purchase!J1182 &lt;&gt;"",Purchase!J1182,""),"")</f>
        <v/>
      </c>
      <c r="YL1392" s="149" t="str">
        <f t="shared" si="45"/>
        <v/>
      </c>
      <c r="YM1392" s="135"/>
      <c r="YN1392" s="138"/>
      <c r="YO1392" s="139"/>
      <c r="YP1392" s="138"/>
      <c r="YQ1392" s="138"/>
      <c r="YR1392" s="140"/>
      <c r="YS1392" s="138"/>
      <c r="YT1392" s="138"/>
      <c r="YU1392" s="141"/>
      <c r="YV1392" s="135"/>
      <c r="YW1392" s="135"/>
      <c r="YX1392" s="135"/>
      <c r="YY1392" s="135"/>
      <c r="YZ1392" s="135"/>
      <c r="ZA1392" s="135"/>
      <c r="ZB1392" s="135"/>
      <c r="ZC1392" s="135"/>
      <c r="ZD1392" s="135" t="str">
        <f>IF(ZG1392 &lt;&gt; "",(COUNTIF($ZG$212:ZG1392,ZG1392)&amp;"_"&amp;ZG1392),"")</f>
        <v/>
      </c>
      <c r="ZE1392" s="142" t="str">
        <f>IFERROR(IF(Sale!A1183 &lt;&gt; "", Sale!A1183, ""), "")</f>
        <v/>
      </c>
      <c r="ZF1392" s="135" t="str">
        <f>IFERROR(IF(Sale!B1183 &lt;&gt; "", Sale!B1183, ""), "")</f>
        <v/>
      </c>
      <c r="ZG1392" s="135" t="str">
        <f>IFERROR(IF(Sale!C1183 &lt;&gt; "", Sale!C1183, ""), "")</f>
        <v/>
      </c>
      <c r="ZH1392" s="135" t="str">
        <f>IFERROR(IF(Sale!D1183 &lt;&gt; "", Sale!D1183, ""), "")</f>
        <v/>
      </c>
      <c r="ZI1392" s="135" t="str">
        <f>IFERROR(IF(Sale!E1183 &lt;&gt; "", Sale!E1183, ""), "")</f>
        <v/>
      </c>
      <c r="ZJ1392" s="135" t="str">
        <f>IFERROR(IF(Sale!F1183 &lt;&gt; "", Sale!F1183, ""), "")</f>
        <v/>
      </c>
      <c r="ZK1392" s="135" t="str">
        <f>IFERROR(IF(Sale!G1183 &lt;&gt; "", Sale!G1183, ""), "")</f>
        <v/>
      </c>
      <c r="ZL1392" s="135" t="str">
        <f>IFERROR(IF(Sale!H1183 &lt;&gt; "", Sale!H1183, ""), "")</f>
        <v/>
      </c>
      <c r="ZM1392" s="135" t="str">
        <f>IFERROR(IF(Sale!I1183 &lt;&gt; "", Sale!I1183, ""), "")</f>
        <v/>
      </c>
      <c r="ZN1392" s="135" t="str">
        <f>IFERROR(IF(Sale!J1183 &lt;&gt; "", Sale!J1183, ""), "")</f>
        <v/>
      </c>
      <c r="ZO1392" s="135" t="str">
        <f>IFERROR(IF(Sale!K1183 &lt;&gt; "", Sale!K1183, ""), "")</f>
        <v/>
      </c>
      <c r="ZP1392" s="135" t="str">
        <f>IFERROR(IF(Sale!L1183 &lt;&gt; "", Sale!L1183, ""), "")</f>
        <v/>
      </c>
      <c r="ZQ1392" s="135" t="str">
        <f>IFERROR(IF(Sale!M1183 &lt;&gt; "", Sale!M1183, ""), "")</f>
        <v/>
      </c>
      <c r="ZR1392" s="135" t="str">
        <f>IFERROR(IF(Sale!N1183 &lt;&gt; "", Sale!N1183, ""), "")</f>
        <v/>
      </c>
      <c r="ZS1392" s="135" t="str">
        <f>IFERROR(IF(Sale!O1183 &lt;&gt; "", Sale!O1183, ""), "")</f>
        <v/>
      </c>
      <c r="ZT1392" s="135"/>
      <c r="ZU1392" s="135"/>
      <c r="ZV1392" s="135"/>
      <c r="ZW1392" s="135"/>
      <c r="ZX1392" s="139"/>
      <c r="ZY1392" s="135"/>
      <c r="ZZ1392" s="135"/>
    </row>
    <row r="1393" spans="651:702">
      <c r="YA1393" s="135" t="str">
        <f>IF(YC1393 &lt;&gt; "", (COUNTIF($YC$212:YC1393,YC1393)&amp;"_"&amp;YC1393),"")</f>
        <v/>
      </c>
      <c r="YB1393" s="136" t="str">
        <f>IFERROR(IF(Purchase!A1183 &lt;&gt;"",Purchase!A1183,""),"")</f>
        <v/>
      </c>
      <c r="YC1393" s="137" t="str">
        <f>IFERROR(IF(Purchase!B1183 &lt;&gt;"",Purchase!B1183,""),"")</f>
        <v/>
      </c>
      <c r="YD1393" s="137" t="str">
        <f>IFERROR(IF(Purchase!C1183 &lt;&gt;"",Purchase!C1183,""),"")</f>
        <v/>
      </c>
      <c r="YE1393" s="137" t="str">
        <f>IFERROR(IF(Purchase!D1183 &lt;&gt;"",Purchase!D1183,""),"")</f>
        <v/>
      </c>
      <c r="YF1393" s="137" t="str">
        <f>IFERROR(IF(Purchase!E1183 &lt;&gt;"",Purchase!E1183,""),"")</f>
        <v/>
      </c>
      <c r="YG1393" s="137" t="str">
        <f>IFERROR(IF(Purchase!F1183 &lt;&gt;"",Purchase!F1183,""),"")</f>
        <v/>
      </c>
      <c r="YH1393" s="137" t="str">
        <f>IFERROR(IF(Purchase!G1183 &lt;&gt;"",Purchase!G1183,""),"")</f>
        <v/>
      </c>
      <c r="YI1393" s="137" t="str">
        <f>IFERROR(IF(Purchase!H1183 &lt;&gt;"",Purchase!H1183,""),"")</f>
        <v/>
      </c>
      <c r="YJ1393" s="137" t="str">
        <f>IFERROR(IF(Purchase!I1183 &lt;&gt;"",Purchase!I1183,""),"")</f>
        <v/>
      </c>
      <c r="YK1393" s="137" t="str">
        <f>IFERROR(IF(Purchase!J1183 &lt;&gt;"",Purchase!J1183,""),"")</f>
        <v/>
      </c>
      <c r="YL1393" s="149" t="str">
        <f t="shared" si="45"/>
        <v/>
      </c>
      <c r="YM1393" s="135"/>
      <c r="YN1393" s="138"/>
      <c r="YO1393" s="139"/>
      <c r="YP1393" s="138"/>
      <c r="YQ1393" s="138"/>
      <c r="YR1393" s="140"/>
      <c r="YS1393" s="138"/>
      <c r="YT1393" s="138"/>
      <c r="YU1393" s="141"/>
      <c r="YV1393" s="135"/>
      <c r="YW1393" s="135"/>
      <c r="YX1393" s="135"/>
      <c r="YY1393" s="135"/>
      <c r="YZ1393" s="135"/>
      <c r="ZA1393" s="135"/>
      <c r="ZB1393" s="135"/>
      <c r="ZC1393" s="135"/>
      <c r="ZD1393" s="135" t="str">
        <f>IF(ZG1393 &lt;&gt; "",(COUNTIF($ZG$212:ZG1393,ZG1393)&amp;"_"&amp;ZG1393),"")</f>
        <v/>
      </c>
      <c r="ZE1393" s="142" t="str">
        <f>IFERROR(IF(Sale!A1184 &lt;&gt; "", Sale!A1184, ""), "")</f>
        <v/>
      </c>
      <c r="ZF1393" s="135" t="str">
        <f>IFERROR(IF(Sale!B1184 &lt;&gt; "", Sale!B1184, ""), "")</f>
        <v/>
      </c>
      <c r="ZG1393" s="135" t="str">
        <f>IFERROR(IF(Sale!C1184 &lt;&gt; "", Sale!C1184, ""), "")</f>
        <v/>
      </c>
      <c r="ZH1393" s="135" t="str">
        <f>IFERROR(IF(Sale!D1184 &lt;&gt; "", Sale!D1184, ""), "")</f>
        <v/>
      </c>
      <c r="ZI1393" s="135" t="str">
        <f>IFERROR(IF(Sale!E1184 &lt;&gt; "", Sale!E1184, ""), "")</f>
        <v/>
      </c>
      <c r="ZJ1393" s="135" t="str">
        <f>IFERROR(IF(Sale!F1184 &lt;&gt; "", Sale!F1184, ""), "")</f>
        <v/>
      </c>
      <c r="ZK1393" s="135" t="str">
        <f>IFERROR(IF(Sale!G1184 &lt;&gt; "", Sale!G1184, ""), "")</f>
        <v/>
      </c>
      <c r="ZL1393" s="135" t="str">
        <f>IFERROR(IF(Sale!H1184 &lt;&gt; "", Sale!H1184, ""), "")</f>
        <v/>
      </c>
      <c r="ZM1393" s="135" t="str">
        <f>IFERROR(IF(Sale!I1184 &lt;&gt; "", Sale!I1184, ""), "")</f>
        <v/>
      </c>
      <c r="ZN1393" s="135" t="str">
        <f>IFERROR(IF(Sale!J1184 &lt;&gt; "", Sale!J1184, ""), "")</f>
        <v/>
      </c>
      <c r="ZO1393" s="135" t="str">
        <f>IFERROR(IF(Sale!K1184 &lt;&gt; "", Sale!K1184, ""), "")</f>
        <v/>
      </c>
      <c r="ZP1393" s="135" t="str">
        <f>IFERROR(IF(Sale!L1184 &lt;&gt; "", Sale!L1184, ""), "")</f>
        <v/>
      </c>
      <c r="ZQ1393" s="135" t="str">
        <f>IFERROR(IF(Sale!M1184 &lt;&gt; "", Sale!M1184, ""), "")</f>
        <v/>
      </c>
      <c r="ZR1393" s="135" t="str">
        <f>IFERROR(IF(Sale!N1184 &lt;&gt; "", Sale!N1184, ""), "")</f>
        <v/>
      </c>
      <c r="ZS1393" s="135" t="str">
        <f>IFERROR(IF(Sale!O1184 &lt;&gt; "", Sale!O1184, ""), "")</f>
        <v/>
      </c>
      <c r="ZT1393" s="135"/>
      <c r="ZU1393" s="135"/>
      <c r="ZV1393" s="135"/>
      <c r="ZW1393" s="135"/>
      <c r="ZX1393" s="139"/>
      <c r="ZY1393" s="135"/>
      <c r="ZZ1393" s="135"/>
    </row>
    <row r="1394" spans="651:702">
      <c r="YA1394" s="135" t="str">
        <f>IF(YC1394 &lt;&gt; "", (COUNTIF($YC$212:YC1394,YC1394)&amp;"_"&amp;YC1394),"")</f>
        <v/>
      </c>
      <c r="YB1394" s="136" t="str">
        <f>IFERROR(IF(Purchase!A1184 &lt;&gt;"",Purchase!A1184,""),"")</f>
        <v/>
      </c>
      <c r="YC1394" s="137" t="str">
        <f>IFERROR(IF(Purchase!B1184 &lt;&gt;"",Purchase!B1184,""),"")</f>
        <v/>
      </c>
      <c r="YD1394" s="137" t="str">
        <f>IFERROR(IF(Purchase!C1184 &lt;&gt;"",Purchase!C1184,""),"")</f>
        <v/>
      </c>
      <c r="YE1394" s="137" t="str">
        <f>IFERROR(IF(Purchase!D1184 &lt;&gt;"",Purchase!D1184,""),"")</f>
        <v/>
      </c>
      <c r="YF1394" s="137" t="str">
        <f>IFERROR(IF(Purchase!E1184 &lt;&gt;"",Purchase!E1184,""),"")</f>
        <v/>
      </c>
      <c r="YG1394" s="137" t="str">
        <f>IFERROR(IF(Purchase!F1184 &lt;&gt;"",Purchase!F1184,""),"")</f>
        <v/>
      </c>
      <c r="YH1394" s="137" t="str">
        <f>IFERROR(IF(Purchase!G1184 &lt;&gt;"",Purchase!G1184,""),"")</f>
        <v/>
      </c>
      <c r="YI1394" s="137" t="str">
        <f>IFERROR(IF(Purchase!H1184 &lt;&gt;"",Purchase!H1184,""),"")</f>
        <v/>
      </c>
      <c r="YJ1394" s="137" t="str">
        <f>IFERROR(IF(Purchase!I1184 &lt;&gt;"",Purchase!I1184,""),"")</f>
        <v/>
      </c>
      <c r="YK1394" s="137" t="str">
        <f>IFERROR(IF(Purchase!J1184 &lt;&gt;"",Purchase!J1184,""),"")</f>
        <v/>
      </c>
      <c r="YL1394" s="149" t="str">
        <f t="shared" si="45"/>
        <v/>
      </c>
      <c r="YM1394" s="135"/>
      <c r="YN1394" s="138"/>
      <c r="YO1394" s="139"/>
      <c r="YP1394" s="138"/>
      <c r="YQ1394" s="138"/>
      <c r="YR1394" s="140"/>
      <c r="YS1394" s="138"/>
      <c r="YT1394" s="138"/>
      <c r="YU1394" s="141"/>
      <c r="YV1394" s="135"/>
      <c r="YW1394" s="135"/>
      <c r="YX1394" s="135"/>
      <c r="YY1394" s="135"/>
      <c r="YZ1394" s="135"/>
      <c r="ZA1394" s="135"/>
      <c r="ZB1394" s="135"/>
      <c r="ZC1394" s="135"/>
      <c r="ZD1394" s="135" t="str">
        <f>IF(ZG1394 &lt;&gt; "",(COUNTIF($ZG$212:ZG1394,ZG1394)&amp;"_"&amp;ZG1394),"")</f>
        <v/>
      </c>
      <c r="ZE1394" s="142" t="str">
        <f>IFERROR(IF(Sale!A1185 &lt;&gt; "", Sale!A1185, ""), "")</f>
        <v/>
      </c>
      <c r="ZF1394" s="135" t="str">
        <f>IFERROR(IF(Sale!B1185 &lt;&gt; "", Sale!B1185, ""), "")</f>
        <v/>
      </c>
      <c r="ZG1394" s="135" t="str">
        <f>IFERROR(IF(Sale!C1185 &lt;&gt; "", Sale!C1185, ""), "")</f>
        <v/>
      </c>
      <c r="ZH1394" s="135" t="str">
        <f>IFERROR(IF(Sale!D1185 &lt;&gt; "", Sale!D1185, ""), "")</f>
        <v/>
      </c>
      <c r="ZI1394" s="135" t="str">
        <f>IFERROR(IF(Sale!E1185 &lt;&gt; "", Sale!E1185, ""), "")</f>
        <v/>
      </c>
      <c r="ZJ1394" s="135" t="str">
        <f>IFERROR(IF(Sale!F1185 &lt;&gt; "", Sale!F1185, ""), "")</f>
        <v/>
      </c>
      <c r="ZK1394" s="135" t="str">
        <f>IFERROR(IF(Sale!G1185 &lt;&gt; "", Sale!G1185, ""), "")</f>
        <v/>
      </c>
      <c r="ZL1394" s="135" t="str">
        <f>IFERROR(IF(Sale!H1185 &lt;&gt; "", Sale!H1185, ""), "")</f>
        <v/>
      </c>
      <c r="ZM1394" s="135" t="str">
        <f>IFERROR(IF(Sale!I1185 &lt;&gt; "", Sale!I1185, ""), "")</f>
        <v/>
      </c>
      <c r="ZN1394" s="135" t="str">
        <f>IFERROR(IF(Sale!J1185 &lt;&gt; "", Sale!J1185, ""), "")</f>
        <v/>
      </c>
      <c r="ZO1394" s="135" t="str">
        <f>IFERROR(IF(Sale!K1185 &lt;&gt; "", Sale!K1185, ""), "")</f>
        <v/>
      </c>
      <c r="ZP1394" s="135" t="str">
        <f>IFERROR(IF(Sale!L1185 &lt;&gt; "", Sale!L1185, ""), "")</f>
        <v/>
      </c>
      <c r="ZQ1394" s="135" t="str">
        <f>IFERROR(IF(Sale!M1185 &lt;&gt; "", Sale!M1185, ""), "")</f>
        <v/>
      </c>
      <c r="ZR1394" s="135" t="str">
        <f>IFERROR(IF(Sale!N1185 &lt;&gt; "", Sale!N1185, ""), "")</f>
        <v/>
      </c>
      <c r="ZS1394" s="135" t="str">
        <f>IFERROR(IF(Sale!O1185 &lt;&gt; "", Sale!O1185, ""), "")</f>
        <v/>
      </c>
      <c r="ZT1394" s="135"/>
      <c r="ZU1394" s="135"/>
      <c r="ZV1394" s="135"/>
      <c r="ZW1394" s="135"/>
      <c r="ZX1394" s="139"/>
      <c r="ZY1394" s="135"/>
      <c r="ZZ1394" s="135"/>
    </row>
    <row r="1395" spans="651:702">
      <c r="YA1395" s="135" t="str">
        <f>IF(YC1395 &lt;&gt; "", (COUNTIF($YC$212:YC1395,YC1395)&amp;"_"&amp;YC1395),"")</f>
        <v/>
      </c>
      <c r="YB1395" s="136" t="str">
        <f>IFERROR(IF(Purchase!A1185 &lt;&gt;"",Purchase!A1185,""),"")</f>
        <v/>
      </c>
      <c r="YC1395" s="137" t="str">
        <f>IFERROR(IF(Purchase!B1185 &lt;&gt;"",Purchase!B1185,""),"")</f>
        <v/>
      </c>
      <c r="YD1395" s="137" t="str">
        <f>IFERROR(IF(Purchase!C1185 &lt;&gt;"",Purchase!C1185,""),"")</f>
        <v/>
      </c>
      <c r="YE1395" s="137" t="str">
        <f>IFERROR(IF(Purchase!D1185 &lt;&gt;"",Purchase!D1185,""),"")</f>
        <v/>
      </c>
      <c r="YF1395" s="137" t="str">
        <f>IFERROR(IF(Purchase!E1185 &lt;&gt;"",Purchase!E1185,""),"")</f>
        <v/>
      </c>
      <c r="YG1395" s="137" t="str">
        <f>IFERROR(IF(Purchase!F1185 &lt;&gt;"",Purchase!F1185,""),"")</f>
        <v/>
      </c>
      <c r="YH1395" s="137" t="str">
        <f>IFERROR(IF(Purchase!G1185 &lt;&gt;"",Purchase!G1185,""),"")</f>
        <v/>
      </c>
      <c r="YI1395" s="137" t="str">
        <f>IFERROR(IF(Purchase!H1185 &lt;&gt;"",Purchase!H1185,""),"")</f>
        <v/>
      </c>
      <c r="YJ1395" s="137" t="str">
        <f>IFERROR(IF(Purchase!I1185 &lt;&gt;"",Purchase!I1185,""),"")</f>
        <v/>
      </c>
      <c r="YK1395" s="137" t="str">
        <f>IFERROR(IF(Purchase!J1185 &lt;&gt;"",Purchase!J1185,""),"")</f>
        <v/>
      </c>
      <c r="YL1395" s="149" t="str">
        <f t="shared" si="45"/>
        <v/>
      </c>
      <c r="YM1395" s="135"/>
      <c r="YN1395" s="138"/>
      <c r="YO1395" s="139"/>
      <c r="YP1395" s="138"/>
      <c r="YQ1395" s="138"/>
      <c r="YR1395" s="140"/>
      <c r="YS1395" s="138"/>
      <c r="YT1395" s="138"/>
      <c r="YU1395" s="141"/>
      <c r="YV1395" s="135"/>
      <c r="YW1395" s="135"/>
      <c r="YX1395" s="135"/>
      <c r="YY1395" s="135"/>
      <c r="YZ1395" s="135"/>
      <c r="ZA1395" s="135"/>
      <c r="ZB1395" s="135"/>
      <c r="ZC1395" s="135"/>
      <c r="ZD1395" s="135" t="str">
        <f>IF(ZG1395 &lt;&gt; "",(COUNTIF($ZG$212:ZG1395,ZG1395)&amp;"_"&amp;ZG1395),"")</f>
        <v/>
      </c>
      <c r="ZE1395" s="142" t="str">
        <f>IFERROR(IF(Sale!A1186 &lt;&gt; "", Sale!A1186, ""), "")</f>
        <v/>
      </c>
      <c r="ZF1395" s="135" t="str">
        <f>IFERROR(IF(Sale!B1186 &lt;&gt; "", Sale!B1186, ""), "")</f>
        <v/>
      </c>
      <c r="ZG1395" s="135" t="str">
        <f>IFERROR(IF(Sale!C1186 &lt;&gt; "", Sale!C1186, ""), "")</f>
        <v/>
      </c>
      <c r="ZH1395" s="135" t="str">
        <f>IFERROR(IF(Sale!D1186 &lt;&gt; "", Sale!D1186, ""), "")</f>
        <v/>
      </c>
      <c r="ZI1395" s="135" t="str">
        <f>IFERROR(IF(Sale!E1186 &lt;&gt; "", Sale!E1186, ""), "")</f>
        <v/>
      </c>
      <c r="ZJ1395" s="135" t="str">
        <f>IFERROR(IF(Sale!F1186 &lt;&gt; "", Sale!F1186, ""), "")</f>
        <v/>
      </c>
      <c r="ZK1395" s="135" t="str">
        <f>IFERROR(IF(Sale!G1186 &lt;&gt; "", Sale!G1186, ""), "")</f>
        <v/>
      </c>
      <c r="ZL1395" s="135" t="str">
        <f>IFERROR(IF(Sale!H1186 &lt;&gt; "", Sale!H1186, ""), "")</f>
        <v/>
      </c>
      <c r="ZM1395" s="135" t="str">
        <f>IFERROR(IF(Sale!I1186 &lt;&gt; "", Sale!I1186, ""), "")</f>
        <v/>
      </c>
      <c r="ZN1395" s="135" t="str">
        <f>IFERROR(IF(Sale!J1186 &lt;&gt; "", Sale!J1186, ""), "")</f>
        <v/>
      </c>
      <c r="ZO1395" s="135" t="str">
        <f>IFERROR(IF(Sale!K1186 &lt;&gt; "", Sale!K1186, ""), "")</f>
        <v/>
      </c>
      <c r="ZP1395" s="135" t="str">
        <f>IFERROR(IF(Sale!L1186 &lt;&gt; "", Sale!L1186, ""), "")</f>
        <v/>
      </c>
      <c r="ZQ1395" s="135" t="str">
        <f>IFERROR(IF(Sale!M1186 &lt;&gt; "", Sale!M1186, ""), "")</f>
        <v/>
      </c>
      <c r="ZR1395" s="135" t="str">
        <f>IFERROR(IF(Sale!N1186 &lt;&gt; "", Sale!N1186, ""), "")</f>
        <v/>
      </c>
      <c r="ZS1395" s="135" t="str">
        <f>IFERROR(IF(Sale!O1186 &lt;&gt; "", Sale!O1186, ""), "")</f>
        <v/>
      </c>
      <c r="ZT1395" s="135"/>
      <c r="ZU1395" s="135"/>
      <c r="ZV1395" s="135"/>
      <c r="ZW1395" s="135"/>
      <c r="ZX1395" s="139"/>
      <c r="ZY1395" s="135"/>
      <c r="ZZ1395" s="135"/>
    </row>
    <row r="1396" spans="651:702">
      <c r="YA1396" s="135" t="str">
        <f>IF(YC1396 &lt;&gt; "", (COUNTIF($YC$212:YC1396,YC1396)&amp;"_"&amp;YC1396),"")</f>
        <v/>
      </c>
      <c r="YB1396" s="136" t="str">
        <f>IFERROR(IF(Purchase!A1186 &lt;&gt;"",Purchase!A1186,""),"")</f>
        <v/>
      </c>
      <c r="YC1396" s="137" t="str">
        <f>IFERROR(IF(Purchase!B1186 &lt;&gt;"",Purchase!B1186,""),"")</f>
        <v/>
      </c>
      <c r="YD1396" s="137" t="str">
        <f>IFERROR(IF(Purchase!C1186 &lt;&gt;"",Purchase!C1186,""),"")</f>
        <v/>
      </c>
      <c r="YE1396" s="137" t="str">
        <f>IFERROR(IF(Purchase!D1186 &lt;&gt;"",Purchase!D1186,""),"")</f>
        <v/>
      </c>
      <c r="YF1396" s="137" t="str">
        <f>IFERROR(IF(Purchase!E1186 &lt;&gt;"",Purchase!E1186,""),"")</f>
        <v/>
      </c>
      <c r="YG1396" s="137" t="str">
        <f>IFERROR(IF(Purchase!F1186 &lt;&gt;"",Purchase!F1186,""),"")</f>
        <v/>
      </c>
      <c r="YH1396" s="137" t="str">
        <f>IFERROR(IF(Purchase!G1186 &lt;&gt;"",Purchase!G1186,""),"")</f>
        <v/>
      </c>
      <c r="YI1396" s="137" t="str">
        <f>IFERROR(IF(Purchase!H1186 &lt;&gt;"",Purchase!H1186,""),"")</f>
        <v/>
      </c>
      <c r="YJ1396" s="137" t="str">
        <f>IFERROR(IF(Purchase!I1186 &lt;&gt;"",Purchase!I1186,""),"")</f>
        <v/>
      </c>
      <c r="YK1396" s="137" t="str">
        <f>IFERROR(IF(Purchase!J1186 &lt;&gt;"",Purchase!J1186,""),"")</f>
        <v/>
      </c>
      <c r="YL1396" s="149" t="str">
        <f t="shared" si="45"/>
        <v/>
      </c>
      <c r="YM1396" s="135"/>
      <c r="YN1396" s="138"/>
      <c r="YO1396" s="139"/>
      <c r="YP1396" s="138"/>
      <c r="YQ1396" s="138"/>
      <c r="YR1396" s="140"/>
      <c r="YS1396" s="138"/>
      <c r="YT1396" s="138"/>
      <c r="YU1396" s="141"/>
      <c r="YV1396" s="135"/>
      <c r="YW1396" s="135"/>
      <c r="YX1396" s="135"/>
      <c r="YY1396" s="135"/>
      <c r="YZ1396" s="135"/>
      <c r="ZA1396" s="135"/>
      <c r="ZB1396" s="135"/>
      <c r="ZC1396" s="135"/>
      <c r="ZD1396" s="135" t="str">
        <f>IF(ZG1396 &lt;&gt; "",(COUNTIF($ZG$212:ZG1396,ZG1396)&amp;"_"&amp;ZG1396),"")</f>
        <v/>
      </c>
      <c r="ZE1396" s="142" t="str">
        <f>IFERROR(IF(Sale!A1187 &lt;&gt; "", Sale!A1187, ""), "")</f>
        <v/>
      </c>
      <c r="ZF1396" s="135" t="str">
        <f>IFERROR(IF(Sale!B1187 &lt;&gt; "", Sale!B1187, ""), "")</f>
        <v/>
      </c>
      <c r="ZG1396" s="135" t="str">
        <f>IFERROR(IF(Sale!C1187 &lt;&gt; "", Sale!C1187, ""), "")</f>
        <v/>
      </c>
      <c r="ZH1396" s="135" t="str">
        <f>IFERROR(IF(Sale!D1187 &lt;&gt; "", Sale!D1187, ""), "")</f>
        <v/>
      </c>
      <c r="ZI1396" s="135" t="str">
        <f>IFERROR(IF(Sale!E1187 &lt;&gt; "", Sale!E1187, ""), "")</f>
        <v/>
      </c>
      <c r="ZJ1396" s="135" t="str">
        <f>IFERROR(IF(Sale!F1187 &lt;&gt; "", Sale!F1187, ""), "")</f>
        <v/>
      </c>
      <c r="ZK1396" s="135" t="str">
        <f>IFERROR(IF(Sale!G1187 &lt;&gt; "", Sale!G1187, ""), "")</f>
        <v/>
      </c>
      <c r="ZL1396" s="135" t="str">
        <f>IFERROR(IF(Sale!H1187 &lt;&gt; "", Sale!H1187, ""), "")</f>
        <v/>
      </c>
      <c r="ZM1396" s="135" t="str">
        <f>IFERROR(IF(Sale!I1187 &lt;&gt; "", Sale!I1187, ""), "")</f>
        <v/>
      </c>
      <c r="ZN1396" s="135" t="str">
        <f>IFERROR(IF(Sale!J1187 &lt;&gt; "", Sale!J1187, ""), "")</f>
        <v/>
      </c>
      <c r="ZO1396" s="135" t="str">
        <f>IFERROR(IF(Sale!K1187 &lt;&gt; "", Sale!K1187, ""), "")</f>
        <v/>
      </c>
      <c r="ZP1396" s="135" t="str">
        <f>IFERROR(IF(Sale!L1187 &lt;&gt; "", Sale!L1187, ""), "")</f>
        <v/>
      </c>
      <c r="ZQ1396" s="135" t="str">
        <f>IFERROR(IF(Sale!M1187 &lt;&gt; "", Sale!M1187, ""), "")</f>
        <v/>
      </c>
      <c r="ZR1396" s="135" t="str">
        <f>IFERROR(IF(Sale!N1187 &lt;&gt; "", Sale!N1187, ""), "")</f>
        <v/>
      </c>
      <c r="ZS1396" s="135" t="str">
        <f>IFERROR(IF(Sale!O1187 &lt;&gt; "", Sale!O1187, ""), "")</f>
        <v/>
      </c>
      <c r="ZT1396" s="135"/>
      <c r="ZU1396" s="135"/>
      <c r="ZV1396" s="135"/>
      <c r="ZW1396" s="135"/>
      <c r="ZX1396" s="139"/>
      <c r="ZY1396" s="135"/>
      <c r="ZZ1396" s="135"/>
    </row>
    <row r="1397" spans="651:702">
      <c r="YA1397" s="135" t="str">
        <f>IF(YC1397 &lt;&gt; "", (COUNTIF($YC$212:YC1397,YC1397)&amp;"_"&amp;YC1397),"")</f>
        <v/>
      </c>
      <c r="YB1397" s="136" t="str">
        <f>IFERROR(IF(Purchase!A1187 &lt;&gt;"",Purchase!A1187,""),"")</f>
        <v/>
      </c>
      <c r="YC1397" s="137" t="str">
        <f>IFERROR(IF(Purchase!B1187 &lt;&gt;"",Purchase!B1187,""),"")</f>
        <v/>
      </c>
      <c r="YD1397" s="137" t="str">
        <f>IFERROR(IF(Purchase!C1187 &lt;&gt;"",Purchase!C1187,""),"")</f>
        <v/>
      </c>
      <c r="YE1397" s="137" t="str">
        <f>IFERROR(IF(Purchase!D1187 &lt;&gt;"",Purchase!D1187,""),"")</f>
        <v/>
      </c>
      <c r="YF1397" s="137" t="str">
        <f>IFERROR(IF(Purchase!E1187 &lt;&gt;"",Purchase!E1187,""),"")</f>
        <v/>
      </c>
      <c r="YG1397" s="137" t="str">
        <f>IFERROR(IF(Purchase!F1187 &lt;&gt;"",Purchase!F1187,""),"")</f>
        <v/>
      </c>
      <c r="YH1397" s="137" t="str">
        <f>IFERROR(IF(Purchase!G1187 &lt;&gt;"",Purchase!G1187,""),"")</f>
        <v/>
      </c>
      <c r="YI1397" s="137" t="str">
        <f>IFERROR(IF(Purchase!H1187 &lt;&gt;"",Purchase!H1187,""),"")</f>
        <v/>
      </c>
      <c r="YJ1397" s="137" t="str">
        <f>IFERROR(IF(Purchase!I1187 &lt;&gt;"",Purchase!I1187,""),"")</f>
        <v/>
      </c>
      <c r="YK1397" s="137" t="str">
        <f>IFERROR(IF(Purchase!J1187 &lt;&gt;"",Purchase!J1187,""),"")</f>
        <v/>
      </c>
      <c r="YL1397" s="149" t="str">
        <f t="shared" si="45"/>
        <v/>
      </c>
      <c r="YM1397" s="135"/>
      <c r="YN1397" s="138"/>
      <c r="YO1397" s="139"/>
      <c r="YP1397" s="138"/>
      <c r="YQ1397" s="138"/>
      <c r="YR1397" s="140"/>
      <c r="YS1397" s="138"/>
      <c r="YT1397" s="138"/>
      <c r="YU1397" s="141"/>
      <c r="YV1397" s="135"/>
      <c r="YW1397" s="135"/>
      <c r="YX1397" s="135"/>
      <c r="YY1397" s="135"/>
      <c r="YZ1397" s="135"/>
      <c r="ZA1397" s="135"/>
      <c r="ZB1397" s="135"/>
      <c r="ZC1397" s="135"/>
      <c r="ZD1397" s="135" t="str">
        <f>IF(ZG1397 &lt;&gt; "",(COUNTIF($ZG$212:ZG1397,ZG1397)&amp;"_"&amp;ZG1397),"")</f>
        <v/>
      </c>
      <c r="ZE1397" s="142" t="str">
        <f>IFERROR(IF(Sale!A1188 &lt;&gt; "", Sale!A1188, ""), "")</f>
        <v/>
      </c>
      <c r="ZF1397" s="135" t="str">
        <f>IFERROR(IF(Sale!B1188 &lt;&gt; "", Sale!B1188, ""), "")</f>
        <v/>
      </c>
      <c r="ZG1397" s="135" t="str">
        <f>IFERROR(IF(Sale!C1188 &lt;&gt; "", Sale!C1188, ""), "")</f>
        <v/>
      </c>
      <c r="ZH1397" s="135" t="str">
        <f>IFERROR(IF(Sale!D1188 &lt;&gt; "", Sale!D1188, ""), "")</f>
        <v/>
      </c>
      <c r="ZI1397" s="135" t="str">
        <f>IFERROR(IF(Sale!E1188 &lt;&gt; "", Sale!E1188, ""), "")</f>
        <v/>
      </c>
      <c r="ZJ1397" s="135" t="str">
        <f>IFERROR(IF(Sale!F1188 &lt;&gt; "", Sale!F1188, ""), "")</f>
        <v/>
      </c>
      <c r="ZK1397" s="135" t="str">
        <f>IFERROR(IF(Sale!G1188 &lt;&gt; "", Sale!G1188, ""), "")</f>
        <v/>
      </c>
      <c r="ZL1397" s="135" t="str">
        <f>IFERROR(IF(Sale!H1188 &lt;&gt; "", Sale!H1188, ""), "")</f>
        <v/>
      </c>
      <c r="ZM1397" s="135" t="str">
        <f>IFERROR(IF(Sale!I1188 &lt;&gt; "", Sale!I1188, ""), "")</f>
        <v/>
      </c>
      <c r="ZN1397" s="135" t="str">
        <f>IFERROR(IF(Sale!J1188 &lt;&gt; "", Sale!J1188, ""), "")</f>
        <v/>
      </c>
      <c r="ZO1397" s="135" t="str">
        <f>IFERROR(IF(Sale!K1188 &lt;&gt; "", Sale!K1188, ""), "")</f>
        <v/>
      </c>
      <c r="ZP1397" s="135" t="str">
        <f>IFERROR(IF(Sale!L1188 &lt;&gt; "", Sale!L1188, ""), "")</f>
        <v/>
      </c>
      <c r="ZQ1397" s="135" t="str">
        <f>IFERROR(IF(Sale!M1188 &lt;&gt; "", Sale!M1188, ""), "")</f>
        <v/>
      </c>
      <c r="ZR1397" s="135" t="str">
        <f>IFERROR(IF(Sale!N1188 &lt;&gt; "", Sale!N1188, ""), "")</f>
        <v/>
      </c>
      <c r="ZS1397" s="135" t="str">
        <f>IFERROR(IF(Sale!O1188 &lt;&gt; "", Sale!O1188, ""), "")</f>
        <v/>
      </c>
      <c r="ZT1397" s="135"/>
      <c r="ZU1397" s="135"/>
      <c r="ZV1397" s="135"/>
      <c r="ZW1397" s="135"/>
      <c r="ZX1397" s="139"/>
      <c r="ZY1397" s="135"/>
      <c r="ZZ1397" s="135"/>
    </row>
    <row r="1398" spans="651:702">
      <c r="YA1398" s="135" t="str">
        <f>IF(YC1398 &lt;&gt; "", (COUNTIF($YC$212:YC1398,YC1398)&amp;"_"&amp;YC1398),"")</f>
        <v/>
      </c>
      <c r="YB1398" s="136" t="str">
        <f>IFERROR(IF(Purchase!A1188 &lt;&gt;"",Purchase!A1188,""),"")</f>
        <v/>
      </c>
      <c r="YC1398" s="137" t="str">
        <f>IFERROR(IF(Purchase!B1188 &lt;&gt;"",Purchase!B1188,""),"")</f>
        <v/>
      </c>
      <c r="YD1398" s="137" t="str">
        <f>IFERROR(IF(Purchase!C1188 &lt;&gt;"",Purchase!C1188,""),"")</f>
        <v/>
      </c>
      <c r="YE1398" s="137" t="str">
        <f>IFERROR(IF(Purchase!D1188 &lt;&gt;"",Purchase!D1188,""),"")</f>
        <v/>
      </c>
      <c r="YF1398" s="137" t="str">
        <f>IFERROR(IF(Purchase!E1188 &lt;&gt;"",Purchase!E1188,""),"")</f>
        <v/>
      </c>
      <c r="YG1398" s="137" t="str">
        <f>IFERROR(IF(Purchase!F1188 &lt;&gt;"",Purchase!F1188,""),"")</f>
        <v/>
      </c>
      <c r="YH1398" s="137" t="str">
        <f>IFERROR(IF(Purchase!G1188 &lt;&gt;"",Purchase!G1188,""),"")</f>
        <v/>
      </c>
      <c r="YI1398" s="137" t="str">
        <f>IFERROR(IF(Purchase!H1188 &lt;&gt;"",Purchase!H1188,""),"")</f>
        <v/>
      </c>
      <c r="YJ1398" s="137" t="str">
        <f>IFERROR(IF(Purchase!I1188 &lt;&gt;"",Purchase!I1188,""),"")</f>
        <v/>
      </c>
      <c r="YK1398" s="137" t="str">
        <f>IFERROR(IF(Purchase!J1188 &lt;&gt;"",Purchase!J1188,""),"")</f>
        <v/>
      </c>
      <c r="YL1398" s="149" t="str">
        <f t="shared" si="45"/>
        <v/>
      </c>
      <c r="YM1398" s="135"/>
      <c r="YN1398" s="138"/>
      <c r="YO1398" s="139"/>
      <c r="YP1398" s="138"/>
      <c r="YQ1398" s="138"/>
      <c r="YR1398" s="140"/>
      <c r="YS1398" s="138"/>
      <c r="YT1398" s="138"/>
      <c r="YU1398" s="141"/>
      <c r="YV1398" s="135"/>
      <c r="YW1398" s="135"/>
      <c r="YX1398" s="135"/>
      <c r="YY1398" s="135"/>
      <c r="YZ1398" s="135"/>
      <c r="ZA1398" s="135"/>
      <c r="ZB1398" s="135"/>
      <c r="ZC1398" s="135"/>
      <c r="ZD1398" s="135" t="str">
        <f>IF(ZG1398 &lt;&gt; "",(COUNTIF($ZG$212:ZG1398,ZG1398)&amp;"_"&amp;ZG1398),"")</f>
        <v/>
      </c>
      <c r="ZE1398" s="142" t="str">
        <f>IFERROR(IF(Sale!A1189 &lt;&gt; "", Sale!A1189, ""), "")</f>
        <v/>
      </c>
      <c r="ZF1398" s="135" t="str">
        <f>IFERROR(IF(Sale!B1189 &lt;&gt; "", Sale!B1189, ""), "")</f>
        <v/>
      </c>
      <c r="ZG1398" s="135" t="str">
        <f>IFERROR(IF(Sale!C1189 &lt;&gt; "", Sale!C1189, ""), "")</f>
        <v/>
      </c>
      <c r="ZH1398" s="135" t="str">
        <f>IFERROR(IF(Sale!D1189 &lt;&gt; "", Sale!D1189, ""), "")</f>
        <v/>
      </c>
      <c r="ZI1398" s="135" t="str">
        <f>IFERROR(IF(Sale!E1189 &lt;&gt; "", Sale!E1189, ""), "")</f>
        <v/>
      </c>
      <c r="ZJ1398" s="135" t="str">
        <f>IFERROR(IF(Sale!F1189 &lt;&gt; "", Sale!F1189, ""), "")</f>
        <v/>
      </c>
      <c r="ZK1398" s="135" t="str">
        <f>IFERROR(IF(Sale!G1189 &lt;&gt; "", Sale!G1189, ""), "")</f>
        <v/>
      </c>
      <c r="ZL1398" s="135" t="str">
        <f>IFERROR(IF(Sale!H1189 &lt;&gt; "", Sale!H1189, ""), "")</f>
        <v/>
      </c>
      <c r="ZM1398" s="135" t="str">
        <f>IFERROR(IF(Sale!I1189 &lt;&gt; "", Sale!I1189, ""), "")</f>
        <v/>
      </c>
      <c r="ZN1398" s="135" t="str">
        <f>IFERROR(IF(Sale!J1189 &lt;&gt; "", Sale!J1189, ""), "")</f>
        <v/>
      </c>
      <c r="ZO1398" s="135" t="str">
        <f>IFERROR(IF(Sale!K1189 &lt;&gt; "", Sale!K1189, ""), "")</f>
        <v/>
      </c>
      <c r="ZP1398" s="135" t="str">
        <f>IFERROR(IF(Sale!L1189 &lt;&gt; "", Sale!L1189, ""), "")</f>
        <v/>
      </c>
      <c r="ZQ1398" s="135" t="str">
        <f>IFERROR(IF(Sale!M1189 &lt;&gt; "", Sale!M1189, ""), "")</f>
        <v/>
      </c>
      <c r="ZR1398" s="135" t="str">
        <f>IFERROR(IF(Sale!N1189 &lt;&gt; "", Sale!N1189, ""), "")</f>
        <v/>
      </c>
      <c r="ZS1398" s="135" t="str">
        <f>IFERROR(IF(Sale!O1189 &lt;&gt; "", Sale!O1189, ""), "")</f>
        <v/>
      </c>
      <c r="ZT1398" s="135"/>
      <c r="ZU1398" s="135"/>
      <c r="ZV1398" s="135"/>
      <c r="ZW1398" s="135"/>
      <c r="ZX1398" s="139"/>
      <c r="ZY1398" s="135"/>
      <c r="ZZ1398" s="135"/>
    </row>
    <row r="1399" spans="651:702">
      <c r="YA1399" s="135" t="str">
        <f>IF(YC1399 &lt;&gt; "", (COUNTIF($YC$212:YC1399,YC1399)&amp;"_"&amp;YC1399),"")</f>
        <v/>
      </c>
      <c r="YB1399" s="136" t="str">
        <f>IFERROR(IF(Purchase!A1189 &lt;&gt;"",Purchase!A1189,""),"")</f>
        <v/>
      </c>
      <c r="YC1399" s="137" t="str">
        <f>IFERROR(IF(Purchase!B1189 &lt;&gt;"",Purchase!B1189,""),"")</f>
        <v/>
      </c>
      <c r="YD1399" s="137" t="str">
        <f>IFERROR(IF(Purchase!C1189 &lt;&gt;"",Purchase!C1189,""),"")</f>
        <v/>
      </c>
      <c r="YE1399" s="137" t="str">
        <f>IFERROR(IF(Purchase!D1189 &lt;&gt;"",Purchase!D1189,""),"")</f>
        <v/>
      </c>
      <c r="YF1399" s="137" t="str">
        <f>IFERROR(IF(Purchase!E1189 &lt;&gt;"",Purchase!E1189,""),"")</f>
        <v/>
      </c>
      <c r="YG1399" s="137" t="str">
        <f>IFERROR(IF(Purchase!F1189 &lt;&gt;"",Purchase!F1189,""),"")</f>
        <v/>
      </c>
      <c r="YH1399" s="137" t="str">
        <f>IFERROR(IF(Purchase!G1189 &lt;&gt;"",Purchase!G1189,""),"")</f>
        <v/>
      </c>
      <c r="YI1399" s="137" t="str">
        <f>IFERROR(IF(Purchase!H1189 &lt;&gt;"",Purchase!H1189,""),"")</f>
        <v/>
      </c>
      <c r="YJ1399" s="137" t="str">
        <f>IFERROR(IF(Purchase!I1189 &lt;&gt;"",Purchase!I1189,""),"")</f>
        <v/>
      </c>
      <c r="YK1399" s="137" t="str">
        <f>IFERROR(IF(Purchase!J1189 &lt;&gt;"",Purchase!J1189,""),"")</f>
        <v/>
      </c>
      <c r="YL1399" s="149" t="str">
        <f t="shared" si="45"/>
        <v/>
      </c>
      <c r="YM1399" s="135"/>
      <c r="YN1399" s="138"/>
      <c r="YO1399" s="139"/>
      <c r="YP1399" s="138"/>
      <c r="YQ1399" s="138"/>
      <c r="YR1399" s="140"/>
      <c r="YS1399" s="138"/>
      <c r="YT1399" s="138"/>
      <c r="YU1399" s="141"/>
      <c r="YV1399" s="135"/>
      <c r="YW1399" s="135"/>
      <c r="YX1399" s="135"/>
      <c r="YY1399" s="135"/>
      <c r="YZ1399" s="135"/>
      <c r="ZA1399" s="135"/>
      <c r="ZB1399" s="135"/>
      <c r="ZC1399" s="135"/>
      <c r="ZD1399" s="135" t="str">
        <f>IF(ZG1399 &lt;&gt; "",(COUNTIF($ZG$212:ZG1399,ZG1399)&amp;"_"&amp;ZG1399),"")</f>
        <v/>
      </c>
      <c r="ZE1399" s="142" t="str">
        <f>IFERROR(IF(Sale!A1190 &lt;&gt; "", Sale!A1190, ""), "")</f>
        <v/>
      </c>
      <c r="ZF1399" s="135" t="str">
        <f>IFERROR(IF(Sale!B1190 &lt;&gt; "", Sale!B1190, ""), "")</f>
        <v/>
      </c>
      <c r="ZG1399" s="135" t="str">
        <f>IFERROR(IF(Sale!C1190 &lt;&gt; "", Sale!C1190, ""), "")</f>
        <v/>
      </c>
      <c r="ZH1399" s="135" t="str">
        <f>IFERROR(IF(Sale!D1190 &lt;&gt; "", Sale!D1190, ""), "")</f>
        <v/>
      </c>
      <c r="ZI1399" s="135" t="str">
        <f>IFERROR(IF(Sale!E1190 &lt;&gt; "", Sale!E1190, ""), "")</f>
        <v/>
      </c>
      <c r="ZJ1399" s="135" t="str">
        <f>IFERROR(IF(Sale!F1190 &lt;&gt; "", Sale!F1190, ""), "")</f>
        <v/>
      </c>
      <c r="ZK1399" s="135" t="str">
        <f>IFERROR(IF(Sale!G1190 &lt;&gt; "", Sale!G1190, ""), "")</f>
        <v/>
      </c>
      <c r="ZL1399" s="135" t="str">
        <f>IFERROR(IF(Sale!H1190 &lt;&gt; "", Sale!H1190, ""), "")</f>
        <v/>
      </c>
      <c r="ZM1399" s="135" t="str">
        <f>IFERROR(IF(Sale!I1190 &lt;&gt; "", Sale!I1190, ""), "")</f>
        <v/>
      </c>
      <c r="ZN1399" s="135" t="str">
        <f>IFERROR(IF(Sale!J1190 &lt;&gt; "", Sale!J1190, ""), "")</f>
        <v/>
      </c>
      <c r="ZO1399" s="135" t="str">
        <f>IFERROR(IF(Sale!K1190 &lt;&gt; "", Sale!K1190, ""), "")</f>
        <v/>
      </c>
      <c r="ZP1399" s="135" t="str">
        <f>IFERROR(IF(Sale!L1190 &lt;&gt; "", Sale!L1190, ""), "")</f>
        <v/>
      </c>
      <c r="ZQ1399" s="135" t="str">
        <f>IFERROR(IF(Sale!M1190 &lt;&gt; "", Sale!M1190, ""), "")</f>
        <v/>
      </c>
      <c r="ZR1399" s="135" t="str">
        <f>IFERROR(IF(Sale!N1190 &lt;&gt; "", Sale!N1190, ""), "")</f>
        <v/>
      </c>
      <c r="ZS1399" s="135" t="str">
        <f>IFERROR(IF(Sale!O1190 &lt;&gt; "", Sale!O1190, ""), "")</f>
        <v/>
      </c>
      <c r="ZT1399" s="135"/>
      <c r="ZU1399" s="135"/>
      <c r="ZV1399" s="135"/>
      <c r="ZW1399" s="135"/>
      <c r="ZX1399" s="139"/>
      <c r="ZY1399" s="135"/>
      <c r="ZZ1399" s="135"/>
    </row>
    <row r="1400" spans="651:702">
      <c r="YA1400" s="135" t="str">
        <f>IF(YC1400 &lt;&gt; "", (COUNTIF($YC$212:YC1400,YC1400)&amp;"_"&amp;YC1400),"")</f>
        <v/>
      </c>
      <c r="YB1400" s="136" t="str">
        <f>IFERROR(IF(Purchase!A1190 &lt;&gt;"",Purchase!A1190,""),"")</f>
        <v/>
      </c>
      <c r="YC1400" s="137" t="str">
        <f>IFERROR(IF(Purchase!B1190 &lt;&gt;"",Purchase!B1190,""),"")</f>
        <v/>
      </c>
      <c r="YD1400" s="137" t="str">
        <f>IFERROR(IF(Purchase!C1190 &lt;&gt;"",Purchase!C1190,""),"")</f>
        <v/>
      </c>
      <c r="YE1400" s="137" t="str">
        <f>IFERROR(IF(Purchase!D1190 &lt;&gt;"",Purchase!D1190,""),"")</f>
        <v/>
      </c>
      <c r="YF1400" s="137" t="str">
        <f>IFERROR(IF(Purchase!E1190 &lt;&gt;"",Purchase!E1190,""),"")</f>
        <v/>
      </c>
      <c r="YG1400" s="137" t="str">
        <f>IFERROR(IF(Purchase!F1190 &lt;&gt;"",Purchase!F1190,""),"")</f>
        <v/>
      </c>
      <c r="YH1400" s="137" t="str">
        <f>IFERROR(IF(Purchase!G1190 &lt;&gt;"",Purchase!G1190,""),"")</f>
        <v/>
      </c>
      <c r="YI1400" s="137" t="str">
        <f>IFERROR(IF(Purchase!H1190 &lt;&gt;"",Purchase!H1190,""),"")</f>
        <v/>
      </c>
      <c r="YJ1400" s="137" t="str">
        <f>IFERROR(IF(Purchase!I1190 &lt;&gt;"",Purchase!I1190,""),"")</f>
        <v/>
      </c>
      <c r="YK1400" s="137" t="str">
        <f>IFERROR(IF(Purchase!J1190 &lt;&gt;"",Purchase!J1190,""),"")</f>
        <v/>
      </c>
      <c r="YL1400" s="149" t="str">
        <f t="shared" si="45"/>
        <v/>
      </c>
      <c r="YM1400" s="135"/>
      <c r="YN1400" s="138"/>
      <c r="YO1400" s="139"/>
      <c r="YP1400" s="138"/>
      <c r="YQ1400" s="138"/>
      <c r="YR1400" s="140"/>
      <c r="YS1400" s="138"/>
      <c r="YT1400" s="138"/>
      <c r="YU1400" s="141"/>
      <c r="YV1400" s="135"/>
      <c r="YW1400" s="135"/>
      <c r="YX1400" s="135"/>
      <c r="YY1400" s="135"/>
      <c r="YZ1400" s="135"/>
      <c r="ZA1400" s="135"/>
      <c r="ZB1400" s="135"/>
      <c r="ZC1400" s="135"/>
      <c r="ZD1400" s="135" t="str">
        <f>IF(ZG1400 &lt;&gt; "",(COUNTIF($ZG$212:ZG1400,ZG1400)&amp;"_"&amp;ZG1400),"")</f>
        <v/>
      </c>
      <c r="ZE1400" s="142" t="str">
        <f>IFERROR(IF(Sale!A1191 &lt;&gt; "", Sale!A1191, ""), "")</f>
        <v/>
      </c>
      <c r="ZF1400" s="135" t="str">
        <f>IFERROR(IF(Sale!B1191 &lt;&gt; "", Sale!B1191, ""), "")</f>
        <v/>
      </c>
      <c r="ZG1400" s="135" t="str">
        <f>IFERROR(IF(Sale!C1191 &lt;&gt; "", Sale!C1191, ""), "")</f>
        <v/>
      </c>
      <c r="ZH1400" s="135" t="str">
        <f>IFERROR(IF(Sale!D1191 &lt;&gt; "", Sale!D1191, ""), "")</f>
        <v/>
      </c>
      <c r="ZI1400" s="135" t="str">
        <f>IFERROR(IF(Sale!E1191 &lt;&gt; "", Sale!E1191, ""), "")</f>
        <v/>
      </c>
      <c r="ZJ1400" s="135" t="str">
        <f>IFERROR(IF(Sale!F1191 &lt;&gt; "", Sale!F1191, ""), "")</f>
        <v/>
      </c>
      <c r="ZK1400" s="135" t="str">
        <f>IFERROR(IF(Sale!G1191 &lt;&gt; "", Sale!G1191, ""), "")</f>
        <v/>
      </c>
      <c r="ZL1400" s="135" t="str">
        <f>IFERROR(IF(Sale!H1191 &lt;&gt; "", Sale!H1191, ""), "")</f>
        <v/>
      </c>
      <c r="ZM1400" s="135" t="str">
        <f>IFERROR(IF(Sale!I1191 &lt;&gt; "", Sale!I1191, ""), "")</f>
        <v/>
      </c>
      <c r="ZN1400" s="135" t="str">
        <f>IFERROR(IF(Sale!J1191 &lt;&gt; "", Sale!J1191, ""), "")</f>
        <v/>
      </c>
      <c r="ZO1400" s="135" t="str">
        <f>IFERROR(IF(Sale!K1191 &lt;&gt; "", Sale!K1191, ""), "")</f>
        <v/>
      </c>
      <c r="ZP1400" s="135" t="str">
        <f>IFERROR(IF(Sale!L1191 &lt;&gt; "", Sale!L1191, ""), "")</f>
        <v/>
      </c>
      <c r="ZQ1400" s="135" t="str">
        <f>IFERROR(IF(Sale!M1191 &lt;&gt; "", Sale!M1191, ""), "")</f>
        <v/>
      </c>
      <c r="ZR1400" s="135" t="str">
        <f>IFERROR(IF(Sale!N1191 &lt;&gt; "", Sale!N1191, ""), "")</f>
        <v/>
      </c>
      <c r="ZS1400" s="135" t="str">
        <f>IFERROR(IF(Sale!O1191 &lt;&gt; "", Sale!O1191, ""), "")</f>
        <v/>
      </c>
      <c r="ZT1400" s="135"/>
      <c r="ZU1400" s="135"/>
      <c r="ZV1400" s="135"/>
      <c r="ZW1400" s="135"/>
      <c r="ZX1400" s="139"/>
      <c r="ZY1400" s="135"/>
      <c r="ZZ1400" s="135"/>
    </row>
    <row r="1401" spans="651:702">
      <c r="YA1401" s="135" t="str">
        <f>IF(YC1401 &lt;&gt; "", (COUNTIF($YC$212:YC1401,YC1401)&amp;"_"&amp;YC1401),"")</f>
        <v/>
      </c>
      <c r="YB1401" s="136" t="str">
        <f>IFERROR(IF(Purchase!A1191 &lt;&gt;"",Purchase!A1191,""),"")</f>
        <v/>
      </c>
      <c r="YC1401" s="137" t="str">
        <f>IFERROR(IF(Purchase!B1191 &lt;&gt;"",Purchase!B1191,""),"")</f>
        <v/>
      </c>
      <c r="YD1401" s="137" t="str">
        <f>IFERROR(IF(Purchase!C1191 &lt;&gt;"",Purchase!C1191,""),"")</f>
        <v/>
      </c>
      <c r="YE1401" s="137" t="str">
        <f>IFERROR(IF(Purchase!D1191 &lt;&gt;"",Purchase!D1191,""),"")</f>
        <v/>
      </c>
      <c r="YF1401" s="137" t="str">
        <f>IFERROR(IF(Purchase!E1191 &lt;&gt;"",Purchase!E1191,""),"")</f>
        <v/>
      </c>
      <c r="YG1401" s="137" t="str">
        <f>IFERROR(IF(Purchase!F1191 &lt;&gt;"",Purchase!F1191,""),"")</f>
        <v/>
      </c>
      <c r="YH1401" s="137" t="str">
        <f>IFERROR(IF(Purchase!G1191 &lt;&gt;"",Purchase!G1191,""),"")</f>
        <v/>
      </c>
      <c r="YI1401" s="137" t="str">
        <f>IFERROR(IF(Purchase!H1191 &lt;&gt;"",Purchase!H1191,""),"")</f>
        <v/>
      </c>
      <c r="YJ1401" s="137" t="str">
        <f>IFERROR(IF(Purchase!I1191 &lt;&gt;"",Purchase!I1191,""),"")</f>
        <v/>
      </c>
      <c r="YK1401" s="137" t="str">
        <f>IFERROR(IF(Purchase!J1191 &lt;&gt;"",Purchase!J1191,""),"")</f>
        <v/>
      </c>
      <c r="YL1401" s="149" t="str">
        <f t="shared" si="45"/>
        <v/>
      </c>
      <c r="YM1401" s="135"/>
      <c r="YN1401" s="138"/>
      <c r="YO1401" s="139"/>
      <c r="YP1401" s="138"/>
      <c r="YQ1401" s="138"/>
      <c r="YR1401" s="140"/>
      <c r="YS1401" s="138"/>
      <c r="YT1401" s="138"/>
      <c r="YU1401" s="141"/>
      <c r="YV1401" s="135"/>
      <c r="YW1401" s="135"/>
      <c r="YX1401" s="135"/>
      <c r="YY1401" s="135"/>
      <c r="YZ1401" s="135"/>
      <c r="ZA1401" s="135"/>
      <c r="ZB1401" s="135"/>
      <c r="ZC1401" s="135"/>
      <c r="ZD1401" s="135" t="str">
        <f>IF(ZG1401 &lt;&gt; "",(COUNTIF($ZG$212:ZG1401,ZG1401)&amp;"_"&amp;ZG1401),"")</f>
        <v/>
      </c>
      <c r="ZE1401" s="142" t="str">
        <f>IFERROR(IF(Sale!A1192 &lt;&gt; "", Sale!A1192, ""), "")</f>
        <v/>
      </c>
      <c r="ZF1401" s="135" t="str">
        <f>IFERROR(IF(Sale!B1192 &lt;&gt; "", Sale!B1192, ""), "")</f>
        <v/>
      </c>
      <c r="ZG1401" s="135" t="str">
        <f>IFERROR(IF(Sale!C1192 &lt;&gt; "", Sale!C1192, ""), "")</f>
        <v/>
      </c>
      <c r="ZH1401" s="135" t="str">
        <f>IFERROR(IF(Sale!D1192 &lt;&gt; "", Sale!D1192, ""), "")</f>
        <v/>
      </c>
      <c r="ZI1401" s="135" t="str">
        <f>IFERROR(IF(Sale!E1192 &lt;&gt; "", Sale!E1192, ""), "")</f>
        <v/>
      </c>
      <c r="ZJ1401" s="135" t="str">
        <f>IFERROR(IF(Sale!F1192 &lt;&gt; "", Sale!F1192, ""), "")</f>
        <v/>
      </c>
      <c r="ZK1401" s="135" t="str">
        <f>IFERROR(IF(Sale!G1192 &lt;&gt; "", Sale!G1192, ""), "")</f>
        <v/>
      </c>
      <c r="ZL1401" s="135" t="str">
        <f>IFERROR(IF(Sale!H1192 &lt;&gt; "", Sale!H1192, ""), "")</f>
        <v/>
      </c>
      <c r="ZM1401" s="135" t="str">
        <f>IFERROR(IF(Sale!I1192 &lt;&gt; "", Sale!I1192, ""), "")</f>
        <v/>
      </c>
      <c r="ZN1401" s="135" t="str">
        <f>IFERROR(IF(Sale!J1192 &lt;&gt; "", Sale!J1192, ""), "")</f>
        <v/>
      </c>
      <c r="ZO1401" s="135" t="str">
        <f>IFERROR(IF(Sale!K1192 &lt;&gt; "", Sale!K1192, ""), "")</f>
        <v/>
      </c>
      <c r="ZP1401" s="135" t="str">
        <f>IFERROR(IF(Sale!L1192 &lt;&gt; "", Sale!L1192, ""), "")</f>
        <v/>
      </c>
      <c r="ZQ1401" s="135" t="str">
        <f>IFERROR(IF(Sale!M1192 &lt;&gt; "", Sale!M1192, ""), "")</f>
        <v/>
      </c>
      <c r="ZR1401" s="135" t="str">
        <f>IFERROR(IF(Sale!N1192 &lt;&gt; "", Sale!N1192, ""), "")</f>
        <v/>
      </c>
      <c r="ZS1401" s="135" t="str">
        <f>IFERROR(IF(Sale!O1192 &lt;&gt; "", Sale!O1192, ""), "")</f>
        <v/>
      </c>
      <c r="ZT1401" s="135"/>
      <c r="ZU1401" s="135"/>
      <c r="ZV1401" s="135"/>
      <c r="ZW1401" s="135"/>
      <c r="ZX1401" s="139"/>
      <c r="ZY1401" s="135"/>
      <c r="ZZ1401" s="135"/>
    </row>
    <row r="1402" spans="651:702">
      <c r="YA1402" s="135" t="str">
        <f>IF(YC1402 &lt;&gt; "", (COUNTIF($YC$212:YC1402,YC1402)&amp;"_"&amp;YC1402),"")</f>
        <v/>
      </c>
      <c r="YB1402" s="136" t="str">
        <f>IFERROR(IF(Purchase!A1192 &lt;&gt;"",Purchase!A1192,""),"")</f>
        <v/>
      </c>
      <c r="YC1402" s="137" t="str">
        <f>IFERROR(IF(Purchase!B1192 &lt;&gt;"",Purchase!B1192,""),"")</f>
        <v/>
      </c>
      <c r="YD1402" s="137" t="str">
        <f>IFERROR(IF(Purchase!C1192 &lt;&gt;"",Purchase!C1192,""),"")</f>
        <v/>
      </c>
      <c r="YE1402" s="137" t="str">
        <f>IFERROR(IF(Purchase!D1192 &lt;&gt;"",Purchase!D1192,""),"")</f>
        <v/>
      </c>
      <c r="YF1402" s="137" t="str">
        <f>IFERROR(IF(Purchase!E1192 &lt;&gt;"",Purchase!E1192,""),"")</f>
        <v/>
      </c>
      <c r="YG1402" s="137" t="str">
        <f>IFERROR(IF(Purchase!F1192 &lt;&gt;"",Purchase!F1192,""),"")</f>
        <v/>
      </c>
      <c r="YH1402" s="137" t="str">
        <f>IFERROR(IF(Purchase!G1192 &lt;&gt;"",Purchase!G1192,""),"")</f>
        <v/>
      </c>
      <c r="YI1402" s="137" t="str">
        <f>IFERROR(IF(Purchase!H1192 &lt;&gt;"",Purchase!H1192,""),"")</f>
        <v/>
      </c>
      <c r="YJ1402" s="137" t="str">
        <f>IFERROR(IF(Purchase!I1192 &lt;&gt;"",Purchase!I1192,""),"")</f>
        <v/>
      </c>
      <c r="YK1402" s="137" t="str">
        <f>IFERROR(IF(Purchase!J1192 &lt;&gt;"",Purchase!J1192,""),"")</f>
        <v/>
      </c>
      <c r="YL1402" s="149" t="str">
        <f t="shared" si="45"/>
        <v/>
      </c>
      <c r="YM1402" s="135"/>
      <c r="YN1402" s="138"/>
      <c r="YO1402" s="139"/>
      <c r="YP1402" s="138"/>
      <c r="YQ1402" s="138"/>
      <c r="YR1402" s="140"/>
      <c r="YS1402" s="138"/>
      <c r="YT1402" s="138"/>
      <c r="YU1402" s="141"/>
      <c r="YV1402" s="135"/>
      <c r="YW1402" s="135"/>
      <c r="YX1402" s="135"/>
      <c r="YY1402" s="135"/>
      <c r="YZ1402" s="135"/>
      <c r="ZA1402" s="135"/>
      <c r="ZB1402" s="135"/>
      <c r="ZC1402" s="135"/>
      <c r="ZD1402" s="135" t="str">
        <f>IF(ZG1402 &lt;&gt; "",(COUNTIF($ZG$212:ZG1402,ZG1402)&amp;"_"&amp;ZG1402),"")</f>
        <v/>
      </c>
      <c r="ZE1402" s="142" t="str">
        <f>IFERROR(IF(Sale!A1193 &lt;&gt; "", Sale!A1193, ""), "")</f>
        <v/>
      </c>
      <c r="ZF1402" s="135" t="str">
        <f>IFERROR(IF(Sale!B1193 &lt;&gt; "", Sale!B1193, ""), "")</f>
        <v/>
      </c>
      <c r="ZG1402" s="135" t="str">
        <f>IFERROR(IF(Sale!C1193 &lt;&gt; "", Sale!C1193, ""), "")</f>
        <v/>
      </c>
      <c r="ZH1402" s="135" t="str">
        <f>IFERROR(IF(Sale!D1193 &lt;&gt; "", Sale!D1193, ""), "")</f>
        <v/>
      </c>
      <c r="ZI1402" s="135" t="str">
        <f>IFERROR(IF(Sale!E1193 &lt;&gt; "", Sale!E1193, ""), "")</f>
        <v/>
      </c>
      <c r="ZJ1402" s="135" t="str">
        <f>IFERROR(IF(Sale!F1193 &lt;&gt; "", Sale!F1193, ""), "")</f>
        <v/>
      </c>
      <c r="ZK1402" s="135" t="str">
        <f>IFERROR(IF(Sale!G1193 &lt;&gt; "", Sale!G1193, ""), "")</f>
        <v/>
      </c>
      <c r="ZL1402" s="135" t="str">
        <f>IFERROR(IF(Sale!H1193 &lt;&gt; "", Sale!H1193, ""), "")</f>
        <v/>
      </c>
      <c r="ZM1402" s="135" t="str">
        <f>IFERROR(IF(Sale!I1193 &lt;&gt; "", Sale!I1193, ""), "")</f>
        <v/>
      </c>
      <c r="ZN1402" s="135" t="str">
        <f>IFERROR(IF(Sale!J1193 &lt;&gt; "", Sale!J1193, ""), "")</f>
        <v/>
      </c>
      <c r="ZO1402" s="135" t="str">
        <f>IFERROR(IF(Sale!K1193 &lt;&gt; "", Sale!K1193, ""), "")</f>
        <v/>
      </c>
      <c r="ZP1402" s="135" t="str">
        <f>IFERROR(IF(Sale!L1193 &lt;&gt; "", Sale!L1193, ""), "")</f>
        <v/>
      </c>
      <c r="ZQ1402" s="135" t="str">
        <f>IFERROR(IF(Sale!M1193 &lt;&gt; "", Sale!M1193, ""), "")</f>
        <v/>
      </c>
      <c r="ZR1402" s="135" t="str">
        <f>IFERROR(IF(Sale!N1193 &lt;&gt; "", Sale!N1193, ""), "")</f>
        <v/>
      </c>
      <c r="ZS1402" s="135" t="str">
        <f>IFERROR(IF(Sale!O1193 &lt;&gt; "", Sale!O1193, ""), "")</f>
        <v/>
      </c>
      <c r="ZT1402" s="135"/>
      <c r="ZU1402" s="135"/>
      <c r="ZV1402" s="135"/>
      <c r="ZW1402" s="135"/>
      <c r="ZX1402" s="139"/>
      <c r="ZY1402" s="135"/>
      <c r="ZZ1402" s="135"/>
    </row>
    <row r="1403" spans="651:702">
      <c r="YA1403" s="135" t="str">
        <f>IF(YC1403 &lt;&gt; "", (COUNTIF($YC$212:YC1403,YC1403)&amp;"_"&amp;YC1403),"")</f>
        <v/>
      </c>
      <c r="YB1403" s="136" t="str">
        <f>IFERROR(IF(Purchase!A1193 &lt;&gt;"",Purchase!A1193,""),"")</f>
        <v/>
      </c>
      <c r="YC1403" s="137" t="str">
        <f>IFERROR(IF(Purchase!B1193 &lt;&gt;"",Purchase!B1193,""),"")</f>
        <v/>
      </c>
      <c r="YD1403" s="137" t="str">
        <f>IFERROR(IF(Purchase!C1193 &lt;&gt;"",Purchase!C1193,""),"")</f>
        <v/>
      </c>
      <c r="YE1403" s="137" t="str">
        <f>IFERROR(IF(Purchase!D1193 &lt;&gt;"",Purchase!D1193,""),"")</f>
        <v/>
      </c>
      <c r="YF1403" s="137" t="str">
        <f>IFERROR(IF(Purchase!E1193 &lt;&gt;"",Purchase!E1193,""),"")</f>
        <v/>
      </c>
      <c r="YG1403" s="137" t="str">
        <f>IFERROR(IF(Purchase!F1193 &lt;&gt;"",Purchase!F1193,""),"")</f>
        <v/>
      </c>
      <c r="YH1403" s="137" t="str">
        <f>IFERROR(IF(Purchase!G1193 &lt;&gt;"",Purchase!G1193,""),"")</f>
        <v/>
      </c>
      <c r="YI1403" s="137" t="str">
        <f>IFERROR(IF(Purchase!H1193 &lt;&gt;"",Purchase!H1193,""),"")</f>
        <v/>
      </c>
      <c r="YJ1403" s="137" t="str">
        <f>IFERROR(IF(Purchase!I1193 &lt;&gt;"",Purchase!I1193,""),"")</f>
        <v/>
      </c>
      <c r="YK1403" s="137" t="str">
        <f>IFERROR(IF(Purchase!J1193 &lt;&gt;"",Purchase!J1193,""),"")</f>
        <v/>
      </c>
      <c r="YL1403" s="149" t="str">
        <f t="shared" si="45"/>
        <v/>
      </c>
      <c r="YM1403" s="135"/>
      <c r="YN1403" s="138"/>
      <c r="YO1403" s="139"/>
      <c r="YP1403" s="138"/>
      <c r="YQ1403" s="138"/>
      <c r="YR1403" s="140"/>
      <c r="YS1403" s="138"/>
      <c r="YT1403" s="138"/>
      <c r="YU1403" s="141"/>
      <c r="YV1403" s="135"/>
      <c r="YW1403" s="135"/>
      <c r="YX1403" s="135"/>
      <c r="YY1403" s="135"/>
      <c r="YZ1403" s="135"/>
      <c r="ZA1403" s="135"/>
      <c r="ZB1403" s="135"/>
      <c r="ZC1403" s="135"/>
      <c r="ZD1403" s="135" t="str">
        <f>IF(ZG1403 &lt;&gt; "",(COUNTIF($ZG$212:ZG1403,ZG1403)&amp;"_"&amp;ZG1403),"")</f>
        <v/>
      </c>
      <c r="ZE1403" s="142" t="str">
        <f>IFERROR(IF(Sale!A1194 &lt;&gt; "", Sale!A1194, ""), "")</f>
        <v/>
      </c>
      <c r="ZF1403" s="135" t="str">
        <f>IFERROR(IF(Sale!B1194 &lt;&gt; "", Sale!B1194, ""), "")</f>
        <v/>
      </c>
      <c r="ZG1403" s="135" t="str">
        <f>IFERROR(IF(Sale!C1194 &lt;&gt; "", Sale!C1194, ""), "")</f>
        <v/>
      </c>
      <c r="ZH1403" s="135" t="str">
        <f>IFERROR(IF(Sale!D1194 &lt;&gt; "", Sale!D1194, ""), "")</f>
        <v/>
      </c>
      <c r="ZI1403" s="135" t="str">
        <f>IFERROR(IF(Sale!E1194 &lt;&gt; "", Sale!E1194, ""), "")</f>
        <v/>
      </c>
      <c r="ZJ1403" s="135" t="str">
        <f>IFERROR(IF(Sale!F1194 &lt;&gt; "", Sale!F1194, ""), "")</f>
        <v/>
      </c>
      <c r="ZK1403" s="135" t="str">
        <f>IFERROR(IF(Sale!G1194 &lt;&gt; "", Sale!G1194, ""), "")</f>
        <v/>
      </c>
      <c r="ZL1403" s="135" t="str">
        <f>IFERROR(IF(Sale!H1194 &lt;&gt; "", Sale!H1194, ""), "")</f>
        <v/>
      </c>
      <c r="ZM1403" s="135" t="str">
        <f>IFERROR(IF(Sale!I1194 &lt;&gt; "", Sale!I1194, ""), "")</f>
        <v/>
      </c>
      <c r="ZN1403" s="135" t="str">
        <f>IFERROR(IF(Sale!J1194 &lt;&gt; "", Sale!J1194, ""), "")</f>
        <v/>
      </c>
      <c r="ZO1403" s="135" t="str">
        <f>IFERROR(IF(Sale!K1194 &lt;&gt; "", Sale!K1194, ""), "")</f>
        <v/>
      </c>
      <c r="ZP1403" s="135" t="str">
        <f>IFERROR(IF(Sale!L1194 &lt;&gt; "", Sale!L1194, ""), "")</f>
        <v/>
      </c>
      <c r="ZQ1403" s="135" t="str">
        <f>IFERROR(IF(Sale!M1194 &lt;&gt; "", Sale!M1194, ""), "")</f>
        <v/>
      </c>
      <c r="ZR1403" s="135" t="str">
        <f>IFERROR(IF(Sale!N1194 &lt;&gt; "", Sale!N1194, ""), "")</f>
        <v/>
      </c>
      <c r="ZS1403" s="135" t="str">
        <f>IFERROR(IF(Sale!O1194 &lt;&gt; "", Sale!O1194, ""), "")</f>
        <v/>
      </c>
      <c r="ZT1403" s="135"/>
      <c r="ZU1403" s="135"/>
      <c r="ZV1403" s="135"/>
      <c r="ZW1403" s="135"/>
      <c r="ZX1403" s="139"/>
      <c r="ZY1403" s="135"/>
      <c r="ZZ1403" s="135"/>
    </row>
    <row r="1404" spans="651:702">
      <c r="YA1404" s="135" t="str">
        <f>IF(YC1404 &lt;&gt; "", (COUNTIF($YC$212:YC1404,YC1404)&amp;"_"&amp;YC1404),"")</f>
        <v/>
      </c>
      <c r="YB1404" s="136" t="str">
        <f>IFERROR(IF(Purchase!A1194 &lt;&gt;"",Purchase!A1194,""),"")</f>
        <v/>
      </c>
      <c r="YC1404" s="137" t="str">
        <f>IFERROR(IF(Purchase!B1194 &lt;&gt;"",Purchase!B1194,""),"")</f>
        <v/>
      </c>
      <c r="YD1404" s="137" t="str">
        <f>IFERROR(IF(Purchase!C1194 &lt;&gt;"",Purchase!C1194,""),"")</f>
        <v/>
      </c>
      <c r="YE1404" s="137" t="str">
        <f>IFERROR(IF(Purchase!D1194 &lt;&gt;"",Purchase!D1194,""),"")</f>
        <v/>
      </c>
      <c r="YF1404" s="137" t="str">
        <f>IFERROR(IF(Purchase!E1194 &lt;&gt;"",Purchase!E1194,""),"")</f>
        <v/>
      </c>
      <c r="YG1404" s="137" t="str">
        <f>IFERROR(IF(Purchase!F1194 &lt;&gt;"",Purchase!F1194,""),"")</f>
        <v/>
      </c>
      <c r="YH1404" s="137" t="str">
        <f>IFERROR(IF(Purchase!G1194 &lt;&gt;"",Purchase!G1194,""),"")</f>
        <v/>
      </c>
      <c r="YI1404" s="137" t="str">
        <f>IFERROR(IF(Purchase!H1194 &lt;&gt;"",Purchase!H1194,""),"")</f>
        <v/>
      </c>
      <c r="YJ1404" s="137" t="str">
        <f>IFERROR(IF(Purchase!I1194 &lt;&gt;"",Purchase!I1194,""),"")</f>
        <v/>
      </c>
      <c r="YK1404" s="137" t="str">
        <f>IFERROR(IF(Purchase!J1194 &lt;&gt;"",Purchase!J1194,""),"")</f>
        <v/>
      </c>
      <c r="YL1404" s="149" t="str">
        <f t="shared" si="45"/>
        <v/>
      </c>
      <c r="YM1404" s="135"/>
      <c r="YN1404" s="138"/>
      <c r="YO1404" s="139"/>
      <c r="YP1404" s="138"/>
      <c r="YQ1404" s="138"/>
      <c r="YR1404" s="140"/>
      <c r="YS1404" s="138"/>
      <c r="YT1404" s="138"/>
      <c r="YU1404" s="141"/>
      <c r="YV1404" s="135"/>
      <c r="YW1404" s="135"/>
      <c r="YX1404" s="135"/>
      <c r="YY1404" s="135"/>
      <c r="YZ1404" s="135"/>
      <c r="ZA1404" s="135"/>
      <c r="ZB1404" s="135"/>
      <c r="ZC1404" s="135"/>
      <c r="ZD1404" s="135" t="str">
        <f>IF(ZG1404 &lt;&gt; "",(COUNTIF($ZG$212:ZG1404,ZG1404)&amp;"_"&amp;ZG1404),"")</f>
        <v/>
      </c>
      <c r="ZE1404" s="142" t="str">
        <f>IFERROR(IF(Sale!A1195 &lt;&gt; "", Sale!A1195, ""), "")</f>
        <v/>
      </c>
      <c r="ZF1404" s="135" t="str">
        <f>IFERROR(IF(Sale!B1195 &lt;&gt; "", Sale!B1195, ""), "")</f>
        <v/>
      </c>
      <c r="ZG1404" s="135" t="str">
        <f>IFERROR(IF(Sale!C1195 &lt;&gt; "", Sale!C1195, ""), "")</f>
        <v/>
      </c>
      <c r="ZH1404" s="135" t="str">
        <f>IFERROR(IF(Sale!D1195 &lt;&gt; "", Sale!D1195, ""), "")</f>
        <v/>
      </c>
      <c r="ZI1404" s="135" t="str">
        <f>IFERROR(IF(Sale!E1195 &lt;&gt; "", Sale!E1195, ""), "")</f>
        <v/>
      </c>
      <c r="ZJ1404" s="135" t="str">
        <f>IFERROR(IF(Sale!F1195 &lt;&gt; "", Sale!F1195, ""), "")</f>
        <v/>
      </c>
      <c r="ZK1404" s="135" t="str">
        <f>IFERROR(IF(Sale!G1195 &lt;&gt; "", Sale!G1195, ""), "")</f>
        <v/>
      </c>
      <c r="ZL1404" s="135" t="str">
        <f>IFERROR(IF(Sale!H1195 &lt;&gt; "", Sale!H1195, ""), "")</f>
        <v/>
      </c>
      <c r="ZM1404" s="135" t="str">
        <f>IFERROR(IF(Sale!I1195 &lt;&gt; "", Sale!I1195, ""), "")</f>
        <v/>
      </c>
      <c r="ZN1404" s="135" t="str">
        <f>IFERROR(IF(Sale!J1195 &lt;&gt; "", Sale!J1195, ""), "")</f>
        <v/>
      </c>
      <c r="ZO1404" s="135" t="str">
        <f>IFERROR(IF(Sale!K1195 &lt;&gt; "", Sale!K1195, ""), "")</f>
        <v/>
      </c>
      <c r="ZP1404" s="135" t="str">
        <f>IFERROR(IF(Sale!L1195 &lt;&gt; "", Sale!L1195, ""), "")</f>
        <v/>
      </c>
      <c r="ZQ1404" s="135" t="str">
        <f>IFERROR(IF(Sale!M1195 &lt;&gt; "", Sale!M1195, ""), "")</f>
        <v/>
      </c>
      <c r="ZR1404" s="135" t="str">
        <f>IFERROR(IF(Sale!N1195 &lt;&gt; "", Sale!N1195, ""), "")</f>
        <v/>
      </c>
      <c r="ZS1404" s="135" t="str">
        <f>IFERROR(IF(Sale!O1195 &lt;&gt; "", Sale!O1195, ""), "")</f>
        <v/>
      </c>
      <c r="ZT1404" s="135"/>
      <c r="ZU1404" s="135"/>
      <c r="ZV1404" s="135"/>
      <c r="ZW1404" s="135"/>
      <c r="ZX1404" s="139"/>
      <c r="ZY1404" s="135"/>
      <c r="ZZ1404" s="135"/>
    </row>
    <row r="1405" spans="651:702">
      <c r="YA1405" s="135" t="str">
        <f>IF(YC1405 &lt;&gt; "", (COUNTIF($YC$212:YC1405,YC1405)&amp;"_"&amp;YC1405),"")</f>
        <v/>
      </c>
      <c r="YB1405" s="136" t="str">
        <f>IFERROR(IF(Purchase!A1195 &lt;&gt;"",Purchase!A1195,""),"")</f>
        <v/>
      </c>
      <c r="YC1405" s="137" t="str">
        <f>IFERROR(IF(Purchase!B1195 &lt;&gt;"",Purchase!B1195,""),"")</f>
        <v/>
      </c>
      <c r="YD1405" s="137" t="str">
        <f>IFERROR(IF(Purchase!C1195 &lt;&gt;"",Purchase!C1195,""),"")</f>
        <v/>
      </c>
      <c r="YE1405" s="137" t="str">
        <f>IFERROR(IF(Purchase!D1195 &lt;&gt;"",Purchase!D1195,""),"")</f>
        <v/>
      </c>
      <c r="YF1405" s="137" t="str">
        <f>IFERROR(IF(Purchase!E1195 &lt;&gt;"",Purchase!E1195,""),"")</f>
        <v/>
      </c>
      <c r="YG1405" s="137" t="str">
        <f>IFERROR(IF(Purchase!F1195 &lt;&gt;"",Purchase!F1195,""),"")</f>
        <v/>
      </c>
      <c r="YH1405" s="137" t="str">
        <f>IFERROR(IF(Purchase!G1195 &lt;&gt;"",Purchase!G1195,""),"")</f>
        <v/>
      </c>
      <c r="YI1405" s="137" t="str">
        <f>IFERROR(IF(Purchase!H1195 &lt;&gt;"",Purchase!H1195,""),"")</f>
        <v/>
      </c>
      <c r="YJ1405" s="137" t="str">
        <f>IFERROR(IF(Purchase!I1195 &lt;&gt;"",Purchase!I1195,""),"")</f>
        <v/>
      </c>
      <c r="YK1405" s="137" t="str">
        <f>IFERROR(IF(Purchase!J1195 &lt;&gt;"",Purchase!J1195,""),"")</f>
        <v/>
      </c>
      <c r="YL1405" s="149" t="str">
        <f t="shared" si="45"/>
        <v/>
      </c>
      <c r="YM1405" s="135"/>
      <c r="YN1405" s="138"/>
      <c r="YO1405" s="139"/>
      <c r="YP1405" s="138"/>
      <c r="YQ1405" s="138"/>
      <c r="YR1405" s="140"/>
      <c r="YS1405" s="138"/>
      <c r="YT1405" s="138"/>
      <c r="YU1405" s="141"/>
      <c r="YV1405" s="135"/>
      <c r="YW1405" s="135"/>
      <c r="YX1405" s="135"/>
      <c r="YY1405" s="135"/>
      <c r="YZ1405" s="135"/>
      <c r="ZA1405" s="135"/>
      <c r="ZB1405" s="135"/>
      <c r="ZC1405" s="135"/>
      <c r="ZD1405" s="135" t="str">
        <f>IF(ZG1405 &lt;&gt; "",(COUNTIF($ZG$212:ZG1405,ZG1405)&amp;"_"&amp;ZG1405),"")</f>
        <v/>
      </c>
      <c r="ZE1405" s="142" t="str">
        <f>IFERROR(IF(Sale!A1196 &lt;&gt; "", Sale!A1196, ""), "")</f>
        <v/>
      </c>
      <c r="ZF1405" s="135" t="str">
        <f>IFERROR(IF(Sale!B1196 &lt;&gt; "", Sale!B1196, ""), "")</f>
        <v/>
      </c>
      <c r="ZG1405" s="135" t="str">
        <f>IFERROR(IF(Sale!C1196 &lt;&gt; "", Sale!C1196, ""), "")</f>
        <v/>
      </c>
      <c r="ZH1405" s="135" t="str">
        <f>IFERROR(IF(Sale!D1196 &lt;&gt; "", Sale!D1196, ""), "")</f>
        <v/>
      </c>
      <c r="ZI1405" s="135" t="str">
        <f>IFERROR(IF(Sale!E1196 &lt;&gt; "", Sale!E1196, ""), "")</f>
        <v/>
      </c>
      <c r="ZJ1405" s="135" t="str">
        <f>IFERROR(IF(Sale!F1196 &lt;&gt; "", Sale!F1196, ""), "")</f>
        <v/>
      </c>
      <c r="ZK1405" s="135" t="str">
        <f>IFERROR(IF(Sale!G1196 &lt;&gt; "", Sale!G1196, ""), "")</f>
        <v/>
      </c>
      <c r="ZL1405" s="135" t="str">
        <f>IFERROR(IF(Sale!H1196 &lt;&gt; "", Sale!H1196, ""), "")</f>
        <v/>
      </c>
      <c r="ZM1405" s="135" t="str">
        <f>IFERROR(IF(Sale!I1196 &lt;&gt; "", Sale!I1196, ""), "")</f>
        <v/>
      </c>
      <c r="ZN1405" s="135" t="str">
        <f>IFERROR(IF(Sale!J1196 &lt;&gt; "", Sale!J1196, ""), "")</f>
        <v/>
      </c>
      <c r="ZO1405" s="135" t="str">
        <f>IFERROR(IF(Sale!K1196 &lt;&gt; "", Sale!K1196, ""), "")</f>
        <v/>
      </c>
      <c r="ZP1405" s="135" t="str">
        <f>IFERROR(IF(Sale!L1196 &lt;&gt; "", Sale!L1196, ""), "")</f>
        <v/>
      </c>
      <c r="ZQ1405" s="135" t="str">
        <f>IFERROR(IF(Sale!M1196 &lt;&gt; "", Sale!M1196, ""), "")</f>
        <v/>
      </c>
      <c r="ZR1405" s="135" t="str">
        <f>IFERROR(IF(Sale!N1196 &lt;&gt; "", Sale!N1196, ""), "")</f>
        <v/>
      </c>
      <c r="ZS1405" s="135" t="str">
        <f>IFERROR(IF(Sale!O1196 &lt;&gt; "", Sale!O1196, ""), "")</f>
        <v/>
      </c>
      <c r="ZT1405" s="135"/>
      <c r="ZU1405" s="135"/>
      <c r="ZV1405" s="135"/>
      <c r="ZW1405" s="135"/>
      <c r="ZX1405" s="139"/>
      <c r="ZY1405" s="135"/>
      <c r="ZZ1405" s="135"/>
    </row>
    <row r="1406" spans="651:702">
      <c r="YA1406" s="135" t="str">
        <f>IF(YC1406 &lt;&gt; "", (COUNTIF($YC$212:YC1406,YC1406)&amp;"_"&amp;YC1406),"")</f>
        <v/>
      </c>
      <c r="YB1406" s="136" t="str">
        <f>IFERROR(IF(Purchase!A1196 &lt;&gt;"",Purchase!A1196,""),"")</f>
        <v/>
      </c>
      <c r="YC1406" s="137" t="str">
        <f>IFERROR(IF(Purchase!B1196 &lt;&gt;"",Purchase!B1196,""),"")</f>
        <v/>
      </c>
      <c r="YD1406" s="137" t="str">
        <f>IFERROR(IF(Purchase!C1196 &lt;&gt;"",Purchase!C1196,""),"")</f>
        <v/>
      </c>
      <c r="YE1406" s="137" t="str">
        <f>IFERROR(IF(Purchase!D1196 &lt;&gt;"",Purchase!D1196,""),"")</f>
        <v/>
      </c>
      <c r="YF1406" s="137" t="str">
        <f>IFERROR(IF(Purchase!E1196 &lt;&gt;"",Purchase!E1196,""),"")</f>
        <v/>
      </c>
      <c r="YG1406" s="137" t="str">
        <f>IFERROR(IF(Purchase!F1196 &lt;&gt;"",Purchase!F1196,""),"")</f>
        <v/>
      </c>
      <c r="YH1406" s="137" t="str">
        <f>IFERROR(IF(Purchase!G1196 &lt;&gt;"",Purchase!G1196,""),"")</f>
        <v/>
      </c>
      <c r="YI1406" s="137" t="str">
        <f>IFERROR(IF(Purchase!H1196 &lt;&gt;"",Purchase!H1196,""),"")</f>
        <v/>
      </c>
      <c r="YJ1406" s="137" t="str">
        <f>IFERROR(IF(Purchase!I1196 &lt;&gt;"",Purchase!I1196,""),"")</f>
        <v/>
      </c>
      <c r="YK1406" s="137" t="str">
        <f>IFERROR(IF(Purchase!J1196 &lt;&gt;"",Purchase!J1196,""),"")</f>
        <v/>
      </c>
      <c r="YL1406" s="149" t="str">
        <f t="shared" si="45"/>
        <v/>
      </c>
      <c r="YM1406" s="135"/>
      <c r="YN1406" s="138"/>
      <c r="YO1406" s="139"/>
      <c r="YP1406" s="138"/>
      <c r="YQ1406" s="138"/>
      <c r="YR1406" s="140"/>
      <c r="YS1406" s="138"/>
      <c r="YT1406" s="138"/>
      <c r="YU1406" s="141"/>
      <c r="YV1406" s="135"/>
      <c r="YW1406" s="135"/>
      <c r="YX1406" s="135"/>
      <c r="YY1406" s="135"/>
      <c r="YZ1406" s="135"/>
      <c r="ZA1406" s="135"/>
      <c r="ZB1406" s="135"/>
      <c r="ZC1406" s="135"/>
      <c r="ZD1406" s="135" t="str">
        <f>IF(ZG1406 &lt;&gt; "",(COUNTIF($ZG$212:ZG1406,ZG1406)&amp;"_"&amp;ZG1406),"")</f>
        <v/>
      </c>
      <c r="ZE1406" s="142" t="str">
        <f>IFERROR(IF(Sale!A1197 &lt;&gt; "", Sale!A1197, ""), "")</f>
        <v/>
      </c>
      <c r="ZF1406" s="135" t="str">
        <f>IFERROR(IF(Sale!B1197 &lt;&gt; "", Sale!B1197, ""), "")</f>
        <v/>
      </c>
      <c r="ZG1406" s="135" t="str">
        <f>IFERROR(IF(Sale!C1197 &lt;&gt; "", Sale!C1197, ""), "")</f>
        <v/>
      </c>
      <c r="ZH1406" s="135" t="str">
        <f>IFERROR(IF(Sale!D1197 &lt;&gt; "", Sale!D1197, ""), "")</f>
        <v/>
      </c>
      <c r="ZI1406" s="135" t="str">
        <f>IFERROR(IF(Sale!E1197 &lt;&gt; "", Sale!E1197, ""), "")</f>
        <v/>
      </c>
      <c r="ZJ1406" s="135" t="str">
        <f>IFERROR(IF(Sale!F1197 &lt;&gt; "", Sale!F1197, ""), "")</f>
        <v/>
      </c>
      <c r="ZK1406" s="135" t="str">
        <f>IFERROR(IF(Sale!G1197 &lt;&gt; "", Sale!G1197, ""), "")</f>
        <v/>
      </c>
      <c r="ZL1406" s="135" t="str">
        <f>IFERROR(IF(Sale!H1197 &lt;&gt; "", Sale!H1197, ""), "")</f>
        <v/>
      </c>
      <c r="ZM1406" s="135" t="str">
        <f>IFERROR(IF(Sale!I1197 &lt;&gt; "", Sale!I1197, ""), "")</f>
        <v/>
      </c>
      <c r="ZN1406" s="135" t="str">
        <f>IFERROR(IF(Sale!J1197 &lt;&gt; "", Sale!J1197, ""), "")</f>
        <v/>
      </c>
      <c r="ZO1406" s="135" t="str">
        <f>IFERROR(IF(Sale!K1197 &lt;&gt; "", Sale!K1197, ""), "")</f>
        <v/>
      </c>
      <c r="ZP1406" s="135" t="str">
        <f>IFERROR(IF(Sale!L1197 &lt;&gt; "", Sale!L1197, ""), "")</f>
        <v/>
      </c>
      <c r="ZQ1406" s="135" t="str">
        <f>IFERROR(IF(Sale!M1197 &lt;&gt; "", Sale!M1197, ""), "")</f>
        <v/>
      </c>
      <c r="ZR1406" s="135" t="str">
        <f>IFERROR(IF(Sale!N1197 &lt;&gt; "", Sale!N1197, ""), "")</f>
        <v/>
      </c>
      <c r="ZS1406" s="135" t="str">
        <f>IFERROR(IF(Sale!O1197 &lt;&gt; "", Sale!O1197, ""), "")</f>
        <v/>
      </c>
      <c r="ZT1406" s="135"/>
      <c r="ZU1406" s="135"/>
      <c r="ZV1406" s="135"/>
      <c r="ZW1406" s="135"/>
      <c r="ZX1406" s="139"/>
      <c r="ZY1406" s="135"/>
      <c r="ZZ1406" s="135"/>
    </row>
    <row r="1407" spans="651:702">
      <c r="YA1407" s="135" t="str">
        <f>IF(YC1407 &lt;&gt; "", (COUNTIF($YC$212:YC1407,YC1407)&amp;"_"&amp;YC1407),"")</f>
        <v/>
      </c>
      <c r="YB1407" s="136" t="str">
        <f>IFERROR(IF(Purchase!A1197 &lt;&gt;"",Purchase!A1197,""),"")</f>
        <v/>
      </c>
      <c r="YC1407" s="137" t="str">
        <f>IFERROR(IF(Purchase!B1197 &lt;&gt;"",Purchase!B1197,""),"")</f>
        <v/>
      </c>
      <c r="YD1407" s="137" t="str">
        <f>IFERROR(IF(Purchase!C1197 &lt;&gt;"",Purchase!C1197,""),"")</f>
        <v/>
      </c>
      <c r="YE1407" s="137" t="str">
        <f>IFERROR(IF(Purchase!D1197 &lt;&gt;"",Purchase!D1197,""),"")</f>
        <v/>
      </c>
      <c r="YF1407" s="137" t="str">
        <f>IFERROR(IF(Purchase!E1197 &lt;&gt;"",Purchase!E1197,""),"")</f>
        <v/>
      </c>
      <c r="YG1407" s="137" t="str">
        <f>IFERROR(IF(Purchase!F1197 &lt;&gt;"",Purchase!F1197,""),"")</f>
        <v/>
      </c>
      <c r="YH1407" s="137" t="str">
        <f>IFERROR(IF(Purchase!G1197 &lt;&gt;"",Purchase!G1197,""),"")</f>
        <v/>
      </c>
      <c r="YI1407" s="137" t="str">
        <f>IFERROR(IF(Purchase!H1197 &lt;&gt;"",Purchase!H1197,""),"")</f>
        <v/>
      </c>
      <c r="YJ1407" s="137" t="str">
        <f>IFERROR(IF(Purchase!I1197 &lt;&gt;"",Purchase!I1197,""),"")</f>
        <v/>
      </c>
      <c r="YK1407" s="137" t="str">
        <f>IFERROR(IF(Purchase!J1197 &lt;&gt;"",Purchase!J1197,""),"")</f>
        <v/>
      </c>
      <c r="YL1407" s="149" t="str">
        <f t="shared" si="45"/>
        <v/>
      </c>
      <c r="YM1407" s="135"/>
      <c r="YN1407" s="138"/>
      <c r="YO1407" s="139"/>
      <c r="YP1407" s="138"/>
      <c r="YQ1407" s="138"/>
      <c r="YR1407" s="140"/>
      <c r="YS1407" s="138"/>
      <c r="YT1407" s="138"/>
      <c r="YU1407" s="141"/>
      <c r="YV1407" s="135"/>
      <c r="YW1407" s="135"/>
      <c r="YX1407" s="135"/>
      <c r="YY1407" s="135"/>
      <c r="YZ1407" s="135"/>
      <c r="ZA1407" s="135"/>
      <c r="ZB1407" s="135"/>
      <c r="ZC1407" s="135"/>
      <c r="ZD1407" s="135" t="str">
        <f>IF(ZG1407 &lt;&gt; "",(COUNTIF($ZG$212:ZG1407,ZG1407)&amp;"_"&amp;ZG1407),"")</f>
        <v/>
      </c>
      <c r="ZE1407" s="142" t="str">
        <f>IFERROR(IF(Sale!A1198 &lt;&gt; "", Sale!A1198, ""), "")</f>
        <v/>
      </c>
      <c r="ZF1407" s="135" t="str">
        <f>IFERROR(IF(Sale!B1198 &lt;&gt; "", Sale!B1198, ""), "")</f>
        <v/>
      </c>
      <c r="ZG1407" s="135" t="str">
        <f>IFERROR(IF(Sale!C1198 &lt;&gt; "", Sale!C1198, ""), "")</f>
        <v/>
      </c>
      <c r="ZH1407" s="135" t="str">
        <f>IFERROR(IF(Sale!D1198 &lt;&gt; "", Sale!D1198, ""), "")</f>
        <v/>
      </c>
      <c r="ZI1407" s="135" t="str">
        <f>IFERROR(IF(Sale!E1198 &lt;&gt; "", Sale!E1198, ""), "")</f>
        <v/>
      </c>
      <c r="ZJ1407" s="135" t="str">
        <f>IFERROR(IF(Sale!F1198 &lt;&gt; "", Sale!F1198, ""), "")</f>
        <v/>
      </c>
      <c r="ZK1407" s="135" t="str">
        <f>IFERROR(IF(Sale!G1198 &lt;&gt; "", Sale!G1198, ""), "")</f>
        <v/>
      </c>
      <c r="ZL1407" s="135" t="str">
        <f>IFERROR(IF(Sale!H1198 &lt;&gt; "", Sale!H1198, ""), "")</f>
        <v/>
      </c>
      <c r="ZM1407" s="135" t="str">
        <f>IFERROR(IF(Sale!I1198 &lt;&gt; "", Sale!I1198, ""), "")</f>
        <v/>
      </c>
      <c r="ZN1407" s="135" t="str">
        <f>IFERROR(IF(Sale!J1198 &lt;&gt; "", Sale!J1198, ""), "")</f>
        <v/>
      </c>
      <c r="ZO1407" s="135" t="str">
        <f>IFERROR(IF(Sale!K1198 &lt;&gt; "", Sale!K1198, ""), "")</f>
        <v/>
      </c>
      <c r="ZP1407" s="135" t="str">
        <f>IFERROR(IF(Sale!L1198 &lt;&gt; "", Sale!L1198, ""), "")</f>
        <v/>
      </c>
      <c r="ZQ1407" s="135" t="str">
        <f>IFERROR(IF(Sale!M1198 &lt;&gt; "", Sale!M1198, ""), "")</f>
        <v/>
      </c>
      <c r="ZR1407" s="135" t="str">
        <f>IFERROR(IF(Sale!N1198 &lt;&gt; "", Sale!N1198, ""), "")</f>
        <v/>
      </c>
      <c r="ZS1407" s="135" t="str">
        <f>IFERROR(IF(Sale!O1198 &lt;&gt; "", Sale!O1198, ""), "")</f>
        <v/>
      </c>
      <c r="ZT1407" s="135"/>
      <c r="ZU1407" s="135"/>
      <c r="ZV1407" s="135"/>
      <c r="ZW1407" s="135"/>
      <c r="ZX1407" s="139"/>
      <c r="ZY1407" s="135"/>
      <c r="ZZ1407" s="135"/>
    </row>
    <row r="1408" spans="651:702">
      <c r="YA1408" s="135" t="str">
        <f>IF(YC1408 &lt;&gt; "", (COUNTIF($YC$212:YC1408,YC1408)&amp;"_"&amp;YC1408),"")</f>
        <v/>
      </c>
      <c r="YB1408" s="136" t="str">
        <f>IFERROR(IF(Purchase!A1198 &lt;&gt;"",Purchase!A1198,""),"")</f>
        <v/>
      </c>
      <c r="YC1408" s="137" t="str">
        <f>IFERROR(IF(Purchase!B1198 &lt;&gt;"",Purchase!B1198,""),"")</f>
        <v/>
      </c>
      <c r="YD1408" s="137" t="str">
        <f>IFERROR(IF(Purchase!C1198 &lt;&gt;"",Purchase!C1198,""),"")</f>
        <v/>
      </c>
      <c r="YE1408" s="137" t="str">
        <f>IFERROR(IF(Purchase!D1198 &lt;&gt;"",Purchase!D1198,""),"")</f>
        <v/>
      </c>
      <c r="YF1408" s="137" t="str">
        <f>IFERROR(IF(Purchase!E1198 &lt;&gt;"",Purchase!E1198,""),"")</f>
        <v/>
      </c>
      <c r="YG1408" s="137" t="str">
        <f>IFERROR(IF(Purchase!F1198 &lt;&gt;"",Purchase!F1198,""),"")</f>
        <v/>
      </c>
      <c r="YH1408" s="137" t="str">
        <f>IFERROR(IF(Purchase!G1198 &lt;&gt;"",Purchase!G1198,""),"")</f>
        <v/>
      </c>
      <c r="YI1408" s="137" t="str">
        <f>IFERROR(IF(Purchase!H1198 &lt;&gt;"",Purchase!H1198,""),"")</f>
        <v/>
      </c>
      <c r="YJ1408" s="137" t="str">
        <f>IFERROR(IF(Purchase!I1198 &lt;&gt;"",Purchase!I1198,""),"")</f>
        <v/>
      </c>
      <c r="YK1408" s="137" t="str">
        <f>IFERROR(IF(Purchase!J1198 &lt;&gt;"",Purchase!J1198,""),"")</f>
        <v/>
      </c>
      <c r="YL1408" s="149" t="str">
        <f t="shared" si="45"/>
        <v/>
      </c>
      <c r="YM1408" s="135"/>
      <c r="YN1408" s="138"/>
      <c r="YO1408" s="139"/>
      <c r="YP1408" s="138"/>
      <c r="YQ1408" s="138"/>
      <c r="YR1408" s="140"/>
      <c r="YS1408" s="138"/>
      <c r="YT1408" s="138"/>
      <c r="YU1408" s="141"/>
      <c r="YV1408" s="135"/>
      <c r="YW1408" s="135"/>
      <c r="YX1408" s="135"/>
      <c r="YY1408" s="135"/>
      <c r="YZ1408" s="135"/>
      <c r="ZA1408" s="135"/>
      <c r="ZB1408" s="135"/>
      <c r="ZC1408" s="135"/>
      <c r="ZD1408" s="135" t="str">
        <f>IF(ZG1408 &lt;&gt; "",(COUNTIF($ZG$212:ZG1408,ZG1408)&amp;"_"&amp;ZG1408),"")</f>
        <v/>
      </c>
      <c r="ZE1408" s="142" t="str">
        <f>IFERROR(IF(Sale!A1199 &lt;&gt; "", Sale!A1199, ""), "")</f>
        <v/>
      </c>
      <c r="ZF1408" s="135" t="str">
        <f>IFERROR(IF(Sale!B1199 &lt;&gt; "", Sale!B1199, ""), "")</f>
        <v/>
      </c>
      <c r="ZG1408" s="135" t="str">
        <f>IFERROR(IF(Sale!C1199 &lt;&gt; "", Sale!C1199, ""), "")</f>
        <v/>
      </c>
      <c r="ZH1408" s="135" t="str">
        <f>IFERROR(IF(Sale!D1199 &lt;&gt; "", Sale!D1199, ""), "")</f>
        <v/>
      </c>
      <c r="ZI1408" s="135" t="str">
        <f>IFERROR(IF(Sale!E1199 &lt;&gt; "", Sale!E1199, ""), "")</f>
        <v/>
      </c>
      <c r="ZJ1408" s="135" t="str">
        <f>IFERROR(IF(Sale!F1199 &lt;&gt; "", Sale!F1199, ""), "")</f>
        <v/>
      </c>
      <c r="ZK1408" s="135" t="str">
        <f>IFERROR(IF(Sale!G1199 &lt;&gt; "", Sale!G1199, ""), "")</f>
        <v/>
      </c>
      <c r="ZL1408" s="135" t="str">
        <f>IFERROR(IF(Sale!H1199 &lt;&gt; "", Sale!H1199, ""), "")</f>
        <v/>
      </c>
      <c r="ZM1408" s="135" t="str">
        <f>IFERROR(IF(Sale!I1199 &lt;&gt; "", Sale!I1199, ""), "")</f>
        <v/>
      </c>
      <c r="ZN1408" s="135" t="str">
        <f>IFERROR(IF(Sale!J1199 &lt;&gt; "", Sale!J1199, ""), "")</f>
        <v/>
      </c>
      <c r="ZO1408" s="135" t="str">
        <f>IFERROR(IF(Sale!K1199 &lt;&gt; "", Sale!K1199, ""), "")</f>
        <v/>
      </c>
      <c r="ZP1408" s="135" t="str">
        <f>IFERROR(IF(Sale!L1199 &lt;&gt; "", Sale!L1199, ""), "")</f>
        <v/>
      </c>
      <c r="ZQ1408" s="135" t="str">
        <f>IFERROR(IF(Sale!M1199 &lt;&gt; "", Sale!M1199, ""), "")</f>
        <v/>
      </c>
      <c r="ZR1408" s="135" t="str">
        <f>IFERROR(IF(Sale!N1199 &lt;&gt; "", Sale!N1199, ""), "")</f>
        <v/>
      </c>
      <c r="ZS1408" s="135" t="str">
        <f>IFERROR(IF(Sale!O1199 &lt;&gt; "", Sale!O1199, ""), "")</f>
        <v/>
      </c>
      <c r="ZT1408" s="135"/>
      <c r="ZU1408" s="135"/>
      <c r="ZV1408" s="135"/>
      <c r="ZW1408" s="135"/>
      <c r="ZX1408" s="139"/>
      <c r="ZY1408" s="135"/>
      <c r="ZZ1408" s="135"/>
    </row>
    <row r="1409" spans="651:702">
      <c r="YA1409" s="135" t="str">
        <f>IF(YC1409 &lt;&gt; "", (COUNTIF($YC$212:YC1409,YC1409)&amp;"_"&amp;YC1409),"")</f>
        <v/>
      </c>
      <c r="YB1409" s="136" t="str">
        <f>IFERROR(IF(Purchase!A1199 &lt;&gt;"",Purchase!A1199,""),"")</f>
        <v/>
      </c>
      <c r="YC1409" s="137" t="str">
        <f>IFERROR(IF(Purchase!B1199 &lt;&gt;"",Purchase!B1199,""),"")</f>
        <v/>
      </c>
      <c r="YD1409" s="137" t="str">
        <f>IFERROR(IF(Purchase!C1199 &lt;&gt;"",Purchase!C1199,""),"")</f>
        <v/>
      </c>
      <c r="YE1409" s="137" t="str">
        <f>IFERROR(IF(Purchase!D1199 &lt;&gt;"",Purchase!D1199,""),"")</f>
        <v/>
      </c>
      <c r="YF1409" s="137" t="str">
        <f>IFERROR(IF(Purchase!E1199 &lt;&gt;"",Purchase!E1199,""),"")</f>
        <v/>
      </c>
      <c r="YG1409" s="137" t="str">
        <f>IFERROR(IF(Purchase!F1199 &lt;&gt;"",Purchase!F1199,""),"")</f>
        <v/>
      </c>
      <c r="YH1409" s="137" t="str">
        <f>IFERROR(IF(Purchase!G1199 &lt;&gt;"",Purchase!G1199,""),"")</f>
        <v/>
      </c>
      <c r="YI1409" s="137" t="str">
        <f>IFERROR(IF(Purchase!H1199 &lt;&gt;"",Purchase!H1199,""),"")</f>
        <v/>
      </c>
      <c r="YJ1409" s="137" t="str">
        <f>IFERROR(IF(Purchase!I1199 &lt;&gt;"",Purchase!I1199,""),"")</f>
        <v/>
      </c>
      <c r="YK1409" s="137" t="str">
        <f>IFERROR(IF(Purchase!J1199 &lt;&gt;"",Purchase!J1199,""),"")</f>
        <v/>
      </c>
      <c r="YL1409" s="149" t="str">
        <f t="shared" si="45"/>
        <v/>
      </c>
      <c r="YM1409" s="135"/>
      <c r="YN1409" s="138"/>
      <c r="YO1409" s="139"/>
      <c r="YP1409" s="138"/>
      <c r="YQ1409" s="138"/>
      <c r="YR1409" s="140"/>
      <c r="YS1409" s="138"/>
      <c r="YT1409" s="138"/>
      <c r="YU1409" s="141"/>
      <c r="YV1409" s="135"/>
      <c r="YW1409" s="135"/>
      <c r="YX1409" s="135"/>
      <c r="YY1409" s="135"/>
      <c r="YZ1409" s="135"/>
      <c r="ZA1409" s="135"/>
      <c r="ZB1409" s="135"/>
      <c r="ZC1409" s="135"/>
      <c r="ZD1409" s="135" t="str">
        <f>IF(ZG1409 &lt;&gt; "",(COUNTIF($ZG$212:ZG1409,ZG1409)&amp;"_"&amp;ZG1409),"")</f>
        <v/>
      </c>
      <c r="ZE1409" s="142" t="str">
        <f>IFERROR(IF(Sale!A1200 &lt;&gt; "", Sale!A1200, ""), "")</f>
        <v/>
      </c>
      <c r="ZF1409" s="135" t="str">
        <f>IFERROR(IF(Sale!B1200 &lt;&gt; "", Sale!B1200, ""), "")</f>
        <v/>
      </c>
      <c r="ZG1409" s="135" t="str">
        <f>IFERROR(IF(Sale!C1200 &lt;&gt; "", Sale!C1200, ""), "")</f>
        <v/>
      </c>
      <c r="ZH1409" s="135" t="str">
        <f>IFERROR(IF(Sale!D1200 &lt;&gt; "", Sale!D1200, ""), "")</f>
        <v/>
      </c>
      <c r="ZI1409" s="135" t="str">
        <f>IFERROR(IF(Sale!E1200 &lt;&gt; "", Sale!E1200, ""), "")</f>
        <v/>
      </c>
      <c r="ZJ1409" s="135" t="str">
        <f>IFERROR(IF(Sale!F1200 &lt;&gt; "", Sale!F1200, ""), "")</f>
        <v/>
      </c>
      <c r="ZK1409" s="135" t="str">
        <f>IFERROR(IF(Sale!G1200 &lt;&gt; "", Sale!G1200, ""), "")</f>
        <v/>
      </c>
      <c r="ZL1409" s="135" t="str">
        <f>IFERROR(IF(Sale!H1200 &lt;&gt; "", Sale!H1200, ""), "")</f>
        <v/>
      </c>
      <c r="ZM1409" s="135" t="str">
        <f>IFERROR(IF(Sale!I1200 &lt;&gt; "", Sale!I1200, ""), "")</f>
        <v/>
      </c>
      <c r="ZN1409" s="135" t="str">
        <f>IFERROR(IF(Sale!J1200 &lt;&gt; "", Sale!J1200, ""), "")</f>
        <v/>
      </c>
      <c r="ZO1409" s="135" t="str">
        <f>IFERROR(IF(Sale!K1200 &lt;&gt; "", Sale!K1200, ""), "")</f>
        <v/>
      </c>
      <c r="ZP1409" s="135" t="str">
        <f>IFERROR(IF(Sale!L1200 &lt;&gt; "", Sale!L1200, ""), "")</f>
        <v/>
      </c>
      <c r="ZQ1409" s="135" t="str">
        <f>IFERROR(IF(Sale!M1200 &lt;&gt; "", Sale!M1200, ""), "")</f>
        <v/>
      </c>
      <c r="ZR1409" s="135" t="str">
        <f>IFERROR(IF(Sale!N1200 &lt;&gt; "", Sale!N1200, ""), "")</f>
        <v/>
      </c>
      <c r="ZS1409" s="135" t="str">
        <f>IFERROR(IF(Sale!O1200 &lt;&gt; "", Sale!O1200, ""), "")</f>
        <v/>
      </c>
      <c r="ZT1409" s="135"/>
      <c r="ZU1409" s="135"/>
      <c r="ZV1409" s="135"/>
      <c r="ZW1409" s="135"/>
      <c r="ZX1409" s="139"/>
      <c r="ZY1409" s="135"/>
      <c r="ZZ1409" s="135"/>
    </row>
    <row r="1410" spans="651:702">
      <c r="YA1410" s="135" t="str">
        <f>IF(YC1410 &lt;&gt; "", (COUNTIF($YC$212:YC1410,YC1410)&amp;"_"&amp;YC1410),"")</f>
        <v/>
      </c>
      <c r="YB1410" s="136" t="str">
        <f>IFERROR(IF(Purchase!A1200 &lt;&gt;"",Purchase!A1200,""),"")</f>
        <v/>
      </c>
      <c r="YC1410" s="137" t="str">
        <f>IFERROR(IF(Purchase!B1200 &lt;&gt;"",Purchase!B1200,""),"")</f>
        <v/>
      </c>
      <c r="YD1410" s="137" t="str">
        <f>IFERROR(IF(Purchase!C1200 &lt;&gt;"",Purchase!C1200,""),"")</f>
        <v/>
      </c>
      <c r="YE1410" s="137" t="str">
        <f>IFERROR(IF(Purchase!D1200 &lt;&gt;"",Purchase!D1200,""),"")</f>
        <v/>
      </c>
      <c r="YF1410" s="137" t="str">
        <f>IFERROR(IF(Purchase!E1200 &lt;&gt;"",Purchase!E1200,""),"")</f>
        <v/>
      </c>
      <c r="YG1410" s="137" t="str">
        <f>IFERROR(IF(Purchase!F1200 &lt;&gt;"",Purchase!F1200,""),"")</f>
        <v/>
      </c>
      <c r="YH1410" s="137" t="str">
        <f>IFERROR(IF(Purchase!G1200 &lt;&gt;"",Purchase!G1200,""),"")</f>
        <v/>
      </c>
      <c r="YI1410" s="137" t="str">
        <f>IFERROR(IF(Purchase!H1200 &lt;&gt;"",Purchase!H1200,""),"")</f>
        <v/>
      </c>
      <c r="YJ1410" s="137" t="str">
        <f>IFERROR(IF(Purchase!I1200 &lt;&gt;"",Purchase!I1200,""),"")</f>
        <v/>
      </c>
      <c r="YK1410" s="137" t="str">
        <f>IFERROR(IF(Purchase!J1200 &lt;&gt;"",Purchase!J1200,""),"")</f>
        <v/>
      </c>
      <c r="YL1410" s="149" t="str">
        <f t="shared" si="45"/>
        <v/>
      </c>
      <c r="YM1410" s="135"/>
      <c r="YN1410" s="138"/>
      <c r="YO1410" s="139"/>
      <c r="YP1410" s="138"/>
      <c r="YQ1410" s="138"/>
      <c r="YR1410" s="140"/>
      <c r="YS1410" s="138"/>
      <c r="YT1410" s="138"/>
      <c r="YU1410" s="141"/>
      <c r="YV1410" s="135"/>
      <c r="YW1410" s="135"/>
      <c r="YX1410" s="135"/>
      <c r="YY1410" s="135"/>
      <c r="YZ1410" s="135"/>
      <c r="ZA1410" s="135"/>
      <c r="ZB1410" s="135"/>
      <c r="ZC1410" s="135"/>
      <c r="ZD1410" s="135" t="str">
        <f>IF(ZG1410 &lt;&gt; "",(COUNTIF($ZG$212:ZG1410,ZG1410)&amp;"_"&amp;ZG1410),"")</f>
        <v/>
      </c>
      <c r="ZE1410" s="142" t="str">
        <f>IFERROR(IF(Sale!A1201 &lt;&gt; "", Sale!A1201, ""), "")</f>
        <v/>
      </c>
      <c r="ZF1410" s="135" t="str">
        <f>IFERROR(IF(Sale!B1201 &lt;&gt; "", Sale!B1201, ""), "")</f>
        <v/>
      </c>
      <c r="ZG1410" s="135" t="str">
        <f>IFERROR(IF(Sale!C1201 &lt;&gt; "", Sale!C1201, ""), "")</f>
        <v/>
      </c>
      <c r="ZH1410" s="135" t="str">
        <f>IFERROR(IF(Sale!D1201 &lt;&gt; "", Sale!D1201, ""), "")</f>
        <v/>
      </c>
      <c r="ZI1410" s="135" t="str">
        <f>IFERROR(IF(Sale!E1201 &lt;&gt; "", Sale!E1201, ""), "")</f>
        <v/>
      </c>
      <c r="ZJ1410" s="135" t="str">
        <f>IFERROR(IF(Sale!F1201 &lt;&gt; "", Sale!F1201, ""), "")</f>
        <v/>
      </c>
      <c r="ZK1410" s="135" t="str">
        <f>IFERROR(IF(Sale!G1201 &lt;&gt; "", Sale!G1201, ""), "")</f>
        <v/>
      </c>
      <c r="ZL1410" s="135" t="str">
        <f>IFERROR(IF(Sale!H1201 &lt;&gt; "", Sale!H1201, ""), "")</f>
        <v/>
      </c>
      <c r="ZM1410" s="135" t="str">
        <f>IFERROR(IF(Sale!I1201 &lt;&gt; "", Sale!I1201, ""), "")</f>
        <v/>
      </c>
      <c r="ZN1410" s="135" t="str">
        <f>IFERROR(IF(Sale!J1201 &lt;&gt; "", Sale!J1201, ""), "")</f>
        <v/>
      </c>
      <c r="ZO1410" s="135" t="str">
        <f>IFERROR(IF(Sale!K1201 &lt;&gt; "", Sale!K1201, ""), "")</f>
        <v/>
      </c>
      <c r="ZP1410" s="135" t="str">
        <f>IFERROR(IF(Sale!L1201 &lt;&gt; "", Sale!L1201, ""), "")</f>
        <v/>
      </c>
      <c r="ZQ1410" s="135" t="str">
        <f>IFERROR(IF(Sale!M1201 &lt;&gt; "", Sale!M1201, ""), "")</f>
        <v/>
      </c>
      <c r="ZR1410" s="135" t="str">
        <f>IFERROR(IF(Sale!N1201 &lt;&gt; "", Sale!N1201, ""), "")</f>
        <v/>
      </c>
      <c r="ZS1410" s="135" t="str">
        <f>IFERROR(IF(Sale!O1201 &lt;&gt; "", Sale!O1201, ""), "")</f>
        <v/>
      </c>
      <c r="ZT1410" s="135"/>
      <c r="ZU1410" s="135"/>
      <c r="ZV1410" s="135"/>
      <c r="ZW1410" s="135"/>
      <c r="ZX1410" s="139"/>
      <c r="ZY1410" s="135"/>
      <c r="ZZ1410" s="135"/>
    </row>
    <row r="1411" spans="651:702">
      <c r="YA1411" s="135" t="str">
        <f>IF(YC1411 &lt;&gt; "", (COUNTIF($YC$212:YC1411,YC1411)&amp;"_"&amp;YC1411),"")</f>
        <v/>
      </c>
      <c r="YB1411" s="136" t="str">
        <f>IFERROR(IF(Purchase!A1201 &lt;&gt;"",Purchase!A1201,""),"")</f>
        <v/>
      </c>
      <c r="YC1411" s="137" t="str">
        <f>IFERROR(IF(Purchase!B1201 &lt;&gt;"",Purchase!B1201,""),"")</f>
        <v/>
      </c>
      <c r="YD1411" s="137" t="str">
        <f>IFERROR(IF(Purchase!C1201 &lt;&gt;"",Purchase!C1201,""),"")</f>
        <v/>
      </c>
      <c r="YE1411" s="137" t="str">
        <f>IFERROR(IF(Purchase!D1201 &lt;&gt;"",Purchase!D1201,""),"")</f>
        <v/>
      </c>
      <c r="YF1411" s="137" t="str">
        <f>IFERROR(IF(Purchase!E1201 &lt;&gt;"",Purchase!E1201,""),"")</f>
        <v/>
      </c>
      <c r="YG1411" s="137" t="str">
        <f>IFERROR(IF(Purchase!F1201 &lt;&gt;"",Purchase!F1201,""),"")</f>
        <v/>
      </c>
      <c r="YH1411" s="137" t="str">
        <f>IFERROR(IF(Purchase!G1201 &lt;&gt;"",Purchase!G1201,""),"")</f>
        <v/>
      </c>
      <c r="YI1411" s="137" t="str">
        <f>IFERROR(IF(Purchase!H1201 &lt;&gt;"",Purchase!H1201,""),"")</f>
        <v/>
      </c>
      <c r="YJ1411" s="137" t="str">
        <f>IFERROR(IF(Purchase!I1201 &lt;&gt;"",Purchase!I1201,""),"")</f>
        <v/>
      </c>
      <c r="YK1411" s="137" t="str">
        <f>IFERROR(IF(Purchase!J1201 &lt;&gt;"",Purchase!J1201,""),"")</f>
        <v/>
      </c>
      <c r="YL1411" s="149" t="str">
        <f t="shared" si="45"/>
        <v/>
      </c>
      <c r="YM1411" s="135"/>
      <c r="YN1411" s="138"/>
      <c r="YO1411" s="139"/>
      <c r="YP1411" s="138"/>
      <c r="YQ1411" s="138"/>
      <c r="YR1411" s="140"/>
      <c r="YS1411" s="138"/>
      <c r="YT1411" s="138"/>
      <c r="YU1411" s="141"/>
      <c r="YV1411" s="135"/>
      <c r="YW1411" s="135"/>
      <c r="YX1411" s="135"/>
      <c r="YY1411" s="135"/>
      <c r="YZ1411" s="135"/>
      <c r="ZA1411" s="135"/>
      <c r="ZB1411" s="135"/>
      <c r="ZC1411" s="135"/>
      <c r="ZD1411" s="135" t="str">
        <f>IF(ZG1411 &lt;&gt; "",(COUNTIF($ZG$212:ZG1411,ZG1411)&amp;"_"&amp;ZG1411),"")</f>
        <v/>
      </c>
      <c r="ZE1411" s="142" t="str">
        <f>IFERROR(IF(Sale!A1202 &lt;&gt; "", Sale!A1202, ""), "")</f>
        <v/>
      </c>
      <c r="ZF1411" s="135" t="str">
        <f>IFERROR(IF(Sale!B1202 &lt;&gt; "", Sale!B1202, ""), "")</f>
        <v/>
      </c>
      <c r="ZG1411" s="135" t="str">
        <f>IFERROR(IF(Sale!C1202 &lt;&gt; "", Sale!C1202, ""), "")</f>
        <v/>
      </c>
      <c r="ZH1411" s="135" t="str">
        <f>IFERROR(IF(Sale!D1202 &lt;&gt; "", Sale!D1202, ""), "")</f>
        <v/>
      </c>
      <c r="ZI1411" s="135" t="str">
        <f>IFERROR(IF(Sale!E1202 &lt;&gt; "", Sale!E1202, ""), "")</f>
        <v/>
      </c>
      <c r="ZJ1411" s="135" t="str">
        <f>IFERROR(IF(Sale!F1202 &lt;&gt; "", Sale!F1202, ""), "")</f>
        <v/>
      </c>
      <c r="ZK1411" s="135" t="str">
        <f>IFERROR(IF(Sale!G1202 &lt;&gt; "", Sale!G1202, ""), "")</f>
        <v/>
      </c>
      <c r="ZL1411" s="135" t="str">
        <f>IFERROR(IF(Sale!H1202 &lt;&gt; "", Sale!H1202, ""), "")</f>
        <v/>
      </c>
      <c r="ZM1411" s="135" t="str">
        <f>IFERROR(IF(Sale!I1202 &lt;&gt; "", Sale!I1202, ""), "")</f>
        <v/>
      </c>
      <c r="ZN1411" s="135" t="str">
        <f>IFERROR(IF(Sale!J1202 &lt;&gt; "", Sale!J1202, ""), "")</f>
        <v/>
      </c>
      <c r="ZO1411" s="135" t="str">
        <f>IFERROR(IF(Sale!K1202 &lt;&gt; "", Sale!K1202, ""), "")</f>
        <v/>
      </c>
      <c r="ZP1411" s="135" t="str">
        <f>IFERROR(IF(Sale!L1202 &lt;&gt; "", Sale!L1202, ""), "")</f>
        <v/>
      </c>
      <c r="ZQ1411" s="135" t="str">
        <f>IFERROR(IF(Sale!M1202 &lt;&gt; "", Sale!M1202, ""), "")</f>
        <v/>
      </c>
      <c r="ZR1411" s="135" t="str">
        <f>IFERROR(IF(Sale!N1202 &lt;&gt; "", Sale!N1202, ""), "")</f>
        <v/>
      </c>
      <c r="ZS1411" s="135" t="str">
        <f>IFERROR(IF(Sale!O1202 &lt;&gt; "", Sale!O1202, ""), "")</f>
        <v/>
      </c>
      <c r="ZT1411" s="135"/>
      <c r="ZU1411" s="135"/>
      <c r="ZV1411" s="135"/>
      <c r="ZW1411" s="135"/>
      <c r="ZX1411" s="139"/>
      <c r="ZY1411" s="135"/>
      <c r="ZZ1411" s="135"/>
    </row>
    <row r="1412" spans="651:702">
      <c r="YA1412" s="135" t="str">
        <f>IF(YC1412 &lt;&gt; "", (COUNTIF($YC$212:YC1412,YC1412)&amp;"_"&amp;YC1412),"")</f>
        <v/>
      </c>
      <c r="YB1412" s="136" t="str">
        <f>IFERROR(IF(Purchase!A1202 &lt;&gt;"",Purchase!A1202,""),"")</f>
        <v/>
      </c>
      <c r="YC1412" s="137" t="str">
        <f>IFERROR(IF(Purchase!B1202 &lt;&gt;"",Purchase!B1202,""),"")</f>
        <v/>
      </c>
      <c r="YD1412" s="137" t="str">
        <f>IFERROR(IF(Purchase!C1202 &lt;&gt;"",Purchase!C1202,""),"")</f>
        <v/>
      </c>
      <c r="YE1412" s="137" t="str">
        <f>IFERROR(IF(Purchase!D1202 &lt;&gt;"",Purchase!D1202,""),"")</f>
        <v/>
      </c>
      <c r="YF1412" s="137" t="str">
        <f>IFERROR(IF(Purchase!E1202 &lt;&gt;"",Purchase!E1202,""),"")</f>
        <v/>
      </c>
      <c r="YG1412" s="137" t="str">
        <f>IFERROR(IF(Purchase!F1202 &lt;&gt;"",Purchase!F1202,""),"")</f>
        <v/>
      </c>
      <c r="YH1412" s="137" t="str">
        <f>IFERROR(IF(Purchase!G1202 &lt;&gt;"",Purchase!G1202,""),"")</f>
        <v/>
      </c>
      <c r="YI1412" s="137" t="str">
        <f>IFERROR(IF(Purchase!H1202 &lt;&gt;"",Purchase!H1202,""),"")</f>
        <v/>
      </c>
      <c r="YJ1412" s="137" t="str">
        <f>IFERROR(IF(Purchase!I1202 &lt;&gt;"",Purchase!I1202,""),"")</f>
        <v/>
      </c>
      <c r="YK1412" s="137" t="str">
        <f>IFERROR(IF(Purchase!J1202 &lt;&gt;"",Purchase!J1202,""),"")</f>
        <v/>
      </c>
      <c r="YL1412" s="149" t="str">
        <f t="shared" si="45"/>
        <v/>
      </c>
      <c r="YM1412" s="135"/>
      <c r="YN1412" s="138"/>
      <c r="YO1412" s="139"/>
      <c r="YP1412" s="138"/>
      <c r="YQ1412" s="138"/>
      <c r="YR1412" s="140"/>
      <c r="YS1412" s="138"/>
      <c r="YT1412" s="138"/>
      <c r="YU1412" s="141"/>
      <c r="YV1412" s="135"/>
      <c r="YW1412" s="135"/>
      <c r="YX1412" s="135"/>
      <c r="YY1412" s="135"/>
      <c r="YZ1412" s="135"/>
      <c r="ZA1412" s="135"/>
      <c r="ZB1412" s="135"/>
      <c r="ZC1412" s="135"/>
      <c r="ZD1412" s="135" t="str">
        <f>IF(ZG1412 &lt;&gt; "",(COUNTIF($ZG$212:ZG1412,ZG1412)&amp;"_"&amp;ZG1412),"")</f>
        <v/>
      </c>
      <c r="ZE1412" s="142" t="str">
        <f>IFERROR(IF(Sale!A1203 &lt;&gt; "", Sale!A1203, ""), "")</f>
        <v/>
      </c>
      <c r="ZF1412" s="135" t="str">
        <f>IFERROR(IF(Sale!B1203 &lt;&gt; "", Sale!B1203, ""), "")</f>
        <v/>
      </c>
      <c r="ZG1412" s="135" t="str">
        <f>IFERROR(IF(Sale!C1203 &lt;&gt; "", Sale!C1203, ""), "")</f>
        <v/>
      </c>
      <c r="ZH1412" s="135" t="str">
        <f>IFERROR(IF(Sale!D1203 &lt;&gt; "", Sale!D1203, ""), "")</f>
        <v/>
      </c>
      <c r="ZI1412" s="135" t="str">
        <f>IFERROR(IF(Sale!E1203 &lt;&gt; "", Sale!E1203, ""), "")</f>
        <v/>
      </c>
      <c r="ZJ1412" s="135" t="str">
        <f>IFERROR(IF(Sale!F1203 &lt;&gt; "", Sale!F1203, ""), "")</f>
        <v/>
      </c>
      <c r="ZK1412" s="135" t="str">
        <f>IFERROR(IF(Sale!G1203 &lt;&gt; "", Sale!G1203, ""), "")</f>
        <v/>
      </c>
      <c r="ZL1412" s="135" t="str">
        <f>IFERROR(IF(Sale!H1203 &lt;&gt; "", Sale!H1203, ""), "")</f>
        <v/>
      </c>
      <c r="ZM1412" s="135" t="str">
        <f>IFERROR(IF(Sale!I1203 &lt;&gt; "", Sale!I1203, ""), "")</f>
        <v/>
      </c>
      <c r="ZN1412" s="135" t="str">
        <f>IFERROR(IF(Sale!J1203 &lt;&gt; "", Sale!J1203, ""), "")</f>
        <v/>
      </c>
      <c r="ZO1412" s="135" t="str">
        <f>IFERROR(IF(Sale!K1203 &lt;&gt; "", Sale!K1203, ""), "")</f>
        <v/>
      </c>
      <c r="ZP1412" s="135" t="str">
        <f>IFERROR(IF(Sale!L1203 &lt;&gt; "", Sale!L1203, ""), "")</f>
        <v/>
      </c>
      <c r="ZQ1412" s="135" t="str">
        <f>IFERROR(IF(Sale!M1203 &lt;&gt; "", Sale!M1203, ""), "")</f>
        <v/>
      </c>
      <c r="ZR1412" s="135" t="str">
        <f>IFERROR(IF(Sale!N1203 &lt;&gt; "", Sale!N1203, ""), "")</f>
        <v/>
      </c>
      <c r="ZS1412" s="135" t="str">
        <f>IFERROR(IF(Sale!O1203 &lt;&gt; "", Sale!O1203, ""), "")</f>
        <v/>
      </c>
      <c r="ZT1412" s="135"/>
      <c r="ZU1412" s="135"/>
      <c r="ZV1412" s="135"/>
      <c r="ZW1412" s="135"/>
      <c r="ZX1412" s="139"/>
      <c r="ZY1412" s="135"/>
      <c r="ZZ1412" s="135"/>
    </row>
    <row r="1413" spans="651:702">
      <c r="YA1413" s="135" t="str">
        <f>IF(YC1413 &lt;&gt; "", (COUNTIF($YC$212:YC1413,YC1413)&amp;"_"&amp;YC1413),"")</f>
        <v/>
      </c>
      <c r="YB1413" s="136" t="str">
        <f>IFERROR(IF(Purchase!A1203 &lt;&gt;"",Purchase!A1203,""),"")</f>
        <v/>
      </c>
      <c r="YC1413" s="137" t="str">
        <f>IFERROR(IF(Purchase!B1203 &lt;&gt;"",Purchase!B1203,""),"")</f>
        <v/>
      </c>
      <c r="YD1413" s="137" t="str">
        <f>IFERROR(IF(Purchase!C1203 &lt;&gt;"",Purchase!C1203,""),"")</f>
        <v/>
      </c>
      <c r="YE1413" s="137" t="str">
        <f>IFERROR(IF(Purchase!D1203 &lt;&gt;"",Purchase!D1203,""),"")</f>
        <v/>
      </c>
      <c r="YF1413" s="137" t="str">
        <f>IFERROR(IF(Purchase!E1203 &lt;&gt;"",Purchase!E1203,""),"")</f>
        <v/>
      </c>
      <c r="YG1413" s="137" t="str">
        <f>IFERROR(IF(Purchase!F1203 &lt;&gt;"",Purchase!F1203,""),"")</f>
        <v/>
      </c>
      <c r="YH1413" s="137" t="str">
        <f>IFERROR(IF(Purchase!G1203 &lt;&gt;"",Purchase!G1203,""),"")</f>
        <v/>
      </c>
      <c r="YI1413" s="137" t="str">
        <f>IFERROR(IF(Purchase!H1203 &lt;&gt;"",Purchase!H1203,""),"")</f>
        <v/>
      </c>
      <c r="YJ1413" s="137" t="str">
        <f>IFERROR(IF(Purchase!I1203 &lt;&gt;"",Purchase!I1203,""),"")</f>
        <v/>
      </c>
      <c r="YK1413" s="137" t="str">
        <f>IFERROR(IF(Purchase!J1203 &lt;&gt;"",Purchase!J1203,""),"")</f>
        <v/>
      </c>
      <c r="YL1413" s="149" t="str">
        <f t="shared" si="45"/>
        <v/>
      </c>
      <c r="YM1413" s="135"/>
      <c r="YN1413" s="138"/>
      <c r="YO1413" s="139"/>
      <c r="YP1413" s="138"/>
      <c r="YQ1413" s="138"/>
      <c r="YR1413" s="140"/>
      <c r="YS1413" s="138"/>
      <c r="YT1413" s="138"/>
      <c r="YU1413" s="141"/>
      <c r="YV1413" s="135"/>
      <c r="YW1413" s="135"/>
      <c r="YX1413" s="135"/>
      <c r="YY1413" s="135"/>
      <c r="YZ1413" s="135"/>
      <c r="ZA1413" s="135"/>
      <c r="ZB1413" s="135"/>
      <c r="ZC1413" s="135"/>
      <c r="ZD1413" s="135" t="str">
        <f>IF(ZG1413 &lt;&gt; "",(COUNTIF($ZG$212:ZG1413,ZG1413)&amp;"_"&amp;ZG1413),"")</f>
        <v/>
      </c>
      <c r="ZE1413" s="142" t="str">
        <f>IFERROR(IF(Sale!A1204 &lt;&gt; "", Sale!A1204, ""), "")</f>
        <v/>
      </c>
      <c r="ZF1413" s="135" t="str">
        <f>IFERROR(IF(Sale!B1204 &lt;&gt; "", Sale!B1204, ""), "")</f>
        <v/>
      </c>
      <c r="ZG1413" s="135" t="str">
        <f>IFERROR(IF(Sale!C1204 &lt;&gt; "", Sale!C1204, ""), "")</f>
        <v/>
      </c>
      <c r="ZH1413" s="135" t="str">
        <f>IFERROR(IF(Sale!D1204 &lt;&gt; "", Sale!D1204, ""), "")</f>
        <v/>
      </c>
      <c r="ZI1413" s="135" t="str">
        <f>IFERROR(IF(Sale!E1204 &lt;&gt; "", Sale!E1204, ""), "")</f>
        <v/>
      </c>
      <c r="ZJ1413" s="135" t="str">
        <f>IFERROR(IF(Sale!F1204 &lt;&gt; "", Sale!F1204, ""), "")</f>
        <v/>
      </c>
      <c r="ZK1413" s="135" t="str">
        <f>IFERROR(IF(Sale!G1204 &lt;&gt; "", Sale!G1204, ""), "")</f>
        <v/>
      </c>
      <c r="ZL1413" s="135" t="str">
        <f>IFERROR(IF(Sale!H1204 &lt;&gt; "", Sale!H1204, ""), "")</f>
        <v/>
      </c>
      <c r="ZM1413" s="135" t="str">
        <f>IFERROR(IF(Sale!I1204 &lt;&gt; "", Sale!I1204, ""), "")</f>
        <v/>
      </c>
      <c r="ZN1413" s="135" t="str">
        <f>IFERROR(IF(Sale!J1204 &lt;&gt; "", Sale!J1204, ""), "")</f>
        <v/>
      </c>
      <c r="ZO1413" s="135" t="str">
        <f>IFERROR(IF(Sale!K1204 &lt;&gt; "", Sale!K1204, ""), "")</f>
        <v/>
      </c>
      <c r="ZP1413" s="135" t="str">
        <f>IFERROR(IF(Sale!L1204 &lt;&gt; "", Sale!L1204, ""), "")</f>
        <v/>
      </c>
      <c r="ZQ1413" s="135" t="str">
        <f>IFERROR(IF(Sale!M1204 &lt;&gt; "", Sale!M1204, ""), "")</f>
        <v/>
      </c>
      <c r="ZR1413" s="135" t="str">
        <f>IFERROR(IF(Sale!N1204 &lt;&gt; "", Sale!N1204, ""), "")</f>
        <v/>
      </c>
      <c r="ZS1413" s="135" t="str">
        <f>IFERROR(IF(Sale!O1204 &lt;&gt; "", Sale!O1204, ""), "")</f>
        <v/>
      </c>
      <c r="ZT1413" s="135"/>
      <c r="ZU1413" s="135"/>
      <c r="ZV1413" s="135"/>
      <c r="ZW1413" s="135"/>
      <c r="ZX1413" s="139"/>
      <c r="ZY1413" s="135"/>
      <c r="ZZ1413" s="135"/>
    </row>
    <row r="1414" spans="651:702">
      <c r="YA1414" s="135" t="str">
        <f>IF(YC1414 &lt;&gt; "", (COUNTIF($YC$212:YC1414,YC1414)&amp;"_"&amp;YC1414),"")</f>
        <v/>
      </c>
      <c r="YB1414" s="136" t="str">
        <f>IFERROR(IF(Purchase!A1204 &lt;&gt;"",Purchase!A1204,""),"")</f>
        <v/>
      </c>
      <c r="YC1414" s="137" t="str">
        <f>IFERROR(IF(Purchase!B1204 &lt;&gt;"",Purchase!B1204,""),"")</f>
        <v/>
      </c>
      <c r="YD1414" s="137" t="str">
        <f>IFERROR(IF(Purchase!C1204 &lt;&gt;"",Purchase!C1204,""),"")</f>
        <v/>
      </c>
      <c r="YE1414" s="137" t="str">
        <f>IFERROR(IF(Purchase!D1204 &lt;&gt;"",Purchase!D1204,""),"")</f>
        <v/>
      </c>
      <c r="YF1414" s="137" t="str">
        <f>IFERROR(IF(Purchase!E1204 &lt;&gt;"",Purchase!E1204,""),"")</f>
        <v/>
      </c>
      <c r="YG1414" s="137" t="str">
        <f>IFERROR(IF(Purchase!F1204 &lt;&gt;"",Purchase!F1204,""),"")</f>
        <v/>
      </c>
      <c r="YH1414" s="137" t="str">
        <f>IFERROR(IF(Purchase!G1204 &lt;&gt;"",Purchase!G1204,""),"")</f>
        <v/>
      </c>
      <c r="YI1414" s="137" t="str">
        <f>IFERROR(IF(Purchase!H1204 &lt;&gt;"",Purchase!H1204,""),"")</f>
        <v/>
      </c>
      <c r="YJ1414" s="137" t="str">
        <f>IFERROR(IF(Purchase!I1204 &lt;&gt;"",Purchase!I1204,""),"")</f>
        <v/>
      </c>
      <c r="YK1414" s="137" t="str">
        <f>IFERROR(IF(Purchase!J1204 &lt;&gt;"",Purchase!J1204,""),"")</f>
        <v/>
      </c>
      <c r="YL1414" s="149" t="str">
        <f t="shared" si="45"/>
        <v/>
      </c>
      <c r="YM1414" s="135"/>
      <c r="YN1414" s="138"/>
      <c r="YO1414" s="139"/>
      <c r="YP1414" s="138"/>
      <c r="YQ1414" s="138"/>
      <c r="YR1414" s="140"/>
      <c r="YS1414" s="138"/>
      <c r="YT1414" s="138"/>
      <c r="YU1414" s="141"/>
      <c r="YV1414" s="135"/>
      <c r="YW1414" s="135"/>
      <c r="YX1414" s="135"/>
      <c r="YY1414" s="135"/>
      <c r="YZ1414" s="135"/>
      <c r="ZA1414" s="135"/>
      <c r="ZB1414" s="135"/>
      <c r="ZC1414" s="135"/>
      <c r="ZD1414" s="135" t="str">
        <f>IF(ZG1414 &lt;&gt; "",(COUNTIF($ZG$212:ZG1414,ZG1414)&amp;"_"&amp;ZG1414),"")</f>
        <v/>
      </c>
      <c r="ZE1414" s="142" t="str">
        <f>IFERROR(IF(Sale!A1205 &lt;&gt; "", Sale!A1205, ""), "")</f>
        <v/>
      </c>
      <c r="ZF1414" s="135" t="str">
        <f>IFERROR(IF(Sale!B1205 &lt;&gt; "", Sale!B1205, ""), "")</f>
        <v/>
      </c>
      <c r="ZG1414" s="135" t="str">
        <f>IFERROR(IF(Sale!C1205 &lt;&gt; "", Sale!C1205, ""), "")</f>
        <v/>
      </c>
      <c r="ZH1414" s="135" t="str">
        <f>IFERROR(IF(Sale!D1205 &lt;&gt; "", Sale!D1205, ""), "")</f>
        <v/>
      </c>
      <c r="ZI1414" s="135" t="str">
        <f>IFERROR(IF(Sale!E1205 &lt;&gt; "", Sale!E1205, ""), "")</f>
        <v/>
      </c>
      <c r="ZJ1414" s="135" t="str">
        <f>IFERROR(IF(Sale!F1205 &lt;&gt; "", Sale!F1205, ""), "")</f>
        <v/>
      </c>
      <c r="ZK1414" s="135" t="str">
        <f>IFERROR(IF(Sale!G1205 &lt;&gt; "", Sale!G1205, ""), "")</f>
        <v/>
      </c>
      <c r="ZL1414" s="135" t="str">
        <f>IFERROR(IF(Sale!H1205 &lt;&gt; "", Sale!H1205, ""), "")</f>
        <v/>
      </c>
      <c r="ZM1414" s="135" t="str">
        <f>IFERROR(IF(Sale!I1205 &lt;&gt; "", Sale!I1205, ""), "")</f>
        <v/>
      </c>
      <c r="ZN1414" s="135" t="str">
        <f>IFERROR(IF(Sale!J1205 &lt;&gt; "", Sale!J1205, ""), "")</f>
        <v/>
      </c>
      <c r="ZO1414" s="135" t="str">
        <f>IFERROR(IF(Sale!K1205 &lt;&gt; "", Sale!K1205, ""), "")</f>
        <v/>
      </c>
      <c r="ZP1414" s="135" t="str">
        <f>IFERROR(IF(Sale!L1205 &lt;&gt; "", Sale!L1205, ""), "")</f>
        <v/>
      </c>
      <c r="ZQ1414" s="135" t="str">
        <f>IFERROR(IF(Sale!M1205 &lt;&gt; "", Sale!M1205, ""), "")</f>
        <v/>
      </c>
      <c r="ZR1414" s="135" t="str">
        <f>IFERROR(IF(Sale!N1205 &lt;&gt; "", Sale!N1205, ""), "")</f>
        <v/>
      </c>
      <c r="ZS1414" s="135" t="str">
        <f>IFERROR(IF(Sale!O1205 &lt;&gt; "", Sale!O1205, ""), "")</f>
        <v/>
      </c>
      <c r="ZT1414" s="135"/>
      <c r="ZU1414" s="135"/>
      <c r="ZV1414" s="135"/>
      <c r="ZW1414" s="135"/>
      <c r="ZX1414" s="139"/>
      <c r="ZY1414" s="135"/>
      <c r="ZZ1414" s="135"/>
    </row>
    <row r="1415" spans="651:702">
      <c r="YA1415" s="135" t="str">
        <f>IF(YC1415 &lt;&gt; "", (COUNTIF($YC$212:YC1415,YC1415)&amp;"_"&amp;YC1415),"")</f>
        <v/>
      </c>
      <c r="YB1415" s="136" t="str">
        <f>IFERROR(IF(Purchase!A1205 &lt;&gt;"",Purchase!A1205,""),"")</f>
        <v/>
      </c>
      <c r="YC1415" s="137" t="str">
        <f>IFERROR(IF(Purchase!B1205 &lt;&gt;"",Purchase!B1205,""),"")</f>
        <v/>
      </c>
      <c r="YD1415" s="137" t="str">
        <f>IFERROR(IF(Purchase!C1205 &lt;&gt;"",Purchase!C1205,""),"")</f>
        <v/>
      </c>
      <c r="YE1415" s="137" t="str">
        <f>IFERROR(IF(Purchase!D1205 &lt;&gt;"",Purchase!D1205,""),"")</f>
        <v/>
      </c>
      <c r="YF1415" s="137" t="str">
        <f>IFERROR(IF(Purchase!E1205 &lt;&gt;"",Purchase!E1205,""),"")</f>
        <v/>
      </c>
      <c r="YG1415" s="137" t="str">
        <f>IFERROR(IF(Purchase!F1205 &lt;&gt;"",Purchase!F1205,""),"")</f>
        <v/>
      </c>
      <c r="YH1415" s="137" t="str">
        <f>IFERROR(IF(Purchase!G1205 &lt;&gt;"",Purchase!G1205,""),"")</f>
        <v/>
      </c>
      <c r="YI1415" s="137" t="str">
        <f>IFERROR(IF(Purchase!H1205 &lt;&gt;"",Purchase!H1205,""),"")</f>
        <v/>
      </c>
      <c r="YJ1415" s="137" t="str">
        <f>IFERROR(IF(Purchase!I1205 &lt;&gt;"",Purchase!I1205,""),"")</f>
        <v/>
      </c>
      <c r="YK1415" s="137" t="str">
        <f>IFERROR(IF(Purchase!J1205 &lt;&gt;"",Purchase!J1205,""),"")</f>
        <v/>
      </c>
      <c r="YL1415" s="149" t="str">
        <f t="shared" si="45"/>
        <v/>
      </c>
      <c r="YM1415" s="135"/>
      <c r="YN1415" s="138"/>
      <c r="YO1415" s="139"/>
      <c r="YP1415" s="138"/>
      <c r="YQ1415" s="138"/>
      <c r="YR1415" s="140"/>
      <c r="YS1415" s="138"/>
      <c r="YT1415" s="138"/>
      <c r="YU1415" s="141"/>
      <c r="YV1415" s="135"/>
      <c r="YW1415" s="135"/>
      <c r="YX1415" s="135"/>
      <c r="YY1415" s="135"/>
      <c r="YZ1415" s="135"/>
      <c r="ZA1415" s="135"/>
      <c r="ZB1415" s="135"/>
      <c r="ZC1415" s="135"/>
      <c r="ZD1415" s="135" t="str">
        <f>IF(ZG1415 &lt;&gt; "",(COUNTIF($ZG$212:ZG1415,ZG1415)&amp;"_"&amp;ZG1415),"")</f>
        <v/>
      </c>
      <c r="ZE1415" s="142" t="str">
        <f>IFERROR(IF(Sale!A1206 &lt;&gt; "", Sale!A1206, ""), "")</f>
        <v/>
      </c>
      <c r="ZF1415" s="135" t="str">
        <f>IFERROR(IF(Sale!B1206 &lt;&gt; "", Sale!B1206, ""), "")</f>
        <v/>
      </c>
      <c r="ZG1415" s="135" t="str">
        <f>IFERROR(IF(Sale!C1206 &lt;&gt; "", Sale!C1206, ""), "")</f>
        <v/>
      </c>
      <c r="ZH1415" s="135" t="str">
        <f>IFERROR(IF(Sale!D1206 &lt;&gt; "", Sale!D1206, ""), "")</f>
        <v/>
      </c>
      <c r="ZI1415" s="135" t="str">
        <f>IFERROR(IF(Sale!E1206 &lt;&gt; "", Sale!E1206, ""), "")</f>
        <v/>
      </c>
      <c r="ZJ1415" s="135" t="str">
        <f>IFERROR(IF(Sale!F1206 &lt;&gt; "", Sale!F1206, ""), "")</f>
        <v/>
      </c>
      <c r="ZK1415" s="135" t="str">
        <f>IFERROR(IF(Sale!G1206 &lt;&gt; "", Sale!G1206, ""), "")</f>
        <v/>
      </c>
      <c r="ZL1415" s="135" t="str">
        <f>IFERROR(IF(Sale!H1206 &lt;&gt; "", Sale!H1206, ""), "")</f>
        <v/>
      </c>
      <c r="ZM1415" s="135" t="str">
        <f>IFERROR(IF(Sale!I1206 &lt;&gt; "", Sale!I1206, ""), "")</f>
        <v/>
      </c>
      <c r="ZN1415" s="135" t="str">
        <f>IFERROR(IF(Sale!J1206 &lt;&gt; "", Sale!J1206, ""), "")</f>
        <v/>
      </c>
      <c r="ZO1415" s="135" t="str">
        <f>IFERROR(IF(Sale!K1206 &lt;&gt; "", Sale!K1206, ""), "")</f>
        <v/>
      </c>
      <c r="ZP1415" s="135" t="str">
        <f>IFERROR(IF(Sale!L1206 &lt;&gt; "", Sale!L1206, ""), "")</f>
        <v/>
      </c>
      <c r="ZQ1415" s="135" t="str">
        <f>IFERROR(IF(Sale!M1206 &lt;&gt; "", Sale!M1206, ""), "")</f>
        <v/>
      </c>
      <c r="ZR1415" s="135" t="str">
        <f>IFERROR(IF(Sale!N1206 &lt;&gt; "", Sale!N1206, ""), "")</f>
        <v/>
      </c>
      <c r="ZS1415" s="135" t="str">
        <f>IFERROR(IF(Sale!O1206 &lt;&gt; "", Sale!O1206, ""), "")</f>
        <v/>
      </c>
      <c r="ZT1415" s="135"/>
      <c r="ZU1415" s="135"/>
      <c r="ZV1415" s="135"/>
      <c r="ZW1415" s="135"/>
      <c r="ZX1415" s="139"/>
      <c r="ZY1415" s="135"/>
      <c r="ZZ1415" s="135"/>
    </row>
    <row r="1416" spans="651:702">
      <c r="YA1416" s="135" t="str">
        <f>IF(YC1416 &lt;&gt; "", (COUNTIF($YC$212:YC1416,YC1416)&amp;"_"&amp;YC1416),"")</f>
        <v/>
      </c>
      <c r="YB1416" s="136" t="str">
        <f>IFERROR(IF(Purchase!A1206 &lt;&gt;"",Purchase!A1206,""),"")</f>
        <v/>
      </c>
      <c r="YC1416" s="137" t="str">
        <f>IFERROR(IF(Purchase!B1206 &lt;&gt;"",Purchase!B1206,""),"")</f>
        <v/>
      </c>
      <c r="YD1416" s="137" t="str">
        <f>IFERROR(IF(Purchase!C1206 &lt;&gt;"",Purchase!C1206,""),"")</f>
        <v/>
      </c>
      <c r="YE1416" s="137" t="str">
        <f>IFERROR(IF(Purchase!D1206 &lt;&gt;"",Purchase!D1206,""),"")</f>
        <v/>
      </c>
      <c r="YF1416" s="137" t="str">
        <f>IFERROR(IF(Purchase!E1206 &lt;&gt;"",Purchase!E1206,""),"")</f>
        <v/>
      </c>
      <c r="YG1416" s="137" t="str">
        <f>IFERROR(IF(Purchase!F1206 &lt;&gt;"",Purchase!F1206,""),"")</f>
        <v/>
      </c>
      <c r="YH1416" s="137" t="str">
        <f>IFERROR(IF(Purchase!G1206 &lt;&gt;"",Purchase!G1206,""),"")</f>
        <v/>
      </c>
      <c r="YI1416" s="137" t="str">
        <f>IFERROR(IF(Purchase!H1206 &lt;&gt;"",Purchase!H1206,""),"")</f>
        <v/>
      </c>
      <c r="YJ1416" s="137" t="str">
        <f>IFERROR(IF(Purchase!I1206 &lt;&gt;"",Purchase!I1206,""),"")</f>
        <v/>
      </c>
      <c r="YK1416" s="137" t="str">
        <f>IFERROR(IF(Purchase!J1206 &lt;&gt;"",Purchase!J1206,""),"")</f>
        <v/>
      </c>
      <c r="YL1416" s="149" t="str">
        <f t="shared" si="45"/>
        <v/>
      </c>
      <c r="YM1416" s="135"/>
      <c r="YN1416" s="138"/>
      <c r="YO1416" s="139"/>
      <c r="YP1416" s="138"/>
      <c r="YQ1416" s="138"/>
      <c r="YR1416" s="140"/>
      <c r="YS1416" s="138"/>
      <c r="YT1416" s="138"/>
      <c r="YU1416" s="141"/>
      <c r="YV1416" s="135"/>
      <c r="YW1416" s="135"/>
      <c r="YX1416" s="135"/>
      <c r="YY1416" s="135"/>
      <c r="YZ1416" s="135"/>
      <c r="ZA1416" s="135"/>
      <c r="ZB1416" s="135"/>
      <c r="ZC1416" s="135"/>
      <c r="ZD1416" s="135" t="str">
        <f>IF(ZG1416 &lt;&gt; "",(COUNTIF($ZG$212:ZG1416,ZG1416)&amp;"_"&amp;ZG1416),"")</f>
        <v/>
      </c>
      <c r="ZE1416" s="142" t="str">
        <f>IFERROR(IF(Sale!A1207 &lt;&gt; "", Sale!A1207, ""), "")</f>
        <v/>
      </c>
      <c r="ZF1416" s="135" t="str">
        <f>IFERROR(IF(Sale!B1207 &lt;&gt; "", Sale!B1207, ""), "")</f>
        <v/>
      </c>
      <c r="ZG1416" s="135" t="str">
        <f>IFERROR(IF(Sale!C1207 &lt;&gt; "", Sale!C1207, ""), "")</f>
        <v/>
      </c>
      <c r="ZH1416" s="135" t="str">
        <f>IFERROR(IF(Sale!D1207 &lt;&gt; "", Sale!D1207, ""), "")</f>
        <v/>
      </c>
      <c r="ZI1416" s="135" t="str">
        <f>IFERROR(IF(Sale!E1207 &lt;&gt; "", Sale!E1207, ""), "")</f>
        <v/>
      </c>
      <c r="ZJ1416" s="135" t="str">
        <f>IFERROR(IF(Sale!F1207 &lt;&gt; "", Sale!F1207, ""), "")</f>
        <v/>
      </c>
      <c r="ZK1416" s="135" t="str">
        <f>IFERROR(IF(Sale!G1207 &lt;&gt; "", Sale!G1207, ""), "")</f>
        <v/>
      </c>
      <c r="ZL1416" s="135" t="str">
        <f>IFERROR(IF(Sale!H1207 &lt;&gt; "", Sale!H1207, ""), "")</f>
        <v/>
      </c>
      <c r="ZM1416" s="135" t="str">
        <f>IFERROR(IF(Sale!I1207 &lt;&gt; "", Sale!I1207, ""), "")</f>
        <v/>
      </c>
      <c r="ZN1416" s="135" t="str">
        <f>IFERROR(IF(Sale!J1207 &lt;&gt; "", Sale!J1207, ""), "")</f>
        <v/>
      </c>
      <c r="ZO1416" s="135" t="str">
        <f>IFERROR(IF(Sale!K1207 &lt;&gt; "", Sale!K1207, ""), "")</f>
        <v/>
      </c>
      <c r="ZP1416" s="135" t="str">
        <f>IFERROR(IF(Sale!L1207 &lt;&gt; "", Sale!L1207, ""), "")</f>
        <v/>
      </c>
      <c r="ZQ1416" s="135" t="str">
        <f>IFERROR(IF(Sale!M1207 &lt;&gt; "", Sale!M1207, ""), "")</f>
        <v/>
      </c>
      <c r="ZR1416" s="135" t="str">
        <f>IFERROR(IF(Sale!N1207 &lt;&gt; "", Sale!N1207, ""), "")</f>
        <v/>
      </c>
      <c r="ZS1416" s="135" t="str">
        <f>IFERROR(IF(Sale!O1207 &lt;&gt; "", Sale!O1207, ""), "")</f>
        <v/>
      </c>
      <c r="ZT1416" s="135"/>
      <c r="ZU1416" s="135"/>
      <c r="ZV1416" s="135"/>
      <c r="ZW1416" s="135"/>
      <c r="ZX1416" s="139"/>
      <c r="ZY1416" s="135"/>
      <c r="ZZ1416" s="135"/>
    </row>
    <row r="1417" spans="651:702">
      <c r="YA1417" s="135" t="str">
        <f>IF(YC1417 &lt;&gt; "", (COUNTIF($YC$212:YC1417,YC1417)&amp;"_"&amp;YC1417),"")</f>
        <v/>
      </c>
      <c r="YB1417" s="136" t="str">
        <f>IFERROR(IF(Purchase!A1207 &lt;&gt;"",Purchase!A1207,""),"")</f>
        <v/>
      </c>
      <c r="YC1417" s="137" t="str">
        <f>IFERROR(IF(Purchase!B1207 &lt;&gt;"",Purchase!B1207,""),"")</f>
        <v/>
      </c>
      <c r="YD1417" s="137" t="str">
        <f>IFERROR(IF(Purchase!C1207 &lt;&gt;"",Purchase!C1207,""),"")</f>
        <v/>
      </c>
      <c r="YE1417" s="137" t="str">
        <f>IFERROR(IF(Purchase!D1207 &lt;&gt;"",Purchase!D1207,""),"")</f>
        <v/>
      </c>
      <c r="YF1417" s="137" t="str">
        <f>IFERROR(IF(Purchase!E1207 &lt;&gt;"",Purchase!E1207,""),"")</f>
        <v/>
      </c>
      <c r="YG1417" s="137" t="str">
        <f>IFERROR(IF(Purchase!F1207 &lt;&gt;"",Purchase!F1207,""),"")</f>
        <v/>
      </c>
      <c r="YH1417" s="137" t="str">
        <f>IFERROR(IF(Purchase!G1207 &lt;&gt;"",Purchase!G1207,""),"")</f>
        <v/>
      </c>
      <c r="YI1417" s="137" t="str">
        <f>IFERROR(IF(Purchase!H1207 &lt;&gt;"",Purchase!H1207,""),"")</f>
        <v/>
      </c>
      <c r="YJ1417" s="137" t="str">
        <f>IFERROR(IF(Purchase!I1207 &lt;&gt;"",Purchase!I1207,""),"")</f>
        <v/>
      </c>
      <c r="YK1417" s="137" t="str">
        <f>IFERROR(IF(Purchase!J1207 &lt;&gt;"",Purchase!J1207,""),"")</f>
        <v/>
      </c>
      <c r="YL1417" s="149" t="str">
        <f t="shared" si="45"/>
        <v/>
      </c>
      <c r="YM1417" s="135"/>
      <c r="YN1417" s="138"/>
      <c r="YO1417" s="139"/>
      <c r="YP1417" s="138"/>
      <c r="YQ1417" s="138"/>
      <c r="YR1417" s="140"/>
      <c r="YS1417" s="138"/>
      <c r="YT1417" s="138"/>
      <c r="YU1417" s="141"/>
      <c r="YV1417" s="135"/>
      <c r="YW1417" s="135"/>
      <c r="YX1417" s="135"/>
      <c r="YY1417" s="135"/>
      <c r="YZ1417" s="135"/>
      <c r="ZA1417" s="135"/>
      <c r="ZB1417" s="135"/>
      <c r="ZC1417" s="135"/>
      <c r="ZD1417" s="135" t="str">
        <f>IF(ZG1417 &lt;&gt; "",(COUNTIF($ZG$212:ZG1417,ZG1417)&amp;"_"&amp;ZG1417),"")</f>
        <v/>
      </c>
      <c r="ZE1417" s="142" t="str">
        <f>IFERROR(IF(Sale!A1208 &lt;&gt; "", Sale!A1208, ""), "")</f>
        <v/>
      </c>
      <c r="ZF1417" s="135" t="str">
        <f>IFERROR(IF(Sale!B1208 &lt;&gt; "", Sale!B1208, ""), "")</f>
        <v/>
      </c>
      <c r="ZG1417" s="135" t="str">
        <f>IFERROR(IF(Sale!C1208 &lt;&gt; "", Sale!C1208, ""), "")</f>
        <v/>
      </c>
      <c r="ZH1417" s="135" t="str">
        <f>IFERROR(IF(Sale!D1208 &lt;&gt; "", Sale!D1208, ""), "")</f>
        <v/>
      </c>
      <c r="ZI1417" s="135" t="str">
        <f>IFERROR(IF(Sale!E1208 &lt;&gt; "", Sale!E1208, ""), "")</f>
        <v/>
      </c>
      <c r="ZJ1417" s="135" t="str">
        <f>IFERROR(IF(Sale!F1208 &lt;&gt; "", Sale!F1208, ""), "")</f>
        <v/>
      </c>
      <c r="ZK1417" s="135" t="str">
        <f>IFERROR(IF(Sale!G1208 &lt;&gt; "", Sale!G1208, ""), "")</f>
        <v/>
      </c>
      <c r="ZL1417" s="135" t="str">
        <f>IFERROR(IF(Sale!H1208 &lt;&gt; "", Sale!H1208, ""), "")</f>
        <v/>
      </c>
      <c r="ZM1417" s="135" t="str">
        <f>IFERROR(IF(Sale!I1208 &lt;&gt; "", Sale!I1208, ""), "")</f>
        <v/>
      </c>
      <c r="ZN1417" s="135" t="str">
        <f>IFERROR(IF(Sale!J1208 &lt;&gt; "", Sale!J1208, ""), "")</f>
        <v/>
      </c>
      <c r="ZO1417" s="135" t="str">
        <f>IFERROR(IF(Sale!K1208 &lt;&gt; "", Sale!K1208, ""), "")</f>
        <v/>
      </c>
      <c r="ZP1417" s="135" t="str">
        <f>IFERROR(IF(Sale!L1208 &lt;&gt; "", Sale!L1208, ""), "")</f>
        <v/>
      </c>
      <c r="ZQ1417" s="135" t="str">
        <f>IFERROR(IF(Sale!M1208 &lt;&gt; "", Sale!M1208, ""), "")</f>
        <v/>
      </c>
      <c r="ZR1417" s="135" t="str">
        <f>IFERROR(IF(Sale!N1208 &lt;&gt; "", Sale!N1208, ""), "")</f>
        <v/>
      </c>
      <c r="ZS1417" s="135" t="str">
        <f>IFERROR(IF(Sale!O1208 &lt;&gt; "", Sale!O1208, ""), "")</f>
        <v/>
      </c>
      <c r="ZT1417" s="135"/>
      <c r="ZU1417" s="135"/>
      <c r="ZV1417" s="135"/>
      <c r="ZW1417" s="135"/>
      <c r="ZX1417" s="139"/>
      <c r="ZY1417" s="135"/>
      <c r="ZZ1417" s="135"/>
    </row>
    <row r="1418" spans="651:702">
      <c r="YA1418" s="135" t="str">
        <f>IF(YC1418 &lt;&gt; "", (COUNTIF($YC$212:YC1418,YC1418)&amp;"_"&amp;YC1418),"")</f>
        <v/>
      </c>
      <c r="YB1418" s="136" t="str">
        <f>IFERROR(IF(Purchase!A1208 &lt;&gt;"",Purchase!A1208,""),"")</f>
        <v/>
      </c>
      <c r="YC1418" s="137" t="str">
        <f>IFERROR(IF(Purchase!B1208 &lt;&gt;"",Purchase!B1208,""),"")</f>
        <v/>
      </c>
      <c r="YD1418" s="137" t="str">
        <f>IFERROR(IF(Purchase!C1208 &lt;&gt;"",Purchase!C1208,""),"")</f>
        <v/>
      </c>
      <c r="YE1418" s="137" t="str">
        <f>IFERROR(IF(Purchase!D1208 &lt;&gt;"",Purchase!D1208,""),"")</f>
        <v/>
      </c>
      <c r="YF1418" s="137" t="str">
        <f>IFERROR(IF(Purchase!E1208 &lt;&gt;"",Purchase!E1208,""),"")</f>
        <v/>
      </c>
      <c r="YG1418" s="137" t="str">
        <f>IFERROR(IF(Purchase!F1208 &lt;&gt;"",Purchase!F1208,""),"")</f>
        <v/>
      </c>
      <c r="YH1418" s="137" t="str">
        <f>IFERROR(IF(Purchase!G1208 &lt;&gt;"",Purchase!G1208,""),"")</f>
        <v/>
      </c>
      <c r="YI1418" s="137" t="str">
        <f>IFERROR(IF(Purchase!H1208 &lt;&gt;"",Purchase!H1208,""),"")</f>
        <v/>
      </c>
      <c r="YJ1418" s="137" t="str">
        <f>IFERROR(IF(Purchase!I1208 &lt;&gt;"",Purchase!I1208,""),"")</f>
        <v/>
      </c>
      <c r="YK1418" s="137" t="str">
        <f>IFERROR(IF(Purchase!J1208 &lt;&gt;"",Purchase!J1208,""),"")</f>
        <v/>
      </c>
      <c r="YL1418" s="149" t="str">
        <f t="shared" si="45"/>
        <v/>
      </c>
      <c r="YM1418" s="135"/>
      <c r="YN1418" s="138"/>
      <c r="YO1418" s="139"/>
      <c r="YP1418" s="138"/>
      <c r="YQ1418" s="138"/>
      <c r="YR1418" s="140"/>
      <c r="YS1418" s="138"/>
      <c r="YT1418" s="138"/>
      <c r="YU1418" s="141"/>
      <c r="YV1418" s="135"/>
      <c r="YW1418" s="135"/>
      <c r="YX1418" s="135"/>
      <c r="YY1418" s="135"/>
      <c r="YZ1418" s="135"/>
      <c r="ZA1418" s="135"/>
      <c r="ZB1418" s="135"/>
      <c r="ZC1418" s="135"/>
      <c r="ZD1418" s="135" t="str">
        <f>IF(ZG1418 &lt;&gt; "",(COUNTIF($ZG$212:ZG1418,ZG1418)&amp;"_"&amp;ZG1418),"")</f>
        <v/>
      </c>
      <c r="ZE1418" s="142" t="str">
        <f>IFERROR(IF(Sale!A1209 &lt;&gt; "", Sale!A1209, ""), "")</f>
        <v/>
      </c>
      <c r="ZF1418" s="135" t="str">
        <f>IFERROR(IF(Sale!B1209 &lt;&gt; "", Sale!B1209, ""), "")</f>
        <v/>
      </c>
      <c r="ZG1418" s="135" t="str">
        <f>IFERROR(IF(Sale!C1209 &lt;&gt; "", Sale!C1209, ""), "")</f>
        <v/>
      </c>
      <c r="ZH1418" s="135" t="str">
        <f>IFERROR(IF(Sale!D1209 &lt;&gt; "", Sale!D1209, ""), "")</f>
        <v/>
      </c>
      <c r="ZI1418" s="135" t="str">
        <f>IFERROR(IF(Sale!E1209 &lt;&gt; "", Sale!E1209, ""), "")</f>
        <v/>
      </c>
      <c r="ZJ1418" s="135" t="str">
        <f>IFERROR(IF(Sale!F1209 &lt;&gt; "", Sale!F1209, ""), "")</f>
        <v/>
      </c>
      <c r="ZK1418" s="135" t="str">
        <f>IFERROR(IF(Sale!G1209 &lt;&gt; "", Sale!G1209, ""), "")</f>
        <v/>
      </c>
      <c r="ZL1418" s="135" t="str">
        <f>IFERROR(IF(Sale!H1209 &lt;&gt; "", Sale!H1209, ""), "")</f>
        <v/>
      </c>
      <c r="ZM1418" s="135" t="str">
        <f>IFERROR(IF(Sale!I1209 &lt;&gt; "", Sale!I1209, ""), "")</f>
        <v/>
      </c>
      <c r="ZN1418" s="135" t="str">
        <f>IFERROR(IF(Sale!J1209 &lt;&gt; "", Sale!J1209, ""), "")</f>
        <v/>
      </c>
      <c r="ZO1418" s="135" t="str">
        <f>IFERROR(IF(Sale!K1209 &lt;&gt; "", Sale!K1209, ""), "")</f>
        <v/>
      </c>
      <c r="ZP1418" s="135" t="str">
        <f>IFERROR(IF(Sale!L1209 &lt;&gt; "", Sale!L1209, ""), "")</f>
        <v/>
      </c>
      <c r="ZQ1418" s="135" t="str">
        <f>IFERROR(IF(Sale!M1209 &lt;&gt; "", Sale!M1209, ""), "")</f>
        <v/>
      </c>
      <c r="ZR1418" s="135" t="str">
        <f>IFERROR(IF(Sale!N1209 &lt;&gt; "", Sale!N1209, ""), "")</f>
        <v/>
      </c>
      <c r="ZS1418" s="135" t="str">
        <f>IFERROR(IF(Sale!O1209 &lt;&gt; "", Sale!O1209, ""), "")</f>
        <v/>
      </c>
      <c r="ZT1418" s="135"/>
      <c r="ZU1418" s="135"/>
      <c r="ZV1418" s="135"/>
      <c r="ZW1418" s="135"/>
      <c r="ZX1418" s="139"/>
      <c r="ZY1418" s="135"/>
      <c r="ZZ1418" s="135"/>
    </row>
    <row r="1419" spans="651:702">
      <c r="YA1419" s="135" t="str">
        <f>IF(YC1419 &lt;&gt; "", (COUNTIF($YC$212:YC1419,YC1419)&amp;"_"&amp;YC1419),"")</f>
        <v/>
      </c>
      <c r="YB1419" s="136" t="str">
        <f>IFERROR(IF(Purchase!A1209 &lt;&gt;"",Purchase!A1209,""),"")</f>
        <v/>
      </c>
      <c r="YC1419" s="137" t="str">
        <f>IFERROR(IF(Purchase!B1209 &lt;&gt;"",Purchase!B1209,""),"")</f>
        <v/>
      </c>
      <c r="YD1419" s="137" t="str">
        <f>IFERROR(IF(Purchase!C1209 &lt;&gt;"",Purchase!C1209,""),"")</f>
        <v/>
      </c>
      <c r="YE1419" s="137" t="str">
        <f>IFERROR(IF(Purchase!D1209 &lt;&gt;"",Purchase!D1209,""),"")</f>
        <v/>
      </c>
      <c r="YF1419" s="137" t="str">
        <f>IFERROR(IF(Purchase!E1209 &lt;&gt;"",Purchase!E1209,""),"")</f>
        <v/>
      </c>
      <c r="YG1419" s="137" t="str">
        <f>IFERROR(IF(Purchase!F1209 &lt;&gt;"",Purchase!F1209,""),"")</f>
        <v/>
      </c>
      <c r="YH1419" s="137" t="str">
        <f>IFERROR(IF(Purchase!G1209 &lt;&gt;"",Purchase!G1209,""),"")</f>
        <v/>
      </c>
      <c r="YI1419" s="137" t="str">
        <f>IFERROR(IF(Purchase!H1209 &lt;&gt;"",Purchase!H1209,""),"")</f>
        <v/>
      </c>
      <c r="YJ1419" s="137" t="str">
        <f>IFERROR(IF(Purchase!I1209 &lt;&gt;"",Purchase!I1209,""),"")</f>
        <v/>
      </c>
      <c r="YK1419" s="137" t="str">
        <f>IFERROR(IF(Purchase!J1209 &lt;&gt;"",Purchase!J1209,""),"")</f>
        <v/>
      </c>
      <c r="YL1419" s="149" t="str">
        <f t="shared" si="45"/>
        <v/>
      </c>
      <c r="YM1419" s="135"/>
      <c r="YN1419" s="138"/>
      <c r="YO1419" s="139"/>
      <c r="YP1419" s="138"/>
      <c r="YQ1419" s="138"/>
      <c r="YR1419" s="140"/>
      <c r="YS1419" s="138"/>
      <c r="YT1419" s="138"/>
      <c r="YU1419" s="141"/>
      <c r="YV1419" s="135"/>
      <c r="YW1419" s="135"/>
      <c r="YX1419" s="135"/>
      <c r="YY1419" s="135"/>
      <c r="YZ1419" s="135"/>
      <c r="ZA1419" s="135"/>
      <c r="ZB1419" s="135"/>
      <c r="ZC1419" s="135"/>
      <c r="ZD1419" s="135" t="str">
        <f>IF(ZG1419 &lt;&gt; "",(COUNTIF($ZG$212:ZG1419,ZG1419)&amp;"_"&amp;ZG1419),"")</f>
        <v/>
      </c>
      <c r="ZE1419" s="142" t="str">
        <f>IFERROR(IF(Sale!A1210 &lt;&gt; "", Sale!A1210, ""), "")</f>
        <v/>
      </c>
      <c r="ZF1419" s="135" t="str">
        <f>IFERROR(IF(Sale!B1210 &lt;&gt; "", Sale!B1210, ""), "")</f>
        <v/>
      </c>
      <c r="ZG1419" s="135" t="str">
        <f>IFERROR(IF(Sale!C1210 &lt;&gt; "", Sale!C1210, ""), "")</f>
        <v/>
      </c>
      <c r="ZH1419" s="135" t="str">
        <f>IFERROR(IF(Sale!D1210 &lt;&gt; "", Sale!D1210, ""), "")</f>
        <v/>
      </c>
      <c r="ZI1419" s="135" t="str">
        <f>IFERROR(IF(Sale!E1210 &lt;&gt; "", Sale!E1210, ""), "")</f>
        <v/>
      </c>
      <c r="ZJ1419" s="135" t="str">
        <f>IFERROR(IF(Sale!F1210 &lt;&gt; "", Sale!F1210, ""), "")</f>
        <v/>
      </c>
      <c r="ZK1419" s="135" t="str">
        <f>IFERROR(IF(Sale!G1210 &lt;&gt; "", Sale!G1210, ""), "")</f>
        <v/>
      </c>
      <c r="ZL1419" s="135" t="str">
        <f>IFERROR(IF(Sale!H1210 &lt;&gt; "", Sale!H1210, ""), "")</f>
        <v/>
      </c>
      <c r="ZM1419" s="135" t="str">
        <f>IFERROR(IF(Sale!I1210 &lt;&gt; "", Sale!I1210, ""), "")</f>
        <v/>
      </c>
      <c r="ZN1419" s="135" t="str">
        <f>IFERROR(IF(Sale!J1210 &lt;&gt; "", Sale!J1210, ""), "")</f>
        <v/>
      </c>
      <c r="ZO1419" s="135" t="str">
        <f>IFERROR(IF(Sale!K1210 &lt;&gt; "", Sale!K1210, ""), "")</f>
        <v/>
      </c>
      <c r="ZP1419" s="135" t="str">
        <f>IFERROR(IF(Sale!L1210 &lt;&gt; "", Sale!L1210, ""), "")</f>
        <v/>
      </c>
      <c r="ZQ1419" s="135" t="str">
        <f>IFERROR(IF(Sale!M1210 &lt;&gt; "", Sale!M1210, ""), "")</f>
        <v/>
      </c>
      <c r="ZR1419" s="135" t="str">
        <f>IFERROR(IF(Sale!N1210 &lt;&gt; "", Sale!N1210, ""), "")</f>
        <v/>
      </c>
      <c r="ZS1419" s="135" t="str">
        <f>IFERROR(IF(Sale!O1210 &lt;&gt; "", Sale!O1210, ""), "")</f>
        <v/>
      </c>
      <c r="ZT1419" s="135"/>
      <c r="ZU1419" s="135"/>
      <c r="ZV1419" s="135"/>
      <c r="ZW1419" s="135"/>
      <c r="ZX1419" s="139"/>
      <c r="ZY1419" s="135"/>
      <c r="ZZ1419" s="135"/>
    </row>
    <row r="1420" spans="651:702">
      <c r="YA1420" s="135" t="str">
        <f>IF(YC1420 &lt;&gt; "", (COUNTIF($YC$212:YC1420,YC1420)&amp;"_"&amp;YC1420),"")</f>
        <v/>
      </c>
      <c r="YB1420" s="136" t="str">
        <f>IFERROR(IF(Purchase!A1210 &lt;&gt;"",Purchase!A1210,""),"")</f>
        <v/>
      </c>
      <c r="YC1420" s="137" t="str">
        <f>IFERROR(IF(Purchase!B1210 &lt;&gt;"",Purchase!B1210,""),"")</f>
        <v/>
      </c>
      <c r="YD1420" s="137" t="str">
        <f>IFERROR(IF(Purchase!C1210 &lt;&gt;"",Purchase!C1210,""),"")</f>
        <v/>
      </c>
      <c r="YE1420" s="137" t="str">
        <f>IFERROR(IF(Purchase!D1210 &lt;&gt;"",Purchase!D1210,""),"")</f>
        <v/>
      </c>
      <c r="YF1420" s="137" t="str">
        <f>IFERROR(IF(Purchase!E1210 &lt;&gt;"",Purchase!E1210,""),"")</f>
        <v/>
      </c>
      <c r="YG1420" s="137" t="str">
        <f>IFERROR(IF(Purchase!F1210 &lt;&gt;"",Purchase!F1210,""),"")</f>
        <v/>
      </c>
      <c r="YH1420" s="137" t="str">
        <f>IFERROR(IF(Purchase!G1210 &lt;&gt;"",Purchase!G1210,""),"")</f>
        <v/>
      </c>
      <c r="YI1420" s="137" t="str">
        <f>IFERROR(IF(Purchase!H1210 &lt;&gt;"",Purchase!H1210,""),"")</f>
        <v/>
      </c>
      <c r="YJ1420" s="137" t="str">
        <f>IFERROR(IF(Purchase!I1210 &lt;&gt;"",Purchase!I1210,""),"")</f>
        <v/>
      </c>
      <c r="YK1420" s="137" t="str">
        <f>IFERROR(IF(Purchase!J1210 &lt;&gt;"",Purchase!J1210,""),"")</f>
        <v/>
      </c>
      <c r="YL1420" s="149" t="str">
        <f t="shared" si="45"/>
        <v/>
      </c>
      <c r="YM1420" s="135"/>
      <c r="YN1420" s="138"/>
      <c r="YO1420" s="139"/>
      <c r="YP1420" s="138"/>
      <c r="YQ1420" s="138"/>
      <c r="YR1420" s="140"/>
      <c r="YS1420" s="138"/>
      <c r="YT1420" s="138"/>
      <c r="YU1420" s="141"/>
      <c r="YV1420" s="135"/>
      <c r="YW1420" s="135"/>
      <c r="YX1420" s="135"/>
      <c r="YY1420" s="135"/>
      <c r="YZ1420" s="135"/>
      <c r="ZA1420" s="135"/>
      <c r="ZB1420" s="135"/>
      <c r="ZC1420" s="135"/>
      <c r="ZD1420" s="135" t="str">
        <f>IF(ZG1420 &lt;&gt; "",(COUNTIF($ZG$212:ZG1420,ZG1420)&amp;"_"&amp;ZG1420),"")</f>
        <v/>
      </c>
      <c r="ZE1420" s="142" t="str">
        <f>IFERROR(IF(Sale!A1211 &lt;&gt; "", Sale!A1211, ""), "")</f>
        <v/>
      </c>
      <c r="ZF1420" s="135" t="str">
        <f>IFERROR(IF(Sale!B1211 &lt;&gt; "", Sale!B1211, ""), "")</f>
        <v/>
      </c>
      <c r="ZG1420" s="135" t="str">
        <f>IFERROR(IF(Sale!C1211 &lt;&gt; "", Sale!C1211, ""), "")</f>
        <v/>
      </c>
      <c r="ZH1420" s="135" t="str">
        <f>IFERROR(IF(Sale!D1211 &lt;&gt; "", Sale!D1211, ""), "")</f>
        <v/>
      </c>
      <c r="ZI1420" s="135" t="str">
        <f>IFERROR(IF(Sale!E1211 &lt;&gt; "", Sale!E1211, ""), "")</f>
        <v/>
      </c>
      <c r="ZJ1420" s="135" t="str">
        <f>IFERROR(IF(Sale!F1211 &lt;&gt; "", Sale!F1211, ""), "")</f>
        <v/>
      </c>
      <c r="ZK1420" s="135" t="str">
        <f>IFERROR(IF(Sale!G1211 &lt;&gt; "", Sale!G1211, ""), "")</f>
        <v/>
      </c>
      <c r="ZL1420" s="135" t="str">
        <f>IFERROR(IF(Sale!H1211 &lt;&gt; "", Sale!H1211, ""), "")</f>
        <v/>
      </c>
      <c r="ZM1420" s="135" t="str">
        <f>IFERROR(IF(Sale!I1211 &lt;&gt; "", Sale!I1211, ""), "")</f>
        <v/>
      </c>
      <c r="ZN1420" s="135" t="str">
        <f>IFERROR(IF(Sale!J1211 &lt;&gt; "", Sale!J1211, ""), "")</f>
        <v/>
      </c>
      <c r="ZO1420" s="135" t="str">
        <f>IFERROR(IF(Sale!K1211 &lt;&gt; "", Sale!K1211, ""), "")</f>
        <v/>
      </c>
      <c r="ZP1420" s="135" t="str">
        <f>IFERROR(IF(Sale!L1211 &lt;&gt; "", Sale!L1211, ""), "")</f>
        <v/>
      </c>
      <c r="ZQ1420" s="135" t="str">
        <f>IFERROR(IF(Sale!M1211 &lt;&gt; "", Sale!M1211, ""), "")</f>
        <v/>
      </c>
      <c r="ZR1420" s="135" t="str">
        <f>IFERROR(IF(Sale!N1211 &lt;&gt; "", Sale!N1211, ""), "")</f>
        <v/>
      </c>
      <c r="ZS1420" s="135" t="str">
        <f>IFERROR(IF(Sale!O1211 &lt;&gt; "", Sale!O1211, ""), "")</f>
        <v/>
      </c>
      <c r="ZT1420" s="135"/>
      <c r="ZU1420" s="135"/>
      <c r="ZV1420" s="135"/>
      <c r="ZW1420" s="135"/>
      <c r="ZX1420" s="139"/>
      <c r="ZY1420" s="135"/>
      <c r="ZZ1420" s="135"/>
    </row>
    <row r="1421" spans="651:702">
      <c r="YA1421" s="135" t="str">
        <f>IF(YC1421 &lt;&gt; "", (COUNTIF($YC$212:YC1421,YC1421)&amp;"_"&amp;YC1421),"")</f>
        <v/>
      </c>
      <c r="YB1421" s="136" t="str">
        <f>IFERROR(IF(Purchase!A1211 &lt;&gt;"",Purchase!A1211,""),"")</f>
        <v/>
      </c>
      <c r="YC1421" s="137" t="str">
        <f>IFERROR(IF(Purchase!B1211 &lt;&gt;"",Purchase!B1211,""),"")</f>
        <v/>
      </c>
      <c r="YD1421" s="137" t="str">
        <f>IFERROR(IF(Purchase!C1211 &lt;&gt;"",Purchase!C1211,""),"")</f>
        <v/>
      </c>
      <c r="YE1421" s="137" t="str">
        <f>IFERROR(IF(Purchase!D1211 &lt;&gt;"",Purchase!D1211,""),"")</f>
        <v/>
      </c>
      <c r="YF1421" s="137" t="str">
        <f>IFERROR(IF(Purchase!E1211 &lt;&gt;"",Purchase!E1211,""),"")</f>
        <v/>
      </c>
      <c r="YG1421" s="137" t="str">
        <f>IFERROR(IF(Purchase!F1211 &lt;&gt;"",Purchase!F1211,""),"")</f>
        <v/>
      </c>
      <c r="YH1421" s="137" t="str">
        <f>IFERROR(IF(Purchase!G1211 &lt;&gt;"",Purchase!G1211,""),"")</f>
        <v/>
      </c>
      <c r="YI1421" s="137" t="str">
        <f>IFERROR(IF(Purchase!H1211 &lt;&gt;"",Purchase!H1211,""),"")</f>
        <v/>
      </c>
      <c r="YJ1421" s="137" t="str">
        <f>IFERROR(IF(Purchase!I1211 &lt;&gt;"",Purchase!I1211,""),"")</f>
        <v/>
      </c>
      <c r="YK1421" s="137" t="str">
        <f>IFERROR(IF(Purchase!J1211 &lt;&gt;"",Purchase!J1211,""),"")</f>
        <v/>
      </c>
      <c r="YL1421" s="149" t="str">
        <f t="shared" si="45"/>
        <v/>
      </c>
      <c r="YM1421" s="135"/>
      <c r="YN1421" s="138"/>
      <c r="YO1421" s="139"/>
      <c r="YP1421" s="138"/>
      <c r="YQ1421" s="138"/>
      <c r="YR1421" s="140"/>
      <c r="YS1421" s="138"/>
      <c r="YT1421" s="138"/>
      <c r="YU1421" s="141"/>
      <c r="YV1421" s="135"/>
      <c r="YW1421" s="135"/>
      <c r="YX1421" s="135"/>
      <c r="YY1421" s="135"/>
      <c r="YZ1421" s="135"/>
      <c r="ZA1421" s="135"/>
      <c r="ZB1421" s="135"/>
      <c r="ZC1421" s="135"/>
      <c r="ZD1421" s="135" t="str">
        <f>IF(ZG1421 &lt;&gt; "",(COUNTIF($ZG$212:ZG1421,ZG1421)&amp;"_"&amp;ZG1421),"")</f>
        <v/>
      </c>
      <c r="ZE1421" s="142" t="str">
        <f>IFERROR(IF(Sale!A1212 &lt;&gt; "", Sale!A1212, ""), "")</f>
        <v/>
      </c>
      <c r="ZF1421" s="135" t="str">
        <f>IFERROR(IF(Sale!B1212 &lt;&gt; "", Sale!B1212, ""), "")</f>
        <v/>
      </c>
      <c r="ZG1421" s="135" t="str">
        <f>IFERROR(IF(Sale!C1212 &lt;&gt; "", Sale!C1212, ""), "")</f>
        <v/>
      </c>
      <c r="ZH1421" s="135" t="str">
        <f>IFERROR(IF(Sale!D1212 &lt;&gt; "", Sale!D1212, ""), "")</f>
        <v/>
      </c>
      <c r="ZI1421" s="135" t="str">
        <f>IFERROR(IF(Sale!E1212 &lt;&gt; "", Sale!E1212, ""), "")</f>
        <v/>
      </c>
      <c r="ZJ1421" s="135" t="str">
        <f>IFERROR(IF(Sale!F1212 &lt;&gt; "", Sale!F1212, ""), "")</f>
        <v/>
      </c>
      <c r="ZK1421" s="135" t="str">
        <f>IFERROR(IF(Sale!G1212 &lt;&gt; "", Sale!G1212, ""), "")</f>
        <v/>
      </c>
      <c r="ZL1421" s="135" t="str">
        <f>IFERROR(IF(Sale!H1212 &lt;&gt; "", Sale!H1212, ""), "")</f>
        <v/>
      </c>
      <c r="ZM1421" s="135" t="str">
        <f>IFERROR(IF(Sale!I1212 &lt;&gt; "", Sale!I1212, ""), "")</f>
        <v/>
      </c>
      <c r="ZN1421" s="135" t="str">
        <f>IFERROR(IF(Sale!J1212 &lt;&gt; "", Sale!J1212, ""), "")</f>
        <v/>
      </c>
      <c r="ZO1421" s="135" t="str">
        <f>IFERROR(IF(Sale!K1212 &lt;&gt; "", Sale!K1212, ""), "")</f>
        <v/>
      </c>
      <c r="ZP1421" s="135" t="str">
        <f>IFERROR(IF(Sale!L1212 &lt;&gt; "", Sale!L1212, ""), "")</f>
        <v/>
      </c>
      <c r="ZQ1421" s="135" t="str">
        <f>IFERROR(IF(Sale!M1212 &lt;&gt; "", Sale!M1212, ""), "")</f>
        <v/>
      </c>
      <c r="ZR1421" s="135" t="str">
        <f>IFERROR(IF(Sale!N1212 &lt;&gt; "", Sale!N1212, ""), "")</f>
        <v/>
      </c>
      <c r="ZS1421" s="135" t="str">
        <f>IFERROR(IF(Sale!O1212 &lt;&gt; "", Sale!O1212, ""), "")</f>
        <v/>
      </c>
      <c r="ZT1421" s="135"/>
      <c r="ZU1421" s="135"/>
      <c r="ZV1421" s="135"/>
      <c r="ZW1421" s="135"/>
      <c r="ZX1421" s="139"/>
      <c r="ZY1421" s="135"/>
      <c r="ZZ1421" s="135"/>
    </row>
    <row r="1422" spans="651:702">
      <c r="YA1422" s="135" t="str">
        <f>IF(YC1422 &lt;&gt; "", (COUNTIF($YC$212:YC1422,YC1422)&amp;"_"&amp;YC1422),"")</f>
        <v/>
      </c>
      <c r="YB1422" s="136" t="str">
        <f>IFERROR(IF(Purchase!A1212 &lt;&gt;"",Purchase!A1212,""),"")</f>
        <v/>
      </c>
      <c r="YC1422" s="137" t="str">
        <f>IFERROR(IF(Purchase!B1212 &lt;&gt;"",Purchase!B1212,""),"")</f>
        <v/>
      </c>
      <c r="YD1422" s="137" t="str">
        <f>IFERROR(IF(Purchase!C1212 &lt;&gt;"",Purchase!C1212,""),"")</f>
        <v/>
      </c>
      <c r="YE1422" s="137" t="str">
        <f>IFERROR(IF(Purchase!D1212 &lt;&gt;"",Purchase!D1212,""),"")</f>
        <v/>
      </c>
      <c r="YF1422" s="137" t="str">
        <f>IFERROR(IF(Purchase!E1212 &lt;&gt;"",Purchase!E1212,""),"")</f>
        <v/>
      </c>
      <c r="YG1422" s="137" t="str">
        <f>IFERROR(IF(Purchase!F1212 &lt;&gt;"",Purchase!F1212,""),"")</f>
        <v/>
      </c>
      <c r="YH1422" s="137" t="str">
        <f>IFERROR(IF(Purchase!G1212 &lt;&gt;"",Purchase!G1212,""),"")</f>
        <v/>
      </c>
      <c r="YI1422" s="137" t="str">
        <f>IFERROR(IF(Purchase!H1212 &lt;&gt;"",Purchase!H1212,""),"")</f>
        <v/>
      </c>
      <c r="YJ1422" s="137" t="str">
        <f>IFERROR(IF(Purchase!I1212 &lt;&gt;"",Purchase!I1212,""),"")</f>
        <v/>
      </c>
      <c r="YK1422" s="137" t="str">
        <f>IFERROR(IF(Purchase!J1212 &lt;&gt;"",Purchase!J1212,""),"")</f>
        <v/>
      </c>
      <c r="YL1422" s="149" t="str">
        <f t="shared" si="45"/>
        <v/>
      </c>
      <c r="YM1422" s="135"/>
      <c r="YN1422" s="138"/>
      <c r="YO1422" s="139"/>
      <c r="YP1422" s="138"/>
      <c r="YQ1422" s="138"/>
      <c r="YR1422" s="140"/>
      <c r="YS1422" s="138"/>
      <c r="YT1422" s="138"/>
      <c r="YU1422" s="141"/>
      <c r="YV1422" s="135"/>
      <c r="YW1422" s="135"/>
      <c r="YX1422" s="135"/>
      <c r="YY1422" s="135"/>
      <c r="YZ1422" s="135"/>
      <c r="ZA1422" s="135"/>
      <c r="ZB1422" s="135"/>
      <c r="ZC1422" s="135"/>
      <c r="ZD1422" s="135" t="str">
        <f>IF(ZG1422 &lt;&gt; "",(COUNTIF($ZG$212:ZG1422,ZG1422)&amp;"_"&amp;ZG1422),"")</f>
        <v/>
      </c>
      <c r="ZE1422" s="142" t="str">
        <f>IFERROR(IF(Sale!A1213 &lt;&gt; "", Sale!A1213, ""), "")</f>
        <v/>
      </c>
      <c r="ZF1422" s="135" t="str">
        <f>IFERROR(IF(Sale!B1213 &lt;&gt; "", Sale!B1213, ""), "")</f>
        <v/>
      </c>
      <c r="ZG1422" s="135" t="str">
        <f>IFERROR(IF(Sale!C1213 &lt;&gt; "", Sale!C1213, ""), "")</f>
        <v/>
      </c>
      <c r="ZH1422" s="135" t="str">
        <f>IFERROR(IF(Sale!D1213 &lt;&gt; "", Sale!D1213, ""), "")</f>
        <v/>
      </c>
      <c r="ZI1422" s="135" t="str">
        <f>IFERROR(IF(Sale!E1213 &lt;&gt; "", Sale!E1213, ""), "")</f>
        <v/>
      </c>
      <c r="ZJ1422" s="135" t="str">
        <f>IFERROR(IF(Sale!F1213 &lt;&gt; "", Sale!F1213, ""), "")</f>
        <v/>
      </c>
      <c r="ZK1422" s="135" t="str">
        <f>IFERROR(IF(Sale!G1213 &lt;&gt; "", Sale!G1213, ""), "")</f>
        <v/>
      </c>
      <c r="ZL1422" s="135" t="str">
        <f>IFERROR(IF(Sale!H1213 &lt;&gt; "", Sale!H1213, ""), "")</f>
        <v/>
      </c>
      <c r="ZM1422" s="135" t="str">
        <f>IFERROR(IF(Sale!I1213 &lt;&gt; "", Sale!I1213, ""), "")</f>
        <v/>
      </c>
      <c r="ZN1422" s="135" t="str">
        <f>IFERROR(IF(Sale!J1213 &lt;&gt; "", Sale!J1213, ""), "")</f>
        <v/>
      </c>
      <c r="ZO1422" s="135" t="str">
        <f>IFERROR(IF(Sale!K1213 &lt;&gt; "", Sale!K1213, ""), "")</f>
        <v/>
      </c>
      <c r="ZP1422" s="135" t="str">
        <f>IFERROR(IF(Sale!L1213 &lt;&gt; "", Sale!L1213, ""), "")</f>
        <v/>
      </c>
      <c r="ZQ1422" s="135" t="str">
        <f>IFERROR(IF(Sale!M1213 &lt;&gt; "", Sale!M1213, ""), "")</f>
        <v/>
      </c>
      <c r="ZR1422" s="135" t="str">
        <f>IFERROR(IF(Sale!N1213 &lt;&gt; "", Sale!N1213, ""), "")</f>
        <v/>
      </c>
      <c r="ZS1422" s="135" t="str">
        <f>IFERROR(IF(Sale!O1213 &lt;&gt; "", Sale!O1213, ""), "")</f>
        <v/>
      </c>
      <c r="ZT1422" s="135"/>
      <c r="ZU1422" s="135"/>
      <c r="ZV1422" s="135"/>
      <c r="ZW1422" s="135"/>
      <c r="ZX1422" s="139"/>
      <c r="ZY1422" s="135"/>
      <c r="ZZ1422" s="135"/>
    </row>
    <row r="1423" spans="651:702">
      <c r="YA1423" s="135" t="str">
        <f>IF(YC1423 &lt;&gt; "", (COUNTIF($YC$212:YC1423,YC1423)&amp;"_"&amp;YC1423),"")</f>
        <v/>
      </c>
      <c r="YB1423" s="136" t="str">
        <f>IFERROR(IF(Purchase!A1213 &lt;&gt;"",Purchase!A1213,""),"")</f>
        <v/>
      </c>
      <c r="YC1423" s="137" t="str">
        <f>IFERROR(IF(Purchase!B1213 &lt;&gt;"",Purchase!B1213,""),"")</f>
        <v/>
      </c>
      <c r="YD1423" s="137" t="str">
        <f>IFERROR(IF(Purchase!C1213 &lt;&gt;"",Purchase!C1213,""),"")</f>
        <v/>
      </c>
      <c r="YE1423" s="137" t="str">
        <f>IFERROR(IF(Purchase!D1213 &lt;&gt;"",Purchase!D1213,""),"")</f>
        <v/>
      </c>
      <c r="YF1423" s="137" t="str">
        <f>IFERROR(IF(Purchase!E1213 &lt;&gt;"",Purchase!E1213,""),"")</f>
        <v/>
      </c>
      <c r="YG1423" s="137" t="str">
        <f>IFERROR(IF(Purchase!F1213 &lt;&gt;"",Purchase!F1213,""),"")</f>
        <v/>
      </c>
      <c r="YH1423" s="137" t="str">
        <f>IFERROR(IF(Purchase!G1213 &lt;&gt;"",Purchase!G1213,""),"")</f>
        <v/>
      </c>
      <c r="YI1423" s="137" t="str">
        <f>IFERROR(IF(Purchase!H1213 &lt;&gt;"",Purchase!H1213,""),"")</f>
        <v/>
      </c>
      <c r="YJ1423" s="137" t="str">
        <f>IFERROR(IF(Purchase!I1213 &lt;&gt;"",Purchase!I1213,""),"")</f>
        <v/>
      </c>
      <c r="YK1423" s="137" t="str">
        <f>IFERROR(IF(Purchase!J1213 &lt;&gt;"",Purchase!J1213,""),"")</f>
        <v/>
      </c>
      <c r="YL1423" s="149" t="str">
        <f t="shared" si="45"/>
        <v/>
      </c>
      <c r="YM1423" s="135"/>
      <c r="YN1423" s="138"/>
      <c r="YO1423" s="139"/>
      <c r="YP1423" s="138"/>
      <c r="YQ1423" s="138"/>
      <c r="YR1423" s="140"/>
      <c r="YS1423" s="138"/>
      <c r="YT1423" s="138"/>
      <c r="YU1423" s="141"/>
      <c r="YV1423" s="135"/>
      <c r="YW1423" s="135"/>
      <c r="YX1423" s="135"/>
      <c r="YY1423" s="135"/>
      <c r="YZ1423" s="135"/>
      <c r="ZA1423" s="135"/>
      <c r="ZB1423" s="135"/>
      <c r="ZC1423" s="135"/>
      <c r="ZD1423" s="135" t="str">
        <f>IF(ZG1423 &lt;&gt; "",(COUNTIF($ZG$212:ZG1423,ZG1423)&amp;"_"&amp;ZG1423),"")</f>
        <v/>
      </c>
      <c r="ZE1423" s="142" t="str">
        <f>IFERROR(IF(Sale!A1214 &lt;&gt; "", Sale!A1214, ""), "")</f>
        <v/>
      </c>
      <c r="ZF1423" s="135" t="str">
        <f>IFERROR(IF(Sale!B1214 &lt;&gt; "", Sale!B1214, ""), "")</f>
        <v/>
      </c>
      <c r="ZG1423" s="135" t="str">
        <f>IFERROR(IF(Sale!C1214 &lt;&gt; "", Sale!C1214, ""), "")</f>
        <v/>
      </c>
      <c r="ZH1423" s="135" t="str">
        <f>IFERROR(IF(Sale!D1214 &lt;&gt; "", Sale!D1214, ""), "")</f>
        <v/>
      </c>
      <c r="ZI1423" s="135" t="str">
        <f>IFERROR(IF(Sale!E1214 &lt;&gt; "", Sale!E1214, ""), "")</f>
        <v/>
      </c>
      <c r="ZJ1423" s="135" t="str">
        <f>IFERROR(IF(Sale!F1214 &lt;&gt; "", Sale!F1214, ""), "")</f>
        <v/>
      </c>
      <c r="ZK1423" s="135" t="str">
        <f>IFERROR(IF(Sale!G1214 &lt;&gt; "", Sale!G1214, ""), "")</f>
        <v/>
      </c>
      <c r="ZL1423" s="135" t="str">
        <f>IFERROR(IF(Sale!H1214 &lt;&gt; "", Sale!H1214, ""), "")</f>
        <v/>
      </c>
      <c r="ZM1423" s="135" t="str">
        <f>IFERROR(IF(Sale!I1214 &lt;&gt; "", Sale!I1214, ""), "")</f>
        <v/>
      </c>
      <c r="ZN1423" s="135" t="str">
        <f>IFERROR(IF(Sale!J1214 &lt;&gt; "", Sale!J1214, ""), "")</f>
        <v/>
      </c>
      <c r="ZO1423" s="135" t="str">
        <f>IFERROR(IF(Sale!K1214 &lt;&gt; "", Sale!K1214, ""), "")</f>
        <v/>
      </c>
      <c r="ZP1423" s="135" t="str">
        <f>IFERROR(IF(Sale!L1214 &lt;&gt; "", Sale!L1214, ""), "")</f>
        <v/>
      </c>
      <c r="ZQ1423" s="135" t="str">
        <f>IFERROR(IF(Sale!M1214 &lt;&gt; "", Sale!M1214, ""), "")</f>
        <v/>
      </c>
      <c r="ZR1423" s="135" t="str">
        <f>IFERROR(IF(Sale!N1214 &lt;&gt; "", Sale!N1214, ""), "")</f>
        <v/>
      </c>
      <c r="ZS1423" s="135" t="str">
        <f>IFERROR(IF(Sale!O1214 &lt;&gt; "", Sale!O1214, ""), "")</f>
        <v/>
      </c>
      <c r="ZT1423" s="135"/>
      <c r="ZU1423" s="135"/>
      <c r="ZV1423" s="135"/>
      <c r="ZW1423" s="135"/>
      <c r="ZX1423" s="139"/>
      <c r="ZY1423" s="135"/>
      <c r="ZZ1423" s="135"/>
    </row>
    <row r="1424" spans="651:702">
      <c r="YA1424" s="135" t="str">
        <f>IF(YC1424 &lt;&gt; "", (COUNTIF($YC$212:YC1424,YC1424)&amp;"_"&amp;YC1424),"")</f>
        <v/>
      </c>
      <c r="YB1424" s="136" t="str">
        <f>IFERROR(IF(Purchase!A1214 &lt;&gt;"",Purchase!A1214,""),"")</f>
        <v/>
      </c>
      <c r="YC1424" s="137" t="str">
        <f>IFERROR(IF(Purchase!B1214 &lt;&gt;"",Purchase!B1214,""),"")</f>
        <v/>
      </c>
      <c r="YD1424" s="137" t="str">
        <f>IFERROR(IF(Purchase!C1214 &lt;&gt;"",Purchase!C1214,""),"")</f>
        <v/>
      </c>
      <c r="YE1424" s="137" t="str">
        <f>IFERROR(IF(Purchase!D1214 &lt;&gt;"",Purchase!D1214,""),"")</f>
        <v/>
      </c>
      <c r="YF1424" s="137" t="str">
        <f>IFERROR(IF(Purchase!E1214 &lt;&gt;"",Purchase!E1214,""),"")</f>
        <v/>
      </c>
      <c r="YG1424" s="137" t="str">
        <f>IFERROR(IF(Purchase!F1214 &lt;&gt;"",Purchase!F1214,""),"")</f>
        <v/>
      </c>
      <c r="YH1424" s="137" t="str">
        <f>IFERROR(IF(Purchase!G1214 &lt;&gt;"",Purchase!G1214,""),"")</f>
        <v/>
      </c>
      <c r="YI1424" s="137" t="str">
        <f>IFERROR(IF(Purchase!H1214 &lt;&gt;"",Purchase!H1214,""),"")</f>
        <v/>
      </c>
      <c r="YJ1424" s="137" t="str">
        <f>IFERROR(IF(Purchase!I1214 &lt;&gt;"",Purchase!I1214,""),"")</f>
        <v/>
      </c>
      <c r="YK1424" s="137" t="str">
        <f>IFERROR(IF(Purchase!J1214 &lt;&gt;"",Purchase!J1214,""),"")</f>
        <v/>
      </c>
      <c r="YL1424" s="149" t="str">
        <f t="shared" si="45"/>
        <v/>
      </c>
      <c r="YM1424" s="135"/>
      <c r="YN1424" s="138"/>
      <c r="YO1424" s="139"/>
      <c r="YP1424" s="138"/>
      <c r="YQ1424" s="138"/>
      <c r="YR1424" s="140"/>
      <c r="YS1424" s="138"/>
      <c r="YT1424" s="138"/>
      <c r="YU1424" s="141"/>
      <c r="YV1424" s="135"/>
      <c r="YW1424" s="135"/>
      <c r="YX1424" s="135"/>
      <c r="YY1424" s="135"/>
      <c r="YZ1424" s="135"/>
      <c r="ZA1424" s="135"/>
      <c r="ZB1424" s="135"/>
      <c r="ZC1424" s="135"/>
      <c r="ZD1424" s="135" t="str">
        <f>IF(ZG1424 &lt;&gt; "",(COUNTIF($ZG$212:ZG1424,ZG1424)&amp;"_"&amp;ZG1424),"")</f>
        <v/>
      </c>
      <c r="ZE1424" s="142" t="str">
        <f>IFERROR(IF(Sale!A1215 &lt;&gt; "", Sale!A1215, ""), "")</f>
        <v/>
      </c>
      <c r="ZF1424" s="135" t="str">
        <f>IFERROR(IF(Sale!B1215 &lt;&gt; "", Sale!B1215, ""), "")</f>
        <v/>
      </c>
      <c r="ZG1424" s="135" t="str">
        <f>IFERROR(IF(Sale!C1215 &lt;&gt; "", Sale!C1215, ""), "")</f>
        <v/>
      </c>
      <c r="ZH1424" s="135" t="str">
        <f>IFERROR(IF(Sale!D1215 &lt;&gt; "", Sale!D1215, ""), "")</f>
        <v/>
      </c>
      <c r="ZI1424" s="135" t="str">
        <f>IFERROR(IF(Sale!E1215 &lt;&gt; "", Sale!E1215, ""), "")</f>
        <v/>
      </c>
      <c r="ZJ1424" s="135" t="str">
        <f>IFERROR(IF(Sale!F1215 &lt;&gt; "", Sale!F1215, ""), "")</f>
        <v/>
      </c>
      <c r="ZK1424" s="135" t="str">
        <f>IFERROR(IF(Sale!G1215 &lt;&gt; "", Sale!G1215, ""), "")</f>
        <v/>
      </c>
      <c r="ZL1424" s="135" t="str">
        <f>IFERROR(IF(Sale!H1215 &lt;&gt; "", Sale!H1215, ""), "")</f>
        <v/>
      </c>
      <c r="ZM1424" s="135" t="str">
        <f>IFERROR(IF(Sale!I1215 &lt;&gt; "", Sale!I1215, ""), "")</f>
        <v/>
      </c>
      <c r="ZN1424" s="135" t="str">
        <f>IFERROR(IF(Sale!J1215 &lt;&gt; "", Sale!J1215, ""), "")</f>
        <v/>
      </c>
      <c r="ZO1424" s="135" t="str">
        <f>IFERROR(IF(Sale!K1215 &lt;&gt; "", Sale!K1215, ""), "")</f>
        <v/>
      </c>
      <c r="ZP1424" s="135" t="str">
        <f>IFERROR(IF(Sale!L1215 &lt;&gt; "", Sale!L1215, ""), "")</f>
        <v/>
      </c>
      <c r="ZQ1424" s="135" t="str">
        <f>IFERROR(IF(Sale!M1215 &lt;&gt; "", Sale!M1215, ""), "")</f>
        <v/>
      </c>
      <c r="ZR1424" s="135" t="str">
        <f>IFERROR(IF(Sale!N1215 &lt;&gt; "", Sale!N1215, ""), "")</f>
        <v/>
      </c>
      <c r="ZS1424" s="135" t="str">
        <f>IFERROR(IF(Sale!O1215 &lt;&gt; "", Sale!O1215, ""), "")</f>
        <v/>
      </c>
      <c r="ZT1424" s="135"/>
      <c r="ZU1424" s="135"/>
      <c r="ZV1424" s="135"/>
      <c r="ZW1424" s="135"/>
      <c r="ZX1424" s="139"/>
      <c r="ZY1424" s="135"/>
      <c r="ZZ1424" s="135"/>
    </row>
    <row r="1425" spans="651:702">
      <c r="YA1425" s="135" t="str">
        <f>IF(YC1425 &lt;&gt; "", (COUNTIF($YC$212:YC1425,YC1425)&amp;"_"&amp;YC1425),"")</f>
        <v/>
      </c>
      <c r="YB1425" s="136" t="str">
        <f>IFERROR(IF(Purchase!A1215 &lt;&gt;"",Purchase!A1215,""),"")</f>
        <v/>
      </c>
      <c r="YC1425" s="137" t="str">
        <f>IFERROR(IF(Purchase!B1215 &lt;&gt;"",Purchase!B1215,""),"")</f>
        <v/>
      </c>
      <c r="YD1425" s="137" t="str">
        <f>IFERROR(IF(Purchase!C1215 &lt;&gt;"",Purchase!C1215,""),"")</f>
        <v/>
      </c>
      <c r="YE1425" s="137" t="str">
        <f>IFERROR(IF(Purchase!D1215 &lt;&gt;"",Purchase!D1215,""),"")</f>
        <v/>
      </c>
      <c r="YF1425" s="137" t="str">
        <f>IFERROR(IF(Purchase!E1215 &lt;&gt;"",Purchase!E1215,""),"")</f>
        <v/>
      </c>
      <c r="YG1425" s="137" t="str">
        <f>IFERROR(IF(Purchase!F1215 &lt;&gt;"",Purchase!F1215,""),"")</f>
        <v/>
      </c>
      <c r="YH1425" s="137" t="str">
        <f>IFERROR(IF(Purchase!G1215 &lt;&gt;"",Purchase!G1215,""),"")</f>
        <v/>
      </c>
      <c r="YI1425" s="137" t="str">
        <f>IFERROR(IF(Purchase!H1215 &lt;&gt;"",Purchase!H1215,""),"")</f>
        <v/>
      </c>
      <c r="YJ1425" s="137" t="str">
        <f>IFERROR(IF(Purchase!I1215 &lt;&gt;"",Purchase!I1215,""),"")</f>
        <v/>
      </c>
      <c r="YK1425" s="137" t="str">
        <f>IFERROR(IF(Purchase!J1215 &lt;&gt;"",Purchase!J1215,""),"")</f>
        <v/>
      </c>
      <c r="YL1425" s="149" t="str">
        <f t="shared" si="45"/>
        <v/>
      </c>
      <c r="YM1425" s="135"/>
      <c r="YN1425" s="138"/>
      <c r="YO1425" s="139"/>
      <c r="YP1425" s="138"/>
      <c r="YQ1425" s="138"/>
      <c r="YR1425" s="140"/>
      <c r="YS1425" s="138"/>
      <c r="YT1425" s="138"/>
      <c r="YU1425" s="141"/>
      <c r="YV1425" s="135"/>
      <c r="YW1425" s="135"/>
      <c r="YX1425" s="135"/>
      <c r="YY1425" s="135"/>
      <c r="YZ1425" s="135"/>
      <c r="ZA1425" s="135"/>
      <c r="ZB1425" s="135"/>
      <c r="ZC1425" s="135"/>
      <c r="ZD1425" s="135" t="str">
        <f>IF(ZG1425 &lt;&gt; "",(COUNTIF($ZG$212:ZG1425,ZG1425)&amp;"_"&amp;ZG1425),"")</f>
        <v/>
      </c>
      <c r="ZE1425" s="142" t="str">
        <f>IFERROR(IF(Sale!A1216 &lt;&gt; "", Sale!A1216, ""), "")</f>
        <v/>
      </c>
      <c r="ZF1425" s="135" t="str">
        <f>IFERROR(IF(Sale!B1216 &lt;&gt; "", Sale!B1216, ""), "")</f>
        <v/>
      </c>
      <c r="ZG1425" s="135" t="str">
        <f>IFERROR(IF(Sale!C1216 &lt;&gt; "", Sale!C1216, ""), "")</f>
        <v/>
      </c>
      <c r="ZH1425" s="135" t="str">
        <f>IFERROR(IF(Sale!D1216 &lt;&gt; "", Sale!D1216, ""), "")</f>
        <v/>
      </c>
      <c r="ZI1425" s="135" t="str">
        <f>IFERROR(IF(Sale!E1216 &lt;&gt; "", Sale!E1216, ""), "")</f>
        <v/>
      </c>
      <c r="ZJ1425" s="135" t="str">
        <f>IFERROR(IF(Sale!F1216 &lt;&gt; "", Sale!F1216, ""), "")</f>
        <v/>
      </c>
      <c r="ZK1425" s="135" t="str">
        <f>IFERROR(IF(Sale!G1216 &lt;&gt; "", Sale!G1216, ""), "")</f>
        <v/>
      </c>
      <c r="ZL1425" s="135" t="str">
        <f>IFERROR(IF(Sale!H1216 &lt;&gt; "", Sale!H1216, ""), "")</f>
        <v/>
      </c>
      <c r="ZM1425" s="135" t="str">
        <f>IFERROR(IF(Sale!I1216 &lt;&gt; "", Sale!I1216, ""), "")</f>
        <v/>
      </c>
      <c r="ZN1425" s="135" t="str">
        <f>IFERROR(IF(Sale!J1216 &lt;&gt; "", Sale!J1216, ""), "")</f>
        <v/>
      </c>
      <c r="ZO1425" s="135" t="str">
        <f>IFERROR(IF(Sale!K1216 &lt;&gt; "", Sale!K1216, ""), "")</f>
        <v/>
      </c>
      <c r="ZP1425" s="135" t="str">
        <f>IFERROR(IF(Sale!L1216 &lt;&gt; "", Sale!L1216, ""), "")</f>
        <v/>
      </c>
      <c r="ZQ1425" s="135" t="str">
        <f>IFERROR(IF(Sale!M1216 &lt;&gt; "", Sale!M1216, ""), "")</f>
        <v/>
      </c>
      <c r="ZR1425" s="135" t="str">
        <f>IFERROR(IF(Sale!N1216 &lt;&gt; "", Sale!N1216, ""), "")</f>
        <v/>
      </c>
      <c r="ZS1425" s="135" t="str">
        <f>IFERROR(IF(Sale!O1216 &lt;&gt; "", Sale!O1216, ""), "")</f>
        <v/>
      </c>
      <c r="ZT1425" s="135"/>
      <c r="ZU1425" s="135"/>
      <c r="ZV1425" s="135"/>
      <c r="ZW1425" s="135"/>
      <c r="ZX1425" s="139"/>
      <c r="ZY1425" s="135"/>
      <c r="ZZ1425" s="135"/>
    </row>
    <row r="1426" spans="651:702">
      <c r="YA1426" s="135" t="str">
        <f>IF(YC1426 &lt;&gt; "", (COUNTIF($YC$212:YC1426,YC1426)&amp;"_"&amp;YC1426),"")</f>
        <v/>
      </c>
      <c r="YB1426" s="136" t="str">
        <f>IFERROR(IF(Purchase!A1216 &lt;&gt;"",Purchase!A1216,""),"")</f>
        <v/>
      </c>
      <c r="YC1426" s="137" t="str">
        <f>IFERROR(IF(Purchase!B1216 &lt;&gt;"",Purchase!B1216,""),"")</f>
        <v/>
      </c>
      <c r="YD1426" s="137" t="str">
        <f>IFERROR(IF(Purchase!C1216 &lt;&gt;"",Purchase!C1216,""),"")</f>
        <v/>
      </c>
      <c r="YE1426" s="137" t="str">
        <f>IFERROR(IF(Purchase!D1216 &lt;&gt;"",Purchase!D1216,""),"")</f>
        <v/>
      </c>
      <c r="YF1426" s="137" t="str">
        <f>IFERROR(IF(Purchase!E1216 &lt;&gt;"",Purchase!E1216,""),"")</f>
        <v/>
      </c>
      <c r="YG1426" s="137" t="str">
        <f>IFERROR(IF(Purchase!F1216 &lt;&gt;"",Purchase!F1216,""),"")</f>
        <v/>
      </c>
      <c r="YH1426" s="137" t="str">
        <f>IFERROR(IF(Purchase!G1216 &lt;&gt;"",Purchase!G1216,""),"")</f>
        <v/>
      </c>
      <c r="YI1426" s="137" t="str">
        <f>IFERROR(IF(Purchase!H1216 &lt;&gt;"",Purchase!H1216,""),"")</f>
        <v/>
      </c>
      <c r="YJ1426" s="137" t="str">
        <f>IFERROR(IF(Purchase!I1216 &lt;&gt;"",Purchase!I1216,""),"")</f>
        <v/>
      </c>
      <c r="YK1426" s="137" t="str">
        <f>IFERROR(IF(Purchase!J1216 &lt;&gt;"",Purchase!J1216,""),"")</f>
        <v/>
      </c>
      <c r="YL1426" s="149" t="str">
        <f t="shared" si="45"/>
        <v/>
      </c>
      <c r="YM1426" s="135"/>
      <c r="YN1426" s="138"/>
      <c r="YO1426" s="139"/>
      <c r="YP1426" s="138"/>
      <c r="YQ1426" s="138"/>
      <c r="YR1426" s="140"/>
      <c r="YS1426" s="138"/>
      <c r="YT1426" s="138"/>
      <c r="YU1426" s="141"/>
      <c r="YV1426" s="135"/>
      <c r="YW1426" s="135"/>
      <c r="YX1426" s="135"/>
      <c r="YY1426" s="135"/>
      <c r="YZ1426" s="135"/>
      <c r="ZA1426" s="135"/>
      <c r="ZB1426" s="135"/>
      <c r="ZC1426" s="135"/>
      <c r="ZD1426" s="135" t="str">
        <f>IF(ZG1426 &lt;&gt; "",(COUNTIF($ZG$212:ZG1426,ZG1426)&amp;"_"&amp;ZG1426),"")</f>
        <v/>
      </c>
      <c r="ZE1426" s="142" t="str">
        <f>IFERROR(IF(Sale!A1217 &lt;&gt; "", Sale!A1217, ""), "")</f>
        <v/>
      </c>
      <c r="ZF1426" s="135" t="str">
        <f>IFERROR(IF(Sale!B1217 &lt;&gt; "", Sale!B1217, ""), "")</f>
        <v/>
      </c>
      <c r="ZG1426" s="135" t="str">
        <f>IFERROR(IF(Sale!C1217 &lt;&gt; "", Sale!C1217, ""), "")</f>
        <v/>
      </c>
      <c r="ZH1426" s="135" t="str">
        <f>IFERROR(IF(Sale!D1217 &lt;&gt; "", Sale!D1217, ""), "")</f>
        <v/>
      </c>
      <c r="ZI1426" s="135" t="str">
        <f>IFERROR(IF(Sale!E1217 &lt;&gt; "", Sale!E1217, ""), "")</f>
        <v/>
      </c>
      <c r="ZJ1426" s="135" t="str">
        <f>IFERROR(IF(Sale!F1217 &lt;&gt; "", Sale!F1217, ""), "")</f>
        <v/>
      </c>
      <c r="ZK1426" s="135" t="str">
        <f>IFERROR(IF(Sale!G1217 &lt;&gt; "", Sale!G1217, ""), "")</f>
        <v/>
      </c>
      <c r="ZL1426" s="135" t="str">
        <f>IFERROR(IF(Sale!H1217 &lt;&gt; "", Sale!H1217, ""), "")</f>
        <v/>
      </c>
      <c r="ZM1426" s="135" t="str">
        <f>IFERROR(IF(Sale!I1217 &lt;&gt; "", Sale!I1217, ""), "")</f>
        <v/>
      </c>
      <c r="ZN1426" s="135" t="str">
        <f>IFERROR(IF(Sale!J1217 &lt;&gt; "", Sale!J1217, ""), "")</f>
        <v/>
      </c>
      <c r="ZO1426" s="135" t="str">
        <f>IFERROR(IF(Sale!K1217 &lt;&gt; "", Sale!K1217, ""), "")</f>
        <v/>
      </c>
      <c r="ZP1426" s="135" t="str">
        <f>IFERROR(IF(Sale!L1217 &lt;&gt; "", Sale!L1217, ""), "")</f>
        <v/>
      </c>
      <c r="ZQ1426" s="135" t="str">
        <f>IFERROR(IF(Sale!M1217 &lt;&gt; "", Sale!M1217, ""), "")</f>
        <v/>
      </c>
      <c r="ZR1426" s="135" t="str">
        <f>IFERROR(IF(Sale!N1217 &lt;&gt; "", Sale!N1217, ""), "")</f>
        <v/>
      </c>
      <c r="ZS1426" s="135" t="str">
        <f>IFERROR(IF(Sale!O1217 &lt;&gt; "", Sale!O1217, ""), "")</f>
        <v/>
      </c>
      <c r="ZT1426" s="135"/>
      <c r="ZU1426" s="135"/>
      <c r="ZV1426" s="135"/>
      <c r="ZW1426" s="135"/>
      <c r="ZX1426" s="139"/>
      <c r="ZY1426" s="135"/>
      <c r="ZZ1426" s="135"/>
    </row>
    <row r="1427" spans="651:702">
      <c r="YA1427" s="135" t="str">
        <f>IF(YC1427 &lt;&gt; "", (COUNTIF($YC$212:YC1427,YC1427)&amp;"_"&amp;YC1427),"")</f>
        <v/>
      </c>
      <c r="YB1427" s="136" t="str">
        <f>IFERROR(IF(Purchase!A1217 &lt;&gt;"",Purchase!A1217,""),"")</f>
        <v/>
      </c>
      <c r="YC1427" s="137" t="str">
        <f>IFERROR(IF(Purchase!B1217 &lt;&gt;"",Purchase!B1217,""),"")</f>
        <v/>
      </c>
      <c r="YD1427" s="137" t="str">
        <f>IFERROR(IF(Purchase!C1217 &lt;&gt;"",Purchase!C1217,""),"")</f>
        <v/>
      </c>
      <c r="YE1427" s="137" t="str">
        <f>IFERROR(IF(Purchase!D1217 &lt;&gt;"",Purchase!D1217,""),"")</f>
        <v/>
      </c>
      <c r="YF1427" s="137" t="str">
        <f>IFERROR(IF(Purchase!E1217 &lt;&gt;"",Purchase!E1217,""),"")</f>
        <v/>
      </c>
      <c r="YG1427" s="137" t="str">
        <f>IFERROR(IF(Purchase!F1217 &lt;&gt;"",Purchase!F1217,""),"")</f>
        <v/>
      </c>
      <c r="YH1427" s="137" t="str">
        <f>IFERROR(IF(Purchase!G1217 &lt;&gt;"",Purchase!G1217,""),"")</f>
        <v/>
      </c>
      <c r="YI1427" s="137" t="str">
        <f>IFERROR(IF(Purchase!H1217 &lt;&gt;"",Purchase!H1217,""),"")</f>
        <v/>
      </c>
      <c r="YJ1427" s="137" t="str">
        <f>IFERROR(IF(Purchase!I1217 &lt;&gt;"",Purchase!I1217,""),"")</f>
        <v/>
      </c>
      <c r="YK1427" s="137" t="str">
        <f>IFERROR(IF(Purchase!J1217 &lt;&gt;"",Purchase!J1217,""),"")</f>
        <v/>
      </c>
      <c r="YL1427" s="149" t="str">
        <f t="shared" si="45"/>
        <v/>
      </c>
      <c r="YM1427" s="135"/>
      <c r="YN1427" s="138"/>
      <c r="YO1427" s="139"/>
      <c r="YP1427" s="138"/>
      <c r="YQ1427" s="138"/>
      <c r="YR1427" s="140"/>
      <c r="YS1427" s="138"/>
      <c r="YT1427" s="138"/>
      <c r="YU1427" s="141"/>
      <c r="YV1427" s="135"/>
      <c r="YW1427" s="135"/>
      <c r="YX1427" s="135"/>
      <c r="YY1427" s="135"/>
      <c r="YZ1427" s="135"/>
      <c r="ZA1427" s="135"/>
      <c r="ZB1427" s="135"/>
      <c r="ZC1427" s="135"/>
      <c r="ZD1427" s="135" t="str">
        <f>IF(ZG1427 &lt;&gt; "",(COUNTIF($ZG$212:ZG1427,ZG1427)&amp;"_"&amp;ZG1427),"")</f>
        <v/>
      </c>
      <c r="ZE1427" s="142" t="str">
        <f>IFERROR(IF(Sale!A1218 &lt;&gt; "", Sale!A1218, ""), "")</f>
        <v/>
      </c>
      <c r="ZF1427" s="135" t="str">
        <f>IFERROR(IF(Sale!B1218 &lt;&gt; "", Sale!B1218, ""), "")</f>
        <v/>
      </c>
      <c r="ZG1427" s="135" t="str">
        <f>IFERROR(IF(Sale!C1218 &lt;&gt; "", Sale!C1218, ""), "")</f>
        <v/>
      </c>
      <c r="ZH1427" s="135" t="str">
        <f>IFERROR(IF(Sale!D1218 &lt;&gt; "", Sale!D1218, ""), "")</f>
        <v/>
      </c>
      <c r="ZI1427" s="135" t="str">
        <f>IFERROR(IF(Sale!E1218 &lt;&gt; "", Sale!E1218, ""), "")</f>
        <v/>
      </c>
      <c r="ZJ1427" s="135" t="str">
        <f>IFERROR(IF(Sale!F1218 &lt;&gt; "", Sale!F1218, ""), "")</f>
        <v/>
      </c>
      <c r="ZK1427" s="135" t="str">
        <f>IFERROR(IF(Sale!G1218 &lt;&gt; "", Sale!G1218, ""), "")</f>
        <v/>
      </c>
      <c r="ZL1427" s="135" t="str">
        <f>IFERROR(IF(Sale!H1218 &lt;&gt; "", Sale!H1218, ""), "")</f>
        <v/>
      </c>
      <c r="ZM1427" s="135" t="str">
        <f>IFERROR(IF(Sale!I1218 &lt;&gt; "", Sale!I1218, ""), "")</f>
        <v/>
      </c>
      <c r="ZN1427" s="135" t="str">
        <f>IFERROR(IF(Sale!J1218 &lt;&gt; "", Sale!J1218, ""), "")</f>
        <v/>
      </c>
      <c r="ZO1427" s="135" t="str">
        <f>IFERROR(IF(Sale!K1218 &lt;&gt; "", Sale!K1218, ""), "")</f>
        <v/>
      </c>
      <c r="ZP1427" s="135" t="str">
        <f>IFERROR(IF(Sale!L1218 &lt;&gt; "", Sale!L1218, ""), "")</f>
        <v/>
      </c>
      <c r="ZQ1427" s="135" t="str">
        <f>IFERROR(IF(Sale!M1218 &lt;&gt; "", Sale!M1218, ""), "")</f>
        <v/>
      </c>
      <c r="ZR1427" s="135" t="str">
        <f>IFERROR(IF(Sale!N1218 &lt;&gt; "", Sale!N1218, ""), "")</f>
        <v/>
      </c>
      <c r="ZS1427" s="135" t="str">
        <f>IFERROR(IF(Sale!O1218 &lt;&gt; "", Sale!O1218, ""), "")</f>
        <v/>
      </c>
      <c r="ZT1427" s="135"/>
      <c r="ZU1427" s="135"/>
      <c r="ZV1427" s="135"/>
      <c r="ZW1427" s="135"/>
      <c r="ZX1427" s="139"/>
      <c r="ZY1427" s="135"/>
      <c r="ZZ1427" s="135"/>
    </row>
    <row r="1428" spans="651:702">
      <c r="YA1428" s="135" t="str">
        <f>IF(YC1428 &lt;&gt; "", (COUNTIF($YC$212:YC1428,YC1428)&amp;"_"&amp;YC1428),"")</f>
        <v/>
      </c>
      <c r="YB1428" s="136" t="str">
        <f>IFERROR(IF(Purchase!A1218 &lt;&gt;"",Purchase!A1218,""),"")</f>
        <v/>
      </c>
      <c r="YC1428" s="137" t="str">
        <f>IFERROR(IF(Purchase!B1218 &lt;&gt;"",Purchase!B1218,""),"")</f>
        <v/>
      </c>
      <c r="YD1428" s="137" t="str">
        <f>IFERROR(IF(Purchase!C1218 &lt;&gt;"",Purchase!C1218,""),"")</f>
        <v/>
      </c>
      <c r="YE1428" s="137" t="str">
        <f>IFERROR(IF(Purchase!D1218 &lt;&gt;"",Purchase!D1218,""),"")</f>
        <v/>
      </c>
      <c r="YF1428" s="137" t="str">
        <f>IFERROR(IF(Purchase!E1218 &lt;&gt;"",Purchase!E1218,""),"")</f>
        <v/>
      </c>
      <c r="YG1428" s="137" t="str">
        <f>IFERROR(IF(Purchase!F1218 &lt;&gt;"",Purchase!F1218,""),"")</f>
        <v/>
      </c>
      <c r="YH1428" s="137" t="str">
        <f>IFERROR(IF(Purchase!G1218 &lt;&gt;"",Purchase!G1218,""),"")</f>
        <v/>
      </c>
      <c r="YI1428" s="137" t="str">
        <f>IFERROR(IF(Purchase!H1218 &lt;&gt;"",Purchase!H1218,""),"")</f>
        <v/>
      </c>
      <c r="YJ1428" s="137" t="str">
        <f>IFERROR(IF(Purchase!I1218 &lt;&gt;"",Purchase!I1218,""),"")</f>
        <v/>
      </c>
      <c r="YK1428" s="137" t="str">
        <f>IFERROR(IF(Purchase!J1218 &lt;&gt;"",Purchase!J1218,""),"")</f>
        <v/>
      </c>
      <c r="YL1428" s="149" t="str">
        <f t="shared" si="45"/>
        <v/>
      </c>
      <c r="YM1428" s="135"/>
      <c r="YN1428" s="138"/>
      <c r="YO1428" s="139"/>
      <c r="YP1428" s="138"/>
      <c r="YQ1428" s="138"/>
      <c r="YR1428" s="140"/>
      <c r="YS1428" s="138"/>
      <c r="YT1428" s="138"/>
      <c r="YU1428" s="141"/>
      <c r="YV1428" s="135"/>
      <c r="YW1428" s="135"/>
      <c r="YX1428" s="135"/>
      <c r="YY1428" s="135"/>
      <c r="YZ1428" s="135"/>
      <c r="ZA1428" s="135"/>
      <c r="ZB1428" s="135"/>
      <c r="ZC1428" s="135"/>
      <c r="ZD1428" s="135" t="str">
        <f>IF(ZG1428 &lt;&gt; "",(COUNTIF($ZG$212:ZG1428,ZG1428)&amp;"_"&amp;ZG1428),"")</f>
        <v/>
      </c>
      <c r="ZE1428" s="142" t="str">
        <f>IFERROR(IF(Sale!A1219 &lt;&gt; "", Sale!A1219, ""), "")</f>
        <v/>
      </c>
      <c r="ZF1428" s="135" t="str">
        <f>IFERROR(IF(Sale!B1219 &lt;&gt; "", Sale!B1219, ""), "")</f>
        <v/>
      </c>
      <c r="ZG1428" s="135" t="str">
        <f>IFERROR(IF(Sale!C1219 &lt;&gt; "", Sale!C1219, ""), "")</f>
        <v/>
      </c>
      <c r="ZH1428" s="135" t="str">
        <f>IFERROR(IF(Sale!D1219 &lt;&gt; "", Sale!D1219, ""), "")</f>
        <v/>
      </c>
      <c r="ZI1428" s="135" t="str">
        <f>IFERROR(IF(Sale!E1219 &lt;&gt; "", Sale!E1219, ""), "")</f>
        <v/>
      </c>
      <c r="ZJ1428" s="135" t="str">
        <f>IFERROR(IF(Sale!F1219 &lt;&gt; "", Sale!F1219, ""), "")</f>
        <v/>
      </c>
      <c r="ZK1428" s="135" t="str">
        <f>IFERROR(IF(Sale!G1219 &lt;&gt; "", Sale!G1219, ""), "")</f>
        <v/>
      </c>
      <c r="ZL1428" s="135" t="str">
        <f>IFERROR(IF(Sale!H1219 &lt;&gt; "", Sale!H1219, ""), "")</f>
        <v/>
      </c>
      <c r="ZM1428" s="135" t="str">
        <f>IFERROR(IF(Sale!I1219 &lt;&gt; "", Sale!I1219, ""), "")</f>
        <v/>
      </c>
      <c r="ZN1428" s="135" t="str">
        <f>IFERROR(IF(Sale!J1219 &lt;&gt; "", Sale!J1219, ""), "")</f>
        <v/>
      </c>
      <c r="ZO1428" s="135" t="str">
        <f>IFERROR(IF(Sale!K1219 &lt;&gt; "", Sale!K1219, ""), "")</f>
        <v/>
      </c>
      <c r="ZP1428" s="135" t="str">
        <f>IFERROR(IF(Sale!L1219 &lt;&gt; "", Sale!L1219, ""), "")</f>
        <v/>
      </c>
      <c r="ZQ1428" s="135" t="str">
        <f>IFERROR(IF(Sale!M1219 &lt;&gt; "", Sale!M1219, ""), "")</f>
        <v/>
      </c>
      <c r="ZR1428" s="135" t="str">
        <f>IFERROR(IF(Sale!N1219 &lt;&gt; "", Sale!N1219, ""), "")</f>
        <v/>
      </c>
      <c r="ZS1428" s="135" t="str">
        <f>IFERROR(IF(Sale!O1219 &lt;&gt; "", Sale!O1219, ""), "")</f>
        <v/>
      </c>
      <c r="ZT1428" s="135"/>
      <c r="ZU1428" s="135"/>
      <c r="ZV1428" s="135"/>
      <c r="ZW1428" s="135"/>
      <c r="ZX1428" s="139"/>
      <c r="ZY1428" s="135"/>
      <c r="ZZ1428" s="135"/>
    </row>
    <row r="1429" spans="651:702">
      <c r="YA1429" s="135" t="str">
        <f>IF(YC1429 &lt;&gt; "", (COUNTIF($YC$212:YC1429,YC1429)&amp;"_"&amp;YC1429),"")</f>
        <v/>
      </c>
      <c r="YB1429" s="136" t="str">
        <f>IFERROR(IF(Purchase!A1219 &lt;&gt;"",Purchase!A1219,""),"")</f>
        <v/>
      </c>
      <c r="YC1429" s="137" t="str">
        <f>IFERROR(IF(Purchase!B1219 &lt;&gt;"",Purchase!B1219,""),"")</f>
        <v/>
      </c>
      <c r="YD1429" s="137" t="str">
        <f>IFERROR(IF(Purchase!C1219 &lt;&gt;"",Purchase!C1219,""),"")</f>
        <v/>
      </c>
      <c r="YE1429" s="137" t="str">
        <f>IFERROR(IF(Purchase!D1219 &lt;&gt;"",Purchase!D1219,""),"")</f>
        <v/>
      </c>
      <c r="YF1429" s="137" t="str">
        <f>IFERROR(IF(Purchase!E1219 &lt;&gt;"",Purchase!E1219,""),"")</f>
        <v/>
      </c>
      <c r="YG1429" s="137" t="str">
        <f>IFERROR(IF(Purchase!F1219 &lt;&gt;"",Purchase!F1219,""),"")</f>
        <v/>
      </c>
      <c r="YH1429" s="137" t="str">
        <f>IFERROR(IF(Purchase!G1219 &lt;&gt;"",Purchase!G1219,""),"")</f>
        <v/>
      </c>
      <c r="YI1429" s="137" t="str">
        <f>IFERROR(IF(Purchase!H1219 &lt;&gt;"",Purchase!H1219,""),"")</f>
        <v/>
      </c>
      <c r="YJ1429" s="137" t="str">
        <f>IFERROR(IF(Purchase!I1219 &lt;&gt;"",Purchase!I1219,""),"")</f>
        <v/>
      </c>
      <c r="YK1429" s="137" t="str">
        <f>IFERROR(IF(Purchase!J1219 &lt;&gt;"",Purchase!J1219,""),"")</f>
        <v/>
      </c>
      <c r="YL1429" s="149" t="str">
        <f t="shared" ref="YL1429:YL1471" si="46">IFERROR(YI1429*YK1429,"")</f>
        <v/>
      </c>
      <c r="YM1429" s="135"/>
      <c r="YN1429" s="138"/>
      <c r="YO1429" s="139"/>
      <c r="YP1429" s="138"/>
      <c r="YQ1429" s="138"/>
      <c r="YR1429" s="140"/>
      <c r="YS1429" s="138"/>
      <c r="YT1429" s="138"/>
      <c r="YU1429" s="141"/>
      <c r="YV1429" s="135"/>
      <c r="YW1429" s="135"/>
      <c r="YX1429" s="135"/>
      <c r="YY1429" s="135"/>
      <c r="YZ1429" s="135"/>
      <c r="ZA1429" s="135"/>
      <c r="ZB1429" s="135"/>
      <c r="ZC1429" s="135"/>
      <c r="ZD1429" s="135" t="str">
        <f>IF(ZG1429 &lt;&gt; "",(COUNTIF($ZG$212:ZG1429,ZG1429)&amp;"_"&amp;ZG1429),"")</f>
        <v/>
      </c>
      <c r="ZE1429" s="142" t="str">
        <f>IFERROR(IF(Sale!A1220 &lt;&gt; "", Sale!A1220, ""), "")</f>
        <v/>
      </c>
      <c r="ZF1429" s="135" t="str">
        <f>IFERROR(IF(Sale!B1220 &lt;&gt; "", Sale!B1220, ""), "")</f>
        <v/>
      </c>
      <c r="ZG1429" s="135" t="str">
        <f>IFERROR(IF(Sale!C1220 &lt;&gt; "", Sale!C1220, ""), "")</f>
        <v/>
      </c>
      <c r="ZH1429" s="135" t="str">
        <f>IFERROR(IF(Sale!D1220 &lt;&gt; "", Sale!D1220, ""), "")</f>
        <v/>
      </c>
      <c r="ZI1429" s="135" t="str">
        <f>IFERROR(IF(Sale!E1220 &lt;&gt; "", Sale!E1220, ""), "")</f>
        <v/>
      </c>
      <c r="ZJ1429" s="135" t="str">
        <f>IFERROR(IF(Sale!F1220 &lt;&gt; "", Sale!F1220, ""), "")</f>
        <v/>
      </c>
      <c r="ZK1429" s="135" t="str">
        <f>IFERROR(IF(Sale!G1220 &lt;&gt; "", Sale!G1220, ""), "")</f>
        <v/>
      </c>
      <c r="ZL1429" s="135" t="str">
        <f>IFERROR(IF(Sale!H1220 &lt;&gt; "", Sale!H1220, ""), "")</f>
        <v/>
      </c>
      <c r="ZM1429" s="135" t="str">
        <f>IFERROR(IF(Sale!I1220 &lt;&gt; "", Sale!I1220, ""), "")</f>
        <v/>
      </c>
      <c r="ZN1429" s="135" t="str">
        <f>IFERROR(IF(Sale!J1220 &lt;&gt; "", Sale!J1220, ""), "")</f>
        <v/>
      </c>
      <c r="ZO1429" s="135" t="str">
        <f>IFERROR(IF(Sale!K1220 &lt;&gt; "", Sale!K1220, ""), "")</f>
        <v/>
      </c>
      <c r="ZP1429" s="135" t="str">
        <f>IFERROR(IF(Sale!L1220 &lt;&gt; "", Sale!L1220, ""), "")</f>
        <v/>
      </c>
      <c r="ZQ1429" s="135" t="str">
        <f>IFERROR(IF(Sale!M1220 &lt;&gt; "", Sale!M1220, ""), "")</f>
        <v/>
      </c>
      <c r="ZR1429" s="135" t="str">
        <f>IFERROR(IF(Sale!N1220 &lt;&gt; "", Sale!N1220, ""), "")</f>
        <v/>
      </c>
      <c r="ZS1429" s="135" t="str">
        <f>IFERROR(IF(Sale!O1220 &lt;&gt; "", Sale!O1220, ""), "")</f>
        <v/>
      </c>
      <c r="ZT1429" s="135"/>
      <c r="ZU1429" s="135"/>
      <c r="ZV1429" s="135"/>
      <c r="ZW1429" s="135"/>
      <c r="ZX1429" s="139"/>
      <c r="ZY1429" s="135"/>
      <c r="ZZ1429" s="135"/>
    </row>
    <row r="1430" spans="651:702">
      <c r="YA1430" s="135" t="str">
        <f>IF(YC1430 &lt;&gt; "", (COUNTIF($YC$212:YC1430,YC1430)&amp;"_"&amp;YC1430),"")</f>
        <v/>
      </c>
      <c r="YB1430" s="136" t="str">
        <f>IFERROR(IF(Purchase!A1220 &lt;&gt;"",Purchase!A1220,""),"")</f>
        <v/>
      </c>
      <c r="YC1430" s="137" t="str">
        <f>IFERROR(IF(Purchase!B1220 &lt;&gt;"",Purchase!B1220,""),"")</f>
        <v/>
      </c>
      <c r="YD1430" s="137" t="str">
        <f>IFERROR(IF(Purchase!C1220 &lt;&gt;"",Purchase!C1220,""),"")</f>
        <v/>
      </c>
      <c r="YE1430" s="137" t="str">
        <f>IFERROR(IF(Purchase!D1220 &lt;&gt;"",Purchase!D1220,""),"")</f>
        <v/>
      </c>
      <c r="YF1430" s="137" t="str">
        <f>IFERROR(IF(Purchase!E1220 &lt;&gt;"",Purchase!E1220,""),"")</f>
        <v/>
      </c>
      <c r="YG1430" s="137" t="str">
        <f>IFERROR(IF(Purchase!F1220 &lt;&gt;"",Purchase!F1220,""),"")</f>
        <v/>
      </c>
      <c r="YH1430" s="137" t="str">
        <f>IFERROR(IF(Purchase!G1220 &lt;&gt;"",Purchase!G1220,""),"")</f>
        <v/>
      </c>
      <c r="YI1430" s="137" t="str">
        <f>IFERROR(IF(Purchase!H1220 &lt;&gt;"",Purchase!H1220,""),"")</f>
        <v/>
      </c>
      <c r="YJ1430" s="137" t="str">
        <f>IFERROR(IF(Purchase!I1220 &lt;&gt;"",Purchase!I1220,""),"")</f>
        <v/>
      </c>
      <c r="YK1430" s="137" t="str">
        <f>IFERROR(IF(Purchase!J1220 &lt;&gt;"",Purchase!J1220,""),"")</f>
        <v/>
      </c>
      <c r="YL1430" s="149" t="str">
        <f t="shared" si="46"/>
        <v/>
      </c>
      <c r="YM1430" s="135"/>
      <c r="YN1430" s="138"/>
      <c r="YO1430" s="139"/>
      <c r="YP1430" s="138"/>
      <c r="YQ1430" s="138"/>
      <c r="YR1430" s="140"/>
      <c r="YS1430" s="138"/>
      <c r="YT1430" s="138"/>
      <c r="YU1430" s="141"/>
      <c r="YV1430" s="135"/>
      <c r="YW1430" s="135"/>
      <c r="YX1430" s="135"/>
      <c r="YY1430" s="135"/>
      <c r="YZ1430" s="135"/>
      <c r="ZA1430" s="135"/>
      <c r="ZB1430" s="135"/>
      <c r="ZC1430" s="135"/>
      <c r="ZD1430" s="135" t="str">
        <f>IF(ZG1430 &lt;&gt; "",(COUNTIF($ZG$212:ZG1430,ZG1430)&amp;"_"&amp;ZG1430),"")</f>
        <v/>
      </c>
      <c r="ZE1430" s="142" t="str">
        <f>IFERROR(IF(Sale!A1221 &lt;&gt; "", Sale!A1221, ""), "")</f>
        <v/>
      </c>
      <c r="ZF1430" s="135" t="str">
        <f>IFERROR(IF(Sale!B1221 &lt;&gt; "", Sale!B1221, ""), "")</f>
        <v/>
      </c>
      <c r="ZG1430" s="135" t="str">
        <f>IFERROR(IF(Sale!C1221 &lt;&gt; "", Sale!C1221, ""), "")</f>
        <v/>
      </c>
      <c r="ZH1430" s="135" t="str">
        <f>IFERROR(IF(Sale!D1221 &lt;&gt; "", Sale!D1221, ""), "")</f>
        <v/>
      </c>
      <c r="ZI1430" s="135" t="str">
        <f>IFERROR(IF(Sale!E1221 &lt;&gt; "", Sale!E1221, ""), "")</f>
        <v/>
      </c>
      <c r="ZJ1430" s="135" t="str">
        <f>IFERROR(IF(Sale!F1221 &lt;&gt; "", Sale!F1221, ""), "")</f>
        <v/>
      </c>
      <c r="ZK1430" s="135" t="str">
        <f>IFERROR(IF(Sale!G1221 &lt;&gt; "", Sale!G1221, ""), "")</f>
        <v/>
      </c>
      <c r="ZL1430" s="135" t="str">
        <f>IFERROR(IF(Sale!H1221 &lt;&gt; "", Sale!H1221, ""), "")</f>
        <v/>
      </c>
      <c r="ZM1430" s="135" t="str">
        <f>IFERROR(IF(Sale!I1221 &lt;&gt; "", Sale!I1221, ""), "")</f>
        <v/>
      </c>
      <c r="ZN1430" s="135" t="str">
        <f>IFERROR(IF(Sale!J1221 &lt;&gt; "", Sale!J1221, ""), "")</f>
        <v/>
      </c>
      <c r="ZO1430" s="135" t="str">
        <f>IFERROR(IF(Sale!K1221 &lt;&gt; "", Sale!K1221, ""), "")</f>
        <v/>
      </c>
      <c r="ZP1430" s="135" t="str">
        <f>IFERROR(IF(Sale!L1221 &lt;&gt; "", Sale!L1221, ""), "")</f>
        <v/>
      </c>
      <c r="ZQ1430" s="135" t="str">
        <f>IFERROR(IF(Sale!M1221 &lt;&gt; "", Sale!M1221, ""), "")</f>
        <v/>
      </c>
      <c r="ZR1430" s="135" t="str">
        <f>IFERROR(IF(Sale!N1221 &lt;&gt; "", Sale!N1221, ""), "")</f>
        <v/>
      </c>
      <c r="ZS1430" s="135" t="str">
        <f>IFERROR(IF(Sale!O1221 &lt;&gt; "", Sale!O1221, ""), "")</f>
        <v/>
      </c>
      <c r="ZT1430" s="135"/>
      <c r="ZU1430" s="135"/>
      <c r="ZV1430" s="135"/>
      <c r="ZW1430" s="135"/>
      <c r="ZX1430" s="139"/>
      <c r="ZY1430" s="135"/>
      <c r="ZZ1430" s="135"/>
    </row>
    <row r="1431" spans="651:702">
      <c r="YA1431" s="135" t="str">
        <f>IF(YC1431 &lt;&gt; "", (COUNTIF($YC$212:YC1431,YC1431)&amp;"_"&amp;YC1431),"")</f>
        <v/>
      </c>
      <c r="YB1431" s="136" t="str">
        <f>IFERROR(IF(Purchase!A1221 &lt;&gt;"",Purchase!A1221,""),"")</f>
        <v/>
      </c>
      <c r="YC1431" s="137" t="str">
        <f>IFERROR(IF(Purchase!B1221 &lt;&gt;"",Purchase!B1221,""),"")</f>
        <v/>
      </c>
      <c r="YD1431" s="137" t="str">
        <f>IFERROR(IF(Purchase!C1221 &lt;&gt;"",Purchase!C1221,""),"")</f>
        <v/>
      </c>
      <c r="YE1431" s="137" t="str">
        <f>IFERROR(IF(Purchase!D1221 &lt;&gt;"",Purchase!D1221,""),"")</f>
        <v/>
      </c>
      <c r="YF1431" s="137" t="str">
        <f>IFERROR(IF(Purchase!E1221 &lt;&gt;"",Purchase!E1221,""),"")</f>
        <v/>
      </c>
      <c r="YG1431" s="137" t="str">
        <f>IFERROR(IF(Purchase!F1221 &lt;&gt;"",Purchase!F1221,""),"")</f>
        <v/>
      </c>
      <c r="YH1431" s="137" t="str">
        <f>IFERROR(IF(Purchase!G1221 &lt;&gt;"",Purchase!G1221,""),"")</f>
        <v/>
      </c>
      <c r="YI1431" s="137" t="str">
        <f>IFERROR(IF(Purchase!H1221 &lt;&gt;"",Purchase!H1221,""),"")</f>
        <v/>
      </c>
      <c r="YJ1431" s="137" t="str">
        <f>IFERROR(IF(Purchase!I1221 &lt;&gt;"",Purchase!I1221,""),"")</f>
        <v/>
      </c>
      <c r="YK1431" s="137" t="str">
        <f>IFERROR(IF(Purchase!J1221 &lt;&gt;"",Purchase!J1221,""),"")</f>
        <v/>
      </c>
      <c r="YL1431" s="149" t="str">
        <f t="shared" si="46"/>
        <v/>
      </c>
      <c r="YM1431" s="135"/>
      <c r="YN1431" s="138"/>
      <c r="YO1431" s="139"/>
      <c r="YP1431" s="138"/>
      <c r="YQ1431" s="138"/>
      <c r="YR1431" s="140"/>
      <c r="YS1431" s="138"/>
      <c r="YT1431" s="138"/>
      <c r="YU1431" s="141"/>
      <c r="YV1431" s="135"/>
      <c r="YW1431" s="135"/>
      <c r="YX1431" s="135"/>
      <c r="YY1431" s="135"/>
      <c r="YZ1431" s="135"/>
      <c r="ZA1431" s="135"/>
      <c r="ZB1431" s="135"/>
      <c r="ZC1431" s="135"/>
      <c r="ZD1431" s="135" t="str">
        <f>IF(ZG1431 &lt;&gt; "",(COUNTIF($ZG$212:ZG1431,ZG1431)&amp;"_"&amp;ZG1431),"")</f>
        <v/>
      </c>
      <c r="ZE1431" s="142" t="str">
        <f>IFERROR(IF(Sale!A1222 &lt;&gt; "", Sale!A1222, ""), "")</f>
        <v/>
      </c>
      <c r="ZF1431" s="135" t="str">
        <f>IFERROR(IF(Sale!B1222 &lt;&gt; "", Sale!B1222, ""), "")</f>
        <v/>
      </c>
      <c r="ZG1431" s="135" t="str">
        <f>IFERROR(IF(Sale!C1222 &lt;&gt; "", Sale!C1222, ""), "")</f>
        <v/>
      </c>
      <c r="ZH1431" s="135" t="str">
        <f>IFERROR(IF(Sale!D1222 &lt;&gt; "", Sale!D1222, ""), "")</f>
        <v/>
      </c>
      <c r="ZI1431" s="135" t="str">
        <f>IFERROR(IF(Sale!E1222 &lt;&gt; "", Sale!E1222, ""), "")</f>
        <v/>
      </c>
      <c r="ZJ1431" s="135" t="str">
        <f>IFERROR(IF(Sale!F1222 &lt;&gt; "", Sale!F1222, ""), "")</f>
        <v/>
      </c>
      <c r="ZK1431" s="135" t="str">
        <f>IFERROR(IF(Sale!G1222 &lt;&gt; "", Sale!G1222, ""), "")</f>
        <v/>
      </c>
      <c r="ZL1431" s="135" t="str">
        <f>IFERROR(IF(Sale!H1222 &lt;&gt; "", Sale!H1222, ""), "")</f>
        <v/>
      </c>
      <c r="ZM1431" s="135" t="str">
        <f>IFERROR(IF(Sale!I1222 &lt;&gt; "", Sale!I1222, ""), "")</f>
        <v/>
      </c>
      <c r="ZN1431" s="135" t="str">
        <f>IFERROR(IF(Sale!J1222 &lt;&gt; "", Sale!J1222, ""), "")</f>
        <v/>
      </c>
      <c r="ZO1431" s="135" t="str">
        <f>IFERROR(IF(Sale!K1222 &lt;&gt; "", Sale!K1222, ""), "")</f>
        <v/>
      </c>
      <c r="ZP1431" s="135" t="str">
        <f>IFERROR(IF(Sale!L1222 &lt;&gt; "", Sale!L1222, ""), "")</f>
        <v/>
      </c>
      <c r="ZQ1431" s="135" t="str">
        <f>IFERROR(IF(Sale!M1222 &lt;&gt; "", Sale!M1222, ""), "")</f>
        <v/>
      </c>
      <c r="ZR1431" s="135" t="str">
        <f>IFERROR(IF(Sale!N1222 &lt;&gt; "", Sale!N1222, ""), "")</f>
        <v/>
      </c>
      <c r="ZS1431" s="135" t="str">
        <f>IFERROR(IF(Sale!O1222 &lt;&gt; "", Sale!O1222, ""), "")</f>
        <v/>
      </c>
      <c r="ZT1431" s="135"/>
      <c r="ZU1431" s="135"/>
      <c r="ZV1431" s="135"/>
      <c r="ZW1431" s="135"/>
      <c r="ZX1431" s="139"/>
      <c r="ZY1431" s="135"/>
      <c r="ZZ1431" s="135"/>
    </row>
    <row r="1432" spans="651:702">
      <c r="YA1432" s="135" t="str">
        <f>IF(YC1432 &lt;&gt; "", (COUNTIF($YC$212:YC1432,YC1432)&amp;"_"&amp;YC1432),"")</f>
        <v/>
      </c>
      <c r="YB1432" s="136" t="str">
        <f>IFERROR(IF(Purchase!A1222 &lt;&gt;"",Purchase!A1222,""),"")</f>
        <v/>
      </c>
      <c r="YC1432" s="137" t="str">
        <f>IFERROR(IF(Purchase!B1222 &lt;&gt;"",Purchase!B1222,""),"")</f>
        <v/>
      </c>
      <c r="YD1432" s="137" t="str">
        <f>IFERROR(IF(Purchase!C1222 &lt;&gt;"",Purchase!C1222,""),"")</f>
        <v/>
      </c>
      <c r="YE1432" s="137" t="str">
        <f>IFERROR(IF(Purchase!D1222 &lt;&gt;"",Purchase!D1222,""),"")</f>
        <v/>
      </c>
      <c r="YF1432" s="137" t="str">
        <f>IFERROR(IF(Purchase!E1222 &lt;&gt;"",Purchase!E1222,""),"")</f>
        <v/>
      </c>
      <c r="YG1432" s="137" t="str">
        <f>IFERROR(IF(Purchase!F1222 &lt;&gt;"",Purchase!F1222,""),"")</f>
        <v/>
      </c>
      <c r="YH1432" s="137" t="str">
        <f>IFERROR(IF(Purchase!G1222 &lt;&gt;"",Purchase!G1222,""),"")</f>
        <v/>
      </c>
      <c r="YI1432" s="137" t="str">
        <f>IFERROR(IF(Purchase!H1222 &lt;&gt;"",Purchase!H1222,""),"")</f>
        <v/>
      </c>
      <c r="YJ1432" s="137" t="str">
        <f>IFERROR(IF(Purchase!I1222 &lt;&gt;"",Purchase!I1222,""),"")</f>
        <v/>
      </c>
      <c r="YK1432" s="137" t="str">
        <f>IFERROR(IF(Purchase!J1222 &lt;&gt;"",Purchase!J1222,""),"")</f>
        <v/>
      </c>
      <c r="YL1432" s="149" t="str">
        <f t="shared" si="46"/>
        <v/>
      </c>
      <c r="YM1432" s="135"/>
      <c r="YN1432" s="138"/>
      <c r="YO1432" s="139"/>
      <c r="YP1432" s="138"/>
      <c r="YQ1432" s="138"/>
      <c r="YR1432" s="140"/>
      <c r="YS1432" s="138"/>
      <c r="YT1432" s="138"/>
      <c r="YU1432" s="141"/>
      <c r="YV1432" s="135"/>
      <c r="YW1432" s="135"/>
      <c r="YX1432" s="135"/>
      <c r="YY1432" s="135"/>
      <c r="YZ1432" s="135"/>
      <c r="ZA1432" s="135"/>
      <c r="ZB1432" s="135"/>
      <c r="ZC1432" s="135"/>
      <c r="ZD1432" s="135" t="str">
        <f>IF(ZG1432 &lt;&gt; "",(COUNTIF($ZG$212:ZG1432,ZG1432)&amp;"_"&amp;ZG1432),"")</f>
        <v/>
      </c>
      <c r="ZE1432" s="142" t="str">
        <f>IFERROR(IF(Sale!A1223 &lt;&gt; "", Sale!A1223, ""), "")</f>
        <v/>
      </c>
      <c r="ZF1432" s="135" t="str">
        <f>IFERROR(IF(Sale!B1223 &lt;&gt; "", Sale!B1223, ""), "")</f>
        <v/>
      </c>
      <c r="ZG1432" s="135" t="str">
        <f>IFERROR(IF(Sale!C1223 &lt;&gt; "", Sale!C1223, ""), "")</f>
        <v/>
      </c>
      <c r="ZH1432" s="135" t="str">
        <f>IFERROR(IF(Sale!D1223 &lt;&gt; "", Sale!D1223, ""), "")</f>
        <v/>
      </c>
      <c r="ZI1432" s="135" t="str">
        <f>IFERROR(IF(Sale!E1223 &lt;&gt; "", Sale!E1223, ""), "")</f>
        <v/>
      </c>
      <c r="ZJ1432" s="135" t="str">
        <f>IFERROR(IF(Sale!F1223 &lt;&gt; "", Sale!F1223, ""), "")</f>
        <v/>
      </c>
      <c r="ZK1432" s="135" t="str">
        <f>IFERROR(IF(Sale!G1223 &lt;&gt; "", Sale!G1223, ""), "")</f>
        <v/>
      </c>
      <c r="ZL1432" s="135" t="str">
        <f>IFERROR(IF(Sale!H1223 &lt;&gt; "", Sale!H1223, ""), "")</f>
        <v/>
      </c>
      <c r="ZM1432" s="135" t="str">
        <f>IFERROR(IF(Sale!I1223 &lt;&gt; "", Sale!I1223, ""), "")</f>
        <v/>
      </c>
      <c r="ZN1432" s="135" t="str">
        <f>IFERROR(IF(Sale!J1223 &lt;&gt; "", Sale!J1223, ""), "")</f>
        <v/>
      </c>
      <c r="ZO1432" s="135" t="str">
        <f>IFERROR(IF(Sale!K1223 &lt;&gt; "", Sale!K1223, ""), "")</f>
        <v/>
      </c>
      <c r="ZP1432" s="135" t="str">
        <f>IFERROR(IF(Sale!L1223 &lt;&gt; "", Sale!L1223, ""), "")</f>
        <v/>
      </c>
      <c r="ZQ1432" s="135" t="str">
        <f>IFERROR(IF(Sale!M1223 &lt;&gt; "", Sale!M1223, ""), "")</f>
        <v/>
      </c>
      <c r="ZR1432" s="135" t="str">
        <f>IFERROR(IF(Sale!N1223 &lt;&gt; "", Sale!N1223, ""), "")</f>
        <v/>
      </c>
      <c r="ZS1432" s="135" t="str">
        <f>IFERROR(IF(Sale!O1223 &lt;&gt; "", Sale!O1223, ""), "")</f>
        <v/>
      </c>
      <c r="ZT1432" s="135"/>
      <c r="ZU1432" s="135"/>
      <c r="ZV1432" s="135"/>
      <c r="ZW1432" s="135"/>
      <c r="ZX1432" s="139"/>
      <c r="ZY1432" s="135"/>
      <c r="ZZ1432" s="135"/>
    </row>
    <row r="1433" spans="651:702">
      <c r="YA1433" s="135" t="str">
        <f>IF(YC1433 &lt;&gt; "", (COUNTIF($YC$212:YC1433,YC1433)&amp;"_"&amp;YC1433),"")</f>
        <v/>
      </c>
      <c r="YB1433" s="136" t="str">
        <f>IFERROR(IF(Purchase!A1223 &lt;&gt;"",Purchase!A1223,""),"")</f>
        <v/>
      </c>
      <c r="YC1433" s="137" t="str">
        <f>IFERROR(IF(Purchase!B1223 &lt;&gt;"",Purchase!B1223,""),"")</f>
        <v/>
      </c>
      <c r="YD1433" s="137" t="str">
        <f>IFERROR(IF(Purchase!C1223 &lt;&gt;"",Purchase!C1223,""),"")</f>
        <v/>
      </c>
      <c r="YE1433" s="137" t="str">
        <f>IFERROR(IF(Purchase!D1223 &lt;&gt;"",Purchase!D1223,""),"")</f>
        <v/>
      </c>
      <c r="YF1433" s="137" t="str">
        <f>IFERROR(IF(Purchase!E1223 &lt;&gt;"",Purchase!E1223,""),"")</f>
        <v/>
      </c>
      <c r="YG1433" s="137" t="str">
        <f>IFERROR(IF(Purchase!F1223 &lt;&gt;"",Purchase!F1223,""),"")</f>
        <v/>
      </c>
      <c r="YH1433" s="137" t="str">
        <f>IFERROR(IF(Purchase!G1223 &lt;&gt;"",Purchase!G1223,""),"")</f>
        <v/>
      </c>
      <c r="YI1433" s="137" t="str">
        <f>IFERROR(IF(Purchase!H1223 &lt;&gt;"",Purchase!H1223,""),"")</f>
        <v/>
      </c>
      <c r="YJ1433" s="137" t="str">
        <f>IFERROR(IF(Purchase!I1223 &lt;&gt;"",Purchase!I1223,""),"")</f>
        <v/>
      </c>
      <c r="YK1433" s="137" t="str">
        <f>IFERROR(IF(Purchase!J1223 &lt;&gt;"",Purchase!J1223,""),"")</f>
        <v/>
      </c>
      <c r="YL1433" s="149" t="str">
        <f t="shared" si="46"/>
        <v/>
      </c>
      <c r="YM1433" s="135"/>
      <c r="YN1433" s="138"/>
      <c r="YO1433" s="139"/>
      <c r="YP1433" s="138"/>
      <c r="YQ1433" s="138"/>
      <c r="YR1433" s="140"/>
      <c r="YS1433" s="138"/>
      <c r="YT1433" s="138"/>
      <c r="YU1433" s="141"/>
      <c r="YV1433" s="135"/>
      <c r="YW1433" s="135"/>
      <c r="YX1433" s="135"/>
      <c r="YY1433" s="135"/>
      <c r="YZ1433" s="135"/>
      <c r="ZA1433" s="135"/>
      <c r="ZB1433" s="135"/>
      <c r="ZC1433" s="135"/>
      <c r="ZD1433" s="135" t="str">
        <f>IF(ZG1433 &lt;&gt; "",(COUNTIF($ZG$212:ZG1433,ZG1433)&amp;"_"&amp;ZG1433),"")</f>
        <v/>
      </c>
      <c r="ZE1433" s="142" t="str">
        <f>IFERROR(IF(Sale!A1224 &lt;&gt; "", Sale!A1224, ""), "")</f>
        <v/>
      </c>
      <c r="ZF1433" s="135" t="str">
        <f>IFERROR(IF(Sale!B1224 &lt;&gt; "", Sale!B1224, ""), "")</f>
        <v/>
      </c>
      <c r="ZG1433" s="135" t="str">
        <f>IFERROR(IF(Sale!C1224 &lt;&gt; "", Sale!C1224, ""), "")</f>
        <v/>
      </c>
      <c r="ZH1433" s="135" t="str">
        <f>IFERROR(IF(Sale!D1224 &lt;&gt; "", Sale!D1224, ""), "")</f>
        <v/>
      </c>
      <c r="ZI1433" s="135" t="str">
        <f>IFERROR(IF(Sale!E1224 &lt;&gt; "", Sale!E1224, ""), "")</f>
        <v/>
      </c>
      <c r="ZJ1433" s="135" t="str">
        <f>IFERROR(IF(Sale!F1224 &lt;&gt; "", Sale!F1224, ""), "")</f>
        <v/>
      </c>
      <c r="ZK1433" s="135" t="str">
        <f>IFERROR(IF(Sale!G1224 &lt;&gt; "", Sale!G1224, ""), "")</f>
        <v/>
      </c>
      <c r="ZL1433" s="135" t="str">
        <f>IFERROR(IF(Sale!H1224 &lt;&gt; "", Sale!H1224, ""), "")</f>
        <v/>
      </c>
      <c r="ZM1433" s="135" t="str">
        <f>IFERROR(IF(Sale!I1224 &lt;&gt; "", Sale!I1224, ""), "")</f>
        <v/>
      </c>
      <c r="ZN1433" s="135" t="str">
        <f>IFERROR(IF(Sale!J1224 &lt;&gt; "", Sale!J1224, ""), "")</f>
        <v/>
      </c>
      <c r="ZO1433" s="135" t="str">
        <f>IFERROR(IF(Sale!K1224 &lt;&gt; "", Sale!K1224, ""), "")</f>
        <v/>
      </c>
      <c r="ZP1433" s="135" t="str">
        <f>IFERROR(IF(Sale!L1224 &lt;&gt; "", Sale!L1224, ""), "")</f>
        <v/>
      </c>
      <c r="ZQ1433" s="135" t="str">
        <f>IFERROR(IF(Sale!M1224 &lt;&gt; "", Sale!M1224, ""), "")</f>
        <v/>
      </c>
      <c r="ZR1433" s="135" t="str">
        <f>IFERROR(IF(Sale!N1224 &lt;&gt; "", Sale!N1224, ""), "")</f>
        <v/>
      </c>
      <c r="ZS1433" s="135" t="str">
        <f>IFERROR(IF(Sale!O1224 &lt;&gt; "", Sale!O1224, ""), "")</f>
        <v/>
      </c>
      <c r="ZT1433" s="135"/>
      <c r="ZU1433" s="135"/>
      <c r="ZV1433" s="135"/>
      <c r="ZW1433" s="135"/>
      <c r="ZX1433" s="139"/>
      <c r="ZY1433" s="135"/>
      <c r="ZZ1433" s="135"/>
    </row>
    <row r="1434" spans="651:702">
      <c r="YA1434" s="135" t="str">
        <f>IF(YC1434 &lt;&gt; "", (COUNTIF($YC$212:YC1434,YC1434)&amp;"_"&amp;YC1434),"")</f>
        <v/>
      </c>
      <c r="YB1434" s="136" t="str">
        <f>IFERROR(IF(Purchase!A1224 &lt;&gt;"",Purchase!A1224,""),"")</f>
        <v/>
      </c>
      <c r="YC1434" s="137" t="str">
        <f>IFERROR(IF(Purchase!B1224 &lt;&gt;"",Purchase!B1224,""),"")</f>
        <v/>
      </c>
      <c r="YD1434" s="137" t="str">
        <f>IFERROR(IF(Purchase!C1224 &lt;&gt;"",Purchase!C1224,""),"")</f>
        <v/>
      </c>
      <c r="YE1434" s="137" t="str">
        <f>IFERROR(IF(Purchase!D1224 &lt;&gt;"",Purchase!D1224,""),"")</f>
        <v/>
      </c>
      <c r="YF1434" s="137" t="str">
        <f>IFERROR(IF(Purchase!E1224 &lt;&gt;"",Purchase!E1224,""),"")</f>
        <v/>
      </c>
      <c r="YG1434" s="137" t="str">
        <f>IFERROR(IF(Purchase!F1224 &lt;&gt;"",Purchase!F1224,""),"")</f>
        <v/>
      </c>
      <c r="YH1434" s="137" t="str">
        <f>IFERROR(IF(Purchase!G1224 &lt;&gt;"",Purchase!G1224,""),"")</f>
        <v/>
      </c>
      <c r="YI1434" s="137" t="str">
        <f>IFERROR(IF(Purchase!H1224 &lt;&gt;"",Purchase!H1224,""),"")</f>
        <v/>
      </c>
      <c r="YJ1434" s="137" t="str">
        <f>IFERROR(IF(Purchase!I1224 &lt;&gt;"",Purchase!I1224,""),"")</f>
        <v/>
      </c>
      <c r="YK1434" s="137" t="str">
        <f>IFERROR(IF(Purchase!J1224 &lt;&gt;"",Purchase!J1224,""),"")</f>
        <v/>
      </c>
      <c r="YL1434" s="149" t="str">
        <f t="shared" si="46"/>
        <v/>
      </c>
      <c r="YM1434" s="135"/>
      <c r="YN1434" s="138"/>
      <c r="YO1434" s="139"/>
      <c r="YP1434" s="138"/>
      <c r="YQ1434" s="138"/>
      <c r="YR1434" s="140"/>
      <c r="YS1434" s="138"/>
      <c r="YT1434" s="138"/>
      <c r="YU1434" s="141"/>
      <c r="YV1434" s="135"/>
      <c r="YW1434" s="135"/>
      <c r="YX1434" s="135"/>
      <c r="YY1434" s="135"/>
      <c r="YZ1434" s="135"/>
      <c r="ZA1434" s="135"/>
      <c r="ZB1434" s="135"/>
      <c r="ZC1434" s="135"/>
      <c r="ZD1434" s="135" t="str">
        <f>IF(ZG1434 &lt;&gt; "",(COUNTIF($ZG$212:ZG1434,ZG1434)&amp;"_"&amp;ZG1434),"")</f>
        <v/>
      </c>
      <c r="ZE1434" s="142" t="str">
        <f>IFERROR(IF(Sale!A1225 &lt;&gt; "", Sale!A1225, ""), "")</f>
        <v/>
      </c>
      <c r="ZF1434" s="135" t="str">
        <f>IFERROR(IF(Sale!B1225 &lt;&gt; "", Sale!B1225, ""), "")</f>
        <v/>
      </c>
      <c r="ZG1434" s="135" t="str">
        <f>IFERROR(IF(Sale!C1225 &lt;&gt; "", Sale!C1225, ""), "")</f>
        <v/>
      </c>
      <c r="ZH1434" s="135" t="str">
        <f>IFERROR(IF(Sale!D1225 &lt;&gt; "", Sale!D1225, ""), "")</f>
        <v/>
      </c>
      <c r="ZI1434" s="135" t="str">
        <f>IFERROR(IF(Sale!E1225 &lt;&gt; "", Sale!E1225, ""), "")</f>
        <v/>
      </c>
      <c r="ZJ1434" s="135" t="str">
        <f>IFERROR(IF(Sale!F1225 &lt;&gt; "", Sale!F1225, ""), "")</f>
        <v/>
      </c>
      <c r="ZK1434" s="135" t="str">
        <f>IFERROR(IF(Sale!G1225 &lt;&gt; "", Sale!G1225, ""), "")</f>
        <v/>
      </c>
      <c r="ZL1434" s="135" t="str">
        <f>IFERROR(IF(Sale!H1225 &lt;&gt; "", Sale!H1225, ""), "")</f>
        <v/>
      </c>
      <c r="ZM1434" s="135" t="str">
        <f>IFERROR(IF(Sale!I1225 &lt;&gt; "", Sale!I1225, ""), "")</f>
        <v/>
      </c>
      <c r="ZN1434" s="135" t="str">
        <f>IFERROR(IF(Sale!J1225 &lt;&gt; "", Sale!J1225, ""), "")</f>
        <v/>
      </c>
      <c r="ZO1434" s="135" t="str">
        <f>IFERROR(IF(Sale!K1225 &lt;&gt; "", Sale!K1225, ""), "")</f>
        <v/>
      </c>
      <c r="ZP1434" s="135" t="str">
        <f>IFERROR(IF(Sale!L1225 &lt;&gt; "", Sale!L1225, ""), "")</f>
        <v/>
      </c>
      <c r="ZQ1434" s="135" t="str">
        <f>IFERROR(IF(Sale!M1225 &lt;&gt; "", Sale!M1225, ""), "")</f>
        <v/>
      </c>
      <c r="ZR1434" s="135" t="str">
        <f>IFERROR(IF(Sale!N1225 &lt;&gt; "", Sale!N1225, ""), "")</f>
        <v/>
      </c>
      <c r="ZS1434" s="135" t="str">
        <f>IFERROR(IF(Sale!O1225 &lt;&gt; "", Sale!O1225, ""), "")</f>
        <v/>
      </c>
      <c r="ZT1434" s="135"/>
      <c r="ZU1434" s="135"/>
      <c r="ZV1434" s="135"/>
      <c r="ZW1434" s="135"/>
      <c r="ZX1434" s="139"/>
      <c r="ZY1434" s="135"/>
      <c r="ZZ1434" s="135"/>
    </row>
    <row r="1435" spans="651:702">
      <c r="YA1435" s="135" t="str">
        <f>IF(YC1435 &lt;&gt; "", (COUNTIF($YC$212:YC1435,YC1435)&amp;"_"&amp;YC1435),"")</f>
        <v/>
      </c>
      <c r="YB1435" s="136" t="str">
        <f>IFERROR(IF(Purchase!A1225 &lt;&gt;"",Purchase!A1225,""),"")</f>
        <v/>
      </c>
      <c r="YC1435" s="137" t="str">
        <f>IFERROR(IF(Purchase!B1225 &lt;&gt;"",Purchase!B1225,""),"")</f>
        <v/>
      </c>
      <c r="YD1435" s="137" t="str">
        <f>IFERROR(IF(Purchase!C1225 &lt;&gt;"",Purchase!C1225,""),"")</f>
        <v/>
      </c>
      <c r="YE1435" s="137" t="str">
        <f>IFERROR(IF(Purchase!D1225 &lt;&gt;"",Purchase!D1225,""),"")</f>
        <v/>
      </c>
      <c r="YF1435" s="137" t="str">
        <f>IFERROR(IF(Purchase!E1225 &lt;&gt;"",Purchase!E1225,""),"")</f>
        <v/>
      </c>
      <c r="YG1435" s="137" t="str">
        <f>IFERROR(IF(Purchase!F1225 &lt;&gt;"",Purchase!F1225,""),"")</f>
        <v/>
      </c>
      <c r="YH1435" s="137" t="str">
        <f>IFERROR(IF(Purchase!G1225 &lt;&gt;"",Purchase!G1225,""),"")</f>
        <v/>
      </c>
      <c r="YI1435" s="137" t="str">
        <f>IFERROR(IF(Purchase!H1225 &lt;&gt;"",Purchase!H1225,""),"")</f>
        <v/>
      </c>
      <c r="YJ1435" s="137" t="str">
        <f>IFERROR(IF(Purchase!I1225 &lt;&gt;"",Purchase!I1225,""),"")</f>
        <v/>
      </c>
      <c r="YK1435" s="137" t="str">
        <f>IFERROR(IF(Purchase!J1225 &lt;&gt;"",Purchase!J1225,""),"")</f>
        <v/>
      </c>
      <c r="YL1435" s="149" t="str">
        <f t="shared" si="46"/>
        <v/>
      </c>
      <c r="YM1435" s="135"/>
      <c r="YN1435" s="138"/>
      <c r="YO1435" s="139"/>
      <c r="YP1435" s="138"/>
      <c r="YQ1435" s="138"/>
      <c r="YR1435" s="140"/>
      <c r="YS1435" s="138"/>
      <c r="YT1435" s="138"/>
      <c r="YU1435" s="141"/>
      <c r="YV1435" s="135"/>
      <c r="YW1435" s="135"/>
      <c r="YX1435" s="135"/>
      <c r="YY1435" s="135"/>
      <c r="YZ1435" s="135"/>
      <c r="ZA1435" s="135"/>
      <c r="ZB1435" s="135"/>
      <c r="ZC1435" s="135"/>
      <c r="ZD1435" s="135" t="str">
        <f>IF(ZG1435 &lt;&gt; "",(COUNTIF($ZG$212:ZG1435,ZG1435)&amp;"_"&amp;ZG1435),"")</f>
        <v/>
      </c>
      <c r="ZE1435" s="142" t="str">
        <f>IFERROR(IF(Sale!A1226 &lt;&gt; "", Sale!A1226, ""), "")</f>
        <v/>
      </c>
      <c r="ZF1435" s="135" t="str">
        <f>IFERROR(IF(Sale!B1226 &lt;&gt; "", Sale!B1226, ""), "")</f>
        <v/>
      </c>
      <c r="ZG1435" s="135" t="str">
        <f>IFERROR(IF(Sale!C1226 &lt;&gt; "", Sale!C1226, ""), "")</f>
        <v/>
      </c>
      <c r="ZH1435" s="135" t="str">
        <f>IFERROR(IF(Sale!D1226 &lt;&gt; "", Sale!D1226, ""), "")</f>
        <v/>
      </c>
      <c r="ZI1435" s="135" t="str">
        <f>IFERROR(IF(Sale!E1226 &lt;&gt; "", Sale!E1226, ""), "")</f>
        <v/>
      </c>
      <c r="ZJ1435" s="135" t="str">
        <f>IFERROR(IF(Sale!F1226 &lt;&gt; "", Sale!F1226, ""), "")</f>
        <v/>
      </c>
      <c r="ZK1435" s="135" t="str">
        <f>IFERROR(IF(Sale!G1226 &lt;&gt; "", Sale!G1226, ""), "")</f>
        <v/>
      </c>
      <c r="ZL1435" s="135" t="str">
        <f>IFERROR(IF(Sale!H1226 &lt;&gt; "", Sale!H1226, ""), "")</f>
        <v/>
      </c>
      <c r="ZM1435" s="135" t="str">
        <f>IFERROR(IF(Sale!I1226 &lt;&gt; "", Sale!I1226, ""), "")</f>
        <v/>
      </c>
      <c r="ZN1435" s="135" t="str">
        <f>IFERROR(IF(Sale!J1226 &lt;&gt; "", Sale!J1226, ""), "")</f>
        <v/>
      </c>
      <c r="ZO1435" s="135" t="str">
        <f>IFERROR(IF(Sale!K1226 &lt;&gt; "", Sale!K1226, ""), "")</f>
        <v/>
      </c>
      <c r="ZP1435" s="135" t="str">
        <f>IFERROR(IF(Sale!L1226 &lt;&gt; "", Sale!L1226, ""), "")</f>
        <v/>
      </c>
      <c r="ZQ1435" s="135" t="str">
        <f>IFERROR(IF(Sale!M1226 &lt;&gt; "", Sale!M1226, ""), "")</f>
        <v/>
      </c>
      <c r="ZR1435" s="135" t="str">
        <f>IFERROR(IF(Sale!N1226 &lt;&gt; "", Sale!N1226, ""), "")</f>
        <v/>
      </c>
      <c r="ZS1435" s="135" t="str">
        <f>IFERROR(IF(Sale!O1226 &lt;&gt; "", Sale!O1226, ""), "")</f>
        <v/>
      </c>
      <c r="ZT1435" s="135"/>
      <c r="ZU1435" s="135"/>
      <c r="ZV1435" s="135"/>
      <c r="ZW1435" s="135"/>
      <c r="ZX1435" s="139"/>
      <c r="ZY1435" s="135"/>
      <c r="ZZ1435" s="135"/>
    </row>
    <row r="1436" spans="651:702">
      <c r="YA1436" s="135" t="str">
        <f>IF(YC1436 &lt;&gt; "", (COUNTIF($YC$212:YC1436,YC1436)&amp;"_"&amp;YC1436),"")</f>
        <v/>
      </c>
      <c r="YB1436" s="136" t="str">
        <f>IFERROR(IF(Purchase!A1226 &lt;&gt;"",Purchase!A1226,""),"")</f>
        <v/>
      </c>
      <c r="YC1436" s="137" t="str">
        <f>IFERROR(IF(Purchase!B1226 &lt;&gt;"",Purchase!B1226,""),"")</f>
        <v/>
      </c>
      <c r="YD1436" s="137" t="str">
        <f>IFERROR(IF(Purchase!C1226 &lt;&gt;"",Purchase!C1226,""),"")</f>
        <v/>
      </c>
      <c r="YE1436" s="137" t="str">
        <f>IFERROR(IF(Purchase!D1226 &lt;&gt;"",Purchase!D1226,""),"")</f>
        <v/>
      </c>
      <c r="YF1436" s="137" t="str">
        <f>IFERROR(IF(Purchase!E1226 &lt;&gt;"",Purchase!E1226,""),"")</f>
        <v/>
      </c>
      <c r="YG1436" s="137" t="str">
        <f>IFERROR(IF(Purchase!F1226 &lt;&gt;"",Purchase!F1226,""),"")</f>
        <v/>
      </c>
      <c r="YH1436" s="137" t="str">
        <f>IFERROR(IF(Purchase!G1226 &lt;&gt;"",Purchase!G1226,""),"")</f>
        <v/>
      </c>
      <c r="YI1436" s="137" t="str">
        <f>IFERROR(IF(Purchase!H1226 &lt;&gt;"",Purchase!H1226,""),"")</f>
        <v/>
      </c>
      <c r="YJ1436" s="137" t="str">
        <f>IFERROR(IF(Purchase!I1226 &lt;&gt;"",Purchase!I1226,""),"")</f>
        <v/>
      </c>
      <c r="YK1436" s="137" t="str">
        <f>IFERROR(IF(Purchase!J1226 &lt;&gt;"",Purchase!J1226,""),"")</f>
        <v/>
      </c>
      <c r="YL1436" s="149" t="str">
        <f t="shared" si="46"/>
        <v/>
      </c>
      <c r="YM1436" s="135"/>
      <c r="YN1436" s="138"/>
      <c r="YO1436" s="139"/>
      <c r="YP1436" s="138"/>
      <c r="YQ1436" s="138"/>
      <c r="YR1436" s="140"/>
      <c r="YS1436" s="138"/>
      <c r="YT1436" s="138"/>
      <c r="YU1436" s="141"/>
      <c r="YV1436" s="135"/>
      <c r="YW1436" s="135"/>
      <c r="YX1436" s="135"/>
      <c r="YY1436" s="135"/>
      <c r="YZ1436" s="135"/>
      <c r="ZA1436" s="135"/>
      <c r="ZB1436" s="135"/>
      <c r="ZC1436" s="135"/>
      <c r="ZD1436" s="135" t="str">
        <f>IF(ZG1436 &lt;&gt; "",(COUNTIF($ZG$212:ZG1436,ZG1436)&amp;"_"&amp;ZG1436),"")</f>
        <v/>
      </c>
      <c r="ZE1436" s="142" t="str">
        <f>IFERROR(IF(Sale!A1227 &lt;&gt; "", Sale!A1227, ""), "")</f>
        <v/>
      </c>
      <c r="ZF1436" s="135" t="str">
        <f>IFERROR(IF(Sale!B1227 &lt;&gt; "", Sale!B1227, ""), "")</f>
        <v/>
      </c>
      <c r="ZG1436" s="135" t="str">
        <f>IFERROR(IF(Sale!C1227 &lt;&gt; "", Sale!C1227, ""), "")</f>
        <v/>
      </c>
      <c r="ZH1436" s="135" t="str">
        <f>IFERROR(IF(Sale!D1227 &lt;&gt; "", Sale!D1227, ""), "")</f>
        <v/>
      </c>
      <c r="ZI1436" s="135" t="str">
        <f>IFERROR(IF(Sale!E1227 &lt;&gt; "", Sale!E1227, ""), "")</f>
        <v/>
      </c>
      <c r="ZJ1436" s="135" t="str">
        <f>IFERROR(IF(Sale!F1227 &lt;&gt; "", Sale!F1227, ""), "")</f>
        <v/>
      </c>
      <c r="ZK1436" s="135" t="str">
        <f>IFERROR(IF(Sale!G1227 &lt;&gt; "", Sale!G1227, ""), "")</f>
        <v/>
      </c>
      <c r="ZL1436" s="135" t="str">
        <f>IFERROR(IF(Sale!H1227 &lt;&gt; "", Sale!H1227, ""), "")</f>
        <v/>
      </c>
      <c r="ZM1436" s="135" t="str">
        <f>IFERROR(IF(Sale!I1227 &lt;&gt; "", Sale!I1227, ""), "")</f>
        <v/>
      </c>
      <c r="ZN1436" s="135" t="str">
        <f>IFERROR(IF(Sale!J1227 &lt;&gt; "", Sale!J1227, ""), "")</f>
        <v/>
      </c>
      <c r="ZO1436" s="135" t="str">
        <f>IFERROR(IF(Sale!K1227 &lt;&gt; "", Sale!K1227, ""), "")</f>
        <v/>
      </c>
      <c r="ZP1436" s="135" t="str">
        <f>IFERROR(IF(Sale!L1227 &lt;&gt; "", Sale!L1227, ""), "")</f>
        <v/>
      </c>
      <c r="ZQ1436" s="135" t="str">
        <f>IFERROR(IF(Sale!M1227 &lt;&gt; "", Sale!M1227, ""), "")</f>
        <v/>
      </c>
      <c r="ZR1436" s="135" t="str">
        <f>IFERROR(IF(Sale!N1227 &lt;&gt; "", Sale!N1227, ""), "")</f>
        <v/>
      </c>
      <c r="ZS1436" s="135" t="str">
        <f>IFERROR(IF(Sale!O1227 &lt;&gt; "", Sale!O1227, ""), "")</f>
        <v/>
      </c>
      <c r="ZT1436" s="135"/>
      <c r="ZU1436" s="135"/>
      <c r="ZV1436" s="135"/>
      <c r="ZW1436" s="135"/>
      <c r="ZX1436" s="139"/>
      <c r="ZY1436" s="135"/>
      <c r="ZZ1436" s="135"/>
    </row>
    <row r="1437" spans="651:702">
      <c r="YA1437" s="135" t="str">
        <f>IF(YC1437 &lt;&gt; "", (COUNTIF($YC$212:YC1437,YC1437)&amp;"_"&amp;YC1437),"")</f>
        <v/>
      </c>
      <c r="YB1437" s="136" t="str">
        <f>IFERROR(IF(Purchase!A1227 &lt;&gt;"",Purchase!A1227,""),"")</f>
        <v/>
      </c>
      <c r="YC1437" s="137" t="str">
        <f>IFERROR(IF(Purchase!B1227 &lt;&gt;"",Purchase!B1227,""),"")</f>
        <v/>
      </c>
      <c r="YD1437" s="137" t="str">
        <f>IFERROR(IF(Purchase!C1227 &lt;&gt;"",Purchase!C1227,""),"")</f>
        <v/>
      </c>
      <c r="YE1437" s="137" t="str">
        <f>IFERROR(IF(Purchase!D1227 &lt;&gt;"",Purchase!D1227,""),"")</f>
        <v/>
      </c>
      <c r="YF1437" s="137" t="str">
        <f>IFERROR(IF(Purchase!E1227 &lt;&gt;"",Purchase!E1227,""),"")</f>
        <v/>
      </c>
      <c r="YG1437" s="137" t="str">
        <f>IFERROR(IF(Purchase!F1227 &lt;&gt;"",Purchase!F1227,""),"")</f>
        <v/>
      </c>
      <c r="YH1437" s="137" t="str">
        <f>IFERROR(IF(Purchase!G1227 &lt;&gt;"",Purchase!G1227,""),"")</f>
        <v/>
      </c>
      <c r="YI1437" s="137" t="str">
        <f>IFERROR(IF(Purchase!H1227 &lt;&gt;"",Purchase!H1227,""),"")</f>
        <v/>
      </c>
      <c r="YJ1437" s="137" t="str">
        <f>IFERROR(IF(Purchase!I1227 &lt;&gt;"",Purchase!I1227,""),"")</f>
        <v/>
      </c>
      <c r="YK1437" s="137" t="str">
        <f>IFERROR(IF(Purchase!J1227 &lt;&gt;"",Purchase!J1227,""),"")</f>
        <v/>
      </c>
      <c r="YL1437" s="149" t="str">
        <f t="shared" si="46"/>
        <v/>
      </c>
      <c r="YM1437" s="135"/>
      <c r="YN1437" s="138"/>
      <c r="YO1437" s="139"/>
      <c r="YP1437" s="138"/>
      <c r="YQ1437" s="138"/>
      <c r="YR1437" s="140"/>
      <c r="YS1437" s="138"/>
      <c r="YT1437" s="138"/>
      <c r="YU1437" s="141"/>
      <c r="YV1437" s="135"/>
      <c r="YW1437" s="135"/>
      <c r="YX1437" s="135"/>
      <c r="YY1437" s="135"/>
      <c r="YZ1437" s="135"/>
      <c r="ZA1437" s="135"/>
      <c r="ZB1437" s="135"/>
      <c r="ZC1437" s="135"/>
      <c r="ZD1437" s="135" t="str">
        <f>IF(ZG1437 &lt;&gt; "",(COUNTIF($ZG$212:ZG1437,ZG1437)&amp;"_"&amp;ZG1437),"")</f>
        <v/>
      </c>
      <c r="ZE1437" s="142" t="str">
        <f>IFERROR(IF(Sale!A1228 &lt;&gt; "", Sale!A1228, ""), "")</f>
        <v/>
      </c>
      <c r="ZF1437" s="135" t="str">
        <f>IFERROR(IF(Sale!B1228 &lt;&gt; "", Sale!B1228, ""), "")</f>
        <v/>
      </c>
      <c r="ZG1437" s="135" t="str">
        <f>IFERROR(IF(Sale!C1228 &lt;&gt; "", Sale!C1228, ""), "")</f>
        <v/>
      </c>
      <c r="ZH1437" s="135" t="str">
        <f>IFERROR(IF(Sale!D1228 &lt;&gt; "", Sale!D1228, ""), "")</f>
        <v/>
      </c>
      <c r="ZI1437" s="135" t="str">
        <f>IFERROR(IF(Sale!E1228 &lt;&gt; "", Sale!E1228, ""), "")</f>
        <v/>
      </c>
      <c r="ZJ1437" s="135" t="str">
        <f>IFERROR(IF(Sale!F1228 &lt;&gt; "", Sale!F1228, ""), "")</f>
        <v/>
      </c>
      <c r="ZK1437" s="135" t="str">
        <f>IFERROR(IF(Sale!G1228 &lt;&gt; "", Sale!G1228, ""), "")</f>
        <v/>
      </c>
      <c r="ZL1437" s="135" t="str">
        <f>IFERROR(IF(Sale!H1228 &lt;&gt; "", Sale!H1228, ""), "")</f>
        <v/>
      </c>
      <c r="ZM1437" s="135" t="str">
        <f>IFERROR(IF(Sale!I1228 &lt;&gt; "", Sale!I1228, ""), "")</f>
        <v/>
      </c>
      <c r="ZN1437" s="135" t="str">
        <f>IFERROR(IF(Sale!J1228 &lt;&gt; "", Sale!J1228, ""), "")</f>
        <v/>
      </c>
      <c r="ZO1437" s="135" t="str">
        <f>IFERROR(IF(Sale!K1228 &lt;&gt; "", Sale!K1228, ""), "")</f>
        <v/>
      </c>
      <c r="ZP1437" s="135" t="str">
        <f>IFERROR(IF(Sale!L1228 &lt;&gt; "", Sale!L1228, ""), "")</f>
        <v/>
      </c>
      <c r="ZQ1437" s="135" t="str">
        <f>IFERROR(IF(Sale!M1228 &lt;&gt; "", Sale!M1228, ""), "")</f>
        <v/>
      </c>
      <c r="ZR1437" s="135" t="str">
        <f>IFERROR(IF(Sale!N1228 &lt;&gt; "", Sale!N1228, ""), "")</f>
        <v/>
      </c>
      <c r="ZS1437" s="135" t="str">
        <f>IFERROR(IF(Sale!O1228 &lt;&gt; "", Sale!O1228, ""), "")</f>
        <v/>
      </c>
      <c r="ZT1437" s="135"/>
      <c r="ZU1437" s="135"/>
      <c r="ZV1437" s="135"/>
      <c r="ZW1437" s="135"/>
      <c r="ZX1437" s="139"/>
      <c r="ZY1437" s="135"/>
      <c r="ZZ1437" s="135"/>
    </row>
    <row r="1438" spans="651:702">
      <c r="YA1438" s="135" t="str">
        <f>IF(YC1438 &lt;&gt; "", (COUNTIF($YC$212:YC1438,YC1438)&amp;"_"&amp;YC1438),"")</f>
        <v/>
      </c>
      <c r="YB1438" s="136" t="str">
        <f>IFERROR(IF(Purchase!A1228 &lt;&gt;"",Purchase!A1228,""),"")</f>
        <v/>
      </c>
      <c r="YC1438" s="137" t="str">
        <f>IFERROR(IF(Purchase!B1228 &lt;&gt;"",Purchase!B1228,""),"")</f>
        <v/>
      </c>
      <c r="YD1438" s="137" t="str">
        <f>IFERROR(IF(Purchase!C1228 &lt;&gt;"",Purchase!C1228,""),"")</f>
        <v/>
      </c>
      <c r="YE1438" s="137" t="str">
        <f>IFERROR(IF(Purchase!D1228 &lt;&gt;"",Purchase!D1228,""),"")</f>
        <v/>
      </c>
      <c r="YF1438" s="137" t="str">
        <f>IFERROR(IF(Purchase!E1228 &lt;&gt;"",Purchase!E1228,""),"")</f>
        <v/>
      </c>
      <c r="YG1438" s="137" t="str">
        <f>IFERROR(IF(Purchase!F1228 &lt;&gt;"",Purchase!F1228,""),"")</f>
        <v/>
      </c>
      <c r="YH1438" s="137" t="str">
        <f>IFERROR(IF(Purchase!G1228 &lt;&gt;"",Purchase!G1228,""),"")</f>
        <v/>
      </c>
      <c r="YI1438" s="137" t="str">
        <f>IFERROR(IF(Purchase!H1228 &lt;&gt;"",Purchase!H1228,""),"")</f>
        <v/>
      </c>
      <c r="YJ1438" s="137" t="str">
        <f>IFERROR(IF(Purchase!I1228 &lt;&gt;"",Purchase!I1228,""),"")</f>
        <v/>
      </c>
      <c r="YK1438" s="137" t="str">
        <f>IFERROR(IF(Purchase!J1228 &lt;&gt;"",Purchase!J1228,""),"")</f>
        <v/>
      </c>
      <c r="YL1438" s="149" t="str">
        <f t="shared" si="46"/>
        <v/>
      </c>
      <c r="YM1438" s="135"/>
      <c r="YN1438" s="138"/>
      <c r="YO1438" s="139"/>
      <c r="YP1438" s="138"/>
      <c r="YQ1438" s="138"/>
      <c r="YR1438" s="140"/>
      <c r="YS1438" s="138"/>
      <c r="YT1438" s="138"/>
      <c r="YU1438" s="141"/>
      <c r="YV1438" s="135"/>
      <c r="YW1438" s="135"/>
      <c r="YX1438" s="135"/>
      <c r="YY1438" s="135"/>
      <c r="YZ1438" s="135"/>
      <c r="ZA1438" s="135"/>
      <c r="ZB1438" s="135"/>
      <c r="ZC1438" s="135"/>
      <c r="ZD1438" s="135" t="str">
        <f>IF(ZG1438 &lt;&gt; "",(COUNTIF($ZG$212:ZG1438,ZG1438)&amp;"_"&amp;ZG1438),"")</f>
        <v/>
      </c>
      <c r="ZE1438" s="142" t="str">
        <f>IFERROR(IF(Sale!A1229 &lt;&gt; "", Sale!A1229, ""), "")</f>
        <v/>
      </c>
      <c r="ZF1438" s="135" t="str">
        <f>IFERROR(IF(Sale!B1229 &lt;&gt; "", Sale!B1229, ""), "")</f>
        <v/>
      </c>
      <c r="ZG1438" s="135" t="str">
        <f>IFERROR(IF(Sale!C1229 &lt;&gt; "", Sale!C1229, ""), "")</f>
        <v/>
      </c>
      <c r="ZH1438" s="135" t="str">
        <f>IFERROR(IF(Sale!D1229 &lt;&gt; "", Sale!D1229, ""), "")</f>
        <v/>
      </c>
      <c r="ZI1438" s="135" t="str">
        <f>IFERROR(IF(Sale!E1229 &lt;&gt; "", Sale!E1229, ""), "")</f>
        <v/>
      </c>
      <c r="ZJ1438" s="135" t="str">
        <f>IFERROR(IF(Sale!F1229 &lt;&gt; "", Sale!F1229, ""), "")</f>
        <v/>
      </c>
      <c r="ZK1438" s="135" t="str">
        <f>IFERROR(IF(Sale!G1229 &lt;&gt; "", Sale!G1229, ""), "")</f>
        <v/>
      </c>
      <c r="ZL1438" s="135" t="str">
        <f>IFERROR(IF(Sale!H1229 &lt;&gt; "", Sale!H1229, ""), "")</f>
        <v/>
      </c>
      <c r="ZM1438" s="135" t="str">
        <f>IFERROR(IF(Sale!I1229 &lt;&gt; "", Sale!I1229, ""), "")</f>
        <v/>
      </c>
      <c r="ZN1438" s="135" t="str">
        <f>IFERROR(IF(Sale!J1229 &lt;&gt; "", Sale!J1229, ""), "")</f>
        <v/>
      </c>
      <c r="ZO1438" s="135" t="str">
        <f>IFERROR(IF(Sale!K1229 &lt;&gt; "", Sale!K1229, ""), "")</f>
        <v/>
      </c>
      <c r="ZP1438" s="135" t="str">
        <f>IFERROR(IF(Sale!L1229 &lt;&gt; "", Sale!L1229, ""), "")</f>
        <v/>
      </c>
      <c r="ZQ1438" s="135" t="str">
        <f>IFERROR(IF(Sale!M1229 &lt;&gt; "", Sale!M1229, ""), "")</f>
        <v/>
      </c>
      <c r="ZR1438" s="135" t="str">
        <f>IFERROR(IF(Sale!N1229 &lt;&gt; "", Sale!N1229, ""), "")</f>
        <v/>
      </c>
      <c r="ZS1438" s="135" t="str">
        <f>IFERROR(IF(Sale!O1229 &lt;&gt; "", Sale!O1229, ""), "")</f>
        <v/>
      </c>
      <c r="ZT1438" s="135"/>
      <c r="ZU1438" s="135"/>
      <c r="ZV1438" s="135"/>
      <c r="ZW1438" s="135"/>
      <c r="ZX1438" s="139"/>
      <c r="ZY1438" s="135"/>
      <c r="ZZ1438" s="135"/>
    </row>
    <row r="1439" spans="651:702">
      <c r="YA1439" s="135" t="str">
        <f>IF(YC1439 &lt;&gt; "", (COUNTIF($YC$212:YC1439,YC1439)&amp;"_"&amp;YC1439),"")</f>
        <v/>
      </c>
      <c r="YB1439" s="136" t="str">
        <f>IFERROR(IF(Purchase!A1229 &lt;&gt;"",Purchase!A1229,""),"")</f>
        <v/>
      </c>
      <c r="YC1439" s="137" t="str">
        <f>IFERROR(IF(Purchase!B1229 &lt;&gt;"",Purchase!B1229,""),"")</f>
        <v/>
      </c>
      <c r="YD1439" s="137" t="str">
        <f>IFERROR(IF(Purchase!C1229 &lt;&gt;"",Purchase!C1229,""),"")</f>
        <v/>
      </c>
      <c r="YE1439" s="137" t="str">
        <f>IFERROR(IF(Purchase!D1229 &lt;&gt;"",Purchase!D1229,""),"")</f>
        <v/>
      </c>
      <c r="YF1439" s="137" t="str">
        <f>IFERROR(IF(Purchase!E1229 &lt;&gt;"",Purchase!E1229,""),"")</f>
        <v/>
      </c>
      <c r="YG1439" s="137" t="str">
        <f>IFERROR(IF(Purchase!F1229 &lt;&gt;"",Purchase!F1229,""),"")</f>
        <v/>
      </c>
      <c r="YH1439" s="137" t="str">
        <f>IFERROR(IF(Purchase!G1229 &lt;&gt;"",Purchase!G1229,""),"")</f>
        <v/>
      </c>
      <c r="YI1439" s="137" t="str">
        <f>IFERROR(IF(Purchase!H1229 &lt;&gt;"",Purchase!H1229,""),"")</f>
        <v/>
      </c>
      <c r="YJ1439" s="137" t="str">
        <f>IFERROR(IF(Purchase!I1229 &lt;&gt;"",Purchase!I1229,""),"")</f>
        <v/>
      </c>
      <c r="YK1439" s="137" t="str">
        <f>IFERROR(IF(Purchase!J1229 &lt;&gt;"",Purchase!J1229,""),"")</f>
        <v/>
      </c>
      <c r="YL1439" s="149" t="str">
        <f t="shared" si="46"/>
        <v/>
      </c>
      <c r="YM1439" s="135"/>
      <c r="YN1439" s="138"/>
      <c r="YO1439" s="139"/>
      <c r="YP1439" s="138"/>
      <c r="YQ1439" s="138"/>
      <c r="YR1439" s="140"/>
      <c r="YS1439" s="138"/>
      <c r="YT1439" s="138"/>
      <c r="YU1439" s="141"/>
      <c r="YV1439" s="135"/>
      <c r="YW1439" s="135"/>
      <c r="YX1439" s="135"/>
      <c r="YY1439" s="135"/>
      <c r="YZ1439" s="135"/>
      <c r="ZA1439" s="135"/>
      <c r="ZB1439" s="135"/>
      <c r="ZC1439" s="135"/>
      <c r="ZD1439" s="135" t="str">
        <f>IF(ZG1439 &lt;&gt; "",(COUNTIF($ZG$212:ZG1439,ZG1439)&amp;"_"&amp;ZG1439),"")</f>
        <v/>
      </c>
      <c r="ZE1439" s="142" t="str">
        <f>IFERROR(IF(Sale!A1230 &lt;&gt; "", Sale!A1230, ""), "")</f>
        <v/>
      </c>
      <c r="ZF1439" s="135" t="str">
        <f>IFERROR(IF(Sale!B1230 &lt;&gt; "", Sale!B1230, ""), "")</f>
        <v/>
      </c>
      <c r="ZG1439" s="135" t="str">
        <f>IFERROR(IF(Sale!C1230 &lt;&gt; "", Sale!C1230, ""), "")</f>
        <v/>
      </c>
      <c r="ZH1439" s="135" t="str">
        <f>IFERROR(IF(Sale!D1230 &lt;&gt; "", Sale!D1230, ""), "")</f>
        <v/>
      </c>
      <c r="ZI1439" s="135" t="str">
        <f>IFERROR(IF(Sale!E1230 &lt;&gt; "", Sale!E1230, ""), "")</f>
        <v/>
      </c>
      <c r="ZJ1439" s="135" t="str">
        <f>IFERROR(IF(Sale!F1230 &lt;&gt; "", Sale!F1230, ""), "")</f>
        <v/>
      </c>
      <c r="ZK1439" s="135" t="str">
        <f>IFERROR(IF(Sale!G1230 &lt;&gt; "", Sale!G1230, ""), "")</f>
        <v/>
      </c>
      <c r="ZL1439" s="135" t="str">
        <f>IFERROR(IF(Sale!H1230 &lt;&gt; "", Sale!H1230, ""), "")</f>
        <v/>
      </c>
      <c r="ZM1439" s="135" t="str">
        <f>IFERROR(IF(Sale!I1230 &lt;&gt; "", Sale!I1230, ""), "")</f>
        <v/>
      </c>
      <c r="ZN1439" s="135" t="str">
        <f>IFERROR(IF(Sale!J1230 &lt;&gt; "", Sale!J1230, ""), "")</f>
        <v/>
      </c>
      <c r="ZO1439" s="135" t="str">
        <f>IFERROR(IF(Sale!K1230 &lt;&gt; "", Sale!K1230, ""), "")</f>
        <v/>
      </c>
      <c r="ZP1439" s="135" t="str">
        <f>IFERROR(IF(Sale!L1230 &lt;&gt; "", Sale!L1230, ""), "")</f>
        <v/>
      </c>
      <c r="ZQ1439" s="135" t="str">
        <f>IFERROR(IF(Sale!M1230 &lt;&gt; "", Sale!M1230, ""), "")</f>
        <v/>
      </c>
      <c r="ZR1439" s="135" t="str">
        <f>IFERROR(IF(Sale!N1230 &lt;&gt; "", Sale!N1230, ""), "")</f>
        <v/>
      </c>
      <c r="ZS1439" s="135" t="str">
        <f>IFERROR(IF(Sale!O1230 &lt;&gt; "", Sale!O1230, ""), "")</f>
        <v/>
      </c>
      <c r="ZT1439" s="135"/>
      <c r="ZU1439" s="135"/>
      <c r="ZV1439" s="135"/>
      <c r="ZW1439" s="135"/>
      <c r="ZX1439" s="139"/>
      <c r="ZY1439" s="135"/>
      <c r="ZZ1439" s="135"/>
    </row>
    <row r="1440" spans="651:702">
      <c r="YA1440" s="135" t="str">
        <f>IF(YC1440 &lt;&gt; "", (COUNTIF($YC$212:YC1440,YC1440)&amp;"_"&amp;YC1440),"")</f>
        <v/>
      </c>
      <c r="YB1440" s="136" t="str">
        <f>IFERROR(IF(Purchase!A1230 &lt;&gt;"",Purchase!A1230,""),"")</f>
        <v/>
      </c>
      <c r="YC1440" s="137" t="str">
        <f>IFERROR(IF(Purchase!B1230 &lt;&gt;"",Purchase!B1230,""),"")</f>
        <v/>
      </c>
      <c r="YD1440" s="137" t="str">
        <f>IFERROR(IF(Purchase!C1230 &lt;&gt;"",Purchase!C1230,""),"")</f>
        <v/>
      </c>
      <c r="YE1440" s="137" t="str">
        <f>IFERROR(IF(Purchase!D1230 &lt;&gt;"",Purchase!D1230,""),"")</f>
        <v/>
      </c>
      <c r="YF1440" s="137" t="str">
        <f>IFERROR(IF(Purchase!E1230 &lt;&gt;"",Purchase!E1230,""),"")</f>
        <v/>
      </c>
      <c r="YG1440" s="137" t="str">
        <f>IFERROR(IF(Purchase!F1230 &lt;&gt;"",Purchase!F1230,""),"")</f>
        <v/>
      </c>
      <c r="YH1440" s="137" t="str">
        <f>IFERROR(IF(Purchase!G1230 &lt;&gt;"",Purchase!G1230,""),"")</f>
        <v/>
      </c>
      <c r="YI1440" s="137" t="str">
        <f>IFERROR(IF(Purchase!H1230 &lt;&gt;"",Purchase!H1230,""),"")</f>
        <v/>
      </c>
      <c r="YJ1440" s="137" t="str">
        <f>IFERROR(IF(Purchase!I1230 &lt;&gt;"",Purchase!I1230,""),"")</f>
        <v/>
      </c>
      <c r="YK1440" s="137" t="str">
        <f>IFERROR(IF(Purchase!J1230 &lt;&gt;"",Purchase!J1230,""),"")</f>
        <v/>
      </c>
      <c r="YL1440" s="149" t="str">
        <f t="shared" si="46"/>
        <v/>
      </c>
      <c r="YM1440" s="135"/>
      <c r="YN1440" s="138"/>
      <c r="YO1440" s="139"/>
      <c r="YP1440" s="138"/>
      <c r="YQ1440" s="138"/>
      <c r="YR1440" s="140"/>
      <c r="YS1440" s="138"/>
      <c r="YT1440" s="138"/>
      <c r="YU1440" s="141"/>
      <c r="YV1440" s="135"/>
      <c r="YW1440" s="135"/>
      <c r="YX1440" s="135"/>
      <c r="YY1440" s="135"/>
      <c r="YZ1440" s="135"/>
      <c r="ZA1440" s="135"/>
      <c r="ZB1440" s="135"/>
      <c r="ZC1440" s="135"/>
      <c r="ZD1440" s="135" t="str">
        <f>IF(ZG1440 &lt;&gt; "",(COUNTIF($ZG$212:ZG1440,ZG1440)&amp;"_"&amp;ZG1440),"")</f>
        <v/>
      </c>
      <c r="ZE1440" s="142" t="str">
        <f>IFERROR(IF(Sale!A1231 &lt;&gt; "", Sale!A1231, ""), "")</f>
        <v/>
      </c>
      <c r="ZF1440" s="135" t="str">
        <f>IFERROR(IF(Sale!B1231 &lt;&gt; "", Sale!B1231, ""), "")</f>
        <v/>
      </c>
      <c r="ZG1440" s="135" t="str">
        <f>IFERROR(IF(Sale!C1231 &lt;&gt; "", Sale!C1231, ""), "")</f>
        <v/>
      </c>
      <c r="ZH1440" s="135" t="str">
        <f>IFERROR(IF(Sale!D1231 &lt;&gt; "", Sale!D1231, ""), "")</f>
        <v/>
      </c>
      <c r="ZI1440" s="135" t="str">
        <f>IFERROR(IF(Sale!E1231 &lt;&gt; "", Sale!E1231, ""), "")</f>
        <v/>
      </c>
      <c r="ZJ1440" s="135" t="str">
        <f>IFERROR(IF(Sale!F1231 &lt;&gt; "", Sale!F1231, ""), "")</f>
        <v/>
      </c>
      <c r="ZK1440" s="135" t="str">
        <f>IFERROR(IF(Sale!G1231 &lt;&gt; "", Sale!G1231, ""), "")</f>
        <v/>
      </c>
      <c r="ZL1440" s="135" t="str">
        <f>IFERROR(IF(Sale!H1231 &lt;&gt; "", Sale!H1231, ""), "")</f>
        <v/>
      </c>
      <c r="ZM1440" s="135" t="str">
        <f>IFERROR(IF(Sale!I1231 &lt;&gt; "", Sale!I1231, ""), "")</f>
        <v/>
      </c>
      <c r="ZN1440" s="135" t="str">
        <f>IFERROR(IF(Sale!J1231 &lt;&gt; "", Sale!J1231, ""), "")</f>
        <v/>
      </c>
      <c r="ZO1440" s="135" t="str">
        <f>IFERROR(IF(Sale!K1231 &lt;&gt; "", Sale!K1231, ""), "")</f>
        <v/>
      </c>
      <c r="ZP1440" s="135" t="str">
        <f>IFERROR(IF(Sale!L1231 &lt;&gt; "", Sale!L1231, ""), "")</f>
        <v/>
      </c>
      <c r="ZQ1440" s="135" t="str">
        <f>IFERROR(IF(Sale!M1231 &lt;&gt; "", Sale!M1231, ""), "")</f>
        <v/>
      </c>
      <c r="ZR1440" s="135" t="str">
        <f>IFERROR(IF(Sale!N1231 &lt;&gt; "", Sale!N1231, ""), "")</f>
        <v/>
      </c>
      <c r="ZS1440" s="135" t="str">
        <f>IFERROR(IF(Sale!O1231 &lt;&gt; "", Sale!O1231, ""), "")</f>
        <v/>
      </c>
      <c r="ZT1440" s="135"/>
      <c r="ZU1440" s="135"/>
      <c r="ZV1440" s="135"/>
      <c r="ZW1440" s="135"/>
      <c r="ZX1440" s="139"/>
      <c r="ZY1440" s="135"/>
      <c r="ZZ1440" s="135"/>
    </row>
    <row r="1441" spans="651:702">
      <c r="YA1441" s="135" t="str">
        <f>IF(YC1441 &lt;&gt; "", (COUNTIF($YC$212:YC1441,YC1441)&amp;"_"&amp;YC1441),"")</f>
        <v/>
      </c>
      <c r="YB1441" s="136" t="str">
        <f>IFERROR(IF(Purchase!A1231 &lt;&gt;"",Purchase!A1231,""),"")</f>
        <v/>
      </c>
      <c r="YC1441" s="137" t="str">
        <f>IFERROR(IF(Purchase!B1231 &lt;&gt;"",Purchase!B1231,""),"")</f>
        <v/>
      </c>
      <c r="YD1441" s="137" t="str">
        <f>IFERROR(IF(Purchase!C1231 &lt;&gt;"",Purchase!C1231,""),"")</f>
        <v/>
      </c>
      <c r="YE1441" s="137" t="str">
        <f>IFERROR(IF(Purchase!D1231 &lt;&gt;"",Purchase!D1231,""),"")</f>
        <v/>
      </c>
      <c r="YF1441" s="137" t="str">
        <f>IFERROR(IF(Purchase!E1231 &lt;&gt;"",Purchase!E1231,""),"")</f>
        <v/>
      </c>
      <c r="YG1441" s="137" t="str">
        <f>IFERROR(IF(Purchase!F1231 &lt;&gt;"",Purchase!F1231,""),"")</f>
        <v/>
      </c>
      <c r="YH1441" s="137" t="str">
        <f>IFERROR(IF(Purchase!G1231 &lt;&gt;"",Purchase!G1231,""),"")</f>
        <v/>
      </c>
      <c r="YI1441" s="137" t="str">
        <f>IFERROR(IF(Purchase!H1231 &lt;&gt;"",Purchase!H1231,""),"")</f>
        <v/>
      </c>
      <c r="YJ1441" s="137" t="str">
        <f>IFERROR(IF(Purchase!I1231 &lt;&gt;"",Purchase!I1231,""),"")</f>
        <v/>
      </c>
      <c r="YK1441" s="137" t="str">
        <f>IFERROR(IF(Purchase!J1231 &lt;&gt;"",Purchase!J1231,""),"")</f>
        <v/>
      </c>
      <c r="YL1441" s="149" t="str">
        <f t="shared" si="46"/>
        <v/>
      </c>
      <c r="YM1441" s="135"/>
      <c r="YN1441" s="138"/>
      <c r="YO1441" s="139"/>
      <c r="YP1441" s="138"/>
      <c r="YQ1441" s="138"/>
      <c r="YR1441" s="140"/>
      <c r="YS1441" s="138"/>
      <c r="YT1441" s="138"/>
      <c r="YU1441" s="141"/>
      <c r="YV1441" s="135"/>
      <c r="YW1441" s="135"/>
      <c r="YX1441" s="135"/>
      <c r="YY1441" s="135"/>
      <c r="YZ1441" s="135"/>
      <c r="ZA1441" s="135"/>
      <c r="ZB1441" s="135"/>
      <c r="ZC1441" s="135"/>
      <c r="ZD1441" s="135" t="str">
        <f>IF(ZG1441 &lt;&gt; "",(COUNTIF($ZG$212:ZG1441,ZG1441)&amp;"_"&amp;ZG1441),"")</f>
        <v/>
      </c>
      <c r="ZE1441" s="142" t="str">
        <f>IFERROR(IF(Sale!A1232 &lt;&gt; "", Sale!A1232, ""), "")</f>
        <v/>
      </c>
      <c r="ZF1441" s="135" t="str">
        <f>IFERROR(IF(Sale!B1232 &lt;&gt; "", Sale!B1232, ""), "")</f>
        <v/>
      </c>
      <c r="ZG1441" s="135" t="str">
        <f>IFERROR(IF(Sale!C1232 &lt;&gt; "", Sale!C1232, ""), "")</f>
        <v/>
      </c>
      <c r="ZH1441" s="135" t="str">
        <f>IFERROR(IF(Sale!D1232 &lt;&gt; "", Sale!D1232, ""), "")</f>
        <v/>
      </c>
      <c r="ZI1441" s="135" t="str">
        <f>IFERROR(IF(Sale!E1232 &lt;&gt; "", Sale!E1232, ""), "")</f>
        <v/>
      </c>
      <c r="ZJ1441" s="135" t="str">
        <f>IFERROR(IF(Sale!F1232 &lt;&gt; "", Sale!F1232, ""), "")</f>
        <v/>
      </c>
      <c r="ZK1441" s="135" t="str">
        <f>IFERROR(IF(Sale!G1232 &lt;&gt; "", Sale!G1232, ""), "")</f>
        <v/>
      </c>
      <c r="ZL1441" s="135" t="str">
        <f>IFERROR(IF(Sale!H1232 &lt;&gt; "", Sale!H1232, ""), "")</f>
        <v/>
      </c>
      <c r="ZM1441" s="135" t="str">
        <f>IFERROR(IF(Sale!I1232 &lt;&gt; "", Sale!I1232, ""), "")</f>
        <v/>
      </c>
      <c r="ZN1441" s="135" t="str">
        <f>IFERROR(IF(Sale!J1232 &lt;&gt; "", Sale!J1232, ""), "")</f>
        <v/>
      </c>
      <c r="ZO1441" s="135" t="str">
        <f>IFERROR(IF(Sale!K1232 &lt;&gt; "", Sale!K1232, ""), "")</f>
        <v/>
      </c>
      <c r="ZP1441" s="135" t="str">
        <f>IFERROR(IF(Sale!L1232 &lt;&gt; "", Sale!L1232, ""), "")</f>
        <v/>
      </c>
      <c r="ZQ1441" s="135" t="str">
        <f>IFERROR(IF(Sale!M1232 &lt;&gt; "", Sale!M1232, ""), "")</f>
        <v/>
      </c>
      <c r="ZR1441" s="135" t="str">
        <f>IFERROR(IF(Sale!N1232 &lt;&gt; "", Sale!N1232, ""), "")</f>
        <v/>
      </c>
      <c r="ZS1441" s="135" t="str">
        <f>IFERROR(IF(Sale!O1232 &lt;&gt; "", Sale!O1232, ""), "")</f>
        <v/>
      </c>
      <c r="ZT1441" s="135"/>
      <c r="ZU1441" s="135"/>
      <c r="ZV1441" s="135"/>
      <c r="ZW1441" s="135"/>
      <c r="ZX1441" s="139"/>
      <c r="ZY1441" s="135"/>
      <c r="ZZ1441" s="135"/>
    </row>
    <row r="1442" spans="651:702">
      <c r="YA1442" s="135" t="str">
        <f>IF(YC1442 &lt;&gt; "", (COUNTIF($YC$212:YC1442,YC1442)&amp;"_"&amp;YC1442),"")</f>
        <v/>
      </c>
      <c r="YB1442" s="136" t="str">
        <f>IFERROR(IF(Purchase!A1232 &lt;&gt;"",Purchase!A1232,""),"")</f>
        <v/>
      </c>
      <c r="YC1442" s="137" t="str">
        <f>IFERROR(IF(Purchase!B1232 &lt;&gt;"",Purchase!B1232,""),"")</f>
        <v/>
      </c>
      <c r="YD1442" s="137" t="str">
        <f>IFERROR(IF(Purchase!C1232 &lt;&gt;"",Purchase!C1232,""),"")</f>
        <v/>
      </c>
      <c r="YE1442" s="137" t="str">
        <f>IFERROR(IF(Purchase!D1232 &lt;&gt;"",Purchase!D1232,""),"")</f>
        <v/>
      </c>
      <c r="YF1442" s="137" t="str">
        <f>IFERROR(IF(Purchase!E1232 &lt;&gt;"",Purchase!E1232,""),"")</f>
        <v/>
      </c>
      <c r="YG1442" s="137" t="str">
        <f>IFERROR(IF(Purchase!F1232 &lt;&gt;"",Purchase!F1232,""),"")</f>
        <v/>
      </c>
      <c r="YH1442" s="137" t="str">
        <f>IFERROR(IF(Purchase!G1232 &lt;&gt;"",Purchase!G1232,""),"")</f>
        <v/>
      </c>
      <c r="YI1442" s="137" t="str">
        <f>IFERROR(IF(Purchase!H1232 &lt;&gt;"",Purchase!H1232,""),"")</f>
        <v/>
      </c>
      <c r="YJ1442" s="137" t="str">
        <f>IFERROR(IF(Purchase!I1232 &lt;&gt;"",Purchase!I1232,""),"")</f>
        <v/>
      </c>
      <c r="YK1442" s="137" t="str">
        <f>IFERROR(IF(Purchase!J1232 &lt;&gt;"",Purchase!J1232,""),"")</f>
        <v/>
      </c>
      <c r="YL1442" s="149" t="str">
        <f t="shared" si="46"/>
        <v/>
      </c>
      <c r="YM1442" s="135"/>
      <c r="YN1442" s="138"/>
      <c r="YO1442" s="139"/>
      <c r="YP1442" s="138"/>
      <c r="YQ1442" s="138"/>
      <c r="YR1442" s="140"/>
      <c r="YS1442" s="138"/>
      <c r="YT1442" s="138"/>
      <c r="YU1442" s="141"/>
      <c r="YV1442" s="135"/>
      <c r="YW1442" s="135"/>
      <c r="YX1442" s="135"/>
      <c r="YY1442" s="135"/>
      <c r="YZ1442" s="135"/>
      <c r="ZA1442" s="135"/>
      <c r="ZB1442" s="135"/>
      <c r="ZC1442" s="135"/>
      <c r="ZD1442" s="135" t="str">
        <f>IF(ZG1442 &lt;&gt; "",(COUNTIF($ZG$212:ZG1442,ZG1442)&amp;"_"&amp;ZG1442),"")</f>
        <v/>
      </c>
      <c r="ZE1442" s="142" t="str">
        <f>IFERROR(IF(Sale!A1233 &lt;&gt; "", Sale!A1233, ""), "")</f>
        <v/>
      </c>
      <c r="ZF1442" s="135" t="str">
        <f>IFERROR(IF(Sale!B1233 &lt;&gt; "", Sale!B1233, ""), "")</f>
        <v/>
      </c>
      <c r="ZG1442" s="135" t="str">
        <f>IFERROR(IF(Sale!C1233 &lt;&gt; "", Sale!C1233, ""), "")</f>
        <v/>
      </c>
      <c r="ZH1442" s="135" t="str">
        <f>IFERROR(IF(Sale!D1233 &lt;&gt; "", Sale!D1233, ""), "")</f>
        <v/>
      </c>
      <c r="ZI1442" s="135" t="str">
        <f>IFERROR(IF(Sale!E1233 &lt;&gt; "", Sale!E1233, ""), "")</f>
        <v/>
      </c>
      <c r="ZJ1442" s="135" t="str">
        <f>IFERROR(IF(Sale!F1233 &lt;&gt; "", Sale!F1233, ""), "")</f>
        <v/>
      </c>
      <c r="ZK1442" s="135" t="str">
        <f>IFERROR(IF(Sale!G1233 &lt;&gt; "", Sale!G1233, ""), "")</f>
        <v/>
      </c>
      <c r="ZL1442" s="135" t="str">
        <f>IFERROR(IF(Sale!H1233 &lt;&gt; "", Sale!H1233, ""), "")</f>
        <v/>
      </c>
      <c r="ZM1442" s="135" t="str">
        <f>IFERROR(IF(Sale!I1233 &lt;&gt; "", Sale!I1233, ""), "")</f>
        <v/>
      </c>
      <c r="ZN1442" s="135" t="str">
        <f>IFERROR(IF(Sale!J1233 &lt;&gt; "", Sale!J1233, ""), "")</f>
        <v/>
      </c>
      <c r="ZO1442" s="135" t="str">
        <f>IFERROR(IF(Sale!K1233 &lt;&gt; "", Sale!K1233, ""), "")</f>
        <v/>
      </c>
      <c r="ZP1442" s="135" t="str">
        <f>IFERROR(IF(Sale!L1233 &lt;&gt; "", Sale!L1233, ""), "")</f>
        <v/>
      </c>
      <c r="ZQ1442" s="135" t="str">
        <f>IFERROR(IF(Sale!M1233 &lt;&gt; "", Sale!M1233, ""), "")</f>
        <v/>
      </c>
      <c r="ZR1442" s="135" t="str">
        <f>IFERROR(IF(Sale!N1233 &lt;&gt; "", Sale!N1233, ""), "")</f>
        <v/>
      </c>
      <c r="ZS1442" s="135" t="str">
        <f>IFERROR(IF(Sale!O1233 &lt;&gt; "", Sale!O1233, ""), "")</f>
        <v/>
      </c>
      <c r="ZT1442" s="135"/>
      <c r="ZU1442" s="135"/>
      <c r="ZV1442" s="135"/>
      <c r="ZW1442" s="135"/>
      <c r="ZX1442" s="139"/>
      <c r="ZY1442" s="135"/>
      <c r="ZZ1442" s="135"/>
    </row>
    <row r="1443" spans="651:702">
      <c r="YA1443" s="135" t="str">
        <f>IF(YC1443 &lt;&gt; "", (COUNTIF($YC$212:YC1443,YC1443)&amp;"_"&amp;YC1443),"")</f>
        <v/>
      </c>
      <c r="YB1443" s="136" t="str">
        <f>IFERROR(IF(Purchase!A1233 &lt;&gt;"",Purchase!A1233,""),"")</f>
        <v/>
      </c>
      <c r="YC1443" s="137" t="str">
        <f>IFERROR(IF(Purchase!B1233 &lt;&gt;"",Purchase!B1233,""),"")</f>
        <v/>
      </c>
      <c r="YD1443" s="137" t="str">
        <f>IFERROR(IF(Purchase!C1233 &lt;&gt;"",Purchase!C1233,""),"")</f>
        <v/>
      </c>
      <c r="YE1443" s="137" t="str">
        <f>IFERROR(IF(Purchase!D1233 &lt;&gt;"",Purchase!D1233,""),"")</f>
        <v/>
      </c>
      <c r="YF1443" s="137" t="str">
        <f>IFERROR(IF(Purchase!E1233 &lt;&gt;"",Purchase!E1233,""),"")</f>
        <v/>
      </c>
      <c r="YG1443" s="137" t="str">
        <f>IFERROR(IF(Purchase!F1233 &lt;&gt;"",Purchase!F1233,""),"")</f>
        <v/>
      </c>
      <c r="YH1443" s="137" t="str">
        <f>IFERROR(IF(Purchase!G1233 &lt;&gt;"",Purchase!G1233,""),"")</f>
        <v/>
      </c>
      <c r="YI1443" s="137" t="str">
        <f>IFERROR(IF(Purchase!H1233 &lt;&gt;"",Purchase!H1233,""),"")</f>
        <v/>
      </c>
      <c r="YJ1443" s="137" t="str">
        <f>IFERROR(IF(Purchase!I1233 &lt;&gt;"",Purchase!I1233,""),"")</f>
        <v/>
      </c>
      <c r="YK1443" s="137" t="str">
        <f>IFERROR(IF(Purchase!J1233 &lt;&gt;"",Purchase!J1233,""),"")</f>
        <v/>
      </c>
      <c r="YL1443" s="149" t="str">
        <f t="shared" si="46"/>
        <v/>
      </c>
      <c r="YM1443" s="135"/>
      <c r="YN1443" s="138"/>
      <c r="YO1443" s="139"/>
      <c r="YP1443" s="138"/>
      <c r="YQ1443" s="138"/>
      <c r="YR1443" s="140"/>
      <c r="YS1443" s="138"/>
      <c r="YT1443" s="138"/>
      <c r="YU1443" s="141"/>
      <c r="YV1443" s="135"/>
      <c r="YW1443" s="135"/>
      <c r="YX1443" s="135"/>
      <c r="YY1443" s="135"/>
      <c r="YZ1443" s="135"/>
      <c r="ZA1443" s="135"/>
      <c r="ZB1443" s="135"/>
      <c r="ZC1443" s="135"/>
      <c r="ZD1443" s="135" t="str">
        <f>IF(ZG1443 &lt;&gt; "",(COUNTIF($ZG$212:ZG1443,ZG1443)&amp;"_"&amp;ZG1443),"")</f>
        <v/>
      </c>
      <c r="ZE1443" s="142" t="str">
        <f>IFERROR(IF(Sale!A1234 &lt;&gt; "", Sale!A1234, ""), "")</f>
        <v/>
      </c>
      <c r="ZF1443" s="135" t="str">
        <f>IFERROR(IF(Sale!B1234 &lt;&gt; "", Sale!B1234, ""), "")</f>
        <v/>
      </c>
      <c r="ZG1443" s="135" t="str">
        <f>IFERROR(IF(Sale!C1234 &lt;&gt; "", Sale!C1234, ""), "")</f>
        <v/>
      </c>
      <c r="ZH1443" s="135" t="str">
        <f>IFERROR(IF(Sale!D1234 &lt;&gt; "", Sale!D1234, ""), "")</f>
        <v/>
      </c>
      <c r="ZI1443" s="135" t="str">
        <f>IFERROR(IF(Sale!E1234 &lt;&gt; "", Sale!E1234, ""), "")</f>
        <v/>
      </c>
      <c r="ZJ1443" s="135" t="str">
        <f>IFERROR(IF(Sale!F1234 &lt;&gt; "", Sale!F1234, ""), "")</f>
        <v/>
      </c>
      <c r="ZK1443" s="135" t="str">
        <f>IFERROR(IF(Sale!G1234 &lt;&gt; "", Sale!G1234, ""), "")</f>
        <v/>
      </c>
      <c r="ZL1443" s="135" t="str">
        <f>IFERROR(IF(Sale!H1234 &lt;&gt; "", Sale!H1234, ""), "")</f>
        <v/>
      </c>
      <c r="ZM1443" s="135" t="str">
        <f>IFERROR(IF(Sale!I1234 &lt;&gt; "", Sale!I1234, ""), "")</f>
        <v/>
      </c>
      <c r="ZN1443" s="135" t="str">
        <f>IFERROR(IF(Sale!J1234 &lt;&gt; "", Sale!J1234, ""), "")</f>
        <v/>
      </c>
      <c r="ZO1443" s="135" t="str">
        <f>IFERROR(IF(Sale!K1234 &lt;&gt; "", Sale!K1234, ""), "")</f>
        <v/>
      </c>
      <c r="ZP1443" s="135" t="str">
        <f>IFERROR(IF(Sale!L1234 &lt;&gt; "", Sale!L1234, ""), "")</f>
        <v/>
      </c>
      <c r="ZQ1443" s="135" t="str">
        <f>IFERROR(IF(Sale!M1234 &lt;&gt; "", Sale!M1234, ""), "")</f>
        <v/>
      </c>
      <c r="ZR1443" s="135" t="str">
        <f>IFERROR(IF(Sale!N1234 &lt;&gt; "", Sale!N1234, ""), "")</f>
        <v/>
      </c>
      <c r="ZS1443" s="135" t="str">
        <f>IFERROR(IF(Sale!O1234 &lt;&gt; "", Sale!O1234, ""), "")</f>
        <v/>
      </c>
      <c r="ZT1443" s="135"/>
      <c r="ZU1443" s="135"/>
      <c r="ZV1443" s="135"/>
      <c r="ZW1443" s="135"/>
      <c r="ZX1443" s="139"/>
      <c r="ZY1443" s="135"/>
      <c r="ZZ1443" s="135"/>
    </row>
    <row r="1444" spans="651:702">
      <c r="YA1444" s="135" t="str">
        <f>IF(YC1444 &lt;&gt; "", (COUNTIF($YC$212:YC1444,YC1444)&amp;"_"&amp;YC1444),"")</f>
        <v/>
      </c>
      <c r="YB1444" s="136" t="str">
        <f>IFERROR(IF(Purchase!A1234 &lt;&gt;"",Purchase!A1234,""),"")</f>
        <v/>
      </c>
      <c r="YC1444" s="137" t="str">
        <f>IFERROR(IF(Purchase!B1234 &lt;&gt;"",Purchase!B1234,""),"")</f>
        <v/>
      </c>
      <c r="YD1444" s="137" t="str">
        <f>IFERROR(IF(Purchase!C1234 &lt;&gt;"",Purchase!C1234,""),"")</f>
        <v/>
      </c>
      <c r="YE1444" s="137" t="str">
        <f>IFERROR(IF(Purchase!D1234 &lt;&gt;"",Purchase!D1234,""),"")</f>
        <v/>
      </c>
      <c r="YF1444" s="137" t="str">
        <f>IFERROR(IF(Purchase!E1234 &lt;&gt;"",Purchase!E1234,""),"")</f>
        <v/>
      </c>
      <c r="YG1444" s="137" t="str">
        <f>IFERROR(IF(Purchase!F1234 &lt;&gt;"",Purchase!F1234,""),"")</f>
        <v/>
      </c>
      <c r="YH1444" s="137" t="str">
        <f>IFERROR(IF(Purchase!G1234 &lt;&gt;"",Purchase!G1234,""),"")</f>
        <v/>
      </c>
      <c r="YI1444" s="137" t="str">
        <f>IFERROR(IF(Purchase!H1234 &lt;&gt;"",Purchase!H1234,""),"")</f>
        <v/>
      </c>
      <c r="YJ1444" s="137" t="str">
        <f>IFERROR(IF(Purchase!I1234 &lt;&gt;"",Purchase!I1234,""),"")</f>
        <v/>
      </c>
      <c r="YK1444" s="137" t="str">
        <f>IFERROR(IF(Purchase!J1234 &lt;&gt;"",Purchase!J1234,""),"")</f>
        <v/>
      </c>
      <c r="YL1444" s="149" t="str">
        <f t="shared" si="46"/>
        <v/>
      </c>
      <c r="YM1444" s="135"/>
      <c r="YN1444" s="138"/>
      <c r="YO1444" s="139"/>
      <c r="YP1444" s="138"/>
      <c r="YQ1444" s="138"/>
      <c r="YR1444" s="140"/>
      <c r="YS1444" s="138"/>
      <c r="YT1444" s="138"/>
      <c r="YU1444" s="141"/>
      <c r="YV1444" s="135"/>
      <c r="YW1444" s="135"/>
      <c r="YX1444" s="135"/>
      <c r="YY1444" s="135"/>
      <c r="YZ1444" s="135"/>
      <c r="ZA1444" s="135"/>
      <c r="ZB1444" s="135"/>
      <c r="ZC1444" s="135"/>
      <c r="ZD1444" s="135" t="str">
        <f>IF(ZG1444 &lt;&gt; "",(COUNTIF($ZG$212:ZG1444,ZG1444)&amp;"_"&amp;ZG1444),"")</f>
        <v/>
      </c>
      <c r="ZE1444" s="142" t="str">
        <f>IFERROR(IF(Sale!A1235 &lt;&gt; "", Sale!A1235, ""), "")</f>
        <v/>
      </c>
      <c r="ZF1444" s="135" t="str">
        <f>IFERROR(IF(Sale!B1235 &lt;&gt; "", Sale!B1235, ""), "")</f>
        <v/>
      </c>
      <c r="ZG1444" s="135" t="str">
        <f>IFERROR(IF(Sale!C1235 &lt;&gt; "", Sale!C1235, ""), "")</f>
        <v/>
      </c>
      <c r="ZH1444" s="135" t="str">
        <f>IFERROR(IF(Sale!D1235 &lt;&gt; "", Sale!D1235, ""), "")</f>
        <v/>
      </c>
      <c r="ZI1444" s="135" t="str">
        <f>IFERROR(IF(Sale!E1235 &lt;&gt; "", Sale!E1235, ""), "")</f>
        <v/>
      </c>
      <c r="ZJ1444" s="135" t="str">
        <f>IFERROR(IF(Sale!F1235 &lt;&gt; "", Sale!F1235, ""), "")</f>
        <v/>
      </c>
      <c r="ZK1444" s="135" t="str">
        <f>IFERROR(IF(Sale!G1235 &lt;&gt; "", Sale!G1235, ""), "")</f>
        <v/>
      </c>
      <c r="ZL1444" s="135" t="str">
        <f>IFERROR(IF(Sale!H1235 &lt;&gt; "", Sale!H1235, ""), "")</f>
        <v/>
      </c>
      <c r="ZM1444" s="135" t="str">
        <f>IFERROR(IF(Sale!I1235 &lt;&gt; "", Sale!I1235, ""), "")</f>
        <v/>
      </c>
      <c r="ZN1444" s="135" t="str">
        <f>IFERROR(IF(Sale!J1235 &lt;&gt; "", Sale!J1235, ""), "")</f>
        <v/>
      </c>
      <c r="ZO1444" s="135" t="str">
        <f>IFERROR(IF(Sale!K1235 &lt;&gt; "", Sale!K1235, ""), "")</f>
        <v/>
      </c>
      <c r="ZP1444" s="135" t="str">
        <f>IFERROR(IF(Sale!L1235 &lt;&gt; "", Sale!L1235, ""), "")</f>
        <v/>
      </c>
      <c r="ZQ1444" s="135" t="str">
        <f>IFERROR(IF(Sale!M1235 &lt;&gt; "", Sale!M1235, ""), "")</f>
        <v/>
      </c>
      <c r="ZR1444" s="135" t="str">
        <f>IFERROR(IF(Sale!N1235 &lt;&gt; "", Sale!N1235, ""), "")</f>
        <v/>
      </c>
      <c r="ZS1444" s="135" t="str">
        <f>IFERROR(IF(Sale!O1235 &lt;&gt; "", Sale!O1235, ""), "")</f>
        <v/>
      </c>
      <c r="ZT1444" s="135"/>
      <c r="ZU1444" s="135"/>
      <c r="ZV1444" s="135"/>
      <c r="ZW1444" s="135"/>
      <c r="ZX1444" s="139"/>
      <c r="ZY1444" s="135"/>
      <c r="ZZ1444" s="135"/>
    </row>
    <row r="1445" spans="651:702">
      <c r="YA1445" s="135" t="str">
        <f>IF(YC1445 &lt;&gt; "", (COUNTIF($YC$212:YC1445,YC1445)&amp;"_"&amp;YC1445),"")</f>
        <v/>
      </c>
      <c r="YB1445" s="136" t="str">
        <f>IFERROR(IF(Purchase!A1235 &lt;&gt;"",Purchase!A1235,""),"")</f>
        <v/>
      </c>
      <c r="YC1445" s="137" t="str">
        <f>IFERROR(IF(Purchase!B1235 &lt;&gt;"",Purchase!B1235,""),"")</f>
        <v/>
      </c>
      <c r="YD1445" s="137" t="str">
        <f>IFERROR(IF(Purchase!C1235 &lt;&gt;"",Purchase!C1235,""),"")</f>
        <v/>
      </c>
      <c r="YE1445" s="137" t="str">
        <f>IFERROR(IF(Purchase!D1235 &lt;&gt;"",Purchase!D1235,""),"")</f>
        <v/>
      </c>
      <c r="YF1445" s="137" t="str">
        <f>IFERROR(IF(Purchase!E1235 &lt;&gt;"",Purchase!E1235,""),"")</f>
        <v/>
      </c>
      <c r="YG1445" s="137" t="str">
        <f>IFERROR(IF(Purchase!F1235 &lt;&gt;"",Purchase!F1235,""),"")</f>
        <v/>
      </c>
      <c r="YH1445" s="137" t="str">
        <f>IFERROR(IF(Purchase!G1235 &lt;&gt;"",Purchase!G1235,""),"")</f>
        <v/>
      </c>
      <c r="YI1445" s="137" t="str">
        <f>IFERROR(IF(Purchase!H1235 &lt;&gt;"",Purchase!H1235,""),"")</f>
        <v/>
      </c>
      <c r="YJ1445" s="137" t="str">
        <f>IFERROR(IF(Purchase!I1235 &lt;&gt;"",Purchase!I1235,""),"")</f>
        <v/>
      </c>
      <c r="YK1445" s="137" t="str">
        <f>IFERROR(IF(Purchase!J1235 &lt;&gt;"",Purchase!J1235,""),"")</f>
        <v/>
      </c>
      <c r="YL1445" s="149" t="str">
        <f t="shared" si="46"/>
        <v/>
      </c>
      <c r="YM1445" s="135"/>
      <c r="YN1445" s="138"/>
      <c r="YO1445" s="139"/>
      <c r="YP1445" s="138"/>
      <c r="YQ1445" s="138"/>
      <c r="YR1445" s="140"/>
      <c r="YS1445" s="138"/>
      <c r="YT1445" s="138"/>
      <c r="YU1445" s="141"/>
      <c r="YV1445" s="135"/>
      <c r="YW1445" s="135"/>
      <c r="YX1445" s="135"/>
      <c r="YY1445" s="135"/>
      <c r="YZ1445" s="135"/>
      <c r="ZA1445" s="135"/>
      <c r="ZB1445" s="135"/>
      <c r="ZC1445" s="135"/>
      <c r="ZD1445" s="135" t="str">
        <f>IF(ZG1445 &lt;&gt; "",(COUNTIF($ZG$212:ZG1445,ZG1445)&amp;"_"&amp;ZG1445),"")</f>
        <v/>
      </c>
      <c r="ZE1445" s="142" t="str">
        <f>IFERROR(IF(Sale!A1236 &lt;&gt; "", Sale!A1236, ""), "")</f>
        <v/>
      </c>
      <c r="ZF1445" s="135" t="str">
        <f>IFERROR(IF(Sale!B1236 &lt;&gt; "", Sale!B1236, ""), "")</f>
        <v/>
      </c>
      <c r="ZG1445" s="135" t="str">
        <f>IFERROR(IF(Sale!C1236 &lt;&gt; "", Sale!C1236, ""), "")</f>
        <v/>
      </c>
      <c r="ZH1445" s="135" t="str">
        <f>IFERROR(IF(Sale!D1236 &lt;&gt; "", Sale!D1236, ""), "")</f>
        <v/>
      </c>
      <c r="ZI1445" s="135" t="str">
        <f>IFERROR(IF(Sale!E1236 &lt;&gt; "", Sale!E1236, ""), "")</f>
        <v/>
      </c>
      <c r="ZJ1445" s="135" t="str">
        <f>IFERROR(IF(Sale!F1236 &lt;&gt; "", Sale!F1236, ""), "")</f>
        <v/>
      </c>
      <c r="ZK1445" s="135" t="str">
        <f>IFERROR(IF(Sale!G1236 &lt;&gt; "", Sale!G1236, ""), "")</f>
        <v/>
      </c>
      <c r="ZL1445" s="135" t="str">
        <f>IFERROR(IF(Sale!H1236 &lt;&gt; "", Sale!H1236, ""), "")</f>
        <v/>
      </c>
      <c r="ZM1445" s="135" t="str">
        <f>IFERROR(IF(Sale!I1236 &lt;&gt; "", Sale!I1236, ""), "")</f>
        <v/>
      </c>
      <c r="ZN1445" s="135" t="str">
        <f>IFERROR(IF(Sale!J1236 &lt;&gt; "", Sale!J1236, ""), "")</f>
        <v/>
      </c>
      <c r="ZO1445" s="135" t="str">
        <f>IFERROR(IF(Sale!K1236 &lt;&gt; "", Sale!K1236, ""), "")</f>
        <v/>
      </c>
      <c r="ZP1445" s="135" t="str">
        <f>IFERROR(IF(Sale!L1236 &lt;&gt; "", Sale!L1236, ""), "")</f>
        <v/>
      </c>
      <c r="ZQ1445" s="135" t="str">
        <f>IFERROR(IF(Sale!M1236 &lt;&gt; "", Sale!M1236, ""), "")</f>
        <v/>
      </c>
      <c r="ZR1445" s="135" t="str">
        <f>IFERROR(IF(Sale!N1236 &lt;&gt; "", Sale!N1236, ""), "")</f>
        <v/>
      </c>
      <c r="ZS1445" s="135" t="str">
        <f>IFERROR(IF(Sale!O1236 &lt;&gt; "", Sale!O1236, ""), "")</f>
        <v/>
      </c>
      <c r="ZT1445" s="135"/>
      <c r="ZU1445" s="135"/>
      <c r="ZV1445" s="135"/>
      <c r="ZW1445" s="135"/>
      <c r="ZX1445" s="139"/>
      <c r="ZY1445" s="135"/>
      <c r="ZZ1445" s="135"/>
    </row>
    <row r="1446" spans="651:702">
      <c r="YA1446" s="135" t="str">
        <f>IF(YC1446 &lt;&gt; "", (COUNTIF($YC$212:YC1446,YC1446)&amp;"_"&amp;YC1446),"")</f>
        <v/>
      </c>
      <c r="YB1446" s="136" t="str">
        <f>IFERROR(IF(Purchase!A1236 &lt;&gt;"",Purchase!A1236,""),"")</f>
        <v/>
      </c>
      <c r="YC1446" s="137" t="str">
        <f>IFERROR(IF(Purchase!B1236 &lt;&gt;"",Purchase!B1236,""),"")</f>
        <v/>
      </c>
      <c r="YD1446" s="137" t="str">
        <f>IFERROR(IF(Purchase!C1236 &lt;&gt;"",Purchase!C1236,""),"")</f>
        <v/>
      </c>
      <c r="YE1446" s="137" t="str">
        <f>IFERROR(IF(Purchase!D1236 &lt;&gt;"",Purchase!D1236,""),"")</f>
        <v/>
      </c>
      <c r="YF1446" s="137" t="str">
        <f>IFERROR(IF(Purchase!E1236 &lt;&gt;"",Purchase!E1236,""),"")</f>
        <v/>
      </c>
      <c r="YG1446" s="137" t="str">
        <f>IFERROR(IF(Purchase!F1236 &lt;&gt;"",Purchase!F1236,""),"")</f>
        <v/>
      </c>
      <c r="YH1446" s="137" t="str">
        <f>IFERROR(IF(Purchase!G1236 &lt;&gt;"",Purchase!G1236,""),"")</f>
        <v/>
      </c>
      <c r="YI1446" s="137" t="str">
        <f>IFERROR(IF(Purchase!H1236 &lt;&gt;"",Purchase!H1236,""),"")</f>
        <v/>
      </c>
      <c r="YJ1446" s="137" t="str">
        <f>IFERROR(IF(Purchase!I1236 &lt;&gt;"",Purchase!I1236,""),"")</f>
        <v/>
      </c>
      <c r="YK1446" s="137" t="str">
        <f>IFERROR(IF(Purchase!J1236 &lt;&gt;"",Purchase!J1236,""),"")</f>
        <v/>
      </c>
      <c r="YL1446" s="149" t="str">
        <f t="shared" si="46"/>
        <v/>
      </c>
      <c r="YM1446" s="135"/>
      <c r="YN1446" s="138"/>
      <c r="YO1446" s="139"/>
      <c r="YP1446" s="138"/>
      <c r="YQ1446" s="138"/>
      <c r="YR1446" s="140"/>
      <c r="YS1446" s="138"/>
      <c r="YT1446" s="138"/>
      <c r="YU1446" s="141"/>
      <c r="YV1446" s="135"/>
      <c r="YW1446" s="135"/>
      <c r="YX1446" s="135"/>
      <c r="YY1446" s="135"/>
      <c r="YZ1446" s="135"/>
      <c r="ZA1446" s="135"/>
      <c r="ZB1446" s="135"/>
      <c r="ZC1446" s="135"/>
      <c r="ZD1446" s="135" t="str">
        <f>IF(ZG1446 &lt;&gt; "",(COUNTIF($ZG$212:ZG1446,ZG1446)&amp;"_"&amp;ZG1446),"")</f>
        <v/>
      </c>
      <c r="ZE1446" s="142" t="str">
        <f>IFERROR(IF(Sale!A1237 &lt;&gt; "", Sale!A1237, ""), "")</f>
        <v/>
      </c>
      <c r="ZF1446" s="135" t="str">
        <f>IFERROR(IF(Sale!B1237 &lt;&gt; "", Sale!B1237, ""), "")</f>
        <v/>
      </c>
      <c r="ZG1446" s="135" t="str">
        <f>IFERROR(IF(Sale!C1237 &lt;&gt; "", Sale!C1237, ""), "")</f>
        <v/>
      </c>
      <c r="ZH1446" s="135" t="str">
        <f>IFERROR(IF(Sale!D1237 &lt;&gt; "", Sale!D1237, ""), "")</f>
        <v/>
      </c>
      <c r="ZI1446" s="135" t="str">
        <f>IFERROR(IF(Sale!E1237 &lt;&gt; "", Sale!E1237, ""), "")</f>
        <v/>
      </c>
      <c r="ZJ1446" s="135" t="str">
        <f>IFERROR(IF(Sale!F1237 &lt;&gt; "", Sale!F1237, ""), "")</f>
        <v/>
      </c>
      <c r="ZK1446" s="135" t="str">
        <f>IFERROR(IF(Sale!G1237 &lt;&gt; "", Sale!G1237, ""), "")</f>
        <v/>
      </c>
      <c r="ZL1446" s="135" t="str">
        <f>IFERROR(IF(Sale!H1237 &lt;&gt; "", Sale!H1237, ""), "")</f>
        <v/>
      </c>
      <c r="ZM1446" s="135" t="str">
        <f>IFERROR(IF(Sale!I1237 &lt;&gt; "", Sale!I1237, ""), "")</f>
        <v/>
      </c>
      <c r="ZN1446" s="135" t="str">
        <f>IFERROR(IF(Sale!J1237 &lt;&gt; "", Sale!J1237, ""), "")</f>
        <v/>
      </c>
      <c r="ZO1446" s="135" t="str">
        <f>IFERROR(IF(Sale!K1237 &lt;&gt; "", Sale!K1237, ""), "")</f>
        <v/>
      </c>
      <c r="ZP1446" s="135" t="str">
        <f>IFERROR(IF(Sale!L1237 &lt;&gt; "", Sale!L1237, ""), "")</f>
        <v/>
      </c>
      <c r="ZQ1446" s="135" t="str">
        <f>IFERROR(IF(Sale!M1237 &lt;&gt; "", Sale!M1237, ""), "")</f>
        <v/>
      </c>
      <c r="ZR1446" s="135" t="str">
        <f>IFERROR(IF(Sale!N1237 &lt;&gt; "", Sale!N1237, ""), "")</f>
        <v/>
      </c>
      <c r="ZS1446" s="135" t="str">
        <f>IFERROR(IF(Sale!O1237 &lt;&gt; "", Sale!O1237, ""), "")</f>
        <v/>
      </c>
      <c r="ZT1446" s="135"/>
      <c r="ZU1446" s="135"/>
      <c r="ZV1446" s="135"/>
      <c r="ZW1446" s="135"/>
      <c r="ZX1446" s="139"/>
      <c r="ZY1446" s="135"/>
      <c r="ZZ1446" s="135"/>
    </row>
    <row r="1447" spans="651:702">
      <c r="YA1447" s="135" t="str">
        <f>IF(YC1447 &lt;&gt; "", (COUNTIF($YC$212:YC1447,YC1447)&amp;"_"&amp;YC1447),"")</f>
        <v/>
      </c>
      <c r="YB1447" s="136" t="str">
        <f>IFERROR(IF(Purchase!A1237 &lt;&gt;"",Purchase!A1237,""),"")</f>
        <v/>
      </c>
      <c r="YC1447" s="137" t="str">
        <f>IFERROR(IF(Purchase!B1237 &lt;&gt;"",Purchase!B1237,""),"")</f>
        <v/>
      </c>
      <c r="YD1447" s="137" t="str">
        <f>IFERROR(IF(Purchase!C1237 &lt;&gt;"",Purchase!C1237,""),"")</f>
        <v/>
      </c>
      <c r="YE1447" s="137" t="str">
        <f>IFERROR(IF(Purchase!D1237 &lt;&gt;"",Purchase!D1237,""),"")</f>
        <v/>
      </c>
      <c r="YF1447" s="137" t="str">
        <f>IFERROR(IF(Purchase!E1237 &lt;&gt;"",Purchase!E1237,""),"")</f>
        <v/>
      </c>
      <c r="YG1447" s="137" t="str">
        <f>IFERROR(IF(Purchase!F1237 &lt;&gt;"",Purchase!F1237,""),"")</f>
        <v/>
      </c>
      <c r="YH1447" s="137" t="str">
        <f>IFERROR(IF(Purchase!G1237 &lt;&gt;"",Purchase!G1237,""),"")</f>
        <v/>
      </c>
      <c r="YI1447" s="137" t="str">
        <f>IFERROR(IF(Purchase!H1237 &lt;&gt;"",Purchase!H1237,""),"")</f>
        <v/>
      </c>
      <c r="YJ1447" s="137" t="str">
        <f>IFERROR(IF(Purchase!I1237 &lt;&gt;"",Purchase!I1237,""),"")</f>
        <v/>
      </c>
      <c r="YK1447" s="137" t="str">
        <f>IFERROR(IF(Purchase!J1237 &lt;&gt;"",Purchase!J1237,""),"")</f>
        <v/>
      </c>
      <c r="YL1447" s="149" t="str">
        <f t="shared" si="46"/>
        <v/>
      </c>
      <c r="YM1447" s="135"/>
      <c r="YN1447" s="138"/>
      <c r="YO1447" s="139"/>
      <c r="YP1447" s="138"/>
      <c r="YQ1447" s="138"/>
      <c r="YR1447" s="140"/>
      <c r="YS1447" s="138"/>
      <c r="YT1447" s="138"/>
      <c r="YU1447" s="141"/>
      <c r="YV1447" s="135"/>
      <c r="YW1447" s="135"/>
      <c r="YX1447" s="135"/>
      <c r="YY1447" s="135"/>
      <c r="YZ1447" s="135"/>
      <c r="ZA1447" s="135"/>
      <c r="ZB1447" s="135"/>
      <c r="ZC1447" s="135"/>
      <c r="ZD1447" s="135" t="str">
        <f>IF(ZG1447 &lt;&gt; "",(COUNTIF($ZG$212:ZG1447,ZG1447)&amp;"_"&amp;ZG1447),"")</f>
        <v/>
      </c>
      <c r="ZE1447" s="142" t="str">
        <f>IFERROR(IF(Sale!A1238 &lt;&gt; "", Sale!A1238, ""), "")</f>
        <v/>
      </c>
      <c r="ZF1447" s="135" t="str">
        <f>IFERROR(IF(Sale!B1238 &lt;&gt; "", Sale!B1238, ""), "")</f>
        <v/>
      </c>
      <c r="ZG1447" s="135" t="str">
        <f>IFERROR(IF(Sale!C1238 &lt;&gt; "", Sale!C1238, ""), "")</f>
        <v/>
      </c>
      <c r="ZH1447" s="135" t="str">
        <f>IFERROR(IF(Sale!D1238 &lt;&gt; "", Sale!D1238, ""), "")</f>
        <v/>
      </c>
      <c r="ZI1447" s="135" t="str">
        <f>IFERROR(IF(Sale!E1238 &lt;&gt; "", Sale!E1238, ""), "")</f>
        <v/>
      </c>
      <c r="ZJ1447" s="135" t="str">
        <f>IFERROR(IF(Sale!F1238 &lt;&gt; "", Sale!F1238, ""), "")</f>
        <v/>
      </c>
      <c r="ZK1447" s="135" t="str">
        <f>IFERROR(IF(Sale!G1238 &lt;&gt; "", Sale!G1238, ""), "")</f>
        <v/>
      </c>
      <c r="ZL1447" s="135" t="str">
        <f>IFERROR(IF(Sale!H1238 &lt;&gt; "", Sale!H1238, ""), "")</f>
        <v/>
      </c>
      <c r="ZM1447" s="135" t="str">
        <f>IFERROR(IF(Sale!I1238 &lt;&gt; "", Sale!I1238, ""), "")</f>
        <v/>
      </c>
      <c r="ZN1447" s="135" t="str">
        <f>IFERROR(IF(Sale!J1238 &lt;&gt; "", Sale!J1238, ""), "")</f>
        <v/>
      </c>
      <c r="ZO1447" s="135" t="str">
        <f>IFERROR(IF(Sale!K1238 &lt;&gt; "", Sale!K1238, ""), "")</f>
        <v/>
      </c>
      <c r="ZP1447" s="135" t="str">
        <f>IFERROR(IF(Sale!L1238 &lt;&gt; "", Sale!L1238, ""), "")</f>
        <v/>
      </c>
      <c r="ZQ1447" s="135" t="str">
        <f>IFERROR(IF(Sale!M1238 &lt;&gt; "", Sale!M1238, ""), "")</f>
        <v/>
      </c>
      <c r="ZR1447" s="135" t="str">
        <f>IFERROR(IF(Sale!N1238 &lt;&gt; "", Sale!N1238, ""), "")</f>
        <v/>
      </c>
      <c r="ZS1447" s="135" t="str">
        <f>IFERROR(IF(Sale!O1238 &lt;&gt; "", Sale!O1238, ""), "")</f>
        <v/>
      </c>
      <c r="ZT1447" s="135"/>
      <c r="ZU1447" s="135"/>
      <c r="ZV1447" s="135"/>
      <c r="ZW1447" s="135"/>
      <c r="ZX1447" s="139"/>
      <c r="ZY1447" s="135"/>
      <c r="ZZ1447" s="135"/>
    </row>
    <row r="1448" spans="651:702">
      <c r="YA1448" s="135" t="str">
        <f>IF(YC1448 &lt;&gt; "", (COUNTIF($YC$212:YC1448,YC1448)&amp;"_"&amp;YC1448),"")</f>
        <v/>
      </c>
      <c r="YB1448" s="136" t="str">
        <f>IFERROR(IF(Purchase!A1238 &lt;&gt;"",Purchase!A1238,""),"")</f>
        <v/>
      </c>
      <c r="YC1448" s="137" t="str">
        <f>IFERROR(IF(Purchase!B1238 &lt;&gt;"",Purchase!B1238,""),"")</f>
        <v/>
      </c>
      <c r="YD1448" s="137" t="str">
        <f>IFERROR(IF(Purchase!C1238 &lt;&gt;"",Purchase!C1238,""),"")</f>
        <v/>
      </c>
      <c r="YE1448" s="137" t="str">
        <f>IFERROR(IF(Purchase!D1238 &lt;&gt;"",Purchase!D1238,""),"")</f>
        <v/>
      </c>
      <c r="YF1448" s="137" t="str">
        <f>IFERROR(IF(Purchase!E1238 &lt;&gt;"",Purchase!E1238,""),"")</f>
        <v/>
      </c>
      <c r="YG1448" s="137" t="str">
        <f>IFERROR(IF(Purchase!F1238 &lt;&gt;"",Purchase!F1238,""),"")</f>
        <v/>
      </c>
      <c r="YH1448" s="137" t="str">
        <f>IFERROR(IF(Purchase!G1238 &lt;&gt;"",Purchase!G1238,""),"")</f>
        <v/>
      </c>
      <c r="YI1448" s="137" t="str">
        <f>IFERROR(IF(Purchase!H1238 &lt;&gt;"",Purchase!H1238,""),"")</f>
        <v/>
      </c>
      <c r="YJ1448" s="137" t="str">
        <f>IFERROR(IF(Purchase!I1238 &lt;&gt;"",Purchase!I1238,""),"")</f>
        <v/>
      </c>
      <c r="YK1448" s="137" t="str">
        <f>IFERROR(IF(Purchase!J1238 &lt;&gt;"",Purchase!J1238,""),"")</f>
        <v/>
      </c>
      <c r="YL1448" s="149" t="str">
        <f t="shared" si="46"/>
        <v/>
      </c>
      <c r="YM1448" s="135"/>
      <c r="YN1448" s="138"/>
      <c r="YO1448" s="139"/>
      <c r="YP1448" s="138"/>
      <c r="YQ1448" s="138"/>
      <c r="YR1448" s="140"/>
      <c r="YS1448" s="138"/>
      <c r="YT1448" s="138"/>
      <c r="YU1448" s="141"/>
      <c r="YV1448" s="135"/>
      <c r="YW1448" s="135"/>
      <c r="YX1448" s="135"/>
      <c r="YY1448" s="135"/>
      <c r="YZ1448" s="135"/>
      <c r="ZA1448" s="135"/>
      <c r="ZB1448" s="135"/>
      <c r="ZC1448" s="135"/>
      <c r="ZD1448" s="135" t="str">
        <f>IF(ZG1448 &lt;&gt; "",(COUNTIF($ZG$212:ZG1448,ZG1448)&amp;"_"&amp;ZG1448),"")</f>
        <v/>
      </c>
      <c r="ZE1448" s="142" t="str">
        <f>IFERROR(IF(Sale!A1239 &lt;&gt; "", Sale!A1239, ""), "")</f>
        <v/>
      </c>
      <c r="ZF1448" s="135" t="str">
        <f>IFERROR(IF(Sale!B1239 &lt;&gt; "", Sale!B1239, ""), "")</f>
        <v/>
      </c>
      <c r="ZG1448" s="135" t="str">
        <f>IFERROR(IF(Sale!C1239 &lt;&gt; "", Sale!C1239, ""), "")</f>
        <v/>
      </c>
      <c r="ZH1448" s="135" t="str">
        <f>IFERROR(IF(Sale!D1239 &lt;&gt; "", Sale!D1239, ""), "")</f>
        <v/>
      </c>
      <c r="ZI1448" s="135" t="str">
        <f>IFERROR(IF(Sale!E1239 &lt;&gt; "", Sale!E1239, ""), "")</f>
        <v/>
      </c>
      <c r="ZJ1448" s="135" t="str">
        <f>IFERROR(IF(Sale!F1239 &lt;&gt; "", Sale!F1239, ""), "")</f>
        <v/>
      </c>
      <c r="ZK1448" s="135" t="str">
        <f>IFERROR(IF(Sale!G1239 &lt;&gt; "", Sale!G1239, ""), "")</f>
        <v/>
      </c>
      <c r="ZL1448" s="135" t="str">
        <f>IFERROR(IF(Sale!H1239 &lt;&gt; "", Sale!H1239, ""), "")</f>
        <v/>
      </c>
      <c r="ZM1448" s="135" t="str">
        <f>IFERROR(IF(Sale!I1239 &lt;&gt; "", Sale!I1239, ""), "")</f>
        <v/>
      </c>
      <c r="ZN1448" s="135" t="str">
        <f>IFERROR(IF(Sale!J1239 &lt;&gt; "", Sale!J1239, ""), "")</f>
        <v/>
      </c>
      <c r="ZO1448" s="135" t="str">
        <f>IFERROR(IF(Sale!K1239 &lt;&gt; "", Sale!K1239, ""), "")</f>
        <v/>
      </c>
      <c r="ZP1448" s="135" t="str">
        <f>IFERROR(IF(Sale!L1239 &lt;&gt; "", Sale!L1239, ""), "")</f>
        <v/>
      </c>
      <c r="ZQ1448" s="135" t="str">
        <f>IFERROR(IF(Sale!M1239 &lt;&gt; "", Sale!M1239, ""), "")</f>
        <v/>
      </c>
      <c r="ZR1448" s="135" t="str">
        <f>IFERROR(IF(Sale!N1239 &lt;&gt; "", Sale!N1239, ""), "")</f>
        <v/>
      </c>
      <c r="ZS1448" s="135" t="str">
        <f>IFERROR(IF(Sale!O1239 &lt;&gt; "", Sale!O1239, ""), "")</f>
        <v/>
      </c>
      <c r="ZT1448" s="135"/>
      <c r="ZU1448" s="135"/>
      <c r="ZV1448" s="135"/>
      <c r="ZW1448" s="135"/>
      <c r="ZX1448" s="139"/>
      <c r="ZY1448" s="135"/>
      <c r="ZZ1448" s="135"/>
    </row>
    <row r="1449" spans="651:702">
      <c r="YA1449" s="135" t="str">
        <f>IF(YC1449 &lt;&gt; "", (COUNTIF($YC$212:YC1449,YC1449)&amp;"_"&amp;YC1449),"")</f>
        <v/>
      </c>
      <c r="YB1449" s="136" t="str">
        <f>IFERROR(IF(Purchase!A1239 &lt;&gt;"",Purchase!A1239,""),"")</f>
        <v/>
      </c>
      <c r="YC1449" s="137" t="str">
        <f>IFERROR(IF(Purchase!B1239 &lt;&gt;"",Purchase!B1239,""),"")</f>
        <v/>
      </c>
      <c r="YD1449" s="137" t="str">
        <f>IFERROR(IF(Purchase!C1239 &lt;&gt;"",Purchase!C1239,""),"")</f>
        <v/>
      </c>
      <c r="YE1449" s="137" t="str">
        <f>IFERROR(IF(Purchase!D1239 &lt;&gt;"",Purchase!D1239,""),"")</f>
        <v/>
      </c>
      <c r="YF1449" s="137" t="str">
        <f>IFERROR(IF(Purchase!E1239 &lt;&gt;"",Purchase!E1239,""),"")</f>
        <v/>
      </c>
      <c r="YG1449" s="137" t="str">
        <f>IFERROR(IF(Purchase!F1239 &lt;&gt;"",Purchase!F1239,""),"")</f>
        <v/>
      </c>
      <c r="YH1449" s="137" t="str">
        <f>IFERROR(IF(Purchase!G1239 &lt;&gt;"",Purchase!G1239,""),"")</f>
        <v/>
      </c>
      <c r="YI1449" s="137" t="str">
        <f>IFERROR(IF(Purchase!H1239 &lt;&gt;"",Purchase!H1239,""),"")</f>
        <v/>
      </c>
      <c r="YJ1449" s="137" t="str">
        <f>IFERROR(IF(Purchase!I1239 &lt;&gt;"",Purchase!I1239,""),"")</f>
        <v/>
      </c>
      <c r="YK1449" s="137" t="str">
        <f>IFERROR(IF(Purchase!J1239 &lt;&gt;"",Purchase!J1239,""),"")</f>
        <v/>
      </c>
      <c r="YL1449" s="149" t="str">
        <f t="shared" si="46"/>
        <v/>
      </c>
      <c r="YM1449" s="135"/>
      <c r="YN1449" s="138"/>
      <c r="YO1449" s="139"/>
      <c r="YP1449" s="138"/>
      <c r="YQ1449" s="138"/>
      <c r="YR1449" s="140"/>
      <c r="YS1449" s="138"/>
      <c r="YT1449" s="138"/>
      <c r="YU1449" s="141"/>
      <c r="YV1449" s="135"/>
      <c r="YW1449" s="135"/>
      <c r="YX1449" s="135"/>
      <c r="YY1449" s="135"/>
      <c r="YZ1449" s="135"/>
      <c r="ZA1449" s="135"/>
      <c r="ZB1449" s="135"/>
      <c r="ZC1449" s="135"/>
      <c r="ZD1449" s="135" t="str">
        <f>IF(ZG1449 &lt;&gt; "",(COUNTIF($ZG$212:ZG1449,ZG1449)&amp;"_"&amp;ZG1449),"")</f>
        <v/>
      </c>
      <c r="ZE1449" s="142" t="str">
        <f>IFERROR(IF(Sale!A1240 &lt;&gt; "", Sale!A1240, ""), "")</f>
        <v/>
      </c>
      <c r="ZF1449" s="135" t="str">
        <f>IFERROR(IF(Sale!B1240 &lt;&gt; "", Sale!B1240, ""), "")</f>
        <v/>
      </c>
      <c r="ZG1449" s="135" t="str">
        <f>IFERROR(IF(Sale!C1240 &lt;&gt; "", Sale!C1240, ""), "")</f>
        <v/>
      </c>
      <c r="ZH1449" s="135" t="str">
        <f>IFERROR(IF(Sale!D1240 &lt;&gt; "", Sale!D1240, ""), "")</f>
        <v/>
      </c>
      <c r="ZI1449" s="135" t="str">
        <f>IFERROR(IF(Sale!E1240 &lt;&gt; "", Sale!E1240, ""), "")</f>
        <v/>
      </c>
      <c r="ZJ1449" s="135" t="str">
        <f>IFERROR(IF(Sale!F1240 &lt;&gt; "", Sale!F1240, ""), "")</f>
        <v/>
      </c>
      <c r="ZK1449" s="135" t="str">
        <f>IFERROR(IF(Sale!G1240 &lt;&gt; "", Sale!G1240, ""), "")</f>
        <v/>
      </c>
      <c r="ZL1449" s="135" t="str">
        <f>IFERROR(IF(Sale!H1240 &lt;&gt; "", Sale!H1240, ""), "")</f>
        <v/>
      </c>
      <c r="ZM1449" s="135" t="str">
        <f>IFERROR(IF(Sale!I1240 &lt;&gt; "", Sale!I1240, ""), "")</f>
        <v/>
      </c>
      <c r="ZN1449" s="135" t="str">
        <f>IFERROR(IF(Sale!J1240 &lt;&gt; "", Sale!J1240, ""), "")</f>
        <v/>
      </c>
      <c r="ZO1449" s="135" t="str">
        <f>IFERROR(IF(Sale!K1240 &lt;&gt; "", Sale!K1240, ""), "")</f>
        <v/>
      </c>
      <c r="ZP1449" s="135" t="str">
        <f>IFERROR(IF(Sale!L1240 &lt;&gt; "", Sale!L1240, ""), "")</f>
        <v/>
      </c>
      <c r="ZQ1449" s="135" t="str">
        <f>IFERROR(IF(Sale!M1240 &lt;&gt; "", Sale!M1240, ""), "")</f>
        <v/>
      </c>
      <c r="ZR1449" s="135" t="str">
        <f>IFERROR(IF(Sale!N1240 &lt;&gt; "", Sale!N1240, ""), "")</f>
        <v/>
      </c>
      <c r="ZS1449" s="135" t="str">
        <f>IFERROR(IF(Sale!O1240 &lt;&gt; "", Sale!O1240, ""), "")</f>
        <v/>
      </c>
      <c r="ZT1449" s="135"/>
      <c r="ZU1449" s="135"/>
      <c r="ZV1449" s="135"/>
      <c r="ZW1449" s="135"/>
      <c r="ZX1449" s="139"/>
      <c r="ZY1449" s="135"/>
      <c r="ZZ1449" s="135"/>
    </row>
    <row r="1450" spans="651:702">
      <c r="YA1450" s="135" t="str">
        <f>IF(YC1450 &lt;&gt; "", (COUNTIF($YC$212:YC1450,YC1450)&amp;"_"&amp;YC1450),"")</f>
        <v/>
      </c>
      <c r="YB1450" s="136" t="str">
        <f>IFERROR(IF(Purchase!A1240 &lt;&gt;"",Purchase!A1240,""),"")</f>
        <v/>
      </c>
      <c r="YC1450" s="137" t="str">
        <f>IFERROR(IF(Purchase!B1240 &lt;&gt;"",Purchase!B1240,""),"")</f>
        <v/>
      </c>
      <c r="YD1450" s="137" t="str">
        <f>IFERROR(IF(Purchase!C1240 &lt;&gt;"",Purchase!C1240,""),"")</f>
        <v/>
      </c>
      <c r="YE1450" s="137" t="str">
        <f>IFERROR(IF(Purchase!D1240 &lt;&gt;"",Purchase!D1240,""),"")</f>
        <v/>
      </c>
      <c r="YF1450" s="137" t="str">
        <f>IFERROR(IF(Purchase!E1240 &lt;&gt;"",Purchase!E1240,""),"")</f>
        <v/>
      </c>
      <c r="YG1450" s="137" t="str">
        <f>IFERROR(IF(Purchase!F1240 &lt;&gt;"",Purchase!F1240,""),"")</f>
        <v/>
      </c>
      <c r="YH1450" s="137" t="str">
        <f>IFERROR(IF(Purchase!G1240 &lt;&gt;"",Purchase!G1240,""),"")</f>
        <v/>
      </c>
      <c r="YI1450" s="137" t="str">
        <f>IFERROR(IF(Purchase!H1240 &lt;&gt;"",Purchase!H1240,""),"")</f>
        <v/>
      </c>
      <c r="YJ1450" s="137" t="str">
        <f>IFERROR(IF(Purchase!I1240 &lt;&gt;"",Purchase!I1240,""),"")</f>
        <v/>
      </c>
      <c r="YK1450" s="137" t="str">
        <f>IFERROR(IF(Purchase!J1240 &lt;&gt;"",Purchase!J1240,""),"")</f>
        <v/>
      </c>
      <c r="YL1450" s="149" t="str">
        <f t="shared" si="46"/>
        <v/>
      </c>
      <c r="YM1450" s="135"/>
      <c r="YN1450" s="138"/>
      <c r="YO1450" s="139"/>
      <c r="YP1450" s="138"/>
      <c r="YQ1450" s="138"/>
      <c r="YR1450" s="140"/>
      <c r="YS1450" s="138"/>
      <c r="YT1450" s="138"/>
      <c r="YU1450" s="141"/>
      <c r="YV1450" s="135"/>
      <c r="YW1450" s="135"/>
      <c r="YX1450" s="135"/>
      <c r="YY1450" s="135"/>
      <c r="YZ1450" s="135"/>
      <c r="ZA1450" s="135"/>
      <c r="ZB1450" s="135"/>
      <c r="ZC1450" s="135"/>
      <c r="ZD1450" s="135" t="str">
        <f>IF(ZG1450 &lt;&gt; "",(COUNTIF($ZG$212:ZG1450,ZG1450)&amp;"_"&amp;ZG1450),"")</f>
        <v/>
      </c>
      <c r="ZE1450" s="142" t="str">
        <f>IFERROR(IF(Sale!A1241 &lt;&gt; "", Sale!A1241, ""), "")</f>
        <v/>
      </c>
      <c r="ZF1450" s="135" t="str">
        <f>IFERROR(IF(Sale!B1241 &lt;&gt; "", Sale!B1241, ""), "")</f>
        <v/>
      </c>
      <c r="ZG1450" s="135" t="str">
        <f>IFERROR(IF(Sale!C1241 &lt;&gt; "", Sale!C1241, ""), "")</f>
        <v/>
      </c>
      <c r="ZH1450" s="135" t="str">
        <f>IFERROR(IF(Sale!D1241 &lt;&gt; "", Sale!D1241, ""), "")</f>
        <v/>
      </c>
      <c r="ZI1450" s="135" t="str">
        <f>IFERROR(IF(Sale!E1241 &lt;&gt; "", Sale!E1241, ""), "")</f>
        <v/>
      </c>
      <c r="ZJ1450" s="135" t="str">
        <f>IFERROR(IF(Sale!F1241 &lt;&gt; "", Sale!F1241, ""), "")</f>
        <v/>
      </c>
      <c r="ZK1450" s="135" t="str">
        <f>IFERROR(IF(Sale!G1241 &lt;&gt; "", Sale!G1241, ""), "")</f>
        <v/>
      </c>
      <c r="ZL1450" s="135" t="str">
        <f>IFERROR(IF(Sale!H1241 &lt;&gt; "", Sale!H1241, ""), "")</f>
        <v/>
      </c>
      <c r="ZM1450" s="135" t="str">
        <f>IFERROR(IF(Sale!I1241 &lt;&gt; "", Sale!I1241, ""), "")</f>
        <v/>
      </c>
      <c r="ZN1450" s="135" t="str">
        <f>IFERROR(IF(Sale!J1241 &lt;&gt; "", Sale!J1241, ""), "")</f>
        <v/>
      </c>
      <c r="ZO1450" s="135" t="str">
        <f>IFERROR(IF(Sale!K1241 &lt;&gt; "", Sale!K1241, ""), "")</f>
        <v/>
      </c>
      <c r="ZP1450" s="135" t="str">
        <f>IFERROR(IF(Sale!L1241 &lt;&gt; "", Sale!L1241, ""), "")</f>
        <v/>
      </c>
      <c r="ZQ1450" s="135" t="str">
        <f>IFERROR(IF(Sale!M1241 &lt;&gt; "", Sale!M1241, ""), "")</f>
        <v/>
      </c>
      <c r="ZR1450" s="135" t="str">
        <f>IFERROR(IF(Sale!N1241 &lt;&gt; "", Sale!N1241, ""), "")</f>
        <v/>
      </c>
      <c r="ZS1450" s="135" t="str">
        <f>IFERROR(IF(Sale!O1241 &lt;&gt; "", Sale!O1241, ""), "")</f>
        <v/>
      </c>
      <c r="ZT1450" s="135"/>
      <c r="ZU1450" s="135"/>
      <c r="ZV1450" s="135"/>
      <c r="ZW1450" s="135"/>
      <c r="ZX1450" s="139"/>
      <c r="ZY1450" s="135"/>
      <c r="ZZ1450" s="135"/>
    </row>
    <row r="1451" spans="651:702">
      <c r="YA1451" s="135" t="str">
        <f>IF(YC1451 &lt;&gt; "", (COUNTIF($YC$212:YC1451,YC1451)&amp;"_"&amp;YC1451),"")</f>
        <v/>
      </c>
      <c r="YB1451" s="136" t="str">
        <f>IFERROR(IF(Purchase!A1241 &lt;&gt;"",Purchase!A1241,""),"")</f>
        <v/>
      </c>
      <c r="YC1451" s="137" t="str">
        <f>IFERROR(IF(Purchase!B1241 &lt;&gt;"",Purchase!B1241,""),"")</f>
        <v/>
      </c>
      <c r="YD1451" s="137" t="str">
        <f>IFERROR(IF(Purchase!C1241 &lt;&gt;"",Purchase!C1241,""),"")</f>
        <v/>
      </c>
      <c r="YE1451" s="137" t="str">
        <f>IFERROR(IF(Purchase!D1241 &lt;&gt;"",Purchase!D1241,""),"")</f>
        <v/>
      </c>
      <c r="YF1451" s="137" t="str">
        <f>IFERROR(IF(Purchase!E1241 &lt;&gt;"",Purchase!E1241,""),"")</f>
        <v/>
      </c>
      <c r="YG1451" s="137" t="str">
        <f>IFERROR(IF(Purchase!F1241 &lt;&gt;"",Purchase!F1241,""),"")</f>
        <v/>
      </c>
      <c r="YH1451" s="137" t="str">
        <f>IFERROR(IF(Purchase!G1241 &lt;&gt;"",Purchase!G1241,""),"")</f>
        <v/>
      </c>
      <c r="YI1451" s="137" t="str">
        <f>IFERROR(IF(Purchase!H1241 &lt;&gt;"",Purchase!H1241,""),"")</f>
        <v/>
      </c>
      <c r="YJ1451" s="137" t="str">
        <f>IFERROR(IF(Purchase!I1241 &lt;&gt;"",Purchase!I1241,""),"")</f>
        <v/>
      </c>
      <c r="YK1451" s="137" t="str">
        <f>IFERROR(IF(Purchase!J1241 &lt;&gt;"",Purchase!J1241,""),"")</f>
        <v/>
      </c>
      <c r="YL1451" s="149" t="str">
        <f t="shared" si="46"/>
        <v/>
      </c>
      <c r="YM1451" s="135"/>
      <c r="YN1451" s="138"/>
      <c r="YO1451" s="139"/>
      <c r="YP1451" s="138"/>
      <c r="YQ1451" s="138"/>
      <c r="YR1451" s="140"/>
      <c r="YS1451" s="138"/>
      <c r="YT1451" s="138"/>
      <c r="YU1451" s="141"/>
      <c r="YV1451" s="135"/>
      <c r="YW1451" s="135"/>
      <c r="YX1451" s="135"/>
      <c r="YY1451" s="135"/>
      <c r="YZ1451" s="135"/>
      <c r="ZA1451" s="135"/>
      <c r="ZB1451" s="135"/>
      <c r="ZC1451" s="135"/>
      <c r="ZD1451" s="135" t="str">
        <f>IF(ZG1451 &lt;&gt; "",(COUNTIF($ZG$212:ZG1451,ZG1451)&amp;"_"&amp;ZG1451),"")</f>
        <v/>
      </c>
      <c r="ZE1451" s="142" t="str">
        <f>IFERROR(IF(Sale!A1242 &lt;&gt; "", Sale!A1242, ""), "")</f>
        <v/>
      </c>
      <c r="ZF1451" s="135" t="str">
        <f>IFERROR(IF(Sale!B1242 &lt;&gt; "", Sale!B1242, ""), "")</f>
        <v/>
      </c>
      <c r="ZG1451" s="135" t="str">
        <f>IFERROR(IF(Sale!C1242 &lt;&gt; "", Sale!C1242, ""), "")</f>
        <v/>
      </c>
      <c r="ZH1451" s="135" t="str">
        <f>IFERROR(IF(Sale!D1242 &lt;&gt; "", Sale!D1242, ""), "")</f>
        <v/>
      </c>
      <c r="ZI1451" s="135" t="str">
        <f>IFERROR(IF(Sale!E1242 &lt;&gt; "", Sale!E1242, ""), "")</f>
        <v/>
      </c>
      <c r="ZJ1451" s="135" t="str">
        <f>IFERROR(IF(Sale!F1242 &lt;&gt; "", Sale!F1242, ""), "")</f>
        <v/>
      </c>
      <c r="ZK1451" s="135" t="str">
        <f>IFERROR(IF(Sale!G1242 &lt;&gt; "", Sale!G1242, ""), "")</f>
        <v/>
      </c>
      <c r="ZL1451" s="135" t="str">
        <f>IFERROR(IF(Sale!H1242 &lt;&gt; "", Sale!H1242, ""), "")</f>
        <v/>
      </c>
      <c r="ZM1451" s="135" t="str">
        <f>IFERROR(IF(Sale!I1242 &lt;&gt; "", Sale!I1242, ""), "")</f>
        <v/>
      </c>
      <c r="ZN1451" s="135" t="str">
        <f>IFERROR(IF(Sale!J1242 &lt;&gt; "", Sale!J1242, ""), "")</f>
        <v/>
      </c>
      <c r="ZO1451" s="135" t="str">
        <f>IFERROR(IF(Sale!K1242 &lt;&gt; "", Sale!K1242, ""), "")</f>
        <v/>
      </c>
      <c r="ZP1451" s="135" t="str">
        <f>IFERROR(IF(Sale!L1242 &lt;&gt; "", Sale!L1242, ""), "")</f>
        <v/>
      </c>
      <c r="ZQ1451" s="135" t="str">
        <f>IFERROR(IF(Sale!M1242 &lt;&gt; "", Sale!M1242, ""), "")</f>
        <v/>
      </c>
      <c r="ZR1451" s="135" t="str">
        <f>IFERROR(IF(Sale!N1242 &lt;&gt; "", Sale!N1242, ""), "")</f>
        <v/>
      </c>
      <c r="ZS1451" s="135" t="str">
        <f>IFERROR(IF(Sale!O1242 &lt;&gt; "", Sale!O1242, ""), "")</f>
        <v/>
      </c>
      <c r="ZT1451" s="135"/>
      <c r="ZU1451" s="135"/>
      <c r="ZV1451" s="135"/>
      <c r="ZW1451" s="135"/>
      <c r="ZX1451" s="139"/>
      <c r="ZY1451" s="135"/>
      <c r="ZZ1451" s="135"/>
    </row>
    <row r="1452" spans="651:702">
      <c r="YA1452" s="135" t="str">
        <f>IF(YC1452 &lt;&gt; "", (COUNTIF($YC$212:YC1452,YC1452)&amp;"_"&amp;YC1452),"")</f>
        <v/>
      </c>
      <c r="YB1452" s="136" t="str">
        <f>IFERROR(IF(Purchase!A1242 &lt;&gt;"",Purchase!A1242,""),"")</f>
        <v/>
      </c>
      <c r="YC1452" s="137" t="str">
        <f>IFERROR(IF(Purchase!B1242 &lt;&gt;"",Purchase!B1242,""),"")</f>
        <v/>
      </c>
      <c r="YD1452" s="137" t="str">
        <f>IFERROR(IF(Purchase!C1242 &lt;&gt;"",Purchase!C1242,""),"")</f>
        <v/>
      </c>
      <c r="YE1452" s="137" t="str">
        <f>IFERROR(IF(Purchase!D1242 &lt;&gt;"",Purchase!D1242,""),"")</f>
        <v/>
      </c>
      <c r="YF1452" s="137" t="str">
        <f>IFERROR(IF(Purchase!E1242 &lt;&gt;"",Purchase!E1242,""),"")</f>
        <v/>
      </c>
      <c r="YG1452" s="137" t="str">
        <f>IFERROR(IF(Purchase!F1242 &lt;&gt;"",Purchase!F1242,""),"")</f>
        <v/>
      </c>
      <c r="YH1452" s="137" t="str">
        <f>IFERROR(IF(Purchase!G1242 &lt;&gt;"",Purchase!G1242,""),"")</f>
        <v/>
      </c>
      <c r="YI1452" s="137" t="str">
        <f>IFERROR(IF(Purchase!H1242 &lt;&gt;"",Purchase!H1242,""),"")</f>
        <v/>
      </c>
      <c r="YJ1452" s="137" t="str">
        <f>IFERROR(IF(Purchase!I1242 &lt;&gt;"",Purchase!I1242,""),"")</f>
        <v/>
      </c>
      <c r="YK1452" s="137" t="str">
        <f>IFERROR(IF(Purchase!J1242 &lt;&gt;"",Purchase!J1242,""),"")</f>
        <v/>
      </c>
      <c r="YL1452" s="149" t="str">
        <f t="shared" si="46"/>
        <v/>
      </c>
      <c r="YM1452" s="135"/>
      <c r="YN1452" s="138"/>
      <c r="YO1452" s="139"/>
      <c r="YP1452" s="138"/>
      <c r="YQ1452" s="138"/>
      <c r="YR1452" s="140"/>
      <c r="YS1452" s="138"/>
      <c r="YT1452" s="138"/>
      <c r="YU1452" s="141"/>
      <c r="YV1452" s="135"/>
      <c r="YW1452" s="135"/>
      <c r="YX1452" s="135"/>
      <c r="YY1452" s="135"/>
      <c r="YZ1452" s="135"/>
      <c r="ZA1452" s="135"/>
      <c r="ZB1452" s="135"/>
      <c r="ZC1452" s="135"/>
      <c r="ZD1452" s="135" t="str">
        <f>IF(ZG1452 &lt;&gt; "",(COUNTIF($ZG$212:ZG1452,ZG1452)&amp;"_"&amp;ZG1452),"")</f>
        <v/>
      </c>
      <c r="ZE1452" s="142" t="str">
        <f>IFERROR(IF(Sale!A1243 &lt;&gt; "", Sale!A1243, ""), "")</f>
        <v/>
      </c>
      <c r="ZF1452" s="135" t="str">
        <f>IFERROR(IF(Sale!B1243 &lt;&gt; "", Sale!B1243, ""), "")</f>
        <v/>
      </c>
      <c r="ZG1452" s="135" t="str">
        <f>IFERROR(IF(Sale!C1243 &lt;&gt; "", Sale!C1243, ""), "")</f>
        <v/>
      </c>
      <c r="ZH1452" s="135" t="str">
        <f>IFERROR(IF(Sale!D1243 &lt;&gt; "", Sale!D1243, ""), "")</f>
        <v/>
      </c>
      <c r="ZI1452" s="135" t="str">
        <f>IFERROR(IF(Sale!E1243 &lt;&gt; "", Sale!E1243, ""), "")</f>
        <v/>
      </c>
      <c r="ZJ1452" s="135" t="str">
        <f>IFERROR(IF(Sale!F1243 &lt;&gt; "", Sale!F1243, ""), "")</f>
        <v/>
      </c>
      <c r="ZK1452" s="135" t="str">
        <f>IFERROR(IF(Sale!G1243 &lt;&gt; "", Sale!G1243, ""), "")</f>
        <v/>
      </c>
      <c r="ZL1452" s="135" t="str">
        <f>IFERROR(IF(Sale!H1243 &lt;&gt; "", Sale!H1243, ""), "")</f>
        <v/>
      </c>
      <c r="ZM1452" s="135" t="str">
        <f>IFERROR(IF(Sale!I1243 &lt;&gt; "", Sale!I1243, ""), "")</f>
        <v/>
      </c>
      <c r="ZN1452" s="135" t="str">
        <f>IFERROR(IF(Sale!J1243 &lt;&gt; "", Sale!J1243, ""), "")</f>
        <v/>
      </c>
      <c r="ZO1452" s="135" t="str">
        <f>IFERROR(IF(Sale!K1243 &lt;&gt; "", Sale!K1243, ""), "")</f>
        <v/>
      </c>
      <c r="ZP1452" s="135" t="str">
        <f>IFERROR(IF(Sale!L1243 &lt;&gt; "", Sale!L1243, ""), "")</f>
        <v/>
      </c>
      <c r="ZQ1452" s="135" t="str">
        <f>IFERROR(IF(Sale!M1243 &lt;&gt; "", Sale!M1243, ""), "")</f>
        <v/>
      </c>
      <c r="ZR1452" s="135" t="str">
        <f>IFERROR(IF(Sale!N1243 &lt;&gt; "", Sale!N1243, ""), "")</f>
        <v/>
      </c>
      <c r="ZS1452" s="135" t="str">
        <f>IFERROR(IF(Sale!O1243 &lt;&gt; "", Sale!O1243, ""), "")</f>
        <v/>
      </c>
      <c r="ZT1452" s="135"/>
      <c r="ZU1452" s="135"/>
      <c r="ZV1452" s="135"/>
      <c r="ZW1452" s="135"/>
      <c r="ZX1452" s="139"/>
      <c r="ZY1452" s="135"/>
      <c r="ZZ1452" s="135"/>
    </row>
    <row r="1453" spans="651:702">
      <c r="YA1453" s="135" t="str">
        <f>IF(YC1453 &lt;&gt; "", (COUNTIF($YC$212:YC1453,YC1453)&amp;"_"&amp;YC1453),"")</f>
        <v/>
      </c>
      <c r="YB1453" s="136" t="str">
        <f>IFERROR(IF(Purchase!A1243 &lt;&gt;"",Purchase!A1243,""),"")</f>
        <v/>
      </c>
      <c r="YC1453" s="137" t="str">
        <f>IFERROR(IF(Purchase!B1243 &lt;&gt;"",Purchase!B1243,""),"")</f>
        <v/>
      </c>
      <c r="YD1453" s="137" t="str">
        <f>IFERROR(IF(Purchase!C1243 &lt;&gt;"",Purchase!C1243,""),"")</f>
        <v/>
      </c>
      <c r="YE1453" s="137" t="str">
        <f>IFERROR(IF(Purchase!D1243 &lt;&gt;"",Purchase!D1243,""),"")</f>
        <v/>
      </c>
      <c r="YF1453" s="137" t="str">
        <f>IFERROR(IF(Purchase!E1243 &lt;&gt;"",Purchase!E1243,""),"")</f>
        <v/>
      </c>
      <c r="YG1453" s="137" t="str">
        <f>IFERROR(IF(Purchase!F1243 &lt;&gt;"",Purchase!F1243,""),"")</f>
        <v/>
      </c>
      <c r="YH1453" s="137" t="str">
        <f>IFERROR(IF(Purchase!G1243 &lt;&gt;"",Purchase!G1243,""),"")</f>
        <v/>
      </c>
      <c r="YI1453" s="137" t="str">
        <f>IFERROR(IF(Purchase!H1243 &lt;&gt;"",Purchase!H1243,""),"")</f>
        <v/>
      </c>
      <c r="YJ1453" s="137" t="str">
        <f>IFERROR(IF(Purchase!I1243 &lt;&gt;"",Purchase!I1243,""),"")</f>
        <v/>
      </c>
      <c r="YK1453" s="137" t="str">
        <f>IFERROR(IF(Purchase!J1243 &lt;&gt;"",Purchase!J1243,""),"")</f>
        <v/>
      </c>
      <c r="YL1453" s="149" t="str">
        <f t="shared" si="46"/>
        <v/>
      </c>
      <c r="YM1453" s="135"/>
      <c r="YN1453" s="138"/>
      <c r="YO1453" s="139"/>
      <c r="YP1453" s="138"/>
      <c r="YQ1453" s="138"/>
      <c r="YR1453" s="140"/>
      <c r="YS1453" s="138"/>
      <c r="YT1453" s="138"/>
      <c r="YU1453" s="141"/>
      <c r="YV1453" s="135"/>
      <c r="YW1453" s="135"/>
      <c r="YX1453" s="135"/>
      <c r="YY1453" s="135"/>
      <c r="YZ1453" s="135"/>
      <c r="ZA1453" s="135"/>
      <c r="ZB1453" s="135"/>
      <c r="ZC1453" s="135"/>
      <c r="ZD1453" s="135" t="str">
        <f>IF(ZG1453 &lt;&gt; "",(COUNTIF($ZG$212:ZG1453,ZG1453)&amp;"_"&amp;ZG1453),"")</f>
        <v/>
      </c>
      <c r="ZE1453" s="142" t="str">
        <f>IFERROR(IF(Sale!A1244 &lt;&gt; "", Sale!A1244, ""), "")</f>
        <v/>
      </c>
      <c r="ZF1453" s="135" t="str">
        <f>IFERROR(IF(Sale!B1244 &lt;&gt; "", Sale!B1244, ""), "")</f>
        <v/>
      </c>
      <c r="ZG1453" s="135" t="str">
        <f>IFERROR(IF(Sale!C1244 &lt;&gt; "", Sale!C1244, ""), "")</f>
        <v/>
      </c>
      <c r="ZH1453" s="135" t="str">
        <f>IFERROR(IF(Sale!D1244 &lt;&gt; "", Sale!D1244, ""), "")</f>
        <v/>
      </c>
      <c r="ZI1453" s="135" t="str">
        <f>IFERROR(IF(Sale!E1244 &lt;&gt; "", Sale!E1244, ""), "")</f>
        <v/>
      </c>
      <c r="ZJ1453" s="135" t="str">
        <f>IFERROR(IF(Sale!F1244 &lt;&gt; "", Sale!F1244, ""), "")</f>
        <v/>
      </c>
      <c r="ZK1453" s="135" t="str">
        <f>IFERROR(IF(Sale!G1244 &lt;&gt; "", Sale!G1244, ""), "")</f>
        <v/>
      </c>
      <c r="ZL1453" s="135" t="str">
        <f>IFERROR(IF(Sale!H1244 &lt;&gt; "", Sale!H1244, ""), "")</f>
        <v/>
      </c>
      <c r="ZM1453" s="135" t="str">
        <f>IFERROR(IF(Sale!I1244 &lt;&gt; "", Sale!I1244, ""), "")</f>
        <v/>
      </c>
      <c r="ZN1453" s="135" t="str">
        <f>IFERROR(IF(Sale!J1244 &lt;&gt; "", Sale!J1244, ""), "")</f>
        <v/>
      </c>
      <c r="ZO1453" s="135" t="str">
        <f>IFERROR(IF(Sale!K1244 &lt;&gt; "", Sale!K1244, ""), "")</f>
        <v/>
      </c>
      <c r="ZP1453" s="135" t="str">
        <f>IFERROR(IF(Sale!L1244 &lt;&gt; "", Sale!L1244, ""), "")</f>
        <v/>
      </c>
      <c r="ZQ1453" s="135" t="str">
        <f>IFERROR(IF(Sale!M1244 &lt;&gt; "", Sale!M1244, ""), "")</f>
        <v/>
      </c>
      <c r="ZR1453" s="135" t="str">
        <f>IFERROR(IF(Sale!N1244 &lt;&gt; "", Sale!N1244, ""), "")</f>
        <v/>
      </c>
      <c r="ZS1453" s="135" t="str">
        <f>IFERROR(IF(Sale!O1244 &lt;&gt; "", Sale!O1244, ""), "")</f>
        <v/>
      </c>
      <c r="ZT1453" s="135"/>
      <c r="ZU1453" s="135"/>
      <c r="ZV1453" s="135"/>
      <c r="ZW1453" s="135"/>
      <c r="ZX1453" s="139"/>
      <c r="ZY1453" s="135"/>
      <c r="ZZ1453" s="135"/>
    </row>
    <row r="1454" spans="651:702">
      <c r="YA1454" s="135" t="str">
        <f>IF(YC1454 &lt;&gt; "", (COUNTIF($YC$212:YC1454,YC1454)&amp;"_"&amp;YC1454),"")</f>
        <v/>
      </c>
      <c r="YB1454" s="136" t="str">
        <f>IFERROR(IF(Purchase!A1244 &lt;&gt;"",Purchase!A1244,""),"")</f>
        <v/>
      </c>
      <c r="YC1454" s="137" t="str">
        <f>IFERROR(IF(Purchase!B1244 &lt;&gt;"",Purchase!B1244,""),"")</f>
        <v/>
      </c>
      <c r="YD1454" s="137" t="str">
        <f>IFERROR(IF(Purchase!C1244 &lt;&gt;"",Purchase!C1244,""),"")</f>
        <v/>
      </c>
      <c r="YE1454" s="137" t="str">
        <f>IFERROR(IF(Purchase!D1244 &lt;&gt;"",Purchase!D1244,""),"")</f>
        <v/>
      </c>
      <c r="YF1454" s="137" t="str">
        <f>IFERROR(IF(Purchase!E1244 &lt;&gt;"",Purchase!E1244,""),"")</f>
        <v/>
      </c>
      <c r="YG1454" s="137" t="str">
        <f>IFERROR(IF(Purchase!F1244 &lt;&gt;"",Purchase!F1244,""),"")</f>
        <v/>
      </c>
      <c r="YH1454" s="137" t="str">
        <f>IFERROR(IF(Purchase!G1244 &lt;&gt;"",Purchase!G1244,""),"")</f>
        <v/>
      </c>
      <c r="YI1454" s="137" t="str">
        <f>IFERROR(IF(Purchase!H1244 &lt;&gt;"",Purchase!H1244,""),"")</f>
        <v/>
      </c>
      <c r="YJ1454" s="137" t="str">
        <f>IFERROR(IF(Purchase!I1244 &lt;&gt;"",Purchase!I1244,""),"")</f>
        <v/>
      </c>
      <c r="YK1454" s="137" t="str">
        <f>IFERROR(IF(Purchase!J1244 &lt;&gt;"",Purchase!J1244,""),"")</f>
        <v/>
      </c>
      <c r="YL1454" s="149" t="str">
        <f t="shared" si="46"/>
        <v/>
      </c>
      <c r="YM1454" s="135"/>
      <c r="YN1454" s="138"/>
      <c r="YO1454" s="139"/>
      <c r="YP1454" s="138"/>
      <c r="YQ1454" s="138"/>
      <c r="YR1454" s="140"/>
      <c r="YS1454" s="138"/>
      <c r="YT1454" s="138"/>
      <c r="YU1454" s="141"/>
      <c r="YV1454" s="135"/>
      <c r="YW1454" s="135"/>
      <c r="YX1454" s="135"/>
      <c r="YY1454" s="135"/>
      <c r="YZ1454" s="135"/>
      <c r="ZA1454" s="135"/>
      <c r="ZB1454" s="135"/>
      <c r="ZC1454" s="135"/>
      <c r="ZD1454" s="135" t="str">
        <f>IF(ZG1454 &lt;&gt; "",(COUNTIF($ZG$212:ZG1454,ZG1454)&amp;"_"&amp;ZG1454),"")</f>
        <v/>
      </c>
      <c r="ZE1454" s="142" t="str">
        <f>IFERROR(IF(Sale!A1245 &lt;&gt; "", Sale!A1245, ""), "")</f>
        <v/>
      </c>
      <c r="ZF1454" s="135" t="str">
        <f>IFERROR(IF(Sale!B1245 &lt;&gt; "", Sale!B1245, ""), "")</f>
        <v/>
      </c>
      <c r="ZG1454" s="135" t="str">
        <f>IFERROR(IF(Sale!C1245 &lt;&gt; "", Sale!C1245, ""), "")</f>
        <v/>
      </c>
      <c r="ZH1454" s="135" t="str">
        <f>IFERROR(IF(Sale!D1245 &lt;&gt; "", Sale!D1245, ""), "")</f>
        <v/>
      </c>
      <c r="ZI1454" s="135" t="str">
        <f>IFERROR(IF(Sale!E1245 &lt;&gt; "", Sale!E1245, ""), "")</f>
        <v/>
      </c>
      <c r="ZJ1454" s="135" t="str">
        <f>IFERROR(IF(Sale!F1245 &lt;&gt; "", Sale!F1245, ""), "")</f>
        <v/>
      </c>
      <c r="ZK1454" s="135" t="str">
        <f>IFERROR(IF(Sale!G1245 &lt;&gt; "", Sale!G1245, ""), "")</f>
        <v/>
      </c>
      <c r="ZL1454" s="135" t="str">
        <f>IFERROR(IF(Sale!H1245 &lt;&gt; "", Sale!H1245, ""), "")</f>
        <v/>
      </c>
      <c r="ZM1454" s="135" t="str">
        <f>IFERROR(IF(Sale!I1245 &lt;&gt; "", Sale!I1245, ""), "")</f>
        <v/>
      </c>
      <c r="ZN1454" s="135" t="str">
        <f>IFERROR(IF(Sale!J1245 &lt;&gt; "", Sale!J1245, ""), "")</f>
        <v/>
      </c>
      <c r="ZO1454" s="135" t="str">
        <f>IFERROR(IF(Sale!K1245 &lt;&gt; "", Sale!K1245, ""), "")</f>
        <v/>
      </c>
      <c r="ZP1454" s="135" t="str">
        <f>IFERROR(IF(Sale!L1245 &lt;&gt; "", Sale!L1245, ""), "")</f>
        <v/>
      </c>
      <c r="ZQ1454" s="135" t="str">
        <f>IFERROR(IF(Sale!M1245 &lt;&gt; "", Sale!M1245, ""), "")</f>
        <v/>
      </c>
      <c r="ZR1454" s="135" t="str">
        <f>IFERROR(IF(Sale!N1245 &lt;&gt; "", Sale!N1245, ""), "")</f>
        <v/>
      </c>
      <c r="ZS1454" s="135" t="str">
        <f>IFERROR(IF(Sale!O1245 &lt;&gt; "", Sale!O1245, ""), "")</f>
        <v/>
      </c>
      <c r="ZT1454" s="135"/>
      <c r="ZU1454" s="135"/>
      <c r="ZV1454" s="135"/>
      <c r="ZW1454" s="135"/>
      <c r="ZX1454" s="139"/>
      <c r="ZY1454" s="135"/>
      <c r="ZZ1454" s="135"/>
    </row>
    <row r="1455" spans="651:702">
      <c r="YA1455" s="135" t="str">
        <f>IF(YC1455 &lt;&gt; "", (COUNTIF($YC$212:YC1455,YC1455)&amp;"_"&amp;YC1455),"")</f>
        <v/>
      </c>
      <c r="YB1455" s="136" t="str">
        <f>IFERROR(IF(Purchase!A1245 &lt;&gt;"",Purchase!A1245,""),"")</f>
        <v/>
      </c>
      <c r="YC1455" s="137" t="str">
        <f>IFERROR(IF(Purchase!B1245 &lt;&gt;"",Purchase!B1245,""),"")</f>
        <v/>
      </c>
      <c r="YD1455" s="137" t="str">
        <f>IFERROR(IF(Purchase!C1245 &lt;&gt;"",Purchase!C1245,""),"")</f>
        <v/>
      </c>
      <c r="YE1455" s="137" t="str">
        <f>IFERROR(IF(Purchase!D1245 &lt;&gt;"",Purchase!D1245,""),"")</f>
        <v/>
      </c>
      <c r="YF1455" s="137" t="str">
        <f>IFERROR(IF(Purchase!E1245 &lt;&gt;"",Purchase!E1245,""),"")</f>
        <v/>
      </c>
      <c r="YG1455" s="137" t="str">
        <f>IFERROR(IF(Purchase!F1245 &lt;&gt;"",Purchase!F1245,""),"")</f>
        <v/>
      </c>
      <c r="YH1455" s="137" t="str">
        <f>IFERROR(IF(Purchase!G1245 &lt;&gt;"",Purchase!G1245,""),"")</f>
        <v/>
      </c>
      <c r="YI1455" s="137" t="str">
        <f>IFERROR(IF(Purchase!H1245 &lt;&gt;"",Purchase!H1245,""),"")</f>
        <v/>
      </c>
      <c r="YJ1455" s="137" t="str">
        <f>IFERROR(IF(Purchase!I1245 &lt;&gt;"",Purchase!I1245,""),"")</f>
        <v/>
      </c>
      <c r="YK1455" s="137" t="str">
        <f>IFERROR(IF(Purchase!J1245 &lt;&gt;"",Purchase!J1245,""),"")</f>
        <v/>
      </c>
      <c r="YL1455" s="149" t="str">
        <f t="shared" si="46"/>
        <v/>
      </c>
      <c r="YM1455" s="135"/>
      <c r="YN1455" s="138"/>
      <c r="YO1455" s="139"/>
      <c r="YP1455" s="138"/>
      <c r="YQ1455" s="138"/>
      <c r="YR1455" s="140"/>
      <c r="YS1455" s="138"/>
      <c r="YT1455" s="138"/>
      <c r="YU1455" s="141"/>
      <c r="YV1455" s="135"/>
      <c r="YW1455" s="135"/>
      <c r="YX1455" s="135"/>
      <c r="YY1455" s="135"/>
      <c r="YZ1455" s="135"/>
      <c r="ZA1455" s="135"/>
      <c r="ZB1455" s="135"/>
      <c r="ZC1455" s="135"/>
      <c r="ZD1455" s="135" t="str">
        <f>IF(ZG1455 &lt;&gt; "",(COUNTIF($ZG$212:ZG1455,ZG1455)&amp;"_"&amp;ZG1455),"")</f>
        <v/>
      </c>
      <c r="ZE1455" s="142" t="str">
        <f>IFERROR(IF(Sale!A1246 &lt;&gt; "", Sale!A1246, ""), "")</f>
        <v/>
      </c>
      <c r="ZF1455" s="135" t="str">
        <f>IFERROR(IF(Sale!B1246 &lt;&gt; "", Sale!B1246, ""), "")</f>
        <v/>
      </c>
      <c r="ZG1455" s="135" t="str">
        <f>IFERROR(IF(Sale!C1246 &lt;&gt; "", Sale!C1246, ""), "")</f>
        <v/>
      </c>
      <c r="ZH1455" s="135" t="str">
        <f>IFERROR(IF(Sale!D1246 &lt;&gt; "", Sale!D1246, ""), "")</f>
        <v/>
      </c>
      <c r="ZI1455" s="135" t="str">
        <f>IFERROR(IF(Sale!E1246 &lt;&gt; "", Sale!E1246, ""), "")</f>
        <v/>
      </c>
      <c r="ZJ1455" s="135" t="str">
        <f>IFERROR(IF(Sale!F1246 &lt;&gt; "", Sale!F1246, ""), "")</f>
        <v/>
      </c>
      <c r="ZK1455" s="135" t="str">
        <f>IFERROR(IF(Sale!G1246 &lt;&gt; "", Sale!G1246, ""), "")</f>
        <v/>
      </c>
      <c r="ZL1455" s="135" t="str">
        <f>IFERROR(IF(Sale!H1246 &lt;&gt; "", Sale!H1246, ""), "")</f>
        <v/>
      </c>
      <c r="ZM1455" s="135" t="str">
        <f>IFERROR(IF(Sale!I1246 &lt;&gt; "", Sale!I1246, ""), "")</f>
        <v/>
      </c>
      <c r="ZN1455" s="135" t="str">
        <f>IFERROR(IF(Sale!J1246 &lt;&gt; "", Sale!J1246, ""), "")</f>
        <v/>
      </c>
      <c r="ZO1455" s="135" t="str">
        <f>IFERROR(IF(Sale!K1246 &lt;&gt; "", Sale!K1246, ""), "")</f>
        <v/>
      </c>
      <c r="ZP1455" s="135" t="str">
        <f>IFERROR(IF(Sale!L1246 &lt;&gt; "", Sale!L1246, ""), "")</f>
        <v/>
      </c>
      <c r="ZQ1455" s="135" t="str">
        <f>IFERROR(IF(Sale!M1246 &lt;&gt; "", Sale!M1246, ""), "")</f>
        <v/>
      </c>
      <c r="ZR1455" s="135" t="str">
        <f>IFERROR(IF(Sale!N1246 &lt;&gt; "", Sale!N1246, ""), "")</f>
        <v/>
      </c>
      <c r="ZS1455" s="135" t="str">
        <f>IFERROR(IF(Sale!O1246 &lt;&gt; "", Sale!O1246, ""), "")</f>
        <v/>
      </c>
      <c r="ZT1455" s="135"/>
      <c r="ZU1455" s="135"/>
      <c r="ZV1455" s="135"/>
      <c r="ZW1455" s="135"/>
      <c r="ZX1455" s="139"/>
      <c r="ZY1455" s="135"/>
      <c r="ZZ1455" s="135"/>
    </row>
    <row r="1456" spans="651:702">
      <c r="YA1456" s="135" t="str">
        <f>IF(YC1456 &lt;&gt; "", (COUNTIF($YC$212:YC1456,YC1456)&amp;"_"&amp;YC1456),"")</f>
        <v/>
      </c>
      <c r="YB1456" s="136" t="str">
        <f>IFERROR(IF(Purchase!A1246 &lt;&gt;"",Purchase!A1246,""),"")</f>
        <v/>
      </c>
      <c r="YC1456" s="137" t="str">
        <f>IFERROR(IF(Purchase!B1246 &lt;&gt;"",Purchase!B1246,""),"")</f>
        <v/>
      </c>
      <c r="YD1456" s="137" t="str">
        <f>IFERROR(IF(Purchase!C1246 &lt;&gt;"",Purchase!C1246,""),"")</f>
        <v/>
      </c>
      <c r="YE1456" s="137" t="str">
        <f>IFERROR(IF(Purchase!D1246 &lt;&gt;"",Purchase!D1246,""),"")</f>
        <v/>
      </c>
      <c r="YF1456" s="137" t="str">
        <f>IFERROR(IF(Purchase!E1246 &lt;&gt;"",Purchase!E1246,""),"")</f>
        <v/>
      </c>
      <c r="YG1456" s="137" t="str">
        <f>IFERROR(IF(Purchase!F1246 &lt;&gt;"",Purchase!F1246,""),"")</f>
        <v/>
      </c>
      <c r="YH1456" s="137" t="str">
        <f>IFERROR(IF(Purchase!G1246 &lt;&gt;"",Purchase!G1246,""),"")</f>
        <v/>
      </c>
      <c r="YI1456" s="137" t="str">
        <f>IFERROR(IF(Purchase!H1246 &lt;&gt;"",Purchase!H1246,""),"")</f>
        <v/>
      </c>
      <c r="YJ1456" s="137" t="str">
        <f>IFERROR(IF(Purchase!I1246 &lt;&gt;"",Purchase!I1246,""),"")</f>
        <v/>
      </c>
      <c r="YK1456" s="137" t="str">
        <f>IFERROR(IF(Purchase!J1246 &lt;&gt;"",Purchase!J1246,""),"")</f>
        <v/>
      </c>
      <c r="YL1456" s="149" t="str">
        <f t="shared" si="46"/>
        <v/>
      </c>
      <c r="YM1456" s="135"/>
      <c r="YN1456" s="138"/>
      <c r="YO1456" s="139"/>
      <c r="YP1456" s="138"/>
      <c r="YQ1456" s="138"/>
      <c r="YR1456" s="140"/>
      <c r="YS1456" s="138"/>
      <c r="YT1456" s="138"/>
      <c r="YU1456" s="141"/>
      <c r="YV1456" s="135"/>
      <c r="YW1456" s="135"/>
      <c r="YX1456" s="135"/>
      <c r="YY1456" s="135"/>
      <c r="YZ1456" s="135"/>
      <c r="ZA1456" s="135"/>
      <c r="ZB1456" s="135"/>
      <c r="ZC1456" s="135"/>
      <c r="ZD1456" s="135" t="str">
        <f>IF(ZG1456 &lt;&gt; "",(COUNTIF($ZG$212:ZG1456,ZG1456)&amp;"_"&amp;ZG1456),"")</f>
        <v/>
      </c>
      <c r="ZE1456" s="142" t="str">
        <f>IFERROR(IF(Sale!A1247 &lt;&gt; "", Sale!A1247, ""), "")</f>
        <v/>
      </c>
      <c r="ZF1456" s="135" t="str">
        <f>IFERROR(IF(Sale!B1247 &lt;&gt; "", Sale!B1247, ""), "")</f>
        <v/>
      </c>
      <c r="ZG1456" s="135" t="str">
        <f>IFERROR(IF(Sale!C1247 &lt;&gt; "", Sale!C1247, ""), "")</f>
        <v/>
      </c>
      <c r="ZH1456" s="135" t="str">
        <f>IFERROR(IF(Sale!D1247 &lt;&gt; "", Sale!D1247, ""), "")</f>
        <v/>
      </c>
      <c r="ZI1456" s="135" t="str">
        <f>IFERROR(IF(Sale!E1247 &lt;&gt; "", Sale!E1247, ""), "")</f>
        <v/>
      </c>
      <c r="ZJ1456" s="135" t="str">
        <f>IFERROR(IF(Sale!F1247 &lt;&gt; "", Sale!F1247, ""), "")</f>
        <v/>
      </c>
      <c r="ZK1456" s="135" t="str">
        <f>IFERROR(IF(Sale!G1247 &lt;&gt; "", Sale!G1247, ""), "")</f>
        <v/>
      </c>
      <c r="ZL1456" s="135" t="str">
        <f>IFERROR(IF(Sale!H1247 &lt;&gt; "", Sale!H1247, ""), "")</f>
        <v/>
      </c>
      <c r="ZM1456" s="135" t="str">
        <f>IFERROR(IF(Sale!I1247 &lt;&gt; "", Sale!I1247, ""), "")</f>
        <v/>
      </c>
      <c r="ZN1456" s="135" t="str">
        <f>IFERROR(IF(Sale!J1247 &lt;&gt; "", Sale!J1247, ""), "")</f>
        <v/>
      </c>
      <c r="ZO1456" s="135" t="str">
        <f>IFERROR(IF(Sale!K1247 &lt;&gt; "", Sale!K1247, ""), "")</f>
        <v/>
      </c>
      <c r="ZP1456" s="135" t="str">
        <f>IFERROR(IF(Sale!L1247 &lt;&gt; "", Sale!L1247, ""), "")</f>
        <v/>
      </c>
      <c r="ZQ1456" s="135" t="str">
        <f>IFERROR(IF(Sale!M1247 &lt;&gt; "", Sale!M1247, ""), "")</f>
        <v/>
      </c>
      <c r="ZR1456" s="135" t="str">
        <f>IFERROR(IF(Sale!N1247 &lt;&gt; "", Sale!N1247, ""), "")</f>
        <v/>
      </c>
      <c r="ZS1456" s="135" t="str">
        <f>IFERROR(IF(Sale!O1247 &lt;&gt; "", Sale!O1247, ""), "")</f>
        <v/>
      </c>
      <c r="ZT1456" s="135"/>
      <c r="ZU1456" s="135"/>
      <c r="ZV1456" s="135"/>
      <c r="ZW1456" s="135"/>
      <c r="ZX1456" s="139"/>
      <c r="ZY1456" s="135"/>
      <c r="ZZ1456" s="135"/>
    </row>
    <row r="1457" spans="651:702">
      <c r="YA1457" s="135" t="str">
        <f>IF(YC1457 &lt;&gt; "", (COUNTIF($YC$212:YC1457,YC1457)&amp;"_"&amp;YC1457),"")</f>
        <v/>
      </c>
      <c r="YB1457" s="136" t="str">
        <f>IFERROR(IF(Purchase!A1247 &lt;&gt;"",Purchase!A1247,""),"")</f>
        <v/>
      </c>
      <c r="YC1457" s="137" t="str">
        <f>IFERROR(IF(Purchase!B1247 &lt;&gt;"",Purchase!B1247,""),"")</f>
        <v/>
      </c>
      <c r="YD1457" s="137" t="str">
        <f>IFERROR(IF(Purchase!C1247 &lt;&gt;"",Purchase!C1247,""),"")</f>
        <v/>
      </c>
      <c r="YE1457" s="137" t="str">
        <f>IFERROR(IF(Purchase!D1247 &lt;&gt;"",Purchase!D1247,""),"")</f>
        <v/>
      </c>
      <c r="YF1457" s="137" t="str">
        <f>IFERROR(IF(Purchase!E1247 &lt;&gt;"",Purchase!E1247,""),"")</f>
        <v/>
      </c>
      <c r="YG1457" s="137" t="str">
        <f>IFERROR(IF(Purchase!F1247 &lt;&gt;"",Purchase!F1247,""),"")</f>
        <v/>
      </c>
      <c r="YH1457" s="137" t="str">
        <f>IFERROR(IF(Purchase!G1247 &lt;&gt;"",Purchase!G1247,""),"")</f>
        <v/>
      </c>
      <c r="YI1457" s="137" t="str">
        <f>IFERROR(IF(Purchase!H1247 &lt;&gt;"",Purchase!H1247,""),"")</f>
        <v/>
      </c>
      <c r="YJ1457" s="137" t="str">
        <f>IFERROR(IF(Purchase!I1247 &lt;&gt;"",Purchase!I1247,""),"")</f>
        <v/>
      </c>
      <c r="YK1457" s="137" t="str">
        <f>IFERROR(IF(Purchase!J1247 &lt;&gt;"",Purchase!J1247,""),"")</f>
        <v/>
      </c>
      <c r="YL1457" s="149" t="str">
        <f t="shared" si="46"/>
        <v/>
      </c>
      <c r="YM1457" s="135"/>
      <c r="YN1457" s="138"/>
      <c r="YO1457" s="139"/>
      <c r="YP1457" s="138"/>
      <c r="YQ1457" s="138"/>
      <c r="YR1457" s="140"/>
      <c r="YS1457" s="138"/>
      <c r="YT1457" s="138"/>
      <c r="YU1457" s="141"/>
      <c r="YV1457" s="135"/>
      <c r="YW1457" s="135"/>
      <c r="YX1457" s="135"/>
      <c r="YY1457" s="135"/>
      <c r="YZ1457" s="135"/>
      <c r="ZA1457" s="135"/>
      <c r="ZB1457" s="135"/>
      <c r="ZC1457" s="135"/>
      <c r="ZD1457" s="135" t="str">
        <f>IF(ZG1457 &lt;&gt; "",(COUNTIF($ZG$212:ZG1457,ZG1457)&amp;"_"&amp;ZG1457),"")</f>
        <v/>
      </c>
      <c r="ZE1457" s="142" t="str">
        <f>IFERROR(IF(Sale!A1248 &lt;&gt; "", Sale!A1248, ""), "")</f>
        <v/>
      </c>
      <c r="ZF1457" s="135" t="str">
        <f>IFERROR(IF(Sale!B1248 &lt;&gt; "", Sale!B1248, ""), "")</f>
        <v/>
      </c>
      <c r="ZG1457" s="135" t="str">
        <f>IFERROR(IF(Sale!C1248 &lt;&gt; "", Sale!C1248, ""), "")</f>
        <v/>
      </c>
      <c r="ZH1457" s="135" t="str">
        <f>IFERROR(IF(Sale!D1248 &lt;&gt; "", Sale!D1248, ""), "")</f>
        <v/>
      </c>
      <c r="ZI1457" s="135" t="str">
        <f>IFERROR(IF(Sale!E1248 &lt;&gt; "", Sale!E1248, ""), "")</f>
        <v/>
      </c>
      <c r="ZJ1457" s="135" t="str">
        <f>IFERROR(IF(Sale!F1248 &lt;&gt; "", Sale!F1248, ""), "")</f>
        <v/>
      </c>
      <c r="ZK1457" s="135" t="str">
        <f>IFERROR(IF(Sale!G1248 &lt;&gt; "", Sale!G1248, ""), "")</f>
        <v/>
      </c>
      <c r="ZL1457" s="135" t="str">
        <f>IFERROR(IF(Sale!H1248 &lt;&gt; "", Sale!H1248, ""), "")</f>
        <v/>
      </c>
      <c r="ZM1457" s="135" t="str">
        <f>IFERROR(IF(Sale!I1248 &lt;&gt; "", Sale!I1248, ""), "")</f>
        <v/>
      </c>
      <c r="ZN1457" s="135" t="str">
        <f>IFERROR(IF(Sale!J1248 &lt;&gt; "", Sale!J1248, ""), "")</f>
        <v/>
      </c>
      <c r="ZO1457" s="135" t="str">
        <f>IFERROR(IF(Sale!K1248 &lt;&gt; "", Sale!K1248, ""), "")</f>
        <v/>
      </c>
      <c r="ZP1457" s="135" t="str">
        <f>IFERROR(IF(Sale!L1248 &lt;&gt; "", Sale!L1248, ""), "")</f>
        <v/>
      </c>
      <c r="ZQ1457" s="135" t="str">
        <f>IFERROR(IF(Sale!M1248 &lt;&gt; "", Sale!M1248, ""), "")</f>
        <v/>
      </c>
      <c r="ZR1457" s="135" t="str">
        <f>IFERROR(IF(Sale!N1248 &lt;&gt; "", Sale!N1248, ""), "")</f>
        <v/>
      </c>
      <c r="ZS1457" s="135" t="str">
        <f>IFERROR(IF(Sale!O1248 &lt;&gt; "", Sale!O1248, ""), "")</f>
        <v/>
      </c>
      <c r="ZT1457" s="135"/>
      <c r="ZU1457" s="135"/>
      <c r="ZV1457" s="135"/>
      <c r="ZW1457" s="135"/>
      <c r="ZX1457" s="139"/>
      <c r="ZY1457" s="135"/>
      <c r="ZZ1457" s="135"/>
    </row>
    <row r="1458" spans="651:702">
      <c r="YA1458" s="135" t="str">
        <f>IF(YC1458 &lt;&gt; "", (COUNTIF($YC$212:YC1458,YC1458)&amp;"_"&amp;YC1458),"")</f>
        <v/>
      </c>
      <c r="YB1458" s="136" t="str">
        <f>IFERROR(IF(Purchase!A1248 &lt;&gt;"",Purchase!A1248,""),"")</f>
        <v/>
      </c>
      <c r="YC1458" s="137" t="str">
        <f>IFERROR(IF(Purchase!B1248 &lt;&gt;"",Purchase!B1248,""),"")</f>
        <v/>
      </c>
      <c r="YD1458" s="137" t="str">
        <f>IFERROR(IF(Purchase!C1248 &lt;&gt;"",Purchase!C1248,""),"")</f>
        <v/>
      </c>
      <c r="YE1458" s="137" t="str">
        <f>IFERROR(IF(Purchase!D1248 &lt;&gt;"",Purchase!D1248,""),"")</f>
        <v/>
      </c>
      <c r="YF1458" s="137" t="str">
        <f>IFERROR(IF(Purchase!E1248 &lt;&gt;"",Purchase!E1248,""),"")</f>
        <v/>
      </c>
      <c r="YG1458" s="137" t="str">
        <f>IFERROR(IF(Purchase!F1248 &lt;&gt;"",Purchase!F1248,""),"")</f>
        <v/>
      </c>
      <c r="YH1458" s="137" t="str">
        <f>IFERROR(IF(Purchase!G1248 &lt;&gt;"",Purchase!G1248,""),"")</f>
        <v/>
      </c>
      <c r="YI1458" s="137" t="str">
        <f>IFERROR(IF(Purchase!H1248 &lt;&gt;"",Purchase!H1248,""),"")</f>
        <v/>
      </c>
      <c r="YJ1458" s="137" t="str">
        <f>IFERROR(IF(Purchase!I1248 &lt;&gt;"",Purchase!I1248,""),"")</f>
        <v/>
      </c>
      <c r="YK1458" s="137" t="str">
        <f>IFERROR(IF(Purchase!J1248 &lt;&gt;"",Purchase!J1248,""),"")</f>
        <v/>
      </c>
      <c r="YL1458" s="149" t="str">
        <f t="shared" si="46"/>
        <v/>
      </c>
      <c r="YM1458" s="135"/>
      <c r="YN1458" s="138"/>
      <c r="YO1458" s="139"/>
      <c r="YP1458" s="138"/>
      <c r="YQ1458" s="138"/>
      <c r="YR1458" s="140"/>
      <c r="YS1458" s="138"/>
      <c r="YT1458" s="138"/>
      <c r="YU1458" s="141"/>
      <c r="YV1458" s="135"/>
      <c r="YW1458" s="135"/>
      <c r="YX1458" s="135"/>
      <c r="YY1458" s="135"/>
      <c r="YZ1458" s="135"/>
      <c r="ZA1458" s="135"/>
      <c r="ZB1458" s="135"/>
      <c r="ZC1458" s="135"/>
      <c r="ZD1458" s="135" t="str">
        <f>IF(ZG1458 &lt;&gt; "",(COUNTIF($ZG$212:ZG1458,ZG1458)&amp;"_"&amp;ZG1458),"")</f>
        <v/>
      </c>
      <c r="ZE1458" s="142" t="str">
        <f>IFERROR(IF(Sale!A1249 &lt;&gt; "", Sale!A1249, ""), "")</f>
        <v/>
      </c>
      <c r="ZF1458" s="135" t="str">
        <f>IFERROR(IF(Sale!B1249 &lt;&gt; "", Sale!B1249, ""), "")</f>
        <v/>
      </c>
      <c r="ZG1458" s="135" t="str">
        <f>IFERROR(IF(Sale!C1249 &lt;&gt; "", Sale!C1249, ""), "")</f>
        <v/>
      </c>
      <c r="ZH1458" s="135" t="str">
        <f>IFERROR(IF(Sale!D1249 &lt;&gt; "", Sale!D1249, ""), "")</f>
        <v/>
      </c>
      <c r="ZI1458" s="135" t="str">
        <f>IFERROR(IF(Sale!E1249 &lt;&gt; "", Sale!E1249, ""), "")</f>
        <v/>
      </c>
      <c r="ZJ1458" s="135" t="str">
        <f>IFERROR(IF(Sale!F1249 &lt;&gt; "", Sale!F1249, ""), "")</f>
        <v/>
      </c>
      <c r="ZK1458" s="135" t="str">
        <f>IFERROR(IF(Sale!G1249 &lt;&gt; "", Sale!G1249, ""), "")</f>
        <v/>
      </c>
      <c r="ZL1458" s="135" t="str">
        <f>IFERROR(IF(Sale!H1249 &lt;&gt; "", Sale!H1249, ""), "")</f>
        <v/>
      </c>
      <c r="ZM1458" s="135" t="str">
        <f>IFERROR(IF(Sale!I1249 &lt;&gt; "", Sale!I1249, ""), "")</f>
        <v/>
      </c>
      <c r="ZN1458" s="135" t="str">
        <f>IFERROR(IF(Sale!J1249 &lt;&gt; "", Sale!J1249, ""), "")</f>
        <v/>
      </c>
      <c r="ZO1458" s="135" t="str">
        <f>IFERROR(IF(Sale!K1249 &lt;&gt; "", Sale!K1249, ""), "")</f>
        <v/>
      </c>
      <c r="ZP1458" s="135" t="str">
        <f>IFERROR(IF(Sale!L1249 &lt;&gt; "", Sale!L1249, ""), "")</f>
        <v/>
      </c>
      <c r="ZQ1458" s="135" t="str">
        <f>IFERROR(IF(Sale!M1249 &lt;&gt; "", Sale!M1249, ""), "")</f>
        <v/>
      </c>
      <c r="ZR1458" s="135" t="str">
        <f>IFERROR(IF(Sale!N1249 &lt;&gt; "", Sale!N1249, ""), "")</f>
        <v/>
      </c>
      <c r="ZS1458" s="135" t="str">
        <f>IFERROR(IF(Sale!O1249 &lt;&gt; "", Sale!O1249, ""), "")</f>
        <v/>
      </c>
      <c r="ZT1458" s="135"/>
      <c r="ZU1458" s="135"/>
      <c r="ZV1458" s="135"/>
      <c r="ZW1458" s="135"/>
      <c r="ZX1458" s="139"/>
      <c r="ZY1458" s="135"/>
      <c r="ZZ1458" s="135"/>
    </row>
    <row r="1459" spans="651:702">
      <c r="YA1459" s="135" t="str">
        <f>IF(YC1459 &lt;&gt; "", (COUNTIF($YC$212:YC1459,YC1459)&amp;"_"&amp;YC1459),"")</f>
        <v/>
      </c>
      <c r="YB1459" s="136" t="str">
        <f>IFERROR(IF(Purchase!A1249 &lt;&gt;"",Purchase!A1249,""),"")</f>
        <v/>
      </c>
      <c r="YC1459" s="137" t="str">
        <f>IFERROR(IF(Purchase!B1249 &lt;&gt;"",Purchase!B1249,""),"")</f>
        <v/>
      </c>
      <c r="YD1459" s="137" t="str">
        <f>IFERROR(IF(Purchase!C1249 &lt;&gt;"",Purchase!C1249,""),"")</f>
        <v/>
      </c>
      <c r="YE1459" s="137" t="str">
        <f>IFERROR(IF(Purchase!D1249 &lt;&gt;"",Purchase!D1249,""),"")</f>
        <v/>
      </c>
      <c r="YF1459" s="137" t="str">
        <f>IFERROR(IF(Purchase!E1249 &lt;&gt;"",Purchase!E1249,""),"")</f>
        <v/>
      </c>
      <c r="YG1459" s="137" t="str">
        <f>IFERROR(IF(Purchase!F1249 &lt;&gt;"",Purchase!F1249,""),"")</f>
        <v/>
      </c>
      <c r="YH1459" s="137" t="str">
        <f>IFERROR(IF(Purchase!G1249 &lt;&gt;"",Purchase!G1249,""),"")</f>
        <v/>
      </c>
      <c r="YI1459" s="137" t="str">
        <f>IFERROR(IF(Purchase!H1249 &lt;&gt;"",Purchase!H1249,""),"")</f>
        <v/>
      </c>
      <c r="YJ1459" s="137" t="str">
        <f>IFERROR(IF(Purchase!I1249 &lt;&gt;"",Purchase!I1249,""),"")</f>
        <v/>
      </c>
      <c r="YK1459" s="137" t="str">
        <f>IFERROR(IF(Purchase!J1249 &lt;&gt;"",Purchase!J1249,""),"")</f>
        <v/>
      </c>
      <c r="YL1459" s="149" t="str">
        <f t="shared" si="46"/>
        <v/>
      </c>
      <c r="YM1459" s="135"/>
      <c r="YN1459" s="138"/>
      <c r="YO1459" s="139"/>
      <c r="YP1459" s="138"/>
      <c r="YQ1459" s="138"/>
      <c r="YR1459" s="140"/>
      <c r="YS1459" s="138"/>
      <c r="YT1459" s="138"/>
      <c r="YU1459" s="141"/>
      <c r="YV1459" s="135"/>
      <c r="YW1459" s="135"/>
      <c r="YX1459" s="135"/>
      <c r="YY1459" s="135"/>
      <c r="YZ1459" s="135"/>
      <c r="ZA1459" s="135"/>
      <c r="ZB1459" s="135"/>
      <c r="ZC1459" s="135"/>
      <c r="ZD1459" s="135" t="str">
        <f>IF(ZG1459 &lt;&gt; "",(COUNTIF($ZG$212:ZG1459,ZG1459)&amp;"_"&amp;ZG1459),"")</f>
        <v/>
      </c>
      <c r="ZE1459" s="142" t="str">
        <f>IFERROR(IF(Sale!A1250 &lt;&gt; "", Sale!A1250, ""), "")</f>
        <v/>
      </c>
      <c r="ZF1459" s="135" t="str">
        <f>IFERROR(IF(Sale!B1250 &lt;&gt; "", Sale!B1250, ""), "")</f>
        <v/>
      </c>
      <c r="ZG1459" s="135" t="str">
        <f>IFERROR(IF(Sale!C1250 &lt;&gt; "", Sale!C1250, ""), "")</f>
        <v/>
      </c>
      <c r="ZH1459" s="135" t="str">
        <f>IFERROR(IF(Sale!D1250 &lt;&gt; "", Sale!D1250, ""), "")</f>
        <v/>
      </c>
      <c r="ZI1459" s="135" t="str">
        <f>IFERROR(IF(Sale!E1250 &lt;&gt; "", Sale!E1250, ""), "")</f>
        <v/>
      </c>
      <c r="ZJ1459" s="135" t="str">
        <f>IFERROR(IF(Sale!F1250 &lt;&gt; "", Sale!F1250, ""), "")</f>
        <v/>
      </c>
      <c r="ZK1459" s="135" t="str">
        <f>IFERROR(IF(Sale!G1250 &lt;&gt; "", Sale!G1250, ""), "")</f>
        <v/>
      </c>
      <c r="ZL1459" s="135" t="str">
        <f>IFERROR(IF(Sale!H1250 &lt;&gt; "", Sale!H1250, ""), "")</f>
        <v/>
      </c>
      <c r="ZM1459" s="135" t="str">
        <f>IFERROR(IF(Sale!I1250 &lt;&gt; "", Sale!I1250, ""), "")</f>
        <v/>
      </c>
      <c r="ZN1459" s="135" t="str">
        <f>IFERROR(IF(Sale!J1250 &lt;&gt; "", Sale!J1250, ""), "")</f>
        <v/>
      </c>
      <c r="ZO1459" s="135" t="str">
        <f>IFERROR(IF(Sale!K1250 &lt;&gt; "", Sale!K1250, ""), "")</f>
        <v/>
      </c>
      <c r="ZP1459" s="135" t="str">
        <f>IFERROR(IF(Sale!L1250 &lt;&gt; "", Sale!L1250, ""), "")</f>
        <v/>
      </c>
      <c r="ZQ1459" s="135" t="str">
        <f>IFERROR(IF(Sale!M1250 &lt;&gt; "", Sale!M1250, ""), "")</f>
        <v/>
      </c>
      <c r="ZR1459" s="135" t="str">
        <f>IFERROR(IF(Sale!N1250 &lt;&gt; "", Sale!N1250, ""), "")</f>
        <v/>
      </c>
      <c r="ZS1459" s="135" t="str">
        <f>IFERROR(IF(Sale!O1250 &lt;&gt; "", Sale!O1250, ""), "")</f>
        <v/>
      </c>
      <c r="ZT1459" s="135"/>
      <c r="ZU1459" s="135"/>
      <c r="ZV1459" s="135"/>
      <c r="ZW1459" s="135"/>
      <c r="ZX1459" s="139"/>
      <c r="ZY1459" s="135"/>
      <c r="ZZ1459" s="135"/>
    </row>
    <row r="1460" spans="651:702">
      <c r="YA1460" s="135" t="str">
        <f>IF(YC1460 &lt;&gt; "", (COUNTIF($YC$212:YC1460,YC1460)&amp;"_"&amp;YC1460),"")</f>
        <v/>
      </c>
      <c r="YB1460" s="136" t="str">
        <f>IFERROR(IF(Purchase!A1250 &lt;&gt;"",Purchase!A1250,""),"")</f>
        <v/>
      </c>
      <c r="YC1460" s="137" t="str">
        <f>IFERROR(IF(Purchase!B1250 &lt;&gt;"",Purchase!B1250,""),"")</f>
        <v/>
      </c>
      <c r="YD1460" s="137" t="str">
        <f>IFERROR(IF(Purchase!C1250 &lt;&gt;"",Purchase!C1250,""),"")</f>
        <v/>
      </c>
      <c r="YE1460" s="137" t="str">
        <f>IFERROR(IF(Purchase!D1250 &lt;&gt;"",Purchase!D1250,""),"")</f>
        <v/>
      </c>
      <c r="YF1460" s="137" t="str">
        <f>IFERROR(IF(Purchase!E1250 &lt;&gt;"",Purchase!E1250,""),"")</f>
        <v/>
      </c>
      <c r="YG1460" s="137" t="str">
        <f>IFERROR(IF(Purchase!F1250 &lt;&gt;"",Purchase!F1250,""),"")</f>
        <v/>
      </c>
      <c r="YH1460" s="137" t="str">
        <f>IFERROR(IF(Purchase!G1250 &lt;&gt;"",Purchase!G1250,""),"")</f>
        <v/>
      </c>
      <c r="YI1460" s="137" t="str">
        <f>IFERROR(IF(Purchase!H1250 &lt;&gt;"",Purchase!H1250,""),"")</f>
        <v/>
      </c>
      <c r="YJ1460" s="137" t="str">
        <f>IFERROR(IF(Purchase!I1250 &lt;&gt;"",Purchase!I1250,""),"")</f>
        <v/>
      </c>
      <c r="YK1460" s="137" t="str">
        <f>IFERROR(IF(Purchase!J1250 &lt;&gt;"",Purchase!J1250,""),"")</f>
        <v/>
      </c>
      <c r="YL1460" s="149" t="str">
        <f t="shared" si="46"/>
        <v/>
      </c>
      <c r="YM1460" s="135"/>
      <c r="YN1460" s="138"/>
      <c r="YO1460" s="139"/>
      <c r="YP1460" s="138"/>
      <c r="YQ1460" s="138"/>
      <c r="YR1460" s="140"/>
      <c r="YS1460" s="138"/>
      <c r="YT1460" s="138"/>
      <c r="YU1460" s="141"/>
      <c r="YV1460" s="135"/>
      <c r="YW1460" s="135"/>
      <c r="YX1460" s="135"/>
      <c r="YY1460" s="135"/>
      <c r="YZ1460" s="135"/>
      <c r="ZA1460" s="135"/>
      <c r="ZB1460" s="135"/>
      <c r="ZC1460" s="135"/>
      <c r="ZD1460" s="135" t="str">
        <f>IF(ZG1460 &lt;&gt; "",(COUNTIF($ZG$212:ZG1460,ZG1460)&amp;"_"&amp;ZG1460),"")</f>
        <v/>
      </c>
      <c r="ZE1460" s="142" t="str">
        <f>IFERROR(IF(Sale!A1251 &lt;&gt; "", Sale!A1251, ""), "")</f>
        <v/>
      </c>
      <c r="ZF1460" s="135" t="str">
        <f>IFERROR(IF(Sale!B1251 &lt;&gt; "", Sale!B1251, ""), "")</f>
        <v/>
      </c>
      <c r="ZG1460" s="135" t="str">
        <f>IFERROR(IF(Sale!C1251 &lt;&gt; "", Sale!C1251, ""), "")</f>
        <v/>
      </c>
      <c r="ZH1460" s="135" t="str">
        <f>IFERROR(IF(Sale!D1251 &lt;&gt; "", Sale!D1251, ""), "")</f>
        <v/>
      </c>
      <c r="ZI1460" s="135" t="str">
        <f>IFERROR(IF(Sale!E1251 &lt;&gt; "", Sale!E1251, ""), "")</f>
        <v/>
      </c>
      <c r="ZJ1460" s="135" t="str">
        <f>IFERROR(IF(Sale!F1251 &lt;&gt; "", Sale!F1251, ""), "")</f>
        <v/>
      </c>
      <c r="ZK1460" s="135" t="str">
        <f>IFERROR(IF(Sale!G1251 &lt;&gt; "", Sale!G1251, ""), "")</f>
        <v/>
      </c>
      <c r="ZL1460" s="135" t="str">
        <f>IFERROR(IF(Sale!H1251 &lt;&gt; "", Sale!H1251, ""), "")</f>
        <v/>
      </c>
      <c r="ZM1460" s="135" t="str">
        <f>IFERROR(IF(Sale!I1251 &lt;&gt; "", Sale!I1251, ""), "")</f>
        <v/>
      </c>
      <c r="ZN1460" s="135" t="str">
        <f>IFERROR(IF(Sale!J1251 &lt;&gt; "", Sale!J1251, ""), "")</f>
        <v/>
      </c>
      <c r="ZO1460" s="135" t="str">
        <f>IFERROR(IF(Sale!K1251 &lt;&gt; "", Sale!K1251, ""), "")</f>
        <v/>
      </c>
      <c r="ZP1460" s="135" t="str">
        <f>IFERROR(IF(Sale!L1251 &lt;&gt; "", Sale!L1251, ""), "")</f>
        <v/>
      </c>
      <c r="ZQ1460" s="135" t="str">
        <f>IFERROR(IF(Sale!M1251 &lt;&gt; "", Sale!M1251, ""), "")</f>
        <v/>
      </c>
      <c r="ZR1460" s="135" t="str">
        <f>IFERROR(IF(Sale!N1251 &lt;&gt; "", Sale!N1251, ""), "")</f>
        <v/>
      </c>
      <c r="ZS1460" s="135" t="str">
        <f>IFERROR(IF(Sale!O1251 &lt;&gt; "", Sale!O1251, ""), "")</f>
        <v/>
      </c>
      <c r="ZT1460" s="135"/>
      <c r="ZU1460" s="135"/>
      <c r="ZV1460" s="135"/>
      <c r="ZW1460" s="135"/>
      <c r="ZX1460" s="139"/>
      <c r="ZY1460" s="135"/>
      <c r="ZZ1460" s="135"/>
    </row>
    <row r="1461" spans="651:702">
      <c r="YA1461" s="135" t="str">
        <f>IF(YC1461 &lt;&gt; "", (COUNTIF($YC$212:YC1461,YC1461)&amp;"_"&amp;YC1461),"")</f>
        <v/>
      </c>
      <c r="YB1461" s="136" t="str">
        <f>IFERROR(IF(Purchase!A1251 &lt;&gt;"",Purchase!A1251,""),"")</f>
        <v/>
      </c>
      <c r="YC1461" s="137" t="str">
        <f>IFERROR(IF(Purchase!B1251 &lt;&gt;"",Purchase!B1251,""),"")</f>
        <v/>
      </c>
      <c r="YD1461" s="137" t="str">
        <f>IFERROR(IF(Purchase!C1251 &lt;&gt;"",Purchase!C1251,""),"")</f>
        <v/>
      </c>
      <c r="YE1461" s="137" t="str">
        <f>IFERROR(IF(Purchase!D1251 &lt;&gt;"",Purchase!D1251,""),"")</f>
        <v/>
      </c>
      <c r="YF1461" s="137" t="str">
        <f>IFERROR(IF(Purchase!E1251 &lt;&gt;"",Purchase!E1251,""),"")</f>
        <v/>
      </c>
      <c r="YG1461" s="137" t="str">
        <f>IFERROR(IF(Purchase!F1251 &lt;&gt;"",Purchase!F1251,""),"")</f>
        <v/>
      </c>
      <c r="YH1461" s="137" t="str">
        <f>IFERROR(IF(Purchase!G1251 &lt;&gt;"",Purchase!G1251,""),"")</f>
        <v/>
      </c>
      <c r="YI1461" s="137" t="str">
        <f>IFERROR(IF(Purchase!H1251 &lt;&gt;"",Purchase!H1251,""),"")</f>
        <v/>
      </c>
      <c r="YJ1461" s="137" t="str">
        <f>IFERROR(IF(Purchase!I1251 &lt;&gt;"",Purchase!I1251,""),"")</f>
        <v/>
      </c>
      <c r="YK1461" s="137" t="str">
        <f>IFERROR(IF(Purchase!J1251 &lt;&gt;"",Purchase!J1251,""),"")</f>
        <v/>
      </c>
      <c r="YL1461" s="149" t="str">
        <f t="shared" si="46"/>
        <v/>
      </c>
      <c r="YM1461" s="135"/>
      <c r="YN1461" s="138"/>
      <c r="YO1461" s="139"/>
      <c r="YP1461" s="138"/>
      <c r="YQ1461" s="138"/>
      <c r="YR1461" s="140"/>
      <c r="YS1461" s="138"/>
      <c r="YT1461" s="138"/>
      <c r="YU1461" s="141"/>
      <c r="YV1461" s="135"/>
      <c r="YW1461" s="135"/>
      <c r="YX1461" s="135"/>
      <c r="YY1461" s="135"/>
      <c r="YZ1461" s="135"/>
      <c r="ZA1461" s="135"/>
      <c r="ZB1461" s="135"/>
      <c r="ZC1461" s="135"/>
      <c r="ZD1461" s="135" t="str">
        <f>IF(ZG1461 &lt;&gt; "",(COUNTIF($ZG$212:ZG1461,ZG1461)&amp;"_"&amp;ZG1461),"")</f>
        <v/>
      </c>
      <c r="ZE1461" s="142" t="str">
        <f>IFERROR(IF(Sale!A1252 &lt;&gt; "", Sale!A1252, ""), "")</f>
        <v/>
      </c>
      <c r="ZF1461" s="135" t="str">
        <f>IFERROR(IF(Sale!B1252 &lt;&gt; "", Sale!B1252, ""), "")</f>
        <v/>
      </c>
      <c r="ZG1461" s="135" t="str">
        <f>IFERROR(IF(Sale!C1252 &lt;&gt; "", Sale!C1252, ""), "")</f>
        <v/>
      </c>
      <c r="ZH1461" s="135" t="str">
        <f>IFERROR(IF(Sale!D1252 &lt;&gt; "", Sale!D1252, ""), "")</f>
        <v/>
      </c>
      <c r="ZI1461" s="135" t="str">
        <f>IFERROR(IF(Sale!E1252 &lt;&gt; "", Sale!E1252, ""), "")</f>
        <v/>
      </c>
      <c r="ZJ1461" s="135" t="str">
        <f>IFERROR(IF(Sale!F1252 &lt;&gt; "", Sale!F1252, ""), "")</f>
        <v/>
      </c>
      <c r="ZK1461" s="135" t="str">
        <f>IFERROR(IF(Sale!G1252 &lt;&gt; "", Sale!G1252, ""), "")</f>
        <v/>
      </c>
      <c r="ZL1461" s="135" t="str">
        <f>IFERROR(IF(Sale!H1252 &lt;&gt; "", Sale!H1252, ""), "")</f>
        <v/>
      </c>
      <c r="ZM1461" s="135" t="str">
        <f>IFERROR(IF(Sale!I1252 &lt;&gt; "", Sale!I1252, ""), "")</f>
        <v/>
      </c>
      <c r="ZN1461" s="135" t="str">
        <f>IFERROR(IF(Sale!J1252 &lt;&gt; "", Sale!J1252, ""), "")</f>
        <v/>
      </c>
      <c r="ZO1461" s="135" t="str">
        <f>IFERROR(IF(Sale!K1252 &lt;&gt; "", Sale!K1252, ""), "")</f>
        <v/>
      </c>
      <c r="ZP1461" s="135" t="str">
        <f>IFERROR(IF(Sale!L1252 &lt;&gt; "", Sale!L1252, ""), "")</f>
        <v/>
      </c>
      <c r="ZQ1461" s="135" t="str">
        <f>IFERROR(IF(Sale!M1252 &lt;&gt; "", Sale!M1252, ""), "")</f>
        <v/>
      </c>
      <c r="ZR1461" s="135" t="str">
        <f>IFERROR(IF(Sale!N1252 &lt;&gt; "", Sale!N1252, ""), "")</f>
        <v/>
      </c>
      <c r="ZS1461" s="135" t="str">
        <f>IFERROR(IF(Sale!O1252 &lt;&gt; "", Sale!O1252, ""), "")</f>
        <v/>
      </c>
      <c r="ZT1461" s="135"/>
      <c r="ZU1461" s="135"/>
      <c r="ZV1461" s="135"/>
      <c r="ZW1461" s="135"/>
      <c r="ZX1461" s="139"/>
      <c r="ZY1461" s="135"/>
      <c r="ZZ1461" s="135"/>
    </row>
    <row r="1462" spans="651:702">
      <c r="YA1462" s="135" t="str">
        <f>IF(YC1462 &lt;&gt; "", (COUNTIF($YC$212:YC1462,YC1462)&amp;"_"&amp;YC1462),"")</f>
        <v/>
      </c>
      <c r="YB1462" s="136" t="str">
        <f>IFERROR(IF(Purchase!A1252 &lt;&gt;"",Purchase!A1252,""),"")</f>
        <v/>
      </c>
      <c r="YC1462" s="137" t="str">
        <f>IFERROR(IF(Purchase!B1252 &lt;&gt;"",Purchase!B1252,""),"")</f>
        <v/>
      </c>
      <c r="YD1462" s="137" t="str">
        <f>IFERROR(IF(Purchase!C1252 &lt;&gt;"",Purchase!C1252,""),"")</f>
        <v/>
      </c>
      <c r="YE1462" s="137" t="str">
        <f>IFERROR(IF(Purchase!D1252 &lt;&gt;"",Purchase!D1252,""),"")</f>
        <v/>
      </c>
      <c r="YF1462" s="137" t="str">
        <f>IFERROR(IF(Purchase!E1252 &lt;&gt;"",Purchase!E1252,""),"")</f>
        <v/>
      </c>
      <c r="YG1462" s="137" t="str">
        <f>IFERROR(IF(Purchase!F1252 &lt;&gt;"",Purchase!F1252,""),"")</f>
        <v/>
      </c>
      <c r="YH1462" s="137" t="str">
        <f>IFERROR(IF(Purchase!G1252 &lt;&gt;"",Purchase!G1252,""),"")</f>
        <v/>
      </c>
      <c r="YI1462" s="137" t="str">
        <f>IFERROR(IF(Purchase!H1252 &lt;&gt;"",Purchase!H1252,""),"")</f>
        <v/>
      </c>
      <c r="YJ1462" s="137" t="str">
        <f>IFERROR(IF(Purchase!I1252 &lt;&gt;"",Purchase!I1252,""),"")</f>
        <v/>
      </c>
      <c r="YK1462" s="137" t="str">
        <f>IFERROR(IF(Purchase!J1252 &lt;&gt;"",Purchase!J1252,""),"")</f>
        <v/>
      </c>
      <c r="YL1462" s="149" t="str">
        <f t="shared" si="46"/>
        <v/>
      </c>
      <c r="YM1462" s="135"/>
      <c r="YN1462" s="138"/>
      <c r="YO1462" s="139"/>
      <c r="YP1462" s="138"/>
      <c r="YQ1462" s="138"/>
      <c r="YR1462" s="140"/>
      <c r="YS1462" s="138"/>
      <c r="YT1462" s="138"/>
      <c r="YU1462" s="141"/>
      <c r="YV1462" s="135"/>
      <c r="YW1462" s="135"/>
      <c r="YX1462" s="135"/>
      <c r="YY1462" s="135"/>
      <c r="YZ1462" s="135"/>
      <c r="ZA1462" s="135"/>
      <c r="ZB1462" s="135"/>
      <c r="ZC1462" s="135"/>
      <c r="ZD1462" s="135" t="str">
        <f>IF(ZG1462 &lt;&gt; "",(COUNTIF($ZG$212:ZG1462,ZG1462)&amp;"_"&amp;ZG1462),"")</f>
        <v/>
      </c>
      <c r="ZE1462" s="142" t="str">
        <f>IFERROR(IF(Sale!A1253 &lt;&gt; "", Sale!A1253, ""), "")</f>
        <v/>
      </c>
      <c r="ZF1462" s="135" t="str">
        <f>IFERROR(IF(Sale!B1253 &lt;&gt; "", Sale!B1253, ""), "")</f>
        <v/>
      </c>
      <c r="ZG1462" s="135" t="str">
        <f>IFERROR(IF(Sale!C1253 &lt;&gt; "", Sale!C1253, ""), "")</f>
        <v/>
      </c>
      <c r="ZH1462" s="135" t="str">
        <f>IFERROR(IF(Sale!D1253 &lt;&gt; "", Sale!D1253, ""), "")</f>
        <v/>
      </c>
      <c r="ZI1462" s="135" t="str">
        <f>IFERROR(IF(Sale!E1253 &lt;&gt; "", Sale!E1253, ""), "")</f>
        <v/>
      </c>
      <c r="ZJ1462" s="135" t="str">
        <f>IFERROR(IF(Sale!F1253 &lt;&gt; "", Sale!F1253, ""), "")</f>
        <v/>
      </c>
      <c r="ZK1462" s="135" t="str">
        <f>IFERROR(IF(Sale!G1253 &lt;&gt; "", Sale!G1253, ""), "")</f>
        <v/>
      </c>
      <c r="ZL1462" s="135" t="str">
        <f>IFERROR(IF(Sale!H1253 &lt;&gt; "", Sale!H1253, ""), "")</f>
        <v/>
      </c>
      <c r="ZM1462" s="135" t="str">
        <f>IFERROR(IF(Sale!I1253 &lt;&gt; "", Sale!I1253, ""), "")</f>
        <v/>
      </c>
      <c r="ZN1462" s="135" t="str">
        <f>IFERROR(IF(Sale!J1253 &lt;&gt; "", Sale!J1253, ""), "")</f>
        <v/>
      </c>
      <c r="ZO1462" s="135" t="str">
        <f>IFERROR(IF(Sale!K1253 &lt;&gt; "", Sale!K1253, ""), "")</f>
        <v/>
      </c>
      <c r="ZP1462" s="135" t="str">
        <f>IFERROR(IF(Sale!L1253 &lt;&gt; "", Sale!L1253, ""), "")</f>
        <v/>
      </c>
      <c r="ZQ1462" s="135" t="str">
        <f>IFERROR(IF(Sale!M1253 &lt;&gt; "", Sale!M1253, ""), "")</f>
        <v/>
      </c>
      <c r="ZR1462" s="135" t="str">
        <f>IFERROR(IF(Sale!N1253 &lt;&gt; "", Sale!N1253, ""), "")</f>
        <v/>
      </c>
      <c r="ZS1462" s="135" t="str">
        <f>IFERROR(IF(Sale!O1253 &lt;&gt; "", Sale!O1253, ""), "")</f>
        <v/>
      </c>
      <c r="ZT1462" s="135"/>
      <c r="ZU1462" s="135"/>
      <c r="ZV1462" s="135"/>
      <c r="ZW1462" s="135"/>
      <c r="ZX1462" s="139"/>
      <c r="ZY1462" s="135"/>
      <c r="ZZ1462" s="135"/>
    </row>
    <row r="1463" spans="651:702">
      <c r="YA1463" s="135" t="str">
        <f>IF(YC1463 &lt;&gt; "", (COUNTIF($YC$212:YC1463,YC1463)&amp;"_"&amp;YC1463),"")</f>
        <v/>
      </c>
      <c r="YB1463" s="136" t="str">
        <f>IFERROR(IF(Purchase!A1253 &lt;&gt;"",Purchase!A1253,""),"")</f>
        <v/>
      </c>
      <c r="YC1463" s="137" t="str">
        <f>IFERROR(IF(Purchase!B1253 &lt;&gt;"",Purchase!B1253,""),"")</f>
        <v/>
      </c>
      <c r="YD1463" s="137" t="str">
        <f>IFERROR(IF(Purchase!C1253 &lt;&gt;"",Purchase!C1253,""),"")</f>
        <v/>
      </c>
      <c r="YE1463" s="137" t="str">
        <f>IFERROR(IF(Purchase!D1253 &lt;&gt;"",Purchase!D1253,""),"")</f>
        <v/>
      </c>
      <c r="YF1463" s="137" t="str">
        <f>IFERROR(IF(Purchase!E1253 &lt;&gt;"",Purchase!E1253,""),"")</f>
        <v/>
      </c>
      <c r="YG1463" s="137" t="str">
        <f>IFERROR(IF(Purchase!F1253 &lt;&gt;"",Purchase!F1253,""),"")</f>
        <v/>
      </c>
      <c r="YH1463" s="137" t="str">
        <f>IFERROR(IF(Purchase!G1253 &lt;&gt;"",Purchase!G1253,""),"")</f>
        <v/>
      </c>
      <c r="YI1463" s="137" t="str">
        <f>IFERROR(IF(Purchase!H1253 &lt;&gt;"",Purchase!H1253,""),"")</f>
        <v/>
      </c>
      <c r="YJ1463" s="137" t="str">
        <f>IFERROR(IF(Purchase!I1253 &lt;&gt;"",Purchase!I1253,""),"")</f>
        <v/>
      </c>
      <c r="YK1463" s="137" t="str">
        <f>IFERROR(IF(Purchase!J1253 &lt;&gt;"",Purchase!J1253,""),"")</f>
        <v/>
      </c>
      <c r="YL1463" s="149" t="str">
        <f t="shared" si="46"/>
        <v/>
      </c>
      <c r="YM1463" s="135"/>
      <c r="YN1463" s="138"/>
      <c r="YO1463" s="139"/>
      <c r="YP1463" s="138"/>
      <c r="YQ1463" s="138"/>
      <c r="YR1463" s="140"/>
      <c r="YS1463" s="138"/>
      <c r="YT1463" s="138"/>
      <c r="YU1463" s="141"/>
      <c r="YV1463" s="135"/>
      <c r="YW1463" s="135"/>
      <c r="YX1463" s="135"/>
      <c r="YY1463" s="135"/>
      <c r="YZ1463" s="135"/>
      <c r="ZA1463" s="135"/>
      <c r="ZB1463" s="135"/>
      <c r="ZC1463" s="135"/>
      <c r="ZD1463" s="135" t="str">
        <f>IF(ZG1463 &lt;&gt; "",(COUNTIF($ZG$212:ZG1463,ZG1463)&amp;"_"&amp;ZG1463),"")</f>
        <v/>
      </c>
      <c r="ZE1463" s="142" t="str">
        <f>IFERROR(IF(Sale!A1254 &lt;&gt; "", Sale!A1254, ""), "")</f>
        <v/>
      </c>
      <c r="ZF1463" s="135" t="str">
        <f>IFERROR(IF(Sale!B1254 &lt;&gt; "", Sale!B1254, ""), "")</f>
        <v/>
      </c>
      <c r="ZG1463" s="135" t="str">
        <f>IFERROR(IF(Sale!C1254 &lt;&gt; "", Sale!C1254, ""), "")</f>
        <v/>
      </c>
      <c r="ZH1463" s="135" t="str">
        <f>IFERROR(IF(Sale!D1254 &lt;&gt; "", Sale!D1254, ""), "")</f>
        <v/>
      </c>
      <c r="ZI1463" s="135" t="str">
        <f>IFERROR(IF(Sale!E1254 &lt;&gt; "", Sale!E1254, ""), "")</f>
        <v/>
      </c>
      <c r="ZJ1463" s="135" t="str">
        <f>IFERROR(IF(Sale!F1254 &lt;&gt; "", Sale!F1254, ""), "")</f>
        <v/>
      </c>
      <c r="ZK1463" s="135" t="str">
        <f>IFERROR(IF(Sale!G1254 &lt;&gt; "", Sale!G1254, ""), "")</f>
        <v/>
      </c>
      <c r="ZL1463" s="135" t="str">
        <f>IFERROR(IF(Sale!H1254 &lt;&gt; "", Sale!H1254, ""), "")</f>
        <v/>
      </c>
      <c r="ZM1463" s="135" t="str">
        <f>IFERROR(IF(Sale!I1254 &lt;&gt; "", Sale!I1254, ""), "")</f>
        <v/>
      </c>
      <c r="ZN1463" s="135" t="str">
        <f>IFERROR(IF(Sale!J1254 &lt;&gt; "", Sale!J1254, ""), "")</f>
        <v/>
      </c>
      <c r="ZO1463" s="135" t="str">
        <f>IFERROR(IF(Sale!K1254 &lt;&gt; "", Sale!K1254, ""), "")</f>
        <v/>
      </c>
      <c r="ZP1463" s="135" t="str">
        <f>IFERROR(IF(Sale!L1254 &lt;&gt; "", Sale!L1254, ""), "")</f>
        <v/>
      </c>
      <c r="ZQ1463" s="135" t="str">
        <f>IFERROR(IF(Sale!M1254 &lt;&gt; "", Sale!M1254, ""), "")</f>
        <v/>
      </c>
      <c r="ZR1463" s="135" t="str">
        <f>IFERROR(IF(Sale!N1254 &lt;&gt; "", Sale!N1254, ""), "")</f>
        <v/>
      </c>
      <c r="ZS1463" s="135" t="str">
        <f>IFERROR(IF(Sale!O1254 &lt;&gt; "", Sale!O1254, ""), "")</f>
        <v/>
      </c>
      <c r="ZT1463" s="135"/>
      <c r="ZU1463" s="135"/>
      <c r="ZV1463" s="135"/>
      <c r="ZW1463" s="135"/>
      <c r="ZX1463" s="139"/>
      <c r="ZY1463" s="135"/>
      <c r="ZZ1463" s="135"/>
    </row>
    <row r="1464" spans="651:702">
      <c r="YA1464" s="135" t="str">
        <f>IF(YC1464 &lt;&gt; "", (COUNTIF($YC$212:YC1464,YC1464)&amp;"_"&amp;YC1464),"")</f>
        <v/>
      </c>
      <c r="YB1464" s="136" t="str">
        <f>IFERROR(IF(Purchase!A1254 &lt;&gt;"",Purchase!A1254,""),"")</f>
        <v/>
      </c>
      <c r="YC1464" s="137" t="str">
        <f>IFERROR(IF(Purchase!B1254 &lt;&gt;"",Purchase!B1254,""),"")</f>
        <v/>
      </c>
      <c r="YD1464" s="137" t="str">
        <f>IFERROR(IF(Purchase!C1254 &lt;&gt;"",Purchase!C1254,""),"")</f>
        <v/>
      </c>
      <c r="YE1464" s="137" t="str">
        <f>IFERROR(IF(Purchase!D1254 &lt;&gt;"",Purchase!D1254,""),"")</f>
        <v/>
      </c>
      <c r="YF1464" s="137" t="str">
        <f>IFERROR(IF(Purchase!E1254 &lt;&gt;"",Purchase!E1254,""),"")</f>
        <v/>
      </c>
      <c r="YG1464" s="137" t="str">
        <f>IFERROR(IF(Purchase!F1254 &lt;&gt;"",Purchase!F1254,""),"")</f>
        <v/>
      </c>
      <c r="YH1464" s="137" t="str">
        <f>IFERROR(IF(Purchase!G1254 &lt;&gt;"",Purchase!G1254,""),"")</f>
        <v/>
      </c>
      <c r="YI1464" s="137" t="str">
        <f>IFERROR(IF(Purchase!H1254 &lt;&gt;"",Purchase!H1254,""),"")</f>
        <v/>
      </c>
      <c r="YJ1464" s="137" t="str">
        <f>IFERROR(IF(Purchase!I1254 &lt;&gt;"",Purchase!I1254,""),"")</f>
        <v/>
      </c>
      <c r="YK1464" s="137" t="str">
        <f>IFERROR(IF(Purchase!J1254 &lt;&gt;"",Purchase!J1254,""),"")</f>
        <v/>
      </c>
      <c r="YL1464" s="149" t="str">
        <f t="shared" si="46"/>
        <v/>
      </c>
      <c r="YM1464" s="135"/>
      <c r="YN1464" s="138"/>
      <c r="YO1464" s="139"/>
      <c r="YP1464" s="138"/>
      <c r="YQ1464" s="138"/>
      <c r="YR1464" s="140"/>
      <c r="YS1464" s="138"/>
      <c r="YT1464" s="138"/>
      <c r="YU1464" s="141"/>
      <c r="YV1464" s="135"/>
      <c r="YW1464" s="135"/>
      <c r="YX1464" s="135"/>
      <c r="YY1464" s="135"/>
      <c r="YZ1464" s="135"/>
      <c r="ZA1464" s="135"/>
      <c r="ZB1464" s="135"/>
      <c r="ZC1464" s="135"/>
      <c r="ZD1464" s="135" t="str">
        <f>IF(ZG1464 &lt;&gt; "",(COUNTIF($ZG$212:ZG1464,ZG1464)&amp;"_"&amp;ZG1464),"")</f>
        <v/>
      </c>
      <c r="ZE1464" s="142" t="str">
        <f>IFERROR(IF(Sale!A1255 &lt;&gt; "", Sale!A1255, ""), "")</f>
        <v/>
      </c>
      <c r="ZF1464" s="135" t="str">
        <f>IFERROR(IF(Sale!B1255 &lt;&gt; "", Sale!B1255, ""), "")</f>
        <v/>
      </c>
      <c r="ZG1464" s="135" t="str">
        <f>IFERROR(IF(Sale!C1255 &lt;&gt; "", Sale!C1255, ""), "")</f>
        <v/>
      </c>
      <c r="ZH1464" s="135" t="str">
        <f>IFERROR(IF(Sale!D1255 &lt;&gt; "", Sale!D1255, ""), "")</f>
        <v/>
      </c>
      <c r="ZI1464" s="135" t="str">
        <f>IFERROR(IF(Sale!E1255 &lt;&gt; "", Sale!E1255, ""), "")</f>
        <v/>
      </c>
      <c r="ZJ1464" s="135" t="str">
        <f>IFERROR(IF(Sale!F1255 &lt;&gt; "", Sale!F1255, ""), "")</f>
        <v/>
      </c>
      <c r="ZK1464" s="135" t="str">
        <f>IFERROR(IF(Sale!G1255 &lt;&gt; "", Sale!G1255, ""), "")</f>
        <v/>
      </c>
      <c r="ZL1464" s="135" t="str">
        <f>IFERROR(IF(Sale!H1255 &lt;&gt; "", Sale!H1255, ""), "")</f>
        <v/>
      </c>
      <c r="ZM1464" s="135" t="str">
        <f>IFERROR(IF(Sale!I1255 &lt;&gt; "", Sale!I1255, ""), "")</f>
        <v/>
      </c>
      <c r="ZN1464" s="135" t="str">
        <f>IFERROR(IF(Sale!J1255 &lt;&gt; "", Sale!J1255, ""), "")</f>
        <v/>
      </c>
      <c r="ZO1464" s="135" t="str">
        <f>IFERROR(IF(Sale!K1255 &lt;&gt; "", Sale!K1255, ""), "")</f>
        <v/>
      </c>
      <c r="ZP1464" s="135" t="str">
        <f>IFERROR(IF(Sale!L1255 &lt;&gt; "", Sale!L1255, ""), "")</f>
        <v/>
      </c>
      <c r="ZQ1464" s="135" t="str">
        <f>IFERROR(IF(Sale!M1255 &lt;&gt; "", Sale!M1255, ""), "")</f>
        <v/>
      </c>
      <c r="ZR1464" s="135" t="str">
        <f>IFERROR(IF(Sale!N1255 &lt;&gt; "", Sale!N1255, ""), "")</f>
        <v/>
      </c>
      <c r="ZS1464" s="135" t="str">
        <f>IFERROR(IF(Sale!O1255 &lt;&gt; "", Sale!O1255, ""), "")</f>
        <v/>
      </c>
      <c r="ZT1464" s="135"/>
      <c r="ZU1464" s="135"/>
      <c r="ZV1464" s="135"/>
      <c r="ZW1464" s="135"/>
      <c r="ZX1464" s="139"/>
      <c r="ZY1464" s="135"/>
      <c r="ZZ1464" s="135"/>
    </row>
    <row r="1465" spans="651:702">
      <c r="YA1465" s="135" t="str">
        <f>IF(YC1465 &lt;&gt; "", (COUNTIF($YC$212:YC1465,YC1465)&amp;"_"&amp;YC1465),"")</f>
        <v/>
      </c>
      <c r="YB1465" s="136" t="str">
        <f>IFERROR(IF(Purchase!A1255 &lt;&gt;"",Purchase!A1255,""),"")</f>
        <v/>
      </c>
      <c r="YC1465" s="137" t="str">
        <f>IFERROR(IF(Purchase!B1255 &lt;&gt;"",Purchase!B1255,""),"")</f>
        <v/>
      </c>
      <c r="YD1465" s="137" t="str">
        <f>IFERROR(IF(Purchase!C1255 &lt;&gt;"",Purchase!C1255,""),"")</f>
        <v/>
      </c>
      <c r="YE1465" s="137" t="str">
        <f>IFERROR(IF(Purchase!D1255 &lt;&gt;"",Purchase!D1255,""),"")</f>
        <v/>
      </c>
      <c r="YF1465" s="137" t="str">
        <f>IFERROR(IF(Purchase!E1255 &lt;&gt;"",Purchase!E1255,""),"")</f>
        <v/>
      </c>
      <c r="YG1465" s="137" t="str">
        <f>IFERROR(IF(Purchase!F1255 &lt;&gt;"",Purchase!F1255,""),"")</f>
        <v/>
      </c>
      <c r="YH1465" s="137" t="str">
        <f>IFERROR(IF(Purchase!G1255 &lt;&gt;"",Purchase!G1255,""),"")</f>
        <v/>
      </c>
      <c r="YI1465" s="137" t="str">
        <f>IFERROR(IF(Purchase!H1255 &lt;&gt;"",Purchase!H1255,""),"")</f>
        <v/>
      </c>
      <c r="YJ1465" s="137" t="str">
        <f>IFERROR(IF(Purchase!I1255 &lt;&gt;"",Purchase!I1255,""),"")</f>
        <v/>
      </c>
      <c r="YK1465" s="137" t="str">
        <f>IFERROR(IF(Purchase!J1255 &lt;&gt;"",Purchase!J1255,""),"")</f>
        <v/>
      </c>
      <c r="YL1465" s="149" t="str">
        <f t="shared" si="46"/>
        <v/>
      </c>
      <c r="YM1465" s="135"/>
      <c r="YN1465" s="138"/>
      <c r="YO1465" s="139"/>
      <c r="YP1465" s="138"/>
      <c r="YQ1465" s="138"/>
      <c r="YR1465" s="140"/>
      <c r="YS1465" s="138"/>
      <c r="YT1465" s="138"/>
      <c r="YU1465" s="141"/>
      <c r="YV1465" s="135"/>
      <c r="YW1465" s="135"/>
      <c r="YX1465" s="135"/>
      <c r="YY1465" s="135"/>
      <c r="YZ1465" s="135"/>
      <c r="ZA1465" s="135"/>
      <c r="ZB1465" s="135"/>
      <c r="ZC1465" s="135"/>
      <c r="ZD1465" s="135" t="str">
        <f>IF(ZG1465 &lt;&gt; "",(COUNTIF($ZG$212:ZG1465,ZG1465)&amp;"_"&amp;ZG1465),"")</f>
        <v/>
      </c>
      <c r="ZE1465" s="142" t="str">
        <f>IFERROR(IF(Sale!A1256 &lt;&gt; "", Sale!A1256, ""), "")</f>
        <v/>
      </c>
      <c r="ZF1465" s="135" t="str">
        <f>IFERROR(IF(Sale!B1256 &lt;&gt; "", Sale!B1256, ""), "")</f>
        <v/>
      </c>
      <c r="ZG1465" s="135" t="str">
        <f>IFERROR(IF(Sale!C1256 &lt;&gt; "", Sale!C1256, ""), "")</f>
        <v/>
      </c>
      <c r="ZH1465" s="135" t="str">
        <f>IFERROR(IF(Sale!D1256 &lt;&gt; "", Sale!D1256, ""), "")</f>
        <v/>
      </c>
      <c r="ZI1465" s="135" t="str">
        <f>IFERROR(IF(Sale!E1256 &lt;&gt; "", Sale!E1256, ""), "")</f>
        <v/>
      </c>
      <c r="ZJ1465" s="135" t="str">
        <f>IFERROR(IF(Sale!F1256 &lt;&gt; "", Sale!F1256, ""), "")</f>
        <v/>
      </c>
      <c r="ZK1465" s="135" t="str">
        <f>IFERROR(IF(Sale!G1256 &lt;&gt; "", Sale!G1256, ""), "")</f>
        <v/>
      </c>
      <c r="ZL1465" s="135" t="str">
        <f>IFERROR(IF(Sale!H1256 &lt;&gt; "", Sale!H1256, ""), "")</f>
        <v/>
      </c>
      <c r="ZM1465" s="135" t="str">
        <f>IFERROR(IF(Sale!I1256 &lt;&gt; "", Sale!I1256, ""), "")</f>
        <v/>
      </c>
      <c r="ZN1465" s="135" t="str">
        <f>IFERROR(IF(Sale!J1256 &lt;&gt; "", Sale!J1256, ""), "")</f>
        <v/>
      </c>
      <c r="ZO1465" s="135" t="str">
        <f>IFERROR(IF(Sale!K1256 &lt;&gt; "", Sale!K1256, ""), "")</f>
        <v/>
      </c>
      <c r="ZP1465" s="135" t="str">
        <f>IFERROR(IF(Sale!L1256 &lt;&gt; "", Sale!L1256, ""), "")</f>
        <v/>
      </c>
      <c r="ZQ1465" s="135" t="str">
        <f>IFERROR(IF(Sale!M1256 &lt;&gt; "", Sale!M1256, ""), "")</f>
        <v/>
      </c>
      <c r="ZR1465" s="135" t="str">
        <f>IFERROR(IF(Sale!N1256 &lt;&gt; "", Sale!N1256, ""), "")</f>
        <v/>
      </c>
      <c r="ZS1465" s="135" t="str">
        <f>IFERROR(IF(Sale!O1256 &lt;&gt; "", Sale!O1256, ""), "")</f>
        <v/>
      </c>
      <c r="ZT1465" s="135"/>
      <c r="ZU1465" s="135"/>
      <c r="ZV1465" s="135"/>
      <c r="ZW1465" s="135"/>
      <c r="ZX1465" s="139"/>
      <c r="ZY1465" s="135"/>
      <c r="ZZ1465" s="135"/>
    </row>
    <row r="1466" spans="651:702">
      <c r="YA1466" s="135" t="str">
        <f>IF(YC1466 &lt;&gt; "", (COUNTIF($YC$212:YC1466,YC1466)&amp;"_"&amp;YC1466),"")</f>
        <v/>
      </c>
      <c r="YB1466" s="136" t="str">
        <f>IFERROR(IF(Purchase!A1256 &lt;&gt;"",Purchase!A1256,""),"")</f>
        <v/>
      </c>
      <c r="YC1466" s="137" t="str">
        <f>IFERROR(IF(Purchase!B1256 &lt;&gt;"",Purchase!B1256,""),"")</f>
        <v/>
      </c>
      <c r="YD1466" s="137" t="str">
        <f>IFERROR(IF(Purchase!C1256 &lt;&gt;"",Purchase!C1256,""),"")</f>
        <v/>
      </c>
      <c r="YE1466" s="137" t="str">
        <f>IFERROR(IF(Purchase!D1256 &lt;&gt;"",Purchase!D1256,""),"")</f>
        <v/>
      </c>
      <c r="YF1466" s="137" t="str">
        <f>IFERROR(IF(Purchase!E1256 &lt;&gt;"",Purchase!E1256,""),"")</f>
        <v/>
      </c>
      <c r="YG1466" s="137" t="str">
        <f>IFERROR(IF(Purchase!F1256 &lt;&gt;"",Purchase!F1256,""),"")</f>
        <v/>
      </c>
      <c r="YH1466" s="137" t="str">
        <f>IFERROR(IF(Purchase!G1256 &lt;&gt;"",Purchase!G1256,""),"")</f>
        <v/>
      </c>
      <c r="YI1466" s="137" t="str">
        <f>IFERROR(IF(Purchase!H1256 &lt;&gt;"",Purchase!H1256,""),"")</f>
        <v/>
      </c>
      <c r="YJ1466" s="137" t="str">
        <f>IFERROR(IF(Purchase!I1256 &lt;&gt;"",Purchase!I1256,""),"")</f>
        <v/>
      </c>
      <c r="YK1466" s="137" t="str">
        <f>IFERROR(IF(Purchase!J1256 &lt;&gt;"",Purchase!J1256,""),"")</f>
        <v/>
      </c>
      <c r="YL1466" s="149" t="str">
        <f t="shared" si="46"/>
        <v/>
      </c>
      <c r="YM1466" s="135"/>
      <c r="YN1466" s="138"/>
      <c r="YO1466" s="139"/>
      <c r="YP1466" s="138"/>
      <c r="YQ1466" s="138"/>
      <c r="YR1466" s="140"/>
      <c r="YS1466" s="138"/>
      <c r="YT1466" s="138"/>
      <c r="YU1466" s="141"/>
      <c r="YV1466" s="135"/>
      <c r="YW1466" s="135"/>
      <c r="YX1466" s="135"/>
      <c r="YY1466" s="135"/>
      <c r="YZ1466" s="135"/>
      <c r="ZA1466" s="135"/>
      <c r="ZB1466" s="135"/>
      <c r="ZC1466" s="135"/>
      <c r="ZD1466" s="135" t="str">
        <f>IF(ZG1466 &lt;&gt; "",(COUNTIF($ZG$212:ZG1466,ZG1466)&amp;"_"&amp;ZG1466),"")</f>
        <v/>
      </c>
      <c r="ZE1466" s="142" t="str">
        <f>IFERROR(IF(Sale!A1257 &lt;&gt; "", Sale!A1257, ""), "")</f>
        <v/>
      </c>
      <c r="ZF1466" s="135" t="str">
        <f>IFERROR(IF(Sale!B1257 &lt;&gt; "", Sale!B1257, ""), "")</f>
        <v/>
      </c>
      <c r="ZG1466" s="135" t="str">
        <f>IFERROR(IF(Sale!C1257 &lt;&gt; "", Sale!C1257, ""), "")</f>
        <v/>
      </c>
      <c r="ZH1466" s="135" t="str">
        <f>IFERROR(IF(Sale!D1257 &lt;&gt; "", Sale!D1257, ""), "")</f>
        <v/>
      </c>
      <c r="ZI1466" s="135" t="str">
        <f>IFERROR(IF(Sale!E1257 &lt;&gt; "", Sale!E1257, ""), "")</f>
        <v/>
      </c>
      <c r="ZJ1466" s="135" t="str">
        <f>IFERROR(IF(Sale!F1257 &lt;&gt; "", Sale!F1257, ""), "")</f>
        <v/>
      </c>
      <c r="ZK1466" s="135" t="str">
        <f>IFERROR(IF(Sale!G1257 &lt;&gt; "", Sale!G1257, ""), "")</f>
        <v/>
      </c>
      <c r="ZL1466" s="135" t="str">
        <f>IFERROR(IF(Sale!H1257 &lt;&gt; "", Sale!H1257, ""), "")</f>
        <v/>
      </c>
      <c r="ZM1466" s="135" t="str">
        <f>IFERROR(IF(Sale!I1257 &lt;&gt; "", Sale!I1257, ""), "")</f>
        <v/>
      </c>
      <c r="ZN1466" s="135" t="str">
        <f>IFERROR(IF(Sale!J1257 &lt;&gt; "", Sale!J1257, ""), "")</f>
        <v/>
      </c>
      <c r="ZO1466" s="135" t="str">
        <f>IFERROR(IF(Sale!K1257 &lt;&gt; "", Sale!K1257, ""), "")</f>
        <v/>
      </c>
      <c r="ZP1466" s="135" t="str">
        <f>IFERROR(IF(Sale!L1257 &lt;&gt; "", Sale!L1257, ""), "")</f>
        <v/>
      </c>
      <c r="ZQ1466" s="135" t="str">
        <f>IFERROR(IF(Sale!M1257 &lt;&gt; "", Sale!M1257, ""), "")</f>
        <v/>
      </c>
      <c r="ZR1466" s="135" t="str">
        <f>IFERROR(IF(Sale!N1257 &lt;&gt; "", Sale!N1257, ""), "")</f>
        <v/>
      </c>
      <c r="ZS1466" s="135" t="str">
        <f>IFERROR(IF(Sale!O1257 &lt;&gt; "", Sale!O1257, ""), "")</f>
        <v/>
      </c>
      <c r="ZT1466" s="135"/>
      <c r="ZU1466" s="135"/>
      <c r="ZV1466" s="135"/>
      <c r="ZW1466" s="135"/>
      <c r="ZX1466" s="139"/>
      <c r="ZY1466" s="135"/>
      <c r="ZZ1466" s="135"/>
    </row>
    <row r="1467" spans="651:702">
      <c r="YA1467" s="135" t="str">
        <f>IF(YC1467 &lt;&gt; "", (COUNTIF($YC$212:YC1467,YC1467)&amp;"_"&amp;YC1467),"")</f>
        <v/>
      </c>
      <c r="YB1467" s="136" t="str">
        <f>IFERROR(IF(Purchase!A1257 &lt;&gt;"",Purchase!A1257,""),"")</f>
        <v/>
      </c>
      <c r="YC1467" s="137" t="str">
        <f>IFERROR(IF(Purchase!B1257 &lt;&gt;"",Purchase!B1257,""),"")</f>
        <v/>
      </c>
      <c r="YD1467" s="137" t="str">
        <f>IFERROR(IF(Purchase!C1257 &lt;&gt;"",Purchase!C1257,""),"")</f>
        <v/>
      </c>
      <c r="YE1467" s="137" t="str">
        <f>IFERROR(IF(Purchase!D1257 &lt;&gt;"",Purchase!D1257,""),"")</f>
        <v/>
      </c>
      <c r="YF1467" s="137" t="str">
        <f>IFERROR(IF(Purchase!E1257 &lt;&gt;"",Purchase!E1257,""),"")</f>
        <v/>
      </c>
      <c r="YG1467" s="137" t="str">
        <f>IFERROR(IF(Purchase!F1257 &lt;&gt;"",Purchase!F1257,""),"")</f>
        <v/>
      </c>
      <c r="YH1467" s="137" t="str">
        <f>IFERROR(IF(Purchase!G1257 &lt;&gt;"",Purchase!G1257,""),"")</f>
        <v/>
      </c>
      <c r="YI1467" s="137" t="str">
        <f>IFERROR(IF(Purchase!H1257 &lt;&gt;"",Purchase!H1257,""),"")</f>
        <v/>
      </c>
      <c r="YJ1467" s="137" t="str">
        <f>IFERROR(IF(Purchase!I1257 &lt;&gt;"",Purchase!I1257,""),"")</f>
        <v/>
      </c>
      <c r="YK1467" s="137" t="str">
        <f>IFERROR(IF(Purchase!J1257 &lt;&gt;"",Purchase!J1257,""),"")</f>
        <v/>
      </c>
      <c r="YL1467" s="149" t="str">
        <f t="shared" si="46"/>
        <v/>
      </c>
      <c r="YM1467" s="135"/>
      <c r="YN1467" s="138"/>
      <c r="YO1467" s="139"/>
      <c r="YP1467" s="138"/>
      <c r="YQ1467" s="138"/>
      <c r="YR1467" s="140"/>
      <c r="YS1467" s="138"/>
      <c r="YT1467" s="138"/>
      <c r="YU1467" s="141"/>
      <c r="YV1467" s="135"/>
      <c r="YW1467" s="135"/>
      <c r="YX1467" s="135"/>
      <c r="YY1467" s="135"/>
      <c r="YZ1467" s="135"/>
      <c r="ZA1467" s="135"/>
      <c r="ZB1467" s="135"/>
      <c r="ZC1467" s="135"/>
      <c r="ZD1467" s="135" t="str">
        <f>IF(ZG1467 &lt;&gt; "",(COUNTIF($ZG$212:ZG1467,ZG1467)&amp;"_"&amp;ZG1467),"")</f>
        <v/>
      </c>
      <c r="ZE1467" s="142" t="str">
        <f>IFERROR(IF(Sale!A1258 &lt;&gt; "", Sale!A1258, ""), "")</f>
        <v/>
      </c>
      <c r="ZF1467" s="135" t="str">
        <f>IFERROR(IF(Sale!B1258 &lt;&gt; "", Sale!B1258, ""), "")</f>
        <v/>
      </c>
      <c r="ZG1467" s="135" t="str">
        <f>IFERROR(IF(Sale!C1258 &lt;&gt; "", Sale!C1258, ""), "")</f>
        <v/>
      </c>
      <c r="ZH1467" s="135" t="str">
        <f>IFERROR(IF(Sale!D1258 &lt;&gt; "", Sale!D1258, ""), "")</f>
        <v/>
      </c>
      <c r="ZI1467" s="135" t="str">
        <f>IFERROR(IF(Sale!E1258 &lt;&gt; "", Sale!E1258, ""), "")</f>
        <v/>
      </c>
      <c r="ZJ1467" s="135" t="str">
        <f>IFERROR(IF(Sale!F1258 &lt;&gt; "", Sale!F1258, ""), "")</f>
        <v/>
      </c>
      <c r="ZK1467" s="135" t="str">
        <f>IFERROR(IF(Sale!G1258 &lt;&gt; "", Sale!G1258, ""), "")</f>
        <v/>
      </c>
      <c r="ZL1467" s="135" t="str">
        <f>IFERROR(IF(Sale!H1258 &lt;&gt; "", Sale!H1258, ""), "")</f>
        <v/>
      </c>
      <c r="ZM1467" s="135" t="str">
        <f>IFERROR(IF(Sale!I1258 &lt;&gt; "", Sale!I1258, ""), "")</f>
        <v/>
      </c>
      <c r="ZN1467" s="135" t="str">
        <f>IFERROR(IF(Sale!J1258 &lt;&gt; "", Sale!J1258, ""), "")</f>
        <v/>
      </c>
      <c r="ZO1467" s="135" t="str">
        <f>IFERROR(IF(Sale!K1258 &lt;&gt; "", Sale!K1258, ""), "")</f>
        <v/>
      </c>
      <c r="ZP1467" s="135" t="str">
        <f>IFERROR(IF(Sale!L1258 &lt;&gt; "", Sale!L1258, ""), "")</f>
        <v/>
      </c>
      <c r="ZQ1467" s="135" t="str">
        <f>IFERROR(IF(Sale!M1258 &lt;&gt; "", Sale!M1258, ""), "")</f>
        <v/>
      </c>
      <c r="ZR1467" s="135" t="str">
        <f>IFERROR(IF(Sale!N1258 &lt;&gt; "", Sale!N1258, ""), "")</f>
        <v/>
      </c>
      <c r="ZS1467" s="135" t="str">
        <f>IFERROR(IF(Sale!O1258 &lt;&gt; "", Sale!O1258, ""), "")</f>
        <v/>
      </c>
      <c r="ZT1467" s="135"/>
      <c r="ZU1467" s="135"/>
      <c r="ZV1467" s="135"/>
      <c r="ZW1467" s="135"/>
      <c r="ZX1467" s="139"/>
      <c r="ZY1467" s="135"/>
      <c r="ZZ1467" s="135"/>
    </row>
    <row r="1468" spans="651:702">
      <c r="YA1468" s="135" t="str">
        <f>IF(YC1468 &lt;&gt; "", (COUNTIF($YC$212:YC1468,YC1468)&amp;"_"&amp;YC1468),"")</f>
        <v/>
      </c>
      <c r="YB1468" s="136" t="str">
        <f>IFERROR(IF(Purchase!A1258 &lt;&gt;"",Purchase!A1258,""),"")</f>
        <v/>
      </c>
      <c r="YC1468" s="137" t="str">
        <f>IFERROR(IF(Purchase!B1258 &lt;&gt;"",Purchase!B1258,""),"")</f>
        <v/>
      </c>
      <c r="YD1468" s="137" t="str">
        <f>IFERROR(IF(Purchase!C1258 &lt;&gt;"",Purchase!C1258,""),"")</f>
        <v/>
      </c>
      <c r="YE1468" s="137" t="str">
        <f>IFERROR(IF(Purchase!D1258 &lt;&gt;"",Purchase!D1258,""),"")</f>
        <v/>
      </c>
      <c r="YF1468" s="137" t="str">
        <f>IFERROR(IF(Purchase!E1258 &lt;&gt;"",Purchase!E1258,""),"")</f>
        <v/>
      </c>
      <c r="YG1468" s="137" t="str">
        <f>IFERROR(IF(Purchase!F1258 &lt;&gt;"",Purchase!F1258,""),"")</f>
        <v/>
      </c>
      <c r="YH1468" s="137" t="str">
        <f>IFERROR(IF(Purchase!G1258 &lt;&gt;"",Purchase!G1258,""),"")</f>
        <v/>
      </c>
      <c r="YI1468" s="137" t="str">
        <f>IFERROR(IF(Purchase!H1258 &lt;&gt;"",Purchase!H1258,""),"")</f>
        <v/>
      </c>
      <c r="YJ1468" s="137" t="str">
        <f>IFERROR(IF(Purchase!I1258 &lt;&gt;"",Purchase!I1258,""),"")</f>
        <v/>
      </c>
      <c r="YK1468" s="137" t="str">
        <f>IFERROR(IF(Purchase!J1258 &lt;&gt;"",Purchase!J1258,""),"")</f>
        <v/>
      </c>
      <c r="YL1468" s="149" t="str">
        <f t="shared" si="46"/>
        <v/>
      </c>
      <c r="YM1468" s="135"/>
      <c r="YN1468" s="138"/>
      <c r="YO1468" s="139"/>
      <c r="YP1468" s="138"/>
      <c r="YQ1468" s="138"/>
      <c r="YR1468" s="140"/>
      <c r="YS1468" s="138"/>
      <c r="YT1468" s="138"/>
      <c r="YU1468" s="141"/>
      <c r="YV1468" s="135"/>
      <c r="YW1468" s="135"/>
      <c r="YX1468" s="135"/>
      <c r="YY1468" s="135"/>
      <c r="YZ1468" s="135"/>
      <c r="ZA1468" s="135"/>
      <c r="ZB1468" s="135"/>
      <c r="ZC1468" s="135"/>
      <c r="ZD1468" s="135" t="str">
        <f>IF(ZG1468 &lt;&gt; "",(COUNTIF($ZG$212:ZG1468,ZG1468)&amp;"_"&amp;ZG1468),"")</f>
        <v/>
      </c>
      <c r="ZE1468" s="142" t="str">
        <f>IFERROR(IF(Sale!A1259 &lt;&gt; "", Sale!A1259, ""), "")</f>
        <v/>
      </c>
      <c r="ZF1468" s="135" t="str">
        <f>IFERROR(IF(Sale!B1259 &lt;&gt; "", Sale!B1259, ""), "")</f>
        <v/>
      </c>
      <c r="ZG1468" s="135" t="str">
        <f>IFERROR(IF(Sale!C1259 &lt;&gt; "", Sale!C1259, ""), "")</f>
        <v/>
      </c>
      <c r="ZH1468" s="135" t="str">
        <f>IFERROR(IF(Sale!D1259 &lt;&gt; "", Sale!D1259, ""), "")</f>
        <v/>
      </c>
      <c r="ZI1468" s="135" t="str">
        <f>IFERROR(IF(Sale!E1259 &lt;&gt; "", Sale!E1259, ""), "")</f>
        <v/>
      </c>
      <c r="ZJ1468" s="135" t="str">
        <f>IFERROR(IF(Sale!F1259 &lt;&gt; "", Sale!F1259, ""), "")</f>
        <v/>
      </c>
      <c r="ZK1468" s="135" t="str">
        <f>IFERROR(IF(Sale!G1259 &lt;&gt; "", Sale!G1259, ""), "")</f>
        <v/>
      </c>
      <c r="ZL1468" s="135" t="str">
        <f>IFERROR(IF(Sale!H1259 &lt;&gt; "", Sale!H1259, ""), "")</f>
        <v/>
      </c>
      <c r="ZM1468" s="135" t="str">
        <f>IFERROR(IF(Sale!I1259 &lt;&gt; "", Sale!I1259, ""), "")</f>
        <v/>
      </c>
      <c r="ZN1468" s="135" t="str">
        <f>IFERROR(IF(Sale!J1259 &lt;&gt; "", Sale!J1259, ""), "")</f>
        <v/>
      </c>
      <c r="ZO1468" s="135" t="str">
        <f>IFERROR(IF(Sale!K1259 &lt;&gt; "", Sale!K1259, ""), "")</f>
        <v/>
      </c>
      <c r="ZP1468" s="135" t="str">
        <f>IFERROR(IF(Sale!L1259 &lt;&gt; "", Sale!L1259, ""), "")</f>
        <v/>
      </c>
      <c r="ZQ1468" s="135" t="str">
        <f>IFERROR(IF(Sale!M1259 &lt;&gt; "", Sale!M1259, ""), "")</f>
        <v/>
      </c>
      <c r="ZR1468" s="135" t="str">
        <f>IFERROR(IF(Sale!N1259 &lt;&gt; "", Sale!N1259, ""), "")</f>
        <v/>
      </c>
      <c r="ZS1468" s="135" t="str">
        <f>IFERROR(IF(Sale!O1259 &lt;&gt; "", Sale!O1259, ""), "")</f>
        <v/>
      </c>
      <c r="ZT1468" s="135"/>
      <c r="ZU1468" s="135"/>
      <c r="ZV1468" s="135"/>
      <c r="ZW1468" s="135"/>
      <c r="ZX1468" s="139"/>
      <c r="ZY1468" s="135"/>
      <c r="ZZ1468" s="135"/>
    </row>
    <row r="1469" spans="651:702">
      <c r="YA1469" s="135" t="str">
        <f>IF(YC1469 &lt;&gt; "", (COUNTIF($YC$212:YC1469,YC1469)&amp;"_"&amp;YC1469),"")</f>
        <v/>
      </c>
      <c r="YB1469" s="136" t="str">
        <f>IFERROR(IF(Purchase!A1259 &lt;&gt;"",Purchase!A1259,""),"")</f>
        <v/>
      </c>
      <c r="YC1469" s="137" t="str">
        <f>IFERROR(IF(Purchase!B1259 &lt;&gt;"",Purchase!B1259,""),"")</f>
        <v/>
      </c>
      <c r="YD1469" s="137" t="str">
        <f>IFERROR(IF(Purchase!C1259 &lt;&gt;"",Purchase!C1259,""),"")</f>
        <v/>
      </c>
      <c r="YE1469" s="137" t="str">
        <f>IFERROR(IF(Purchase!D1259 &lt;&gt;"",Purchase!D1259,""),"")</f>
        <v/>
      </c>
      <c r="YF1469" s="137" t="str">
        <f>IFERROR(IF(Purchase!E1259 &lt;&gt;"",Purchase!E1259,""),"")</f>
        <v/>
      </c>
      <c r="YG1469" s="137" t="str">
        <f>IFERROR(IF(Purchase!F1259 &lt;&gt;"",Purchase!F1259,""),"")</f>
        <v/>
      </c>
      <c r="YH1469" s="137" t="str">
        <f>IFERROR(IF(Purchase!G1259 &lt;&gt;"",Purchase!G1259,""),"")</f>
        <v/>
      </c>
      <c r="YI1469" s="137" t="str">
        <f>IFERROR(IF(Purchase!H1259 &lt;&gt;"",Purchase!H1259,""),"")</f>
        <v/>
      </c>
      <c r="YJ1469" s="137" t="str">
        <f>IFERROR(IF(Purchase!I1259 &lt;&gt;"",Purchase!I1259,""),"")</f>
        <v/>
      </c>
      <c r="YK1469" s="137" t="str">
        <f>IFERROR(IF(Purchase!J1259 &lt;&gt;"",Purchase!J1259,""),"")</f>
        <v/>
      </c>
      <c r="YL1469" s="149" t="str">
        <f t="shared" si="46"/>
        <v/>
      </c>
      <c r="YM1469" s="135"/>
      <c r="YN1469" s="138"/>
      <c r="YO1469" s="139"/>
      <c r="YP1469" s="138"/>
      <c r="YQ1469" s="138"/>
      <c r="YR1469" s="140"/>
      <c r="YS1469" s="138"/>
      <c r="YT1469" s="138"/>
      <c r="YU1469" s="141"/>
      <c r="YV1469" s="135"/>
      <c r="YW1469" s="135"/>
      <c r="YX1469" s="135"/>
      <c r="YY1469" s="135"/>
      <c r="YZ1469" s="135"/>
      <c r="ZA1469" s="135"/>
      <c r="ZB1469" s="135"/>
      <c r="ZC1469" s="135"/>
      <c r="ZD1469" s="135" t="str">
        <f>IF(ZG1469 &lt;&gt; "",(COUNTIF($ZG$212:ZG1469,ZG1469)&amp;"_"&amp;ZG1469),"")</f>
        <v/>
      </c>
      <c r="ZE1469" s="142" t="str">
        <f>IFERROR(IF(Sale!A1260 &lt;&gt; "", Sale!A1260, ""), "")</f>
        <v/>
      </c>
      <c r="ZF1469" s="135" t="str">
        <f>IFERROR(IF(Sale!B1260 &lt;&gt; "", Sale!B1260, ""), "")</f>
        <v/>
      </c>
      <c r="ZG1469" s="135" t="str">
        <f>IFERROR(IF(Sale!C1260 &lt;&gt; "", Sale!C1260, ""), "")</f>
        <v/>
      </c>
      <c r="ZH1469" s="135" t="str">
        <f>IFERROR(IF(Sale!D1260 &lt;&gt; "", Sale!D1260, ""), "")</f>
        <v/>
      </c>
      <c r="ZI1469" s="135" t="str">
        <f>IFERROR(IF(Sale!E1260 &lt;&gt; "", Sale!E1260, ""), "")</f>
        <v/>
      </c>
      <c r="ZJ1469" s="135" t="str">
        <f>IFERROR(IF(Sale!F1260 &lt;&gt; "", Sale!F1260, ""), "")</f>
        <v/>
      </c>
      <c r="ZK1469" s="135" t="str">
        <f>IFERROR(IF(Sale!G1260 &lt;&gt; "", Sale!G1260, ""), "")</f>
        <v/>
      </c>
      <c r="ZL1469" s="135" t="str">
        <f>IFERROR(IF(Sale!H1260 &lt;&gt; "", Sale!H1260, ""), "")</f>
        <v/>
      </c>
      <c r="ZM1469" s="135" t="str">
        <f>IFERROR(IF(Sale!I1260 &lt;&gt; "", Sale!I1260, ""), "")</f>
        <v/>
      </c>
      <c r="ZN1469" s="135" t="str">
        <f>IFERROR(IF(Sale!J1260 &lt;&gt; "", Sale!J1260, ""), "")</f>
        <v/>
      </c>
      <c r="ZO1469" s="135" t="str">
        <f>IFERROR(IF(Sale!K1260 &lt;&gt; "", Sale!K1260, ""), "")</f>
        <v/>
      </c>
      <c r="ZP1469" s="135" t="str">
        <f>IFERROR(IF(Sale!L1260 &lt;&gt; "", Sale!L1260, ""), "")</f>
        <v/>
      </c>
      <c r="ZQ1469" s="135" t="str">
        <f>IFERROR(IF(Sale!M1260 &lt;&gt; "", Sale!M1260, ""), "")</f>
        <v/>
      </c>
      <c r="ZR1469" s="135" t="str">
        <f>IFERROR(IF(Sale!N1260 &lt;&gt; "", Sale!N1260, ""), "")</f>
        <v/>
      </c>
      <c r="ZS1469" s="135" t="str">
        <f>IFERROR(IF(Sale!O1260 &lt;&gt; "", Sale!O1260, ""), "")</f>
        <v/>
      </c>
      <c r="ZT1469" s="135"/>
      <c r="ZU1469" s="135"/>
      <c r="ZV1469" s="135"/>
      <c r="ZW1469" s="135"/>
      <c r="ZX1469" s="139"/>
      <c r="ZY1469" s="135"/>
      <c r="ZZ1469" s="135"/>
    </row>
    <row r="1470" spans="651:702">
      <c r="YA1470" s="135" t="str">
        <f>IF(YC1470 &lt;&gt; "", (COUNTIF($YC$212:YC1470,YC1470)&amp;"_"&amp;YC1470),"")</f>
        <v/>
      </c>
      <c r="YB1470" s="136" t="str">
        <f>IFERROR(IF(Purchase!A1260 &lt;&gt;"",Purchase!A1260,""),"")</f>
        <v/>
      </c>
      <c r="YC1470" s="137" t="str">
        <f>IFERROR(IF(Purchase!B1260 &lt;&gt;"",Purchase!B1260,""),"")</f>
        <v/>
      </c>
      <c r="YD1470" s="137" t="str">
        <f>IFERROR(IF(Purchase!C1260 &lt;&gt;"",Purchase!C1260,""),"")</f>
        <v/>
      </c>
      <c r="YE1470" s="137" t="str">
        <f>IFERROR(IF(Purchase!D1260 &lt;&gt;"",Purchase!D1260,""),"")</f>
        <v/>
      </c>
      <c r="YF1470" s="137" t="str">
        <f>IFERROR(IF(Purchase!E1260 &lt;&gt;"",Purchase!E1260,""),"")</f>
        <v/>
      </c>
      <c r="YG1470" s="137" t="str">
        <f>IFERROR(IF(Purchase!F1260 &lt;&gt;"",Purchase!F1260,""),"")</f>
        <v/>
      </c>
      <c r="YH1470" s="137" t="str">
        <f>IFERROR(IF(Purchase!G1260 &lt;&gt;"",Purchase!G1260,""),"")</f>
        <v/>
      </c>
      <c r="YI1470" s="137" t="str">
        <f>IFERROR(IF(Purchase!H1260 &lt;&gt;"",Purchase!H1260,""),"")</f>
        <v/>
      </c>
      <c r="YJ1470" s="137" t="str">
        <f>IFERROR(IF(Purchase!I1260 &lt;&gt;"",Purchase!I1260,""),"")</f>
        <v/>
      </c>
      <c r="YK1470" s="137" t="str">
        <f>IFERROR(IF(Purchase!J1260 &lt;&gt;"",Purchase!J1260,""),"")</f>
        <v/>
      </c>
      <c r="YL1470" s="149" t="str">
        <f t="shared" si="46"/>
        <v/>
      </c>
      <c r="YM1470" s="135"/>
      <c r="YN1470" s="138"/>
      <c r="YO1470" s="139"/>
      <c r="YP1470" s="138"/>
      <c r="YQ1470" s="138"/>
      <c r="YR1470" s="140"/>
      <c r="YS1470" s="138"/>
      <c r="YT1470" s="138"/>
      <c r="YU1470" s="141"/>
      <c r="YV1470" s="135"/>
      <c r="YW1470" s="135"/>
      <c r="YX1470" s="135"/>
      <c r="YY1470" s="135"/>
      <c r="YZ1470" s="135"/>
      <c r="ZA1470" s="135"/>
      <c r="ZB1470" s="135"/>
      <c r="ZC1470" s="135"/>
      <c r="ZD1470" s="135" t="str">
        <f>IF(ZG1470 &lt;&gt; "",(COUNTIF($ZG$212:ZG1470,ZG1470)&amp;"_"&amp;ZG1470),"")</f>
        <v/>
      </c>
      <c r="ZE1470" s="142" t="str">
        <f>IFERROR(IF(Sale!A1261 &lt;&gt; "", Sale!A1261, ""), "")</f>
        <v/>
      </c>
      <c r="ZF1470" s="135" t="str">
        <f>IFERROR(IF(Sale!B1261 &lt;&gt; "", Sale!B1261, ""), "")</f>
        <v/>
      </c>
      <c r="ZG1470" s="135" t="str">
        <f>IFERROR(IF(Sale!C1261 &lt;&gt; "", Sale!C1261, ""), "")</f>
        <v/>
      </c>
      <c r="ZH1470" s="135" t="str">
        <f>IFERROR(IF(Sale!D1261 &lt;&gt; "", Sale!D1261, ""), "")</f>
        <v/>
      </c>
      <c r="ZI1470" s="135" t="str">
        <f>IFERROR(IF(Sale!E1261 &lt;&gt; "", Sale!E1261, ""), "")</f>
        <v/>
      </c>
      <c r="ZJ1470" s="135" t="str">
        <f>IFERROR(IF(Sale!F1261 &lt;&gt; "", Sale!F1261, ""), "")</f>
        <v/>
      </c>
      <c r="ZK1470" s="135" t="str">
        <f>IFERROR(IF(Sale!G1261 &lt;&gt; "", Sale!G1261, ""), "")</f>
        <v/>
      </c>
      <c r="ZL1470" s="135" t="str">
        <f>IFERROR(IF(Sale!H1261 &lt;&gt; "", Sale!H1261, ""), "")</f>
        <v/>
      </c>
      <c r="ZM1470" s="135" t="str">
        <f>IFERROR(IF(Sale!I1261 &lt;&gt; "", Sale!I1261, ""), "")</f>
        <v/>
      </c>
      <c r="ZN1470" s="135" t="str">
        <f>IFERROR(IF(Sale!J1261 &lt;&gt; "", Sale!J1261, ""), "")</f>
        <v/>
      </c>
      <c r="ZO1470" s="135" t="str">
        <f>IFERROR(IF(Sale!K1261 &lt;&gt; "", Sale!K1261, ""), "")</f>
        <v/>
      </c>
      <c r="ZP1470" s="135" t="str">
        <f>IFERROR(IF(Sale!L1261 &lt;&gt; "", Sale!L1261, ""), "")</f>
        <v/>
      </c>
      <c r="ZQ1470" s="135" t="str">
        <f>IFERROR(IF(Sale!M1261 &lt;&gt; "", Sale!M1261, ""), "")</f>
        <v/>
      </c>
      <c r="ZR1470" s="135" t="str">
        <f>IFERROR(IF(Sale!N1261 &lt;&gt; "", Sale!N1261, ""), "")</f>
        <v/>
      </c>
      <c r="ZS1470" s="135" t="str">
        <f>IFERROR(IF(Sale!O1261 &lt;&gt; "", Sale!O1261, ""), "")</f>
        <v/>
      </c>
      <c r="ZT1470" s="135"/>
      <c r="ZU1470" s="135"/>
      <c r="ZV1470" s="135"/>
      <c r="ZW1470" s="135"/>
      <c r="ZX1470" s="139"/>
      <c r="ZY1470" s="135"/>
      <c r="ZZ1470" s="135"/>
    </row>
    <row r="1471" spans="651:702">
      <c r="YA1471" s="135" t="str">
        <f>IF(YC1471 &lt;&gt; "", (COUNTIF($YC$212:YC1471,YC1471)&amp;"_"&amp;YC1471),"")</f>
        <v/>
      </c>
      <c r="YB1471" s="136" t="str">
        <f>IFERROR(IF(Purchase!A1261 &lt;&gt;"",Purchase!A1261,""),"")</f>
        <v/>
      </c>
      <c r="YC1471" s="137" t="str">
        <f>IFERROR(IF(Purchase!B1261 &lt;&gt;"",Purchase!B1261,""),"")</f>
        <v/>
      </c>
      <c r="YD1471" s="137" t="str">
        <f>IFERROR(IF(Purchase!C1261 &lt;&gt;"",Purchase!C1261,""),"")</f>
        <v/>
      </c>
      <c r="YE1471" s="137" t="str">
        <f>IFERROR(IF(Purchase!D1261 &lt;&gt;"",Purchase!D1261,""),"")</f>
        <v/>
      </c>
      <c r="YF1471" s="137" t="str">
        <f>IFERROR(IF(Purchase!E1261 &lt;&gt;"",Purchase!E1261,""),"")</f>
        <v/>
      </c>
      <c r="YG1471" s="137" t="str">
        <f>IFERROR(IF(Purchase!F1261 &lt;&gt;"",Purchase!F1261,""),"")</f>
        <v/>
      </c>
      <c r="YH1471" s="137" t="str">
        <f>IFERROR(IF(Purchase!G1261 &lt;&gt;"",Purchase!G1261,""),"")</f>
        <v/>
      </c>
      <c r="YI1471" s="137" t="str">
        <f>IFERROR(IF(Purchase!H1261 &lt;&gt;"",Purchase!H1261,""),"")</f>
        <v/>
      </c>
      <c r="YJ1471" s="137" t="str">
        <f>IFERROR(IF(Purchase!I1261 &lt;&gt;"",Purchase!I1261,""),"")</f>
        <v/>
      </c>
      <c r="YK1471" s="137" t="str">
        <f>IFERROR(IF(Purchase!J1261 &lt;&gt;"",Purchase!J1261,""),"")</f>
        <v/>
      </c>
      <c r="YL1471" s="149" t="str">
        <f t="shared" si="46"/>
        <v/>
      </c>
      <c r="YM1471" s="135"/>
      <c r="YN1471" s="138"/>
      <c r="YO1471" s="139"/>
      <c r="YP1471" s="138"/>
      <c r="YQ1471" s="138"/>
      <c r="YR1471" s="140"/>
      <c r="YS1471" s="138"/>
      <c r="YT1471" s="138"/>
      <c r="YU1471" s="141"/>
      <c r="YV1471" s="135"/>
      <c r="YW1471" s="135"/>
      <c r="YX1471" s="135"/>
      <c r="YY1471" s="135"/>
      <c r="YZ1471" s="135"/>
      <c r="ZA1471" s="135"/>
      <c r="ZB1471" s="135"/>
      <c r="ZC1471" s="135"/>
      <c r="ZD1471" s="135" t="str">
        <f>IF(ZG1471 &lt;&gt; "",(COUNTIF($ZG$212:ZG1471,ZG1471)&amp;"_"&amp;ZG1471),"")</f>
        <v/>
      </c>
      <c r="ZE1471" s="142" t="str">
        <f>IFERROR(IF(Sale!A1262 &lt;&gt; "", Sale!A1262, ""), "")</f>
        <v/>
      </c>
      <c r="ZF1471" s="135" t="str">
        <f>IFERROR(IF(Sale!B1262 &lt;&gt; "", Sale!B1262, ""), "")</f>
        <v/>
      </c>
      <c r="ZG1471" s="135" t="str">
        <f>IFERROR(IF(Sale!C1262 &lt;&gt; "", Sale!C1262, ""), "")</f>
        <v/>
      </c>
      <c r="ZH1471" s="135" t="str">
        <f>IFERROR(IF(Sale!D1262 &lt;&gt; "", Sale!D1262, ""), "")</f>
        <v/>
      </c>
      <c r="ZI1471" s="135" t="str">
        <f>IFERROR(IF(Sale!E1262 &lt;&gt; "", Sale!E1262, ""), "")</f>
        <v/>
      </c>
      <c r="ZJ1471" s="135" t="str">
        <f>IFERROR(IF(Sale!F1262 &lt;&gt; "", Sale!F1262, ""), "")</f>
        <v/>
      </c>
      <c r="ZK1471" s="135" t="str">
        <f>IFERROR(IF(Sale!G1262 &lt;&gt; "", Sale!G1262, ""), "")</f>
        <v/>
      </c>
      <c r="ZL1471" s="135" t="str">
        <f>IFERROR(IF(Sale!H1262 &lt;&gt; "", Sale!H1262, ""), "")</f>
        <v/>
      </c>
      <c r="ZM1471" s="135" t="str">
        <f>IFERROR(IF(Sale!I1262 &lt;&gt; "", Sale!I1262, ""), "")</f>
        <v/>
      </c>
      <c r="ZN1471" s="135" t="str">
        <f>IFERROR(IF(Sale!J1262 &lt;&gt; "", Sale!J1262, ""), "")</f>
        <v/>
      </c>
      <c r="ZO1471" s="135" t="str">
        <f>IFERROR(IF(Sale!K1262 &lt;&gt; "", Sale!K1262, ""), "")</f>
        <v/>
      </c>
      <c r="ZP1471" s="135" t="str">
        <f>IFERROR(IF(Sale!L1262 &lt;&gt; "", Sale!L1262, ""), "")</f>
        <v/>
      </c>
      <c r="ZQ1471" s="135" t="str">
        <f>IFERROR(IF(Sale!M1262 &lt;&gt; "", Sale!M1262, ""), "")</f>
        <v/>
      </c>
      <c r="ZR1471" s="135" t="str">
        <f>IFERROR(IF(Sale!N1262 &lt;&gt; "", Sale!N1262, ""), "")</f>
        <v/>
      </c>
      <c r="ZS1471" s="135" t="str">
        <f>IFERROR(IF(Sale!O1262 &lt;&gt; "", Sale!O1262, ""), "")</f>
        <v/>
      </c>
      <c r="ZT1471" s="135"/>
      <c r="ZU1471" s="135"/>
      <c r="ZV1471" s="135"/>
      <c r="ZW1471" s="135"/>
      <c r="ZX1471" s="139"/>
      <c r="ZY1471" s="135"/>
      <c r="ZZ1471" s="135"/>
    </row>
    <row r="1472" spans="651:702">
      <c r="YA1472" s="135" t="str">
        <f>IF(YC1472 &lt;&gt; "", (COUNTIF($YC$212:YC1472,YC1472)&amp;"_"&amp;YC1472),"")</f>
        <v/>
      </c>
      <c r="YB1472" s="136" t="str">
        <f>IFERROR(IF(Purchase!A1262 &lt;&gt;"",Purchase!A1262,""),"")</f>
        <v/>
      </c>
      <c r="YC1472" s="137" t="str">
        <f>IFERROR(IF(Purchase!B1262 &lt;&gt;"",Purchase!B1262,""),"")</f>
        <v/>
      </c>
      <c r="YD1472" s="137" t="str">
        <f>IFERROR(IF(Purchase!C1262 &lt;&gt;"",Purchase!C1262,""),"")</f>
        <v/>
      </c>
      <c r="YE1472" s="137" t="str">
        <f>IFERROR(IF(Purchase!D1262 &lt;&gt;"",Purchase!D1262,""),"")</f>
        <v/>
      </c>
      <c r="YF1472" s="137" t="str">
        <f>IFERROR(IF(Purchase!E1262 &lt;&gt;"",Purchase!E1262,""),"")</f>
        <v/>
      </c>
      <c r="YG1472" s="137" t="str">
        <f>IFERROR(IF(Purchase!F1262 &lt;&gt;"",Purchase!F1262,""),"")</f>
        <v/>
      </c>
      <c r="YH1472" s="137" t="str">
        <f>IFERROR(IF(Purchase!G1262 &lt;&gt;"",Purchase!G1262,""),"")</f>
        <v/>
      </c>
      <c r="YI1472" s="137" t="str">
        <f>IFERROR(IF(Purchase!H1262 &lt;&gt;"",Purchase!H1262,""),"")</f>
        <v/>
      </c>
      <c r="YJ1472" s="137" t="str">
        <f>IFERROR(IF(Purchase!I1262 &lt;&gt;"",Purchase!I1262,""),"")</f>
        <v/>
      </c>
      <c r="YK1472" s="137" t="str">
        <f>IFERROR(IF(Purchase!J1262 &lt;&gt;"",Purchase!J1262,""),"")</f>
        <v/>
      </c>
      <c r="YL1472" s="135"/>
      <c r="YM1472" s="135"/>
      <c r="YN1472" s="138"/>
      <c r="YO1472" s="139"/>
      <c r="YP1472" s="138"/>
      <c r="YQ1472" s="138"/>
      <c r="YR1472" s="140"/>
      <c r="YS1472" s="138"/>
      <c r="YT1472" s="138"/>
      <c r="YU1472" s="141"/>
      <c r="YV1472" s="135"/>
      <c r="YW1472" s="135"/>
      <c r="YX1472" s="135"/>
      <c r="YY1472" s="135"/>
      <c r="YZ1472" s="135"/>
      <c r="ZA1472" s="135"/>
      <c r="ZB1472" s="135"/>
      <c r="ZC1472" s="135"/>
      <c r="ZD1472" s="135" t="str">
        <f>IF(ZG1472 &lt;&gt; "",(COUNTIF($ZG$212:ZG1472,ZG1472)&amp;"_"&amp;ZG1472),"")</f>
        <v/>
      </c>
      <c r="ZE1472" s="142" t="str">
        <f>IFERROR(IF(Sale!A1263 &lt;&gt; "", Sale!A1263, ""), "")</f>
        <v/>
      </c>
      <c r="ZF1472" s="135" t="str">
        <f>IFERROR(IF(Sale!B1263 &lt;&gt; "", Sale!B1263, ""), "")</f>
        <v/>
      </c>
      <c r="ZG1472" s="135" t="str">
        <f>IFERROR(IF(Sale!C1263 &lt;&gt; "", Sale!C1263, ""), "")</f>
        <v/>
      </c>
      <c r="ZH1472" s="135" t="str">
        <f>IFERROR(IF(Sale!D1263 &lt;&gt; "", Sale!D1263, ""), "")</f>
        <v/>
      </c>
      <c r="ZI1472" s="135" t="str">
        <f>IFERROR(IF(Sale!E1263 &lt;&gt; "", Sale!E1263, ""), "")</f>
        <v/>
      </c>
      <c r="ZJ1472" s="135" t="str">
        <f>IFERROR(IF(Sale!F1263 &lt;&gt; "", Sale!F1263, ""), "")</f>
        <v/>
      </c>
      <c r="ZK1472" s="135" t="str">
        <f>IFERROR(IF(Sale!G1263 &lt;&gt; "", Sale!G1263, ""), "")</f>
        <v/>
      </c>
      <c r="ZL1472" s="135" t="str">
        <f>IFERROR(IF(Sale!H1263 &lt;&gt; "", Sale!H1263, ""), "")</f>
        <v/>
      </c>
      <c r="ZM1472" s="135" t="str">
        <f>IFERROR(IF(Sale!I1263 &lt;&gt; "", Sale!I1263, ""), "")</f>
        <v/>
      </c>
      <c r="ZN1472" s="135" t="str">
        <f>IFERROR(IF(Sale!J1263 &lt;&gt; "", Sale!J1263, ""), "")</f>
        <v/>
      </c>
      <c r="ZO1472" s="135" t="str">
        <f>IFERROR(IF(Sale!K1263 &lt;&gt; "", Sale!K1263, ""), "")</f>
        <v/>
      </c>
      <c r="ZP1472" s="135" t="str">
        <f>IFERROR(IF(Sale!L1263 &lt;&gt; "", Sale!L1263, ""), "")</f>
        <v/>
      </c>
      <c r="ZQ1472" s="135" t="str">
        <f>IFERROR(IF(Sale!M1263 &lt;&gt; "", Sale!M1263, ""), "")</f>
        <v/>
      </c>
      <c r="ZR1472" s="135" t="str">
        <f>IFERROR(IF(Sale!N1263 &lt;&gt; "", Sale!N1263, ""), "")</f>
        <v/>
      </c>
      <c r="ZS1472" s="135" t="str">
        <f>IFERROR(IF(Sale!O1263 &lt;&gt; "", Sale!O1263, ""), "")</f>
        <v/>
      </c>
      <c r="ZT1472" s="135"/>
      <c r="ZU1472" s="135"/>
      <c r="ZV1472" s="135"/>
      <c r="ZW1472" s="135"/>
      <c r="ZX1472" s="139"/>
      <c r="ZY1472" s="135"/>
      <c r="ZZ1472" s="135"/>
    </row>
    <row r="1473" spans="651:702">
      <c r="YA1473" s="135"/>
      <c r="YB1473" s="136"/>
      <c r="YC1473" s="137"/>
      <c r="YD1473" s="137"/>
      <c r="YE1473" s="137"/>
      <c r="YF1473" s="137"/>
      <c r="YG1473" s="137"/>
      <c r="YH1473" s="137"/>
      <c r="YI1473" s="137"/>
      <c r="YJ1473" s="137"/>
      <c r="YK1473" s="137"/>
      <c r="YL1473" s="135"/>
      <c r="YM1473" s="135"/>
      <c r="YN1473" s="138"/>
      <c r="YO1473" s="139"/>
      <c r="YP1473" s="138"/>
      <c r="YQ1473" s="138"/>
      <c r="YR1473" s="140"/>
      <c r="YS1473" s="138"/>
      <c r="YT1473" s="138"/>
      <c r="YU1473" s="141"/>
      <c r="YV1473" s="135"/>
      <c r="YW1473" s="135"/>
      <c r="YX1473" s="135"/>
      <c r="YY1473" s="135"/>
      <c r="YZ1473" s="135"/>
      <c r="ZA1473" s="135"/>
      <c r="ZB1473" s="135"/>
      <c r="ZC1473" s="135"/>
      <c r="ZD1473" s="135" t="str">
        <f>IF(ZG1473 &lt;&gt; "",(COUNTIF($ZG$212:ZG1473,ZG1473)&amp;"_"&amp;ZG1473),"")</f>
        <v/>
      </c>
      <c r="ZE1473" s="142" t="str">
        <f>IFERROR(IF(Sale!A1264 &lt;&gt; "", Sale!A1264, ""), "")</f>
        <v/>
      </c>
      <c r="ZF1473" s="135" t="str">
        <f>IFERROR(IF(Sale!B1264 &lt;&gt; "", Sale!B1264, ""), "")</f>
        <v/>
      </c>
      <c r="ZG1473" s="135" t="str">
        <f>IFERROR(IF(Sale!C1264 &lt;&gt; "", Sale!C1264, ""), "")</f>
        <v/>
      </c>
      <c r="ZH1473" s="135" t="str">
        <f>IFERROR(IF(Sale!D1264 &lt;&gt; "", Sale!D1264, ""), "")</f>
        <v/>
      </c>
      <c r="ZI1473" s="135" t="str">
        <f>IFERROR(IF(Sale!E1264 &lt;&gt; "", Sale!E1264, ""), "")</f>
        <v/>
      </c>
      <c r="ZJ1473" s="135" t="str">
        <f>IFERROR(IF(Sale!F1264 &lt;&gt; "", Sale!F1264, ""), "")</f>
        <v/>
      </c>
      <c r="ZK1473" s="135" t="str">
        <f>IFERROR(IF(Sale!G1264 &lt;&gt; "", Sale!G1264, ""), "")</f>
        <v/>
      </c>
      <c r="ZL1473" s="135" t="str">
        <f>IFERROR(IF(Sale!H1264 &lt;&gt; "", Sale!H1264, ""), "")</f>
        <v/>
      </c>
      <c r="ZM1473" s="135" t="str">
        <f>IFERROR(IF(Sale!I1264 &lt;&gt; "", Sale!I1264, ""), "")</f>
        <v/>
      </c>
      <c r="ZN1473" s="135" t="str">
        <f>IFERROR(IF(Sale!J1264 &lt;&gt; "", Sale!J1264, ""), "")</f>
        <v/>
      </c>
      <c r="ZO1473" s="135" t="str">
        <f>IFERROR(IF(Sale!K1264 &lt;&gt; "", Sale!K1264, ""), "")</f>
        <v/>
      </c>
      <c r="ZP1473" s="135" t="str">
        <f>IFERROR(IF(Sale!L1264 &lt;&gt; "", Sale!L1264, ""), "")</f>
        <v/>
      </c>
      <c r="ZQ1473" s="135" t="str">
        <f>IFERROR(IF(Sale!M1264 &lt;&gt; "", Sale!M1264, ""), "")</f>
        <v/>
      </c>
      <c r="ZR1473" s="135" t="str">
        <f>IFERROR(IF(Sale!N1264 &lt;&gt; "", Sale!N1264, ""), "")</f>
        <v/>
      </c>
      <c r="ZS1473" s="135" t="str">
        <f>IFERROR(IF(Sale!O1264 &lt;&gt; "", Sale!O1264, ""), "")</f>
        <v/>
      </c>
      <c r="ZT1473" s="135"/>
      <c r="ZU1473" s="135"/>
      <c r="ZV1473" s="135"/>
      <c r="ZW1473" s="135"/>
      <c r="ZX1473" s="139"/>
      <c r="ZY1473" s="135"/>
      <c r="ZZ1473" s="135"/>
    </row>
    <row r="1474" spans="651:702">
      <c r="YA1474" s="135"/>
      <c r="YB1474" s="136"/>
      <c r="YC1474" s="137"/>
      <c r="YD1474" s="137"/>
      <c r="YE1474" s="137"/>
      <c r="YF1474" s="137"/>
      <c r="YG1474" s="137"/>
      <c r="YH1474" s="137"/>
      <c r="YI1474" s="137"/>
      <c r="YJ1474" s="137"/>
      <c r="YK1474" s="137"/>
      <c r="YL1474" s="135"/>
      <c r="YM1474" s="135"/>
      <c r="YN1474" s="138"/>
      <c r="YO1474" s="139"/>
      <c r="YP1474" s="138"/>
      <c r="YQ1474" s="138"/>
      <c r="YR1474" s="140"/>
      <c r="YS1474" s="138"/>
      <c r="YT1474" s="138"/>
      <c r="YU1474" s="141"/>
      <c r="YV1474" s="135"/>
      <c r="YW1474" s="135"/>
      <c r="YX1474" s="135"/>
      <c r="YY1474" s="135"/>
      <c r="YZ1474" s="135"/>
      <c r="ZA1474" s="135"/>
      <c r="ZB1474" s="135"/>
      <c r="ZC1474" s="135"/>
      <c r="ZD1474" s="135" t="str">
        <f>IF(ZG1474 &lt;&gt; "",(COUNTIF($ZG$212:ZG1474,ZG1474)&amp;"_"&amp;ZG1474),"")</f>
        <v/>
      </c>
      <c r="ZE1474" s="142" t="str">
        <f>IFERROR(IF(Sale!A1265 &lt;&gt; "", Sale!A1265, ""), "")</f>
        <v/>
      </c>
      <c r="ZF1474" s="135" t="str">
        <f>IFERROR(IF(Sale!B1265 &lt;&gt; "", Sale!B1265, ""), "")</f>
        <v/>
      </c>
      <c r="ZG1474" s="135" t="str">
        <f>IFERROR(IF(Sale!C1265 &lt;&gt; "", Sale!C1265, ""), "")</f>
        <v/>
      </c>
      <c r="ZH1474" s="135" t="str">
        <f>IFERROR(IF(Sale!D1265 &lt;&gt; "", Sale!D1265, ""), "")</f>
        <v/>
      </c>
      <c r="ZI1474" s="135" t="str">
        <f>IFERROR(IF(Sale!E1265 &lt;&gt; "", Sale!E1265, ""), "")</f>
        <v/>
      </c>
      <c r="ZJ1474" s="135" t="str">
        <f>IFERROR(IF(Sale!F1265 &lt;&gt; "", Sale!F1265, ""), "")</f>
        <v/>
      </c>
      <c r="ZK1474" s="135" t="str">
        <f>IFERROR(IF(Sale!G1265 &lt;&gt; "", Sale!G1265, ""), "")</f>
        <v/>
      </c>
      <c r="ZL1474" s="135" t="str">
        <f>IFERROR(IF(Sale!H1265 &lt;&gt; "", Sale!H1265, ""), "")</f>
        <v/>
      </c>
      <c r="ZM1474" s="135" t="str">
        <f>IFERROR(IF(Sale!I1265 &lt;&gt; "", Sale!I1265, ""), "")</f>
        <v/>
      </c>
      <c r="ZN1474" s="135" t="str">
        <f>IFERROR(IF(Sale!J1265 &lt;&gt; "", Sale!J1265, ""), "")</f>
        <v/>
      </c>
      <c r="ZO1474" s="135" t="str">
        <f>IFERROR(IF(Sale!K1265 &lt;&gt; "", Sale!K1265, ""), "")</f>
        <v/>
      </c>
      <c r="ZP1474" s="135" t="str">
        <f>IFERROR(IF(Sale!L1265 &lt;&gt; "", Sale!L1265, ""), "")</f>
        <v/>
      </c>
      <c r="ZQ1474" s="135" t="str">
        <f>IFERROR(IF(Sale!M1265 &lt;&gt; "", Sale!M1265, ""), "")</f>
        <v/>
      </c>
      <c r="ZR1474" s="135" t="str">
        <f>IFERROR(IF(Sale!N1265 &lt;&gt; "", Sale!N1265, ""), "")</f>
        <v/>
      </c>
      <c r="ZS1474" s="135" t="str">
        <f>IFERROR(IF(Sale!O1265 &lt;&gt; "", Sale!O1265, ""), "")</f>
        <v/>
      </c>
      <c r="ZT1474" s="135"/>
      <c r="ZU1474" s="135"/>
      <c r="ZV1474" s="135"/>
      <c r="ZW1474" s="135"/>
      <c r="ZX1474" s="139"/>
      <c r="ZY1474" s="135"/>
      <c r="ZZ1474" s="135"/>
    </row>
    <row r="1475" spans="651:702">
      <c r="YA1475" s="135"/>
      <c r="YB1475" s="136"/>
      <c r="YC1475" s="137"/>
      <c r="YD1475" s="137"/>
      <c r="YE1475" s="137"/>
      <c r="YF1475" s="137"/>
      <c r="YG1475" s="137"/>
      <c r="YH1475" s="137"/>
      <c r="YI1475" s="137"/>
      <c r="YJ1475" s="137"/>
      <c r="YK1475" s="137"/>
      <c r="YL1475" s="135"/>
      <c r="YM1475" s="135"/>
      <c r="YN1475" s="138"/>
      <c r="YO1475" s="139"/>
      <c r="YP1475" s="138"/>
      <c r="YQ1475" s="138"/>
      <c r="YR1475" s="140"/>
      <c r="YS1475" s="138"/>
      <c r="YT1475" s="138"/>
      <c r="YU1475" s="141"/>
      <c r="YV1475" s="135"/>
      <c r="YW1475" s="135"/>
      <c r="YX1475" s="135"/>
      <c r="YY1475" s="135"/>
      <c r="YZ1475" s="135"/>
      <c r="ZA1475" s="135"/>
      <c r="ZB1475" s="135"/>
      <c r="ZC1475" s="135"/>
      <c r="ZD1475" s="135" t="str">
        <f>IF(ZG1475 &lt;&gt; "",(COUNTIF($ZG$212:ZG1475,ZG1475)&amp;"_"&amp;ZG1475),"")</f>
        <v/>
      </c>
      <c r="ZE1475" s="142" t="str">
        <f>IFERROR(IF(Sale!A1266 &lt;&gt; "", Sale!A1266, ""), "")</f>
        <v/>
      </c>
      <c r="ZF1475" s="135" t="str">
        <f>IFERROR(IF(Sale!B1266 &lt;&gt; "", Sale!B1266, ""), "")</f>
        <v/>
      </c>
      <c r="ZG1475" s="135" t="str">
        <f>IFERROR(IF(Sale!C1266 &lt;&gt; "", Sale!C1266, ""), "")</f>
        <v/>
      </c>
      <c r="ZH1475" s="135" t="str">
        <f>IFERROR(IF(Sale!D1266 &lt;&gt; "", Sale!D1266, ""), "")</f>
        <v/>
      </c>
      <c r="ZI1475" s="135" t="str">
        <f>IFERROR(IF(Sale!E1266 &lt;&gt; "", Sale!E1266, ""), "")</f>
        <v/>
      </c>
      <c r="ZJ1475" s="135" t="str">
        <f>IFERROR(IF(Sale!F1266 &lt;&gt; "", Sale!F1266, ""), "")</f>
        <v/>
      </c>
      <c r="ZK1475" s="135" t="str">
        <f>IFERROR(IF(Sale!G1266 &lt;&gt; "", Sale!G1266, ""), "")</f>
        <v/>
      </c>
      <c r="ZL1475" s="135" t="str">
        <f>IFERROR(IF(Sale!H1266 &lt;&gt; "", Sale!H1266, ""), "")</f>
        <v/>
      </c>
      <c r="ZM1475" s="135" t="str">
        <f>IFERROR(IF(Sale!I1266 &lt;&gt; "", Sale!I1266, ""), "")</f>
        <v/>
      </c>
      <c r="ZN1475" s="135" t="str">
        <f>IFERROR(IF(Sale!J1266 &lt;&gt; "", Sale!J1266, ""), "")</f>
        <v/>
      </c>
      <c r="ZO1475" s="135" t="str">
        <f>IFERROR(IF(Sale!K1266 &lt;&gt; "", Sale!K1266, ""), "")</f>
        <v/>
      </c>
      <c r="ZP1475" s="135" t="str">
        <f>IFERROR(IF(Sale!L1266 &lt;&gt; "", Sale!L1266, ""), "")</f>
        <v/>
      </c>
      <c r="ZQ1475" s="135" t="str">
        <f>IFERROR(IF(Sale!M1266 &lt;&gt; "", Sale!M1266, ""), "")</f>
        <v/>
      </c>
      <c r="ZR1475" s="135" t="str">
        <f>IFERROR(IF(Sale!N1266 &lt;&gt; "", Sale!N1266, ""), "")</f>
        <v/>
      </c>
      <c r="ZS1475" s="135" t="str">
        <f>IFERROR(IF(Sale!O1266 &lt;&gt; "", Sale!O1266, ""), "")</f>
        <v/>
      </c>
      <c r="ZT1475" s="135"/>
      <c r="ZU1475" s="135"/>
      <c r="ZV1475" s="135"/>
      <c r="ZW1475" s="135"/>
      <c r="ZX1475" s="139"/>
      <c r="ZY1475" s="135"/>
      <c r="ZZ1475" s="135"/>
    </row>
    <row r="1476" spans="651:702">
      <c r="YA1476" s="135"/>
      <c r="YB1476" s="136"/>
      <c r="YC1476" s="137"/>
      <c r="YD1476" s="137"/>
      <c r="YE1476" s="137"/>
      <c r="YF1476" s="137"/>
      <c r="YG1476" s="137"/>
      <c r="YH1476" s="137"/>
      <c r="YI1476" s="137"/>
      <c r="YJ1476" s="137"/>
      <c r="YK1476" s="137"/>
      <c r="YL1476" s="135"/>
      <c r="YM1476" s="135"/>
      <c r="YN1476" s="138"/>
      <c r="YO1476" s="139"/>
      <c r="YP1476" s="138"/>
      <c r="YQ1476" s="138"/>
      <c r="YR1476" s="140"/>
      <c r="YS1476" s="138"/>
      <c r="YT1476" s="138"/>
      <c r="YU1476" s="141"/>
      <c r="YV1476" s="135"/>
      <c r="YW1476" s="135"/>
      <c r="YX1476" s="135"/>
      <c r="YY1476" s="135"/>
      <c r="YZ1476" s="135"/>
      <c r="ZA1476" s="135"/>
      <c r="ZB1476" s="135"/>
      <c r="ZC1476" s="135"/>
      <c r="ZD1476" s="135" t="str">
        <f>IF(ZG1476 &lt;&gt; "",(COUNTIF($ZG$212:ZG1476,ZG1476)&amp;"_"&amp;ZG1476),"")</f>
        <v/>
      </c>
      <c r="ZE1476" s="142" t="str">
        <f>IFERROR(IF(Sale!A1267 &lt;&gt; "", Sale!A1267, ""), "")</f>
        <v/>
      </c>
      <c r="ZF1476" s="135" t="str">
        <f>IFERROR(IF(Sale!B1267 &lt;&gt; "", Sale!B1267, ""), "")</f>
        <v/>
      </c>
      <c r="ZG1476" s="135" t="str">
        <f>IFERROR(IF(Sale!C1267 &lt;&gt; "", Sale!C1267, ""), "")</f>
        <v/>
      </c>
      <c r="ZH1476" s="135" t="str">
        <f>IFERROR(IF(Sale!D1267 &lt;&gt; "", Sale!D1267, ""), "")</f>
        <v/>
      </c>
      <c r="ZI1476" s="135" t="str">
        <f>IFERROR(IF(Sale!E1267 &lt;&gt; "", Sale!E1267, ""), "")</f>
        <v/>
      </c>
      <c r="ZJ1476" s="135" t="str">
        <f>IFERROR(IF(Sale!F1267 &lt;&gt; "", Sale!F1267, ""), "")</f>
        <v/>
      </c>
      <c r="ZK1476" s="135" t="str">
        <f>IFERROR(IF(Sale!G1267 &lt;&gt; "", Sale!G1267, ""), "")</f>
        <v/>
      </c>
      <c r="ZL1476" s="135" t="str">
        <f>IFERROR(IF(Sale!H1267 &lt;&gt; "", Sale!H1267, ""), "")</f>
        <v/>
      </c>
      <c r="ZM1476" s="135" t="str">
        <f>IFERROR(IF(Sale!I1267 &lt;&gt; "", Sale!I1267, ""), "")</f>
        <v/>
      </c>
      <c r="ZN1476" s="135" t="str">
        <f>IFERROR(IF(Sale!J1267 &lt;&gt; "", Sale!J1267, ""), "")</f>
        <v/>
      </c>
      <c r="ZO1476" s="135" t="str">
        <f>IFERROR(IF(Sale!K1267 &lt;&gt; "", Sale!K1267, ""), "")</f>
        <v/>
      </c>
      <c r="ZP1476" s="135" t="str">
        <f>IFERROR(IF(Sale!L1267 &lt;&gt; "", Sale!L1267, ""), "")</f>
        <v/>
      </c>
      <c r="ZQ1476" s="135" t="str">
        <f>IFERROR(IF(Sale!M1267 &lt;&gt; "", Sale!M1267, ""), "")</f>
        <v/>
      </c>
      <c r="ZR1476" s="135" t="str">
        <f>IFERROR(IF(Sale!N1267 &lt;&gt; "", Sale!N1267, ""), "")</f>
        <v/>
      </c>
      <c r="ZS1476" s="135" t="str">
        <f>IFERROR(IF(Sale!O1267 &lt;&gt; "", Sale!O1267, ""), "")</f>
        <v/>
      </c>
      <c r="ZT1476" s="135"/>
      <c r="ZU1476" s="135"/>
      <c r="ZV1476" s="135"/>
      <c r="ZW1476" s="135"/>
      <c r="ZX1476" s="139"/>
      <c r="ZY1476" s="135"/>
      <c r="ZZ1476" s="135"/>
    </row>
    <row r="1477" spans="651:702">
      <c r="YA1477" s="135"/>
      <c r="YB1477" s="136"/>
      <c r="YC1477" s="137"/>
      <c r="YD1477" s="137"/>
      <c r="YE1477" s="137"/>
      <c r="YF1477" s="137"/>
      <c r="YG1477" s="137"/>
      <c r="YH1477" s="137"/>
      <c r="YI1477" s="137"/>
      <c r="YJ1477" s="137"/>
      <c r="YK1477" s="137"/>
      <c r="YL1477" s="135"/>
      <c r="YM1477" s="135"/>
      <c r="YN1477" s="138"/>
      <c r="YO1477" s="139"/>
      <c r="YP1477" s="138"/>
      <c r="YQ1477" s="138"/>
      <c r="YR1477" s="140"/>
      <c r="YS1477" s="138"/>
      <c r="YT1477" s="138"/>
      <c r="YU1477" s="141"/>
      <c r="YV1477" s="135"/>
      <c r="YW1477" s="135"/>
      <c r="YX1477" s="135"/>
      <c r="YY1477" s="135"/>
      <c r="YZ1477" s="135"/>
      <c r="ZA1477" s="135"/>
      <c r="ZB1477" s="135"/>
      <c r="ZC1477" s="135"/>
      <c r="ZD1477" s="135" t="str">
        <f>IF(ZG1477 &lt;&gt; "",(COUNTIF($ZG$212:ZG1477,ZG1477)&amp;"_"&amp;ZG1477),"")</f>
        <v/>
      </c>
      <c r="ZE1477" s="142" t="str">
        <f>IFERROR(IF(Sale!A1268 &lt;&gt; "", Sale!A1268, ""), "")</f>
        <v/>
      </c>
      <c r="ZF1477" s="135" t="str">
        <f>IFERROR(IF(Sale!B1268 &lt;&gt; "", Sale!B1268, ""), "")</f>
        <v/>
      </c>
      <c r="ZG1477" s="135" t="str">
        <f>IFERROR(IF(Sale!C1268 &lt;&gt; "", Sale!C1268, ""), "")</f>
        <v/>
      </c>
      <c r="ZH1477" s="135" t="str">
        <f>IFERROR(IF(Sale!D1268 &lt;&gt; "", Sale!D1268, ""), "")</f>
        <v/>
      </c>
      <c r="ZI1477" s="135" t="str">
        <f>IFERROR(IF(Sale!E1268 &lt;&gt; "", Sale!E1268, ""), "")</f>
        <v/>
      </c>
      <c r="ZJ1477" s="135" t="str">
        <f>IFERROR(IF(Sale!F1268 &lt;&gt; "", Sale!F1268, ""), "")</f>
        <v/>
      </c>
      <c r="ZK1477" s="135" t="str">
        <f>IFERROR(IF(Sale!G1268 &lt;&gt; "", Sale!G1268, ""), "")</f>
        <v/>
      </c>
      <c r="ZL1477" s="135" t="str">
        <f>IFERROR(IF(Sale!H1268 &lt;&gt; "", Sale!H1268, ""), "")</f>
        <v/>
      </c>
      <c r="ZM1477" s="135" t="str">
        <f>IFERROR(IF(Sale!I1268 &lt;&gt; "", Sale!I1268, ""), "")</f>
        <v/>
      </c>
      <c r="ZN1477" s="135" t="str">
        <f>IFERROR(IF(Sale!J1268 &lt;&gt; "", Sale!J1268, ""), "")</f>
        <v/>
      </c>
      <c r="ZO1477" s="135" t="str">
        <f>IFERROR(IF(Sale!K1268 &lt;&gt; "", Sale!K1268, ""), "")</f>
        <v/>
      </c>
      <c r="ZP1477" s="135" t="str">
        <f>IFERROR(IF(Sale!L1268 &lt;&gt; "", Sale!L1268, ""), "")</f>
        <v/>
      </c>
      <c r="ZQ1477" s="135" t="str">
        <f>IFERROR(IF(Sale!M1268 &lt;&gt; "", Sale!M1268, ""), "")</f>
        <v/>
      </c>
      <c r="ZR1477" s="135" t="str">
        <f>IFERROR(IF(Sale!N1268 &lt;&gt; "", Sale!N1268, ""), "")</f>
        <v/>
      </c>
      <c r="ZS1477" s="135" t="str">
        <f>IFERROR(IF(Sale!O1268 &lt;&gt; "", Sale!O1268, ""), "")</f>
        <v/>
      </c>
      <c r="ZT1477" s="135"/>
      <c r="ZU1477" s="135"/>
      <c r="ZV1477" s="135"/>
      <c r="ZW1477" s="135"/>
      <c r="ZX1477" s="139"/>
      <c r="ZY1477" s="135"/>
      <c r="ZZ1477" s="135"/>
    </row>
    <row r="1478" spans="651:702">
      <c r="YA1478" s="135"/>
      <c r="YB1478" s="136"/>
      <c r="YC1478" s="137"/>
      <c r="YD1478" s="137"/>
      <c r="YE1478" s="137"/>
      <c r="YF1478" s="137"/>
      <c r="YG1478" s="137"/>
      <c r="YH1478" s="137"/>
      <c r="YI1478" s="137"/>
      <c r="YJ1478" s="137"/>
      <c r="YK1478" s="137"/>
      <c r="YL1478" s="135"/>
      <c r="YM1478" s="135"/>
      <c r="YN1478" s="138"/>
      <c r="YO1478" s="139"/>
      <c r="YP1478" s="138"/>
      <c r="YQ1478" s="138"/>
      <c r="YR1478" s="140"/>
      <c r="YS1478" s="138"/>
      <c r="YT1478" s="138"/>
      <c r="YU1478" s="141"/>
      <c r="YV1478" s="135"/>
      <c r="YW1478" s="135"/>
      <c r="YX1478" s="135"/>
      <c r="YY1478" s="135"/>
      <c r="YZ1478" s="135"/>
      <c r="ZA1478" s="135"/>
      <c r="ZB1478" s="135"/>
      <c r="ZC1478" s="135"/>
      <c r="ZD1478" s="135" t="str">
        <f>IF(ZG1478 &lt;&gt; "",(COUNTIF($ZG$212:ZG1478,ZG1478)&amp;"_"&amp;ZG1478),"")</f>
        <v/>
      </c>
      <c r="ZE1478" s="142" t="str">
        <f>IFERROR(IF(Sale!A1269 &lt;&gt; "", Sale!A1269, ""), "")</f>
        <v/>
      </c>
      <c r="ZF1478" s="135" t="str">
        <f>IFERROR(IF(Sale!B1269 &lt;&gt; "", Sale!B1269, ""), "")</f>
        <v/>
      </c>
      <c r="ZG1478" s="135" t="str">
        <f>IFERROR(IF(Sale!C1269 &lt;&gt; "", Sale!C1269, ""), "")</f>
        <v/>
      </c>
      <c r="ZH1478" s="135" t="str">
        <f>IFERROR(IF(Sale!D1269 &lt;&gt; "", Sale!D1269, ""), "")</f>
        <v/>
      </c>
      <c r="ZI1478" s="135" t="str">
        <f>IFERROR(IF(Sale!E1269 &lt;&gt; "", Sale!E1269, ""), "")</f>
        <v/>
      </c>
      <c r="ZJ1478" s="135" t="str">
        <f>IFERROR(IF(Sale!F1269 &lt;&gt; "", Sale!F1269, ""), "")</f>
        <v/>
      </c>
      <c r="ZK1478" s="135" t="str">
        <f>IFERROR(IF(Sale!G1269 &lt;&gt; "", Sale!G1269, ""), "")</f>
        <v/>
      </c>
      <c r="ZL1478" s="135" t="str">
        <f>IFERROR(IF(Sale!H1269 &lt;&gt; "", Sale!H1269, ""), "")</f>
        <v/>
      </c>
      <c r="ZM1478" s="135" t="str">
        <f>IFERROR(IF(Sale!I1269 &lt;&gt; "", Sale!I1269, ""), "")</f>
        <v/>
      </c>
      <c r="ZN1478" s="135" t="str">
        <f>IFERROR(IF(Sale!J1269 &lt;&gt; "", Sale!J1269, ""), "")</f>
        <v/>
      </c>
      <c r="ZO1478" s="135" t="str">
        <f>IFERROR(IF(Sale!K1269 &lt;&gt; "", Sale!K1269, ""), "")</f>
        <v/>
      </c>
      <c r="ZP1478" s="135" t="str">
        <f>IFERROR(IF(Sale!L1269 &lt;&gt; "", Sale!L1269, ""), "")</f>
        <v/>
      </c>
      <c r="ZQ1478" s="135" t="str">
        <f>IFERROR(IF(Sale!M1269 &lt;&gt; "", Sale!M1269, ""), "")</f>
        <v/>
      </c>
      <c r="ZR1478" s="135" t="str">
        <f>IFERROR(IF(Sale!N1269 &lt;&gt; "", Sale!N1269, ""), "")</f>
        <v/>
      </c>
      <c r="ZS1478" s="135" t="str">
        <f>IFERROR(IF(Sale!O1269 &lt;&gt; "", Sale!O1269, ""), "")</f>
        <v/>
      </c>
      <c r="ZT1478" s="135"/>
      <c r="ZU1478" s="135"/>
      <c r="ZV1478" s="135"/>
      <c r="ZW1478" s="135"/>
      <c r="ZX1478" s="139"/>
      <c r="ZY1478" s="135"/>
      <c r="ZZ1478" s="135"/>
    </row>
    <row r="1479" spans="651:702">
      <c r="YA1479" s="135"/>
      <c r="YB1479" s="136"/>
      <c r="YC1479" s="137"/>
      <c r="YD1479" s="137"/>
      <c r="YE1479" s="137"/>
      <c r="YF1479" s="137"/>
      <c r="YG1479" s="137"/>
      <c r="YH1479" s="137"/>
      <c r="YI1479" s="137"/>
      <c r="YJ1479" s="137"/>
      <c r="YK1479" s="137"/>
      <c r="YL1479" s="135"/>
      <c r="YM1479" s="135"/>
      <c r="YN1479" s="138"/>
      <c r="YO1479" s="139"/>
      <c r="YP1479" s="138"/>
      <c r="YQ1479" s="138"/>
      <c r="YR1479" s="140"/>
      <c r="YS1479" s="138"/>
      <c r="YT1479" s="138"/>
      <c r="YU1479" s="141"/>
      <c r="YV1479" s="135"/>
      <c r="YW1479" s="135"/>
      <c r="YX1479" s="135"/>
      <c r="YY1479" s="135"/>
      <c r="YZ1479" s="135"/>
      <c r="ZA1479" s="135"/>
      <c r="ZB1479" s="135"/>
      <c r="ZC1479" s="135"/>
      <c r="ZD1479" s="135" t="str">
        <f>IF(ZG1479 &lt;&gt; "",(COUNTIF($ZG$212:ZG1479,ZG1479)&amp;"_"&amp;ZG1479),"")</f>
        <v/>
      </c>
      <c r="ZE1479" s="142" t="str">
        <f>IFERROR(IF(Sale!A1270 &lt;&gt; "", Sale!A1270, ""), "")</f>
        <v/>
      </c>
      <c r="ZF1479" s="135" t="str">
        <f>IFERROR(IF(Sale!B1270 &lt;&gt; "", Sale!B1270, ""), "")</f>
        <v/>
      </c>
      <c r="ZG1479" s="135" t="str">
        <f>IFERROR(IF(Sale!C1270 &lt;&gt; "", Sale!C1270, ""), "")</f>
        <v/>
      </c>
      <c r="ZH1479" s="135" t="str">
        <f>IFERROR(IF(Sale!D1270 &lt;&gt; "", Sale!D1270, ""), "")</f>
        <v/>
      </c>
      <c r="ZI1479" s="135" t="str">
        <f>IFERROR(IF(Sale!E1270 &lt;&gt; "", Sale!E1270, ""), "")</f>
        <v/>
      </c>
      <c r="ZJ1479" s="135" t="str">
        <f>IFERROR(IF(Sale!F1270 &lt;&gt; "", Sale!F1270, ""), "")</f>
        <v/>
      </c>
      <c r="ZK1479" s="135" t="str">
        <f>IFERROR(IF(Sale!G1270 &lt;&gt; "", Sale!G1270, ""), "")</f>
        <v/>
      </c>
      <c r="ZL1479" s="135" t="str">
        <f>IFERROR(IF(Sale!H1270 &lt;&gt; "", Sale!H1270, ""), "")</f>
        <v/>
      </c>
      <c r="ZM1479" s="135" t="str">
        <f>IFERROR(IF(Sale!I1270 &lt;&gt; "", Sale!I1270, ""), "")</f>
        <v/>
      </c>
      <c r="ZN1479" s="135" t="str">
        <f>IFERROR(IF(Sale!J1270 &lt;&gt; "", Sale!J1270, ""), "")</f>
        <v/>
      </c>
      <c r="ZO1479" s="135" t="str">
        <f>IFERROR(IF(Sale!K1270 &lt;&gt; "", Sale!K1270, ""), "")</f>
        <v/>
      </c>
      <c r="ZP1479" s="135" t="str">
        <f>IFERROR(IF(Sale!L1270 &lt;&gt; "", Sale!L1270, ""), "")</f>
        <v/>
      </c>
      <c r="ZQ1479" s="135" t="str">
        <f>IFERROR(IF(Sale!M1270 &lt;&gt; "", Sale!M1270, ""), "")</f>
        <v/>
      </c>
      <c r="ZR1479" s="135" t="str">
        <f>IFERROR(IF(Sale!N1270 &lt;&gt; "", Sale!N1270, ""), "")</f>
        <v/>
      </c>
      <c r="ZS1479" s="135" t="str">
        <f>IFERROR(IF(Sale!O1270 &lt;&gt; "", Sale!O1270, ""), "")</f>
        <v/>
      </c>
      <c r="ZT1479" s="135"/>
      <c r="ZU1479" s="135"/>
      <c r="ZV1479" s="135"/>
      <c r="ZW1479" s="135"/>
      <c r="ZX1479" s="139"/>
      <c r="ZY1479" s="135"/>
      <c r="ZZ1479" s="135"/>
    </row>
    <row r="1480" spans="651:702">
      <c r="YA1480" s="135"/>
      <c r="YB1480" s="136"/>
      <c r="YC1480" s="137"/>
      <c r="YD1480" s="137"/>
      <c r="YE1480" s="137"/>
      <c r="YF1480" s="137"/>
      <c r="YG1480" s="137"/>
      <c r="YH1480" s="137"/>
      <c r="YI1480" s="137"/>
      <c r="YJ1480" s="137"/>
      <c r="YK1480" s="137"/>
      <c r="YL1480" s="135"/>
      <c r="YM1480" s="135"/>
      <c r="YN1480" s="138"/>
      <c r="YO1480" s="139"/>
      <c r="YP1480" s="138"/>
      <c r="YQ1480" s="138"/>
      <c r="YR1480" s="140"/>
      <c r="YS1480" s="138"/>
      <c r="YT1480" s="138"/>
      <c r="YU1480" s="141"/>
      <c r="YV1480" s="135"/>
      <c r="YW1480" s="135"/>
      <c r="YX1480" s="135"/>
      <c r="YY1480" s="135"/>
      <c r="YZ1480" s="135"/>
      <c r="ZA1480" s="135"/>
      <c r="ZB1480" s="135"/>
      <c r="ZC1480" s="135"/>
      <c r="ZD1480" s="135" t="str">
        <f>IF(ZG1480 &lt;&gt; "",(COUNTIF($ZG$212:ZG1480,ZG1480)&amp;"_"&amp;ZG1480),"")</f>
        <v/>
      </c>
      <c r="ZE1480" s="142" t="str">
        <f>IFERROR(IF(Sale!A1271 &lt;&gt; "", Sale!A1271, ""), "")</f>
        <v/>
      </c>
      <c r="ZF1480" s="135" t="str">
        <f>IFERROR(IF(Sale!B1271 &lt;&gt; "", Sale!B1271, ""), "")</f>
        <v/>
      </c>
      <c r="ZG1480" s="135" t="str">
        <f>IFERROR(IF(Sale!C1271 &lt;&gt; "", Sale!C1271, ""), "")</f>
        <v/>
      </c>
      <c r="ZH1480" s="135" t="str">
        <f>IFERROR(IF(Sale!D1271 &lt;&gt; "", Sale!D1271, ""), "")</f>
        <v/>
      </c>
      <c r="ZI1480" s="135" t="str">
        <f>IFERROR(IF(Sale!E1271 &lt;&gt; "", Sale!E1271, ""), "")</f>
        <v/>
      </c>
      <c r="ZJ1480" s="135" t="str">
        <f>IFERROR(IF(Sale!F1271 &lt;&gt; "", Sale!F1271, ""), "")</f>
        <v/>
      </c>
      <c r="ZK1480" s="135" t="str">
        <f>IFERROR(IF(Sale!G1271 &lt;&gt; "", Sale!G1271, ""), "")</f>
        <v/>
      </c>
      <c r="ZL1480" s="135" t="str">
        <f>IFERROR(IF(Sale!H1271 &lt;&gt; "", Sale!H1271, ""), "")</f>
        <v/>
      </c>
      <c r="ZM1480" s="135" t="str">
        <f>IFERROR(IF(Sale!I1271 &lt;&gt; "", Sale!I1271, ""), "")</f>
        <v/>
      </c>
      <c r="ZN1480" s="135" t="str">
        <f>IFERROR(IF(Sale!J1271 &lt;&gt; "", Sale!J1271, ""), "")</f>
        <v/>
      </c>
      <c r="ZO1480" s="135" t="str">
        <f>IFERROR(IF(Sale!K1271 &lt;&gt; "", Sale!K1271, ""), "")</f>
        <v/>
      </c>
      <c r="ZP1480" s="135" t="str">
        <f>IFERROR(IF(Sale!L1271 &lt;&gt; "", Sale!L1271, ""), "")</f>
        <v/>
      </c>
      <c r="ZQ1480" s="135" t="str">
        <f>IFERROR(IF(Sale!M1271 &lt;&gt; "", Sale!M1271, ""), "")</f>
        <v/>
      </c>
      <c r="ZR1480" s="135" t="str">
        <f>IFERROR(IF(Sale!N1271 &lt;&gt; "", Sale!N1271, ""), "")</f>
        <v/>
      </c>
      <c r="ZS1480" s="135" t="str">
        <f>IFERROR(IF(Sale!O1271 &lt;&gt; "", Sale!O1271, ""), "")</f>
        <v/>
      </c>
      <c r="ZT1480" s="135"/>
      <c r="ZU1480" s="135"/>
      <c r="ZV1480" s="135"/>
      <c r="ZW1480" s="135"/>
      <c r="ZX1480" s="139"/>
      <c r="ZY1480" s="135"/>
      <c r="ZZ1480" s="135"/>
    </row>
    <row r="1481" spans="651:702">
      <c r="YA1481" s="135"/>
      <c r="YB1481" s="136"/>
      <c r="YC1481" s="137"/>
      <c r="YD1481" s="137"/>
      <c r="YE1481" s="137"/>
      <c r="YF1481" s="137"/>
      <c r="YG1481" s="137"/>
      <c r="YH1481" s="137"/>
      <c r="YI1481" s="137"/>
      <c r="YJ1481" s="137"/>
      <c r="YK1481" s="137"/>
      <c r="YL1481" s="135"/>
      <c r="YM1481" s="135"/>
      <c r="YN1481" s="138"/>
      <c r="YO1481" s="139"/>
      <c r="YP1481" s="138"/>
      <c r="YQ1481" s="138"/>
      <c r="YR1481" s="140"/>
      <c r="YS1481" s="138"/>
      <c r="YT1481" s="138"/>
      <c r="YU1481" s="141"/>
      <c r="YV1481" s="135"/>
      <c r="YW1481" s="135"/>
      <c r="YX1481" s="135"/>
      <c r="YY1481" s="135"/>
      <c r="YZ1481" s="135"/>
      <c r="ZA1481" s="135"/>
      <c r="ZB1481" s="135"/>
      <c r="ZC1481" s="135"/>
      <c r="ZD1481" s="135" t="str">
        <f>IF(ZG1481 &lt;&gt; "",(COUNTIF($ZG$212:ZG1481,ZG1481)&amp;"_"&amp;ZG1481),"")</f>
        <v/>
      </c>
      <c r="ZE1481" s="142" t="str">
        <f>IFERROR(IF(Sale!A1272 &lt;&gt; "", Sale!A1272, ""), "")</f>
        <v/>
      </c>
      <c r="ZF1481" s="135" t="str">
        <f>IFERROR(IF(Sale!B1272 &lt;&gt; "", Sale!B1272, ""), "")</f>
        <v/>
      </c>
      <c r="ZG1481" s="135" t="str">
        <f>IFERROR(IF(Sale!C1272 &lt;&gt; "", Sale!C1272, ""), "")</f>
        <v/>
      </c>
      <c r="ZH1481" s="135" t="str">
        <f>IFERROR(IF(Sale!D1272 &lt;&gt; "", Sale!D1272, ""), "")</f>
        <v/>
      </c>
      <c r="ZI1481" s="135" t="str">
        <f>IFERROR(IF(Sale!E1272 &lt;&gt; "", Sale!E1272, ""), "")</f>
        <v/>
      </c>
      <c r="ZJ1481" s="135" t="str">
        <f>IFERROR(IF(Sale!F1272 &lt;&gt; "", Sale!F1272, ""), "")</f>
        <v/>
      </c>
      <c r="ZK1481" s="135" t="str">
        <f>IFERROR(IF(Sale!G1272 &lt;&gt; "", Sale!G1272, ""), "")</f>
        <v/>
      </c>
      <c r="ZL1481" s="135" t="str">
        <f>IFERROR(IF(Sale!H1272 &lt;&gt; "", Sale!H1272, ""), "")</f>
        <v/>
      </c>
      <c r="ZM1481" s="135" t="str">
        <f>IFERROR(IF(Sale!I1272 &lt;&gt; "", Sale!I1272, ""), "")</f>
        <v/>
      </c>
      <c r="ZN1481" s="135" t="str">
        <f>IFERROR(IF(Sale!J1272 &lt;&gt; "", Sale!J1272, ""), "")</f>
        <v/>
      </c>
      <c r="ZO1481" s="135" t="str">
        <f>IFERROR(IF(Sale!K1272 &lt;&gt; "", Sale!K1272, ""), "")</f>
        <v/>
      </c>
      <c r="ZP1481" s="135" t="str">
        <f>IFERROR(IF(Sale!L1272 &lt;&gt; "", Sale!L1272, ""), "")</f>
        <v/>
      </c>
      <c r="ZQ1481" s="135" t="str">
        <f>IFERROR(IF(Sale!M1272 &lt;&gt; "", Sale!M1272, ""), "")</f>
        <v/>
      </c>
      <c r="ZR1481" s="135" t="str">
        <f>IFERROR(IF(Sale!N1272 &lt;&gt; "", Sale!N1272, ""), "")</f>
        <v/>
      </c>
      <c r="ZS1481" s="135" t="str">
        <f>IFERROR(IF(Sale!O1272 &lt;&gt; "", Sale!O1272, ""), "")</f>
        <v/>
      </c>
      <c r="ZT1481" s="135"/>
      <c r="ZU1481" s="135"/>
      <c r="ZV1481" s="135"/>
      <c r="ZW1481" s="135"/>
      <c r="ZX1481" s="139"/>
      <c r="ZY1481" s="135"/>
      <c r="ZZ1481" s="135"/>
    </row>
    <row r="1482" spans="651:702">
      <c r="YA1482" s="135"/>
      <c r="YB1482" s="136"/>
      <c r="YC1482" s="137"/>
      <c r="YD1482" s="137"/>
      <c r="YE1482" s="137"/>
      <c r="YF1482" s="137"/>
      <c r="YG1482" s="137"/>
      <c r="YH1482" s="137"/>
      <c r="YI1482" s="137"/>
      <c r="YJ1482" s="137"/>
      <c r="YK1482" s="137"/>
      <c r="YL1482" s="135"/>
      <c r="YM1482" s="135"/>
      <c r="YN1482" s="138"/>
      <c r="YO1482" s="139"/>
      <c r="YP1482" s="138"/>
      <c r="YQ1482" s="138"/>
      <c r="YR1482" s="140"/>
      <c r="YS1482" s="138"/>
      <c r="YT1482" s="138"/>
      <c r="YU1482" s="141"/>
      <c r="YV1482" s="135"/>
      <c r="YW1482" s="135"/>
      <c r="YX1482" s="135"/>
      <c r="YY1482" s="135"/>
      <c r="YZ1482" s="135"/>
      <c r="ZA1482" s="135"/>
      <c r="ZB1482" s="135"/>
      <c r="ZC1482" s="135"/>
      <c r="ZD1482" s="135" t="str">
        <f>IF(ZG1482 &lt;&gt; "",(COUNTIF($ZG$212:ZG1482,ZG1482)&amp;"_"&amp;ZG1482),"")</f>
        <v/>
      </c>
      <c r="ZE1482" s="142" t="str">
        <f>IFERROR(IF(Sale!A1273 &lt;&gt; "", Sale!A1273, ""), "")</f>
        <v/>
      </c>
      <c r="ZF1482" s="135" t="str">
        <f>IFERROR(IF(Sale!B1273 &lt;&gt; "", Sale!B1273, ""), "")</f>
        <v/>
      </c>
      <c r="ZG1482" s="135" t="str">
        <f>IFERROR(IF(Sale!C1273 &lt;&gt; "", Sale!C1273, ""), "")</f>
        <v/>
      </c>
      <c r="ZH1482" s="135" t="str">
        <f>IFERROR(IF(Sale!D1273 &lt;&gt; "", Sale!D1273, ""), "")</f>
        <v/>
      </c>
      <c r="ZI1482" s="135" t="str">
        <f>IFERROR(IF(Sale!E1273 &lt;&gt; "", Sale!E1273, ""), "")</f>
        <v/>
      </c>
      <c r="ZJ1482" s="135" t="str">
        <f>IFERROR(IF(Sale!F1273 &lt;&gt; "", Sale!F1273, ""), "")</f>
        <v/>
      </c>
      <c r="ZK1482" s="135" t="str">
        <f>IFERROR(IF(Sale!G1273 &lt;&gt; "", Sale!G1273, ""), "")</f>
        <v/>
      </c>
      <c r="ZL1482" s="135" t="str">
        <f>IFERROR(IF(Sale!H1273 &lt;&gt; "", Sale!H1273, ""), "")</f>
        <v/>
      </c>
      <c r="ZM1482" s="135" t="str">
        <f>IFERROR(IF(Sale!I1273 &lt;&gt; "", Sale!I1273, ""), "")</f>
        <v/>
      </c>
      <c r="ZN1482" s="135" t="str">
        <f>IFERROR(IF(Sale!J1273 &lt;&gt; "", Sale!J1273, ""), "")</f>
        <v/>
      </c>
      <c r="ZO1482" s="135" t="str">
        <f>IFERROR(IF(Sale!K1273 &lt;&gt; "", Sale!K1273, ""), "")</f>
        <v/>
      </c>
      <c r="ZP1482" s="135" t="str">
        <f>IFERROR(IF(Sale!L1273 &lt;&gt; "", Sale!L1273, ""), "")</f>
        <v/>
      </c>
      <c r="ZQ1482" s="135" t="str">
        <f>IFERROR(IF(Sale!M1273 &lt;&gt; "", Sale!M1273, ""), "")</f>
        <v/>
      </c>
      <c r="ZR1482" s="135" t="str">
        <f>IFERROR(IF(Sale!N1273 &lt;&gt; "", Sale!N1273, ""), "")</f>
        <v/>
      </c>
      <c r="ZS1482" s="135" t="str">
        <f>IFERROR(IF(Sale!O1273 &lt;&gt; "", Sale!O1273, ""), "")</f>
        <v/>
      </c>
      <c r="ZT1482" s="135"/>
      <c r="ZU1482" s="135"/>
      <c r="ZV1482" s="135"/>
      <c r="ZW1482" s="135"/>
      <c r="ZX1482" s="139"/>
      <c r="ZY1482" s="135"/>
      <c r="ZZ1482" s="135"/>
    </row>
    <row r="1483" spans="651:702">
      <c r="YA1483" s="135"/>
      <c r="YB1483" s="136"/>
      <c r="YC1483" s="137"/>
      <c r="YD1483" s="137"/>
      <c r="YE1483" s="137"/>
      <c r="YF1483" s="137"/>
      <c r="YG1483" s="137"/>
      <c r="YH1483" s="137"/>
      <c r="YI1483" s="137"/>
      <c r="YJ1483" s="137"/>
      <c r="YK1483" s="137"/>
      <c r="YL1483" s="135"/>
      <c r="YM1483" s="135"/>
      <c r="YN1483" s="138"/>
      <c r="YO1483" s="139"/>
      <c r="YP1483" s="138"/>
      <c r="YQ1483" s="138"/>
      <c r="YR1483" s="140"/>
      <c r="YS1483" s="138"/>
      <c r="YT1483" s="138"/>
      <c r="YU1483" s="141"/>
      <c r="YV1483" s="135"/>
      <c r="YW1483" s="135"/>
      <c r="YX1483" s="135"/>
      <c r="YY1483" s="135"/>
      <c r="YZ1483" s="135"/>
      <c r="ZA1483" s="135"/>
      <c r="ZB1483" s="135"/>
      <c r="ZC1483" s="135"/>
      <c r="ZD1483" s="135" t="str">
        <f>IF(ZG1483 &lt;&gt; "",(COUNTIF($ZG$212:ZG1483,ZG1483)&amp;"_"&amp;ZG1483),"")</f>
        <v/>
      </c>
      <c r="ZE1483" s="142" t="str">
        <f>IFERROR(IF(Sale!A1274 &lt;&gt; "", Sale!A1274, ""), "")</f>
        <v/>
      </c>
      <c r="ZF1483" s="135" t="str">
        <f>IFERROR(IF(Sale!B1274 &lt;&gt; "", Sale!B1274, ""), "")</f>
        <v/>
      </c>
      <c r="ZG1483" s="135" t="str">
        <f>IFERROR(IF(Sale!C1274 &lt;&gt; "", Sale!C1274, ""), "")</f>
        <v/>
      </c>
      <c r="ZH1483" s="135" t="str">
        <f>IFERROR(IF(Sale!D1274 &lt;&gt; "", Sale!D1274, ""), "")</f>
        <v/>
      </c>
      <c r="ZI1483" s="135" t="str">
        <f>IFERROR(IF(Sale!E1274 &lt;&gt; "", Sale!E1274, ""), "")</f>
        <v/>
      </c>
      <c r="ZJ1483" s="135" t="str">
        <f>IFERROR(IF(Sale!F1274 &lt;&gt; "", Sale!F1274, ""), "")</f>
        <v/>
      </c>
      <c r="ZK1483" s="135" t="str">
        <f>IFERROR(IF(Sale!G1274 &lt;&gt; "", Sale!G1274, ""), "")</f>
        <v/>
      </c>
      <c r="ZL1483" s="135" t="str">
        <f>IFERROR(IF(Sale!H1274 &lt;&gt; "", Sale!H1274, ""), "")</f>
        <v/>
      </c>
      <c r="ZM1483" s="135" t="str">
        <f>IFERROR(IF(Sale!I1274 &lt;&gt; "", Sale!I1274, ""), "")</f>
        <v/>
      </c>
      <c r="ZN1483" s="135" t="str">
        <f>IFERROR(IF(Sale!J1274 &lt;&gt; "", Sale!J1274, ""), "")</f>
        <v/>
      </c>
      <c r="ZO1483" s="135" t="str">
        <f>IFERROR(IF(Sale!K1274 &lt;&gt; "", Sale!K1274, ""), "")</f>
        <v/>
      </c>
      <c r="ZP1483" s="135" t="str">
        <f>IFERROR(IF(Sale!L1274 &lt;&gt; "", Sale!L1274, ""), "")</f>
        <v/>
      </c>
      <c r="ZQ1483" s="135" t="str">
        <f>IFERROR(IF(Sale!M1274 &lt;&gt; "", Sale!M1274, ""), "")</f>
        <v/>
      </c>
      <c r="ZR1483" s="135" t="str">
        <f>IFERROR(IF(Sale!N1274 &lt;&gt; "", Sale!N1274, ""), "")</f>
        <v/>
      </c>
      <c r="ZS1483" s="135" t="str">
        <f>IFERROR(IF(Sale!O1274 &lt;&gt; "", Sale!O1274, ""), "")</f>
        <v/>
      </c>
      <c r="ZT1483" s="135"/>
      <c r="ZU1483" s="135"/>
      <c r="ZV1483" s="135"/>
      <c r="ZW1483" s="135"/>
      <c r="ZX1483" s="139"/>
      <c r="ZY1483" s="135"/>
      <c r="ZZ1483" s="135"/>
    </row>
    <row r="1484" spans="651:702">
      <c r="YA1484" s="135"/>
      <c r="YB1484" s="136"/>
      <c r="YC1484" s="137"/>
      <c r="YD1484" s="137"/>
      <c r="YE1484" s="137"/>
      <c r="YF1484" s="137"/>
      <c r="YG1484" s="137"/>
      <c r="YH1484" s="137"/>
      <c r="YI1484" s="137"/>
      <c r="YJ1484" s="137"/>
      <c r="YK1484" s="137"/>
      <c r="YL1484" s="135"/>
      <c r="YM1484" s="135"/>
      <c r="YN1484" s="138"/>
      <c r="YO1484" s="139"/>
      <c r="YP1484" s="138"/>
      <c r="YQ1484" s="138"/>
      <c r="YR1484" s="140"/>
      <c r="YS1484" s="138"/>
      <c r="YT1484" s="138"/>
      <c r="YU1484" s="141"/>
      <c r="YV1484" s="135"/>
      <c r="YW1484" s="135"/>
      <c r="YX1484" s="135"/>
      <c r="YY1484" s="135"/>
      <c r="YZ1484" s="135"/>
      <c r="ZA1484" s="135"/>
      <c r="ZB1484" s="135"/>
      <c r="ZC1484" s="135"/>
      <c r="ZD1484" s="135"/>
      <c r="ZE1484" s="142"/>
      <c r="ZF1484" s="135"/>
      <c r="ZG1484" s="135"/>
      <c r="ZH1484" s="135"/>
      <c r="ZI1484" s="135"/>
      <c r="ZJ1484" s="135"/>
      <c r="ZK1484" s="135"/>
      <c r="ZL1484" s="135"/>
      <c r="ZM1484" s="135"/>
      <c r="ZN1484" s="135"/>
      <c r="ZO1484" s="135"/>
      <c r="ZP1484" s="135"/>
      <c r="ZQ1484" s="135"/>
      <c r="ZR1484" s="135"/>
      <c r="ZS1484" s="143"/>
      <c r="ZT1484" s="135"/>
      <c r="ZU1484" s="135"/>
      <c r="ZV1484" s="135"/>
      <c r="ZW1484" s="135"/>
      <c r="ZX1484" s="139"/>
      <c r="ZY1484" s="135"/>
      <c r="ZZ1484" s="135"/>
    </row>
    <row r="1485" spans="651:702">
      <c r="YA1485" s="135"/>
      <c r="YB1485" s="136"/>
      <c r="YC1485" s="137"/>
      <c r="YD1485" s="137"/>
      <c r="YE1485" s="137"/>
      <c r="YF1485" s="137"/>
      <c r="YG1485" s="137"/>
      <c r="YH1485" s="137"/>
      <c r="YI1485" s="137"/>
      <c r="YJ1485" s="137"/>
      <c r="YK1485" s="137"/>
      <c r="YL1485" s="135"/>
      <c r="YM1485" s="135"/>
      <c r="YN1485" s="138"/>
      <c r="YO1485" s="139"/>
      <c r="YP1485" s="138"/>
      <c r="YQ1485" s="138"/>
      <c r="YR1485" s="140"/>
      <c r="YS1485" s="138"/>
      <c r="YT1485" s="138"/>
      <c r="YU1485" s="141"/>
      <c r="YV1485" s="135"/>
      <c r="YW1485" s="135"/>
      <c r="YX1485" s="135"/>
      <c r="YY1485" s="135"/>
      <c r="YZ1485" s="135"/>
      <c r="ZA1485" s="135"/>
      <c r="ZB1485" s="135"/>
      <c r="ZC1485" s="135"/>
      <c r="ZD1485" s="135"/>
      <c r="ZE1485" s="142"/>
      <c r="ZF1485" s="135"/>
      <c r="ZG1485" s="135"/>
      <c r="ZH1485" s="135"/>
      <c r="ZI1485" s="135"/>
      <c r="ZJ1485" s="135"/>
      <c r="ZK1485" s="135"/>
      <c r="ZL1485" s="135"/>
      <c r="ZM1485" s="135"/>
      <c r="ZN1485" s="135"/>
      <c r="ZO1485" s="135"/>
      <c r="ZP1485" s="135"/>
      <c r="ZQ1485" s="135"/>
      <c r="ZR1485" s="135"/>
      <c r="ZS1485" s="143"/>
      <c r="ZT1485" s="135"/>
      <c r="ZU1485" s="135"/>
      <c r="ZV1485" s="135"/>
      <c r="ZW1485" s="135"/>
      <c r="ZX1485" s="139"/>
      <c r="ZY1485" s="135"/>
      <c r="ZZ1485" s="135"/>
    </row>
    <row r="1486" spans="651:702">
      <c r="YA1486" s="135"/>
      <c r="YB1486" s="136"/>
      <c r="YC1486" s="137"/>
      <c r="YD1486" s="137"/>
      <c r="YE1486" s="137"/>
      <c r="YF1486" s="137"/>
      <c r="YG1486" s="137"/>
      <c r="YH1486" s="137"/>
      <c r="YI1486" s="137"/>
      <c r="YJ1486" s="137"/>
      <c r="YK1486" s="137"/>
      <c r="YL1486" s="135"/>
      <c r="YM1486" s="135"/>
      <c r="YN1486" s="138"/>
      <c r="YO1486" s="139"/>
      <c r="YP1486" s="138"/>
      <c r="YQ1486" s="138"/>
      <c r="YR1486" s="140"/>
      <c r="YS1486" s="138"/>
      <c r="YT1486" s="138"/>
      <c r="YU1486" s="141"/>
      <c r="YV1486" s="135"/>
      <c r="YW1486" s="135"/>
      <c r="YX1486" s="135"/>
      <c r="YY1486" s="135"/>
      <c r="YZ1486" s="135"/>
      <c r="ZA1486" s="135"/>
      <c r="ZB1486" s="135"/>
      <c r="ZC1486" s="135"/>
      <c r="ZD1486" s="135"/>
      <c r="ZE1486" s="142"/>
      <c r="ZF1486" s="135"/>
      <c r="ZG1486" s="135"/>
      <c r="ZH1486" s="135"/>
      <c r="ZI1486" s="135"/>
      <c r="ZJ1486" s="135"/>
      <c r="ZK1486" s="135"/>
      <c r="ZL1486" s="135"/>
      <c r="ZM1486" s="135"/>
      <c r="ZN1486" s="135"/>
      <c r="ZO1486" s="135"/>
      <c r="ZP1486" s="135"/>
      <c r="ZQ1486" s="135"/>
      <c r="ZR1486" s="135"/>
      <c r="ZS1486" s="143"/>
      <c r="ZT1486" s="135"/>
      <c r="ZU1486" s="135"/>
      <c r="ZV1486" s="135"/>
      <c r="ZW1486" s="135"/>
      <c r="ZX1486" s="139"/>
      <c r="ZY1486" s="135"/>
      <c r="ZZ1486" s="135"/>
    </row>
    <row r="1487" spans="651:702">
      <c r="YA1487" s="135"/>
      <c r="YB1487" s="136"/>
      <c r="YC1487" s="137"/>
      <c r="YD1487" s="137"/>
      <c r="YE1487" s="137"/>
      <c r="YF1487" s="137"/>
      <c r="YG1487" s="137"/>
      <c r="YH1487" s="137"/>
      <c r="YI1487" s="137"/>
      <c r="YJ1487" s="137"/>
      <c r="YK1487" s="137"/>
      <c r="YL1487" s="135"/>
      <c r="YM1487" s="135"/>
      <c r="YN1487" s="138"/>
      <c r="YO1487" s="139"/>
      <c r="YP1487" s="138"/>
      <c r="YQ1487" s="138"/>
      <c r="YR1487" s="140"/>
      <c r="YS1487" s="138"/>
      <c r="YT1487" s="138"/>
      <c r="YU1487" s="141"/>
      <c r="YV1487" s="135"/>
      <c r="YW1487" s="135"/>
      <c r="YX1487" s="135"/>
      <c r="YY1487" s="135"/>
      <c r="YZ1487" s="135"/>
      <c r="ZA1487" s="135"/>
      <c r="ZB1487" s="135"/>
      <c r="ZC1487" s="135"/>
      <c r="ZD1487" s="135"/>
      <c r="ZE1487" s="142"/>
      <c r="ZF1487" s="135"/>
      <c r="ZG1487" s="135"/>
      <c r="ZH1487" s="135"/>
      <c r="ZI1487" s="135"/>
      <c r="ZJ1487" s="135"/>
      <c r="ZK1487" s="135"/>
      <c r="ZL1487" s="135"/>
      <c r="ZM1487" s="135"/>
      <c r="ZN1487" s="135"/>
      <c r="ZO1487" s="135"/>
      <c r="ZP1487" s="135"/>
      <c r="ZQ1487" s="135"/>
      <c r="ZR1487" s="135"/>
      <c r="ZS1487" s="143"/>
      <c r="ZT1487" s="135"/>
      <c r="ZU1487" s="135"/>
      <c r="ZV1487" s="135"/>
      <c r="ZW1487" s="135"/>
      <c r="ZX1487" s="139"/>
      <c r="ZY1487" s="135"/>
      <c r="ZZ1487" s="135"/>
    </row>
    <row r="1488" spans="651:702">
      <c r="YA1488" s="135"/>
      <c r="YB1488" s="136"/>
      <c r="YC1488" s="137"/>
      <c r="YD1488" s="137"/>
      <c r="YE1488" s="137"/>
      <c r="YF1488" s="137"/>
      <c r="YG1488" s="137"/>
      <c r="YH1488" s="137"/>
      <c r="YI1488" s="137"/>
      <c r="YJ1488" s="137"/>
      <c r="YK1488" s="137"/>
      <c r="YL1488" s="135"/>
      <c r="YM1488" s="135"/>
      <c r="YN1488" s="138"/>
      <c r="YO1488" s="139"/>
      <c r="YP1488" s="138"/>
      <c r="YQ1488" s="138"/>
      <c r="YR1488" s="140"/>
      <c r="YS1488" s="138"/>
      <c r="YT1488" s="138"/>
      <c r="YU1488" s="141"/>
      <c r="YV1488" s="135"/>
      <c r="YW1488" s="135"/>
      <c r="YX1488" s="135"/>
      <c r="YY1488" s="135"/>
      <c r="YZ1488" s="135"/>
      <c r="ZA1488" s="135"/>
      <c r="ZB1488" s="135"/>
      <c r="ZC1488" s="135"/>
      <c r="ZD1488" s="135"/>
      <c r="ZE1488" s="142"/>
      <c r="ZF1488" s="135"/>
      <c r="ZG1488" s="135"/>
      <c r="ZH1488" s="135"/>
      <c r="ZI1488" s="135"/>
      <c r="ZJ1488" s="135"/>
      <c r="ZK1488" s="135"/>
      <c r="ZL1488" s="135"/>
      <c r="ZM1488" s="135"/>
      <c r="ZN1488" s="135"/>
      <c r="ZO1488" s="135"/>
      <c r="ZP1488" s="135"/>
      <c r="ZQ1488" s="135"/>
      <c r="ZR1488" s="135"/>
      <c r="ZS1488" s="143"/>
      <c r="ZT1488" s="135"/>
      <c r="ZU1488" s="135"/>
      <c r="ZV1488" s="135"/>
      <c r="ZW1488" s="135"/>
      <c r="ZX1488" s="139"/>
      <c r="ZY1488" s="135"/>
      <c r="ZZ1488" s="135"/>
    </row>
    <row r="1489" spans="651:702">
      <c r="YA1489" s="135"/>
      <c r="YB1489" s="136"/>
      <c r="YC1489" s="137"/>
      <c r="YD1489" s="137"/>
      <c r="YE1489" s="137"/>
      <c r="YF1489" s="137"/>
      <c r="YG1489" s="137"/>
      <c r="YH1489" s="137"/>
      <c r="YI1489" s="137"/>
      <c r="YJ1489" s="137"/>
      <c r="YK1489" s="137"/>
      <c r="YL1489" s="135"/>
      <c r="YM1489" s="135"/>
      <c r="YN1489" s="138"/>
      <c r="YO1489" s="139"/>
      <c r="YP1489" s="138"/>
      <c r="YQ1489" s="138"/>
      <c r="YR1489" s="140"/>
      <c r="YS1489" s="138"/>
      <c r="YT1489" s="138"/>
      <c r="YU1489" s="141"/>
      <c r="YV1489" s="135"/>
      <c r="YW1489" s="135"/>
      <c r="YX1489" s="135"/>
      <c r="YY1489" s="135"/>
      <c r="YZ1489" s="135"/>
      <c r="ZA1489" s="135"/>
      <c r="ZB1489" s="135"/>
      <c r="ZC1489" s="135"/>
      <c r="ZD1489" s="135"/>
      <c r="ZE1489" s="142"/>
      <c r="ZF1489" s="135"/>
      <c r="ZG1489" s="135"/>
      <c r="ZH1489" s="135"/>
      <c r="ZI1489" s="135"/>
      <c r="ZJ1489" s="135"/>
      <c r="ZK1489" s="135"/>
      <c r="ZL1489" s="135"/>
      <c r="ZM1489" s="135"/>
      <c r="ZN1489" s="135"/>
      <c r="ZO1489" s="135"/>
      <c r="ZP1489" s="135"/>
      <c r="ZQ1489" s="135"/>
      <c r="ZR1489" s="135"/>
      <c r="ZS1489" s="143"/>
      <c r="ZT1489" s="135"/>
      <c r="ZU1489" s="135"/>
      <c r="ZV1489" s="135"/>
      <c r="ZW1489" s="135"/>
      <c r="ZX1489" s="139"/>
      <c r="ZY1489" s="135"/>
      <c r="ZZ1489" s="135"/>
    </row>
    <row r="1490" spans="651:702">
      <c r="YA1490" s="135"/>
      <c r="YB1490" s="136"/>
      <c r="YC1490" s="137"/>
      <c r="YD1490" s="137"/>
      <c r="YE1490" s="137"/>
      <c r="YF1490" s="137"/>
      <c r="YG1490" s="137"/>
      <c r="YH1490" s="137"/>
      <c r="YI1490" s="137"/>
      <c r="YJ1490" s="137"/>
      <c r="YK1490" s="137"/>
      <c r="YL1490" s="135"/>
      <c r="YM1490" s="135"/>
      <c r="YN1490" s="138"/>
      <c r="YO1490" s="139"/>
      <c r="YP1490" s="138"/>
      <c r="YQ1490" s="138"/>
      <c r="YR1490" s="140"/>
      <c r="YS1490" s="138"/>
      <c r="YT1490" s="138"/>
      <c r="YU1490" s="141"/>
      <c r="YV1490" s="135"/>
      <c r="YW1490" s="135"/>
      <c r="YX1490" s="135"/>
      <c r="YY1490" s="135"/>
      <c r="YZ1490" s="135"/>
      <c r="ZA1490" s="135"/>
      <c r="ZB1490" s="135"/>
      <c r="ZC1490" s="135"/>
      <c r="ZD1490" s="135"/>
      <c r="ZE1490" s="142"/>
      <c r="ZF1490" s="135"/>
      <c r="ZG1490" s="135"/>
      <c r="ZH1490" s="135"/>
      <c r="ZI1490" s="135"/>
      <c r="ZJ1490" s="135"/>
      <c r="ZK1490" s="135"/>
      <c r="ZL1490" s="135"/>
      <c r="ZM1490" s="135"/>
      <c r="ZN1490" s="135"/>
      <c r="ZO1490" s="135"/>
      <c r="ZP1490" s="135"/>
      <c r="ZQ1490" s="135"/>
      <c r="ZR1490" s="135"/>
      <c r="ZS1490" s="143"/>
      <c r="ZT1490" s="135"/>
      <c r="ZU1490" s="135"/>
      <c r="ZV1490" s="135"/>
      <c r="ZW1490" s="135"/>
      <c r="ZX1490" s="139"/>
      <c r="ZY1490" s="135"/>
      <c r="ZZ1490" s="135"/>
    </row>
    <row r="1491" spans="651:702">
      <c r="YA1491" s="135"/>
      <c r="YB1491" s="136"/>
      <c r="YC1491" s="137"/>
      <c r="YD1491" s="137"/>
      <c r="YE1491" s="137"/>
      <c r="YF1491" s="137"/>
      <c r="YG1491" s="137"/>
      <c r="YH1491" s="137"/>
      <c r="YI1491" s="137"/>
      <c r="YJ1491" s="137"/>
      <c r="YK1491" s="137"/>
      <c r="YL1491" s="135"/>
      <c r="YM1491" s="135"/>
      <c r="YN1491" s="138"/>
      <c r="YO1491" s="139"/>
      <c r="YP1491" s="138"/>
      <c r="YQ1491" s="138"/>
      <c r="YR1491" s="140"/>
      <c r="YS1491" s="138"/>
      <c r="YT1491" s="138"/>
      <c r="YU1491" s="141"/>
      <c r="YV1491" s="135"/>
      <c r="YW1491" s="135"/>
      <c r="YX1491" s="135"/>
      <c r="YY1491" s="135"/>
      <c r="YZ1491" s="135"/>
      <c r="ZA1491" s="135"/>
      <c r="ZB1491" s="135"/>
      <c r="ZC1491" s="135"/>
      <c r="ZD1491" s="135"/>
      <c r="ZE1491" s="142"/>
      <c r="ZF1491" s="135"/>
      <c r="ZG1491" s="135"/>
      <c r="ZH1491" s="135"/>
      <c r="ZI1491" s="135"/>
      <c r="ZJ1491" s="135"/>
      <c r="ZK1491" s="135"/>
      <c r="ZL1491" s="135"/>
      <c r="ZM1491" s="135"/>
      <c r="ZN1491" s="135"/>
      <c r="ZO1491" s="135"/>
      <c r="ZP1491" s="135"/>
      <c r="ZQ1491" s="135"/>
      <c r="ZR1491" s="135"/>
      <c r="ZS1491" s="143"/>
      <c r="ZT1491" s="135"/>
      <c r="ZU1491" s="135"/>
      <c r="ZV1491" s="135"/>
      <c r="ZW1491" s="135"/>
      <c r="ZX1491" s="139"/>
      <c r="ZY1491" s="135"/>
      <c r="ZZ1491" s="135"/>
    </row>
    <row r="1492" spans="651:702">
      <c r="YA1492" s="135"/>
      <c r="YB1492" s="136"/>
      <c r="YC1492" s="137"/>
      <c r="YD1492" s="137"/>
      <c r="YE1492" s="137"/>
      <c r="YF1492" s="137"/>
      <c r="YG1492" s="137"/>
      <c r="YH1492" s="137"/>
      <c r="YI1492" s="137"/>
      <c r="YJ1492" s="137"/>
      <c r="YK1492" s="137"/>
      <c r="YL1492" s="135"/>
      <c r="YM1492" s="135"/>
      <c r="YN1492" s="138"/>
      <c r="YO1492" s="139"/>
      <c r="YP1492" s="138"/>
      <c r="YQ1492" s="138"/>
      <c r="YR1492" s="140"/>
      <c r="YS1492" s="138"/>
      <c r="YT1492" s="138"/>
      <c r="YU1492" s="141"/>
      <c r="YV1492" s="135"/>
      <c r="YW1492" s="135"/>
      <c r="YX1492" s="135"/>
      <c r="YY1492" s="135"/>
      <c r="YZ1492" s="135"/>
      <c r="ZA1492" s="135"/>
      <c r="ZB1492" s="135"/>
      <c r="ZC1492" s="135"/>
      <c r="ZD1492" s="135"/>
      <c r="ZE1492" s="142"/>
      <c r="ZF1492" s="135"/>
      <c r="ZG1492" s="135"/>
      <c r="ZH1492" s="135"/>
      <c r="ZI1492" s="135"/>
      <c r="ZJ1492" s="135"/>
      <c r="ZK1492" s="135"/>
      <c r="ZL1492" s="135"/>
      <c r="ZM1492" s="135"/>
      <c r="ZN1492" s="135"/>
      <c r="ZO1492" s="135"/>
      <c r="ZP1492" s="135"/>
      <c r="ZQ1492" s="135"/>
      <c r="ZR1492" s="135"/>
      <c r="ZS1492" s="143"/>
      <c r="ZT1492" s="135"/>
      <c r="ZU1492" s="135"/>
      <c r="ZV1492" s="135"/>
      <c r="ZW1492" s="135"/>
      <c r="ZX1492" s="139"/>
      <c r="ZY1492" s="135"/>
      <c r="ZZ1492" s="135"/>
    </row>
    <row r="1493" spans="651:702">
      <c r="YA1493" s="135"/>
      <c r="YB1493" s="136"/>
      <c r="YC1493" s="137"/>
      <c r="YD1493" s="137"/>
      <c r="YE1493" s="137"/>
      <c r="YF1493" s="137"/>
      <c r="YG1493" s="137"/>
      <c r="YH1493" s="137"/>
      <c r="YI1493" s="137"/>
      <c r="YJ1493" s="137"/>
      <c r="YK1493" s="137"/>
      <c r="YL1493" s="135"/>
      <c r="YM1493" s="135"/>
      <c r="YN1493" s="138"/>
      <c r="YO1493" s="139"/>
      <c r="YP1493" s="138"/>
      <c r="YQ1493" s="138"/>
      <c r="YR1493" s="140"/>
      <c r="YS1493" s="138"/>
      <c r="YT1493" s="138"/>
      <c r="YU1493" s="141"/>
      <c r="YV1493" s="135"/>
      <c r="YW1493" s="135"/>
      <c r="YX1493" s="135"/>
      <c r="YY1493" s="135"/>
      <c r="YZ1493" s="135"/>
      <c r="ZA1493" s="135"/>
      <c r="ZB1493" s="135"/>
      <c r="ZC1493" s="135"/>
      <c r="ZD1493" s="135"/>
      <c r="ZE1493" s="142"/>
      <c r="ZF1493" s="135"/>
      <c r="ZG1493" s="135"/>
      <c r="ZH1493" s="135"/>
      <c r="ZI1493" s="135"/>
      <c r="ZJ1493" s="135"/>
      <c r="ZK1493" s="135"/>
      <c r="ZL1493" s="135"/>
      <c r="ZM1493" s="135"/>
      <c r="ZN1493" s="135"/>
      <c r="ZO1493" s="135"/>
      <c r="ZP1493" s="135"/>
      <c r="ZQ1493" s="135"/>
      <c r="ZR1493" s="135"/>
      <c r="ZS1493" s="143"/>
      <c r="ZT1493" s="135"/>
      <c r="ZU1493" s="135"/>
      <c r="ZV1493" s="135"/>
      <c r="ZW1493" s="135"/>
      <c r="ZX1493" s="139"/>
      <c r="ZY1493" s="135"/>
      <c r="ZZ1493" s="135"/>
    </row>
    <row r="1494" spans="651:702">
      <c r="YA1494" s="135"/>
      <c r="YB1494" s="136"/>
      <c r="YC1494" s="137"/>
      <c r="YD1494" s="137"/>
      <c r="YE1494" s="137"/>
      <c r="YF1494" s="137"/>
      <c r="YG1494" s="137"/>
      <c r="YH1494" s="137"/>
      <c r="YI1494" s="137"/>
      <c r="YJ1494" s="137"/>
      <c r="YK1494" s="137"/>
      <c r="YL1494" s="135"/>
      <c r="YM1494" s="135"/>
      <c r="YN1494" s="138"/>
      <c r="YO1494" s="139"/>
      <c r="YP1494" s="138"/>
      <c r="YQ1494" s="138"/>
      <c r="YR1494" s="140"/>
      <c r="YS1494" s="138"/>
      <c r="YT1494" s="138"/>
      <c r="YU1494" s="141"/>
      <c r="YV1494" s="135"/>
      <c r="YW1494" s="135"/>
      <c r="YX1494" s="135"/>
      <c r="YY1494" s="135"/>
      <c r="YZ1494" s="135"/>
      <c r="ZA1494" s="135"/>
      <c r="ZB1494" s="135"/>
      <c r="ZC1494" s="135"/>
      <c r="ZD1494" s="135"/>
      <c r="ZE1494" s="142"/>
      <c r="ZF1494" s="135"/>
      <c r="ZG1494" s="135"/>
      <c r="ZH1494" s="135"/>
      <c r="ZI1494" s="135"/>
      <c r="ZJ1494" s="135"/>
      <c r="ZK1494" s="135"/>
      <c r="ZL1494" s="135"/>
      <c r="ZM1494" s="135"/>
      <c r="ZN1494" s="135"/>
      <c r="ZO1494" s="135"/>
      <c r="ZP1494" s="135"/>
      <c r="ZQ1494" s="135"/>
      <c r="ZR1494" s="135"/>
      <c r="ZS1494" s="143"/>
      <c r="ZT1494" s="135"/>
      <c r="ZU1494" s="135"/>
      <c r="ZV1494" s="135"/>
      <c r="ZW1494" s="135"/>
      <c r="ZX1494" s="139"/>
      <c r="ZY1494" s="135"/>
      <c r="ZZ1494" s="135"/>
    </row>
    <row r="1495" spans="651:702">
      <c r="YA1495" s="135"/>
      <c r="YB1495" s="136"/>
      <c r="YC1495" s="137"/>
      <c r="YD1495" s="137"/>
      <c r="YE1495" s="137"/>
      <c r="YF1495" s="137"/>
      <c r="YG1495" s="137"/>
      <c r="YH1495" s="137"/>
      <c r="YI1495" s="137"/>
      <c r="YJ1495" s="137"/>
      <c r="YK1495" s="137"/>
      <c r="YL1495" s="135"/>
      <c r="YM1495" s="135"/>
      <c r="YN1495" s="138"/>
      <c r="YO1495" s="139"/>
      <c r="YP1495" s="138"/>
      <c r="YQ1495" s="138"/>
      <c r="YR1495" s="140"/>
      <c r="YS1495" s="138"/>
      <c r="YT1495" s="138"/>
      <c r="YU1495" s="141"/>
      <c r="YV1495" s="135"/>
      <c r="YW1495" s="135"/>
      <c r="YX1495" s="135"/>
      <c r="YY1495" s="135"/>
      <c r="YZ1495" s="135"/>
      <c r="ZA1495" s="135"/>
      <c r="ZB1495" s="135"/>
      <c r="ZC1495" s="135"/>
      <c r="ZD1495" s="135"/>
      <c r="ZE1495" s="142"/>
      <c r="ZF1495" s="135"/>
      <c r="ZG1495" s="135"/>
      <c r="ZH1495" s="135"/>
      <c r="ZI1495" s="135"/>
      <c r="ZJ1495" s="135"/>
      <c r="ZK1495" s="135"/>
      <c r="ZL1495" s="135"/>
      <c r="ZM1495" s="135"/>
      <c r="ZN1495" s="135"/>
      <c r="ZO1495" s="135"/>
      <c r="ZP1495" s="135"/>
      <c r="ZQ1495" s="135"/>
      <c r="ZR1495" s="135"/>
      <c r="ZS1495" s="143"/>
      <c r="ZT1495" s="135"/>
      <c r="ZU1495" s="135"/>
      <c r="ZV1495" s="135"/>
      <c r="ZW1495" s="135"/>
      <c r="ZX1495" s="139"/>
      <c r="ZY1495" s="135"/>
      <c r="ZZ1495" s="135"/>
    </row>
    <row r="1496" spans="651:702">
      <c r="YA1496" s="135"/>
      <c r="YB1496" s="136"/>
      <c r="YC1496" s="137"/>
      <c r="YD1496" s="137"/>
      <c r="YE1496" s="137"/>
      <c r="YF1496" s="137"/>
      <c r="YG1496" s="137"/>
      <c r="YH1496" s="137"/>
      <c r="YI1496" s="137"/>
      <c r="YJ1496" s="137"/>
      <c r="YK1496" s="137"/>
      <c r="YL1496" s="135"/>
      <c r="YM1496" s="135"/>
      <c r="YN1496" s="138"/>
      <c r="YO1496" s="139"/>
      <c r="YP1496" s="138"/>
      <c r="YQ1496" s="138"/>
      <c r="YR1496" s="140"/>
      <c r="YS1496" s="138"/>
      <c r="YT1496" s="138"/>
      <c r="YU1496" s="141"/>
      <c r="YV1496" s="135"/>
      <c r="YW1496" s="135"/>
      <c r="YX1496" s="135"/>
      <c r="YY1496" s="135"/>
      <c r="YZ1496" s="135"/>
      <c r="ZA1496" s="135"/>
      <c r="ZB1496" s="135"/>
      <c r="ZC1496" s="135"/>
      <c r="ZD1496" s="135"/>
      <c r="ZE1496" s="142"/>
      <c r="ZF1496" s="135"/>
      <c r="ZG1496" s="135"/>
      <c r="ZH1496" s="135"/>
      <c r="ZI1496" s="135"/>
      <c r="ZJ1496" s="135"/>
      <c r="ZK1496" s="135"/>
      <c r="ZL1496" s="135"/>
      <c r="ZM1496" s="135"/>
      <c r="ZN1496" s="135"/>
      <c r="ZO1496" s="135"/>
      <c r="ZP1496" s="135"/>
      <c r="ZQ1496" s="135"/>
      <c r="ZR1496" s="135"/>
      <c r="ZS1496" s="143"/>
      <c r="ZT1496" s="135"/>
      <c r="ZU1496" s="135"/>
      <c r="ZV1496" s="135"/>
      <c r="ZW1496" s="135"/>
      <c r="ZX1496" s="139"/>
      <c r="ZY1496" s="135"/>
      <c r="ZZ1496" s="135"/>
    </row>
    <row r="1497" spans="651:702">
      <c r="YA1497" s="135"/>
      <c r="YB1497" s="136"/>
      <c r="YC1497" s="137"/>
      <c r="YD1497" s="137"/>
      <c r="YE1497" s="137"/>
      <c r="YF1497" s="137"/>
      <c r="YG1497" s="137"/>
      <c r="YH1497" s="137"/>
      <c r="YI1497" s="137"/>
      <c r="YJ1497" s="137"/>
      <c r="YK1497" s="137"/>
      <c r="YL1497" s="135"/>
      <c r="YM1497" s="135"/>
      <c r="YN1497" s="138"/>
      <c r="YO1497" s="139"/>
      <c r="YP1497" s="138"/>
      <c r="YQ1497" s="138"/>
      <c r="YR1497" s="140"/>
      <c r="YS1497" s="138"/>
      <c r="YT1497" s="138"/>
      <c r="YU1497" s="141"/>
      <c r="YV1497" s="135"/>
      <c r="YW1497" s="135"/>
      <c r="YX1497" s="135"/>
      <c r="YY1497" s="135"/>
      <c r="YZ1497" s="135"/>
      <c r="ZA1497" s="135"/>
      <c r="ZB1497" s="135"/>
      <c r="ZC1497" s="135"/>
      <c r="ZD1497" s="135"/>
      <c r="ZE1497" s="142"/>
      <c r="ZF1497" s="135"/>
      <c r="ZG1497" s="135"/>
      <c r="ZH1497" s="135"/>
      <c r="ZI1497" s="135"/>
      <c r="ZJ1497" s="135"/>
      <c r="ZK1497" s="135"/>
      <c r="ZL1497" s="135"/>
      <c r="ZM1497" s="135"/>
      <c r="ZN1497" s="135"/>
      <c r="ZO1497" s="135"/>
      <c r="ZP1497" s="135"/>
      <c r="ZQ1497" s="135"/>
      <c r="ZR1497" s="135"/>
      <c r="ZS1497" s="143"/>
      <c r="ZT1497" s="135"/>
      <c r="ZU1497" s="135"/>
      <c r="ZV1497" s="135"/>
      <c r="ZW1497" s="135"/>
      <c r="ZX1497" s="139"/>
      <c r="ZY1497" s="135"/>
      <c r="ZZ1497" s="135"/>
    </row>
    <row r="1498" spans="651:702">
      <c r="YA1498" s="135"/>
      <c r="YB1498" s="136"/>
      <c r="YC1498" s="137"/>
      <c r="YD1498" s="137"/>
      <c r="YE1498" s="137"/>
      <c r="YF1498" s="137"/>
      <c r="YG1498" s="137"/>
      <c r="YH1498" s="137"/>
      <c r="YI1498" s="137"/>
      <c r="YJ1498" s="137"/>
      <c r="YK1498" s="137"/>
      <c r="YL1498" s="135"/>
      <c r="YM1498" s="135"/>
      <c r="YN1498" s="138"/>
      <c r="YO1498" s="139"/>
      <c r="YP1498" s="138"/>
      <c r="YQ1498" s="138"/>
      <c r="YR1498" s="140"/>
      <c r="YS1498" s="138"/>
      <c r="YT1498" s="138"/>
      <c r="YU1498" s="141"/>
      <c r="YV1498" s="135"/>
      <c r="YW1498" s="135"/>
      <c r="YX1498" s="135"/>
      <c r="YY1498" s="135"/>
      <c r="YZ1498" s="135"/>
      <c r="ZA1498" s="135"/>
      <c r="ZB1498" s="135"/>
      <c r="ZC1498" s="135"/>
      <c r="ZD1498" s="135"/>
      <c r="ZE1498" s="142"/>
      <c r="ZF1498" s="135"/>
      <c r="ZG1498" s="135"/>
      <c r="ZH1498" s="135"/>
      <c r="ZI1498" s="135"/>
      <c r="ZJ1498" s="135"/>
      <c r="ZK1498" s="135"/>
      <c r="ZL1498" s="135"/>
      <c r="ZM1498" s="135"/>
      <c r="ZN1498" s="135"/>
      <c r="ZO1498" s="135"/>
      <c r="ZP1498" s="135"/>
      <c r="ZQ1498" s="135"/>
      <c r="ZR1498" s="135"/>
      <c r="ZS1498" s="143"/>
      <c r="ZT1498" s="135"/>
      <c r="ZU1498" s="135"/>
      <c r="ZV1498" s="135"/>
      <c r="ZW1498" s="135"/>
      <c r="ZX1498" s="139"/>
      <c r="ZY1498" s="135"/>
      <c r="ZZ1498" s="135"/>
    </row>
    <row r="1499" spans="651:702">
      <c r="YA1499" s="135"/>
      <c r="YB1499" s="136"/>
      <c r="YC1499" s="137"/>
      <c r="YD1499" s="137"/>
      <c r="YE1499" s="137"/>
      <c r="YF1499" s="137"/>
      <c r="YG1499" s="137"/>
      <c r="YH1499" s="137"/>
      <c r="YI1499" s="137"/>
      <c r="YJ1499" s="137"/>
      <c r="YK1499" s="137"/>
      <c r="YL1499" s="135"/>
      <c r="YM1499" s="135"/>
      <c r="YN1499" s="138"/>
      <c r="YO1499" s="139"/>
      <c r="YP1499" s="138"/>
      <c r="YQ1499" s="138"/>
      <c r="YR1499" s="140"/>
      <c r="YS1499" s="138"/>
      <c r="YT1499" s="138"/>
      <c r="YU1499" s="141"/>
      <c r="YV1499" s="135"/>
      <c r="YW1499" s="135"/>
      <c r="YX1499" s="135"/>
      <c r="YY1499" s="135"/>
      <c r="YZ1499" s="135"/>
      <c r="ZA1499" s="135"/>
      <c r="ZB1499" s="135"/>
      <c r="ZC1499" s="135"/>
      <c r="ZD1499" s="135"/>
      <c r="ZE1499" s="142"/>
      <c r="ZF1499" s="135"/>
      <c r="ZG1499" s="135"/>
      <c r="ZH1499" s="135"/>
      <c r="ZI1499" s="135"/>
      <c r="ZJ1499" s="135"/>
      <c r="ZK1499" s="135"/>
      <c r="ZL1499" s="135"/>
      <c r="ZM1499" s="135"/>
      <c r="ZN1499" s="135"/>
      <c r="ZO1499" s="135"/>
      <c r="ZP1499" s="135"/>
      <c r="ZQ1499" s="135"/>
      <c r="ZR1499" s="135"/>
      <c r="ZS1499" s="143"/>
      <c r="ZT1499" s="135"/>
      <c r="ZU1499" s="135"/>
      <c r="ZV1499" s="135"/>
      <c r="ZW1499" s="135"/>
      <c r="ZX1499" s="139"/>
      <c r="ZY1499" s="135"/>
      <c r="ZZ1499" s="135"/>
    </row>
    <row r="1500" spans="651:702">
      <c r="YA1500" s="135"/>
      <c r="YB1500" s="136"/>
      <c r="YC1500" s="137"/>
      <c r="YD1500" s="137"/>
      <c r="YE1500" s="137"/>
      <c r="YF1500" s="137"/>
      <c r="YG1500" s="137"/>
      <c r="YH1500" s="137"/>
      <c r="YI1500" s="137"/>
      <c r="YJ1500" s="137"/>
      <c r="YK1500" s="137"/>
      <c r="YL1500" s="135"/>
      <c r="YM1500" s="135"/>
      <c r="YN1500" s="138"/>
      <c r="YO1500" s="139"/>
      <c r="YP1500" s="138"/>
      <c r="YQ1500" s="138"/>
      <c r="YR1500" s="140"/>
      <c r="YS1500" s="138"/>
      <c r="YT1500" s="138"/>
      <c r="YU1500" s="141"/>
      <c r="YV1500" s="135"/>
      <c r="YW1500" s="135"/>
      <c r="YX1500" s="135"/>
      <c r="YY1500" s="135"/>
      <c r="YZ1500" s="135"/>
      <c r="ZA1500" s="135"/>
      <c r="ZB1500" s="135"/>
      <c r="ZC1500" s="135"/>
      <c r="ZD1500" s="135"/>
      <c r="ZE1500" s="142"/>
      <c r="ZF1500" s="135"/>
      <c r="ZG1500" s="135"/>
      <c r="ZH1500" s="135"/>
      <c r="ZI1500" s="135"/>
      <c r="ZJ1500" s="135"/>
      <c r="ZK1500" s="135"/>
      <c r="ZL1500" s="135"/>
      <c r="ZM1500" s="135"/>
      <c r="ZN1500" s="135"/>
      <c r="ZO1500" s="135"/>
      <c r="ZP1500" s="135"/>
      <c r="ZQ1500" s="135"/>
      <c r="ZR1500" s="135"/>
      <c r="ZS1500" s="143"/>
      <c r="ZT1500" s="135"/>
      <c r="ZU1500" s="135"/>
      <c r="ZV1500" s="135"/>
      <c r="ZW1500" s="135"/>
      <c r="ZX1500" s="139"/>
      <c r="ZY1500" s="135"/>
      <c r="ZZ1500" s="135"/>
    </row>
  </sheetData>
  <sheetProtection sort="0" autoFilter="0" pivotTables="0"/>
  <mergeCells count="19">
    <mergeCell ref="D6:H6"/>
    <mergeCell ref="D39:F39"/>
    <mergeCell ref="B39:C39"/>
    <mergeCell ref="G39:H39"/>
    <mergeCell ref="D37:H37"/>
    <mergeCell ref="C41:L41"/>
    <mergeCell ref="B100:C100"/>
    <mergeCell ref="D38:F38"/>
    <mergeCell ref="B37:C37"/>
    <mergeCell ref="B38:C38"/>
    <mergeCell ref="G38:H38"/>
    <mergeCell ref="D98:H98"/>
    <mergeCell ref="G99:H99"/>
    <mergeCell ref="G100:H100"/>
    <mergeCell ref="D99:F99"/>
    <mergeCell ref="D100:F100"/>
    <mergeCell ref="B98:C98"/>
    <mergeCell ref="B99:C99"/>
    <mergeCell ref="C68:R68"/>
  </mergeCells>
  <conditionalFormatting sqref="D6:H6">
    <cfRule type="notContainsBlanks" dxfId="4" priority="6">
      <formula>LEN(TRIM(D6))&gt;0</formula>
    </cfRule>
  </conditionalFormatting>
  <conditionalFormatting sqref="D38:F39">
    <cfRule type="cellIs" dxfId="3" priority="3" operator="equal">
      <formula>"LOSS"</formula>
    </cfRule>
    <cfRule type="cellIs" dxfId="2" priority="4" operator="equal">
      <formula>"PROFIT"</formula>
    </cfRule>
  </conditionalFormatting>
  <conditionalFormatting sqref="D99:F100">
    <cfRule type="cellIs" dxfId="1" priority="1" operator="equal">
      <formula>"LOSS"</formula>
    </cfRule>
    <cfRule type="cellIs" dxfId="0" priority="2" operator="equal">
      <formula>"PROFIT"</formula>
    </cfRule>
  </conditionalFormatting>
  <dataValidations count="1">
    <dataValidation type="list" allowBlank="1" showInputMessage="1" showErrorMessage="1" sqref="B5" xr:uid="{D86E0BC8-9276-45E9-BDB4-3BBD06775A12}">
      <formula1>$Y$804:$Y$807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34075-128B-47C3-ADB0-E97E5BC95B8F}">
  <sheetPr codeName="Sheet3"/>
  <dimension ref="A1:CA4118"/>
  <sheetViews>
    <sheetView topLeftCell="D2" zoomScale="80" zoomScaleNormal="80" workbookViewId="0">
      <selection activeCell="BA6" sqref="BA6:BA257"/>
    </sheetView>
  </sheetViews>
  <sheetFormatPr baseColWidth="10" defaultColWidth="8.83203125" defaultRowHeight="16"/>
  <cols>
    <col min="1" max="1" width="7.33203125" bestFit="1" customWidth="1"/>
    <col min="2" max="2" width="11.5" bestFit="1" customWidth="1"/>
    <col min="3" max="3" width="22.5" customWidth="1"/>
    <col min="4" max="4" width="97.6640625" style="12" bestFit="1" customWidth="1"/>
    <col min="5" max="6" width="11.1640625" bestFit="1" customWidth="1"/>
    <col min="7" max="7" width="13.1640625" bestFit="1" customWidth="1"/>
    <col min="8" max="8" width="23.5" bestFit="1" customWidth="1"/>
    <col min="9" max="9" width="9.1640625" customWidth="1"/>
    <col min="10" max="10" width="11.5" customWidth="1"/>
    <col min="11" max="11" width="9.1640625" customWidth="1"/>
    <col min="12" max="12" width="12.5" customWidth="1"/>
    <col min="13" max="13" width="38.33203125" customWidth="1"/>
    <col min="14" max="14" width="39" customWidth="1"/>
    <col min="15" max="15" width="35.6640625" customWidth="1"/>
    <col min="16" max="16" width="19.6640625" customWidth="1"/>
    <col min="17" max="17" width="20.5" customWidth="1"/>
    <col min="18" max="49" width="9.1640625" customWidth="1"/>
    <col min="50" max="50" width="18.6640625" style="263" customWidth="1"/>
    <col min="51" max="52" width="18.6640625" style="271" customWidth="1"/>
    <col min="53" max="53" width="18.6640625" style="80" hidden="1" customWidth="1"/>
    <col min="54" max="56" width="18.6640625" style="80" customWidth="1"/>
    <col min="57" max="57" width="19.33203125" style="80" customWidth="1"/>
    <col min="58" max="58" width="21.5" style="80" customWidth="1"/>
    <col min="59" max="60" width="18.6640625" style="80" customWidth="1"/>
    <col min="61" max="61" width="18.6640625" style="106" customWidth="1"/>
    <col min="62" max="63" width="18.6640625" style="80" customWidth="1"/>
    <col min="64" max="64" width="20.83203125" style="80" customWidth="1"/>
    <col min="65" max="65" width="12.5" style="80" customWidth="1"/>
    <col min="66" max="66" width="8.6640625" style="80" customWidth="1"/>
    <col min="67" max="74" width="8.6640625" style="263" customWidth="1"/>
    <col min="75" max="79" width="18.6640625" style="263" customWidth="1"/>
  </cols>
  <sheetData>
    <row r="1" spans="1:65">
      <c r="BI1" s="106" t="s">
        <v>496</v>
      </c>
      <c r="BJ1" s="80" t="s">
        <v>497</v>
      </c>
      <c r="BK1" s="80" t="s">
        <v>493</v>
      </c>
      <c r="BL1" s="80" t="s">
        <v>494</v>
      </c>
      <c r="BM1" s="80" t="s">
        <v>495</v>
      </c>
    </row>
    <row r="2" spans="1:65">
      <c r="BJ2" s="80" t="s">
        <v>490</v>
      </c>
    </row>
    <row r="3" spans="1:65">
      <c r="BJ3" s="274" t="str">
        <f>IF(BJ2 &lt;&gt; "",BJ2,"")</f>
        <v>Refund</v>
      </c>
      <c r="BK3" s="274">
        <f>SUM(BK5:BK600)</f>
        <v>0</v>
      </c>
      <c r="BL3" s="274">
        <f t="shared" ref="BL3:BM3" si="0">SUM(BL5:BL600)</f>
        <v>16629.41</v>
      </c>
      <c r="BM3" s="274">
        <f t="shared" si="0"/>
        <v>359848.60000000033</v>
      </c>
    </row>
    <row r="4" spans="1:65">
      <c r="BI4" s="106" t="s">
        <v>82</v>
      </c>
      <c r="BJ4" s="80" t="s">
        <v>486</v>
      </c>
      <c r="BK4" s="80" t="s">
        <v>178</v>
      </c>
      <c r="BL4" s="80" t="s">
        <v>177</v>
      </c>
      <c r="BM4" s="80" t="s">
        <v>179</v>
      </c>
    </row>
    <row r="5" spans="1:65" ht="21">
      <c r="A5" s="71" t="s">
        <v>175</v>
      </c>
      <c r="B5" s="71" t="s">
        <v>30</v>
      </c>
      <c r="C5" s="71" t="s">
        <v>486</v>
      </c>
      <c r="D5" s="250" t="s">
        <v>21</v>
      </c>
      <c r="E5" s="72" t="s">
        <v>178</v>
      </c>
      <c r="F5" s="72" t="s">
        <v>177</v>
      </c>
      <c r="G5" s="73" t="s">
        <v>179</v>
      </c>
      <c r="H5" s="73" t="s">
        <v>386</v>
      </c>
      <c r="BE5" s="274">
        <f>SUM(BE7:BE4200)</f>
        <v>2321066.06</v>
      </c>
      <c r="BF5" s="274">
        <f>SUM(BF7:BF4200)</f>
        <v>2267217.02</v>
      </c>
      <c r="BG5" s="274">
        <f>SUM(BG7:BG4200)</f>
        <v>18593185.899999954</v>
      </c>
      <c r="BI5" s="106">
        <v>1</v>
      </c>
      <c r="BJ5" s="80" t="str">
        <f>VLOOKUP(BI5&amp;"_"&amp;$BJ$2,$BC$6:$BG$4200,2,0)</f>
        <v>Refund</v>
      </c>
      <c r="BK5" s="80">
        <f>IFERROR(VLOOKUP(BI5&amp;"_"&amp;$BJ$2,$BC$6:$BG$4200,3,0),0)</f>
        <v>0</v>
      </c>
      <c r="BL5" s="80">
        <f>IFERROR(VLOOKUP(BI5&amp;"_"&amp;$BJ$2,$BC$6:$BG$4200,4,0),0)</f>
        <v>5716</v>
      </c>
      <c r="BM5" s="275">
        <f>IFERROR(VLOOKUP(BI5&amp;"_"&amp;$BJ$2,$BC$6:$BG$4200,5,0),0)</f>
        <v>52040.010000000068</v>
      </c>
    </row>
    <row r="6" spans="1:65">
      <c r="A6" s="74">
        <v>1</v>
      </c>
      <c r="B6" s="74" t="s">
        <v>180</v>
      </c>
      <c r="C6" s="74" t="s">
        <v>391</v>
      </c>
      <c r="D6" s="251" t="s">
        <v>181</v>
      </c>
      <c r="E6" s="75">
        <v>4675</v>
      </c>
      <c r="F6" s="74"/>
      <c r="G6" s="237">
        <f>E6</f>
        <v>4675</v>
      </c>
      <c r="H6" s="10"/>
      <c r="L6" s="70" t="s">
        <v>390</v>
      </c>
      <c r="BA6" t="s">
        <v>389</v>
      </c>
      <c r="BC6" s="80" t="s">
        <v>492</v>
      </c>
      <c r="BD6" s="80" t="s">
        <v>486</v>
      </c>
      <c r="BE6" s="80" t="s">
        <v>178</v>
      </c>
      <c r="BF6" s="80" t="s">
        <v>177</v>
      </c>
      <c r="BG6" s="80" t="s">
        <v>179</v>
      </c>
      <c r="BI6" s="106">
        <v>2</v>
      </c>
      <c r="BJ6" s="80" t="str">
        <f t="shared" ref="BJ6:BJ69" si="1">VLOOKUP(BI6&amp;"_"&amp;$BJ$2,$BC$6:$BG$4200,2,0)</f>
        <v>Refund</v>
      </c>
      <c r="BK6" s="80">
        <f t="shared" ref="BK6:BK69" si="2">IFERROR(VLOOKUP(BI6&amp;"_"&amp;$BJ$2,$BC$6:$BG$4200,3,0),0)</f>
        <v>0</v>
      </c>
      <c r="BL6" s="80">
        <f t="shared" ref="BL6:BL69" si="3">IFERROR(VLOOKUP(BI6&amp;"_"&amp;$BJ$2,$BC$6:$BG$4200,4,0),0)</f>
        <v>1110</v>
      </c>
      <c r="BM6" s="275">
        <f t="shared" ref="BM6:BM69" si="4">IFERROR(VLOOKUP(BI6&amp;"_"&amp;$BJ$2,$BC$6:$BG$4200,5,0),0)</f>
        <v>81253.000000000058</v>
      </c>
    </row>
    <row r="7" spans="1:65">
      <c r="A7" s="74">
        <v>2</v>
      </c>
      <c r="B7" s="74" t="s">
        <v>180</v>
      </c>
      <c r="C7" s="74" t="s">
        <v>387</v>
      </c>
      <c r="D7" s="252" t="s">
        <v>182</v>
      </c>
      <c r="E7" s="75"/>
      <c r="F7" s="74">
        <v>55</v>
      </c>
      <c r="G7" s="237">
        <f>IF(AND(E7="",F7=""),"",G6+E7-F7)</f>
        <v>4620</v>
      </c>
      <c r="H7" s="10"/>
      <c r="L7" t="s">
        <v>389</v>
      </c>
      <c r="BA7" t="s">
        <v>396</v>
      </c>
      <c r="BC7" s="80" t="str">
        <f>(COUNTIF($BD$7:BD7,BD7)&amp;"_"&amp;BD7)</f>
        <v>1_Investment</v>
      </c>
      <c r="BD7" s="80" t="str">
        <f>IF(C6 &lt;&gt; "",C6,"")</f>
        <v>Investment</v>
      </c>
      <c r="BE7" s="80">
        <f>E6</f>
        <v>4675</v>
      </c>
      <c r="BF7" s="80">
        <f>F6</f>
        <v>0</v>
      </c>
      <c r="BG7" s="80">
        <f>G6</f>
        <v>4675</v>
      </c>
      <c r="BI7" s="106">
        <v>3</v>
      </c>
      <c r="BJ7" s="80" t="str">
        <f t="shared" si="1"/>
        <v>Refund</v>
      </c>
      <c r="BK7" s="80">
        <f t="shared" si="2"/>
        <v>0</v>
      </c>
      <c r="BL7" s="80">
        <f t="shared" si="3"/>
        <v>40</v>
      </c>
      <c r="BM7" s="275">
        <f t="shared" si="4"/>
        <v>81213.000000000058</v>
      </c>
    </row>
    <row r="8" spans="1:65">
      <c r="A8" s="74">
        <v>3</v>
      </c>
      <c r="B8" s="74" t="s">
        <v>180</v>
      </c>
      <c r="C8" s="74" t="s">
        <v>387</v>
      </c>
      <c r="D8" s="253" t="s">
        <v>183</v>
      </c>
      <c r="E8" s="75"/>
      <c r="F8" s="74">
        <v>15</v>
      </c>
      <c r="G8" s="237">
        <f t="shared" ref="G8:G71" si="5">IF(AND(E8="",F8=""),"",G7+E8-F8)</f>
        <v>4605</v>
      </c>
      <c r="H8" s="10"/>
      <c r="L8" t="s">
        <v>396</v>
      </c>
      <c r="BA8" t="s">
        <v>491</v>
      </c>
      <c r="BC8" s="80" t="str">
        <f>(COUNTIF($BD$7:BD8,BD8)&amp;"_"&amp;BD8)</f>
        <v>1_Office Exp</v>
      </c>
      <c r="BD8" s="80" t="str">
        <f t="shared" ref="BD8:BD71" si="6">IF(C7 &lt;&gt; "",C7,"")</f>
        <v>Office Exp</v>
      </c>
      <c r="BE8" s="80">
        <f t="shared" ref="BE8:BE71" si="7">E7</f>
        <v>0</v>
      </c>
      <c r="BF8" s="80">
        <f t="shared" ref="BF8:BF71" si="8">F7</f>
        <v>55</v>
      </c>
      <c r="BG8" s="80">
        <f t="shared" ref="BG8:BG71" si="9">G7</f>
        <v>4620</v>
      </c>
      <c r="BI8" s="106">
        <v>4</v>
      </c>
      <c r="BJ8" s="80" t="str">
        <f t="shared" si="1"/>
        <v>Refund</v>
      </c>
      <c r="BK8" s="80">
        <f t="shared" si="2"/>
        <v>0</v>
      </c>
      <c r="BL8" s="80">
        <f t="shared" si="3"/>
        <v>7320</v>
      </c>
      <c r="BM8" s="275">
        <f t="shared" si="4"/>
        <v>73893.000000000058</v>
      </c>
    </row>
    <row r="9" spans="1:65">
      <c r="A9" s="74">
        <v>4</v>
      </c>
      <c r="B9" s="74" t="s">
        <v>180</v>
      </c>
      <c r="C9" s="74" t="s">
        <v>387</v>
      </c>
      <c r="D9" s="253" t="s">
        <v>184</v>
      </c>
      <c r="E9" s="75"/>
      <c r="F9" s="74">
        <v>28.45</v>
      </c>
      <c r="G9" s="237">
        <f t="shared" si="5"/>
        <v>4576.55</v>
      </c>
      <c r="H9" s="10"/>
      <c r="L9" t="s">
        <v>491</v>
      </c>
      <c r="BA9" t="s">
        <v>489</v>
      </c>
      <c r="BC9" s="80" t="str">
        <f>(COUNTIF($BD$7:BD9,BD9)&amp;"_"&amp;BD9)</f>
        <v>2_Office Exp</v>
      </c>
      <c r="BD9" s="80" t="str">
        <f t="shared" si="6"/>
        <v>Office Exp</v>
      </c>
      <c r="BE9" s="80">
        <f t="shared" si="7"/>
        <v>0</v>
      </c>
      <c r="BF9" s="80">
        <f t="shared" si="8"/>
        <v>15</v>
      </c>
      <c r="BG9" s="80">
        <f t="shared" si="9"/>
        <v>4605</v>
      </c>
      <c r="BI9" s="106">
        <v>5</v>
      </c>
      <c r="BJ9" s="80" t="str">
        <f t="shared" si="1"/>
        <v>Refund</v>
      </c>
      <c r="BK9" s="80">
        <f t="shared" si="2"/>
        <v>0</v>
      </c>
      <c r="BL9" s="80">
        <f t="shared" si="3"/>
        <v>2443.41</v>
      </c>
      <c r="BM9" s="275">
        <f t="shared" si="4"/>
        <v>71449.590000000055</v>
      </c>
    </row>
    <row r="10" spans="1:65">
      <c r="A10" s="74">
        <v>5</v>
      </c>
      <c r="B10" s="74" t="s">
        <v>185</v>
      </c>
      <c r="C10" s="74" t="s">
        <v>387</v>
      </c>
      <c r="D10" s="253" t="s">
        <v>186</v>
      </c>
      <c r="E10" s="75"/>
      <c r="F10" s="74">
        <v>2.2999999999999998</v>
      </c>
      <c r="G10" s="237">
        <f t="shared" si="5"/>
        <v>4574.25</v>
      </c>
      <c r="H10" s="10"/>
      <c r="L10" t="s">
        <v>489</v>
      </c>
      <c r="BA10" t="s">
        <v>487</v>
      </c>
      <c r="BC10" s="80" t="str">
        <f>(COUNTIF($BD$7:BD10,BD10)&amp;"_"&amp;BD10)</f>
        <v>3_Office Exp</v>
      </c>
      <c r="BD10" s="80" t="str">
        <f t="shared" si="6"/>
        <v>Office Exp</v>
      </c>
      <c r="BE10" s="80">
        <f t="shared" si="7"/>
        <v>0</v>
      </c>
      <c r="BF10" s="80">
        <f t="shared" si="8"/>
        <v>28.45</v>
      </c>
      <c r="BG10" s="80">
        <f t="shared" si="9"/>
        <v>4576.55</v>
      </c>
      <c r="BI10" s="106">
        <v>6</v>
      </c>
      <c r="BJ10" s="80" t="e">
        <f t="shared" si="1"/>
        <v>#N/A</v>
      </c>
      <c r="BK10" s="80">
        <f t="shared" si="2"/>
        <v>0</v>
      </c>
      <c r="BL10" s="80">
        <f t="shared" si="3"/>
        <v>0</v>
      </c>
      <c r="BM10" s="275">
        <f t="shared" si="4"/>
        <v>0</v>
      </c>
    </row>
    <row r="11" spans="1:65">
      <c r="A11" s="74">
        <v>6</v>
      </c>
      <c r="B11" s="74" t="s">
        <v>185</v>
      </c>
      <c r="C11" s="74" t="s">
        <v>387</v>
      </c>
      <c r="D11" s="253" t="s">
        <v>187</v>
      </c>
      <c r="E11" s="75"/>
      <c r="F11" s="74">
        <v>50</v>
      </c>
      <c r="G11" s="237">
        <f t="shared" si="5"/>
        <v>4524.25</v>
      </c>
      <c r="H11" s="10"/>
      <c r="L11" t="s">
        <v>487</v>
      </c>
      <c r="BA11" t="s">
        <v>391</v>
      </c>
      <c r="BC11" s="80" t="str">
        <f>(COUNTIF($BD$7:BD11,BD11)&amp;"_"&amp;BD11)</f>
        <v>4_Office Exp</v>
      </c>
      <c r="BD11" s="80" t="str">
        <f t="shared" si="6"/>
        <v>Office Exp</v>
      </c>
      <c r="BE11" s="80">
        <f t="shared" si="7"/>
        <v>0</v>
      </c>
      <c r="BF11" s="80">
        <f t="shared" si="8"/>
        <v>2.2999999999999998</v>
      </c>
      <c r="BG11" s="80">
        <f t="shared" si="9"/>
        <v>4574.25</v>
      </c>
      <c r="BI11" s="106">
        <v>7</v>
      </c>
      <c r="BJ11" s="80" t="e">
        <f t="shared" si="1"/>
        <v>#N/A</v>
      </c>
      <c r="BK11" s="80">
        <f t="shared" si="2"/>
        <v>0</v>
      </c>
      <c r="BL11" s="80">
        <f t="shared" si="3"/>
        <v>0</v>
      </c>
      <c r="BM11" s="275">
        <f t="shared" si="4"/>
        <v>0</v>
      </c>
    </row>
    <row r="12" spans="1:65">
      <c r="A12" s="74">
        <v>7</v>
      </c>
      <c r="B12" s="74" t="s">
        <v>185</v>
      </c>
      <c r="C12" s="74" t="s">
        <v>387</v>
      </c>
      <c r="D12" s="253" t="s">
        <v>470</v>
      </c>
      <c r="E12" s="75"/>
      <c r="F12" s="74">
        <v>63</v>
      </c>
      <c r="G12" s="237">
        <f t="shared" si="5"/>
        <v>4461.25</v>
      </c>
      <c r="H12" s="10"/>
      <c r="L12" t="s">
        <v>391</v>
      </c>
      <c r="BA12" t="s">
        <v>393</v>
      </c>
      <c r="BC12" s="80" t="str">
        <f>(COUNTIF($BD$7:BD12,BD12)&amp;"_"&amp;BD12)</f>
        <v>5_Office Exp</v>
      </c>
      <c r="BD12" s="80" t="str">
        <f t="shared" si="6"/>
        <v>Office Exp</v>
      </c>
      <c r="BE12" s="80">
        <f t="shared" si="7"/>
        <v>0</v>
      </c>
      <c r="BF12" s="80">
        <f t="shared" si="8"/>
        <v>50</v>
      </c>
      <c r="BG12" s="80">
        <f t="shared" si="9"/>
        <v>4524.25</v>
      </c>
      <c r="BI12" s="106">
        <v>8</v>
      </c>
      <c r="BJ12" s="80" t="e">
        <f t="shared" si="1"/>
        <v>#N/A</v>
      </c>
      <c r="BK12" s="80">
        <f t="shared" si="2"/>
        <v>0</v>
      </c>
      <c r="BL12" s="80">
        <f t="shared" si="3"/>
        <v>0</v>
      </c>
      <c r="BM12" s="275">
        <f t="shared" si="4"/>
        <v>0</v>
      </c>
    </row>
    <row r="13" spans="1:65">
      <c r="A13" s="74">
        <v>8</v>
      </c>
      <c r="B13" s="74" t="s">
        <v>185</v>
      </c>
      <c r="C13" s="74" t="s">
        <v>387</v>
      </c>
      <c r="D13" s="253" t="s">
        <v>471</v>
      </c>
      <c r="E13" s="75"/>
      <c r="F13" s="74">
        <v>14</v>
      </c>
      <c r="G13" s="237">
        <f t="shared" si="5"/>
        <v>4447.25</v>
      </c>
      <c r="H13" s="10"/>
      <c r="L13" t="s">
        <v>393</v>
      </c>
      <c r="BA13" t="s">
        <v>392</v>
      </c>
      <c r="BC13" s="80" t="str">
        <f>(COUNTIF($BD$7:BD13,BD13)&amp;"_"&amp;BD13)</f>
        <v>6_Office Exp</v>
      </c>
      <c r="BD13" s="80" t="str">
        <f t="shared" si="6"/>
        <v>Office Exp</v>
      </c>
      <c r="BE13" s="80">
        <f t="shared" si="7"/>
        <v>0</v>
      </c>
      <c r="BF13" s="80">
        <f t="shared" si="8"/>
        <v>63</v>
      </c>
      <c r="BG13" s="80">
        <f t="shared" si="9"/>
        <v>4461.25</v>
      </c>
      <c r="BI13" s="106">
        <v>9</v>
      </c>
      <c r="BJ13" s="80" t="e">
        <f t="shared" si="1"/>
        <v>#N/A</v>
      </c>
      <c r="BK13" s="80">
        <f t="shared" si="2"/>
        <v>0</v>
      </c>
      <c r="BL13" s="80">
        <f t="shared" si="3"/>
        <v>0</v>
      </c>
      <c r="BM13" s="275">
        <f t="shared" si="4"/>
        <v>0</v>
      </c>
    </row>
    <row r="14" spans="1:65">
      <c r="A14" s="74">
        <v>9</v>
      </c>
      <c r="B14" s="74" t="s">
        <v>185</v>
      </c>
      <c r="C14" s="74" t="s">
        <v>387</v>
      </c>
      <c r="D14" s="253" t="s">
        <v>472</v>
      </c>
      <c r="E14" s="75"/>
      <c r="F14" s="74">
        <v>8.98</v>
      </c>
      <c r="G14" s="237">
        <f t="shared" si="5"/>
        <v>4438.2700000000004</v>
      </c>
      <c r="H14" s="10"/>
      <c r="L14" t="s">
        <v>392</v>
      </c>
      <c r="BA14" t="s">
        <v>388</v>
      </c>
      <c r="BC14" s="80" t="str">
        <f>(COUNTIF($BD$7:BD14,BD14)&amp;"_"&amp;BD14)</f>
        <v>7_Office Exp</v>
      </c>
      <c r="BD14" s="80" t="str">
        <f t="shared" si="6"/>
        <v>Office Exp</v>
      </c>
      <c r="BE14" s="80">
        <f t="shared" si="7"/>
        <v>0</v>
      </c>
      <c r="BF14" s="80">
        <f t="shared" si="8"/>
        <v>14</v>
      </c>
      <c r="BG14" s="80">
        <f t="shared" si="9"/>
        <v>4447.25</v>
      </c>
      <c r="BI14" s="106">
        <v>10</v>
      </c>
      <c r="BJ14" s="80" t="e">
        <f t="shared" si="1"/>
        <v>#N/A</v>
      </c>
      <c r="BK14" s="80">
        <f t="shared" si="2"/>
        <v>0</v>
      </c>
      <c r="BL14" s="80">
        <f t="shared" si="3"/>
        <v>0</v>
      </c>
      <c r="BM14" s="275">
        <f t="shared" si="4"/>
        <v>0</v>
      </c>
    </row>
    <row r="15" spans="1:65">
      <c r="A15" s="74">
        <v>10</v>
      </c>
      <c r="B15" s="74" t="s">
        <v>185</v>
      </c>
      <c r="C15" s="74" t="s">
        <v>387</v>
      </c>
      <c r="D15" s="253" t="s">
        <v>188</v>
      </c>
      <c r="E15" s="75"/>
      <c r="F15" s="74">
        <v>35</v>
      </c>
      <c r="G15" s="237">
        <f t="shared" si="5"/>
        <v>4403.2700000000004</v>
      </c>
      <c r="H15" s="10"/>
      <c r="L15" t="s">
        <v>388</v>
      </c>
      <c r="BA15" t="s">
        <v>387</v>
      </c>
      <c r="BC15" s="80" t="str">
        <f>(COUNTIF($BD$7:BD15,BD15)&amp;"_"&amp;BD15)</f>
        <v>8_Office Exp</v>
      </c>
      <c r="BD15" s="80" t="str">
        <f t="shared" si="6"/>
        <v>Office Exp</v>
      </c>
      <c r="BE15" s="80">
        <f t="shared" si="7"/>
        <v>0</v>
      </c>
      <c r="BF15" s="80">
        <f t="shared" si="8"/>
        <v>8.98</v>
      </c>
      <c r="BG15" s="80">
        <f t="shared" si="9"/>
        <v>4438.2700000000004</v>
      </c>
      <c r="BI15" s="106">
        <v>11</v>
      </c>
      <c r="BJ15" s="80" t="e">
        <f t="shared" si="1"/>
        <v>#N/A</v>
      </c>
      <c r="BK15" s="80">
        <f t="shared" si="2"/>
        <v>0</v>
      </c>
      <c r="BL15" s="80">
        <f t="shared" si="3"/>
        <v>0</v>
      </c>
      <c r="BM15" s="275">
        <f t="shared" si="4"/>
        <v>0</v>
      </c>
    </row>
    <row r="16" spans="1:65">
      <c r="A16" s="74">
        <v>11</v>
      </c>
      <c r="B16" s="74" t="s">
        <v>185</v>
      </c>
      <c r="C16" s="74" t="s">
        <v>387</v>
      </c>
      <c r="D16" s="253" t="s">
        <v>189</v>
      </c>
      <c r="E16" s="75"/>
      <c r="F16" s="74">
        <v>18</v>
      </c>
      <c r="G16" s="237">
        <f t="shared" si="5"/>
        <v>4385.2700000000004</v>
      </c>
      <c r="H16" s="10"/>
      <c r="L16" t="s">
        <v>395</v>
      </c>
      <c r="BA16" t="s">
        <v>490</v>
      </c>
      <c r="BC16" s="80" t="str">
        <f>(COUNTIF($BD$7:BD16,BD16)&amp;"_"&amp;BD16)</f>
        <v>9_Office Exp</v>
      </c>
      <c r="BD16" s="80" t="str">
        <f t="shared" si="6"/>
        <v>Office Exp</v>
      </c>
      <c r="BE16" s="80">
        <f t="shared" si="7"/>
        <v>0</v>
      </c>
      <c r="BF16" s="80">
        <f t="shared" si="8"/>
        <v>35</v>
      </c>
      <c r="BG16" s="80">
        <f t="shared" si="9"/>
        <v>4403.2700000000004</v>
      </c>
      <c r="BI16" s="106">
        <v>12</v>
      </c>
      <c r="BJ16" s="80" t="e">
        <f t="shared" si="1"/>
        <v>#N/A</v>
      </c>
      <c r="BK16" s="80">
        <f t="shared" si="2"/>
        <v>0</v>
      </c>
      <c r="BL16" s="80">
        <f t="shared" si="3"/>
        <v>0</v>
      </c>
      <c r="BM16" s="275">
        <f t="shared" si="4"/>
        <v>0</v>
      </c>
    </row>
    <row r="17" spans="1:65">
      <c r="A17" s="74">
        <v>12</v>
      </c>
      <c r="B17" s="74" t="s">
        <v>185</v>
      </c>
      <c r="C17" s="74" t="s">
        <v>387</v>
      </c>
      <c r="D17" s="253" t="s">
        <v>190</v>
      </c>
      <c r="E17" s="75"/>
      <c r="F17" s="74">
        <v>9</v>
      </c>
      <c r="G17" s="237">
        <f t="shared" si="5"/>
        <v>4376.2700000000004</v>
      </c>
      <c r="H17" s="10"/>
      <c r="L17" t="s">
        <v>387</v>
      </c>
      <c r="BA17"/>
      <c r="BC17" s="80" t="str">
        <f>(COUNTIF($BD$7:BD17,BD17)&amp;"_"&amp;BD17)</f>
        <v>10_Office Exp</v>
      </c>
      <c r="BD17" s="80" t="str">
        <f t="shared" si="6"/>
        <v>Office Exp</v>
      </c>
      <c r="BE17" s="80">
        <f t="shared" si="7"/>
        <v>0</v>
      </c>
      <c r="BF17" s="80">
        <f t="shared" si="8"/>
        <v>18</v>
      </c>
      <c r="BG17" s="80">
        <f t="shared" si="9"/>
        <v>4385.2700000000004</v>
      </c>
      <c r="BI17" s="106">
        <v>13</v>
      </c>
      <c r="BJ17" s="80" t="e">
        <f t="shared" si="1"/>
        <v>#N/A</v>
      </c>
      <c r="BK17" s="80">
        <f t="shared" si="2"/>
        <v>0</v>
      </c>
      <c r="BL17" s="80">
        <f t="shared" si="3"/>
        <v>0</v>
      </c>
      <c r="BM17" s="275">
        <f t="shared" si="4"/>
        <v>0</v>
      </c>
    </row>
    <row r="18" spans="1:65">
      <c r="A18" s="74">
        <v>13</v>
      </c>
      <c r="B18" s="74" t="s">
        <v>191</v>
      </c>
      <c r="C18" s="74" t="s">
        <v>387</v>
      </c>
      <c r="D18" s="253" t="s">
        <v>192</v>
      </c>
      <c r="E18" s="75"/>
      <c r="F18" s="74">
        <v>7</v>
      </c>
      <c r="G18" s="237">
        <f t="shared" si="5"/>
        <v>4369.2700000000004</v>
      </c>
      <c r="H18" s="10"/>
      <c r="L18" t="s">
        <v>490</v>
      </c>
      <c r="BA18"/>
      <c r="BC18" s="80" t="str">
        <f>(COUNTIF($BD$7:BD18,BD18)&amp;"_"&amp;BD18)</f>
        <v>11_Office Exp</v>
      </c>
      <c r="BD18" s="80" t="str">
        <f t="shared" si="6"/>
        <v>Office Exp</v>
      </c>
      <c r="BE18" s="80">
        <f t="shared" si="7"/>
        <v>0</v>
      </c>
      <c r="BF18" s="80">
        <f t="shared" si="8"/>
        <v>9</v>
      </c>
      <c r="BG18" s="80">
        <f t="shared" si="9"/>
        <v>4376.2700000000004</v>
      </c>
      <c r="BI18" s="106">
        <v>14</v>
      </c>
      <c r="BJ18" s="80" t="e">
        <f t="shared" si="1"/>
        <v>#N/A</v>
      </c>
      <c r="BK18" s="80">
        <f t="shared" si="2"/>
        <v>0</v>
      </c>
      <c r="BL18" s="80">
        <f t="shared" si="3"/>
        <v>0</v>
      </c>
      <c r="BM18" s="275">
        <f t="shared" si="4"/>
        <v>0</v>
      </c>
    </row>
    <row r="19" spans="1:65">
      <c r="A19" s="74">
        <v>14</v>
      </c>
      <c r="B19" s="74" t="s">
        <v>191</v>
      </c>
      <c r="C19" s="74" t="s">
        <v>387</v>
      </c>
      <c r="D19" s="253" t="s">
        <v>193</v>
      </c>
      <c r="E19" s="75"/>
      <c r="F19" s="74">
        <v>35</v>
      </c>
      <c r="G19" s="237">
        <f t="shared" si="5"/>
        <v>4334.2700000000004</v>
      </c>
      <c r="H19" s="10"/>
      <c r="L19" t="s">
        <v>394</v>
      </c>
      <c r="BA19"/>
      <c r="BC19" s="80" t="str">
        <f>(COUNTIF($BD$7:BD19,BD19)&amp;"_"&amp;BD19)</f>
        <v>12_Office Exp</v>
      </c>
      <c r="BD19" s="80" t="str">
        <f t="shared" si="6"/>
        <v>Office Exp</v>
      </c>
      <c r="BE19" s="80">
        <f t="shared" si="7"/>
        <v>0</v>
      </c>
      <c r="BF19" s="80">
        <f t="shared" si="8"/>
        <v>7</v>
      </c>
      <c r="BG19" s="80">
        <f t="shared" si="9"/>
        <v>4369.2700000000004</v>
      </c>
      <c r="BI19" s="106">
        <v>15</v>
      </c>
      <c r="BJ19" s="80" t="e">
        <f t="shared" si="1"/>
        <v>#N/A</v>
      </c>
      <c r="BK19" s="80">
        <f t="shared" si="2"/>
        <v>0</v>
      </c>
      <c r="BL19" s="80">
        <f t="shared" si="3"/>
        <v>0</v>
      </c>
      <c r="BM19" s="275">
        <f t="shared" si="4"/>
        <v>0</v>
      </c>
    </row>
    <row r="20" spans="1:65">
      <c r="A20" s="74">
        <v>15</v>
      </c>
      <c r="B20" s="74" t="s">
        <v>191</v>
      </c>
      <c r="C20" s="74" t="s">
        <v>387</v>
      </c>
      <c r="D20" s="253" t="s">
        <v>194</v>
      </c>
      <c r="E20" s="75"/>
      <c r="F20" s="74">
        <v>14</v>
      </c>
      <c r="G20" s="237">
        <f t="shared" si="5"/>
        <v>4320.2700000000004</v>
      </c>
      <c r="H20" s="10"/>
      <c r="BA20"/>
      <c r="BC20" s="80" t="str">
        <f>(COUNTIF($BD$7:BD20,BD20)&amp;"_"&amp;BD20)</f>
        <v>13_Office Exp</v>
      </c>
      <c r="BD20" s="80" t="str">
        <f t="shared" si="6"/>
        <v>Office Exp</v>
      </c>
      <c r="BE20" s="80">
        <f t="shared" si="7"/>
        <v>0</v>
      </c>
      <c r="BF20" s="80">
        <f t="shared" si="8"/>
        <v>35</v>
      </c>
      <c r="BG20" s="80">
        <f t="shared" si="9"/>
        <v>4334.2700000000004</v>
      </c>
      <c r="BI20" s="106">
        <v>16</v>
      </c>
      <c r="BJ20" s="80" t="e">
        <f t="shared" si="1"/>
        <v>#N/A</v>
      </c>
      <c r="BK20" s="80">
        <f t="shared" si="2"/>
        <v>0</v>
      </c>
      <c r="BL20" s="80">
        <f t="shared" si="3"/>
        <v>0</v>
      </c>
      <c r="BM20" s="275">
        <f t="shared" si="4"/>
        <v>0</v>
      </c>
    </row>
    <row r="21" spans="1:65">
      <c r="A21" s="74">
        <v>16</v>
      </c>
      <c r="B21" s="74" t="s">
        <v>191</v>
      </c>
      <c r="C21" s="74" t="s">
        <v>387</v>
      </c>
      <c r="D21" s="253" t="s">
        <v>195</v>
      </c>
      <c r="E21" s="75"/>
      <c r="F21" s="74">
        <v>50</v>
      </c>
      <c r="G21" s="237">
        <f t="shared" si="5"/>
        <v>4270.2700000000004</v>
      </c>
      <c r="H21" s="10"/>
      <c r="L21" s="303" t="s">
        <v>398</v>
      </c>
      <c r="M21" s="303"/>
      <c r="BA21"/>
      <c r="BC21" s="80" t="str">
        <f>(COUNTIF($BD$7:BD21,BD21)&amp;"_"&amp;BD21)</f>
        <v>14_Office Exp</v>
      </c>
      <c r="BD21" s="80" t="str">
        <f t="shared" si="6"/>
        <v>Office Exp</v>
      </c>
      <c r="BE21" s="80">
        <f t="shared" si="7"/>
        <v>0</v>
      </c>
      <c r="BF21" s="80">
        <f t="shared" si="8"/>
        <v>14</v>
      </c>
      <c r="BG21" s="80">
        <f t="shared" si="9"/>
        <v>4320.2700000000004</v>
      </c>
      <c r="BI21" s="106">
        <v>17</v>
      </c>
      <c r="BJ21" s="80" t="e">
        <f t="shared" si="1"/>
        <v>#N/A</v>
      </c>
      <c r="BK21" s="80">
        <f t="shared" si="2"/>
        <v>0</v>
      </c>
      <c r="BL21" s="80">
        <f t="shared" si="3"/>
        <v>0</v>
      </c>
      <c r="BM21" s="275">
        <f t="shared" si="4"/>
        <v>0</v>
      </c>
    </row>
    <row r="22" spans="1:65">
      <c r="A22" s="74">
        <v>17</v>
      </c>
      <c r="B22" s="74" t="s">
        <v>191</v>
      </c>
      <c r="C22" s="74" t="s">
        <v>387</v>
      </c>
      <c r="D22" s="253" t="s">
        <v>196</v>
      </c>
      <c r="E22" s="75"/>
      <c r="F22" s="74">
        <v>9</v>
      </c>
      <c r="G22" s="237">
        <f t="shared" si="5"/>
        <v>4261.2700000000004</v>
      </c>
      <c r="H22" s="10"/>
      <c r="L22" s="255"/>
      <c r="M22" s="255"/>
      <c r="N22" s="255"/>
      <c r="O22" s="255"/>
      <c r="P22" s="255"/>
      <c r="Q22" s="255"/>
      <c r="R22" s="255"/>
      <c r="S22" s="255"/>
      <c r="T22" s="255"/>
      <c r="U22" s="255"/>
      <c r="BA22"/>
      <c r="BC22" s="80" t="str">
        <f>(COUNTIF($BD$7:BD22,BD22)&amp;"_"&amp;BD22)</f>
        <v>15_Office Exp</v>
      </c>
      <c r="BD22" s="80" t="str">
        <f t="shared" si="6"/>
        <v>Office Exp</v>
      </c>
      <c r="BE22" s="80">
        <f t="shared" si="7"/>
        <v>0</v>
      </c>
      <c r="BF22" s="80">
        <f t="shared" si="8"/>
        <v>50</v>
      </c>
      <c r="BG22" s="80">
        <f t="shared" si="9"/>
        <v>4270.2700000000004</v>
      </c>
      <c r="BI22" s="106">
        <v>18</v>
      </c>
      <c r="BJ22" s="80" t="e">
        <f t="shared" si="1"/>
        <v>#N/A</v>
      </c>
      <c r="BK22" s="80">
        <f t="shared" si="2"/>
        <v>0</v>
      </c>
      <c r="BL22" s="80">
        <f t="shared" si="3"/>
        <v>0</v>
      </c>
      <c r="BM22" s="275">
        <f t="shared" si="4"/>
        <v>0</v>
      </c>
    </row>
    <row r="23" spans="1:65">
      <c r="A23" s="74">
        <v>18</v>
      </c>
      <c r="B23" s="74" t="s">
        <v>191</v>
      </c>
      <c r="C23" s="74" t="s">
        <v>387</v>
      </c>
      <c r="D23" s="253" t="s">
        <v>197</v>
      </c>
      <c r="E23" s="75"/>
      <c r="F23" s="74">
        <v>65</v>
      </c>
      <c r="G23" s="237">
        <f t="shared" si="5"/>
        <v>4196.2700000000004</v>
      </c>
      <c r="H23" s="10"/>
      <c r="L23" s="304" t="s">
        <v>498</v>
      </c>
      <c r="M23" s="304"/>
      <c r="N23" s="304"/>
      <c r="O23" s="304"/>
      <c r="P23" s="255"/>
      <c r="Q23" s="255"/>
      <c r="R23" s="255"/>
      <c r="S23" s="255"/>
      <c r="T23" s="255"/>
      <c r="U23" s="255"/>
      <c r="BA23"/>
      <c r="BC23" s="80" t="str">
        <f>(COUNTIF($BD$7:BD23,BD23)&amp;"_"&amp;BD23)</f>
        <v>16_Office Exp</v>
      </c>
      <c r="BD23" s="80" t="str">
        <f t="shared" si="6"/>
        <v>Office Exp</v>
      </c>
      <c r="BE23" s="80">
        <f t="shared" si="7"/>
        <v>0</v>
      </c>
      <c r="BF23" s="80">
        <f t="shared" si="8"/>
        <v>9</v>
      </c>
      <c r="BG23" s="80">
        <f t="shared" si="9"/>
        <v>4261.2700000000004</v>
      </c>
      <c r="BI23" s="106">
        <v>19</v>
      </c>
      <c r="BJ23" s="80" t="e">
        <f t="shared" si="1"/>
        <v>#N/A</v>
      </c>
      <c r="BK23" s="80">
        <f t="shared" si="2"/>
        <v>0</v>
      </c>
      <c r="BL23" s="80">
        <f t="shared" si="3"/>
        <v>0</v>
      </c>
      <c r="BM23" s="275">
        <f t="shared" si="4"/>
        <v>0</v>
      </c>
    </row>
    <row r="24" spans="1:65">
      <c r="A24" s="74">
        <v>19</v>
      </c>
      <c r="B24" s="74" t="s">
        <v>191</v>
      </c>
      <c r="C24" s="74" t="s">
        <v>387</v>
      </c>
      <c r="D24" s="253" t="s">
        <v>190</v>
      </c>
      <c r="E24" s="75"/>
      <c r="F24" s="74">
        <v>9</v>
      </c>
      <c r="G24" s="237">
        <f t="shared" si="5"/>
        <v>4187.2700000000004</v>
      </c>
      <c r="H24" s="10"/>
      <c r="L24" s="256" t="s">
        <v>496</v>
      </c>
      <c r="M24" s="256" t="s">
        <v>497</v>
      </c>
      <c r="N24" s="256" t="s">
        <v>493</v>
      </c>
      <c r="O24" s="256" t="s">
        <v>494</v>
      </c>
      <c r="P24" s="255"/>
      <c r="Q24" s="272"/>
      <c r="R24" s="255"/>
      <c r="S24" s="255"/>
      <c r="T24" s="255"/>
      <c r="U24" s="255"/>
      <c r="BA24"/>
      <c r="BC24" s="80" t="str">
        <f>(COUNTIF($BD$7:BD24,BD24)&amp;"_"&amp;BD24)</f>
        <v>17_Office Exp</v>
      </c>
      <c r="BD24" s="80" t="str">
        <f t="shared" si="6"/>
        <v>Office Exp</v>
      </c>
      <c r="BE24" s="80">
        <f t="shared" si="7"/>
        <v>0</v>
      </c>
      <c r="BF24" s="80">
        <f t="shared" si="8"/>
        <v>65</v>
      </c>
      <c r="BG24" s="80">
        <f t="shared" si="9"/>
        <v>4196.2700000000004</v>
      </c>
      <c r="BI24" s="106">
        <v>20</v>
      </c>
      <c r="BJ24" s="80" t="e">
        <f t="shared" si="1"/>
        <v>#N/A</v>
      </c>
      <c r="BK24" s="80">
        <f t="shared" si="2"/>
        <v>0</v>
      </c>
      <c r="BL24" s="80">
        <f t="shared" si="3"/>
        <v>0</v>
      </c>
      <c r="BM24" s="275">
        <f t="shared" si="4"/>
        <v>0</v>
      </c>
    </row>
    <row r="25" spans="1:65">
      <c r="A25" s="74">
        <v>20</v>
      </c>
      <c r="B25" s="74" t="s">
        <v>191</v>
      </c>
      <c r="C25" s="74" t="s">
        <v>387</v>
      </c>
      <c r="D25" s="253" t="s">
        <v>198</v>
      </c>
      <c r="E25" s="75"/>
      <c r="F25" s="74">
        <v>10</v>
      </c>
      <c r="G25" s="237">
        <f t="shared" si="5"/>
        <v>4177.2700000000004</v>
      </c>
      <c r="H25" s="10"/>
      <c r="L25" s="257">
        <v>1</v>
      </c>
      <c r="M25" s="257"/>
      <c r="N25" s="257">
        <v>0</v>
      </c>
      <c r="O25" s="257">
        <v>1184069.24</v>
      </c>
      <c r="P25" s="255"/>
      <c r="Q25" s="255"/>
      <c r="R25" s="255"/>
      <c r="S25" s="255"/>
      <c r="T25" s="255"/>
      <c r="U25" s="255"/>
      <c r="BA25"/>
      <c r="BC25" s="80" t="str">
        <f>(COUNTIF($BD$7:BD25,BD25)&amp;"_"&amp;BD25)</f>
        <v>18_Office Exp</v>
      </c>
      <c r="BD25" s="80" t="str">
        <f t="shared" si="6"/>
        <v>Office Exp</v>
      </c>
      <c r="BE25" s="80">
        <f t="shared" si="7"/>
        <v>0</v>
      </c>
      <c r="BF25" s="80">
        <f t="shared" si="8"/>
        <v>9</v>
      </c>
      <c r="BG25" s="80">
        <f t="shared" si="9"/>
        <v>4187.2700000000004</v>
      </c>
      <c r="BI25" s="106">
        <v>21</v>
      </c>
      <c r="BJ25" s="80" t="e">
        <f t="shared" si="1"/>
        <v>#N/A</v>
      </c>
      <c r="BK25" s="80">
        <f t="shared" si="2"/>
        <v>0</v>
      </c>
      <c r="BL25" s="80">
        <f t="shared" si="3"/>
        <v>0</v>
      </c>
      <c r="BM25" s="275">
        <f t="shared" si="4"/>
        <v>0</v>
      </c>
    </row>
    <row r="26" spans="1:65">
      <c r="A26" s="74">
        <v>21</v>
      </c>
      <c r="B26" s="74" t="s">
        <v>199</v>
      </c>
      <c r="C26" s="74" t="s">
        <v>387</v>
      </c>
      <c r="D26" s="253" t="s">
        <v>183</v>
      </c>
      <c r="E26" s="75"/>
      <c r="F26" s="74">
        <v>20</v>
      </c>
      <c r="G26" s="237">
        <f t="shared" si="5"/>
        <v>4157.2700000000004</v>
      </c>
      <c r="H26" s="10"/>
      <c r="L26" s="257">
        <v>2</v>
      </c>
      <c r="M26" s="257" t="s">
        <v>389</v>
      </c>
      <c r="N26" s="257">
        <v>0</v>
      </c>
      <c r="O26" s="257">
        <v>378360</v>
      </c>
      <c r="P26" s="255"/>
      <c r="Q26" s="255"/>
      <c r="R26" s="255"/>
      <c r="S26" s="255"/>
      <c r="T26" s="255"/>
      <c r="U26" s="255"/>
      <c r="BA26"/>
      <c r="BC26" s="80" t="str">
        <f>(COUNTIF($BD$7:BD26,BD26)&amp;"_"&amp;BD26)</f>
        <v>19_Office Exp</v>
      </c>
      <c r="BD26" s="80" t="str">
        <f t="shared" si="6"/>
        <v>Office Exp</v>
      </c>
      <c r="BE26" s="80">
        <f t="shared" si="7"/>
        <v>0</v>
      </c>
      <c r="BF26" s="80">
        <f t="shared" si="8"/>
        <v>10</v>
      </c>
      <c r="BG26" s="80">
        <f t="shared" si="9"/>
        <v>4177.2700000000004</v>
      </c>
      <c r="BI26" s="106">
        <v>22</v>
      </c>
      <c r="BJ26" s="80" t="e">
        <f t="shared" si="1"/>
        <v>#N/A</v>
      </c>
      <c r="BK26" s="80">
        <f t="shared" si="2"/>
        <v>0</v>
      </c>
      <c r="BL26" s="80">
        <f t="shared" si="3"/>
        <v>0</v>
      </c>
      <c r="BM26" s="275">
        <f t="shared" si="4"/>
        <v>0</v>
      </c>
    </row>
    <row r="27" spans="1:65">
      <c r="A27" s="74">
        <v>22</v>
      </c>
      <c r="B27" s="74" t="s">
        <v>199</v>
      </c>
      <c r="C27" s="74" t="s">
        <v>387</v>
      </c>
      <c r="D27" s="253" t="s">
        <v>200</v>
      </c>
      <c r="E27" s="75"/>
      <c r="F27" s="74">
        <v>40</v>
      </c>
      <c r="G27" s="237">
        <f t="shared" si="5"/>
        <v>4117.2700000000004</v>
      </c>
      <c r="H27" s="10"/>
      <c r="L27" s="257">
        <v>3</v>
      </c>
      <c r="M27" s="257" t="s">
        <v>396</v>
      </c>
      <c r="N27" s="257">
        <v>1471448.74</v>
      </c>
      <c r="O27" s="257">
        <v>477269.5</v>
      </c>
      <c r="P27" s="255"/>
      <c r="Q27" s="255"/>
      <c r="R27" s="255"/>
      <c r="S27" s="255"/>
      <c r="T27" s="255"/>
      <c r="U27" s="255"/>
      <c r="BA27"/>
      <c r="BC27" s="80" t="str">
        <f>(COUNTIF($BD$7:BD27,BD27)&amp;"_"&amp;BD27)</f>
        <v>20_Office Exp</v>
      </c>
      <c r="BD27" s="80" t="str">
        <f t="shared" si="6"/>
        <v>Office Exp</v>
      </c>
      <c r="BE27" s="80">
        <f t="shared" si="7"/>
        <v>0</v>
      </c>
      <c r="BF27" s="80">
        <f t="shared" si="8"/>
        <v>20</v>
      </c>
      <c r="BG27" s="80">
        <f t="shared" si="9"/>
        <v>4157.2700000000004</v>
      </c>
      <c r="BI27" s="106">
        <v>23</v>
      </c>
      <c r="BJ27" s="80" t="e">
        <f t="shared" si="1"/>
        <v>#N/A</v>
      </c>
      <c r="BK27" s="80">
        <f t="shared" si="2"/>
        <v>0</v>
      </c>
      <c r="BL27" s="80">
        <f t="shared" si="3"/>
        <v>0</v>
      </c>
      <c r="BM27" s="275">
        <f t="shared" si="4"/>
        <v>0</v>
      </c>
    </row>
    <row r="28" spans="1:65">
      <c r="A28" s="74">
        <v>23</v>
      </c>
      <c r="B28" s="74" t="s">
        <v>199</v>
      </c>
      <c r="C28" s="74" t="s">
        <v>387</v>
      </c>
      <c r="D28" s="253" t="s">
        <v>201</v>
      </c>
      <c r="E28" s="75"/>
      <c r="F28" s="74">
        <v>41.5</v>
      </c>
      <c r="G28" s="237">
        <f t="shared" si="5"/>
        <v>4075.7700000000004</v>
      </c>
      <c r="H28" s="10"/>
      <c r="L28" s="257">
        <v>4</v>
      </c>
      <c r="M28" s="257" t="s">
        <v>491</v>
      </c>
      <c r="N28" s="257">
        <v>0</v>
      </c>
      <c r="O28" s="257">
        <v>810</v>
      </c>
      <c r="P28" s="255"/>
      <c r="Q28" s="255"/>
      <c r="R28" s="255"/>
      <c r="S28" s="255"/>
      <c r="T28" s="255"/>
      <c r="U28" s="255"/>
      <c r="BA28"/>
      <c r="BC28" s="80" t="str">
        <f>(COUNTIF($BD$7:BD28,BD28)&amp;"_"&amp;BD28)</f>
        <v>21_Office Exp</v>
      </c>
      <c r="BD28" s="80" t="str">
        <f t="shared" si="6"/>
        <v>Office Exp</v>
      </c>
      <c r="BE28" s="80">
        <f t="shared" si="7"/>
        <v>0</v>
      </c>
      <c r="BF28" s="80">
        <f t="shared" si="8"/>
        <v>40</v>
      </c>
      <c r="BG28" s="80">
        <f t="shared" si="9"/>
        <v>4117.2700000000004</v>
      </c>
      <c r="BI28" s="106">
        <v>24</v>
      </c>
      <c r="BJ28" s="80" t="e">
        <f t="shared" si="1"/>
        <v>#N/A</v>
      </c>
      <c r="BK28" s="80">
        <f t="shared" si="2"/>
        <v>0</v>
      </c>
      <c r="BL28" s="80">
        <f t="shared" si="3"/>
        <v>0</v>
      </c>
      <c r="BM28" s="275">
        <f t="shared" si="4"/>
        <v>0</v>
      </c>
    </row>
    <row r="29" spans="1:65">
      <c r="A29" s="74">
        <v>24</v>
      </c>
      <c r="B29" s="74" t="s">
        <v>199</v>
      </c>
      <c r="C29" s="74" t="s">
        <v>387</v>
      </c>
      <c r="D29" s="253" t="s">
        <v>202</v>
      </c>
      <c r="E29" s="75"/>
      <c r="F29" s="74">
        <v>40</v>
      </c>
      <c r="G29" s="237">
        <f t="shared" si="5"/>
        <v>4035.7700000000004</v>
      </c>
      <c r="H29" s="10"/>
      <c r="L29" s="257">
        <v>5</v>
      </c>
      <c r="M29" s="257" t="s">
        <v>489</v>
      </c>
      <c r="N29" s="257">
        <v>0</v>
      </c>
      <c r="O29" s="257">
        <v>6285</v>
      </c>
      <c r="P29" s="255"/>
      <c r="Q29" s="255"/>
      <c r="R29" s="255"/>
      <c r="S29" s="255"/>
      <c r="T29" s="255"/>
      <c r="U29" s="255"/>
      <c r="BA29"/>
      <c r="BC29" s="80" t="str">
        <f>(COUNTIF($BD$7:BD29,BD29)&amp;"_"&amp;BD29)</f>
        <v>22_Office Exp</v>
      </c>
      <c r="BD29" s="80" t="str">
        <f t="shared" si="6"/>
        <v>Office Exp</v>
      </c>
      <c r="BE29" s="80">
        <f t="shared" si="7"/>
        <v>0</v>
      </c>
      <c r="BF29" s="80">
        <f t="shared" si="8"/>
        <v>41.5</v>
      </c>
      <c r="BG29" s="80">
        <f t="shared" si="9"/>
        <v>4075.7700000000004</v>
      </c>
      <c r="BI29" s="106">
        <v>25</v>
      </c>
      <c r="BJ29" s="80" t="e">
        <f t="shared" si="1"/>
        <v>#N/A</v>
      </c>
      <c r="BK29" s="80">
        <f t="shared" si="2"/>
        <v>0</v>
      </c>
      <c r="BL29" s="80">
        <f t="shared" si="3"/>
        <v>0</v>
      </c>
      <c r="BM29" s="275">
        <f t="shared" si="4"/>
        <v>0</v>
      </c>
    </row>
    <row r="30" spans="1:65">
      <c r="A30" s="74">
        <v>25</v>
      </c>
      <c r="B30" s="74" t="s">
        <v>199</v>
      </c>
      <c r="C30" s="74" t="s">
        <v>387</v>
      </c>
      <c r="D30" s="253" t="s">
        <v>203</v>
      </c>
      <c r="E30" s="75"/>
      <c r="F30" s="74">
        <v>52</v>
      </c>
      <c r="G30" s="237">
        <f t="shared" si="5"/>
        <v>3983.7700000000004</v>
      </c>
      <c r="H30" s="10"/>
      <c r="L30" s="257">
        <v>6</v>
      </c>
      <c r="M30" s="257" t="s">
        <v>487</v>
      </c>
      <c r="N30" s="257">
        <v>0</v>
      </c>
      <c r="O30" s="257">
        <v>5660</v>
      </c>
      <c r="P30" s="255"/>
      <c r="Q30" s="255"/>
      <c r="R30" s="255"/>
      <c r="S30" s="255"/>
      <c r="T30" s="255"/>
      <c r="U30" s="255"/>
      <c r="BA30"/>
      <c r="BC30" s="80" t="str">
        <f>(COUNTIF($BD$7:BD30,BD30)&amp;"_"&amp;BD30)</f>
        <v>23_Office Exp</v>
      </c>
      <c r="BD30" s="80" t="str">
        <f t="shared" si="6"/>
        <v>Office Exp</v>
      </c>
      <c r="BE30" s="80">
        <f t="shared" si="7"/>
        <v>0</v>
      </c>
      <c r="BF30" s="80">
        <f t="shared" si="8"/>
        <v>40</v>
      </c>
      <c r="BG30" s="80">
        <f t="shared" si="9"/>
        <v>4035.7700000000004</v>
      </c>
      <c r="BI30" s="106">
        <v>26</v>
      </c>
      <c r="BJ30" s="80" t="e">
        <f t="shared" si="1"/>
        <v>#N/A</v>
      </c>
      <c r="BK30" s="80">
        <f t="shared" si="2"/>
        <v>0</v>
      </c>
      <c r="BL30" s="80">
        <f t="shared" si="3"/>
        <v>0</v>
      </c>
      <c r="BM30" s="275">
        <f t="shared" si="4"/>
        <v>0</v>
      </c>
    </row>
    <row r="31" spans="1:65">
      <c r="A31" s="74">
        <v>26</v>
      </c>
      <c r="B31" s="74" t="s">
        <v>199</v>
      </c>
      <c r="C31" s="74" t="s">
        <v>387</v>
      </c>
      <c r="D31" s="253" t="s">
        <v>204</v>
      </c>
      <c r="E31" s="75"/>
      <c r="F31" s="74">
        <v>12</v>
      </c>
      <c r="G31" s="237">
        <f t="shared" si="5"/>
        <v>3971.7700000000004</v>
      </c>
      <c r="H31" s="10"/>
      <c r="L31" s="257">
        <v>7</v>
      </c>
      <c r="M31" s="257" t="s">
        <v>391</v>
      </c>
      <c r="N31" s="257">
        <v>35898.870000000003</v>
      </c>
      <c r="O31" s="257">
        <v>58100</v>
      </c>
      <c r="P31" s="255"/>
      <c r="Q31" s="255"/>
      <c r="R31" s="255"/>
      <c r="S31" s="255"/>
      <c r="T31" s="255"/>
      <c r="U31" s="255"/>
      <c r="BA31"/>
      <c r="BC31" s="80" t="str">
        <f>(COUNTIF($BD$7:BD31,BD31)&amp;"_"&amp;BD31)</f>
        <v>24_Office Exp</v>
      </c>
      <c r="BD31" s="80" t="str">
        <f t="shared" si="6"/>
        <v>Office Exp</v>
      </c>
      <c r="BE31" s="80">
        <f t="shared" si="7"/>
        <v>0</v>
      </c>
      <c r="BF31" s="80">
        <f t="shared" si="8"/>
        <v>52</v>
      </c>
      <c r="BG31" s="80">
        <f t="shared" si="9"/>
        <v>3983.7700000000004</v>
      </c>
      <c r="BI31" s="106">
        <v>27</v>
      </c>
      <c r="BJ31" s="80" t="e">
        <f t="shared" si="1"/>
        <v>#N/A</v>
      </c>
      <c r="BK31" s="80">
        <f t="shared" si="2"/>
        <v>0</v>
      </c>
      <c r="BL31" s="80">
        <f t="shared" si="3"/>
        <v>0</v>
      </c>
      <c r="BM31" s="275">
        <f t="shared" si="4"/>
        <v>0</v>
      </c>
    </row>
    <row r="32" spans="1:65">
      <c r="A32" s="74">
        <v>27</v>
      </c>
      <c r="B32" s="74" t="s">
        <v>199</v>
      </c>
      <c r="C32" s="74" t="s">
        <v>387</v>
      </c>
      <c r="D32" s="253" t="s">
        <v>205</v>
      </c>
      <c r="E32" s="75"/>
      <c r="F32" s="74">
        <v>30</v>
      </c>
      <c r="G32" s="237">
        <f t="shared" si="5"/>
        <v>3941.7700000000004</v>
      </c>
      <c r="H32" s="10"/>
      <c r="L32" s="257">
        <v>8</v>
      </c>
      <c r="M32" s="257" t="s">
        <v>393</v>
      </c>
      <c r="N32" s="257">
        <v>0</v>
      </c>
      <c r="O32" s="257">
        <v>56092</v>
      </c>
      <c r="P32" s="255"/>
      <c r="Q32" s="255"/>
      <c r="R32" s="255"/>
      <c r="S32" s="255"/>
      <c r="T32" s="255"/>
      <c r="U32" s="255"/>
      <c r="BA32"/>
      <c r="BC32" s="80" t="str">
        <f>(COUNTIF($BD$7:BD32,BD32)&amp;"_"&amp;BD32)</f>
        <v>25_Office Exp</v>
      </c>
      <c r="BD32" s="80" t="str">
        <f t="shared" si="6"/>
        <v>Office Exp</v>
      </c>
      <c r="BE32" s="80">
        <f t="shared" si="7"/>
        <v>0</v>
      </c>
      <c r="BF32" s="80">
        <f t="shared" si="8"/>
        <v>12</v>
      </c>
      <c r="BG32" s="80">
        <f t="shared" si="9"/>
        <v>3971.7700000000004</v>
      </c>
      <c r="BI32" s="106">
        <v>28</v>
      </c>
      <c r="BJ32" s="80" t="e">
        <f t="shared" si="1"/>
        <v>#N/A</v>
      </c>
      <c r="BK32" s="80">
        <f t="shared" si="2"/>
        <v>0</v>
      </c>
      <c r="BL32" s="80">
        <f t="shared" si="3"/>
        <v>0</v>
      </c>
      <c r="BM32" s="275">
        <f t="shared" si="4"/>
        <v>0</v>
      </c>
    </row>
    <row r="33" spans="1:65">
      <c r="A33" s="74">
        <v>28</v>
      </c>
      <c r="B33" s="74" t="s">
        <v>199</v>
      </c>
      <c r="C33" s="74" t="s">
        <v>387</v>
      </c>
      <c r="D33" s="253" t="s">
        <v>206</v>
      </c>
      <c r="E33" s="75"/>
      <c r="F33" s="74">
        <v>3</v>
      </c>
      <c r="G33" s="237">
        <f t="shared" si="5"/>
        <v>3938.7700000000004</v>
      </c>
      <c r="H33" s="10"/>
      <c r="L33" s="257">
        <v>9</v>
      </c>
      <c r="M33" s="257" t="s">
        <v>392</v>
      </c>
      <c r="N33" s="257">
        <v>811033.46</v>
      </c>
      <c r="O33" s="257">
        <v>0</v>
      </c>
      <c r="P33" s="255"/>
      <c r="Q33" s="255"/>
      <c r="R33" s="255"/>
      <c r="S33" s="255"/>
      <c r="T33" s="255"/>
      <c r="U33" s="255"/>
      <c r="BA33"/>
      <c r="BC33" s="80" t="str">
        <f>(COUNTIF($BD$7:BD33,BD33)&amp;"_"&amp;BD33)</f>
        <v>26_Office Exp</v>
      </c>
      <c r="BD33" s="80" t="str">
        <f t="shared" si="6"/>
        <v>Office Exp</v>
      </c>
      <c r="BE33" s="80">
        <f t="shared" si="7"/>
        <v>0</v>
      </c>
      <c r="BF33" s="80">
        <f t="shared" si="8"/>
        <v>30</v>
      </c>
      <c r="BG33" s="80">
        <f t="shared" si="9"/>
        <v>3941.7700000000004</v>
      </c>
      <c r="BI33" s="106">
        <v>29</v>
      </c>
      <c r="BJ33" s="80" t="e">
        <f t="shared" si="1"/>
        <v>#N/A</v>
      </c>
      <c r="BK33" s="80">
        <f t="shared" si="2"/>
        <v>0</v>
      </c>
      <c r="BL33" s="80">
        <f t="shared" si="3"/>
        <v>0</v>
      </c>
      <c r="BM33" s="275">
        <f t="shared" si="4"/>
        <v>0</v>
      </c>
    </row>
    <row r="34" spans="1:65">
      <c r="A34" s="74">
        <v>29</v>
      </c>
      <c r="B34" s="74" t="s">
        <v>199</v>
      </c>
      <c r="C34" s="74" t="s">
        <v>387</v>
      </c>
      <c r="D34" s="253" t="s">
        <v>207</v>
      </c>
      <c r="E34" s="75"/>
      <c r="F34" s="74">
        <v>14</v>
      </c>
      <c r="G34" s="237">
        <f t="shared" si="5"/>
        <v>3924.7700000000004</v>
      </c>
      <c r="H34" s="10"/>
      <c r="L34" s="257">
        <v>10</v>
      </c>
      <c r="M34" s="257" t="s">
        <v>388</v>
      </c>
      <c r="N34" s="257">
        <v>0</v>
      </c>
      <c r="O34" s="257">
        <v>5010</v>
      </c>
      <c r="P34" s="255"/>
      <c r="Q34" s="255"/>
      <c r="R34" s="255"/>
      <c r="S34" s="255"/>
      <c r="T34" s="255"/>
      <c r="U34" s="255"/>
      <c r="BA34"/>
      <c r="BC34" s="80" t="str">
        <f>(COUNTIF($BD$7:BD34,BD34)&amp;"_"&amp;BD34)</f>
        <v>27_Office Exp</v>
      </c>
      <c r="BD34" s="80" t="str">
        <f t="shared" si="6"/>
        <v>Office Exp</v>
      </c>
      <c r="BE34" s="80">
        <f t="shared" si="7"/>
        <v>0</v>
      </c>
      <c r="BF34" s="80">
        <f t="shared" si="8"/>
        <v>3</v>
      </c>
      <c r="BG34" s="80">
        <f t="shared" si="9"/>
        <v>3938.7700000000004</v>
      </c>
      <c r="BI34" s="106">
        <v>30</v>
      </c>
      <c r="BJ34" s="80" t="e">
        <f t="shared" si="1"/>
        <v>#N/A</v>
      </c>
      <c r="BK34" s="80">
        <f t="shared" si="2"/>
        <v>0</v>
      </c>
      <c r="BL34" s="80">
        <f t="shared" si="3"/>
        <v>0</v>
      </c>
      <c r="BM34" s="275">
        <f t="shared" si="4"/>
        <v>0</v>
      </c>
    </row>
    <row r="35" spans="1:65">
      <c r="A35" s="74">
        <v>30</v>
      </c>
      <c r="B35" s="74" t="s">
        <v>199</v>
      </c>
      <c r="C35" s="74" t="s">
        <v>387</v>
      </c>
      <c r="D35" s="253" t="s">
        <v>208</v>
      </c>
      <c r="E35" s="75"/>
      <c r="F35" s="74">
        <v>12</v>
      </c>
      <c r="G35" s="237">
        <f t="shared" si="5"/>
        <v>3912.7700000000004</v>
      </c>
      <c r="H35" s="10"/>
      <c r="L35" s="257">
        <v>11</v>
      </c>
      <c r="M35" s="257" t="s">
        <v>387</v>
      </c>
      <c r="N35" s="257">
        <v>2684.99</v>
      </c>
      <c r="O35" s="257">
        <v>78931.869999999981</v>
      </c>
      <c r="P35" s="255"/>
      <c r="Q35" s="255"/>
      <c r="R35" s="255"/>
      <c r="S35" s="255"/>
      <c r="T35" s="255"/>
      <c r="U35" s="255"/>
      <c r="BA35"/>
      <c r="BC35" s="80" t="str">
        <f>(COUNTIF($BD$7:BD35,BD35)&amp;"_"&amp;BD35)</f>
        <v>28_Office Exp</v>
      </c>
      <c r="BD35" s="80" t="str">
        <f t="shared" si="6"/>
        <v>Office Exp</v>
      </c>
      <c r="BE35" s="80">
        <f t="shared" si="7"/>
        <v>0</v>
      </c>
      <c r="BF35" s="80">
        <f t="shared" si="8"/>
        <v>14</v>
      </c>
      <c r="BG35" s="80">
        <f t="shared" si="9"/>
        <v>3924.7700000000004</v>
      </c>
      <c r="BI35" s="106">
        <v>31</v>
      </c>
      <c r="BJ35" s="80" t="e">
        <f t="shared" si="1"/>
        <v>#N/A</v>
      </c>
      <c r="BK35" s="80">
        <f t="shared" si="2"/>
        <v>0</v>
      </c>
      <c r="BL35" s="80">
        <f t="shared" si="3"/>
        <v>0</v>
      </c>
      <c r="BM35" s="275">
        <f t="shared" si="4"/>
        <v>0</v>
      </c>
    </row>
    <row r="36" spans="1:65">
      <c r="A36" s="74">
        <v>31</v>
      </c>
      <c r="B36" s="74" t="s">
        <v>199</v>
      </c>
      <c r="C36" s="74" t="s">
        <v>387</v>
      </c>
      <c r="D36" s="253" t="s">
        <v>209</v>
      </c>
      <c r="E36" s="75"/>
      <c r="F36" s="74">
        <v>37.4</v>
      </c>
      <c r="G36" s="237">
        <f t="shared" si="5"/>
        <v>3875.3700000000003</v>
      </c>
      <c r="H36" s="10"/>
      <c r="L36" s="257">
        <v>12</v>
      </c>
      <c r="M36" s="257" t="s">
        <v>490</v>
      </c>
      <c r="N36" s="257">
        <v>0</v>
      </c>
      <c r="O36" s="257">
        <v>16629.41</v>
      </c>
      <c r="P36" s="255"/>
      <c r="Q36" s="273"/>
      <c r="R36" s="255"/>
      <c r="S36" s="255"/>
      <c r="T36" s="255"/>
      <c r="U36" s="255"/>
      <c r="BA36"/>
      <c r="BC36" s="80" t="str">
        <f>(COUNTIF($BD$7:BD36,BD36)&amp;"_"&amp;BD36)</f>
        <v>29_Office Exp</v>
      </c>
      <c r="BD36" s="80" t="str">
        <f t="shared" si="6"/>
        <v>Office Exp</v>
      </c>
      <c r="BE36" s="80">
        <f t="shared" si="7"/>
        <v>0</v>
      </c>
      <c r="BF36" s="80">
        <f t="shared" si="8"/>
        <v>12</v>
      </c>
      <c r="BG36" s="80">
        <f t="shared" si="9"/>
        <v>3912.7700000000004</v>
      </c>
      <c r="BI36" s="106">
        <v>32</v>
      </c>
      <c r="BJ36" s="80" t="e">
        <f t="shared" si="1"/>
        <v>#N/A</v>
      </c>
      <c r="BK36" s="80">
        <f t="shared" si="2"/>
        <v>0</v>
      </c>
      <c r="BL36" s="80">
        <f t="shared" si="3"/>
        <v>0</v>
      </c>
      <c r="BM36" s="275">
        <f t="shared" si="4"/>
        <v>0</v>
      </c>
    </row>
    <row r="37" spans="1:65">
      <c r="A37" s="266">
        <v>32</v>
      </c>
      <c r="B37" s="266" t="s">
        <v>199</v>
      </c>
      <c r="C37" s="266" t="s">
        <v>387</v>
      </c>
      <c r="D37" s="267" t="s">
        <v>210</v>
      </c>
      <c r="E37" s="268"/>
      <c r="F37" s="266">
        <v>19.25</v>
      </c>
      <c r="G37" s="269">
        <f t="shared" si="5"/>
        <v>3856.1200000000003</v>
      </c>
      <c r="H37" s="264"/>
      <c r="I37" s="265"/>
      <c r="J37" s="265"/>
      <c r="K37" s="265"/>
      <c r="L37" s="258"/>
      <c r="M37" s="260" t="s">
        <v>176</v>
      </c>
      <c r="N37" s="259">
        <v>2321066.0600000005</v>
      </c>
      <c r="O37" s="259">
        <v>2267217.0200000005</v>
      </c>
      <c r="P37" s="255"/>
      <c r="Q37" s="255"/>
      <c r="R37" s="255"/>
      <c r="S37" s="255"/>
      <c r="T37" s="255"/>
      <c r="U37" s="255"/>
      <c r="BA37"/>
      <c r="BC37" s="80" t="str">
        <f>(COUNTIF($BD$7:BD37,BD37)&amp;"_"&amp;BD37)</f>
        <v>30_Office Exp</v>
      </c>
      <c r="BD37" s="80" t="str">
        <f t="shared" si="6"/>
        <v>Office Exp</v>
      </c>
      <c r="BE37" s="80">
        <f t="shared" si="7"/>
        <v>0</v>
      </c>
      <c r="BF37" s="80">
        <f t="shared" si="8"/>
        <v>37.4</v>
      </c>
      <c r="BG37" s="80">
        <f t="shared" si="9"/>
        <v>3875.3700000000003</v>
      </c>
      <c r="BI37" s="106">
        <v>33</v>
      </c>
      <c r="BJ37" s="80" t="e">
        <f t="shared" si="1"/>
        <v>#N/A</v>
      </c>
      <c r="BK37" s="80">
        <f t="shared" si="2"/>
        <v>0</v>
      </c>
      <c r="BL37" s="80">
        <f t="shared" si="3"/>
        <v>0</v>
      </c>
      <c r="BM37" s="275">
        <f t="shared" si="4"/>
        <v>0</v>
      </c>
    </row>
    <row r="38" spans="1:65">
      <c r="A38" s="74">
        <v>33</v>
      </c>
      <c r="B38" s="74" t="s">
        <v>199</v>
      </c>
      <c r="C38" s="74" t="s">
        <v>387</v>
      </c>
      <c r="D38" s="253" t="s">
        <v>204</v>
      </c>
      <c r="E38" s="75"/>
      <c r="F38" s="74">
        <v>250</v>
      </c>
      <c r="G38" s="237">
        <f t="shared" si="5"/>
        <v>3606.1200000000003</v>
      </c>
      <c r="H38" s="10"/>
      <c r="L38" s="255"/>
      <c r="M38" s="255"/>
      <c r="N38" s="255"/>
      <c r="O38" s="255"/>
      <c r="P38" s="255"/>
      <c r="Q38" s="255"/>
      <c r="R38" s="255"/>
      <c r="S38" s="255"/>
      <c r="T38" s="255"/>
      <c r="U38" s="255"/>
      <c r="BA38"/>
      <c r="BC38" s="80" t="str">
        <f>(COUNTIF($BD$7:BD38,BD38)&amp;"_"&amp;BD38)</f>
        <v>31_Office Exp</v>
      </c>
      <c r="BD38" s="80" t="str">
        <f t="shared" si="6"/>
        <v>Office Exp</v>
      </c>
      <c r="BE38" s="80">
        <f t="shared" si="7"/>
        <v>0</v>
      </c>
      <c r="BF38" s="80">
        <f t="shared" si="8"/>
        <v>19.25</v>
      </c>
      <c r="BG38" s="80">
        <f t="shared" si="9"/>
        <v>3856.1200000000003</v>
      </c>
      <c r="BI38" s="106">
        <v>34</v>
      </c>
      <c r="BJ38" s="80" t="e">
        <f t="shared" si="1"/>
        <v>#N/A</v>
      </c>
      <c r="BK38" s="80">
        <f t="shared" si="2"/>
        <v>0</v>
      </c>
      <c r="BL38" s="80">
        <f t="shared" si="3"/>
        <v>0</v>
      </c>
      <c r="BM38" s="275">
        <f t="shared" si="4"/>
        <v>0</v>
      </c>
    </row>
    <row r="39" spans="1:65">
      <c r="A39" s="74">
        <v>34</v>
      </c>
      <c r="B39" s="74" t="s">
        <v>211</v>
      </c>
      <c r="C39" s="74" t="s">
        <v>387</v>
      </c>
      <c r="D39" s="253" t="s">
        <v>212</v>
      </c>
      <c r="E39" s="75"/>
      <c r="F39" s="74">
        <v>35.700000000000003</v>
      </c>
      <c r="G39" s="237">
        <f t="shared" si="5"/>
        <v>3570.4200000000005</v>
      </c>
      <c r="H39" s="10"/>
      <c r="L39" s="255"/>
      <c r="M39" s="255"/>
      <c r="N39" s="255"/>
      <c r="O39" s="255"/>
      <c r="P39" s="255"/>
      <c r="Q39" s="255"/>
      <c r="R39" s="255"/>
      <c r="S39" s="255"/>
      <c r="T39" s="255"/>
      <c r="U39" s="255"/>
      <c r="BA39"/>
      <c r="BC39" s="80" t="str">
        <f>(COUNTIF($BD$7:BD39,BD39)&amp;"_"&amp;BD39)</f>
        <v>32_Office Exp</v>
      </c>
      <c r="BD39" s="80" t="str">
        <f t="shared" si="6"/>
        <v>Office Exp</v>
      </c>
      <c r="BE39" s="80">
        <f t="shared" si="7"/>
        <v>0</v>
      </c>
      <c r="BF39" s="80">
        <f t="shared" si="8"/>
        <v>250</v>
      </c>
      <c r="BG39" s="80">
        <f t="shared" si="9"/>
        <v>3606.1200000000003</v>
      </c>
      <c r="BI39" s="106">
        <v>35</v>
      </c>
      <c r="BJ39" s="80" t="e">
        <f t="shared" si="1"/>
        <v>#N/A</v>
      </c>
      <c r="BK39" s="80">
        <f t="shared" si="2"/>
        <v>0</v>
      </c>
      <c r="BL39" s="80">
        <f t="shared" si="3"/>
        <v>0</v>
      </c>
      <c r="BM39" s="275">
        <f t="shared" si="4"/>
        <v>0</v>
      </c>
    </row>
    <row r="40" spans="1:65">
      <c r="A40" s="74">
        <v>35</v>
      </c>
      <c r="B40" s="74" t="s">
        <v>213</v>
      </c>
      <c r="C40" s="74" t="s">
        <v>387</v>
      </c>
      <c r="D40" s="253" t="s">
        <v>212</v>
      </c>
      <c r="E40" s="75"/>
      <c r="F40" s="74">
        <v>19</v>
      </c>
      <c r="G40" s="237">
        <f t="shared" si="5"/>
        <v>3551.4200000000005</v>
      </c>
      <c r="H40" s="10"/>
      <c r="L40" s="255"/>
      <c r="M40" s="255"/>
      <c r="N40" s="255"/>
      <c r="O40" s="255"/>
      <c r="P40" s="255"/>
      <c r="Q40" s="255"/>
      <c r="R40" s="255"/>
      <c r="S40" s="255"/>
      <c r="T40" s="255"/>
      <c r="U40" s="255"/>
      <c r="BA40"/>
      <c r="BC40" s="80" t="str">
        <f>(COUNTIF($BD$7:BD40,BD40)&amp;"_"&amp;BD40)</f>
        <v>33_Office Exp</v>
      </c>
      <c r="BD40" s="80" t="str">
        <f t="shared" si="6"/>
        <v>Office Exp</v>
      </c>
      <c r="BE40" s="80">
        <f t="shared" si="7"/>
        <v>0</v>
      </c>
      <c r="BF40" s="80">
        <f t="shared" si="8"/>
        <v>35.700000000000003</v>
      </c>
      <c r="BG40" s="80">
        <f t="shared" si="9"/>
        <v>3570.4200000000005</v>
      </c>
      <c r="BI40" s="106">
        <v>36</v>
      </c>
      <c r="BJ40" s="80" t="e">
        <f t="shared" si="1"/>
        <v>#N/A</v>
      </c>
      <c r="BK40" s="80">
        <f t="shared" si="2"/>
        <v>0</v>
      </c>
      <c r="BL40" s="80">
        <f t="shared" si="3"/>
        <v>0</v>
      </c>
      <c r="BM40" s="275">
        <f t="shared" si="4"/>
        <v>0</v>
      </c>
    </row>
    <row r="41" spans="1:65">
      <c r="A41" s="74">
        <v>36</v>
      </c>
      <c r="B41" s="74" t="s">
        <v>213</v>
      </c>
      <c r="C41" s="74" t="s">
        <v>387</v>
      </c>
      <c r="D41" s="253" t="s">
        <v>212</v>
      </c>
      <c r="E41" s="75"/>
      <c r="F41" s="74">
        <v>16</v>
      </c>
      <c r="G41" s="237">
        <f t="shared" si="5"/>
        <v>3535.4200000000005</v>
      </c>
      <c r="H41" s="10"/>
      <c r="L41" s="255"/>
      <c r="M41" s="255"/>
      <c r="N41" s="255"/>
      <c r="O41" s="255"/>
      <c r="P41" s="255"/>
      <c r="Q41" s="255"/>
      <c r="R41" s="255"/>
      <c r="S41" s="255"/>
      <c r="T41" s="255"/>
      <c r="U41" s="255"/>
      <c r="BA41"/>
      <c r="BC41" s="80" t="str">
        <f>(COUNTIF($BD$7:BD41,BD41)&amp;"_"&amp;BD41)</f>
        <v>34_Office Exp</v>
      </c>
      <c r="BD41" s="80" t="str">
        <f t="shared" si="6"/>
        <v>Office Exp</v>
      </c>
      <c r="BE41" s="80">
        <f t="shared" si="7"/>
        <v>0</v>
      </c>
      <c r="BF41" s="80">
        <f t="shared" si="8"/>
        <v>19</v>
      </c>
      <c r="BG41" s="80">
        <f t="shared" si="9"/>
        <v>3551.4200000000005</v>
      </c>
      <c r="BI41" s="106">
        <v>37</v>
      </c>
      <c r="BJ41" s="80" t="e">
        <f t="shared" si="1"/>
        <v>#N/A</v>
      </c>
      <c r="BK41" s="80">
        <f t="shared" si="2"/>
        <v>0</v>
      </c>
      <c r="BL41" s="80">
        <f t="shared" si="3"/>
        <v>0</v>
      </c>
      <c r="BM41" s="275">
        <f t="shared" si="4"/>
        <v>0</v>
      </c>
    </row>
    <row r="42" spans="1:65">
      <c r="A42" s="74">
        <v>37</v>
      </c>
      <c r="B42" s="74" t="s">
        <v>214</v>
      </c>
      <c r="C42" s="74" t="s">
        <v>387</v>
      </c>
      <c r="D42" s="253" t="s">
        <v>215</v>
      </c>
      <c r="E42" s="75"/>
      <c r="F42" s="74">
        <v>3</v>
      </c>
      <c r="G42" s="237">
        <f t="shared" si="5"/>
        <v>3532.4200000000005</v>
      </c>
      <c r="H42" s="10"/>
      <c r="L42" s="255"/>
      <c r="M42" s="255"/>
      <c r="N42" s="255"/>
      <c r="O42" s="255"/>
      <c r="P42" s="255"/>
      <c r="Q42" s="255"/>
      <c r="R42" s="255"/>
      <c r="S42" s="255"/>
      <c r="T42" s="255"/>
      <c r="U42" s="255"/>
      <c r="BA42"/>
      <c r="BC42" s="80" t="str">
        <f>(COUNTIF($BD$7:BD42,BD42)&amp;"_"&amp;BD42)</f>
        <v>35_Office Exp</v>
      </c>
      <c r="BD42" s="80" t="str">
        <f t="shared" si="6"/>
        <v>Office Exp</v>
      </c>
      <c r="BE42" s="80">
        <f t="shared" si="7"/>
        <v>0</v>
      </c>
      <c r="BF42" s="80">
        <f t="shared" si="8"/>
        <v>16</v>
      </c>
      <c r="BG42" s="80">
        <f t="shared" si="9"/>
        <v>3535.4200000000005</v>
      </c>
      <c r="BI42" s="106">
        <v>38</v>
      </c>
      <c r="BJ42" s="80" t="e">
        <f t="shared" si="1"/>
        <v>#N/A</v>
      </c>
      <c r="BK42" s="80">
        <f t="shared" si="2"/>
        <v>0</v>
      </c>
      <c r="BL42" s="80">
        <f t="shared" si="3"/>
        <v>0</v>
      </c>
      <c r="BM42" s="275">
        <f t="shared" si="4"/>
        <v>0</v>
      </c>
    </row>
    <row r="43" spans="1:65">
      <c r="A43" s="74">
        <v>38</v>
      </c>
      <c r="B43" s="74" t="s">
        <v>216</v>
      </c>
      <c r="C43" s="74" t="s">
        <v>387</v>
      </c>
      <c r="D43" s="253" t="s">
        <v>217</v>
      </c>
      <c r="E43" s="75"/>
      <c r="F43" s="74">
        <v>75</v>
      </c>
      <c r="G43" s="237">
        <f t="shared" si="5"/>
        <v>3457.4200000000005</v>
      </c>
      <c r="H43" s="10"/>
      <c r="L43" s="255"/>
      <c r="M43" s="255"/>
      <c r="N43" s="255"/>
      <c r="O43" s="255"/>
      <c r="P43" s="255"/>
      <c r="Q43" s="255"/>
      <c r="R43" s="255"/>
      <c r="S43" s="255"/>
      <c r="T43" s="255"/>
      <c r="U43" s="255"/>
      <c r="BA43"/>
      <c r="BC43" s="80" t="str">
        <f>(COUNTIF($BD$7:BD43,BD43)&amp;"_"&amp;BD43)</f>
        <v>36_Office Exp</v>
      </c>
      <c r="BD43" s="80" t="str">
        <f t="shared" si="6"/>
        <v>Office Exp</v>
      </c>
      <c r="BE43" s="80">
        <f t="shared" si="7"/>
        <v>0</v>
      </c>
      <c r="BF43" s="80">
        <f t="shared" si="8"/>
        <v>3</v>
      </c>
      <c r="BG43" s="80">
        <f t="shared" si="9"/>
        <v>3532.4200000000005</v>
      </c>
      <c r="BI43" s="106">
        <v>39</v>
      </c>
      <c r="BJ43" s="80" t="e">
        <f t="shared" si="1"/>
        <v>#N/A</v>
      </c>
      <c r="BK43" s="80">
        <f t="shared" si="2"/>
        <v>0</v>
      </c>
      <c r="BL43" s="80">
        <f t="shared" si="3"/>
        <v>0</v>
      </c>
      <c r="BM43" s="275">
        <f t="shared" si="4"/>
        <v>0</v>
      </c>
    </row>
    <row r="44" spans="1:65">
      <c r="A44" s="74">
        <v>39</v>
      </c>
      <c r="B44" s="74" t="s">
        <v>216</v>
      </c>
      <c r="C44" s="74" t="s">
        <v>387</v>
      </c>
      <c r="D44" s="253" t="s">
        <v>188</v>
      </c>
      <c r="E44" s="75"/>
      <c r="F44" s="74">
        <v>10</v>
      </c>
      <c r="G44" s="237">
        <f t="shared" si="5"/>
        <v>3447.4200000000005</v>
      </c>
      <c r="H44" s="10"/>
      <c r="L44" s="255"/>
      <c r="M44" s="255"/>
      <c r="N44" s="255"/>
      <c r="O44" s="255"/>
      <c r="P44" s="255"/>
      <c r="Q44" s="255"/>
      <c r="R44" s="255"/>
      <c r="S44" s="255"/>
      <c r="T44" s="255"/>
      <c r="U44" s="255"/>
      <c r="BA44"/>
      <c r="BC44" s="80" t="str">
        <f>(COUNTIF($BD$7:BD44,BD44)&amp;"_"&amp;BD44)</f>
        <v>37_Office Exp</v>
      </c>
      <c r="BD44" s="80" t="str">
        <f t="shared" si="6"/>
        <v>Office Exp</v>
      </c>
      <c r="BE44" s="80">
        <f t="shared" si="7"/>
        <v>0</v>
      </c>
      <c r="BF44" s="80">
        <f t="shared" si="8"/>
        <v>75</v>
      </c>
      <c r="BG44" s="80">
        <f t="shared" si="9"/>
        <v>3457.4200000000005</v>
      </c>
      <c r="BI44" s="106">
        <v>40</v>
      </c>
      <c r="BJ44" s="80" t="e">
        <f t="shared" si="1"/>
        <v>#N/A</v>
      </c>
      <c r="BK44" s="80">
        <f t="shared" si="2"/>
        <v>0</v>
      </c>
      <c r="BL44" s="80">
        <f t="shared" si="3"/>
        <v>0</v>
      </c>
      <c r="BM44" s="275">
        <f t="shared" si="4"/>
        <v>0</v>
      </c>
    </row>
    <row r="45" spans="1:65">
      <c r="A45" s="74">
        <v>40</v>
      </c>
      <c r="B45" s="74" t="s">
        <v>218</v>
      </c>
      <c r="C45" s="74" t="s">
        <v>387</v>
      </c>
      <c r="D45" s="253" t="s">
        <v>212</v>
      </c>
      <c r="E45" s="75"/>
      <c r="F45" s="74">
        <v>20</v>
      </c>
      <c r="G45" s="237">
        <f t="shared" si="5"/>
        <v>3427.4200000000005</v>
      </c>
      <c r="H45" s="10"/>
      <c r="L45" s="255"/>
      <c r="M45" s="255"/>
      <c r="N45" s="255"/>
      <c r="O45" s="255"/>
      <c r="P45" s="255"/>
      <c r="Q45" s="255"/>
      <c r="R45" s="255"/>
      <c r="S45" s="255"/>
      <c r="T45" s="255"/>
      <c r="U45" s="255"/>
      <c r="BA45"/>
      <c r="BC45" s="80" t="str">
        <f>(COUNTIF($BD$7:BD45,BD45)&amp;"_"&amp;BD45)</f>
        <v>38_Office Exp</v>
      </c>
      <c r="BD45" s="80" t="str">
        <f t="shared" si="6"/>
        <v>Office Exp</v>
      </c>
      <c r="BE45" s="80">
        <f t="shared" si="7"/>
        <v>0</v>
      </c>
      <c r="BF45" s="80">
        <f t="shared" si="8"/>
        <v>10</v>
      </c>
      <c r="BG45" s="80">
        <f t="shared" si="9"/>
        <v>3447.4200000000005</v>
      </c>
      <c r="BI45" s="106">
        <v>41</v>
      </c>
      <c r="BJ45" s="80" t="e">
        <f t="shared" si="1"/>
        <v>#N/A</v>
      </c>
      <c r="BK45" s="80">
        <f t="shared" si="2"/>
        <v>0</v>
      </c>
      <c r="BL45" s="80">
        <f t="shared" si="3"/>
        <v>0</v>
      </c>
      <c r="BM45" s="275">
        <f t="shared" si="4"/>
        <v>0</v>
      </c>
    </row>
    <row r="46" spans="1:65">
      <c r="A46" s="74">
        <v>41</v>
      </c>
      <c r="B46" s="74" t="s">
        <v>218</v>
      </c>
      <c r="C46" s="74" t="s">
        <v>387</v>
      </c>
      <c r="D46" s="253" t="s">
        <v>212</v>
      </c>
      <c r="E46" s="75"/>
      <c r="F46" s="74">
        <v>14</v>
      </c>
      <c r="G46" s="237">
        <f t="shared" si="5"/>
        <v>3413.4200000000005</v>
      </c>
      <c r="H46" s="10"/>
      <c r="L46" s="255"/>
      <c r="M46" s="255"/>
      <c r="N46" s="255"/>
      <c r="O46" s="255"/>
      <c r="P46" s="255"/>
      <c r="Q46" s="255"/>
      <c r="R46" s="255"/>
      <c r="S46" s="255"/>
      <c r="T46" s="255"/>
      <c r="U46" s="255"/>
      <c r="BA46"/>
      <c r="BC46" s="80" t="str">
        <f>(COUNTIF($BD$7:BD46,BD46)&amp;"_"&amp;BD46)</f>
        <v>39_Office Exp</v>
      </c>
      <c r="BD46" s="80" t="str">
        <f t="shared" si="6"/>
        <v>Office Exp</v>
      </c>
      <c r="BE46" s="80">
        <f t="shared" si="7"/>
        <v>0</v>
      </c>
      <c r="BF46" s="80">
        <f t="shared" si="8"/>
        <v>20</v>
      </c>
      <c r="BG46" s="80">
        <f t="shared" si="9"/>
        <v>3427.4200000000005</v>
      </c>
      <c r="BI46" s="106">
        <v>42</v>
      </c>
      <c r="BJ46" s="80" t="e">
        <f t="shared" si="1"/>
        <v>#N/A</v>
      </c>
      <c r="BK46" s="80">
        <f t="shared" si="2"/>
        <v>0</v>
      </c>
      <c r="BL46" s="80">
        <f t="shared" si="3"/>
        <v>0</v>
      </c>
      <c r="BM46" s="275">
        <f t="shared" si="4"/>
        <v>0</v>
      </c>
    </row>
    <row r="47" spans="1:65">
      <c r="A47" s="74">
        <v>42</v>
      </c>
      <c r="B47" s="74" t="s">
        <v>219</v>
      </c>
      <c r="C47" s="74" t="s">
        <v>387</v>
      </c>
      <c r="D47" s="253" t="s">
        <v>188</v>
      </c>
      <c r="E47" s="75"/>
      <c r="F47" s="74">
        <v>50</v>
      </c>
      <c r="G47" s="237">
        <f t="shared" si="5"/>
        <v>3363.4200000000005</v>
      </c>
      <c r="H47" s="10"/>
      <c r="L47" s="255"/>
      <c r="M47" s="255"/>
      <c r="N47" s="255"/>
      <c r="O47" s="255"/>
      <c r="P47" s="255"/>
      <c r="Q47" s="255"/>
      <c r="R47" s="255"/>
      <c r="S47" s="255"/>
      <c r="T47" s="255"/>
      <c r="U47" s="255"/>
      <c r="BA47"/>
      <c r="BC47" s="80" t="str">
        <f>(COUNTIF($BD$7:BD47,BD47)&amp;"_"&amp;BD47)</f>
        <v>40_Office Exp</v>
      </c>
      <c r="BD47" s="80" t="str">
        <f t="shared" si="6"/>
        <v>Office Exp</v>
      </c>
      <c r="BE47" s="80">
        <f t="shared" si="7"/>
        <v>0</v>
      </c>
      <c r="BF47" s="80">
        <f t="shared" si="8"/>
        <v>14</v>
      </c>
      <c r="BG47" s="80">
        <f t="shared" si="9"/>
        <v>3413.4200000000005</v>
      </c>
      <c r="BI47" s="106">
        <v>43</v>
      </c>
      <c r="BJ47" s="80" t="e">
        <f t="shared" si="1"/>
        <v>#N/A</v>
      </c>
      <c r="BK47" s="80">
        <f t="shared" si="2"/>
        <v>0</v>
      </c>
      <c r="BL47" s="80">
        <f t="shared" si="3"/>
        <v>0</v>
      </c>
      <c r="BM47" s="275">
        <f t="shared" si="4"/>
        <v>0</v>
      </c>
    </row>
    <row r="48" spans="1:65">
      <c r="A48" s="74">
        <v>43</v>
      </c>
      <c r="B48" s="74" t="s">
        <v>219</v>
      </c>
      <c r="C48" s="74" t="s">
        <v>387</v>
      </c>
      <c r="D48" s="253" t="s">
        <v>220</v>
      </c>
      <c r="E48" s="75"/>
      <c r="F48" s="74">
        <v>55</v>
      </c>
      <c r="G48" s="237">
        <f t="shared" si="5"/>
        <v>3308.4200000000005</v>
      </c>
      <c r="H48" s="10"/>
      <c r="L48" s="255"/>
      <c r="M48" s="255"/>
      <c r="N48" s="255"/>
      <c r="O48" s="255"/>
      <c r="P48" s="255"/>
      <c r="Q48" s="255"/>
      <c r="R48" s="255"/>
      <c r="S48" s="255"/>
      <c r="T48" s="255"/>
      <c r="U48" s="255"/>
      <c r="BA48"/>
      <c r="BC48" s="80" t="str">
        <f>(COUNTIF($BD$7:BD48,BD48)&amp;"_"&amp;BD48)</f>
        <v>41_Office Exp</v>
      </c>
      <c r="BD48" s="80" t="str">
        <f t="shared" si="6"/>
        <v>Office Exp</v>
      </c>
      <c r="BE48" s="80">
        <f t="shared" si="7"/>
        <v>0</v>
      </c>
      <c r="BF48" s="80">
        <f t="shared" si="8"/>
        <v>50</v>
      </c>
      <c r="BG48" s="80">
        <f t="shared" si="9"/>
        <v>3363.4200000000005</v>
      </c>
      <c r="BI48" s="106">
        <v>44</v>
      </c>
      <c r="BJ48" s="80" t="e">
        <f t="shared" si="1"/>
        <v>#N/A</v>
      </c>
      <c r="BK48" s="80">
        <f t="shared" si="2"/>
        <v>0</v>
      </c>
      <c r="BL48" s="80">
        <f t="shared" si="3"/>
        <v>0</v>
      </c>
      <c r="BM48" s="275">
        <f t="shared" si="4"/>
        <v>0</v>
      </c>
    </row>
    <row r="49" spans="1:65">
      <c r="A49" s="74">
        <v>44</v>
      </c>
      <c r="B49" s="74" t="s">
        <v>219</v>
      </c>
      <c r="C49" s="74" t="s">
        <v>387</v>
      </c>
      <c r="D49" s="253" t="s">
        <v>188</v>
      </c>
      <c r="E49" s="75"/>
      <c r="F49" s="74">
        <v>20</v>
      </c>
      <c r="G49" s="237">
        <f t="shared" si="5"/>
        <v>3288.4200000000005</v>
      </c>
      <c r="H49" s="10"/>
      <c r="L49" s="255"/>
      <c r="M49" s="255"/>
      <c r="N49" s="255"/>
      <c r="O49" s="255"/>
      <c r="P49" s="255"/>
      <c r="Q49" s="255"/>
      <c r="R49" s="255"/>
      <c r="S49" s="255"/>
      <c r="T49" s="255"/>
      <c r="U49" s="255"/>
      <c r="BA49"/>
      <c r="BC49" s="80" t="str">
        <f>(COUNTIF($BD$7:BD49,BD49)&amp;"_"&amp;BD49)</f>
        <v>42_Office Exp</v>
      </c>
      <c r="BD49" s="80" t="str">
        <f t="shared" si="6"/>
        <v>Office Exp</v>
      </c>
      <c r="BE49" s="80">
        <f t="shared" si="7"/>
        <v>0</v>
      </c>
      <c r="BF49" s="80">
        <f t="shared" si="8"/>
        <v>55</v>
      </c>
      <c r="BG49" s="80">
        <f t="shared" si="9"/>
        <v>3308.4200000000005</v>
      </c>
      <c r="BI49" s="106">
        <v>45</v>
      </c>
      <c r="BJ49" s="80" t="e">
        <f t="shared" si="1"/>
        <v>#N/A</v>
      </c>
      <c r="BK49" s="80">
        <f t="shared" si="2"/>
        <v>0</v>
      </c>
      <c r="BL49" s="80">
        <f t="shared" si="3"/>
        <v>0</v>
      </c>
      <c r="BM49" s="275">
        <f t="shared" si="4"/>
        <v>0</v>
      </c>
    </row>
    <row r="50" spans="1:65">
      <c r="A50" s="74">
        <v>45</v>
      </c>
      <c r="B50" s="74" t="s">
        <v>221</v>
      </c>
      <c r="C50" s="74" t="s">
        <v>387</v>
      </c>
      <c r="D50" s="253" t="s">
        <v>222</v>
      </c>
      <c r="E50" s="75"/>
      <c r="F50" s="74">
        <v>25</v>
      </c>
      <c r="G50" s="237">
        <f t="shared" si="5"/>
        <v>3263.4200000000005</v>
      </c>
      <c r="H50" s="10"/>
      <c r="L50" s="255"/>
      <c r="M50" s="255"/>
      <c r="N50" s="255"/>
      <c r="O50" s="255"/>
      <c r="P50" s="255"/>
      <c r="Q50" s="255"/>
      <c r="R50" s="255"/>
      <c r="S50" s="255"/>
      <c r="T50" s="255"/>
      <c r="U50" s="255"/>
      <c r="BA50"/>
      <c r="BC50" s="80" t="str">
        <f>(COUNTIF($BD$7:BD50,BD50)&amp;"_"&amp;BD50)</f>
        <v>43_Office Exp</v>
      </c>
      <c r="BD50" s="80" t="str">
        <f t="shared" si="6"/>
        <v>Office Exp</v>
      </c>
      <c r="BE50" s="80">
        <f t="shared" si="7"/>
        <v>0</v>
      </c>
      <c r="BF50" s="80">
        <f t="shared" si="8"/>
        <v>20</v>
      </c>
      <c r="BG50" s="80">
        <f t="shared" si="9"/>
        <v>3288.4200000000005</v>
      </c>
      <c r="BI50" s="106">
        <v>46</v>
      </c>
      <c r="BJ50" s="80" t="e">
        <f t="shared" si="1"/>
        <v>#N/A</v>
      </c>
      <c r="BK50" s="80">
        <f t="shared" si="2"/>
        <v>0</v>
      </c>
      <c r="BL50" s="80">
        <f t="shared" si="3"/>
        <v>0</v>
      </c>
      <c r="BM50" s="275">
        <f t="shared" si="4"/>
        <v>0</v>
      </c>
    </row>
    <row r="51" spans="1:65">
      <c r="A51" s="74">
        <v>46</v>
      </c>
      <c r="B51" s="74" t="s">
        <v>221</v>
      </c>
      <c r="C51" s="74" t="s">
        <v>387</v>
      </c>
      <c r="D51" s="253" t="s">
        <v>212</v>
      </c>
      <c r="E51" s="75"/>
      <c r="F51" s="74">
        <v>20</v>
      </c>
      <c r="G51" s="237">
        <f t="shared" si="5"/>
        <v>3243.4200000000005</v>
      </c>
      <c r="H51" s="10"/>
      <c r="L51" s="255"/>
      <c r="M51" s="255"/>
      <c r="N51" s="255"/>
      <c r="O51" s="255"/>
      <c r="P51" s="255"/>
      <c r="Q51" s="255"/>
      <c r="R51" s="255"/>
      <c r="S51" s="255"/>
      <c r="T51" s="255"/>
      <c r="U51" s="255"/>
      <c r="BA51"/>
      <c r="BC51" s="80" t="str">
        <f>(COUNTIF($BD$7:BD51,BD51)&amp;"_"&amp;BD51)</f>
        <v>44_Office Exp</v>
      </c>
      <c r="BD51" s="80" t="str">
        <f t="shared" si="6"/>
        <v>Office Exp</v>
      </c>
      <c r="BE51" s="80">
        <f t="shared" si="7"/>
        <v>0</v>
      </c>
      <c r="BF51" s="80">
        <f t="shared" si="8"/>
        <v>25</v>
      </c>
      <c r="BG51" s="80">
        <f t="shared" si="9"/>
        <v>3263.4200000000005</v>
      </c>
      <c r="BI51" s="106">
        <v>47</v>
      </c>
      <c r="BJ51" s="80" t="e">
        <f t="shared" si="1"/>
        <v>#N/A</v>
      </c>
      <c r="BK51" s="80">
        <f t="shared" si="2"/>
        <v>0</v>
      </c>
      <c r="BL51" s="80">
        <f t="shared" si="3"/>
        <v>0</v>
      </c>
      <c r="BM51" s="275">
        <f t="shared" si="4"/>
        <v>0</v>
      </c>
    </row>
    <row r="52" spans="1:65">
      <c r="A52" s="74">
        <v>47</v>
      </c>
      <c r="B52" s="74" t="s">
        <v>223</v>
      </c>
      <c r="C52" s="74" t="s">
        <v>387</v>
      </c>
      <c r="D52" s="253" t="s">
        <v>224</v>
      </c>
      <c r="E52" s="75"/>
      <c r="F52" s="74">
        <v>45</v>
      </c>
      <c r="G52" s="237">
        <f t="shared" si="5"/>
        <v>3198.4200000000005</v>
      </c>
      <c r="H52" s="10"/>
      <c r="L52" s="255"/>
      <c r="M52" s="255"/>
      <c r="N52" s="255"/>
      <c r="O52" s="255"/>
      <c r="P52" s="255"/>
      <c r="Q52" s="255"/>
      <c r="R52" s="255"/>
      <c r="S52" s="255"/>
      <c r="T52" s="255"/>
      <c r="U52" s="255"/>
      <c r="BA52"/>
      <c r="BC52" s="80" t="str">
        <f>(COUNTIF($BD$7:BD52,BD52)&amp;"_"&amp;BD52)</f>
        <v>45_Office Exp</v>
      </c>
      <c r="BD52" s="80" t="str">
        <f t="shared" si="6"/>
        <v>Office Exp</v>
      </c>
      <c r="BE52" s="80">
        <f t="shared" si="7"/>
        <v>0</v>
      </c>
      <c r="BF52" s="80">
        <f t="shared" si="8"/>
        <v>20</v>
      </c>
      <c r="BG52" s="80">
        <f t="shared" si="9"/>
        <v>3243.4200000000005</v>
      </c>
      <c r="BI52" s="106">
        <v>48</v>
      </c>
      <c r="BJ52" s="80" t="e">
        <f t="shared" si="1"/>
        <v>#N/A</v>
      </c>
      <c r="BK52" s="80">
        <f t="shared" si="2"/>
        <v>0</v>
      </c>
      <c r="BL52" s="80">
        <f t="shared" si="3"/>
        <v>0</v>
      </c>
      <c r="BM52" s="275">
        <f t="shared" si="4"/>
        <v>0</v>
      </c>
    </row>
    <row r="53" spans="1:65">
      <c r="A53" s="74">
        <v>48</v>
      </c>
      <c r="B53" s="74" t="s">
        <v>223</v>
      </c>
      <c r="C53" s="74" t="s">
        <v>387</v>
      </c>
      <c r="D53" s="253" t="s">
        <v>225</v>
      </c>
      <c r="E53" s="75"/>
      <c r="F53" s="74">
        <v>105</v>
      </c>
      <c r="G53" s="237">
        <f t="shared" si="5"/>
        <v>3093.4200000000005</v>
      </c>
      <c r="H53" s="10"/>
      <c r="L53" s="255"/>
      <c r="M53" s="255"/>
      <c r="N53" s="255"/>
      <c r="O53" s="255"/>
      <c r="P53" s="255"/>
      <c r="Q53" s="255"/>
      <c r="R53" s="255"/>
      <c r="S53" s="255"/>
      <c r="T53" s="255"/>
      <c r="U53" s="255"/>
      <c r="BA53"/>
      <c r="BC53" s="80" t="str">
        <f>(COUNTIF($BD$7:BD53,BD53)&amp;"_"&amp;BD53)</f>
        <v>46_Office Exp</v>
      </c>
      <c r="BD53" s="80" t="str">
        <f t="shared" si="6"/>
        <v>Office Exp</v>
      </c>
      <c r="BE53" s="80">
        <f t="shared" si="7"/>
        <v>0</v>
      </c>
      <c r="BF53" s="80">
        <f t="shared" si="8"/>
        <v>45</v>
      </c>
      <c r="BG53" s="80">
        <f t="shared" si="9"/>
        <v>3198.4200000000005</v>
      </c>
      <c r="BI53" s="106">
        <v>49</v>
      </c>
      <c r="BJ53" s="80" t="e">
        <f t="shared" si="1"/>
        <v>#N/A</v>
      </c>
      <c r="BK53" s="80">
        <f t="shared" si="2"/>
        <v>0</v>
      </c>
      <c r="BL53" s="80">
        <f t="shared" si="3"/>
        <v>0</v>
      </c>
      <c r="BM53" s="275">
        <f t="shared" si="4"/>
        <v>0</v>
      </c>
    </row>
    <row r="54" spans="1:65">
      <c r="A54" s="74">
        <v>49</v>
      </c>
      <c r="B54" s="76">
        <v>44930</v>
      </c>
      <c r="C54" s="74" t="s">
        <v>387</v>
      </c>
      <c r="D54" s="253" t="s">
        <v>226</v>
      </c>
      <c r="E54" s="75"/>
      <c r="F54" s="74">
        <v>27</v>
      </c>
      <c r="G54" s="237">
        <f t="shared" si="5"/>
        <v>3066.4200000000005</v>
      </c>
      <c r="H54" s="10"/>
      <c r="L54" s="255"/>
      <c r="M54" s="255"/>
      <c r="N54" s="255"/>
      <c r="O54" s="255"/>
      <c r="P54" s="255"/>
      <c r="Q54" s="255"/>
      <c r="R54" s="255"/>
      <c r="S54" s="255"/>
      <c r="T54" s="255"/>
      <c r="U54" s="255"/>
      <c r="BA54"/>
      <c r="BC54" s="80" t="str">
        <f>(COUNTIF($BD$7:BD54,BD54)&amp;"_"&amp;BD54)</f>
        <v>47_Office Exp</v>
      </c>
      <c r="BD54" s="80" t="str">
        <f t="shared" si="6"/>
        <v>Office Exp</v>
      </c>
      <c r="BE54" s="80">
        <f t="shared" si="7"/>
        <v>0</v>
      </c>
      <c r="BF54" s="80">
        <f t="shared" si="8"/>
        <v>105</v>
      </c>
      <c r="BG54" s="80">
        <f t="shared" si="9"/>
        <v>3093.4200000000005</v>
      </c>
      <c r="BI54" s="106">
        <v>50</v>
      </c>
      <c r="BJ54" s="80" t="e">
        <f t="shared" si="1"/>
        <v>#N/A</v>
      </c>
      <c r="BK54" s="80">
        <f t="shared" si="2"/>
        <v>0</v>
      </c>
      <c r="BL54" s="80">
        <f t="shared" si="3"/>
        <v>0</v>
      </c>
      <c r="BM54" s="275">
        <f t="shared" si="4"/>
        <v>0</v>
      </c>
    </row>
    <row r="55" spans="1:65">
      <c r="A55" s="74">
        <v>50</v>
      </c>
      <c r="B55" s="76">
        <v>44930</v>
      </c>
      <c r="C55" s="74" t="s">
        <v>387</v>
      </c>
      <c r="D55" s="253" t="s">
        <v>212</v>
      </c>
      <c r="E55" s="75"/>
      <c r="F55" s="74">
        <v>23</v>
      </c>
      <c r="G55" s="237">
        <f t="shared" si="5"/>
        <v>3043.4200000000005</v>
      </c>
      <c r="H55" s="10"/>
      <c r="L55" s="255"/>
      <c r="M55" s="255"/>
      <c r="N55" s="255"/>
      <c r="O55" s="255"/>
      <c r="P55" s="255"/>
      <c r="Q55" s="255"/>
      <c r="R55" s="255"/>
      <c r="S55" s="255"/>
      <c r="T55" s="255"/>
      <c r="U55" s="255"/>
      <c r="BA55"/>
      <c r="BC55" s="80" t="str">
        <f>(COUNTIF($BD$7:BD55,BD55)&amp;"_"&amp;BD55)</f>
        <v>48_Office Exp</v>
      </c>
      <c r="BD55" s="80" t="str">
        <f t="shared" si="6"/>
        <v>Office Exp</v>
      </c>
      <c r="BE55" s="80">
        <f t="shared" si="7"/>
        <v>0</v>
      </c>
      <c r="BF55" s="80">
        <f t="shared" si="8"/>
        <v>27</v>
      </c>
      <c r="BG55" s="80">
        <f t="shared" si="9"/>
        <v>3066.4200000000005</v>
      </c>
      <c r="BI55" s="106">
        <v>51</v>
      </c>
      <c r="BJ55" s="80" t="e">
        <f t="shared" si="1"/>
        <v>#N/A</v>
      </c>
      <c r="BK55" s="80">
        <f t="shared" si="2"/>
        <v>0</v>
      </c>
      <c r="BL55" s="80">
        <f t="shared" si="3"/>
        <v>0</v>
      </c>
      <c r="BM55" s="275">
        <f t="shared" si="4"/>
        <v>0</v>
      </c>
    </row>
    <row r="56" spans="1:65">
      <c r="A56" s="74">
        <v>51</v>
      </c>
      <c r="B56" s="76">
        <v>44961</v>
      </c>
      <c r="C56" s="74" t="s">
        <v>387</v>
      </c>
      <c r="D56" s="253" t="s">
        <v>227</v>
      </c>
      <c r="E56" s="75"/>
      <c r="F56" s="74">
        <v>510</v>
      </c>
      <c r="G56" s="237">
        <f t="shared" si="5"/>
        <v>2533.4200000000005</v>
      </c>
      <c r="H56" s="10"/>
      <c r="L56" s="255"/>
      <c r="M56" s="255"/>
      <c r="N56" s="255"/>
      <c r="O56" s="255"/>
      <c r="P56" s="255"/>
      <c r="Q56" s="255"/>
      <c r="R56" s="255"/>
      <c r="S56" s="255"/>
      <c r="T56" s="255"/>
      <c r="U56" s="255"/>
      <c r="BA56"/>
      <c r="BC56" s="80" t="str">
        <f>(COUNTIF($BD$7:BD56,BD56)&amp;"_"&amp;BD56)</f>
        <v>49_Office Exp</v>
      </c>
      <c r="BD56" s="80" t="str">
        <f t="shared" si="6"/>
        <v>Office Exp</v>
      </c>
      <c r="BE56" s="80">
        <f t="shared" si="7"/>
        <v>0</v>
      </c>
      <c r="BF56" s="80">
        <f t="shared" si="8"/>
        <v>23</v>
      </c>
      <c r="BG56" s="80">
        <f t="shared" si="9"/>
        <v>3043.4200000000005</v>
      </c>
      <c r="BI56" s="106">
        <v>52</v>
      </c>
      <c r="BJ56" s="80" t="e">
        <f t="shared" si="1"/>
        <v>#N/A</v>
      </c>
      <c r="BK56" s="80">
        <f t="shared" si="2"/>
        <v>0</v>
      </c>
      <c r="BL56" s="80">
        <f t="shared" si="3"/>
        <v>0</v>
      </c>
      <c r="BM56" s="275">
        <f t="shared" si="4"/>
        <v>0</v>
      </c>
    </row>
    <row r="57" spans="1:65">
      <c r="A57" s="74">
        <v>52</v>
      </c>
      <c r="B57" s="76">
        <v>44989</v>
      </c>
      <c r="C57" s="74" t="s">
        <v>387</v>
      </c>
      <c r="D57" s="253" t="s">
        <v>228</v>
      </c>
      <c r="E57" s="75"/>
      <c r="F57" s="74">
        <v>25</v>
      </c>
      <c r="G57" s="237">
        <f t="shared" si="5"/>
        <v>2508.4200000000005</v>
      </c>
      <c r="H57" s="10"/>
      <c r="L57" s="255"/>
      <c r="M57" s="255"/>
      <c r="N57" s="255"/>
      <c r="O57" s="255"/>
      <c r="P57" s="255"/>
      <c r="Q57" s="255"/>
      <c r="R57" s="255"/>
      <c r="S57" s="255"/>
      <c r="T57" s="255"/>
      <c r="U57" s="255"/>
      <c r="BA57"/>
      <c r="BC57" s="80" t="str">
        <f>(COUNTIF($BD$7:BD57,BD57)&amp;"_"&amp;BD57)</f>
        <v>50_Office Exp</v>
      </c>
      <c r="BD57" s="80" t="str">
        <f t="shared" si="6"/>
        <v>Office Exp</v>
      </c>
      <c r="BE57" s="80">
        <f t="shared" si="7"/>
        <v>0</v>
      </c>
      <c r="BF57" s="80">
        <f t="shared" si="8"/>
        <v>510</v>
      </c>
      <c r="BG57" s="80">
        <f t="shared" si="9"/>
        <v>2533.4200000000005</v>
      </c>
      <c r="BI57" s="106">
        <v>53</v>
      </c>
      <c r="BJ57" s="80" t="e">
        <f t="shared" si="1"/>
        <v>#N/A</v>
      </c>
      <c r="BK57" s="80">
        <f t="shared" si="2"/>
        <v>0</v>
      </c>
      <c r="BL57" s="80">
        <f t="shared" si="3"/>
        <v>0</v>
      </c>
      <c r="BM57" s="275">
        <f t="shared" si="4"/>
        <v>0</v>
      </c>
    </row>
    <row r="58" spans="1:65">
      <c r="A58" s="74">
        <v>53</v>
      </c>
      <c r="B58" s="76">
        <v>44989</v>
      </c>
      <c r="C58" s="74" t="s">
        <v>387</v>
      </c>
      <c r="D58" s="253" t="s">
        <v>229</v>
      </c>
      <c r="E58" s="75"/>
      <c r="F58" s="74">
        <v>113</v>
      </c>
      <c r="G58" s="237">
        <f t="shared" si="5"/>
        <v>2395.4200000000005</v>
      </c>
      <c r="H58" s="10"/>
      <c r="L58" s="255"/>
      <c r="M58" s="255"/>
      <c r="N58" s="255"/>
      <c r="O58" s="255"/>
      <c r="P58" s="255"/>
      <c r="Q58" s="255"/>
      <c r="R58" s="255"/>
      <c r="S58" s="255"/>
      <c r="T58" s="255"/>
      <c r="U58" s="255"/>
      <c r="BA58"/>
      <c r="BC58" s="80" t="str">
        <f>(COUNTIF($BD$7:BD58,BD58)&amp;"_"&amp;BD58)</f>
        <v>51_Office Exp</v>
      </c>
      <c r="BD58" s="80" t="str">
        <f t="shared" si="6"/>
        <v>Office Exp</v>
      </c>
      <c r="BE58" s="80">
        <f t="shared" si="7"/>
        <v>0</v>
      </c>
      <c r="BF58" s="80">
        <f t="shared" si="8"/>
        <v>25</v>
      </c>
      <c r="BG58" s="80">
        <f t="shared" si="9"/>
        <v>2508.4200000000005</v>
      </c>
      <c r="BI58" s="106">
        <v>54</v>
      </c>
      <c r="BJ58" s="80" t="e">
        <f t="shared" si="1"/>
        <v>#N/A</v>
      </c>
      <c r="BK58" s="80">
        <f t="shared" si="2"/>
        <v>0</v>
      </c>
      <c r="BL58" s="80">
        <f t="shared" si="3"/>
        <v>0</v>
      </c>
      <c r="BM58" s="275">
        <f t="shared" si="4"/>
        <v>0</v>
      </c>
    </row>
    <row r="59" spans="1:65">
      <c r="A59" s="74">
        <v>54</v>
      </c>
      <c r="B59" s="76">
        <v>44989</v>
      </c>
      <c r="C59" s="74" t="s">
        <v>387</v>
      </c>
      <c r="D59" s="253" t="s">
        <v>230</v>
      </c>
      <c r="E59" s="75"/>
      <c r="F59" s="74">
        <v>85</v>
      </c>
      <c r="G59" s="237">
        <f t="shared" si="5"/>
        <v>2310.4200000000005</v>
      </c>
      <c r="H59" s="10"/>
      <c r="L59" s="255"/>
      <c r="M59" s="255"/>
      <c r="N59" s="255"/>
      <c r="O59" s="255"/>
      <c r="P59" s="255"/>
      <c r="Q59" s="255"/>
      <c r="R59" s="255"/>
      <c r="S59" s="255"/>
      <c r="T59" s="255"/>
      <c r="U59" s="255"/>
      <c r="BA59"/>
      <c r="BC59" s="80" t="str">
        <f>(COUNTIF($BD$7:BD59,BD59)&amp;"_"&amp;BD59)</f>
        <v>52_Office Exp</v>
      </c>
      <c r="BD59" s="80" t="str">
        <f t="shared" si="6"/>
        <v>Office Exp</v>
      </c>
      <c r="BE59" s="80">
        <f t="shared" si="7"/>
        <v>0</v>
      </c>
      <c r="BF59" s="80">
        <f t="shared" si="8"/>
        <v>113</v>
      </c>
      <c r="BG59" s="80">
        <f t="shared" si="9"/>
        <v>2395.4200000000005</v>
      </c>
      <c r="BI59" s="106">
        <v>55</v>
      </c>
      <c r="BJ59" s="80" t="e">
        <f t="shared" si="1"/>
        <v>#N/A</v>
      </c>
      <c r="BK59" s="80">
        <f t="shared" si="2"/>
        <v>0</v>
      </c>
      <c r="BL59" s="80">
        <f t="shared" si="3"/>
        <v>0</v>
      </c>
      <c r="BM59" s="275">
        <f t="shared" si="4"/>
        <v>0</v>
      </c>
    </row>
    <row r="60" spans="1:65">
      <c r="A60" s="74">
        <v>55</v>
      </c>
      <c r="B60" s="76">
        <v>44989</v>
      </c>
      <c r="C60" s="74" t="s">
        <v>387</v>
      </c>
      <c r="D60" s="253" t="s">
        <v>231</v>
      </c>
      <c r="E60" s="75"/>
      <c r="F60" s="74">
        <v>50</v>
      </c>
      <c r="G60" s="237">
        <f t="shared" si="5"/>
        <v>2260.4200000000005</v>
      </c>
      <c r="H60" s="10"/>
      <c r="L60" s="255"/>
      <c r="M60" s="255"/>
      <c r="N60" s="255"/>
      <c r="O60" s="255"/>
      <c r="P60" s="255"/>
      <c r="Q60" s="255"/>
      <c r="R60" s="255"/>
      <c r="S60" s="255"/>
      <c r="T60" s="255"/>
      <c r="U60" s="255"/>
      <c r="BA60"/>
      <c r="BC60" s="80" t="str">
        <f>(COUNTIF($BD$7:BD60,BD60)&amp;"_"&amp;BD60)</f>
        <v>53_Office Exp</v>
      </c>
      <c r="BD60" s="80" t="str">
        <f t="shared" si="6"/>
        <v>Office Exp</v>
      </c>
      <c r="BE60" s="80">
        <f t="shared" si="7"/>
        <v>0</v>
      </c>
      <c r="BF60" s="80">
        <f t="shared" si="8"/>
        <v>85</v>
      </c>
      <c r="BG60" s="80">
        <f t="shared" si="9"/>
        <v>2310.4200000000005</v>
      </c>
      <c r="BI60" s="106">
        <v>56</v>
      </c>
      <c r="BJ60" s="80" t="e">
        <f t="shared" si="1"/>
        <v>#N/A</v>
      </c>
      <c r="BK60" s="80">
        <f t="shared" si="2"/>
        <v>0</v>
      </c>
      <c r="BL60" s="80">
        <f t="shared" si="3"/>
        <v>0</v>
      </c>
      <c r="BM60" s="275">
        <f t="shared" si="4"/>
        <v>0</v>
      </c>
    </row>
    <row r="61" spans="1:65">
      <c r="A61" s="74">
        <v>56</v>
      </c>
      <c r="B61" s="76">
        <v>44989</v>
      </c>
      <c r="C61" s="74" t="s">
        <v>392</v>
      </c>
      <c r="D61" s="253" t="s">
        <v>473</v>
      </c>
      <c r="E61" s="75">
        <v>25000</v>
      </c>
      <c r="F61" s="74"/>
      <c r="G61" s="237">
        <f t="shared" si="5"/>
        <v>27260.420000000002</v>
      </c>
      <c r="H61" s="10"/>
      <c r="L61" s="255"/>
      <c r="M61" s="255"/>
      <c r="N61" s="255"/>
      <c r="O61" s="255"/>
      <c r="P61" s="255"/>
      <c r="Q61" s="255"/>
      <c r="R61" s="255"/>
      <c r="S61" s="255"/>
      <c r="T61" s="255"/>
      <c r="U61" s="255"/>
      <c r="BA61"/>
      <c r="BC61" s="80" t="str">
        <f>(COUNTIF($BD$7:BD61,BD61)&amp;"_"&amp;BD61)</f>
        <v>54_Office Exp</v>
      </c>
      <c r="BD61" s="80" t="str">
        <f t="shared" si="6"/>
        <v>Office Exp</v>
      </c>
      <c r="BE61" s="80">
        <f t="shared" si="7"/>
        <v>0</v>
      </c>
      <c r="BF61" s="80">
        <f t="shared" si="8"/>
        <v>50</v>
      </c>
      <c r="BG61" s="80">
        <f t="shared" si="9"/>
        <v>2260.4200000000005</v>
      </c>
      <c r="BI61" s="106">
        <v>57</v>
      </c>
      <c r="BJ61" s="80" t="e">
        <f t="shared" si="1"/>
        <v>#N/A</v>
      </c>
      <c r="BK61" s="80">
        <f t="shared" si="2"/>
        <v>0</v>
      </c>
      <c r="BL61" s="80">
        <f t="shared" si="3"/>
        <v>0</v>
      </c>
      <c r="BM61" s="275">
        <f t="shared" si="4"/>
        <v>0</v>
      </c>
    </row>
    <row r="62" spans="1:65">
      <c r="A62" s="74">
        <v>57</v>
      </c>
      <c r="B62" s="76">
        <v>44989</v>
      </c>
      <c r="C62" s="74" t="s">
        <v>387</v>
      </c>
      <c r="D62" s="253" t="s">
        <v>232</v>
      </c>
      <c r="E62" s="75"/>
      <c r="F62" s="74">
        <v>47</v>
      </c>
      <c r="G62" s="237">
        <f t="shared" si="5"/>
        <v>27213.420000000002</v>
      </c>
      <c r="H62" s="10"/>
      <c r="L62" s="255"/>
      <c r="M62" s="255"/>
      <c r="N62" s="255"/>
      <c r="O62" s="255"/>
      <c r="P62" s="255"/>
      <c r="Q62" s="255"/>
      <c r="R62" s="255"/>
      <c r="S62" s="255"/>
      <c r="T62" s="255"/>
      <c r="U62" s="255"/>
      <c r="BA62"/>
      <c r="BC62" s="80" t="str">
        <f>(COUNTIF($BD$7:BD62,BD62)&amp;"_"&amp;BD62)</f>
        <v>1_Item Sale</v>
      </c>
      <c r="BD62" s="80" t="str">
        <f t="shared" si="6"/>
        <v>Item Sale</v>
      </c>
      <c r="BE62" s="80">
        <f t="shared" si="7"/>
        <v>25000</v>
      </c>
      <c r="BF62" s="80">
        <f t="shared" si="8"/>
        <v>0</v>
      </c>
      <c r="BG62" s="80">
        <f t="shared" si="9"/>
        <v>27260.420000000002</v>
      </c>
      <c r="BI62" s="106">
        <v>58</v>
      </c>
      <c r="BJ62" s="80" t="e">
        <f t="shared" si="1"/>
        <v>#N/A</v>
      </c>
      <c r="BK62" s="80">
        <f t="shared" si="2"/>
        <v>0</v>
      </c>
      <c r="BL62" s="80">
        <f t="shared" si="3"/>
        <v>0</v>
      </c>
      <c r="BM62" s="275">
        <f t="shared" si="4"/>
        <v>0</v>
      </c>
    </row>
    <row r="63" spans="1:65">
      <c r="A63" s="74">
        <v>58</v>
      </c>
      <c r="B63" s="76">
        <v>45020</v>
      </c>
      <c r="C63" s="74" t="s">
        <v>387</v>
      </c>
      <c r="D63" s="253" t="s">
        <v>233</v>
      </c>
      <c r="E63" s="75"/>
      <c r="F63" s="74">
        <v>7</v>
      </c>
      <c r="G63" s="237">
        <f t="shared" si="5"/>
        <v>27206.420000000002</v>
      </c>
      <c r="H63" s="10"/>
      <c r="L63" s="255"/>
      <c r="M63" s="255"/>
      <c r="N63" s="255"/>
      <c r="O63" s="255"/>
      <c r="P63" s="255"/>
      <c r="Q63" s="255"/>
      <c r="R63" s="255"/>
      <c r="S63" s="255"/>
      <c r="T63" s="255"/>
      <c r="U63" s="255"/>
      <c r="BA63"/>
      <c r="BC63" s="80" t="str">
        <f>(COUNTIF($BD$7:BD63,BD63)&amp;"_"&amp;BD63)</f>
        <v>55_Office Exp</v>
      </c>
      <c r="BD63" s="80" t="str">
        <f t="shared" si="6"/>
        <v>Office Exp</v>
      </c>
      <c r="BE63" s="80">
        <f t="shared" si="7"/>
        <v>0</v>
      </c>
      <c r="BF63" s="80">
        <f t="shared" si="8"/>
        <v>47</v>
      </c>
      <c r="BG63" s="80">
        <f t="shared" si="9"/>
        <v>27213.420000000002</v>
      </c>
      <c r="BI63" s="106">
        <v>59</v>
      </c>
      <c r="BJ63" s="80" t="e">
        <f t="shared" si="1"/>
        <v>#N/A</v>
      </c>
      <c r="BK63" s="80">
        <f t="shared" si="2"/>
        <v>0</v>
      </c>
      <c r="BL63" s="80">
        <f t="shared" si="3"/>
        <v>0</v>
      </c>
      <c r="BM63" s="275">
        <f t="shared" si="4"/>
        <v>0</v>
      </c>
    </row>
    <row r="64" spans="1:65">
      <c r="A64" s="74">
        <v>59</v>
      </c>
      <c r="B64" s="76">
        <v>45020</v>
      </c>
      <c r="C64" s="74" t="s">
        <v>387</v>
      </c>
      <c r="D64" s="253" t="s">
        <v>234</v>
      </c>
      <c r="E64" s="75"/>
      <c r="F64" s="74">
        <v>10</v>
      </c>
      <c r="G64" s="237">
        <f t="shared" si="5"/>
        <v>27196.420000000002</v>
      </c>
      <c r="H64" s="10"/>
      <c r="L64" s="255"/>
      <c r="M64" s="255"/>
      <c r="N64" s="255"/>
      <c r="O64" s="255"/>
      <c r="P64" s="255"/>
      <c r="Q64" s="255"/>
      <c r="R64" s="255"/>
      <c r="S64" s="255"/>
      <c r="T64" s="255"/>
      <c r="U64" s="255"/>
      <c r="BA64"/>
      <c r="BC64" s="80" t="str">
        <f>(COUNTIF($BD$7:BD64,BD64)&amp;"_"&amp;BD64)</f>
        <v>56_Office Exp</v>
      </c>
      <c r="BD64" s="80" t="str">
        <f t="shared" si="6"/>
        <v>Office Exp</v>
      </c>
      <c r="BE64" s="80">
        <f t="shared" si="7"/>
        <v>0</v>
      </c>
      <c r="BF64" s="80">
        <f t="shared" si="8"/>
        <v>7</v>
      </c>
      <c r="BG64" s="80">
        <f t="shared" si="9"/>
        <v>27206.420000000002</v>
      </c>
      <c r="BI64" s="106">
        <v>60</v>
      </c>
      <c r="BJ64" s="80" t="e">
        <f t="shared" si="1"/>
        <v>#N/A</v>
      </c>
      <c r="BK64" s="80">
        <f t="shared" si="2"/>
        <v>0</v>
      </c>
      <c r="BL64" s="80">
        <f t="shared" si="3"/>
        <v>0</v>
      </c>
      <c r="BM64" s="275">
        <f t="shared" si="4"/>
        <v>0</v>
      </c>
    </row>
    <row r="65" spans="1:65">
      <c r="A65" s="74">
        <v>60</v>
      </c>
      <c r="B65" s="76">
        <v>45020</v>
      </c>
      <c r="C65" s="74" t="s">
        <v>391</v>
      </c>
      <c r="D65" s="253" t="s">
        <v>235</v>
      </c>
      <c r="E65" s="75">
        <v>31000</v>
      </c>
      <c r="F65" s="74"/>
      <c r="G65" s="237">
        <f t="shared" si="5"/>
        <v>58196.42</v>
      </c>
      <c r="H65" s="10"/>
      <c r="L65" s="255"/>
      <c r="M65" s="255"/>
      <c r="N65" s="255"/>
      <c r="O65" s="255"/>
      <c r="P65" s="255"/>
      <c r="Q65" s="255"/>
      <c r="R65" s="255"/>
      <c r="S65" s="255"/>
      <c r="T65" s="255"/>
      <c r="U65" s="255"/>
      <c r="BA65"/>
      <c r="BC65" s="80" t="str">
        <f>(COUNTIF($BD$7:BD65,BD65)&amp;"_"&amp;BD65)</f>
        <v>57_Office Exp</v>
      </c>
      <c r="BD65" s="80" t="str">
        <f t="shared" si="6"/>
        <v>Office Exp</v>
      </c>
      <c r="BE65" s="80">
        <f t="shared" si="7"/>
        <v>0</v>
      </c>
      <c r="BF65" s="80">
        <f t="shared" si="8"/>
        <v>10</v>
      </c>
      <c r="BG65" s="80">
        <f t="shared" si="9"/>
        <v>27196.420000000002</v>
      </c>
      <c r="BI65" s="106">
        <v>61</v>
      </c>
      <c r="BJ65" s="80" t="e">
        <f t="shared" si="1"/>
        <v>#N/A</v>
      </c>
      <c r="BK65" s="80">
        <f t="shared" si="2"/>
        <v>0</v>
      </c>
      <c r="BL65" s="80">
        <f t="shared" si="3"/>
        <v>0</v>
      </c>
      <c r="BM65" s="275">
        <f t="shared" si="4"/>
        <v>0</v>
      </c>
    </row>
    <row r="66" spans="1:65">
      <c r="A66" s="74">
        <v>61</v>
      </c>
      <c r="B66" s="76">
        <v>45020</v>
      </c>
      <c r="C66" s="74" t="s">
        <v>387</v>
      </c>
      <c r="D66" s="253" t="s">
        <v>212</v>
      </c>
      <c r="E66" s="75"/>
      <c r="F66" s="74">
        <v>30</v>
      </c>
      <c r="G66" s="237">
        <f t="shared" si="5"/>
        <v>58166.42</v>
      </c>
      <c r="H66" s="10"/>
      <c r="L66" s="255"/>
      <c r="M66" s="255"/>
      <c r="N66" s="255"/>
      <c r="O66" s="255"/>
      <c r="P66" s="255"/>
      <c r="Q66" s="255"/>
      <c r="R66" s="255"/>
      <c r="S66" s="255"/>
      <c r="T66" s="255"/>
      <c r="U66" s="255"/>
      <c r="BA66"/>
      <c r="BC66" s="80" t="str">
        <f>(COUNTIF($BD$7:BD66,BD66)&amp;"_"&amp;BD66)</f>
        <v>2_Investment</v>
      </c>
      <c r="BD66" s="80" t="str">
        <f t="shared" si="6"/>
        <v>Investment</v>
      </c>
      <c r="BE66" s="80">
        <f t="shared" si="7"/>
        <v>31000</v>
      </c>
      <c r="BF66" s="80">
        <f t="shared" si="8"/>
        <v>0</v>
      </c>
      <c r="BG66" s="80">
        <f t="shared" si="9"/>
        <v>58196.42</v>
      </c>
      <c r="BI66" s="106">
        <v>62</v>
      </c>
      <c r="BJ66" s="80" t="e">
        <f t="shared" si="1"/>
        <v>#N/A</v>
      </c>
      <c r="BK66" s="80">
        <f t="shared" si="2"/>
        <v>0</v>
      </c>
      <c r="BL66" s="80">
        <f t="shared" si="3"/>
        <v>0</v>
      </c>
      <c r="BM66" s="275">
        <f t="shared" si="4"/>
        <v>0</v>
      </c>
    </row>
    <row r="67" spans="1:65">
      <c r="A67" s="74">
        <v>62</v>
      </c>
      <c r="B67" s="76">
        <v>45050</v>
      </c>
      <c r="C67" s="74" t="s">
        <v>387</v>
      </c>
      <c r="D67" s="253" t="s">
        <v>236</v>
      </c>
      <c r="E67" s="75"/>
      <c r="F67" s="74">
        <v>50000</v>
      </c>
      <c r="G67" s="237">
        <f t="shared" si="5"/>
        <v>8166.4199999999983</v>
      </c>
      <c r="H67" s="10"/>
      <c r="L67" s="255"/>
      <c r="M67" s="255"/>
      <c r="N67" s="255"/>
      <c r="O67" s="255"/>
      <c r="P67" s="255"/>
      <c r="Q67" s="255"/>
      <c r="R67" s="255"/>
      <c r="S67" s="255"/>
      <c r="T67" s="255"/>
      <c r="U67" s="255"/>
      <c r="BA67"/>
      <c r="BC67" s="80" t="str">
        <f>(COUNTIF($BD$7:BD67,BD67)&amp;"_"&amp;BD67)</f>
        <v>58_Office Exp</v>
      </c>
      <c r="BD67" s="80" t="str">
        <f t="shared" si="6"/>
        <v>Office Exp</v>
      </c>
      <c r="BE67" s="80">
        <f t="shared" si="7"/>
        <v>0</v>
      </c>
      <c r="BF67" s="80">
        <f t="shared" si="8"/>
        <v>30</v>
      </c>
      <c r="BG67" s="80">
        <f t="shared" si="9"/>
        <v>58166.42</v>
      </c>
      <c r="BI67" s="106">
        <v>63</v>
      </c>
      <c r="BJ67" s="80" t="e">
        <f t="shared" si="1"/>
        <v>#N/A</v>
      </c>
      <c r="BK67" s="80">
        <f t="shared" si="2"/>
        <v>0</v>
      </c>
      <c r="BL67" s="80">
        <f t="shared" si="3"/>
        <v>0</v>
      </c>
      <c r="BM67" s="275">
        <f t="shared" si="4"/>
        <v>0</v>
      </c>
    </row>
    <row r="68" spans="1:65">
      <c r="A68" s="74">
        <v>63</v>
      </c>
      <c r="B68" s="76">
        <v>45050</v>
      </c>
      <c r="C68" s="74" t="s">
        <v>387</v>
      </c>
      <c r="D68" s="253" t="s">
        <v>212</v>
      </c>
      <c r="E68" s="75"/>
      <c r="F68" s="74">
        <v>19</v>
      </c>
      <c r="G68" s="237">
        <f t="shared" si="5"/>
        <v>8147.4199999999983</v>
      </c>
      <c r="H68" s="10"/>
      <c r="L68" s="255"/>
      <c r="M68" s="255"/>
      <c r="N68" s="255"/>
      <c r="O68" s="255"/>
      <c r="P68" s="255"/>
      <c r="Q68" s="255"/>
      <c r="R68" s="255"/>
      <c r="S68" s="255"/>
      <c r="T68" s="255"/>
      <c r="U68" s="255"/>
      <c r="BA68"/>
      <c r="BC68" s="80" t="str">
        <f>(COUNTIF($BD$7:BD68,BD68)&amp;"_"&amp;BD68)</f>
        <v>59_Office Exp</v>
      </c>
      <c r="BD68" s="80" t="str">
        <f t="shared" si="6"/>
        <v>Office Exp</v>
      </c>
      <c r="BE68" s="80">
        <f t="shared" si="7"/>
        <v>0</v>
      </c>
      <c r="BF68" s="80">
        <f t="shared" si="8"/>
        <v>50000</v>
      </c>
      <c r="BG68" s="80">
        <f t="shared" si="9"/>
        <v>8166.4199999999983</v>
      </c>
      <c r="BI68" s="106">
        <v>64</v>
      </c>
      <c r="BJ68" s="80" t="e">
        <f t="shared" si="1"/>
        <v>#N/A</v>
      </c>
      <c r="BK68" s="80">
        <f t="shared" si="2"/>
        <v>0</v>
      </c>
      <c r="BL68" s="80">
        <f t="shared" si="3"/>
        <v>0</v>
      </c>
      <c r="BM68" s="275">
        <f t="shared" si="4"/>
        <v>0</v>
      </c>
    </row>
    <row r="69" spans="1:65">
      <c r="A69" s="74">
        <v>64</v>
      </c>
      <c r="B69" s="76">
        <v>45050</v>
      </c>
      <c r="C69" s="74" t="s">
        <v>387</v>
      </c>
      <c r="D69" s="253" t="s">
        <v>237</v>
      </c>
      <c r="E69" s="75"/>
      <c r="F69" s="74">
        <v>15</v>
      </c>
      <c r="G69" s="237">
        <f t="shared" si="5"/>
        <v>8132.4199999999983</v>
      </c>
      <c r="H69" s="10"/>
      <c r="L69" s="255"/>
      <c r="M69" s="255"/>
      <c r="N69" s="255"/>
      <c r="O69" s="255"/>
      <c r="P69" s="255"/>
      <c r="Q69" s="255"/>
      <c r="R69" s="255"/>
      <c r="S69" s="255"/>
      <c r="T69" s="255"/>
      <c r="U69" s="255"/>
      <c r="BA69"/>
      <c r="BC69" s="80" t="str">
        <f>(COUNTIF($BD$7:BD69,BD69)&amp;"_"&amp;BD69)</f>
        <v>60_Office Exp</v>
      </c>
      <c r="BD69" s="80" t="str">
        <f t="shared" si="6"/>
        <v>Office Exp</v>
      </c>
      <c r="BE69" s="80">
        <f t="shared" si="7"/>
        <v>0</v>
      </c>
      <c r="BF69" s="80">
        <f t="shared" si="8"/>
        <v>19</v>
      </c>
      <c r="BG69" s="80">
        <f t="shared" si="9"/>
        <v>8147.4199999999983</v>
      </c>
      <c r="BI69" s="106">
        <v>65</v>
      </c>
      <c r="BJ69" s="80" t="e">
        <f t="shared" si="1"/>
        <v>#N/A</v>
      </c>
      <c r="BK69" s="80">
        <f t="shared" si="2"/>
        <v>0</v>
      </c>
      <c r="BL69" s="80">
        <f t="shared" si="3"/>
        <v>0</v>
      </c>
      <c r="BM69" s="275">
        <f t="shared" si="4"/>
        <v>0</v>
      </c>
    </row>
    <row r="70" spans="1:65">
      <c r="A70" s="74">
        <v>65</v>
      </c>
      <c r="B70" s="76">
        <v>45081</v>
      </c>
      <c r="C70" s="74" t="s">
        <v>387</v>
      </c>
      <c r="D70" s="253" t="s">
        <v>238</v>
      </c>
      <c r="E70" s="75"/>
      <c r="F70" s="74">
        <v>10</v>
      </c>
      <c r="G70" s="237">
        <f t="shared" si="5"/>
        <v>8122.4199999999983</v>
      </c>
      <c r="H70" s="10"/>
      <c r="L70" s="255"/>
      <c r="M70" s="255"/>
      <c r="N70" s="255"/>
      <c r="O70" s="255"/>
      <c r="P70" s="255"/>
      <c r="Q70" s="255"/>
      <c r="R70" s="255"/>
      <c r="S70" s="255"/>
      <c r="T70" s="255"/>
      <c r="U70" s="255"/>
      <c r="BA70"/>
      <c r="BC70" s="80" t="str">
        <f>(COUNTIF($BD$7:BD70,BD70)&amp;"_"&amp;BD70)</f>
        <v>61_Office Exp</v>
      </c>
      <c r="BD70" s="80" t="str">
        <f t="shared" si="6"/>
        <v>Office Exp</v>
      </c>
      <c r="BE70" s="80">
        <f t="shared" si="7"/>
        <v>0</v>
      </c>
      <c r="BF70" s="80">
        <f t="shared" si="8"/>
        <v>15</v>
      </c>
      <c r="BG70" s="80">
        <f t="shared" si="9"/>
        <v>8132.4199999999983</v>
      </c>
      <c r="BI70" s="106">
        <v>66</v>
      </c>
      <c r="BJ70" s="80" t="e">
        <f t="shared" ref="BJ70:BJ133" si="10">VLOOKUP(BI70&amp;"_"&amp;$BJ$2,$BC$6:$BG$4200,2,0)</f>
        <v>#N/A</v>
      </c>
      <c r="BK70" s="80">
        <f t="shared" ref="BK70:BK133" si="11">IFERROR(VLOOKUP(BI70&amp;"_"&amp;$BJ$2,$BC$6:$BG$4200,3,0),0)</f>
        <v>0</v>
      </c>
      <c r="BL70" s="80">
        <f t="shared" ref="BL70:BL133" si="12">IFERROR(VLOOKUP(BI70&amp;"_"&amp;$BJ$2,$BC$6:$BG$4200,4,0),0)</f>
        <v>0</v>
      </c>
      <c r="BM70" s="275">
        <f t="shared" ref="BM70:BM133" si="13">IFERROR(VLOOKUP(BI70&amp;"_"&amp;$BJ$2,$BC$6:$BG$4200,5,0),0)</f>
        <v>0</v>
      </c>
    </row>
    <row r="71" spans="1:65">
      <c r="A71" s="74">
        <v>66</v>
      </c>
      <c r="B71" s="76">
        <v>45081</v>
      </c>
      <c r="C71" s="74" t="s">
        <v>387</v>
      </c>
      <c r="D71" s="253" t="s">
        <v>212</v>
      </c>
      <c r="E71" s="75"/>
      <c r="F71" s="74">
        <v>25</v>
      </c>
      <c r="G71" s="237">
        <f t="shared" si="5"/>
        <v>8097.4199999999983</v>
      </c>
      <c r="H71" s="10"/>
      <c r="L71" s="255"/>
      <c r="M71" s="255"/>
      <c r="N71" s="255"/>
      <c r="O71" s="255"/>
      <c r="P71" s="255"/>
      <c r="Q71" s="255"/>
      <c r="R71" s="255"/>
      <c r="S71" s="255"/>
      <c r="T71" s="255"/>
      <c r="U71" s="255"/>
      <c r="BA71"/>
      <c r="BC71" s="80" t="str">
        <f>(COUNTIF($BD$7:BD71,BD71)&amp;"_"&amp;BD71)</f>
        <v>62_Office Exp</v>
      </c>
      <c r="BD71" s="80" t="str">
        <f t="shared" si="6"/>
        <v>Office Exp</v>
      </c>
      <c r="BE71" s="80">
        <f t="shared" si="7"/>
        <v>0</v>
      </c>
      <c r="BF71" s="80">
        <f t="shared" si="8"/>
        <v>10</v>
      </c>
      <c r="BG71" s="80">
        <f t="shared" si="9"/>
        <v>8122.4199999999983</v>
      </c>
      <c r="BI71" s="106">
        <v>67</v>
      </c>
      <c r="BJ71" s="80" t="e">
        <f t="shared" si="10"/>
        <v>#N/A</v>
      </c>
      <c r="BK71" s="80">
        <f t="shared" si="11"/>
        <v>0</v>
      </c>
      <c r="BL71" s="80">
        <f t="shared" si="12"/>
        <v>0</v>
      </c>
      <c r="BM71" s="275">
        <f t="shared" si="13"/>
        <v>0</v>
      </c>
    </row>
    <row r="72" spans="1:65">
      <c r="A72" s="74">
        <v>67</v>
      </c>
      <c r="B72" s="76">
        <v>45111</v>
      </c>
      <c r="C72" s="74" t="s">
        <v>387</v>
      </c>
      <c r="D72" s="253" t="s">
        <v>239</v>
      </c>
      <c r="E72" s="75"/>
      <c r="F72" s="74">
        <v>22</v>
      </c>
      <c r="G72" s="237">
        <f t="shared" ref="G72:G135" si="14">IF(AND(E72="",F72=""),"",G71+E72-F72)</f>
        <v>8075.4199999999983</v>
      </c>
      <c r="H72" s="10"/>
      <c r="L72" s="255"/>
      <c r="M72" s="255"/>
      <c r="N72" s="255"/>
      <c r="O72" s="255"/>
      <c r="P72" s="255"/>
      <c r="Q72" s="255"/>
      <c r="R72" s="255"/>
      <c r="S72" s="255"/>
      <c r="T72" s="255"/>
      <c r="U72" s="255"/>
      <c r="BA72"/>
      <c r="BC72" s="80" t="str">
        <f>(COUNTIF($BD$7:BD72,BD72)&amp;"_"&amp;BD72)</f>
        <v>63_Office Exp</v>
      </c>
      <c r="BD72" s="80" t="str">
        <f t="shared" ref="BD72:BD135" si="15">IF(C71 &lt;&gt; "",C71,"")</f>
        <v>Office Exp</v>
      </c>
      <c r="BE72" s="80">
        <f t="shared" ref="BE72:BE135" si="16">E71</f>
        <v>0</v>
      </c>
      <c r="BF72" s="80">
        <f t="shared" ref="BF72:BF135" si="17">F71</f>
        <v>25</v>
      </c>
      <c r="BG72" s="80">
        <f t="shared" ref="BG72:BG135" si="18">G71</f>
        <v>8097.4199999999983</v>
      </c>
      <c r="BI72" s="106">
        <v>68</v>
      </c>
      <c r="BJ72" s="80" t="e">
        <f t="shared" si="10"/>
        <v>#N/A</v>
      </c>
      <c r="BK72" s="80">
        <f t="shared" si="11"/>
        <v>0</v>
      </c>
      <c r="BL72" s="80">
        <f t="shared" si="12"/>
        <v>0</v>
      </c>
      <c r="BM72" s="275">
        <f t="shared" si="13"/>
        <v>0</v>
      </c>
    </row>
    <row r="73" spans="1:65">
      <c r="A73" s="74">
        <v>68</v>
      </c>
      <c r="B73" s="76">
        <v>45111</v>
      </c>
      <c r="C73" s="74" t="s">
        <v>387</v>
      </c>
      <c r="D73" s="253" t="s">
        <v>212</v>
      </c>
      <c r="E73" s="75"/>
      <c r="F73" s="74">
        <v>17</v>
      </c>
      <c r="G73" s="237">
        <f t="shared" si="14"/>
        <v>8058.4199999999983</v>
      </c>
      <c r="H73" s="10"/>
      <c r="L73" s="255"/>
      <c r="M73" s="255"/>
      <c r="N73" s="255"/>
      <c r="O73" s="255"/>
      <c r="P73" s="255"/>
      <c r="Q73" s="255"/>
      <c r="R73" s="255"/>
      <c r="S73" s="255"/>
      <c r="T73" s="255"/>
      <c r="U73" s="255"/>
      <c r="BA73"/>
      <c r="BC73" s="80" t="str">
        <f>(COUNTIF($BD$7:BD73,BD73)&amp;"_"&amp;BD73)</f>
        <v>64_Office Exp</v>
      </c>
      <c r="BD73" s="80" t="str">
        <f t="shared" si="15"/>
        <v>Office Exp</v>
      </c>
      <c r="BE73" s="80">
        <f t="shared" si="16"/>
        <v>0</v>
      </c>
      <c r="BF73" s="80">
        <f t="shared" si="17"/>
        <v>22</v>
      </c>
      <c r="BG73" s="80">
        <f t="shared" si="18"/>
        <v>8075.4199999999983</v>
      </c>
      <c r="BI73" s="106">
        <v>69</v>
      </c>
      <c r="BJ73" s="80" t="e">
        <f t="shared" si="10"/>
        <v>#N/A</v>
      </c>
      <c r="BK73" s="80">
        <f t="shared" si="11"/>
        <v>0</v>
      </c>
      <c r="BL73" s="80">
        <f t="shared" si="12"/>
        <v>0</v>
      </c>
      <c r="BM73" s="275">
        <f t="shared" si="13"/>
        <v>0</v>
      </c>
    </row>
    <row r="74" spans="1:65">
      <c r="A74" s="74">
        <v>69</v>
      </c>
      <c r="B74" s="76">
        <v>45111</v>
      </c>
      <c r="C74" s="74" t="s">
        <v>387</v>
      </c>
      <c r="D74" s="253" t="s">
        <v>237</v>
      </c>
      <c r="E74" s="75"/>
      <c r="F74" s="74">
        <v>15</v>
      </c>
      <c r="G74" s="237">
        <f t="shared" si="14"/>
        <v>8043.4199999999983</v>
      </c>
      <c r="H74" s="10"/>
      <c r="L74" s="255"/>
      <c r="M74" s="255"/>
      <c r="N74" s="255"/>
      <c r="O74" s="255"/>
      <c r="P74" s="255"/>
      <c r="Q74" s="255"/>
      <c r="R74" s="255"/>
      <c r="S74" s="255"/>
      <c r="T74" s="255"/>
      <c r="U74" s="255"/>
      <c r="BA74"/>
      <c r="BC74" s="80" t="str">
        <f>(COUNTIF($BD$7:BD74,BD74)&amp;"_"&amp;BD74)</f>
        <v>65_Office Exp</v>
      </c>
      <c r="BD74" s="80" t="str">
        <f t="shared" si="15"/>
        <v>Office Exp</v>
      </c>
      <c r="BE74" s="80">
        <f t="shared" si="16"/>
        <v>0</v>
      </c>
      <c r="BF74" s="80">
        <f t="shared" si="17"/>
        <v>17</v>
      </c>
      <c r="BG74" s="80">
        <f t="shared" si="18"/>
        <v>8058.4199999999983</v>
      </c>
      <c r="BI74" s="106">
        <v>70</v>
      </c>
      <c r="BJ74" s="80" t="e">
        <f t="shared" si="10"/>
        <v>#N/A</v>
      </c>
      <c r="BK74" s="80">
        <f t="shared" si="11"/>
        <v>0</v>
      </c>
      <c r="BL74" s="80">
        <f t="shared" si="12"/>
        <v>0</v>
      </c>
      <c r="BM74" s="275">
        <f t="shared" si="13"/>
        <v>0</v>
      </c>
    </row>
    <row r="75" spans="1:65">
      <c r="A75" s="74">
        <v>70</v>
      </c>
      <c r="B75" s="76">
        <v>45111</v>
      </c>
      <c r="C75" s="74" t="s">
        <v>387</v>
      </c>
      <c r="D75" s="253" t="s">
        <v>238</v>
      </c>
      <c r="E75" s="75"/>
      <c r="F75" s="74">
        <v>10</v>
      </c>
      <c r="G75" s="237">
        <f t="shared" si="14"/>
        <v>8033.4199999999983</v>
      </c>
      <c r="H75" s="10"/>
      <c r="L75" s="255"/>
      <c r="M75" s="255"/>
      <c r="N75" s="255"/>
      <c r="O75" s="255"/>
      <c r="P75" s="255"/>
      <c r="Q75" s="255"/>
      <c r="R75" s="255"/>
      <c r="S75" s="255"/>
      <c r="T75" s="255"/>
      <c r="U75" s="255"/>
      <c r="BA75"/>
      <c r="BC75" s="80" t="str">
        <f>(COUNTIF($BD$7:BD75,BD75)&amp;"_"&amp;BD75)</f>
        <v>66_Office Exp</v>
      </c>
      <c r="BD75" s="80" t="str">
        <f t="shared" si="15"/>
        <v>Office Exp</v>
      </c>
      <c r="BE75" s="80">
        <f t="shared" si="16"/>
        <v>0</v>
      </c>
      <c r="BF75" s="80">
        <f t="shared" si="17"/>
        <v>15</v>
      </c>
      <c r="BG75" s="80">
        <f t="shared" si="18"/>
        <v>8043.4199999999983</v>
      </c>
      <c r="BI75" s="106">
        <v>71</v>
      </c>
      <c r="BJ75" s="80" t="e">
        <f t="shared" si="10"/>
        <v>#N/A</v>
      </c>
      <c r="BK75" s="80">
        <f t="shared" si="11"/>
        <v>0</v>
      </c>
      <c r="BL75" s="80">
        <f t="shared" si="12"/>
        <v>0</v>
      </c>
      <c r="BM75" s="275">
        <f t="shared" si="13"/>
        <v>0</v>
      </c>
    </row>
    <row r="76" spans="1:65">
      <c r="A76" s="74">
        <v>71</v>
      </c>
      <c r="B76" s="76">
        <v>45142</v>
      </c>
      <c r="C76" s="74" t="s">
        <v>387</v>
      </c>
      <c r="D76" s="253" t="s">
        <v>212</v>
      </c>
      <c r="E76" s="75"/>
      <c r="F76" s="74">
        <v>28</v>
      </c>
      <c r="G76" s="237">
        <f t="shared" si="14"/>
        <v>8005.4199999999983</v>
      </c>
      <c r="H76" s="10"/>
      <c r="L76" s="255"/>
      <c r="M76" s="255"/>
      <c r="N76" s="255"/>
      <c r="O76" s="255"/>
      <c r="P76" s="255"/>
      <c r="Q76" s="255"/>
      <c r="R76" s="255"/>
      <c r="S76" s="255"/>
      <c r="T76" s="255"/>
      <c r="U76" s="255"/>
      <c r="BA76"/>
      <c r="BC76" s="80" t="str">
        <f>(COUNTIF($BD$7:BD76,BD76)&amp;"_"&amp;BD76)</f>
        <v>67_Office Exp</v>
      </c>
      <c r="BD76" s="80" t="str">
        <f t="shared" si="15"/>
        <v>Office Exp</v>
      </c>
      <c r="BE76" s="80">
        <f t="shared" si="16"/>
        <v>0</v>
      </c>
      <c r="BF76" s="80">
        <f t="shared" si="17"/>
        <v>10</v>
      </c>
      <c r="BG76" s="80">
        <f t="shared" si="18"/>
        <v>8033.4199999999983</v>
      </c>
      <c r="BI76" s="106">
        <v>72</v>
      </c>
      <c r="BJ76" s="80" t="e">
        <f t="shared" si="10"/>
        <v>#N/A</v>
      </c>
      <c r="BK76" s="80">
        <f t="shared" si="11"/>
        <v>0</v>
      </c>
      <c r="BL76" s="80">
        <f t="shared" si="12"/>
        <v>0</v>
      </c>
      <c r="BM76" s="275">
        <f t="shared" si="13"/>
        <v>0</v>
      </c>
    </row>
    <row r="77" spans="1:65">
      <c r="A77" s="74">
        <v>72</v>
      </c>
      <c r="B77" s="76">
        <v>45173</v>
      </c>
      <c r="C77" s="74" t="s">
        <v>387</v>
      </c>
      <c r="D77" s="253" t="s">
        <v>240</v>
      </c>
      <c r="E77" s="75"/>
      <c r="F77" s="74">
        <v>17.5</v>
      </c>
      <c r="G77" s="237">
        <f t="shared" si="14"/>
        <v>7987.9199999999983</v>
      </c>
      <c r="H77" s="10"/>
      <c r="L77" s="255"/>
      <c r="M77" s="255"/>
      <c r="N77" s="255"/>
      <c r="O77" s="255"/>
      <c r="P77" s="255"/>
      <c r="Q77" s="255"/>
      <c r="R77" s="255"/>
      <c r="S77" s="255"/>
      <c r="T77" s="255"/>
      <c r="U77" s="255"/>
      <c r="BA77"/>
      <c r="BC77" s="80" t="str">
        <f>(COUNTIF($BD$7:BD77,BD77)&amp;"_"&amp;BD77)</f>
        <v>68_Office Exp</v>
      </c>
      <c r="BD77" s="80" t="str">
        <f t="shared" si="15"/>
        <v>Office Exp</v>
      </c>
      <c r="BE77" s="80">
        <f t="shared" si="16"/>
        <v>0</v>
      </c>
      <c r="BF77" s="80">
        <f t="shared" si="17"/>
        <v>28</v>
      </c>
      <c r="BG77" s="80">
        <f t="shared" si="18"/>
        <v>8005.4199999999983</v>
      </c>
      <c r="BI77" s="106">
        <v>73</v>
      </c>
      <c r="BJ77" s="80" t="e">
        <f t="shared" si="10"/>
        <v>#N/A</v>
      </c>
      <c r="BK77" s="80">
        <f t="shared" si="11"/>
        <v>0</v>
      </c>
      <c r="BL77" s="80">
        <f t="shared" si="12"/>
        <v>0</v>
      </c>
      <c r="BM77" s="275">
        <f t="shared" si="13"/>
        <v>0</v>
      </c>
    </row>
    <row r="78" spans="1:65">
      <c r="A78" s="74">
        <v>73</v>
      </c>
      <c r="B78" s="76">
        <v>45173</v>
      </c>
      <c r="C78" s="74" t="s">
        <v>387</v>
      </c>
      <c r="D78" s="253" t="s">
        <v>212</v>
      </c>
      <c r="E78" s="75"/>
      <c r="F78" s="74">
        <v>17</v>
      </c>
      <c r="G78" s="237">
        <f t="shared" si="14"/>
        <v>7970.9199999999983</v>
      </c>
      <c r="H78" s="10"/>
      <c r="L78" s="255"/>
      <c r="M78" s="255"/>
      <c r="N78" s="255"/>
      <c r="O78" s="255"/>
      <c r="P78" s="255"/>
      <c r="Q78" s="255"/>
      <c r="R78" s="255"/>
      <c r="S78" s="255"/>
      <c r="T78" s="255"/>
      <c r="U78" s="255"/>
      <c r="BA78"/>
      <c r="BC78" s="80" t="str">
        <f>(COUNTIF($BD$7:BD78,BD78)&amp;"_"&amp;BD78)</f>
        <v>69_Office Exp</v>
      </c>
      <c r="BD78" s="80" t="str">
        <f t="shared" si="15"/>
        <v>Office Exp</v>
      </c>
      <c r="BE78" s="80">
        <f t="shared" si="16"/>
        <v>0</v>
      </c>
      <c r="BF78" s="80">
        <f t="shared" si="17"/>
        <v>17.5</v>
      </c>
      <c r="BG78" s="80">
        <f t="shared" si="18"/>
        <v>7987.9199999999983</v>
      </c>
      <c r="BI78" s="106">
        <v>74</v>
      </c>
      <c r="BJ78" s="80" t="e">
        <f t="shared" si="10"/>
        <v>#N/A</v>
      </c>
      <c r="BK78" s="80">
        <f t="shared" si="11"/>
        <v>0</v>
      </c>
      <c r="BL78" s="80">
        <f t="shared" si="12"/>
        <v>0</v>
      </c>
      <c r="BM78" s="275">
        <f t="shared" si="13"/>
        <v>0</v>
      </c>
    </row>
    <row r="79" spans="1:65">
      <c r="A79" s="74">
        <v>74</v>
      </c>
      <c r="B79" s="76">
        <v>45173</v>
      </c>
      <c r="C79" s="74" t="s">
        <v>387</v>
      </c>
      <c r="D79" s="253" t="s">
        <v>205</v>
      </c>
      <c r="E79" s="75"/>
      <c r="F79" s="74">
        <v>20</v>
      </c>
      <c r="G79" s="237">
        <f t="shared" si="14"/>
        <v>7950.9199999999983</v>
      </c>
      <c r="H79" s="10"/>
      <c r="L79" s="255"/>
      <c r="M79" s="255"/>
      <c r="N79" s="255"/>
      <c r="O79" s="255"/>
      <c r="P79" s="255"/>
      <c r="Q79" s="255"/>
      <c r="R79" s="255"/>
      <c r="S79" s="255"/>
      <c r="T79" s="255"/>
      <c r="U79" s="255"/>
      <c r="BA79"/>
      <c r="BC79" s="80" t="str">
        <f>(COUNTIF($BD$7:BD79,BD79)&amp;"_"&amp;BD79)</f>
        <v>70_Office Exp</v>
      </c>
      <c r="BD79" s="80" t="str">
        <f t="shared" si="15"/>
        <v>Office Exp</v>
      </c>
      <c r="BE79" s="80">
        <f t="shared" si="16"/>
        <v>0</v>
      </c>
      <c r="BF79" s="80">
        <f t="shared" si="17"/>
        <v>17</v>
      </c>
      <c r="BG79" s="80">
        <f t="shared" si="18"/>
        <v>7970.9199999999983</v>
      </c>
      <c r="BI79" s="106">
        <v>75</v>
      </c>
      <c r="BJ79" s="80" t="e">
        <f t="shared" si="10"/>
        <v>#N/A</v>
      </c>
      <c r="BK79" s="80">
        <f t="shared" si="11"/>
        <v>0</v>
      </c>
      <c r="BL79" s="80">
        <f t="shared" si="12"/>
        <v>0</v>
      </c>
      <c r="BM79" s="275">
        <f t="shared" si="13"/>
        <v>0</v>
      </c>
    </row>
    <row r="80" spans="1:65">
      <c r="A80" s="74">
        <v>75</v>
      </c>
      <c r="B80" s="76">
        <v>45203</v>
      </c>
      <c r="C80" s="74" t="s">
        <v>387</v>
      </c>
      <c r="D80" s="253" t="s">
        <v>241</v>
      </c>
      <c r="E80" s="75"/>
      <c r="F80" s="74">
        <v>21</v>
      </c>
      <c r="G80" s="237">
        <f t="shared" si="14"/>
        <v>7929.9199999999983</v>
      </c>
      <c r="H80" s="10"/>
      <c r="L80" s="255"/>
      <c r="M80" s="255"/>
      <c r="N80" s="255"/>
      <c r="O80" s="255"/>
      <c r="P80" s="255"/>
      <c r="Q80" s="255"/>
      <c r="R80" s="255"/>
      <c r="S80" s="255"/>
      <c r="T80" s="255"/>
      <c r="U80" s="255"/>
      <c r="BA80"/>
      <c r="BC80" s="80" t="str">
        <f>(COUNTIF($BD$7:BD80,BD80)&amp;"_"&amp;BD80)</f>
        <v>71_Office Exp</v>
      </c>
      <c r="BD80" s="80" t="str">
        <f t="shared" si="15"/>
        <v>Office Exp</v>
      </c>
      <c r="BE80" s="80">
        <f t="shared" si="16"/>
        <v>0</v>
      </c>
      <c r="BF80" s="80">
        <f t="shared" si="17"/>
        <v>20</v>
      </c>
      <c r="BG80" s="80">
        <f t="shared" si="18"/>
        <v>7950.9199999999983</v>
      </c>
      <c r="BI80" s="106">
        <v>76</v>
      </c>
      <c r="BJ80" s="80" t="e">
        <f t="shared" si="10"/>
        <v>#N/A</v>
      </c>
      <c r="BK80" s="80">
        <f t="shared" si="11"/>
        <v>0</v>
      </c>
      <c r="BL80" s="80">
        <f t="shared" si="12"/>
        <v>0</v>
      </c>
      <c r="BM80" s="275">
        <f t="shared" si="13"/>
        <v>0</v>
      </c>
    </row>
    <row r="81" spans="1:65">
      <c r="A81" s="74">
        <v>76</v>
      </c>
      <c r="B81" s="76">
        <v>45203</v>
      </c>
      <c r="C81" s="74" t="s">
        <v>387</v>
      </c>
      <c r="D81" s="253" t="s">
        <v>242</v>
      </c>
      <c r="E81" s="75"/>
      <c r="F81" s="74">
        <v>10</v>
      </c>
      <c r="G81" s="237">
        <f t="shared" si="14"/>
        <v>7919.9199999999983</v>
      </c>
      <c r="H81" s="10"/>
      <c r="L81" s="255"/>
      <c r="M81" s="255"/>
      <c r="N81" s="255"/>
      <c r="O81" s="255"/>
      <c r="P81" s="255"/>
      <c r="Q81" s="255"/>
      <c r="R81" s="255"/>
      <c r="S81" s="255"/>
      <c r="T81" s="255"/>
      <c r="U81" s="255"/>
      <c r="BA81"/>
      <c r="BC81" s="80" t="str">
        <f>(COUNTIF($BD$7:BD81,BD81)&amp;"_"&amp;BD81)</f>
        <v>72_Office Exp</v>
      </c>
      <c r="BD81" s="80" t="str">
        <f t="shared" si="15"/>
        <v>Office Exp</v>
      </c>
      <c r="BE81" s="80">
        <f t="shared" si="16"/>
        <v>0</v>
      </c>
      <c r="BF81" s="80">
        <f t="shared" si="17"/>
        <v>21</v>
      </c>
      <c r="BG81" s="80">
        <f t="shared" si="18"/>
        <v>7929.9199999999983</v>
      </c>
      <c r="BI81" s="106">
        <v>77</v>
      </c>
      <c r="BJ81" s="80" t="e">
        <f t="shared" si="10"/>
        <v>#N/A</v>
      </c>
      <c r="BK81" s="80">
        <f t="shared" si="11"/>
        <v>0</v>
      </c>
      <c r="BL81" s="80">
        <f t="shared" si="12"/>
        <v>0</v>
      </c>
      <c r="BM81" s="275">
        <f t="shared" si="13"/>
        <v>0</v>
      </c>
    </row>
    <row r="82" spans="1:65">
      <c r="A82" s="74">
        <v>77</v>
      </c>
      <c r="B82" s="76">
        <v>45203</v>
      </c>
      <c r="C82" s="74" t="s">
        <v>387</v>
      </c>
      <c r="D82" s="253" t="s">
        <v>243</v>
      </c>
      <c r="E82" s="75"/>
      <c r="F82" s="74">
        <v>21</v>
      </c>
      <c r="G82" s="237">
        <f t="shared" si="14"/>
        <v>7898.9199999999983</v>
      </c>
      <c r="H82" s="10"/>
      <c r="L82" s="255"/>
      <c r="M82" s="255"/>
      <c r="N82" s="255"/>
      <c r="O82" s="255"/>
      <c r="P82" s="255"/>
      <c r="Q82" s="255"/>
      <c r="R82" s="255"/>
      <c r="S82" s="255"/>
      <c r="T82" s="255"/>
      <c r="U82" s="255"/>
      <c r="BA82"/>
      <c r="BC82" s="80" t="str">
        <f>(COUNTIF($BD$7:BD82,BD82)&amp;"_"&amp;BD82)</f>
        <v>73_Office Exp</v>
      </c>
      <c r="BD82" s="80" t="str">
        <f t="shared" si="15"/>
        <v>Office Exp</v>
      </c>
      <c r="BE82" s="80">
        <f t="shared" si="16"/>
        <v>0</v>
      </c>
      <c r="BF82" s="80">
        <f t="shared" si="17"/>
        <v>10</v>
      </c>
      <c r="BG82" s="80">
        <f t="shared" si="18"/>
        <v>7919.9199999999983</v>
      </c>
      <c r="BI82" s="106">
        <v>78</v>
      </c>
      <c r="BJ82" s="80" t="e">
        <f t="shared" si="10"/>
        <v>#N/A</v>
      </c>
      <c r="BK82" s="80">
        <f t="shared" si="11"/>
        <v>0</v>
      </c>
      <c r="BL82" s="80">
        <f t="shared" si="12"/>
        <v>0</v>
      </c>
      <c r="BM82" s="275">
        <f t="shared" si="13"/>
        <v>0</v>
      </c>
    </row>
    <row r="83" spans="1:65">
      <c r="A83" s="74">
        <v>78</v>
      </c>
      <c r="B83" s="76">
        <v>45203</v>
      </c>
      <c r="C83" s="74" t="s">
        <v>387</v>
      </c>
      <c r="D83" s="253" t="s">
        <v>244</v>
      </c>
      <c r="E83" s="75"/>
      <c r="F83" s="74">
        <v>18</v>
      </c>
      <c r="G83" s="237">
        <f t="shared" si="14"/>
        <v>7880.9199999999983</v>
      </c>
      <c r="H83" s="10"/>
      <c r="L83" s="255"/>
      <c r="M83" s="255"/>
      <c r="N83" s="255"/>
      <c r="O83" s="255"/>
      <c r="P83" s="255"/>
      <c r="Q83" s="255"/>
      <c r="R83" s="255"/>
      <c r="S83" s="255"/>
      <c r="T83" s="255"/>
      <c r="U83" s="255"/>
      <c r="BA83"/>
      <c r="BC83" s="80" t="str">
        <f>(COUNTIF($BD$7:BD83,BD83)&amp;"_"&amp;BD83)</f>
        <v>74_Office Exp</v>
      </c>
      <c r="BD83" s="80" t="str">
        <f t="shared" si="15"/>
        <v>Office Exp</v>
      </c>
      <c r="BE83" s="80">
        <f t="shared" si="16"/>
        <v>0</v>
      </c>
      <c r="BF83" s="80">
        <f t="shared" si="17"/>
        <v>21</v>
      </c>
      <c r="BG83" s="80">
        <f t="shared" si="18"/>
        <v>7898.9199999999983</v>
      </c>
      <c r="BI83" s="106">
        <v>79</v>
      </c>
      <c r="BJ83" s="80" t="e">
        <f t="shared" si="10"/>
        <v>#N/A</v>
      </c>
      <c r="BK83" s="80">
        <f t="shared" si="11"/>
        <v>0</v>
      </c>
      <c r="BL83" s="80">
        <f t="shared" si="12"/>
        <v>0</v>
      </c>
      <c r="BM83" s="275">
        <f t="shared" si="13"/>
        <v>0</v>
      </c>
    </row>
    <row r="84" spans="1:65">
      <c r="A84" s="74">
        <v>79</v>
      </c>
      <c r="B84" s="76">
        <v>45203</v>
      </c>
      <c r="C84" s="74" t="s">
        <v>387</v>
      </c>
      <c r="D84" s="253" t="s">
        <v>212</v>
      </c>
      <c r="E84" s="75"/>
      <c r="F84" s="74">
        <v>28</v>
      </c>
      <c r="G84" s="237">
        <f t="shared" si="14"/>
        <v>7852.9199999999983</v>
      </c>
      <c r="H84" s="10"/>
      <c r="L84" s="255"/>
      <c r="M84" s="255"/>
      <c r="N84" s="255"/>
      <c r="O84" s="255"/>
      <c r="P84" s="255"/>
      <c r="Q84" s="255"/>
      <c r="R84" s="255"/>
      <c r="S84" s="255"/>
      <c r="T84" s="255"/>
      <c r="U84" s="255"/>
      <c r="BA84"/>
      <c r="BC84" s="80" t="str">
        <f>(COUNTIF($BD$7:BD84,BD84)&amp;"_"&amp;BD84)</f>
        <v>75_Office Exp</v>
      </c>
      <c r="BD84" s="80" t="str">
        <f t="shared" si="15"/>
        <v>Office Exp</v>
      </c>
      <c r="BE84" s="80">
        <f t="shared" si="16"/>
        <v>0</v>
      </c>
      <c r="BF84" s="80">
        <f t="shared" si="17"/>
        <v>18</v>
      </c>
      <c r="BG84" s="80">
        <f t="shared" si="18"/>
        <v>7880.9199999999983</v>
      </c>
      <c r="BI84" s="106">
        <v>80</v>
      </c>
      <c r="BJ84" s="80" t="e">
        <f t="shared" si="10"/>
        <v>#N/A</v>
      </c>
      <c r="BK84" s="80">
        <f t="shared" si="11"/>
        <v>0</v>
      </c>
      <c r="BL84" s="80">
        <f t="shared" si="12"/>
        <v>0</v>
      </c>
      <c r="BM84" s="275">
        <f t="shared" si="13"/>
        <v>0</v>
      </c>
    </row>
    <row r="85" spans="1:65">
      <c r="A85" s="74">
        <v>80</v>
      </c>
      <c r="B85" s="76">
        <v>45203</v>
      </c>
      <c r="C85" s="74" t="s">
        <v>387</v>
      </c>
      <c r="D85" s="253" t="s">
        <v>188</v>
      </c>
      <c r="E85" s="75"/>
      <c r="F85" s="74">
        <v>30</v>
      </c>
      <c r="G85" s="237">
        <f t="shared" si="14"/>
        <v>7822.9199999999983</v>
      </c>
      <c r="H85" s="10"/>
      <c r="L85" s="255"/>
      <c r="M85" s="255"/>
      <c r="N85" s="255"/>
      <c r="O85" s="255"/>
      <c r="P85" s="255"/>
      <c r="Q85" s="255"/>
      <c r="R85" s="255"/>
      <c r="S85" s="255"/>
      <c r="T85" s="255"/>
      <c r="U85" s="255"/>
      <c r="BA85"/>
      <c r="BC85" s="80" t="str">
        <f>(COUNTIF($BD$7:BD85,BD85)&amp;"_"&amp;BD85)</f>
        <v>76_Office Exp</v>
      </c>
      <c r="BD85" s="80" t="str">
        <f t="shared" si="15"/>
        <v>Office Exp</v>
      </c>
      <c r="BE85" s="80">
        <f t="shared" si="16"/>
        <v>0</v>
      </c>
      <c r="BF85" s="80">
        <f t="shared" si="17"/>
        <v>28</v>
      </c>
      <c r="BG85" s="80">
        <f t="shared" si="18"/>
        <v>7852.9199999999983</v>
      </c>
      <c r="BI85" s="106">
        <v>81</v>
      </c>
      <c r="BJ85" s="80" t="e">
        <f t="shared" si="10"/>
        <v>#N/A</v>
      </c>
      <c r="BK85" s="80">
        <f t="shared" si="11"/>
        <v>0</v>
      </c>
      <c r="BL85" s="80">
        <f t="shared" si="12"/>
        <v>0</v>
      </c>
      <c r="BM85" s="275">
        <f t="shared" si="13"/>
        <v>0</v>
      </c>
    </row>
    <row r="86" spans="1:65">
      <c r="A86" s="74">
        <v>81</v>
      </c>
      <c r="B86" s="76">
        <v>45203</v>
      </c>
      <c r="C86" s="74" t="s">
        <v>387</v>
      </c>
      <c r="D86" s="253" t="s">
        <v>245</v>
      </c>
      <c r="E86" s="75"/>
      <c r="F86" s="74">
        <v>30</v>
      </c>
      <c r="G86" s="237">
        <f t="shared" si="14"/>
        <v>7792.9199999999983</v>
      </c>
      <c r="H86" s="10"/>
      <c r="L86" s="255"/>
      <c r="M86" s="255"/>
      <c r="N86" s="255"/>
      <c r="O86" s="255"/>
      <c r="P86" s="255"/>
      <c r="Q86" s="255"/>
      <c r="R86" s="255"/>
      <c r="S86" s="255"/>
      <c r="T86" s="255"/>
      <c r="U86" s="255"/>
      <c r="BA86"/>
      <c r="BC86" s="80" t="str">
        <f>(COUNTIF($BD$7:BD86,BD86)&amp;"_"&amp;BD86)</f>
        <v>77_Office Exp</v>
      </c>
      <c r="BD86" s="80" t="str">
        <f t="shared" si="15"/>
        <v>Office Exp</v>
      </c>
      <c r="BE86" s="80">
        <f t="shared" si="16"/>
        <v>0</v>
      </c>
      <c r="BF86" s="80">
        <f t="shared" si="17"/>
        <v>30</v>
      </c>
      <c r="BG86" s="80">
        <f t="shared" si="18"/>
        <v>7822.9199999999983</v>
      </c>
      <c r="BI86" s="106">
        <v>82</v>
      </c>
      <c r="BJ86" s="80" t="e">
        <f t="shared" si="10"/>
        <v>#N/A</v>
      </c>
      <c r="BK86" s="80">
        <f t="shared" si="11"/>
        <v>0</v>
      </c>
      <c r="BL86" s="80">
        <f t="shared" si="12"/>
        <v>0</v>
      </c>
      <c r="BM86" s="275">
        <f t="shared" si="13"/>
        <v>0</v>
      </c>
    </row>
    <row r="87" spans="1:65">
      <c r="A87" s="74">
        <v>82</v>
      </c>
      <c r="B87" s="76">
        <v>45203</v>
      </c>
      <c r="C87" s="74" t="s">
        <v>387</v>
      </c>
      <c r="D87" s="253" t="s">
        <v>246</v>
      </c>
      <c r="E87" s="75"/>
      <c r="F87" s="74">
        <v>40</v>
      </c>
      <c r="G87" s="237">
        <f t="shared" si="14"/>
        <v>7752.9199999999983</v>
      </c>
      <c r="H87" s="10"/>
      <c r="L87" s="255"/>
      <c r="M87" s="255"/>
      <c r="N87" s="255"/>
      <c r="O87" s="255"/>
      <c r="P87" s="255"/>
      <c r="Q87" s="255"/>
      <c r="R87" s="255"/>
      <c r="S87" s="255"/>
      <c r="T87" s="255"/>
      <c r="U87" s="255"/>
      <c r="BA87"/>
      <c r="BC87" s="80" t="str">
        <f>(COUNTIF($BD$7:BD87,BD87)&amp;"_"&amp;BD87)</f>
        <v>78_Office Exp</v>
      </c>
      <c r="BD87" s="80" t="str">
        <f t="shared" si="15"/>
        <v>Office Exp</v>
      </c>
      <c r="BE87" s="80">
        <f t="shared" si="16"/>
        <v>0</v>
      </c>
      <c r="BF87" s="80">
        <f t="shared" si="17"/>
        <v>30</v>
      </c>
      <c r="BG87" s="80">
        <f t="shared" si="18"/>
        <v>7792.9199999999983</v>
      </c>
      <c r="BI87" s="106">
        <v>83</v>
      </c>
      <c r="BJ87" s="80" t="e">
        <f t="shared" si="10"/>
        <v>#N/A</v>
      </c>
      <c r="BK87" s="80">
        <f t="shared" si="11"/>
        <v>0</v>
      </c>
      <c r="BL87" s="80">
        <f t="shared" si="12"/>
        <v>0</v>
      </c>
      <c r="BM87" s="275">
        <f t="shared" si="13"/>
        <v>0</v>
      </c>
    </row>
    <row r="88" spans="1:65">
      <c r="A88" s="74">
        <v>83</v>
      </c>
      <c r="B88" s="76">
        <v>45234</v>
      </c>
      <c r="C88" s="74" t="s">
        <v>387</v>
      </c>
      <c r="D88" s="253" t="s">
        <v>212</v>
      </c>
      <c r="E88" s="75"/>
      <c r="F88" s="74">
        <v>19</v>
      </c>
      <c r="G88" s="237">
        <f t="shared" si="14"/>
        <v>7733.9199999999983</v>
      </c>
      <c r="H88" s="10"/>
      <c r="L88" s="255"/>
      <c r="M88" s="255"/>
      <c r="N88" s="255"/>
      <c r="O88" s="255"/>
      <c r="P88" s="255"/>
      <c r="Q88" s="255"/>
      <c r="R88" s="255"/>
      <c r="S88" s="255"/>
      <c r="T88" s="255"/>
      <c r="U88" s="255"/>
      <c r="BA88"/>
      <c r="BC88" s="80" t="str">
        <f>(COUNTIF($BD$7:BD88,BD88)&amp;"_"&amp;BD88)</f>
        <v>79_Office Exp</v>
      </c>
      <c r="BD88" s="80" t="str">
        <f t="shared" si="15"/>
        <v>Office Exp</v>
      </c>
      <c r="BE88" s="80">
        <f t="shared" si="16"/>
        <v>0</v>
      </c>
      <c r="BF88" s="80">
        <f t="shared" si="17"/>
        <v>40</v>
      </c>
      <c r="BG88" s="80">
        <f t="shared" si="18"/>
        <v>7752.9199999999983</v>
      </c>
      <c r="BI88" s="106">
        <v>84</v>
      </c>
      <c r="BJ88" s="80" t="e">
        <f t="shared" si="10"/>
        <v>#N/A</v>
      </c>
      <c r="BK88" s="80">
        <f t="shared" si="11"/>
        <v>0</v>
      </c>
      <c r="BL88" s="80">
        <f t="shared" si="12"/>
        <v>0</v>
      </c>
      <c r="BM88" s="275">
        <f t="shared" si="13"/>
        <v>0</v>
      </c>
    </row>
    <row r="89" spans="1:65">
      <c r="A89" s="74">
        <v>84</v>
      </c>
      <c r="B89" s="76">
        <v>45234</v>
      </c>
      <c r="C89" s="74" t="s">
        <v>387</v>
      </c>
      <c r="D89" s="253" t="s">
        <v>247</v>
      </c>
      <c r="E89" s="75"/>
      <c r="F89" s="74">
        <v>1150</v>
      </c>
      <c r="G89" s="237">
        <f t="shared" si="14"/>
        <v>6583.9199999999983</v>
      </c>
      <c r="H89" s="10"/>
      <c r="L89" s="255"/>
      <c r="M89" s="255"/>
      <c r="N89" s="255"/>
      <c r="O89" s="255"/>
      <c r="P89" s="255"/>
      <c r="Q89" s="255"/>
      <c r="R89" s="255"/>
      <c r="S89" s="255"/>
      <c r="T89" s="255"/>
      <c r="U89" s="255"/>
      <c r="BA89"/>
      <c r="BC89" s="80" t="str">
        <f>(COUNTIF($BD$7:BD89,BD89)&amp;"_"&amp;BD89)</f>
        <v>80_Office Exp</v>
      </c>
      <c r="BD89" s="80" t="str">
        <f t="shared" si="15"/>
        <v>Office Exp</v>
      </c>
      <c r="BE89" s="80">
        <f t="shared" si="16"/>
        <v>0</v>
      </c>
      <c r="BF89" s="80">
        <f t="shared" si="17"/>
        <v>19</v>
      </c>
      <c r="BG89" s="80">
        <f t="shared" si="18"/>
        <v>7733.9199999999983</v>
      </c>
      <c r="BI89" s="106">
        <v>85</v>
      </c>
      <c r="BJ89" s="80" t="e">
        <f t="shared" si="10"/>
        <v>#N/A</v>
      </c>
      <c r="BK89" s="80">
        <f t="shared" si="11"/>
        <v>0</v>
      </c>
      <c r="BL89" s="80">
        <f t="shared" si="12"/>
        <v>0</v>
      </c>
      <c r="BM89" s="275">
        <f t="shared" si="13"/>
        <v>0</v>
      </c>
    </row>
    <row r="90" spans="1:65">
      <c r="A90" s="74">
        <v>85</v>
      </c>
      <c r="B90" s="76">
        <v>45234</v>
      </c>
      <c r="C90" s="74" t="s">
        <v>387</v>
      </c>
      <c r="D90" s="253" t="s">
        <v>248</v>
      </c>
      <c r="E90" s="75"/>
      <c r="F90" s="74">
        <v>475</v>
      </c>
      <c r="G90" s="237">
        <f t="shared" si="14"/>
        <v>6108.9199999999983</v>
      </c>
      <c r="H90" s="10"/>
      <c r="L90" s="255"/>
      <c r="M90" s="255"/>
      <c r="N90" s="255"/>
      <c r="O90" s="255"/>
      <c r="P90" s="255"/>
      <c r="Q90" s="255"/>
      <c r="R90" s="255"/>
      <c r="S90" s="255"/>
      <c r="T90" s="255"/>
      <c r="U90" s="255"/>
      <c r="BA90"/>
      <c r="BC90" s="80" t="str">
        <f>(COUNTIF($BD$7:BD90,BD90)&amp;"_"&amp;BD90)</f>
        <v>81_Office Exp</v>
      </c>
      <c r="BD90" s="80" t="str">
        <f t="shared" si="15"/>
        <v>Office Exp</v>
      </c>
      <c r="BE90" s="80">
        <f t="shared" si="16"/>
        <v>0</v>
      </c>
      <c r="BF90" s="80">
        <f t="shared" si="17"/>
        <v>1150</v>
      </c>
      <c r="BG90" s="80">
        <f t="shared" si="18"/>
        <v>6583.9199999999983</v>
      </c>
      <c r="BI90" s="106">
        <v>86</v>
      </c>
      <c r="BJ90" s="80" t="e">
        <f t="shared" si="10"/>
        <v>#N/A</v>
      </c>
      <c r="BK90" s="80">
        <f t="shared" si="11"/>
        <v>0</v>
      </c>
      <c r="BL90" s="80">
        <f t="shared" si="12"/>
        <v>0</v>
      </c>
      <c r="BM90" s="275">
        <f t="shared" si="13"/>
        <v>0</v>
      </c>
    </row>
    <row r="91" spans="1:65">
      <c r="A91" s="74">
        <v>86</v>
      </c>
      <c r="B91" s="76">
        <v>45234</v>
      </c>
      <c r="C91" s="74" t="s">
        <v>387</v>
      </c>
      <c r="D91" s="253" t="s">
        <v>240</v>
      </c>
      <c r="E91" s="75"/>
      <c r="F91" s="74">
        <v>14</v>
      </c>
      <c r="G91" s="237">
        <f t="shared" si="14"/>
        <v>6094.9199999999983</v>
      </c>
      <c r="H91" s="10"/>
      <c r="L91" s="255"/>
      <c r="M91" s="255"/>
      <c r="N91" s="255"/>
      <c r="O91" s="255"/>
      <c r="P91" s="255"/>
      <c r="Q91" s="255"/>
      <c r="R91" s="255"/>
      <c r="S91" s="255"/>
      <c r="T91" s="255"/>
      <c r="U91" s="255"/>
      <c r="BA91"/>
      <c r="BC91" s="80" t="str">
        <f>(COUNTIF($BD$7:BD91,BD91)&amp;"_"&amp;BD91)</f>
        <v>82_Office Exp</v>
      </c>
      <c r="BD91" s="80" t="str">
        <f t="shared" si="15"/>
        <v>Office Exp</v>
      </c>
      <c r="BE91" s="80">
        <f t="shared" si="16"/>
        <v>0</v>
      </c>
      <c r="BF91" s="80">
        <f t="shared" si="17"/>
        <v>475</v>
      </c>
      <c r="BG91" s="80">
        <f t="shared" si="18"/>
        <v>6108.9199999999983</v>
      </c>
      <c r="BI91" s="106">
        <v>87</v>
      </c>
      <c r="BJ91" s="80" t="e">
        <f t="shared" si="10"/>
        <v>#N/A</v>
      </c>
      <c r="BK91" s="80">
        <f t="shared" si="11"/>
        <v>0</v>
      </c>
      <c r="BL91" s="80">
        <f t="shared" si="12"/>
        <v>0</v>
      </c>
      <c r="BM91" s="275">
        <f t="shared" si="13"/>
        <v>0</v>
      </c>
    </row>
    <row r="92" spans="1:65">
      <c r="A92" s="74">
        <v>87</v>
      </c>
      <c r="B92" s="76">
        <v>45234</v>
      </c>
      <c r="C92" s="74" t="s">
        <v>387</v>
      </c>
      <c r="D92" s="253" t="s">
        <v>249</v>
      </c>
      <c r="E92" s="75"/>
      <c r="F92" s="74">
        <v>18</v>
      </c>
      <c r="G92" s="237">
        <f t="shared" si="14"/>
        <v>6076.9199999999983</v>
      </c>
      <c r="H92" s="10"/>
      <c r="L92" s="255"/>
      <c r="M92" s="255"/>
      <c r="N92" s="255"/>
      <c r="O92" s="255"/>
      <c r="P92" s="255"/>
      <c r="Q92" s="255"/>
      <c r="R92" s="255"/>
      <c r="S92" s="255"/>
      <c r="T92" s="255"/>
      <c r="U92" s="255"/>
      <c r="BA92"/>
      <c r="BC92" s="80" t="str">
        <f>(COUNTIF($BD$7:BD92,BD92)&amp;"_"&amp;BD92)</f>
        <v>83_Office Exp</v>
      </c>
      <c r="BD92" s="80" t="str">
        <f t="shared" si="15"/>
        <v>Office Exp</v>
      </c>
      <c r="BE92" s="80">
        <f t="shared" si="16"/>
        <v>0</v>
      </c>
      <c r="BF92" s="80">
        <f t="shared" si="17"/>
        <v>14</v>
      </c>
      <c r="BG92" s="80">
        <f t="shared" si="18"/>
        <v>6094.9199999999983</v>
      </c>
      <c r="BI92" s="106">
        <v>88</v>
      </c>
      <c r="BJ92" s="80" t="e">
        <f t="shared" si="10"/>
        <v>#N/A</v>
      </c>
      <c r="BK92" s="80">
        <f t="shared" si="11"/>
        <v>0</v>
      </c>
      <c r="BL92" s="80">
        <f t="shared" si="12"/>
        <v>0</v>
      </c>
      <c r="BM92" s="275">
        <f t="shared" si="13"/>
        <v>0</v>
      </c>
    </row>
    <row r="93" spans="1:65">
      <c r="A93" s="74">
        <v>88</v>
      </c>
      <c r="B93" s="76">
        <v>45264</v>
      </c>
      <c r="C93" s="74" t="s">
        <v>387</v>
      </c>
      <c r="D93" s="253" t="s">
        <v>250</v>
      </c>
      <c r="E93" s="75"/>
      <c r="F93" s="74">
        <v>15</v>
      </c>
      <c r="G93" s="237">
        <f t="shared" si="14"/>
        <v>6061.9199999999983</v>
      </c>
      <c r="H93" s="10"/>
      <c r="L93" s="255"/>
      <c r="M93" s="255"/>
      <c r="N93" s="255"/>
      <c r="O93" s="255"/>
      <c r="P93" s="255"/>
      <c r="Q93" s="255"/>
      <c r="R93" s="255"/>
      <c r="S93" s="255"/>
      <c r="T93" s="255"/>
      <c r="U93" s="255"/>
      <c r="BA93"/>
      <c r="BC93" s="80" t="str">
        <f>(COUNTIF($BD$7:BD93,BD93)&amp;"_"&amp;BD93)</f>
        <v>84_Office Exp</v>
      </c>
      <c r="BD93" s="80" t="str">
        <f t="shared" si="15"/>
        <v>Office Exp</v>
      </c>
      <c r="BE93" s="80">
        <f t="shared" si="16"/>
        <v>0</v>
      </c>
      <c r="BF93" s="80">
        <f t="shared" si="17"/>
        <v>18</v>
      </c>
      <c r="BG93" s="80">
        <f t="shared" si="18"/>
        <v>6076.9199999999983</v>
      </c>
      <c r="BI93" s="106">
        <v>89</v>
      </c>
      <c r="BJ93" s="80" t="e">
        <f t="shared" si="10"/>
        <v>#N/A</v>
      </c>
      <c r="BK93" s="80">
        <f t="shared" si="11"/>
        <v>0</v>
      </c>
      <c r="BL93" s="80">
        <f t="shared" si="12"/>
        <v>0</v>
      </c>
      <c r="BM93" s="275">
        <f t="shared" si="13"/>
        <v>0</v>
      </c>
    </row>
    <row r="94" spans="1:65">
      <c r="A94" s="74">
        <v>89</v>
      </c>
      <c r="B94" s="76">
        <v>45264</v>
      </c>
      <c r="C94" s="74" t="s">
        <v>387</v>
      </c>
      <c r="D94" s="253" t="s">
        <v>251</v>
      </c>
      <c r="E94" s="75"/>
      <c r="F94" s="74">
        <v>1100</v>
      </c>
      <c r="G94" s="237">
        <f t="shared" si="14"/>
        <v>4961.9199999999983</v>
      </c>
      <c r="H94" s="10"/>
      <c r="L94" s="255"/>
      <c r="M94" s="255"/>
      <c r="N94" s="255"/>
      <c r="O94" s="255"/>
      <c r="P94" s="255"/>
      <c r="Q94" s="255"/>
      <c r="R94" s="255"/>
      <c r="S94" s="255"/>
      <c r="T94" s="255"/>
      <c r="U94" s="255"/>
      <c r="BA94"/>
      <c r="BC94" s="80" t="str">
        <f>(COUNTIF($BD$7:BD94,BD94)&amp;"_"&amp;BD94)</f>
        <v>85_Office Exp</v>
      </c>
      <c r="BD94" s="80" t="str">
        <f t="shared" si="15"/>
        <v>Office Exp</v>
      </c>
      <c r="BE94" s="80">
        <f t="shared" si="16"/>
        <v>0</v>
      </c>
      <c r="BF94" s="80">
        <f t="shared" si="17"/>
        <v>15</v>
      </c>
      <c r="BG94" s="80">
        <f t="shared" si="18"/>
        <v>6061.9199999999983</v>
      </c>
      <c r="BI94" s="106">
        <v>90</v>
      </c>
      <c r="BJ94" s="80" t="e">
        <f t="shared" si="10"/>
        <v>#N/A</v>
      </c>
      <c r="BK94" s="80">
        <f t="shared" si="11"/>
        <v>0</v>
      </c>
      <c r="BL94" s="80">
        <f t="shared" si="12"/>
        <v>0</v>
      </c>
      <c r="BM94" s="275">
        <f t="shared" si="13"/>
        <v>0</v>
      </c>
    </row>
    <row r="95" spans="1:65">
      <c r="A95" s="74">
        <v>90</v>
      </c>
      <c r="B95" s="76">
        <v>45264</v>
      </c>
      <c r="C95" s="74" t="s">
        <v>387</v>
      </c>
      <c r="D95" s="253" t="s">
        <v>252</v>
      </c>
      <c r="E95" s="75"/>
      <c r="F95" s="74">
        <v>500</v>
      </c>
      <c r="G95" s="237">
        <f t="shared" si="14"/>
        <v>4461.9199999999983</v>
      </c>
      <c r="H95" s="10"/>
      <c r="L95" s="255"/>
      <c r="M95" s="255"/>
      <c r="N95" s="255"/>
      <c r="O95" s="255"/>
      <c r="P95" s="255"/>
      <c r="Q95" s="255"/>
      <c r="R95" s="255"/>
      <c r="S95" s="255"/>
      <c r="T95" s="255"/>
      <c r="U95" s="255"/>
      <c r="BA95"/>
      <c r="BC95" s="80" t="str">
        <f>(COUNTIF($BD$7:BD95,BD95)&amp;"_"&amp;BD95)</f>
        <v>86_Office Exp</v>
      </c>
      <c r="BD95" s="80" t="str">
        <f t="shared" si="15"/>
        <v>Office Exp</v>
      </c>
      <c r="BE95" s="80">
        <f t="shared" si="16"/>
        <v>0</v>
      </c>
      <c r="BF95" s="80">
        <f t="shared" si="17"/>
        <v>1100</v>
      </c>
      <c r="BG95" s="80">
        <f t="shared" si="18"/>
        <v>4961.9199999999983</v>
      </c>
      <c r="BI95" s="106">
        <v>91</v>
      </c>
      <c r="BJ95" s="80" t="e">
        <f t="shared" si="10"/>
        <v>#N/A</v>
      </c>
      <c r="BK95" s="80">
        <f t="shared" si="11"/>
        <v>0</v>
      </c>
      <c r="BL95" s="80">
        <f t="shared" si="12"/>
        <v>0</v>
      </c>
      <c r="BM95" s="275">
        <f t="shared" si="13"/>
        <v>0</v>
      </c>
    </row>
    <row r="96" spans="1:65">
      <c r="A96" s="74">
        <v>91</v>
      </c>
      <c r="B96" s="76">
        <v>45264</v>
      </c>
      <c r="C96" s="74" t="s">
        <v>387</v>
      </c>
      <c r="D96" s="253" t="s">
        <v>253</v>
      </c>
      <c r="E96" s="75"/>
      <c r="F96" s="74">
        <v>22</v>
      </c>
      <c r="G96" s="237">
        <f t="shared" si="14"/>
        <v>4439.9199999999983</v>
      </c>
      <c r="H96" s="10"/>
      <c r="L96" s="255"/>
      <c r="M96" s="255"/>
      <c r="N96" s="255"/>
      <c r="O96" s="255"/>
      <c r="P96" s="255"/>
      <c r="Q96" s="255"/>
      <c r="R96" s="255"/>
      <c r="S96" s="255"/>
      <c r="T96" s="255"/>
      <c r="U96" s="255"/>
      <c r="BA96"/>
      <c r="BC96" s="80" t="str">
        <f>(COUNTIF($BD$7:BD96,BD96)&amp;"_"&amp;BD96)</f>
        <v>87_Office Exp</v>
      </c>
      <c r="BD96" s="80" t="str">
        <f t="shared" si="15"/>
        <v>Office Exp</v>
      </c>
      <c r="BE96" s="80">
        <f t="shared" si="16"/>
        <v>0</v>
      </c>
      <c r="BF96" s="80">
        <f t="shared" si="17"/>
        <v>500</v>
      </c>
      <c r="BG96" s="80">
        <f t="shared" si="18"/>
        <v>4461.9199999999983</v>
      </c>
      <c r="BI96" s="106">
        <v>92</v>
      </c>
      <c r="BJ96" s="80" t="e">
        <f t="shared" si="10"/>
        <v>#N/A</v>
      </c>
      <c r="BK96" s="80">
        <f t="shared" si="11"/>
        <v>0</v>
      </c>
      <c r="BL96" s="80">
        <f t="shared" si="12"/>
        <v>0</v>
      </c>
      <c r="BM96" s="275">
        <f t="shared" si="13"/>
        <v>0</v>
      </c>
    </row>
    <row r="97" spans="1:65">
      <c r="A97" s="74">
        <v>92</v>
      </c>
      <c r="B97" s="76">
        <v>45264</v>
      </c>
      <c r="C97" s="74" t="s">
        <v>387</v>
      </c>
      <c r="D97" s="253" t="s">
        <v>254</v>
      </c>
      <c r="E97" s="75"/>
      <c r="F97" s="74">
        <v>50</v>
      </c>
      <c r="G97" s="237">
        <f t="shared" si="14"/>
        <v>4389.9199999999983</v>
      </c>
      <c r="H97" s="10"/>
      <c r="L97" s="255"/>
      <c r="M97" s="255"/>
      <c r="N97" s="255"/>
      <c r="O97" s="255"/>
      <c r="P97" s="255"/>
      <c r="Q97" s="255"/>
      <c r="R97" s="255"/>
      <c r="S97" s="255"/>
      <c r="T97" s="255"/>
      <c r="U97" s="255"/>
      <c r="BA97"/>
      <c r="BC97" s="80" t="str">
        <f>(COUNTIF($BD$7:BD97,BD97)&amp;"_"&amp;BD97)</f>
        <v>88_Office Exp</v>
      </c>
      <c r="BD97" s="80" t="str">
        <f t="shared" si="15"/>
        <v>Office Exp</v>
      </c>
      <c r="BE97" s="80">
        <f t="shared" si="16"/>
        <v>0</v>
      </c>
      <c r="BF97" s="80">
        <f t="shared" si="17"/>
        <v>22</v>
      </c>
      <c r="BG97" s="80">
        <f t="shared" si="18"/>
        <v>4439.9199999999983</v>
      </c>
      <c r="BI97" s="106">
        <v>93</v>
      </c>
      <c r="BJ97" s="80" t="e">
        <f t="shared" si="10"/>
        <v>#N/A</v>
      </c>
      <c r="BK97" s="80">
        <f t="shared" si="11"/>
        <v>0</v>
      </c>
      <c r="BL97" s="80">
        <f t="shared" si="12"/>
        <v>0</v>
      </c>
      <c r="BM97" s="275">
        <f t="shared" si="13"/>
        <v>0</v>
      </c>
    </row>
    <row r="98" spans="1:65">
      <c r="A98" s="74">
        <v>93</v>
      </c>
      <c r="B98" s="76">
        <v>45264</v>
      </c>
      <c r="C98" s="74" t="s">
        <v>387</v>
      </c>
      <c r="D98" s="253" t="s">
        <v>212</v>
      </c>
      <c r="E98" s="75"/>
      <c r="F98" s="74">
        <v>14</v>
      </c>
      <c r="G98" s="237">
        <f t="shared" si="14"/>
        <v>4375.9199999999983</v>
      </c>
      <c r="H98" s="10"/>
      <c r="L98" s="255"/>
      <c r="M98" s="255"/>
      <c r="N98" s="255"/>
      <c r="O98" s="255"/>
      <c r="P98" s="255"/>
      <c r="Q98" s="255"/>
      <c r="R98" s="255"/>
      <c r="S98" s="255"/>
      <c r="T98" s="255"/>
      <c r="U98" s="255"/>
      <c r="BA98"/>
      <c r="BC98" s="80" t="str">
        <f>(COUNTIF($BD$7:BD98,BD98)&amp;"_"&amp;BD98)</f>
        <v>89_Office Exp</v>
      </c>
      <c r="BD98" s="80" t="str">
        <f t="shared" si="15"/>
        <v>Office Exp</v>
      </c>
      <c r="BE98" s="80">
        <f t="shared" si="16"/>
        <v>0</v>
      </c>
      <c r="BF98" s="80">
        <f t="shared" si="17"/>
        <v>50</v>
      </c>
      <c r="BG98" s="80">
        <f t="shared" si="18"/>
        <v>4389.9199999999983</v>
      </c>
      <c r="BI98" s="106">
        <v>94</v>
      </c>
      <c r="BJ98" s="80" t="e">
        <f t="shared" si="10"/>
        <v>#N/A</v>
      </c>
      <c r="BK98" s="80">
        <f t="shared" si="11"/>
        <v>0</v>
      </c>
      <c r="BL98" s="80">
        <f t="shared" si="12"/>
        <v>0</v>
      </c>
      <c r="BM98" s="275">
        <f t="shared" si="13"/>
        <v>0</v>
      </c>
    </row>
    <row r="99" spans="1:65">
      <c r="A99" s="74">
        <v>94</v>
      </c>
      <c r="B99" s="76">
        <v>45264</v>
      </c>
      <c r="C99" s="74" t="s">
        <v>387</v>
      </c>
      <c r="D99" s="253" t="s">
        <v>240</v>
      </c>
      <c r="E99" s="75"/>
      <c r="F99" s="74">
        <v>15</v>
      </c>
      <c r="G99" s="237">
        <f t="shared" si="14"/>
        <v>4360.9199999999983</v>
      </c>
      <c r="H99" s="10"/>
      <c r="L99" s="255"/>
      <c r="M99" s="255"/>
      <c r="N99" s="255"/>
      <c r="O99" s="255"/>
      <c r="P99" s="255"/>
      <c r="Q99" s="255"/>
      <c r="R99" s="255"/>
      <c r="S99" s="255"/>
      <c r="T99" s="255"/>
      <c r="U99" s="255"/>
      <c r="BA99"/>
      <c r="BC99" s="80" t="str">
        <f>(COUNTIF($BD$7:BD99,BD99)&amp;"_"&amp;BD99)</f>
        <v>90_Office Exp</v>
      </c>
      <c r="BD99" s="80" t="str">
        <f t="shared" si="15"/>
        <v>Office Exp</v>
      </c>
      <c r="BE99" s="80">
        <f t="shared" si="16"/>
        <v>0</v>
      </c>
      <c r="BF99" s="80">
        <f t="shared" si="17"/>
        <v>14</v>
      </c>
      <c r="BG99" s="80">
        <f t="shared" si="18"/>
        <v>4375.9199999999983</v>
      </c>
      <c r="BI99" s="106">
        <v>95</v>
      </c>
      <c r="BJ99" s="80" t="e">
        <f t="shared" si="10"/>
        <v>#N/A</v>
      </c>
      <c r="BK99" s="80">
        <f t="shared" si="11"/>
        <v>0</v>
      </c>
      <c r="BL99" s="80">
        <f t="shared" si="12"/>
        <v>0</v>
      </c>
      <c r="BM99" s="275">
        <f t="shared" si="13"/>
        <v>0</v>
      </c>
    </row>
    <row r="100" spans="1:65">
      <c r="A100" s="74">
        <v>95</v>
      </c>
      <c r="B100" s="76">
        <v>45264</v>
      </c>
      <c r="C100" s="74" t="s">
        <v>387</v>
      </c>
      <c r="D100" s="253" t="s">
        <v>255</v>
      </c>
      <c r="E100" s="75"/>
      <c r="F100" s="74">
        <v>15</v>
      </c>
      <c r="G100" s="237">
        <f t="shared" si="14"/>
        <v>4345.9199999999983</v>
      </c>
      <c r="H100" s="10"/>
      <c r="L100" s="255"/>
      <c r="M100" s="255"/>
      <c r="N100" s="255"/>
      <c r="O100" s="255"/>
      <c r="P100" s="255"/>
      <c r="Q100" s="255"/>
      <c r="R100" s="255"/>
      <c r="S100" s="255"/>
      <c r="T100" s="255"/>
      <c r="U100" s="255"/>
      <c r="BA100"/>
      <c r="BC100" s="80" t="str">
        <f>(COUNTIF($BD$7:BD100,BD100)&amp;"_"&amp;BD100)</f>
        <v>91_Office Exp</v>
      </c>
      <c r="BD100" s="80" t="str">
        <f t="shared" si="15"/>
        <v>Office Exp</v>
      </c>
      <c r="BE100" s="80">
        <f t="shared" si="16"/>
        <v>0</v>
      </c>
      <c r="BF100" s="80">
        <f t="shared" si="17"/>
        <v>15</v>
      </c>
      <c r="BG100" s="80">
        <f t="shared" si="18"/>
        <v>4360.9199999999983</v>
      </c>
      <c r="BI100" s="106">
        <v>96</v>
      </c>
      <c r="BJ100" s="80" t="e">
        <f t="shared" si="10"/>
        <v>#N/A</v>
      </c>
      <c r="BK100" s="80">
        <f t="shared" si="11"/>
        <v>0</v>
      </c>
      <c r="BL100" s="80">
        <f t="shared" si="12"/>
        <v>0</v>
      </c>
      <c r="BM100" s="275">
        <f t="shared" si="13"/>
        <v>0</v>
      </c>
    </row>
    <row r="101" spans="1:65">
      <c r="A101" s="74">
        <v>96</v>
      </c>
      <c r="B101" s="76">
        <v>45264</v>
      </c>
      <c r="C101" s="74" t="s">
        <v>387</v>
      </c>
      <c r="D101" s="253" t="s">
        <v>256</v>
      </c>
      <c r="E101" s="75"/>
      <c r="F101" s="74">
        <v>170</v>
      </c>
      <c r="G101" s="237">
        <f t="shared" si="14"/>
        <v>4175.9199999999983</v>
      </c>
      <c r="H101" s="10"/>
      <c r="L101" s="255"/>
      <c r="M101" s="255"/>
      <c r="N101" s="255"/>
      <c r="O101" s="255"/>
      <c r="P101" s="255"/>
      <c r="Q101" s="255"/>
      <c r="R101" s="255"/>
      <c r="S101" s="255"/>
      <c r="T101" s="255"/>
      <c r="U101" s="255"/>
      <c r="BA101"/>
      <c r="BC101" s="80" t="str">
        <f>(COUNTIF($BD$7:BD101,BD101)&amp;"_"&amp;BD101)</f>
        <v>92_Office Exp</v>
      </c>
      <c r="BD101" s="80" t="str">
        <f t="shared" si="15"/>
        <v>Office Exp</v>
      </c>
      <c r="BE101" s="80">
        <f t="shared" si="16"/>
        <v>0</v>
      </c>
      <c r="BF101" s="80">
        <f t="shared" si="17"/>
        <v>15</v>
      </c>
      <c r="BG101" s="80">
        <f t="shared" si="18"/>
        <v>4345.9199999999983</v>
      </c>
      <c r="BI101" s="106">
        <v>97</v>
      </c>
      <c r="BJ101" s="80" t="e">
        <f t="shared" si="10"/>
        <v>#N/A</v>
      </c>
      <c r="BK101" s="80">
        <f t="shared" si="11"/>
        <v>0</v>
      </c>
      <c r="BL101" s="80">
        <f t="shared" si="12"/>
        <v>0</v>
      </c>
      <c r="BM101" s="275">
        <f t="shared" si="13"/>
        <v>0</v>
      </c>
    </row>
    <row r="102" spans="1:65">
      <c r="A102" s="74">
        <v>97</v>
      </c>
      <c r="B102" s="76">
        <v>45264</v>
      </c>
      <c r="C102" s="74" t="s">
        <v>387</v>
      </c>
      <c r="D102" s="253" t="s">
        <v>249</v>
      </c>
      <c r="E102" s="75"/>
      <c r="F102" s="74">
        <v>15</v>
      </c>
      <c r="G102" s="237">
        <f t="shared" si="14"/>
        <v>4160.9199999999983</v>
      </c>
      <c r="H102" s="10"/>
      <c r="L102" s="255"/>
      <c r="M102" s="255"/>
      <c r="N102" s="255"/>
      <c r="O102" s="255"/>
      <c r="P102" s="255"/>
      <c r="Q102" s="255"/>
      <c r="R102" s="255"/>
      <c r="S102" s="255"/>
      <c r="T102" s="255"/>
      <c r="U102" s="255"/>
      <c r="BA102"/>
      <c r="BC102" s="80" t="str">
        <f>(COUNTIF($BD$7:BD102,BD102)&amp;"_"&amp;BD102)</f>
        <v>93_Office Exp</v>
      </c>
      <c r="BD102" s="80" t="str">
        <f t="shared" si="15"/>
        <v>Office Exp</v>
      </c>
      <c r="BE102" s="80">
        <f t="shared" si="16"/>
        <v>0</v>
      </c>
      <c r="BF102" s="80">
        <f t="shared" si="17"/>
        <v>170</v>
      </c>
      <c r="BG102" s="80">
        <f t="shared" si="18"/>
        <v>4175.9199999999983</v>
      </c>
      <c r="BI102" s="106">
        <v>98</v>
      </c>
      <c r="BJ102" s="80" t="e">
        <f t="shared" si="10"/>
        <v>#N/A</v>
      </c>
      <c r="BK102" s="80">
        <f t="shared" si="11"/>
        <v>0</v>
      </c>
      <c r="BL102" s="80">
        <f t="shared" si="12"/>
        <v>0</v>
      </c>
      <c r="BM102" s="275">
        <f t="shared" si="13"/>
        <v>0</v>
      </c>
    </row>
    <row r="103" spans="1:65">
      <c r="A103" s="74">
        <v>98</v>
      </c>
      <c r="B103" s="76" t="s">
        <v>257</v>
      </c>
      <c r="C103" s="74" t="s">
        <v>387</v>
      </c>
      <c r="D103" s="253" t="s">
        <v>258</v>
      </c>
      <c r="E103" s="75"/>
      <c r="F103" s="74">
        <v>44</v>
      </c>
      <c r="G103" s="237">
        <f t="shared" si="14"/>
        <v>4116.9199999999983</v>
      </c>
      <c r="H103" s="10"/>
      <c r="L103" s="255"/>
      <c r="M103" s="255"/>
      <c r="N103" s="255"/>
      <c r="O103" s="255"/>
      <c r="P103" s="255"/>
      <c r="Q103" s="255"/>
      <c r="R103" s="255"/>
      <c r="S103" s="255"/>
      <c r="T103" s="255"/>
      <c r="U103" s="255"/>
      <c r="BA103"/>
      <c r="BC103" s="80" t="str">
        <f>(COUNTIF($BD$7:BD103,BD103)&amp;"_"&amp;BD103)</f>
        <v>94_Office Exp</v>
      </c>
      <c r="BD103" s="80" t="str">
        <f t="shared" si="15"/>
        <v>Office Exp</v>
      </c>
      <c r="BE103" s="80">
        <f t="shared" si="16"/>
        <v>0</v>
      </c>
      <c r="BF103" s="80">
        <f t="shared" si="17"/>
        <v>15</v>
      </c>
      <c r="BG103" s="80">
        <f t="shared" si="18"/>
        <v>4160.9199999999983</v>
      </c>
      <c r="BI103" s="106">
        <v>99</v>
      </c>
      <c r="BJ103" s="80" t="e">
        <f t="shared" si="10"/>
        <v>#N/A</v>
      </c>
      <c r="BK103" s="80">
        <f t="shared" si="11"/>
        <v>0</v>
      </c>
      <c r="BL103" s="80">
        <f t="shared" si="12"/>
        <v>0</v>
      </c>
      <c r="BM103" s="275">
        <f t="shared" si="13"/>
        <v>0</v>
      </c>
    </row>
    <row r="104" spans="1:65">
      <c r="A104" s="74">
        <v>99</v>
      </c>
      <c r="B104" s="76" t="s">
        <v>257</v>
      </c>
      <c r="C104" s="74" t="s">
        <v>387</v>
      </c>
      <c r="D104" s="253" t="s">
        <v>259</v>
      </c>
      <c r="E104" s="75"/>
      <c r="F104" s="74">
        <v>15</v>
      </c>
      <c r="G104" s="237">
        <f t="shared" si="14"/>
        <v>4101.9199999999983</v>
      </c>
      <c r="H104" s="10"/>
      <c r="L104" s="255"/>
      <c r="M104" s="255"/>
      <c r="N104" s="255"/>
      <c r="O104" s="255"/>
      <c r="P104" s="255"/>
      <c r="Q104" s="255"/>
      <c r="R104" s="255"/>
      <c r="S104" s="255"/>
      <c r="T104" s="255"/>
      <c r="U104" s="255"/>
      <c r="BA104"/>
      <c r="BC104" s="80" t="str">
        <f>(COUNTIF($BD$7:BD104,BD104)&amp;"_"&amp;BD104)</f>
        <v>95_Office Exp</v>
      </c>
      <c r="BD104" s="80" t="str">
        <f t="shared" si="15"/>
        <v>Office Exp</v>
      </c>
      <c r="BE104" s="80">
        <f t="shared" si="16"/>
        <v>0</v>
      </c>
      <c r="BF104" s="80">
        <f t="shared" si="17"/>
        <v>44</v>
      </c>
      <c r="BG104" s="80">
        <f t="shared" si="18"/>
        <v>4116.9199999999983</v>
      </c>
      <c r="BI104" s="106">
        <v>100</v>
      </c>
      <c r="BJ104" s="80" t="e">
        <f t="shared" si="10"/>
        <v>#N/A</v>
      </c>
      <c r="BK104" s="80">
        <f t="shared" si="11"/>
        <v>0</v>
      </c>
      <c r="BL104" s="80">
        <f t="shared" si="12"/>
        <v>0</v>
      </c>
      <c r="BM104" s="275">
        <f t="shared" si="13"/>
        <v>0</v>
      </c>
    </row>
    <row r="105" spans="1:65">
      <c r="A105" s="74">
        <v>100</v>
      </c>
      <c r="B105" s="76" t="s">
        <v>257</v>
      </c>
      <c r="C105" s="74" t="s">
        <v>387</v>
      </c>
      <c r="D105" s="253" t="s">
        <v>212</v>
      </c>
      <c r="E105" s="75"/>
      <c r="F105" s="74">
        <v>17</v>
      </c>
      <c r="G105" s="237">
        <f t="shared" si="14"/>
        <v>4084.9199999999983</v>
      </c>
      <c r="H105" s="10"/>
      <c r="L105" s="255"/>
      <c r="M105" s="255"/>
      <c r="N105" s="255"/>
      <c r="O105" s="255"/>
      <c r="P105" s="255"/>
      <c r="Q105" s="255"/>
      <c r="R105" s="255"/>
      <c r="S105" s="255"/>
      <c r="T105" s="255"/>
      <c r="U105" s="255"/>
      <c r="BA105"/>
      <c r="BC105" s="80" t="str">
        <f>(COUNTIF($BD$7:BD105,BD105)&amp;"_"&amp;BD105)</f>
        <v>96_Office Exp</v>
      </c>
      <c r="BD105" s="80" t="str">
        <f t="shared" si="15"/>
        <v>Office Exp</v>
      </c>
      <c r="BE105" s="80">
        <f t="shared" si="16"/>
        <v>0</v>
      </c>
      <c r="BF105" s="80">
        <f t="shared" si="17"/>
        <v>15</v>
      </c>
      <c r="BG105" s="80">
        <f t="shared" si="18"/>
        <v>4101.9199999999983</v>
      </c>
      <c r="BI105" s="106">
        <v>101</v>
      </c>
      <c r="BJ105" s="80" t="e">
        <f t="shared" si="10"/>
        <v>#N/A</v>
      </c>
      <c r="BK105" s="80">
        <f t="shared" si="11"/>
        <v>0</v>
      </c>
      <c r="BL105" s="80">
        <f t="shared" si="12"/>
        <v>0</v>
      </c>
      <c r="BM105" s="275">
        <f t="shared" si="13"/>
        <v>0</v>
      </c>
    </row>
    <row r="106" spans="1:65">
      <c r="A106" s="74">
        <v>101</v>
      </c>
      <c r="B106" s="76" t="s">
        <v>257</v>
      </c>
      <c r="C106" s="74" t="s">
        <v>392</v>
      </c>
      <c r="D106" s="253" t="s">
        <v>474</v>
      </c>
      <c r="E106" s="75">
        <v>16270</v>
      </c>
      <c r="F106" s="74"/>
      <c r="G106" s="237">
        <f t="shared" si="14"/>
        <v>20354.919999999998</v>
      </c>
      <c r="H106" s="10"/>
      <c r="L106" s="255"/>
      <c r="M106" s="255"/>
      <c r="N106" s="255"/>
      <c r="O106" s="255"/>
      <c r="P106" s="255"/>
      <c r="Q106" s="255"/>
      <c r="R106" s="255"/>
      <c r="S106" s="255"/>
      <c r="T106" s="255"/>
      <c r="U106" s="255"/>
      <c r="BA106"/>
      <c r="BC106" s="80" t="str">
        <f>(COUNTIF($BD$7:BD106,BD106)&amp;"_"&amp;BD106)</f>
        <v>97_Office Exp</v>
      </c>
      <c r="BD106" s="80" t="str">
        <f t="shared" si="15"/>
        <v>Office Exp</v>
      </c>
      <c r="BE106" s="80">
        <f t="shared" si="16"/>
        <v>0</v>
      </c>
      <c r="BF106" s="80">
        <f t="shared" si="17"/>
        <v>17</v>
      </c>
      <c r="BG106" s="80">
        <f t="shared" si="18"/>
        <v>4084.9199999999983</v>
      </c>
      <c r="BI106" s="106">
        <v>102</v>
      </c>
      <c r="BJ106" s="80" t="e">
        <f t="shared" si="10"/>
        <v>#N/A</v>
      </c>
      <c r="BK106" s="80">
        <f t="shared" si="11"/>
        <v>0</v>
      </c>
      <c r="BL106" s="80">
        <f t="shared" si="12"/>
        <v>0</v>
      </c>
      <c r="BM106" s="275">
        <f t="shared" si="13"/>
        <v>0</v>
      </c>
    </row>
    <row r="107" spans="1:65">
      <c r="A107" s="74">
        <v>102</v>
      </c>
      <c r="B107" s="76" t="s">
        <v>257</v>
      </c>
      <c r="C107" s="74" t="s">
        <v>387</v>
      </c>
      <c r="D107" s="253" t="s">
        <v>260</v>
      </c>
      <c r="E107" s="75"/>
      <c r="F107" s="74">
        <v>700</v>
      </c>
      <c r="G107" s="237">
        <f t="shared" si="14"/>
        <v>19654.919999999998</v>
      </c>
      <c r="H107" s="10"/>
      <c r="L107" s="255"/>
      <c r="M107" s="255"/>
      <c r="N107" s="255"/>
      <c r="O107" s="255"/>
      <c r="P107" s="255"/>
      <c r="Q107" s="255"/>
      <c r="R107" s="255"/>
      <c r="S107" s="255"/>
      <c r="T107" s="255"/>
      <c r="U107" s="255"/>
      <c r="BA107"/>
      <c r="BC107" s="80" t="str">
        <f>(COUNTIF($BD$7:BD107,BD107)&amp;"_"&amp;BD107)</f>
        <v>2_Item Sale</v>
      </c>
      <c r="BD107" s="80" t="str">
        <f t="shared" si="15"/>
        <v>Item Sale</v>
      </c>
      <c r="BE107" s="80">
        <f t="shared" si="16"/>
        <v>16270</v>
      </c>
      <c r="BF107" s="80">
        <f t="shared" si="17"/>
        <v>0</v>
      </c>
      <c r="BG107" s="80">
        <f t="shared" si="18"/>
        <v>20354.919999999998</v>
      </c>
      <c r="BI107" s="106">
        <v>103</v>
      </c>
      <c r="BJ107" s="80" t="e">
        <f t="shared" si="10"/>
        <v>#N/A</v>
      </c>
      <c r="BK107" s="80">
        <f t="shared" si="11"/>
        <v>0</v>
      </c>
      <c r="BL107" s="80">
        <f t="shared" si="12"/>
        <v>0</v>
      </c>
      <c r="BM107" s="275">
        <f t="shared" si="13"/>
        <v>0</v>
      </c>
    </row>
    <row r="108" spans="1:65">
      <c r="A108" s="74">
        <v>103</v>
      </c>
      <c r="B108" s="76" t="s">
        <v>261</v>
      </c>
      <c r="C108" s="74" t="s">
        <v>387</v>
      </c>
      <c r="D108" s="253" t="s">
        <v>250</v>
      </c>
      <c r="E108" s="75"/>
      <c r="F108" s="74">
        <v>15</v>
      </c>
      <c r="G108" s="237">
        <f t="shared" si="14"/>
        <v>19639.919999999998</v>
      </c>
      <c r="H108" s="10"/>
      <c r="L108" s="255"/>
      <c r="M108" s="255"/>
      <c r="N108" s="255"/>
      <c r="O108" s="255"/>
      <c r="P108" s="255"/>
      <c r="Q108" s="255"/>
      <c r="R108" s="255"/>
      <c r="S108" s="255"/>
      <c r="T108" s="255"/>
      <c r="U108" s="255"/>
      <c r="BA108"/>
      <c r="BC108" s="80" t="str">
        <f>(COUNTIF($BD$7:BD108,BD108)&amp;"_"&amp;BD108)</f>
        <v>98_Office Exp</v>
      </c>
      <c r="BD108" s="80" t="str">
        <f t="shared" si="15"/>
        <v>Office Exp</v>
      </c>
      <c r="BE108" s="80">
        <f t="shared" si="16"/>
        <v>0</v>
      </c>
      <c r="BF108" s="80">
        <f t="shared" si="17"/>
        <v>700</v>
      </c>
      <c r="BG108" s="80">
        <f t="shared" si="18"/>
        <v>19654.919999999998</v>
      </c>
      <c r="BI108" s="106">
        <v>104</v>
      </c>
      <c r="BJ108" s="80" t="e">
        <f t="shared" si="10"/>
        <v>#N/A</v>
      </c>
      <c r="BK108" s="80">
        <f t="shared" si="11"/>
        <v>0</v>
      </c>
      <c r="BL108" s="80">
        <f t="shared" si="12"/>
        <v>0</v>
      </c>
      <c r="BM108" s="275">
        <f t="shared" si="13"/>
        <v>0</v>
      </c>
    </row>
    <row r="109" spans="1:65">
      <c r="A109" s="74">
        <v>104</v>
      </c>
      <c r="B109" s="76" t="s">
        <v>261</v>
      </c>
      <c r="C109" s="74" t="s">
        <v>387</v>
      </c>
      <c r="D109" s="253" t="s">
        <v>262</v>
      </c>
      <c r="E109" s="75"/>
      <c r="F109" s="74">
        <v>10</v>
      </c>
      <c r="G109" s="237">
        <f t="shared" si="14"/>
        <v>19629.919999999998</v>
      </c>
      <c r="H109" s="10"/>
      <c r="L109" s="255"/>
      <c r="M109" s="255"/>
      <c r="N109" s="255"/>
      <c r="O109" s="255"/>
      <c r="P109" s="255"/>
      <c r="Q109" s="255"/>
      <c r="R109" s="255"/>
      <c r="S109" s="255"/>
      <c r="T109" s="255"/>
      <c r="U109" s="255"/>
      <c r="BA109"/>
      <c r="BC109" s="80" t="str">
        <f>(COUNTIF($BD$7:BD109,BD109)&amp;"_"&amp;BD109)</f>
        <v>99_Office Exp</v>
      </c>
      <c r="BD109" s="80" t="str">
        <f t="shared" si="15"/>
        <v>Office Exp</v>
      </c>
      <c r="BE109" s="80">
        <f t="shared" si="16"/>
        <v>0</v>
      </c>
      <c r="BF109" s="80">
        <f t="shared" si="17"/>
        <v>15</v>
      </c>
      <c r="BG109" s="80">
        <f t="shared" si="18"/>
        <v>19639.919999999998</v>
      </c>
      <c r="BI109" s="106">
        <v>105</v>
      </c>
      <c r="BJ109" s="80" t="e">
        <f t="shared" si="10"/>
        <v>#N/A</v>
      </c>
      <c r="BK109" s="80">
        <f t="shared" si="11"/>
        <v>0</v>
      </c>
      <c r="BL109" s="80">
        <f t="shared" si="12"/>
        <v>0</v>
      </c>
      <c r="BM109" s="275">
        <f t="shared" si="13"/>
        <v>0</v>
      </c>
    </row>
    <row r="110" spans="1:65">
      <c r="A110" s="74">
        <v>105</v>
      </c>
      <c r="B110" s="76" t="s">
        <v>261</v>
      </c>
      <c r="C110" s="74" t="s">
        <v>387</v>
      </c>
      <c r="D110" s="253" t="s">
        <v>263</v>
      </c>
      <c r="E110" s="75"/>
      <c r="F110" s="74">
        <v>60.04</v>
      </c>
      <c r="G110" s="237">
        <f t="shared" si="14"/>
        <v>19569.879999999997</v>
      </c>
      <c r="H110" s="10"/>
      <c r="L110" s="255"/>
      <c r="M110" s="255"/>
      <c r="N110" s="255"/>
      <c r="O110" s="255"/>
      <c r="P110" s="255"/>
      <c r="Q110" s="255"/>
      <c r="R110" s="255"/>
      <c r="S110" s="255"/>
      <c r="T110" s="255"/>
      <c r="U110" s="255"/>
      <c r="BA110"/>
      <c r="BC110" s="80" t="str">
        <f>(COUNTIF($BD$7:BD110,BD110)&amp;"_"&amp;BD110)</f>
        <v>100_Office Exp</v>
      </c>
      <c r="BD110" s="80" t="str">
        <f t="shared" si="15"/>
        <v>Office Exp</v>
      </c>
      <c r="BE110" s="80">
        <f t="shared" si="16"/>
        <v>0</v>
      </c>
      <c r="BF110" s="80">
        <f t="shared" si="17"/>
        <v>10</v>
      </c>
      <c r="BG110" s="80">
        <f t="shared" si="18"/>
        <v>19629.919999999998</v>
      </c>
      <c r="BI110" s="106">
        <v>106</v>
      </c>
      <c r="BJ110" s="80" t="e">
        <f t="shared" si="10"/>
        <v>#N/A</v>
      </c>
      <c r="BK110" s="80">
        <f t="shared" si="11"/>
        <v>0</v>
      </c>
      <c r="BL110" s="80">
        <f t="shared" si="12"/>
        <v>0</v>
      </c>
      <c r="BM110" s="275">
        <f t="shared" si="13"/>
        <v>0</v>
      </c>
    </row>
    <row r="111" spans="1:65">
      <c r="A111" s="74">
        <v>106</v>
      </c>
      <c r="B111" s="76" t="s">
        <v>261</v>
      </c>
      <c r="C111" s="74" t="s">
        <v>487</v>
      </c>
      <c r="D111" s="253" t="s">
        <v>264</v>
      </c>
      <c r="E111" s="75"/>
      <c r="F111" s="74">
        <v>2000</v>
      </c>
      <c r="G111" s="237">
        <f t="shared" si="14"/>
        <v>17569.879999999997</v>
      </c>
      <c r="H111" s="10"/>
      <c r="L111" s="255"/>
      <c r="M111" s="255"/>
      <c r="N111" s="255"/>
      <c r="O111" s="255"/>
      <c r="P111" s="255"/>
      <c r="Q111" s="255"/>
      <c r="R111" s="255"/>
      <c r="S111" s="255"/>
      <c r="T111" s="255"/>
      <c r="U111" s="255"/>
      <c r="BA111"/>
      <c r="BC111" s="80" t="str">
        <f>(COUNTIF($BD$7:BD111,BD111)&amp;"_"&amp;BD111)</f>
        <v>101_Office Exp</v>
      </c>
      <c r="BD111" s="80" t="str">
        <f t="shared" si="15"/>
        <v>Office Exp</v>
      </c>
      <c r="BE111" s="80">
        <f t="shared" si="16"/>
        <v>0</v>
      </c>
      <c r="BF111" s="80">
        <f t="shared" si="17"/>
        <v>60.04</v>
      </c>
      <c r="BG111" s="80">
        <f t="shared" si="18"/>
        <v>19569.879999999997</v>
      </c>
      <c r="BI111" s="106">
        <v>107</v>
      </c>
      <c r="BJ111" s="80" t="e">
        <f t="shared" si="10"/>
        <v>#N/A</v>
      </c>
      <c r="BK111" s="80">
        <f t="shared" si="11"/>
        <v>0</v>
      </c>
      <c r="BL111" s="80">
        <f t="shared" si="12"/>
        <v>0</v>
      </c>
      <c r="BM111" s="275">
        <f t="shared" si="13"/>
        <v>0</v>
      </c>
    </row>
    <row r="112" spans="1:65">
      <c r="A112" s="74">
        <v>107</v>
      </c>
      <c r="B112" s="76" t="s">
        <v>261</v>
      </c>
      <c r="C112" s="74" t="s">
        <v>387</v>
      </c>
      <c r="D112" s="253" t="s">
        <v>265</v>
      </c>
      <c r="E112" s="75"/>
      <c r="F112" s="74">
        <v>500</v>
      </c>
      <c r="G112" s="237">
        <f t="shared" si="14"/>
        <v>17069.879999999997</v>
      </c>
      <c r="H112" s="10"/>
      <c r="L112" s="255"/>
      <c r="M112" s="255"/>
      <c r="N112" s="255"/>
      <c r="O112" s="255"/>
      <c r="P112" s="255"/>
      <c r="Q112" s="255"/>
      <c r="R112" s="255"/>
      <c r="S112" s="255"/>
      <c r="T112" s="255"/>
      <c r="U112" s="255"/>
      <c r="BA112"/>
      <c r="BC112" s="80" t="str">
        <f>(COUNTIF($BD$7:BD112,BD112)&amp;"_"&amp;BD112)</f>
        <v>1_Employee Advance</v>
      </c>
      <c r="BD112" s="80" t="str">
        <f t="shared" si="15"/>
        <v>Employee Advance</v>
      </c>
      <c r="BE112" s="80">
        <f t="shared" si="16"/>
        <v>0</v>
      </c>
      <c r="BF112" s="80">
        <f t="shared" si="17"/>
        <v>2000</v>
      </c>
      <c r="BG112" s="80">
        <f t="shared" si="18"/>
        <v>17569.879999999997</v>
      </c>
      <c r="BI112" s="106">
        <v>108</v>
      </c>
      <c r="BJ112" s="80" t="e">
        <f t="shared" si="10"/>
        <v>#N/A</v>
      </c>
      <c r="BK112" s="80">
        <f t="shared" si="11"/>
        <v>0</v>
      </c>
      <c r="BL112" s="80">
        <f t="shared" si="12"/>
        <v>0</v>
      </c>
      <c r="BM112" s="275">
        <f t="shared" si="13"/>
        <v>0</v>
      </c>
    </row>
    <row r="113" spans="1:65">
      <c r="A113" s="74">
        <v>109</v>
      </c>
      <c r="B113" s="76" t="s">
        <v>266</v>
      </c>
      <c r="C113" s="74" t="s">
        <v>387</v>
      </c>
      <c r="D113" s="253" t="s">
        <v>267</v>
      </c>
      <c r="E113" s="75"/>
      <c r="F113" s="74">
        <v>560</v>
      </c>
      <c r="G113" s="237">
        <f t="shared" si="14"/>
        <v>16509.879999999997</v>
      </c>
      <c r="H113" s="10"/>
      <c r="L113" s="255"/>
      <c r="M113" s="255"/>
      <c r="N113" s="255"/>
      <c r="O113" s="255"/>
      <c r="P113" s="255"/>
      <c r="Q113" s="255"/>
      <c r="R113" s="255"/>
      <c r="S113" s="255"/>
      <c r="T113" s="255"/>
      <c r="U113" s="255"/>
      <c r="BA113"/>
      <c r="BC113" s="80" t="str">
        <f>(COUNTIF($BD$7:BD113,BD113)&amp;"_"&amp;BD113)</f>
        <v>102_Office Exp</v>
      </c>
      <c r="BD113" s="80" t="str">
        <f t="shared" si="15"/>
        <v>Office Exp</v>
      </c>
      <c r="BE113" s="80">
        <f t="shared" si="16"/>
        <v>0</v>
      </c>
      <c r="BF113" s="80">
        <f t="shared" si="17"/>
        <v>500</v>
      </c>
      <c r="BG113" s="80">
        <f t="shared" si="18"/>
        <v>17069.879999999997</v>
      </c>
      <c r="BI113" s="106">
        <v>109</v>
      </c>
      <c r="BJ113" s="80" t="e">
        <f t="shared" si="10"/>
        <v>#N/A</v>
      </c>
      <c r="BK113" s="80">
        <f t="shared" si="11"/>
        <v>0</v>
      </c>
      <c r="BL113" s="80">
        <f t="shared" si="12"/>
        <v>0</v>
      </c>
      <c r="BM113" s="275">
        <f t="shared" si="13"/>
        <v>0</v>
      </c>
    </row>
    <row r="114" spans="1:65">
      <c r="A114" s="74">
        <v>110</v>
      </c>
      <c r="B114" s="76">
        <v>45021</v>
      </c>
      <c r="C114" s="74" t="s">
        <v>392</v>
      </c>
      <c r="D114" s="253" t="s">
        <v>475</v>
      </c>
      <c r="E114" s="75">
        <v>9500</v>
      </c>
      <c r="F114" s="74"/>
      <c r="G114" s="237">
        <f t="shared" si="14"/>
        <v>26009.879999999997</v>
      </c>
      <c r="H114" s="10"/>
      <c r="L114" s="255"/>
      <c r="M114" s="255"/>
      <c r="N114" s="255"/>
      <c r="O114" s="255"/>
      <c r="P114" s="255"/>
      <c r="Q114" s="255"/>
      <c r="R114" s="255"/>
      <c r="S114" s="255"/>
      <c r="T114" s="255"/>
      <c r="U114" s="255"/>
      <c r="BA114"/>
      <c r="BC114" s="80" t="str">
        <f>(COUNTIF($BD$7:BD114,BD114)&amp;"_"&amp;BD114)</f>
        <v>103_Office Exp</v>
      </c>
      <c r="BD114" s="80" t="str">
        <f t="shared" si="15"/>
        <v>Office Exp</v>
      </c>
      <c r="BE114" s="80">
        <f t="shared" si="16"/>
        <v>0</v>
      </c>
      <c r="BF114" s="80">
        <f t="shared" si="17"/>
        <v>560</v>
      </c>
      <c r="BG114" s="80">
        <f t="shared" si="18"/>
        <v>16509.879999999997</v>
      </c>
      <c r="BI114" s="106">
        <v>110</v>
      </c>
      <c r="BJ114" s="80" t="e">
        <f t="shared" si="10"/>
        <v>#N/A</v>
      </c>
      <c r="BK114" s="80">
        <f t="shared" si="11"/>
        <v>0</v>
      </c>
      <c r="BL114" s="80">
        <f t="shared" si="12"/>
        <v>0</v>
      </c>
      <c r="BM114" s="275">
        <f t="shared" si="13"/>
        <v>0</v>
      </c>
    </row>
    <row r="115" spans="1:65">
      <c r="A115" s="74">
        <v>111</v>
      </c>
      <c r="B115" s="76">
        <v>45051</v>
      </c>
      <c r="C115" s="74" t="s">
        <v>387</v>
      </c>
      <c r="D115" s="253" t="s">
        <v>268</v>
      </c>
      <c r="E115" s="75"/>
      <c r="F115" s="74">
        <v>100</v>
      </c>
      <c r="G115" s="237">
        <f t="shared" si="14"/>
        <v>25909.879999999997</v>
      </c>
      <c r="H115" s="10"/>
      <c r="L115" s="255"/>
      <c r="M115" s="255"/>
      <c r="N115" s="255"/>
      <c r="O115" s="255"/>
      <c r="P115" s="255"/>
      <c r="Q115" s="255"/>
      <c r="R115" s="255"/>
      <c r="S115" s="255"/>
      <c r="T115" s="255"/>
      <c r="U115" s="255"/>
      <c r="BA115"/>
      <c r="BC115" s="80" t="str">
        <f>(COUNTIF($BD$7:BD115,BD115)&amp;"_"&amp;BD115)</f>
        <v>3_Item Sale</v>
      </c>
      <c r="BD115" s="80" t="str">
        <f t="shared" si="15"/>
        <v>Item Sale</v>
      </c>
      <c r="BE115" s="80">
        <f t="shared" si="16"/>
        <v>9500</v>
      </c>
      <c r="BF115" s="80">
        <f t="shared" si="17"/>
        <v>0</v>
      </c>
      <c r="BG115" s="80">
        <f t="shared" si="18"/>
        <v>26009.879999999997</v>
      </c>
      <c r="BI115" s="106">
        <v>111</v>
      </c>
      <c r="BJ115" s="80" t="e">
        <f t="shared" si="10"/>
        <v>#N/A</v>
      </c>
      <c r="BK115" s="80">
        <f t="shared" si="11"/>
        <v>0</v>
      </c>
      <c r="BL115" s="80">
        <f t="shared" si="12"/>
        <v>0</v>
      </c>
      <c r="BM115" s="275">
        <f t="shared" si="13"/>
        <v>0</v>
      </c>
    </row>
    <row r="116" spans="1:65">
      <c r="A116" s="74">
        <v>112</v>
      </c>
      <c r="B116" s="76">
        <v>45051</v>
      </c>
      <c r="C116" s="74" t="s">
        <v>387</v>
      </c>
      <c r="D116" s="253" t="s">
        <v>269</v>
      </c>
      <c r="E116" s="75"/>
      <c r="F116" s="74">
        <v>50</v>
      </c>
      <c r="G116" s="237">
        <f t="shared" si="14"/>
        <v>25859.879999999997</v>
      </c>
      <c r="H116" s="10"/>
      <c r="L116" s="255"/>
      <c r="M116" s="255"/>
      <c r="N116" s="255"/>
      <c r="O116" s="255"/>
      <c r="P116" s="255"/>
      <c r="Q116" s="255"/>
      <c r="R116" s="255"/>
      <c r="S116" s="255"/>
      <c r="T116" s="255"/>
      <c r="U116" s="255"/>
      <c r="BA116"/>
      <c r="BC116" s="80" t="str">
        <f>(COUNTIF($BD$7:BD116,BD116)&amp;"_"&amp;BD116)</f>
        <v>104_Office Exp</v>
      </c>
      <c r="BD116" s="80" t="str">
        <f t="shared" si="15"/>
        <v>Office Exp</v>
      </c>
      <c r="BE116" s="80">
        <f t="shared" si="16"/>
        <v>0</v>
      </c>
      <c r="BF116" s="80">
        <f t="shared" si="17"/>
        <v>100</v>
      </c>
      <c r="BG116" s="80">
        <f t="shared" si="18"/>
        <v>25909.879999999997</v>
      </c>
      <c r="BI116" s="106">
        <v>112</v>
      </c>
      <c r="BJ116" s="80" t="e">
        <f t="shared" si="10"/>
        <v>#N/A</v>
      </c>
      <c r="BK116" s="80">
        <f t="shared" si="11"/>
        <v>0</v>
      </c>
      <c r="BL116" s="80">
        <f t="shared" si="12"/>
        <v>0</v>
      </c>
      <c r="BM116" s="275">
        <f t="shared" si="13"/>
        <v>0</v>
      </c>
    </row>
    <row r="117" spans="1:65">
      <c r="A117" s="74">
        <v>113</v>
      </c>
      <c r="B117" s="76">
        <v>45082</v>
      </c>
      <c r="C117" s="74" t="s">
        <v>387</v>
      </c>
      <c r="D117" s="253" t="s">
        <v>270</v>
      </c>
      <c r="E117" s="75"/>
      <c r="F117" s="74">
        <v>7</v>
      </c>
      <c r="G117" s="237">
        <f t="shared" si="14"/>
        <v>25852.879999999997</v>
      </c>
      <c r="H117" s="10"/>
      <c r="L117" s="255"/>
      <c r="M117" s="255"/>
      <c r="N117" s="255"/>
      <c r="O117" s="255"/>
      <c r="P117" s="255"/>
      <c r="Q117" s="255"/>
      <c r="R117" s="255"/>
      <c r="S117" s="255"/>
      <c r="T117" s="255"/>
      <c r="U117" s="255"/>
      <c r="BA117"/>
      <c r="BC117" s="80" t="str">
        <f>(COUNTIF($BD$7:BD117,BD117)&amp;"_"&amp;BD117)</f>
        <v>105_Office Exp</v>
      </c>
      <c r="BD117" s="80" t="str">
        <f t="shared" si="15"/>
        <v>Office Exp</v>
      </c>
      <c r="BE117" s="80">
        <f t="shared" si="16"/>
        <v>0</v>
      </c>
      <c r="BF117" s="80">
        <f t="shared" si="17"/>
        <v>50</v>
      </c>
      <c r="BG117" s="80">
        <f t="shared" si="18"/>
        <v>25859.879999999997</v>
      </c>
      <c r="BI117" s="106">
        <v>113</v>
      </c>
      <c r="BJ117" s="80" t="e">
        <f t="shared" si="10"/>
        <v>#N/A</v>
      </c>
      <c r="BK117" s="80">
        <f t="shared" si="11"/>
        <v>0</v>
      </c>
      <c r="BL117" s="80">
        <f t="shared" si="12"/>
        <v>0</v>
      </c>
      <c r="BM117" s="275">
        <f t="shared" si="13"/>
        <v>0</v>
      </c>
    </row>
    <row r="118" spans="1:65">
      <c r="A118" s="74">
        <v>114</v>
      </c>
      <c r="B118" s="76">
        <v>45112</v>
      </c>
      <c r="C118" s="74" t="s">
        <v>387</v>
      </c>
      <c r="D118" s="253" t="s">
        <v>271</v>
      </c>
      <c r="E118" s="75"/>
      <c r="F118" s="74">
        <v>50</v>
      </c>
      <c r="G118" s="237">
        <f t="shared" si="14"/>
        <v>25802.879999999997</v>
      </c>
      <c r="H118" s="10"/>
      <c r="L118" s="255"/>
      <c r="M118" s="255"/>
      <c r="N118" s="255"/>
      <c r="O118" s="255"/>
      <c r="P118" s="255"/>
      <c r="Q118" s="255"/>
      <c r="R118" s="255"/>
      <c r="S118" s="255"/>
      <c r="T118" s="255"/>
      <c r="U118" s="255"/>
      <c r="BA118"/>
      <c r="BC118" s="80" t="str">
        <f>(COUNTIF($BD$7:BD118,BD118)&amp;"_"&amp;BD118)</f>
        <v>106_Office Exp</v>
      </c>
      <c r="BD118" s="80" t="str">
        <f t="shared" si="15"/>
        <v>Office Exp</v>
      </c>
      <c r="BE118" s="80">
        <f t="shared" si="16"/>
        <v>0</v>
      </c>
      <c r="BF118" s="80">
        <f t="shared" si="17"/>
        <v>7</v>
      </c>
      <c r="BG118" s="80">
        <f t="shared" si="18"/>
        <v>25852.879999999997</v>
      </c>
      <c r="BI118" s="106">
        <v>114</v>
      </c>
      <c r="BJ118" s="80" t="e">
        <f t="shared" si="10"/>
        <v>#N/A</v>
      </c>
      <c r="BK118" s="80">
        <f t="shared" si="11"/>
        <v>0</v>
      </c>
      <c r="BL118" s="80">
        <f t="shared" si="12"/>
        <v>0</v>
      </c>
      <c r="BM118" s="275">
        <f t="shared" si="13"/>
        <v>0</v>
      </c>
    </row>
    <row r="119" spans="1:65">
      <c r="A119" s="74">
        <v>115</v>
      </c>
      <c r="B119" s="76">
        <v>45112</v>
      </c>
      <c r="C119" s="74" t="s">
        <v>387</v>
      </c>
      <c r="D119" s="253" t="s">
        <v>272</v>
      </c>
      <c r="E119" s="75"/>
      <c r="F119" s="74">
        <v>30</v>
      </c>
      <c r="G119" s="237">
        <f t="shared" si="14"/>
        <v>25772.879999999997</v>
      </c>
      <c r="H119" s="10"/>
      <c r="L119" s="255"/>
      <c r="M119" s="255"/>
      <c r="N119" s="255"/>
      <c r="O119" s="255"/>
      <c r="P119" s="255"/>
      <c r="Q119" s="255"/>
      <c r="R119" s="255"/>
      <c r="S119" s="255"/>
      <c r="T119" s="255"/>
      <c r="U119" s="255"/>
      <c r="BA119"/>
      <c r="BC119" s="80" t="str">
        <f>(COUNTIF($BD$7:BD119,BD119)&amp;"_"&amp;BD119)</f>
        <v>107_Office Exp</v>
      </c>
      <c r="BD119" s="80" t="str">
        <f t="shared" si="15"/>
        <v>Office Exp</v>
      </c>
      <c r="BE119" s="80">
        <f t="shared" si="16"/>
        <v>0</v>
      </c>
      <c r="BF119" s="80">
        <f t="shared" si="17"/>
        <v>50</v>
      </c>
      <c r="BG119" s="80">
        <f t="shared" si="18"/>
        <v>25802.879999999997</v>
      </c>
      <c r="BI119" s="106">
        <v>115</v>
      </c>
      <c r="BJ119" s="80" t="e">
        <f t="shared" si="10"/>
        <v>#N/A</v>
      </c>
      <c r="BK119" s="80">
        <f t="shared" si="11"/>
        <v>0</v>
      </c>
      <c r="BL119" s="80">
        <f t="shared" si="12"/>
        <v>0</v>
      </c>
      <c r="BM119" s="275">
        <f t="shared" si="13"/>
        <v>0</v>
      </c>
    </row>
    <row r="120" spans="1:65">
      <c r="A120" s="74">
        <v>116</v>
      </c>
      <c r="B120" s="76">
        <v>45112</v>
      </c>
      <c r="C120" s="74" t="s">
        <v>387</v>
      </c>
      <c r="D120" s="253" t="s">
        <v>273</v>
      </c>
      <c r="E120" s="75"/>
      <c r="F120" s="74">
        <v>15</v>
      </c>
      <c r="G120" s="237">
        <f t="shared" si="14"/>
        <v>25757.879999999997</v>
      </c>
      <c r="H120" s="10"/>
      <c r="L120" s="255"/>
      <c r="M120" s="255"/>
      <c r="N120" s="255"/>
      <c r="O120" s="255"/>
      <c r="P120" s="255"/>
      <c r="Q120" s="255"/>
      <c r="R120" s="255"/>
      <c r="S120" s="255"/>
      <c r="T120" s="255"/>
      <c r="U120" s="255"/>
      <c r="BA120"/>
      <c r="BC120" s="80" t="str">
        <f>(COUNTIF($BD$7:BD120,BD120)&amp;"_"&amp;BD120)</f>
        <v>108_Office Exp</v>
      </c>
      <c r="BD120" s="80" t="str">
        <f t="shared" si="15"/>
        <v>Office Exp</v>
      </c>
      <c r="BE120" s="80">
        <f t="shared" si="16"/>
        <v>0</v>
      </c>
      <c r="BF120" s="80">
        <f t="shared" si="17"/>
        <v>30</v>
      </c>
      <c r="BG120" s="80">
        <f t="shared" si="18"/>
        <v>25772.879999999997</v>
      </c>
      <c r="BI120" s="106">
        <v>116</v>
      </c>
      <c r="BJ120" s="80" t="e">
        <f t="shared" si="10"/>
        <v>#N/A</v>
      </c>
      <c r="BK120" s="80">
        <f t="shared" si="11"/>
        <v>0</v>
      </c>
      <c r="BL120" s="80">
        <f t="shared" si="12"/>
        <v>0</v>
      </c>
      <c r="BM120" s="275">
        <f t="shared" si="13"/>
        <v>0</v>
      </c>
    </row>
    <row r="121" spans="1:65">
      <c r="A121" s="74">
        <v>117</v>
      </c>
      <c r="B121" s="76">
        <v>45143</v>
      </c>
      <c r="C121" s="74" t="s">
        <v>392</v>
      </c>
      <c r="D121" s="253" t="s">
        <v>274</v>
      </c>
      <c r="E121" s="75">
        <v>2160</v>
      </c>
      <c r="F121" s="74"/>
      <c r="G121" s="237">
        <f t="shared" si="14"/>
        <v>27917.879999999997</v>
      </c>
      <c r="H121" s="10"/>
      <c r="L121" s="255"/>
      <c r="M121" s="255"/>
      <c r="N121" s="255"/>
      <c r="O121" s="255"/>
      <c r="P121" s="255"/>
      <c r="Q121" s="255"/>
      <c r="R121" s="255"/>
      <c r="S121" s="255"/>
      <c r="T121" s="255"/>
      <c r="U121" s="255"/>
      <c r="BA121"/>
      <c r="BC121" s="80" t="str">
        <f>(COUNTIF($BD$7:BD121,BD121)&amp;"_"&amp;BD121)</f>
        <v>109_Office Exp</v>
      </c>
      <c r="BD121" s="80" t="str">
        <f t="shared" si="15"/>
        <v>Office Exp</v>
      </c>
      <c r="BE121" s="80">
        <f t="shared" si="16"/>
        <v>0</v>
      </c>
      <c r="BF121" s="80">
        <f t="shared" si="17"/>
        <v>15</v>
      </c>
      <c r="BG121" s="80">
        <f t="shared" si="18"/>
        <v>25757.879999999997</v>
      </c>
      <c r="BI121" s="106">
        <v>117</v>
      </c>
      <c r="BJ121" s="80" t="e">
        <f t="shared" si="10"/>
        <v>#N/A</v>
      </c>
      <c r="BK121" s="80">
        <f t="shared" si="11"/>
        <v>0</v>
      </c>
      <c r="BL121" s="80">
        <f t="shared" si="12"/>
        <v>0</v>
      </c>
      <c r="BM121" s="275">
        <f t="shared" si="13"/>
        <v>0</v>
      </c>
    </row>
    <row r="122" spans="1:65">
      <c r="A122" s="74">
        <v>118</v>
      </c>
      <c r="B122" s="76">
        <v>45174</v>
      </c>
      <c r="C122" s="74" t="s">
        <v>487</v>
      </c>
      <c r="D122" s="253" t="s">
        <v>275</v>
      </c>
      <c r="E122" s="75"/>
      <c r="F122" s="74">
        <v>500</v>
      </c>
      <c r="G122" s="237">
        <f t="shared" si="14"/>
        <v>27417.879999999997</v>
      </c>
      <c r="H122" s="10"/>
      <c r="L122" s="255"/>
      <c r="M122" s="255"/>
      <c r="N122" s="255"/>
      <c r="O122" s="255"/>
      <c r="P122" s="255"/>
      <c r="Q122" s="255"/>
      <c r="R122" s="255"/>
      <c r="S122" s="255"/>
      <c r="T122" s="255"/>
      <c r="U122" s="255"/>
      <c r="BA122"/>
      <c r="BC122" s="80" t="str">
        <f>(COUNTIF($BD$7:BD122,BD122)&amp;"_"&amp;BD122)</f>
        <v>4_Item Sale</v>
      </c>
      <c r="BD122" s="80" t="str">
        <f t="shared" si="15"/>
        <v>Item Sale</v>
      </c>
      <c r="BE122" s="80">
        <f t="shared" si="16"/>
        <v>2160</v>
      </c>
      <c r="BF122" s="80">
        <f t="shared" si="17"/>
        <v>0</v>
      </c>
      <c r="BG122" s="80">
        <f t="shared" si="18"/>
        <v>27917.879999999997</v>
      </c>
      <c r="BI122" s="106">
        <v>118</v>
      </c>
      <c r="BJ122" s="80" t="e">
        <f t="shared" si="10"/>
        <v>#N/A</v>
      </c>
      <c r="BK122" s="80">
        <f t="shared" si="11"/>
        <v>0</v>
      </c>
      <c r="BL122" s="80">
        <f t="shared" si="12"/>
        <v>0</v>
      </c>
      <c r="BM122" s="275">
        <f t="shared" si="13"/>
        <v>0</v>
      </c>
    </row>
    <row r="123" spans="1:65">
      <c r="A123" s="74">
        <v>119</v>
      </c>
      <c r="B123" s="76">
        <v>45174</v>
      </c>
      <c r="C123" s="74" t="s">
        <v>387</v>
      </c>
      <c r="D123" s="253" t="s">
        <v>276</v>
      </c>
      <c r="E123" s="75"/>
      <c r="F123" s="74">
        <v>20</v>
      </c>
      <c r="G123" s="237">
        <f t="shared" si="14"/>
        <v>27397.879999999997</v>
      </c>
      <c r="H123" s="10"/>
      <c r="L123" s="255"/>
      <c r="M123" s="255"/>
      <c r="N123" s="255"/>
      <c r="O123" s="255"/>
      <c r="P123" s="255"/>
      <c r="Q123" s="255"/>
      <c r="R123" s="255"/>
      <c r="S123" s="255"/>
      <c r="T123" s="255"/>
      <c r="U123" s="255"/>
      <c r="BA123"/>
      <c r="BC123" s="80" t="str">
        <f>(COUNTIF($BD$7:BD123,BD123)&amp;"_"&amp;BD123)</f>
        <v>2_Employee Advance</v>
      </c>
      <c r="BD123" s="80" t="str">
        <f t="shared" si="15"/>
        <v>Employee Advance</v>
      </c>
      <c r="BE123" s="80">
        <f t="shared" si="16"/>
        <v>0</v>
      </c>
      <c r="BF123" s="80">
        <f t="shared" si="17"/>
        <v>500</v>
      </c>
      <c r="BG123" s="80">
        <f t="shared" si="18"/>
        <v>27417.879999999997</v>
      </c>
      <c r="BI123" s="106">
        <v>119</v>
      </c>
      <c r="BJ123" s="80" t="e">
        <f t="shared" si="10"/>
        <v>#N/A</v>
      </c>
      <c r="BK123" s="80">
        <f t="shared" si="11"/>
        <v>0</v>
      </c>
      <c r="BL123" s="80">
        <f t="shared" si="12"/>
        <v>0</v>
      </c>
      <c r="BM123" s="275">
        <f t="shared" si="13"/>
        <v>0</v>
      </c>
    </row>
    <row r="124" spans="1:65">
      <c r="A124" s="74">
        <v>120</v>
      </c>
      <c r="B124" s="76">
        <v>45204</v>
      </c>
      <c r="C124" s="74" t="s">
        <v>392</v>
      </c>
      <c r="D124" s="253" t="s">
        <v>476</v>
      </c>
      <c r="E124" s="75">
        <v>3200</v>
      </c>
      <c r="F124" s="74"/>
      <c r="G124" s="237">
        <f t="shared" si="14"/>
        <v>30597.879999999997</v>
      </c>
      <c r="H124" s="10"/>
      <c r="L124" s="255"/>
      <c r="M124" s="255"/>
      <c r="N124" s="255"/>
      <c r="O124" s="255"/>
      <c r="P124" s="255"/>
      <c r="Q124" s="255"/>
      <c r="R124" s="255"/>
      <c r="S124" s="255"/>
      <c r="T124" s="255"/>
      <c r="U124" s="255"/>
      <c r="BA124"/>
      <c r="BC124" s="80" t="str">
        <f>(COUNTIF($BD$7:BD124,BD124)&amp;"_"&amp;BD124)</f>
        <v>110_Office Exp</v>
      </c>
      <c r="BD124" s="80" t="str">
        <f t="shared" si="15"/>
        <v>Office Exp</v>
      </c>
      <c r="BE124" s="80">
        <f t="shared" si="16"/>
        <v>0</v>
      </c>
      <c r="BF124" s="80">
        <f t="shared" si="17"/>
        <v>20</v>
      </c>
      <c r="BG124" s="80">
        <f t="shared" si="18"/>
        <v>27397.879999999997</v>
      </c>
      <c r="BI124" s="106">
        <v>120</v>
      </c>
      <c r="BJ124" s="80" t="e">
        <f t="shared" si="10"/>
        <v>#N/A</v>
      </c>
      <c r="BK124" s="80">
        <f t="shared" si="11"/>
        <v>0</v>
      </c>
      <c r="BL124" s="80">
        <f t="shared" si="12"/>
        <v>0</v>
      </c>
      <c r="BM124" s="275">
        <f t="shared" si="13"/>
        <v>0</v>
      </c>
    </row>
    <row r="125" spans="1:65">
      <c r="A125" s="74">
        <v>121</v>
      </c>
      <c r="B125" s="76">
        <v>45204</v>
      </c>
      <c r="C125" s="74" t="s">
        <v>387</v>
      </c>
      <c r="D125" s="253" t="s">
        <v>277</v>
      </c>
      <c r="E125" s="75"/>
      <c r="F125" s="74">
        <v>26.5</v>
      </c>
      <c r="G125" s="237">
        <f t="shared" si="14"/>
        <v>30571.379999999997</v>
      </c>
      <c r="H125" s="10"/>
      <c r="L125" s="255"/>
      <c r="M125" s="255"/>
      <c r="N125" s="255"/>
      <c r="O125" s="255"/>
      <c r="P125" s="255"/>
      <c r="Q125" s="255"/>
      <c r="R125" s="255"/>
      <c r="S125" s="255"/>
      <c r="T125" s="255"/>
      <c r="U125" s="255"/>
      <c r="BA125"/>
      <c r="BC125" s="80" t="str">
        <f>(COUNTIF($BD$7:BD125,BD125)&amp;"_"&amp;BD125)</f>
        <v>5_Item Sale</v>
      </c>
      <c r="BD125" s="80" t="str">
        <f t="shared" si="15"/>
        <v>Item Sale</v>
      </c>
      <c r="BE125" s="80">
        <f t="shared" si="16"/>
        <v>3200</v>
      </c>
      <c r="BF125" s="80">
        <f t="shared" si="17"/>
        <v>0</v>
      </c>
      <c r="BG125" s="80">
        <f t="shared" si="18"/>
        <v>30597.879999999997</v>
      </c>
      <c r="BI125" s="106">
        <v>121</v>
      </c>
      <c r="BJ125" s="80" t="e">
        <f t="shared" si="10"/>
        <v>#N/A</v>
      </c>
      <c r="BK125" s="80">
        <f t="shared" si="11"/>
        <v>0</v>
      </c>
      <c r="BL125" s="80">
        <f t="shared" si="12"/>
        <v>0</v>
      </c>
      <c r="BM125" s="275">
        <f t="shared" si="13"/>
        <v>0</v>
      </c>
    </row>
    <row r="126" spans="1:65">
      <c r="A126" s="74">
        <v>122</v>
      </c>
      <c r="B126" s="76">
        <v>45235</v>
      </c>
      <c r="C126" s="74" t="s">
        <v>387</v>
      </c>
      <c r="D126" s="253" t="s">
        <v>278</v>
      </c>
      <c r="E126" s="75"/>
      <c r="F126" s="74">
        <v>15.25</v>
      </c>
      <c r="G126" s="237">
        <f t="shared" si="14"/>
        <v>30556.129999999997</v>
      </c>
      <c r="H126" s="10"/>
      <c r="L126" s="255"/>
      <c r="M126" s="255"/>
      <c r="N126" s="255"/>
      <c r="O126" s="255"/>
      <c r="P126" s="255"/>
      <c r="Q126" s="255"/>
      <c r="R126" s="255"/>
      <c r="S126" s="255"/>
      <c r="T126" s="255"/>
      <c r="U126" s="255"/>
      <c r="BA126"/>
      <c r="BC126" s="80" t="str">
        <f>(COUNTIF($BD$7:BD126,BD126)&amp;"_"&amp;BD126)</f>
        <v>111_Office Exp</v>
      </c>
      <c r="BD126" s="80" t="str">
        <f t="shared" si="15"/>
        <v>Office Exp</v>
      </c>
      <c r="BE126" s="80">
        <f t="shared" si="16"/>
        <v>0</v>
      </c>
      <c r="BF126" s="80">
        <f t="shared" si="17"/>
        <v>26.5</v>
      </c>
      <c r="BG126" s="80">
        <f t="shared" si="18"/>
        <v>30571.379999999997</v>
      </c>
      <c r="BI126" s="106">
        <v>122</v>
      </c>
      <c r="BJ126" s="80" t="e">
        <f t="shared" si="10"/>
        <v>#N/A</v>
      </c>
      <c r="BK126" s="80">
        <f t="shared" si="11"/>
        <v>0</v>
      </c>
      <c r="BL126" s="80">
        <f t="shared" si="12"/>
        <v>0</v>
      </c>
      <c r="BM126" s="275">
        <f t="shared" si="13"/>
        <v>0</v>
      </c>
    </row>
    <row r="127" spans="1:65">
      <c r="A127" s="74">
        <v>123</v>
      </c>
      <c r="B127" s="76">
        <v>45235</v>
      </c>
      <c r="C127" s="74" t="s">
        <v>387</v>
      </c>
      <c r="D127" s="253" t="s">
        <v>279</v>
      </c>
      <c r="E127" s="75"/>
      <c r="F127" s="74">
        <v>24</v>
      </c>
      <c r="G127" s="237">
        <f t="shared" si="14"/>
        <v>30532.129999999997</v>
      </c>
      <c r="H127" s="10"/>
      <c r="L127" s="255"/>
      <c r="M127" s="255"/>
      <c r="N127" s="255"/>
      <c r="O127" s="255"/>
      <c r="P127" s="255"/>
      <c r="Q127" s="255"/>
      <c r="R127" s="255"/>
      <c r="S127" s="255"/>
      <c r="T127" s="255"/>
      <c r="U127" s="255"/>
      <c r="BA127"/>
      <c r="BC127" s="80" t="str">
        <f>(COUNTIF($BD$7:BD127,BD127)&amp;"_"&amp;BD127)</f>
        <v>112_Office Exp</v>
      </c>
      <c r="BD127" s="80" t="str">
        <f t="shared" si="15"/>
        <v>Office Exp</v>
      </c>
      <c r="BE127" s="80">
        <f t="shared" si="16"/>
        <v>0</v>
      </c>
      <c r="BF127" s="80">
        <f t="shared" si="17"/>
        <v>15.25</v>
      </c>
      <c r="BG127" s="80">
        <f t="shared" si="18"/>
        <v>30556.129999999997</v>
      </c>
      <c r="BI127" s="106">
        <v>123</v>
      </c>
      <c r="BJ127" s="80" t="e">
        <f t="shared" si="10"/>
        <v>#N/A</v>
      </c>
      <c r="BK127" s="80">
        <f t="shared" si="11"/>
        <v>0</v>
      </c>
      <c r="BL127" s="80">
        <f t="shared" si="12"/>
        <v>0</v>
      </c>
      <c r="BM127" s="275">
        <f t="shared" si="13"/>
        <v>0</v>
      </c>
    </row>
    <row r="128" spans="1:65">
      <c r="A128" s="74">
        <v>124</v>
      </c>
      <c r="B128" s="76" t="s">
        <v>280</v>
      </c>
      <c r="C128" s="74" t="s">
        <v>487</v>
      </c>
      <c r="D128" s="253" t="s">
        <v>264</v>
      </c>
      <c r="E128" s="75"/>
      <c r="F128" s="74">
        <v>260</v>
      </c>
      <c r="G128" s="237">
        <f t="shared" si="14"/>
        <v>30272.129999999997</v>
      </c>
      <c r="H128" s="10"/>
      <c r="L128" s="255"/>
      <c r="M128" s="255"/>
      <c r="N128" s="255"/>
      <c r="O128" s="255"/>
      <c r="P128" s="255"/>
      <c r="Q128" s="255"/>
      <c r="R128" s="255"/>
      <c r="S128" s="255"/>
      <c r="T128" s="255"/>
      <c r="U128" s="255"/>
      <c r="BA128"/>
      <c r="BC128" s="80" t="str">
        <f>(COUNTIF($BD$7:BD128,BD128)&amp;"_"&amp;BD128)</f>
        <v>113_Office Exp</v>
      </c>
      <c r="BD128" s="80" t="str">
        <f t="shared" si="15"/>
        <v>Office Exp</v>
      </c>
      <c r="BE128" s="80">
        <f t="shared" si="16"/>
        <v>0</v>
      </c>
      <c r="BF128" s="80">
        <f t="shared" si="17"/>
        <v>24</v>
      </c>
      <c r="BG128" s="80">
        <f t="shared" si="18"/>
        <v>30532.129999999997</v>
      </c>
      <c r="BI128" s="106">
        <v>124</v>
      </c>
      <c r="BJ128" s="80" t="e">
        <f t="shared" si="10"/>
        <v>#N/A</v>
      </c>
      <c r="BK128" s="80">
        <f t="shared" si="11"/>
        <v>0</v>
      </c>
      <c r="BL128" s="80">
        <f t="shared" si="12"/>
        <v>0</v>
      </c>
      <c r="BM128" s="275">
        <f t="shared" si="13"/>
        <v>0</v>
      </c>
    </row>
    <row r="129" spans="1:65">
      <c r="A129" s="74">
        <v>125</v>
      </c>
      <c r="B129" s="76" t="s">
        <v>281</v>
      </c>
      <c r="C129" s="74" t="s">
        <v>387</v>
      </c>
      <c r="D129" s="253" t="s">
        <v>282</v>
      </c>
      <c r="E129" s="75"/>
      <c r="F129" s="74">
        <v>30</v>
      </c>
      <c r="G129" s="237">
        <f t="shared" si="14"/>
        <v>30242.129999999997</v>
      </c>
      <c r="H129" s="10"/>
      <c r="L129" s="255"/>
      <c r="M129" s="255"/>
      <c r="N129" s="255"/>
      <c r="O129" s="255"/>
      <c r="P129" s="255"/>
      <c r="Q129" s="255"/>
      <c r="R129" s="255"/>
      <c r="S129" s="255"/>
      <c r="T129" s="255"/>
      <c r="U129" s="255"/>
      <c r="BA129"/>
      <c r="BC129" s="80" t="str">
        <f>(COUNTIF($BD$7:BD129,BD129)&amp;"_"&amp;BD129)</f>
        <v>3_Employee Advance</v>
      </c>
      <c r="BD129" s="80" t="str">
        <f t="shared" si="15"/>
        <v>Employee Advance</v>
      </c>
      <c r="BE129" s="80">
        <f t="shared" si="16"/>
        <v>0</v>
      </c>
      <c r="BF129" s="80">
        <f t="shared" si="17"/>
        <v>260</v>
      </c>
      <c r="BG129" s="80">
        <f t="shared" si="18"/>
        <v>30272.129999999997</v>
      </c>
      <c r="BI129" s="106">
        <v>125</v>
      </c>
      <c r="BJ129" s="80" t="e">
        <f t="shared" si="10"/>
        <v>#N/A</v>
      </c>
      <c r="BK129" s="80">
        <f t="shared" si="11"/>
        <v>0</v>
      </c>
      <c r="BL129" s="80">
        <f t="shared" si="12"/>
        <v>0</v>
      </c>
      <c r="BM129" s="275">
        <f t="shared" si="13"/>
        <v>0</v>
      </c>
    </row>
    <row r="130" spans="1:65">
      <c r="A130" s="74">
        <v>126</v>
      </c>
      <c r="B130" s="76" t="s">
        <v>281</v>
      </c>
      <c r="C130" s="74" t="s">
        <v>387</v>
      </c>
      <c r="D130" s="253" t="s">
        <v>283</v>
      </c>
      <c r="E130" s="75"/>
      <c r="F130" s="74">
        <v>10</v>
      </c>
      <c r="G130" s="237">
        <f t="shared" si="14"/>
        <v>30232.129999999997</v>
      </c>
      <c r="H130" s="10"/>
      <c r="L130" s="255"/>
      <c r="M130" s="255"/>
      <c r="N130" s="255"/>
      <c r="O130" s="255"/>
      <c r="P130" s="255"/>
      <c r="Q130" s="255"/>
      <c r="R130" s="255"/>
      <c r="S130" s="255"/>
      <c r="T130" s="255"/>
      <c r="U130" s="255"/>
      <c r="BA130"/>
      <c r="BC130" s="80" t="str">
        <f>(COUNTIF($BD$7:BD130,BD130)&amp;"_"&amp;BD130)</f>
        <v>114_Office Exp</v>
      </c>
      <c r="BD130" s="80" t="str">
        <f t="shared" si="15"/>
        <v>Office Exp</v>
      </c>
      <c r="BE130" s="80">
        <f t="shared" si="16"/>
        <v>0</v>
      </c>
      <c r="BF130" s="80">
        <f t="shared" si="17"/>
        <v>30</v>
      </c>
      <c r="BG130" s="80">
        <f t="shared" si="18"/>
        <v>30242.129999999997</v>
      </c>
      <c r="BI130" s="106">
        <v>126</v>
      </c>
      <c r="BJ130" s="80" t="e">
        <f t="shared" si="10"/>
        <v>#N/A</v>
      </c>
      <c r="BK130" s="80">
        <f t="shared" si="11"/>
        <v>0</v>
      </c>
      <c r="BL130" s="80">
        <f t="shared" si="12"/>
        <v>0</v>
      </c>
      <c r="BM130" s="275">
        <f t="shared" si="13"/>
        <v>0</v>
      </c>
    </row>
    <row r="131" spans="1:65">
      <c r="A131" s="74">
        <v>127</v>
      </c>
      <c r="B131" s="74" t="s">
        <v>281</v>
      </c>
      <c r="C131" s="74" t="s">
        <v>487</v>
      </c>
      <c r="D131" s="253" t="s">
        <v>284</v>
      </c>
      <c r="E131" s="75"/>
      <c r="F131" s="74">
        <v>2000</v>
      </c>
      <c r="G131" s="237">
        <f t="shared" si="14"/>
        <v>28232.129999999997</v>
      </c>
      <c r="H131" s="10"/>
      <c r="L131" s="255"/>
      <c r="M131" s="255"/>
      <c r="N131" s="255"/>
      <c r="O131" s="255"/>
      <c r="P131" s="255"/>
      <c r="Q131" s="255"/>
      <c r="R131" s="255"/>
      <c r="S131" s="255"/>
      <c r="T131" s="255"/>
      <c r="U131" s="255"/>
      <c r="BA131"/>
      <c r="BC131" s="80" t="str">
        <f>(COUNTIF($BD$7:BD131,BD131)&amp;"_"&amp;BD131)</f>
        <v>115_Office Exp</v>
      </c>
      <c r="BD131" s="80" t="str">
        <f t="shared" si="15"/>
        <v>Office Exp</v>
      </c>
      <c r="BE131" s="80">
        <f t="shared" si="16"/>
        <v>0</v>
      </c>
      <c r="BF131" s="80">
        <f t="shared" si="17"/>
        <v>10</v>
      </c>
      <c r="BG131" s="80">
        <f t="shared" si="18"/>
        <v>30232.129999999997</v>
      </c>
      <c r="BI131" s="106">
        <v>127</v>
      </c>
      <c r="BJ131" s="80" t="e">
        <f t="shared" si="10"/>
        <v>#N/A</v>
      </c>
      <c r="BK131" s="80">
        <f t="shared" si="11"/>
        <v>0</v>
      </c>
      <c r="BL131" s="80">
        <f t="shared" si="12"/>
        <v>0</v>
      </c>
      <c r="BM131" s="275">
        <f t="shared" si="13"/>
        <v>0</v>
      </c>
    </row>
    <row r="132" spans="1:65">
      <c r="A132" s="74">
        <v>128</v>
      </c>
      <c r="B132" s="74" t="s">
        <v>285</v>
      </c>
      <c r="C132" s="74" t="s">
        <v>387</v>
      </c>
      <c r="D132" s="253" t="s">
        <v>267</v>
      </c>
      <c r="E132" s="75"/>
      <c r="F132" s="74">
        <v>100</v>
      </c>
      <c r="G132" s="237">
        <f t="shared" si="14"/>
        <v>28132.129999999997</v>
      </c>
      <c r="H132" s="10"/>
      <c r="L132" s="255"/>
      <c r="M132" s="255"/>
      <c r="N132" s="255"/>
      <c r="O132" s="255"/>
      <c r="P132" s="255"/>
      <c r="Q132" s="255"/>
      <c r="R132" s="255"/>
      <c r="S132" s="255"/>
      <c r="T132" s="255"/>
      <c r="U132" s="255"/>
      <c r="BA132"/>
      <c r="BC132" s="80" t="str">
        <f>(COUNTIF($BD$7:BD132,BD132)&amp;"_"&amp;BD132)</f>
        <v>4_Employee Advance</v>
      </c>
      <c r="BD132" s="80" t="str">
        <f t="shared" si="15"/>
        <v>Employee Advance</v>
      </c>
      <c r="BE132" s="80">
        <f t="shared" si="16"/>
        <v>0</v>
      </c>
      <c r="BF132" s="80">
        <f t="shared" si="17"/>
        <v>2000</v>
      </c>
      <c r="BG132" s="80">
        <f t="shared" si="18"/>
        <v>28232.129999999997</v>
      </c>
      <c r="BI132" s="106">
        <v>128</v>
      </c>
      <c r="BJ132" s="80" t="e">
        <f t="shared" si="10"/>
        <v>#N/A</v>
      </c>
      <c r="BK132" s="80">
        <f t="shared" si="11"/>
        <v>0</v>
      </c>
      <c r="BL132" s="80">
        <f t="shared" si="12"/>
        <v>0</v>
      </c>
      <c r="BM132" s="275">
        <f t="shared" si="13"/>
        <v>0</v>
      </c>
    </row>
    <row r="133" spans="1:65">
      <c r="A133" s="74">
        <v>129</v>
      </c>
      <c r="B133" s="74" t="s">
        <v>285</v>
      </c>
      <c r="C133" s="74" t="s">
        <v>387</v>
      </c>
      <c r="D133" s="253" t="s">
        <v>267</v>
      </c>
      <c r="E133" s="75"/>
      <c r="F133" s="74">
        <v>1000</v>
      </c>
      <c r="G133" s="237">
        <f t="shared" si="14"/>
        <v>27132.129999999997</v>
      </c>
      <c r="H133" s="10"/>
      <c r="L133" s="255"/>
      <c r="M133" s="255"/>
      <c r="N133" s="255"/>
      <c r="O133" s="255"/>
      <c r="P133" s="255"/>
      <c r="Q133" s="255"/>
      <c r="R133" s="255"/>
      <c r="S133" s="255"/>
      <c r="T133" s="255"/>
      <c r="U133" s="255"/>
      <c r="BA133"/>
      <c r="BC133" s="80" t="str">
        <f>(COUNTIF($BD$7:BD133,BD133)&amp;"_"&amp;BD133)</f>
        <v>116_Office Exp</v>
      </c>
      <c r="BD133" s="80" t="str">
        <f t="shared" si="15"/>
        <v>Office Exp</v>
      </c>
      <c r="BE133" s="80">
        <f t="shared" si="16"/>
        <v>0</v>
      </c>
      <c r="BF133" s="80">
        <f t="shared" si="17"/>
        <v>100</v>
      </c>
      <c r="BG133" s="80">
        <f t="shared" si="18"/>
        <v>28132.129999999997</v>
      </c>
      <c r="BI133" s="106">
        <v>129</v>
      </c>
      <c r="BJ133" s="80" t="e">
        <f t="shared" si="10"/>
        <v>#N/A</v>
      </c>
      <c r="BK133" s="80">
        <f t="shared" si="11"/>
        <v>0</v>
      </c>
      <c r="BL133" s="80">
        <f t="shared" si="12"/>
        <v>0</v>
      </c>
      <c r="BM133" s="275">
        <f t="shared" si="13"/>
        <v>0</v>
      </c>
    </row>
    <row r="134" spans="1:65">
      <c r="A134" s="74">
        <v>130</v>
      </c>
      <c r="B134" s="74" t="s">
        <v>285</v>
      </c>
      <c r="C134" s="74" t="s">
        <v>387</v>
      </c>
      <c r="D134" s="253" t="s">
        <v>286</v>
      </c>
      <c r="E134" s="75"/>
      <c r="F134" s="74">
        <v>800</v>
      </c>
      <c r="G134" s="237">
        <f t="shared" si="14"/>
        <v>26332.129999999997</v>
      </c>
      <c r="H134" s="10"/>
      <c r="L134" s="255"/>
      <c r="M134" s="255"/>
      <c r="N134" s="255"/>
      <c r="O134" s="255"/>
      <c r="P134" s="255"/>
      <c r="Q134" s="255"/>
      <c r="R134" s="255"/>
      <c r="S134" s="255"/>
      <c r="T134" s="255"/>
      <c r="U134" s="255"/>
      <c r="BA134"/>
      <c r="BC134" s="80" t="str">
        <f>(COUNTIF($BD$7:BD134,BD134)&amp;"_"&amp;BD134)</f>
        <v>117_Office Exp</v>
      </c>
      <c r="BD134" s="80" t="str">
        <f t="shared" si="15"/>
        <v>Office Exp</v>
      </c>
      <c r="BE134" s="80">
        <f t="shared" si="16"/>
        <v>0</v>
      </c>
      <c r="BF134" s="80">
        <f t="shared" si="17"/>
        <v>1000</v>
      </c>
      <c r="BG134" s="80">
        <f t="shared" si="18"/>
        <v>27132.129999999997</v>
      </c>
      <c r="BI134" s="106">
        <v>130</v>
      </c>
      <c r="BJ134" s="80" t="e">
        <f t="shared" ref="BJ134:BJ197" si="19">VLOOKUP(BI134&amp;"_"&amp;$BJ$2,$BC$6:$BG$4200,2,0)</f>
        <v>#N/A</v>
      </c>
      <c r="BK134" s="80">
        <f t="shared" ref="BK134:BK197" si="20">IFERROR(VLOOKUP(BI134&amp;"_"&amp;$BJ$2,$BC$6:$BG$4200,3,0),0)</f>
        <v>0</v>
      </c>
      <c r="BL134" s="80">
        <f t="shared" ref="BL134:BL197" si="21">IFERROR(VLOOKUP(BI134&amp;"_"&amp;$BJ$2,$BC$6:$BG$4200,4,0),0)</f>
        <v>0</v>
      </c>
      <c r="BM134" s="275">
        <f t="shared" ref="BM134:BM197" si="22">IFERROR(VLOOKUP(BI134&amp;"_"&amp;$BJ$2,$BC$6:$BG$4200,5,0),0)</f>
        <v>0</v>
      </c>
    </row>
    <row r="135" spans="1:65">
      <c r="A135" s="74">
        <v>131</v>
      </c>
      <c r="B135" s="74" t="s">
        <v>287</v>
      </c>
      <c r="C135" s="74" t="s">
        <v>387</v>
      </c>
      <c r="D135" s="253" t="s">
        <v>288</v>
      </c>
      <c r="E135" s="75"/>
      <c r="F135" s="74">
        <v>14</v>
      </c>
      <c r="G135" s="237">
        <f t="shared" si="14"/>
        <v>26318.129999999997</v>
      </c>
      <c r="H135" s="10"/>
      <c r="L135" s="255"/>
      <c r="M135" s="255"/>
      <c r="N135" s="255"/>
      <c r="O135" s="255"/>
      <c r="P135" s="255"/>
      <c r="Q135" s="255"/>
      <c r="R135" s="255"/>
      <c r="S135" s="255"/>
      <c r="T135" s="255"/>
      <c r="U135" s="255"/>
      <c r="BA135"/>
      <c r="BC135" s="80" t="str">
        <f>(COUNTIF($BD$7:BD135,BD135)&amp;"_"&amp;BD135)</f>
        <v>118_Office Exp</v>
      </c>
      <c r="BD135" s="80" t="str">
        <f t="shared" si="15"/>
        <v>Office Exp</v>
      </c>
      <c r="BE135" s="80">
        <f t="shared" si="16"/>
        <v>0</v>
      </c>
      <c r="BF135" s="80">
        <f t="shared" si="17"/>
        <v>800</v>
      </c>
      <c r="BG135" s="80">
        <f t="shared" si="18"/>
        <v>26332.129999999997</v>
      </c>
      <c r="BI135" s="106">
        <v>131</v>
      </c>
      <c r="BJ135" s="80" t="e">
        <f t="shared" si="19"/>
        <v>#N/A</v>
      </c>
      <c r="BK135" s="80">
        <f t="shared" si="20"/>
        <v>0</v>
      </c>
      <c r="BL135" s="80">
        <f t="shared" si="21"/>
        <v>0</v>
      </c>
      <c r="BM135" s="275">
        <f t="shared" si="22"/>
        <v>0</v>
      </c>
    </row>
    <row r="136" spans="1:65">
      <c r="A136" s="74">
        <v>132</v>
      </c>
      <c r="B136" s="74" t="s">
        <v>287</v>
      </c>
      <c r="C136" s="74" t="s">
        <v>392</v>
      </c>
      <c r="D136" s="253" t="s">
        <v>289</v>
      </c>
      <c r="E136" s="75">
        <v>450</v>
      </c>
      <c r="F136" s="74"/>
      <c r="G136" s="237">
        <f t="shared" ref="G136:G199" si="23">IF(AND(E136="",F136=""),"",G135+E136-F136)</f>
        <v>26768.129999999997</v>
      </c>
      <c r="H136" s="10"/>
      <c r="L136" s="255"/>
      <c r="M136" s="255"/>
      <c r="N136" s="255"/>
      <c r="O136" s="255"/>
      <c r="P136" s="255"/>
      <c r="Q136" s="255"/>
      <c r="R136" s="255"/>
      <c r="S136" s="255"/>
      <c r="T136" s="255"/>
      <c r="U136" s="255"/>
      <c r="BA136"/>
      <c r="BC136" s="80" t="str">
        <f>(COUNTIF($BD$7:BD136,BD136)&amp;"_"&amp;BD136)</f>
        <v>119_Office Exp</v>
      </c>
      <c r="BD136" s="80" t="str">
        <f t="shared" ref="BD136:BD199" si="24">IF(C135 &lt;&gt; "",C135,"")</f>
        <v>Office Exp</v>
      </c>
      <c r="BE136" s="80">
        <f t="shared" ref="BE136:BE199" si="25">E135</f>
        <v>0</v>
      </c>
      <c r="BF136" s="80">
        <f t="shared" ref="BF136:BF199" si="26">F135</f>
        <v>14</v>
      </c>
      <c r="BG136" s="80">
        <f t="shared" ref="BG136:BG199" si="27">G135</f>
        <v>26318.129999999997</v>
      </c>
      <c r="BI136" s="106">
        <v>132</v>
      </c>
      <c r="BJ136" s="80" t="e">
        <f t="shared" si="19"/>
        <v>#N/A</v>
      </c>
      <c r="BK136" s="80">
        <f t="shared" si="20"/>
        <v>0</v>
      </c>
      <c r="BL136" s="80">
        <f t="shared" si="21"/>
        <v>0</v>
      </c>
      <c r="BM136" s="275">
        <f t="shared" si="22"/>
        <v>0</v>
      </c>
    </row>
    <row r="137" spans="1:65">
      <c r="A137" s="74">
        <v>133</v>
      </c>
      <c r="B137" s="74" t="s">
        <v>290</v>
      </c>
      <c r="C137" s="74" t="s">
        <v>387</v>
      </c>
      <c r="D137" s="253" t="s">
        <v>267</v>
      </c>
      <c r="E137" s="75"/>
      <c r="F137" s="74">
        <v>200</v>
      </c>
      <c r="G137" s="237">
        <f t="shared" si="23"/>
        <v>26568.129999999997</v>
      </c>
      <c r="H137" s="10"/>
      <c r="L137" s="255"/>
      <c r="M137" s="255"/>
      <c r="N137" s="255"/>
      <c r="O137" s="255"/>
      <c r="P137" s="255"/>
      <c r="Q137" s="255"/>
      <c r="R137" s="255"/>
      <c r="S137" s="255"/>
      <c r="T137" s="255"/>
      <c r="U137" s="255"/>
      <c r="BA137"/>
      <c r="BC137" s="80" t="str">
        <f>(COUNTIF($BD$7:BD137,BD137)&amp;"_"&amp;BD137)</f>
        <v>6_Item Sale</v>
      </c>
      <c r="BD137" s="80" t="str">
        <f t="shared" si="24"/>
        <v>Item Sale</v>
      </c>
      <c r="BE137" s="80">
        <f t="shared" si="25"/>
        <v>450</v>
      </c>
      <c r="BF137" s="80">
        <f t="shared" si="26"/>
        <v>0</v>
      </c>
      <c r="BG137" s="80">
        <f t="shared" si="27"/>
        <v>26768.129999999997</v>
      </c>
      <c r="BI137" s="106">
        <v>133</v>
      </c>
      <c r="BJ137" s="80" t="e">
        <f t="shared" si="19"/>
        <v>#N/A</v>
      </c>
      <c r="BK137" s="80">
        <f t="shared" si="20"/>
        <v>0</v>
      </c>
      <c r="BL137" s="80">
        <f t="shared" si="21"/>
        <v>0</v>
      </c>
      <c r="BM137" s="275">
        <f t="shared" si="22"/>
        <v>0</v>
      </c>
    </row>
    <row r="138" spans="1:65">
      <c r="A138" s="74">
        <v>134</v>
      </c>
      <c r="B138" s="74" t="s">
        <v>290</v>
      </c>
      <c r="C138" s="74" t="s">
        <v>392</v>
      </c>
      <c r="D138" s="253" t="s">
        <v>291</v>
      </c>
      <c r="E138" s="75">
        <v>30290</v>
      </c>
      <c r="F138" s="74"/>
      <c r="G138" s="237">
        <f t="shared" si="23"/>
        <v>56858.13</v>
      </c>
      <c r="H138" s="10"/>
      <c r="L138" s="255"/>
      <c r="M138" s="255"/>
      <c r="N138" s="255"/>
      <c r="O138" s="255"/>
      <c r="P138" s="255"/>
      <c r="Q138" s="255"/>
      <c r="R138" s="255"/>
      <c r="S138" s="255"/>
      <c r="T138" s="255"/>
      <c r="U138" s="255"/>
      <c r="BA138"/>
      <c r="BC138" s="80" t="str">
        <f>(COUNTIF($BD$7:BD138,BD138)&amp;"_"&amp;BD138)</f>
        <v>120_Office Exp</v>
      </c>
      <c r="BD138" s="80" t="str">
        <f t="shared" si="24"/>
        <v>Office Exp</v>
      </c>
      <c r="BE138" s="80">
        <f t="shared" si="25"/>
        <v>0</v>
      </c>
      <c r="BF138" s="80">
        <f t="shared" si="26"/>
        <v>200</v>
      </c>
      <c r="BG138" s="80">
        <f t="shared" si="27"/>
        <v>26568.129999999997</v>
      </c>
      <c r="BI138" s="106">
        <v>134</v>
      </c>
      <c r="BJ138" s="80" t="e">
        <f t="shared" si="19"/>
        <v>#N/A</v>
      </c>
      <c r="BK138" s="80">
        <f t="shared" si="20"/>
        <v>0</v>
      </c>
      <c r="BL138" s="80">
        <f t="shared" si="21"/>
        <v>0</v>
      </c>
      <c r="BM138" s="275">
        <f t="shared" si="22"/>
        <v>0</v>
      </c>
    </row>
    <row r="139" spans="1:65">
      <c r="A139" s="74">
        <v>135</v>
      </c>
      <c r="B139" s="74" t="s">
        <v>290</v>
      </c>
      <c r="C139" s="74" t="s">
        <v>387</v>
      </c>
      <c r="D139" s="253" t="s">
        <v>292</v>
      </c>
      <c r="E139" s="75"/>
      <c r="F139" s="74">
        <v>1</v>
      </c>
      <c r="G139" s="237">
        <f t="shared" si="23"/>
        <v>56857.13</v>
      </c>
      <c r="H139" s="10"/>
      <c r="L139" s="255"/>
      <c r="M139" s="255"/>
      <c r="N139" s="255"/>
      <c r="O139" s="255"/>
      <c r="P139" s="255"/>
      <c r="Q139" s="255"/>
      <c r="R139" s="255"/>
      <c r="S139" s="255"/>
      <c r="T139" s="255"/>
      <c r="U139" s="255"/>
      <c r="BA139"/>
      <c r="BC139" s="80" t="str">
        <f>(COUNTIF($BD$7:BD139,BD139)&amp;"_"&amp;BD139)</f>
        <v>7_Item Sale</v>
      </c>
      <c r="BD139" s="80" t="str">
        <f t="shared" si="24"/>
        <v>Item Sale</v>
      </c>
      <c r="BE139" s="80">
        <f t="shared" si="25"/>
        <v>30290</v>
      </c>
      <c r="BF139" s="80">
        <f t="shared" si="26"/>
        <v>0</v>
      </c>
      <c r="BG139" s="80">
        <f t="shared" si="27"/>
        <v>56858.13</v>
      </c>
      <c r="BI139" s="106">
        <v>135</v>
      </c>
      <c r="BJ139" s="80" t="e">
        <f t="shared" si="19"/>
        <v>#N/A</v>
      </c>
      <c r="BK139" s="80">
        <f t="shared" si="20"/>
        <v>0</v>
      </c>
      <c r="BL139" s="80">
        <f t="shared" si="21"/>
        <v>0</v>
      </c>
      <c r="BM139" s="275">
        <f t="shared" si="22"/>
        <v>0</v>
      </c>
    </row>
    <row r="140" spans="1:65">
      <c r="A140" s="74">
        <v>136</v>
      </c>
      <c r="B140" s="74" t="s">
        <v>293</v>
      </c>
      <c r="C140" s="74" t="s">
        <v>387</v>
      </c>
      <c r="D140" s="253" t="s">
        <v>294</v>
      </c>
      <c r="E140" s="75"/>
      <c r="F140" s="74">
        <v>1000</v>
      </c>
      <c r="G140" s="237">
        <f t="shared" si="23"/>
        <v>55857.13</v>
      </c>
      <c r="H140" s="10"/>
      <c r="L140" s="255"/>
      <c r="M140" s="255"/>
      <c r="N140" s="255"/>
      <c r="O140" s="255"/>
      <c r="P140" s="255"/>
      <c r="Q140" s="255"/>
      <c r="R140" s="255"/>
      <c r="S140" s="255"/>
      <c r="T140" s="255"/>
      <c r="U140" s="255"/>
      <c r="BA140"/>
      <c r="BC140" s="80" t="str">
        <f>(COUNTIF($BD$7:BD140,BD140)&amp;"_"&amp;BD140)</f>
        <v>121_Office Exp</v>
      </c>
      <c r="BD140" s="80" t="str">
        <f t="shared" si="24"/>
        <v>Office Exp</v>
      </c>
      <c r="BE140" s="80">
        <f t="shared" si="25"/>
        <v>0</v>
      </c>
      <c r="BF140" s="80">
        <f t="shared" si="26"/>
        <v>1</v>
      </c>
      <c r="BG140" s="80">
        <f t="shared" si="27"/>
        <v>56857.13</v>
      </c>
      <c r="BI140" s="106">
        <v>136</v>
      </c>
      <c r="BJ140" s="80" t="e">
        <f t="shared" si="19"/>
        <v>#N/A</v>
      </c>
      <c r="BK140" s="80">
        <f t="shared" si="20"/>
        <v>0</v>
      </c>
      <c r="BL140" s="80">
        <f t="shared" si="21"/>
        <v>0</v>
      </c>
      <c r="BM140" s="275">
        <f t="shared" si="22"/>
        <v>0</v>
      </c>
    </row>
    <row r="141" spans="1:65">
      <c r="A141" s="74">
        <v>137</v>
      </c>
      <c r="B141" s="74" t="s">
        <v>293</v>
      </c>
      <c r="C141" s="74" t="s">
        <v>392</v>
      </c>
      <c r="D141" s="253" t="s">
        <v>295</v>
      </c>
      <c r="E141" s="75">
        <v>50269</v>
      </c>
      <c r="F141" s="74"/>
      <c r="G141" s="237">
        <f t="shared" si="23"/>
        <v>106126.13</v>
      </c>
      <c r="H141" s="10"/>
      <c r="L141" s="255"/>
      <c r="M141" s="255"/>
      <c r="N141" s="255"/>
      <c r="O141" s="255"/>
      <c r="P141" s="255"/>
      <c r="Q141" s="255"/>
      <c r="R141" s="255"/>
      <c r="S141" s="255"/>
      <c r="T141" s="255"/>
      <c r="U141" s="255"/>
      <c r="BA141"/>
      <c r="BC141" s="80" t="str">
        <f>(COUNTIF($BD$7:BD141,BD141)&amp;"_"&amp;BD141)</f>
        <v>122_Office Exp</v>
      </c>
      <c r="BD141" s="80" t="str">
        <f t="shared" si="24"/>
        <v>Office Exp</v>
      </c>
      <c r="BE141" s="80">
        <f t="shared" si="25"/>
        <v>0</v>
      </c>
      <c r="BF141" s="80">
        <f t="shared" si="26"/>
        <v>1000</v>
      </c>
      <c r="BG141" s="80">
        <f t="shared" si="27"/>
        <v>55857.13</v>
      </c>
      <c r="BI141" s="106">
        <v>137</v>
      </c>
      <c r="BJ141" s="80" t="e">
        <f t="shared" si="19"/>
        <v>#N/A</v>
      </c>
      <c r="BK141" s="80">
        <f t="shared" si="20"/>
        <v>0</v>
      </c>
      <c r="BL141" s="80">
        <f t="shared" si="21"/>
        <v>0</v>
      </c>
      <c r="BM141" s="275">
        <f t="shared" si="22"/>
        <v>0</v>
      </c>
    </row>
    <row r="142" spans="1:65">
      <c r="A142" s="74">
        <v>138</v>
      </c>
      <c r="B142" s="74" t="s">
        <v>293</v>
      </c>
      <c r="C142" s="74" t="s">
        <v>388</v>
      </c>
      <c r="D142" s="253" t="s">
        <v>296</v>
      </c>
      <c r="E142" s="75"/>
      <c r="F142" s="74">
        <f>250</f>
        <v>250</v>
      </c>
      <c r="G142" s="237">
        <f t="shared" si="23"/>
        <v>105876.13</v>
      </c>
      <c r="H142" s="10"/>
      <c r="L142" s="255"/>
      <c r="M142" s="255"/>
      <c r="N142" s="255"/>
      <c r="O142" s="255"/>
      <c r="P142" s="255"/>
      <c r="Q142" s="255"/>
      <c r="R142" s="255"/>
      <c r="S142" s="255"/>
      <c r="T142" s="255"/>
      <c r="U142" s="255"/>
      <c r="BA142"/>
      <c r="BC142" s="80" t="str">
        <f>(COUNTIF($BD$7:BD142,BD142)&amp;"_"&amp;BD142)</f>
        <v>8_Item Sale</v>
      </c>
      <c r="BD142" s="80" t="str">
        <f t="shared" si="24"/>
        <v>Item Sale</v>
      </c>
      <c r="BE142" s="80">
        <f t="shared" si="25"/>
        <v>50269</v>
      </c>
      <c r="BF142" s="80">
        <f t="shared" si="26"/>
        <v>0</v>
      </c>
      <c r="BG142" s="80">
        <f t="shared" si="27"/>
        <v>106126.13</v>
      </c>
      <c r="BI142" s="106">
        <v>138</v>
      </c>
      <c r="BJ142" s="80" t="e">
        <f t="shared" si="19"/>
        <v>#N/A</v>
      </c>
      <c r="BK142" s="80">
        <f t="shared" si="20"/>
        <v>0</v>
      </c>
      <c r="BL142" s="80">
        <f t="shared" si="21"/>
        <v>0</v>
      </c>
      <c r="BM142" s="275">
        <f t="shared" si="22"/>
        <v>0</v>
      </c>
    </row>
    <row r="143" spans="1:65">
      <c r="A143" s="74">
        <v>139</v>
      </c>
      <c r="B143" s="74" t="s">
        <v>293</v>
      </c>
      <c r="C143" s="74" t="s">
        <v>391</v>
      </c>
      <c r="D143" s="253" t="s">
        <v>297</v>
      </c>
      <c r="E143" s="75">
        <v>223.87</v>
      </c>
      <c r="F143" s="74"/>
      <c r="G143" s="237">
        <f t="shared" si="23"/>
        <v>106100</v>
      </c>
      <c r="H143" s="10"/>
      <c r="L143" s="255"/>
      <c r="M143" s="255"/>
      <c r="N143" s="255"/>
      <c r="O143" s="255"/>
      <c r="P143" s="255"/>
      <c r="Q143" s="255"/>
      <c r="R143" s="255"/>
      <c r="S143" s="255"/>
      <c r="T143" s="255"/>
      <c r="U143" s="255"/>
      <c r="BA143"/>
      <c r="BC143" s="80" t="str">
        <f>(COUNTIF($BD$7:BD143,BD143)&amp;"_"&amp;BD143)</f>
        <v>1_Logistics Expenses</v>
      </c>
      <c r="BD143" s="80" t="str">
        <f t="shared" si="24"/>
        <v>Logistics Expenses</v>
      </c>
      <c r="BE143" s="80">
        <f t="shared" si="25"/>
        <v>0</v>
      </c>
      <c r="BF143" s="80">
        <f t="shared" si="26"/>
        <v>250</v>
      </c>
      <c r="BG143" s="80">
        <f t="shared" si="27"/>
        <v>105876.13</v>
      </c>
      <c r="BI143" s="106">
        <v>139</v>
      </c>
      <c r="BJ143" s="80" t="e">
        <f t="shared" si="19"/>
        <v>#N/A</v>
      </c>
      <c r="BK143" s="80">
        <f t="shared" si="20"/>
        <v>0</v>
      </c>
      <c r="BL143" s="80">
        <f t="shared" si="21"/>
        <v>0</v>
      </c>
      <c r="BM143" s="275">
        <f t="shared" si="22"/>
        <v>0</v>
      </c>
    </row>
    <row r="144" spans="1:65">
      <c r="A144" s="74">
        <v>140</v>
      </c>
      <c r="B144" s="74" t="s">
        <v>298</v>
      </c>
      <c r="C144" s="74" t="s">
        <v>393</v>
      </c>
      <c r="D144" s="253" t="s">
        <v>299</v>
      </c>
      <c r="E144" s="75"/>
      <c r="F144" s="74">
        <v>5092</v>
      </c>
      <c r="G144" s="237">
        <f t="shared" si="23"/>
        <v>101008</v>
      </c>
      <c r="H144" s="10"/>
      <c r="L144" s="255"/>
      <c r="M144" s="255"/>
      <c r="N144" s="255"/>
      <c r="O144" s="255"/>
      <c r="P144" s="255"/>
      <c r="Q144" s="255"/>
      <c r="R144" s="255"/>
      <c r="S144" s="255"/>
      <c r="T144" s="255"/>
      <c r="U144" s="255"/>
      <c r="BA144"/>
      <c r="BC144" s="80" t="str">
        <f>(COUNTIF($BD$7:BD144,BD144)&amp;"_"&amp;BD144)</f>
        <v>3_Investment</v>
      </c>
      <c r="BD144" s="80" t="str">
        <f t="shared" si="24"/>
        <v>Investment</v>
      </c>
      <c r="BE144" s="80">
        <f t="shared" si="25"/>
        <v>223.87</v>
      </c>
      <c r="BF144" s="80">
        <f t="shared" si="26"/>
        <v>0</v>
      </c>
      <c r="BG144" s="80">
        <f t="shared" si="27"/>
        <v>106100</v>
      </c>
      <c r="BI144" s="106">
        <v>140</v>
      </c>
      <c r="BJ144" s="80" t="e">
        <f t="shared" si="19"/>
        <v>#N/A</v>
      </c>
      <c r="BK144" s="80">
        <f t="shared" si="20"/>
        <v>0</v>
      </c>
      <c r="BL144" s="80">
        <f t="shared" si="21"/>
        <v>0</v>
      </c>
      <c r="BM144" s="275">
        <f t="shared" si="22"/>
        <v>0</v>
      </c>
    </row>
    <row r="145" spans="1:65">
      <c r="A145" s="74">
        <v>141</v>
      </c>
      <c r="B145" s="74" t="s">
        <v>298</v>
      </c>
      <c r="C145" s="74" t="s">
        <v>392</v>
      </c>
      <c r="D145" s="253" t="s">
        <v>300</v>
      </c>
      <c r="E145" s="75">
        <v>5395</v>
      </c>
      <c r="F145" s="74"/>
      <c r="G145" s="237">
        <f t="shared" si="23"/>
        <v>106403</v>
      </c>
      <c r="H145" s="10"/>
      <c r="L145" s="255"/>
      <c r="M145" s="255"/>
      <c r="N145" s="255"/>
      <c r="O145" s="255"/>
      <c r="P145" s="255"/>
      <c r="Q145" s="255"/>
      <c r="R145" s="255"/>
      <c r="S145" s="255"/>
      <c r="T145" s="255"/>
      <c r="U145" s="255"/>
      <c r="BA145"/>
      <c r="BC145" s="80" t="str">
        <f>(COUNTIF($BD$7:BD145,BD145)&amp;"_"&amp;BD145)</f>
        <v>1_Item Buying</v>
      </c>
      <c r="BD145" s="80" t="str">
        <f t="shared" si="24"/>
        <v>Item Buying</v>
      </c>
      <c r="BE145" s="80">
        <f t="shared" si="25"/>
        <v>0</v>
      </c>
      <c r="BF145" s="80">
        <f t="shared" si="26"/>
        <v>5092</v>
      </c>
      <c r="BG145" s="80">
        <f t="shared" si="27"/>
        <v>101008</v>
      </c>
      <c r="BI145" s="106">
        <v>141</v>
      </c>
      <c r="BJ145" s="80" t="e">
        <f t="shared" si="19"/>
        <v>#N/A</v>
      </c>
      <c r="BK145" s="80">
        <f t="shared" si="20"/>
        <v>0</v>
      </c>
      <c r="BL145" s="80">
        <f t="shared" si="21"/>
        <v>0</v>
      </c>
      <c r="BM145" s="275">
        <f t="shared" si="22"/>
        <v>0</v>
      </c>
    </row>
    <row r="146" spans="1:65">
      <c r="A146" s="74">
        <v>142</v>
      </c>
      <c r="B146" s="74" t="s">
        <v>301</v>
      </c>
      <c r="C146" s="74" t="s">
        <v>387</v>
      </c>
      <c r="D146" s="253" t="s">
        <v>488</v>
      </c>
      <c r="E146" s="75"/>
      <c r="F146" s="74">
        <v>4000</v>
      </c>
      <c r="G146" s="237">
        <f t="shared" si="23"/>
        <v>102403</v>
      </c>
      <c r="H146" s="10"/>
      <c r="L146" s="255"/>
      <c r="M146" s="255"/>
      <c r="N146" s="255"/>
      <c r="O146" s="255"/>
      <c r="P146" s="255"/>
      <c r="Q146" s="255"/>
      <c r="R146" s="255"/>
      <c r="S146" s="255"/>
      <c r="T146" s="255"/>
      <c r="U146" s="255"/>
      <c r="BA146"/>
      <c r="BC146" s="80" t="str">
        <f>(COUNTIF($BD$7:BD146,BD146)&amp;"_"&amp;BD146)</f>
        <v>9_Item Sale</v>
      </c>
      <c r="BD146" s="80" t="str">
        <f t="shared" si="24"/>
        <v>Item Sale</v>
      </c>
      <c r="BE146" s="80">
        <f t="shared" si="25"/>
        <v>5395</v>
      </c>
      <c r="BF146" s="80">
        <f t="shared" si="26"/>
        <v>0</v>
      </c>
      <c r="BG146" s="80">
        <f t="shared" si="27"/>
        <v>106403</v>
      </c>
      <c r="BI146" s="106">
        <v>142</v>
      </c>
      <c r="BJ146" s="80" t="e">
        <f t="shared" si="19"/>
        <v>#N/A</v>
      </c>
      <c r="BK146" s="80">
        <f t="shared" si="20"/>
        <v>0</v>
      </c>
      <c r="BL146" s="80">
        <f t="shared" si="21"/>
        <v>0</v>
      </c>
      <c r="BM146" s="275">
        <f t="shared" si="22"/>
        <v>0</v>
      </c>
    </row>
    <row r="147" spans="1:65">
      <c r="A147" s="74">
        <v>143</v>
      </c>
      <c r="B147" s="74" t="s">
        <v>302</v>
      </c>
      <c r="C147" s="74" t="s">
        <v>487</v>
      </c>
      <c r="D147" s="253" t="s">
        <v>303</v>
      </c>
      <c r="E147" s="75"/>
      <c r="F147" s="74">
        <v>900</v>
      </c>
      <c r="G147" s="237">
        <f t="shared" si="23"/>
        <v>101503</v>
      </c>
      <c r="H147" s="10"/>
      <c r="L147" s="255"/>
      <c r="M147" s="255"/>
      <c r="N147" s="255"/>
      <c r="O147" s="255"/>
      <c r="P147" s="255"/>
      <c r="Q147" s="255"/>
      <c r="R147" s="255"/>
      <c r="S147" s="255"/>
      <c r="T147" s="255"/>
      <c r="U147" s="255"/>
      <c r="BA147"/>
      <c r="BC147" s="80" t="str">
        <f>(COUNTIF($BD$7:BD147,BD147)&amp;"_"&amp;BD147)</f>
        <v>123_Office Exp</v>
      </c>
      <c r="BD147" s="80" t="str">
        <f t="shared" si="24"/>
        <v>Office Exp</v>
      </c>
      <c r="BE147" s="80">
        <f t="shared" si="25"/>
        <v>0</v>
      </c>
      <c r="BF147" s="80">
        <f t="shared" si="26"/>
        <v>4000</v>
      </c>
      <c r="BG147" s="80">
        <f t="shared" si="27"/>
        <v>102403</v>
      </c>
      <c r="BI147" s="106">
        <v>143</v>
      </c>
      <c r="BJ147" s="80" t="e">
        <f t="shared" si="19"/>
        <v>#N/A</v>
      </c>
      <c r="BK147" s="80">
        <f t="shared" si="20"/>
        <v>0</v>
      </c>
      <c r="BL147" s="80">
        <f t="shared" si="21"/>
        <v>0</v>
      </c>
      <c r="BM147" s="275">
        <f t="shared" si="22"/>
        <v>0</v>
      </c>
    </row>
    <row r="148" spans="1:65">
      <c r="A148" s="74">
        <v>144</v>
      </c>
      <c r="B148" s="74" t="s">
        <v>304</v>
      </c>
      <c r="C148" s="74" t="s">
        <v>387</v>
      </c>
      <c r="D148" s="253" t="s">
        <v>305</v>
      </c>
      <c r="E148" s="75"/>
      <c r="F148" s="74">
        <v>50</v>
      </c>
      <c r="G148" s="237">
        <f t="shared" si="23"/>
        <v>101453</v>
      </c>
      <c r="H148" s="10"/>
      <c r="L148" s="255"/>
      <c r="M148" s="255"/>
      <c r="N148" s="255"/>
      <c r="O148" s="255"/>
      <c r="P148" s="255"/>
      <c r="Q148" s="255"/>
      <c r="R148" s="255"/>
      <c r="S148" s="255"/>
      <c r="T148" s="255"/>
      <c r="U148" s="255"/>
      <c r="BA148"/>
      <c r="BC148" s="80" t="str">
        <f>(COUNTIF($BD$7:BD148,BD148)&amp;"_"&amp;BD148)</f>
        <v>5_Employee Advance</v>
      </c>
      <c r="BD148" s="80" t="str">
        <f t="shared" si="24"/>
        <v>Employee Advance</v>
      </c>
      <c r="BE148" s="80">
        <f t="shared" si="25"/>
        <v>0</v>
      </c>
      <c r="BF148" s="80">
        <f t="shared" si="26"/>
        <v>900</v>
      </c>
      <c r="BG148" s="80">
        <f t="shared" si="27"/>
        <v>101503</v>
      </c>
      <c r="BI148" s="106">
        <v>144</v>
      </c>
      <c r="BJ148" s="80" t="e">
        <f t="shared" si="19"/>
        <v>#N/A</v>
      </c>
      <c r="BK148" s="80">
        <f t="shared" si="20"/>
        <v>0</v>
      </c>
      <c r="BL148" s="80">
        <f t="shared" si="21"/>
        <v>0</v>
      </c>
      <c r="BM148" s="275">
        <f t="shared" si="22"/>
        <v>0</v>
      </c>
    </row>
    <row r="149" spans="1:65">
      <c r="A149" s="74">
        <v>145</v>
      </c>
      <c r="B149" s="238">
        <v>45082</v>
      </c>
      <c r="C149" s="74" t="s">
        <v>392</v>
      </c>
      <c r="D149" s="254" t="s">
        <v>306</v>
      </c>
      <c r="E149" s="240">
        <v>23420</v>
      </c>
      <c r="F149" s="239"/>
      <c r="G149" s="237">
        <f t="shared" si="23"/>
        <v>124873</v>
      </c>
      <c r="H149" s="10"/>
      <c r="L149" s="255"/>
      <c r="M149" s="255"/>
      <c r="N149" s="255"/>
      <c r="O149" s="255"/>
      <c r="P149" s="255"/>
      <c r="Q149" s="255"/>
      <c r="R149" s="255"/>
      <c r="S149" s="255"/>
      <c r="T149" s="255"/>
      <c r="U149" s="255"/>
      <c r="BA149"/>
      <c r="BC149" s="80" t="str">
        <f>(COUNTIF($BD$7:BD149,BD149)&amp;"_"&amp;BD149)</f>
        <v>124_Office Exp</v>
      </c>
      <c r="BD149" s="80" t="str">
        <f t="shared" si="24"/>
        <v>Office Exp</v>
      </c>
      <c r="BE149" s="80">
        <f t="shared" si="25"/>
        <v>0</v>
      </c>
      <c r="BF149" s="80">
        <f t="shared" si="26"/>
        <v>50</v>
      </c>
      <c r="BG149" s="80">
        <f t="shared" si="27"/>
        <v>101453</v>
      </c>
      <c r="BI149" s="106">
        <v>145</v>
      </c>
      <c r="BJ149" s="80" t="e">
        <f t="shared" si="19"/>
        <v>#N/A</v>
      </c>
      <c r="BK149" s="80">
        <f t="shared" si="20"/>
        <v>0</v>
      </c>
      <c r="BL149" s="80">
        <f t="shared" si="21"/>
        <v>0</v>
      </c>
      <c r="BM149" s="275">
        <f t="shared" si="22"/>
        <v>0</v>
      </c>
    </row>
    <row r="150" spans="1:65">
      <c r="A150" s="74">
        <v>146</v>
      </c>
      <c r="B150" s="238">
        <v>45084</v>
      </c>
      <c r="C150" s="74" t="s">
        <v>387</v>
      </c>
      <c r="D150" s="254" t="s">
        <v>307</v>
      </c>
      <c r="E150" s="240"/>
      <c r="F150" s="239">
        <v>100</v>
      </c>
      <c r="G150" s="241">
        <f t="shared" si="23"/>
        <v>124773</v>
      </c>
      <c r="H150" s="10"/>
      <c r="L150" s="255"/>
      <c r="M150" s="255"/>
      <c r="N150" s="255"/>
      <c r="O150" s="255"/>
      <c r="P150" s="255"/>
      <c r="Q150" s="255"/>
      <c r="R150" s="255"/>
      <c r="S150" s="255"/>
      <c r="T150" s="255"/>
      <c r="U150" s="255"/>
      <c r="BA150"/>
      <c r="BC150" s="80" t="str">
        <f>(COUNTIF($BD$7:BD150,BD150)&amp;"_"&amp;BD150)</f>
        <v>10_Item Sale</v>
      </c>
      <c r="BD150" s="80" t="str">
        <f t="shared" si="24"/>
        <v>Item Sale</v>
      </c>
      <c r="BE150" s="80">
        <f t="shared" si="25"/>
        <v>23420</v>
      </c>
      <c r="BF150" s="80">
        <f t="shared" si="26"/>
        <v>0</v>
      </c>
      <c r="BG150" s="80">
        <f t="shared" si="27"/>
        <v>124873</v>
      </c>
      <c r="BI150" s="106">
        <v>146</v>
      </c>
      <c r="BJ150" s="80" t="e">
        <f t="shared" si="19"/>
        <v>#N/A</v>
      </c>
      <c r="BK150" s="80">
        <f t="shared" si="20"/>
        <v>0</v>
      </c>
      <c r="BL150" s="80">
        <f t="shared" si="21"/>
        <v>0</v>
      </c>
      <c r="BM150" s="275">
        <f t="shared" si="22"/>
        <v>0</v>
      </c>
    </row>
    <row r="151" spans="1:65">
      <c r="A151" s="74">
        <v>147</v>
      </c>
      <c r="B151" s="238">
        <v>45084</v>
      </c>
      <c r="C151" s="74" t="s">
        <v>387</v>
      </c>
      <c r="D151" s="254" t="s">
        <v>308</v>
      </c>
      <c r="E151" s="240"/>
      <c r="F151" s="239">
        <v>26.92</v>
      </c>
      <c r="G151" s="241">
        <f t="shared" si="23"/>
        <v>124746.08</v>
      </c>
      <c r="H151" s="10"/>
      <c r="L151" s="255"/>
      <c r="M151" s="255"/>
      <c r="N151" s="255"/>
      <c r="O151" s="255"/>
      <c r="P151" s="255"/>
      <c r="Q151" s="255"/>
      <c r="R151" s="255"/>
      <c r="S151" s="255"/>
      <c r="T151" s="255"/>
      <c r="U151" s="255"/>
      <c r="BA151"/>
      <c r="BC151" s="80" t="str">
        <f>(COUNTIF($BD$7:BD151,BD151)&amp;"_"&amp;BD151)</f>
        <v>125_Office Exp</v>
      </c>
      <c r="BD151" s="80" t="str">
        <f t="shared" si="24"/>
        <v>Office Exp</v>
      </c>
      <c r="BE151" s="80">
        <f t="shared" si="25"/>
        <v>0</v>
      </c>
      <c r="BF151" s="80">
        <f t="shared" si="26"/>
        <v>100</v>
      </c>
      <c r="BG151" s="80">
        <f t="shared" si="27"/>
        <v>124773</v>
      </c>
      <c r="BI151" s="106">
        <v>147</v>
      </c>
      <c r="BJ151" s="80" t="e">
        <f t="shared" si="19"/>
        <v>#N/A</v>
      </c>
      <c r="BK151" s="80">
        <f t="shared" si="20"/>
        <v>0</v>
      </c>
      <c r="BL151" s="80">
        <f t="shared" si="21"/>
        <v>0</v>
      </c>
      <c r="BM151" s="275">
        <f t="shared" si="22"/>
        <v>0</v>
      </c>
    </row>
    <row r="152" spans="1:65">
      <c r="A152" s="74">
        <v>148</v>
      </c>
      <c r="B152" s="238">
        <v>45085</v>
      </c>
      <c r="C152" s="74" t="s">
        <v>387</v>
      </c>
      <c r="D152" s="254" t="s">
        <v>309</v>
      </c>
      <c r="E152" s="240"/>
      <c r="F152" s="239">
        <v>1.99</v>
      </c>
      <c r="G152" s="241">
        <f t="shared" si="23"/>
        <v>124744.09</v>
      </c>
      <c r="H152" s="10"/>
      <c r="L152" s="255"/>
      <c r="M152" s="255"/>
      <c r="N152" s="255"/>
      <c r="O152" s="255"/>
      <c r="P152" s="255"/>
      <c r="Q152" s="255"/>
      <c r="R152" s="255"/>
      <c r="S152" s="255"/>
      <c r="T152" s="255"/>
      <c r="U152" s="255"/>
      <c r="BA152"/>
      <c r="BC152" s="80" t="str">
        <f>(COUNTIF($BD$7:BD152,BD152)&amp;"_"&amp;BD152)</f>
        <v>126_Office Exp</v>
      </c>
      <c r="BD152" s="80" t="str">
        <f t="shared" si="24"/>
        <v>Office Exp</v>
      </c>
      <c r="BE152" s="80">
        <f t="shared" si="25"/>
        <v>0</v>
      </c>
      <c r="BF152" s="80">
        <f t="shared" si="26"/>
        <v>26.92</v>
      </c>
      <c r="BG152" s="80">
        <f t="shared" si="27"/>
        <v>124746.08</v>
      </c>
      <c r="BI152" s="106">
        <v>148</v>
      </c>
      <c r="BJ152" s="80" t="e">
        <f t="shared" si="19"/>
        <v>#N/A</v>
      </c>
      <c r="BK152" s="80">
        <f t="shared" si="20"/>
        <v>0</v>
      </c>
      <c r="BL152" s="80">
        <f t="shared" si="21"/>
        <v>0</v>
      </c>
      <c r="BM152" s="275">
        <f t="shared" si="22"/>
        <v>0</v>
      </c>
    </row>
    <row r="153" spans="1:65">
      <c r="A153" s="74">
        <v>149</v>
      </c>
      <c r="B153" s="238">
        <v>45085</v>
      </c>
      <c r="C153" s="74" t="s">
        <v>387</v>
      </c>
      <c r="D153" s="254" t="s">
        <v>310</v>
      </c>
      <c r="E153" s="240"/>
      <c r="F153" s="239">
        <v>20</v>
      </c>
      <c r="G153" s="241">
        <f t="shared" si="23"/>
        <v>124724.09</v>
      </c>
      <c r="H153" s="10"/>
      <c r="L153" s="255"/>
      <c r="M153" s="255"/>
      <c r="N153" s="255"/>
      <c r="O153" s="255"/>
      <c r="P153" s="255"/>
      <c r="Q153" s="255"/>
      <c r="R153" s="255"/>
      <c r="S153" s="255"/>
      <c r="T153" s="255"/>
      <c r="U153" s="255"/>
      <c r="BA153"/>
      <c r="BC153" s="80" t="str">
        <f>(COUNTIF($BD$7:BD153,BD153)&amp;"_"&amp;BD153)</f>
        <v>127_Office Exp</v>
      </c>
      <c r="BD153" s="80" t="str">
        <f t="shared" si="24"/>
        <v>Office Exp</v>
      </c>
      <c r="BE153" s="80">
        <f t="shared" si="25"/>
        <v>0</v>
      </c>
      <c r="BF153" s="80">
        <f t="shared" si="26"/>
        <v>1.99</v>
      </c>
      <c r="BG153" s="80">
        <f t="shared" si="27"/>
        <v>124744.09</v>
      </c>
      <c r="BI153" s="106">
        <v>149</v>
      </c>
      <c r="BJ153" s="80" t="e">
        <f t="shared" si="19"/>
        <v>#N/A</v>
      </c>
      <c r="BK153" s="80">
        <f t="shared" si="20"/>
        <v>0</v>
      </c>
      <c r="BL153" s="80">
        <f t="shared" si="21"/>
        <v>0</v>
      </c>
      <c r="BM153" s="275">
        <f t="shared" si="22"/>
        <v>0</v>
      </c>
    </row>
    <row r="154" spans="1:65">
      <c r="A154" s="74">
        <v>150</v>
      </c>
      <c r="B154" s="238">
        <v>45086</v>
      </c>
      <c r="C154" s="74" t="s">
        <v>387</v>
      </c>
      <c r="D154" s="254" t="s">
        <v>311</v>
      </c>
      <c r="E154" s="240"/>
      <c r="F154" s="239">
        <v>17.75</v>
      </c>
      <c r="G154" s="241">
        <f t="shared" si="23"/>
        <v>124706.34</v>
      </c>
      <c r="H154" s="10"/>
      <c r="L154" s="255"/>
      <c r="M154" s="255"/>
      <c r="N154" s="255"/>
      <c r="O154" s="255"/>
      <c r="P154" s="255"/>
      <c r="Q154" s="255"/>
      <c r="R154" s="255"/>
      <c r="S154" s="255"/>
      <c r="T154" s="255"/>
      <c r="U154" s="255"/>
      <c r="BA154"/>
      <c r="BC154" s="80" t="str">
        <f>(COUNTIF($BD$7:BD154,BD154)&amp;"_"&amp;BD154)</f>
        <v>128_Office Exp</v>
      </c>
      <c r="BD154" s="80" t="str">
        <f t="shared" si="24"/>
        <v>Office Exp</v>
      </c>
      <c r="BE154" s="80">
        <f t="shared" si="25"/>
        <v>0</v>
      </c>
      <c r="BF154" s="80">
        <f t="shared" si="26"/>
        <v>20</v>
      </c>
      <c r="BG154" s="80">
        <f t="shared" si="27"/>
        <v>124724.09</v>
      </c>
      <c r="BI154" s="106">
        <v>150</v>
      </c>
      <c r="BJ154" s="80" t="e">
        <f t="shared" si="19"/>
        <v>#N/A</v>
      </c>
      <c r="BK154" s="80">
        <f t="shared" si="20"/>
        <v>0</v>
      </c>
      <c r="BL154" s="80">
        <f t="shared" si="21"/>
        <v>0</v>
      </c>
      <c r="BM154" s="275">
        <f t="shared" si="22"/>
        <v>0</v>
      </c>
    </row>
    <row r="155" spans="1:65">
      <c r="A155" s="74">
        <v>151</v>
      </c>
      <c r="B155" s="238">
        <v>45086</v>
      </c>
      <c r="C155" s="74" t="s">
        <v>387</v>
      </c>
      <c r="D155" s="254" t="s">
        <v>269</v>
      </c>
      <c r="E155" s="240"/>
      <c r="F155" s="239">
        <v>1000</v>
      </c>
      <c r="G155" s="241">
        <f t="shared" si="23"/>
        <v>123706.34</v>
      </c>
      <c r="H155" s="10"/>
      <c r="L155" s="255"/>
      <c r="M155" s="255"/>
      <c r="N155" s="255"/>
      <c r="O155" s="255"/>
      <c r="P155" s="255"/>
      <c r="Q155" s="255"/>
      <c r="R155" s="255"/>
      <c r="S155" s="255"/>
      <c r="T155" s="255"/>
      <c r="U155" s="255"/>
      <c r="BA155"/>
      <c r="BC155" s="80" t="str">
        <f>(COUNTIF($BD$7:BD155,BD155)&amp;"_"&amp;BD155)</f>
        <v>129_Office Exp</v>
      </c>
      <c r="BD155" s="80" t="str">
        <f t="shared" si="24"/>
        <v>Office Exp</v>
      </c>
      <c r="BE155" s="80">
        <f t="shared" si="25"/>
        <v>0</v>
      </c>
      <c r="BF155" s="80">
        <f t="shared" si="26"/>
        <v>17.75</v>
      </c>
      <c r="BG155" s="80">
        <f t="shared" si="27"/>
        <v>124706.34</v>
      </c>
      <c r="BI155" s="106">
        <v>151</v>
      </c>
      <c r="BJ155" s="80" t="e">
        <f t="shared" si="19"/>
        <v>#N/A</v>
      </c>
      <c r="BK155" s="80">
        <f t="shared" si="20"/>
        <v>0</v>
      </c>
      <c r="BL155" s="80">
        <f t="shared" si="21"/>
        <v>0</v>
      </c>
      <c r="BM155" s="275">
        <f t="shared" si="22"/>
        <v>0</v>
      </c>
    </row>
    <row r="156" spans="1:65">
      <c r="A156" s="74">
        <v>152</v>
      </c>
      <c r="B156" s="238">
        <v>45086</v>
      </c>
      <c r="C156" s="74" t="s">
        <v>387</v>
      </c>
      <c r="D156" s="254" t="s">
        <v>312</v>
      </c>
      <c r="E156" s="240"/>
      <c r="F156" s="239">
        <v>40</v>
      </c>
      <c r="G156" s="241">
        <f t="shared" si="23"/>
        <v>123666.34</v>
      </c>
      <c r="H156" s="10"/>
      <c r="L156" s="255"/>
      <c r="M156" s="255"/>
      <c r="N156" s="255"/>
      <c r="O156" s="255"/>
      <c r="P156" s="255"/>
      <c r="Q156" s="255"/>
      <c r="R156" s="255"/>
      <c r="S156" s="255"/>
      <c r="T156" s="255"/>
      <c r="U156" s="255"/>
      <c r="BA156"/>
      <c r="BC156" s="80" t="str">
        <f>(COUNTIF($BD$7:BD156,BD156)&amp;"_"&amp;BD156)</f>
        <v>130_Office Exp</v>
      </c>
      <c r="BD156" s="80" t="str">
        <f t="shared" si="24"/>
        <v>Office Exp</v>
      </c>
      <c r="BE156" s="80">
        <f t="shared" si="25"/>
        <v>0</v>
      </c>
      <c r="BF156" s="80">
        <f t="shared" si="26"/>
        <v>1000</v>
      </c>
      <c r="BG156" s="80">
        <f t="shared" si="27"/>
        <v>123706.34</v>
      </c>
      <c r="BI156" s="106">
        <v>152</v>
      </c>
      <c r="BJ156" s="80" t="e">
        <f t="shared" si="19"/>
        <v>#N/A</v>
      </c>
      <c r="BK156" s="80">
        <f t="shared" si="20"/>
        <v>0</v>
      </c>
      <c r="BL156" s="80">
        <f t="shared" si="21"/>
        <v>0</v>
      </c>
      <c r="BM156" s="275">
        <f t="shared" si="22"/>
        <v>0</v>
      </c>
    </row>
    <row r="157" spans="1:65">
      <c r="A157" s="74">
        <v>153</v>
      </c>
      <c r="B157" s="238">
        <v>45086</v>
      </c>
      <c r="C157" s="74" t="s">
        <v>387</v>
      </c>
      <c r="D157" s="254" t="s">
        <v>269</v>
      </c>
      <c r="E157" s="240"/>
      <c r="F157" s="239">
        <v>2400</v>
      </c>
      <c r="G157" s="241">
        <f t="shared" si="23"/>
        <v>121266.34</v>
      </c>
      <c r="H157" s="10"/>
      <c r="L157" s="255"/>
      <c r="M157" s="255"/>
      <c r="N157" s="255"/>
      <c r="O157" s="255"/>
      <c r="P157" s="255"/>
      <c r="Q157" s="255"/>
      <c r="R157" s="255"/>
      <c r="S157" s="255"/>
      <c r="T157" s="255"/>
      <c r="U157" s="255"/>
      <c r="BA157"/>
      <c r="BC157" s="80" t="str">
        <f>(COUNTIF($BD$7:BD157,BD157)&amp;"_"&amp;BD157)</f>
        <v>131_Office Exp</v>
      </c>
      <c r="BD157" s="80" t="str">
        <f t="shared" si="24"/>
        <v>Office Exp</v>
      </c>
      <c r="BE157" s="80">
        <f t="shared" si="25"/>
        <v>0</v>
      </c>
      <c r="BF157" s="80">
        <f t="shared" si="26"/>
        <v>40</v>
      </c>
      <c r="BG157" s="80">
        <f t="shared" si="27"/>
        <v>123666.34</v>
      </c>
      <c r="BI157" s="106">
        <v>153</v>
      </c>
      <c r="BJ157" s="80" t="e">
        <f t="shared" si="19"/>
        <v>#N/A</v>
      </c>
      <c r="BK157" s="80">
        <f t="shared" si="20"/>
        <v>0</v>
      </c>
      <c r="BL157" s="80">
        <f t="shared" si="21"/>
        <v>0</v>
      </c>
      <c r="BM157" s="275">
        <f t="shared" si="22"/>
        <v>0</v>
      </c>
    </row>
    <row r="158" spans="1:65">
      <c r="A158" s="74">
        <v>154</v>
      </c>
      <c r="B158" s="238">
        <v>45089</v>
      </c>
      <c r="C158" s="74" t="s">
        <v>387</v>
      </c>
      <c r="D158" s="254" t="s">
        <v>313</v>
      </c>
      <c r="E158" s="240"/>
      <c r="F158" s="239">
        <v>8.25</v>
      </c>
      <c r="G158" s="241">
        <f t="shared" si="23"/>
        <v>121258.09</v>
      </c>
      <c r="H158" s="10"/>
      <c r="L158" s="255"/>
      <c r="M158" s="255"/>
      <c r="N158" s="255"/>
      <c r="O158" s="255"/>
      <c r="P158" s="255"/>
      <c r="Q158" s="255"/>
      <c r="R158" s="255"/>
      <c r="S158" s="255"/>
      <c r="T158" s="255"/>
      <c r="U158" s="255"/>
      <c r="BA158"/>
      <c r="BC158" s="80" t="str">
        <f>(COUNTIF($BD$7:BD158,BD158)&amp;"_"&amp;BD158)</f>
        <v>132_Office Exp</v>
      </c>
      <c r="BD158" s="80" t="str">
        <f t="shared" si="24"/>
        <v>Office Exp</v>
      </c>
      <c r="BE158" s="80">
        <f t="shared" si="25"/>
        <v>0</v>
      </c>
      <c r="BF158" s="80">
        <f t="shared" si="26"/>
        <v>2400</v>
      </c>
      <c r="BG158" s="80">
        <f t="shared" si="27"/>
        <v>121266.34</v>
      </c>
      <c r="BI158" s="106">
        <v>154</v>
      </c>
      <c r="BJ158" s="80" t="e">
        <f t="shared" si="19"/>
        <v>#N/A</v>
      </c>
      <c r="BK158" s="80">
        <f t="shared" si="20"/>
        <v>0</v>
      </c>
      <c r="BL158" s="80">
        <f t="shared" si="21"/>
        <v>0</v>
      </c>
      <c r="BM158" s="275">
        <f t="shared" si="22"/>
        <v>0</v>
      </c>
    </row>
    <row r="159" spans="1:65">
      <c r="A159" s="74">
        <v>155</v>
      </c>
      <c r="B159" s="238">
        <v>45090</v>
      </c>
      <c r="C159" s="74" t="s">
        <v>392</v>
      </c>
      <c r="D159" s="254" t="s">
        <v>314</v>
      </c>
      <c r="E159" s="240">
        <v>109010</v>
      </c>
      <c r="F159" s="239"/>
      <c r="G159" s="241">
        <f t="shared" si="23"/>
        <v>230268.09</v>
      </c>
      <c r="H159" s="10"/>
      <c r="L159" s="255"/>
      <c r="M159" s="255"/>
      <c r="N159" s="255"/>
      <c r="O159" s="255"/>
      <c r="P159" s="255"/>
      <c r="Q159" s="255"/>
      <c r="R159" s="255"/>
      <c r="S159" s="255"/>
      <c r="T159" s="255"/>
      <c r="U159" s="255"/>
      <c r="BA159"/>
      <c r="BC159" s="80" t="str">
        <f>(COUNTIF($BD$7:BD159,BD159)&amp;"_"&amp;BD159)</f>
        <v>133_Office Exp</v>
      </c>
      <c r="BD159" s="80" t="str">
        <f t="shared" si="24"/>
        <v>Office Exp</v>
      </c>
      <c r="BE159" s="80">
        <f t="shared" si="25"/>
        <v>0</v>
      </c>
      <c r="BF159" s="80">
        <f t="shared" si="26"/>
        <v>8.25</v>
      </c>
      <c r="BG159" s="80">
        <f t="shared" si="27"/>
        <v>121258.09</v>
      </c>
      <c r="BI159" s="106">
        <v>155</v>
      </c>
      <c r="BJ159" s="80" t="e">
        <f t="shared" si="19"/>
        <v>#N/A</v>
      </c>
      <c r="BK159" s="80">
        <f t="shared" si="20"/>
        <v>0</v>
      </c>
      <c r="BL159" s="80">
        <f t="shared" si="21"/>
        <v>0</v>
      </c>
      <c r="BM159" s="275">
        <f t="shared" si="22"/>
        <v>0</v>
      </c>
    </row>
    <row r="160" spans="1:65">
      <c r="A160" s="74">
        <v>156</v>
      </c>
      <c r="B160" s="238">
        <v>45090</v>
      </c>
      <c r="C160" s="74" t="s">
        <v>392</v>
      </c>
      <c r="D160" s="254" t="s">
        <v>315</v>
      </c>
      <c r="E160" s="240">
        <v>270</v>
      </c>
      <c r="F160" s="239"/>
      <c r="G160" s="241">
        <f t="shared" si="23"/>
        <v>230538.09</v>
      </c>
      <c r="H160" s="10"/>
      <c r="L160" s="255"/>
      <c r="M160" s="255"/>
      <c r="N160" s="255"/>
      <c r="O160" s="255"/>
      <c r="P160" s="255"/>
      <c r="Q160" s="255"/>
      <c r="R160" s="255"/>
      <c r="S160" s="255"/>
      <c r="T160" s="255"/>
      <c r="U160" s="255"/>
      <c r="BA160"/>
      <c r="BC160" s="80" t="str">
        <f>(COUNTIF($BD$7:BD160,BD160)&amp;"_"&amp;BD160)</f>
        <v>11_Item Sale</v>
      </c>
      <c r="BD160" s="80" t="str">
        <f t="shared" si="24"/>
        <v>Item Sale</v>
      </c>
      <c r="BE160" s="80">
        <f t="shared" si="25"/>
        <v>109010</v>
      </c>
      <c r="BF160" s="80">
        <f t="shared" si="26"/>
        <v>0</v>
      </c>
      <c r="BG160" s="80">
        <f t="shared" si="27"/>
        <v>230268.09</v>
      </c>
      <c r="BI160" s="106">
        <v>156</v>
      </c>
      <c r="BJ160" s="80" t="e">
        <f t="shared" si="19"/>
        <v>#N/A</v>
      </c>
      <c r="BK160" s="80">
        <f t="shared" si="20"/>
        <v>0</v>
      </c>
      <c r="BL160" s="80">
        <f t="shared" si="21"/>
        <v>0</v>
      </c>
      <c r="BM160" s="275">
        <f t="shared" si="22"/>
        <v>0</v>
      </c>
    </row>
    <row r="161" spans="1:65">
      <c r="A161" s="74">
        <v>157</v>
      </c>
      <c r="B161" s="238">
        <v>45090</v>
      </c>
      <c r="C161" s="74" t="s">
        <v>388</v>
      </c>
      <c r="D161" s="254" t="s">
        <v>316</v>
      </c>
      <c r="E161" s="240"/>
      <c r="F161" s="239">
        <v>250</v>
      </c>
      <c r="G161" s="241">
        <f t="shared" si="23"/>
        <v>230288.09</v>
      </c>
      <c r="H161" s="10"/>
      <c r="L161" s="255"/>
      <c r="M161" s="255"/>
      <c r="N161" s="255"/>
      <c r="O161" s="255"/>
      <c r="P161" s="255"/>
      <c r="Q161" s="255"/>
      <c r="R161" s="255"/>
      <c r="S161" s="255"/>
      <c r="T161" s="255"/>
      <c r="U161" s="255"/>
      <c r="BA161"/>
      <c r="BC161" s="80" t="str">
        <f>(COUNTIF($BD$7:BD161,BD161)&amp;"_"&amp;BD161)</f>
        <v>12_Item Sale</v>
      </c>
      <c r="BD161" s="80" t="str">
        <f t="shared" si="24"/>
        <v>Item Sale</v>
      </c>
      <c r="BE161" s="80">
        <f t="shared" si="25"/>
        <v>270</v>
      </c>
      <c r="BF161" s="80">
        <f t="shared" si="26"/>
        <v>0</v>
      </c>
      <c r="BG161" s="80">
        <f t="shared" si="27"/>
        <v>230538.09</v>
      </c>
      <c r="BI161" s="106">
        <v>157</v>
      </c>
      <c r="BJ161" s="80" t="e">
        <f t="shared" si="19"/>
        <v>#N/A</v>
      </c>
      <c r="BK161" s="80">
        <f t="shared" si="20"/>
        <v>0</v>
      </c>
      <c r="BL161" s="80">
        <f t="shared" si="21"/>
        <v>0</v>
      </c>
      <c r="BM161" s="275">
        <f t="shared" si="22"/>
        <v>0</v>
      </c>
    </row>
    <row r="162" spans="1:65">
      <c r="A162" s="74">
        <v>158</v>
      </c>
      <c r="B162" s="238">
        <v>45092</v>
      </c>
      <c r="C162" s="74" t="s">
        <v>391</v>
      </c>
      <c r="D162" s="254" t="s">
        <v>317</v>
      </c>
      <c r="E162" s="240"/>
      <c r="F162" s="239">
        <v>57100</v>
      </c>
      <c r="G162" s="241">
        <f t="shared" si="23"/>
        <v>173188.09</v>
      </c>
      <c r="H162" s="10"/>
      <c r="L162" s="255"/>
      <c r="M162" s="255"/>
      <c r="N162" s="255"/>
      <c r="O162" s="255"/>
      <c r="P162" s="255"/>
      <c r="Q162" s="255"/>
      <c r="R162" s="255"/>
      <c r="S162" s="255"/>
      <c r="T162" s="255"/>
      <c r="U162" s="255"/>
      <c r="BA162"/>
      <c r="BC162" s="80" t="str">
        <f>(COUNTIF($BD$7:BD162,BD162)&amp;"_"&amp;BD162)</f>
        <v>2_Logistics Expenses</v>
      </c>
      <c r="BD162" s="80" t="str">
        <f t="shared" si="24"/>
        <v>Logistics Expenses</v>
      </c>
      <c r="BE162" s="80">
        <f t="shared" si="25"/>
        <v>0</v>
      </c>
      <c r="BF162" s="80">
        <f t="shared" si="26"/>
        <v>250</v>
      </c>
      <c r="BG162" s="80">
        <f t="shared" si="27"/>
        <v>230288.09</v>
      </c>
      <c r="BI162" s="106">
        <v>158</v>
      </c>
      <c r="BJ162" s="80" t="e">
        <f t="shared" si="19"/>
        <v>#N/A</v>
      </c>
      <c r="BK162" s="80">
        <f t="shared" si="20"/>
        <v>0</v>
      </c>
      <c r="BL162" s="80">
        <f t="shared" si="21"/>
        <v>0</v>
      </c>
      <c r="BM162" s="275">
        <f t="shared" si="22"/>
        <v>0</v>
      </c>
    </row>
    <row r="163" spans="1:65">
      <c r="A163" s="74">
        <v>159</v>
      </c>
      <c r="B163" s="238">
        <v>45094</v>
      </c>
      <c r="C163" s="74" t="s">
        <v>387</v>
      </c>
      <c r="D163" s="254" t="s">
        <v>318</v>
      </c>
      <c r="E163" s="240"/>
      <c r="F163" s="239">
        <v>140</v>
      </c>
      <c r="G163" s="241">
        <f t="shared" si="23"/>
        <v>173048.09</v>
      </c>
      <c r="H163" s="10"/>
      <c r="L163" s="255"/>
      <c r="M163" s="255"/>
      <c r="N163" s="255"/>
      <c r="O163" s="255"/>
      <c r="P163" s="255"/>
      <c r="Q163" s="255"/>
      <c r="R163" s="255"/>
      <c r="S163" s="255"/>
      <c r="T163" s="255"/>
      <c r="U163" s="255"/>
      <c r="BA163"/>
      <c r="BC163" s="80" t="str">
        <f>(COUNTIF($BD$7:BD163,BD163)&amp;"_"&amp;BD163)</f>
        <v>4_Investment</v>
      </c>
      <c r="BD163" s="80" t="str">
        <f t="shared" si="24"/>
        <v>Investment</v>
      </c>
      <c r="BE163" s="80">
        <f t="shared" si="25"/>
        <v>0</v>
      </c>
      <c r="BF163" s="80">
        <f t="shared" si="26"/>
        <v>57100</v>
      </c>
      <c r="BG163" s="80">
        <f t="shared" si="27"/>
        <v>173188.09</v>
      </c>
      <c r="BI163" s="106">
        <v>159</v>
      </c>
      <c r="BJ163" s="80" t="e">
        <f t="shared" si="19"/>
        <v>#N/A</v>
      </c>
      <c r="BK163" s="80">
        <f t="shared" si="20"/>
        <v>0</v>
      </c>
      <c r="BL163" s="80">
        <f t="shared" si="21"/>
        <v>0</v>
      </c>
      <c r="BM163" s="275">
        <f t="shared" si="22"/>
        <v>0</v>
      </c>
    </row>
    <row r="164" spans="1:65">
      <c r="A164" s="74">
        <v>160</v>
      </c>
      <c r="B164" s="238">
        <v>45094</v>
      </c>
      <c r="C164" s="74" t="s">
        <v>387</v>
      </c>
      <c r="D164" s="254" t="s">
        <v>319</v>
      </c>
      <c r="E164" s="240"/>
      <c r="F164" s="239">
        <v>27.25</v>
      </c>
      <c r="G164" s="241">
        <f t="shared" si="23"/>
        <v>173020.84</v>
      </c>
      <c r="H164" s="10"/>
      <c r="L164" s="255"/>
      <c r="M164" s="255"/>
      <c r="N164" s="255"/>
      <c r="O164" s="255"/>
      <c r="P164" s="255"/>
      <c r="Q164" s="255"/>
      <c r="R164" s="255"/>
      <c r="S164" s="255"/>
      <c r="T164" s="255"/>
      <c r="U164" s="255"/>
      <c r="BA164"/>
      <c r="BC164" s="80" t="str">
        <f>(COUNTIF($BD$7:BD164,BD164)&amp;"_"&amp;BD164)</f>
        <v>134_Office Exp</v>
      </c>
      <c r="BD164" s="80" t="str">
        <f t="shared" si="24"/>
        <v>Office Exp</v>
      </c>
      <c r="BE164" s="80">
        <f t="shared" si="25"/>
        <v>0</v>
      </c>
      <c r="BF164" s="80">
        <f t="shared" si="26"/>
        <v>140</v>
      </c>
      <c r="BG164" s="80">
        <f t="shared" si="27"/>
        <v>173048.09</v>
      </c>
      <c r="BI164" s="106">
        <v>160</v>
      </c>
      <c r="BJ164" s="80" t="e">
        <f t="shared" si="19"/>
        <v>#N/A</v>
      </c>
      <c r="BK164" s="80">
        <f t="shared" si="20"/>
        <v>0</v>
      </c>
      <c r="BL164" s="80">
        <f t="shared" si="21"/>
        <v>0</v>
      </c>
      <c r="BM164" s="275">
        <f t="shared" si="22"/>
        <v>0</v>
      </c>
    </row>
    <row r="165" spans="1:65">
      <c r="A165" s="74">
        <v>161</v>
      </c>
      <c r="B165" s="238">
        <v>45095</v>
      </c>
      <c r="C165" s="74" t="s">
        <v>387</v>
      </c>
      <c r="D165" s="254" t="s">
        <v>320</v>
      </c>
      <c r="E165" s="240"/>
      <c r="F165" s="239">
        <v>38.76</v>
      </c>
      <c r="G165" s="241">
        <f t="shared" si="23"/>
        <v>172982.08</v>
      </c>
      <c r="H165" s="10"/>
      <c r="L165" s="255"/>
      <c r="M165" s="255"/>
      <c r="N165" s="255"/>
      <c r="O165" s="255"/>
      <c r="P165" s="255"/>
      <c r="Q165" s="255"/>
      <c r="R165" s="255"/>
      <c r="S165" s="255"/>
      <c r="T165" s="255"/>
      <c r="U165" s="255"/>
      <c r="BA165"/>
      <c r="BC165" s="80" t="str">
        <f>(COUNTIF($BD$7:BD165,BD165)&amp;"_"&amp;BD165)</f>
        <v>135_Office Exp</v>
      </c>
      <c r="BD165" s="80" t="str">
        <f t="shared" si="24"/>
        <v>Office Exp</v>
      </c>
      <c r="BE165" s="80">
        <f t="shared" si="25"/>
        <v>0</v>
      </c>
      <c r="BF165" s="80">
        <f t="shared" si="26"/>
        <v>27.25</v>
      </c>
      <c r="BG165" s="80">
        <f t="shared" si="27"/>
        <v>173020.84</v>
      </c>
      <c r="BI165" s="106">
        <v>161</v>
      </c>
      <c r="BJ165" s="80" t="e">
        <f t="shared" si="19"/>
        <v>#N/A</v>
      </c>
      <c r="BK165" s="80">
        <f t="shared" si="20"/>
        <v>0</v>
      </c>
      <c r="BL165" s="80">
        <f t="shared" si="21"/>
        <v>0</v>
      </c>
      <c r="BM165" s="275">
        <f t="shared" si="22"/>
        <v>0</v>
      </c>
    </row>
    <row r="166" spans="1:65">
      <c r="A166" s="74">
        <v>162</v>
      </c>
      <c r="B166" s="238">
        <v>45096</v>
      </c>
      <c r="C166" s="74" t="s">
        <v>387</v>
      </c>
      <c r="D166" s="254" t="s">
        <v>321</v>
      </c>
      <c r="E166" s="240"/>
      <c r="F166" s="239">
        <v>275.54000000000002</v>
      </c>
      <c r="G166" s="241">
        <f t="shared" si="23"/>
        <v>172706.53999999998</v>
      </c>
      <c r="H166" s="10"/>
      <c r="L166" s="255"/>
      <c r="M166" s="255"/>
      <c r="N166" s="255"/>
      <c r="O166" s="255"/>
      <c r="P166" s="255"/>
      <c r="Q166" s="255"/>
      <c r="R166" s="255"/>
      <c r="S166" s="255"/>
      <c r="T166" s="255"/>
      <c r="U166" s="255"/>
      <c r="BA166"/>
      <c r="BC166" s="80" t="str">
        <f>(COUNTIF($BD$7:BD166,BD166)&amp;"_"&amp;BD166)</f>
        <v>136_Office Exp</v>
      </c>
      <c r="BD166" s="80" t="str">
        <f t="shared" si="24"/>
        <v>Office Exp</v>
      </c>
      <c r="BE166" s="80">
        <f t="shared" si="25"/>
        <v>0</v>
      </c>
      <c r="BF166" s="80">
        <f t="shared" si="26"/>
        <v>38.76</v>
      </c>
      <c r="BG166" s="80">
        <f t="shared" si="27"/>
        <v>172982.08</v>
      </c>
      <c r="BI166" s="106">
        <v>162</v>
      </c>
      <c r="BJ166" s="80" t="e">
        <f t="shared" si="19"/>
        <v>#N/A</v>
      </c>
      <c r="BK166" s="80">
        <f t="shared" si="20"/>
        <v>0</v>
      </c>
      <c r="BL166" s="80">
        <f t="shared" si="21"/>
        <v>0</v>
      </c>
      <c r="BM166" s="275">
        <f t="shared" si="22"/>
        <v>0</v>
      </c>
    </row>
    <row r="167" spans="1:65">
      <c r="A167" s="74">
        <v>163</v>
      </c>
      <c r="B167" s="238">
        <v>45096</v>
      </c>
      <c r="C167" s="74" t="s">
        <v>396</v>
      </c>
      <c r="D167" s="253" t="s">
        <v>322</v>
      </c>
      <c r="E167" s="240">
        <v>462849.5</v>
      </c>
      <c r="F167" s="239"/>
      <c r="G167" s="241">
        <f t="shared" si="23"/>
        <v>635556.04</v>
      </c>
      <c r="H167" s="10"/>
      <c r="L167" s="255"/>
      <c r="M167" s="255"/>
      <c r="N167" s="255"/>
      <c r="O167" s="255"/>
      <c r="P167" s="255"/>
      <c r="Q167" s="255"/>
      <c r="R167" s="255"/>
      <c r="S167" s="255"/>
      <c r="T167" s="255"/>
      <c r="U167" s="255"/>
      <c r="BA167"/>
      <c r="BC167" s="80" t="str">
        <f>(COUNTIF($BD$7:BD167,BD167)&amp;"_"&amp;BD167)</f>
        <v>137_Office Exp</v>
      </c>
      <c r="BD167" s="80" t="str">
        <f t="shared" si="24"/>
        <v>Office Exp</v>
      </c>
      <c r="BE167" s="80">
        <f t="shared" si="25"/>
        <v>0</v>
      </c>
      <c r="BF167" s="80">
        <f t="shared" si="26"/>
        <v>275.54000000000002</v>
      </c>
      <c r="BG167" s="80">
        <f t="shared" si="27"/>
        <v>172706.53999999998</v>
      </c>
      <c r="BI167" s="106">
        <v>163</v>
      </c>
      <c r="BJ167" s="80" t="e">
        <f t="shared" si="19"/>
        <v>#N/A</v>
      </c>
      <c r="BK167" s="80">
        <f t="shared" si="20"/>
        <v>0</v>
      </c>
      <c r="BL167" s="80">
        <f t="shared" si="21"/>
        <v>0</v>
      </c>
      <c r="BM167" s="275">
        <f t="shared" si="22"/>
        <v>0</v>
      </c>
    </row>
    <row r="168" spans="1:65">
      <c r="A168" s="74">
        <v>164</v>
      </c>
      <c r="B168" s="238"/>
      <c r="C168" s="74" t="s">
        <v>396</v>
      </c>
      <c r="D168" s="253"/>
      <c r="E168" s="240"/>
      <c r="F168" s="240">
        <v>462849.5</v>
      </c>
      <c r="G168" s="241">
        <f t="shared" si="23"/>
        <v>172706.54000000004</v>
      </c>
      <c r="H168" s="10"/>
      <c r="L168" s="255"/>
      <c r="M168" s="255"/>
      <c r="N168" s="255"/>
      <c r="O168" s="255"/>
      <c r="P168" s="255"/>
      <c r="Q168" s="255"/>
      <c r="R168" s="255"/>
      <c r="S168" s="255"/>
      <c r="T168" s="255"/>
      <c r="U168" s="255"/>
      <c r="BA168"/>
      <c r="BC168" s="80" t="str">
        <f>(COUNTIF($BD$7:BD168,BD168)&amp;"_"&amp;BD168)</f>
        <v>1_Cash Reserve</v>
      </c>
      <c r="BD168" s="80" t="str">
        <f t="shared" si="24"/>
        <v>Cash Reserve</v>
      </c>
      <c r="BE168" s="80">
        <f t="shared" si="25"/>
        <v>462849.5</v>
      </c>
      <c r="BF168" s="80">
        <f t="shared" si="26"/>
        <v>0</v>
      </c>
      <c r="BG168" s="80">
        <f t="shared" si="27"/>
        <v>635556.04</v>
      </c>
      <c r="BI168" s="106">
        <v>164</v>
      </c>
      <c r="BJ168" s="80" t="e">
        <f t="shared" si="19"/>
        <v>#N/A</v>
      </c>
      <c r="BK168" s="80">
        <f t="shared" si="20"/>
        <v>0</v>
      </c>
      <c r="BL168" s="80">
        <f t="shared" si="21"/>
        <v>0</v>
      </c>
      <c r="BM168" s="275">
        <f t="shared" si="22"/>
        <v>0</v>
      </c>
    </row>
    <row r="169" spans="1:65">
      <c r="A169" s="74">
        <v>165</v>
      </c>
      <c r="B169" s="238">
        <v>45098</v>
      </c>
      <c r="C169" s="74" t="s">
        <v>387</v>
      </c>
      <c r="D169" s="254" t="s">
        <v>323</v>
      </c>
      <c r="E169" s="240"/>
      <c r="F169" s="239">
        <v>4.5</v>
      </c>
      <c r="G169" s="241">
        <f t="shared" si="23"/>
        <v>172702.04000000004</v>
      </c>
      <c r="H169" s="10"/>
      <c r="L169" s="255"/>
      <c r="M169" s="255"/>
      <c r="N169" s="255"/>
      <c r="O169" s="255"/>
      <c r="P169" s="255"/>
      <c r="Q169" s="255"/>
      <c r="R169" s="255"/>
      <c r="S169" s="255"/>
      <c r="T169" s="255"/>
      <c r="U169" s="255"/>
      <c r="BA169"/>
      <c r="BC169" s="80" t="str">
        <f>(COUNTIF($BD$7:BD169,BD169)&amp;"_"&amp;BD169)</f>
        <v>2_Cash Reserve</v>
      </c>
      <c r="BD169" s="80" t="str">
        <f t="shared" si="24"/>
        <v>Cash Reserve</v>
      </c>
      <c r="BE169" s="80">
        <f t="shared" si="25"/>
        <v>0</v>
      </c>
      <c r="BF169" s="80">
        <f t="shared" si="26"/>
        <v>462849.5</v>
      </c>
      <c r="BG169" s="80">
        <f t="shared" si="27"/>
        <v>172706.54000000004</v>
      </c>
      <c r="BI169" s="106">
        <v>165</v>
      </c>
      <c r="BJ169" s="80" t="e">
        <f t="shared" si="19"/>
        <v>#N/A</v>
      </c>
      <c r="BK169" s="80">
        <f t="shared" si="20"/>
        <v>0</v>
      </c>
      <c r="BL169" s="80">
        <f t="shared" si="21"/>
        <v>0</v>
      </c>
      <c r="BM169" s="275">
        <f t="shared" si="22"/>
        <v>0</v>
      </c>
    </row>
    <row r="170" spans="1:65">
      <c r="A170" s="74">
        <v>166</v>
      </c>
      <c r="B170" s="238">
        <v>45099</v>
      </c>
      <c r="C170" s="74" t="s">
        <v>392</v>
      </c>
      <c r="D170" s="254" t="s">
        <v>324</v>
      </c>
      <c r="E170" s="240">
        <v>22900</v>
      </c>
      <c r="F170" s="239"/>
      <c r="G170" s="241">
        <f t="shared" si="23"/>
        <v>195602.04000000004</v>
      </c>
      <c r="H170" s="10"/>
      <c r="L170" s="255"/>
      <c r="M170" s="255"/>
      <c r="N170" s="255"/>
      <c r="O170" s="255"/>
      <c r="P170" s="255"/>
      <c r="Q170" s="255"/>
      <c r="R170" s="255"/>
      <c r="S170" s="255"/>
      <c r="T170" s="255"/>
      <c r="U170" s="255"/>
      <c r="BA170"/>
      <c r="BC170" s="80" t="str">
        <f>(COUNTIF($BD$7:BD170,BD170)&amp;"_"&amp;BD170)</f>
        <v>138_Office Exp</v>
      </c>
      <c r="BD170" s="80" t="str">
        <f t="shared" si="24"/>
        <v>Office Exp</v>
      </c>
      <c r="BE170" s="80">
        <f t="shared" si="25"/>
        <v>0</v>
      </c>
      <c r="BF170" s="80">
        <f t="shared" si="26"/>
        <v>4.5</v>
      </c>
      <c r="BG170" s="80">
        <f t="shared" si="27"/>
        <v>172702.04000000004</v>
      </c>
      <c r="BI170" s="106">
        <v>166</v>
      </c>
      <c r="BJ170" s="80" t="e">
        <f t="shared" si="19"/>
        <v>#N/A</v>
      </c>
      <c r="BK170" s="80">
        <f t="shared" si="20"/>
        <v>0</v>
      </c>
      <c r="BL170" s="80">
        <f t="shared" si="21"/>
        <v>0</v>
      </c>
      <c r="BM170" s="275">
        <f t="shared" si="22"/>
        <v>0</v>
      </c>
    </row>
    <row r="171" spans="1:65">
      <c r="A171" s="74">
        <v>167</v>
      </c>
      <c r="B171" s="238">
        <v>45101</v>
      </c>
      <c r="C171" s="74" t="s">
        <v>392</v>
      </c>
      <c r="D171" s="254" t="s">
        <v>325</v>
      </c>
      <c r="E171" s="240">
        <v>14290</v>
      </c>
      <c r="F171" s="239"/>
      <c r="G171" s="241">
        <f t="shared" si="23"/>
        <v>209892.04000000004</v>
      </c>
      <c r="H171" s="10"/>
      <c r="L171" s="255"/>
      <c r="M171" s="255"/>
      <c r="N171" s="255"/>
      <c r="O171" s="255"/>
      <c r="P171" s="255"/>
      <c r="Q171" s="255"/>
      <c r="R171" s="255"/>
      <c r="S171" s="255"/>
      <c r="T171" s="255"/>
      <c r="U171" s="255"/>
      <c r="BA171"/>
      <c r="BC171" s="80" t="str">
        <f>(COUNTIF($BD$7:BD171,BD171)&amp;"_"&amp;BD171)</f>
        <v>13_Item Sale</v>
      </c>
      <c r="BD171" s="80" t="str">
        <f t="shared" si="24"/>
        <v>Item Sale</v>
      </c>
      <c r="BE171" s="80">
        <f t="shared" si="25"/>
        <v>22900</v>
      </c>
      <c r="BF171" s="80">
        <f t="shared" si="26"/>
        <v>0</v>
      </c>
      <c r="BG171" s="80">
        <f t="shared" si="27"/>
        <v>195602.04000000004</v>
      </c>
      <c r="BI171" s="106">
        <v>167</v>
      </c>
      <c r="BJ171" s="80" t="e">
        <f t="shared" si="19"/>
        <v>#N/A</v>
      </c>
      <c r="BK171" s="80">
        <f t="shared" si="20"/>
        <v>0</v>
      </c>
      <c r="BL171" s="80">
        <f t="shared" si="21"/>
        <v>0</v>
      </c>
      <c r="BM171" s="275">
        <f t="shared" si="22"/>
        <v>0</v>
      </c>
    </row>
    <row r="172" spans="1:65">
      <c r="A172" s="74">
        <v>168</v>
      </c>
      <c r="B172" s="238">
        <v>45101</v>
      </c>
      <c r="C172" s="74" t="s">
        <v>388</v>
      </c>
      <c r="D172" s="253" t="s">
        <v>326</v>
      </c>
      <c r="E172" s="240"/>
      <c r="F172" s="239">
        <v>300</v>
      </c>
      <c r="G172" s="241">
        <f t="shared" si="23"/>
        <v>209592.04000000004</v>
      </c>
      <c r="H172" s="10"/>
      <c r="L172" s="255"/>
      <c r="M172" s="255"/>
      <c r="N172" s="255"/>
      <c r="O172" s="255"/>
      <c r="P172" s="255"/>
      <c r="Q172" s="255"/>
      <c r="R172" s="255"/>
      <c r="S172" s="255"/>
      <c r="T172" s="255"/>
      <c r="U172" s="255"/>
      <c r="BA172"/>
      <c r="BC172" s="80" t="str">
        <f>(COUNTIF($BD$7:BD172,BD172)&amp;"_"&amp;BD172)</f>
        <v>14_Item Sale</v>
      </c>
      <c r="BD172" s="80" t="str">
        <f t="shared" si="24"/>
        <v>Item Sale</v>
      </c>
      <c r="BE172" s="80">
        <f t="shared" si="25"/>
        <v>14290</v>
      </c>
      <c r="BF172" s="80">
        <f t="shared" si="26"/>
        <v>0</v>
      </c>
      <c r="BG172" s="80">
        <f t="shared" si="27"/>
        <v>209892.04000000004</v>
      </c>
      <c r="BI172" s="106">
        <v>168</v>
      </c>
      <c r="BJ172" s="80" t="e">
        <f t="shared" si="19"/>
        <v>#N/A</v>
      </c>
      <c r="BK172" s="80">
        <f t="shared" si="20"/>
        <v>0</v>
      </c>
      <c r="BL172" s="80">
        <f t="shared" si="21"/>
        <v>0</v>
      </c>
      <c r="BM172" s="275">
        <f t="shared" si="22"/>
        <v>0</v>
      </c>
    </row>
    <row r="173" spans="1:65">
      <c r="A173" s="74">
        <v>169</v>
      </c>
      <c r="B173" s="238">
        <v>45101</v>
      </c>
      <c r="C173" s="74" t="s">
        <v>387</v>
      </c>
      <c r="D173" s="254" t="s">
        <v>327</v>
      </c>
      <c r="E173" s="240"/>
      <c r="F173" s="239">
        <v>4000</v>
      </c>
      <c r="G173" s="241">
        <f t="shared" si="23"/>
        <v>205592.04000000004</v>
      </c>
      <c r="H173" s="10"/>
      <c r="L173" s="255"/>
      <c r="M173" s="255"/>
      <c r="N173" s="255"/>
      <c r="O173" s="255"/>
      <c r="P173" s="255"/>
      <c r="Q173" s="255"/>
      <c r="R173" s="255"/>
      <c r="S173" s="255"/>
      <c r="T173" s="255"/>
      <c r="U173" s="255"/>
      <c r="BA173"/>
      <c r="BC173" s="80" t="str">
        <f>(COUNTIF($BD$7:BD173,BD173)&amp;"_"&amp;BD173)</f>
        <v>3_Logistics Expenses</v>
      </c>
      <c r="BD173" s="80" t="str">
        <f t="shared" si="24"/>
        <v>Logistics Expenses</v>
      </c>
      <c r="BE173" s="80">
        <f t="shared" si="25"/>
        <v>0</v>
      </c>
      <c r="BF173" s="80">
        <f t="shared" si="26"/>
        <v>300</v>
      </c>
      <c r="BG173" s="80">
        <f t="shared" si="27"/>
        <v>209592.04000000004</v>
      </c>
      <c r="BI173" s="106">
        <v>169</v>
      </c>
      <c r="BJ173" s="80" t="e">
        <f t="shared" si="19"/>
        <v>#N/A</v>
      </c>
      <c r="BK173" s="80">
        <f t="shared" si="20"/>
        <v>0</v>
      </c>
      <c r="BL173" s="80">
        <f t="shared" si="21"/>
        <v>0</v>
      </c>
      <c r="BM173" s="275">
        <f t="shared" si="22"/>
        <v>0</v>
      </c>
    </row>
    <row r="174" spans="1:65">
      <c r="A174" s="74">
        <v>170</v>
      </c>
      <c r="B174" s="238">
        <v>45103</v>
      </c>
      <c r="C174" s="74" t="s">
        <v>489</v>
      </c>
      <c r="D174" s="254" t="s">
        <v>328</v>
      </c>
      <c r="E174" s="240"/>
      <c r="F174" s="239">
        <v>1790</v>
      </c>
      <c r="G174" s="241">
        <f t="shared" si="23"/>
        <v>203802.04000000004</v>
      </c>
      <c r="H174" s="10"/>
      <c r="L174" s="255"/>
      <c r="M174" s="255"/>
      <c r="N174" s="255"/>
      <c r="O174" s="255"/>
      <c r="P174" s="255"/>
      <c r="Q174" s="255"/>
      <c r="R174" s="255"/>
      <c r="S174" s="255"/>
      <c r="T174" s="255"/>
      <c r="U174" s="255"/>
      <c r="BA174"/>
      <c r="BC174" s="80" t="str">
        <f>(COUNTIF($BD$7:BD174,BD174)&amp;"_"&amp;BD174)</f>
        <v>139_Office Exp</v>
      </c>
      <c r="BD174" s="80" t="str">
        <f t="shared" si="24"/>
        <v>Office Exp</v>
      </c>
      <c r="BE174" s="80">
        <f t="shared" si="25"/>
        <v>0</v>
      </c>
      <c r="BF174" s="80">
        <f t="shared" si="26"/>
        <v>4000</v>
      </c>
      <c r="BG174" s="80">
        <f t="shared" si="27"/>
        <v>205592.04000000004</v>
      </c>
      <c r="BI174" s="106">
        <v>170</v>
      </c>
      <c r="BJ174" s="80" t="e">
        <f t="shared" si="19"/>
        <v>#N/A</v>
      </c>
      <c r="BK174" s="80">
        <f t="shared" si="20"/>
        <v>0</v>
      </c>
      <c r="BL174" s="80">
        <f t="shared" si="21"/>
        <v>0</v>
      </c>
      <c r="BM174" s="275">
        <f t="shared" si="22"/>
        <v>0</v>
      </c>
    </row>
    <row r="175" spans="1:65">
      <c r="A175" s="74">
        <v>171</v>
      </c>
      <c r="B175" s="238">
        <v>45107</v>
      </c>
      <c r="C175" s="74" t="s">
        <v>392</v>
      </c>
      <c r="D175" s="254" t="s">
        <v>329</v>
      </c>
      <c r="E175" s="240">
        <v>2320</v>
      </c>
      <c r="F175" s="239"/>
      <c r="G175" s="242">
        <f t="shared" si="23"/>
        <v>206122.04000000004</v>
      </c>
      <c r="H175" s="10"/>
      <c r="L175" s="255"/>
      <c r="M175" s="255"/>
      <c r="N175" s="255"/>
      <c r="O175" s="255"/>
      <c r="P175" s="255"/>
      <c r="Q175" s="255"/>
      <c r="R175" s="255"/>
      <c r="S175" s="255"/>
      <c r="T175" s="255"/>
      <c r="U175" s="255"/>
      <c r="BA175"/>
      <c r="BC175" s="80" t="str">
        <f>(COUNTIF($BD$7:BD175,BD175)&amp;"_"&amp;BD175)</f>
        <v>1_Device Repair</v>
      </c>
      <c r="BD175" s="80" t="str">
        <f t="shared" si="24"/>
        <v>Device Repair</v>
      </c>
      <c r="BE175" s="80">
        <f t="shared" si="25"/>
        <v>0</v>
      </c>
      <c r="BF175" s="80">
        <f t="shared" si="26"/>
        <v>1790</v>
      </c>
      <c r="BG175" s="80">
        <f t="shared" si="27"/>
        <v>203802.04000000004</v>
      </c>
      <c r="BI175" s="106">
        <v>171</v>
      </c>
      <c r="BJ175" s="80" t="e">
        <f t="shared" si="19"/>
        <v>#N/A</v>
      </c>
      <c r="BK175" s="80">
        <f t="shared" si="20"/>
        <v>0</v>
      </c>
      <c r="BL175" s="80">
        <f t="shared" si="21"/>
        <v>0</v>
      </c>
      <c r="BM175" s="275">
        <f t="shared" si="22"/>
        <v>0</v>
      </c>
    </row>
    <row r="176" spans="1:65">
      <c r="A176" s="74">
        <v>172</v>
      </c>
      <c r="B176" s="238">
        <v>45108</v>
      </c>
      <c r="C176" s="74" t="s">
        <v>392</v>
      </c>
      <c r="D176" s="253" t="s">
        <v>330</v>
      </c>
      <c r="E176" s="243">
        <v>320</v>
      </c>
      <c r="F176" s="244"/>
      <c r="G176" s="242">
        <f t="shared" si="23"/>
        <v>206442.04000000004</v>
      </c>
      <c r="H176" s="10"/>
      <c r="L176" s="255"/>
      <c r="M176" s="255"/>
      <c r="N176" s="255"/>
      <c r="O176" s="255"/>
      <c r="P176" s="255"/>
      <c r="Q176" s="255"/>
      <c r="R176" s="255"/>
      <c r="S176" s="255"/>
      <c r="T176" s="255"/>
      <c r="U176" s="255"/>
      <c r="BA176"/>
      <c r="BC176" s="80" t="str">
        <f>(COUNTIF($BD$7:BD176,BD176)&amp;"_"&amp;BD176)</f>
        <v>15_Item Sale</v>
      </c>
      <c r="BD176" s="80" t="str">
        <f t="shared" si="24"/>
        <v>Item Sale</v>
      </c>
      <c r="BE176" s="80">
        <f t="shared" si="25"/>
        <v>2320</v>
      </c>
      <c r="BF176" s="80">
        <f t="shared" si="26"/>
        <v>0</v>
      </c>
      <c r="BG176" s="80">
        <f t="shared" si="27"/>
        <v>206122.04000000004</v>
      </c>
      <c r="BI176" s="106">
        <v>172</v>
      </c>
      <c r="BJ176" s="80" t="e">
        <f t="shared" si="19"/>
        <v>#N/A</v>
      </c>
      <c r="BK176" s="80">
        <f t="shared" si="20"/>
        <v>0</v>
      </c>
      <c r="BL176" s="80">
        <f t="shared" si="21"/>
        <v>0</v>
      </c>
      <c r="BM176" s="275">
        <f t="shared" si="22"/>
        <v>0</v>
      </c>
    </row>
    <row r="177" spans="1:65">
      <c r="A177" s="74">
        <v>173</v>
      </c>
      <c r="B177" s="238">
        <v>45109</v>
      </c>
      <c r="C177" s="74" t="s">
        <v>392</v>
      </c>
      <c r="D177" s="253" t="s">
        <v>331</v>
      </c>
      <c r="E177" s="243">
        <v>300</v>
      </c>
      <c r="F177" s="244"/>
      <c r="G177" s="244">
        <f t="shared" si="23"/>
        <v>206742.04000000004</v>
      </c>
      <c r="H177" s="10"/>
      <c r="L177" s="255"/>
      <c r="M177" s="255"/>
      <c r="N177" s="255"/>
      <c r="O177" s="255"/>
      <c r="P177" s="255"/>
      <c r="Q177" s="255"/>
      <c r="R177" s="255"/>
      <c r="S177" s="255"/>
      <c r="T177" s="255"/>
      <c r="U177" s="255"/>
      <c r="BA177"/>
      <c r="BC177" s="80" t="str">
        <f>(COUNTIF($BD$7:BD177,BD177)&amp;"_"&amp;BD177)</f>
        <v>16_Item Sale</v>
      </c>
      <c r="BD177" s="80" t="str">
        <f t="shared" si="24"/>
        <v>Item Sale</v>
      </c>
      <c r="BE177" s="80">
        <f t="shared" si="25"/>
        <v>320</v>
      </c>
      <c r="BF177" s="80">
        <f t="shared" si="26"/>
        <v>0</v>
      </c>
      <c r="BG177" s="80">
        <f t="shared" si="27"/>
        <v>206442.04000000004</v>
      </c>
      <c r="BI177" s="106">
        <v>173</v>
      </c>
      <c r="BJ177" s="80" t="e">
        <f t="shared" si="19"/>
        <v>#N/A</v>
      </c>
      <c r="BK177" s="80">
        <f t="shared" si="20"/>
        <v>0</v>
      </c>
      <c r="BL177" s="80">
        <f t="shared" si="21"/>
        <v>0</v>
      </c>
      <c r="BM177" s="275">
        <f t="shared" si="22"/>
        <v>0</v>
      </c>
    </row>
    <row r="178" spans="1:65">
      <c r="A178" s="74">
        <v>174</v>
      </c>
      <c r="B178" s="238">
        <v>45109</v>
      </c>
      <c r="C178" s="74" t="s">
        <v>392</v>
      </c>
      <c r="D178" s="253" t="s">
        <v>332</v>
      </c>
      <c r="E178" s="243">
        <v>3234</v>
      </c>
      <c r="F178" s="244"/>
      <c r="G178" s="244">
        <f t="shared" si="23"/>
        <v>209976.04000000004</v>
      </c>
      <c r="H178" s="10"/>
      <c r="L178" s="255"/>
      <c r="M178" s="255"/>
      <c r="N178" s="255"/>
      <c r="O178" s="255"/>
      <c r="P178" s="255"/>
      <c r="Q178" s="255"/>
      <c r="R178" s="255"/>
      <c r="S178" s="255"/>
      <c r="T178" s="255"/>
      <c r="U178" s="255"/>
      <c r="BA178"/>
      <c r="BC178" s="80" t="str">
        <f>(COUNTIF($BD$7:BD178,BD178)&amp;"_"&amp;BD178)</f>
        <v>17_Item Sale</v>
      </c>
      <c r="BD178" s="80" t="str">
        <f t="shared" si="24"/>
        <v>Item Sale</v>
      </c>
      <c r="BE178" s="80">
        <f t="shared" si="25"/>
        <v>300</v>
      </c>
      <c r="BF178" s="80">
        <f t="shared" si="26"/>
        <v>0</v>
      </c>
      <c r="BG178" s="80">
        <f t="shared" si="27"/>
        <v>206742.04000000004</v>
      </c>
      <c r="BI178" s="106">
        <v>174</v>
      </c>
      <c r="BJ178" s="80" t="e">
        <f t="shared" si="19"/>
        <v>#N/A</v>
      </c>
      <c r="BK178" s="80">
        <f t="shared" si="20"/>
        <v>0</v>
      </c>
      <c r="BL178" s="80">
        <f t="shared" si="21"/>
        <v>0</v>
      </c>
      <c r="BM178" s="275">
        <f t="shared" si="22"/>
        <v>0</v>
      </c>
    </row>
    <row r="179" spans="1:65">
      <c r="A179" s="74">
        <v>175</v>
      </c>
      <c r="B179" s="238">
        <v>45109</v>
      </c>
      <c r="C179" s="74" t="s">
        <v>388</v>
      </c>
      <c r="D179" s="253" t="s">
        <v>333</v>
      </c>
      <c r="E179" s="243"/>
      <c r="F179" s="244">
        <v>250</v>
      </c>
      <c r="G179" s="244">
        <f t="shared" si="23"/>
        <v>209726.04000000004</v>
      </c>
      <c r="H179" s="10"/>
      <c r="L179" s="255"/>
      <c r="M179" s="255"/>
      <c r="N179" s="255"/>
      <c r="O179" s="255"/>
      <c r="P179" s="255"/>
      <c r="Q179" s="255"/>
      <c r="R179" s="255"/>
      <c r="S179" s="255"/>
      <c r="T179" s="255"/>
      <c r="U179" s="255"/>
      <c r="BA179"/>
      <c r="BC179" s="80" t="str">
        <f>(COUNTIF($BD$7:BD179,BD179)&amp;"_"&amp;BD179)</f>
        <v>18_Item Sale</v>
      </c>
      <c r="BD179" s="80" t="str">
        <f t="shared" si="24"/>
        <v>Item Sale</v>
      </c>
      <c r="BE179" s="80">
        <f t="shared" si="25"/>
        <v>3234</v>
      </c>
      <c r="BF179" s="80">
        <f t="shared" si="26"/>
        <v>0</v>
      </c>
      <c r="BG179" s="80">
        <f t="shared" si="27"/>
        <v>209976.04000000004</v>
      </c>
      <c r="BI179" s="106">
        <v>175</v>
      </c>
      <c r="BJ179" s="80" t="e">
        <f t="shared" si="19"/>
        <v>#N/A</v>
      </c>
      <c r="BK179" s="80">
        <f t="shared" si="20"/>
        <v>0</v>
      </c>
      <c r="BL179" s="80">
        <f t="shared" si="21"/>
        <v>0</v>
      </c>
      <c r="BM179" s="275">
        <f t="shared" si="22"/>
        <v>0</v>
      </c>
    </row>
    <row r="180" spans="1:65">
      <c r="A180" s="74">
        <v>176</v>
      </c>
      <c r="B180" s="238">
        <v>45109</v>
      </c>
      <c r="C180" s="74" t="s">
        <v>387</v>
      </c>
      <c r="D180" s="253" t="s">
        <v>334</v>
      </c>
      <c r="E180" s="243"/>
      <c r="F180" s="244">
        <v>1000</v>
      </c>
      <c r="G180" s="244">
        <f t="shared" si="23"/>
        <v>208726.04000000004</v>
      </c>
      <c r="H180" s="10"/>
      <c r="L180" s="255"/>
      <c r="M180" s="255"/>
      <c r="N180" s="255"/>
      <c r="O180" s="255"/>
      <c r="P180" s="255"/>
      <c r="Q180" s="255"/>
      <c r="R180" s="255"/>
      <c r="S180" s="255"/>
      <c r="T180" s="255"/>
      <c r="U180" s="255"/>
      <c r="BA180"/>
      <c r="BC180" s="80" t="str">
        <f>(COUNTIF($BD$7:BD180,BD180)&amp;"_"&amp;BD180)</f>
        <v>4_Logistics Expenses</v>
      </c>
      <c r="BD180" s="80" t="str">
        <f t="shared" si="24"/>
        <v>Logistics Expenses</v>
      </c>
      <c r="BE180" s="80">
        <f t="shared" si="25"/>
        <v>0</v>
      </c>
      <c r="BF180" s="80">
        <f t="shared" si="26"/>
        <v>250</v>
      </c>
      <c r="BG180" s="80">
        <f t="shared" si="27"/>
        <v>209726.04000000004</v>
      </c>
      <c r="BI180" s="106">
        <v>176</v>
      </c>
      <c r="BJ180" s="80" t="e">
        <f t="shared" si="19"/>
        <v>#N/A</v>
      </c>
      <c r="BK180" s="80">
        <f t="shared" si="20"/>
        <v>0</v>
      </c>
      <c r="BL180" s="80">
        <f t="shared" si="21"/>
        <v>0</v>
      </c>
      <c r="BM180" s="275">
        <f t="shared" si="22"/>
        <v>0</v>
      </c>
    </row>
    <row r="181" spans="1:65">
      <c r="A181" s="74">
        <v>177</v>
      </c>
      <c r="B181" s="238">
        <v>45112</v>
      </c>
      <c r="C181" s="74" t="s">
        <v>392</v>
      </c>
      <c r="D181" s="253" t="s">
        <v>335</v>
      </c>
      <c r="E181" s="243">
        <v>1260</v>
      </c>
      <c r="F181" s="244"/>
      <c r="G181" s="244">
        <f t="shared" si="23"/>
        <v>209986.04000000004</v>
      </c>
      <c r="H181" s="10"/>
      <c r="L181" s="255"/>
      <c r="M181" s="255"/>
      <c r="N181" s="255"/>
      <c r="O181" s="255"/>
      <c r="P181" s="255"/>
      <c r="Q181" s="255"/>
      <c r="R181" s="255"/>
      <c r="S181" s="255"/>
      <c r="T181" s="255"/>
      <c r="U181" s="255"/>
      <c r="BA181"/>
      <c r="BC181" s="80" t="str">
        <f>(COUNTIF($BD$7:BD181,BD181)&amp;"_"&amp;BD181)</f>
        <v>140_Office Exp</v>
      </c>
      <c r="BD181" s="80" t="str">
        <f t="shared" si="24"/>
        <v>Office Exp</v>
      </c>
      <c r="BE181" s="80">
        <f t="shared" si="25"/>
        <v>0</v>
      </c>
      <c r="BF181" s="80">
        <f t="shared" si="26"/>
        <v>1000</v>
      </c>
      <c r="BG181" s="80">
        <f t="shared" si="27"/>
        <v>208726.04000000004</v>
      </c>
      <c r="BI181" s="106">
        <v>177</v>
      </c>
      <c r="BJ181" s="80" t="e">
        <f t="shared" si="19"/>
        <v>#N/A</v>
      </c>
      <c r="BK181" s="80">
        <f t="shared" si="20"/>
        <v>0</v>
      </c>
      <c r="BL181" s="80">
        <f t="shared" si="21"/>
        <v>0</v>
      </c>
      <c r="BM181" s="275">
        <f t="shared" si="22"/>
        <v>0</v>
      </c>
    </row>
    <row r="182" spans="1:65">
      <c r="A182" s="74">
        <v>178</v>
      </c>
      <c r="B182" s="238">
        <v>45112</v>
      </c>
      <c r="C182" s="74" t="s">
        <v>392</v>
      </c>
      <c r="D182" s="253" t="s">
        <v>336</v>
      </c>
      <c r="E182" s="243">
        <v>1593</v>
      </c>
      <c r="F182" s="244"/>
      <c r="G182" s="244">
        <f t="shared" si="23"/>
        <v>211579.04000000004</v>
      </c>
      <c r="H182" s="10"/>
      <c r="L182" s="255"/>
      <c r="M182" s="255"/>
      <c r="N182" s="255"/>
      <c r="O182" s="255"/>
      <c r="P182" s="255"/>
      <c r="Q182" s="255"/>
      <c r="R182" s="255"/>
      <c r="S182" s="255"/>
      <c r="T182" s="255"/>
      <c r="U182" s="255"/>
      <c r="BA182"/>
      <c r="BC182" s="80" t="str">
        <f>(COUNTIF($BD$7:BD182,BD182)&amp;"_"&amp;BD182)</f>
        <v>19_Item Sale</v>
      </c>
      <c r="BD182" s="80" t="str">
        <f t="shared" si="24"/>
        <v>Item Sale</v>
      </c>
      <c r="BE182" s="80">
        <f t="shared" si="25"/>
        <v>1260</v>
      </c>
      <c r="BF182" s="80">
        <f t="shared" si="26"/>
        <v>0</v>
      </c>
      <c r="BG182" s="80">
        <f t="shared" si="27"/>
        <v>209986.04000000004</v>
      </c>
      <c r="BI182" s="106">
        <v>178</v>
      </c>
      <c r="BJ182" s="80" t="e">
        <f t="shared" si="19"/>
        <v>#N/A</v>
      </c>
      <c r="BK182" s="80">
        <f t="shared" si="20"/>
        <v>0</v>
      </c>
      <c r="BL182" s="80">
        <f t="shared" si="21"/>
        <v>0</v>
      </c>
      <c r="BM182" s="275">
        <f t="shared" si="22"/>
        <v>0</v>
      </c>
    </row>
    <row r="183" spans="1:65">
      <c r="A183" s="74">
        <v>179</v>
      </c>
      <c r="B183" s="238">
        <v>45112</v>
      </c>
      <c r="C183" s="74" t="s">
        <v>388</v>
      </c>
      <c r="D183" s="253" t="s">
        <v>333</v>
      </c>
      <c r="E183" s="243"/>
      <c r="F183" s="244">
        <v>250</v>
      </c>
      <c r="G183" s="244">
        <f t="shared" si="23"/>
        <v>211329.04000000004</v>
      </c>
      <c r="H183" s="10"/>
      <c r="L183" s="255"/>
      <c r="M183" s="255"/>
      <c r="N183" s="255"/>
      <c r="O183" s="255"/>
      <c r="P183" s="255"/>
      <c r="Q183" s="255"/>
      <c r="R183" s="255"/>
      <c r="S183" s="255"/>
      <c r="T183" s="255"/>
      <c r="U183" s="255"/>
      <c r="BA183"/>
      <c r="BC183" s="80" t="str">
        <f>(COUNTIF($BD$7:BD183,BD183)&amp;"_"&amp;BD183)</f>
        <v>20_Item Sale</v>
      </c>
      <c r="BD183" s="80" t="str">
        <f t="shared" si="24"/>
        <v>Item Sale</v>
      </c>
      <c r="BE183" s="80">
        <f t="shared" si="25"/>
        <v>1593</v>
      </c>
      <c r="BF183" s="80">
        <f t="shared" si="26"/>
        <v>0</v>
      </c>
      <c r="BG183" s="80">
        <f t="shared" si="27"/>
        <v>211579.04000000004</v>
      </c>
      <c r="BI183" s="106">
        <v>179</v>
      </c>
      <c r="BJ183" s="80" t="e">
        <f t="shared" si="19"/>
        <v>#N/A</v>
      </c>
      <c r="BK183" s="80">
        <f t="shared" si="20"/>
        <v>0</v>
      </c>
      <c r="BL183" s="80">
        <f t="shared" si="21"/>
        <v>0</v>
      </c>
      <c r="BM183" s="275">
        <f t="shared" si="22"/>
        <v>0</v>
      </c>
    </row>
    <row r="184" spans="1:65">
      <c r="A184" s="74">
        <v>180</v>
      </c>
      <c r="B184" s="238">
        <v>45112</v>
      </c>
      <c r="C184" s="74" t="s">
        <v>391</v>
      </c>
      <c r="D184" s="253" t="s">
        <v>337</v>
      </c>
      <c r="E184" s="243"/>
      <c r="F184" s="244">
        <v>1000</v>
      </c>
      <c r="G184" s="244">
        <f t="shared" si="23"/>
        <v>210329.04000000004</v>
      </c>
      <c r="H184" s="77"/>
      <c r="L184" s="255"/>
      <c r="M184" s="255"/>
      <c r="N184" s="255"/>
      <c r="O184" s="255"/>
      <c r="P184" s="255"/>
      <c r="Q184" s="255"/>
      <c r="R184" s="255"/>
      <c r="S184" s="255"/>
      <c r="T184" s="255"/>
      <c r="U184" s="255"/>
      <c r="BA184"/>
      <c r="BC184" s="80" t="str">
        <f>(COUNTIF($BD$7:BD184,BD184)&amp;"_"&amp;BD184)</f>
        <v>5_Logistics Expenses</v>
      </c>
      <c r="BD184" s="80" t="str">
        <f t="shared" si="24"/>
        <v>Logistics Expenses</v>
      </c>
      <c r="BE184" s="80">
        <f t="shared" si="25"/>
        <v>0</v>
      </c>
      <c r="BF184" s="80">
        <f t="shared" si="26"/>
        <v>250</v>
      </c>
      <c r="BG184" s="80">
        <f t="shared" si="27"/>
        <v>211329.04000000004</v>
      </c>
      <c r="BI184" s="106">
        <v>180</v>
      </c>
      <c r="BJ184" s="80" t="e">
        <f t="shared" si="19"/>
        <v>#N/A</v>
      </c>
      <c r="BK184" s="80">
        <f t="shared" si="20"/>
        <v>0</v>
      </c>
      <c r="BL184" s="80">
        <f t="shared" si="21"/>
        <v>0</v>
      </c>
      <c r="BM184" s="275">
        <f t="shared" si="22"/>
        <v>0</v>
      </c>
    </row>
    <row r="185" spans="1:65">
      <c r="A185" s="74">
        <v>181</v>
      </c>
      <c r="B185" s="238">
        <v>45113</v>
      </c>
      <c r="C185" s="74" t="s">
        <v>392</v>
      </c>
      <c r="D185" s="253" t="s">
        <v>330</v>
      </c>
      <c r="E185" s="243">
        <v>330</v>
      </c>
      <c r="F185" s="244"/>
      <c r="G185" s="244">
        <f t="shared" si="23"/>
        <v>210659.04000000004</v>
      </c>
      <c r="H185" s="10"/>
      <c r="L185" s="255"/>
      <c r="M185" s="255"/>
      <c r="N185" s="255"/>
      <c r="O185" s="255"/>
      <c r="P185" s="255"/>
      <c r="Q185" s="255"/>
      <c r="R185" s="255"/>
      <c r="S185" s="255"/>
      <c r="T185" s="255"/>
      <c r="U185" s="255"/>
      <c r="BA185"/>
      <c r="BC185" s="80" t="str">
        <f>(COUNTIF($BD$7:BD185,BD185)&amp;"_"&amp;BD185)</f>
        <v>5_Investment</v>
      </c>
      <c r="BD185" s="80" t="str">
        <f t="shared" si="24"/>
        <v>Investment</v>
      </c>
      <c r="BE185" s="80">
        <f t="shared" si="25"/>
        <v>0</v>
      </c>
      <c r="BF185" s="80">
        <f t="shared" si="26"/>
        <v>1000</v>
      </c>
      <c r="BG185" s="80">
        <f t="shared" si="27"/>
        <v>210329.04000000004</v>
      </c>
      <c r="BI185" s="106">
        <v>181</v>
      </c>
      <c r="BJ185" s="80" t="e">
        <f t="shared" si="19"/>
        <v>#N/A</v>
      </c>
      <c r="BK185" s="80">
        <f t="shared" si="20"/>
        <v>0</v>
      </c>
      <c r="BL185" s="80">
        <f t="shared" si="21"/>
        <v>0</v>
      </c>
      <c r="BM185" s="275">
        <f t="shared" si="22"/>
        <v>0</v>
      </c>
    </row>
    <row r="186" spans="1:65">
      <c r="A186" s="74">
        <v>182</v>
      </c>
      <c r="B186" s="238">
        <v>45113</v>
      </c>
      <c r="C186" s="74" t="s">
        <v>392</v>
      </c>
      <c r="D186" s="253" t="s">
        <v>338</v>
      </c>
      <c r="E186" s="243">
        <v>9200</v>
      </c>
      <c r="F186" s="244"/>
      <c r="G186" s="244">
        <f t="shared" si="23"/>
        <v>219859.04000000004</v>
      </c>
      <c r="H186" s="10"/>
      <c r="L186" s="255"/>
      <c r="M186" s="255"/>
      <c r="N186" s="255"/>
      <c r="O186" s="255"/>
      <c r="P186" s="255"/>
      <c r="Q186" s="255"/>
      <c r="R186" s="255"/>
      <c r="S186" s="255"/>
      <c r="T186" s="255"/>
      <c r="U186" s="255"/>
      <c r="BA186"/>
      <c r="BC186" s="80" t="str">
        <f>(COUNTIF($BD$7:BD186,BD186)&amp;"_"&amp;BD186)</f>
        <v>21_Item Sale</v>
      </c>
      <c r="BD186" s="80" t="str">
        <f t="shared" si="24"/>
        <v>Item Sale</v>
      </c>
      <c r="BE186" s="80">
        <f t="shared" si="25"/>
        <v>330</v>
      </c>
      <c r="BF186" s="80">
        <f t="shared" si="26"/>
        <v>0</v>
      </c>
      <c r="BG186" s="80">
        <f t="shared" si="27"/>
        <v>210659.04000000004</v>
      </c>
      <c r="BI186" s="106">
        <v>182</v>
      </c>
      <c r="BJ186" s="80" t="e">
        <f t="shared" si="19"/>
        <v>#N/A</v>
      </c>
      <c r="BK186" s="80">
        <f t="shared" si="20"/>
        <v>0</v>
      </c>
      <c r="BL186" s="80">
        <f t="shared" si="21"/>
        <v>0</v>
      </c>
      <c r="BM186" s="275">
        <f t="shared" si="22"/>
        <v>0</v>
      </c>
    </row>
    <row r="187" spans="1:65">
      <c r="A187" s="74">
        <v>183</v>
      </c>
      <c r="B187" s="238">
        <v>45113</v>
      </c>
      <c r="C187" s="74" t="s">
        <v>392</v>
      </c>
      <c r="D187" s="253" t="s">
        <v>339</v>
      </c>
      <c r="E187" s="243">
        <v>9592</v>
      </c>
      <c r="F187" s="244"/>
      <c r="G187" s="244">
        <f t="shared" si="23"/>
        <v>229451.04000000004</v>
      </c>
      <c r="H187" s="10"/>
      <c r="L187" s="255"/>
      <c r="M187" s="255"/>
      <c r="N187" s="255"/>
      <c r="O187" s="255"/>
      <c r="P187" s="255"/>
      <c r="Q187" s="255"/>
      <c r="R187" s="255"/>
      <c r="S187" s="255"/>
      <c r="T187" s="255"/>
      <c r="U187" s="255"/>
      <c r="BA187"/>
      <c r="BC187" s="80" t="str">
        <f>(COUNTIF($BD$7:BD187,BD187)&amp;"_"&amp;BD187)</f>
        <v>22_Item Sale</v>
      </c>
      <c r="BD187" s="80" t="str">
        <f t="shared" si="24"/>
        <v>Item Sale</v>
      </c>
      <c r="BE187" s="80">
        <f t="shared" si="25"/>
        <v>9200</v>
      </c>
      <c r="BF187" s="80">
        <f t="shared" si="26"/>
        <v>0</v>
      </c>
      <c r="BG187" s="80">
        <f t="shared" si="27"/>
        <v>219859.04000000004</v>
      </c>
      <c r="BI187" s="106">
        <v>183</v>
      </c>
      <c r="BJ187" s="80" t="e">
        <f t="shared" si="19"/>
        <v>#N/A</v>
      </c>
      <c r="BK187" s="80">
        <f t="shared" si="20"/>
        <v>0</v>
      </c>
      <c r="BL187" s="80">
        <f t="shared" si="21"/>
        <v>0</v>
      </c>
      <c r="BM187" s="275">
        <f t="shared" si="22"/>
        <v>0</v>
      </c>
    </row>
    <row r="188" spans="1:65">
      <c r="A188" s="74">
        <v>184</v>
      </c>
      <c r="B188" s="238">
        <v>45113</v>
      </c>
      <c r="C188" s="74" t="s">
        <v>388</v>
      </c>
      <c r="D188" s="253" t="s">
        <v>333</v>
      </c>
      <c r="E188" s="243"/>
      <c r="F188" s="244">
        <v>250</v>
      </c>
      <c r="G188" s="244">
        <f t="shared" si="23"/>
        <v>229201.04000000004</v>
      </c>
      <c r="H188" s="10"/>
      <c r="L188" s="255"/>
      <c r="M188" s="255"/>
      <c r="N188" s="255"/>
      <c r="O188" s="255"/>
      <c r="P188" s="255"/>
      <c r="Q188" s="255"/>
      <c r="R188" s="255"/>
      <c r="S188" s="255"/>
      <c r="T188" s="255"/>
      <c r="U188" s="255"/>
      <c r="BA188"/>
      <c r="BC188" s="80" t="str">
        <f>(COUNTIF($BD$7:BD188,BD188)&amp;"_"&amp;BD188)</f>
        <v>23_Item Sale</v>
      </c>
      <c r="BD188" s="80" t="str">
        <f t="shared" si="24"/>
        <v>Item Sale</v>
      </c>
      <c r="BE188" s="80">
        <f t="shared" si="25"/>
        <v>9592</v>
      </c>
      <c r="BF188" s="80">
        <f t="shared" si="26"/>
        <v>0</v>
      </c>
      <c r="BG188" s="80">
        <f t="shared" si="27"/>
        <v>229451.04000000004</v>
      </c>
      <c r="BI188" s="106">
        <v>184</v>
      </c>
      <c r="BJ188" s="80" t="e">
        <f t="shared" si="19"/>
        <v>#N/A</v>
      </c>
      <c r="BK188" s="80">
        <f t="shared" si="20"/>
        <v>0</v>
      </c>
      <c r="BL188" s="80">
        <f t="shared" si="21"/>
        <v>0</v>
      </c>
      <c r="BM188" s="275">
        <f t="shared" si="22"/>
        <v>0</v>
      </c>
    </row>
    <row r="189" spans="1:65">
      <c r="A189" s="74">
        <v>185</v>
      </c>
      <c r="B189" s="238">
        <v>45113</v>
      </c>
      <c r="C189" s="74" t="s">
        <v>387</v>
      </c>
      <c r="D189" s="253" t="s">
        <v>477</v>
      </c>
      <c r="E189" s="243"/>
      <c r="F189" s="244">
        <v>75</v>
      </c>
      <c r="G189" s="244">
        <f t="shared" si="23"/>
        <v>229126.04000000004</v>
      </c>
      <c r="H189" s="10"/>
      <c r="L189" s="255"/>
      <c r="M189" s="255"/>
      <c r="N189" s="255"/>
      <c r="O189" s="255"/>
      <c r="P189" s="255"/>
      <c r="Q189" s="255"/>
      <c r="R189" s="255"/>
      <c r="S189" s="255"/>
      <c r="T189" s="255"/>
      <c r="U189" s="255"/>
      <c r="BA189"/>
      <c r="BC189" s="80" t="str">
        <f>(COUNTIF($BD$7:BD189,BD189)&amp;"_"&amp;BD189)</f>
        <v>6_Logistics Expenses</v>
      </c>
      <c r="BD189" s="80" t="str">
        <f t="shared" si="24"/>
        <v>Logistics Expenses</v>
      </c>
      <c r="BE189" s="80">
        <f t="shared" si="25"/>
        <v>0</v>
      </c>
      <c r="BF189" s="80">
        <f t="shared" si="26"/>
        <v>250</v>
      </c>
      <c r="BG189" s="80">
        <f t="shared" si="27"/>
        <v>229201.04000000004</v>
      </c>
      <c r="BI189" s="106">
        <v>185</v>
      </c>
      <c r="BJ189" s="80" t="e">
        <f t="shared" si="19"/>
        <v>#N/A</v>
      </c>
      <c r="BK189" s="80">
        <f t="shared" si="20"/>
        <v>0</v>
      </c>
      <c r="BL189" s="80">
        <f t="shared" si="21"/>
        <v>0</v>
      </c>
      <c r="BM189" s="275">
        <f t="shared" si="22"/>
        <v>0</v>
      </c>
    </row>
    <row r="190" spans="1:65">
      <c r="A190" s="74">
        <v>186</v>
      </c>
      <c r="B190" s="238">
        <v>45114</v>
      </c>
      <c r="C190" s="74" t="s">
        <v>387</v>
      </c>
      <c r="D190" s="253" t="s">
        <v>340</v>
      </c>
      <c r="E190" s="243"/>
      <c r="F190" s="244">
        <v>55</v>
      </c>
      <c r="G190" s="244">
        <f t="shared" si="23"/>
        <v>229071.04000000004</v>
      </c>
      <c r="H190" s="10"/>
      <c r="L190" s="255"/>
      <c r="M190" s="255"/>
      <c r="N190" s="255"/>
      <c r="O190" s="255"/>
      <c r="P190" s="255"/>
      <c r="Q190" s="255"/>
      <c r="R190" s="255"/>
      <c r="S190" s="255"/>
      <c r="T190" s="255"/>
      <c r="U190" s="255"/>
      <c r="BA190"/>
      <c r="BC190" s="80" t="str">
        <f>(COUNTIF($BD$7:BD190,BD190)&amp;"_"&amp;BD190)</f>
        <v>141_Office Exp</v>
      </c>
      <c r="BD190" s="80" t="str">
        <f t="shared" si="24"/>
        <v>Office Exp</v>
      </c>
      <c r="BE190" s="80">
        <f t="shared" si="25"/>
        <v>0</v>
      </c>
      <c r="BF190" s="80">
        <f t="shared" si="26"/>
        <v>75</v>
      </c>
      <c r="BG190" s="80">
        <f t="shared" si="27"/>
        <v>229126.04000000004</v>
      </c>
      <c r="BI190" s="106">
        <v>186</v>
      </c>
      <c r="BJ190" s="80" t="e">
        <f t="shared" si="19"/>
        <v>#N/A</v>
      </c>
      <c r="BK190" s="80">
        <f t="shared" si="20"/>
        <v>0</v>
      </c>
      <c r="BL190" s="80">
        <f t="shared" si="21"/>
        <v>0</v>
      </c>
      <c r="BM190" s="275">
        <f t="shared" si="22"/>
        <v>0</v>
      </c>
    </row>
    <row r="191" spans="1:65">
      <c r="A191" s="74">
        <v>187</v>
      </c>
      <c r="B191" s="238">
        <v>45114</v>
      </c>
      <c r="C191" s="74" t="s">
        <v>392</v>
      </c>
      <c r="D191" s="253" t="s">
        <v>341</v>
      </c>
      <c r="E191" s="243">
        <v>2900</v>
      </c>
      <c r="F191" s="244"/>
      <c r="G191" s="244">
        <f t="shared" si="23"/>
        <v>231971.04000000004</v>
      </c>
      <c r="H191" s="10"/>
      <c r="L191" s="255"/>
      <c r="M191" s="255"/>
      <c r="N191" s="255"/>
      <c r="O191" s="255"/>
      <c r="P191" s="255"/>
      <c r="Q191" s="255"/>
      <c r="R191" s="255"/>
      <c r="S191" s="255"/>
      <c r="T191" s="255"/>
      <c r="U191" s="255"/>
      <c r="BA191"/>
      <c r="BC191" s="80" t="str">
        <f>(COUNTIF($BD$7:BD191,BD191)&amp;"_"&amp;BD191)</f>
        <v>142_Office Exp</v>
      </c>
      <c r="BD191" s="80" t="str">
        <f t="shared" si="24"/>
        <v>Office Exp</v>
      </c>
      <c r="BE191" s="80">
        <f t="shared" si="25"/>
        <v>0</v>
      </c>
      <c r="BF191" s="80">
        <f t="shared" si="26"/>
        <v>55</v>
      </c>
      <c r="BG191" s="80">
        <f t="shared" si="27"/>
        <v>229071.04000000004</v>
      </c>
      <c r="BI191" s="106">
        <v>187</v>
      </c>
      <c r="BJ191" s="80" t="e">
        <f t="shared" si="19"/>
        <v>#N/A</v>
      </c>
      <c r="BK191" s="80">
        <f t="shared" si="20"/>
        <v>0</v>
      </c>
      <c r="BL191" s="80">
        <f t="shared" si="21"/>
        <v>0</v>
      </c>
      <c r="BM191" s="275">
        <f t="shared" si="22"/>
        <v>0</v>
      </c>
    </row>
    <row r="192" spans="1:65">
      <c r="A192" s="74">
        <v>188</v>
      </c>
      <c r="B192" s="238">
        <v>45117</v>
      </c>
      <c r="C192" s="74" t="s">
        <v>393</v>
      </c>
      <c r="D192" s="253" t="s">
        <v>342</v>
      </c>
      <c r="E192" s="243"/>
      <c r="F192" s="244">
        <v>48790</v>
      </c>
      <c r="G192" s="244">
        <f t="shared" si="23"/>
        <v>183181.04000000004</v>
      </c>
      <c r="H192" s="10"/>
      <c r="L192" s="255"/>
      <c r="M192" s="255"/>
      <c r="N192" s="255"/>
      <c r="O192" s="255"/>
      <c r="P192" s="255"/>
      <c r="Q192" s="255"/>
      <c r="R192" s="255"/>
      <c r="S192" s="255"/>
      <c r="T192" s="255"/>
      <c r="U192" s="255"/>
      <c r="BA192"/>
      <c r="BC192" s="80" t="str">
        <f>(COUNTIF($BD$7:BD192,BD192)&amp;"_"&amp;BD192)</f>
        <v>24_Item Sale</v>
      </c>
      <c r="BD192" s="80" t="str">
        <f t="shared" si="24"/>
        <v>Item Sale</v>
      </c>
      <c r="BE192" s="80">
        <f t="shared" si="25"/>
        <v>2900</v>
      </c>
      <c r="BF192" s="80">
        <f t="shared" si="26"/>
        <v>0</v>
      </c>
      <c r="BG192" s="80">
        <f t="shared" si="27"/>
        <v>231971.04000000004</v>
      </c>
      <c r="BI192" s="106">
        <v>188</v>
      </c>
      <c r="BJ192" s="80" t="e">
        <f t="shared" si="19"/>
        <v>#N/A</v>
      </c>
      <c r="BK192" s="80">
        <f t="shared" si="20"/>
        <v>0</v>
      </c>
      <c r="BL192" s="80">
        <f t="shared" si="21"/>
        <v>0</v>
      </c>
      <c r="BM192" s="275">
        <f t="shared" si="22"/>
        <v>0</v>
      </c>
    </row>
    <row r="193" spans="1:65">
      <c r="A193" s="74">
        <v>189</v>
      </c>
      <c r="B193" s="238">
        <v>45117</v>
      </c>
      <c r="C193" s="74" t="s">
        <v>388</v>
      </c>
      <c r="D193" s="253" t="s">
        <v>343</v>
      </c>
      <c r="E193" s="243"/>
      <c r="F193" s="244">
        <v>210</v>
      </c>
      <c r="G193" s="244">
        <f t="shared" si="23"/>
        <v>182971.04000000004</v>
      </c>
      <c r="H193" s="10"/>
      <c r="L193" s="255"/>
      <c r="M193" s="255"/>
      <c r="N193" s="255"/>
      <c r="O193" s="255"/>
      <c r="P193" s="255"/>
      <c r="Q193" s="255"/>
      <c r="R193" s="255"/>
      <c r="S193" s="255"/>
      <c r="T193" s="255"/>
      <c r="U193" s="255"/>
      <c r="BA193"/>
      <c r="BC193" s="80" t="str">
        <f>(COUNTIF($BD$7:BD193,BD193)&amp;"_"&amp;BD193)</f>
        <v>2_Item Buying</v>
      </c>
      <c r="BD193" s="80" t="str">
        <f t="shared" si="24"/>
        <v>Item Buying</v>
      </c>
      <c r="BE193" s="80">
        <f t="shared" si="25"/>
        <v>0</v>
      </c>
      <c r="BF193" s="80">
        <f t="shared" si="26"/>
        <v>48790</v>
      </c>
      <c r="BG193" s="80">
        <f t="shared" si="27"/>
        <v>183181.04000000004</v>
      </c>
      <c r="BI193" s="106">
        <v>189</v>
      </c>
      <c r="BJ193" s="80" t="e">
        <f t="shared" si="19"/>
        <v>#N/A</v>
      </c>
      <c r="BK193" s="80">
        <f t="shared" si="20"/>
        <v>0</v>
      </c>
      <c r="BL193" s="80">
        <f t="shared" si="21"/>
        <v>0</v>
      </c>
      <c r="BM193" s="275">
        <f t="shared" si="22"/>
        <v>0</v>
      </c>
    </row>
    <row r="194" spans="1:65">
      <c r="A194" s="74">
        <v>190</v>
      </c>
      <c r="B194" s="238">
        <v>45120</v>
      </c>
      <c r="C194" s="74" t="s">
        <v>392</v>
      </c>
      <c r="D194" s="253" t="s">
        <v>344</v>
      </c>
      <c r="E194" s="243">
        <v>57510</v>
      </c>
      <c r="F194" s="244"/>
      <c r="G194" s="244">
        <f t="shared" si="23"/>
        <v>240481.04000000004</v>
      </c>
      <c r="H194" s="10"/>
      <c r="L194" s="255"/>
      <c r="M194" s="255"/>
      <c r="N194" s="255"/>
      <c r="O194" s="255"/>
      <c r="P194" s="255"/>
      <c r="Q194" s="255"/>
      <c r="R194" s="255"/>
      <c r="S194" s="255"/>
      <c r="T194" s="255"/>
      <c r="U194" s="255"/>
      <c r="BA194"/>
      <c r="BC194" s="80" t="str">
        <f>(COUNTIF($BD$7:BD194,BD194)&amp;"_"&amp;BD194)</f>
        <v>7_Logistics Expenses</v>
      </c>
      <c r="BD194" s="80" t="str">
        <f t="shared" si="24"/>
        <v>Logistics Expenses</v>
      </c>
      <c r="BE194" s="80">
        <f t="shared" si="25"/>
        <v>0</v>
      </c>
      <c r="BF194" s="80">
        <f t="shared" si="26"/>
        <v>210</v>
      </c>
      <c r="BG194" s="80">
        <f t="shared" si="27"/>
        <v>182971.04000000004</v>
      </c>
      <c r="BI194" s="106">
        <v>190</v>
      </c>
      <c r="BJ194" s="80" t="e">
        <f t="shared" si="19"/>
        <v>#N/A</v>
      </c>
      <c r="BK194" s="80">
        <f t="shared" si="20"/>
        <v>0</v>
      </c>
      <c r="BL194" s="80">
        <f t="shared" si="21"/>
        <v>0</v>
      </c>
      <c r="BM194" s="275">
        <f t="shared" si="22"/>
        <v>0</v>
      </c>
    </row>
    <row r="195" spans="1:65">
      <c r="A195" s="74">
        <v>191</v>
      </c>
      <c r="B195" s="238">
        <v>45120</v>
      </c>
      <c r="C195" s="74" t="s">
        <v>388</v>
      </c>
      <c r="D195" s="253" t="s">
        <v>345</v>
      </c>
      <c r="E195" s="243"/>
      <c r="F195" s="244">
        <v>250</v>
      </c>
      <c r="G195" s="244">
        <f t="shared" si="23"/>
        <v>240231.04000000004</v>
      </c>
      <c r="H195" s="10"/>
      <c r="L195" s="255"/>
      <c r="M195" s="255"/>
      <c r="N195" s="255"/>
      <c r="O195" s="255"/>
      <c r="P195" s="255"/>
      <c r="Q195" s="255"/>
      <c r="R195" s="255"/>
      <c r="S195" s="255"/>
      <c r="T195" s="255"/>
      <c r="U195" s="255"/>
      <c r="BA195"/>
      <c r="BC195" s="80" t="str">
        <f>(COUNTIF($BD$7:BD195,BD195)&amp;"_"&amp;BD195)</f>
        <v>25_Item Sale</v>
      </c>
      <c r="BD195" s="80" t="str">
        <f t="shared" si="24"/>
        <v>Item Sale</v>
      </c>
      <c r="BE195" s="80">
        <f t="shared" si="25"/>
        <v>57510</v>
      </c>
      <c r="BF195" s="80">
        <f t="shared" si="26"/>
        <v>0</v>
      </c>
      <c r="BG195" s="80">
        <f t="shared" si="27"/>
        <v>240481.04000000004</v>
      </c>
      <c r="BI195" s="106">
        <v>191</v>
      </c>
      <c r="BJ195" s="80" t="e">
        <f t="shared" si="19"/>
        <v>#N/A</v>
      </c>
      <c r="BK195" s="80">
        <f t="shared" si="20"/>
        <v>0</v>
      </c>
      <c r="BL195" s="80">
        <f t="shared" si="21"/>
        <v>0</v>
      </c>
      <c r="BM195" s="275">
        <f t="shared" si="22"/>
        <v>0</v>
      </c>
    </row>
    <row r="196" spans="1:65">
      <c r="A196" s="74">
        <v>192</v>
      </c>
      <c r="B196" s="238">
        <v>45121</v>
      </c>
      <c r="C196" s="74" t="s">
        <v>387</v>
      </c>
      <c r="D196" s="253" t="s">
        <v>346</v>
      </c>
      <c r="E196" s="243"/>
      <c r="F196" s="244">
        <v>2000</v>
      </c>
      <c r="G196" s="244">
        <f t="shared" si="23"/>
        <v>238231.04000000004</v>
      </c>
      <c r="H196" s="10"/>
      <c r="L196" s="255"/>
      <c r="M196" s="255"/>
      <c r="N196" s="255"/>
      <c r="O196" s="255"/>
      <c r="P196" s="255"/>
      <c r="Q196" s="255"/>
      <c r="R196" s="255"/>
      <c r="S196" s="255"/>
      <c r="T196" s="255"/>
      <c r="U196" s="255"/>
      <c r="BA196"/>
      <c r="BC196" s="80" t="str">
        <f>(COUNTIF($BD$7:BD196,BD196)&amp;"_"&amp;BD196)</f>
        <v>8_Logistics Expenses</v>
      </c>
      <c r="BD196" s="80" t="str">
        <f t="shared" si="24"/>
        <v>Logistics Expenses</v>
      </c>
      <c r="BE196" s="80">
        <f t="shared" si="25"/>
        <v>0</v>
      </c>
      <c r="BF196" s="80">
        <f t="shared" si="26"/>
        <v>250</v>
      </c>
      <c r="BG196" s="80">
        <f t="shared" si="27"/>
        <v>240231.04000000004</v>
      </c>
      <c r="BI196" s="106">
        <v>192</v>
      </c>
      <c r="BJ196" s="80" t="e">
        <f t="shared" si="19"/>
        <v>#N/A</v>
      </c>
      <c r="BK196" s="80">
        <f t="shared" si="20"/>
        <v>0</v>
      </c>
      <c r="BL196" s="80">
        <f t="shared" si="21"/>
        <v>0</v>
      </c>
      <c r="BM196" s="275">
        <f t="shared" si="22"/>
        <v>0</v>
      </c>
    </row>
    <row r="197" spans="1:65">
      <c r="A197" s="74">
        <v>193</v>
      </c>
      <c r="B197" s="238">
        <v>45122</v>
      </c>
      <c r="C197" s="74" t="s">
        <v>392</v>
      </c>
      <c r="D197" s="253" t="s">
        <v>347</v>
      </c>
      <c r="E197" s="243">
        <v>2000</v>
      </c>
      <c r="F197" s="244"/>
      <c r="G197" s="244">
        <f t="shared" si="23"/>
        <v>240231.04000000004</v>
      </c>
      <c r="H197" s="10"/>
      <c r="L197" s="255"/>
      <c r="M197" s="255"/>
      <c r="N197" s="255"/>
      <c r="O197" s="255"/>
      <c r="P197" s="255"/>
      <c r="Q197" s="255"/>
      <c r="R197" s="255"/>
      <c r="S197" s="255"/>
      <c r="T197" s="255"/>
      <c r="U197" s="255"/>
      <c r="BA197"/>
      <c r="BC197" s="80" t="str">
        <f>(COUNTIF($BD$7:BD197,BD197)&amp;"_"&amp;BD197)</f>
        <v>143_Office Exp</v>
      </c>
      <c r="BD197" s="80" t="str">
        <f t="shared" si="24"/>
        <v>Office Exp</v>
      </c>
      <c r="BE197" s="80">
        <f t="shared" si="25"/>
        <v>0</v>
      </c>
      <c r="BF197" s="80">
        <f t="shared" si="26"/>
        <v>2000</v>
      </c>
      <c r="BG197" s="80">
        <f t="shared" si="27"/>
        <v>238231.04000000004</v>
      </c>
      <c r="BI197" s="106">
        <v>193</v>
      </c>
      <c r="BJ197" s="80" t="e">
        <f t="shared" si="19"/>
        <v>#N/A</v>
      </c>
      <c r="BK197" s="80">
        <f t="shared" si="20"/>
        <v>0</v>
      </c>
      <c r="BL197" s="80">
        <f t="shared" si="21"/>
        <v>0</v>
      </c>
      <c r="BM197" s="275">
        <f t="shared" si="22"/>
        <v>0</v>
      </c>
    </row>
    <row r="198" spans="1:65">
      <c r="A198" s="74">
        <v>194</v>
      </c>
      <c r="B198" s="238">
        <v>45126</v>
      </c>
      <c r="C198" s="74" t="s">
        <v>392</v>
      </c>
      <c r="D198" s="253" t="s">
        <v>348</v>
      </c>
      <c r="E198" s="243">
        <v>7500</v>
      </c>
      <c r="F198" s="244"/>
      <c r="G198" s="244">
        <f t="shared" si="23"/>
        <v>247731.04000000004</v>
      </c>
      <c r="H198" s="10"/>
      <c r="L198" s="255"/>
      <c r="M198" s="255"/>
      <c r="N198" s="255"/>
      <c r="O198" s="255"/>
      <c r="P198" s="255"/>
      <c r="Q198" s="255"/>
      <c r="R198" s="255"/>
      <c r="S198" s="255"/>
      <c r="T198" s="255"/>
      <c r="U198" s="255"/>
      <c r="BA198"/>
      <c r="BC198" s="80" t="str">
        <f>(COUNTIF($BD$7:BD198,BD198)&amp;"_"&amp;BD198)</f>
        <v>26_Item Sale</v>
      </c>
      <c r="BD198" s="80" t="str">
        <f t="shared" si="24"/>
        <v>Item Sale</v>
      </c>
      <c r="BE198" s="80">
        <f t="shared" si="25"/>
        <v>2000</v>
      </c>
      <c r="BF198" s="80">
        <f t="shared" si="26"/>
        <v>0</v>
      </c>
      <c r="BG198" s="80">
        <f t="shared" si="27"/>
        <v>240231.04000000004</v>
      </c>
      <c r="BI198" s="106">
        <v>194</v>
      </c>
      <c r="BJ198" s="80" t="e">
        <f t="shared" ref="BJ198:BJ261" si="28">VLOOKUP(BI198&amp;"_"&amp;$BJ$2,$BC$6:$BG$4200,2,0)</f>
        <v>#N/A</v>
      </c>
      <c r="BK198" s="80">
        <f t="shared" ref="BK198:BK261" si="29">IFERROR(VLOOKUP(BI198&amp;"_"&amp;$BJ$2,$BC$6:$BG$4200,3,0),0)</f>
        <v>0</v>
      </c>
      <c r="BL198" s="80">
        <f t="shared" ref="BL198:BL261" si="30">IFERROR(VLOOKUP(BI198&amp;"_"&amp;$BJ$2,$BC$6:$BG$4200,4,0),0)</f>
        <v>0</v>
      </c>
      <c r="BM198" s="275">
        <f t="shared" ref="BM198:BM261" si="31">IFERROR(VLOOKUP(BI198&amp;"_"&amp;$BJ$2,$BC$6:$BG$4200,5,0),0)</f>
        <v>0</v>
      </c>
    </row>
    <row r="199" spans="1:65">
      <c r="A199" s="74">
        <v>195</v>
      </c>
      <c r="B199" s="238">
        <v>45126</v>
      </c>
      <c r="C199" s="74" t="s">
        <v>388</v>
      </c>
      <c r="D199" s="253" t="s">
        <v>345</v>
      </c>
      <c r="E199" s="243"/>
      <c r="F199" s="244">
        <v>250</v>
      </c>
      <c r="G199" s="244">
        <f t="shared" si="23"/>
        <v>247481.04000000004</v>
      </c>
      <c r="H199" s="10"/>
      <c r="L199" s="255"/>
      <c r="M199" s="255"/>
      <c r="N199" s="255"/>
      <c r="O199" s="255"/>
      <c r="P199" s="255"/>
      <c r="Q199" s="255"/>
      <c r="R199" s="255"/>
      <c r="S199" s="255"/>
      <c r="T199" s="255"/>
      <c r="U199" s="255"/>
      <c r="BA199"/>
      <c r="BC199" s="80" t="str">
        <f>(COUNTIF($BD$7:BD199,BD199)&amp;"_"&amp;BD199)</f>
        <v>27_Item Sale</v>
      </c>
      <c r="BD199" s="80" t="str">
        <f t="shared" si="24"/>
        <v>Item Sale</v>
      </c>
      <c r="BE199" s="80">
        <f t="shared" si="25"/>
        <v>7500</v>
      </c>
      <c r="BF199" s="80">
        <f t="shared" si="26"/>
        <v>0</v>
      </c>
      <c r="BG199" s="80">
        <f t="shared" si="27"/>
        <v>247731.04000000004</v>
      </c>
      <c r="BI199" s="106">
        <v>195</v>
      </c>
      <c r="BJ199" s="80" t="e">
        <f t="shared" si="28"/>
        <v>#N/A</v>
      </c>
      <c r="BK199" s="80">
        <f t="shared" si="29"/>
        <v>0</v>
      </c>
      <c r="BL199" s="80">
        <f t="shared" si="30"/>
        <v>0</v>
      </c>
      <c r="BM199" s="275">
        <f t="shared" si="31"/>
        <v>0</v>
      </c>
    </row>
    <row r="200" spans="1:65">
      <c r="A200" s="74">
        <v>196</v>
      </c>
      <c r="B200" s="238">
        <v>45126</v>
      </c>
      <c r="C200" s="74" t="s">
        <v>392</v>
      </c>
      <c r="D200" s="253" t="s">
        <v>349</v>
      </c>
      <c r="E200" s="243">
        <v>2680</v>
      </c>
      <c r="F200" s="244"/>
      <c r="G200" s="244">
        <f t="shared" ref="G200:G258" si="32">IF(AND(E200="",F200=""),"",G199+E200-F200)</f>
        <v>250161.04000000004</v>
      </c>
      <c r="H200" s="10"/>
      <c r="L200" s="255"/>
      <c r="M200" s="255"/>
      <c r="N200" s="255"/>
      <c r="O200" s="255"/>
      <c r="P200" s="255"/>
      <c r="Q200" s="255"/>
      <c r="R200" s="255"/>
      <c r="S200" s="255"/>
      <c r="T200" s="255"/>
      <c r="U200" s="255"/>
      <c r="BA200"/>
      <c r="BC200" s="80" t="str">
        <f>(COUNTIF($BD$7:BD200,BD200)&amp;"_"&amp;BD200)</f>
        <v>9_Logistics Expenses</v>
      </c>
      <c r="BD200" s="80" t="str">
        <f t="shared" ref="BD200:BD263" si="33">IF(C199 &lt;&gt; "",C199,"")</f>
        <v>Logistics Expenses</v>
      </c>
      <c r="BE200" s="80">
        <f t="shared" ref="BE200:BE263" si="34">E199</f>
        <v>0</v>
      </c>
      <c r="BF200" s="80">
        <f t="shared" ref="BF200:BF263" si="35">F199</f>
        <v>250</v>
      </c>
      <c r="BG200" s="80">
        <f t="shared" ref="BG200:BG263" si="36">G199</f>
        <v>247481.04000000004</v>
      </c>
      <c r="BI200" s="106">
        <v>196</v>
      </c>
      <c r="BJ200" s="80" t="e">
        <f t="shared" si="28"/>
        <v>#N/A</v>
      </c>
      <c r="BK200" s="80">
        <f t="shared" si="29"/>
        <v>0</v>
      </c>
      <c r="BL200" s="80">
        <f t="shared" si="30"/>
        <v>0</v>
      </c>
      <c r="BM200" s="275">
        <f t="shared" si="31"/>
        <v>0</v>
      </c>
    </row>
    <row r="201" spans="1:65">
      <c r="A201" s="74">
        <v>197</v>
      </c>
      <c r="B201" s="238">
        <v>45126</v>
      </c>
      <c r="C201" s="74" t="s">
        <v>387</v>
      </c>
      <c r="D201" s="253" t="s">
        <v>350</v>
      </c>
      <c r="E201" s="243"/>
      <c r="F201" s="244">
        <v>50</v>
      </c>
      <c r="G201" s="244">
        <f t="shared" si="32"/>
        <v>250111.04000000004</v>
      </c>
      <c r="H201" s="10"/>
      <c r="L201" s="255"/>
      <c r="M201" s="255"/>
      <c r="N201" s="255"/>
      <c r="O201" s="255"/>
      <c r="P201" s="255"/>
      <c r="Q201" s="255"/>
      <c r="R201" s="255"/>
      <c r="S201" s="255"/>
      <c r="T201" s="255"/>
      <c r="U201" s="255"/>
      <c r="BA201"/>
      <c r="BC201" s="80" t="str">
        <f>(COUNTIF($BD$7:BD201,BD201)&amp;"_"&amp;BD201)</f>
        <v>28_Item Sale</v>
      </c>
      <c r="BD201" s="80" t="str">
        <f t="shared" si="33"/>
        <v>Item Sale</v>
      </c>
      <c r="BE201" s="80">
        <f t="shared" si="34"/>
        <v>2680</v>
      </c>
      <c r="BF201" s="80">
        <f t="shared" si="35"/>
        <v>0</v>
      </c>
      <c r="BG201" s="80">
        <f t="shared" si="36"/>
        <v>250161.04000000004</v>
      </c>
      <c r="BI201" s="106">
        <v>197</v>
      </c>
      <c r="BJ201" s="80" t="e">
        <f t="shared" si="28"/>
        <v>#N/A</v>
      </c>
      <c r="BK201" s="80">
        <f t="shared" si="29"/>
        <v>0</v>
      </c>
      <c r="BL201" s="80">
        <f t="shared" si="30"/>
        <v>0</v>
      </c>
      <c r="BM201" s="275">
        <f t="shared" si="31"/>
        <v>0</v>
      </c>
    </row>
    <row r="202" spans="1:65">
      <c r="A202" s="74">
        <v>198</v>
      </c>
      <c r="B202" s="238">
        <v>45127</v>
      </c>
      <c r="C202" s="74" t="s">
        <v>387</v>
      </c>
      <c r="D202" s="253" t="s">
        <v>351</v>
      </c>
      <c r="E202" s="243"/>
      <c r="F202" s="244">
        <v>540</v>
      </c>
      <c r="G202" s="244">
        <f t="shared" si="32"/>
        <v>249571.04000000004</v>
      </c>
      <c r="H202" s="10"/>
      <c r="L202" s="255"/>
      <c r="M202" s="255"/>
      <c r="N202" s="255"/>
      <c r="O202" s="255"/>
      <c r="P202" s="255"/>
      <c r="Q202" s="255"/>
      <c r="R202" s="255"/>
      <c r="S202" s="255"/>
      <c r="T202" s="255"/>
      <c r="U202" s="255"/>
      <c r="BA202"/>
      <c r="BC202" s="80" t="str">
        <f>(COUNTIF($BD$7:BD202,BD202)&amp;"_"&amp;BD202)</f>
        <v>144_Office Exp</v>
      </c>
      <c r="BD202" s="80" t="str">
        <f t="shared" si="33"/>
        <v>Office Exp</v>
      </c>
      <c r="BE202" s="80">
        <f t="shared" si="34"/>
        <v>0</v>
      </c>
      <c r="BF202" s="80">
        <f t="shared" si="35"/>
        <v>50</v>
      </c>
      <c r="BG202" s="80">
        <f t="shared" si="36"/>
        <v>250111.04000000004</v>
      </c>
      <c r="BI202" s="106">
        <v>198</v>
      </c>
      <c r="BJ202" s="80" t="e">
        <f t="shared" si="28"/>
        <v>#N/A</v>
      </c>
      <c r="BK202" s="80">
        <f t="shared" si="29"/>
        <v>0</v>
      </c>
      <c r="BL202" s="80">
        <f t="shared" si="30"/>
        <v>0</v>
      </c>
      <c r="BM202" s="275">
        <f t="shared" si="31"/>
        <v>0</v>
      </c>
    </row>
    <row r="203" spans="1:65">
      <c r="A203" s="74">
        <v>199</v>
      </c>
      <c r="B203" s="245">
        <v>45127</v>
      </c>
      <c r="C203" s="74" t="s">
        <v>389</v>
      </c>
      <c r="D203" s="253" t="s">
        <v>352</v>
      </c>
      <c r="E203" s="243"/>
      <c r="F203" s="246">
        <v>210500</v>
      </c>
      <c r="G203" s="244">
        <f t="shared" si="32"/>
        <v>39071.040000000037</v>
      </c>
      <c r="H203" s="77"/>
      <c r="L203" s="255"/>
      <c r="M203" s="255"/>
      <c r="N203" s="255"/>
      <c r="O203" s="255"/>
      <c r="P203" s="255"/>
      <c r="Q203" s="255"/>
      <c r="R203" s="255"/>
      <c r="S203" s="255"/>
      <c r="T203" s="255"/>
      <c r="U203" s="255"/>
      <c r="BA203"/>
      <c r="BC203" s="80" t="str">
        <f>(COUNTIF($BD$7:BD203,BD203)&amp;"_"&amp;BD203)</f>
        <v>145_Office Exp</v>
      </c>
      <c r="BD203" s="80" t="str">
        <f t="shared" si="33"/>
        <v>Office Exp</v>
      </c>
      <c r="BE203" s="80">
        <f t="shared" si="34"/>
        <v>0</v>
      </c>
      <c r="BF203" s="80">
        <f t="shared" si="35"/>
        <v>540</v>
      </c>
      <c r="BG203" s="80">
        <f t="shared" si="36"/>
        <v>249571.04000000004</v>
      </c>
      <c r="BI203" s="106">
        <v>199</v>
      </c>
      <c r="BJ203" s="80" t="e">
        <f t="shared" si="28"/>
        <v>#N/A</v>
      </c>
      <c r="BK203" s="80">
        <f t="shared" si="29"/>
        <v>0</v>
      </c>
      <c r="BL203" s="80">
        <f t="shared" si="30"/>
        <v>0</v>
      </c>
      <c r="BM203" s="275">
        <f t="shared" si="31"/>
        <v>0</v>
      </c>
    </row>
    <row r="204" spans="1:65">
      <c r="A204" s="74">
        <v>200</v>
      </c>
      <c r="B204" s="238">
        <v>45127</v>
      </c>
      <c r="C204" s="74" t="s">
        <v>392</v>
      </c>
      <c r="D204" s="253" t="s">
        <v>353</v>
      </c>
      <c r="E204" s="247">
        <v>6990</v>
      </c>
      <c r="F204" s="239"/>
      <c r="G204" s="244">
        <f t="shared" si="32"/>
        <v>46061.040000000037</v>
      </c>
      <c r="H204" s="10"/>
      <c r="L204" s="255"/>
      <c r="M204" s="255"/>
      <c r="N204" s="255"/>
      <c r="O204" s="255"/>
      <c r="P204" s="255"/>
      <c r="Q204" s="255"/>
      <c r="R204" s="255"/>
      <c r="S204" s="255"/>
      <c r="T204" s="255"/>
      <c r="U204" s="255"/>
      <c r="BA204"/>
      <c r="BC204" s="80" t="str">
        <f>(COUNTIF($BD$7:BD204,BD204)&amp;"_"&amp;BD204)</f>
        <v>1_Bank Deposit</v>
      </c>
      <c r="BD204" s="80" t="str">
        <f t="shared" si="33"/>
        <v>Bank Deposit</v>
      </c>
      <c r="BE204" s="80">
        <f t="shared" si="34"/>
        <v>0</v>
      </c>
      <c r="BF204" s="80">
        <f t="shared" si="35"/>
        <v>210500</v>
      </c>
      <c r="BG204" s="80">
        <f t="shared" si="36"/>
        <v>39071.040000000037</v>
      </c>
      <c r="BI204" s="106">
        <v>200</v>
      </c>
      <c r="BJ204" s="80" t="e">
        <f t="shared" si="28"/>
        <v>#N/A</v>
      </c>
      <c r="BK204" s="80">
        <f t="shared" si="29"/>
        <v>0</v>
      </c>
      <c r="BL204" s="80">
        <f t="shared" si="30"/>
        <v>0</v>
      </c>
      <c r="BM204" s="275">
        <f t="shared" si="31"/>
        <v>0</v>
      </c>
    </row>
    <row r="205" spans="1:65">
      <c r="A205" s="74">
        <v>201</v>
      </c>
      <c r="B205" s="238">
        <v>45127</v>
      </c>
      <c r="C205" s="74" t="s">
        <v>387</v>
      </c>
      <c r="D205" s="253" t="s">
        <v>354</v>
      </c>
      <c r="E205" s="247"/>
      <c r="F205" s="239">
        <v>581.04</v>
      </c>
      <c r="G205" s="244">
        <f t="shared" si="32"/>
        <v>45480.000000000036</v>
      </c>
      <c r="H205" s="10"/>
      <c r="L205" s="255"/>
      <c r="M205" s="255"/>
      <c r="N205" s="255"/>
      <c r="O205" s="255"/>
      <c r="P205" s="255"/>
      <c r="Q205" s="255"/>
      <c r="R205" s="255"/>
      <c r="S205" s="255"/>
      <c r="T205" s="255"/>
      <c r="U205" s="255"/>
      <c r="BA205"/>
      <c r="BC205" s="80" t="str">
        <f>(COUNTIF($BD$7:BD205,BD205)&amp;"_"&amp;BD205)</f>
        <v>29_Item Sale</v>
      </c>
      <c r="BD205" s="80" t="str">
        <f t="shared" si="33"/>
        <v>Item Sale</v>
      </c>
      <c r="BE205" s="80">
        <f t="shared" si="34"/>
        <v>6990</v>
      </c>
      <c r="BF205" s="80">
        <f t="shared" si="35"/>
        <v>0</v>
      </c>
      <c r="BG205" s="80">
        <f t="shared" si="36"/>
        <v>46061.040000000037</v>
      </c>
      <c r="BI205" s="106">
        <v>201</v>
      </c>
      <c r="BJ205" s="80" t="e">
        <f t="shared" si="28"/>
        <v>#N/A</v>
      </c>
      <c r="BK205" s="80">
        <f t="shared" si="29"/>
        <v>0</v>
      </c>
      <c r="BL205" s="80">
        <f t="shared" si="30"/>
        <v>0</v>
      </c>
      <c r="BM205" s="275">
        <f t="shared" si="31"/>
        <v>0</v>
      </c>
    </row>
    <row r="206" spans="1:65">
      <c r="A206" s="74">
        <v>202</v>
      </c>
      <c r="B206" s="238">
        <v>45129</v>
      </c>
      <c r="C206" s="74" t="s">
        <v>389</v>
      </c>
      <c r="D206" s="253" t="s">
        <v>352</v>
      </c>
      <c r="E206" s="247"/>
      <c r="F206" s="240">
        <v>17500</v>
      </c>
      <c r="G206" s="244">
        <f t="shared" si="32"/>
        <v>27980.000000000036</v>
      </c>
      <c r="H206" s="10"/>
      <c r="L206" s="255"/>
      <c r="M206" s="255"/>
      <c r="N206" s="255"/>
      <c r="O206" s="255"/>
      <c r="P206" s="255"/>
      <c r="Q206" s="255"/>
      <c r="R206" s="255"/>
      <c r="S206" s="255"/>
      <c r="T206" s="255"/>
      <c r="U206" s="255"/>
      <c r="BA206"/>
      <c r="BC206" s="80" t="str">
        <f>(COUNTIF($BD$7:BD206,BD206)&amp;"_"&amp;BD206)</f>
        <v>146_Office Exp</v>
      </c>
      <c r="BD206" s="80" t="str">
        <f t="shared" si="33"/>
        <v>Office Exp</v>
      </c>
      <c r="BE206" s="80">
        <f t="shared" si="34"/>
        <v>0</v>
      </c>
      <c r="BF206" s="80">
        <f t="shared" si="35"/>
        <v>581.04</v>
      </c>
      <c r="BG206" s="80">
        <f t="shared" si="36"/>
        <v>45480.000000000036</v>
      </c>
      <c r="BI206" s="106">
        <v>202</v>
      </c>
      <c r="BJ206" s="80" t="e">
        <f t="shared" si="28"/>
        <v>#N/A</v>
      </c>
      <c r="BK206" s="80">
        <f t="shared" si="29"/>
        <v>0</v>
      </c>
      <c r="BL206" s="80">
        <f t="shared" si="30"/>
        <v>0</v>
      </c>
      <c r="BM206" s="275">
        <f t="shared" si="31"/>
        <v>0</v>
      </c>
    </row>
    <row r="207" spans="1:65">
      <c r="A207" s="74">
        <v>203</v>
      </c>
      <c r="B207" s="238">
        <v>45129</v>
      </c>
      <c r="C207" s="74" t="s">
        <v>392</v>
      </c>
      <c r="D207" s="253" t="s">
        <v>355</v>
      </c>
      <c r="E207" s="247">
        <v>28590</v>
      </c>
      <c r="F207" s="239"/>
      <c r="G207" s="244">
        <f t="shared" si="32"/>
        <v>56570.000000000036</v>
      </c>
      <c r="H207" s="10"/>
      <c r="L207" s="255"/>
      <c r="M207" s="255"/>
      <c r="N207" s="255"/>
      <c r="O207" s="255"/>
      <c r="P207" s="255"/>
      <c r="Q207" s="255"/>
      <c r="R207" s="255"/>
      <c r="S207" s="255"/>
      <c r="T207" s="255"/>
      <c r="U207" s="255"/>
      <c r="BA207"/>
      <c r="BC207" s="80" t="str">
        <f>(COUNTIF($BD$7:BD207,BD207)&amp;"_"&amp;BD207)</f>
        <v>2_Bank Deposit</v>
      </c>
      <c r="BD207" s="80" t="str">
        <f t="shared" si="33"/>
        <v>Bank Deposit</v>
      </c>
      <c r="BE207" s="80">
        <f t="shared" si="34"/>
        <v>0</v>
      </c>
      <c r="BF207" s="80">
        <f t="shared" si="35"/>
        <v>17500</v>
      </c>
      <c r="BG207" s="80">
        <f t="shared" si="36"/>
        <v>27980.000000000036</v>
      </c>
      <c r="BI207" s="106">
        <v>203</v>
      </c>
      <c r="BJ207" s="80" t="e">
        <f t="shared" si="28"/>
        <v>#N/A</v>
      </c>
      <c r="BK207" s="80">
        <f t="shared" si="29"/>
        <v>0</v>
      </c>
      <c r="BL207" s="80">
        <f t="shared" si="30"/>
        <v>0</v>
      </c>
      <c r="BM207" s="275">
        <f t="shared" si="31"/>
        <v>0</v>
      </c>
    </row>
    <row r="208" spans="1:65">
      <c r="A208" s="74">
        <v>204</v>
      </c>
      <c r="B208" s="238">
        <v>45129</v>
      </c>
      <c r="C208" s="74" t="s">
        <v>388</v>
      </c>
      <c r="D208" s="253" t="s">
        <v>345</v>
      </c>
      <c r="E208" s="247"/>
      <c r="F208" s="239">
        <v>250</v>
      </c>
      <c r="G208" s="244">
        <f t="shared" si="32"/>
        <v>56320.000000000036</v>
      </c>
      <c r="H208" s="10"/>
      <c r="L208" s="255"/>
      <c r="M208" s="255"/>
      <c r="N208" s="255"/>
      <c r="O208" s="255"/>
      <c r="P208" s="255"/>
      <c r="Q208" s="255"/>
      <c r="R208" s="255"/>
      <c r="S208" s="255"/>
      <c r="T208" s="255"/>
      <c r="U208" s="255"/>
      <c r="BA208"/>
      <c r="BC208" s="80" t="str">
        <f>(COUNTIF($BD$7:BD208,BD208)&amp;"_"&amp;BD208)</f>
        <v>30_Item Sale</v>
      </c>
      <c r="BD208" s="80" t="str">
        <f t="shared" si="33"/>
        <v>Item Sale</v>
      </c>
      <c r="BE208" s="80">
        <f t="shared" si="34"/>
        <v>28590</v>
      </c>
      <c r="BF208" s="80">
        <f t="shared" si="35"/>
        <v>0</v>
      </c>
      <c r="BG208" s="80">
        <f t="shared" si="36"/>
        <v>56570.000000000036</v>
      </c>
      <c r="BI208" s="106">
        <v>204</v>
      </c>
      <c r="BJ208" s="80" t="e">
        <f t="shared" si="28"/>
        <v>#N/A</v>
      </c>
      <c r="BK208" s="80">
        <f t="shared" si="29"/>
        <v>0</v>
      </c>
      <c r="BL208" s="80">
        <f t="shared" si="30"/>
        <v>0</v>
      </c>
      <c r="BM208" s="275">
        <f t="shared" si="31"/>
        <v>0</v>
      </c>
    </row>
    <row r="209" spans="1:65">
      <c r="A209" s="74">
        <v>205</v>
      </c>
      <c r="B209" s="238">
        <v>45129</v>
      </c>
      <c r="C209" s="74" t="s">
        <v>392</v>
      </c>
      <c r="D209" s="253" t="s">
        <v>356</v>
      </c>
      <c r="E209" s="247">
        <v>61776.01</v>
      </c>
      <c r="F209" s="239"/>
      <c r="G209" s="244">
        <f t="shared" si="32"/>
        <v>118096.01000000004</v>
      </c>
      <c r="H209" s="10"/>
      <c r="L209" s="255"/>
      <c r="M209" s="255"/>
      <c r="N209" s="255"/>
      <c r="O209" s="255"/>
      <c r="P209" s="255"/>
      <c r="Q209" s="255"/>
      <c r="R209" s="255"/>
      <c r="S209" s="255"/>
      <c r="T209" s="255"/>
      <c r="U209" s="255"/>
      <c r="BA209"/>
      <c r="BC209" s="80" t="str">
        <f>(COUNTIF($BD$7:BD209,BD209)&amp;"_"&amp;BD209)</f>
        <v>10_Logistics Expenses</v>
      </c>
      <c r="BD209" s="80" t="str">
        <f t="shared" si="33"/>
        <v>Logistics Expenses</v>
      </c>
      <c r="BE209" s="80">
        <f t="shared" si="34"/>
        <v>0</v>
      </c>
      <c r="BF209" s="80">
        <f t="shared" si="35"/>
        <v>250</v>
      </c>
      <c r="BG209" s="80">
        <f t="shared" si="36"/>
        <v>56320.000000000036</v>
      </c>
      <c r="BI209" s="106">
        <v>205</v>
      </c>
      <c r="BJ209" s="80" t="e">
        <f t="shared" si="28"/>
        <v>#N/A</v>
      </c>
      <c r="BK209" s="80">
        <f t="shared" si="29"/>
        <v>0</v>
      </c>
      <c r="BL209" s="80">
        <f t="shared" si="30"/>
        <v>0</v>
      </c>
      <c r="BM209" s="275">
        <f t="shared" si="31"/>
        <v>0</v>
      </c>
    </row>
    <row r="210" spans="1:65">
      <c r="A210" s="74">
        <v>206</v>
      </c>
      <c r="B210" s="238">
        <v>45129</v>
      </c>
      <c r="C210" s="74" t="s">
        <v>388</v>
      </c>
      <c r="D210" s="253" t="s">
        <v>357</v>
      </c>
      <c r="E210" s="247"/>
      <c r="F210" s="239">
        <v>270</v>
      </c>
      <c r="G210" s="244">
        <f t="shared" si="32"/>
        <v>117826.01000000004</v>
      </c>
      <c r="H210" s="10"/>
      <c r="L210" s="255"/>
      <c r="M210" s="255"/>
      <c r="N210" s="255"/>
      <c r="O210" s="255"/>
      <c r="P210" s="255"/>
      <c r="Q210" s="255"/>
      <c r="R210" s="255"/>
      <c r="S210" s="255"/>
      <c r="T210" s="255"/>
      <c r="U210" s="255"/>
      <c r="BA210"/>
      <c r="BC210" s="80" t="str">
        <f>(COUNTIF($BD$7:BD210,BD210)&amp;"_"&amp;BD210)</f>
        <v>31_Item Sale</v>
      </c>
      <c r="BD210" s="80" t="str">
        <f t="shared" si="33"/>
        <v>Item Sale</v>
      </c>
      <c r="BE210" s="80">
        <f t="shared" si="34"/>
        <v>61776.01</v>
      </c>
      <c r="BF210" s="80">
        <f t="shared" si="35"/>
        <v>0</v>
      </c>
      <c r="BG210" s="80">
        <f t="shared" si="36"/>
        <v>118096.01000000004</v>
      </c>
      <c r="BI210" s="106">
        <v>206</v>
      </c>
      <c r="BJ210" s="80" t="e">
        <f t="shared" si="28"/>
        <v>#N/A</v>
      </c>
      <c r="BK210" s="80">
        <f t="shared" si="29"/>
        <v>0</v>
      </c>
      <c r="BL210" s="80">
        <f t="shared" si="30"/>
        <v>0</v>
      </c>
      <c r="BM210" s="275">
        <f t="shared" si="31"/>
        <v>0</v>
      </c>
    </row>
    <row r="211" spans="1:65">
      <c r="A211" s="74">
        <v>207</v>
      </c>
      <c r="B211" s="238">
        <v>45129</v>
      </c>
      <c r="C211" s="74" t="s">
        <v>396</v>
      </c>
      <c r="D211" s="253" t="s">
        <v>322</v>
      </c>
      <c r="E211" s="247">
        <v>507436.58</v>
      </c>
      <c r="F211" s="239"/>
      <c r="G211" s="244">
        <f t="shared" si="32"/>
        <v>625262.59000000008</v>
      </c>
      <c r="H211" s="77"/>
      <c r="L211" s="255"/>
      <c r="M211" s="255"/>
      <c r="N211" s="255"/>
      <c r="O211" s="255"/>
      <c r="P211" s="255"/>
      <c r="Q211" s="255"/>
      <c r="R211" s="255"/>
      <c r="S211" s="255"/>
      <c r="T211" s="255"/>
      <c r="U211" s="255"/>
      <c r="BA211"/>
      <c r="BC211" s="80" t="str">
        <f>(COUNTIF($BD$7:BD211,BD211)&amp;"_"&amp;BD211)</f>
        <v>11_Logistics Expenses</v>
      </c>
      <c r="BD211" s="80" t="str">
        <f t="shared" si="33"/>
        <v>Logistics Expenses</v>
      </c>
      <c r="BE211" s="80">
        <f t="shared" si="34"/>
        <v>0</v>
      </c>
      <c r="BF211" s="80">
        <f t="shared" si="35"/>
        <v>270</v>
      </c>
      <c r="BG211" s="80">
        <f t="shared" si="36"/>
        <v>117826.01000000004</v>
      </c>
      <c r="BI211" s="106">
        <v>207</v>
      </c>
      <c r="BJ211" s="80" t="e">
        <f t="shared" si="28"/>
        <v>#N/A</v>
      </c>
      <c r="BK211" s="80">
        <f t="shared" si="29"/>
        <v>0</v>
      </c>
      <c r="BL211" s="80">
        <f t="shared" si="30"/>
        <v>0</v>
      </c>
      <c r="BM211" s="275">
        <f t="shared" si="31"/>
        <v>0</v>
      </c>
    </row>
    <row r="212" spans="1:65">
      <c r="A212" s="74">
        <v>208</v>
      </c>
      <c r="B212" s="238"/>
      <c r="C212" s="74"/>
      <c r="D212" s="253" t="s">
        <v>478</v>
      </c>
      <c r="E212" s="247"/>
      <c r="F212" s="247">
        <v>507436.58</v>
      </c>
      <c r="G212" s="244">
        <f t="shared" si="32"/>
        <v>117826.01000000007</v>
      </c>
      <c r="H212" s="10"/>
      <c r="L212" s="255"/>
      <c r="M212" s="255"/>
      <c r="N212" s="255"/>
      <c r="O212" s="255"/>
      <c r="P212" s="255"/>
      <c r="Q212" s="255"/>
      <c r="R212" s="255"/>
      <c r="S212" s="255"/>
      <c r="T212" s="255"/>
      <c r="U212" s="255"/>
      <c r="BA212"/>
      <c r="BC212" s="80" t="str">
        <f>(COUNTIF($BD$7:BD212,BD212)&amp;"_"&amp;BD212)</f>
        <v>3_Cash Reserve</v>
      </c>
      <c r="BD212" s="80" t="str">
        <f t="shared" si="33"/>
        <v>Cash Reserve</v>
      </c>
      <c r="BE212" s="80">
        <f t="shared" si="34"/>
        <v>507436.58</v>
      </c>
      <c r="BF212" s="80">
        <f t="shared" si="35"/>
        <v>0</v>
      </c>
      <c r="BG212" s="80">
        <f t="shared" si="36"/>
        <v>625262.59000000008</v>
      </c>
      <c r="BI212" s="106">
        <v>208</v>
      </c>
      <c r="BJ212" s="80" t="e">
        <f t="shared" si="28"/>
        <v>#N/A</v>
      </c>
      <c r="BK212" s="80">
        <f t="shared" si="29"/>
        <v>0</v>
      </c>
      <c r="BL212" s="80">
        <f t="shared" si="30"/>
        <v>0</v>
      </c>
      <c r="BM212" s="275">
        <f t="shared" si="31"/>
        <v>0</v>
      </c>
    </row>
    <row r="213" spans="1:65">
      <c r="A213" s="74">
        <v>209</v>
      </c>
      <c r="B213" s="238">
        <v>45131</v>
      </c>
      <c r="C213" s="74" t="s">
        <v>389</v>
      </c>
      <c r="D213" s="253" t="s">
        <v>352</v>
      </c>
      <c r="E213" s="247"/>
      <c r="F213" s="240">
        <v>81000</v>
      </c>
      <c r="G213" s="244">
        <f t="shared" si="32"/>
        <v>36826.010000000068</v>
      </c>
      <c r="H213" s="10"/>
      <c r="L213" s="255"/>
      <c r="M213" s="255"/>
      <c r="N213" s="255"/>
      <c r="O213" s="255"/>
      <c r="P213" s="255"/>
      <c r="Q213" s="255"/>
      <c r="R213" s="255"/>
      <c r="S213" s="255"/>
      <c r="T213" s="255"/>
      <c r="U213" s="255"/>
      <c r="BA213"/>
      <c r="BC213" s="80" t="str">
        <f>(COUNTIF($BD$7:BD213,BD213)&amp;"_"&amp;BD213)</f>
        <v>1_</v>
      </c>
      <c r="BD213" s="80" t="str">
        <f t="shared" si="33"/>
        <v/>
      </c>
      <c r="BE213" s="80">
        <f t="shared" si="34"/>
        <v>0</v>
      </c>
      <c r="BF213" s="80">
        <f t="shared" si="35"/>
        <v>507436.58</v>
      </c>
      <c r="BG213" s="80">
        <f t="shared" si="36"/>
        <v>117826.01000000007</v>
      </c>
      <c r="BI213" s="106">
        <v>209</v>
      </c>
      <c r="BJ213" s="80" t="e">
        <f t="shared" si="28"/>
        <v>#N/A</v>
      </c>
      <c r="BK213" s="80">
        <f t="shared" si="29"/>
        <v>0</v>
      </c>
      <c r="BL213" s="80">
        <f t="shared" si="30"/>
        <v>0</v>
      </c>
      <c r="BM213" s="275">
        <f t="shared" si="31"/>
        <v>0</v>
      </c>
    </row>
    <row r="214" spans="1:65">
      <c r="A214" s="74">
        <v>210</v>
      </c>
      <c r="B214" s="238">
        <v>45131</v>
      </c>
      <c r="C214" s="74" t="s">
        <v>387</v>
      </c>
      <c r="D214" s="253" t="s">
        <v>479</v>
      </c>
      <c r="E214" s="248">
        <v>1065</v>
      </c>
      <c r="F214" s="239"/>
      <c r="G214" s="244">
        <f t="shared" si="32"/>
        <v>37891.010000000068</v>
      </c>
      <c r="H214" s="10"/>
      <c r="L214" s="255"/>
      <c r="M214" s="255"/>
      <c r="N214" s="255"/>
      <c r="O214" s="255"/>
      <c r="P214" s="255"/>
      <c r="Q214" s="255"/>
      <c r="R214" s="255"/>
      <c r="S214" s="255"/>
      <c r="T214" s="255"/>
      <c r="U214" s="255"/>
      <c r="BA214"/>
      <c r="BC214" s="80" t="str">
        <f>(COUNTIF($BD$7:BD214,BD214)&amp;"_"&amp;BD214)</f>
        <v>3_Bank Deposit</v>
      </c>
      <c r="BD214" s="80" t="str">
        <f t="shared" si="33"/>
        <v>Bank Deposit</v>
      </c>
      <c r="BE214" s="80">
        <f t="shared" si="34"/>
        <v>0</v>
      </c>
      <c r="BF214" s="80">
        <f t="shared" si="35"/>
        <v>81000</v>
      </c>
      <c r="BG214" s="80">
        <f t="shared" si="36"/>
        <v>36826.010000000068</v>
      </c>
      <c r="BI214" s="106">
        <v>210</v>
      </c>
      <c r="BJ214" s="80" t="e">
        <f t="shared" si="28"/>
        <v>#N/A</v>
      </c>
      <c r="BK214" s="80">
        <f t="shared" si="29"/>
        <v>0</v>
      </c>
      <c r="BL214" s="80">
        <f t="shared" si="30"/>
        <v>0</v>
      </c>
      <c r="BM214" s="275">
        <f t="shared" si="31"/>
        <v>0</v>
      </c>
    </row>
    <row r="215" spans="1:65">
      <c r="A215" s="74">
        <v>211</v>
      </c>
      <c r="B215" s="238"/>
      <c r="C215" s="74"/>
      <c r="D215" s="253" t="s">
        <v>480</v>
      </c>
      <c r="E215" s="247"/>
      <c r="F215" s="248">
        <v>1065</v>
      </c>
      <c r="G215" s="244">
        <f t="shared" si="32"/>
        <v>36826.010000000068</v>
      </c>
      <c r="H215" s="10"/>
      <c r="L215" s="255"/>
      <c r="M215" s="255"/>
      <c r="N215" s="255"/>
      <c r="O215" s="255"/>
      <c r="P215" s="255"/>
      <c r="Q215" s="255"/>
      <c r="R215" s="255"/>
      <c r="S215" s="255"/>
      <c r="T215" s="255"/>
      <c r="U215" s="255"/>
      <c r="BA215"/>
      <c r="BC215" s="80" t="str">
        <f>(COUNTIF($BD$7:BD215,BD215)&amp;"_"&amp;BD215)</f>
        <v>147_Office Exp</v>
      </c>
      <c r="BD215" s="80" t="str">
        <f t="shared" si="33"/>
        <v>Office Exp</v>
      </c>
      <c r="BE215" s="80">
        <f t="shared" si="34"/>
        <v>1065</v>
      </c>
      <c r="BF215" s="80">
        <f t="shared" si="35"/>
        <v>0</v>
      </c>
      <c r="BG215" s="80">
        <f t="shared" si="36"/>
        <v>37891.010000000068</v>
      </c>
      <c r="BI215" s="106">
        <v>211</v>
      </c>
      <c r="BJ215" s="80" t="e">
        <f t="shared" si="28"/>
        <v>#N/A</v>
      </c>
      <c r="BK215" s="80">
        <f t="shared" si="29"/>
        <v>0</v>
      </c>
      <c r="BL215" s="80">
        <f t="shared" si="30"/>
        <v>0</v>
      </c>
      <c r="BM215" s="275">
        <f t="shared" si="31"/>
        <v>0</v>
      </c>
    </row>
    <row r="216" spans="1:65">
      <c r="A216" s="74">
        <v>212</v>
      </c>
      <c r="B216" s="238">
        <v>45131</v>
      </c>
      <c r="C216" s="74" t="s">
        <v>392</v>
      </c>
      <c r="D216" s="253" t="s">
        <v>358</v>
      </c>
      <c r="E216" s="247">
        <v>20500</v>
      </c>
      <c r="F216" s="239"/>
      <c r="G216" s="244">
        <f t="shared" si="32"/>
        <v>57326.010000000068</v>
      </c>
      <c r="H216" s="10"/>
      <c r="L216" s="255"/>
      <c r="M216" s="255"/>
      <c r="N216" s="255"/>
      <c r="O216" s="255"/>
      <c r="P216" s="255"/>
      <c r="Q216" s="255"/>
      <c r="R216" s="255"/>
      <c r="S216" s="255"/>
      <c r="T216" s="255"/>
      <c r="U216" s="255"/>
      <c r="BA216"/>
      <c r="BC216" s="80" t="str">
        <f>(COUNTIF($BD$7:BD216,BD216)&amp;"_"&amp;BD216)</f>
        <v>2_</v>
      </c>
      <c r="BD216" s="80" t="str">
        <f t="shared" si="33"/>
        <v/>
      </c>
      <c r="BE216" s="80">
        <f t="shared" si="34"/>
        <v>0</v>
      </c>
      <c r="BF216" s="80">
        <f t="shared" si="35"/>
        <v>1065</v>
      </c>
      <c r="BG216" s="80">
        <f t="shared" si="36"/>
        <v>36826.010000000068</v>
      </c>
      <c r="BI216" s="106">
        <v>212</v>
      </c>
      <c r="BJ216" s="80" t="e">
        <f t="shared" si="28"/>
        <v>#N/A</v>
      </c>
      <c r="BK216" s="80">
        <f t="shared" si="29"/>
        <v>0</v>
      </c>
      <c r="BL216" s="80">
        <f t="shared" si="30"/>
        <v>0</v>
      </c>
      <c r="BM216" s="275">
        <f t="shared" si="31"/>
        <v>0</v>
      </c>
    </row>
    <row r="217" spans="1:65">
      <c r="A217" s="74">
        <v>213</v>
      </c>
      <c r="B217" s="238">
        <v>45131</v>
      </c>
      <c r="C217" s="74" t="s">
        <v>388</v>
      </c>
      <c r="D217" s="253" t="s">
        <v>359</v>
      </c>
      <c r="E217" s="247"/>
      <c r="F217" s="239">
        <v>270</v>
      </c>
      <c r="G217" s="244">
        <f t="shared" si="32"/>
        <v>57056.010000000068</v>
      </c>
      <c r="H217" s="10"/>
      <c r="L217" s="255"/>
      <c r="M217" s="255"/>
      <c r="N217" s="255"/>
      <c r="O217" s="255"/>
      <c r="P217" s="255"/>
      <c r="Q217" s="255"/>
      <c r="R217" s="255"/>
      <c r="S217" s="255"/>
      <c r="T217" s="255"/>
      <c r="U217" s="255"/>
      <c r="BA217"/>
      <c r="BC217" s="80" t="str">
        <f>(COUNTIF($BD$7:BD217,BD217)&amp;"_"&amp;BD217)</f>
        <v>32_Item Sale</v>
      </c>
      <c r="BD217" s="80" t="str">
        <f t="shared" si="33"/>
        <v>Item Sale</v>
      </c>
      <c r="BE217" s="80">
        <f t="shared" si="34"/>
        <v>20500</v>
      </c>
      <c r="BF217" s="80">
        <f t="shared" si="35"/>
        <v>0</v>
      </c>
      <c r="BG217" s="80">
        <f t="shared" si="36"/>
        <v>57326.010000000068</v>
      </c>
      <c r="BI217" s="106">
        <v>213</v>
      </c>
      <c r="BJ217" s="80" t="e">
        <f t="shared" si="28"/>
        <v>#N/A</v>
      </c>
      <c r="BK217" s="80">
        <f t="shared" si="29"/>
        <v>0</v>
      </c>
      <c r="BL217" s="80">
        <f t="shared" si="30"/>
        <v>0</v>
      </c>
      <c r="BM217" s="275">
        <f t="shared" si="31"/>
        <v>0</v>
      </c>
    </row>
    <row r="218" spans="1:65">
      <c r="A218" s="74">
        <v>214</v>
      </c>
      <c r="B218" s="238">
        <v>45131</v>
      </c>
      <c r="C218" s="74" t="s">
        <v>392</v>
      </c>
      <c r="D218" s="253" t="s">
        <v>360</v>
      </c>
      <c r="E218" s="247">
        <v>700</v>
      </c>
      <c r="F218" s="239"/>
      <c r="G218" s="244">
        <f t="shared" si="32"/>
        <v>57756.010000000068</v>
      </c>
      <c r="H218" s="10"/>
      <c r="L218" s="255"/>
      <c r="M218" s="255"/>
      <c r="N218" s="255"/>
      <c r="O218" s="255"/>
      <c r="P218" s="255"/>
      <c r="Q218" s="255"/>
      <c r="R218" s="255"/>
      <c r="S218" s="255"/>
      <c r="T218" s="255"/>
      <c r="U218" s="255"/>
      <c r="BA218"/>
      <c r="BC218" s="80" t="str">
        <f>(COUNTIF($BD$7:BD218,BD218)&amp;"_"&amp;BD218)</f>
        <v>12_Logistics Expenses</v>
      </c>
      <c r="BD218" s="80" t="str">
        <f t="shared" si="33"/>
        <v>Logistics Expenses</v>
      </c>
      <c r="BE218" s="80">
        <f t="shared" si="34"/>
        <v>0</v>
      </c>
      <c r="BF218" s="80">
        <f t="shared" si="35"/>
        <v>270</v>
      </c>
      <c r="BG218" s="80">
        <f t="shared" si="36"/>
        <v>57056.010000000068</v>
      </c>
      <c r="BI218" s="106">
        <v>214</v>
      </c>
      <c r="BJ218" s="80" t="e">
        <f t="shared" si="28"/>
        <v>#N/A</v>
      </c>
      <c r="BK218" s="80">
        <f t="shared" si="29"/>
        <v>0</v>
      </c>
      <c r="BL218" s="80">
        <f t="shared" si="30"/>
        <v>0</v>
      </c>
      <c r="BM218" s="275">
        <f t="shared" si="31"/>
        <v>0</v>
      </c>
    </row>
    <row r="219" spans="1:65">
      <c r="A219" s="74">
        <v>215</v>
      </c>
      <c r="B219" s="238">
        <v>45133</v>
      </c>
      <c r="C219" s="74" t="s">
        <v>490</v>
      </c>
      <c r="D219" s="253" t="s">
        <v>361</v>
      </c>
      <c r="E219" s="247"/>
      <c r="F219" s="239">
        <v>5716</v>
      </c>
      <c r="G219" s="244">
        <f t="shared" si="32"/>
        <v>52040.010000000068</v>
      </c>
      <c r="H219" s="10"/>
      <c r="L219" s="255"/>
      <c r="M219" s="255"/>
      <c r="N219" s="255"/>
      <c r="O219" s="255"/>
      <c r="P219" s="255"/>
      <c r="Q219" s="255"/>
      <c r="R219" s="255"/>
      <c r="S219" s="255"/>
      <c r="T219" s="255"/>
      <c r="U219" s="255"/>
      <c r="BA219"/>
      <c r="BC219" s="80" t="str">
        <f>(COUNTIF($BD$7:BD219,BD219)&amp;"_"&amp;BD219)</f>
        <v>33_Item Sale</v>
      </c>
      <c r="BD219" s="80" t="str">
        <f t="shared" si="33"/>
        <v>Item Sale</v>
      </c>
      <c r="BE219" s="80">
        <f t="shared" si="34"/>
        <v>700</v>
      </c>
      <c r="BF219" s="80">
        <f t="shared" si="35"/>
        <v>0</v>
      </c>
      <c r="BG219" s="80">
        <f t="shared" si="36"/>
        <v>57756.010000000068</v>
      </c>
      <c r="BI219" s="106">
        <v>215</v>
      </c>
      <c r="BJ219" s="80" t="e">
        <f t="shared" si="28"/>
        <v>#N/A</v>
      </c>
      <c r="BK219" s="80">
        <f t="shared" si="29"/>
        <v>0</v>
      </c>
      <c r="BL219" s="80">
        <f t="shared" si="30"/>
        <v>0</v>
      </c>
      <c r="BM219" s="275">
        <f t="shared" si="31"/>
        <v>0</v>
      </c>
    </row>
    <row r="220" spans="1:65">
      <c r="A220" s="74">
        <v>216</v>
      </c>
      <c r="B220" s="238">
        <v>45133</v>
      </c>
      <c r="C220" s="74" t="s">
        <v>388</v>
      </c>
      <c r="D220" s="253" t="s">
        <v>362</v>
      </c>
      <c r="E220" s="247"/>
      <c r="F220" s="239">
        <v>250</v>
      </c>
      <c r="G220" s="244">
        <f t="shared" si="32"/>
        <v>51790.010000000068</v>
      </c>
      <c r="H220" s="10"/>
      <c r="L220" s="255"/>
      <c r="M220" s="255"/>
      <c r="N220" s="255"/>
      <c r="O220" s="255"/>
      <c r="P220" s="255"/>
      <c r="Q220" s="255"/>
      <c r="R220" s="255"/>
      <c r="S220" s="255"/>
      <c r="T220" s="255"/>
      <c r="U220" s="255"/>
      <c r="BA220"/>
      <c r="BC220" s="80" t="str">
        <f>(COUNTIF($BD$7:BD220,BD220)&amp;"_"&amp;BD220)</f>
        <v>1_Refund</v>
      </c>
      <c r="BD220" s="80" t="str">
        <f t="shared" si="33"/>
        <v>Refund</v>
      </c>
      <c r="BE220" s="80">
        <f t="shared" si="34"/>
        <v>0</v>
      </c>
      <c r="BF220" s="80">
        <f t="shared" si="35"/>
        <v>5716</v>
      </c>
      <c r="BG220" s="80">
        <f t="shared" si="36"/>
        <v>52040.010000000068</v>
      </c>
      <c r="BI220" s="106">
        <v>216</v>
      </c>
      <c r="BJ220" s="80" t="e">
        <f t="shared" si="28"/>
        <v>#N/A</v>
      </c>
      <c r="BK220" s="80">
        <f t="shared" si="29"/>
        <v>0</v>
      </c>
      <c r="BL220" s="80">
        <f t="shared" si="30"/>
        <v>0</v>
      </c>
      <c r="BM220" s="275">
        <f t="shared" si="31"/>
        <v>0</v>
      </c>
    </row>
    <row r="221" spans="1:65">
      <c r="A221" s="74">
        <v>217</v>
      </c>
      <c r="B221" s="238">
        <v>45133</v>
      </c>
      <c r="C221" s="74" t="s">
        <v>392</v>
      </c>
      <c r="D221" s="253" t="s">
        <v>481</v>
      </c>
      <c r="E221" s="247">
        <v>50646</v>
      </c>
      <c r="F221" s="239"/>
      <c r="G221" s="244">
        <f t="shared" si="32"/>
        <v>102436.01000000007</v>
      </c>
      <c r="H221" s="10"/>
      <c r="L221" s="255"/>
      <c r="M221" s="255"/>
      <c r="N221" s="255"/>
      <c r="O221" s="255"/>
      <c r="P221" s="255"/>
      <c r="Q221" s="255"/>
      <c r="R221" s="255"/>
      <c r="S221" s="255"/>
      <c r="T221" s="255"/>
      <c r="U221" s="255"/>
      <c r="BA221"/>
      <c r="BC221" s="80" t="str">
        <f>(COUNTIF($BD$7:BD221,BD221)&amp;"_"&amp;BD221)</f>
        <v>13_Logistics Expenses</v>
      </c>
      <c r="BD221" s="80" t="str">
        <f t="shared" si="33"/>
        <v>Logistics Expenses</v>
      </c>
      <c r="BE221" s="80">
        <f t="shared" si="34"/>
        <v>0</v>
      </c>
      <c r="BF221" s="80">
        <f t="shared" si="35"/>
        <v>250</v>
      </c>
      <c r="BG221" s="80">
        <f t="shared" si="36"/>
        <v>51790.010000000068</v>
      </c>
      <c r="BI221" s="106">
        <v>217</v>
      </c>
      <c r="BJ221" s="80" t="e">
        <f t="shared" si="28"/>
        <v>#N/A</v>
      </c>
      <c r="BK221" s="80">
        <f t="shared" si="29"/>
        <v>0</v>
      </c>
      <c r="BL221" s="80">
        <f t="shared" si="30"/>
        <v>0</v>
      </c>
      <c r="BM221" s="275">
        <f t="shared" si="31"/>
        <v>0</v>
      </c>
    </row>
    <row r="222" spans="1:65">
      <c r="A222" s="74">
        <v>218</v>
      </c>
      <c r="B222" s="238"/>
      <c r="C222" s="74"/>
      <c r="D222" s="253" t="s">
        <v>482</v>
      </c>
      <c r="E222" s="247"/>
      <c r="F222" s="247">
        <v>50646</v>
      </c>
      <c r="G222" s="244">
        <f t="shared" si="32"/>
        <v>51790.010000000068</v>
      </c>
      <c r="H222" s="10"/>
      <c r="L222" s="255"/>
      <c r="M222" s="255"/>
      <c r="N222" s="255"/>
      <c r="O222" s="255"/>
      <c r="P222" s="255"/>
      <c r="Q222" s="255"/>
      <c r="R222" s="255"/>
      <c r="S222" s="255"/>
      <c r="T222" s="255"/>
      <c r="U222" s="255"/>
      <c r="BA222"/>
      <c r="BC222" s="80" t="str">
        <f>(COUNTIF($BD$7:BD222,BD222)&amp;"_"&amp;BD222)</f>
        <v>34_Item Sale</v>
      </c>
      <c r="BD222" s="80" t="str">
        <f t="shared" si="33"/>
        <v>Item Sale</v>
      </c>
      <c r="BE222" s="80">
        <f t="shared" si="34"/>
        <v>50646</v>
      </c>
      <c r="BF222" s="80">
        <f t="shared" si="35"/>
        <v>0</v>
      </c>
      <c r="BG222" s="80">
        <f t="shared" si="36"/>
        <v>102436.01000000007</v>
      </c>
      <c r="BI222" s="106">
        <v>218</v>
      </c>
      <c r="BJ222" s="80" t="e">
        <f t="shared" si="28"/>
        <v>#N/A</v>
      </c>
      <c r="BK222" s="80">
        <f t="shared" si="29"/>
        <v>0</v>
      </c>
      <c r="BL222" s="80">
        <f t="shared" si="30"/>
        <v>0</v>
      </c>
      <c r="BM222" s="275">
        <f t="shared" si="31"/>
        <v>0</v>
      </c>
    </row>
    <row r="223" spans="1:65">
      <c r="A223" s="74">
        <v>219</v>
      </c>
      <c r="B223" s="238">
        <v>45133</v>
      </c>
      <c r="C223" s="74" t="s">
        <v>392</v>
      </c>
      <c r="D223" s="253" t="s">
        <v>483</v>
      </c>
      <c r="E223" s="247">
        <v>122226</v>
      </c>
      <c r="F223" s="239"/>
      <c r="G223" s="244">
        <f t="shared" si="32"/>
        <v>174016.01000000007</v>
      </c>
      <c r="H223" s="10"/>
      <c r="L223" s="255"/>
      <c r="M223" s="255"/>
      <c r="N223" s="255"/>
      <c r="O223" s="255"/>
      <c r="P223" s="255"/>
      <c r="Q223" s="255"/>
      <c r="R223" s="255"/>
      <c r="S223" s="255"/>
      <c r="T223" s="255"/>
      <c r="U223" s="255"/>
      <c r="BA223"/>
      <c r="BC223" s="80" t="str">
        <f>(COUNTIF($BD$7:BD223,BD223)&amp;"_"&amp;BD223)</f>
        <v>3_</v>
      </c>
      <c r="BD223" s="80" t="str">
        <f t="shared" si="33"/>
        <v/>
      </c>
      <c r="BE223" s="80">
        <f t="shared" si="34"/>
        <v>0</v>
      </c>
      <c r="BF223" s="80">
        <f t="shared" si="35"/>
        <v>50646</v>
      </c>
      <c r="BG223" s="80">
        <f t="shared" si="36"/>
        <v>51790.010000000068</v>
      </c>
      <c r="BI223" s="106">
        <v>219</v>
      </c>
      <c r="BJ223" s="80" t="e">
        <f t="shared" si="28"/>
        <v>#N/A</v>
      </c>
      <c r="BK223" s="80">
        <f t="shared" si="29"/>
        <v>0</v>
      </c>
      <c r="BL223" s="80">
        <f t="shared" si="30"/>
        <v>0</v>
      </c>
      <c r="BM223" s="275">
        <f t="shared" si="31"/>
        <v>0</v>
      </c>
    </row>
    <row r="224" spans="1:65">
      <c r="A224" s="74">
        <v>220</v>
      </c>
      <c r="B224" s="238"/>
      <c r="C224" s="74"/>
      <c r="D224" s="253" t="s">
        <v>482</v>
      </c>
      <c r="E224" s="247"/>
      <c r="F224" s="247">
        <v>122226</v>
      </c>
      <c r="G224" s="244">
        <f t="shared" si="32"/>
        <v>51790.010000000068</v>
      </c>
      <c r="H224" s="10"/>
      <c r="L224" s="255"/>
      <c r="M224" s="255"/>
      <c r="N224" s="255"/>
      <c r="O224" s="255"/>
      <c r="P224" s="255"/>
      <c r="Q224" s="255"/>
      <c r="R224" s="255"/>
      <c r="S224" s="255"/>
      <c r="T224" s="255"/>
      <c r="U224" s="255"/>
      <c r="BA224"/>
      <c r="BC224" s="80" t="str">
        <f>(COUNTIF($BD$7:BD224,BD224)&amp;"_"&amp;BD224)</f>
        <v>35_Item Sale</v>
      </c>
      <c r="BD224" s="80" t="str">
        <f t="shared" si="33"/>
        <v>Item Sale</v>
      </c>
      <c r="BE224" s="80">
        <f t="shared" si="34"/>
        <v>122226</v>
      </c>
      <c r="BF224" s="80">
        <f t="shared" si="35"/>
        <v>0</v>
      </c>
      <c r="BG224" s="80">
        <f t="shared" si="36"/>
        <v>174016.01000000007</v>
      </c>
      <c r="BI224" s="106">
        <v>220</v>
      </c>
      <c r="BJ224" s="80" t="e">
        <f t="shared" si="28"/>
        <v>#N/A</v>
      </c>
      <c r="BK224" s="80">
        <f t="shared" si="29"/>
        <v>0</v>
      </c>
      <c r="BL224" s="80">
        <f t="shared" si="30"/>
        <v>0</v>
      </c>
      <c r="BM224" s="275">
        <f t="shared" si="31"/>
        <v>0</v>
      </c>
    </row>
    <row r="225" spans="1:65">
      <c r="A225" s="74">
        <v>221</v>
      </c>
      <c r="B225" s="238"/>
      <c r="C225" s="74" t="s">
        <v>392</v>
      </c>
      <c r="D225" s="253" t="s">
        <v>484</v>
      </c>
      <c r="E225" s="247">
        <v>1533</v>
      </c>
      <c r="F225" s="239"/>
      <c r="G225" s="244">
        <f t="shared" si="32"/>
        <v>53323.010000000068</v>
      </c>
      <c r="H225" s="78"/>
      <c r="L225" s="255"/>
      <c r="M225" s="255"/>
      <c r="N225" s="255"/>
      <c r="O225" s="255"/>
      <c r="P225" s="255"/>
      <c r="Q225" s="255"/>
      <c r="R225" s="255"/>
      <c r="S225" s="255"/>
      <c r="T225" s="255"/>
      <c r="U225" s="255"/>
      <c r="BA225"/>
      <c r="BC225" s="80" t="str">
        <f>(COUNTIF($BD$7:BD225,BD225)&amp;"_"&amp;BD225)</f>
        <v>4_</v>
      </c>
      <c r="BD225" s="80" t="str">
        <f t="shared" si="33"/>
        <v/>
      </c>
      <c r="BE225" s="80">
        <f t="shared" si="34"/>
        <v>0</v>
      </c>
      <c r="BF225" s="80">
        <f t="shared" si="35"/>
        <v>122226</v>
      </c>
      <c r="BG225" s="80">
        <f t="shared" si="36"/>
        <v>51790.010000000068</v>
      </c>
      <c r="BI225" s="106">
        <v>221</v>
      </c>
      <c r="BJ225" s="80" t="e">
        <f t="shared" si="28"/>
        <v>#N/A</v>
      </c>
      <c r="BK225" s="80">
        <f t="shared" si="29"/>
        <v>0</v>
      </c>
      <c r="BL225" s="80">
        <f t="shared" si="30"/>
        <v>0</v>
      </c>
      <c r="BM225" s="275">
        <f t="shared" si="31"/>
        <v>0</v>
      </c>
    </row>
    <row r="226" spans="1:65">
      <c r="A226" s="74">
        <v>222</v>
      </c>
      <c r="B226" s="238"/>
      <c r="C226" s="74"/>
      <c r="D226" s="253" t="s">
        <v>482</v>
      </c>
      <c r="E226" s="247"/>
      <c r="F226" s="247">
        <v>1533</v>
      </c>
      <c r="G226" s="244">
        <f t="shared" si="32"/>
        <v>51790.010000000068</v>
      </c>
      <c r="H226" s="78"/>
      <c r="L226" s="255"/>
      <c r="M226" s="255"/>
      <c r="N226" s="255"/>
      <c r="O226" s="255"/>
      <c r="P226" s="255"/>
      <c r="Q226" s="255"/>
      <c r="R226" s="255"/>
      <c r="S226" s="255"/>
      <c r="T226" s="255"/>
      <c r="U226" s="255"/>
      <c r="BA226"/>
      <c r="BC226" s="80" t="str">
        <f>(COUNTIF($BD$7:BD226,BD226)&amp;"_"&amp;BD226)</f>
        <v>36_Item Sale</v>
      </c>
      <c r="BD226" s="80" t="str">
        <f t="shared" si="33"/>
        <v>Item Sale</v>
      </c>
      <c r="BE226" s="80">
        <f t="shared" si="34"/>
        <v>1533</v>
      </c>
      <c r="BF226" s="80">
        <f t="shared" si="35"/>
        <v>0</v>
      </c>
      <c r="BG226" s="80">
        <f t="shared" si="36"/>
        <v>53323.010000000068</v>
      </c>
      <c r="BI226" s="106">
        <v>222</v>
      </c>
      <c r="BJ226" s="80" t="e">
        <f t="shared" si="28"/>
        <v>#N/A</v>
      </c>
      <c r="BK226" s="80">
        <f t="shared" si="29"/>
        <v>0</v>
      </c>
      <c r="BL226" s="80">
        <f t="shared" si="30"/>
        <v>0</v>
      </c>
      <c r="BM226" s="275">
        <f t="shared" si="31"/>
        <v>0</v>
      </c>
    </row>
    <row r="227" spans="1:65">
      <c r="A227" s="74">
        <v>223</v>
      </c>
      <c r="B227" s="238">
        <v>45134</v>
      </c>
      <c r="C227" s="74" t="s">
        <v>388</v>
      </c>
      <c r="D227" s="253" t="s">
        <v>363</v>
      </c>
      <c r="E227" s="247"/>
      <c r="F227" s="239">
        <v>250</v>
      </c>
      <c r="G227" s="244">
        <f t="shared" si="32"/>
        <v>51540.010000000068</v>
      </c>
      <c r="H227" s="78"/>
      <c r="L227" s="255"/>
      <c r="M227" s="255"/>
      <c r="N227" s="255"/>
      <c r="O227" s="255"/>
      <c r="P227" s="255"/>
      <c r="Q227" s="255"/>
      <c r="R227" s="255"/>
      <c r="S227" s="255"/>
      <c r="T227" s="255"/>
      <c r="U227" s="255"/>
      <c r="BA227"/>
      <c r="BC227" s="80" t="str">
        <f>(COUNTIF($BD$7:BD227,BD227)&amp;"_"&amp;BD227)</f>
        <v>5_</v>
      </c>
      <c r="BD227" s="80" t="str">
        <f t="shared" si="33"/>
        <v/>
      </c>
      <c r="BE227" s="80">
        <f t="shared" si="34"/>
        <v>0</v>
      </c>
      <c r="BF227" s="80">
        <f t="shared" si="35"/>
        <v>1533</v>
      </c>
      <c r="BG227" s="80">
        <f t="shared" si="36"/>
        <v>51790.010000000068</v>
      </c>
      <c r="BI227" s="106">
        <v>223</v>
      </c>
      <c r="BJ227" s="80" t="e">
        <f t="shared" si="28"/>
        <v>#N/A</v>
      </c>
      <c r="BK227" s="80">
        <f t="shared" si="29"/>
        <v>0</v>
      </c>
      <c r="BL227" s="80">
        <f t="shared" si="30"/>
        <v>0</v>
      </c>
      <c r="BM227" s="275">
        <f t="shared" si="31"/>
        <v>0</v>
      </c>
    </row>
    <row r="228" spans="1:65">
      <c r="A228" s="74">
        <v>224</v>
      </c>
      <c r="B228" s="238">
        <v>45134</v>
      </c>
      <c r="C228" s="74" t="s">
        <v>392</v>
      </c>
      <c r="D228" s="253" t="s">
        <v>364</v>
      </c>
      <c r="E228" s="247">
        <v>2220</v>
      </c>
      <c r="F228" s="239"/>
      <c r="G228" s="244">
        <f t="shared" si="32"/>
        <v>53760.010000000068</v>
      </c>
      <c r="H228" s="77"/>
      <c r="L228" s="255"/>
      <c r="M228" s="255"/>
      <c r="N228" s="255"/>
      <c r="O228" s="255"/>
      <c r="P228" s="255"/>
      <c r="Q228" s="255"/>
      <c r="R228" s="255"/>
      <c r="S228" s="255"/>
      <c r="T228" s="255"/>
      <c r="U228" s="255"/>
      <c r="BA228"/>
      <c r="BC228" s="80" t="str">
        <f>(COUNTIF($BD$7:BD228,BD228)&amp;"_"&amp;BD228)</f>
        <v>14_Logistics Expenses</v>
      </c>
      <c r="BD228" s="80" t="str">
        <f t="shared" si="33"/>
        <v>Logistics Expenses</v>
      </c>
      <c r="BE228" s="80">
        <f t="shared" si="34"/>
        <v>0</v>
      </c>
      <c r="BF228" s="80">
        <f t="shared" si="35"/>
        <v>250</v>
      </c>
      <c r="BG228" s="80">
        <f t="shared" si="36"/>
        <v>51540.010000000068</v>
      </c>
      <c r="BI228" s="106">
        <v>224</v>
      </c>
      <c r="BJ228" s="80" t="e">
        <f t="shared" si="28"/>
        <v>#N/A</v>
      </c>
      <c r="BK228" s="80">
        <f t="shared" si="29"/>
        <v>0</v>
      </c>
      <c r="BL228" s="80">
        <f t="shared" si="30"/>
        <v>0</v>
      </c>
      <c r="BM228" s="275">
        <f t="shared" si="31"/>
        <v>0</v>
      </c>
    </row>
    <row r="229" spans="1:65">
      <c r="A229" s="74">
        <v>225</v>
      </c>
      <c r="B229" s="238">
        <v>45134</v>
      </c>
      <c r="C229" s="74" t="s">
        <v>388</v>
      </c>
      <c r="D229" s="253" t="s">
        <v>365</v>
      </c>
      <c r="E229" s="247"/>
      <c r="F229" s="239">
        <v>250</v>
      </c>
      <c r="G229" s="244">
        <f t="shared" si="32"/>
        <v>53510.010000000068</v>
      </c>
      <c r="H229" s="78"/>
      <c r="L229" s="255"/>
      <c r="M229" s="255"/>
      <c r="N229" s="255"/>
      <c r="O229" s="255"/>
      <c r="P229" s="255"/>
      <c r="Q229" s="255"/>
      <c r="R229" s="255"/>
      <c r="S229" s="255"/>
      <c r="T229" s="255"/>
      <c r="U229" s="255"/>
      <c r="BA229"/>
      <c r="BC229" s="80" t="str">
        <f>(COUNTIF($BD$7:BD229,BD229)&amp;"_"&amp;BD229)</f>
        <v>37_Item Sale</v>
      </c>
      <c r="BD229" s="80" t="str">
        <f t="shared" si="33"/>
        <v>Item Sale</v>
      </c>
      <c r="BE229" s="80">
        <f t="shared" si="34"/>
        <v>2220</v>
      </c>
      <c r="BF229" s="80">
        <f t="shared" si="35"/>
        <v>0</v>
      </c>
      <c r="BG229" s="80">
        <f t="shared" si="36"/>
        <v>53760.010000000068</v>
      </c>
      <c r="BI229" s="106">
        <v>225</v>
      </c>
      <c r="BJ229" s="80" t="e">
        <f t="shared" si="28"/>
        <v>#N/A</v>
      </c>
      <c r="BK229" s="80">
        <f t="shared" si="29"/>
        <v>0</v>
      </c>
      <c r="BL229" s="80">
        <f t="shared" si="30"/>
        <v>0</v>
      </c>
      <c r="BM229" s="275">
        <f t="shared" si="31"/>
        <v>0</v>
      </c>
    </row>
    <row r="230" spans="1:65">
      <c r="A230" s="74">
        <v>226</v>
      </c>
      <c r="B230" s="238">
        <v>45134</v>
      </c>
      <c r="C230" s="74" t="s">
        <v>388</v>
      </c>
      <c r="D230" s="253" t="s">
        <v>366</v>
      </c>
      <c r="E230" s="247"/>
      <c r="F230" s="239">
        <v>210</v>
      </c>
      <c r="G230" s="244">
        <f t="shared" si="32"/>
        <v>53300.010000000068</v>
      </c>
      <c r="H230" s="78"/>
      <c r="L230" s="255"/>
      <c r="M230" s="255"/>
      <c r="N230" s="255"/>
      <c r="O230" s="255"/>
      <c r="P230" s="255"/>
      <c r="Q230" s="255"/>
      <c r="R230" s="255"/>
      <c r="S230" s="255"/>
      <c r="T230" s="255"/>
      <c r="U230" s="255"/>
      <c r="BA230"/>
      <c r="BC230" s="80" t="str">
        <f>(COUNTIF($BD$7:BD230,BD230)&amp;"_"&amp;BD230)</f>
        <v>15_Logistics Expenses</v>
      </c>
      <c r="BD230" s="80" t="str">
        <f t="shared" si="33"/>
        <v>Logistics Expenses</v>
      </c>
      <c r="BE230" s="80">
        <f t="shared" si="34"/>
        <v>0</v>
      </c>
      <c r="BF230" s="80">
        <f t="shared" si="35"/>
        <v>250</v>
      </c>
      <c r="BG230" s="80">
        <f t="shared" si="36"/>
        <v>53510.010000000068</v>
      </c>
      <c r="BI230" s="106">
        <v>226</v>
      </c>
      <c r="BJ230" s="80" t="e">
        <f t="shared" si="28"/>
        <v>#N/A</v>
      </c>
      <c r="BK230" s="80">
        <f t="shared" si="29"/>
        <v>0</v>
      </c>
      <c r="BL230" s="80">
        <f t="shared" si="30"/>
        <v>0</v>
      </c>
      <c r="BM230" s="275">
        <f t="shared" si="31"/>
        <v>0</v>
      </c>
    </row>
    <row r="231" spans="1:65">
      <c r="A231" s="74">
        <v>227</v>
      </c>
      <c r="B231" s="238">
        <v>45135</v>
      </c>
      <c r="C231" s="74" t="s">
        <v>489</v>
      </c>
      <c r="D231" s="253" t="s">
        <v>367</v>
      </c>
      <c r="E231" s="247"/>
      <c r="F231" s="239">
        <v>115</v>
      </c>
      <c r="G231" s="244">
        <f t="shared" si="32"/>
        <v>53185.010000000068</v>
      </c>
      <c r="H231" s="78"/>
      <c r="L231" s="255"/>
      <c r="M231" s="255"/>
      <c r="N231" s="255"/>
      <c r="O231" s="255"/>
      <c r="P231" s="255"/>
      <c r="Q231" s="255"/>
      <c r="R231" s="255"/>
      <c r="S231" s="255"/>
      <c r="T231" s="255"/>
      <c r="U231" s="255"/>
      <c r="BA231"/>
      <c r="BC231" s="80" t="str">
        <f>(COUNTIF($BD$7:BD231,BD231)&amp;"_"&amp;BD231)</f>
        <v>16_Logistics Expenses</v>
      </c>
      <c r="BD231" s="80" t="str">
        <f t="shared" si="33"/>
        <v>Logistics Expenses</v>
      </c>
      <c r="BE231" s="80">
        <f t="shared" si="34"/>
        <v>0</v>
      </c>
      <c r="BF231" s="80">
        <f t="shared" si="35"/>
        <v>210</v>
      </c>
      <c r="BG231" s="80">
        <f t="shared" si="36"/>
        <v>53300.010000000068</v>
      </c>
      <c r="BI231" s="106">
        <v>227</v>
      </c>
      <c r="BJ231" s="80" t="e">
        <f t="shared" si="28"/>
        <v>#N/A</v>
      </c>
      <c r="BK231" s="80">
        <f t="shared" si="29"/>
        <v>0</v>
      </c>
      <c r="BL231" s="80">
        <f t="shared" si="30"/>
        <v>0</v>
      </c>
      <c r="BM231" s="275">
        <f t="shared" si="31"/>
        <v>0</v>
      </c>
    </row>
    <row r="232" spans="1:65">
      <c r="A232" s="74">
        <v>228</v>
      </c>
      <c r="B232" s="238">
        <v>45139</v>
      </c>
      <c r="C232" s="74" t="s">
        <v>387</v>
      </c>
      <c r="D232" s="253" t="s">
        <v>354</v>
      </c>
      <c r="E232" s="243">
        <v>1619.99</v>
      </c>
      <c r="F232" s="244"/>
      <c r="G232" s="244">
        <f t="shared" si="32"/>
        <v>54805.000000000065</v>
      </c>
      <c r="H232" s="78"/>
      <c r="L232" s="255"/>
      <c r="M232" s="255"/>
      <c r="N232" s="255"/>
      <c r="O232" s="255"/>
      <c r="P232" s="255"/>
      <c r="Q232" s="255"/>
      <c r="R232" s="255"/>
      <c r="S232" s="255"/>
      <c r="T232" s="255"/>
      <c r="U232" s="255"/>
      <c r="BA232"/>
      <c r="BC232" s="80" t="str">
        <f>(COUNTIF($BD$7:BD232,BD232)&amp;"_"&amp;BD232)</f>
        <v>2_Device Repair</v>
      </c>
      <c r="BD232" s="80" t="str">
        <f t="shared" si="33"/>
        <v>Device Repair</v>
      </c>
      <c r="BE232" s="80">
        <f t="shared" si="34"/>
        <v>0</v>
      </c>
      <c r="BF232" s="80">
        <f t="shared" si="35"/>
        <v>115</v>
      </c>
      <c r="BG232" s="80">
        <f t="shared" si="36"/>
        <v>53185.010000000068</v>
      </c>
      <c r="BI232" s="106">
        <v>228</v>
      </c>
      <c r="BJ232" s="80" t="e">
        <f t="shared" si="28"/>
        <v>#N/A</v>
      </c>
      <c r="BK232" s="80">
        <f t="shared" si="29"/>
        <v>0</v>
      </c>
      <c r="BL232" s="80">
        <f t="shared" si="30"/>
        <v>0</v>
      </c>
      <c r="BM232" s="275">
        <f t="shared" si="31"/>
        <v>0</v>
      </c>
    </row>
    <row r="233" spans="1:65">
      <c r="A233" s="74">
        <v>229</v>
      </c>
      <c r="B233" s="238">
        <v>45140</v>
      </c>
      <c r="C233" s="74" t="s">
        <v>392</v>
      </c>
      <c r="D233" s="253" t="s">
        <v>368</v>
      </c>
      <c r="E233" s="243">
        <v>26275</v>
      </c>
      <c r="F233" s="244"/>
      <c r="G233" s="244">
        <f t="shared" si="32"/>
        <v>81080.000000000058</v>
      </c>
      <c r="H233" s="77"/>
      <c r="L233" s="255"/>
      <c r="M233" s="255"/>
      <c r="N233" s="255"/>
      <c r="O233" s="255"/>
      <c r="P233" s="255"/>
      <c r="Q233" s="255"/>
      <c r="R233" s="255"/>
      <c r="S233" s="255"/>
      <c r="T233" s="255"/>
      <c r="U233" s="255"/>
      <c r="BA233"/>
      <c r="BC233" s="80" t="str">
        <f>(COUNTIF($BD$7:BD233,BD233)&amp;"_"&amp;BD233)</f>
        <v>148_Office Exp</v>
      </c>
      <c r="BD233" s="80" t="str">
        <f t="shared" si="33"/>
        <v>Office Exp</v>
      </c>
      <c r="BE233" s="80">
        <f t="shared" si="34"/>
        <v>1619.99</v>
      </c>
      <c r="BF233" s="80">
        <f t="shared" si="35"/>
        <v>0</v>
      </c>
      <c r="BG233" s="80">
        <f t="shared" si="36"/>
        <v>54805.000000000065</v>
      </c>
      <c r="BI233" s="106">
        <v>229</v>
      </c>
      <c r="BJ233" s="80" t="e">
        <f t="shared" si="28"/>
        <v>#N/A</v>
      </c>
      <c r="BK233" s="80">
        <f t="shared" si="29"/>
        <v>0</v>
      </c>
      <c r="BL233" s="80">
        <f t="shared" si="30"/>
        <v>0</v>
      </c>
      <c r="BM233" s="275">
        <f t="shared" si="31"/>
        <v>0</v>
      </c>
    </row>
    <row r="234" spans="1:65">
      <c r="A234" s="74">
        <v>230</v>
      </c>
      <c r="B234" s="238">
        <v>45140</v>
      </c>
      <c r="C234" s="74" t="s">
        <v>388</v>
      </c>
      <c r="D234" s="253" t="s">
        <v>369</v>
      </c>
      <c r="E234" s="243"/>
      <c r="F234" s="244">
        <v>250</v>
      </c>
      <c r="G234" s="244">
        <f t="shared" si="32"/>
        <v>80830.000000000058</v>
      </c>
      <c r="H234" s="78"/>
      <c r="L234" s="255"/>
      <c r="M234" s="255"/>
      <c r="N234" s="255"/>
      <c r="O234" s="255"/>
      <c r="P234" s="255"/>
      <c r="Q234" s="255"/>
      <c r="R234" s="255"/>
      <c r="S234" s="255"/>
      <c r="T234" s="255"/>
      <c r="U234" s="255"/>
      <c r="BA234"/>
      <c r="BC234" s="80" t="str">
        <f>(COUNTIF($BD$7:BD234,BD234)&amp;"_"&amp;BD234)</f>
        <v>38_Item Sale</v>
      </c>
      <c r="BD234" s="80" t="str">
        <f t="shared" si="33"/>
        <v>Item Sale</v>
      </c>
      <c r="BE234" s="80">
        <f t="shared" si="34"/>
        <v>26275</v>
      </c>
      <c r="BF234" s="80">
        <f t="shared" si="35"/>
        <v>0</v>
      </c>
      <c r="BG234" s="80">
        <f t="shared" si="36"/>
        <v>81080.000000000058</v>
      </c>
      <c r="BI234" s="106">
        <v>230</v>
      </c>
      <c r="BJ234" s="80" t="e">
        <f t="shared" si="28"/>
        <v>#N/A</v>
      </c>
      <c r="BK234" s="80">
        <f t="shared" si="29"/>
        <v>0</v>
      </c>
      <c r="BL234" s="80">
        <f t="shared" si="30"/>
        <v>0</v>
      </c>
      <c r="BM234" s="275">
        <f t="shared" si="31"/>
        <v>0</v>
      </c>
    </row>
    <row r="235" spans="1:65">
      <c r="A235" s="74">
        <v>231</v>
      </c>
      <c r="B235" s="238">
        <v>45140</v>
      </c>
      <c r="C235" s="74" t="s">
        <v>392</v>
      </c>
      <c r="D235" s="253" t="s">
        <v>370</v>
      </c>
      <c r="E235" s="243">
        <v>1890</v>
      </c>
      <c r="F235" s="244"/>
      <c r="G235" s="244">
        <f t="shared" si="32"/>
        <v>82720.000000000058</v>
      </c>
      <c r="H235" s="78"/>
      <c r="L235" s="255"/>
      <c r="M235" s="255"/>
      <c r="N235" s="255"/>
      <c r="O235" s="255"/>
      <c r="P235" s="255"/>
      <c r="Q235" s="255"/>
      <c r="R235" s="255"/>
      <c r="S235" s="255"/>
      <c r="T235" s="255"/>
      <c r="U235" s="255"/>
      <c r="BA235"/>
      <c r="BC235" s="80" t="str">
        <f>(COUNTIF($BD$7:BD235,BD235)&amp;"_"&amp;BD235)</f>
        <v>17_Logistics Expenses</v>
      </c>
      <c r="BD235" s="80" t="str">
        <f t="shared" si="33"/>
        <v>Logistics Expenses</v>
      </c>
      <c r="BE235" s="80">
        <f t="shared" si="34"/>
        <v>0</v>
      </c>
      <c r="BF235" s="80">
        <f t="shared" si="35"/>
        <v>250</v>
      </c>
      <c r="BG235" s="80">
        <f t="shared" si="36"/>
        <v>80830.000000000058</v>
      </c>
      <c r="BI235" s="106">
        <v>231</v>
      </c>
      <c r="BJ235" s="80" t="e">
        <f t="shared" si="28"/>
        <v>#N/A</v>
      </c>
      <c r="BK235" s="80">
        <f t="shared" si="29"/>
        <v>0</v>
      </c>
      <c r="BL235" s="80">
        <f t="shared" si="30"/>
        <v>0</v>
      </c>
      <c r="BM235" s="275">
        <f t="shared" si="31"/>
        <v>0</v>
      </c>
    </row>
    <row r="236" spans="1:65">
      <c r="A236" s="74">
        <v>232</v>
      </c>
      <c r="B236" s="238">
        <v>45141</v>
      </c>
      <c r="C236" s="74" t="s">
        <v>387</v>
      </c>
      <c r="D236" s="253" t="s">
        <v>321</v>
      </c>
      <c r="E236" s="243"/>
      <c r="F236" s="244">
        <v>357</v>
      </c>
      <c r="G236" s="244">
        <f t="shared" si="32"/>
        <v>82363.000000000058</v>
      </c>
      <c r="H236" s="78"/>
      <c r="L236" s="255"/>
      <c r="M236" s="255"/>
      <c r="N236" s="255"/>
      <c r="O236" s="255"/>
      <c r="P236" s="255"/>
      <c r="Q236" s="255"/>
      <c r="R236" s="255"/>
      <c r="S236" s="255"/>
      <c r="T236" s="255"/>
      <c r="U236" s="255"/>
      <c r="BA236"/>
      <c r="BC236" s="80" t="str">
        <f>(COUNTIF($BD$7:BD236,BD236)&amp;"_"&amp;BD236)</f>
        <v>39_Item Sale</v>
      </c>
      <c r="BD236" s="80" t="str">
        <f t="shared" si="33"/>
        <v>Item Sale</v>
      </c>
      <c r="BE236" s="80">
        <f t="shared" si="34"/>
        <v>1890</v>
      </c>
      <c r="BF236" s="80">
        <f t="shared" si="35"/>
        <v>0</v>
      </c>
      <c r="BG236" s="80">
        <f t="shared" si="36"/>
        <v>82720.000000000058</v>
      </c>
      <c r="BI236" s="106">
        <v>232</v>
      </c>
      <c r="BJ236" s="80" t="e">
        <f t="shared" si="28"/>
        <v>#N/A</v>
      </c>
      <c r="BK236" s="80">
        <f t="shared" si="29"/>
        <v>0</v>
      </c>
      <c r="BL236" s="80">
        <f t="shared" si="30"/>
        <v>0</v>
      </c>
      <c r="BM236" s="275">
        <f t="shared" si="31"/>
        <v>0</v>
      </c>
    </row>
    <row r="237" spans="1:65">
      <c r="A237" s="74">
        <v>233</v>
      </c>
      <c r="B237" s="238">
        <v>45142</v>
      </c>
      <c r="C237" s="74" t="s">
        <v>490</v>
      </c>
      <c r="D237" s="253" t="s">
        <v>371</v>
      </c>
      <c r="E237" s="243"/>
      <c r="F237" s="244">
        <v>1110</v>
      </c>
      <c r="G237" s="244">
        <f t="shared" si="32"/>
        <v>81253.000000000058</v>
      </c>
      <c r="H237" s="78"/>
      <c r="L237" s="255"/>
      <c r="M237" s="255"/>
      <c r="N237" s="255"/>
      <c r="O237" s="255"/>
      <c r="P237" s="255"/>
      <c r="Q237" s="255"/>
      <c r="R237" s="255"/>
      <c r="S237" s="255"/>
      <c r="T237" s="255"/>
      <c r="U237" s="255"/>
      <c r="BA237"/>
      <c r="BC237" s="80" t="str">
        <f>(COUNTIF($BD$7:BD237,BD237)&amp;"_"&amp;BD237)</f>
        <v>149_Office Exp</v>
      </c>
      <c r="BD237" s="80" t="str">
        <f t="shared" si="33"/>
        <v>Office Exp</v>
      </c>
      <c r="BE237" s="80">
        <f t="shared" si="34"/>
        <v>0</v>
      </c>
      <c r="BF237" s="80">
        <f t="shared" si="35"/>
        <v>357</v>
      </c>
      <c r="BG237" s="80">
        <f t="shared" si="36"/>
        <v>82363.000000000058</v>
      </c>
      <c r="BI237" s="106">
        <v>233</v>
      </c>
      <c r="BJ237" s="80" t="e">
        <f t="shared" si="28"/>
        <v>#N/A</v>
      </c>
      <c r="BK237" s="80">
        <f t="shared" si="29"/>
        <v>0</v>
      </c>
      <c r="BL237" s="80">
        <f t="shared" si="30"/>
        <v>0</v>
      </c>
      <c r="BM237" s="275">
        <f t="shared" si="31"/>
        <v>0</v>
      </c>
    </row>
    <row r="238" spans="1:65">
      <c r="A238" s="74">
        <v>234</v>
      </c>
      <c r="B238" s="238">
        <v>45143</v>
      </c>
      <c r="C238" s="74" t="s">
        <v>490</v>
      </c>
      <c r="D238" s="253" t="s">
        <v>372</v>
      </c>
      <c r="E238" s="243"/>
      <c r="F238" s="244">
        <v>40</v>
      </c>
      <c r="G238" s="244">
        <f t="shared" si="32"/>
        <v>81213.000000000058</v>
      </c>
      <c r="H238" s="78"/>
      <c r="L238" s="255"/>
      <c r="M238" s="255"/>
      <c r="N238" s="255"/>
      <c r="O238" s="255"/>
      <c r="P238" s="255"/>
      <c r="Q238" s="255"/>
      <c r="R238" s="255"/>
      <c r="S238" s="255"/>
      <c r="T238" s="255"/>
      <c r="U238" s="255"/>
      <c r="BA238"/>
      <c r="BC238" s="80" t="str">
        <f>(COUNTIF($BD$7:BD238,BD238)&amp;"_"&amp;BD238)</f>
        <v>2_Refund</v>
      </c>
      <c r="BD238" s="80" t="str">
        <f t="shared" si="33"/>
        <v>Refund</v>
      </c>
      <c r="BE238" s="80">
        <f t="shared" si="34"/>
        <v>0</v>
      </c>
      <c r="BF238" s="80">
        <f t="shared" si="35"/>
        <v>1110</v>
      </c>
      <c r="BG238" s="80">
        <f t="shared" si="36"/>
        <v>81253.000000000058</v>
      </c>
      <c r="BI238" s="106">
        <v>234</v>
      </c>
      <c r="BJ238" s="80" t="e">
        <f t="shared" si="28"/>
        <v>#N/A</v>
      </c>
      <c r="BK238" s="80">
        <f t="shared" si="29"/>
        <v>0</v>
      </c>
      <c r="BL238" s="80">
        <f t="shared" si="30"/>
        <v>0</v>
      </c>
      <c r="BM238" s="275">
        <f t="shared" si="31"/>
        <v>0</v>
      </c>
    </row>
    <row r="239" spans="1:65">
      <c r="A239" s="74">
        <v>235</v>
      </c>
      <c r="B239" s="238">
        <v>45143</v>
      </c>
      <c r="C239" s="74" t="s">
        <v>490</v>
      </c>
      <c r="D239" s="253" t="s">
        <v>373</v>
      </c>
      <c r="E239" s="243"/>
      <c r="F239" s="244">
        <v>7320</v>
      </c>
      <c r="G239" s="244">
        <f t="shared" si="32"/>
        <v>73893.000000000058</v>
      </c>
      <c r="H239" s="78"/>
      <c r="L239" s="255"/>
      <c r="M239" s="255"/>
      <c r="N239" s="255"/>
      <c r="O239" s="255"/>
      <c r="P239" s="255"/>
      <c r="Q239" s="255"/>
      <c r="R239" s="255"/>
      <c r="S239" s="255"/>
      <c r="T239" s="255"/>
      <c r="U239" s="255"/>
      <c r="BA239"/>
      <c r="BC239" s="80" t="str">
        <f>(COUNTIF($BD$7:BD239,BD239)&amp;"_"&amp;BD239)</f>
        <v>3_Refund</v>
      </c>
      <c r="BD239" s="80" t="str">
        <f t="shared" si="33"/>
        <v>Refund</v>
      </c>
      <c r="BE239" s="80">
        <f t="shared" si="34"/>
        <v>0</v>
      </c>
      <c r="BF239" s="80">
        <f t="shared" si="35"/>
        <v>40</v>
      </c>
      <c r="BG239" s="80">
        <f t="shared" si="36"/>
        <v>81213.000000000058</v>
      </c>
      <c r="BI239" s="106">
        <v>235</v>
      </c>
      <c r="BJ239" s="80" t="e">
        <f t="shared" si="28"/>
        <v>#N/A</v>
      </c>
      <c r="BK239" s="80">
        <f t="shared" si="29"/>
        <v>0</v>
      </c>
      <c r="BL239" s="80">
        <f t="shared" si="30"/>
        <v>0</v>
      </c>
      <c r="BM239" s="275">
        <f t="shared" si="31"/>
        <v>0</v>
      </c>
    </row>
    <row r="240" spans="1:65">
      <c r="A240" s="74">
        <v>236</v>
      </c>
      <c r="B240" s="238">
        <v>45143</v>
      </c>
      <c r="C240" s="74" t="s">
        <v>490</v>
      </c>
      <c r="D240" s="253" t="s">
        <v>374</v>
      </c>
      <c r="E240" s="243"/>
      <c r="F240" s="244">
        <v>2443.41</v>
      </c>
      <c r="G240" s="244">
        <f t="shared" si="32"/>
        <v>71449.590000000055</v>
      </c>
      <c r="H240" s="78"/>
      <c r="L240" s="255"/>
      <c r="M240" s="255"/>
      <c r="N240" s="255"/>
      <c r="O240" s="255"/>
      <c r="P240" s="255"/>
      <c r="Q240" s="255"/>
      <c r="R240" s="255"/>
      <c r="S240" s="255"/>
      <c r="T240" s="255"/>
      <c r="U240" s="255"/>
      <c r="BA240"/>
      <c r="BC240" s="80" t="str">
        <f>(COUNTIF($BD$7:BD240,BD240)&amp;"_"&amp;BD240)</f>
        <v>4_Refund</v>
      </c>
      <c r="BD240" s="80" t="str">
        <f t="shared" si="33"/>
        <v>Refund</v>
      </c>
      <c r="BE240" s="80">
        <f t="shared" si="34"/>
        <v>0</v>
      </c>
      <c r="BF240" s="80">
        <f t="shared" si="35"/>
        <v>7320</v>
      </c>
      <c r="BG240" s="80">
        <f t="shared" si="36"/>
        <v>73893.000000000058</v>
      </c>
      <c r="BI240" s="106">
        <v>236</v>
      </c>
      <c r="BJ240" s="80" t="e">
        <f t="shared" si="28"/>
        <v>#N/A</v>
      </c>
      <c r="BK240" s="80">
        <f t="shared" si="29"/>
        <v>0</v>
      </c>
      <c r="BL240" s="80">
        <f t="shared" si="30"/>
        <v>0</v>
      </c>
      <c r="BM240" s="275">
        <f t="shared" si="31"/>
        <v>0</v>
      </c>
    </row>
    <row r="241" spans="1:65">
      <c r="A241" s="74">
        <v>237</v>
      </c>
      <c r="B241" s="238">
        <v>45143</v>
      </c>
      <c r="C241" s="74" t="s">
        <v>392</v>
      </c>
      <c r="D241" s="253" t="s">
        <v>375</v>
      </c>
      <c r="E241" s="243">
        <v>5541</v>
      </c>
      <c r="F241" s="244"/>
      <c r="G241" s="244">
        <f t="shared" si="32"/>
        <v>76990.590000000055</v>
      </c>
      <c r="H241" s="78"/>
      <c r="L241" s="255"/>
      <c r="M241" s="255"/>
      <c r="N241" s="255"/>
      <c r="O241" s="255"/>
      <c r="P241" s="255"/>
      <c r="Q241" s="255"/>
      <c r="R241" s="255"/>
      <c r="S241" s="255"/>
      <c r="T241" s="255"/>
      <c r="U241" s="255"/>
      <c r="BA241"/>
      <c r="BC241" s="80" t="str">
        <f>(COUNTIF($BD$7:BD241,BD241)&amp;"_"&amp;BD241)</f>
        <v>5_Refund</v>
      </c>
      <c r="BD241" s="80" t="str">
        <f t="shared" si="33"/>
        <v>Refund</v>
      </c>
      <c r="BE241" s="80">
        <f t="shared" si="34"/>
        <v>0</v>
      </c>
      <c r="BF241" s="80">
        <f t="shared" si="35"/>
        <v>2443.41</v>
      </c>
      <c r="BG241" s="80">
        <f t="shared" si="36"/>
        <v>71449.590000000055</v>
      </c>
      <c r="BI241" s="106">
        <v>237</v>
      </c>
      <c r="BJ241" s="80" t="e">
        <f t="shared" si="28"/>
        <v>#N/A</v>
      </c>
      <c r="BK241" s="80">
        <f t="shared" si="29"/>
        <v>0</v>
      </c>
      <c r="BL241" s="80">
        <f t="shared" si="30"/>
        <v>0</v>
      </c>
      <c r="BM241" s="275">
        <f t="shared" si="31"/>
        <v>0</v>
      </c>
    </row>
    <row r="242" spans="1:65">
      <c r="A242" s="74">
        <v>238</v>
      </c>
      <c r="B242" s="238">
        <v>45143</v>
      </c>
      <c r="C242" s="74" t="s">
        <v>392</v>
      </c>
      <c r="D242" s="253" t="s">
        <v>376</v>
      </c>
      <c r="E242" s="243">
        <v>37480.879999999997</v>
      </c>
      <c r="F242" s="244"/>
      <c r="G242" s="244">
        <f t="shared" si="32"/>
        <v>114471.47000000006</v>
      </c>
      <c r="H242" s="78"/>
      <c r="L242" s="255"/>
      <c r="M242" s="255"/>
      <c r="N242" s="255"/>
      <c r="O242" s="255"/>
      <c r="P242" s="255"/>
      <c r="Q242" s="255"/>
      <c r="R242" s="255"/>
      <c r="S242" s="255"/>
      <c r="T242" s="255"/>
      <c r="U242" s="255"/>
      <c r="BA242"/>
      <c r="BC242" s="80" t="str">
        <f>(COUNTIF($BD$7:BD242,BD242)&amp;"_"&amp;BD242)</f>
        <v>40_Item Sale</v>
      </c>
      <c r="BD242" s="80" t="str">
        <f t="shared" si="33"/>
        <v>Item Sale</v>
      </c>
      <c r="BE242" s="80">
        <f t="shared" si="34"/>
        <v>5541</v>
      </c>
      <c r="BF242" s="80">
        <f t="shared" si="35"/>
        <v>0</v>
      </c>
      <c r="BG242" s="80">
        <f t="shared" si="36"/>
        <v>76990.590000000055</v>
      </c>
      <c r="BI242" s="106">
        <v>238</v>
      </c>
      <c r="BJ242" s="80" t="e">
        <f t="shared" si="28"/>
        <v>#N/A</v>
      </c>
      <c r="BK242" s="80">
        <f t="shared" si="29"/>
        <v>0</v>
      </c>
      <c r="BL242" s="80">
        <f t="shared" si="30"/>
        <v>0</v>
      </c>
      <c r="BM242" s="275">
        <f t="shared" si="31"/>
        <v>0</v>
      </c>
    </row>
    <row r="243" spans="1:65">
      <c r="A243" s="74">
        <v>239</v>
      </c>
      <c r="B243" s="238">
        <v>45143</v>
      </c>
      <c r="C243" s="74" t="s">
        <v>491</v>
      </c>
      <c r="D243" s="253" t="s">
        <v>377</v>
      </c>
      <c r="E243" s="243"/>
      <c r="F243" s="244">
        <v>810</v>
      </c>
      <c r="G243" s="244">
        <f>IF(AND(E243="",F243=""),"",G242+E243-F243)</f>
        <v>113661.47000000006</v>
      </c>
      <c r="H243" s="78"/>
      <c r="L243" s="255"/>
      <c r="M243" s="255"/>
      <c r="N243" s="255"/>
      <c r="O243" s="255"/>
      <c r="P243" s="255"/>
      <c r="Q243" s="255"/>
      <c r="R243" s="255"/>
      <c r="S243" s="255"/>
      <c r="T243" s="255"/>
      <c r="U243" s="255"/>
      <c r="BA243"/>
      <c r="BC243" s="80" t="str">
        <f>(COUNTIF($BD$7:BD243,BD243)&amp;"_"&amp;BD243)</f>
        <v>41_Item Sale</v>
      </c>
      <c r="BD243" s="80" t="str">
        <f t="shared" si="33"/>
        <v>Item Sale</v>
      </c>
      <c r="BE243" s="80">
        <f t="shared" si="34"/>
        <v>37480.879999999997</v>
      </c>
      <c r="BF243" s="80">
        <f t="shared" si="35"/>
        <v>0</v>
      </c>
      <c r="BG243" s="80">
        <f t="shared" si="36"/>
        <v>114471.47000000006</v>
      </c>
      <c r="BI243" s="106">
        <v>239</v>
      </c>
      <c r="BJ243" s="80" t="e">
        <f t="shared" si="28"/>
        <v>#N/A</v>
      </c>
      <c r="BK243" s="80">
        <f t="shared" si="29"/>
        <v>0</v>
      </c>
      <c r="BL243" s="80">
        <f t="shared" si="30"/>
        <v>0</v>
      </c>
      <c r="BM243" s="275">
        <f t="shared" si="31"/>
        <v>0</v>
      </c>
    </row>
    <row r="244" spans="1:65">
      <c r="A244" s="74">
        <v>240</v>
      </c>
      <c r="B244" s="238">
        <v>45143</v>
      </c>
      <c r="C244" s="74" t="s">
        <v>388</v>
      </c>
      <c r="D244" s="253" t="s">
        <v>345</v>
      </c>
      <c r="E244" s="243"/>
      <c r="F244" s="244">
        <v>250</v>
      </c>
      <c r="G244" s="74">
        <f t="shared" si="32"/>
        <v>113411.47000000006</v>
      </c>
      <c r="H244" s="78"/>
      <c r="L244" s="255"/>
      <c r="M244" s="255"/>
      <c r="N244" s="255"/>
      <c r="O244" s="255"/>
      <c r="P244" s="255"/>
      <c r="Q244" s="255"/>
      <c r="R244" s="255"/>
      <c r="S244" s="255"/>
      <c r="T244" s="255"/>
      <c r="U244" s="255"/>
      <c r="BA244"/>
      <c r="BC244" s="80" t="str">
        <f>(COUNTIF($BD$7:BD244,BD244)&amp;"_"&amp;BD244)</f>
        <v>1_Commission</v>
      </c>
      <c r="BD244" s="80" t="str">
        <f t="shared" si="33"/>
        <v>Commission</v>
      </c>
      <c r="BE244" s="80">
        <f t="shared" si="34"/>
        <v>0</v>
      </c>
      <c r="BF244" s="80">
        <f t="shared" si="35"/>
        <v>810</v>
      </c>
      <c r="BG244" s="80">
        <f t="shared" si="36"/>
        <v>113661.47000000006</v>
      </c>
      <c r="BI244" s="106">
        <v>240</v>
      </c>
      <c r="BJ244" s="80" t="e">
        <f t="shared" si="28"/>
        <v>#N/A</v>
      </c>
      <c r="BK244" s="80">
        <f t="shared" si="29"/>
        <v>0</v>
      </c>
      <c r="BL244" s="80">
        <f t="shared" si="30"/>
        <v>0</v>
      </c>
      <c r="BM244" s="275">
        <f t="shared" si="31"/>
        <v>0</v>
      </c>
    </row>
    <row r="245" spans="1:65">
      <c r="A245" s="74">
        <v>241</v>
      </c>
      <c r="B245" s="238">
        <v>45143</v>
      </c>
      <c r="C245" s="74" t="s">
        <v>489</v>
      </c>
      <c r="D245" s="253" t="s">
        <v>378</v>
      </c>
      <c r="E245" s="243"/>
      <c r="F245" s="244">
        <v>4380</v>
      </c>
      <c r="G245" s="244">
        <f t="shared" si="32"/>
        <v>109031.47000000006</v>
      </c>
      <c r="H245" s="78"/>
      <c r="L245" s="255"/>
      <c r="M245" s="255"/>
      <c r="N245" s="255"/>
      <c r="O245" s="255"/>
      <c r="P245" s="255"/>
      <c r="Q245" s="255"/>
      <c r="R245" s="255"/>
      <c r="S245" s="255"/>
      <c r="T245" s="255"/>
      <c r="U245" s="255"/>
      <c r="BA245"/>
      <c r="BC245" s="80" t="str">
        <f>(COUNTIF($BD$7:BD245,BD245)&amp;"_"&amp;BD245)</f>
        <v>18_Logistics Expenses</v>
      </c>
      <c r="BD245" s="80" t="str">
        <f t="shared" si="33"/>
        <v>Logistics Expenses</v>
      </c>
      <c r="BE245" s="80">
        <f t="shared" si="34"/>
        <v>0</v>
      </c>
      <c r="BF245" s="80">
        <f t="shared" si="35"/>
        <v>250</v>
      </c>
      <c r="BG245" s="80">
        <f t="shared" si="36"/>
        <v>113411.47000000006</v>
      </c>
      <c r="BI245" s="106">
        <v>241</v>
      </c>
      <c r="BJ245" s="80" t="e">
        <f t="shared" si="28"/>
        <v>#N/A</v>
      </c>
      <c r="BK245" s="80">
        <f t="shared" si="29"/>
        <v>0</v>
      </c>
      <c r="BL245" s="80">
        <f t="shared" si="30"/>
        <v>0</v>
      </c>
      <c r="BM245" s="275">
        <f t="shared" si="31"/>
        <v>0</v>
      </c>
    </row>
    <row r="246" spans="1:65">
      <c r="A246" s="74">
        <v>242</v>
      </c>
      <c r="B246" s="238">
        <v>45146</v>
      </c>
      <c r="C246" s="74" t="s">
        <v>392</v>
      </c>
      <c r="D246" s="253" t="s">
        <v>379</v>
      </c>
      <c r="E246" s="243">
        <v>5604.57</v>
      </c>
      <c r="F246" s="244"/>
      <c r="G246" s="244">
        <f t="shared" si="32"/>
        <v>114636.04000000007</v>
      </c>
      <c r="H246" s="78"/>
      <c r="L246" s="255"/>
      <c r="M246" s="255"/>
      <c r="N246" s="255"/>
      <c r="O246" s="255"/>
      <c r="P246" s="255"/>
      <c r="Q246" s="255"/>
      <c r="R246" s="255"/>
      <c r="S246" s="255"/>
      <c r="T246" s="255"/>
      <c r="U246" s="255"/>
      <c r="BA246"/>
      <c r="BC246" s="80" t="str">
        <f>(COUNTIF($BD$7:BD246,BD246)&amp;"_"&amp;BD246)</f>
        <v>3_Device Repair</v>
      </c>
      <c r="BD246" s="80" t="str">
        <f t="shared" si="33"/>
        <v>Device Repair</v>
      </c>
      <c r="BE246" s="80">
        <f t="shared" si="34"/>
        <v>0</v>
      </c>
      <c r="BF246" s="80">
        <f t="shared" si="35"/>
        <v>4380</v>
      </c>
      <c r="BG246" s="80">
        <f t="shared" si="36"/>
        <v>109031.47000000006</v>
      </c>
      <c r="BI246" s="106">
        <v>242</v>
      </c>
      <c r="BJ246" s="80" t="e">
        <f t="shared" si="28"/>
        <v>#N/A</v>
      </c>
      <c r="BK246" s="80">
        <f t="shared" si="29"/>
        <v>0</v>
      </c>
      <c r="BL246" s="80">
        <f t="shared" si="30"/>
        <v>0</v>
      </c>
      <c r="BM246" s="275">
        <f t="shared" si="31"/>
        <v>0</v>
      </c>
    </row>
    <row r="247" spans="1:65">
      <c r="A247" s="74">
        <v>243</v>
      </c>
      <c r="B247" s="238">
        <v>45146</v>
      </c>
      <c r="C247" s="74" t="s">
        <v>388</v>
      </c>
      <c r="D247" s="253" t="s">
        <v>345</v>
      </c>
      <c r="E247" s="243"/>
      <c r="F247" s="244">
        <v>250</v>
      </c>
      <c r="G247" s="244">
        <f>IF(AND(E247="",F247=""),"",G246+E247-F247)</f>
        <v>114386.04000000007</v>
      </c>
      <c r="H247" s="78"/>
      <c r="L247" s="255"/>
      <c r="M247" s="255"/>
      <c r="N247" s="255"/>
      <c r="O247" s="255"/>
      <c r="P247" s="255"/>
      <c r="Q247" s="255"/>
      <c r="R247" s="255"/>
      <c r="S247" s="255"/>
      <c r="T247" s="255"/>
      <c r="U247" s="255"/>
      <c r="BA247"/>
      <c r="BC247" s="80" t="str">
        <f>(COUNTIF($BD$7:BD247,BD247)&amp;"_"&amp;BD247)</f>
        <v>42_Item Sale</v>
      </c>
      <c r="BD247" s="80" t="str">
        <f t="shared" si="33"/>
        <v>Item Sale</v>
      </c>
      <c r="BE247" s="80">
        <f t="shared" si="34"/>
        <v>5604.57</v>
      </c>
      <c r="BF247" s="80">
        <f t="shared" si="35"/>
        <v>0</v>
      </c>
      <c r="BG247" s="80">
        <f t="shared" si="36"/>
        <v>114636.04000000007</v>
      </c>
      <c r="BI247" s="106">
        <v>243</v>
      </c>
      <c r="BJ247" s="80" t="e">
        <f t="shared" si="28"/>
        <v>#N/A</v>
      </c>
      <c r="BK247" s="80">
        <f t="shared" si="29"/>
        <v>0</v>
      </c>
      <c r="BL247" s="80">
        <f t="shared" si="30"/>
        <v>0</v>
      </c>
      <c r="BM247" s="275">
        <f t="shared" si="31"/>
        <v>0</v>
      </c>
    </row>
    <row r="248" spans="1:65">
      <c r="A248" s="74">
        <v>244</v>
      </c>
      <c r="B248" s="238">
        <v>45146</v>
      </c>
      <c r="C248" s="74" t="s">
        <v>393</v>
      </c>
      <c r="D248" s="253" t="s">
        <v>380</v>
      </c>
      <c r="E248" s="243"/>
      <c r="F248" s="244">
        <v>2210</v>
      </c>
      <c r="G248" s="244">
        <f t="shared" si="32"/>
        <v>112176.04000000007</v>
      </c>
      <c r="H248" s="78"/>
      <c r="L248" s="255"/>
      <c r="M248" s="255"/>
      <c r="N248" s="255"/>
      <c r="O248" s="255"/>
      <c r="P248" s="255"/>
      <c r="Q248" s="255"/>
      <c r="R248" s="255"/>
      <c r="S248" s="255"/>
      <c r="T248" s="255"/>
      <c r="U248" s="255"/>
      <c r="BA248"/>
      <c r="BC248" s="80" t="str">
        <f>(COUNTIF($BD$7:BD248,BD248)&amp;"_"&amp;BD248)</f>
        <v>19_Logistics Expenses</v>
      </c>
      <c r="BD248" s="80" t="str">
        <f t="shared" si="33"/>
        <v>Logistics Expenses</v>
      </c>
      <c r="BE248" s="80">
        <f t="shared" si="34"/>
        <v>0</v>
      </c>
      <c r="BF248" s="80">
        <f t="shared" si="35"/>
        <v>250</v>
      </c>
      <c r="BG248" s="80">
        <f t="shared" si="36"/>
        <v>114386.04000000007</v>
      </c>
      <c r="BI248" s="106">
        <v>244</v>
      </c>
      <c r="BJ248" s="80" t="e">
        <f t="shared" si="28"/>
        <v>#N/A</v>
      </c>
      <c r="BK248" s="80">
        <f t="shared" si="29"/>
        <v>0</v>
      </c>
      <c r="BL248" s="80">
        <f t="shared" si="30"/>
        <v>0</v>
      </c>
      <c r="BM248" s="275">
        <f t="shared" si="31"/>
        <v>0</v>
      </c>
    </row>
    <row r="249" spans="1:65">
      <c r="A249" s="74">
        <v>245</v>
      </c>
      <c r="B249" s="238">
        <v>45146</v>
      </c>
      <c r="C249" s="74" t="s">
        <v>392</v>
      </c>
      <c r="D249" s="253" t="s">
        <v>381</v>
      </c>
      <c r="E249" s="243">
        <v>2560</v>
      </c>
      <c r="F249" s="244"/>
      <c r="G249" s="244">
        <f t="shared" si="32"/>
        <v>114736.04000000007</v>
      </c>
      <c r="H249" s="78"/>
      <c r="L249" s="255"/>
      <c r="M249" s="255"/>
      <c r="N249" s="255"/>
      <c r="O249" s="255"/>
      <c r="P249" s="255"/>
      <c r="Q249" s="255"/>
      <c r="R249" s="255"/>
      <c r="S249" s="255"/>
      <c r="T249" s="255"/>
      <c r="U249" s="255"/>
      <c r="BA249"/>
      <c r="BC249" s="80" t="str">
        <f>(COUNTIF($BD$7:BD249,BD249)&amp;"_"&amp;BD249)</f>
        <v>3_Item Buying</v>
      </c>
      <c r="BD249" s="80" t="str">
        <f t="shared" si="33"/>
        <v>Item Buying</v>
      </c>
      <c r="BE249" s="80">
        <f t="shared" si="34"/>
        <v>0</v>
      </c>
      <c r="BF249" s="80">
        <f t="shared" si="35"/>
        <v>2210</v>
      </c>
      <c r="BG249" s="80">
        <f t="shared" si="36"/>
        <v>112176.04000000007</v>
      </c>
      <c r="BI249" s="106">
        <v>245</v>
      </c>
      <c r="BJ249" s="80" t="e">
        <f t="shared" si="28"/>
        <v>#N/A</v>
      </c>
      <c r="BK249" s="80">
        <f t="shared" si="29"/>
        <v>0</v>
      </c>
      <c r="BL249" s="80">
        <f t="shared" si="30"/>
        <v>0</v>
      </c>
      <c r="BM249" s="275">
        <f t="shared" si="31"/>
        <v>0</v>
      </c>
    </row>
    <row r="250" spans="1:65">
      <c r="A250" s="74">
        <v>246</v>
      </c>
      <c r="B250" s="238">
        <v>45148</v>
      </c>
      <c r="C250" s="74" t="s">
        <v>389</v>
      </c>
      <c r="D250" s="253" t="s">
        <v>352</v>
      </c>
      <c r="E250" s="243"/>
      <c r="F250" s="249">
        <v>69360</v>
      </c>
      <c r="G250" s="244">
        <f t="shared" si="32"/>
        <v>45376.040000000066</v>
      </c>
      <c r="H250" s="78"/>
      <c r="L250" s="255"/>
      <c r="M250" s="255"/>
      <c r="N250" s="255"/>
      <c r="O250" s="255"/>
      <c r="P250" s="255"/>
      <c r="Q250" s="255"/>
      <c r="R250" s="255"/>
      <c r="S250" s="255"/>
      <c r="T250" s="255"/>
      <c r="U250" s="255"/>
      <c r="BA250"/>
      <c r="BC250" s="80" t="str">
        <f>(COUNTIF($BD$7:BD250,BD250)&amp;"_"&amp;BD250)</f>
        <v>43_Item Sale</v>
      </c>
      <c r="BD250" s="80" t="str">
        <f t="shared" si="33"/>
        <v>Item Sale</v>
      </c>
      <c r="BE250" s="80">
        <f t="shared" si="34"/>
        <v>2560</v>
      </c>
      <c r="BF250" s="80">
        <f t="shared" si="35"/>
        <v>0</v>
      </c>
      <c r="BG250" s="80">
        <f t="shared" si="36"/>
        <v>114736.04000000007</v>
      </c>
      <c r="BI250" s="106">
        <v>246</v>
      </c>
      <c r="BJ250" s="80" t="e">
        <f t="shared" si="28"/>
        <v>#N/A</v>
      </c>
      <c r="BK250" s="80">
        <f t="shared" si="29"/>
        <v>0</v>
      </c>
      <c r="BL250" s="80">
        <f t="shared" si="30"/>
        <v>0</v>
      </c>
      <c r="BM250" s="275">
        <f t="shared" si="31"/>
        <v>0</v>
      </c>
    </row>
    <row r="251" spans="1:65">
      <c r="A251" s="74">
        <v>247</v>
      </c>
      <c r="B251" s="238">
        <v>45148</v>
      </c>
      <c r="C251" s="74" t="s">
        <v>392</v>
      </c>
      <c r="D251" s="253" t="s">
        <v>382</v>
      </c>
      <c r="E251" s="243">
        <v>6918</v>
      </c>
      <c r="F251" s="244"/>
      <c r="G251" s="244">
        <f t="shared" si="32"/>
        <v>52294.040000000066</v>
      </c>
      <c r="H251" s="78"/>
      <c r="L251" s="255"/>
      <c r="M251" s="255"/>
      <c r="N251" s="255"/>
      <c r="O251" s="255"/>
      <c r="P251" s="255"/>
      <c r="Q251" s="255"/>
      <c r="R251" s="255"/>
      <c r="S251" s="255"/>
      <c r="T251" s="255"/>
      <c r="U251" s="255"/>
      <c r="BA251"/>
      <c r="BC251" s="80" t="str">
        <f>(COUNTIF($BD$7:BD251,BD251)&amp;"_"&amp;BD251)</f>
        <v>4_Bank Deposit</v>
      </c>
      <c r="BD251" s="80" t="str">
        <f t="shared" si="33"/>
        <v>Bank Deposit</v>
      </c>
      <c r="BE251" s="80">
        <f t="shared" si="34"/>
        <v>0</v>
      </c>
      <c r="BF251" s="80">
        <f t="shared" si="35"/>
        <v>69360</v>
      </c>
      <c r="BG251" s="80">
        <f t="shared" si="36"/>
        <v>45376.040000000066</v>
      </c>
      <c r="BI251" s="106">
        <v>247</v>
      </c>
      <c r="BJ251" s="80" t="e">
        <f t="shared" si="28"/>
        <v>#N/A</v>
      </c>
      <c r="BK251" s="80">
        <f t="shared" si="29"/>
        <v>0</v>
      </c>
      <c r="BL251" s="80">
        <f t="shared" si="30"/>
        <v>0</v>
      </c>
      <c r="BM251" s="275">
        <f t="shared" si="31"/>
        <v>0</v>
      </c>
    </row>
    <row r="252" spans="1:65">
      <c r="A252" s="74">
        <v>248</v>
      </c>
      <c r="B252" s="238">
        <v>45148</v>
      </c>
      <c r="C252" s="74" t="s">
        <v>387</v>
      </c>
      <c r="D252" s="253" t="s">
        <v>383</v>
      </c>
      <c r="E252" s="243"/>
      <c r="F252" s="244">
        <v>195</v>
      </c>
      <c r="G252" s="244">
        <f t="shared" si="32"/>
        <v>52099.040000000066</v>
      </c>
      <c r="H252" s="78"/>
      <c r="L252" s="255"/>
      <c r="M252" s="255"/>
      <c r="N252" s="255"/>
      <c r="O252" s="255"/>
      <c r="P252" s="255"/>
      <c r="Q252" s="255"/>
      <c r="R252" s="255"/>
      <c r="S252" s="255"/>
      <c r="T252" s="255"/>
      <c r="U252" s="255"/>
      <c r="BA252"/>
      <c r="BC252" s="80" t="str">
        <f>(COUNTIF($BD$7:BD252,BD252)&amp;"_"&amp;BD252)</f>
        <v>44_Item Sale</v>
      </c>
      <c r="BD252" s="80" t="str">
        <f t="shared" si="33"/>
        <v>Item Sale</v>
      </c>
      <c r="BE252" s="80">
        <f t="shared" si="34"/>
        <v>6918</v>
      </c>
      <c r="BF252" s="80">
        <f t="shared" si="35"/>
        <v>0</v>
      </c>
      <c r="BG252" s="80">
        <f t="shared" si="36"/>
        <v>52294.040000000066</v>
      </c>
      <c r="BI252" s="106">
        <v>248</v>
      </c>
      <c r="BJ252" s="80" t="e">
        <f t="shared" si="28"/>
        <v>#N/A</v>
      </c>
      <c r="BK252" s="80">
        <f t="shared" si="29"/>
        <v>0</v>
      </c>
      <c r="BL252" s="80">
        <f t="shared" si="30"/>
        <v>0</v>
      </c>
      <c r="BM252" s="275">
        <f t="shared" si="31"/>
        <v>0</v>
      </c>
    </row>
    <row r="253" spans="1:65">
      <c r="A253" s="74">
        <v>249</v>
      </c>
      <c r="B253" s="238">
        <v>45152</v>
      </c>
      <c r="C253" s="74" t="s">
        <v>388</v>
      </c>
      <c r="D253" s="253" t="s">
        <v>384</v>
      </c>
      <c r="E253" s="243"/>
      <c r="F253" s="244">
        <v>250</v>
      </c>
      <c r="G253" s="244">
        <f t="shared" si="32"/>
        <v>51849.040000000066</v>
      </c>
      <c r="H253" s="78"/>
      <c r="L253" s="255"/>
      <c r="M253" s="255"/>
      <c r="N253" s="255"/>
      <c r="O253" s="255"/>
      <c r="P253" s="255"/>
      <c r="Q253" s="255"/>
      <c r="R253" s="255"/>
      <c r="S253" s="255"/>
      <c r="T253" s="255"/>
      <c r="U253" s="255"/>
      <c r="BA253"/>
      <c r="BC253" s="80" t="str">
        <f>(COUNTIF($BD$7:BD253,BD253)&amp;"_"&amp;BD253)</f>
        <v>150_Office Exp</v>
      </c>
      <c r="BD253" s="80" t="str">
        <f t="shared" si="33"/>
        <v>Office Exp</v>
      </c>
      <c r="BE253" s="80">
        <f t="shared" si="34"/>
        <v>0</v>
      </c>
      <c r="BF253" s="80">
        <f t="shared" si="35"/>
        <v>195</v>
      </c>
      <c r="BG253" s="80">
        <f t="shared" si="36"/>
        <v>52099.040000000066</v>
      </c>
      <c r="BI253" s="106">
        <v>249</v>
      </c>
      <c r="BJ253" s="80" t="e">
        <f t="shared" si="28"/>
        <v>#N/A</v>
      </c>
      <c r="BK253" s="80">
        <f t="shared" si="29"/>
        <v>0</v>
      </c>
      <c r="BL253" s="80">
        <f t="shared" si="30"/>
        <v>0</v>
      </c>
      <c r="BM253" s="275">
        <f t="shared" si="31"/>
        <v>0</v>
      </c>
    </row>
    <row r="254" spans="1:65">
      <c r="A254" s="74">
        <v>250</v>
      </c>
      <c r="B254" s="238">
        <v>45152</v>
      </c>
      <c r="C254" s="74" t="s">
        <v>392</v>
      </c>
      <c r="D254" s="253" t="s">
        <v>485</v>
      </c>
      <c r="E254" s="243">
        <v>14420</v>
      </c>
      <c r="F254" s="244"/>
      <c r="G254" s="244">
        <f t="shared" si="32"/>
        <v>66269.040000000066</v>
      </c>
      <c r="H254" s="78"/>
      <c r="L254" s="255"/>
      <c r="M254" s="255"/>
      <c r="N254" s="255"/>
      <c r="O254" s="255"/>
      <c r="P254" s="255"/>
      <c r="Q254" s="255"/>
      <c r="R254" s="255"/>
      <c r="S254" s="255"/>
      <c r="T254" s="255"/>
      <c r="U254" s="255"/>
      <c r="BA254"/>
      <c r="BC254" s="80" t="str">
        <f>(COUNTIF($BD$7:BD254,BD254)&amp;"_"&amp;BD254)</f>
        <v>20_Logistics Expenses</v>
      </c>
      <c r="BD254" s="80" t="str">
        <f t="shared" si="33"/>
        <v>Logistics Expenses</v>
      </c>
      <c r="BE254" s="80">
        <f t="shared" si="34"/>
        <v>0</v>
      </c>
      <c r="BF254" s="80">
        <f t="shared" si="35"/>
        <v>250</v>
      </c>
      <c r="BG254" s="80">
        <f t="shared" si="36"/>
        <v>51849.040000000066</v>
      </c>
      <c r="BI254" s="106">
        <v>250</v>
      </c>
      <c r="BJ254" s="80" t="e">
        <f t="shared" si="28"/>
        <v>#N/A</v>
      </c>
      <c r="BK254" s="80">
        <f t="shared" si="29"/>
        <v>0</v>
      </c>
      <c r="BL254" s="80">
        <f t="shared" si="30"/>
        <v>0</v>
      </c>
      <c r="BM254" s="275">
        <f t="shared" si="31"/>
        <v>0</v>
      </c>
    </row>
    <row r="255" spans="1:65">
      <c r="A255" s="74">
        <v>251</v>
      </c>
      <c r="B255" s="238">
        <v>45155</v>
      </c>
      <c r="C255" s="74" t="s">
        <v>396</v>
      </c>
      <c r="D255" s="253" t="s">
        <v>352</v>
      </c>
      <c r="E255" s="243"/>
      <c r="F255" s="244">
        <v>14420</v>
      </c>
      <c r="G255" s="244">
        <f t="shared" si="32"/>
        <v>51849.040000000066</v>
      </c>
      <c r="H255" s="78"/>
      <c r="L255" s="255"/>
      <c r="M255" s="255"/>
      <c r="N255" s="255"/>
      <c r="O255" s="255"/>
      <c r="P255" s="255"/>
      <c r="Q255" s="255"/>
      <c r="R255" s="255"/>
      <c r="S255" s="255"/>
      <c r="T255" s="255"/>
      <c r="U255" s="255"/>
      <c r="BA255"/>
      <c r="BC255" s="80" t="str">
        <f>(COUNTIF($BD$7:BD255,BD255)&amp;"_"&amp;BD255)</f>
        <v>45_Item Sale</v>
      </c>
      <c r="BD255" s="80" t="str">
        <f t="shared" si="33"/>
        <v>Item Sale</v>
      </c>
      <c r="BE255" s="80">
        <f t="shared" si="34"/>
        <v>14420</v>
      </c>
      <c r="BF255" s="80">
        <f t="shared" si="35"/>
        <v>0</v>
      </c>
      <c r="BG255" s="80">
        <f t="shared" si="36"/>
        <v>66269.040000000066</v>
      </c>
      <c r="BI255" s="106">
        <v>251</v>
      </c>
      <c r="BJ255" s="80" t="e">
        <f t="shared" si="28"/>
        <v>#N/A</v>
      </c>
      <c r="BK255" s="80">
        <f t="shared" si="29"/>
        <v>0</v>
      </c>
      <c r="BL255" s="80">
        <f t="shared" si="30"/>
        <v>0</v>
      </c>
      <c r="BM255" s="275">
        <f t="shared" si="31"/>
        <v>0</v>
      </c>
    </row>
    <row r="256" spans="1:65">
      <c r="A256" s="74">
        <v>252</v>
      </c>
      <c r="B256" s="238">
        <v>45155</v>
      </c>
      <c r="C256" s="74" t="s">
        <v>392</v>
      </c>
      <c r="D256" s="253" t="s">
        <v>385</v>
      </c>
      <c r="E256" s="243">
        <v>2000</v>
      </c>
      <c r="F256" s="244"/>
      <c r="G256" s="244">
        <f t="shared" si="32"/>
        <v>53849.040000000066</v>
      </c>
      <c r="H256" s="78"/>
      <c r="L256" s="255"/>
      <c r="M256" s="255"/>
      <c r="N256" s="255"/>
      <c r="O256" s="255"/>
      <c r="P256" s="255"/>
      <c r="Q256" s="255"/>
      <c r="R256" s="255"/>
      <c r="S256" s="255"/>
      <c r="T256" s="255"/>
      <c r="U256" s="255"/>
      <c r="BA256"/>
      <c r="BC256" s="80" t="str">
        <f>(COUNTIF($BD$7:BD256,BD256)&amp;"_"&amp;BD256)</f>
        <v>4_Cash Reserve</v>
      </c>
      <c r="BD256" s="80" t="str">
        <f t="shared" si="33"/>
        <v>Cash Reserve</v>
      </c>
      <c r="BE256" s="80">
        <f t="shared" si="34"/>
        <v>0</v>
      </c>
      <c r="BF256" s="80">
        <f t="shared" si="35"/>
        <v>14420</v>
      </c>
      <c r="BG256" s="80">
        <f t="shared" si="36"/>
        <v>51849.040000000066</v>
      </c>
      <c r="BI256" s="106">
        <v>252</v>
      </c>
      <c r="BJ256" s="80" t="e">
        <f t="shared" si="28"/>
        <v>#N/A</v>
      </c>
      <c r="BK256" s="80">
        <f t="shared" si="29"/>
        <v>0</v>
      </c>
      <c r="BL256" s="80">
        <f t="shared" si="30"/>
        <v>0</v>
      </c>
      <c r="BM256" s="275">
        <f t="shared" si="31"/>
        <v>0</v>
      </c>
    </row>
    <row r="257" spans="1:65">
      <c r="A257" s="74">
        <v>253</v>
      </c>
      <c r="B257" s="238"/>
      <c r="C257" s="74" t="s">
        <v>396</v>
      </c>
      <c r="D257" s="253" t="s">
        <v>322</v>
      </c>
      <c r="E257" s="243">
        <v>501162.66</v>
      </c>
      <c r="F257" s="244"/>
      <c r="G257" s="244">
        <f t="shared" si="32"/>
        <v>555011.70000000007</v>
      </c>
      <c r="H257" s="78"/>
      <c r="L257" s="255"/>
      <c r="M257" s="255"/>
      <c r="N257" s="255"/>
      <c r="O257" s="255"/>
      <c r="P257" s="255"/>
      <c r="Q257" s="255"/>
      <c r="R257" s="255"/>
      <c r="S257" s="255"/>
      <c r="T257" s="255"/>
      <c r="U257" s="255"/>
      <c r="BA257"/>
      <c r="BC257" s="80" t="str">
        <f>(COUNTIF($BD$7:BD257,BD257)&amp;"_"&amp;BD257)</f>
        <v>46_Item Sale</v>
      </c>
      <c r="BD257" s="80" t="str">
        <f t="shared" si="33"/>
        <v>Item Sale</v>
      </c>
      <c r="BE257" s="80">
        <f t="shared" si="34"/>
        <v>2000</v>
      </c>
      <c r="BF257" s="80">
        <f t="shared" si="35"/>
        <v>0</v>
      </c>
      <c r="BG257" s="80">
        <f t="shared" si="36"/>
        <v>53849.040000000066</v>
      </c>
      <c r="BI257" s="106">
        <v>253</v>
      </c>
      <c r="BJ257" s="80" t="e">
        <f t="shared" si="28"/>
        <v>#N/A</v>
      </c>
      <c r="BK257" s="80">
        <f t="shared" si="29"/>
        <v>0</v>
      </c>
      <c r="BL257" s="80">
        <f t="shared" si="30"/>
        <v>0</v>
      </c>
      <c r="BM257" s="275">
        <f t="shared" si="31"/>
        <v>0</v>
      </c>
    </row>
    <row r="258" spans="1:65">
      <c r="A258" s="74">
        <v>253</v>
      </c>
      <c r="B258" s="238"/>
      <c r="C258" s="74"/>
      <c r="D258" s="253"/>
      <c r="E258" s="243"/>
      <c r="F258" s="243">
        <v>501162.66</v>
      </c>
      <c r="G258" s="244">
        <f t="shared" si="32"/>
        <v>53849.040000000095</v>
      </c>
      <c r="H258" s="78"/>
      <c r="L258" s="255"/>
      <c r="M258" s="255"/>
      <c r="N258" s="255"/>
      <c r="O258" s="255"/>
      <c r="P258" s="255"/>
      <c r="Q258" s="255"/>
      <c r="R258" s="255"/>
      <c r="S258" s="255"/>
      <c r="T258" s="255"/>
      <c r="U258" s="255"/>
      <c r="BC258" s="80" t="str">
        <f>(COUNTIF($BD$7:BD258,BD258)&amp;"_"&amp;BD258)</f>
        <v>5_Cash Reserve</v>
      </c>
      <c r="BD258" s="80" t="str">
        <f t="shared" si="33"/>
        <v>Cash Reserve</v>
      </c>
      <c r="BE258" s="80">
        <f t="shared" si="34"/>
        <v>501162.66</v>
      </c>
      <c r="BF258" s="80">
        <f t="shared" si="35"/>
        <v>0</v>
      </c>
      <c r="BG258" s="80">
        <f t="shared" si="36"/>
        <v>555011.70000000007</v>
      </c>
      <c r="BI258" s="106">
        <v>254</v>
      </c>
      <c r="BJ258" s="80" t="e">
        <f t="shared" si="28"/>
        <v>#N/A</v>
      </c>
      <c r="BK258" s="80">
        <f t="shared" si="29"/>
        <v>0</v>
      </c>
      <c r="BL258" s="80">
        <f t="shared" si="30"/>
        <v>0</v>
      </c>
      <c r="BM258" s="275">
        <f t="shared" si="31"/>
        <v>0</v>
      </c>
    </row>
    <row r="259" spans="1:65">
      <c r="C259" s="270"/>
      <c r="L259" s="255"/>
      <c r="M259" s="255"/>
      <c r="N259" s="255"/>
      <c r="O259" s="255"/>
      <c r="P259" s="255"/>
      <c r="Q259" s="255"/>
      <c r="R259" s="255"/>
      <c r="S259" s="255"/>
      <c r="T259" s="255"/>
      <c r="U259" s="255"/>
      <c r="BC259" s="80" t="str">
        <f>(COUNTIF($BD$7:BD259,BD259)&amp;"_"&amp;BD259)</f>
        <v>6_</v>
      </c>
      <c r="BD259" s="80" t="str">
        <f t="shared" si="33"/>
        <v/>
      </c>
      <c r="BE259" s="80">
        <f t="shared" si="34"/>
        <v>0</v>
      </c>
      <c r="BF259" s="80">
        <f t="shared" si="35"/>
        <v>501162.66</v>
      </c>
      <c r="BG259" s="80">
        <f t="shared" si="36"/>
        <v>53849.040000000095</v>
      </c>
      <c r="BI259" s="106">
        <v>255</v>
      </c>
      <c r="BJ259" s="80" t="e">
        <f t="shared" si="28"/>
        <v>#N/A</v>
      </c>
      <c r="BK259" s="80">
        <f t="shared" si="29"/>
        <v>0</v>
      </c>
      <c r="BL259" s="80">
        <f t="shared" si="30"/>
        <v>0</v>
      </c>
      <c r="BM259" s="275">
        <f t="shared" si="31"/>
        <v>0</v>
      </c>
    </row>
    <row r="260" spans="1:65">
      <c r="C260" s="270"/>
      <c r="L260" s="255"/>
      <c r="M260" s="255"/>
      <c r="N260" s="255"/>
      <c r="O260" s="255"/>
      <c r="P260" s="255"/>
      <c r="Q260" s="255"/>
      <c r="R260" s="255"/>
      <c r="S260" s="255"/>
      <c r="T260" s="255"/>
      <c r="U260" s="255"/>
      <c r="BC260" s="80" t="str">
        <f>(COUNTIF($BD$7:BD260,BD260)&amp;"_"&amp;BD260)</f>
        <v>7_</v>
      </c>
      <c r="BD260" s="80" t="str">
        <f t="shared" si="33"/>
        <v/>
      </c>
      <c r="BE260" s="80">
        <f t="shared" si="34"/>
        <v>0</v>
      </c>
      <c r="BF260" s="80">
        <f t="shared" si="35"/>
        <v>0</v>
      </c>
      <c r="BG260" s="80">
        <f t="shared" si="36"/>
        <v>0</v>
      </c>
      <c r="BI260" s="106">
        <v>256</v>
      </c>
      <c r="BJ260" s="80" t="e">
        <f t="shared" si="28"/>
        <v>#N/A</v>
      </c>
      <c r="BK260" s="80">
        <f t="shared" si="29"/>
        <v>0</v>
      </c>
      <c r="BL260" s="80">
        <f t="shared" si="30"/>
        <v>0</v>
      </c>
      <c r="BM260" s="275">
        <f t="shared" si="31"/>
        <v>0</v>
      </c>
    </row>
    <row r="261" spans="1:65">
      <c r="C261" s="270"/>
      <c r="L261" s="255"/>
      <c r="M261" s="255"/>
      <c r="N261" s="255"/>
      <c r="O261" s="255"/>
      <c r="P261" s="255"/>
      <c r="Q261" s="255"/>
      <c r="R261" s="255"/>
      <c r="S261" s="255"/>
      <c r="T261" s="255"/>
      <c r="U261" s="255"/>
      <c r="BC261" s="80" t="str">
        <f>(COUNTIF($BD$7:BD261,BD261)&amp;"_"&amp;BD261)</f>
        <v>8_</v>
      </c>
      <c r="BD261" s="80" t="str">
        <f t="shared" si="33"/>
        <v/>
      </c>
      <c r="BE261" s="80">
        <f t="shared" si="34"/>
        <v>0</v>
      </c>
      <c r="BF261" s="80">
        <f t="shared" si="35"/>
        <v>0</v>
      </c>
      <c r="BG261" s="80">
        <f t="shared" si="36"/>
        <v>0</v>
      </c>
      <c r="BI261" s="106">
        <v>257</v>
      </c>
      <c r="BJ261" s="80" t="e">
        <f t="shared" si="28"/>
        <v>#N/A</v>
      </c>
      <c r="BK261" s="80">
        <f t="shared" si="29"/>
        <v>0</v>
      </c>
      <c r="BL261" s="80">
        <f t="shared" si="30"/>
        <v>0</v>
      </c>
      <c r="BM261" s="275">
        <f t="shared" si="31"/>
        <v>0</v>
      </c>
    </row>
    <row r="262" spans="1:65">
      <c r="L262" s="255"/>
      <c r="M262" s="255"/>
      <c r="N262" s="255"/>
      <c r="O262" s="255"/>
      <c r="P262" s="255"/>
      <c r="Q262" s="255"/>
      <c r="R262" s="255"/>
      <c r="S262" s="255"/>
      <c r="T262" s="255"/>
      <c r="U262" s="255"/>
      <c r="BC262" s="80" t="str">
        <f>(COUNTIF($BD$7:BD262,BD262)&amp;"_"&amp;BD262)</f>
        <v>9_</v>
      </c>
      <c r="BD262" s="80" t="str">
        <f t="shared" si="33"/>
        <v/>
      </c>
      <c r="BE262" s="80">
        <f t="shared" si="34"/>
        <v>0</v>
      </c>
      <c r="BF262" s="80">
        <f t="shared" si="35"/>
        <v>0</v>
      </c>
      <c r="BG262" s="80">
        <f t="shared" si="36"/>
        <v>0</v>
      </c>
      <c r="BI262" s="106">
        <v>258</v>
      </c>
      <c r="BJ262" s="80" t="e">
        <f t="shared" ref="BJ262:BJ325" si="37">VLOOKUP(BI262&amp;"_"&amp;$BJ$2,$BC$6:$BG$4200,2,0)</f>
        <v>#N/A</v>
      </c>
      <c r="BK262" s="80">
        <f t="shared" ref="BK262:BK325" si="38">IFERROR(VLOOKUP(BI262&amp;"_"&amp;$BJ$2,$BC$6:$BG$4200,3,0),0)</f>
        <v>0</v>
      </c>
      <c r="BL262" s="80">
        <f t="shared" ref="BL262:BL325" si="39">IFERROR(VLOOKUP(BI262&amp;"_"&amp;$BJ$2,$BC$6:$BG$4200,4,0),0)</f>
        <v>0</v>
      </c>
      <c r="BM262" s="275">
        <f t="shared" ref="BM262:BM325" si="40">IFERROR(VLOOKUP(BI262&amp;"_"&amp;$BJ$2,$BC$6:$BG$4200,5,0),0)</f>
        <v>0</v>
      </c>
    </row>
    <row r="263" spans="1:65">
      <c r="L263" s="255"/>
      <c r="M263" s="255"/>
      <c r="N263" s="255"/>
      <c r="O263" s="255"/>
      <c r="P263" s="255"/>
      <c r="Q263" s="255"/>
      <c r="R263" s="255"/>
      <c r="S263" s="255"/>
      <c r="T263" s="255"/>
      <c r="U263" s="255"/>
      <c r="BC263" s="80" t="str">
        <f>(COUNTIF($BD$7:BD263,BD263)&amp;"_"&amp;BD263)</f>
        <v>10_</v>
      </c>
      <c r="BD263" s="80" t="str">
        <f t="shared" si="33"/>
        <v/>
      </c>
      <c r="BE263" s="80">
        <f t="shared" si="34"/>
        <v>0</v>
      </c>
      <c r="BF263" s="80">
        <f t="shared" si="35"/>
        <v>0</v>
      </c>
      <c r="BG263" s="80">
        <f t="shared" si="36"/>
        <v>0</v>
      </c>
      <c r="BI263" s="106">
        <v>259</v>
      </c>
      <c r="BJ263" s="80" t="e">
        <f t="shared" si="37"/>
        <v>#N/A</v>
      </c>
      <c r="BK263" s="80">
        <f t="shared" si="38"/>
        <v>0</v>
      </c>
      <c r="BL263" s="80">
        <f t="shared" si="39"/>
        <v>0</v>
      </c>
      <c r="BM263" s="275">
        <f t="shared" si="40"/>
        <v>0</v>
      </c>
    </row>
    <row r="264" spans="1:65">
      <c r="L264" s="255"/>
      <c r="M264" s="255"/>
      <c r="N264" s="255"/>
      <c r="O264" s="255"/>
      <c r="P264" s="255"/>
      <c r="Q264" s="255"/>
      <c r="R264" s="255"/>
      <c r="S264" s="255"/>
      <c r="T264" s="255"/>
      <c r="U264" s="255"/>
      <c r="BC264" s="80" t="str">
        <f>(COUNTIF($BD$7:BD264,BD264)&amp;"_"&amp;BD264)</f>
        <v>11_</v>
      </c>
      <c r="BD264" s="80" t="str">
        <f t="shared" ref="BD264:BD327" si="41">IF(C263 &lt;&gt; "",C263,"")</f>
        <v/>
      </c>
      <c r="BE264" s="80">
        <f t="shared" ref="BE264:BE327" si="42">E263</f>
        <v>0</v>
      </c>
      <c r="BF264" s="80">
        <f t="shared" ref="BF264:BF327" si="43">F263</f>
        <v>0</v>
      </c>
      <c r="BG264" s="80">
        <f t="shared" ref="BG264:BG327" si="44">G263</f>
        <v>0</v>
      </c>
      <c r="BI264" s="106">
        <v>260</v>
      </c>
      <c r="BJ264" s="80" t="e">
        <f t="shared" si="37"/>
        <v>#N/A</v>
      </c>
      <c r="BK264" s="80">
        <f t="shared" si="38"/>
        <v>0</v>
      </c>
      <c r="BL264" s="80">
        <f t="shared" si="39"/>
        <v>0</v>
      </c>
      <c r="BM264" s="275">
        <f t="shared" si="40"/>
        <v>0</v>
      </c>
    </row>
    <row r="265" spans="1:65">
      <c r="L265" s="255"/>
      <c r="M265" s="255"/>
      <c r="N265" s="255"/>
      <c r="O265" s="255"/>
      <c r="P265" s="255"/>
      <c r="Q265" s="255"/>
      <c r="R265" s="255"/>
      <c r="S265" s="255"/>
      <c r="T265" s="255"/>
      <c r="U265" s="255"/>
      <c r="BC265" s="80" t="str">
        <f>(COUNTIF($BD$7:BD265,BD265)&amp;"_"&amp;BD265)</f>
        <v>12_</v>
      </c>
      <c r="BD265" s="80" t="str">
        <f t="shared" si="41"/>
        <v/>
      </c>
      <c r="BE265" s="80">
        <f t="shared" si="42"/>
        <v>0</v>
      </c>
      <c r="BF265" s="80">
        <f t="shared" si="43"/>
        <v>0</v>
      </c>
      <c r="BG265" s="80">
        <f t="shared" si="44"/>
        <v>0</v>
      </c>
      <c r="BI265" s="106">
        <v>261</v>
      </c>
      <c r="BJ265" s="80" t="e">
        <f t="shared" si="37"/>
        <v>#N/A</v>
      </c>
      <c r="BK265" s="80">
        <f t="shared" si="38"/>
        <v>0</v>
      </c>
      <c r="BL265" s="80">
        <f t="shared" si="39"/>
        <v>0</v>
      </c>
      <c r="BM265" s="275">
        <f t="shared" si="40"/>
        <v>0</v>
      </c>
    </row>
    <row r="266" spans="1:65">
      <c r="L266" s="255"/>
      <c r="M266" s="255"/>
      <c r="N266" s="255"/>
      <c r="O266" s="255"/>
      <c r="P266" s="255"/>
      <c r="Q266" s="255"/>
      <c r="R266" s="255"/>
      <c r="S266" s="255"/>
      <c r="T266" s="255"/>
      <c r="U266" s="255"/>
      <c r="BC266" s="80" t="str">
        <f>(COUNTIF($BD$7:BD266,BD266)&amp;"_"&amp;BD266)</f>
        <v>13_</v>
      </c>
      <c r="BD266" s="80" t="str">
        <f t="shared" si="41"/>
        <v/>
      </c>
      <c r="BE266" s="80">
        <f t="shared" si="42"/>
        <v>0</v>
      </c>
      <c r="BF266" s="80">
        <f t="shared" si="43"/>
        <v>0</v>
      </c>
      <c r="BG266" s="80">
        <f t="shared" si="44"/>
        <v>0</v>
      </c>
      <c r="BI266" s="106">
        <v>262</v>
      </c>
      <c r="BJ266" s="80" t="e">
        <f t="shared" si="37"/>
        <v>#N/A</v>
      </c>
      <c r="BK266" s="80">
        <f t="shared" si="38"/>
        <v>0</v>
      </c>
      <c r="BL266" s="80">
        <f t="shared" si="39"/>
        <v>0</v>
      </c>
      <c r="BM266" s="275">
        <f t="shared" si="40"/>
        <v>0</v>
      </c>
    </row>
    <row r="267" spans="1:65">
      <c r="L267" s="255"/>
      <c r="M267" s="255"/>
      <c r="N267" s="255"/>
      <c r="O267" s="255"/>
      <c r="P267" s="255"/>
      <c r="Q267" s="255"/>
      <c r="R267" s="255"/>
      <c r="S267" s="255"/>
      <c r="T267" s="255"/>
      <c r="U267" s="255"/>
      <c r="BC267" s="80" t="str">
        <f>(COUNTIF($BD$7:BD267,BD267)&amp;"_"&amp;BD267)</f>
        <v>14_</v>
      </c>
      <c r="BD267" s="80" t="str">
        <f t="shared" si="41"/>
        <v/>
      </c>
      <c r="BE267" s="80">
        <f t="shared" si="42"/>
        <v>0</v>
      </c>
      <c r="BF267" s="80">
        <f t="shared" si="43"/>
        <v>0</v>
      </c>
      <c r="BG267" s="80">
        <f t="shared" si="44"/>
        <v>0</v>
      </c>
      <c r="BI267" s="106">
        <v>263</v>
      </c>
      <c r="BJ267" s="80" t="e">
        <f t="shared" si="37"/>
        <v>#N/A</v>
      </c>
      <c r="BK267" s="80">
        <f t="shared" si="38"/>
        <v>0</v>
      </c>
      <c r="BL267" s="80">
        <f t="shared" si="39"/>
        <v>0</v>
      </c>
      <c r="BM267" s="275">
        <f t="shared" si="40"/>
        <v>0</v>
      </c>
    </row>
    <row r="268" spans="1:65">
      <c r="L268" s="255"/>
      <c r="M268" s="255"/>
      <c r="N268" s="255"/>
      <c r="O268" s="255"/>
      <c r="P268" s="255"/>
      <c r="Q268" s="255"/>
      <c r="R268" s="255"/>
      <c r="S268" s="255"/>
      <c r="T268" s="255"/>
      <c r="U268" s="255"/>
      <c r="BC268" s="80" t="str">
        <f>(COUNTIF($BD$7:BD268,BD268)&amp;"_"&amp;BD268)</f>
        <v>15_</v>
      </c>
      <c r="BD268" s="80" t="str">
        <f t="shared" si="41"/>
        <v/>
      </c>
      <c r="BE268" s="80">
        <f t="shared" si="42"/>
        <v>0</v>
      </c>
      <c r="BF268" s="80">
        <f t="shared" si="43"/>
        <v>0</v>
      </c>
      <c r="BG268" s="80">
        <f t="shared" si="44"/>
        <v>0</v>
      </c>
      <c r="BI268" s="106">
        <v>264</v>
      </c>
      <c r="BJ268" s="80" t="e">
        <f t="shared" si="37"/>
        <v>#N/A</v>
      </c>
      <c r="BK268" s="80">
        <f t="shared" si="38"/>
        <v>0</v>
      </c>
      <c r="BL268" s="80">
        <f t="shared" si="39"/>
        <v>0</v>
      </c>
      <c r="BM268" s="275">
        <f t="shared" si="40"/>
        <v>0</v>
      </c>
    </row>
    <row r="269" spans="1:65">
      <c r="L269" s="255"/>
      <c r="M269" s="255"/>
      <c r="N269" s="255"/>
      <c r="O269" s="255"/>
      <c r="P269" s="255"/>
      <c r="Q269" s="255"/>
      <c r="R269" s="255"/>
      <c r="S269" s="255"/>
      <c r="T269" s="255"/>
      <c r="U269" s="255"/>
      <c r="BC269" s="80" t="str">
        <f>(COUNTIF($BD$7:BD269,BD269)&amp;"_"&amp;BD269)</f>
        <v>16_</v>
      </c>
      <c r="BD269" s="80" t="str">
        <f t="shared" si="41"/>
        <v/>
      </c>
      <c r="BE269" s="80">
        <f t="shared" si="42"/>
        <v>0</v>
      </c>
      <c r="BF269" s="80">
        <f t="shared" si="43"/>
        <v>0</v>
      </c>
      <c r="BG269" s="80">
        <f t="shared" si="44"/>
        <v>0</v>
      </c>
      <c r="BI269" s="106">
        <v>265</v>
      </c>
      <c r="BJ269" s="80" t="e">
        <f t="shared" si="37"/>
        <v>#N/A</v>
      </c>
      <c r="BK269" s="80">
        <f t="shared" si="38"/>
        <v>0</v>
      </c>
      <c r="BL269" s="80">
        <f t="shared" si="39"/>
        <v>0</v>
      </c>
      <c r="BM269" s="275">
        <f t="shared" si="40"/>
        <v>0</v>
      </c>
    </row>
    <row r="270" spans="1:65">
      <c r="L270" s="255"/>
      <c r="M270" s="255"/>
      <c r="N270" s="255"/>
      <c r="O270" s="255"/>
      <c r="P270" s="255"/>
      <c r="Q270" s="255"/>
      <c r="R270" s="255"/>
      <c r="S270" s="255"/>
      <c r="T270" s="255"/>
      <c r="U270" s="255"/>
      <c r="BC270" s="80" t="str">
        <f>(COUNTIF($BD$7:BD270,BD270)&amp;"_"&amp;BD270)</f>
        <v>17_</v>
      </c>
      <c r="BD270" s="80" t="str">
        <f t="shared" si="41"/>
        <v/>
      </c>
      <c r="BE270" s="80">
        <f t="shared" si="42"/>
        <v>0</v>
      </c>
      <c r="BF270" s="80">
        <f t="shared" si="43"/>
        <v>0</v>
      </c>
      <c r="BG270" s="80">
        <f t="shared" si="44"/>
        <v>0</v>
      </c>
      <c r="BI270" s="106">
        <v>266</v>
      </c>
      <c r="BJ270" s="80" t="e">
        <f t="shared" si="37"/>
        <v>#N/A</v>
      </c>
      <c r="BK270" s="80">
        <f t="shared" si="38"/>
        <v>0</v>
      </c>
      <c r="BL270" s="80">
        <f t="shared" si="39"/>
        <v>0</v>
      </c>
      <c r="BM270" s="275">
        <f t="shared" si="40"/>
        <v>0</v>
      </c>
    </row>
    <row r="271" spans="1:65">
      <c r="L271" s="255"/>
      <c r="M271" s="255"/>
      <c r="N271" s="255"/>
      <c r="O271" s="255"/>
      <c r="P271" s="255"/>
      <c r="Q271" s="255"/>
      <c r="R271" s="255"/>
      <c r="S271" s="255"/>
      <c r="T271" s="255"/>
      <c r="U271" s="255"/>
      <c r="BC271" s="80" t="str">
        <f>(COUNTIF($BD$7:BD271,BD271)&amp;"_"&amp;BD271)</f>
        <v>18_</v>
      </c>
      <c r="BD271" s="80" t="str">
        <f t="shared" si="41"/>
        <v/>
      </c>
      <c r="BE271" s="80">
        <f t="shared" si="42"/>
        <v>0</v>
      </c>
      <c r="BF271" s="80">
        <f t="shared" si="43"/>
        <v>0</v>
      </c>
      <c r="BG271" s="80">
        <f t="shared" si="44"/>
        <v>0</v>
      </c>
      <c r="BI271" s="106">
        <v>267</v>
      </c>
      <c r="BJ271" s="80" t="e">
        <f t="shared" si="37"/>
        <v>#N/A</v>
      </c>
      <c r="BK271" s="80">
        <f t="shared" si="38"/>
        <v>0</v>
      </c>
      <c r="BL271" s="80">
        <f t="shared" si="39"/>
        <v>0</v>
      </c>
      <c r="BM271" s="275">
        <f t="shared" si="40"/>
        <v>0</v>
      </c>
    </row>
    <row r="272" spans="1:65">
      <c r="L272" s="255"/>
      <c r="M272" s="255"/>
      <c r="N272" s="255"/>
      <c r="O272" s="255"/>
      <c r="P272" s="255"/>
      <c r="Q272" s="255"/>
      <c r="R272" s="255"/>
      <c r="S272" s="255"/>
      <c r="T272" s="255"/>
      <c r="U272" s="255"/>
      <c r="BC272" s="80" t="str">
        <f>(COUNTIF($BD$7:BD272,BD272)&amp;"_"&amp;BD272)</f>
        <v>19_</v>
      </c>
      <c r="BD272" s="80" t="str">
        <f t="shared" si="41"/>
        <v/>
      </c>
      <c r="BE272" s="80">
        <f t="shared" si="42"/>
        <v>0</v>
      </c>
      <c r="BF272" s="80">
        <f t="shared" si="43"/>
        <v>0</v>
      </c>
      <c r="BG272" s="80">
        <f t="shared" si="44"/>
        <v>0</v>
      </c>
      <c r="BI272" s="106">
        <v>268</v>
      </c>
      <c r="BJ272" s="80" t="e">
        <f t="shared" si="37"/>
        <v>#N/A</v>
      </c>
      <c r="BK272" s="80">
        <f t="shared" si="38"/>
        <v>0</v>
      </c>
      <c r="BL272" s="80">
        <f t="shared" si="39"/>
        <v>0</v>
      </c>
      <c r="BM272" s="275">
        <f t="shared" si="40"/>
        <v>0</v>
      </c>
    </row>
    <row r="273" spans="12:65">
      <c r="L273" s="255"/>
      <c r="M273" s="255"/>
      <c r="N273" s="255"/>
      <c r="O273" s="255"/>
      <c r="P273" s="255"/>
      <c r="Q273" s="255"/>
      <c r="R273" s="255"/>
      <c r="S273" s="255"/>
      <c r="T273" s="255"/>
      <c r="U273" s="255"/>
      <c r="BC273" s="80" t="str">
        <f>(COUNTIF($BD$7:BD273,BD273)&amp;"_"&amp;BD273)</f>
        <v>20_</v>
      </c>
      <c r="BD273" s="80" t="str">
        <f t="shared" si="41"/>
        <v/>
      </c>
      <c r="BE273" s="80">
        <f t="shared" si="42"/>
        <v>0</v>
      </c>
      <c r="BF273" s="80">
        <f t="shared" si="43"/>
        <v>0</v>
      </c>
      <c r="BG273" s="80">
        <f t="shared" si="44"/>
        <v>0</v>
      </c>
      <c r="BI273" s="106">
        <v>269</v>
      </c>
      <c r="BJ273" s="80" t="e">
        <f t="shared" si="37"/>
        <v>#N/A</v>
      </c>
      <c r="BK273" s="80">
        <f t="shared" si="38"/>
        <v>0</v>
      </c>
      <c r="BL273" s="80">
        <f t="shared" si="39"/>
        <v>0</v>
      </c>
      <c r="BM273" s="275">
        <f t="shared" si="40"/>
        <v>0</v>
      </c>
    </row>
    <row r="274" spans="12:65">
      <c r="L274" s="255"/>
      <c r="M274" s="255"/>
      <c r="N274" s="255"/>
      <c r="O274" s="255"/>
      <c r="P274" s="255"/>
      <c r="Q274" s="255"/>
      <c r="R274" s="255"/>
      <c r="S274" s="255"/>
      <c r="T274" s="255"/>
      <c r="U274" s="255"/>
      <c r="BC274" s="80" t="str">
        <f>(COUNTIF($BD$7:BD274,BD274)&amp;"_"&amp;BD274)</f>
        <v>21_</v>
      </c>
      <c r="BD274" s="80" t="str">
        <f t="shared" si="41"/>
        <v/>
      </c>
      <c r="BE274" s="80">
        <f t="shared" si="42"/>
        <v>0</v>
      </c>
      <c r="BF274" s="80">
        <f t="shared" si="43"/>
        <v>0</v>
      </c>
      <c r="BG274" s="80">
        <f t="shared" si="44"/>
        <v>0</v>
      </c>
      <c r="BI274" s="106">
        <v>270</v>
      </c>
      <c r="BJ274" s="80" t="e">
        <f t="shared" si="37"/>
        <v>#N/A</v>
      </c>
      <c r="BK274" s="80">
        <f t="shared" si="38"/>
        <v>0</v>
      </c>
      <c r="BL274" s="80">
        <f t="shared" si="39"/>
        <v>0</v>
      </c>
      <c r="BM274" s="275">
        <f t="shared" si="40"/>
        <v>0</v>
      </c>
    </row>
    <row r="275" spans="12:65">
      <c r="L275" s="255"/>
      <c r="M275" s="255"/>
      <c r="N275" s="255"/>
      <c r="O275" s="255"/>
      <c r="P275" s="255"/>
      <c r="Q275" s="255"/>
      <c r="R275" s="255"/>
      <c r="S275" s="255"/>
      <c r="T275" s="255"/>
      <c r="U275" s="255"/>
      <c r="BC275" s="80" t="str">
        <f>(COUNTIF($BD$7:BD275,BD275)&amp;"_"&amp;BD275)</f>
        <v>22_</v>
      </c>
      <c r="BD275" s="80" t="str">
        <f t="shared" si="41"/>
        <v/>
      </c>
      <c r="BE275" s="80">
        <f t="shared" si="42"/>
        <v>0</v>
      </c>
      <c r="BF275" s="80">
        <f t="shared" si="43"/>
        <v>0</v>
      </c>
      <c r="BG275" s="80">
        <f t="shared" si="44"/>
        <v>0</v>
      </c>
      <c r="BI275" s="106">
        <v>271</v>
      </c>
      <c r="BJ275" s="80" t="e">
        <f t="shared" si="37"/>
        <v>#N/A</v>
      </c>
      <c r="BK275" s="80">
        <f t="shared" si="38"/>
        <v>0</v>
      </c>
      <c r="BL275" s="80">
        <f t="shared" si="39"/>
        <v>0</v>
      </c>
      <c r="BM275" s="275">
        <f t="shared" si="40"/>
        <v>0</v>
      </c>
    </row>
    <row r="276" spans="12:65">
      <c r="L276" s="255"/>
      <c r="M276" s="255"/>
      <c r="N276" s="255"/>
      <c r="O276" s="255"/>
      <c r="P276" s="255"/>
      <c r="Q276" s="255"/>
      <c r="R276" s="255"/>
      <c r="S276" s="255"/>
      <c r="T276" s="255"/>
      <c r="U276" s="255"/>
      <c r="BC276" s="80" t="str">
        <f>(COUNTIF($BD$7:BD276,BD276)&amp;"_"&amp;BD276)</f>
        <v>23_</v>
      </c>
      <c r="BD276" s="80" t="str">
        <f t="shared" si="41"/>
        <v/>
      </c>
      <c r="BE276" s="80">
        <f t="shared" si="42"/>
        <v>0</v>
      </c>
      <c r="BF276" s="80">
        <f t="shared" si="43"/>
        <v>0</v>
      </c>
      <c r="BG276" s="80">
        <f t="shared" si="44"/>
        <v>0</v>
      </c>
      <c r="BI276" s="106">
        <v>272</v>
      </c>
      <c r="BJ276" s="80" t="e">
        <f t="shared" si="37"/>
        <v>#N/A</v>
      </c>
      <c r="BK276" s="80">
        <f t="shared" si="38"/>
        <v>0</v>
      </c>
      <c r="BL276" s="80">
        <f t="shared" si="39"/>
        <v>0</v>
      </c>
      <c r="BM276" s="275">
        <f t="shared" si="40"/>
        <v>0</v>
      </c>
    </row>
    <row r="277" spans="12:65">
      <c r="L277" s="255"/>
      <c r="M277" s="255"/>
      <c r="N277" s="255"/>
      <c r="O277" s="255"/>
      <c r="P277" s="255"/>
      <c r="Q277" s="255"/>
      <c r="R277" s="255"/>
      <c r="S277" s="255"/>
      <c r="T277" s="255"/>
      <c r="U277" s="255"/>
      <c r="BC277" s="80" t="str">
        <f>(COUNTIF($BD$7:BD277,BD277)&amp;"_"&amp;BD277)</f>
        <v>24_</v>
      </c>
      <c r="BD277" s="80" t="str">
        <f t="shared" si="41"/>
        <v/>
      </c>
      <c r="BE277" s="80">
        <f t="shared" si="42"/>
        <v>0</v>
      </c>
      <c r="BF277" s="80">
        <f t="shared" si="43"/>
        <v>0</v>
      </c>
      <c r="BG277" s="80">
        <f t="shared" si="44"/>
        <v>0</v>
      </c>
      <c r="BI277" s="106">
        <v>273</v>
      </c>
      <c r="BJ277" s="80" t="e">
        <f t="shared" si="37"/>
        <v>#N/A</v>
      </c>
      <c r="BK277" s="80">
        <f t="shared" si="38"/>
        <v>0</v>
      </c>
      <c r="BL277" s="80">
        <f t="shared" si="39"/>
        <v>0</v>
      </c>
      <c r="BM277" s="275">
        <f t="shared" si="40"/>
        <v>0</v>
      </c>
    </row>
    <row r="278" spans="12:65">
      <c r="L278" s="255"/>
      <c r="M278" s="255"/>
      <c r="N278" s="255"/>
      <c r="O278" s="255"/>
      <c r="P278" s="255"/>
      <c r="Q278" s="255"/>
      <c r="R278" s="255"/>
      <c r="S278" s="255"/>
      <c r="T278" s="255"/>
      <c r="U278" s="255"/>
      <c r="BC278" s="80" t="str">
        <f>(COUNTIF($BD$7:BD278,BD278)&amp;"_"&amp;BD278)</f>
        <v>25_</v>
      </c>
      <c r="BD278" s="80" t="str">
        <f t="shared" si="41"/>
        <v/>
      </c>
      <c r="BE278" s="80">
        <f t="shared" si="42"/>
        <v>0</v>
      </c>
      <c r="BF278" s="80">
        <f t="shared" si="43"/>
        <v>0</v>
      </c>
      <c r="BG278" s="80">
        <f t="shared" si="44"/>
        <v>0</v>
      </c>
      <c r="BI278" s="106">
        <v>274</v>
      </c>
      <c r="BJ278" s="80" t="e">
        <f t="shared" si="37"/>
        <v>#N/A</v>
      </c>
      <c r="BK278" s="80">
        <f t="shared" si="38"/>
        <v>0</v>
      </c>
      <c r="BL278" s="80">
        <f t="shared" si="39"/>
        <v>0</v>
      </c>
      <c r="BM278" s="275">
        <f t="shared" si="40"/>
        <v>0</v>
      </c>
    </row>
    <row r="279" spans="12:65">
      <c r="L279" s="255"/>
      <c r="M279" s="255"/>
      <c r="N279" s="255"/>
      <c r="O279" s="255"/>
      <c r="P279" s="255"/>
      <c r="Q279" s="255"/>
      <c r="R279" s="255"/>
      <c r="S279" s="255"/>
      <c r="T279" s="255"/>
      <c r="U279" s="255"/>
      <c r="BC279" s="80" t="str">
        <f>(COUNTIF($BD$7:BD279,BD279)&amp;"_"&amp;BD279)</f>
        <v>26_</v>
      </c>
      <c r="BD279" s="80" t="str">
        <f t="shared" si="41"/>
        <v/>
      </c>
      <c r="BE279" s="80">
        <f t="shared" si="42"/>
        <v>0</v>
      </c>
      <c r="BF279" s="80">
        <f t="shared" si="43"/>
        <v>0</v>
      </c>
      <c r="BG279" s="80">
        <f t="shared" si="44"/>
        <v>0</v>
      </c>
      <c r="BI279" s="106">
        <v>275</v>
      </c>
      <c r="BJ279" s="80" t="e">
        <f t="shared" si="37"/>
        <v>#N/A</v>
      </c>
      <c r="BK279" s="80">
        <f t="shared" si="38"/>
        <v>0</v>
      </c>
      <c r="BL279" s="80">
        <f t="shared" si="39"/>
        <v>0</v>
      </c>
      <c r="BM279" s="275">
        <f t="shared" si="40"/>
        <v>0</v>
      </c>
    </row>
    <row r="280" spans="12:65">
      <c r="L280" s="255"/>
      <c r="M280" s="255"/>
      <c r="N280" s="255"/>
      <c r="O280" s="255"/>
      <c r="P280" s="255"/>
      <c r="Q280" s="255"/>
      <c r="R280" s="255"/>
      <c r="S280" s="255"/>
      <c r="T280" s="255"/>
      <c r="U280" s="255"/>
      <c r="BC280" s="80" t="str">
        <f>(COUNTIF($BD$7:BD280,BD280)&amp;"_"&amp;BD280)</f>
        <v>27_</v>
      </c>
      <c r="BD280" s="80" t="str">
        <f t="shared" si="41"/>
        <v/>
      </c>
      <c r="BE280" s="80">
        <f t="shared" si="42"/>
        <v>0</v>
      </c>
      <c r="BF280" s="80">
        <f t="shared" si="43"/>
        <v>0</v>
      </c>
      <c r="BG280" s="80">
        <f t="shared" si="44"/>
        <v>0</v>
      </c>
      <c r="BI280" s="106">
        <v>276</v>
      </c>
      <c r="BJ280" s="80" t="e">
        <f t="shared" si="37"/>
        <v>#N/A</v>
      </c>
      <c r="BK280" s="80">
        <f t="shared" si="38"/>
        <v>0</v>
      </c>
      <c r="BL280" s="80">
        <f t="shared" si="39"/>
        <v>0</v>
      </c>
      <c r="BM280" s="275">
        <f t="shared" si="40"/>
        <v>0</v>
      </c>
    </row>
    <row r="281" spans="12:65">
      <c r="L281" s="255"/>
      <c r="M281" s="255"/>
      <c r="N281" s="255"/>
      <c r="O281" s="255"/>
      <c r="P281" s="255"/>
      <c r="Q281" s="255"/>
      <c r="R281" s="255"/>
      <c r="S281" s="255"/>
      <c r="T281" s="255"/>
      <c r="U281" s="255"/>
      <c r="BC281" s="80" t="str">
        <f>(COUNTIF($BD$7:BD281,BD281)&amp;"_"&amp;BD281)</f>
        <v>28_</v>
      </c>
      <c r="BD281" s="80" t="str">
        <f t="shared" si="41"/>
        <v/>
      </c>
      <c r="BE281" s="80">
        <f t="shared" si="42"/>
        <v>0</v>
      </c>
      <c r="BF281" s="80">
        <f t="shared" si="43"/>
        <v>0</v>
      </c>
      <c r="BG281" s="80">
        <f t="shared" si="44"/>
        <v>0</v>
      </c>
      <c r="BI281" s="106">
        <v>277</v>
      </c>
      <c r="BJ281" s="80" t="e">
        <f t="shared" si="37"/>
        <v>#N/A</v>
      </c>
      <c r="BK281" s="80">
        <f t="shared" si="38"/>
        <v>0</v>
      </c>
      <c r="BL281" s="80">
        <f t="shared" si="39"/>
        <v>0</v>
      </c>
      <c r="BM281" s="275">
        <f t="shared" si="40"/>
        <v>0</v>
      </c>
    </row>
    <row r="282" spans="12:65">
      <c r="L282" s="255"/>
      <c r="M282" s="255"/>
      <c r="N282" s="255"/>
      <c r="O282" s="255"/>
      <c r="P282" s="255"/>
      <c r="Q282" s="255"/>
      <c r="R282" s="255"/>
      <c r="S282" s="255"/>
      <c r="T282" s="255"/>
      <c r="U282" s="255"/>
      <c r="BC282" s="80" t="str">
        <f>(COUNTIF($BD$7:BD282,BD282)&amp;"_"&amp;BD282)</f>
        <v>29_</v>
      </c>
      <c r="BD282" s="80" t="str">
        <f t="shared" si="41"/>
        <v/>
      </c>
      <c r="BE282" s="80">
        <f t="shared" si="42"/>
        <v>0</v>
      </c>
      <c r="BF282" s="80">
        <f t="shared" si="43"/>
        <v>0</v>
      </c>
      <c r="BG282" s="80">
        <f t="shared" si="44"/>
        <v>0</v>
      </c>
      <c r="BI282" s="106">
        <v>278</v>
      </c>
      <c r="BJ282" s="80" t="e">
        <f t="shared" si="37"/>
        <v>#N/A</v>
      </c>
      <c r="BK282" s="80">
        <f t="shared" si="38"/>
        <v>0</v>
      </c>
      <c r="BL282" s="80">
        <f t="shared" si="39"/>
        <v>0</v>
      </c>
      <c r="BM282" s="275">
        <f t="shared" si="40"/>
        <v>0</v>
      </c>
    </row>
    <row r="283" spans="12:65">
      <c r="L283" s="255"/>
      <c r="M283" s="255"/>
      <c r="N283" s="255"/>
      <c r="O283" s="255"/>
      <c r="P283" s="255"/>
      <c r="Q283" s="255"/>
      <c r="R283" s="255"/>
      <c r="S283" s="255"/>
      <c r="T283" s="255"/>
      <c r="U283" s="255"/>
      <c r="BC283" s="80" t="str">
        <f>(COUNTIF($BD$7:BD283,BD283)&amp;"_"&amp;BD283)</f>
        <v>30_</v>
      </c>
      <c r="BD283" s="80" t="str">
        <f t="shared" si="41"/>
        <v/>
      </c>
      <c r="BE283" s="80">
        <f t="shared" si="42"/>
        <v>0</v>
      </c>
      <c r="BF283" s="80">
        <f t="shared" si="43"/>
        <v>0</v>
      </c>
      <c r="BG283" s="80">
        <f t="shared" si="44"/>
        <v>0</v>
      </c>
      <c r="BI283" s="106">
        <v>279</v>
      </c>
      <c r="BJ283" s="80" t="e">
        <f t="shared" si="37"/>
        <v>#N/A</v>
      </c>
      <c r="BK283" s="80">
        <f t="shared" si="38"/>
        <v>0</v>
      </c>
      <c r="BL283" s="80">
        <f t="shared" si="39"/>
        <v>0</v>
      </c>
      <c r="BM283" s="275">
        <f t="shared" si="40"/>
        <v>0</v>
      </c>
    </row>
    <row r="284" spans="12:65">
      <c r="L284" s="255"/>
      <c r="M284" s="255"/>
      <c r="N284" s="255"/>
      <c r="O284" s="255"/>
      <c r="P284" s="255"/>
      <c r="Q284" s="255"/>
      <c r="R284" s="255"/>
      <c r="S284" s="255"/>
      <c r="T284" s="255"/>
      <c r="U284" s="255"/>
      <c r="BC284" s="80" t="str">
        <f>(COUNTIF($BD$7:BD284,BD284)&amp;"_"&amp;BD284)</f>
        <v>31_</v>
      </c>
      <c r="BD284" s="80" t="str">
        <f t="shared" si="41"/>
        <v/>
      </c>
      <c r="BE284" s="80">
        <f t="shared" si="42"/>
        <v>0</v>
      </c>
      <c r="BF284" s="80">
        <f t="shared" si="43"/>
        <v>0</v>
      </c>
      <c r="BG284" s="80">
        <f t="shared" si="44"/>
        <v>0</v>
      </c>
      <c r="BI284" s="106">
        <v>280</v>
      </c>
      <c r="BJ284" s="80" t="e">
        <f t="shared" si="37"/>
        <v>#N/A</v>
      </c>
      <c r="BK284" s="80">
        <f t="shared" si="38"/>
        <v>0</v>
      </c>
      <c r="BL284" s="80">
        <f t="shared" si="39"/>
        <v>0</v>
      </c>
      <c r="BM284" s="275">
        <f t="shared" si="40"/>
        <v>0</v>
      </c>
    </row>
    <row r="285" spans="12:65">
      <c r="L285" s="255"/>
      <c r="M285" s="255"/>
      <c r="N285" s="255"/>
      <c r="O285" s="255"/>
      <c r="P285" s="255"/>
      <c r="Q285" s="255"/>
      <c r="R285" s="255"/>
      <c r="S285" s="255"/>
      <c r="T285" s="255"/>
      <c r="U285" s="255"/>
      <c r="BC285" s="80" t="str">
        <f>(COUNTIF($BD$7:BD285,BD285)&amp;"_"&amp;BD285)</f>
        <v>32_</v>
      </c>
      <c r="BD285" s="80" t="str">
        <f t="shared" si="41"/>
        <v/>
      </c>
      <c r="BE285" s="80">
        <f t="shared" si="42"/>
        <v>0</v>
      </c>
      <c r="BF285" s="80">
        <f t="shared" si="43"/>
        <v>0</v>
      </c>
      <c r="BG285" s="80">
        <f t="shared" si="44"/>
        <v>0</v>
      </c>
      <c r="BI285" s="106">
        <v>281</v>
      </c>
      <c r="BJ285" s="80" t="e">
        <f t="shared" si="37"/>
        <v>#N/A</v>
      </c>
      <c r="BK285" s="80">
        <f t="shared" si="38"/>
        <v>0</v>
      </c>
      <c r="BL285" s="80">
        <f t="shared" si="39"/>
        <v>0</v>
      </c>
      <c r="BM285" s="275">
        <f t="shared" si="40"/>
        <v>0</v>
      </c>
    </row>
    <row r="286" spans="12:65">
      <c r="L286" s="255"/>
      <c r="M286" s="255"/>
      <c r="N286" s="255"/>
      <c r="O286" s="255"/>
      <c r="P286" s="255"/>
      <c r="Q286" s="255"/>
      <c r="R286" s="255"/>
      <c r="S286" s="255"/>
      <c r="T286" s="255"/>
      <c r="U286" s="255"/>
      <c r="BC286" s="80" t="str">
        <f>(COUNTIF($BD$7:BD286,BD286)&amp;"_"&amp;BD286)</f>
        <v>33_</v>
      </c>
      <c r="BD286" s="80" t="str">
        <f t="shared" si="41"/>
        <v/>
      </c>
      <c r="BE286" s="80">
        <f t="shared" si="42"/>
        <v>0</v>
      </c>
      <c r="BF286" s="80">
        <f t="shared" si="43"/>
        <v>0</v>
      </c>
      <c r="BG286" s="80">
        <f t="shared" si="44"/>
        <v>0</v>
      </c>
      <c r="BI286" s="106">
        <v>282</v>
      </c>
      <c r="BJ286" s="80" t="e">
        <f t="shared" si="37"/>
        <v>#N/A</v>
      </c>
      <c r="BK286" s="80">
        <f t="shared" si="38"/>
        <v>0</v>
      </c>
      <c r="BL286" s="80">
        <f t="shared" si="39"/>
        <v>0</v>
      </c>
      <c r="BM286" s="275">
        <f t="shared" si="40"/>
        <v>0</v>
      </c>
    </row>
    <row r="287" spans="12:65">
      <c r="L287" s="255"/>
      <c r="M287" s="255"/>
      <c r="N287" s="255"/>
      <c r="O287" s="255"/>
      <c r="P287" s="255"/>
      <c r="Q287" s="255"/>
      <c r="R287" s="255"/>
      <c r="S287" s="255"/>
      <c r="T287" s="255"/>
      <c r="U287" s="255"/>
      <c r="BC287" s="80" t="str">
        <f>(COUNTIF($BD$7:BD287,BD287)&amp;"_"&amp;BD287)</f>
        <v>34_</v>
      </c>
      <c r="BD287" s="80" t="str">
        <f t="shared" si="41"/>
        <v/>
      </c>
      <c r="BE287" s="80">
        <f t="shared" si="42"/>
        <v>0</v>
      </c>
      <c r="BF287" s="80">
        <f t="shared" si="43"/>
        <v>0</v>
      </c>
      <c r="BG287" s="80">
        <f t="shared" si="44"/>
        <v>0</v>
      </c>
      <c r="BI287" s="106">
        <v>283</v>
      </c>
      <c r="BJ287" s="80" t="e">
        <f t="shared" si="37"/>
        <v>#N/A</v>
      </c>
      <c r="BK287" s="80">
        <f t="shared" si="38"/>
        <v>0</v>
      </c>
      <c r="BL287" s="80">
        <f t="shared" si="39"/>
        <v>0</v>
      </c>
      <c r="BM287" s="275">
        <f t="shared" si="40"/>
        <v>0</v>
      </c>
    </row>
    <row r="288" spans="12:65">
      <c r="L288" s="255"/>
      <c r="M288" s="255"/>
      <c r="N288" s="255"/>
      <c r="O288" s="255"/>
      <c r="P288" s="255"/>
      <c r="Q288" s="255"/>
      <c r="R288" s="255"/>
      <c r="S288" s="255"/>
      <c r="T288" s="255"/>
      <c r="U288" s="255"/>
      <c r="BC288" s="80" t="str">
        <f>(COUNTIF($BD$7:BD288,BD288)&amp;"_"&amp;BD288)</f>
        <v>35_</v>
      </c>
      <c r="BD288" s="80" t="str">
        <f t="shared" si="41"/>
        <v/>
      </c>
      <c r="BE288" s="80">
        <f t="shared" si="42"/>
        <v>0</v>
      </c>
      <c r="BF288" s="80">
        <f t="shared" si="43"/>
        <v>0</v>
      </c>
      <c r="BG288" s="80">
        <f t="shared" si="44"/>
        <v>0</v>
      </c>
      <c r="BI288" s="106">
        <v>284</v>
      </c>
      <c r="BJ288" s="80" t="e">
        <f t="shared" si="37"/>
        <v>#N/A</v>
      </c>
      <c r="BK288" s="80">
        <f t="shared" si="38"/>
        <v>0</v>
      </c>
      <c r="BL288" s="80">
        <f t="shared" si="39"/>
        <v>0</v>
      </c>
      <c r="BM288" s="275">
        <f t="shared" si="40"/>
        <v>0</v>
      </c>
    </row>
    <row r="289" spans="12:65">
      <c r="L289" s="255"/>
      <c r="M289" s="255"/>
      <c r="N289" s="255"/>
      <c r="O289" s="255"/>
      <c r="P289" s="255"/>
      <c r="Q289" s="255"/>
      <c r="R289" s="255"/>
      <c r="S289" s="255"/>
      <c r="T289" s="255"/>
      <c r="U289" s="255"/>
      <c r="BC289" s="80" t="str">
        <f>(COUNTIF($BD$7:BD289,BD289)&amp;"_"&amp;BD289)</f>
        <v>36_</v>
      </c>
      <c r="BD289" s="80" t="str">
        <f t="shared" si="41"/>
        <v/>
      </c>
      <c r="BE289" s="80">
        <f t="shared" si="42"/>
        <v>0</v>
      </c>
      <c r="BF289" s="80">
        <f t="shared" si="43"/>
        <v>0</v>
      </c>
      <c r="BG289" s="80">
        <f t="shared" si="44"/>
        <v>0</v>
      </c>
      <c r="BI289" s="106">
        <v>285</v>
      </c>
      <c r="BJ289" s="80" t="e">
        <f t="shared" si="37"/>
        <v>#N/A</v>
      </c>
      <c r="BK289" s="80">
        <f t="shared" si="38"/>
        <v>0</v>
      </c>
      <c r="BL289" s="80">
        <f t="shared" si="39"/>
        <v>0</v>
      </c>
      <c r="BM289" s="275">
        <f t="shared" si="40"/>
        <v>0</v>
      </c>
    </row>
    <row r="290" spans="12:65">
      <c r="L290" s="255"/>
      <c r="M290" s="255"/>
      <c r="N290" s="255"/>
      <c r="O290" s="255"/>
      <c r="P290" s="255"/>
      <c r="Q290" s="255"/>
      <c r="R290" s="255"/>
      <c r="S290" s="255"/>
      <c r="T290" s="255"/>
      <c r="U290" s="255"/>
      <c r="BC290" s="80" t="str">
        <f>(COUNTIF($BD$7:BD290,BD290)&amp;"_"&amp;BD290)</f>
        <v>37_</v>
      </c>
      <c r="BD290" s="80" t="str">
        <f t="shared" si="41"/>
        <v/>
      </c>
      <c r="BE290" s="80">
        <f t="shared" si="42"/>
        <v>0</v>
      </c>
      <c r="BF290" s="80">
        <f t="shared" si="43"/>
        <v>0</v>
      </c>
      <c r="BG290" s="80">
        <f t="shared" si="44"/>
        <v>0</v>
      </c>
      <c r="BI290" s="106">
        <v>286</v>
      </c>
      <c r="BJ290" s="80" t="e">
        <f t="shared" si="37"/>
        <v>#N/A</v>
      </c>
      <c r="BK290" s="80">
        <f t="shared" si="38"/>
        <v>0</v>
      </c>
      <c r="BL290" s="80">
        <f t="shared" si="39"/>
        <v>0</v>
      </c>
      <c r="BM290" s="275">
        <f t="shared" si="40"/>
        <v>0</v>
      </c>
    </row>
    <row r="291" spans="12:65">
      <c r="L291" s="255"/>
      <c r="M291" s="255"/>
      <c r="N291" s="255"/>
      <c r="O291" s="255"/>
      <c r="P291" s="255"/>
      <c r="Q291" s="255"/>
      <c r="R291" s="255"/>
      <c r="S291" s="255"/>
      <c r="T291" s="255"/>
      <c r="U291" s="255"/>
      <c r="BC291" s="80" t="str">
        <f>(COUNTIF($BD$7:BD291,BD291)&amp;"_"&amp;BD291)</f>
        <v>38_</v>
      </c>
      <c r="BD291" s="80" t="str">
        <f t="shared" si="41"/>
        <v/>
      </c>
      <c r="BE291" s="80">
        <f t="shared" si="42"/>
        <v>0</v>
      </c>
      <c r="BF291" s="80">
        <f t="shared" si="43"/>
        <v>0</v>
      </c>
      <c r="BG291" s="80">
        <f t="shared" si="44"/>
        <v>0</v>
      </c>
      <c r="BI291" s="106">
        <v>287</v>
      </c>
      <c r="BJ291" s="80" t="e">
        <f t="shared" si="37"/>
        <v>#N/A</v>
      </c>
      <c r="BK291" s="80">
        <f t="shared" si="38"/>
        <v>0</v>
      </c>
      <c r="BL291" s="80">
        <f t="shared" si="39"/>
        <v>0</v>
      </c>
      <c r="BM291" s="275">
        <f t="shared" si="40"/>
        <v>0</v>
      </c>
    </row>
    <row r="292" spans="12:65">
      <c r="L292" s="255"/>
      <c r="M292" s="255"/>
      <c r="N292" s="255"/>
      <c r="O292" s="255"/>
      <c r="P292" s="255"/>
      <c r="Q292" s="255"/>
      <c r="R292" s="255"/>
      <c r="S292" s="255"/>
      <c r="T292" s="255"/>
      <c r="U292" s="255"/>
      <c r="BC292" s="80" t="str">
        <f>(COUNTIF($BD$7:BD292,BD292)&amp;"_"&amp;BD292)</f>
        <v>39_</v>
      </c>
      <c r="BD292" s="80" t="str">
        <f t="shared" si="41"/>
        <v/>
      </c>
      <c r="BE292" s="80">
        <f t="shared" si="42"/>
        <v>0</v>
      </c>
      <c r="BF292" s="80">
        <f t="shared" si="43"/>
        <v>0</v>
      </c>
      <c r="BG292" s="80">
        <f t="shared" si="44"/>
        <v>0</v>
      </c>
      <c r="BI292" s="106">
        <v>288</v>
      </c>
      <c r="BJ292" s="80" t="e">
        <f t="shared" si="37"/>
        <v>#N/A</v>
      </c>
      <c r="BK292" s="80">
        <f t="shared" si="38"/>
        <v>0</v>
      </c>
      <c r="BL292" s="80">
        <f t="shared" si="39"/>
        <v>0</v>
      </c>
      <c r="BM292" s="275">
        <f t="shared" si="40"/>
        <v>0</v>
      </c>
    </row>
    <row r="293" spans="12:65">
      <c r="L293" s="255"/>
      <c r="M293" s="255"/>
      <c r="N293" s="255"/>
      <c r="O293" s="255"/>
      <c r="P293" s="255"/>
      <c r="Q293" s="255"/>
      <c r="R293" s="255"/>
      <c r="S293" s="255"/>
      <c r="T293" s="255"/>
      <c r="U293" s="255"/>
      <c r="BC293" s="80" t="str">
        <f>(COUNTIF($BD$7:BD293,BD293)&amp;"_"&amp;BD293)</f>
        <v>40_</v>
      </c>
      <c r="BD293" s="80" t="str">
        <f t="shared" si="41"/>
        <v/>
      </c>
      <c r="BE293" s="80">
        <f t="shared" si="42"/>
        <v>0</v>
      </c>
      <c r="BF293" s="80">
        <f t="shared" si="43"/>
        <v>0</v>
      </c>
      <c r="BG293" s="80">
        <f t="shared" si="44"/>
        <v>0</v>
      </c>
      <c r="BI293" s="106">
        <v>289</v>
      </c>
      <c r="BJ293" s="80" t="e">
        <f t="shared" si="37"/>
        <v>#N/A</v>
      </c>
      <c r="BK293" s="80">
        <f t="shared" si="38"/>
        <v>0</v>
      </c>
      <c r="BL293" s="80">
        <f t="shared" si="39"/>
        <v>0</v>
      </c>
      <c r="BM293" s="275">
        <f t="shared" si="40"/>
        <v>0</v>
      </c>
    </row>
    <row r="294" spans="12:65">
      <c r="L294" s="255"/>
      <c r="M294" s="255"/>
      <c r="N294" s="255"/>
      <c r="O294" s="255"/>
      <c r="P294" s="255"/>
      <c r="Q294" s="255"/>
      <c r="R294" s="255"/>
      <c r="S294" s="255"/>
      <c r="T294" s="255"/>
      <c r="U294" s="255"/>
      <c r="BC294" s="80" t="str">
        <f>(COUNTIF($BD$7:BD294,BD294)&amp;"_"&amp;BD294)</f>
        <v>41_</v>
      </c>
      <c r="BD294" s="80" t="str">
        <f t="shared" si="41"/>
        <v/>
      </c>
      <c r="BE294" s="80">
        <f t="shared" si="42"/>
        <v>0</v>
      </c>
      <c r="BF294" s="80">
        <f t="shared" si="43"/>
        <v>0</v>
      </c>
      <c r="BG294" s="80">
        <f t="shared" si="44"/>
        <v>0</v>
      </c>
      <c r="BI294" s="106">
        <v>290</v>
      </c>
      <c r="BJ294" s="80" t="e">
        <f t="shared" si="37"/>
        <v>#N/A</v>
      </c>
      <c r="BK294" s="80">
        <f t="shared" si="38"/>
        <v>0</v>
      </c>
      <c r="BL294" s="80">
        <f t="shared" si="39"/>
        <v>0</v>
      </c>
      <c r="BM294" s="275">
        <f t="shared" si="40"/>
        <v>0</v>
      </c>
    </row>
    <row r="295" spans="12:65">
      <c r="L295" s="255"/>
      <c r="M295" s="255"/>
      <c r="N295" s="255"/>
      <c r="O295" s="255"/>
      <c r="P295" s="255"/>
      <c r="Q295" s="255"/>
      <c r="R295" s="255"/>
      <c r="S295" s="255"/>
      <c r="T295" s="255"/>
      <c r="U295" s="255"/>
      <c r="BC295" s="80" t="str">
        <f>(COUNTIF($BD$7:BD295,BD295)&amp;"_"&amp;BD295)</f>
        <v>42_</v>
      </c>
      <c r="BD295" s="80" t="str">
        <f t="shared" si="41"/>
        <v/>
      </c>
      <c r="BE295" s="80">
        <f t="shared" si="42"/>
        <v>0</v>
      </c>
      <c r="BF295" s="80">
        <f t="shared" si="43"/>
        <v>0</v>
      </c>
      <c r="BG295" s="80">
        <f t="shared" si="44"/>
        <v>0</v>
      </c>
      <c r="BI295" s="106">
        <v>291</v>
      </c>
      <c r="BJ295" s="80" t="e">
        <f t="shared" si="37"/>
        <v>#N/A</v>
      </c>
      <c r="BK295" s="80">
        <f t="shared" si="38"/>
        <v>0</v>
      </c>
      <c r="BL295" s="80">
        <f t="shared" si="39"/>
        <v>0</v>
      </c>
      <c r="BM295" s="275">
        <f t="shared" si="40"/>
        <v>0</v>
      </c>
    </row>
    <row r="296" spans="12:65">
      <c r="L296" s="255"/>
      <c r="M296" s="255"/>
      <c r="N296" s="255"/>
      <c r="O296" s="255"/>
      <c r="P296" s="255"/>
      <c r="Q296" s="255"/>
      <c r="R296" s="255"/>
      <c r="S296" s="255"/>
      <c r="T296" s="255"/>
      <c r="U296" s="255"/>
      <c r="BC296" s="80" t="str">
        <f>(COUNTIF($BD$7:BD296,BD296)&amp;"_"&amp;BD296)</f>
        <v>43_</v>
      </c>
      <c r="BD296" s="80" t="str">
        <f t="shared" si="41"/>
        <v/>
      </c>
      <c r="BE296" s="80">
        <f t="shared" si="42"/>
        <v>0</v>
      </c>
      <c r="BF296" s="80">
        <f t="shared" si="43"/>
        <v>0</v>
      </c>
      <c r="BG296" s="80">
        <f t="shared" si="44"/>
        <v>0</v>
      </c>
      <c r="BI296" s="106">
        <v>292</v>
      </c>
      <c r="BJ296" s="80" t="e">
        <f t="shared" si="37"/>
        <v>#N/A</v>
      </c>
      <c r="BK296" s="80">
        <f t="shared" si="38"/>
        <v>0</v>
      </c>
      <c r="BL296" s="80">
        <f t="shared" si="39"/>
        <v>0</v>
      </c>
      <c r="BM296" s="275">
        <f t="shared" si="40"/>
        <v>0</v>
      </c>
    </row>
    <row r="297" spans="12:65">
      <c r="L297" s="255"/>
      <c r="M297" s="255"/>
      <c r="N297" s="255"/>
      <c r="O297" s="255"/>
      <c r="P297" s="255"/>
      <c r="Q297" s="255"/>
      <c r="R297" s="255"/>
      <c r="S297" s="255"/>
      <c r="T297" s="255"/>
      <c r="U297" s="255"/>
      <c r="BC297" s="80" t="str">
        <f>(COUNTIF($BD$7:BD297,BD297)&amp;"_"&amp;BD297)</f>
        <v>44_</v>
      </c>
      <c r="BD297" s="80" t="str">
        <f t="shared" si="41"/>
        <v/>
      </c>
      <c r="BE297" s="80">
        <f t="shared" si="42"/>
        <v>0</v>
      </c>
      <c r="BF297" s="80">
        <f t="shared" si="43"/>
        <v>0</v>
      </c>
      <c r="BG297" s="80">
        <f t="shared" si="44"/>
        <v>0</v>
      </c>
      <c r="BI297" s="106">
        <v>293</v>
      </c>
      <c r="BJ297" s="80" t="e">
        <f t="shared" si="37"/>
        <v>#N/A</v>
      </c>
      <c r="BK297" s="80">
        <f t="shared" si="38"/>
        <v>0</v>
      </c>
      <c r="BL297" s="80">
        <f t="shared" si="39"/>
        <v>0</v>
      </c>
      <c r="BM297" s="275">
        <f t="shared" si="40"/>
        <v>0</v>
      </c>
    </row>
    <row r="298" spans="12:65">
      <c r="L298" s="255"/>
      <c r="M298" s="255"/>
      <c r="N298" s="255"/>
      <c r="O298" s="255"/>
      <c r="P298" s="255"/>
      <c r="Q298" s="255"/>
      <c r="R298" s="255"/>
      <c r="S298" s="255"/>
      <c r="T298" s="255"/>
      <c r="U298" s="255"/>
      <c r="BC298" s="80" t="str">
        <f>(COUNTIF($BD$7:BD298,BD298)&amp;"_"&amp;BD298)</f>
        <v>45_</v>
      </c>
      <c r="BD298" s="80" t="str">
        <f t="shared" si="41"/>
        <v/>
      </c>
      <c r="BE298" s="80">
        <f t="shared" si="42"/>
        <v>0</v>
      </c>
      <c r="BF298" s="80">
        <f t="shared" si="43"/>
        <v>0</v>
      </c>
      <c r="BG298" s="80">
        <f t="shared" si="44"/>
        <v>0</v>
      </c>
      <c r="BI298" s="106">
        <v>294</v>
      </c>
      <c r="BJ298" s="80" t="e">
        <f t="shared" si="37"/>
        <v>#N/A</v>
      </c>
      <c r="BK298" s="80">
        <f t="shared" si="38"/>
        <v>0</v>
      </c>
      <c r="BL298" s="80">
        <f t="shared" si="39"/>
        <v>0</v>
      </c>
      <c r="BM298" s="275">
        <f t="shared" si="40"/>
        <v>0</v>
      </c>
    </row>
    <row r="299" spans="12:65">
      <c r="L299" s="255"/>
      <c r="M299" s="255"/>
      <c r="N299" s="255"/>
      <c r="O299" s="255"/>
      <c r="P299" s="255"/>
      <c r="Q299" s="255"/>
      <c r="R299" s="255"/>
      <c r="S299" s="255"/>
      <c r="T299" s="255"/>
      <c r="U299" s="255"/>
      <c r="BC299" s="80" t="str">
        <f>(COUNTIF($BD$7:BD299,BD299)&amp;"_"&amp;BD299)</f>
        <v>46_</v>
      </c>
      <c r="BD299" s="80" t="str">
        <f t="shared" si="41"/>
        <v/>
      </c>
      <c r="BE299" s="80">
        <f t="shared" si="42"/>
        <v>0</v>
      </c>
      <c r="BF299" s="80">
        <f t="shared" si="43"/>
        <v>0</v>
      </c>
      <c r="BG299" s="80">
        <f t="shared" si="44"/>
        <v>0</v>
      </c>
      <c r="BI299" s="106">
        <v>295</v>
      </c>
      <c r="BJ299" s="80" t="e">
        <f t="shared" si="37"/>
        <v>#N/A</v>
      </c>
      <c r="BK299" s="80">
        <f t="shared" si="38"/>
        <v>0</v>
      </c>
      <c r="BL299" s="80">
        <f t="shared" si="39"/>
        <v>0</v>
      </c>
      <c r="BM299" s="275">
        <f t="shared" si="40"/>
        <v>0</v>
      </c>
    </row>
    <row r="300" spans="12:65">
      <c r="L300" s="255"/>
      <c r="M300" s="255"/>
      <c r="N300" s="255"/>
      <c r="O300" s="255"/>
      <c r="P300" s="255"/>
      <c r="Q300" s="255"/>
      <c r="R300" s="255"/>
      <c r="S300" s="255"/>
      <c r="T300" s="255"/>
      <c r="U300" s="255"/>
      <c r="BC300" s="80" t="str">
        <f>(COUNTIF($BD$7:BD300,BD300)&amp;"_"&amp;BD300)</f>
        <v>47_</v>
      </c>
      <c r="BD300" s="80" t="str">
        <f t="shared" si="41"/>
        <v/>
      </c>
      <c r="BE300" s="80">
        <f t="shared" si="42"/>
        <v>0</v>
      </c>
      <c r="BF300" s="80">
        <f t="shared" si="43"/>
        <v>0</v>
      </c>
      <c r="BG300" s="80">
        <f t="shared" si="44"/>
        <v>0</v>
      </c>
      <c r="BI300" s="106">
        <v>296</v>
      </c>
      <c r="BJ300" s="80" t="e">
        <f t="shared" si="37"/>
        <v>#N/A</v>
      </c>
      <c r="BK300" s="80">
        <f t="shared" si="38"/>
        <v>0</v>
      </c>
      <c r="BL300" s="80">
        <f t="shared" si="39"/>
        <v>0</v>
      </c>
      <c r="BM300" s="275">
        <f t="shared" si="40"/>
        <v>0</v>
      </c>
    </row>
    <row r="301" spans="12:65">
      <c r="L301" s="255"/>
      <c r="M301" s="255"/>
      <c r="N301" s="255"/>
      <c r="O301" s="255"/>
      <c r="P301" s="255"/>
      <c r="Q301" s="255"/>
      <c r="R301" s="255"/>
      <c r="S301" s="255"/>
      <c r="T301" s="255"/>
      <c r="U301" s="255"/>
      <c r="BC301" s="80" t="str">
        <f>(COUNTIF($BD$7:BD301,BD301)&amp;"_"&amp;BD301)</f>
        <v>48_</v>
      </c>
      <c r="BD301" s="80" t="str">
        <f t="shared" si="41"/>
        <v/>
      </c>
      <c r="BE301" s="80">
        <f t="shared" si="42"/>
        <v>0</v>
      </c>
      <c r="BF301" s="80">
        <f t="shared" si="43"/>
        <v>0</v>
      </c>
      <c r="BG301" s="80">
        <f t="shared" si="44"/>
        <v>0</v>
      </c>
      <c r="BI301" s="106">
        <v>297</v>
      </c>
      <c r="BJ301" s="80" t="e">
        <f t="shared" si="37"/>
        <v>#N/A</v>
      </c>
      <c r="BK301" s="80">
        <f t="shared" si="38"/>
        <v>0</v>
      </c>
      <c r="BL301" s="80">
        <f t="shared" si="39"/>
        <v>0</v>
      </c>
      <c r="BM301" s="275">
        <f t="shared" si="40"/>
        <v>0</v>
      </c>
    </row>
    <row r="302" spans="12:65">
      <c r="L302" s="255"/>
      <c r="M302" s="255"/>
      <c r="N302" s="255"/>
      <c r="O302" s="255"/>
      <c r="P302" s="255"/>
      <c r="Q302" s="255"/>
      <c r="R302" s="255"/>
      <c r="S302" s="255"/>
      <c r="T302" s="255"/>
      <c r="U302" s="255"/>
      <c r="BC302" s="80" t="str">
        <f>(COUNTIF($BD$7:BD302,BD302)&amp;"_"&amp;BD302)</f>
        <v>49_</v>
      </c>
      <c r="BD302" s="80" t="str">
        <f t="shared" si="41"/>
        <v/>
      </c>
      <c r="BE302" s="80">
        <f t="shared" si="42"/>
        <v>0</v>
      </c>
      <c r="BF302" s="80">
        <f t="shared" si="43"/>
        <v>0</v>
      </c>
      <c r="BG302" s="80">
        <f t="shared" si="44"/>
        <v>0</v>
      </c>
      <c r="BI302" s="106">
        <v>298</v>
      </c>
      <c r="BJ302" s="80" t="e">
        <f t="shared" si="37"/>
        <v>#N/A</v>
      </c>
      <c r="BK302" s="80">
        <f t="shared" si="38"/>
        <v>0</v>
      </c>
      <c r="BL302" s="80">
        <f t="shared" si="39"/>
        <v>0</v>
      </c>
      <c r="BM302" s="275">
        <f t="shared" si="40"/>
        <v>0</v>
      </c>
    </row>
    <row r="303" spans="12:65">
      <c r="L303" s="255"/>
      <c r="M303" s="255"/>
      <c r="N303" s="255"/>
      <c r="O303" s="255"/>
      <c r="P303" s="255"/>
      <c r="Q303" s="255"/>
      <c r="R303" s="255"/>
      <c r="S303" s="255"/>
      <c r="T303" s="255"/>
      <c r="U303" s="255"/>
      <c r="BC303" s="80" t="str">
        <f>(COUNTIF($BD$7:BD303,BD303)&amp;"_"&amp;BD303)</f>
        <v>50_</v>
      </c>
      <c r="BD303" s="80" t="str">
        <f t="shared" si="41"/>
        <v/>
      </c>
      <c r="BE303" s="80">
        <f t="shared" si="42"/>
        <v>0</v>
      </c>
      <c r="BF303" s="80">
        <f t="shared" si="43"/>
        <v>0</v>
      </c>
      <c r="BG303" s="80">
        <f t="shared" si="44"/>
        <v>0</v>
      </c>
      <c r="BI303" s="106">
        <v>299</v>
      </c>
      <c r="BJ303" s="80" t="e">
        <f t="shared" si="37"/>
        <v>#N/A</v>
      </c>
      <c r="BK303" s="80">
        <f t="shared" si="38"/>
        <v>0</v>
      </c>
      <c r="BL303" s="80">
        <f t="shared" si="39"/>
        <v>0</v>
      </c>
      <c r="BM303" s="275">
        <f t="shared" si="40"/>
        <v>0</v>
      </c>
    </row>
    <row r="304" spans="12:65">
      <c r="L304" s="255"/>
      <c r="M304" s="255"/>
      <c r="N304" s="255"/>
      <c r="O304" s="255"/>
      <c r="P304" s="255"/>
      <c r="Q304" s="255"/>
      <c r="R304" s="255"/>
      <c r="S304" s="255"/>
      <c r="T304" s="255"/>
      <c r="U304" s="255"/>
      <c r="BC304" s="80" t="str">
        <f>(COUNTIF($BD$7:BD304,BD304)&amp;"_"&amp;BD304)</f>
        <v>51_</v>
      </c>
      <c r="BD304" s="80" t="str">
        <f t="shared" si="41"/>
        <v/>
      </c>
      <c r="BE304" s="80">
        <f t="shared" si="42"/>
        <v>0</v>
      </c>
      <c r="BF304" s="80">
        <f t="shared" si="43"/>
        <v>0</v>
      </c>
      <c r="BG304" s="80">
        <f t="shared" si="44"/>
        <v>0</v>
      </c>
      <c r="BI304" s="106">
        <v>300</v>
      </c>
      <c r="BJ304" s="80" t="e">
        <f t="shared" si="37"/>
        <v>#N/A</v>
      </c>
      <c r="BK304" s="80">
        <f t="shared" si="38"/>
        <v>0</v>
      </c>
      <c r="BL304" s="80">
        <f t="shared" si="39"/>
        <v>0</v>
      </c>
      <c r="BM304" s="275">
        <f t="shared" si="40"/>
        <v>0</v>
      </c>
    </row>
    <row r="305" spans="12:65">
      <c r="L305" s="255"/>
      <c r="M305" s="255"/>
      <c r="N305" s="255"/>
      <c r="O305" s="255"/>
      <c r="P305" s="255"/>
      <c r="Q305" s="255"/>
      <c r="R305" s="255"/>
      <c r="S305" s="255"/>
      <c r="T305" s="255"/>
      <c r="U305" s="255"/>
      <c r="BC305" s="80" t="str">
        <f>(COUNTIF($BD$7:BD305,BD305)&amp;"_"&amp;BD305)</f>
        <v>52_</v>
      </c>
      <c r="BD305" s="80" t="str">
        <f t="shared" si="41"/>
        <v/>
      </c>
      <c r="BE305" s="80">
        <f t="shared" si="42"/>
        <v>0</v>
      </c>
      <c r="BF305" s="80">
        <f t="shared" si="43"/>
        <v>0</v>
      </c>
      <c r="BG305" s="80">
        <f t="shared" si="44"/>
        <v>0</v>
      </c>
      <c r="BI305" s="106">
        <v>301</v>
      </c>
      <c r="BJ305" s="80" t="e">
        <f t="shared" si="37"/>
        <v>#N/A</v>
      </c>
      <c r="BK305" s="80">
        <f t="shared" si="38"/>
        <v>0</v>
      </c>
      <c r="BL305" s="80">
        <f t="shared" si="39"/>
        <v>0</v>
      </c>
      <c r="BM305" s="275">
        <f t="shared" si="40"/>
        <v>0</v>
      </c>
    </row>
    <row r="306" spans="12:65">
      <c r="L306" s="255"/>
      <c r="M306" s="255"/>
      <c r="N306" s="255"/>
      <c r="O306" s="255"/>
      <c r="P306" s="255"/>
      <c r="Q306" s="255"/>
      <c r="R306" s="255"/>
      <c r="S306" s="255"/>
      <c r="T306" s="255"/>
      <c r="U306" s="255"/>
      <c r="BC306" s="80" t="str">
        <f>(COUNTIF($BD$7:BD306,BD306)&amp;"_"&amp;BD306)</f>
        <v>53_</v>
      </c>
      <c r="BD306" s="80" t="str">
        <f t="shared" si="41"/>
        <v/>
      </c>
      <c r="BE306" s="80">
        <f t="shared" si="42"/>
        <v>0</v>
      </c>
      <c r="BF306" s="80">
        <f t="shared" si="43"/>
        <v>0</v>
      </c>
      <c r="BG306" s="80">
        <f t="shared" si="44"/>
        <v>0</v>
      </c>
      <c r="BI306" s="106">
        <v>302</v>
      </c>
      <c r="BJ306" s="80" t="e">
        <f t="shared" si="37"/>
        <v>#N/A</v>
      </c>
      <c r="BK306" s="80">
        <f t="shared" si="38"/>
        <v>0</v>
      </c>
      <c r="BL306" s="80">
        <f t="shared" si="39"/>
        <v>0</v>
      </c>
      <c r="BM306" s="275">
        <f t="shared" si="40"/>
        <v>0</v>
      </c>
    </row>
    <row r="307" spans="12:65">
      <c r="L307" s="255"/>
      <c r="M307" s="255"/>
      <c r="N307" s="255"/>
      <c r="O307" s="255"/>
      <c r="P307" s="255"/>
      <c r="Q307" s="255"/>
      <c r="R307" s="255"/>
      <c r="S307" s="255"/>
      <c r="T307" s="255"/>
      <c r="U307" s="255"/>
      <c r="BC307" s="80" t="str">
        <f>(COUNTIF($BD$7:BD307,BD307)&amp;"_"&amp;BD307)</f>
        <v>54_</v>
      </c>
      <c r="BD307" s="80" t="str">
        <f t="shared" si="41"/>
        <v/>
      </c>
      <c r="BE307" s="80">
        <f t="shared" si="42"/>
        <v>0</v>
      </c>
      <c r="BF307" s="80">
        <f t="shared" si="43"/>
        <v>0</v>
      </c>
      <c r="BG307" s="80">
        <f t="shared" si="44"/>
        <v>0</v>
      </c>
      <c r="BI307" s="106">
        <v>303</v>
      </c>
      <c r="BJ307" s="80" t="e">
        <f t="shared" si="37"/>
        <v>#N/A</v>
      </c>
      <c r="BK307" s="80">
        <f t="shared" si="38"/>
        <v>0</v>
      </c>
      <c r="BL307" s="80">
        <f t="shared" si="39"/>
        <v>0</v>
      </c>
      <c r="BM307" s="275">
        <f t="shared" si="40"/>
        <v>0</v>
      </c>
    </row>
    <row r="308" spans="12:65">
      <c r="L308" s="255"/>
      <c r="M308" s="255"/>
      <c r="N308" s="255"/>
      <c r="O308" s="255"/>
      <c r="P308" s="255"/>
      <c r="Q308" s="255"/>
      <c r="R308" s="255"/>
      <c r="S308" s="255"/>
      <c r="T308" s="255"/>
      <c r="U308" s="255"/>
      <c r="BC308" s="80" t="str">
        <f>(COUNTIF($BD$7:BD308,BD308)&amp;"_"&amp;BD308)</f>
        <v>55_</v>
      </c>
      <c r="BD308" s="80" t="str">
        <f t="shared" si="41"/>
        <v/>
      </c>
      <c r="BE308" s="80">
        <f t="shared" si="42"/>
        <v>0</v>
      </c>
      <c r="BF308" s="80">
        <f t="shared" si="43"/>
        <v>0</v>
      </c>
      <c r="BG308" s="80">
        <f t="shared" si="44"/>
        <v>0</v>
      </c>
      <c r="BI308" s="106">
        <v>304</v>
      </c>
      <c r="BJ308" s="80" t="e">
        <f t="shared" si="37"/>
        <v>#N/A</v>
      </c>
      <c r="BK308" s="80">
        <f t="shared" si="38"/>
        <v>0</v>
      </c>
      <c r="BL308" s="80">
        <f t="shared" si="39"/>
        <v>0</v>
      </c>
      <c r="BM308" s="275">
        <f t="shared" si="40"/>
        <v>0</v>
      </c>
    </row>
    <row r="309" spans="12:65">
      <c r="L309" s="255"/>
      <c r="M309" s="255"/>
      <c r="N309" s="255"/>
      <c r="O309" s="255"/>
      <c r="P309" s="255"/>
      <c r="Q309" s="255"/>
      <c r="R309" s="255"/>
      <c r="S309" s="255"/>
      <c r="T309" s="255"/>
      <c r="U309" s="255"/>
      <c r="BC309" s="80" t="str">
        <f>(COUNTIF($BD$7:BD309,BD309)&amp;"_"&amp;BD309)</f>
        <v>56_</v>
      </c>
      <c r="BD309" s="80" t="str">
        <f t="shared" si="41"/>
        <v/>
      </c>
      <c r="BE309" s="80">
        <f t="shared" si="42"/>
        <v>0</v>
      </c>
      <c r="BF309" s="80">
        <f t="shared" si="43"/>
        <v>0</v>
      </c>
      <c r="BG309" s="80">
        <f t="shared" si="44"/>
        <v>0</v>
      </c>
      <c r="BI309" s="106">
        <v>305</v>
      </c>
      <c r="BJ309" s="80" t="e">
        <f t="shared" si="37"/>
        <v>#N/A</v>
      </c>
      <c r="BK309" s="80">
        <f t="shared" si="38"/>
        <v>0</v>
      </c>
      <c r="BL309" s="80">
        <f t="shared" si="39"/>
        <v>0</v>
      </c>
      <c r="BM309" s="275">
        <f t="shared" si="40"/>
        <v>0</v>
      </c>
    </row>
    <row r="310" spans="12:65">
      <c r="L310" s="255"/>
      <c r="M310" s="255"/>
      <c r="N310" s="255"/>
      <c r="O310" s="255"/>
      <c r="P310" s="255"/>
      <c r="Q310" s="255"/>
      <c r="R310" s="255"/>
      <c r="S310" s="255"/>
      <c r="T310" s="255"/>
      <c r="U310" s="255"/>
      <c r="BC310" s="80" t="str">
        <f>(COUNTIF($BD$7:BD310,BD310)&amp;"_"&amp;BD310)</f>
        <v>57_</v>
      </c>
      <c r="BD310" s="80" t="str">
        <f t="shared" si="41"/>
        <v/>
      </c>
      <c r="BE310" s="80">
        <f t="shared" si="42"/>
        <v>0</v>
      </c>
      <c r="BF310" s="80">
        <f t="shared" si="43"/>
        <v>0</v>
      </c>
      <c r="BG310" s="80">
        <f t="shared" si="44"/>
        <v>0</v>
      </c>
      <c r="BI310" s="106">
        <v>306</v>
      </c>
      <c r="BJ310" s="80" t="e">
        <f t="shared" si="37"/>
        <v>#N/A</v>
      </c>
      <c r="BK310" s="80">
        <f t="shared" si="38"/>
        <v>0</v>
      </c>
      <c r="BL310" s="80">
        <f t="shared" si="39"/>
        <v>0</v>
      </c>
      <c r="BM310" s="275">
        <f t="shared" si="40"/>
        <v>0</v>
      </c>
    </row>
    <row r="311" spans="12:65">
      <c r="L311" s="255"/>
      <c r="M311" s="255"/>
      <c r="N311" s="255"/>
      <c r="O311" s="255"/>
      <c r="P311" s="255"/>
      <c r="Q311" s="255"/>
      <c r="R311" s="255"/>
      <c r="S311" s="255"/>
      <c r="T311" s="255"/>
      <c r="U311" s="255"/>
      <c r="BC311" s="80" t="str">
        <f>(COUNTIF($BD$7:BD311,BD311)&amp;"_"&amp;BD311)</f>
        <v>58_</v>
      </c>
      <c r="BD311" s="80" t="str">
        <f t="shared" si="41"/>
        <v/>
      </c>
      <c r="BE311" s="80">
        <f t="shared" si="42"/>
        <v>0</v>
      </c>
      <c r="BF311" s="80">
        <f t="shared" si="43"/>
        <v>0</v>
      </c>
      <c r="BG311" s="80">
        <f t="shared" si="44"/>
        <v>0</v>
      </c>
      <c r="BI311" s="106">
        <v>307</v>
      </c>
      <c r="BJ311" s="80" t="e">
        <f t="shared" si="37"/>
        <v>#N/A</v>
      </c>
      <c r="BK311" s="80">
        <f t="shared" si="38"/>
        <v>0</v>
      </c>
      <c r="BL311" s="80">
        <f t="shared" si="39"/>
        <v>0</v>
      </c>
      <c r="BM311" s="275">
        <f t="shared" si="40"/>
        <v>0</v>
      </c>
    </row>
    <row r="312" spans="12:65">
      <c r="L312" s="255"/>
      <c r="M312" s="255"/>
      <c r="N312" s="255"/>
      <c r="O312" s="255"/>
      <c r="P312" s="255"/>
      <c r="Q312" s="255"/>
      <c r="R312" s="255"/>
      <c r="S312" s="255"/>
      <c r="T312" s="255"/>
      <c r="U312" s="255"/>
      <c r="BC312" s="80" t="str">
        <f>(COUNTIF($BD$7:BD312,BD312)&amp;"_"&amp;BD312)</f>
        <v>59_</v>
      </c>
      <c r="BD312" s="80" t="str">
        <f t="shared" si="41"/>
        <v/>
      </c>
      <c r="BE312" s="80">
        <f t="shared" si="42"/>
        <v>0</v>
      </c>
      <c r="BF312" s="80">
        <f t="shared" si="43"/>
        <v>0</v>
      </c>
      <c r="BG312" s="80">
        <f t="shared" si="44"/>
        <v>0</v>
      </c>
      <c r="BI312" s="106">
        <v>308</v>
      </c>
      <c r="BJ312" s="80" t="e">
        <f t="shared" si="37"/>
        <v>#N/A</v>
      </c>
      <c r="BK312" s="80">
        <f t="shared" si="38"/>
        <v>0</v>
      </c>
      <c r="BL312" s="80">
        <f t="shared" si="39"/>
        <v>0</v>
      </c>
      <c r="BM312" s="275">
        <f t="shared" si="40"/>
        <v>0</v>
      </c>
    </row>
    <row r="313" spans="12:65">
      <c r="L313" s="255"/>
      <c r="M313" s="255"/>
      <c r="N313" s="255"/>
      <c r="O313" s="255"/>
      <c r="P313" s="255"/>
      <c r="Q313" s="255"/>
      <c r="R313" s="255"/>
      <c r="S313" s="255"/>
      <c r="T313" s="255"/>
      <c r="U313" s="255"/>
      <c r="BC313" s="80" t="str">
        <f>(COUNTIF($BD$7:BD313,BD313)&amp;"_"&amp;BD313)</f>
        <v>60_</v>
      </c>
      <c r="BD313" s="80" t="str">
        <f t="shared" si="41"/>
        <v/>
      </c>
      <c r="BE313" s="80">
        <f t="shared" si="42"/>
        <v>0</v>
      </c>
      <c r="BF313" s="80">
        <f t="shared" si="43"/>
        <v>0</v>
      </c>
      <c r="BG313" s="80">
        <f t="shared" si="44"/>
        <v>0</v>
      </c>
      <c r="BI313" s="106">
        <v>309</v>
      </c>
      <c r="BJ313" s="80" t="e">
        <f t="shared" si="37"/>
        <v>#N/A</v>
      </c>
      <c r="BK313" s="80">
        <f t="shared" si="38"/>
        <v>0</v>
      </c>
      <c r="BL313" s="80">
        <f t="shared" si="39"/>
        <v>0</v>
      </c>
      <c r="BM313" s="275">
        <f t="shared" si="40"/>
        <v>0</v>
      </c>
    </row>
    <row r="314" spans="12:65">
      <c r="L314" s="255"/>
      <c r="M314" s="255"/>
      <c r="N314" s="255"/>
      <c r="O314" s="255"/>
      <c r="P314" s="255"/>
      <c r="Q314" s="255"/>
      <c r="R314" s="255"/>
      <c r="S314" s="255"/>
      <c r="T314" s="255"/>
      <c r="U314" s="255"/>
      <c r="BC314" s="80" t="str">
        <f>(COUNTIF($BD$7:BD314,BD314)&amp;"_"&amp;BD314)</f>
        <v>61_</v>
      </c>
      <c r="BD314" s="80" t="str">
        <f t="shared" si="41"/>
        <v/>
      </c>
      <c r="BE314" s="80">
        <f t="shared" si="42"/>
        <v>0</v>
      </c>
      <c r="BF314" s="80">
        <f t="shared" si="43"/>
        <v>0</v>
      </c>
      <c r="BG314" s="80">
        <f t="shared" si="44"/>
        <v>0</v>
      </c>
      <c r="BI314" s="106">
        <v>310</v>
      </c>
      <c r="BJ314" s="80" t="e">
        <f t="shared" si="37"/>
        <v>#N/A</v>
      </c>
      <c r="BK314" s="80">
        <f t="shared" si="38"/>
        <v>0</v>
      </c>
      <c r="BL314" s="80">
        <f t="shared" si="39"/>
        <v>0</v>
      </c>
      <c r="BM314" s="275">
        <f t="shared" si="40"/>
        <v>0</v>
      </c>
    </row>
    <row r="315" spans="12:65">
      <c r="L315" s="255"/>
      <c r="M315" s="255"/>
      <c r="N315" s="255"/>
      <c r="O315" s="255"/>
      <c r="P315" s="255"/>
      <c r="Q315" s="255"/>
      <c r="R315" s="255"/>
      <c r="S315" s="255"/>
      <c r="T315" s="255"/>
      <c r="U315" s="255"/>
      <c r="BC315" s="80" t="str">
        <f>(COUNTIF($BD$7:BD315,BD315)&amp;"_"&amp;BD315)</f>
        <v>62_</v>
      </c>
      <c r="BD315" s="80" t="str">
        <f t="shared" si="41"/>
        <v/>
      </c>
      <c r="BE315" s="80">
        <f t="shared" si="42"/>
        <v>0</v>
      </c>
      <c r="BF315" s="80">
        <f t="shared" si="43"/>
        <v>0</v>
      </c>
      <c r="BG315" s="80">
        <f t="shared" si="44"/>
        <v>0</v>
      </c>
      <c r="BI315" s="106">
        <v>311</v>
      </c>
      <c r="BJ315" s="80" t="e">
        <f t="shared" si="37"/>
        <v>#N/A</v>
      </c>
      <c r="BK315" s="80">
        <f t="shared" si="38"/>
        <v>0</v>
      </c>
      <c r="BL315" s="80">
        <f t="shared" si="39"/>
        <v>0</v>
      </c>
      <c r="BM315" s="275">
        <f t="shared" si="40"/>
        <v>0</v>
      </c>
    </row>
    <row r="316" spans="12:65">
      <c r="L316" s="255"/>
      <c r="M316" s="255"/>
      <c r="N316" s="255"/>
      <c r="O316" s="255"/>
      <c r="P316" s="255"/>
      <c r="Q316" s="255"/>
      <c r="R316" s="255"/>
      <c r="S316" s="255"/>
      <c r="T316" s="255"/>
      <c r="U316" s="255"/>
      <c r="BC316" s="80" t="str">
        <f>(COUNTIF($BD$7:BD316,BD316)&amp;"_"&amp;BD316)</f>
        <v>63_</v>
      </c>
      <c r="BD316" s="80" t="str">
        <f t="shared" si="41"/>
        <v/>
      </c>
      <c r="BE316" s="80">
        <f t="shared" si="42"/>
        <v>0</v>
      </c>
      <c r="BF316" s="80">
        <f t="shared" si="43"/>
        <v>0</v>
      </c>
      <c r="BG316" s="80">
        <f t="shared" si="44"/>
        <v>0</v>
      </c>
      <c r="BI316" s="106">
        <v>312</v>
      </c>
      <c r="BJ316" s="80" t="e">
        <f t="shared" si="37"/>
        <v>#N/A</v>
      </c>
      <c r="BK316" s="80">
        <f t="shared" si="38"/>
        <v>0</v>
      </c>
      <c r="BL316" s="80">
        <f t="shared" si="39"/>
        <v>0</v>
      </c>
      <c r="BM316" s="275">
        <f t="shared" si="40"/>
        <v>0</v>
      </c>
    </row>
    <row r="317" spans="12:65">
      <c r="L317" s="255"/>
      <c r="M317" s="255"/>
      <c r="N317" s="255"/>
      <c r="O317" s="255"/>
      <c r="P317" s="255"/>
      <c r="Q317" s="255"/>
      <c r="R317" s="255"/>
      <c r="S317" s="255"/>
      <c r="T317" s="255"/>
      <c r="U317" s="255"/>
      <c r="BC317" s="80" t="str">
        <f>(COUNTIF($BD$7:BD317,BD317)&amp;"_"&amp;BD317)</f>
        <v>64_</v>
      </c>
      <c r="BD317" s="80" t="str">
        <f t="shared" si="41"/>
        <v/>
      </c>
      <c r="BE317" s="80">
        <f t="shared" si="42"/>
        <v>0</v>
      </c>
      <c r="BF317" s="80">
        <f t="shared" si="43"/>
        <v>0</v>
      </c>
      <c r="BG317" s="80">
        <f t="shared" si="44"/>
        <v>0</v>
      </c>
      <c r="BI317" s="106">
        <v>313</v>
      </c>
      <c r="BJ317" s="80" t="e">
        <f t="shared" si="37"/>
        <v>#N/A</v>
      </c>
      <c r="BK317" s="80">
        <f t="shared" si="38"/>
        <v>0</v>
      </c>
      <c r="BL317" s="80">
        <f t="shared" si="39"/>
        <v>0</v>
      </c>
      <c r="BM317" s="275">
        <f t="shared" si="40"/>
        <v>0</v>
      </c>
    </row>
    <row r="318" spans="12:65">
      <c r="L318" s="255"/>
      <c r="M318" s="255"/>
      <c r="N318" s="255"/>
      <c r="O318" s="255"/>
      <c r="P318" s="255"/>
      <c r="Q318" s="255"/>
      <c r="R318" s="255"/>
      <c r="S318" s="255"/>
      <c r="T318" s="255"/>
      <c r="U318" s="255"/>
      <c r="BC318" s="80" t="str">
        <f>(COUNTIF($BD$7:BD318,BD318)&amp;"_"&amp;BD318)</f>
        <v>65_</v>
      </c>
      <c r="BD318" s="80" t="str">
        <f t="shared" si="41"/>
        <v/>
      </c>
      <c r="BE318" s="80">
        <f t="shared" si="42"/>
        <v>0</v>
      </c>
      <c r="BF318" s="80">
        <f t="shared" si="43"/>
        <v>0</v>
      </c>
      <c r="BG318" s="80">
        <f t="shared" si="44"/>
        <v>0</v>
      </c>
      <c r="BI318" s="106">
        <v>314</v>
      </c>
      <c r="BJ318" s="80" t="e">
        <f t="shared" si="37"/>
        <v>#N/A</v>
      </c>
      <c r="BK318" s="80">
        <f t="shared" si="38"/>
        <v>0</v>
      </c>
      <c r="BL318" s="80">
        <f t="shared" si="39"/>
        <v>0</v>
      </c>
      <c r="BM318" s="275">
        <f t="shared" si="40"/>
        <v>0</v>
      </c>
    </row>
    <row r="319" spans="12:65">
      <c r="L319" s="255"/>
      <c r="M319" s="255"/>
      <c r="N319" s="255"/>
      <c r="O319" s="255"/>
      <c r="P319" s="255"/>
      <c r="Q319" s="255"/>
      <c r="R319" s="255"/>
      <c r="S319" s="255"/>
      <c r="T319" s="255"/>
      <c r="U319" s="255"/>
      <c r="BC319" s="80" t="str">
        <f>(COUNTIF($BD$7:BD319,BD319)&amp;"_"&amp;BD319)</f>
        <v>66_</v>
      </c>
      <c r="BD319" s="80" t="str">
        <f t="shared" si="41"/>
        <v/>
      </c>
      <c r="BE319" s="80">
        <f t="shared" si="42"/>
        <v>0</v>
      </c>
      <c r="BF319" s="80">
        <f t="shared" si="43"/>
        <v>0</v>
      </c>
      <c r="BG319" s="80">
        <f t="shared" si="44"/>
        <v>0</v>
      </c>
      <c r="BI319" s="106">
        <v>315</v>
      </c>
      <c r="BJ319" s="80" t="e">
        <f t="shared" si="37"/>
        <v>#N/A</v>
      </c>
      <c r="BK319" s="80">
        <f t="shared" si="38"/>
        <v>0</v>
      </c>
      <c r="BL319" s="80">
        <f t="shared" si="39"/>
        <v>0</v>
      </c>
      <c r="BM319" s="275">
        <f t="shared" si="40"/>
        <v>0</v>
      </c>
    </row>
    <row r="320" spans="12:65">
      <c r="L320" s="255"/>
      <c r="M320" s="255"/>
      <c r="N320" s="255"/>
      <c r="O320" s="255"/>
      <c r="P320" s="255"/>
      <c r="Q320" s="255"/>
      <c r="R320" s="255"/>
      <c r="S320" s="255"/>
      <c r="T320" s="255"/>
      <c r="U320" s="255"/>
      <c r="BC320" s="80" t="str">
        <f>(COUNTIF($BD$7:BD320,BD320)&amp;"_"&amp;BD320)</f>
        <v>67_</v>
      </c>
      <c r="BD320" s="80" t="str">
        <f t="shared" si="41"/>
        <v/>
      </c>
      <c r="BE320" s="80">
        <f t="shared" si="42"/>
        <v>0</v>
      </c>
      <c r="BF320" s="80">
        <f t="shared" si="43"/>
        <v>0</v>
      </c>
      <c r="BG320" s="80">
        <f t="shared" si="44"/>
        <v>0</v>
      </c>
      <c r="BI320" s="106">
        <v>316</v>
      </c>
      <c r="BJ320" s="80" t="e">
        <f t="shared" si="37"/>
        <v>#N/A</v>
      </c>
      <c r="BK320" s="80">
        <f t="shared" si="38"/>
        <v>0</v>
      </c>
      <c r="BL320" s="80">
        <f t="shared" si="39"/>
        <v>0</v>
      </c>
      <c r="BM320" s="275">
        <f t="shared" si="40"/>
        <v>0</v>
      </c>
    </row>
    <row r="321" spans="12:65">
      <c r="L321" s="255"/>
      <c r="M321" s="255"/>
      <c r="N321" s="255"/>
      <c r="O321" s="255"/>
      <c r="P321" s="255"/>
      <c r="Q321" s="255"/>
      <c r="R321" s="255"/>
      <c r="S321" s="255"/>
      <c r="T321" s="255"/>
      <c r="U321" s="255"/>
      <c r="BC321" s="80" t="str">
        <f>(COUNTIF($BD$7:BD321,BD321)&amp;"_"&amp;BD321)</f>
        <v>68_</v>
      </c>
      <c r="BD321" s="80" t="str">
        <f t="shared" si="41"/>
        <v/>
      </c>
      <c r="BE321" s="80">
        <f t="shared" si="42"/>
        <v>0</v>
      </c>
      <c r="BF321" s="80">
        <f t="shared" si="43"/>
        <v>0</v>
      </c>
      <c r="BG321" s="80">
        <f t="shared" si="44"/>
        <v>0</v>
      </c>
      <c r="BI321" s="106">
        <v>317</v>
      </c>
      <c r="BJ321" s="80" t="e">
        <f t="shared" si="37"/>
        <v>#N/A</v>
      </c>
      <c r="BK321" s="80">
        <f t="shared" si="38"/>
        <v>0</v>
      </c>
      <c r="BL321" s="80">
        <f t="shared" si="39"/>
        <v>0</v>
      </c>
      <c r="BM321" s="275">
        <f t="shared" si="40"/>
        <v>0</v>
      </c>
    </row>
    <row r="322" spans="12:65">
      <c r="L322" s="255"/>
      <c r="M322" s="255"/>
      <c r="N322" s="255"/>
      <c r="O322" s="255"/>
      <c r="P322" s="255"/>
      <c r="Q322" s="255"/>
      <c r="R322" s="255"/>
      <c r="S322" s="255"/>
      <c r="T322" s="255"/>
      <c r="U322" s="255"/>
      <c r="BC322" s="80" t="str">
        <f>(COUNTIF($BD$7:BD322,BD322)&amp;"_"&amp;BD322)</f>
        <v>69_</v>
      </c>
      <c r="BD322" s="80" t="str">
        <f t="shared" si="41"/>
        <v/>
      </c>
      <c r="BE322" s="80">
        <f t="shared" si="42"/>
        <v>0</v>
      </c>
      <c r="BF322" s="80">
        <f t="shared" si="43"/>
        <v>0</v>
      </c>
      <c r="BG322" s="80">
        <f t="shared" si="44"/>
        <v>0</v>
      </c>
      <c r="BI322" s="106">
        <v>318</v>
      </c>
      <c r="BJ322" s="80" t="e">
        <f t="shared" si="37"/>
        <v>#N/A</v>
      </c>
      <c r="BK322" s="80">
        <f t="shared" si="38"/>
        <v>0</v>
      </c>
      <c r="BL322" s="80">
        <f t="shared" si="39"/>
        <v>0</v>
      </c>
      <c r="BM322" s="275">
        <f t="shared" si="40"/>
        <v>0</v>
      </c>
    </row>
    <row r="323" spans="12:65">
      <c r="L323" s="255"/>
      <c r="M323" s="255"/>
      <c r="N323" s="255"/>
      <c r="O323" s="255"/>
      <c r="P323" s="255"/>
      <c r="Q323" s="255"/>
      <c r="R323" s="255"/>
      <c r="S323" s="255"/>
      <c r="T323" s="255"/>
      <c r="U323" s="255"/>
      <c r="BC323" s="80" t="str">
        <f>(COUNTIF($BD$7:BD323,BD323)&amp;"_"&amp;BD323)</f>
        <v>70_</v>
      </c>
      <c r="BD323" s="80" t="str">
        <f t="shared" si="41"/>
        <v/>
      </c>
      <c r="BE323" s="80">
        <f t="shared" si="42"/>
        <v>0</v>
      </c>
      <c r="BF323" s="80">
        <f t="shared" si="43"/>
        <v>0</v>
      </c>
      <c r="BG323" s="80">
        <f t="shared" si="44"/>
        <v>0</v>
      </c>
      <c r="BI323" s="106">
        <v>319</v>
      </c>
      <c r="BJ323" s="80" t="e">
        <f t="shared" si="37"/>
        <v>#N/A</v>
      </c>
      <c r="BK323" s="80">
        <f t="shared" si="38"/>
        <v>0</v>
      </c>
      <c r="BL323" s="80">
        <f t="shared" si="39"/>
        <v>0</v>
      </c>
      <c r="BM323" s="275">
        <f t="shared" si="40"/>
        <v>0</v>
      </c>
    </row>
    <row r="324" spans="12:65">
      <c r="L324" s="255"/>
      <c r="M324" s="255"/>
      <c r="N324" s="255"/>
      <c r="O324" s="255"/>
      <c r="P324" s="255"/>
      <c r="Q324" s="255"/>
      <c r="R324" s="255"/>
      <c r="S324" s="255"/>
      <c r="T324" s="255"/>
      <c r="U324" s="255"/>
      <c r="BC324" s="80" t="str">
        <f>(COUNTIF($BD$7:BD324,BD324)&amp;"_"&amp;BD324)</f>
        <v>71_</v>
      </c>
      <c r="BD324" s="80" t="str">
        <f t="shared" si="41"/>
        <v/>
      </c>
      <c r="BE324" s="80">
        <f t="shared" si="42"/>
        <v>0</v>
      </c>
      <c r="BF324" s="80">
        <f t="shared" si="43"/>
        <v>0</v>
      </c>
      <c r="BG324" s="80">
        <f t="shared" si="44"/>
        <v>0</v>
      </c>
      <c r="BI324" s="106">
        <v>320</v>
      </c>
      <c r="BJ324" s="80" t="e">
        <f t="shared" si="37"/>
        <v>#N/A</v>
      </c>
      <c r="BK324" s="80">
        <f t="shared" si="38"/>
        <v>0</v>
      </c>
      <c r="BL324" s="80">
        <f t="shared" si="39"/>
        <v>0</v>
      </c>
      <c r="BM324" s="275">
        <f t="shared" si="40"/>
        <v>0</v>
      </c>
    </row>
    <row r="325" spans="12:65">
      <c r="L325" s="255"/>
      <c r="M325" s="255"/>
      <c r="N325" s="255"/>
      <c r="O325" s="255"/>
      <c r="P325" s="255"/>
      <c r="Q325" s="255"/>
      <c r="R325" s="255"/>
      <c r="S325" s="255"/>
      <c r="T325" s="255"/>
      <c r="U325" s="255"/>
      <c r="BC325" s="80" t="str">
        <f>(COUNTIF($BD$7:BD325,BD325)&amp;"_"&amp;BD325)</f>
        <v>72_</v>
      </c>
      <c r="BD325" s="80" t="str">
        <f t="shared" si="41"/>
        <v/>
      </c>
      <c r="BE325" s="80">
        <f t="shared" si="42"/>
        <v>0</v>
      </c>
      <c r="BF325" s="80">
        <f t="shared" si="43"/>
        <v>0</v>
      </c>
      <c r="BG325" s="80">
        <f t="shared" si="44"/>
        <v>0</v>
      </c>
      <c r="BI325" s="106">
        <v>321</v>
      </c>
      <c r="BJ325" s="80" t="e">
        <f t="shared" si="37"/>
        <v>#N/A</v>
      </c>
      <c r="BK325" s="80">
        <f t="shared" si="38"/>
        <v>0</v>
      </c>
      <c r="BL325" s="80">
        <f t="shared" si="39"/>
        <v>0</v>
      </c>
      <c r="BM325" s="275">
        <f t="shared" si="40"/>
        <v>0</v>
      </c>
    </row>
    <row r="326" spans="12:65">
      <c r="L326" s="255"/>
      <c r="M326" s="255"/>
      <c r="N326" s="255"/>
      <c r="O326" s="255"/>
      <c r="P326" s="255"/>
      <c r="Q326" s="255"/>
      <c r="R326" s="255"/>
      <c r="S326" s="255"/>
      <c r="T326" s="255"/>
      <c r="U326" s="255"/>
      <c r="BC326" s="80" t="str">
        <f>(COUNTIF($BD$7:BD326,BD326)&amp;"_"&amp;BD326)</f>
        <v>73_</v>
      </c>
      <c r="BD326" s="80" t="str">
        <f t="shared" si="41"/>
        <v/>
      </c>
      <c r="BE326" s="80">
        <f t="shared" si="42"/>
        <v>0</v>
      </c>
      <c r="BF326" s="80">
        <f t="shared" si="43"/>
        <v>0</v>
      </c>
      <c r="BG326" s="80">
        <f t="shared" si="44"/>
        <v>0</v>
      </c>
      <c r="BI326" s="106">
        <v>322</v>
      </c>
      <c r="BJ326" s="80" t="e">
        <f t="shared" ref="BJ326:BJ389" si="45">VLOOKUP(BI326&amp;"_"&amp;$BJ$2,$BC$6:$BG$4200,2,0)</f>
        <v>#N/A</v>
      </c>
      <c r="BK326" s="80">
        <f t="shared" ref="BK326:BK389" si="46">IFERROR(VLOOKUP(BI326&amp;"_"&amp;$BJ$2,$BC$6:$BG$4200,3,0),0)</f>
        <v>0</v>
      </c>
      <c r="BL326" s="80">
        <f t="shared" ref="BL326:BL389" si="47">IFERROR(VLOOKUP(BI326&amp;"_"&amp;$BJ$2,$BC$6:$BG$4200,4,0),0)</f>
        <v>0</v>
      </c>
      <c r="BM326" s="275">
        <f t="shared" ref="BM326:BM389" si="48">IFERROR(VLOOKUP(BI326&amp;"_"&amp;$BJ$2,$BC$6:$BG$4200,5,0),0)</f>
        <v>0</v>
      </c>
    </row>
    <row r="327" spans="12:65">
      <c r="L327" s="255"/>
      <c r="M327" s="255"/>
      <c r="N327" s="255"/>
      <c r="O327" s="255"/>
      <c r="P327" s="255"/>
      <c r="Q327" s="255"/>
      <c r="R327" s="255"/>
      <c r="S327" s="255"/>
      <c r="T327" s="255"/>
      <c r="U327" s="255"/>
      <c r="BC327" s="80" t="str">
        <f>(COUNTIF($BD$7:BD327,BD327)&amp;"_"&amp;BD327)</f>
        <v>74_</v>
      </c>
      <c r="BD327" s="80" t="str">
        <f t="shared" si="41"/>
        <v/>
      </c>
      <c r="BE327" s="80">
        <f t="shared" si="42"/>
        <v>0</v>
      </c>
      <c r="BF327" s="80">
        <f t="shared" si="43"/>
        <v>0</v>
      </c>
      <c r="BG327" s="80">
        <f t="shared" si="44"/>
        <v>0</v>
      </c>
      <c r="BI327" s="106">
        <v>323</v>
      </c>
      <c r="BJ327" s="80" t="e">
        <f t="shared" si="45"/>
        <v>#N/A</v>
      </c>
      <c r="BK327" s="80">
        <f t="shared" si="46"/>
        <v>0</v>
      </c>
      <c r="BL327" s="80">
        <f t="shared" si="47"/>
        <v>0</v>
      </c>
      <c r="BM327" s="275">
        <f t="shared" si="48"/>
        <v>0</v>
      </c>
    </row>
    <row r="328" spans="12:65">
      <c r="L328" s="255"/>
      <c r="M328" s="255"/>
      <c r="N328" s="255"/>
      <c r="O328" s="255"/>
      <c r="P328" s="255"/>
      <c r="Q328" s="255"/>
      <c r="R328" s="255"/>
      <c r="S328" s="255"/>
      <c r="T328" s="255"/>
      <c r="U328" s="255"/>
      <c r="BC328" s="80" t="str">
        <f>(COUNTIF($BD$7:BD328,BD328)&amp;"_"&amp;BD328)</f>
        <v>75_</v>
      </c>
      <c r="BD328" s="80" t="str">
        <f t="shared" ref="BD328:BD391" si="49">IF(C327 &lt;&gt; "",C327,"")</f>
        <v/>
      </c>
      <c r="BE328" s="80">
        <f t="shared" ref="BE328:BE391" si="50">E327</f>
        <v>0</v>
      </c>
      <c r="BF328" s="80">
        <f t="shared" ref="BF328:BF391" si="51">F327</f>
        <v>0</v>
      </c>
      <c r="BG328" s="80">
        <f t="shared" ref="BG328:BG391" si="52">G327</f>
        <v>0</v>
      </c>
      <c r="BI328" s="106">
        <v>324</v>
      </c>
      <c r="BJ328" s="80" t="e">
        <f t="shared" si="45"/>
        <v>#N/A</v>
      </c>
      <c r="BK328" s="80">
        <f t="shared" si="46"/>
        <v>0</v>
      </c>
      <c r="BL328" s="80">
        <f t="shared" si="47"/>
        <v>0</v>
      </c>
      <c r="BM328" s="275">
        <f t="shared" si="48"/>
        <v>0</v>
      </c>
    </row>
    <row r="329" spans="12:65">
      <c r="L329" s="255"/>
      <c r="M329" s="255"/>
      <c r="N329" s="255"/>
      <c r="O329" s="255"/>
      <c r="P329" s="255"/>
      <c r="Q329" s="255"/>
      <c r="R329" s="255"/>
      <c r="S329" s="255"/>
      <c r="T329" s="255"/>
      <c r="U329" s="255"/>
      <c r="BC329" s="80" t="str">
        <f>(COUNTIF($BD$7:BD329,BD329)&amp;"_"&amp;BD329)</f>
        <v>76_</v>
      </c>
      <c r="BD329" s="80" t="str">
        <f t="shared" si="49"/>
        <v/>
      </c>
      <c r="BE329" s="80">
        <f t="shared" si="50"/>
        <v>0</v>
      </c>
      <c r="BF329" s="80">
        <f t="shared" si="51"/>
        <v>0</v>
      </c>
      <c r="BG329" s="80">
        <f t="shared" si="52"/>
        <v>0</v>
      </c>
      <c r="BI329" s="106">
        <v>325</v>
      </c>
      <c r="BJ329" s="80" t="e">
        <f t="shared" si="45"/>
        <v>#N/A</v>
      </c>
      <c r="BK329" s="80">
        <f t="shared" si="46"/>
        <v>0</v>
      </c>
      <c r="BL329" s="80">
        <f t="shared" si="47"/>
        <v>0</v>
      </c>
      <c r="BM329" s="275">
        <f t="shared" si="48"/>
        <v>0</v>
      </c>
    </row>
    <row r="330" spans="12:65">
      <c r="L330" s="255"/>
      <c r="M330" s="255"/>
      <c r="N330" s="255"/>
      <c r="O330" s="255"/>
      <c r="P330" s="255"/>
      <c r="Q330" s="255"/>
      <c r="R330" s="255"/>
      <c r="S330" s="255"/>
      <c r="T330" s="255"/>
      <c r="U330" s="255"/>
      <c r="BC330" s="80" t="str">
        <f>(COUNTIF($BD$7:BD330,BD330)&amp;"_"&amp;BD330)</f>
        <v>77_</v>
      </c>
      <c r="BD330" s="80" t="str">
        <f t="shared" si="49"/>
        <v/>
      </c>
      <c r="BE330" s="80">
        <f t="shared" si="50"/>
        <v>0</v>
      </c>
      <c r="BF330" s="80">
        <f t="shared" si="51"/>
        <v>0</v>
      </c>
      <c r="BG330" s="80">
        <f t="shared" si="52"/>
        <v>0</v>
      </c>
      <c r="BI330" s="106">
        <v>326</v>
      </c>
      <c r="BJ330" s="80" t="e">
        <f t="shared" si="45"/>
        <v>#N/A</v>
      </c>
      <c r="BK330" s="80">
        <f t="shared" si="46"/>
        <v>0</v>
      </c>
      <c r="BL330" s="80">
        <f t="shared" si="47"/>
        <v>0</v>
      </c>
      <c r="BM330" s="275">
        <f t="shared" si="48"/>
        <v>0</v>
      </c>
    </row>
    <row r="331" spans="12:65">
      <c r="L331" s="255"/>
      <c r="M331" s="255"/>
      <c r="N331" s="255"/>
      <c r="O331" s="255"/>
      <c r="P331" s="255"/>
      <c r="Q331" s="255"/>
      <c r="R331" s="255"/>
      <c r="S331" s="255"/>
      <c r="T331" s="255"/>
      <c r="U331" s="255"/>
      <c r="BC331" s="80" t="str">
        <f>(COUNTIF($BD$7:BD331,BD331)&amp;"_"&amp;BD331)</f>
        <v>78_</v>
      </c>
      <c r="BD331" s="80" t="str">
        <f t="shared" si="49"/>
        <v/>
      </c>
      <c r="BE331" s="80">
        <f t="shared" si="50"/>
        <v>0</v>
      </c>
      <c r="BF331" s="80">
        <f t="shared" si="51"/>
        <v>0</v>
      </c>
      <c r="BG331" s="80">
        <f t="shared" si="52"/>
        <v>0</v>
      </c>
      <c r="BI331" s="106">
        <v>327</v>
      </c>
      <c r="BJ331" s="80" t="e">
        <f t="shared" si="45"/>
        <v>#N/A</v>
      </c>
      <c r="BK331" s="80">
        <f t="shared" si="46"/>
        <v>0</v>
      </c>
      <c r="BL331" s="80">
        <f t="shared" si="47"/>
        <v>0</v>
      </c>
      <c r="BM331" s="275">
        <f t="shared" si="48"/>
        <v>0</v>
      </c>
    </row>
    <row r="332" spans="12:65">
      <c r="L332" s="255"/>
      <c r="M332" s="255"/>
      <c r="N332" s="255"/>
      <c r="O332" s="255"/>
      <c r="P332" s="255"/>
      <c r="Q332" s="255"/>
      <c r="R332" s="255"/>
      <c r="S332" s="255"/>
      <c r="T332" s="255"/>
      <c r="U332" s="255"/>
      <c r="BC332" s="80" t="str">
        <f>(COUNTIF($BD$7:BD332,BD332)&amp;"_"&amp;BD332)</f>
        <v>79_</v>
      </c>
      <c r="BD332" s="80" t="str">
        <f t="shared" si="49"/>
        <v/>
      </c>
      <c r="BE332" s="80">
        <f t="shared" si="50"/>
        <v>0</v>
      </c>
      <c r="BF332" s="80">
        <f t="shared" si="51"/>
        <v>0</v>
      </c>
      <c r="BG332" s="80">
        <f t="shared" si="52"/>
        <v>0</v>
      </c>
      <c r="BI332" s="106">
        <v>328</v>
      </c>
      <c r="BJ332" s="80" t="e">
        <f t="shared" si="45"/>
        <v>#N/A</v>
      </c>
      <c r="BK332" s="80">
        <f t="shared" si="46"/>
        <v>0</v>
      </c>
      <c r="BL332" s="80">
        <f t="shared" si="47"/>
        <v>0</v>
      </c>
      <c r="BM332" s="275">
        <f t="shared" si="48"/>
        <v>0</v>
      </c>
    </row>
    <row r="333" spans="12:65">
      <c r="L333" s="255"/>
      <c r="M333" s="255"/>
      <c r="N333" s="255"/>
      <c r="O333" s="255"/>
      <c r="P333" s="255"/>
      <c r="Q333" s="255"/>
      <c r="R333" s="255"/>
      <c r="S333" s="255"/>
      <c r="T333" s="255"/>
      <c r="U333" s="255"/>
      <c r="BC333" s="80" t="str">
        <f>(COUNTIF($BD$7:BD333,BD333)&amp;"_"&amp;BD333)</f>
        <v>80_</v>
      </c>
      <c r="BD333" s="80" t="str">
        <f t="shared" si="49"/>
        <v/>
      </c>
      <c r="BE333" s="80">
        <f t="shared" si="50"/>
        <v>0</v>
      </c>
      <c r="BF333" s="80">
        <f t="shared" si="51"/>
        <v>0</v>
      </c>
      <c r="BG333" s="80">
        <f t="shared" si="52"/>
        <v>0</v>
      </c>
      <c r="BI333" s="106">
        <v>329</v>
      </c>
      <c r="BJ333" s="80" t="e">
        <f t="shared" si="45"/>
        <v>#N/A</v>
      </c>
      <c r="BK333" s="80">
        <f t="shared" si="46"/>
        <v>0</v>
      </c>
      <c r="BL333" s="80">
        <f t="shared" si="47"/>
        <v>0</v>
      </c>
      <c r="BM333" s="275">
        <f t="shared" si="48"/>
        <v>0</v>
      </c>
    </row>
    <row r="334" spans="12:65">
      <c r="L334" s="255"/>
      <c r="M334" s="255"/>
      <c r="N334" s="255"/>
      <c r="O334" s="255"/>
      <c r="P334" s="255"/>
      <c r="Q334" s="255"/>
      <c r="R334" s="255"/>
      <c r="S334" s="255"/>
      <c r="T334" s="255"/>
      <c r="U334" s="255"/>
      <c r="BC334" s="80" t="str">
        <f>(COUNTIF($BD$7:BD334,BD334)&amp;"_"&amp;BD334)</f>
        <v>81_</v>
      </c>
      <c r="BD334" s="80" t="str">
        <f t="shared" si="49"/>
        <v/>
      </c>
      <c r="BE334" s="80">
        <f t="shared" si="50"/>
        <v>0</v>
      </c>
      <c r="BF334" s="80">
        <f t="shared" si="51"/>
        <v>0</v>
      </c>
      <c r="BG334" s="80">
        <f t="shared" si="52"/>
        <v>0</v>
      </c>
      <c r="BI334" s="106">
        <v>330</v>
      </c>
      <c r="BJ334" s="80" t="e">
        <f t="shared" si="45"/>
        <v>#N/A</v>
      </c>
      <c r="BK334" s="80">
        <f t="shared" si="46"/>
        <v>0</v>
      </c>
      <c r="BL334" s="80">
        <f t="shared" si="47"/>
        <v>0</v>
      </c>
      <c r="BM334" s="275">
        <f t="shared" si="48"/>
        <v>0</v>
      </c>
    </row>
    <row r="335" spans="12:65">
      <c r="L335" s="255"/>
      <c r="M335" s="255"/>
      <c r="N335" s="255"/>
      <c r="O335" s="255"/>
      <c r="P335" s="255"/>
      <c r="Q335" s="255"/>
      <c r="R335" s="255"/>
      <c r="S335" s="255"/>
      <c r="T335" s="255"/>
      <c r="U335" s="255"/>
      <c r="BC335" s="80" t="str">
        <f>(COUNTIF($BD$7:BD335,BD335)&amp;"_"&amp;BD335)</f>
        <v>82_</v>
      </c>
      <c r="BD335" s="80" t="str">
        <f t="shared" si="49"/>
        <v/>
      </c>
      <c r="BE335" s="80">
        <f t="shared" si="50"/>
        <v>0</v>
      </c>
      <c r="BF335" s="80">
        <f t="shared" si="51"/>
        <v>0</v>
      </c>
      <c r="BG335" s="80">
        <f t="shared" si="52"/>
        <v>0</v>
      </c>
      <c r="BI335" s="106">
        <v>331</v>
      </c>
      <c r="BJ335" s="80" t="e">
        <f t="shared" si="45"/>
        <v>#N/A</v>
      </c>
      <c r="BK335" s="80">
        <f t="shared" si="46"/>
        <v>0</v>
      </c>
      <c r="BL335" s="80">
        <f t="shared" si="47"/>
        <v>0</v>
      </c>
      <c r="BM335" s="275">
        <f t="shared" si="48"/>
        <v>0</v>
      </c>
    </row>
    <row r="336" spans="12:65">
      <c r="L336" s="255"/>
      <c r="M336" s="255"/>
      <c r="N336" s="255"/>
      <c r="O336" s="255"/>
      <c r="P336" s="255"/>
      <c r="Q336" s="255"/>
      <c r="R336" s="255"/>
      <c r="S336" s="255"/>
      <c r="T336" s="255"/>
      <c r="U336" s="255"/>
      <c r="BC336" s="80" t="str">
        <f>(COUNTIF($BD$7:BD336,BD336)&amp;"_"&amp;BD336)</f>
        <v>83_</v>
      </c>
      <c r="BD336" s="80" t="str">
        <f t="shared" si="49"/>
        <v/>
      </c>
      <c r="BE336" s="80">
        <f t="shared" si="50"/>
        <v>0</v>
      </c>
      <c r="BF336" s="80">
        <f t="shared" si="51"/>
        <v>0</v>
      </c>
      <c r="BG336" s="80">
        <f t="shared" si="52"/>
        <v>0</v>
      </c>
      <c r="BI336" s="106">
        <v>332</v>
      </c>
      <c r="BJ336" s="80" t="e">
        <f t="shared" si="45"/>
        <v>#N/A</v>
      </c>
      <c r="BK336" s="80">
        <f t="shared" si="46"/>
        <v>0</v>
      </c>
      <c r="BL336" s="80">
        <f t="shared" si="47"/>
        <v>0</v>
      </c>
      <c r="BM336" s="275">
        <f t="shared" si="48"/>
        <v>0</v>
      </c>
    </row>
    <row r="337" spans="12:65">
      <c r="L337" s="255"/>
      <c r="M337" s="255"/>
      <c r="N337" s="255"/>
      <c r="O337" s="255"/>
      <c r="P337" s="255"/>
      <c r="Q337" s="255"/>
      <c r="R337" s="255"/>
      <c r="S337" s="255"/>
      <c r="T337" s="255"/>
      <c r="U337" s="255"/>
      <c r="BC337" s="80" t="str">
        <f>(COUNTIF($BD$7:BD337,BD337)&amp;"_"&amp;BD337)</f>
        <v>84_</v>
      </c>
      <c r="BD337" s="80" t="str">
        <f t="shared" si="49"/>
        <v/>
      </c>
      <c r="BE337" s="80">
        <f t="shared" si="50"/>
        <v>0</v>
      </c>
      <c r="BF337" s="80">
        <f t="shared" si="51"/>
        <v>0</v>
      </c>
      <c r="BG337" s="80">
        <f t="shared" si="52"/>
        <v>0</v>
      </c>
      <c r="BI337" s="106">
        <v>333</v>
      </c>
      <c r="BJ337" s="80" t="e">
        <f t="shared" si="45"/>
        <v>#N/A</v>
      </c>
      <c r="BK337" s="80">
        <f t="shared" si="46"/>
        <v>0</v>
      </c>
      <c r="BL337" s="80">
        <f t="shared" si="47"/>
        <v>0</v>
      </c>
      <c r="BM337" s="275">
        <f t="shared" si="48"/>
        <v>0</v>
      </c>
    </row>
    <row r="338" spans="12:65">
      <c r="L338" s="255"/>
      <c r="M338" s="255"/>
      <c r="N338" s="255"/>
      <c r="O338" s="255"/>
      <c r="P338" s="255"/>
      <c r="Q338" s="255"/>
      <c r="R338" s="255"/>
      <c r="S338" s="255"/>
      <c r="T338" s="255"/>
      <c r="U338" s="255"/>
      <c r="BC338" s="80" t="str">
        <f>(COUNTIF($BD$7:BD338,BD338)&amp;"_"&amp;BD338)</f>
        <v>85_</v>
      </c>
      <c r="BD338" s="80" t="str">
        <f t="shared" si="49"/>
        <v/>
      </c>
      <c r="BE338" s="80">
        <f t="shared" si="50"/>
        <v>0</v>
      </c>
      <c r="BF338" s="80">
        <f t="shared" si="51"/>
        <v>0</v>
      </c>
      <c r="BG338" s="80">
        <f t="shared" si="52"/>
        <v>0</v>
      </c>
      <c r="BI338" s="106">
        <v>334</v>
      </c>
      <c r="BJ338" s="80" t="e">
        <f t="shared" si="45"/>
        <v>#N/A</v>
      </c>
      <c r="BK338" s="80">
        <f t="shared" si="46"/>
        <v>0</v>
      </c>
      <c r="BL338" s="80">
        <f t="shared" si="47"/>
        <v>0</v>
      </c>
      <c r="BM338" s="275">
        <f t="shared" si="48"/>
        <v>0</v>
      </c>
    </row>
    <row r="339" spans="12:65">
      <c r="L339" s="255"/>
      <c r="M339" s="255"/>
      <c r="N339" s="255"/>
      <c r="O339" s="255"/>
      <c r="P339" s="255"/>
      <c r="Q339" s="255"/>
      <c r="R339" s="255"/>
      <c r="S339" s="255"/>
      <c r="T339" s="255"/>
      <c r="U339" s="255"/>
      <c r="BC339" s="80" t="str">
        <f>(COUNTIF($BD$7:BD339,BD339)&amp;"_"&amp;BD339)</f>
        <v>86_</v>
      </c>
      <c r="BD339" s="80" t="str">
        <f t="shared" si="49"/>
        <v/>
      </c>
      <c r="BE339" s="80">
        <f t="shared" si="50"/>
        <v>0</v>
      </c>
      <c r="BF339" s="80">
        <f t="shared" si="51"/>
        <v>0</v>
      </c>
      <c r="BG339" s="80">
        <f t="shared" si="52"/>
        <v>0</v>
      </c>
      <c r="BI339" s="106">
        <v>335</v>
      </c>
      <c r="BJ339" s="80" t="e">
        <f t="shared" si="45"/>
        <v>#N/A</v>
      </c>
      <c r="BK339" s="80">
        <f t="shared" si="46"/>
        <v>0</v>
      </c>
      <c r="BL339" s="80">
        <f t="shared" si="47"/>
        <v>0</v>
      </c>
      <c r="BM339" s="275">
        <f t="shared" si="48"/>
        <v>0</v>
      </c>
    </row>
    <row r="340" spans="12:65">
      <c r="L340" s="255"/>
      <c r="M340" s="255"/>
      <c r="N340" s="255"/>
      <c r="O340" s="255"/>
      <c r="P340" s="255"/>
      <c r="Q340" s="255"/>
      <c r="R340" s="255"/>
      <c r="S340" s="255"/>
      <c r="T340" s="255"/>
      <c r="U340" s="255"/>
      <c r="BC340" s="80" t="str">
        <f>(COUNTIF($BD$7:BD340,BD340)&amp;"_"&amp;BD340)</f>
        <v>87_</v>
      </c>
      <c r="BD340" s="80" t="str">
        <f t="shared" si="49"/>
        <v/>
      </c>
      <c r="BE340" s="80">
        <f t="shared" si="50"/>
        <v>0</v>
      </c>
      <c r="BF340" s="80">
        <f t="shared" si="51"/>
        <v>0</v>
      </c>
      <c r="BG340" s="80">
        <f t="shared" si="52"/>
        <v>0</v>
      </c>
      <c r="BI340" s="106">
        <v>336</v>
      </c>
      <c r="BJ340" s="80" t="e">
        <f t="shared" si="45"/>
        <v>#N/A</v>
      </c>
      <c r="BK340" s="80">
        <f t="shared" si="46"/>
        <v>0</v>
      </c>
      <c r="BL340" s="80">
        <f t="shared" si="47"/>
        <v>0</v>
      </c>
      <c r="BM340" s="275">
        <f t="shared" si="48"/>
        <v>0</v>
      </c>
    </row>
    <row r="341" spans="12:65">
      <c r="L341" s="255"/>
      <c r="M341" s="255"/>
      <c r="N341" s="255"/>
      <c r="O341" s="255"/>
      <c r="P341" s="255"/>
      <c r="Q341" s="255"/>
      <c r="R341" s="255"/>
      <c r="S341" s="255"/>
      <c r="T341" s="255"/>
      <c r="U341" s="255"/>
      <c r="BC341" s="80" t="str">
        <f>(COUNTIF($BD$7:BD341,BD341)&amp;"_"&amp;BD341)</f>
        <v>88_</v>
      </c>
      <c r="BD341" s="80" t="str">
        <f t="shared" si="49"/>
        <v/>
      </c>
      <c r="BE341" s="80">
        <f t="shared" si="50"/>
        <v>0</v>
      </c>
      <c r="BF341" s="80">
        <f t="shared" si="51"/>
        <v>0</v>
      </c>
      <c r="BG341" s="80">
        <f t="shared" si="52"/>
        <v>0</v>
      </c>
      <c r="BI341" s="106">
        <v>337</v>
      </c>
      <c r="BJ341" s="80" t="e">
        <f t="shared" si="45"/>
        <v>#N/A</v>
      </c>
      <c r="BK341" s="80">
        <f t="shared" si="46"/>
        <v>0</v>
      </c>
      <c r="BL341" s="80">
        <f t="shared" si="47"/>
        <v>0</v>
      </c>
      <c r="BM341" s="275">
        <f t="shared" si="48"/>
        <v>0</v>
      </c>
    </row>
    <row r="342" spans="12:65">
      <c r="L342" s="255"/>
      <c r="M342" s="255"/>
      <c r="N342" s="255"/>
      <c r="O342" s="255"/>
      <c r="P342" s="255"/>
      <c r="Q342" s="255"/>
      <c r="R342" s="255"/>
      <c r="S342" s="255"/>
      <c r="T342" s="255"/>
      <c r="U342" s="255"/>
      <c r="BC342" s="80" t="str">
        <f>(COUNTIF($BD$7:BD342,BD342)&amp;"_"&amp;BD342)</f>
        <v>89_</v>
      </c>
      <c r="BD342" s="80" t="str">
        <f t="shared" si="49"/>
        <v/>
      </c>
      <c r="BE342" s="80">
        <f t="shared" si="50"/>
        <v>0</v>
      </c>
      <c r="BF342" s="80">
        <f t="shared" si="51"/>
        <v>0</v>
      </c>
      <c r="BG342" s="80">
        <f t="shared" si="52"/>
        <v>0</v>
      </c>
      <c r="BI342" s="106">
        <v>338</v>
      </c>
      <c r="BJ342" s="80" t="e">
        <f t="shared" si="45"/>
        <v>#N/A</v>
      </c>
      <c r="BK342" s="80">
        <f t="shared" si="46"/>
        <v>0</v>
      </c>
      <c r="BL342" s="80">
        <f t="shared" si="47"/>
        <v>0</v>
      </c>
      <c r="BM342" s="275">
        <f t="shared" si="48"/>
        <v>0</v>
      </c>
    </row>
    <row r="343" spans="12:65">
      <c r="L343" s="255"/>
      <c r="M343" s="255"/>
      <c r="N343" s="255"/>
      <c r="O343" s="255"/>
      <c r="P343" s="255"/>
      <c r="Q343" s="255"/>
      <c r="R343" s="255"/>
      <c r="S343" s="255"/>
      <c r="T343" s="255"/>
      <c r="U343" s="255"/>
      <c r="BC343" s="80" t="str">
        <f>(COUNTIF($BD$7:BD343,BD343)&amp;"_"&amp;BD343)</f>
        <v>90_</v>
      </c>
      <c r="BD343" s="80" t="str">
        <f t="shared" si="49"/>
        <v/>
      </c>
      <c r="BE343" s="80">
        <f t="shared" si="50"/>
        <v>0</v>
      </c>
      <c r="BF343" s="80">
        <f t="shared" si="51"/>
        <v>0</v>
      </c>
      <c r="BG343" s="80">
        <f t="shared" si="52"/>
        <v>0</v>
      </c>
      <c r="BI343" s="106">
        <v>339</v>
      </c>
      <c r="BJ343" s="80" t="e">
        <f t="shared" si="45"/>
        <v>#N/A</v>
      </c>
      <c r="BK343" s="80">
        <f t="shared" si="46"/>
        <v>0</v>
      </c>
      <c r="BL343" s="80">
        <f t="shared" si="47"/>
        <v>0</v>
      </c>
      <c r="BM343" s="275">
        <f t="shared" si="48"/>
        <v>0</v>
      </c>
    </row>
    <row r="344" spans="12:65">
      <c r="L344" s="255"/>
      <c r="M344" s="255"/>
      <c r="N344" s="255"/>
      <c r="O344" s="255"/>
      <c r="P344" s="255"/>
      <c r="Q344" s="255"/>
      <c r="R344" s="255"/>
      <c r="S344" s="255"/>
      <c r="T344" s="255"/>
      <c r="U344" s="255"/>
      <c r="BC344" s="80" t="str">
        <f>(COUNTIF($BD$7:BD344,BD344)&amp;"_"&amp;BD344)</f>
        <v>91_</v>
      </c>
      <c r="BD344" s="80" t="str">
        <f t="shared" si="49"/>
        <v/>
      </c>
      <c r="BE344" s="80">
        <f t="shared" si="50"/>
        <v>0</v>
      </c>
      <c r="BF344" s="80">
        <f t="shared" si="51"/>
        <v>0</v>
      </c>
      <c r="BG344" s="80">
        <f t="shared" si="52"/>
        <v>0</v>
      </c>
      <c r="BI344" s="106">
        <v>340</v>
      </c>
      <c r="BJ344" s="80" t="e">
        <f t="shared" si="45"/>
        <v>#N/A</v>
      </c>
      <c r="BK344" s="80">
        <f t="shared" si="46"/>
        <v>0</v>
      </c>
      <c r="BL344" s="80">
        <f t="shared" si="47"/>
        <v>0</v>
      </c>
      <c r="BM344" s="275">
        <f t="shared" si="48"/>
        <v>0</v>
      </c>
    </row>
    <row r="345" spans="12:65">
      <c r="L345" s="255"/>
      <c r="M345" s="255"/>
      <c r="N345" s="255"/>
      <c r="O345" s="255"/>
      <c r="P345" s="255"/>
      <c r="Q345" s="255"/>
      <c r="R345" s="255"/>
      <c r="S345" s="255"/>
      <c r="T345" s="255"/>
      <c r="U345" s="255"/>
      <c r="BC345" s="80" t="str">
        <f>(COUNTIF($BD$7:BD345,BD345)&amp;"_"&amp;BD345)</f>
        <v>92_</v>
      </c>
      <c r="BD345" s="80" t="str">
        <f t="shared" si="49"/>
        <v/>
      </c>
      <c r="BE345" s="80">
        <f t="shared" si="50"/>
        <v>0</v>
      </c>
      <c r="BF345" s="80">
        <f t="shared" si="51"/>
        <v>0</v>
      </c>
      <c r="BG345" s="80">
        <f t="shared" si="52"/>
        <v>0</v>
      </c>
      <c r="BI345" s="106">
        <v>341</v>
      </c>
      <c r="BJ345" s="80" t="e">
        <f t="shared" si="45"/>
        <v>#N/A</v>
      </c>
      <c r="BK345" s="80">
        <f t="shared" si="46"/>
        <v>0</v>
      </c>
      <c r="BL345" s="80">
        <f t="shared" si="47"/>
        <v>0</v>
      </c>
      <c r="BM345" s="275">
        <f t="shared" si="48"/>
        <v>0</v>
      </c>
    </row>
    <row r="346" spans="12:65">
      <c r="L346" s="255"/>
      <c r="M346" s="255"/>
      <c r="N346" s="255"/>
      <c r="O346" s="255"/>
      <c r="P346" s="255"/>
      <c r="Q346" s="255"/>
      <c r="R346" s="255"/>
      <c r="S346" s="255"/>
      <c r="T346" s="255"/>
      <c r="U346" s="255"/>
      <c r="BC346" s="80" t="str">
        <f>(COUNTIF($BD$7:BD346,BD346)&amp;"_"&amp;BD346)</f>
        <v>93_</v>
      </c>
      <c r="BD346" s="80" t="str">
        <f t="shared" si="49"/>
        <v/>
      </c>
      <c r="BE346" s="80">
        <f t="shared" si="50"/>
        <v>0</v>
      </c>
      <c r="BF346" s="80">
        <f t="shared" si="51"/>
        <v>0</v>
      </c>
      <c r="BG346" s="80">
        <f t="shared" si="52"/>
        <v>0</v>
      </c>
      <c r="BI346" s="106">
        <v>342</v>
      </c>
      <c r="BJ346" s="80" t="e">
        <f t="shared" si="45"/>
        <v>#N/A</v>
      </c>
      <c r="BK346" s="80">
        <f t="shared" si="46"/>
        <v>0</v>
      </c>
      <c r="BL346" s="80">
        <f t="shared" si="47"/>
        <v>0</v>
      </c>
      <c r="BM346" s="275">
        <f t="shared" si="48"/>
        <v>0</v>
      </c>
    </row>
    <row r="347" spans="12:65">
      <c r="L347" s="255"/>
      <c r="M347" s="255"/>
      <c r="N347" s="255"/>
      <c r="O347" s="255"/>
      <c r="P347" s="255"/>
      <c r="Q347" s="255"/>
      <c r="R347" s="255"/>
      <c r="S347" s="255"/>
      <c r="T347" s="255"/>
      <c r="U347" s="255"/>
      <c r="BC347" s="80" t="str">
        <f>(COUNTIF($BD$7:BD347,BD347)&amp;"_"&amp;BD347)</f>
        <v>94_</v>
      </c>
      <c r="BD347" s="80" t="str">
        <f t="shared" si="49"/>
        <v/>
      </c>
      <c r="BE347" s="80">
        <f t="shared" si="50"/>
        <v>0</v>
      </c>
      <c r="BF347" s="80">
        <f t="shared" si="51"/>
        <v>0</v>
      </c>
      <c r="BG347" s="80">
        <f t="shared" si="52"/>
        <v>0</v>
      </c>
      <c r="BI347" s="106">
        <v>343</v>
      </c>
      <c r="BJ347" s="80" t="e">
        <f t="shared" si="45"/>
        <v>#N/A</v>
      </c>
      <c r="BK347" s="80">
        <f t="shared" si="46"/>
        <v>0</v>
      </c>
      <c r="BL347" s="80">
        <f t="shared" si="47"/>
        <v>0</v>
      </c>
      <c r="BM347" s="275">
        <f t="shared" si="48"/>
        <v>0</v>
      </c>
    </row>
    <row r="348" spans="12:65">
      <c r="L348" s="255"/>
      <c r="M348" s="255"/>
      <c r="N348" s="255"/>
      <c r="O348" s="255"/>
      <c r="P348" s="255"/>
      <c r="Q348" s="255"/>
      <c r="R348" s="255"/>
      <c r="S348" s="255"/>
      <c r="T348" s="255"/>
      <c r="U348" s="255"/>
      <c r="BC348" s="80" t="str">
        <f>(COUNTIF($BD$7:BD348,BD348)&amp;"_"&amp;BD348)</f>
        <v>95_</v>
      </c>
      <c r="BD348" s="80" t="str">
        <f t="shared" si="49"/>
        <v/>
      </c>
      <c r="BE348" s="80">
        <f t="shared" si="50"/>
        <v>0</v>
      </c>
      <c r="BF348" s="80">
        <f t="shared" si="51"/>
        <v>0</v>
      </c>
      <c r="BG348" s="80">
        <f t="shared" si="52"/>
        <v>0</v>
      </c>
      <c r="BI348" s="106">
        <v>344</v>
      </c>
      <c r="BJ348" s="80" t="e">
        <f t="shared" si="45"/>
        <v>#N/A</v>
      </c>
      <c r="BK348" s="80">
        <f t="shared" si="46"/>
        <v>0</v>
      </c>
      <c r="BL348" s="80">
        <f t="shared" si="47"/>
        <v>0</v>
      </c>
      <c r="BM348" s="275">
        <f t="shared" si="48"/>
        <v>0</v>
      </c>
    </row>
    <row r="349" spans="12:65">
      <c r="L349" s="255"/>
      <c r="M349" s="255"/>
      <c r="N349" s="255"/>
      <c r="O349" s="255"/>
      <c r="P349" s="255"/>
      <c r="Q349" s="255"/>
      <c r="R349" s="255"/>
      <c r="S349" s="255"/>
      <c r="T349" s="255"/>
      <c r="U349" s="255"/>
      <c r="BC349" s="80" t="str">
        <f>(COUNTIF($BD$7:BD349,BD349)&amp;"_"&amp;BD349)</f>
        <v>96_</v>
      </c>
      <c r="BD349" s="80" t="str">
        <f t="shared" si="49"/>
        <v/>
      </c>
      <c r="BE349" s="80">
        <f t="shared" si="50"/>
        <v>0</v>
      </c>
      <c r="BF349" s="80">
        <f t="shared" si="51"/>
        <v>0</v>
      </c>
      <c r="BG349" s="80">
        <f t="shared" si="52"/>
        <v>0</v>
      </c>
      <c r="BI349" s="106">
        <v>345</v>
      </c>
      <c r="BJ349" s="80" t="e">
        <f t="shared" si="45"/>
        <v>#N/A</v>
      </c>
      <c r="BK349" s="80">
        <f t="shared" si="46"/>
        <v>0</v>
      </c>
      <c r="BL349" s="80">
        <f t="shared" si="47"/>
        <v>0</v>
      </c>
      <c r="BM349" s="275">
        <f t="shared" si="48"/>
        <v>0</v>
      </c>
    </row>
    <row r="350" spans="12:65">
      <c r="L350" s="255"/>
      <c r="M350" s="255"/>
      <c r="N350" s="255"/>
      <c r="O350" s="255"/>
      <c r="P350" s="255"/>
      <c r="Q350" s="255"/>
      <c r="R350" s="255"/>
      <c r="S350" s="255"/>
      <c r="T350" s="255"/>
      <c r="U350" s="255"/>
      <c r="BC350" s="80" t="str">
        <f>(COUNTIF($BD$7:BD350,BD350)&amp;"_"&amp;BD350)</f>
        <v>97_</v>
      </c>
      <c r="BD350" s="80" t="str">
        <f t="shared" si="49"/>
        <v/>
      </c>
      <c r="BE350" s="80">
        <f t="shared" si="50"/>
        <v>0</v>
      </c>
      <c r="BF350" s="80">
        <f t="shared" si="51"/>
        <v>0</v>
      </c>
      <c r="BG350" s="80">
        <f t="shared" si="52"/>
        <v>0</v>
      </c>
      <c r="BI350" s="106">
        <v>346</v>
      </c>
      <c r="BJ350" s="80" t="e">
        <f t="shared" si="45"/>
        <v>#N/A</v>
      </c>
      <c r="BK350" s="80">
        <f t="shared" si="46"/>
        <v>0</v>
      </c>
      <c r="BL350" s="80">
        <f t="shared" si="47"/>
        <v>0</v>
      </c>
      <c r="BM350" s="275">
        <f t="shared" si="48"/>
        <v>0</v>
      </c>
    </row>
    <row r="351" spans="12:65">
      <c r="L351" s="255"/>
      <c r="M351" s="255"/>
      <c r="N351" s="255"/>
      <c r="O351" s="255"/>
      <c r="P351" s="255"/>
      <c r="Q351" s="255"/>
      <c r="R351" s="255"/>
      <c r="S351" s="255"/>
      <c r="T351" s="255"/>
      <c r="U351" s="255"/>
      <c r="BC351" s="80" t="str">
        <f>(COUNTIF($BD$7:BD351,BD351)&amp;"_"&amp;BD351)</f>
        <v>98_</v>
      </c>
      <c r="BD351" s="80" t="str">
        <f t="shared" si="49"/>
        <v/>
      </c>
      <c r="BE351" s="80">
        <f t="shared" si="50"/>
        <v>0</v>
      </c>
      <c r="BF351" s="80">
        <f t="shared" si="51"/>
        <v>0</v>
      </c>
      <c r="BG351" s="80">
        <f t="shared" si="52"/>
        <v>0</v>
      </c>
      <c r="BI351" s="106">
        <v>347</v>
      </c>
      <c r="BJ351" s="80" t="e">
        <f t="shared" si="45"/>
        <v>#N/A</v>
      </c>
      <c r="BK351" s="80">
        <f t="shared" si="46"/>
        <v>0</v>
      </c>
      <c r="BL351" s="80">
        <f t="shared" si="47"/>
        <v>0</v>
      </c>
      <c r="BM351" s="275">
        <f t="shared" si="48"/>
        <v>0</v>
      </c>
    </row>
    <row r="352" spans="12:65">
      <c r="L352" s="255"/>
      <c r="M352" s="255"/>
      <c r="N352" s="255"/>
      <c r="O352" s="255"/>
      <c r="P352" s="255"/>
      <c r="Q352" s="255"/>
      <c r="R352" s="255"/>
      <c r="S352" s="255"/>
      <c r="T352" s="255"/>
      <c r="U352" s="255"/>
      <c r="BC352" s="80" t="str">
        <f>(COUNTIF($BD$7:BD352,BD352)&amp;"_"&amp;BD352)</f>
        <v>99_</v>
      </c>
      <c r="BD352" s="80" t="str">
        <f t="shared" si="49"/>
        <v/>
      </c>
      <c r="BE352" s="80">
        <f t="shared" si="50"/>
        <v>0</v>
      </c>
      <c r="BF352" s="80">
        <f t="shared" si="51"/>
        <v>0</v>
      </c>
      <c r="BG352" s="80">
        <f t="shared" si="52"/>
        <v>0</v>
      </c>
      <c r="BI352" s="106">
        <v>348</v>
      </c>
      <c r="BJ352" s="80" t="e">
        <f t="shared" si="45"/>
        <v>#N/A</v>
      </c>
      <c r="BK352" s="80">
        <f t="shared" si="46"/>
        <v>0</v>
      </c>
      <c r="BL352" s="80">
        <f t="shared" si="47"/>
        <v>0</v>
      </c>
      <c r="BM352" s="275">
        <f t="shared" si="48"/>
        <v>0</v>
      </c>
    </row>
    <row r="353" spans="12:65">
      <c r="L353" s="255"/>
      <c r="M353" s="255"/>
      <c r="N353" s="255"/>
      <c r="O353" s="255"/>
      <c r="P353" s="255"/>
      <c r="Q353" s="255"/>
      <c r="R353" s="255"/>
      <c r="S353" s="255"/>
      <c r="T353" s="255"/>
      <c r="U353" s="255"/>
      <c r="BC353" s="80" t="str">
        <f>(COUNTIF($BD$7:BD353,BD353)&amp;"_"&amp;BD353)</f>
        <v>100_</v>
      </c>
      <c r="BD353" s="80" t="str">
        <f t="shared" si="49"/>
        <v/>
      </c>
      <c r="BE353" s="80">
        <f t="shared" si="50"/>
        <v>0</v>
      </c>
      <c r="BF353" s="80">
        <f t="shared" si="51"/>
        <v>0</v>
      </c>
      <c r="BG353" s="80">
        <f t="shared" si="52"/>
        <v>0</v>
      </c>
      <c r="BI353" s="106">
        <v>349</v>
      </c>
      <c r="BJ353" s="80" t="e">
        <f t="shared" si="45"/>
        <v>#N/A</v>
      </c>
      <c r="BK353" s="80">
        <f t="shared" si="46"/>
        <v>0</v>
      </c>
      <c r="BL353" s="80">
        <f t="shared" si="47"/>
        <v>0</v>
      </c>
      <c r="BM353" s="275">
        <f t="shared" si="48"/>
        <v>0</v>
      </c>
    </row>
    <row r="354" spans="12:65">
      <c r="L354" s="255"/>
      <c r="M354" s="255"/>
      <c r="N354" s="255"/>
      <c r="O354" s="255"/>
      <c r="P354" s="255"/>
      <c r="Q354" s="255"/>
      <c r="R354" s="255"/>
      <c r="S354" s="255"/>
      <c r="T354" s="255"/>
      <c r="U354" s="255"/>
      <c r="BC354" s="80" t="str">
        <f>(COUNTIF($BD$7:BD354,BD354)&amp;"_"&amp;BD354)</f>
        <v>101_</v>
      </c>
      <c r="BD354" s="80" t="str">
        <f t="shared" si="49"/>
        <v/>
      </c>
      <c r="BE354" s="80">
        <f t="shared" si="50"/>
        <v>0</v>
      </c>
      <c r="BF354" s="80">
        <f t="shared" si="51"/>
        <v>0</v>
      </c>
      <c r="BG354" s="80">
        <f t="shared" si="52"/>
        <v>0</v>
      </c>
      <c r="BI354" s="106">
        <v>350</v>
      </c>
      <c r="BJ354" s="80" t="e">
        <f t="shared" si="45"/>
        <v>#N/A</v>
      </c>
      <c r="BK354" s="80">
        <f t="shared" si="46"/>
        <v>0</v>
      </c>
      <c r="BL354" s="80">
        <f t="shared" si="47"/>
        <v>0</v>
      </c>
      <c r="BM354" s="275">
        <f t="shared" si="48"/>
        <v>0</v>
      </c>
    </row>
    <row r="355" spans="12:65">
      <c r="L355" s="255"/>
      <c r="M355" s="255"/>
      <c r="N355" s="255"/>
      <c r="O355" s="255"/>
      <c r="P355" s="255"/>
      <c r="Q355" s="255"/>
      <c r="R355" s="255"/>
      <c r="S355" s="255"/>
      <c r="T355" s="255"/>
      <c r="U355" s="255"/>
      <c r="BC355" s="80" t="str">
        <f>(COUNTIF($BD$7:BD355,BD355)&amp;"_"&amp;BD355)</f>
        <v>102_</v>
      </c>
      <c r="BD355" s="80" t="str">
        <f t="shared" si="49"/>
        <v/>
      </c>
      <c r="BE355" s="80">
        <f t="shared" si="50"/>
        <v>0</v>
      </c>
      <c r="BF355" s="80">
        <f t="shared" si="51"/>
        <v>0</v>
      </c>
      <c r="BG355" s="80">
        <f t="shared" si="52"/>
        <v>0</v>
      </c>
      <c r="BI355" s="106">
        <v>351</v>
      </c>
      <c r="BJ355" s="80" t="e">
        <f t="shared" si="45"/>
        <v>#N/A</v>
      </c>
      <c r="BK355" s="80">
        <f t="shared" si="46"/>
        <v>0</v>
      </c>
      <c r="BL355" s="80">
        <f t="shared" si="47"/>
        <v>0</v>
      </c>
      <c r="BM355" s="275">
        <f t="shared" si="48"/>
        <v>0</v>
      </c>
    </row>
    <row r="356" spans="12:65">
      <c r="L356" s="255"/>
      <c r="M356" s="255"/>
      <c r="N356" s="255"/>
      <c r="O356" s="255"/>
      <c r="P356" s="255"/>
      <c r="Q356" s="255"/>
      <c r="R356" s="255"/>
      <c r="S356" s="255"/>
      <c r="T356" s="255"/>
      <c r="U356" s="255"/>
      <c r="BC356" s="80" t="str">
        <f>(COUNTIF($BD$7:BD356,BD356)&amp;"_"&amp;BD356)</f>
        <v>103_</v>
      </c>
      <c r="BD356" s="80" t="str">
        <f t="shared" si="49"/>
        <v/>
      </c>
      <c r="BE356" s="80">
        <f t="shared" si="50"/>
        <v>0</v>
      </c>
      <c r="BF356" s="80">
        <f t="shared" si="51"/>
        <v>0</v>
      </c>
      <c r="BG356" s="80">
        <f t="shared" si="52"/>
        <v>0</v>
      </c>
      <c r="BI356" s="106">
        <v>352</v>
      </c>
      <c r="BJ356" s="80" t="e">
        <f t="shared" si="45"/>
        <v>#N/A</v>
      </c>
      <c r="BK356" s="80">
        <f t="shared" si="46"/>
        <v>0</v>
      </c>
      <c r="BL356" s="80">
        <f t="shared" si="47"/>
        <v>0</v>
      </c>
      <c r="BM356" s="275">
        <f t="shared" si="48"/>
        <v>0</v>
      </c>
    </row>
    <row r="357" spans="12:65">
      <c r="L357" s="255"/>
      <c r="M357" s="255"/>
      <c r="N357" s="255"/>
      <c r="O357" s="255"/>
      <c r="P357" s="255"/>
      <c r="Q357" s="255"/>
      <c r="R357" s="255"/>
      <c r="S357" s="255"/>
      <c r="T357" s="255"/>
      <c r="U357" s="255"/>
      <c r="BC357" s="80" t="str">
        <f>(COUNTIF($BD$7:BD357,BD357)&amp;"_"&amp;BD357)</f>
        <v>104_</v>
      </c>
      <c r="BD357" s="80" t="str">
        <f t="shared" si="49"/>
        <v/>
      </c>
      <c r="BE357" s="80">
        <f t="shared" si="50"/>
        <v>0</v>
      </c>
      <c r="BF357" s="80">
        <f t="shared" si="51"/>
        <v>0</v>
      </c>
      <c r="BG357" s="80">
        <f t="shared" si="52"/>
        <v>0</v>
      </c>
      <c r="BI357" s="106">
        <v>353</v>
      </c>
      <c r="BJ357" s="80" t="e">
        <f t="shared" si="45"/>
        <v>#N/A</v>
      </c>
      <c r="BK357" s="80">
        <f t="shared" si="46"/>
        <v>0</v>
      </c>
      <c r="BL357" s="80">
        <f t="shared" si="47"/>
        <v>0</v>
      </c>
      <c r="BM357" s="275">
        <f t="shared" si="48"/>
        <v>0</v>
      </c>
    </row>
    <row r="358" spans="12:65">
      <c r="L358" s="255"/>
      <c r="M358" s="255"/>
      <c r="N358" s="255"/>
      <c r="O358" s="255"/>
      <c r="P358" s="255"/>
      <c r="Q358" s="255"/>
      <c r="R358" s="255"/>
      <c r="S358" s="255"/>
      <c r="T358" s="255"/>
      <c r="U358" s="255"/>
      <c r="BC358" s="80" t="str">
        <f>(COUNTIF($BD$7:BD358,BD358)&amp;"_"&amp;BD358)</f>
        <v>105_</v>
      </c>
      <c r="BD358" s="80" t="str">
        <f t="shared" si="49"/>
        <v/>
      </c>
      <c r="BE358" s="80">
        <f t="shared" si="50"/>
        <v>0</v>
      </c>
      <c r="BF358" s="80">
        <f t="shared" si="51"/>
        <v>0</v>
      </c>
      <c r="BG358" s="80">
        <f t="shared" si="52"/>
        <v>0</v>
      </c>
      <c r="BI358" s="106">
        <v>354</v>
      </c>
      <c r="BJ358" s="80" t="e">
        <f t="shared" si="45"/>
        <v>#N/A</v>
      </c>
      <c r="BK358" s="80">
        <f t="shared" si="46"/>
        <v>0</v>
      </c>
      <c r="BL358" s="80">
        <f t="shared" si="47"/>
        <v>0</v>
      </c>
      <c r="BM358" s="275">
        <f t="shared" si="48"/>
        <v>0</v>
      </c>
    </row>
    <row r="359" spans="12:65">
      <c r="L359" s="255"/>
      <c r="M359" s="255"/>
      <c r="N359" s="255"/>
      <c r="O359" s="255"/>
      <c r="P359" s="255"/>
      <c r="Q359" s="255"/>
      <c r="R359" s="255"/>
      <c r="S359" s="255"/>
      <c r="T359" s="255"/>
      <c r="U359" s="255"/>
      <c r="BC359" s="80" t="str">
        <f>(COUNTIF($BD$7:BD359,BD359)&amp;"_"&amp;BD359)</f>
        <v>106_</v>
      </c>
      <c r="BD359" s="80" t="str">
        <f t="shared" si="49"/>
        <v/>
      </c>
      <c r="BE359" s="80">
        <f t="shared" si="50"/>
        <v>0</v>
      </c>
      <c r="BF359" s="80">
        <f t="shared" si="51"/>
        <v>0</v>
      </c>
      <c r="BG359" s="80">
        <f t="shared" si="52"/>
        <v>0</v>
      </c>
      <c r="BI359" s="106">
        <v>355</v>
      </c>
      <c r="BJ359" s="80" t="e">
        <f t="shared" si="45"/>
        <v>#N/A</v>
      </c>
      <c r="BK359" s="80">
        <f t="shared" si="46"/>
        <v>0</v>
      </c>
      <c r="BL359" s="80">
        <f t="shared" si="47"/>
        <v>0</v>
      </c>
      <c r="BM359" s="275">
        <f t="shared" si="48"/>
        <v>0</v>
      </c>
    </row>
    <row r="360" spans="12:65">
      <c r="L360" s="255"/>
      <c r="M360" s="255"/>
      <c r="N360" s="255"/>
      <c r="O360" s="255"/>
      <c r="P360" s="255"/>
      <c r="Q360" s="255"/>
      <c r="R360" s="255"/>
      <c r="S360" s="255"/>
      <c r="T360" s="255"/>
      <c r="U360" s="255"/>
      <c r="BC360" s="80" t="str">
        <f>(COUNTIF($BD$7:BD360,BD360)&amp;"_"&amp;BD360)</f>
        <v>107_</v>
      </c>
      <c r="BD360" s="80" t="str">
        <f t="shared" si="49"/>
        <v/>
      </c>
      <c r="BE360" s="80">
        <f t="shared" si="50"/>
        <v>0</v>
      </c>
      <c r="BF360" s="80">
        <f t="shared" si="51"/>
        <v>0</v>
      </c>
      <c r="BG360" s="80">
        <f t="shared" si="52"/>
        <v>0</v>
      </c>
      <c r="BI360" s="106">
        <v>356</v>
      </c>
      <c r="BJ360" s="80" t="e">
        <f t="shared" si="45"/>
        <v>#N/A</v>
      </c>
      <c r="BK360" s="80">
        <f t="shared" si="46"/>
        <v>0</v>
      </c>
      <c r="BL360" s="80">
        <f t="shared" si="47"/>
        <v>0</v>
      </c>
      <c r="BM360" s="275">
        <f t="shared" si="48"/>
        <v>0</v>
      </c>
    </row>
    <row r="361" spans="12:65">
      <c r="L361" s="255"/>
      <c r="M361" s="255"/>
      <c r="N361" s="255"/>
      <c r="O361" s="255"/>
      <c r="P361" s="255"/>
      <c r="Q361" s="255"/>
      <c r="R361" s="255"/>
      <c r="S361" s="255"/>
      <c r="T361" s="255"/>
      <c r="U361" s="255"/>
      <c r="BC361" s="80" t="str">
        <f>(COUNTIF($BD$7:BD361,BD361)&amp;"_"&amp;BD361)</f>
        <v>108_</v>
      </c>
      <c r="BD361" s="80" t="str">
        <f t="shared" si="49"/>
        <v/>
      </c>
      <c r="BE361" s="80">
        <f t="shared" si="50"/>
        <v>0</v>
      </c>
      <c r="BF361" s="80">
        <f t="shared" si="51"/>
        <v>0</v>
      </c>
      <c r="BG361" s="80">
        <f t="shared" si="52"/>
        <v>0</v>
      </c>
      <c r="BI361" s="106">
        <v>357</v>
      </c>
      <c r="BJ361" s="80" t="e">
        <f t="shared" si="45"/>
        <v>#N/A</v>
      </c>
      <c r="BK361" s="80">
        <f t="shared" si="46"/>
        <v>0</v>
      </c>
      <c r="BL361" s="80">
        <f t="shared" si="47"/>
        <v>0</v>
      </c>
      <c r="BM361" s="275">
        <f t="shared" si="48"/>
        <v>0</v>
      </c>
    </row>
    <row r="362" spans="12:65">
      <c r="L362" s="255"/>
      <c r="M362" s="255"/>
      <c r="N362" s="255"/>
      <c r="O362" s="255"/>
      <c r="P362" s="255"/>
      <c r="Q362" s="255"/>
      <c r="R362" s="255"/>
      <c r="S362" s="255"/>
      <c r="T362" s="255"/>
      <c r="U362" s="255"/>
      <c r="BC362" s="80" t="str">
        <f>(COUNTIF($BD$7:BD362,BD362)&amp;"_"&amp;BD362)</f>
        <v>109_</v>
      </c>
      <c r="BD362" s="80" t="str">
        <f t="shared" si="49"/>
        <v/>
      </c>
      <c r="BE362" s="80">
        <f t="shared" si="50"/>
        <v>0</v>
      </c>
      <c r="BF362" s="80">
        <f t="shared" si="51"/>
        <v>0</v>
      </c>
      <c r="BG362" s="80">
        <f t="shared" si="52"/>
        <v>0</v>
      </c>
      <c r="BI362" s="106">
        <v>358</v>
      </c>
      <c r="BJ362" s="80" t="e">
        <f t="shared" si="45"/>
        <v>#N/A</v>
      </c>
      <c r="BK362" s="80">
        <f t="shared" si="46"/>
        <v>0</v>
      </c>
      <c r="BL362" s="80">
        <f t="shared" si="47"/>
        <v>0</v>
      </c>
      <c r="BM362" s="275">
        <f t="shared" si="48"/>
        <v>0</v>
      </c>
    </row>
    <row r="363" spans="12:65">
      <c r="L363" s="255"/>
      <c r="M363" s="255"/>
      <c r="N363" s="255"/>
      <c r="O363" s="255"/>
      <c r="P363" s="255"/>
      <c r="Q363" s="255"/>
      <c r="R363" s="255"/>
      <c r="S363" s="255"/>
      <c r="T363" s="255"/>
      <c r="U363" s="255"/>
      <c r="BC363" s="80" t="str">
        <f>(COUNTIF($BD$7:BD363,BD363)&amp;"_"&amp;BD363)</f>
        <v>110_</v>
      </c>
      <c r="BD363" s="80" t="str">
        <f t="shared" si="49"/>
        <v/>
      </c>
      <c r="BE363" s="80">
        <f t="shared" si="50"/>
        <v>0</v>
      </c>
      <c r="BF363" s="80">
        <f t="shared" si="51"/>
        <v>0</v>
      </c>
      <c r="BG363" s="80">
        <f t="shared" si="52"/>
        <v>0</v>
      </c>
      <c r="BI363" s="106">
        <v>359</v>
      </c>
      <c r="BJ363" s="80" t="e">
        <f t="shared" si="45"/>
        <v>#N/A</v>
      </c>
      <c r="BK363" s="80">
        <f t="shared" si="46"/>
        <v>0</v>
      </c>
      <c r="BL363" s="80">
        <f t="shared" si="47"/>
        <v>0</v>
      </c>
      <c r="BM363" s="275">
        <f t="shared" si="48"/>
        <v>0</v>
      </c>
    </row>
    <row r="364" spans="12:65">
      <c r="L364" s="255"/>
      <c r="M364" s="255"/>
      <c r="N364" s="255"/>
      <c r="O364" s="255"/>
      <c r="P364" s="255"/>
      <c r="Q364" s="255"/>
      <c r="R364" s="255"/>
      <c r="S364" s="255"/>
      <c r="T364" s="255"/>
      <c r="U364" s="255"/>
      <c r="BC364" s="80" t="str">
        <f>(COUNTIF($BD$7:BD364,BD364)&amp;"_"&amp;BD364)</f>
        <v>111_</v>
      </c>
      <c r="BD364" s="80" t="str">
        <f t="shared" si="49"/>
        <v/>
      </c>
      <c r="BE364" s="80">
        <f t="shared" si="50"/>
        <v>0</v>
      </c>
      <c r="BF364" s="80">
        <f t="shared" si="51"/>
        <v>0</v>
      </c>
      <c r="BG364" s="80">
        <f t="shared" si="52"/>
        <v>0</v>
      </c>
      <c r="BI364" s="106">
        <v>360</v>
      </c>
      <c r="BJ364" s="80" t="e">
        <f t="shared" si="45"/>
        <v>#N/A</v>
      </c>
      <c r="BK364" s="80">
        <f t="shared" si="46"/>
        <v>0</v>
      </c>
      <c r="BL364" s="80">
        <f t="shared" si="47"/>
        <v>0</v>
      </c>
      <c r="BM364" s="275">
        <f t="shared" si="48"/>
        <v>0</v>
      </c>
    </row>
    <row r="365" spans="12:65">
      <c r="L365" s="255"/>
      <c r="M365" s="255"/>
      <c r="N365" s="255"/>
      <c r="O365" s="255"/>
      <c r="P365" s="255"/>
      <c r="Q365" s="255"/>
      <c r="R365" s="255"/>
      <c r="S365" s="255"/>
      <c r="T365" s="255"/>
      <c r="U365" s="255"/>
      <c r="BC365" s="80" t="str">
        <f>(COUNTIF($BD$7:BD365,BD365)&amp;"_"&amp;BD365)</f>
        <v>112_</v>
      </c>
      <c r="BD365" s="80" t="str">
        <f t="shared" si="49"/>
        <v/>
      </c>
      <c r="BE365" s="80">
        <f t="shared" si="50"/>
        <v>0</v>
      </c>
      <c r="BF365" s="80">
        <f t="shared" si="51"/>
        <v>0</v>
      </c>
      <c r="BG365" s="80">
        <f t="shared" si="52"/>
        <v>0</v>
      </c>
      <c r="BI365" s="106">
        <v>361</v>
      </c>
      <c r="BJ365" s="80" t="e">
        <f t="shared" si="45"/>
        <v>#N/A</v>
      </c>
      <c r="BK365" s="80">
        <f t="shared" si="46"/>
        <v>0</v>
      </c>
      <c r="BL365" s="80">
        <f t="shared" si="47"/>
        <v>0</v>
      </c>
      <c r="BM365" s="275">
        <f t="shared" si="48"/>
        <v>0</v>
      </c>
    </row>
    <row r="366" spans="12:65">
      <c r="L366" s="255"/>
      <c r="M366" s="255"/>
      <c r="N366" s="255"/>
      <c r="O366" s="255"/>
      <c r="P366" s="255"/>
      <c r="Q366" s="255"/>
      <c r="R366" s="255"/>
      <c r="S366" s="255"/>
      <c r="T366" s="255"/>
      <c r="U366" s="255"/>
      <c r="BC366" s="80" t="str">
        <f>(COUNTIF($BD$7:BD366,BD366)&amp;"_"&amp;BD366)</f>
        <v>113_</v>
      </c>
      <c r="BD366" s="80" t="str">
        <f t="shared" si="49"/>
        <v/>
      </c>
      <c r="BE366" s="80">
        <f t="shared" si="50"/>
        <v>0</v>
      </c>
      <c r="BF366" s="80">
        <f t="shared" si="51"/>
        <v>0</v>
      </c>
      <c r="BG366" s="80">
        <f t="shared" si="52"/>
        <v>0</v>
      </c>
      <c r="BI366" s="106">
        <v>362</v>
      </c>
      <c r="BJ366" s="80" t="e">
        <f t="shared" si="45"/>
        <v>#N/A</v>
      </c>
      <c r="BK366" s="80">
        <f t="shared" si="46"/>
        <v>0</v>
      </c>
      <c r="BL366" s="80">
        <f t="shared" si="47"/>
        <v>0</v>
      </c>
      <c r="BM366" s="275">
        <f t="shared" si="48"/>
        <v>0</v>
      </c>
    </row>
    <row r="367" spans="12:65">
      <c r="L367" s="255"/>
      <c r="M367" s="255"/>
      <c r="N367" s="255"/>
      <c r="O367" s="255"/>
      <c r="P367" s="255"/>
      <c r="Q367" s="255"/>
      <c r="R367" s="255"/>
      <c r="S367" s="255"/>
      <c r="T367" s="255"/>
      <c r="U367" s="255"/>
      <c r="BC367" s="80" t="str">
        <f>(COUNTIF($BD$7:BD367,BD367)&amp;"_"&amp;BD367)</f>
        <v>114_</v>
      </c>
      <c r="BD367" s="80" t="str">
        <f t="shared" si="49"/>
        <v/>
      </c>
      <c r="BE367" s="80">
        <f t="shared" si="50"/>
        <v>0</v>
      </c>
      <c r="BF367" s="80">
        <f t="shared" si="51"/>
        <v>0</v>
      </c>
      <c r="BG367" s="80">
        <f t="shared" si="52"/>
        <v>0</v>
      </c>
      <c r="BI367" s="106">
        <v>363</v>
      </c>
      <c r="BJ367" s="80" t="e">
        <f t="shared" si="45"/>
        <v>#N/A</v>
      </c>
      <c r="BK367" s="80">
        <f t="shared" si="46"/>
        <v>0</v>
      </c>
      <c r="BL367" s="80">
        <f t="shared" si="47"/>
        <v>0</v>
      </c>
      <c r="BM367" s="275">
        <f t="shared" si="48"/>
        <v>0</v>
      </c>
    </row>
    <row r="368" spans="12:65">
      <c r="L368" s="255"/>
      <c r="M368" s="255"/>
      <c r="N368" s="255"/>
      <c r="O368" s="255"/>
      <c r="P368" s="255"/>
      <c r="Q368" s="255"/>
      <c r="R368" s="255"/>
      <c r="S368" s="255"/>
      <c r="T368" s="255"/>
      <c r="U368" s="255"/>
      <c r="BC368" s="80" t="str">
        <f>(COUNTIF($BD$7:BD368,BD368)&amp;"_"&amp;BD368)</f>
        <v>115_</v>
      </c>
      <c r="BD368" s="80" t="str">
        <f t="shared" si="49"/>
        <v/>
      </c>
      <c r="BE368" s="80">
        <f t="shared" si="50"/>
        <v>0</v>
      </c>
      <c r="BF368" s="80">
        <f t="shared" si="51"/>
        <v>0</v>
      </c>
      <c r="BG368" s="80">
        <f t="shared" si="52"/>
        <v>0</v>
      </c>
      <c r="BI368" s="106">
        <v>364</v>
      </c>
      <c r="BJ368" s="80" t="e">
        <f t="shared" si="45"/>
        <v>#N/A</v>
      </c>
      <c r="BK368" s="80">
        <f t="shared" si="46"/>
        <v>0</v>
      </c>
      <c r="BL368" s="80">
        <f t="shared" si="47"/>
        <v>0</v>
      </c>
      <c r="BM368" s="275">
        <f t="shared" si="48"/>
        <v>0</v>
      </c>
    </row>
    <row r="369" spans="12:65">
      <c r="L369" s="255"/>
      <c r="M369" s="255"/>
      <c r="N369" s="255"/>
      <c r="O369" s="255"/>
      <c r="P369" s="255"/>
      <c r="Q369" s="255"/>
      <c r="R369" s="255"/>
      <c r="S369" s="255"/>
      <c r="T369" s="255"/>
      <c r="U369" s="255"/>
      <c r="BC369" s="80" t="str">
        <f>(COUNTIF($BD$7:BD369,BD369)&amp;"_"&amp;BD369)</f>
        <v>116_</v>
      </c>
      <c r="BD369" s="80" t="str">
        <f t="shared" si="49"/>
        <v/>
      </c>
      <c r="BE369" s="80">
        <f t="shared" si="50"/>
        <v>0</v>
      </c>
      <c r="BF369" s="80">
        <f t="shared" si="51"/>
        <v>0</v>
      </c>
      <c r="BG369" s="80">
        <f t="shared" si="52"/>
        <v>0</v>
      </c>
      <c r="BI369" s="106">
        <v>365</v>
      </c>
      <c r="BJ369" s="80" t="e">
        <f t="shared" si="45"/>
        <v>#N/A</v>
      </c>
      <c r="BK369" s="80">
        <f t="shared" si="46"/>
        <v>0</v>
      </c>
      <c r="BL369" s="80">
        <f t="shared" si="47"/>
        <v>0</v>
      </c>
      <c r="BM369" s="275">
        <f t="shared" si="48"/>
        <v>0</v>
      </c>
    </row>
    <row r="370" spans="12:65">
      <c r="L370" s="255"/>
      <c r="M370" s="255"/>
      <c r="N370" s="255"/>
      <c r="O370" s="255"/>
      <c r="P370" s="255"/>
      <c r="Q370" s="255"/>
      <c r="R370" s="255"/>
      <c r="S370" s="255"/>
      <c r="T370" s="255"/>
      <c r="U370" s="255"/>
      <c r="BC370" s="80" t="str">
        <f>(COUNTIF($BD$7:BD370,BD370)&amp;"_"&amp;BD370)</f>
        <v>117_</v>
      </c>
      <c r="BD370" s="80" t="str">
        <f t="shared" si="49"/>
        <v/>
      </c>
      <c r="BE370" s="80">
        <f t="shared" si="50"/>
        <v>0</v>
      </c>
      <c r="BF370" s="80">
        <f t="shared" si="51"/>
        <v>0</v>
      </c>
      <c r="BG370" s="80">
        <f t="shared" si="52"/>
        <v>0</v>
      </c>
      <c r="BI370" s="106">
        <v>366</v>
      </c>
      <c r="BJ370" s="80" t="e">
        <f t="shared" si="45"/>
        <v>#N/A</v>
      </c>
      <c r="BK370" s="80">
        <f t="shared" si="46"/>
        <v>0</v>
      </c>
      <c r="BL370" s="80">
        <f t="shared" si="47"/>
        <v>0</v>
      </c>
      <c r="BM370" s="275">
        <f t="shared" si="48"/>
        <v>0</v>
      </c>
    </row>
    <row r="371" spans="12:65">
      <c r="L371" s="255"/>
      <c r="M371" s="255"/>
      <c r="N371" s="255"/>
      <c r="O371" s="255"/>
      <c r="P371" s="255"/>
      <c r="Q371" s="255"/>
      <c r="R371" s="255"/>
      <c r="S371" s="255"/>
      <c r="T371" s="255"/>
      <c r="U371" s="255"/>
      <c r="BC371" s="80" t="str">
        <f>(COUNTIF($BD$7:BD371,BD371)&amp;"_"&amp;BD371)</f>
        <v>118_</v>
      </c>
      <c r="BD371" s="80" t="str">
        <f t="shared" si="49"/>
        <v/>
      </c>
      <c r="BE371" s="80">
        <f t="shared" si="50"/>
        <v>0</v>
      </c>
      <c r="BF371" s="80">
        <f t="shared" si="51"/>
        <v>0</v>
      </c>
      <c r="BG371" s="80">
        <f t="shared" si="52"/>
        <v>0</v>
      </c>
      <c r="BI371" s="106">
        <v>367</v>
      </c>
      <c r="BJ371" s="80" t="e">
        <f t="shared" si="45"/>
        <v>#N/A</v>
      </c>
      <c r="BK371" s="80">
        <f t="shared" si="46"/>
        <v>0</v>
      </c>
      <c r="BL371" s="80">
        <f t="shared" si="47"/>
        <v>0</v>
      </c>
      <c r="BM371" s="275">
        <f t="shared" si="48"/>
        <v>0</v>
      </c>
    </row>
    <row r="372" spans="12:65">
      <c r="L372" s="255"/>
      <c r="M372" s="255"/>
      <c r="N372" s="255"/>
      <c r="O372" s="255"/>
      <c r="P372" s="255"/>
      <c r="Q372" s="255"/>
      <c r="R372" s="255"/>
      <c r="S372" s="255"/>
      <c r="T372" s="255"/>
      <c r="U372" s="255"/>
      <c r="BC372" s="80" t="str">
        <f>(COUNTIF($BD$7:BD372,BD372)&amp;"_"&amp;BD372)</f>
        <v>119_</v>
      </c>
      <c r="BD372" s="80" t="str">
        <f t="shared" si="49"/>
        <v/>
      </c>
      <c r="BE372" s="80">
        <f t="shared" si="50"/>
        <v>0</v>
      </c>
      <c r="BF372" s="80">
        <f t="shared" si="51"/>
        <v>0</v>
      </c>
      <c r="BG372" s="80">
        <f t="shared" si="52"/>
        <v>0</v>
      </c>
      <c r="BI372" s="106">
        <v>368</v>
      </c>
      <c r="BJ372" s="80" t="e">
        <f t="shared" si="45"/>
        <v>#N/A</v>
      </c>
      <c r="BK372" s="80">
        <f t="shared" si="46"/>
        <v>0</v>
      </c>
      <c r="BL372" s="80">
        <f t="shared" si="47"/>
        <v>0</v>
      </c>
      <c r="BM372" s="275">
        <f t="shared" si="48"/>
        <v>0</v>
      </c>
    </row>
    <row r="373" spans="12:65">
      <c r="L373" s="255"/>
      <c r="M373" s="255"/>
      <c r="N373" s="255"/>
      <c r="O373" s="255"/>
      <c r="P373" s="255"/>
      <c r="Q373" s="255"/>
      <c r="R373" s="255"/>
      <c r="S373" s="255"/>
      <c r="T373" s="255"/>
      <c r="U373" s="255"/>
      <c r="BC373" s="80" t="str">
        <f>(COUNTIF($BD$7:BD373,BD373)&amp;"_"&amp;BD373)</f>
        <v>120_</v>
      </c>
      <c r="BD373" s="80" t="str">
        <f t="shared" si="49"/>
        <v/>
      </c>
      <c r="BE373" s="80">
        <f t="shared" si="50"/>
        <v>0</v>
      </c>
      <c r="BF373" s="80">
        <f t="shared" si="51"/>
        <v>0</v>
      </c>
      <c r="BG373" s="80">
        <f t="shared" si="52"/>
        <v>0</v>
      </c>
      <c r="BI373" s="106">
        <v>369</v>
      </c>
      <c r="BJ373" s="80" t="e">
        <f t="shared" si="45"/>
        <v>#N/A</v>
      </c>
      <c r="BK373" s="80">
        <f t="shared" si="46"/>
        <v>0</v>
      </c>
      <c r="BL373" s="80">
        <f t="shared" si="47"/>
        <v>0</v>
      </c>
      <c r="BM373" s="275">
        <f t="shared" si="48"/>
        <v>0</v>
      </c>
    </row>
    <row r="374" spans="12:65">
      <c r="L374" s="255"/>
      <c r="M374" s="255"/>
      <c r="N374" s="255"/>
      <c r="O374" s="255"/>
      <c r="P374" s="255"/>
      <c r="Q374" s="255"/>
      <c r="R374" s="255"/>
      <c r="S374" s="255"/>
      <c r="T374" s="255"/>
      <c r="U374" s="255"/>
      <c r="BC374" s="80" t="str">
        <f>(COUNTIF($BD$7:BD374,BD374)&amp;"_"&amp;BD374)</f>
        <v>121_</v>
      </c>
      <c r="BD374" s="80" t="str">
        <f t="shared" si="49"/>
        <v/>
      </c>
      <c r="BE374" s="80">
        <f t="shared" si="50"/>
        <v>0</v>
      </c>
      <c r="BF374" s="80">
        <f t="shared" si="51"/>
        <v>0</v>
      </c>
      <c r="BG374" s="80">
        <f t="shared" si="52"/>
        <v>0</v>
      </c>
      <c r="BI374" s="106">
        <v>370</v>
      </c>
      <c r="BJ374" s="80" t="e">
        <f t="shared" si="45"/>
        <v>#N/A</v>
      </c>
      <c r="BK374" s="80">
        <f t="shared" si="46"/>
        <v>0</v>
      </c>
      <c r="BL374" s="80">
        <f t="shared" si="47"/>
        <v>0</v>
      </c>
      <c r="BM374" s="275">
        <f t="shared" si="48"/>
        <v>0</v>
      </c>
    </row>
    <row r="375" spans="12:65">
      <c r="L375" s="255"/>
      <c r="M375" s="255"/>
      <c r="N375" s="255"/>
      <c r="O375" s="255"/>
      <c r="P375" s="255"/>
      <c r="Q375" s="255"/>
      <c r="R375" s="255"/>
      <c r="S375" s="255"/>
      <c r="T375" s="255"/>
      <c r="U375" s="255"/>
      <c r="BC375" s="80" t="str">
        <f>(COUNTIF($BD$7:BD375,BD375)&amp;"_"&amp;BD375)</f>
        <v>122_</v>
      </c>
      <c r="BD375" s="80" t="str">
        <f t="shared" si="49"/>
        <v/>
      </c>
      <c r="BE375" s="80">
        <f t="shared" si="50"/>
        <v>0</v>
      </c>
      <c r="BF375" s="80">
        <f t="shared" si="51"/>
        <v>0</v>
      </c>
      <c r="BG375" s="80">
        <f t="shared" si="52"/>
        <v>0</v>
      </c>
      <c r="BI375" s="106">
        <v>371</v>
      </c>
      <c r="BJ375" s="80" t="e">
        <f t="shared" si="45"/>
        <v>#N/A</v>
      </c>
      <c r="BK375" s="80">
        <f t="shared" si="46"/>
        <v>0</v>
      </c>
      <c r="BL375" s="80">
        <f t="shared" si="47"/>
        <v>0</v>
      </c>
      <c r="BM375" s="275">
        <f t="shared" si="48"/>
        <v>0</v>
      </c>
    </row>
    <row r="376" spans="12:65">
      <c r="L376" s="255"/>
      <c r="M376" s="255"/>
      <c r="N376" s="255"/>
      <c r="O376" s="255"/>
      <c r="P376" s="255"/>
      <c r="Q376" s="255"/>
      <c r="R376" s="255"/>
      <c r="S376" s="255"/>
      <c r="T376" s="255"/>
      <c r="U376" s="255"/>
      <c r="BC376" s="80" t="str">
        <f>(COUNTIF($BD$7:BD376,BD376)&amp;"_"&amp;BD376)</f>
        <v>123_</v>
      </c>
      <c r="BD376" s="80" t="str">
        <f t="shared" si="49"/>
        <v/>
      </c>
      <c r="BE376" s="80">
        <f t="shared" si="50"/>
        <v>0</v>
      </c>
      <c r="BF376" s="80">
        <f t="shared" si="51"/>
        <v>0</v>
      </c>
      <c r="BG376" s="80">
        <f t="shared" si="52"/>
        <v>0</v>
      </c>
      <c r="BI376" s="106">
        <v>372</v>
      </c>
      <c r="BJ376" s="80" t="e">
        <f t="shared" si="45"/>
        <v>#N/A</v>
      </c>
      <c r="BK376" s="80">
        <f t="shared" si="46"/>
        <v>0</v>
      </c>
      <c r="BL376" s="80">
        <f t="shared" si="47"/>
        <v>0</v>
      </c>
      <c r="BM376" s="275">
        <f t="shared" si="48"/>
        <v>0</v>
      </c>
    </row>
    <row r="377" spans="12:65">
      <c r="L377" s="255"/>
      <c r="M377" s="255"/>
      <c r="N377" s="255"/>
      <c r="O377" s="255"/>
      <c r="P377" s="255"/>
      <c r="Q377" s="255"/>
      <c r="R377" s="255"/>
      <c r="S377" s="255"/>
      <c r="T377" s="255"/>
      <c r="U377" s="255"/>
      <c r="BC377" s="80" t="str">
        <f>(COUNTIF($BD$7:BD377,BD377)&amp;"_"&amp;BD377)</f>
        <v>124_</v>
      </c>
      <c r="BD377" s="80" t="str">
        <f t="shared" si="49"/>
        <v/>
      </c>
      <c r="BE377" s="80">
        <f t="shared" si="50"/>
        <v>0</v>
      </c>
      <c r="BF377" s="80">
        <f t="shared" si="51"/>
        <v>0</v>
      </c>
      <c r="BG377" s="80">
        <f t="shared" si="52"/>
        <v>0</v>
      </c>
      <c r="BI377" s="106">
        <v>373</v>
      </c>
      <c r="BJ377" s="80" t="e">
        <f t="shared" si="45"/>
        <v>#N/A</v>
      </c>
      <c r="BK377" s="80">
        <f t="shared" si="46"/>
        <v>0</v>
      </c>
      <c r="BL377" s="80">
        <f t="shared" si="47"/>
        <v>0</v>
      </c>
      <c r="BM377" s="275">
        <f t="shared" si="48"/>
        <v>0</v>
      </c>
    </row>
    <row r="378" spans="12:65">
      <c r="L378" s="255"/>
      <c r="M378" s="255"/>
      <c r="N378" s="255"/>
      <c r="O378" s="255"/>
      <c r="P378" s="255"/>
      <c r="Q378" s="255"/>
      <c r="R378" s="255"/>
      <c r="S378" s="255"/>
      <c r="T378" s="255"/>
      <c r="U378" s="255"/>
      <c r="BC378" s="80" t="str">
        <f>(COUNTIF($BD$7:BD378,BD378)&amp;"_"&amp;BD378)</f>
        <v>125_</v>
      </c>
      <c r="BD378" s="80" t="str">
        <f t="shared" si="49"/>
        <v/>
      </c>
      <c r="BE378" s="80">
        <f t="shared" si="50"/>
        <v>0</v>
      </c>
      <c r="BF378" s="80">
        <f t="shared" si="51"/>
        <v>0</v>
      </c>
      <c r="BG378" s="80">
        <f t="shared" si="52"/>
        <v>0</v>
      </c>
      <c r="BI378" s="106">
        <v>374</v>
      </c>
      <c r="BJ378" s="80" t="e">
        <f t="shared" si="45"/>
        <v>#N/A</v>
      </c>
      <c r="BK378" s="80">
        <f t="shared" si="46"/>
        <v>0</v>
      </c>
      <c r="BL378" s="80">
        <f t="shared" si="47"/>
        <v>0</v>
      </c>
      <c r="BM378" s="275">
        <f t="shared" si="48"/>
        <v>0</v>
      </c>
    </row>
    <row r="379" spans="12:65">
      <c r="L379" s="255"/>
      <c r="M379" s="255"/>
      <c r="N379" s="255"/>
      <c r="O379" s="255"/>
      <c r="P379" s="255"/>
      <c r="Q379" s="255"/>
      <c r="R379" s="255"/>
      <c r="S379" s="255"/>
      <c r="T379" s="255"/>
      <c r="U379" s="255"/>
      <c r="BC379" s="80" t="str">
        <f>(COUNTIF($BD$7:BD379,BD379)&amp;"_"&amp;BD379)</f>
        <v>126_</v>
      </c>
      <c r="BD379" s="80" t="str">
        <f t="shared" si="49"/>
        <v/>
      </c>
      <c r="BE379" s="80">
        <f t="shared" si="50"/>
        <v>0</v>
      </c>
      <c r="BF379" s="80">
        <f t="shared" si="51"/>
        <v>0</v>
      </c>
      <c r="BG379" s="80">
        <f t="shared" si="52"/>
        <v>0</v>
      </c>
      <c r="BI379" s="106">
        <v>375</v>
      </c>
      <c r="BJ379" s="80" t="e">
        <f t="shared" si="45"/>
        <v>#N/A</v>
      </c>
      <c r="BK379" s="80">
        <f t="shared" si="46"/>
        <v>0</v>
      </c>
      <c r="BL379" s="80">
        <f t="shared" si="47"/>
        <v>0</v>
      </c>
      <c r="BM379" s="275">
        <f t="shared" si="48"/>
        <v>0</v>
      </c>
    </row>
    <row r="380" spans="12:65">
      <c r="L380" s="255"/>
      <c r="M380" s="255"/>
      <c r="N380" s="255"/>
      <c r="O380" s="255"/>
      <c r="P380" s="255"/>
      <c r="Q380" s="255"/>
      <c r="R380" s="255"/>
      <c r="S380" s="255"/>
      <c r="T380" s="255"/>
      <c r="U380" s="255"/>
      <c r="BC380" s="80" t="str">
        <f>(COUNTIF($BD$7:BD380,BD380)&amp;"_"&amp;BD380)</f>
        <v>127_</v>
      </c>
      <c r="BD380" s="80" t="str">
        <f t="shared" si="49"/>
        <v/>
      </c>
      <c r="BE380" s="80">
        <f t="shared" si="50"/>
        <v>0</v>
      </c>
      <c r="BF380" s="80">
        <f t="shared" si="51"/>
        <v>0</v>
      </c>
      <c r="BG380" s="80">
        <f t="shared" si="52"/>
        <v>0</v>
      </c>
      <c r="BI380" s="106">
        <v>376</v>
      </c>
      <c r="BJ380" s="80" t="e">
        <f t="shared" si="45"/>
        <v>#N/A</v>
      </c>
      <c r="BK380" s="80">
        <f t="shared" si="46"/>
        <v>0</v>
      </c>
      <c r="BL380" s="80">
        <f t="shared" si="47"/>
        <v>0</v>
      </c>
      <c r="BM380" s="275">
        <f t="shared" si="48"/>
        <v>0</v>
      </c>
    </row>
    <row r="381" spans="12:65">
      <c r="L381" s="255"/>
      <c r="M381" s="255"/>
      <c r="N381" s="255"/>
      <c r="O381" s="255"/>
      <c r="P381" s="255"/>
      <c r="Q381" s="255"/>
      <c r="R381" s="255"/>
      <c r="S381" s="255"/>
      <c r="T381" s="255"/>
      <c r="U381" s="255"/>
      <c r="BC381" s="80" t="str">
        <f>(COUNTIF($BD$7:BD381,BD381)&amp;"_"&amp;BD381)</f>
        <v>128_</v>
      </c>
      <c r="BD381" s="80" t="str">
        <f t="shared" si="49"/>
        <v/>
      </c>
      <c r="BE381" s="80">
        <f t="shared" si="50"/>
        <v>0</v>
      </c>
      <c r="BF381" s="80">
        <f t="shared" si="51"/>
        <v>0</v>
      </c>
      <c r="BG381" s="80">
        <f t="shared" si="52"/>
        <v>0</v>
      </c>
      <c r="BI381" s="106">
        <v>377</v>
      </c>
      <c r="BJ381" s="80" t="e">
        <f t="shared" si="45"/>
        <v>#N/A</v>
      </c>
      <c r="BK381" s="80">
        <f t="shared" si="46"/>
        <v>0</v>
      </c>
      <c r="BL381" s="80">
        <f t="shared" si="47"/>
        <v>0</v>
      </c>
      <c r="BM381" s="275">
        <f t="shared" si="48"/>
        <v>0</v>
      </c>
    </row>
    <row r="382" spans="12:65">
      <c r="L382" s="255"/>
      <c r="M382" s="255"/>
      <c r="N382" s="255"/>
      <c r="O382" s="255"/>
      <c r="P382" s="255"/>
      <c r="Q382" s="255"/>
      <c r="R382" s="255"/>
      <c r="S382" s="255"/>
      <c r="T382" s="255"/>
      <c r="U382" s="255"/>
      <c r="BC382" s="80" t="str">
        <f>(COUNTIF($BD$7:BD382,BD382)&amp;"_"&amp;BD382)</f>
        <v>129_</v>
      </c>
      <c r="BD382" s="80" t="str">
        <f t="shared" si="49"/>
        <v/>
      </c>
      <c r="BE382" s="80">
        <f t="shared" si="50"/>
        <v>0</v>
      </c>
      <c r="BF382" s="80">
        <f t="shared" si="51"/>
        <v>0</v>
      </c>
      <c r="BG382" s="80">
        <f t="shared" si="52"/>
        <v>0</v>
      </c>
      <c r="BI382" s="106">
        <v>378</v>
      </c>
      <c r="BJ382" s="80" t="e">
        <f t="shared" si="45"/>
        <v>#N/A</v>
      </c>
      <c r="BK382" s="80">
        <f t="shared" si="46"/>
        <v>0</v>
      </c>
      <c r="BL382" s="80">
        <f t="shared" si="47"/>
        <v>0</v>
      </c>
      <c r="BM382" s="275">
        <f t="shared" si="48"/>
        <v>0</v>
      </c>
    </row>
    <row r="383" spans="12:65">
      <c r="L383" s="255"/>
      <c r="M383" s="255"/>
      <c r="N383" s="255"/>
      <c r="O383" s="255"/>
      <c r="P383" s="255"/>
      <c r="Q383" s="255"/>
      <c r="R383" s="255"/>
      <c r="S383" s="255"/>
      <c r="T383" s="255"/>
      <c r="U383" s="255"/>
      <c r="BC383" s="80" t="str">
        <f>(COUNTIF($BD$7:BD383,BD383)&amp;"_"&amp;BD383)</f>
        <v>130_</v>
      </c>
      <c r="BD383" s="80" t="str">
        <f t="shared" si="49"/>
        <v/>
      </c>
      <c r="BE383" s="80">
        <f t="shared" si="50"/>
        <v>0</v>
      </c>
      <c r="BF383" s="80">
        <f t="shared" si="51"/>
        <v>0</v>
      </c>
      <c r="BG383" s="80">
        <f t="shared" si="52"/>
        <v>0</v>
      </c>
      <c r="BI383" s="106">
        <v>379</v>
      </c>
      <c r="BJ383" s="80" t="e">
        <f t="shared" si="45"/>
        <v>#N/A</v>
      </c>
      <c r="BK383" s="80">
        <f t="shared" si="46"/>
        <v>0</v>
      </c>
      <c r="BL383" s="80">
        <f t="shared" si="47"/>
        <v>0</v>
      </c>
      <c r="BM383" s="275">
        <f t="shared" si="48"/>
        <v>0</v>
      </c>
    </row>
    <row r="384" spans="12:65">
      <c r="L384" s="255"/>
      <c r="M384" s="255"/>
      <c r="N384" s="255"/>
      <c r="O384" s="255"/>
      <c r="P384" s="255"/>
      <c r="Q384" s="255"/>
      <c r="R384" s="255"/>
      <c r="S384" s="255"/>
      <c r="T384" s="255"/>
      <c r="U384" s="255"/>
      <c r="BC384" s="80" t="str">
        <f>(COUNTIF($BD$7:BD384,BD384)&amp;"_"&amp;BD384)</f>
        <v>131_</v>
      </c>
      <c r="BD384" s="80" t="str">
        <f t="shared" si="49"/>
        <v/>
      </c>
      <c r="BE384" s="80">
        <f t="shared" si="50"/>
        <v>0</v>
      </c>
      <c r="BF384" s="80">
        <f t="shared" si="51"/>
        <v>0</v>
      </c>
      <c r="BG384" s="80">
        <f t="shared" si="52"/>
        <v>0</v>
      </c>
      <c r="BI384" s="106">
        <v>380</v>
      </c>
      <c r="BJ384" s="80" t="e">
        <f t="shared" si="45"/>
        <v>#N/A</v>
      </c>
      <c r="BK384" s="80">
        <f t="shared" si="46"/>
        <v>0</v>
      </c>
      <c r="BL384" s="80">
        <f t="shared" si="47"/>
        <v>0</v>
      </c>
      <c r="BM384" s="275">
        <f t="shared" si="48"/>
        <v>0</v>
      </c>
    </row>
    <row r="385" spans="12:65">
      <c r="L385" s="255"/>
      <c r="M385" s="255"/>
      <c r="N385" s="255"/>
      <c r="O385" s="255"/>
      <c r="P385" s="255"/>
      <c r="Q385" s="255"/>
      <c r="R385" s="255"/>
      <c r="S385" s="255"/>
      <c r="T385" s="255"/>
      <c r="U385" s="255"/>
      <c r="BC385" s="80" t="str">
        <f>(COUNTIF($BD$7:BD385,BD385)&amp;"_"&amp;BD385)</f>
        <v>132_</v>
      </c>
      <c r="BD385" s="80" t="str">
        <f t="shared" si="49"/>
        <v/>
      </c>
      <c r="BE385" s="80">
        <f t="shared" si="50"/>
        <v>0</v>
      </c>
      <c r="BF385" s="80">
        <f t="shared" si="51"/>
        <v>0</v>
      </c>
      <c r="BG385" s="80">
        <f t="shared" si="52"/>
        <v>0</v>
      </c>
      <c r="BI385" s="106">
        <v>381</v>
      </c>
      <c r="BJ385" s="80" t="e">
        <f t="shared" si="45"/>
        <v>#N/A</v>
      </c>
      <c r="BK385" s="80">
        <f t="shared" si="46"/>
        <v>0</v>
      </c>
      <c r="BL385" s="80">
        <f t="shared" si="47"/>
        <v>0</v>
      </c>
      <c r="BM385" s="275">
        <f t="shared" si="48"/>
        <v>0</v>
      </c>
    </row>
    <row r="386" spans="12:65">
      <c r="L386" s="255"/>
      <c r="M386" s="255"/>
      <c r="N386" s="255"/>
      <c r="O386" s="255"/>
      <c r="P386" s="255"/>
      <c r="Q386" s="255"/>
      <c r="R386" s="255"/>
      <c r="S386" s="255"/>
      <c r="T386" s="255"/>
      <c r="U386" s="255"/>
      <c r="BC386" s="80" t="str">
        <f>(COUNTIF($BD$7:BD386,BD386)&amp;"_"&amp;BD386)</f>
        <v>133_</v>
      </c>
      <c r="BD386" s="80" t="str">
        <f t="shared" si="49"/>
        <v/>
      </c>
      <c r="BE386" s="80">
        <f t="shared" si="50"/>
        <v>0</v>
      </c>
      <c r="BF386" s="80">
        <f t="shared" si="51"/>
        <v>0</v>
      </c>
      <c r="BG386" s="80">
        <f t="shared" si="52"/>
        <v>0</v>
      </c>
      <c r="BI386" s="106">
        <v>382</v>
      </c>
      <c r="BJ386" s="80" t="e">
        <f t="shared" si="45"/>
        <v>#N/A</v>
      </c>
      <c r="BK386" s="80">
        <f t="shared" si="46"/>
        <v>0</v>
      </c>
      <c r="BL386" s="80">
        <f t="shared" si="47"/>
        <v>0</v>
      </c>
      <c r="BM386" s="275">
        <f t="shared" si="48"/>
        <v>0</v>
      </c>
    </row>
    <row r="387" spans="12:65">
      <c r="L387" s="255"/>
      <c r="M387" s="255"/>
      <c r="N387" s="255"/>
      <c r="O387" s="255"/>
      <c r="P387" s="255"/>
      <c r="Q387" s="255"/>
      <c r="R387" s="255"/>
      <c r="S387" s="255"/>
      <c r="T387" s="255"/>
      <c r="U387" s="255"/>
      <c r="BC387" s="80" t="str">
        <f>(COUNTIF($BD$7:BD387,BD387)&amp;"_"&amp;BD387)</f>
        <v>134_</v>
      </c>
      <c r="BD387" s="80" t="str">
        <f t="shared" si="49"/>
        <v/>
      </c>
      <c r="BE387" s="80">
        <f t="shared" si="50"/>
        <v>0</v>
      </c>
      <c r="BF387" s="80">
        <f t="shared" si="51"/>
        <v>0</v>
      </c>
      <c r="BG387" s="80">
        <f t="shared" si="52"/>
        <v>0</v>
      </c>
      <c r="BI387" s="106">
        <v>383</v>
      </c>
      <c r="BJ387" s="80" t="e">
        <f t="shared" si="45"/>
        <v>#N/A</v>
      </c>
      <c r="BK387" s="80">
        <f t="shared" si="46"/>
        <v>0</v>
      </c>
      <c r="BL387" s="80">
        <f t="shared" si="47"/>
        <v>0</v>
      </c>
      <c r="BM387" s="275">
        <f t="shared" si="48"/>
        <v>0</v>
      </c>
    </row>
    <row r="388" spans="12:65">
      <c r="L388" s="255"/>
      <c r="M388" s="255"/>
      <c r="N388" s="255"/>
      <c r="O388" s="255"/>
      <c r="P388" s="255"/>
      <c r="Q388" s="255"/>
      <c r="R388" s="255"/>
      <c r="S388" s="255"/>
      <c r="T388" s="255"/>
      <c r="U388" s="255"/>
      <c r="BC388" s="80" t="str">
        <f>(COUNTIF($BD$7:BD388,BD388)&amp;"_"&amp;BD388)</f>
        <v>135_</v>
      </c>
      <c r="BD388" s="80" t="str">
        <f t="shared" si="49"/>
        <v/>
      </c>
      <c r="BE388" s="80">
        <f t="shared" si="50"/>
        <v>0</v>
      </c>
      <c r="BF388" s="80">
        <f t="shared" si="51"/>
        <v>0</v>
      </c>
      <c r="BG388" s="80">
        <f t="shared" si="52"/>
        <v>0</v>
      </c>
      <c r="BI388" s="106">
        <v>384</v>
      </c>
      <c r="BJ388" s="80" t="e">
        <f t="shared" si="45"/>
        <v>#N/A</v>
      </c>
      <c r="BK388" s="80">
        <f t="shared" si="46"/>
        <v>0</v>
      </c>
      <c r="BL388" s="80">
        <f t="shared" si="47"/>
        <v>0</v>
      </c>
      <c r="BM388" s="275">
        <f t="shared" si="48"/>
        <v>0</v>
      </c>
    </row>
    <row r="389" spans="12:65">
      <c r="L389" s="255"/>
      <c r="M389" s="255"/>
      <c r="N389" s="255"/>
      <c r="O389" s="255"/>
      <c r="P389" s="255"/>
      <c r="Q389" s="255"/>
      <c r="R389" s="255"/>
      <c r="S389" s="255"/>
      <c r="T389" s="255"/>
      <c r="U389" s="255"/>
      <c r="BC389" s="80" t="str">
        <f>(COUNTIF($BD$7:BD389,BD389)&amp;"_"&amp;BD389)</f>
        <v>136_</v>
      </c>
      <c r="BD389" s="80" t="str">
        <f t="shared" si="49"/>
        <v/>
      </c>
      <c r="BE389" s="80">
        <f t="shared" si="50"/>
        <v>0</v>
      </c>
      <c r="BF389" s="80">
        <f t="shared" si="51"/>
        <v>0</v>
      </c>
      <c r="BG389" s="80">
        <f t="shared" si="52"/>
        <v>0</v>
      </c>
      <c r="BI389" s="106">
        <v>385</v>
      </c>
      <c r="BJ389" s="80" t="e">
        <f t="shared" si="45"/>
        <v>#N/A</v>
      </c>
      <c r="BK389" s="80">
        <f t="shared" si="46"/>
        <v>0</v>
      </c>
      <c r="BL389" s="80">
        <f t="shared" si="47"/>
        <v>0</v>
      </c>
      <c r="BM389" s="275">
        <f t="shared" si="48"/>
        <v>0</v>
      </c>
    </row>
    <row r="390" spans="12:65">
      <c r="L390" s="255"/>
      <c r="M390" s="255"/>
      <c r="N390" s="255"/>
      <c r="O390" s="255"/>
      <c r="P390" s="255"/>
      <c r="Q390" s="255"/>
      <c r="R390" s="255"/>
      <c r="S390" s="255"/>
      <c r="T390" s="255"/>
      <c r="U390" s="255"/>
      <c r="BC390" s="80" t="str">
        <f>(COUNTIF($BD$7:BD390,BD390)&amp;"_"&amp;BD390)</f>
        <v>137_</v>
      </c>
      <c r="BD390" s="80" t="str">
        <f t="shared" si="49"/>
        <v/>
      </c>
      <c r="BE390" s="80">
        <f t="shared" si="50"/>
        <v>0</v>
      </c>
      <c r="BF390" s="80">
        <f t="shared" si="51"/>
        <v>0</v>
      </c>
      <c r="BG390" s="80">
        <f t="shared" si="52"/>
        <v>0</v>
      </c>
      <c r="BI390" s="106">
        <v>386</v>
      </c>
      <c r="BJ390" s="80" t="e">
        <f t="shared" ref="BJ390:BJ453" si="53">VLOOKUP(BI390&amp;"_"&amp;$BJ$2,$BC$6:$BG$4200,2,0)</f>
        <v>#N/A</v>
      </c>
      <c r="BK390" s="80">
        <f t="shared" ref="BK390:BK453" si="54">IFERROR(VLOOKUP(BI390&amp;"_"&amp;$BJ$2,$BC$6:$BG$4200,3,0),0)</f>
        <v>0</v>
      </c>
      <c r="BL390" s="80">
        <f t="shared" ref="BL390:BL453" si="55">IFERROR(VLOOKUP(BI390&amp;"_"&amp;$BJ$2,$BC$6:$BG$4200,4,0),0)</f>
        <v>0</v>
      </c>
      <c r="BM390" s="275">
        <f t="shared" ref="BM390:BM453" si="56">IFERROR(VLOOKUP(BI390&amp;"_"&amp;$BJ$2,$BC$6:$BG$4200,5,0),0)</f>
        <v>0</v>
      </c>
    </row>
    <row r="391" spans="12:65">
      <c r="L391" s="255"/>
      <c r="M391" s="255"/>
      <c r="N391" s="255"/>
      <c r="O391" s="255"/>
      <c r="P391" s="255"/>
      <c r="Q391" s="255"/>
      <c r="R391" s="255"/>
      <c r="S391" s="255"/>
      <c r="T391" s="255"/>
      <c r="U391" s="255"/>
      <c r="BC391" s="80" t="str">
        <f>(COUNTIF($BD$7:BD391,BD391)&amp;"_"&amp;BD391)</f>
        <v>138_</v>
      </c>
      <c r="BD391" s="80" t="str">
        <f t="shared" si="49"/>
        <v/>
      </c>
      <c r="BE391" s="80">
        <f t="shared" si="50"/>
        <v>0</v>
      </c>
      <c r="BF391" s="80">
        <f t="shared" si="51"/>
        <v>0</v>
      </c>
      <c r="BG391" s="80">
        <f t="shared" si="52"/>
        <v>0</v>
      </c>
      <c r="BI391" s="106">
        <v>387</v>
      </c>
      <c r="BJ391" s="80" t="e">
        <f t="shared" si="53"/>
        <v>#N/A</v>
      </c>
      <c r="BK391" s="80">
        <f t="shared" si="54"/>
        <v>0</v>
      </c>
      <c r="BL391" s="80">
        <f t="shared" si="55"/>
        <v>0</v>
      </c>
      <c r="BM391" s="275">
        <f t="shared" si="56"/>
        <v>0</v>
      </c>
    </row>
    <row r="392" spans="12:65">
      <c r="L392" s="255"/>
      <c r="M392" s="255"/>
      <c r="N392" s="255"/>
      <c r="O392" s="255"/>
      <c r="P392" s="255"/>
      <c r="Q392" s="255"/>
      <c r="R392" s="255"/>
      <c r="S392" s="255"/>
      <c r="T392" s="255"/>
      <c r="U392" s="255"/>
      <c r="BC392" s="80" t="str">
        <f>(COUNTIF($BD$7:BD392,BD392)&amp;"_"&amp;BD392)</f>
        <v>139_</v>
      </c>
      <c r="BD392" s="80" t="str">
        <f t="shared" ref="BD392:BD455" si="57">IF(C391 &lt;&gt; "",C391,"")</f>
        <v/>
      </c>
      <c r="BE392" s="80">
        <f t="shared" ref="BE392:BE455" si="58">E391</f>
        <v>0</v>
      </c>
      <c r="BF392" s="80">
        <f t="shared" ref="BF392:BF455" si="59">F391</f>
        <v>0</v>
      </c>
      <c r="BG392" s="80">
        <f t="shared" ref="BG392:BG455" si="60">G391</f>
        <v>0</v>
      </c>
      <c r="BI392" s="106">
        <v>388</v>
      </c>
      <c r="BJ392" s="80" t="e">
        <f t="shared" si="53"/>
        <v>#N/A</v>
      </c>
      <c r="BK392" s="80">
        <f t="shared" si="54"/>
        <v>0</v>
      </c>
      <c r="BL392" s="80">
        <f t="shared" si="55"/>
        <v>0</v>
      </c>
      <c r="BM392" s="275">
        <f t="shared" si="56"/>
        <v>0</v>
      </c>
    </row>
    <row r="393" spans="12:65">
      <c r="L393" s="255"/>
      <c r="M393" s="255"/>
      <c r="N393" s="255"/>
      <c r="O393" s="255"/>
      <c r="P393" s="255"/>
      <c r="Q393" s="255"/>
      <c r="R393" s="255"/>
      <c r="S393" s="255"/>
      <c r="T393" s="255"/>
      <c r="U393" s="255"/>
      <c r="BC393" s="80" t="str">
        <f>(COUNTIF($BD$7:BD393,BD393)&amp;"_"&amp;BD393)</f>
        <v>140_</v>
      </c>
      <c r="BD393" s="80" t="str">
        <f t="shared" si="57"/>
        <v/>
      </c>
      <c r="BE393" s="80">
        <f t="shared" si="58"/>
        <v>0</v>
      </c>
      <c r="BF393" s="80">
        <f t="shared" si="59"/>
        <v>0</v>
      </c>
      <c r="BG393" s="80">
        <f t="shared" si="60"/>
        <v>0</v>
      </c>
      <c r="BI393" s="106">
        <v>389</v>
      </c>
      <c r="BJ393" s="80" t="e">
        <f t="shared" si="53"/>
        <v>#N/A</v>
      </c>
      <c r="BK393" s="80">
        <f t="shared" si="54"/>
        <v>0</v>
      </c>
      <c r="BL393" s="80">
        <f t="shared" si="55"/>
        <v>0</v>
      </c>
      <c r="BM393" s="275">
        <f t="shared" si="56"/>
        <v>0</v>
      </c>
    </row>
    <row r="394" spans="12:65">
      <c r="L394" s="255"/>
      <c r="M394" s="255"/>
      <c r="N394" s="255"/>
      <c r="O394" s="255"/>
      <c r="P394" s="255"/>
      <c r="Q394" s="255"/>
      <c r="R394" s="255"/>
      <c r="S394" s="255"/>
      <c r="T394" s="255"/>
      <c r="U394" s="255"/>
      <c r="BC394" s="80" t="str">
        <f>(COUNTIF($BD$7:BD394,BD394)&amp;"_"&amp;BD394)</f>
        <v>141_</v>
      </c>
      <c r="BD394" s="80" t="str">
        <f t="shared" si="57"/>
        <v/>
      </c>
      <c r="BE394" s="80">
        <f t="shared" si="58"/>
        <v>0</v>
      </c>
      <c r="BF394" s="80">
        <f t="shared" si="59"/>
        <v>0</v>
      </c>
      <c r="BG394" s="80">
        <f t="shared" si="60"/>
        <v>0</v>
      </c>
      <c r="BI394" s="106">
        <v>390</v>
      </c>
      <c r="BJ394" s="80" t="e">
        <f t="shared" si="53"/>
        <v>#N/A</v>
      </c>
      <c r="BK394" s="80">
        <f t="shared" si="54"/>
        <v>0</v>
      </c>
      <c r="BL394" s="80">
        <f t="shared" si="55"/>
        <v>0</v>
      </c>
      <c r="BM394" s="275">
        <f t="shared" si="56"/>
        <v>0</v>
      </c>
    </row>
    <row r="395" spans="12:65">
      <c r="L395" s="255"/>
      <c r="M395" s="255"/>
      <c r="N395" s="255"/>
      <c r="O395" s="255"/>
      <c r="P395" s="255"/>
      <c r="Q395" s="255"/>
      <c r="R395" s="255"/>
      <c r="S395" s="255"/>
      <c r="T395" s="255"/>
      <c r="U395" s="255"/>
      <c r="BC395" s="80" t="str">
        <f>(COUNTIF($BD$7:BD395,BD395)&amp;"_"&amp;BD395)</f>
        <v>142_</v>
      </c>
      <c r="BD395" s="80" t="str">
        <f t="shared" si="57"/>
        <v/>
      </c>
      <c r="BE395" s="80">
        <f t="shared" si="58"/>
        <v>0</v>
      </c>
      <c r="BF395" s="80">
        <f t="shared" si="59"/>
        <v>0</v>
      </c>
      <c r="BG395" s="80">
        <f t="shared" si="60"/>
        <v>0</v>
      </c>
      <c r="BI395" s="106">
        <v>391</v>
      </c>
      <c r="BJ395" s="80" t="e">
        <f t="shared" si="53"/>
        <v>#N/A</v>
      </c>
      <c r="BK395" s="80">
        <f t="shared" si="54"/>
        <v>0</v>
      </c>
      <c r="BL395" s="80">
        <f t="shared" si="55"/>
        <v>0</v>
      </c>
      <c r="BM395" s="275">
        <f t="shared" si="56"/>
        <v>0</v>
      </c>
    </row>
    <row r="396" spans="12:65">
      <c r="L396" s="255"/>
      <c r="M396" s="255"/>
      <c r="N396" s="255"/>
      <c r="O396" s="255"/>
      <c r="P396" s="255"/>
      <c r="Q396" s="255"/>
      <c r="R396" s="255"/>
      <c r="S396" s="255"/>
      <c r="T396" s="255"/>
      <c r="U396" s="255"/>
      <c r="BC396" s="80" t="str">
        <f>(COUNTIF($BD$7:BD396,BD396)&amp;"_"&amp;BD396)</f>
        <v>143_</v>
      </c>
      <c r="BD396" s="80" t="str">
        <f t="shared" si="57"/>
        <v/>
      </c>
      <c r="BE396" s="80">
        <f t="shared" si="58"/>
        <v>0</v>
      </c>
      <c r="BF396" s="80">
        <f t="shared" si="59"/>
        <v>0</v>
      </c>
      <c r="BG396" s="80">
        <f t="shared" si="60"/>
        <v>0</v>
      </c>
      <c r="BI396" s="106">
        <v>392</v>
      </c>
      <c r="BJ396" s="80" t="e">
        <f t="shared" si="53"/>
        <v>#N/A</v>
      </c>
      <c r="BK396" s="80">
        <f t="shared" si="54"/>
        <v>0</v>
      </c>
      <c r="BL396" s="80">
        <f t="shared" si="55"/>
        <v>0</v>
      </c>
      <c r="BM396" s="275">
        <f t="shared" si="56"/>
        <v>0</v>
      </c>
    </row>
    <row r="397" spans="12:65">
      <c r="L397" s="255"/>
      <c r="M397" s="255"/>
      <c r="N397" s="255"/>
      <c r="O397" s="255"/>
      <c r="P397" s="255"/>
      <c r="Q397" s="255"/>
      <c r="R397" s="255"/>
      <c r="S397" s="255"/>
      <c r="T397" s="255"/>
      <c r="U397" s="255"/>
      <c r="BC397" s="80" t="str">
        <f>(COUNTIF($BD$7:BD397,BD397)&amp;"_"&amp;BD397)</f>
        <v>144_</v>
      </c>
      <c r="BD397" s="80" t="str">
        <f t="shared" si="57"/>
        <v/>
      </c>
      <c r="BE397" s="80">
        <f t="shared" si="58"/>
        <v>0</v>
      </c>
      <c r="BF397" s="80">
        <f t="shared" si="59"/>
        <v>0</v>
      </c>
      <c r="BG397" s="80">
        <f t="shared" si="60"/>
        <v>0</v>
      </c>
      <c r="BI397" s="106">
        <v>393</v>
      </c>
      <c r="BJ397" s="80" t="e">
        <f t="shared" si="53"/>
        <v>#N/A</v>
      </c>
      <c r="BK397" s="80">
        <f t="shared" si="54"/>
        <v>0</v>
      </c>
      <c r="BL397" s="80">
        <f t="shared" si="55"/>
        <v>0</v>
      </c>
      <c r="BM397" s="275">
        <f t="shared" si="56"/>
        <v>0</v>
      </c>
    </row>
    <row r="398" spans="12:65">
      <c r="L398" s="255"/>
      <c r="M398" s="255"/>
      <c r="N398" s="255"/>
      <c r="O398" s="255"/>
      <c r="P398" s="255"/>
      <c r="Q398" s="255"/>
      <c r="R398" s="255"/>
      <c r="S398" s="255"/>
      <c r="T398" s="255"/>
      <c r="U398" s="255"/>
      <c r="BC398" s="80" t="str">
        <f>(COUNTIF($BD$7:BD398,BD398)&amp;"_"&amp;BD398)</f>
        <v>145_</v>
      </c>
      <c r="BD398" s="80" t="str">
        <f t="shared" si="57"/>
        <v/>
      </c>
      <c r="BE398" s="80">
        <f t="shared" si="58"/>
        <v>0</v>
      </c>
      <c r="BF398" s="80">
        <f t="shared" si="59"/>
        <v>0</v>
      </c>
      <c r="BG398" s="80">
        <f t="shared" si="60"/>
        <v>0</v>
      </c>
      <c r="BI398" s="106">
        <v>394</v>
      </c>
      <c r="BJ398" s="80" t="e">
        <f t="shared" si="53"/>
        <v>#N/A</v>
      </c>
      <c r="BK398" s="80">
        <f t="shared" si="54"/>
        <v>0</v>
      </c>
      <c r="BL398" s="80">
        <f t="shared" si="55"/>
        <v>0</v>
      </c>
      <c r="BM398" s="275">
        <f t="shared" si="56"/>
        <v>0</v>
      </c>
    </row>
    <row r="399" spans="12:65">
      <c r="L399" s="255"/>
      <c r="M399" s="255"/>
      <c r="N399" s="255"/>
      <c r="O399" s="255"/>
      <c r="P399" s="255"/>
      <c r="Q399" s="255"/>
      <c r="R399" s="255"/>
      <c r="S399" s="255"/>
      <c r="T399" s="255"/>
      <c r="U399" s="255"/>
      <c r="BC399" s="80" t="str">
        <f>(COUNTIF($BD$7:BD399,BD399)&amp;"_"&amp;BD399)</f>
        <v>146_</v>
      </c>
      <c r="BD399" s="80" t="str">
        <f t="shared" si="57"/>
        <v/>
      </c>
      <c r="BE399" s="80">
        <f t="shared" si="58"/>
        <v>0</v>
      </c>
      <c r="BF399" s="80">
        <f t="shared" si="59"/>
        <v>0</v>
      </c>
      <c r="BG399" s="80">
        <f t="shared" si="60"/>
        <v>0</v>
      </c>
      <c r="BI399" s="106">
        <v>395</v>
      </c>
      <c r="BJ399" s="80" t="e">
        <f t="shared" si="53"/>
        <v>#N/A</v>
      </c>
      <c r="BK399" s="80">
        <f t="shared" si="54"/>
        <v>0</v>
      </c>
      <c r="BL399" s="80">
        <f t="shared" si="55"/>
        <v>0</v>
      </c>
      <c r="BM399" s="275">
        <f t="shared" si="56"/>
        <v>0</v>
      </c>
    </row>
    <row r="400" spans="12:65">
      <c r="L400" s="255"/>
      <c r="M400" s="255"/>
      <c r="N400" s="255"/>
      <c r="O400" s="255"/>
      <c r="P400" s="255"/>
      <c r="Q400" s="255"/>
      <c r="R400" s="255"/>
      <c r="S400" s="255"/>
      <c r="T400" s="255"/>
      <c r="U400" s="255"/>
      <c r="BC400" s="80" t="str">
        <f>(COUNTIF($BD$7:BD400,BD400)&amp;"_"&amp;BD400)</f>
        <v>147_</v>
      </c>
      <c r="BD400" s="80" t="str">
        <f t="shared" si="57"/>
        <v/>
      </c>
      <c r="BE400" s="80">
        <f t="shared" si="58"/>
        <v>0</v>
      </c>
      <c r="BF400" s="80">
        <f t="shared" si="59"/>
        <v>0</v>
      </c>
      <c r="BG400" s="80">
        <f t="shared" si="60"/>
        <v>0</v>
      </c>
      <c r="BI400" s="106">
        <v>396</v>
      </c>
      <c r="BJ400" s="80" t="e">
        <f t="shared" si="53"/>
        <v>#N/A</v>
      </c>
      <c r="BK400" s="80">
        <f t="shared" si="54"/>
        <v>0</v>
      </c>
      <c r="BL400" s="80">
        <f t="shared" si="55"/>
        <v>0</v>
      </c>
      <c r="BM400" s="275">
        <f t="shared" si="56"/>
        <v>0</v>
      </c>
    </row>
    <row r="401" spans="12:65">
      <c r="L401" s="255"/>
      <c r="M401" s="255"/>
      <c r="N401" s="255"/>
      <c r="O401" s="255"/>
      <c r="P401" s="255"/>
      <c r="Q401" s="255"/>
      <c r="R401" s="255"/>
      <c r="S401" s="255"/>
      <c r="T401" s="255"/>
      <c r="U401" s="255"/>
      <c r="BC401" s="80" t="str">
        <f>(COUNTIF($BD$7:BD401,BD401)&amp;"_"&amp;BD401)</f>
        <v>148_</v>
      </c>
      <c r="BD401" s="80" t="str">
        <f t="shared" si="57"/>
        <v/>
      </c>
      <c r="BE401" s="80">
        <f t="shared" si="58"/>
        <v>0</v>
      </c>
      <c r="BF401" s="80">
        <f t="shared" si="59"/>
        <v>0</v>
      </c>
      <c r="BG401" s="80">
        <f t="shared" si="60"/>
        <v>0</v>
      </c>
      <c r="BI401" s="106">
        <v>397</v>
      </c>
      <c r="BJ401" s="80" t="e">
        <f t="shared" si="53"/>
        <v>#N/A</v>
      </c>
      <c r="BK401" s="80">
        <f t="shared" si="54"/>
        <v>0</v>
      </c>
      <c r="BL401" s="80">
        <f t="shared" si="55"/>
        <v>0</v>
      </c>
      <c r="BM401" s="275">
        <f t="shared" si="56"/>
        <v>0</v>
      </c>
    </row>
    <row r="402" spans="12:65">
      <c r="L402" s="255"/>
      <c r="M402" s="255"/>
      <c r="N402" s="255"/>
      <c r="O402" s="255"/>
      <c r="P402" s="255"/>
      <c r="Q402" s="255"/>
      <c r="R402" s="255"/>
      <c r="S402" s="255"/>
      <c r="T402" s="255"/>
      <c r="U402" s="255"/>
      <c r="BC402" s="80" t="str">
        <f>(COUNTIF($BD$7:BD402,BD402)&amp;"_"&amp;BD402)</f>
        <v>149_</v>
      </c>
      <c r="BD402" s="80" t="str">
        <f t="shared" si="57"/>
        <v/>
      </c>
      <c r="BE402" s="80">
        <f t="shared" si="58"/>
        <v>0</v>
      </c>
      <c r="BF402" s="80">
        <f t="shared" si="59"/>
        <v>0</v>
      </c>
      <c r="BG402" s="80">
        <f t="shared" si="60"/>
        <v>0</v>
      </c>
      <c r="BI402" s="106">
        <v>398</v>
      </c>
      <c r="BJ402" s="80" t="e">
        <f t="shared" si="53"/>
        <v>#N/A</v>
      </c>
      <c r="BK402" s="80">
        <f t="shared" si="54"/>
        <v>0</v>
      </c>
      <c r="BL402" s="80">
        <f t="shared" si="55"/>
        <v>0</v>
      </c>
      <c r="BM402" s="275">
        <f t="shared" si="56"/>
        <v>0</v>
      </c>
    </row>
    <row r="403" spans="12:65">
      <c r="L403" s="255"/>
      <c r="M403" s="255"/>
      <c r="N403" s="255"/>
      <c r="O403" s="255"/>
      <c r="P403" s="255"/>
      <c r="Q403" s="255"/>
      <c r="R403" s="255"/>
      <c r="S403" s="255"/>
      <c r="T403" s="255"/>
      <c r="U403" s="255"/>
      <c r="BC403" s="80" t="str">
        <f>(COUNTIF($BD$7:BD403,BD403)&amp;"_"&amp;BD403)</f>
        <v>150_</v>
      </c>
      <c r="BD403" s="80" t="str">
        <f t="shared" si="57"/>
        <v/>
      </c>
      <c r="BE403" s="80">
        <f t="shared" si="58"/>
        <v>0</v>
      </c>
      <c r="BF403" s="80">
        <f t="shared" si="59"/>
        <v>0</v>
      </c>
      <c r="BG403" s="80">
        <f t="shared" si="60"/>
        <v>0</v>
      </c>
      <c r="BI403" s="106">
        <v>399</v>
      </c>
      <c r="BJ403" s="80" t="e">
        <f t="shared" si="53"/>
        <v>#N/A</v>
      </c>
      <c r="BK403" s="80">
        <f t="shared" si="54"/>
        <v>0</v>
      </c>
      <c r="BL403" s="80">
        <f t="shared" si="55"/>
        <v>0</v>
      </c>
      <c r="BM403" s="275">
        <f t="shared" si="56"/>
        <v>0</v>
      </c>
    </row>
    <row r="404" spans="12:65">
      <c r="L404" s="255"/>
      <c r="M404" s="255"/>
      <c r="N404" s="255"/>
      <c r="O404" s="255"/>
      <c r="P404" s="255"/>
      <c r="Q404" s="255"/>
      <c r="R404" s="255"/>
      <c r="S404" s="255"/>
      <c r="T404" s="255"/>
      <c r="U404" s="255"/>
      <c r="BC404" s="80" t="str">
        <f>(COUNTIF($BD$7:BD404,BD404)&amp;"_"&amp;BD404)</f>
        <v>151_</v>
      </c>
      <c r="BD404" s="80" t="str">
        <f t="shared" si="57"/>
        <v/>
      </c>
      <c r="BE404" s="80">
        <f t="shared" si="58"/>
        <v>0</v>
      </c>
      <c r="BF404" s="80">
        <f t="shared" si="59"/>
        <v>0</v>
      </c>
      <c r="BG404" s="80">
        <f t="shared" si="60"/>
        <v>0</v>
      </c>
      <c r="BI404" s="106">
        <v>400</v>
      </c>
      <c r="BJ404" s="80" t="e">
        <f t="shared" si="53"/>
        <v>#N/A</v>
      </c>
      <c r="BK404" s="80">
        <f t="shared" si="54"/>
        <v>0</v>
      </c>
      <c r="BL404" s="80">
        <f t="shared" si="55"/>
        <v>0</v>
      </c>
      <c r="BM404" s="275">
        <f t="shared" si="56"/>
        <v>0</v>
      </c>
    </row>
    <row r="405" spans="12:65">
      <c r="L405" s="255"/>
      <c r="M405" s="255"/>
      <c r="N405" s="255"/>
      <c r="O405" s="255"/>
      <c r="P405" s="255"/>
      <c r="Q405" s="255"/>
      <c r="R405" s="255"/>
      <c r="S405" s="255"/>
      <c r="T405" s="255"/>
      <c r="U405" s="255"/>
      <c r="BC405" s="80" t="str">
        <f>(COUNTIF($BD$7:BD405,BD405)&amp;"_"&amp;BD405)</f>
        <v>152_</v>
      </c>
      <c r="BD405" s="80" t="str">
        <f t="shared" si="57"/>
        <v/>
      </c>
      <c r="BE405" s="80">
        <f t="shared" si="58"/>
        <v>0</v>
      </c>
      <c r="BF405" s="80">
        <f t="shared" si="59"/>
        <v>0</v>
      </c>
      <c r="BG405" s="80">
        <f t="shared" si="60"/>
        <v>0</v>
      </c>
      <c r="BI405" s="106">
        <v>401</v>
      </c>
      <c r="BJ405" s="80" t="e">
        <f t="shared" si="53"/>
        <v>#N/A</v>
      </c>
      <c r="BK405" s="80">
        <f t="shared" si="54"/>
        <v>0</v>
      </c>
      <c r="BL405" s="80">
        <f t="shared" si="55"/>
        <v>0</v>
      </c>
      <c r="BM405" s="275">
        <f t="shared" si="56"/>
        <v>0</v>
      </c>
    </row>
    <row r="406" spans="12:65">
      <c r="L406" s="255"/>
      <c r="M406" s="255"/>
      <c r="N406" s="255"/>
      <c r="O406" s="255"/>
      <c r="P406" s="255"/>
      <c r="Q406" s="255"/>
      <c r="R406" s="255"/>
      <c r="S406" s="255"/>
      <c r="T406" s="255"/>
      <c r="U406" s="255"/>
      <c r="BC406" s="80" t="str">
        <f>(COUNTIF($BD$7:BD406,BD406)&amp;"_"&amp;BD406)</f>
        <v>153_</v>
      </c>
      <c r="BD406" s="80" t="str">
        <f t="shared" si="57"/>
        <v/>
      </c>
      <c r="BE406" s="80">
        <f t="shared" si="58"/>
        <v>0</v>
      </c>
      <c r="BF406" s="80">
        <f t="shared" si="59"/>
        <v>0</v>
      </c>
      <c r="BG406" s="80">
        <f t="shared" si="60"/>
        <v>0</v>
      </c>
      <c r="BI406" s="106">
        <v>402</v>
      </c>
      <c r="BJ406" s="80" t="e">
        <f t="shared" si="53"/>
        <v>#N/A</v>
      </c>
      <c r="BK406" s="80">
        <f t="shared" si="54"/>
        <v>0</v>
      </c>
      <c r="BL406" s="80">
        <f t="shared" si="55"/>
        <v>0</v>
      </c>
      <c r="BM406" s="275">
        <f t="shared" si="56"/>
        <v>0</v>
      </c>
    </row>
    <row r="407" spans="12:65">
      <c r="L407" s="255"/>
      <c r="M407" s="255"/>
      <c r="N407" s="255"/>
      <c r="O407" s="255"/>
      <c r="P407" s="255"/>
      <c r="Q407" s="255"/>
      <c r="R407" s="255"/>
      <c r="S407" s="255"/>
      <c r="T407" s="255"/>
      <c r="U407" s="255"/>
      <c r="BC407" s="80" t="str">
        <f>(COUNTIF($BD$7:BD407,BD407)&amp;"_"&amp;BD407)</f>
        <v>154_</v>
      </c>
      <c r="BD407" s="80" t="str">
        <f t="shared" si="57"/>
        <v/>
      </c>
      <c r="BE407" s="80">
        <f t="shared" si="58"/>
        <v>0</v>
      </c>
      <c r="BF407" s="80">
        <f t="shared" si="59"/>
        <v>0</v>
      </c>
      <c r="BG407" s="80">
        <f t="shared" si="60"/>
        <v>0</v>
      </c>
      <c r="BI407" s="106">
        <v>403</v>
      </c>
      <c r="BJ407" s="80" t="e">
        <f t="shared" si="53"/>
        <v>#N/A</v>
      </c>
      <c r="BK407" s="80">
        <f t="shared" si="54"/>
        <v>0</v>
      </c>
      <c r="BL407" s="80">
        <f t="shared" si="55"/>
        <v>0</v>
      </c>
      <c r="BM407" s="275">
        <f t="shared" si="56"/>
        <v>0</v>
      </c>
    </row>
    <row r="408" spans="12:65">
      <c r="L408" s="255"/>
      <c r="M408" s="255"/>
      <c r="N408" s="255"/>
      <c r="O408" s="255"/>
      <c r="P408" s="255"/>
      <c r="Q408" s="255"/>
      <c r="R408" s="255"/>
      <c r="S408" s="255"/>
      <c r="T408" s="255"/>
      <c r="U408" s="255"/>
      <c r="BC408" s="80" t="str">
        <f>(COUNTIF($BD$7:BD408,BD408)&amp;"_"&amp;BD408)</f>
        <v>155_</v>
      </c>
      <c r="BD408" s="80" t="str">
        <f t="shared" si="57"/>
        <v/>
      </c>
      <c r="BE408" s="80">
        <f t="shared" si="58"/>
        <v>0</v>
      </c>
      <c r="BF408" s="80">
        <f t="shared" si="59"/>
        <v>0</v>
      </c>
      <c r="BG408" s="80">
        <f t="shared" si="60"/>
        <v>0</v>
      </c>
      <c r="BI408" s="106">
        <v>404</v>
      </c>
      <c r="BJ408" s="80" t="e">
        <f t="shared" si="53"/>
        <v>#N/A</v>
      </c>
      <c r="BK408" s="80">
        <f t="shared" si="54"/>
        <v>0</v>
      </c>
      <c r="BL408" s="80">
        <f t="shared" si="55"/>
        <v>0</v>
      </c>
      <c r="BM408" s="275">
        <f t="shared" si="56"/>
        <v>0</v>
      </c>
    </row>
    <row r="409" spans="12:65">
      <c r="L409" s="255"/>
      <c r="M409" s="255"/>
      <c r="N409" s="255"/>
      <c r="O409" s="255"/>
      <c r="P409" s="255"/>
      <c r="Q409" s="255"/>
      <c r="R409" s="255"/>
      <c r="S409" s="255"/>
      <c r="T409" s="255"/>
      <c r="U409" s="255"/>
      <c r="BC409" s="80" t="str">
        <f>(COUNTIF($BD$7:BD409,BD409)&amp;"_"&amp;BD409)</f>
        <v>156_</v>
      </c>
      <c r="BD409" s="80" t="str">
        <f t="shared" si="57"/>
        <v/>
      </c>
      <c r="BE409" s="80">
        <f t="shared" si="58"/>
        <v>0</v>
      </c>
      <c r="BF409" s="80">
        <f t="shared" si="59"/>
        <v>0</v>
      </c>
      <c r="BG409" s="80">
        <f t="shared" si="60"/>
        <v>0</v>
      </c>
      <c r="BI409" s="106">
        <v>405</v>
      </c>
      <c r="BJ409" s="80" t="e">
        <f t="shared" si="53"/>
        <v>#N/A</v>
      </c>
      <c r="BK409" s="80">
        <f t="shared" si="54"/>
        <v>0</v>
      </c>
      <c r="BL409" s="80">
        <f t="shared" si="55"/>
        <v>0</v>
      </c>
      <c r="BM409" s="275">
        <f t="shared" si="56"/>
        <v>0</v>
      </c>
    </row>
    <row r="410" spans="12:65">
      <c r="L410" s="255"/>
      <c r="M410" s="255"/>
      <c r="N410" s="255"/>
      <c r="O410" s="255"/>
      <c r="P410" s="255"/>
      <c r="Q410" s="255"/>
      <c r="R410" s="255"/>
      <c r="S410" s="255"/>
      <c r="T410" s="255"/>
      <c r="U410" s="255"/>
      <c r="BC410" s="80" t="str">
        <f>(COUNTIF($BD$7:BD410,BD410)&amp;"_"&amp;BD410)</f>
        <v>157_</v>
      </c>
      <c r="BD410" s="80" t="str">
        <f t="shared" si="57"/>
        <v/>
      </c>
      <c r="BE410" s="80">
        <f t="shared" si="58"/>
        <v>0</v>
      </c>
      <c r="BF410" s="80">
        <f t="shared" si="59"/>
        <v>0</v>
      </c>
      <c r="BG410" s="80">
        <f t="shared" si="60"/>
        <v>0</v>
      </c>
      <c r="BI410" s="106">
        <v>406</v>
      </c>
      <c r="BJ410" s="80" t="e">
        <f t="shared" si="53"/>
        <v>#N/A</v>
      </c>
      <c r="BK410" s="80">
        <f t="shared" si="54"/>
        <v>0</v>
      </c>
      <c r="BL410" s="80">
        <f t="shared" si="55"/>
        <v>0</v>
      </c>
      <c r="BM410" s="275">
        <f t="shared" si="56"/>
        <v>0</v>
      </c>
    </row>
    <row r="411" spans="12:65">
      <c r="L411" s="255"/>
      <c r="M411" s="255"/>
      <c r="N411" s="255"/>
      <c r="O411" s="255"/>
      <c r="P411" s="255"/>
      <c r="Q411" s="255"/>
      <c r="R411" s="255"/>
      <c r="S411" s="255"/>
      <c r="T411" s="255"/>
      <c r="U411" s="255"/>
      <c r="BC411" s="80" t="str">
        <f>(COUNTIF($BD$7:BD411,BD411)&amp;"_"&amp;BD411)</f>
        <v>158_</v>
      </c>
      <c r="BD411" s="80" t="str">
        <f t="shared" si="57"/>
        <v/>
      </c>
      <c r="BE411" s="80">
        <f t="shared" si="58"/>
        <v>0</v>
      </c>
      <c r="BF411" s="80">
        <f t="shared" si="59"/>
        <v>0</v>
      </c>
      <c r="BG411" s="80">
        <f t="shared" si="60"/>
        <v>0</v>
      </c>
      <c r="BI411" s="106">
        <v>407</v>
      </c>
      <c r="BJ411" s="80" t="e">
        <f t="shared" si="53"/>
        <v>#N/A</v>
      </c>
      <c r="BK411" s="80">
        <f t="shared" si="54"/>
        <v>0</v>
      </c>
      <c r="BL411" s="80">
        <f t="shared" si="55"/>
        <v>0</v>
      </c>
      <c r="BM411" s="275">
        <f t="shared" si="56"/>
        <v>0</v>
      </c>
    </row>
    <row r="412" spans="12:65">
      <c r="L412" s="255"/>
      <c r="M412" s="255"/>
      <c r="N412" s="255"/>
      <c r="O412" s="255"/>
      <c r="P412" s="255"/>
      <c r="Q412" s="255"/>
      <c r="R412" s="255"/>
      <c r="S412" s="255"/>
      <c r="T412" s="255"/>
      <c r="U412" s="255"/>
      <c r="BC412" s="80" t="str">
        <f>(COUNTIF($BD$7:BD412,BD412)&amp;"_"&amp;BD412)</f>
        <v>159_</v>
      </c>
      <c r="BD412" s="80" t="str">
        <f t="shared" si="57"/>
        <v/>
      </c>
      <c r="BE412" s="80">
        <f t="shared" si="58"/>
        <v>0</v>
      </c>
      <c r="BF412" s="80">
        <f t="shared" si="59"/>
        <v>0</v>
      </c>
      <c r="BG412" s="80">
        <f t="shared" si="60"/>
        <v>0</v>
      </c>
      <c r="BI412" s="106">
        <v>408</v>
      </c>
      <c r="BJ412" s="80" t="e">
        <f t="shared" si="53"/>
        <v>#N/A</v>
      </c>
      <c r="BK412" s="80">
        <f t="shared" si="54"/>
        <v>0</v>
      </c>
      <c r="BL412" s="80">
        <f t="shared" si="55"/>
        <v>0</v>
      </c>
      <c r="BM412" s="275">
        <f t="shared" si="56"/>
        <v>0</v>
      </c>
    </row>
    <row r="413" spans="12:65">
      <c r="L413" s="255"/>
      <c r="M413" s="255"/>
      <c r="N413" s="255"/>
      <c r="O413" s="255"/>
      <c r="P413" s="255"/>
      <c r="Q413" s="255"/>
      <c r="R413" s="255"/>
      <c r="S413" s="255"/>
      <c r="T413" s="255"/>
      <c r="U413" s="255"/>
      <c r="BC413" s="80" t="str">
        <f>(COUNTIF($BD$7:BD413,BD413)&amp;"_"&amp;BD413)</f>
        <v>160_</v>
      </c>
      <c r="BD413" s="80" t="str">
        <f t="shared" si="57"/>
        <v/>
      </c>
      <c r="BE413" s="80">
        <f t="shared" si="58"/>
        <v>0</v>
      </c>
      <c r="BF413" s="80">
        <f t="shared" si="59"/>
        <v>0</v>
      </c>
      <c r="BG413" s="80">
        <f t="shared" si="60"/>
        <v>0</v>
      </c>
      <c r="BI413" s="106">
        <v>409</v>
      </c>
      <c r="BJ413" s="80" t="e">
        <f t="shared" si="53"/>
        <v>#N/A</v>
      </c>
      <c r="BK413" s="80">
        <f t="shared" si="54"/>
        <v>0</v>
      </c>
      <c r="BL413" s="80">
        <f t="shared" si="55"/>
        <v>0</v>
      </c>
      <c r="BM413" s="275">
        <f t="shared" si="56"/>
        <v>0</v>
      </c>
    </row>
    <row r="414" spans="12:65">
      <c r="L414" s="255"/>
      <c r="M414" s="255"/>
      <c r="N414" s="255"/>
      <c r="O414" s="255"/>
      <c r="P414" s="255"/>
      <c r="Q414" s="255"/>
      <c r="R414" s="255"/>
      <c r="S414" s="255"/>
      <c r="T414" s="255"/>
      <c r="U414" s="255"/>
      <c r="BC414" s="80" t="str">
        <f>(COUNTIF($BD$7:BD414,BD414)&amp;"_"&amp;BD414)</f>
        <v>161_</v>
      </c>
      <c r="BD414" s="80" t="str">
        <f t="shared" si="57"/>
        <v/>
      </c>
      <c r="BE414" s="80">
        <f t="shared" si="58"/>
        <v>0</v>
      </c>
      <c r="BF414" s="80">
        <f t="shared" si="59"/>
        <v>0</v>
      </c>
      <c r="BG414" s="80">
        <f t="shared" si="60"/>
        <v>0</v>
      </c>
      <c r="BI414" s="106">
        <v>410</v>
      </c>
      <c r="BJ414" s="80" t="e">
        <f t="shared" si="53"/>
        <v>#N/A</v>
      </c>
      <c r="BK414" s="80">
        <f t="shared" si="54"/>
        <v>0</v>
      </c>
      <c r="BL414" s="80">
        <f t="shared" si="55"/>
        <v>0</v>
      </c>
      <c r="BM414" s="275">
        <f t="shared" si="56"/>
        <v>0</v>
      </c>
    </row>
    <row r="415" spans="12:65">
      <c r="L415" s="255"/>
      <c r="M415" s="255"/>
      <c r="N415" s="255"/>
      <c r="O415" s="255"/>
      <c r="P415" s="255"/>
      <c r="Q415" s="255"/>
      <c r="R415" s="255"/>
      <c r="S415" s="255"/>
      <c r="T415" s="255"/>
      <c r="U415" s="255"/>
      <c r="BC415" s="80" t="str">
        <f>(COUNTIF($BD$7:BD415,BD415)&amp;"_"&amp;BD415)</f>
        <v>162_</v>
      </c>
      <c r="BD415" s="80" t="str">
        <f t="shared" si="57"/>
        <v/>
      </c>
      <c r="BE415" s="80">
        <f t="shared" si="58"/>
        <v>0</v>
      </c>
      <c r="BF415" s="80">
        <f t="shared" si="59"/>
        <v>0</v>
      </c>
      <c r="BG415" s="80">
        <f t="shared" si="60"/>
        <v>0</v>
      </c>
      <c r="BI415" s="106">
        <v>411</v>
      </c>
      <c r="BJ415" s="80" t="e">
        <f t="shared" si="53"/>
        <v>#N/A</v>
      </c>
      <c r="BK415" s="80">
        <f t="shared" si="54"/>
        <v>0</v>
      </c>
      <c r="BL415" s="80">
        <f t="shared" si="55"/>
        <v>0</v>
      </c>
      <c r="BM415" s="275">
        <f t="shared" si="56"/>
        <v>0</v>
      </c>
    </row>
    <row r="416" spans="12:65">
      <c r="L416" s="255"/>
      <c r="M416" s="255"/>
      <c r="N416" s="255"/>
      <c r="O416" s="255"/>
      <c r="P416" s="255"/>
      <c r="Q416" s="255"/>
      <c r="R416" s="255"/>
      <c r="S416" s="255"/>
      <c r="T416" s="255"/>
      <c r="U416" s="255"/>
      <c r="BC416" s="80" t="str">
        <f>(COUNTIF($BD$7:BD416,BD416)&amp;"_"&amp;BD416)</f>
        <v>163_</v>
      </c>
      <c r="BD416" s="80" t="str">
        <f t="shared" si="57"/>
        <v/>
      </c>
      <c r="BE416" s="80">
        <f t="shared" si="58"/>
        <v>0</v>
      </c>
      <c r="BF416" s="80">
        <f t="shared" si="59"/>
        <v>0</v>
      </c>
      <c r="BG416" s="80">
        <f t="shared" si="60"/>
        <v>0</v>
      </c>
      <c r="BI416" s="106">
        <v>412</v>
      </c>
      <c r="BJ416" s="80" t="e">
        <f t="shared" si="53"/>
        <v>#N/A</v>
      </c>
      <c r="BK416" s="80">
        <f t="shared" si="54"/>
        <v>0</v>
      </c>
      <c r="BL416" s="80">
        <f t="shared" si="55"/>
        <v>0</v>
      </c>
      <c r="BM416" s="275">
        <f t="shared" si="56"/>
        <v>0</v>
      </c>
    </row>
    <row r="417" spans="12:65">
      <c r="L417" s="255"/>
      <c r="M417" s="255"/>
      <c r="N417" s="255"/>
      <c r="O417" s="255"/>
      <c r="P417" s="255"/>
      <c r="Q417" s="255"/>
      <c r="R417" s="255"/>
      <c r="S417" s="255"/>
      <c r="T417" s="255"/>
      <c r="U417" s="255"/>
      <c r="BC417" s="80" t="str">
        <f>(COUNTIF($BD$7:BD417,BD417)&amp;"_"&amp;BD417)</f>
        <v>164_</v>
      </c>
      <c r="BD417" s="80" t="str">
        <f t="shared" si="57"/>
        <v/>
      </c>
      <c r="BE417" s="80">
        <f t="shared" si="58"/>
        <v>0</v>
      </c>
      <c r="BF417" s="80">
        <f t="shared" si="59"/>
        <v>0</v>
      </c>
      <c r="BG417" s="80">
        <f t="shared" si="60"/>
        <v>0</v>
      </c>
      <c r="BI417" s="106">
        <v>413</v>
      </c>
      <c r="BJ417" s="80" t="e">
        <f t="shared" si="53"/>
        <v>#N/A</v>
      </c>
      <c r="BK417" s="80">
        <f t="shared" si="54"/>
        <v>0</v>
      </c>
      <c r="BL417" s="80">
        <f t="shared" si="55"/>
        <v>0</v>
      </c>
      <c r="BM417" s="275">
        <f t="shared" si="56"/>
        <v>0</v>
      </c>
    </row>
    <row r="418" spans="12:65">
      <c r="L418" s="255"/>
      <c r="M418" s="255"/>
      <c r="N418" s="255"/>
      <c r="O418" s="255"/>
      <c r="P418" s="255"/>
      <c r="Q418" s="255"/>
      <c r="R418" s="255"/>
      <c r="S418" s="255"/>
      <c r="T418" s="255"/>
      <c r="U418" s="255"/>
      <c r="BC418" s="80" t="str">
        <f>(COUNTIF($BD$7:BD418,BD418)&amp;"_"&amp;BD418)</f>
        <v>165_</v>
      </c>
      <c r="BD418" s="80" t="str">
        <f t="shared" si="57"/>
        <v/>
      </c>
      <c r="BE418" s="80">
        <f t="shared" si="58"/>
        <v>0</v>
      </c>
      <c r="BF418" s="80">
        <f t="shared" si="59"/>
        <v>0</v>
      </c>
      <c r="BG418" s="80">
        <f t="shared" si="60"/>
        <v>0</v>
      </c>
      <c r="BI418" s="106">
        <v>414</v>
      </c>
      <c r="BJ418" s="80" t="e">
        <f t="shared" si="53"/>
        <v>#N/A</v>
      </c>
      <c r="BK418" s="80">
        <f t="shared" si="54"/>
        <v>0</v>
      </c>
      <c r="BL418" s="80">
        <f t="shared" si="55"/>
        <v>0</v>
      </c>
      <c r="BM418" s="275">
        <f t="shared" si="56"/>
        <v>0</v>
      </c>
    </row>
    <row r="419" spans="12:65">
      <c r="L419" s="255"/>
      <c r="M419" s="255"/>
      <c r="N419" s="255"/>
      <c r="O419" s="255"/>
      <c r="P419" s="255"/>
      <c r="Q419" s="255"/>
      <c r="R419" s="255"/>
      <c r="S419" s="255"/>
      <c r="T419" s="255"/>
      <c r="U419" s="255"/>
      <c r="BC419" s="80" t="str">
        <f>(COUNTIF($BD$7:BD419,BD419)&amp;"_"&amp;BD419)</f>
        <v>166_</v>
      </c>
      <c r="BD419" s="80" t="str">
        <f t="shared" si="57"/>
        <v/>
      </c>
      <c r="BE419" s="80">
        <f t="shared" si="58"/>
        <v>0</v>
      </c>
      <c r="BF419" s="80">
        <f t="shared" si="59"/>
        <v>0</v>
      </c>
      <c r="BG419" s="80">
        <f t="shared" si="60"/>
        <v>0</v>
      </c>
      <c r="BI419" s="106">
        <v>415</v>
      </c>
      <c r="BJ419" s="80" t="e">
        <f t="shared" si="53"/>
        <v>#N/A</v>
      </c>
      <c r="BK419" s="80">
        <f t="shared" si="54"/>
        <v>0</v>
      </c>
      <c r="BL419" s="80">
        <f t="shared" si="55"/>
        <v>0</v>
      </c>
      <c r="BM419" s="275">
        <f t="shared" si="56"/>
        <v>0</v>
      </c>
    </row>
    <row r="420" spans="12:65">
      <c r="L420" s="255"/>
      <c r="M420" s="255"/>
      <c r="N420" s="255"/>
      <c r="O420" s="255"/>
      <c r="P420" s="255"/>
      <c r="Q420" s="255"/>
      <c r="R420" s="255"/>
      <c r="S420" s="255"/>
      <c r="T420" s="255"/>
      <c r="U420" s="255"/>
      <c r="BC420" s="80" t="str">
        <f>(COUNTIF($BD$7:BD420,BD420)&amp;"_"&amp;BD420)</f>
        <v>167_</v>
      </c>
      <c r="BD420" s="80" t="str">
        <f t="shared" si="57"/>
        <v/>
      </c>
      <c r="BE420" s="80">
        <f t="shared" si="58"/>
        <v>0</v>
      </c>
      <c r="BF420" s="80">
        <f t="shared" si="59"/>
        <v>0</v>
      </c>
      <c r="BG420" s="80">
        <f t="shared" si="60"/>
        <v>0</v>
      </c>
      <c r="BI420" s="106">
        <v>416</v>
      </c>
      <c r="BJ420" s="80" t="e">
        <f t="shared" si="53"/>
        <v>#N/A</v>
      </c>
      <c r="BK420" s="80">
        <f t="shared" si="54"/>
        <v>0</v>
      </c>
      <c r="BL420" s="80">
        <f t="shared" si="55"/>
        <v>0</v>
      </c>
      <c r="BM420" s="275">
        <f t="shared" si="56"/>
        <v>0</v>
      </c>
    </row>
    <row r="421" spans="12:65">
      <c r="L421" s="255"/>
      <c r="M421" s="255"/>
      <c r="N421" s="255"/>
      <c r="O421" s="255"/>
      <c r="P421" s="255"/>
      <c r="Q421" s="255"/>
      <c r="R421" s="255"/>
      <c r="S421" s="255"/>
      <c r="T421" s="255"/>
      <c r="U421" s="255"/>
      <c r="BC421" s="80" t="str">
        <f>(COUNTIF($BD$7:BD421,BD421)&amp;"_"&amp;BD421)</f>
        <v>168_</v>
      </c>
      <c r="BD421" s="80" t="str">
        <f t="shared" si="57"/>
        <v/>
      </c>
      <c r="BE421" s="80">
        <f t="shared" si="58"/>
        <v>0</v>
      </c>
      <c r="BF421" s="80">
        <f t="shared" si="59"/>
        <v>0</v>
      </c>
      <c r="BG421" s="80">
        <f t="shared" si="60"/>
        <v>0</v>
      </c>
      <c r="BI421" s="106">
        <v>417</v>
      </c>
      <c r="BJ421" s="80" t="e">
        <f t="shared" si="53"/>
        <v>#N/A</v>
      </c>
      <c r="BK421" s="80">
        <f t="shared" si="54"/>
        <v>0</v>
      </c>
      <c r="BL421" s="80">
        <f t="shared" si="55"/>
        <v>0</v>
      </c>
      <c r="BM421" s="275">
        <f t="shared" si="56"/>
        <v>0</v>
      </c>
    </row>
    <row r="422" spans="12:65">
      <c r="L422" s="255"/>
      <c r="M422" s="255"/>
      <c r="N422" s="255"/>
      <c r="O422" s="255"/>
      <c r="P422" s="255"/>
      <c r="Q422" s="255"/>
      <c r="R422" s="255"/>
      <c r="S422" s="255"/>
      <c r="T422" s="255"/>
      <c r="U422" s="255"/>
      <c r="BC422" s="80" t="str">
        <f>(COUNTIF($BD$7:BD422,BD422)&amp;"_"&amp;BD422)</f>
        <v>169_</v>
      </c>
      <c r="BD422" s="80" t="str">
        <f t="shared" si="57"/>
        <v/>
      </c>
      <c r="BE422" s="80">
        <f t="shared" si="58"/>
        <v>0</v>
      </c>
      <c r="BF422" s="80">
        <f t="shared" si="59"/>
        <v>0</v>
      </c>
      <c r="BG422" s="80">
        <f t="shared" si="60"/>
        <v>0</v>
      </c>
      <c r="BI422" s="106">
        <v>418</v>
      </c>
      <c r="BJ422" s="80" t="e">
        <f t="shared" si="53"/>
        <v>#N/A</v>
      </c>
      <c r="BK422" s="80">
        <f t="shared" si="54"/>
        <v>0</v>
      </c>
      <c r="BL422" s="80">
        <f t="shared" si="55"/>
        <v>0</v>
      </c>
      <c r="BM422" s="275">
        <f t="shared" si="56"/>
        <v>0</v>
      </c>
    </row>
    <row r="423" spans="12:65">
      <c r="L423" s="255"/>
      <c r="M423" s="255"/>
      <c r="N423" s="255"/>
      <c r="O423" s="255"/>
      <c r="P423" s="255"/>
      <c r="Q423" s="255"/>
      <c r="R423" s="255"/>
      <c r="S423" s="255"/>
      <c r="T423" s="255"/>
      <c r="U423" s="255"/>
      <c r="BC423" s="80" t="str">
        <f>(COUNTIF($BD$7:BD423,BD423)&amp;"_"&amp;BD423)</f>
        <v>170_</v>
      </c>
      <c r="BD423" s="80" t="str">
        <f t="shared" si="57"/>
        <v/>
      </c>
      <c r="BE423" s="80">
        <f t="shared" si="58"/>
        <v>0</v>
      </c>
      <c r="BF423" s="80">
        <f t="shared" si="59"/>
        <v>0</v>
      </c>
      <c r="BG423" s="80">
        <f t="shared" si="60"/>
        <v>0</v>
      </c>
      <c r="BI423" s="106">
        <v>419</v>
      </c>
      <c r="BJ423" s="80" t="e">
        <f t="shared" si="53"/>
        <v>#N/A</v>
      </c>
      <c r="BK423" s="80">
        <f t="shared" si="54"/>
        <v>0</v>
      </c>
      <c r="BL423" s="80">
        <f t="shared" si="55"/>
        <v>0</v>
      </c>
      <c r="BM423" s="275">
        <f t="shared" si="56"/>
        <v>0</v>
      </c>
    </row>
    <row r="424" spans="12:65">
      <c r="L424" s="255"/>
      <c r="M424" s="255"/>
      <c r="N424" s="255"/>
      <c r="O424" s="255"/>
      <c r="P424" s="255"/>
      <c r="Q424" s="255"/>
      <c r="R424" s="255"/>
      <c r="S424" s="255"/>
      <c r="T424" s="255"/>
      <c r="U424" s="255"/>
      <c r="BC424" s="80" t="str">
        <f>(COUNTIF($BD$7:BD424,BD424)&amp;"_"&amp;BD424)</f>
        <v>171_</v>
      </c>
      <c r="BD424" s="80" t="str">
        <f t="shared" si="57"/>
        <v/>
      </c>
      <c r="BE424" s="80">
        <f t="shared" si="58"/>
        <v>0</v>
      </c>
      <c r="BF424" s="80">
        <f t="shared" si="59"/>
        <v>0</v>
      </c>
      <c r="BG424" s="80">
        <f t="shared" si="60"/>
        <v>0</v>
      </c>
      <c r="BI424" s="106">
        <v>420</v>
      </c>
      <c r="BJ424" s="80" t="e">
        <f t="shared" si="53"/>
        <v>#N/A</v>
      </c>
      <c r="BK424" s="80">
        <f t="shared" si="54"/>
        <v>0</v>
      </c>
      <c r="BL424" s="80">
        <f t="shared" si="55"/>
        <v>0</v>
      </c>
      <c r="BM424" s="275">
        <f t="shared" si="56"/>
        <v>0</v>
      </c>
    </row>
    <row r="425" spans="12:65">
      <c r="L425" s="255"/>
      <c r="M425" s="255"/>
      <c r="N425" s="255"/>
      <c r="O425" s="255"/>
      <c r="P425" s="255"/>
      <c r="Q425" s="255"/>
      <c r="R425" s="255"/>
      <c r="S425" s="255"/>
      <c r="T425" s="255"/>
      <c r="U425" s="255"/>
      <c r="BC425" s="80" t="str">
        <f>(COUNTIF($BD$7:BD425,BD425)&amp;"_"&amp;BD425)</f>
        <v>172_</v>
      </c>
      <c r="BD425" s="80" t="str">
        <f t="shared" si="57"/>
        <v/>
      </c>
      <c r="BE425" s="80">
        <f t="shared" si="58"/>
        <v>0</v>
      </c>
      <c r="BF425" s="80">
        <f t="shared" si="59"/>
        <v>0</v>
      </c>
      <c r="BG425" s="80">
        <f t="shared" si="60"/>
        <v>0</v>
      </c>
      <c r="BI425" s="106">
        <v>421</v>
      </c>
      <c r="BJ425" s="80" t="e">
        <f t="shared" si="53"/>
        <v>#N/A</v>
      </c>
      <c r="BK425" s="80">
        <f t="shared" si="54"/>
        <v>0</v>
      </c>
      <c r="BL425" s="80">
        <f t="shared" si="55"/>
        <v>0</v>
      </c>
      <c r="BM425" s="275">
        <f t="shared" si="56"/>
        <v>0</v>
      </c>
    </row>
    <row r="426" spans="12:65">
      <c r="L426" s="255"/>
      <c r="M426" s="255"/>
      <c r="N426" s="255"/>
      <c r="O426" s="255"/>
      <c r="P426" s="255"/>
      <c r="Q426" s="255"/>
      <c r="R426" s="255"/>
      <c r="S426" s="255"/>
      <c r="T426" s="255"/>
      <c r="U426" s="255"/>
      <c r="BC426" s="80" t="str">
        <f>(COUNTIF($BD$7:BD426,BD426)&amp;"_"&amp;BD426)</f>
        <v>173_</v>
      </c>
      <c r="BD426" s="80" t="str">
        <f t="shared" si="57"/>
        <v/>
      </c>
      <c r="BE426" s="80">
        <f t="shared" si="58"/>
        <v>0</v>
      </c>
      <c r="BF426" s="80">
        <f t="shared" si="59"/>
        <v>0</v>
      </c>
      <c r="BG426" s="80">
        <f t="shared" si="60"/>
        <v>0</v>
      </c>
      <c r="BI426" s="106">
        <v>422</v>
      </c>
      <c r="BJ426" s="80" t="e">
        <f t="shared" si="53"/>
        <v>#N/A</v>
      </c>
      <c r="BK426" s="80">
        <f t="shared" si="54"/>
        <v>0</v>
      </c>
      <c r="BL426" s="80">
        <f t="shared" si="55"/>
        <v>0</v>
      </c>
      <c r="BM426" s="275">
        <f t="shared" si="56"/>
        <v>0</v>
      </c>
    </row>
    <row r="427" spans="12:65">
      <c r="L427" s="255"/>
      <c r="M427" s="255"/>
      <c r="N427" s="255"/>
      <c r="O427" s="255"/>
      <c r="P427" s="255"/>
      <c r="Q427" s="255"/>
      <c r="R427" s="255"/>
      <c r="S427" s="255"/>
      <c r="T427" s="255"/>
      <c r="U427" s="255"/>
      <c r="BC427" s="80" t="str">
        <f>(COUNTIF($BD$7:BD427,BD427)&amp;"_"&amp;BD427)</f>
        <v>174_</v>
      </c>
      <c r="BD427" s="80" t="str">
        <f t="shared" si="57"/>
        <v/>
      </c>
      <c r="BE427" s="80">
        <f t="shared" si="58"/>
        <v>0</v>
      </c>
      <c r="BF427" s="80">
        <f t="shared" si="59"/>
        <v>0</v>
      </c>
      <c r="BG427" s="80">
        <f t="shared" si="60"/>
        <v>0</v>
      </c>
      <c r="BI427" s="106">
        <v>423</v>
      </c>
      <c r="BJ427" s="80" t="e">
        <f t="shared" si="53"/>
        <v>#N/A</v>
      </c>
      <c r="BK427" s="80">
        <f t="shared" si="54"/>
        <v>0</v>
      </c>
      <c r="BL427" s="80">
        <f t="shared" si="55"/>
        <v>0</v>
      </c>
      <c r="BM427" s="275">
        <f t="shared" si="56"/>
        <v>0</v>
      </c>
    </row>
    <row r="428" spans="12:65">
      <c r="L428" s="255"/>
      <c r="M428" s="255"/>
      <c r="N428" s="255"/>
      <c r="O428" s="255"/>
      <c r="P428" s="255"/>
      <c r="Q428" s="255"/>
      <c r="R428" s="255"/>
      <c r="S428" s="255"/>
      <c r="T428" s="255"/>
      <c r="U428" s="255"/>
      <c r="BC428" s="80" t="str">
        <f>(COUNTIF($BD$7:BD428,BD428)&amp;"_"&amp;BD428)</f>
        <v>175_</v>
      </c>
      <c r="BD428" s="80" t="str">
        <f t="shared" si="57"/>
        <v/>
      </c>
      <c r="BE428" s="80">
        <f t="shared" si="58"/>
        <v>0</v>
      </c>
      <c r="BF428" s="80">
        <f t="shared" si="59"/>
        <v>0</v>
      </c>
      <c r="BG428" s="80">
        <f t="shared" si="60"/>
        <v>0</v>
      </c>
      <c r="BI428" s="106">
        <v>424</v>
      </c>
      <c r="BJ428" s="80" t="e">
        <f t="shared" si="53"/>
        <v>#N/A</v>
      </c>
      <c r="BK428" s="80">
        <f t="shared" si="54"/>
        <v>0</v>
      </c>
      <c r="BL428" s="80">
        <f t="shared" si="55"/>
        <v>0</v>
      </c>
      <c r="BM428" s="275">
        <f t="shared" si="56"/>
        <v>0</v>
      </c>
    </row>
    <row r="429" spans="12:65">
      <c r="L429" s="255"/>
      <c r="M429" s="255"/>
      <c r="N429" s="255"/>
      <c r="O429" s="255"/>
      <c r="P429" s="255"/>
      <c r="Q429" s="255"/>
      <c r="R429" s="255"/>
      <c r="S429" s="255"/>
      <c r="T429" s="255"/>
      <c r="U429" s="255"/>
      <c r="BC429" s="80" t="str">
        <f>(COUNTIF($BD$7:BD429,BD429)&amp;"_"&amp;BD429)</f>
        <v>176_</v>
      </c>
      <c r="BD429" s="80" t="str">
        <f t="shared" si="57"/>
        <v/>
      </c>
      <c r="BE429" s="80">
        <f t="shared" si="58"/>
        <v>0</v>
      </c>
      <c r="BF429" s="80">
        <f t="shared" si="59"/>
        <v>0</v>
      </c>
      <c r="BG429" s="80">
        <f t="shared" si="60"/>
        <v>0</v>
      </c>
      <c r="BI429" s="106">
        <v>425</v>
      </c>
      <c r="BJ429" s="80" t="e">
        <f t="shared" si="53"/>
        <v>#N/A</v>
      </c>
      <c r="BK429" s="80">
        <f t="shared" si="54"/>
        <v>0</v>
      </c>
      <c r="BL429" s="80">
        <f t="shared" si="55"/>
        <v>0</v>
      </c>
      <c r="BM429" s="275">
        <f t="shared" si="56"/>
        <v>0</v>
      </c>
    </row>
    <row r="430" spans="12:65">
      <c r="L430" s="255"/>
      <c r="M430" s="255"/>
      <c r="N430" s="255"/>
      <c r="O430" s="255"/>
      <c r="P430" s="255"/>
      <c r="Q430" s="255"/>
      <c r="R430" s="255"/>
      <c r="S430" s="255"/>
      <c r="T430" s="255"/>
      <c r="U430" s="255"/>
      <c r="BC430" s="80" t="str">
        <f>(COUNTIF($BD$7:BD430,BD430)&amp;"_"&amp;BD430)</f>
        <v>177_</v>
      </c>
      <c r="BD430" s="80" t="str">
        <f t="shared" si="57"/>
        <v/>
      </c>
      <c r="BE430" s="80">
        <f t="shared" si="58"/>
        <v>0</v>
      </c>
      <c r="BF430" s="80">
        <f t="shared" si="59"/>
        <v>0</v>
      </c>
      <c r="BG430" s="80">
        <f t="shared" si="60"/>
        <v>0</v>
      </c>
      <c r="BI430" s="106">
        <v>426</v>
      </c>
      <c r="BJ430" s="80" t="e">
        <f t="shared" si="53"/>
        <v>#N/A</v>
      </c>
      <c r="BK430" s="80">
        <f t="shared" si="54"/>
        <v>0</v>
      </c>
      <c r="BL430" s="80">
        <f t="shared" si="55"/>
        <v>0</v>
      </c>
      <c r="BM430" s="275">
        <f t="shared" si="56"/>
        <v>0</v>
      </c>
    </row>
    <row r="431" spans="12:65">
      <c r="L431" s="255"/>
      <c r="M431" s="255"/>
      <c r="N431" s="255"/>
      <c r="O431" s="255"/>
      <c r="P431" s="255"/>
      <c r="Q431" s="255"/>
      <c r="R431" s="255"/>
      <c r="S431" s="255"/>
      <c r="T431" s="255"/>
      <c r="U431" s="255"/>
      <c r="BC431" s="80" t="str">
        <f>(COUNTIF($BD$7:BD431,BD431)&amp;"_"&amp;BD431)</f>
        <v>178_</v>
      </c>
      <c r="BD431" s="80" t="str">
        <f t="shared" si="57"/>
        <v/>
      </c>
      <c r="BE431" s="80">
        <f t="shared" si="58"/>
        <v>0</v>
      </c>
      <c r="BF431" s="80">
        <f t="shared" si="59"/>
        <v>0</v>
      </c>
      <c r="BG431" s="80">
        <f t="shared" si="60"/>
        <v>0</v>
      </c>
      <c r="BI431" s="106">
        <v>427</v>
      </c>
      <c r="BJ431" s="80" t="e">
        <f t="shared" si="53"/>
        <v>#N/A</v>
      </c>
      <c r="BK431" s="80">
        <f t="shared" si="54"/>
        <v>0</v>
      </c>
      <c r="BL431" s="80">
        <f t="shared" si="55"/>
        <v>0</v>
      </c>
      <c r="BM431" s="275">
        <f t="shared" si="56"/>
        <v>0</v>
      </c>
    </row>
    <row r="432" spans="12:65">
      <c r="L432" s="255"/>
      <c r="M432" s="255"/>
      <c r="N432" s="255"/>
      <c r="O432" s="255"/>
      <c r="P432" s="255"/>
      <c r="Q432" s="255"/>
      <c r="R432" s="255"/>
      <c r="S432" s="255"/>
      <c r="T432" s="255"/>
      <c r="U432" s="255"/>
      <c r="BC432" s="80" t="str">
        <f>(COUNTIF($BD$7:BD432,BD432)&amp;"_"&amp;BD432)</f>
        <v>179_</v>
      </c>
      <c r="BD432" s="80" t="str">
        <f t="shared" si="57"/>
        <v/>
      </c>
      <c r="BE432" s="80">
        <f t="shared" si="58"/>
        <v>0</v>
      </c>
      <c r="BF432" s="80">
        <f t="shared" si="59"/>
        <v>0</v>
      </c>
      <c r="BG432" s="80">
        <f t="shared" si="60"/>
        <v>0</v>
      </c>
      <c r="BI432" s="106">
        <v>428</v>
      </c>
      <c r="BJ432" s="80" t="e">
        <f t="shared" si="53"/>
        <v>#N/A</v>
      </c>
      <c r="BK432" s="80">
        <f t="shared" si="54"/>
        <v>0</v>
      </c>
      <c r="BL432" s="80">
        <f t="shared" si="55"/>
        <v>0</v>
      </c>
      <c r="BM432" s="275">
        <f t="shared" si="56"/>
        <v>0</v>
      </c>
    </row>
    <row r="433" spans="12:65">
      <c r="L433" s="255"/>
      <c r="M433" s="255"/>
      <c r="N433" s="255"/>
      <c r="O433" s="255"/>
      <c r="P433" s="255"/>
      <c r="Q433" s="255"/>
      <c r="R433" s="255"/>
      <c r="S433" s="255"/>
      <c r="T433" s="255"/>
      <c r="U433" s="255"/>
      <c r="BC433" s="80" t="str">
        <f>(COUNTIF($BD$7:BD433,BD433)&amp;"_"&amp;BD433)</f>
        <v>180_</v>
      </c>
      <c r="BD433" s="80" t="str">
        <f t="shared" si="57"/>
        <v/>
      </c>
      <c r="BE433" s="80">
        <f t="shared" si="58"/>
        <v>0</v>
      </c>
      <c r="BF433" s="80">
        <f t="shared" si="59"/>
        <v>0</v>
      </c>
      <c r="BG433" s="80">
        <f t="shared" si="60"/>
        <v>0</v>
      </c>
      <c r="BI433" s="106">
        <v>429</v>
      </c>
      <c r="BJ433" s="80" t="e">
        <f t="shared" si="53"/>
        <v>#N/A</v>
      </c>
      <c r="BK433" s="80">
        <f t="shared" si="54"/>
        <v>0</v>
      </c>
      <c r="BL433" s="80">
        <f t="shared" si="55"/>
        <v>0</v>
      </c>
      <c r="BM433" s="275">
        <f t="shared" si="56"/>
        <v>0</v>
      </c>
    </row>
    <row r="434" spans="12:65">
      <c r="L434" s="255"/>
      <c r="M434" s="255"/>
      <c r="N434" s="255"/>
      <c r="O434" s="255"/>
      <c r="P434" s="255"/>
      <c r="Q434" s="255"/>
      <c r="R434" s="255"/>
      <c r="S434" s="255"/>
      <c r="T434" s="255"/>
      <c r="U434" s="255"/>
      <c r="BC434" s="80" t="str">
        <f>(COUNTIF($BD$7:BD434,BD434)&amp;"_"&amp;BD434)</f>
        <v>181_</v>
      </c>
      <c r="BD434" s="80" t="str">
        <f t="shared" si="57"/>
        <v/>
      </c>
      <c r="BE434" s="80">
        <f t="shared" si="58"/>
        <v>0</v>
      </c>
      <c r="BF434" s="80">
        <f t="shared" si="59"/>
        <v>0</v>
      </c>
      <c r="BG434" s="80">
        <f t="shared" si="60"/>
        <v>0</v>
      </c>
      <c r="BI434" s="106">
        <v>430</v>
      </c>
      <c r="BJ434" s="80" t="e">
        <f t="shared" si="53"/>
        <v>#N/A</v>
      </c>
      <c r="BK434" s="80">
        <f t="shared" si="54"/>
        <v>0</v>
      </c>
      <c r="BL434" s="80">
        <f t="shared" si="55"/>
        <v>0</v>
      </c>
      <c r="BM434" s="275">
        <f t="shared" si="56"/>
        <v>0</v>
      </c>
    </row>
    <row r="435" spans="12:65">
      <c r="L435" s="255"/>
      <c r="M435" s="255"/>
      <c r="N435" s="255"/>
      <c r="O435" s="255"/>
      <c r="P435" s="255"/>
      <c r="Q435" s="255"/>
      <c r="R435" s="255"/>
      <c r="S435" s="255"/>
      <c r="T435" s="255"/>
      <c r="U435" s="255"/>
      <c r="BC435" s="80" t="str">
        <f>(COUNTIF($BD$7:BD435,BD435)&amp;"_"&amp;BD435)</f>
        <v>182_</v>
      </c>
      <c r="BD435" s="80" t="str">
        <f t="shared" si="57"/>
        <v/>
      </c>
      <c r="BE435" s="80">
        <f t="shared" si="58"/>
        <v>0</v>
      </c>
      <c r="BF435" s="80">
        <f t="shared" si="59"/>
        <v>0</v>
      </c>
      <c r="BG435" s="80">
        <f t="shared" si="60"/>
        <v>0</v>
      </c>
      <c r="BI435" s="106">
        <v>431</v>
      </c>
      <c r="BJ435" s="80" t="e">
        <f t="shared" si="53"/>
        <v>#N/A</v>
      </c>
      <c r="BK435" s="80">
        <f t="shared" si="54"/>
        <v>0</v>
      </c>
      <c r="BL435" s="80">
        <f t="shared" si="55"/>
        <v>0</v>
      </c>
      <c r="BM435" s="275">
        <f t="shared" si="56"/>
        <v>0</v>
      </c>
    </row>
    <row r="436" spans="12:65">
      <c r="L436" s="255"/>
      <c r="M436" s="255"/>
      <c r="N436" s="255"/>
      <c r="O436" s="255"/>
      <c r="P436" s="255"/>
      <c r="Q436" s="255"/>
      <c r="R436" s="255"/>
      <c r="S436" s="255"/>
      <c r="T436" s="255"/>
      <c r="U436" s="255"/>
      <c r="BC436" s="80" t="str">
        <f>(COUNTIF($BD$7:BD436,BD436)&amp;"_"&amp;BD436)</f>
        <v>183_</v>
      </c>
      <c r="BD436" s="80" t="str">
        <f t="shared" si="57"/>
        <v/>
      </c>
      <c r="BE436" s="80">
        <f t="shared" si="58"/>
        <v>0</v>
      </c>
      <c r="BF436" s="80">
        <f t="shared" si="59"/>
        <v>0</v>
      </c>
      <c r="BG436" s="80">
        <f t="shared" si="60"/>
        <v>0</v>
      </c>
      <c r="BI436" s="106">
        <v>432</v>
      </c>
      <c r="BJ436" s="80" t="e">
        <f t="shared" si="53"/>
        <v>#N/A</v>
      </c>
      <c r="BK436" s="80">
        <f t="shared" si="54"/>
        <v>0</v>
      </c>
      <c r="BL436" s="80">
        <f t="shared" si="55"/>
        <v>0</v>
      </c>
      <c r="BM436" s="275">
        <f t="shared" si="56"/>
        <v>0</v>
      </c>
    </row>
    <row r="437" spans="12:65">
      <c r="L437" s="255"/>
      <c r="M437" s="255"/>
      <c r="N437" s="255"/>
      <c r="O437" s="255"/>
      <c r="P437" s="255"/>
      <c r="Q437" s="255"/>
      <c r="R437" s="255"/>
      <c r="S437" s="255"/>
      <c r="T437" s="255"/>
      <c r="U437" s="255"/>
      <c r="BC437" s="80" t="str">
        <f>(COUNTIF($BD$7:BD437,BD437)&amp;"_"&amp;BD437)</f>
        <v>184_</v>
      </c>
      <c r="BD437" s="80" t="str">
        <f t="shared" si="57"/>
        <v/>
      </c>
      <c r="BE437" s="80">
        <f t="shared" si="58"/>
        <v>0</v>
      </c>
      <c r="BF437" s="80">
        <f t="shared" si="59"/>
        <v>0</v>
      </c>
      <c r="BG437" s="80">
        <f t="shared" si="60"/>
        <v>0</v>
      </c>
      <c r="BI437" s="106">
        <v>433</v>
      </c>
      <c r="BJ437" s="80" t="e">
        <f t="shared" si="53"/>
        <v>#N/A</v>
      </c>
      <c r="BK437" s="80">
        <f t="shared" si="54"/>
        <v>0</v>
      </c>
      <c r="BL437" s="80">
        <f t="shared" si="55"/>
        <v>0</v>
      </c>
      <c r="BM437" s="275">
        <f t="shared" si="56"/>
        <v>0</v>
      </c>
    </row>
    <row r="438" spans="12:65">
      <c r="L438" s="255"/>
      <c r="M438" s="255"/>
      <c r="N438" s="255"/>
      <c r="O438" s="255"/>
      <c r="P438" s="255"/>
      <c r="Q438" s="255"/>
      <c r="R438" s="255"/>
      <c r="S438" s="255"/>
      <c r="T438" s="255"/>
      <c r="U438" s="255"/>
      <c r="BC438" s="80" t="str">
        <f>(COUNTIF($BD$7:BD438,BD438)&amp;"_"&amp;BD438)</f>
        <v>185_</v>
      </c>
      <c r="BD438" s="80" t="str">
        <f t="shared" si="57"/>
        <v/>
      </c>
      <c r="BE438" s="80">
        <f t="shared" si="58"/>
        <v>0</v>
      </c>
      <c r="BF438" s="80">
        <f t="shared" si="59"/>
        <v>0</v>
      </c>
      <c r="BG438" s="80">
        <f t="shared" si="60"/>
        <v>0</v>
      </c>
      <c r="BI438" s="106">
        <v>434</v>
      </c>
      <c r="BJ438" s="80" t="e">
        <f t="shared" si="53"/>
        <v>#N/A</v>
      </c>
      <c r="BK438" s="80">
        <f t="shared" si="54"/>
        <v>0</v>
      </c>
      <c r="BL438" s="80">
        <f t="shared" si="55"/>
        <v>0</v>
      </c>
      <c r="BM438" s="275">
        <f t="shared" si="56"/>
        <v>0</v>
      </c>
    </row>
    <row r="439" spans="12:65">
      <c r="L439" s="255"/>
      <c r="M439" s="255"/>
      <c r="N439" s="255"/>
      <c r="O439" s="255"/>
      <c r="P439" s="255"/>
      <c r="Q439" s="255"/>
      <c r="R439" s="255"/>
      <c r="S439" s="255"/>
      <c r="T439" s="255"/>
      <c r="U439" s="255"/>
      <c r="BC439" s="80" t="str">
        <f>(COUNTIF($BD$7:BD439,BD439)&amp;"_"&amp;BD439)</f>
        <v>186_</v>
      </c>
      <c r="BD439" s="80" t="str">
        <f t="shared" si="57"/>
        <v/>
      </c>
      <c r="BE439" s="80">
        <f t="shared" si="58"/>
        <v>0</v>
      </c>
      <c r="BF439" s="80">
        <f t="shared" si="59"/>
        <v>0</v>
      </c>
      <c r="BG439" s="80">
        <f t="shared" si="60"/>
        <v>0</v>
      </c>
      <c r="BI439" s="106">
        <v>435</v>
      </c>
      <c r="BJ439" s="80" t="e">
        <f t="shared" si="53"/>
        <v>#N/A</v>
      </c>
      <c r="BK439" s="80">
        <f t="shared" si="54"/>
        <v>0</v>
      </c>
      <c r="BL439" s="80">
        <f t="shared" si="55"/>
        <v>0</v>
      </c>
      <c r="BM439" s="275">
        <f t="shared" si="56"/>
        <v>0</v>
      </c>
    </row>
    <row r="440" spans="12:65">
      <c r="L440" s="255"/>
      <c r="M440" s="255"/>
      <c r="N440" s="255"/>
      <c r="O440" s="255"/>
      <c r="P440" s="255"/>
      <c r="Q440" s="255"/>
      <c r="R440" s="255"/>
      <c r="S440" s="255"/>
      <c r="T440" s="255"/>
      <c r="U440" s="255"/>
      <c r="BC440" s="80" t="str">
        <f>(COUNTIF($BD$7:BD440,BD440)&amp;"_"&amp;BD440)</f>
        <v>187_</v>
      </c>
      <c r="BD440" s="80" t="str">
        <f t="shared" si="57"/>
        <v/>
      </c>
      <c r="BE440" s="80">
        <f t="shared" si="58"/>
        <v>0</v>
      </c>
      <c r="BF440" s="80">
        <f t="shared" si="59"/>
        <v>0</v>
      </c>
      <c r="BG440" s="80">
        <f t="shared" si="60"/>
        <v>0</v>
      </c>
      <c r="BI440" s="106">
        <v>436</v>
      </c>
      <c r="BJ440" s="80" t="e">
        <f t="shared" si="53"/>
        <v>#N/A</v>
      </c>
      <c r="BK440" s="80">
        <f t="shared" si="54"/>
        <v>0</v>
      </c>
      <c r="BL440" s="80">
        <f t="shared" si="55"/>
        <v>0</v>
      </c>
      <c r="BM440" s="275">
        <f t="shared" si="56"/>
        <v>0</v>
      </c>
    </row>
    <row r="441" spans="12:65">
      <c r="L441" s="255"/>
      <c r="M441" s="255"/>
      <c r="N441" s="255"/>
      <c r="O441" s="255"/>
      <c r="P441" s="255"/>
      <c r="Q441" s="255"/>
      <c r="R441" s="255"/>
      <c r="S441" s="255"/>
      <c r="T441" s="255"/>
      <c r="U441" s="255"/>
      <c r="BC441" s="80" t="str">
        <f>(COUNTIF($BD$7:BD441,BD441)&amp;"_"&amp;BD441)</f>
        <v>188_</v>
      </c>
      <c r="BD441" s="80" t="str">
        <f t="shared" si="57"/>
        <v/>
      </c>
      <c r="BE441" s="80">
        <f t="shared" si="58"/>
        <v>0</v>
      </c>
      <c r="BF441" s="80">
        <f t="shared" si="59"/>
        <v>0</v>
      </c>
      <c r="BG441" s="80">
        <f t="shared" si="60"/>
        <v>0</v>
      </c>
      <c r="BI441" s="106">
        <v>437</v>
      </c>
      <c r="BJ441" s="80" t="e">
        <f t="shared" si="53"/>
        <v>#N/A</v>
      </c>
      <c r="BK441" s="80">
        <f t="shared" si="54"/>
        <v>0</v>
      </c>
      <c r="BL441" s="80">
        <f t="shared" si="55"/>
        <v>0</v>
      </c>
      <c r="BM441" s="275">
        <f t="shared" si="56"/>
        <v>0</v>
      </c>
    </row>
    <row r="442" spans="12:65">
      <c r="L442" s="255"/>
      <c r="M442" s="255"/>
      <c r="N442" s="255"/>
      <c r="O442" s="255"/>
      <c r="P442" s="255"/>
      <c r="Q442" s="255"/>
      <c r="R442" s="255"/>
      <c r="S442" s="255"/>
      <c r="T442" s="255"/>
      <c r="U442" s="255"/>
      <c r="BC442" s="80" t="str">
        <f>(COUNTIF($BD$7:BD442,BD442)&amp;"_"&amp;BD442)</f>
        <v>189_</v>
      </c>
      <c r="BD442" s="80" t="str">
        <f t="shared" si="57"/>
        <v/>
      </c>
      <c r="BE442" s="80">
        <f t="shared" si="58"/>
        <v>0</v>
      </c>
      <c r="BF442" s="80">
        <f t="shared" si="59"/>
        <v>0</v>
      </c>
      <c r="BG442" s="80">
        <f t="shared" si="60"/>
        <v>0</v>
      </c>
      <c r="BI442" s="106">
        <v>438</v>
      </c>
      <c r="BJ442" s="80" t="e">
        <f t="shared" si="53"/>
        <v>#N/A</v>
      </c>
      <c r="BK442" s="80">
        <f t="shared" si="54"/>
        <v>0</v>
      </c>
      <c r="BL442" s="80">
        <f t="shared" si="55"/>
        <v>0</v>
      </c>
      <c r="BM442" s="275">
        <f t="shared" si="56"/>
        <v>0</v>
      </c>
    </row>
    <row r="443" spans="12:65">
      <c r="L443" s="255"/>
      <c r="M443" s="255"/>
      <c r="N443" s="255"/>
      <c r="O443" s="255"/>
      <c r="P443" s="255"/>
      <c r="Q443" s="255"/>
      <c r="R443" s="255"/>
      <c r="S443" s="255"/>
      <c r="T443" s="255"/>
      <c r="U443" s="255"/>
      <c r="BC443" s="80" t="str">
        <f>(COUNTIF($BD$7:BD443,BD443)&amp;"_"&amp;BD443)</f>
        <v>190_</v>
      </c>
      <c r="BD443" s="80" t="str">
        <f t="shared" si="57"/>
        <v/>
      </c>
      <c r="BE443" s="80">
        <f t="shared" si="58"/>
        <v>0</v>
      </c>
      <c r="BF443" s="80">
        <f t="shared" si="59"/>
        <v>0</v>
      </c>
      <c r="BG443" s="80">
        <f t="shared" si="60"/>
        <v>0</v>
      </c>
      <c r="BI443" s="106">
        <v>439</v>
      </c>
      <c r="BJ443" s="80" t="e">
        <f t="shared" si="53"/>
        <v>#N/A</v>
      </c>
      <c r="BK443" s="80">
        <f t="shared" si="54"/>
        <v>0</v>
      </c>
      <c r="BL443" s="80">
        <f t="shared" si="55"/>
        <v>0</v>
      </c>
      <c r="BM443" s="275">
        <f t="shared" si="56"/>
        <v>0</v>
      </c>
    </row>
    <row r="444" spans="12:65">
      <c r="L444" s="255"/>
      <c r="M444" s="255"/>
      <c r="N444" s="255"/>
      <c r="O444" s="255"/>
      <c r="P444" s="255"/>
      <c r="Q444" s="255"/>
      <c r="R444" s="255"/>
      <c r="S444" s="255"/>
      <c r="T444" s="255"/>
      <c r="U444" s="255"/>
      <c r="BC444" s="80" t="str">
        <f>(COUNTIF($BD$7:BD444,BD444)&amp;"_"&amp;BD444)</f>
        <v>191_</v>
      </c>
      <c r="BD444" s="80" t="str">
        <f t="shared" si="57"/>
        <v/>
      </c>
      <c r="BE444" s="80">
        <f t="shared" si="58"/>
        <v>0</v>
      </c>
      <c r="BF444" s="80">
        <f t="shared" si="59"/>
        <v>0</v>
      </c>
      <c r="BG444" s="80">
        <f t="shared" si="60"/>
        <v>0</v>
      </c>
      <c r="BI444" s="106">
        <v>440</v>
      </c>
      <c r="BJ444" s="80" t="e">
        <f t="shared" si="53"/>
        <v>#N/A</v>
      </c>
      <c r="BK444" s="80">
        <f t="shared" si="54"/>
        <v>0</v>
      </c>
      <c r="BL444" s="80">
        <f t="shared" si="55"/>
        <v>0</v>
      </c>
      <c r="BM444" s="275">
        <f t="shared" si="56"/>
        <v>0</v>
      </c>
    </row>
    <row r="445" spans="12:65">
      <c r="L445" s="255"/>
      <c r="M445" s="255"/>
      <c r="N445" s="255"/>
      <c r="O445" s="255"/>
      <c r="P445" s="255"/>
      <c r="Q445" s="255"/>
      <c r="R445" s="255"/>
      <c r="S445" s="255"/>
      <c r="T445" s="255"/>
      <c r="U445" s="255"/>
      <c r="BC445" s="80" t="str">
        <f>(COUNTIF($BD$7:BD445,BD445)&amp;"_"&amp;BD445)</f>
        <v>192_</v>
      </c>
      <c r="BD445" s="80" t="str">
        <f t="shared" si="57"/>
        <v/>
      </c>
      <c r="BE445" s="80">
        <f t="shared" si="58"/>
        <v>0</v>
      </c>
      <c r="BF445" s="80">
        <f t="shared" si="59"/>
        <v>0</v>
      </c>
      <c r="BG445" s="80">
        <f t="shared" si="60"/>
        <v>0</v>
      </c>
      <c r="BI445" s="106">
        <v>441</v>
      </c>
      <c r="BJ445" s="80" t="e">
        <f t="shared" si="53"/>
        <v>#N/A</v>
      </c>
      <c r="BK445" s="80">
        <f t="shared" si="54"/>
        <v>0</v>
      </c>
      <c r="BL445" s="80">
        <f t="shared" si="55"/>
        <v>0</v>
      </c>
      <c r="BM445" s="275">
        <f t="shared" si="56"/>
        <v>0</v>
      </c>
    </row>
    <row r="446" spans="12:65">
      <c r="L446" s="255"/>
      <c r="M446" s="255"/>
      <c r="N446" s="255"/>
      <c r="O446" s="255"/>
      <c r="P446" s="255"/>
      <c r="Q446" s="255"/>
      <c r="R446" s="255"/>
      <c r="S446" s="255"/>
      <c r="T446" s="255"/>
      <c r="U446" s="255"/>
      <c r="BC446" s="80" t="str">
        <f>(COUNTIF($BD$7:BD446,BD446)&amp;"_"&amp;BD446)</f>
        <v>193_</v>
      </c>
      <c r="BD446" s="80" t="str">
        <f t="shared" si="57"/>
        <v/>
      </c>
      <c r="BE446" s="80">
        <f t="shared" si="58"/>
        <v>0</v>
      </c>
      <c r="BF446" s="80">
        <f t="shared" si="59"/>
        <v>0</v>
      </c>
      <c r="BG446" s="80">
        <f t="shared" si="60"/>
        <v>0</v>
      </c>
      <c r="BI446" s="106">
        <v>442</v>
      </c>
      <c r="BJ446" s="80" t="e">
        <f t="shared" si="53"/>
        <v>#N/A</v>
      </c>
      <c r="BK446" s="80">
        <f t="shared" si="54"/>
        <v>0</v>
      </c>
      <c r="BL446" s="80">
        <f t="shared" si="55"/>
        <v>0</v>
      </c>
      <c r="BM446" s="275">
        <f t="shared" si="56"/>
        <v>0</v>
      </c>
    </row>
    <row r="447" spans="12:65">
      <c r="L447" s="255"/>
      <c r="M447" s="255"/>
      <c r="N447" s="255"/>
      <c r="O447" s="255"/>
      <c r="P447" s="255"/>
      <c r="Q447" s="255"/>
      <c r="R447" s="255"/>
      <c r="S447" s="255"/>
      <c r="T447" s="255"/>
      <c r="U447" s="255"/>
      <c r="BC447" s="80" t="str">
        <f>(COUNTIF($BD$7:BD447,BD447)&amp;"_"&amp;BD447)</f>
        <v>194_</v>
      </c>
      <c r="BD447" s="80" t="str">
        <f t="shared" si="57"/>
        <v/>
      </c>
      <c r="BE447" s="80">
        <f t="shared" si="58"/>
        <v>0</v>
      </c>
      <c r="BF447" s="80">
        <f t="shared" si="59"/>
        <v>0</v>
      </c>
      <c r="BG447" s="80">
        <f t="shared" si="60"/>
        <v>0</v>
      </c>
      <c r="BI447" s="106">
        <v>443</v>
      </c>
      <c r="BJ447" s="80" t="e">
        <f t="shared" si="53"/>
        <v>#N/A</v>
      </c>
      <c r="BK447" s="80">
        <f t="shared" si="54"/>
        <v>0</v>
      </c>
      <c r="BL447" s="80">
        <f t="shared" si="55"/>
        <v>0</v>
      </c>
      <c r="BM447" s="275">
        <f t="shared" si="56"/>
        <v>0</v>
      </c>
    </row>
    <row r="448" spans="12:65">
      <c r="L448" s="255"/>
      <c r="M448" s="255"/>
      <c r="N448" s="255"/>
      <c r="O448" s="255"/>
      <c r="P448" s="255"/>
      <c r="Q448" s="255"/>
      <c r="R448" s="255"/>
      <c r="S448" s="255"/>
      <c r="T448" s="255"/>
      <c r="U448" s="255"/>
      <c r="BC448" s="80" t="str">
        <f>(COUNTIF($BD$7:BD448,BD448)&amp;"_"&amp;BD448)</f>
        <v>195_</v>
      </c>
      <c r="BD448" s="80" t="str">
        <f t="shared" si="57"/>
        <v/>
      </c>
      <c r="BE448" s="80">
        <f t="shared" si="58"/>
        <v>0</v>
      </c>
      <c r="BF448" s="80">
        <f t="shared" si="59"/>
        <v>0</v>
      </c>
      <c r="BG448" s="80">
        <f t="shared" si="60"/>
        <v>0</v>
      </c>
      <c r="BI448" s="106">
        <v>444</v>
      </c>
      <c r="BJ448" s="80" t="e">
        <f t="shared" si="53"/>
        <v>#N/A</v>
      </c>
      <c r="BK448" s="80">
        <f t="shared" si="54"/>
        <v>0</v>
      </c>
      <c r="BL448" s="80">
        <f t="shared" si="55"/>
        <v>0</v>
      </c>
      <c r="BM448" s="275">
        <f t="shared" si="56"/>
        <v>0</v>
      </c>
    </row>
    <row r="449" spans="12:65">
      <c r="L449" s="255"/>
      <c r="M449" s="255"/>
      <c r="N449" s="255"/>
      <c r="O449" s="255"/>
      <c r="P449" s="255"/>
      <c r="Q449" s="255"/>
      <c r="R449" s="255"/>
      <c r="S449" s="255"/>
      <c r="T449" s="255"/>
      <c r="U449" s="255"/>
      <c r="BC449" s="80" t="str">
        <f>(COUNTIF($BD$7:BD449,BD449)&amp;"_"&amp;BD449)</f>
        <v>196_</v>
      </c>
      <c r="BD449" s="80" t="str">
        <f t="shared" si="57"/>
        <v/>
      </c>
      <c r="BE449" s="80">
        <f t="shared" si="58"/>
        <v>0</v>
      </c>
      <c r="BF449" s="80">
        <f t="shared" si="59"/>
        <v>0</v>
      </c>
      <c r="BG449" s="80">
        <f t="shared" si="60"/>
        <v>0</v>
      </c>
      <c r="BI449" s="106">
        <v>445</v>
      </c>
      <c r="BJ449" s="80" t="e">
        <f t="shared" si="53"/>
        <v>#N/A</v>
      </c>
      <c r="BK449" s="80">
        <f t="shared" si="54"/>
        <v>0</v>
      </c>
      <c r="BL449" s="80">
        <f t="shared" si="55"/>
        <v>0</v>
      </c>
      <c r="BM449" s="275">
        <f t="shared" si="56"/>
        <v>0</v>
      </c>
    </row>
    <row r="450" spans="12:65">
      <c r="L450" s="255"/>
      <c r="M450" s="255"/>
      <c r="N450" s="255"/>
      <c r="O450" s="255"/>
      <c r="P450" s="255"/>
      <c r="Q450" s="255"/>
      <c r="R450" s="255"/>
      <c r="S450" s="255"/>
      <c r="T450" s="255"/>
      <c r="U450" s="255"/>
      <c r="BC450" s="80" t="str">
        <f>(COUNTIF($BD$7:BD450,BD450)&amp;"_"&amp;BD450)</f>
        <v>197_</v>
      </c>
      <c r="BD450" s="80" t="str">
        <f t="shared" si="57"/>
        <v/>
      </c>
      <c r="BE450" s="80">
        <f t="shared" si="58"/>
        <v>0</v>
      </c>
      <c r="BF450" s="80">
        <f t="shared" si="59"/>
        <v>0</v>
      </c>
      <c r="BG450" s="80">
        <f t="shared" si="60"/>
        <v>0</v>
      </c>
      <c r="BI450" s="106">
        <v>446</v>
      </c>
      <c r="BJ450" s="80" t="e">
        <f t="shared" si="53"/>
        <v>#N/A</v>
      </c>
      <c r="BK450" s="80">
        <f t="shared" si="54"/>
        <v>0</v>
      </c>
      <c r="BL450" s="80">
        <f t="shared" si="55"/>
        <v>0</v>
      </c>
      <c r="BM450" s="275">
        <f t="shared" si="56"/>
        <v>0</v>
      </c>
    </row>
    <row r="451" spans="12:65">
      <c r="L451" s="255"/>
      <c r="M451" s="255"/>
      <c r="N451" s="255"/>
      <c r="O451" s="255"/>
      <c r="P451" s="255"/>
      <c r="Q451" s="255"/>
      <c r="R451" s="255"/>
      <c r="S451" s="255"/>
      <c r="T451" s="255"/>
      <c r="U451" s="255"/>
      <c r="BC451" s="80" t="str">
        <f>(COUNTIF($BD$7:BD451,BD451)&amp;"_"&amp;BD451)</f>
        <v>198_</v>
      </c>
      <c r="BD451" s="80" t="str">
        <f t="shared" si="57"/>
        <v/>
      </c>
      <c r="BE451" s="80">
        <f t="shared" si="58"/>
        <v>0</v>
      </c>
      <c r="BF451" s="80">
        <f t="shared" si="59"/>
        <v>0</v>
      </c>
      <c r="BG451" s="80">
        <f t="shared" si="60"/>
        <v>0</v>
      </c>
      <c r="BI451" s="106">
        <v>447</v>
      </c>
      <c r="BJ451" s="80" t="e">
        <f t="shared" si="53"/>
        <v>#N/A</v>
      </c>
      <c r="BK451" s="80">
        <f t="shared" si="54"/>
        <v>0</v>
      </c>
      <c r="BL451" s="80">
        <f t="shared" si="55"/>
        <v>0</v>
      </c>
      <c r="BM451" s="275">
        <f t="shared" si="56"/>
        <v>0</v>
      </c>
    </row>
    <row r="452" spans="12:65">
      <c r="L452" s="255"/>
      <c r="M452" s="255"/>
      <c r="N452" s="255"/>
      <c r="O452" s="255"/>
      <c r="P452" s="255"/>
      <c r="Q452" s="255"/>
      <c r="R452" s="255"/>
      <c r="S452" s="255"/>
      <c r="T452" s="255"/>
      <c r="U452" s="255"/>
      <c r="BC452" s="80" t="str">
        <f>(COUNTIF($BD$7:BD452,BD452)&amp;"_"&amp;BD452)</f>
        <v>199_</v>
      </c>
      <c r="BD452" s="80" t="str">
        <f t="shared" si="57"/>
        <v/>
      </c>
      <c r="BE452" s="80">
        <f t="shared" si="58"/>
        <v>0</v>
      </c>
      <c r="BF452" s="80">
        <f t="shared" si="59"/>
        <v>0</v>
      </c>
      <c r="BG452" s="80">
        <f t="shared" si="60"/>
        <v>0</v>
      </c>
      <c r="BI452" s="106">
        <v>448</v>
      </c>
      <c r="BJ452" s="80" t="e">
        <f t="shared" si="53"/>
        <v>#N/A</v>
      </c>
      <c r="BK452" s="80">
        <f t="shared" si="54"/>
        <v>0</v>
      </c>
      <c r="BL452" s="80">
        <f t="shared" si="55"/>
        <v>0</v>
      </c>
      <c r="BM452" s="275">
        <f t="shared" si="56"/>
        <v>0</v>
      </c>
    </row>
    <row r="453" spans="12:65">
      <c r="L453" s="255"/>
      <c r="M453" s="255"/>
      <c r="N453" s="255"/>
      <c r="O453" s="255"/>
      <c r="P453" s="255"/>
      <c r="Q453" s="255"/>
      <c r="R453" s="255"/>
      <c r="S453" s="255"/>
      <c r="T453" s="255"/>
      <c r="U453" s="255"/>
      <c r="BC453" s="80" t="str">
        <f>(COUNTIF($BD$7:BD453,BD453)&amp;"_"&amp;BD453)</f>
        <v>200_</v>
      </c>
      <c r="BD453" s="80" t="str">
        <f t="shared" si="57"/>
        <v/>
      </c>
      <c r="BE453" s="80">
        <f t="shared" si="58"/>
        <v>0</v>
      </c>
      <c r="BF453" s="80">
        <f t="shared" si="59"/>
        <v>0</v>
      </c>
      <c r="BG453" s="80">
        <f t="shared" si="60"/>
        <v>0</v>
      </c>
      <c r="BI453" s="106">
        <v>449</v>
      </c>
      <c r="BJ453" s="80" t="e">
        <f t="shared" si="53"/>
        <v>#N/A</v>
      </c>
      <c r="BK453" s="80">
        <f t="shared" si="54"/>
        <v>0</v>
      </c>
      <c r="BL453" s="80">
        <f t="shared" si="55"/>
        <v>0</v>
      </c>
      <c r="BM453" s="275">
        <f t="shared" si="56"/>
        <v>0</v>
      </c>
    </row>
    <row r="454" spans="12:65">
      <c r="L454" s="255"/>
      <c r="M454" s="255"/>
      <c r="N454" s="255"/>
      <c r="O454" s="255"/>
      <c r="P454" s="255"/>
      <c r="Q454" s="255"/>
      <c r="R454" s="255"/>
      <c r="S454" s="255"/>
      <c r="T454" s="255"/>
      <c r="U454" s="255"/>
      <c r="BC454" s="80" t="str">
        <f>(COUNTIF($BD$7:BD454,BD454)&amp;"_"&amp;BD454)</f>
        <v>201_</v>
      </c>
      <c r="BD454" s="80" t="str">
        <f t="shared" si="57"/>
        <v/>
      </c>
      <c r="BE454" s="80">
        <f t="shared" si="58"/>
        <v>0</v>
      </c>
      <c r="BF454" s="80">
        <f t="shared" si="59"/>
        <v>0</v>
      </c>
      <c r="BG454" s="80">
        <f t="shared" si="60"/>
        <v>0</v>
      </c>
      <c r="BI454" s="106">
        <v>450</v>
      </c>
      <c r="BJ454" s="80" t="e">
        <f t="shared" ref="BJ454:BJ517" si="61">VLOOKUP(BI454&amp;"_"&amp;$BJ$2,$BC$6:$BG$4200,2,0)</f>
        <v>#N/A</v>
      </c>
      <c r="BK454" s="80">
        <f t="shared" ref="BK454:BK517" si="62">IFERROR(VLOOKUP(BI454&amp;"_"&amp;$BJ$2,$BC$6:$BG$4200,3,0),0)</f>
        <v>0</v>
      </c>
      <c r="BL454" s="80">
        <f t="shared" ref="BL454:BL517" si="63">IFERROR(VLOOKUP(BI454&amp;"_"&amp;$BJ$2,$BC$6:$BG$4200,4,0),0)</f>
        <v>0</v>
      </c>
      <c r="BM454" s="275">
        <f t="shared" ref="BM454:BM517" si="64">IFERROR(VLOOKUP(BI454&amp;"_"&amp;$BJ$2,$BC$6:$BG$4200,5,0),0)</f>
        <v>0</v>
      </c>
    </row>
    <row r="455" spans="12:65">
      <c r="L455" s="255"/>
      <c r="M455" s="255"/>
      <c r="N455" s="255"/>
      <c r="O455" s="255"/>
      <c r="P455" s="255"/>
      <c r="Q455" s="255"/>
      <c r="R455" s="255"/>
      <c r="S455" s="255"/>
      <c r="T455" s="255"/>
      <c r="U455" s="255"/>
      <c r="BC455" s="80" t="str">
        <f>(COUNTIF($BD$7:BD455,BD455)&amp;"_"&amp;BD455)</f>
        <v>202_</v>
      </c>
      <c r="BD455" s="80" t="str">
        <f t="shared" si="57"/>
        <v/>
      </c>
      <c r="BE455" s="80">
        <f t="shared" si="58"/>
        <v>0</v>
      </c>
      <c r="BF455" s="80">
        <f t="shared" si="59"/>
        <v>0</v>
      </c>
      <c r="BG455" s="80">
        <f t="shared" si="60"/>
        <v>0</v>
      </c>
      <c r="BI455" s="106">
        <v>451</v>
      </c>
      <c r="BJ455" s="80" t="e">
        <f t="shared" si="61"/>
        <v>#N/A</v>
      </c>
      <c r="BK455" s="80">
        <f t="shared" si="62"/>
        <v>0</v>
      </c>
      <c r="BL455" s="80">
        <f t="shared" si="63"/>
        <v>0</v>
      </c>
      <c r="BM455" s="275">
        <f t="shared" si="64"/>
        <v>0</v>
      </c>
    </row>
    <row r="456" spans="12:65">
      <c r="L456" s="255"/>
      <c r="M456" s="255"/>
      <c r="N456" s="255"/>
      <c r="O456" s="255"/>
      <c r="P456" s="255"/>
      <c r="Q456" s="255"/>
      <c r="R456" s="255"/>
      <c r="S456" s="255"/>
      <c r="T456" s="255"/>
      <c r="U456" s="255"/>
      <c r="BC456" s="80" t="str">
        <f>(COUNTIF($BD$7:BD456,BD456)&amp;"_"&amp;BD456)</f>
        <v>203_</v>
      </c>
      <c r="BD456" s="80" t="str">
        <f t="shared" ref="BD456:BD519" si="65">IF(C455 &lt;&gt; "",C455,"")</f>
        <v/>
      </c>
      <c r="BE456" s="80">
        <f t="shared" ref="BE456:BE519" si="66">E455</f>
        <v>0</v>
      </c>
      <c r="BF456" s="80">
        <f t="shared" ref="BF456:BF519" si="67">F455</f>
        <v>0</v>
      </c>
      <c r="BG456" s="80">
        <f t="shared" ref="BG456:BG519" si="68">G455</f>
        <v>0</v>
      </c>
      <c r="BI456" s="106">
        <v>452</v>
      </c>
      <c r="BJ456" s="80" t="e">
        <f t="shared" si="61"/>
        <v>#N/A</v>
      </c>
      <c r="BK456" s="80">
        <f t="shared" si="62"/>
        <v>0</v>
      </c>
      <c r="BL456" s="80">
        <f t="shared" si="63"/>
        <v>0</v>
      </c>
      <c r="BM456" s="275">
        <f t="shared" si="64"/>
        <v>0</v>
      </c>
    </row>
    <row r="457" spans="12:65">
      <c r="L457" s="255"/>
      <c r="M457" s="255"/>
      <c r="N457" s="255"/>
      <c r="O457" s="255"/>
      <c r="P457" s="255"/>
      <c r="Q457" s="255"/>
      <c r="R457" s="255"/>
      <c r="S457" s="255"/>
      <c r="T457" s="255"/>
      <c r="U457" s="255"/>
      <c r="BC457" s="80" t="str">
        <f>(COUNTIF($BD$7:BD457,BD457)&amp;"_"&amp;BD457)</f>
        <v>204_</v>
      </c>
      <c r="BD457" s="80" t="str">
        <f t="shared" si="65"/>
        <v/>
      </c>
      <c r="BE457" s="80">
        <f t="shared" si="66"/>
        <v>0</v>
      </c>
      <c r="BF457" s="80">
        <f t="shared" si="67"/>
        <v>0</v>
      </c>
      <c r="BG457" s="80">
        <f t="shared" si="68"/>
        <v>0</v>
      </c>
      <c r="BI457" s="106">
        <v>453</v>
      </c>
      <c r="BJ457" s="80" t="e">
        <f t="shared" si="61"/>
        <v>#N/A</v>
      </c>
      <c r="BK457" s="80">
        <f t="shared" si="62"/>
        <v>0</v>
      </c>
      <c r="BL457" s="80">
        <f t="shared" si="63"/>
        <v>0</v>
      </c>
      <c r="BM457" s="275">
        <f t="shared" si="64"/>
        <v>0</v>
      </c>
    </row>
    <row r="458" spans="12:65">
      <c r="L458" s="255"/>
      <c r="M458" s="255"/>
      <c r="N458" s="255"/>
      <c r="O458" s="255"/>
      <c r="P458" s="255"/>
      <c r="Q458" s="255"/>
      <c r="R458" s="255"/>
      <c r="S458" s="255"/>
      <c r="T458" s="255"/>
      <c r="U458" s="255"/>
      <c r="BC458" s="80" t="str">
        <f>(COUNTIF($BD$7:BD458,BD458)&amp;"_"&amp;BD458)</f>
        <v>205_</v>
      </c>
      <c r="BD458" s="80" t="str">
        <f t="shared" si="65"/>
        <v/>
      </c>
      <c r="BE458" s="80">
        <f t="shared" si="66"/>
        <v>0</v>
      </c>
      <c r="BF458" s="80">
        <f t="shared" si="67"/>
        <v>0</v>
      </c>
      <c r="BG458" s="80">
        <f t="shared" si="68"/>
        <v>0</v>
      </c>
      <c r="BI458" s="106">
        <v>454</v>
      </c>
      <c r="BJ458" s="80" t="e">
        <f t="shared" si="61"/>
        <v>#N/A</v>
      </c>
      <c r="BK458" s="80">
        <f t="shared" si="62"/>
        <v>0</v>
      </c>
      <c r="BL458" s="80">
        <f t="shared" si="63"/>
        <v>0</v>
      </c>
      <c r="BM458" s="275">
        <f t="shared" si="64"/>
        <v>0</v>
      </c>
    </row>
    <row r="459" spans="12:65">
      <c r="L459" s="255"/>
      <c r="M459" s="255"/>
      <c r="N459" s="255"/>
      <c r="O459" s="255"/>
      <c r="P459" s="255"/>
      <c r="Q459" s="255"/>
      <c r="R459" s="255"/>
      <c r="S459" s="255"/>
      <c r="T459" s="255"/>
      <c r="U459" s="255"/>
      <c r="BC459" s="80" t="str">
        <f>(COUNTIF($BD$7:BD459,BD459)&amp;"_"&amp;BD459)</f>
        <v>206_</v>
      </c>
      <c r="BD459" s="80" t="str">
        <f t="shared" si="65"/>
        <v/>
      </c>
      <c r="BE459" s="80">
        <f t="shared" si="66"/>
        <v>0</v>
      </c>
      <c r="BF459" s="80">
        <f t="shared" si="67"/>
        <v>0</v>
      </c>
      <c r="BG459" s="80">
        <f t="shared" si="68"/>
        <v>0</v>
      </c>
      <c r="BI459" s="106">
        <v>455</v>
      </c>
      <c r="BJ459" s="80" t="e">
        <f t="shared" si="61"/>
        <v>#N/A</v>
      </c>
      <c r="BK459" s="80">
        <f t="shared" si="62"/>
        <v>0</v>
      </c>
      <c r="BL459" s="80">
        <f t="shared" si="63"/>
        <v>0</v>
      </c>
      <c r="BM459" s="275">
        <f t="shared" si="64"/>
        <v>0</v>
      </c>
    </row>
    <row r="460" spans="12:65">
      <c r="L460" s="255"/>
      <c r="M460" s="255"/>
      <c r="N460" s="255"/>
      <c r="O460" s="255"/>
      <c r="P460" s="255"/>
      <c r="Q460" s="255"/>
      <c r="R460" s="255"/>
      <c r="S460" s="255"/>
      <c r="T460" s="255"/>
      <c r="U460" s="255"/>
      <c r="BC460" s="80" t="str">
        <f>(COUNTIF($BD$7:BD460,BD460)&amp;"_"&amp;BD460)</f>
        <v>207_</v>
      </c>
      <c r="BD460" s="80" t="str">
        <f t="shared" si="65"/>
        <v/>
      </c>
      <c r="BE460" s="80">
        <f t="shared" si="66"/>
        <v>0</v>
      </c>
      <c r="BF460" s="80">
        <f t="shared" si="67"/>
        <v>0</v>
      </c>
      <c r="BG460" s="80">
        <f t="shared" si="68"/>
        <v>0</v>
      </c>
      <c r="BI460" s="106">
        <v>456</v>
      </c>
      <c r="BJ460" s="80" t="e">
        <f t="shared" si="61"/>
        <v>#N/A</v>
      </c>
      <c r="BK460" s="80">
        <f t="shared" si="62"/>
        <v>0</v>
      </c>
      <c r="BL460" s="80">
        <f t="shared" si="63"/>
        <v>0</v>
      </c>
      <c r="BM460" s="275">
        <f t="shared" si="64"/>
        <v>0</v>
      </c>
    </row>
    <row r="461" spans="12:65">
      <c r="L461" s="255"/>
      <c r="M461" s="255"/>
      <c r="N461" s="255"/>
      <c r="O461" s="255"/>
      <c r="P461" s="255"/>
      <c r="Q461" s="255"/>
      <c r="R461" s="255"/>
      <c r="S461" s="255"/>
      <c r="T461" s="255"/>
      <c r="U461" s="255"/>
      <c r="BC461" s="80" t="str">
        <f>(COUNTIF($BD$7:BD461,BD461)&amp;"_"&amp;BD461)</f>
        <v>208_</v>
      </c>
      <c r="BD461" s="80" t="str">
        <f t="shared" si="65"/>
        <v/>
      </c>
      <c r="BE461" s="80">
        <f t="shared" si="66"/>
        <v>0</v>
      </c>
      <c r="BF461" s="80">
        <f t="shared" si="67"/>
        <v>0</v>
      </c>
      <c r="BG461" s="80">
        <f t="shared" si="68"/>
        <v>0</v>
      </c>
      <c r="BI461" s="106">
        <v>457</v>
      </c>
      <c r="BJ461" s="80" t="e">
        <f t="shared" si="61"/>
        <v>#N/A</v>
      </c>
      <c r="BK461" s="80">
        <f t="shared" si="62"/>
        <v>0</v>
      </c>
      <c r="BL461" s="80">
        <f t="shared" si="63"/>
        <v>0</v>
      </c>
      <c r="BM461" s="275">
        <f t="shared" si="64"/>
        <v>0</v>
      </c>
    </row>
    <row r="462" spans="12:65">
      <c r="L462" s="255"/>
      <c r="M462" s="255"/>
      <c r="N462" s="255"/>
      <c r="O462" s="255"/>
      <c r="P462" s="255"/>
      <c r="Q462" s="255"/>
      <c r="R462" s="255"/>
      <c r="S462" s="255"/>
      <c r="T462" s="255"/>
      <c r="U462" s="255"/>
      <c r="BC462" s="80" t="str">
        <f>(COUNTIF($BD$7:BD462,BD462)&amp;"_"&amp;BD462)</f>
        <v>209_</v>
      </c>
      <c r="BD462" s="80" t="str">
        <f t="shared" si="65"/>
        <v/>
      </c>
      <c r="BE462" s="80">
        <f t="shared" si="66"/>
        <v>0</v>
      </c>
      <c r="BF462" s="80">
        <f t="shared" si="67"/>
        <v>0</v>
      </c>
      <c r="BG462" s="80">
        <f t="shared" si="68"/>
        <v>0</v>
      </c>
      <c r="BI462" s="106">
        <v>458</v>
      </c>
      <c r="BJ462" s="80" t="e">
        <f t="shared" si="61"/>
        <v>#N/A</v>
      </c>
      <c r="BK462" s="80">
        <f t="shared" si="62"/>
        <v>0</v>
      </c>
      <c r="BL462" s="80">
        <f t="shared" si="63"/>
        <v>0</v>
      </c>
      <c r="BM462" s="275">
        <f t="shared" si="64"/>
        <v>0</v>
      </c>
    </row>
    <row r="463" spans="12:65">
      <c r="L463" s="255"/>
      <c r="M463" s="255"/>
      <c r="N463" s="255"/>
      <c r="O463" s="255"/>
      <c r="P463" s="255"/>
      <c r="Q463" s="255"/>
      <c r="R463" s="255"/>
      <c r="S463" s="255"/>
      <c r="T463" s="255"/>
      <c r="U463" s="255"/>
      <c r="BC463" s="80" t="str">
        <f>(COUNTIF($BD$7:BD463,BD463)&amp;"_"&amp;BD463)</f>
        <v>210_</v>
      </c>
      <c r="BD463" s="80" t="str">
        <f t="shared" si="65"/>
        <v/>
      </c>
      <c r="BE463" s="80">
        <f t="shared" si="66"/>
        <v>0</v>
      </c>
      <c r="BF463" s="80">
        <f t="shared" si="67"/>
        <v>0</v>
      </c>
      <c r="BG463" s="80">
        <f t="shared" si="68"/>
        <v>0</v>
      </c>
      <c r="BI463" s="106">
        <v>459</v>
      </c>
      <c r="BJ463" s="80" t="e">
        <f t="shared" si="61"/>
        <v>#N/A</v>
      </c>
      <c r="BK463" s="80">
        <f t="shared" si="62"/>
        <v>0</v>
      </c>
      <c r="BL463" s="80">
        <f t="shared" si="63"/>
        <v>0</v>
      </c>
      <c r="BM463" s="275">
        <f t="shared" si="64"/>
        <v>0</v>
      </c>
    </row>
    <row r="464" spans="12:65">
      <c r="L464" s="255"/>
      <c r="M464" s="255"/>
      <c r="N464" s="255"/>
      <c r="O464" s="255"/>
      <c r="P464" s="255"/>
      <c r="Q464" s="255"/>
      <c r="R464" s="255"/>
      <c r="S464" s="255"/>
      <c r="T464" s="255"/>
      <c r="U464" s="255"/>
      <c r="BC464" s="80" t="str">
        <f>(COUNTIF($BD$7:BD464,BD464)&amp;"_"&amp;BD464)</f>
        <v>211_</v>
      </c>
      <c r="BD464" s="80" t="str">
        <f t="shared" si="65"/>
        <v/>
      </c>
      <c r="BE464" s="80">
        <f t="shared" si="66"/>
        <v>0</v>
      </c>
      <c r="BF464" s="80">
        <f t="shared" si="67"/>
        <v>0</v>
      </c>
      <c r="BG464" s="80">
        <f t="shared" si="68"/>
        <v>0</v>
      </c>
      <c r="BI464" s="106">
        <v>460</v>
      </c>
      <c r="BJ464" s="80" t="e">
        <f t="shared" si="61"/>
        <v>#N/A</v>
      </c>
      <c r="BK464" s="80">
        <f t="shared" si="62"/>
        <v>0</v>
      </c>
      <c r="BL464" s="80">
        <f t="shared" si="63"/>
        <v>0</v>
      </c>
      <c r="BM464" s="275">
        <f t="shared" si="64"/>
        <v>0</v>
      </c>
    </row>
    <row r="465" spans="12:65">
      <c r="L465" s="255"/>
      <c r="M465" s="255"/>
      <c r="N465" s="255"/>
      <c r="O465" s="255"/>
      <c r="P465" s="255"/>
      <c r="Q465" s="255"/>
      <c r="R465" s="255"/>
      <c r="S465" s="255"/>
      <c r="T465" s="255"/>
      <c r="U465" s="255"/>
      <c r="BC465" s="80" t="str">
        <f>(COUNTIF($BD$7:BD465,BD465)&amp;"_"&amp;BD465)</f>
        <v>212_</v>
      </c>
      <c r="BD465" s="80" t="str">
        <f t="shared" si="65"/>
        <v/>
      </c>
      <c r="BE465" s="80">
        <f t="shared" si="66"/>
        <v>0</v>
      </c>
      <c r="BF465" s="80">
        <f t="shared" si="67"/>
        <v>0</v>
      </c>
      <c r="BG465" s="80">
        <f t="shared" si="68"/>
        <v>0</v>
      </c>
      <c r="BI465" s="106">
        <v>461</v>
      </c>
      <c r="BJ465" s="80" t="e">
        <f t="shared" si="61"/>
        <v>#N/A</v>
      </c>
      <c r="BK465" s="80">
        <f t="shared" si="62"/>
        <v>0</v>
      </c>
      <c r="BL465" s="80">
        <f t="shared" si="63"/>
        <v>0</v>
      </c>
      <c r="BM465" s="275">
        <f t="shared" si="64"/>
        <v>0</v>
      </c>
    </row>
    <row r="466" spans="12:65">
      <c r="L466" s="255"/>
      <c r="M466" s="255"/>
      <c r="N466" s="255"/>
      <c r="O466" s="255"/>
      <c r="P466" s="255"/>
      <c r="Q466" s="255"/>
      <c r="R466" s="255"/>
      <c r="S466" s="255"/>
      <c r="T466" s="255"/>
      <c r="U466" s="255"/>
      <c r="BC466" s="80" t="str">
        <f>(COUNTIF($BD$7:BD466,BD466)&amp;"_"&amp;BD466)</f>
        <v>213_</v>
      </c>
      <c r="BD466" s="80" t="str">
        <f t="shared" si="65"/>
        <v/>
      </c>
      <c r="BE466" s="80">
        <f t="shared" si="66"/>
        <v>0</v>
      </c>
      <c r="BF466" s="80">
        <f t="shared" si="67"/>
        <v>0</v>
      </c>
      <c r="BG466" s="80">
        <f t="shared" si="68"/>
        <v>0</v>
      </c>
      <c r="BI466" s="106">
        <v>462</v>
      </c>
      <c r="BJ466" s="80" t="e">
        <f t="shared" si="61"/>
        <v>#N/A</v>
      </c>
      <c r="BK466" s="80">
        <f t="shared" si="62"/>
        <v>0</v>
      </c>
      <c r="BL466" s="80">
        <f t="shared" si="63"/>
        <v>0</v>
      </c>
      <c r="BM466" s="275">
        <f t="shared" si="64"/>
        <v>0</v>
      </c>
    </row>
    <row r="467" spans="12:65">
      <c r="L467" s="255"/>
      <c r="M467" s="255"/>
      <c r="N467" s="255"/>
      <c r="O467" s="255"/>
      <c r="P467" s="255"/>
      <c r="Q467" s="255"/>
      <c r="R467" s="255"/>
      <c r="S467" s="255"/>
      <c r="T467" s="255"/>
      <c r="U467" s="255"/>
      <c r="BC467" s="80" t="str">
        <f>(COUNTIF($BD$7:BD467,BD467)&amp;"_"&amp;BD467)</f>
        <v>214_</v>
      </c>
      <c r="BD467" s="80" t="str">
        <f t="shared" si="65"/>
        <v/>
      </c>
      <c r="BE467" s="80">
        <f t="shared" si="66"/>
        <v>0</v>
      </c>
      <c r="BF467" s="80">
        <f t="shared" si="67"/>
        <v>0</v>
      </c>
      <c r="BG467" s="80">
        <f t="shared" si="68"/>
        <v>0</v>
      </c>
      <c r="BI467" s="106">
        <v>463</v>
      </c>
      <c r="BJ467" s="80" t="e">
        <f t="shared" si="61"/>
        <v>#N/A</v>
      </c>
      <c r="BK467" s="80">
        <f t="shared" si="62"/>
        <v>0</v>
      </c>
      <c r="BL467" s="80">
        <f t="shared" si="63"/>
        <v>0</v>
      </c>
      <c r="BM467" s="275">
        <f t="shared" si="64"/>
        <v>0</v>
      </c>
    </row>
    <row r="468" spans="12:65">
      <c r="L468" s="255"/>
      <c r="M468" s="255"/>
      <c r="N468" s="255"/>
      <c r="O468" s="255"/>
      <c r="P468" s="255"/>
      <c r="Q468" s="255"/>
      <c r="R468" s="255"/>
      <c r="S468" s="255"/>
      <c r="T468" s="255"/>
      <c r="U468" s="255"/>
      <c r="BC468" s="80" t="str">
        <f>(COUNTIF($BD$7:BD468,BD468)&amp;"_"&amp;BD468)</f>
        <v>215_</v>
      </c>
      <c r="BD468" s="80" t="str">
        <f t="shared" si="65"/>
        <v/>
      </c>
      <c r="BE468" s="80">
        <f t="shared" si="66"/>
        <v>0</v>
      </c>
      <c r="BF468" s="80">
        <f t="shared" si="67"/>
        <v>0</v>
      </c>
      <c r="BG468" s="80">
        <f t="shared" si="68"/>
        <v>0</v>
      </c>
      <c r="BI468" s="106">
        <v>464</v>
      </c>
      <c r="BJ468" s="80" t="e">
        <f t="shared" si="61"/>
        <v>#N/A</v>
      </c>
      <c r="BK468" s="80">
        <f t="shared" si="62"/>
        <v>0</v>
      </c>
      <c r="BL468" s="80">
        <f t="shared" si="63"/>
        <v>0</v>
      </c>
      <c r="BM468" s="275">
        <f t="shared" si="64"/>
        <v>0</v>
      </c>
    </row>
    <row r="469" spans="12:65">
      <c r="L469" s="255"/>
      <c r="M469" s="255"/>
      <c r="N469" s="255"/>
      <c r="O469" s="255"/>
      <c r="P469" s="255"/>
      <c r="Q469" s="255"/>
      <c r="R469" s="255"/>
      <c r="S469" s="255"/>
      <c r="T469" s="255"/>
      <c r="U469" s="255"/>
      <c r="BC469" s="80" t="str">
        <f>(COUNTIF($BD$7:BD469,BD469)&amp;"_"&amp;BD469)</f>
        <v>216_</v>
      </c>
      <c r="BD469" s="80" t="str">
        <f t="shared" si="65"/>
        <v/>
      </c>
      <c r="BE469" s="80">
        <f t="shared" si="66"/>
        <v>0</v>
      </c>
      <c r="BF469" s="80">
        <f t="shared" si="67"/>
        <v>0</v>
      </c>
      <c r="BG469" s="80">
        <f t="shared" si="68"/>
        <v>0</v>
      </c>
      <c r="BI469" s="106">
        <v>465</v>
      </c>
      <c r="BJ469" s="80" t="e">
        <f t="shared" si="61"/>
        <v>#N/A</v>
      </c>
      <c r="BK469" s="80">
        <f t="shared" si="62"/>
        <v>0</v>
      </c>
      <c r="BL469" s="80">
        <f t="shared" si="63"/>
        <v>0</v>
      </c>
      <c r="BM469" s="275">
        <f t="shared" si="64"/>
        <v>0</v>
      </c>
    </row>
    <row r="470" spans="12:65">
      <c r="L470" s="255"/>
      <c r="M470" s="255"/>
      <c r="N470" s="255"/>
      <c r="O470" s="255"/>
      <c r="P470" s="255"/>
      <c r="Q470" s="255"/>
      <c r="R470" s="255"/>
      <c r="S470" s="255"/>
      <c r="T470" s="255"/>
      <c r="U470" s="255"/>
      <c r="BC470" s="80" t="str">
        <f>(COUNTIF($BD$7:BD470,BD470)&amp;"_"&amp;BD470)</f>
        <v>217_</v>
      </c>
      <c r="BD470" s="80" t="str">
        <f t="shared" si="65"/>
        <v/>
      </c>
      <c r="BE470" s="80">
        <f t="shared" si="66"/>
        <v>0</v>
      </c>
      <c r="BF470" s="80">
        <f t="shared" si="67"/>
        <v>0</v>
      </c>
      <c r="BG470" s="80">
        <f t="shared" si="68"/>
        <v>0</v>
      </c>
      <c r="BI470" s="106">
        <v>466</v>
      </c>
      <c r="BJ470" s="80" t="e">
        <f t="shared" si="61"/>
        <v>#N/A</v>
      </c>
      <c r="BK470" s="80">
        <f t="shared" si="62"/>
        <v>0</v>
      </c>
      <c r="BL470" s="80">
        <f t="shared" si="63"/>
        <v>0</v>
      </c>
      <c r="BM470" s="275">
        <f t="shared" si="64"/>
        <v>0</v>
      </c>
    </row>
    <row r="471" spans="12:65">
      <c r="L471" s="255"/>
      <c r="M471" s="255"/>
      <c r="N471" s="255"/>
      <c r="O471" s="255"/>
      <c r="P471" s="255"/>
      <c r="Q471" s="255"/>
      <c r="R471" s="255"/>
      <c r="S471" s="255"/>
      <c r="T471" s="255"/>
      <c r="U471" s="255"/>
      <c r="BC471" s="80" t="str">
        <f>(COUNTIF($BD$7:BD471,BD471)&amp;"_"&amp;BD471)</f>
        <v>218_</v>
      </c>
      <c r="BD471" s="80" t="str">
        <f t="shared" si="65"/>
        <v/>
      </c>
      <c r="BE471" s="80">
        <f t="shared" si="66"/>
        <v>0</v>
      </c>
      <c r="BF471" s="80">
        <f t="shared" si="67"/>
        <v>0</v>
      </c>
      <c r="BG471" s="80">
        <f t="shared" si="68"/>
        <v>0</v>
      </c>
      <c r="BI471" s="106">
        <v>467</v>
      </c>
      <c r="BJ471" s="80" t="e">
        <f t="shared" si="61"/>
        <v>#N/A</v>
      </c>
      <c r="BK471" s="80">
        <f t="shared" si="62"/>
        <v>0</v>
      </c>
      <c r="BL471" s="80">
        <f t="shared" si="63"/>
        <v>0</v>
      </c>
      <c r="BM471" s="275">
        <f t="shared" si="64"/>
        <v>0</v>
      </c>
    </row>
    <row r="472" spans="12:65">
      <c r="L472" s="255"/>
      <c r="M472" s="255"/>
      <c r="N472" s="255"/>
      <c r="O472" s="255"/>
      <c r="P472" s="255"/>
      <c r="Q472" s="255"/>
      <c r="R472" s="255"/>
      <c r="S472" s="255"/>
      <c r="T472" s="255"/>
      <c r="U472" s="255"/>
      <c r="BC472" s="80" t="str">
        <f>(COUNTIF($BD$7:BD472,BD472)&amp;"_"&amp;BD472)</f>
        <v>219_</v>
      </c>
      <c r="BD472" s="80" t="str">
        <f t="shared" si="65"/>
        <v/>
      </c>
      <c r="BE472" s="80">
        <f t="shared" si="66"/>
        <v>0</v>
      </c>
      <c r="BF472" s="80">
        <f t="shared" si="67"/>
        <v>0</v>
      </c>
      <c r="BG472" s="80">
        <f t="shared" si="68"/>
        <v>0</v>
      </c>
      <c r="BI472" s="106">
        <v>468</v>
      </c>
      <c r="BJ472" s="80" t="e">
        <f t="shared" si="61"/>
        <v>#N/A</v>
      </c>
      <c r="BK472" s="80">
        <f t="shared" si="62"/>
        <v>0</v>
      </c>
      <c r="BL472" s="80">
        <f t="shared" si="63"/>
        <v>0</v>
      </c>
      <c r="BM472" s="275">
        <f t="shared" si="64"/>
        <v>0</v>
      </c>
    </row>
    <row r="473" spans="12:65">
      <c r="L473" s="255"/>
      <c r="M473" s="255"/>
      <c r="N473" s="255"/>
      <c r="O473" s="255"/>
      <c r="P473" s="255"/>
      <c r="Q473" s="255"/>
      <c r="R473" s="255"/>
      <c r="S473" s="255"/>
      <c r="T473" s="255"/>
      <c r="U473" s="255"/>
      <c r="BC473" s="80" t="str">
        <f>(COUNTIF($BD$7:BD473,BD473)&amp;"_"&amp;BD473)</f>
        <v>220_</v>
      </c>
      <c r="BD473" s="80" t="str">
        <f t="shared" si="65"/>
        <v/>
      </c>
      <c r="BE473" s="80">
        <f t="shared" si="66"/>
        <v>0</v>
      </c>
      <c r="BF473" s="80">
        <f t="shared" si="67"/>
        <v>0</v>
      </c>
      <c r="BG473" s="80">
        <f t="shared" si="68"/>
        <v>0</v>
      </c>
      <c r="BI473" s="106">
        <v>469</v>
      </c>
      <c r="BJ473" s="80" t="e">
        <f t="shared" si="61"/>
        <v>#N/A</v>
      </c>
      <c r="BK473" s="80">
        <f t="shared" si="62"/>
        <v>0</v>
      </c>
      <c r="BL473" s="80">
        <f t="shared" si="63"/>
        <v>0</v>
      </c>
      <c r="BM473" s="275">
        <f t="shared" si="64"/>
        <v>0</v>
      </c>
    </row>
    <row r="474" spans="12:65">
      <c r="L474" s="255"/>
      <c r="M474" s="255"/>
      <c r="N474" s="255"/>
      <c r="O474" s="255"/>
      <c r="P474" s="255"/>
      <c r="Q474" s="255"/>
      <c r="R474" s="255"/>
      <c r="S474" s="255"/>
      <c r="T474" s="255"/>
      <c r="U474" s="255"/>
      <c r="BC474" s="80" t="str">
        <f>(COUNTIF($BD$7:BD474,BD474)&amp;"_"&amp;BD474)</f>
        <v>221_</v>
      </c>
      <c r="BD474" s="80" t="str">
        <f t="shared" si="65"/>
        <v/>
      </c>
      <c r="BE474" s="80">
        <f t="shared" si="66"/>
        <v>0</v>
      </c>
      <c r="BF474" s="80">
        <f t="shared" si="67"/>
        <v>0</v>
      </c>
      <c r="BG474" s="80">
        <f t="shared" si="68"/>
        <v>0</v>
      </c>
      <c r="BI474" s="106">
        <v>470</v>
      </c>
      <c r="BJ474" s="80" t="e">
        <f t="shared" si="61"/>
        <v>#N/A</v>
      </c>
      <c r="BK474" s="80">
        <f t="shared" si="62"/>
        <v>0</v>
      </c>
      <c r="BL474" s="80">
        <f t="shared" si="63"/>
        <v>0</v>
      </c>
      <c r="BM474" s="275">
        <f t="shared" si="64"/>
        <v>0</v>
      </c>
    </row>
    <row r="475" spans="12:65">
      <c r="L475" s="255"/>
      <c r="M475" s="255"/>
      <c r="N475" s="255"/>
      <c r="O475" s="255"/>
      <c r="P475" s="255"/>
      <c r="Q475" s="255"/>
      <c r="R475" s="255"/>
      <c r="S475" s="255"/>
      <c r="T475" s="255"/>
      <c r="U475" s="255"/>
      <c r="BC475" s="80" t="str">
        <f>(COUNTIF($BD$7:BD475,BD475)&amp;"_"&amp;BD475)</f>
        <v>222_</v>
      </c>
      <c r="BD475" s="80" t="str">
        <f t="shared" si="65"/>
        <v/>
      </c>
      <c r="BE475" s="80">
        <f t="shared" si="66"/>
        <v>0</v>
      </c>
      <c r="BF475" s="80">
        <f t="shared" si="67"/>
        <v>0</v>
      </c>
      <c r="BG475" s="80">
        <f t="shared" si="68"/>
        <v>0</v>
      </c>
      <c r="BI475" s="106">
        <v>471</v>
      </c>
      <c r="BJ475" s="80" t="e">
        <f t="shared" si="61"/>
        <v>#N/A</v>
      </c>
      <c r="BK475" s="80">
        <f t="shared" si="62"/>
        <v>0</v>
      </c>
      <c r="BL475" s="80">
        <f t="shared" si="63"/>
        <v>0</v>
      </c>
      <c r="BM475" s="275">
        <f t="shared" si="64"/>
        <v>0</v>
      </c>
    </row>
    <row r="476" spans="12:65">
      <c r="L476" s="255"/>
      <c r="M476" s="255"/>
      <c r="N476" s="255"/>
      <c r="O476" s="255"/>
      <c r="P476" s="255"/>
      <c r="Q476" s="255"/>
      <c r="R476" s="255"/>
      <c r="S476" s="255"/>
      <c r="T476" s="255"/>
      <c r="U476" s="255"/>
      <c r="BC476" s="80" t="str">
        <f>(COUNTIF($BD$7:BD476,BD476)&amp;"_"&amp;BD476)</f>
        <v>223_</v>
      </c>
      <c r="BD476" s="80" t="str">
        <f t="shared" si="65"/>
        <v/>
      </c>
      <c r="BE476" s="80">
        <f t="shared" si="66"/>
        <v>0</v>
      </c>
      <c r="BF476" s="80">
        <f t="shared" si="67"/>
        <v>0</v>
      </c>
      <c r="BG476" s="80">
        <f t="shared" si="68"/>
        <v>0</v>
      </c>
      <c r="BI476" s="106">
        <v>472</v>
      </c>
      <c r="BJ476" s="80" t="e">
        <f t="shared" si="61"/>
        <v>#N/A</v>
      </c>
      <c r="BK476" s="80">
        <f t="shared" si="62"/>
        <v>0</v>
      </c>
      <c r="BL476" s="80">
        <f t="shared" si="63"/>
        <v>0</v>
      </c>
      <c r="BM476" s="275">
        <f t="shared" si="64"/>
        <v>0</v>
      </c>
    </row>
    <row r="477" spans="12:65">
      <c r="L477" s="255"/>
      <c r="M477" s="255"/>
      <c r="N477" s="255"/>
      <c r="O477" s="255"/>
      <c r="P477" s="255"/>
      <c r="Q477" s="255"/>
      <c r="R477" s="255"/>
      <c r="S477" s="255"/>
      <c r="T477" s="255"/>
      <c r="U477" s="255"/>
      <c r="BC477" s="80" t="str">
        <f>(COUNTIF($BD$7:BD477,BD477)&amp;"_"&amp;BD477)</f>
        <v>224_</v>
      </c>
      <c r="BD477" s="80" t="str">
        <f t="shared" si="65"/>
        <v/>
      </c>
      <c r="BE477" s="80">
        <f t="shared" si="66"/>
        <v>0</v>
      </c>
      <c r="BF477" s="80">
        <f t="shared" si="67"/>
        <v>0</v>
      </c>
      <c r="BG477" s="80">
        <f t="shared" si="68"/>
        <v>0</v>
      </c>
      <c r="BI477" s="106">
        <v>473</v>
      </c>
      <c r="BJ477" s="80" t="e">
        <f t="shared" si="61"/>
        <v>#N/A</v>
      </c>
      <c r="BK477" s="80">
        <f t="shared" si="62"/>
        <v>0</v>
      </c>
      <c r="BL477" s="80">
        <f t="shared" si="63"/>
        <v>0</v>
      </c>
      <c r="BM477" s="275">
        <f t="shared" si="64"/>
        <v>0</v>
      </c>
    </row>
    <row r="478" spans="12:65">
      <c r="L478" s="255"/>
      <c r="M478" s="255"/>
      <c r="N478" s="255"/>
      <c r="O478" s="255"/>
      <c r="P478" s="255"/>
      <c r="Q478" s="255"/>
      <c r="R478" s="255"/>
      <c r="S478" s="255"/>
      <c r="T478" s="255"/>
      <c r="U478" s="255"/>
      <c r="BC478" s="80" t="str">
        <f>(COUNTIF($BD$7:BD478,BD478)&amp;"_"&amp;BD478)</f>
        <v>225_</v>
      </c>
      <c r="BD478" s="80" t="str">
        <f t="shared" si="65"/>
        <v/>
      </c>
      <c r="BE478" s="80">
        <f t="shared" si="66"/>
        <v>0</v>
      </c>
      <c r="BF478" s="80">
        <f t="shared" si="67"/>
        <v>0</v>
      </c>
      <c r="BG478" s="80">
        <f t="shared" si="68"/>
        <v>0</v>
      </c>
      <c r="BI478" s="106">
        <v>474</v>
      </c>
      <c r="BJ478" s="80" t="e">
        <f t="shared" si="61"/>
        <v>#N/A</v>
      </c>
      <c r="BK478" s="80">
        <f t="shared" si="62"/>
        <v>0</v>
      </c>
      <c r="BL478" s="80">
        <f t="shared" si="63"/>
        <v>0</v>
      </c>
      <c r="BM478" s="275">
        <f t="shared" si="64"/>
        <v>0</v>
      </c>
    </row>
    <row r="479" spans="12:65">
      <c r="L479" s="255"/>
      <c r="M479" s="255"/>
      <c r="N479" s="255"/>
      <c r="O479" s="255"/>
      <c r="P479" s="255"/>
      <c r="Q479" s="255"/>
      <c r="R479" s="255"/>
      <c r="S479" s="255"/>
      <c r="T479" s="255"/>
      <c r="U479" s="255"/>
      <c r="BC479" s="80" t="str">
        <f>(COUNTIF($BD$7:BD479,BD479)&amp;"_"&amp;BD479)</f>
        <v>226_</v>
      </c>
      <c r="BD479" s="80" t="str">
        <f t="shared" si="65"/>
        <v/>
      </c>
      <c r="BE479" s="80">
        <f t="shared" si="66"/>
        <v>0</v>
      </c>
      <c r="BF479" s="80">
        <f t="shared" si="67"/>
        <v>0</v>
      </c>
      <c r="BG479" s="80">
        <f t="shared" si="68"/>
        <v>0</v>
      </c>
      <c r="BI479" s="106">
        <v>475</v>
      </c>
      <c r="BJ479" s="80" t="e">
        <f t="shared" si="61"/>
        <v>#N/A</v>
      </c>
      <c r="BK479" s="80">
        <f t="shared" si="62"/>
        <v>0</v>
      </c>
      <c r="BL479" s="80">
        <f t="shared" si="63"/>
        <v>0</v>
      </c>
      <c r="BM479" s="275">
        <f t="shared" si="64"/>
        <v>0</v>
      </c>
    </row>
    <row r="480" spans="12:65">
      <c r="L480" s="255"/>
      <c r="M480" s="255"/>
      <c r="N480" s="255"/>
      <c r="O480" s="255"/>
      <c r="P480" s="255"/>
      <c r="Q480" s="255"/>
      <c r="R480" s="255"/>
      <c r="S480" s="255"/>
      <c r="T480" s="255"/>
      <c r="U480" s="255"/>
      <c r="BC480" s="80" t="str">
        <f>(COUNTIF($BD$7:BD480,BD480)&amp;"_"&amp;BD480)</f>
        <v>227_</v>
      </c>
      <c r="BD480" s="80" t="str">
        <f t="shared" si="65"/>
        <v/>
      </c>
      <c r="BE480" s="80">
        <f t="shared" si="66"/>
        <v>0</v>
      </c>
      <c r="BF480" s="80">
        <f t="shared" si="67"/>
        <v>0</v>
      </c>
      <c r="BG480" s="80">
        <f t="shared" si="68"/>
        <v>0</v>
      </c>
      <c r="BI480" s="106">
        <v>476</v>
      </c>
      <c r="BJ480" s="80" t="e">
        <f t="shared" si="61"/>
        <v>#N/A</v>
      </c>
      <c r="BK480" s="80">
        <f t="shared" si="62"/>
        <v>0</v>
      </c>
      <c r="BL480" s="80">
        <f t="shared" si="63"/>
        <v>0</v>
      </c>
      <c r="BM480" s="275">
        <f t="shared" si="64"/>
        <v>0</v>
      </c>
    </row>
    <row r="481" spans="12:65">
      <c r="L481" s="255"/>
      <c r="M481" s="255"/>
      <c r="N481" s="255"/>
      <c r="O481" s="255"/>
      <c r="P481" s="255"/>
      <c r="Q481" s="255"/>
      <c r="R481" s="255"/>
      <c r="S481" s="255"/>
      <c r="T481" s="255"/>
      <c r="U481" s="255"/>
      <c r="BC481" s="80" t="str">
        <f>(COUNTIF($BD$7:BD481,BD481)&amp;"_"&amp;BD481)</f>
        <v>228_</v>
      </c>
      <c r="BD481" s="80" t="str">
        <f t="shared" si="65"/>
        <v/>
      </c>
      <c r="BE481" s="80">
        <f t="shared" si="66"/>
        <v>0</v>
      </c>
      <c r="BF481" s="80">
        <f t="shared" si="67"/>
        <v>0</v>
      </c>
      <c r="BG481" s="80">
        <f t="shared" si="68"/>
        <v>0</v>
      </c>
      <c r="BI481" s="106">
        <v>477</v>
      </c>
      <c r="BJ481" s="80" t="e">
        <f t="shared" si="61"/>
        <v>#N/A</v>
      </c>
      <c r="BK481" s="80">
        <f t="shared" si="62"/>
        <v>0</v>
      </c>
      <c r="BL481" s="80">
        <f t="shared" si="63"/>
        <v>0</v>
      </c>
      <c r="BM481" s="275">
        <f t="shared" si="64"/>
        <v>0</v>
      </c>
    </row>
    <row r="482" spans="12:65">
      <c r="L482" s="255"/>
      <c r="M482" s="255"/>
      <c r="N482" s="255"/>
      <c r="O482" s="255"/>
      <c r="P482" s="255"/>
      <c r="Q482" s="255"/>
      <c r="R482" s="255"/>
      <c r="S482" s="255"/>
      <c r="T482" s="255"/>
      <c r="U482" s="255"/>
      <c r="BC482" s="80" t="str">
        <f>(COUNTIF($BD$7:BD482,BD482)&amp;"_"&amp;BD482)</f>
        <v>229_</v>
      </c>
      <c r="BD482" s="80" t="str">
        <f t="shared" si="65"/>
        <v/>
      </c>
      <c r="BE482" s="80">
        <f t="shared" si="66"/>
        <v>0</v>
      </c>
      <c r="BF482" s="80">
        <f t="shared" si="67"/>
        <v>0</v>
      </c>
      <c r="BG482" s="80">
        <f t="shared" si="68"/>
        <v>0</v>
      </c>
      <c r="BI482" s="106">
        <v>478</v>
      </c>
      <c r="BJ482" s="80" t="e">
        <f t="shared" si="61"/>
        <v>#N/A</v>
      </c>
      <c r="BK482" s="80">
        <f t="shared" si="62"/>
        <v>0</v>
      </c>
      <c r="BL482" s="80">
        <f t="shared" si="63"/>
        <v>0</v>
      </c>
      <c r="BM482" s="275">
        <f t="shared" si="64"/>
        <v>0</v>
      </c>
    </row>
    <row r="483" spans="12:65">
      <c r="L483" s="255"/>
      <c r="M483" s="255"/>
      <c r="N483" s="255"/>
      <c r="O483" s="255"/>
      <c r="P483" s="255"/>
      <c r="Q483" s="255"/>
      <c r="R483" s="255"/>
      <c r="S483" s="255"/>
      <c r="T483" s="255"/>
      <c r="U483" s="255"/>
      <c r="BC483" s="80" t="str">
        <f>(COUNTIF($BD$7:BD483,BD483)&amp;"_"&amp;BD483)</f>
        <v>230_</v>
      </c>
      <c r="BD483" s="80" t="str">
        <f t="shared" si="65"/>
        <v/>
      </c>
      <c r="BE483" s="80">
        <f t="shared" si="66"/>
        <v>0</v>
      </c>
      <c r="BF483" s="80">
        <f t="shared" si="67"/>
        <v>0</v>
      </c>
      <c r="BG483" s="80">
        <f t="shared" si="68"/>
        <v>0</v>
      </c>
      <c r="BI483" s="106">
        <v>479</v>
      </c>
      <c r="BJ483" s="80" t="e">
        <f t="shared" si="61"/>
        <v>#N/A</v>
      </c>
      <c r="BK483" s="80">
        <f t="shared" si="62"/>
        <v>0</v>
      </c>
      <c r="BL483" s="80">
        <f t="shared" si="63"/>
        <v>0</v>
      </c>
      <c r="BM483" s="275">
        <f t="shared" si="64"/>
        <v>0</v>
      </c>
    </row>
    <row r="484" spans="12:65">
      <c r="L484" s="255"/>
      <c r="M484" s="255"/>
      <c r="N484" s="255"/>
      <c r="O484" s="255"/>
      <c r="P484" s="255"/>
      <c r="Q484" s="255"/>
      <c r="R484" s="255"/>
      <c r="S484" s="255"/>
      <c r="T484" s="255"/>
      <c r="U484" s="255"/>
      <c r="BC484" s="80" t="str">
        <f>(COUNTIF($BD$7:BD484,BD484)&amp;"_"&amp;BD484)</f>
        <v>231_</v>
      </c>
      <c r="BD484" s="80" t="str">
        <f t="shared" si="65"/>
        <v/>
      </c>
      <c r="BE484" s="80">
        <f t="shared" si="66"/>
        <v>0</v>
      </c>
      <c r="BF484" s="80">
        <f t="shared" si="67"/>
        <v>0</v>
      </c>
      <c r="BG484" s="80">
        <f t="shared" si="68"/>
        <v>0</v>
      </c>
      <c r="BI484" s="106">
        <v>480</v>
      </c>
      <c r="BJ484" s="80" t="e">
        <f t="shared" si="61"/>
        <v>#N/A</v>
      </c>
      <c r="BK484" s="80">
        <f t="shared" si="62"/>
        <v>0</v>
      </c>
      <c r="BL484" s="80">
        <f t="shared" si="63"/>
        <v>0</v>
      </c>
      <c r="BM484" s="275">
        <f t="shared" si="64"/>
        <v>0</v>
      </c>
    </row>
    <row r="485" spans="12:65">
      <c r="L485" s="255"/>
      <c r="M485" s="255"/>
      <c r="N485" s="255"/>
      <c r="O485" s="255"/>
      <c r="P485" s="255"/>
      <c r="Q485" s="255"/>
      <c r="R485" s="255"/>
      <c r="S485" s="255"/>
      <c r="T485" s="255"/>
      <c r="U485" s="255"/>
      <c r="BC485" s="80" t="str">
        <f>(COUNTIF($BD$7:BD485,BD485)&amp;"_"&amp;BD485)</f>
        <v>232_</v>
      </c>
      <c r="BD485" s="80" t="str">
        <f t="shared" si="65"/>
        <v/>
      </c>
      <c r="BE485" s="80">
        <f t="shared" si="66"/>
        <v>0</v>
      </c>
      <c r="BF485" s="80">
        <f t="shared" si="67"/>
        <v>0</v>
      </c>
      <c r="BG485" s="80">
        <f t="shared" si="68"/>
        <v>0</v>
      </c>
      <c r="BI485" s="106">
        <v>481</v>
      </c>
      <c r="BJ485" s="80" t="e">
        <f t="shared" si="61"/>
        <v>#N/A</v>
      </c>
      <c r="BK485" s="80">
        <f t="shared" si="62"/>
        <v>0</v>
      </c>
      <c r="BL485" s="80">
        <f t="shared" si="63"/>
        <v>0</v>
      </c>
      <c r="BM485" s="275">
        <f t="shared" si="64"/>
        <v>0</v>
      </c>
    </row>
    <row r="486" spans="12:65">
      <c r="L486" s="255"/>
      <c r="M486" s="255"/>
      <c r="N486" s="255"/>
      <c r="O486" s="255"/>
      <c r="P486" s="255"/>
      <c r="Q486" s="255"/>
      <c r="R486" s="255"/>
      <c r="S486" s="255"/>
      <c r="T486" s="255"/>
      <c r="U486" s="255"/>
      <c r="BC486" s="80" t="str">
        <f>(COUNTIF($BD$7:BD486,BD486)&amp;"_"&amp;BD486)</f>
        <v>233_</v>
      </c>
      <c r="BD486" s="80" t="str">
        <f t="shared" si="65"/>
        <v/>
      </c>
      <c r="BE486" s="80">
        <f t="shared" si="66"/>
        <v>0</v>
      </c>
      <c r="BF486" s="80">
        <f t="shared" si="67"/>
        <v>0</v>
      </c>
      <c r="BG486" s="80">
        <f t="shared" si="68"/>
        <v>0</v>
      </c>
      <c r="BI486" s="106">
        <v>482</v>
      </c>
      <c r="BJ486" s="80" t="e">
        <f t="shared" si="61"/>
        <v>#N/A</v>
      </c>
      <c r="BK486" s="80">
        <f t="shared" si="62"/>
        <v>0</v>
      </c>
      <c r="BL486" s="80">
        <f t="shared" si="63"/>
        <v>0</v>
      </c>
      <c r="BM486" s="275">
        <f t="shared" si="64"/>
        <v>0</v>
      </c>
    </row>
    <row r="487" spans="12:65">
      <c r="L487" s="255"/>
      <c r="M487" s="255"/>
      <c r="N487" s="255"/>
      <c r="O487" s="255"/>
      <c r="P487" s="255"/>
      <c r="Q487" s="255"/>
      <c r="R487" s="255"/>
      <c r="S487" s="255"/>
      <c r="T487" s="255"/>
      <c r="U487" s="255"/>
      <c r="BC487" s="80" t="str">
        <f>(COUNTIF($BD$7:BD487,BD487)&amp;"_"&amp;BD487)</f>
        <v>234_</v>
      </c>
      <c r="BD487" s="80" t="str">
        <f t="shared" si="65"/>
        <v/>
      </c>
      <c r="BE487" s="80">
        <f t="shared" si="66"/>
        <v>0</v>
      </c>
      <c r="BF487" s="80">
        <f t="shared" si="67"/>
        <v>0</v>
      </c>
      <c r="BG487" s="80">
        <f t="shared" si="68"/>
        <v>0</v>
      </c>
      <c r="BI487" s="106">
        <v>483</v>
      </c>
      <c r="BJ487" s="80" t="e">
        <f t="shared" si="61"/>
        <v>#N/A</v>
      </c>
      <c r="BK487" s="80">
        <f t="shared" si="62"/>
        <v>0</v>
      </c>
      <c r="BL487" s="80">
        <f t="shared" si="63"/>
        <v>0</v>
      </c>
      <c r="BM487" s="275">
        <f t="shared" si="64"/>
        <v>0</v>
      </c>
    </row>
    <row r="488" spans="12:65">
      <c r="L488" s="255"/>
      <c r="M488" s="255"/>
      <c r="N488" s="255"/>
      <c r="O488" s="255"/>
      <c r="P488" s="255"/>
      <c r="Q488" s="255"/>
      <c r="R488" s="255"/>
      <c r="S488" s="255"/>
      <c r="T488" s="255"/>
      <c r="U488" s="255"/>
      <c r="BC488" s="80" t="str">
        <f>(COUNTIF($BD$7:BD488,BD488)&amp;"_"&amp;BD488)</f>
        <v>235_</v>
      </c>
      <c r="BD488" s="80" t="str">
        <f t="shared" si="65"/>
        <v/>
      </c>
      <c r="BE488" s="80">
        <f t="shared" si="66"/>
        <v>0</v>
      </c>
      <c r="BF488" s="80">
        <f t="shared" si="67"/>
        <v>0</v>
      </c>
      <c r="BG488" s="80">
        <f t="shared" si="68"/>
        <v>0</v>
      </c>
      <c r="BI488" s="106">
        <v>484</v>
      </c>
      <c r="BJ488" s="80" t="e">
        <f t="shared" si="61"/>
        <v>#N/A</v>
      </c>
      <c r="BK488" s="80">
        <f t="shared" si="62"/>
        <v>0</v>
      </c>
      <c r="BL488" s="80">
        <f t="shared" si="63"/>
        <v>0</v>
      </c>
      <c r="BM488" s="275">
        <f t="shared" si="64"/>
        <v>0</v>
      </c>
    </row>
    <row r="489" spans="12:65">
      <c r="L489" s="255"/>
      <c r="M489" s="255"/>
      <c r="N489" s="255"/>
      <c r="O489" s="255"/>
      <c r="P489" s="255"/>
      <c r="Q489" s="255"/>
      <c r="R489" s="255"/>
      <c r="S489" s="255"/>
      <c r="T489" s="255"/>
      <c r="U489" s="255"/>
      <c r="BC489" s="80" t="str">
        <f>(COUNTIF($BD$7:BD489,BD489)&amp;"_"&amp;BD489)</f>
        <v>236_</v>
      </c>
      <c r="BD489" s="80" t="str">
        <f t="shared" si="65"/>
        <v/>
      </c>
      <c r="BE489" s="80">
        <f t="shared" si="66"/>
        <v>0</v>
      </c>
      <c r="BF489" s="80">
        <f t="shared" si="67"/>
        <v>0</v>
      </c>
      <c r="BG489" s="80">
        <f t="shared" si="68"/>
        <v>0</v>
      </c>
      <c r="BI489" s="106">
        <v>485</v>
      </c>
      <c r="BJ489" s="80" t="e">
        <f t="shared" si="61"/>
        <v>#N/A</v>
      </c>
      <c r="BK489" s="80">
        <f t="shared" si="62"/>
        <v>0</v>
      </c>
      <c r="BL489" s="80">
        <f t="shared" si="63"/>
        <v>0</v>
      </c>
      <c r="BM489" s="275">
        <f t="shared" si="64"/>
        <v>0</v>
      </c>
    </row>
    <row r="490" spans="12:65">
      <c r="L490" s="255"/>
      <c r="M490" s="255"/>
      <c r="N490" s="255"/>
      <c r="O490" s="255"/>
      <c r="P490" s="255"/>
      <c r="Q490" s="255"/>
      <c r="R490" s="255"/>
      <c r="S490" s="255"/>
      <c r="T490" s="255"/>
      <c r="U490" s="255"/>
      <c r="BC490" s="80" t="str">
        <f>(COUNTIF($BD$7:BD490,BD490)&amp;"_"&amp;BD490)</f>
        <v>237_</v>
      </c>
      <c r="BD490" s="80" t="str">
        <f t="shared" si="65"/>
        <v/>
      </c>
      <c r="BE490" s="80">
        <f t="shared" si="66"/>
        <v>0</v>
      </c>
      <c r="BF490" s="80">
        <f t="shared" si="67"/>
        <v>0</v>
      </c>
      <c r="BG490" s="80">
        <f t="shared" si="68"/>
        <v>0</v>
      </c>
      <c r="BI490" s="106">
        <v>486</v>
      </c>
      <c r="BJ490" s="80" t="e">
        <f t="shared" si="61"/>
        <v>#N/A</v>
      </c>
      <c r="BK490" s="80">
        <f t="shared" si="62"/>
        <v>0</v>
      </c>
      <c r="BL490" s="80">
        <f t="shared" si="63"/>
        <v>0</v>
      </c>
      <c r="BM490" s="275">
        <f t="shared" si="64"/>
        <v>0</v>
      </c>
    </row>
    <row r="491" spans="12:65">
      <c r="L491" s="255"/>
      <c r="M491" s="255"/>
      <c r="N491" s="255"/>
      <c r="O491" s="255"/>
      <c r="P491" s="255"/>
      <c r="Q491" s="255"/>
      <c r="R491" s="255"/>
      <c r="S491" s="255"/>
      <c r="T491" s="255"/>
      <c r="U491" s="255"/>
      <c r="BC491" s="80" t="str">
        <f>(COUNTIF($BD$7:BD491,BD491)&amp;"_"&amp;BD491)</f>
        <v>238_</v>
      </c>
      <c r="BD491" s="80" t="str">
        <f t="shared" si="65"/>
        <v/>
      </c>
      <c r="BE491" s="80">
        <f t="shared" si="66"/>
        <v>0</v>
      </c>
      <c r="BF491" s="80">
        <f t="shared" si="67"/>
        <v>0</v>
      </c>
      <c r="BG491" s="80">
        <f t="shared" si="68"/>
        <v>0</v>
      </c>
      <c r="BI491" s="106">
        <v>487</v>
      </c>
      <c r="BJ491" s="80" t="e">
        <f t="shared" si="61"/>
        <v>#N/A</v>
      </c>
      <c r="BK491" s="80">
        <f t="shared" si="62"/>
        <v>0</v>
      </c>
      <c r="BL491" s="80">
        <f t="shared" si="63"/>
        <v>0</v>
      </c>
      <c r="BM491" s="275">
        <f t="shared" si="64"/>
        <v>0</v>
      </c>
    </row>
    <row r="492" spans="12:65">
      <c r="L492" s="255"/>
      <c r="M492" s="255"/>
      <c r="N492" s="255"/>
      <c r="O492" s="255"/>
      <c r="P492" s="255"/>
      <c r="Q492" s="255"/>
      <c r="R492" s="255"/>
      <c r="S492" s="255"/>
      <c r="T492" s="255"/>
      <c r="U492" s="255"/>
      <c r="BC492" s="80" t="str">
        <f>(COUNTIF($BD$7:BD492,BD492)&amp;"_"&amp;BD492)</f>
        <v>239_</v>
      </c>
      <c r="BD492" s="80" t="str">
        <f t="shared" si="65"/>
        <v/>
      </c>
      <c r="BE492" s="80">
        <f t="shared" si="66"/>
        <v>0</v>
      </c>
      <c r="BF492" s="80">
        <f t="shared" si="67"/>
        <v>0</v>
      </c>
      <c r="BG492" s="80">
        <f t="shared" si="68"/>
        <v>0</v>
      </c>
      <c r="BI492" s="106">
        <v>488</v>
      </c>
      <c r="BJ492" s="80" t="e">
        <f t="shared" si="61"/>
        <v>#N/A</v>
      </c>
      <c r="BK492" s="80">
        <f t="shared" si="62"/>
        <v>0</v>
      </c>
      <c r="BL492" s="80">
        <f t="shared" si="63"/>
        <v>0</v>
      </c>
      <c r="BM492" s="275">
        <f t="shared" si="64"/>
        <v>0</v>
      </c>
    </row>
    <row r="493" spans="12:65">
      <c r="L493" s="255"/>
      <c r="M493" s="255"/>
      <c r="N493" s="255"/>
      <c r="O493" s="255"/>
      <c r="P493" s="255"/>
      <c r="Q493" s="255"/>
      <c r="R493" s="255"/>
      <c r="S493" s="255"/>
      <c r="T493" s="255"/>
      <c r="U493" s="255"/>
      <c r="BC493" s="80" t="str">
        <f>(COUNTIF($BD$7:BD493,BD493)&amp;"_"&amp;BD493)</f>
        <v>240_</v>
      </c>
      <c r="BD493" s="80" t="str">
        <f t="shared" si="65"/>
        <v/>
      </c>
      <c r="BE493" s="80">
        <f t="shared" si="66"/>
        <v>0</v>
      </c>
      <c r="BF493" s="80">
        <f t="shared" si="67"/>
        <v>0</v>
      </c>
      <c r="BG493" s="80">
        <f t="shared" si="68"/>
        <v>0</v>
      </c>
      <c r="BI493" s="106">
        <v>489</v>
      </c>
      <c r="BJ493" s="80" t="e">
        <f t="shared" si="61"/>
        <v>#N/A</v>
      </c>
      <c r="BK493" s="80">
        <f t="shared" si="62"/>
        <v>0</v>
      </c>
      <c r="BL493" s="80">
        <f t="shared" si="63"/>
        <v>0</v>
      </c>
      <c r="BM493" s="275">
        <f t="shared" si="64"/>
        <v>0</v>
      </c>
    </row>
    <row r="494" spans="12:65">
      <c r="L494" s="255"/>
      <c r="M494" s="255"/>
      <c r="N494" s="255"/>
      <c r="O494" s="255"/>
      <c r="P494" s="255"/>
      <c r="Q494" s="255"/>
      <c r="R494" s="255"/>
      <c r="S494" s="255"/>
      <c r="T494" s="255"/>
      <c r="U494" s="255"/>
      <c r="BC494" s="80" t="str">
        <f>(COUNTIF($BD$7:BD494,BD494)&amp;"_"&amp;BD494)</f>
        <v>241_</v>
      </c>
      <c r="BD494" s="80" t="str">
        <f t="shared" si="65"/>
        <v/>
      </c>
      <c r="BE494" s="80">
        <f t="shared" si="66"/>
        <v>0</v>
      </c>
      <c r="BF494" s="80">
        <f t="shared" si="67"/>
        <v>0</v>
      </c>
      <c r="BG494" s="80">
        <f t="shared" si="68"/>
        <v>0</v>
      </c>
      <c r="BI494" s="106">
        <v>490</v>
      </c>
      <c r="BJ494" s="80" t="e">
        <f t="shared" si="61"/>
        <v>#N/A</v>
      </c>
      <c r="BK494" s="80">
        <f t="shared" si="62"/>
        <v>0</v>
      </c>
      <c r="BL494" s="80">
        <f t="shared" si="63"/>
        <v>0</v>
      </c>
      <c r="BM494" s="275">
        <f t="shared" si="64"/>
        <v>0</v>
      </c>
    </row>
    <row r="495" spans="12:65">
      <c r="L495" s="255"/>
      <c r="M495" s="255"/>
      <c r="N495" s="255"/>
      <c r="O495" s="255"/>
      <c r="P495" s="255"/>
      <c r="Q495" s="255"/>
      <c r="R495" s="255"/>
      <c r="S495" s="255"/>
      <c r="T495" s="255"/>
      <c r="U495" s="255"/>
      <c r="BC495" s="80" t="str">
        <f>(COUNTIF($BD$7:BD495,BD495)&amp;"_"&amp;BD495)</f>
        <v>242_</v>
      </c>
      <c r="BD495" s="80" t="str">
        <f t="shared" si="65"/>
        <v/>
      </c>
      <c r="BE495" s="80">
        <f t="shared" si="66"/>
        <v>0</v>
      </c>
      <c r="BF495" s="80">
        <f t="shared" si="67"/>
        <v>0</v>
      </c>
      <c r="BG495" s="80">
        <f t="shared" si="68"/>
        <v>0</v>
      </c>
      <c r="BI495" s="106">
        <v>491</v>
      </c>
      <c r="BJ495" s="80" t="e">
        <f t="shared" si="61"/>
        <v>#N/A</v>
      </c>
      <c r="BK495" s="80">
        <f t="shared" si="62"/>
        <v>0</v>
      </c>
      <c r="BL495" s="80">
        <f t="shared" si="63"/>
        <v>0</v>
      </c>
      <c r="BM495" s="275">
        <f t="shared" si="64"/>
        <v>0</v>
      </c>
    </row>
    <row r="496" spans="12:65">
      <c r="L496" s="255"/>
      <c r="M496" s="255"/>
      <c r="N496" s="255"/>
      <c r="O496" s="255"/>
      <c r="P496" s="255"/>
      <c r="Q496" s="255"/>
      <c r="R496" s="255"/>
      <c r="S496" s="255"/>
      <c r="T496" s="255"/>
      <c r="U496" s="255"/>
      <c r="BC496" s="80" t="str">
        <f>(COUNTIF($BD$7:BD496,BD496)&amp;"_"&amp;BD496)</f>
        <v>243_</v>
      </c>
      <c r="BD496" s="80" t="str">
        <f t="shared" si="65"/>
        <v/>
      </c>
      <c r="BE496" s="80">
        <f t="shared" si="66"/>
        <v>0</v>
      </c>
      <c r="BF496" s="80">
        <f t="shared" si="67"/>
        <v>0</v>
      </c>
      <c r="BG496" s="80">
        <f t="shared" si="68"/>
        <v>0</v>
      </c>
      <c r="BI496" s="106">
        <v>492</v>
      </c>
      <c r="BJ496" s="80" t="e">
        <f t="shared" si="61"/>
        <v>#N/A</v>
      </c>
      <c r="BK496" s="80">
        <f t="shared" si="62"/>
        <v>0</v>
      </c>
      <c r="BL496" s="80">
        <f t="shared" si="63"/>
        <v>0</v>
      </c>
      <c r="BM496" s="275">
        <f t="shared" si="64"/>
        <v>0</v>
      </c>
    </row>
    <row r="497" spans="12:65">
      <c r="L497" s="255"/>
      <c r="M497" s="255"/>
      <c r="N497" s="255"/>
      <c r="O497" s="255"/>
      <c r="P497" s="255"/>
      <c r="Q497" s="255"/>
      <c r="R497" s="255"/>
      <c r="S497" s="255"/>
      <c r="T497" s="255"/>
      <c r="U497" s="255"/>
      <c r="BC497" s="80" t="str">
        <f>(COUNTIF($BD$7:BD497,BD497)&amp;"_"&amp;BD497)</f>
        <v>244_</v>
      </c>
      <c r="BD497" s="80" t="str">
        <f t="shared" si="65"/>
        <v/>
      </c>
      <c r="BE497" s="80">
        <f t="shared" si="66"/>
        <v>0</v>
      </c>
      <c r="BF497" s="80">
        <f t="shared" si="67"/>
        <v>0</v>
      </c>
      <c r="BG497" s="80">
        <f t="shared" si="68"/>
        <v>0</v>
      </c>
      <c r="BI497" s="106">
        <v>493</v>
      </c>
      <c r="BJ497" s="80" t="e">
        <f t="shared" si="61"/>
        <v>#N/A</v>
      </c>
      <c r="BK497" s="80">
        <f t="shared" si="62"/>
        <v>0</v>
      </c>
      <c r="BL497" s="80">
        <f t="shared" si="63"/>
        <v>0</v>
      </c>
      <c r="BM497" s="275">
        <f t="shared" si="64"/>
        <v>0</v>
      </c>
    </row>
    <row r="498" spans="12:65">
      <c r="L498" s="255"/>
      <c r="M498" s="255"/>
      <c r="N498" s="255"/>
      <c r="O498" s="255"/>
      <c r="P498" s="255"/>
      <c r="Q498" s="255"/>
      <c r="R498" s="255"/>
      <c r="S498" s="255"/>
      <c r="T498" s="255"/>
      <c r="U498" s="255"/>
      <c r="BC498" s="80" t="str">
        <f>(COUNTIF($BD$7:BD498,BD498)&amp;"_"&amp;BD498)</f>
        <v>245_</v>
      </c>
      <c r="BD498" s="80" t="str">
        <f t="shared" si="65"/>
        <v/>
      </c>
      <c r="BE498" s="80">
        <f t="shared" si="66"/>
        <v>0</v>
      </c>
      <c r="BF498" s="80">
        <f t="shared" si="67"/>
        <v>0</v>
      </c>
      <c r="BG498" s="80">
        <f t="shared" si="68"/>
        <v>0</v>
      </c>
      <c r="BI498" s="106">
        <v>494</v>
      </c>
      <c r="BJ498" s="80" t="e">
        <f t="shared" si="61"/>
        <v>#N/A</v>
      </c>
      <c r="BK498" s="80">
        <f t="shared" si="62"/>
        <v>0</v>
      </c>
      <c r="BL498" s="80">
        <f t="shared" si="63"/>
        <v>0</v>
      </c>
      <c r="BM498" s="275">
        <f t="shared" si="64"/>
        <v>0</v>
      </c>
    </row>
    <row r="499" spans="12:65">
      <c r="L499" s="255"/>
      <c r="M499" s="255"/>
      <c r="N499" s="255"/>
      <c r="O499" s="255"/>
      <c r="P499" s="255"/>
      <c r="Q499" s="255"/>
      <c r="R499" s="255"/>
      <c r="S499" s="255"/>
      <c r="T499" s="255"/>
      <c r="U499" s="255"/>
      <c r="BC499" s="80" t="str">
        <f>(COUNTIF($BD$7:BD499,BD499)&amp;"_"&amp;BD499)</f>
        <v>246_</v>
      </c>
      <c r="BD499" s="80" t="str">
        <f t="shared" si="65"/>
        <v/>
      </c>
      <c r="BE499" s="80">
        <f t="shared" si="66"/>
        <v>0</v>
      </c>
      <c r="BF499" s="80">
        <f t="shared" si="67"/>
        <v>0</v>
      </c>
      <c r="BG499" s="80">
        <f t="shared" si="68"/>
        <v>0</v>
      </c>
      <c r="BI499" s="106">
        <v>495</v>
      </c>
      <c r="BJ499" s="80" t="e">
        <f t="shared" si="61"/>
        <v>#N/A</v>
      </c>
      <c r="BK499" s="80">
        <f t="shared" si="62"/>
        <v>0</v>
      </c>
      <c r="BL499" s="80">
        <f t="shared" si="63"/>
        <v>0</v>
      </c>
      <c r="BM499" s="275">
        <f t="shared" si="64"/>
        <v>0</v>
      </c>
    </row>
    <row r="500" spans="12:65">
      <c r="L500" s="255"/>
      <c r="M500" s="255"/>
      <c r="N500" s="255"/>
      <c r="O500" s="255"/>
      <c r="P500" s="255"/>
      <c r="Q500" s="255"/>
      <c r="R500" s="255"/>
      <c r="S500" s="255"/>
      <c r="T500" s="255"/>
      <c r="U500" s="255"/>
      <c r="BC500" s="80" t="str">
        <f>(COUNTIF($BD$7:BD500,BD500)&amp;"_"&amp;BD500)</f>
        <v>247_</v>
      </c>
      <c r="BD500" s="80" t="str">
        <f t="shared" si="65"/>
        <v/>
      </c>
      <c r="BE500" s="80">
        <f t="shared" si="66"/>
        <v>0</v>
      </c>
      <c r="BF500" s="80">
        <f t="shared" si="67"/>
        <v>0</v>
      </c>
      <c r="BG500" s="80">
        <f t="shared" si="68"/>
        <v>0</v>
      </c>
      <c r="BI500" s="106">
        <v>496</v>
      </c>
      <c r="BJ500" s="80" t="e">
        <f t="shared" si="61"/>
        <v>#N/A</v>
      </c>
      <c r="BK500" s="80">
        <f t="shared" si="62"/>
        <v>0</v>
      </c>
      <c r="BL500" s="80">
        <f t="shared" si="63"/>
        <v>0</v>
      </c>
      <c r="BM500" s="275">
        <f t="shared" si="64"/>
        <v>0</v>
      </c>
    </row>
    <row r="501" spans="12:65">
      <c r="BC501" s="80" t="str">
        <f>(COUNTIF($BD$7:BD501,BD501)&amp;"_"&amp;BD501)</f>
        <v>248_</v>
      </c>
      <c r="BD501" s="80" t="str">
        <f t="shared" si="65"/>
        <v/>
      </c>
      <c r="BE501" s="80">
        <f t="shared" si="66"/>
        <v>0</v>
      </c>
      <c r="BF501" s="80">
        <f t="shared" si="67"/>
        <v>0</v>
      </c>
      <c r="BG501" s="80">
        <f t="shared" si="68"/>
        <v>0</v>
      </c>
      <c r="BI501" s="106">
        <v>497</v>
      </c>
      <c r="BJ501" s="80" t="e">
        <f t="shared" si="61"/>
        <v>#N/A</v>
      </c>
      <c r="BK501" s="80">
        <f t="shared" si="62"/>
        <v>0</v>
      </c>
      <c r="BL501" s="80">
        <f t="shared" si="63"/>
        <v>0</v>
      </c>
      <c r="BM501" s="275">
        <f t="shared" si="64"/>
        <v>0</v>
      </c>
    </row>
    <row r="502" spans="12:65">
      <c r="BC502" s="80" t="str">
        <f>(COUNTIF($BD$7:BD502,BD502)&amp;"_"&amp;BD502)</f>
        <v>249_</v>
      </c>
      <c r="BD502" s="80" t="str">
        <f t="shared" si="65"/>
        <v/>
      </c>
      <c r="BE502" s="80">
        <f t="shared" si="66"/>
        <v>0</v>
      </c>
      <c r="BF502" s="80">
        <f t="shared" si="67"/>
        <v>0</v>
      </c>
      <c r="BG502" s="80">
        <f t="shared" si="68"/>
        <v>0</v>
      </c>
      <c r="BI502" s="106">
        <v>498</v>
      </c>
      <c r="BJ502" s="80" t="e">
        <f t="shared" si="61"/>
        <v>#N/A</v>
      </c>
      <c r="BK502" s="80">
        <f t="shared" si="62"/>
        <v>0</v>
      </c>
      <c r="BL502" s="80">
        <f t="shared" si="63"/>
        <v>0</v>
      </c>
      <c r="BM502" s="275">
        <f t="shared" si="64"/>
        <v>0</v>
      </c>
    </row>
    <row r="503" spans="12:65">
      <c r="BC503" s="80" t="str">
        <f>(COUNTIF($BD$7:BD503,BD503)&amp;"_"&amp;BD503)</f>
        <v>250_</v>
      </c>
      <c r="BD503" s="80" t="str">
        <f t="shared" si="65"/>
        <v/>
      </c>
      <c r="BE503" s="80">
        <f t="shared" si="66"/>
        <v>0</v>
      </c>
      <c r="BF503" s="80">
        <f t="shared" si="67"/>
        <v>0</v>
      </c>
      <c r="BG503" s="80">
        <f t="shared" si="68"/>
        <v>0</v>
      </c>
      <c r="BI503" s="106">
        <v>499</v>
      </c>
      <c r="BJ503" s="80" t="e">
        <f t="shared" si="61"/>
        <v>#N/A</v>
      </c>
      <c r="BK503" s="80">
        <f t="shared" si="62"/>
        <v>0</v>
      </c>
      <c r="BL503" s="80">
        <f t="shared" si="63"/>
        <v>0</v>
      </c>
      <c r="BM503" s="275">
        <f t="shared" si="64"/>
        <v>0</v>
      </c>
    </row>
    <row r="504" spans="12:65">
      <c r="BC504" s="80" t="str">
        <f>(COUNTIF($BD$7:BD504,BD504)&amp;"_"&amp;BD504)</f>
        <v>251_</v>
      </c>
      <c r="BD504" s="80" t="str">
        <f t="shared" si="65"/>
        <v/>
      </c>
      <c r="BE504" s="80">
        <f t="shared" si="66"/>
        <v>0</v>
      </c>
      <c r="BF504" s="80">
        <f t="shared" si="67"/>
        <v>0</v>
      </c>
      <c r="BG504" s="80">
        <f t="shared" si="68"/>
        <v>0</v>
      </c>
      <c r="BI504" s="106">
        <v>500</v>
      </c>
      <c r="BJ504" s="80" t="e">
        <f t="shared" si="61"/>
        <v>#N/A</v>
      </c>
      <c r="BK504" s="80">
        <f t="shared" si="62"/>
        <v>0</v>
      </c>
      <c r="BL504" s="80">
        <f t="shared" si="63"/>
        <v>0</v>
      </c>
      <c r="BM504" s="275">
        <f t="shared" si="64"/>
        <v>0</v>
      </c>
    </row>
    <row r="505" spans="12:65">
      <c r="BC505" s="80" t="str">
        <f>(COUNTIF($BD$7:BD505,BD505)&amp;"_"&amp;BD505)</f>
        <v>252_</v>
      </c>
      <c r="BD505" s="80" t="str">
        <f t="shared" si="65"/>
        <v/>
      </c>
      <c r="BE505" s="80">
        <f t="shared" si="66"/>
        <v>0</v>
      </c>
      <c r="BF505" s="80">
        <f t="shared" si="67"/>
        <v>0</v>
      </c>
      <c r="BG505" s="80">
        <f t="shared" si="68"/>
        <v>0</v>
      </c>
      <c r="BI505" s="106">
        <v>501</v>
      </c>
      <c r="BJ505" s="80" t="e">
        <f t="shared" si="61"/>
        <v>#N/A</v>
      </c>
      <c r="BK505" s="80">
        <f t="shared" si="62"/>
        <v>0</v>
      </c>
      <c r="BL505" s="80">
        <f t="shared" si="63"/>
        <v>0</v>
      </c>
      <c r="BM505" s="275">
        <f t="shared" si="64"/>
        <v>0</v>
      </c>
    </row>
    <row r="506" spans="12:65">
      <c r="BC506" s="80" t="str">
        <f>(COUNTIF($BD$7:BD506,BD506)&amp;"_"&amp;BD506)</f>
        <v>253_</v>
      </c>
      <c r="BD506" s="80" t="str">
        <f t="shared" si="65"/>
        <v/>
      </c>
      <c r="BE506" s="80">
        <f t="shared" si="66"/>
        <v>0</v>
      </c>
      <c r="BF506" s="80">
        <f t="shared" si="67"/>
        <v>0</v>
      </c>
      <c r="BG506" s="80">
        <f t="shared" si="68"/>
        <v>0</v>
      </c>
      <c r="BI506" s="106">
        <v>502</v>
      </c>
      <c r="BJ506" s="80" t="e">
        <f t="shared" si="61"/>
        <v>#N/A</v>
      </c>
      <c r="BK506" s="80">
        <f t="shared" si="62"/>
        <v>0</v>
      </c>
      <c r="BL506" s="80">
        <f t="shared" si="63"/>
        <v>0</v>
      </c>
      <c r="BM506" s="275">
        <f t="shared" si="64"/>
        <v>0</v>
      </c>
    </row>
    <row r="507" spans="12:65">
      <c r="BC507" s="80" t="str">
        <f>(COUNTIF($BD$7:BD507,BD507)&amp;"_"&amp;BD507)</f>
        <v>254_</v>
      </c>
      <c r="BD507" s="80" t="str">
        <f t="shared" si="65"/>
        <v/>
      </c>
      <c r="BE507" s="80">
        <f t="shared" si="66"/>
        <v>0</v>
      </c>
      <c r="BF507" s="80">
        <f t="shared" si="67"/>
        <v>0</v>
      </c>
      <c r="BG507" s="80">
        <f t="shared" si="68"/>
        <v>0</v>
      </c>
      <c r="BI507" s="106">
        <v>503</v>
      </c>
      <c r="BJ507" s="80" t="e">
        <f t="shared" si="61"/>
        <v>#N/A</v>
      </c>
      <c r="BK507" s="80">
        <f t="shared" si="62"/>
        <v>0</v>
      </c>
      <c r="BL507" s="80">
        <f t="shared" si="63"/>
        <v>0</v>
      </c>
      <c r="BM507" s="275">
        <f t="shared" si="64"/>
        <v>0</v>
      </c>
    </row>
    <row r="508" spans="12:65">
      <c r="BC508" s="80" t="str">
        <f>(COUNTIF($BD$7:BD508,BD508)&amp;"_"&amp;BD508)</f>
        <v>255_</v>
      </c>
      <c r="BD508" s="80" t="str">
        <f t="shared" si="65"/>
        <v/>
      </c>
      <c r="BE508" s="80">
        <f t="shared" si="66"/>
        <v>0</v>
      </c>
      <c r="BF508" s="80">
        <f t="shared" si="67"/>
        <v>0</v>
      </c>
      <c r="BG508" s="80">
        <f t="shared" si="68"/>
        <v>0</v>
      </c>
      <c r="BI508" s="106">
        <v>504</v>
      </c>
      <c r="BJ508" s="80" t="e">
        <f t="shared" si="61"/>
        <v>#N/A</v>
      </c>
      <c r="BK508" s="80">
        <f t="shared" si="62"/>
        <v>0</v>
      </c>
      <c r="BL508" s="80">
        <f t="shared" si="63"/>
        <v>0</v>
      </c>
      <c r="BM508" s="275">
        <f t="shared" si="64"/>
        <v>0</v>
      </c>
    </row>
    <row r="509" spans="12:65">
      <c r="BC509" s="80" t="str">
        <f>(COUNTIF($BD$7:BD509,BD509)&amp;"_"&amp;BD509)</f>
        <v>256_</v>
      </c>
      <c r="BD509" s="80" t="str">
        <f t="shared" si="65"/>
        <v/>
      </c>
      <c r="BE509" s="80">
        <f t="shared" si="66"/>
        <v>0</v>
      </c>
      <c r="BF509" s="80">
        <f t="shared" si="67"/>
        <v>0</v>
      </c>
      <c r="BG509" s="80">
        <f t="shared" si="68"/>
        <v>0</v>
      </c>
      <c r="BI509" s="106">
        <v>505</v>
      </c>
      <c r="BJ509" s="80" t="e">
        <f t="shared" si="61"/>
        <v>#N/A</v>
      </c>
      <c r="BK509" s="80">
        <f t="shared" si="62"/>
        <v>0</v>
      </c>
      <c r="BL509" s="80">
        <f t="shared" si="63"/>
        <v>0</v>
      </c>
      <c r="BM509" s="275">
        <f t="shared" si="64"/>
        <v>0</v>
      </c>
    </row>
    <row r="510" spans="12:65">
      <c r="BC510" s="80" t="str">
        <f>(COUNTIF($BD$7:BD510,BD510)&amp;"_"&amp;BD510)</f>
        <v>257_</v>
      </c>
      <c r="BD510" s="80" t="str">
        <f t="shared" si="65"/>
        <v/>
      </c>
      <c r="BE510" s="80">
        <f t="shared" si="66"/>
        <v>0</v>
      </c>
      <c r="BF510" s="80">
        <f t="shared" si="67"/>
        <v>0</v>
      </c>
      <c r="BG510" s="80">
        <f t="shared" si="68"/>
        <v>0</v>
      </c>
      <c r="BI510" s="106">
        <v>506</v>
      </c>
      <c r="BJ510" s="80" t="e">
        <f t="shared" si="61"/>
        <v>#N/A</v>
      </c>
      <c r="BK510" s="80">
        <f t="shared" si="62"/>
        <v>0</v>
      </c>
      <c r="BL510" s="80">
        <f t="shared" si="63"/>
        <v>0</v>
      </c>
      <c r="BM510" s="275">
        <f t="shared" si="64"/>
        <v>0</v>
      </c>
    </row>
    <row r="511" spans="12:65">
      <c r="BC511" s="80" t="str">
        <f>(COUNTIF($BD$7:BD511,BD511)&amp;"_"&amp;BD511)</f>
        <v>258_</v>
      </c>
      <c r="BD511" s="80" t="str">
        <f t="shared" si="65"/>
        <v/>
      </c>
      <c r="BE511" s="80">
        <f t="shared" si="66"/>
        <v>0</v>
      </c>
      <c r="BF511" s="80">
        <f t="shared" si="67"/>
        <v>0</v>
      </c>
      <c r="BG511" s="80">
        <f t="shared" si="68"/>
        <v>0</v>
      </c>
      <c r="BI511" s="106">
        <v>507</v>
      </c>
      <c r="BJ511" s="80" t="e">
        <f t="shared" si="61"/>
        <v>#N/A</v>
      </c>
      <c r="BK511" s="80">
        <f t="shared" si="62"/>
        <v>0</v>
      </c>
      <c r="BL511" s="80">
        <f t="shared" si="63"/>
        <v>0</v>
      </c>
      <c r="BM511" s="275">
        <f t="shared" si="64"/>
        <v>0</v>
      </c>
    </row>
    <row r="512" spans="12:65">
      <c r="BC512" s="80" t="str">
        <f>(COUNTIF($BD$7:BD512,BD512)&amp;"_"&amp;BD512)</f>
        <v>259_</v>
      </c>
      <c r="BD512" s="80" t="str">
        <f t="shared" si="65"/>
        <v/>
      </c>
      <c r="BE512" s="80">
        <f t="shared" si="66"/>
        <v>0</v>
      </c>
      <c r="BF512" s="80">
        <f t="shared" si="67"/>
        <v>0</v>
      </c>
      <c r="BG512" s="80">
        <f t="shared" si="68"/>
        <v>0</v>
      </c>
      <c r="BI512" s="106">
        <v>508</v>
      </c>
      <c r="BJ512" s="80" t="e">
        <f t="shared" si="61"/>
        <v>#N/A</v>
      </c>
      <c r="BK512" s="80">
        <f t="shared" si="62"/>
        <v>0</v>
      </c>
      <c r="BL512" s="80">
        <f t="shared" si="63"/>
        <v>0</v>
      </c>
      <c r="BM512" s="275">
        <f t="shared" si="64"/>
        <v>0</v>
      </c>
    </row>
    <row r="513" spans="55:65">
      <c r="BC513" s="80" t="str">
        <f>(COUNTIF($BD$7:BD513,BD513)&amp;"_"&amp;BD513)</f>
        <v>260_</v>
      </c>
      <c r="BD513" s="80" t="str">
        <f t="shared" si="65"/>
        <v/>
      </c>
      <c r="BE513" s="80">
        <f t="shared" si="66"/>
        <v>0</v>
      </c>
      <c r="BF513" s="80">
        <f t="shared" si="67"/>
        <v>0</v>
      </c>
      <c r="BG513" s="80">
        <f t="shared" si="68"/>
        <v>0</v>
      </c>
      <c r="BI513" s="106">
        <v>509</v>
      </c>
      <c r="BJ513" s="80" t="e">
        <f t="shared" si="61"/>
        <v>#N/A</v>
      </c>
      <c r="BK513" s="80">
        <f t="shared" si="62"/>
        <v>0</v>
      </c>
      <c r="BL513" s="80">
        <f t="shared" si="63"/>
        <v>0</v>
      </c>
      <c r="BM513" s="275">
        <f t="shared" si="64"/>
        <v>0</v>
      </c>
    </row>
    <row r="514" spans="55:65">
      <c r="BC514" s="80" t="str">
        <f>(COUNTIF($BD$7:BD514,BD514)&amp;"_"&amp;BD514)</f>
        <v>261_</v>
      </c>
      <c r="BD514" s="80" t="str">
        <f t="shared" si="65"/>
        <v/>
      </c>
      <c r="BE514" s="80">
        <f t="shared" si="66"/>
        <v>0</v>
      </c>
      <c r="BF514" s="80">
        <f t="shared" si="67"/>
        <v>0</v>
      </c>
      <c r="BG514" s="80">
        <f t="shared" si="68"/>
        <v>0</v>
      </c>
      <c r="BI514" s="106">
        <v>510</v>
      </c>
      <c r="BJ514" s="80" t="e">
        <f t="shared" si="61"/>
        <v>#N/A</v>
      </c>
      <c r="BK514" s="80">
        <f t="shared" si="62"/>
        <v>0</v>
      </c>
      <c r="BL514" s="80">
        <f t="shared" si="63"/>
        <v>0</v>
      </c>
      <c r="BM514" s="275">
        <f t="shared" si="64"/>
        <v>0</v>
      </c>
    </row>
    <row r="515" spans="55:65">
      <c r="BC515" s="80" t="str">
        <f>(COUNTIF($BD$7:BD515,BD515)&amp;"_"&amp;BD515)</f>
        <v>262_</v>
      </c>
      <c r="BD515" s="80" t="str">
        <f t="shared" si="65"/>
        <v/>
      </c>
      <c r="BE515" s="80">
        <f t="shared" si="66"/>
        <v>0</v>
      </c>
      <c r="BF515" s="80">
        <f t="shared" si="67"/>
        <v>0</v>
      </c>
      <c r="BG515" s="80">
        <f t="shared" si="68"/>
        <v>0</v>
      </c>
      <c r="BI515" s="106">
        <v>511</v>
      </c>
      <c r="BJ515" s="80" t="e">
        <f t="shared" si="61"/>
        <v>#N/A</v>
      </c>
      <c r="BK515" s="80">
        <f t="shared" si="62"/>
        <v>0</v>
      </c>
      <c r="BL515" s="80">
        <f t="shared" si="63"/>
        <v>0</v>
      </c>
      <c r="BM515" s="275">
        <f t="shared" si="64"/>
        <v>0</v>
      </c>
    </row>
    <row r="516" spans="55:65">
      <c r="BC516" s="80" t="str">
        <f>(COUNTIF($BD$7:BD516,BD516)&amp;"_"&amp;BD516)</f>
        <v>263_</v>
      </c>
      <c r="BD516" s="80" t="str">
        <f t="shared" si="65"/>
        <v/>
      </c>
      <c r="BE516" s="80">
        <f t="shared" si="66"/>
        <v>0</v>
      </c>
      <c r="BF516" s="80">
        <f t="shared" si="67"/>
        <v>0</v>
      </c>
      <c r="BG516" s="80">
        <f t="shared" si="68"/>
        <v>0</v>
      </c>
      <c r="BI516" s="106">
        <v>512</v>
      </c>
      <c r="BJ516" s="80" t="e">
        <f t="shared" si="61"/>
        <v>#N/A</v>
      </c>
      <c r="BK516" s="80">
        <f t="shared" si="62"/>
        <v>0</v>
      </c>
      <c r="BL516" s="80">
        <f t="shared" si="63"/>
        <v>0</v>
      </c>
      <c r="BM516" s="275">
        <f t="shared" si="64"/>
        <v>0</v>
      </c>
    </row>
    <row r="517" spans="55:65">
      <c r="BC517" s="80" t="str">
        <f>(COUNTIF($BD$7:BD517,BD517)&amp;"_"&amp;BD517)</f>
        <v>264_</v>
      </c>
      <c r="BD517" s="80" t="str">
        <f t="shared" si="65"/>
        <v/>
      </c>
      <c r="BE517" s="80">
        <f t="shared" si="66"/>
        <v>0</v>
      </c>
      <c r="BF517" s="80">
        <f t="shared" si="67"/>
        <v>0</v>
      </c>
      <c r="BG517" s="80">
        <f t="shared" si="68"/>
        <v>0</v>
      </c>
      <c r="BI517" s="106">
        <v>513</v>
      </c>
      <c r="BJ517" s="80" t="e">
        <f t="shared" si="61"/>
        <v>#N/A</v>
      </c>
      <c r="BK517" s="80">
        <f t="shared" si="62"/>
        <v>0</v>
      </c>
      <c r="BL517" s="80">
        <f t="shared" si="63"/>
        <v>0</v>
      </c>
      <c r="BM517" s="275">
        <f t="shared" si="64"/>
        <v>0</v>
      </c>
    </row>
    <row r="518" spans="55:65">
      <c r="BC518" s="80" t="str">
        <f>(COUNTIF($BD$7:BD518,BD518)&amp;"_"&amp;BD518)</f>
        <v>265_</v>
      </c>
      <c r="BD518" s="80" t="str">
        <f t="shared" si="65"/>
        <v/>
      </c>
      <c r="BE518" s="80">
        <f t="shared" si="66"/>
        <v>0</v>
      </c>
      <c r="BF518" s="80">
        <f t="shared" si="67"/>
        <v>0</v>
      </c>
      <c r="BG518" s="80">
        <f t="shared" si="68"/>
        <v>0</v>
      </c>
      <c r="BI518" s="106">
        <v>514</v>
      </c>
      <c r="BJ518" s="80" t="e">
        <f t="shared" ref="BJ518:BJ569" si="69">VLOOKUP(BI518&amp;"_"&amp;$BJ$2,$BC$6:$BG$4200,2,0)</f>
        <v>#N/A</v>
      </c>
      <c r="BK518" s="80">
        <f t="shared" ref="BK518:BK569" si="70">IFERROR(VLOOKUP(BI518&amp;"_"&amp;$BJ$2,$BC$6:$BG$4200,3,0),0)</f>
        <v>0</v>
      </c>
      <c r="BL518" s="80">
        <f t="shared" ref="BL518:BL569" si="71">IFERROR(VLOOKUP(BI518&amp;"_"&amp;$BJ$2,$BC$6:$BG$4200,4,0),0)</f>
        <v>0</v>
      </c>
      <c r="BM518" s="275">
        <f t="shared" ref="BM518:BM569" si="72">IFERROR(VLOOKUP(BI518&amp;"_"&amp;$BJ$2,$BC$6:$BG$4200,5,0),0)</f>
        <v>0</v>
      </c>
    </row>
    <row r="519" spans="55:65">
      <c r="BC519" s="80" t="str">
        <f>(COUNTIF($BD$7:BD519,BD519)&amp;"_"&amp;BD519)</f>
        <v>266_</v>
      </c>
      <c r="BD519" s="80" t="str">
        <f t="shared" si="65"/>
        <v/>
      </c>
      <c r="BE519" s="80">
        <f t="shared" si="66"/>
        <v>0</v>
      </c>
      <c r="BF519" s="80">
        <f t="shared" si="67"/>
        <v>0</v>
      </c>
      <c r="BG519" s="80">
        <f t="shared" si="68"/>
        <v>0</v>
      </c>
      <c r="BI519" s="106">
        <v>515</v>
      </c>
      <c r="BJ519" s="80" t="e">
        <f t="shared" si="69"/>
        <v>#N/A</v>
      </c>
      <c r="BK519" s="80">
        <f t="shared" si="70"/>
        <v>0</v>
      </c>
      <c r="BL519" s="80">
        <f t="shared" si="71"/>
        <v>0</v>
      </c>
      <c r="BM519" s="275">
        <f t="shared" si="72"/>
        <v>0</v>
      </c>
    </row>
    <row r="520" spans="55:65">
      <c r="BC520" s="80" t="str">
        <f>(COUNTIF($BD$7:BD520,BD520)&amp;"_"&amp;BD520)</f>
        <v>267_</v>
      </c>
      <c r="BD520" s="80" t="str">
        <f t="shared" ref="BD520:BD583" si="73">IF(C519 &lt;&gt; "",C519,"")</f>
        <v/>
      </c>
      <c r="BE520" s="80">
        <f t="shared" ref="BE520:BE583" si="74">E519</f>
        <v>0</v>
      </c>
      <c r="BF520" s="80">
        <f t="shared" ref="BF520:BF583" si="75">F519</f>
        <v>0</v>
      </c>
      <c r="BG520" s="80">
        <f t="shared" ref="BG520:BG583" si="76">G519</f>
        <v>0</v>
      </c>
      <c r="BI520" s="106">
        <v>516</v>
      </c>
      <c r="BJ520" s="80" t="e">
        <f t="shared" si="69"/>
        <v>#N/A</v>
      </c>
      <c r="BK520" s="80">
        <f t="shared" si="70"/>
        <v>0</v>
      </c>
      <c r="BL520" s="80">
        <f t="shared" si="71"/>
        <v>0</v>
      </c>
      <c r="BM520" s="275">
        <f t="shared" si="72"/>
        <v>0</v>
      </c>
    </row>
    <row r="521" spans="55:65">
      <c r="BC521" s="80" t="str">
        <f>(COUNTIF($BD$7:BD521,BD521)&amp;"_"&amp;BD521)</f>
        <v>268_</v>
      </c>
      <c r="BD521" s="80" t="str">
        <f t="shared" si="73"/>
        <v/>
      </c>
      <c r="BE521" s="80">
        <f t="shared" si="74"/>
        <v>0</v>
      </c>
      <c r="BF521" s="80">
        <f t="shared" si="75"/>
        <v>0</v>
      </c>
      <c r="BG521" s="80">
        <f t="shared" si="76"/>
        <v>0</v>
      </c>
      <c r="BI521" s="106">
        <v>517</v>
      </c>
      <c r="BJ521" s="80" t="e">
        <f t="shared" si="69"/>
        <v>#N/A</v>
      </c>
      <c r="BK521" s="80">
        <f t="shared" si="70"/>
        <v>0</v>
      </c>
      <c r="BL521" s="80">
        <f t="shared" si="71"/>
        <v>0</v>
      </c>
      <c r="BM521" s="275">
        <f t="shared" si="72"/>
        <v>0</v>
      </c>
    </row>
    <row r="522" spans="55:65">
      <c r="BC522" s="80" t="str">
        <f>(COUNTIF($BD$7:BD522,BD522)&amp;"_"&amp;BD522)</f>
        <v>269_</v>
      </c>
      <c r="BD522" s="80" t="str">
        <f t="shared" si="73"/>
        <v/>
      </c>
      <c r="BE522" s="80">
        <f t="shared" si="74"/>
        <v>0</v>
      </c>
      <c r="BF522" s="80">
        <f t="shared" si="75"/>
        <v>0</v>
      </c>
      <c r="BG522" s="80">
        <f t="shared" si="76"/>
        <v>0</v>
      </c>
      <c r="BI522" s="106">
        <v>518</v>
      </c>
      <c r="BJ522" s="80" t="e">
        <f t="shared" si="69"/>
        <v>#N/A</v>
      </c>
      <c r="BK522" s="80">
        <f t="shared" si="70"/>
        <v>0</v>
      </c>
      <c r="BL522" s="80">
        <f t="shared" si="71"/>
        <v>0</v>
      </c>
      <c r="BM522" s="275">
        <f t="shared" si="72"/>
        <v>0</v>
      </c>
    </row>
    <row r="523" spans="55:65">
      <c r="BC523" s="80" t="str">
        <f>(COUNTIF($BD$7:BD523,BD523)&amp;"_"&amp;BD523)</f>
        <v>270_</v>
      </c>
      <c r="BD523" s="80" t="str">
        <f t="shared" si="73"/>
        <v/>
      </c>
      <c r="BE523" s="80">
        <f t="shared" si="74"/>
        <v>0</v>
      </c>
      <c r="BF523" s="80">
        <f t="shared" si="75"/>
        <v>0</v>
      </c>
      <c r="BG523" s="80">
        <f t="shared" si="76"/>
        <v>0</v>
      </c>
      <c r="BI523" s="106">
        <v>519</v>
      </c>
      <c r="BJ523" s="80" t="e">
        <f t="shared" si="69"/>
        <v>#N/A</v>
      </c>
      <c r="BK523" s="80">
        <f t="shared" si="70"/>
        <v>0</v>
      </c>
      <c r="BL523" s="80">
        <f t="shared" si="71"/>
        <v>0</v>
      </c>
      <c r="BM523" s="275">
        <f t="shared" si="72"/>
        <v>0</v>
      </c>
    </row>
    <row r="524" spans="55:65">
      <c r="BC524" s="80" t="str">
        <f>(COUNTIF($BD$7:BD524,BD524)&amp;"_"&amp;BD524)</f>
        <v>271_</v>
      </c>
      <c r="BD524" s="80" t="str">
        <f t="shared" si="73"/>
        <v/>
      </c>
      <c r="BE524" s="80">
        <f t="shared" si="74"/>
        <v>0</v>
      </c>
      <c r="BF524" s="80">
        <f t="shared" si="75"/>
        <v>0</v>
      </c>
      <c r="BG524" s="80">
        <f t="shared" si="76"/>
        <v>0</v>
      </c>
      <c r="BI524" s="106">
        <v>520</v>
      </c>
      <c r="BJ524" s="80" t="e">
        <f t="shared" si="69"/>
        <v>#N/A</v>
      </c>
      <c r="BK524" s="80">
        <f t="shared" si="70"/>
        <v>0</v>
      </c>
      <c r="BL524" s="80">
        <f t="shared" si="71"/>
        <v>0</v>
      </c>
      <c r="BM524" s="275">
        <f t="shared" si="72"/>
        <v>0</v>
      </c>
    </row>
    <row r="525" spans="55:65">
      <c r="BC525" s="80" t="str">
        <f>(COUNTIF($BD$7:BD525,BD525)&amp;"_"&amp;BD525)</f>
        <v>272_</v>
      </c>
      <c r="BD525" s="80" t="str">
        <f t="shared" si="73"/>
        <v/>
      </c>
      <c r="BE525" s="80">
        <f t="shared" si="74"/>
        <v>0</v>
      </c>
      <c r="BF525" s="80">
        <f t="shared" si="75"/>
        <v>0</v>
      </c>
      <c r="BG525" s="80">
        <f t="shared" si="76"/>
        <v>0</v>
      </c>
      <c r="BI525" s="106">
        <v>521</v>
      </c>
      <c r="BJ525" s="80" t="e">
        <f t="shared" si="69"/>
        <v>#N/A</v>
      </c>
      <c r="BK525" s="80">
        <f t="shared" si="70"/>
        <v>0</v>
      </c>
      <c r="BL525" s="80">
        <f t="shared" si="71"/>
        <v>0</v>
      </c>
      <c r="BM525" s="275">
        <f t="shared" si="72"/>
        <v>0</v>
      </c>
    </row>
    <row r="526" spans="55:65">
      <c r="BC526" s="80" t="str">
        <f>(COUNTIF($BD$7:BD526,BD526)&amp;"_"&amp;BD526)</f>
        <v>273_</v>
      </c>
      <c r="BD526" s="80" t="str">
        <f t="shared" si="73"/>
        <v/>
      </c>
      <c r="BE526" s="80">
        <f t="shared" si="74"/>
        <v>0</v>
      </c>
      <c r="BF526" s="80">
        <f t="shared" si="75"/>
        <v>0</v>
      </c>
      <c r="BG526" s="80">
        <f t="shared" si="76"/>
        <v>0</v>
      </c>
      <c r="BI526" s="106">
        <v>522</v>
      </c>
      <c r="BJ526" s="80" t="e">
        <f t="shared" si="69"/>
        <v>#N/A</v>
      </c>
      <c r="BK526" s="80">
        <f t="shared" si="70"/>
        <v>0</v>
      </c>
      <c r="BL526" s="80">
        <f t="shared" si="71"/>
        <v>0</v>
      </c>
      <c r="BM526" s="275">
        <f t="shared" si="72"/>
        <v>0</v>
      </c>
    </row>
    <row r="527" spans="55:65">
      <c r="BC527" s="80" t="str">
        <f>(COUNTIF($BD$7:BD527,BD527)&amp;"_"&amp;BD527)</f>
        <v>274_</v>
      </c>
      <c r="BD527" s="80" t="str">
        <f t="shared" si="73"/>
        <v/>
      </c>
      <c r="BE527" s="80">
        <f t="shared" si="74"/>
        <v>0</v>
      </c>
      <c r="BF527" s="80">
        <f t="shared" si="75"/>
        <v>0</v>
      </c>
      <c r="BG527" s="80">
        <f t="shared" si="76"/>
        <v>0</v>
      </c>
      <c r="BI527" s="106">
        <v>523</v>
      </c>
      <c r="BJ527" s="80" t="e">
        <f t="shared" si="69"/>
        <v>#N/A</v>
      </c>
      <c r="BK527" s="80">
        <f t="shared" si="70"/>
        <v>0</v>
      </c>
      <c r="BL527" s="80">
        <f t="shared" si="71"/>
        <v>0</v>
      </c>
      <c r="BM527" s="275">
        <f t="shared" si="72"/>
        <v>0</v>
      </c>
    </row>
    <row r="528" spans="55:65">
      <c r="BC528" s="80" t="str">
        <f>(COUNTIF($BD$7:BD528,BD528)&amp;"_"&amp;BD528)</f>
        <v>275_</v>
      </c>
      <c r="BD528" s="80" t="str">
        <f t="shared" si="73"/>
        <v/>
      </c>
      <c r="BE528" s="80">
        <f t="shared" si="74"/>
        <v>0</v>
      </c>
      <c r="BF528" s="80">
        <f t="shared" si="75"/>
        <v>0</v>
      </c>
      <c r="BG528" s="80">
        <f t="shared" si="76"/>
        <v>0</v>
      </c>
      <c r="BI528" s="106">
        <v>524</v>
      </c>
      <c r="BJ528" s="80" t="e">
        <f t="shared" si="69"/>
        <v>#N/A</v>
      </c>
      <c r="BK528" s="80">
        <f t="shared" si="70"/>
        <v>0</v>
      </c>
      <c r="BL528" s="80">
        <f t="shared" si="71"/>
        <v>0</v>
      </c>
      <c r="BM528" s="275">
        <f t="shared" si="72"/>
        <v>0</v>
      </c>
    </row>
    <row r="529" spans="55:65">
      <c r="BC529" s="80" t="str">
        <f>(COUNTIF($BD$7:BD529,BD529)&amp;"_"&amp;BD529)</f>
        <v>276_</v>
      </c>
      <c r="BD529" s="80" t="str">
        <f t="shared" si="73"/>
        <v/>
      </c>
      <c r="BE529" s="80">
        <f t="shared" si="74"/>
        <v>0</v>
      </c>
      <c r="BF529" s="80">
        <f t="shared" si="75"/>
        <v>0</v>
      </c>
      <c r="BG529" s="80">
        <f t="shared" si="76"/>
        <v>0</v>
      </c>
      <c r="BI529" s="106">
        <v>525</v>
      </c>
      <c r="BJ529" s="80" t="e">
        <f t="shared" si="69"/>
        <v>#N/A</v>
      </c>
      <c r="BK529" s="80">
        <f t="shared" si="70"/>
        <v>0</v>
      </c>
      <c r="BL529" s="80">
        <f t="shared" si="71"/>
        <v>0</v>
      </c>
      <c r="BM529" s="275">
        <f t="shared" si="72"/>
        <v>0</v>
      </c>
    </row>
    <row r="530" spans="55:65">
      <c r="BC530" s="80" t="str">
        <f>(COUNTIF($BD$7:BD530,BD530)&amp;"_"&amp;BD530)</f>
        <v>277_</v>
      </c>
      <c r="BD530" s="80" t="str">
        <f t="shared" si="73"/>
        <v/>
      </c>
      <c r="BE530" s="80">
        <f t="shared" si="74"/>
        <v>0</v>
      </c>
      <c r="BF530" s="80">
        <f t="shared" si="75"/>
        <v>0</v>
      </c>
      <c r="BG530" s="80">
        <f t="shared" si="76"/>
        <v>0</v>
      </c>
      <c r="BI530" s="106">
        <v>526</v>
      </c>
      <c r="BJ530" s="80" t="e">
        <f t="shared" si="69"/>
        <v>#N/A</v>
      </c>
      <c r="BK530" s="80">
        <f t="shared" si="70"/>
        <v>0</v>
      </c>
      <c r="BL530" s="80">
        <f t="shared" si="71"/>
        <v>0</v>
      </c>
      <c r="BM530" s="275">
        <f t="shared" si="72"/>
        <v>0</v>
      </c>
    </row>
    <row r="531" spans="55:65">
      <c r="BC531" s="80" t="str">
        <f>(COUNTIF($BD$7:BD531,BD531)&amp;"_"&amp;BD531)</f>
        <v>278_</v>
      </c>
      <c r="BD531" s="80" t="str">
        <f t="shared" si="73"/>
        <v/>
      </c>
      <c r="BE531" s="80">
        <f t="shared" si="74"/>
        <v>0</v>
      </c>
      <c r="BF531" s="80">
        <f t="shared" si="75"/>
        <v>0</v>
      </c>
      <c r="BG531" s="80">
        <f t="shared" si="76"/>
        <v>0</v>
      </c>
      <c r="BI531" s="106">
        <v>527</v>
      </c>
      <c r="BJ531" s="80" t="e">
        <f t="shared" si="69"/>
        <v>#N/A</v>
      </c>
      <c r="BK531" s="80">
        <f t="shared" si="70"/>
        <v>0</v>
      </c>
      <c r="BL531" s="80">
        <f t="shared" si="71"/>
        <v>0</v>
      </c>
      <c r="BM531" s="275">
        <f t="shared" si="72"/>
        <v>0</v>
      </c>
    </row>
    <row r="532" spans="55:65">
      <c r="BC532" s="80" t="str">
        <f>(COUNTIF($BD$7:BD532,BD532)&amp;"_"&amp;BD532)</f>
        <v>279_</v>
      </c>
      <c r="BD532" s="80" t="str">
        <f t="shared" si="73"/>
        <v/>
      </c>
      <c r="BE532" s="80">
        <f t="shared" si="74"/>
        <v>0</v>
      </c>
      <c r="BF532" s="80">
        <f t="shared" si="75"/>
        <v>0</v>
      </c>
      <c r="BG532" s="80">
        <f t="shared" si="76"/>
        <v>0</v>
      </c>
      <c r="BI532" s="106">
        <v>528</v>
      </c>
      <c r="BJ532" s="80" t="e">
        <f t="shared" si="69"/>
        <v>#N/A</v>
      </c>
      <c r="BK532" s="80">
        <f t="shared" si="70"/>
        <v>0</v>
      </c>
      <c r="BL532" s="80">
        <f t="shared" si="71"/>
        <v>0</v>
      </c>
      <c r="BM532" s="275">
        <f t="shared" si="72"/>
        <v>0</v>
      </c>
    </row>
    <row r="533" spans="55:65">
      <c r="BC533" s="80" t="str">
        <f>(COUNTIF($BD$7:BD533,BD533)&amp;"_"&amp;BD533)</f>
        <v>280_</v>
      </c>
      <c r="BD533" s="80" t="str">
        <f t="shared" si="73"/>
        <v/>
      </c>
      <c r="BE533" s="80">
        <f t="shared" si="74"/>
        <v>0</v>
      </c>
      <c r="BF533" s="80">
        <f t="shared" si="75"/>
        <v>0</v>
      </c>
      <c r="BG533" s="80">
        <f t="shared" si="76"/>
        <v>0</v>
      </c>
      <c r="BI533" s="106">
        <v>529</v>
      </c>
      <c r="BJ533" s="80" t="e">
        <f t="shared" si="69"/>
        <v>#N/A</v>
      </c>
      <c r="BK533" s="80">
        <f t="shared" si="70"/>
        <v>0</v>
      </c>
      <c r="BL533" s="80">
        <f t="shared" si="71"/>
        <v>0</v>
      </c>
      <c r="BM533" s="275">
        <f t="shared" si="72"/>
        <v>0</v>
      </c>
    </row>
    <row r="534" spans="55:65">
      <c r="BC534" s="80" t="str">
        <f>(COUNTIF($BD$7:BD534,BD534)&amp;"_"&amp;BD534)</f>
        <v>281_</v>
      </c>
      <c r="BD534" s="80" t="str">
        <f t="shared" si="73"/>
        <v/>
      </c>
      <c r="BE534" s="80">
        <f t="shared" si="74"/>
        <v>0</v>
      </c>
      <c r="BF534" s="80">
        <f t="shared" si="75"/>
        <v>0</v>
      </c>
      <c r="BG534" s="80">
        <f t="shared" si="76"/>
        <v>0</v>
      </c>
      <c r="BI534" s="106">
        <v>530</v>
      </c>
      <c r="BJ534" s="80" t="e">
        <f t="shared" si="69"/>
        <v>#N/A</v>
      </c>
      <c r="BK534" s="80">
        <f t="shared" si="70"/>
        <v>0</v>
      </c>
      <c r="BL534" s="80">
        <f t="shared" si="71"/>
        <v>0</v>
      </c>
      <c r="BM534" s="275">
        <f t="shared" si="72"/>
        <v>0</v>
      </c>
    </row>
    <row r="535" spans="55:65">
      <c r="BC535" s="80" t="str">
        <f>(COUNTIF($BD$7:BD535,BD535)&amp;"_"&amp;BD535)</f>
        <v>282_</v>
      </c>
      <c r="BD535" s="80" t="str">
        <f t="shared" si="73"/>
        <v/>
      </c>
      <c r="BE535" s="80">
        <f t="shared" si="74"/>
        <v>0</v>
      </c>
      <c r="BF535" s="80">
        <f t="shared" si="75"/>
        <v>0</v>
      </c>
      <c r="BG535" s="80">
        <f t="shared" si="76"/>
        <v>0</v>
      </c>
      <c r="BI535" s="106">
        <v>531</v>
      </c>
      <c r="BJ535" s="80" t="e">
        <f t="shared" si="69"/>
        <v>#N/A</v>
      </c>
      <c r="BK535" s="80">
        <f t="shared" si="70"/>
        <v>0</v>
      </c>
      <c r="BL535" s="80">
        <f t="shared" si="71"/>
        <v>0</v>
      </c>
      <c r="BM535" s="275">
        <f t="shared" si="72"/>
        <v>0</v>
      </c>
    </row>
    <row r="536" spans="55:65">
      <c r="BC536" s="80" t="str">
        <f>(COUNTIF($BD$7:BD536,BD536)&amp;"_"&amp;BD536)</f>
        <v>283_</v>
      </c>
      <c r="BD536" s="80" t="str">
        <f t="shared" si="73"/>
        <v/>
      </c>
      <c r="BE536" s="80">
        <f t="shared" si="74"/>
        <v>0</v>
      </c>
      <c r="BF536" s="80">
        <f t="shared" si="75"/>
        <v>0</v>
      </c>
      <c r="BG536" s="80">
        <f t="shared" si="76"/>
        <v>0</v>
      </c>
      <c r="BI536" s="106">
        <v>532</v>
      </c>
      <c r="BJ536" s="80" t="e">
        <f t="shared" si="69"/>
        <v>#N/A</v>
      </c>
      <c r="BK536" s="80">
        <f t="shared" si="70"/>
        <v>0</v>
      </c>
      <c r="BL536" s="80">
        <f t="shared" si="71"/>
        <v>0</v>
      </c>
      <c r="BM536" s="275">
        <f t="shared" si="72"/>
        <v>0</v>
      </c>
    </row>
    <row r="537" spans="55:65">
      <c r="BC537" s="80" t="str">
        <f>(COUNTIF($BD$7:BD537,BD537)&amp;"_"&amp;BD537)</f>
        <v>284_</v>
      </c>
      <c r="BD537" s="80" t="str">
        <f t="shared" si="73"/>
        <v/>
      </c>
      <c r="BE537" s="80">
        <f t="shared" si="74"/>
        <v>0</v>
      </c>
      <c r="BF537" s="80">
        <f t="shared" si="75"/>
        <v>0</v>
      </c>
      <c r="BG537" s="80">
        <f t="shared" si="76"/>
        <v>0</v>
      </c>
      <c r="BI537" s="106">
        <v>533</v>
      </c>
      <c r="BJ537" s="80" t="e">
        <f t="shared" si="69"/>
        <v>#N/A</v>
      </c>
      <c r="BK537" s="80">
        <f t="shared" si="70"/>
        <v>0</v>
      </c>
      <c r="BL537" s="80">
        <f t="shared" si="71"/>
        <v>0</v>
      </c>
      <c r="BM537" s="275">
        <f t="shared" si="72"/>
        <v>0</v>
      </c>
    </row>
    <row r="538" spans="55:65">
      <c r="BC538" s="80" t="str">
        <f>(COUNTIF($BD$7:BD538,BD538)&amp;"_"&amp;BD538)</f>
        <v>285_</v>
      </c>
      <c r="BD538" s="80" t="str">
        <f t="shared" si="73"/>
        <v/>
      </c>
      <c r="BE538" s="80">
        <f t="shared" si="74"/>
        <v>0</v>
      </c>
      <c r="BF538" s="80">
        <f t="shared" si="75"/>
        <v>0</v>
      </c>
      <c r="BG538" s="80">
        <f t="shared" si="76"/>
        <v>0</v>
      </c>
      <c r="BI538" s="106">
        <v>534</v>
      </c>
      <c r="BJ538" s="80" t="e">
        <f t="shared" si="69"/>
        <v>#N/A</v>
      </c>
      <c r="BK538" s="80">
        <f t="shared" si="70"/>
        <v>0</v>
      </c>
      <c r="BL538" s="80">
        <f t="shared" si="71"/>
        <v>0</v>
      </c>
      <c r="BM538" s="275">
        <f t="shared" si="72"/>
        <v>0</v>
      </c>
    </row>
    <row r="539" spans="55:65">
      <c r="BC539" s="80" t="str">
        <f>(COUNTIF($BD$7:BD539,BD539)&amp;"_"&amp;BD539)</f>
        <v>286_</v>
      </c>
      <c r="BD539" s="80" t="str">
        <f t="shared" si="73"/>
        <v/>
      </c>
      <c r="BE539" s="80">
        <f t="shared" si="74"/>
        <v>0</v>
      </c>
      <c r="BF539" s="80">
        <f t="shared" si="75"/>
        <v>0</v>
      </c>
      <c r="BG539" s="80">
        <f t="shared" si="76"/>
        <v>0</v>
      </c>
      <c r="BI539" s="106">
        <v>535</v>
      </c>
      <c r="BJ539" s="80" t="e">
        <f t="shared" si="69"/>
        <v>#N/A</v>
      </c>
      <c r="BK539" s="80">
        <f t="shared" si="70"/>
        <v>0</v>
      </c>
      <c r="BL539" s="80">
        <f t="shared" si="71"/>
        <v>0</v>
      </c>
      <c r="BM539" s="275">
        <f t="shared" si="72"/>
        <v>0</v>
      </c>
    </row>
    <row r="540" spans="55:65">
      <c r="BC540" s="80" t="str">
        <f>(COUNTIF($BD$7:BD540,BD540)&amp;"_"&amp;BD540)</f>
        <v>287_</v>
      </c>
      <c r="BD540" s="80" t="str">
        <f t="shared" si="73"/>
        <v/>
      </c>
      <c r="BE540" s="80">
        <f t="shared" si="74"/>
        <v>0</v>
      </c>
      <c r="BF540" s="80">
        <f t="shared" si="75"/>
        <v>0</v>
      </c>
      <c r="BG540" s="80">
        <f t="shared" si="76"/>
        <v>0</v>
      </c>
      <c r="BI540" s="106">
        <v>536</v>
      </c>
      <c r="BJ540" s="80" t="e">
        <f t="shared" si="69"/>
        <v>#N/A</v>
      </c>
      <c r="BK540" s="80">
        <f t="shared" si="70"/>
        <v>0</v>
      </c>
      <c r="BL540" s="80">
        <f t="shared" si="71"/>
        <v>0</v>
      </c>
      <c r="BM540" s="275">
        <f t="shared" si="72"/>
        <v>0</v>
      </c>
    </row>
    <row r="541" spans="55:65">
      <c r="BC541" s="80" t="str">
        <f>(COUNTIF($BD$7:BD541,BD541)&amp;"_"&amp;BD541)</f>
        <v>288_</v>
      </c>
      <c r="BD541" s="80" t="str">
        <f t="shared" si="73"/>
        <v/>
      </c>
      <c r="BE541" s="80">
        <f t="shared" si="74"/>
        <v>0</v>
      </c>
      <c r="BF541" s="80">
        <f t="shared" si="75"/>
        <v>0</v>
      </c>
      <c r="BG541" s="80">
        <f t="shared" si="76"/>
        <v>0</v>
      </c>
      <c r="BI541" s="106">
        <v>537</v>
      </c>
      <c r="BJ541" s="80" t="e">
        <f t="shared" si="69"/>
        <v>#N/A</v>
      </c>
      <c r="BK541" s="80">
        <f t="shared" si="70"/>
        <v>0</v>
      </c>
      <c r="BL541" s="80">
        <f t="shared" si="71"/>
        <v>0</v>
      </c>
      <c r="BM541" s="275">
        <f t="shared" si="72"/>
        <v>0</v>
      </c>
    </row>
    <row r="542" spans="55:65">
      <c r="BC542" s="80" t="str">
        <f>(COUNTIF($BD$7:BD542,BD542)&amp;"_"&amp;BD542)</f>
        <v>289_</v>
      </c>
      <c r="BD542" s="80" t="str">
        <f t="shared" si="73"/>
        <v/>
      </c>
      <c r="BE542" s="80">
        <f t="shared" si="74"/>
        <v>0</v>
      </c>
      <c r="BF542" s="80">
        <f t="shared" si="75"/>
        <v>0</v>
      </c>
      <c r="BG542" s="80">
        <f t="shared" si="76"/>
        <v>0</v>
      </c>
      <c r="BI542" s="106">
        <v>538</v>
      </c>
      <c r="BJ542" s="80" t="e">
        <f t="shared" si="69"/>
        <v>#N/A</v>
      </c>
      <c r="BK542" s="80">
        <f t="shared" si="70"/>
        <v>0</v>
      </c>
      <c r="BL542" s="80">
        <f t="shared" si="71"/>
        <v>0</v>
      </c>
      <c r="BM542" s="275">
        <f t="shared" si="72"/>
        <v>0</v>
      </c>
    </row>
    <row r="543" spans="55:65">
      <c r="BC543" s="80" t="str">
        <f>(COUNTIF($BD$7:BD543,BD543)&amp;"_"&amp;BD543)</f>
        <v>290_</v>
      </c>
      <c r="BD543" s="80" t="str">
        <f t="shared" si="73"/>
        <v/>
      </c>
      <c r="BE543" s="80">
        <f t="shared" si="74"/>
        <v>0</v>
      </c>
      <c r="BF543" s="80">
        <f t="shared" si="75"/>
        <v>0</v>
      </c>
      <c r="BG543" s="80">
        <f t="shared" si="76"/>
        <v>0</v>
      </c>
      <c r="BI543" s="106">
        <v>539</v>
      </c>
      <c r="BJ543" s="80" t="e">
        <f t="shared" si="69"/>
        <v>#N/A</v>
      </c>
      <c r="BK543" s="80">
        <f t="shared" si="70"/>
        <v>0</v>
      </c>
      <c r="BL543" s="80">
        <f t="shared" si="71"/>
        <v>0</v>
      </c>
      <c r="BM543" s="275">
        <f t="shared" si="72"/>
        <v>0</v>
      </c>
    </row>
    <row r="544" spans="55:65">
      <c r="BC544" s="80" t="str">
        <f>(COUNTIF($BD$7:BD544,BD544)&amp;"_"&amp;BD544)</f>
        <v>291_</v>
      </c>
      <c r="BD544" s="80" t="str">
        <f t="shared" si="73"/>
        <v/>
      </c>
      <c r="BE544" s="80">
        <f t="shared" si="74"/>
        <v>0</v>
      </c>
      <c r="BF544" s="80">
        <f t="shared" si="75"/>
        <v>0</v>
      </c>
      <c r="BG544" s="80">
        <f t="shared" si="76"/>
        <v>0</v>
      </c>
      <c r="BI544" s="106">
        <v>540</v>
      </c>
      <c r="BJ544" s="80" t="e">
        <f t="shared" si="69"/>
        <v>#N/A</v>
      </c>
      <c r="BK544" s="80">
        <f t="shared" si="70"/>
        <v>0</v>
      </c>
      <c r="BL544" s="80">
        <f t="shared" si="71"/>
        <v>0</v>
      </c>
      <c r="BM544" s="275">
        <f t="shared" si="72"/>
        <v>0</v>
      </c>
    </row>
    <row r="545" spans="55:65">
      <c r="BC545" s="80" t="str">
        <f>(COUNTIF($BD$7:BD545,BD545)&amp;"_"&amp;BD545)</f>
        <v>292_</v>
      </c>
      <c r="BD545" s="80" t="str">
        <f t="shared" si="73"/>
        <v/>
      </c>
      <c r="BE545" s="80">
        <f t="shared" si="74"/>
        <v>0</v>
      </c>
      <c r="BF545" s="80">
        <f t="shared" si="75"/>
        <v>0</v>
      </c>
      <c r="BG545" s="80">
        <f t="shared" si="76"/>
        <v>0</v>
      </c>
      <c r="BI545" s="106">
        <v>541</v>
      </c>
      <c r="BJ545" s="80" t="e">
        <f t="shared" si="69"/>
        <v>#N/A</v>
      </c>
      <c r="BK545" s="80">
        <f t="shared" si="70"/>
        <v>0</v>
      </c>
      <c r="BL545" s="80">
        <f t="shared" si="71"/>
        <v>0</v>
      </c>
      <c r="BM545" s="275">
        <f t="shared" si="72"/>
        <v>0</v>
      </c>
    </row>
    <row r="546" spans="55:65">
      <c r="BC546" s="80" t="str">
        <f>(COUNTIF($BD$7:BD546,BD546)&amp;"_"&amp;BD546)</f>
        <v>293_</v>
      </c>
      <c r="BD546" s="80" t="str">
        <f t="shared" si="73"/>
        <v/>
      </c>
      <c r="BE546" s="80">
        <f t="shared" si="74"/>
        <v>0</v>
      </c>
      <c r="BF546" s="80">
        <f t="shared" si="75"/>
        <v>0</v>
      </c>
      <c r="BG546" s="80">
        <f t="shared" si="76"/>
        <v>0</v>
      </c>
      <c r="BI546" s="106">
        <v>542</v>
      </c>
      <c r="BJ546" s="80" t="e">
        <f t="shared" si="69"/>
        <v>#N/A</v>
      </c>
      <c r="BK546" s="80">
        <f t="shared" si="70"/>
        <v>0</v>
      </c>
      <c r="BL546" s="80">
        <f t="shared" si="71"/>
        <v>0</v>
      </c>
      <c r="BM546" s="275">
        <f t="shared" si="72"/>
        <v>0</v>
      </c>
    </row>
    <row r="547" spans="55:65">
      <c r="BC547" s="80" t="str">
        <f>(COUNTIF($BD$7:BD547,BD547)&amp;"_"&amp;BD547)</f>
        <v>294_</v>
      </c>
      <c r="BD547" s="80" t="str">
        <f t="shared" si="73"/>
        <v/>
      </c>
      <c r="BE547" s="80">
        <f t="shared" si="74"/>
        <v>0</v>
      </c>
      <c r="BF547" s="80">
        <f t="shared" si="75"/>
        <v>0</v>
      </c>
      <c r="BG547" s="80">
        <f t="shared" si="76"/>
        <v>0</v>
      </c>
      <c r="BI547" s="106">
        <v>543</v>
      </c>
      <c r="BJ547" s="80" t="e">
        <f t="shared" si="69"/>
        <v>#N/A</v>
      </c>
      <c r="BK547" s="80">
        <f t="shared" si="70"/>
        <v>0</v>
      </c>
      <c r="BL547" s="80">
        <f t="shared" si="71"/>
        <v>0</v>
      </c>
      <c r="BM547" s="275">
        <f t="shared" si="72"/>
        <v>0</v>
      </c>
    </row>
    <row r="548" spans="55:65">
      <c r="BC548" s="80" t="str">
        <f>(COUNTIF($BD$7:BD548,BD548)&amp;"_"&amp;BD548)</f>
        <v>295_</v>
      </c>
      <c r="BD548" s="80" t="str">
        <f t="shared" si="73"/>
        <v/>
      </c>
      <c r="BE548" s="80">
        <f t="shared" si="74"/>
        <v>0</v>
      </c>
      <c r="BF548" s="80">
        <f t="shared" si="75"/>
        <v>0</v>
      </c>
      <c r="BG548" s="80">
        <f t="shared" si="76"/>
        <v>0</v>
      </c>
      <c r="BI548" s="106">
        <v>544</v>
      </c>
      <c r="BJ548" s="80" t="e">
        <f t="shared" si="69"/>
        <v>#N/A</v>
      </c>
      <c r="BK548" s="80">
        <f t="shared" si="70"/>
        <v>0</v>
      </c>
      <c r="BL548" s="80">
        <f t="shared" si="71"/>
        <v>0</v>
      </c>
      <c r="BM548" s="275">
        <f t="shared" si="72"/>
        <v>0</v>
      </c>
    </row>
    <row r="549" spans="55:65">
      <c r="BC549" s="80" t="str">
        <f>(COUNTIF($BD$7:BD549,BD549)&amp;"_"&amp;BD549)</f>
        <v>296_</v>
      </c>
      <c r="BD549" s="80" t="str">
        <f t="shared" si="73"/>
        <v/>
      </c>
      <c r="BE549" s="80">
        <f t="shared" si="74"/>
        <v>0</v>
      </c>
      <c r="BF549" s="80">
        <f t="shared" si="75"/>
        <v>0</v>
      </c>
      <c r="BG549" s="80">
        <f t="shared" si="76"/>
        <v>0</v>
      </c>
      <c r="BI549" s="106">
        <v>545</v>
      </c>
      <c r="BJ549" s="80" t="e">
        <f t="shared" si="69"/>
        <v>#N/A</v>
      </c>
      <c r="BK549" s="80">
        <f t="shared" si="70"/>
        <v>0</v>
      </c>
      <c r="BL549" s="80">
        <f t="shared" si="71"/>
        <v>0</v>
      </c>
      <c r="BM549" s="275">
        <f t="shared" si="72"/>
        <v>0</v>
      </c>
    </row>
    <row r="550" spans="55:65">
      <c r="BC550" s="80" t="str">
        <f>(COUNTIF($BD$7:BD550,BD550)&amp;"_"&amp;BD550)</f>
        <v>297_</v>
      </c>
      <c r="BD550" s="80" t="str">
        <f t="shared" si="73"/>
        <v/>
      </c>
      <c r="BE550" s="80">
        <f t="shared" si="74"/>
        <v>0</v>
      </c>
      <c r="BF550" s="80">
        <f t="shared" si="75"/>
        <v>0</v>
      </c>
      <c r="BG550" s="80">
        <f t="shared" si="76"/>
        <v>0</v>
      </c>
      <c r="BI550" s="106">
        <v>546</v>
      </c>
      <c r="BJ550" s="80" t="e">
        <f t="shared" si="69"/>
        <v>#N/A</v>
      </c>
      <c r="BK550" s="80">
        <f t="shared" si="70"/>
        <v>0</v>
      </c>
      <c r="BL550" s="80">
        <f t="shared" si="71"/>
        <v>0</v>
      </c>
      <c r="BM550" s="275">
        <f t="shared" si="72"/>
        <v>0</v>
      </c>
    </row>
    <row r="551" spans="55:65">
      <c r="BC551" s="80" t="str">
        <f>(COUNTIF($BD$7:BD551,BD551)&amp;"_"&amp;BD551)</f>
        <v>298_</v>
      </c>
      <c r="BD551" s="80" t="str">
        <f t="shared" si="73"/>
        <v/>
      </c>
      <c r="BE551" s="80">
        <f t="shared" si="74"/>
        <v>0</v>
      </c>
      <c r="BF551" s="80">
        <f t="shared" si="75"/>
        <v>0</v>
      </c>
      <c r="BG551" s="80">
        <f t="shared" si="76"/>
        <v>0</v>
      </c>
      <c r="BI551" s="106">
        <v>547</v>
      </c>
      <c r="BJ551" s="80" t="e">
        <f t="shared" si="69"/>
        <v>#N/A</v>
      </c>
      <c r="BK551" s="80">
        <f t="shared" si="70"/>
        <v>0</v>
      </c>
      <c r="BL551" s="80">
        <f t="shared" si="71"/>
        <v>0</v>
      </c>
      <c r="BM551" s="275">
        <f t="shared" si="72"/>
        <v>0</v>
      </c>
    </row>
    <row r="552" spans="55:65">
      <c r="BC552" s="80" t="str">
        <f>(COUNTIF($BD$7:BD552,BD552)&amp;"_"&amp;BD552)</f>
        <v>299_</v>
      </c>
      <c r="BD552" s="80" t="str">
        <f t="shared" si="73"/>
        <v/>
      </c>
      <c r="BE552" s="80">
        <f t="shared" si="74"/>
        <v>0</v>
      </c>
      <c r="BF552" s="80">
        <f t="shared" si="75"/>
        <v>0</v>
      </c>
      <c r="BG552" s="80">
        <f t="shared" si="76"/>
        <v>0</v>
      </c>
      <c r="BI552" s="106">
        <v>548</v>
      </c>
      <c r="BJ552" s="80" t="e">
        <f t="shared" si="69"/>
        <v>#N/A</v>
      </c>
      <c r="BK552" s="80">
        <f t="shared" si="70"/>
        <v>0</v>
      </c>
      <c r="BL552" s="80">
        <f t="shared" si="71"/>
        <v>0</v>
      </c>
      <c r="BM552" s="275">
        <f t="shared" si="72"/>
        <v>0</v>
      </c>
    </row>
    <row r="553" spans="55:65">
      <c r="BC553" s="80" t="str">
        <f>(COUNTIF($BD$7:BD553,BD553)&amp;"_"&amp;BD553)</f>
        <v>300_</v>
      </c>
      <c r="BD553" s="80" t="str">
        <f t="shared" si="73"/>
        <v/>
      </c>
      <c r="BE553" s="80">
        <f t="shared" si="74"/>
        <v>0</v>
      </c>
      <c r="BF553" s="80">
        <f t="shared" si="75"/>
        <v>0</v>
      </c>
      <c r="BG553" s="80">
        <f t="shared" si="76"/>
        <v>0</v>
      </c>
      <c r="BI553" s="106">
        <v>549</v>
      </c>
      <c r="BJ553" s="80" t="e">
        <f t="shared" si="69"/>
        <v>#N/A</v>
      </c>
      <c r="BK553" s="80">
        <f t="shared" si="70"/>
        <v>0</v>
      </c>
      <c r="BL553" s="80">
        <f t="shared" si="71"/>
        <v>0</v>
      </c>
      <c r="BM553" s="275">
        <f t="shared" si="72"/>
        <v>0</v>
      </c>
    </row>
    <row r="554" spans="55:65">
      <c r="BC554" s="80" t="str">
        <f>(COUNTIF($BD$7:BD554,BD554)&amp;"_"&amp;BD554)</f>
        <v>301_</v>
      </c>
      <c r="BD554" s="80" t="str">
        <f t="shared" si="73"/>
        <v/>
      </c>
      <c r="BE554" s="80">
        <f t="shared" si="74"/>
        <v>0</v>
      </c>
      <c r="BF554" s="80">
        <f t="shared" si="75"/>
        <v>0</v>
      </c>
      <c r="BG554" s="80">
        <f t="shared" si="76"/>
        <v>0</v>
      </c>
      <c r="BI554" s="106">
        <v>550</v>
      </c>
      <c r="BJ554" s="80" t="e">
        <f t="shared" si="69"/>
        <v>#N/A</v>
      </c>
      <c r="BK554" s="80">
        <f t="shared" si="70"/>
        <v>0</v>
      </c>
      <c r="BL554" s="80">
        <f t="shared" si="71"/>
        <v>0</v>
      </c>
      <c r="BM554" s="275">
        <f t="shared" si="72"/>
        <v>0</v>
      </c>
    </row>
    <row r="555" spans="55:65">
      <c r="BC555" s="80" t="str">
        <f>(COUNTIF($BD$7:BD555,BD555)&amp;"_"&amp;BD555)</f>
        <v>302_</v>
      </c>
      <c r="BD555" s="80" t="str">
        <f t="shared" si="73"/>
        <v/>
      </c>
      <c r="BE555" s="80">
        <f t="shared" si="74"/>
        <v>0</v>
      </c>
      <c r="BF555" s="80">
        <f t="shared" si="75"/>
        <v>0</v>
      </c>
      <c r="BG555" s="80">
        <f t="shared" si="76"/>
        <v>0</v>
      </c>
      <c r="BI555" s="106">
        <v>551</v>
      </c>
      <c r="BJ555" s="80" t="e">
        <f t="shared" si="69"/>
        <v>#N/A</v>
      </c>
      <c r="BK555" s="80">
        <f t="shared" si="70"/>
        <v>0</v>
      </c>
      <c r="BL555" s="80">
        <f t="shared" si="71"/>
        <v>0</v>
      </c>
      <c r="BM555" s="275">
        <f t="shared" si="72"/>
        <v>0</v>
      </c>
    </row>
    <row r="556" spans="55:65">
      <c r="BC556" s="80" t="str">
        <f>(COUNTIF($BD$7:BD556,BD556)&amp;"_"&amp;BD556)</f>
        <v>303_</v>
      </c>
      <c r="BD556" s="80" t="str">
        <f t="shared" si="73"/>
        <v/>
      </c>
      <c r="BE556" s="80">
        <f t="shared" si="74"/>
        <v>0</v>
      </c>
      <c r="BF556" s="80">
        <f t="shared" si="75"/>
        <v>0</v>
      </c>
      <c r="BG556" s="80">
        <f t="shared" si="76"/>
        <v>0</v>
      </c>
      <c r="BI556" s="106">
        <v>552</v>
      </c>
      <c r="BJ556" s="80" t="e">
        <f t="shared" si="69"/>
        <v>#N/A</v>
      </c>
      <c r="BK556" s="80">
        <f t="shared" si="70"/>
        <v>0</v>
      </c>
      <c r="BL556" s="80">
        <f t="shared" si="71"/>
        <v>0</v>
      </c>
      <c r="BM556" s="275">
        <f t="shared" si="72"/>
        <v>0</v>
      </c>
    </row>
    <row r="557" spans="55:65">
      <c r="BC557" s="80" t="str">
        <f>(COUNTIF($BD$7:BD557,BD557)&amp;"_"&amp;BD557)</f>
        <v>304_</v>
      </c>
      <c r="BD557" s="80" t="str">
        <f t="shared" si="73"/>
        <v/>
      </c>
      <c r="BE557" s="80">
        <f t="shared" si="74"/>
        <v>0</v>
      </c>
      <c r="BF557" s="80">
        <f t="shared" si="75"/>
        <v>0</v>
      </c>
      <c r="BG557" s="80">
        <f t="shared" si="76"/>
        <v>0</v>
      </c>
      <c r="BI557" s="106">
        <v>553</v>
      </c>
      <c r="BJ557" s="80" t="e">
        <f t="shared" si="69"/>
        <v>#N/A</v>
      </c>
      <c r="BK557" s="80">
        <f t="shared" si="70"/>
        <v>0</v>
      </c>
      <c r="BL557" s="80">
        <f t="shared" si="71"/>
        <v>0</v>
      </c>
      <c r="BM557" s="275">
        <f t="shared" si="72"/>
        <v>0</v>
      </c>
    </row>
    <row r="558" spans="55:65">
      <c r="BC558" s="80" t="str">
        <f>(COUNTIF($BD$7:BD558,BD558)&amp;"_"&amp;BD558)</f>
        <v>305_</v>
      </c>
      <c r="BD558" s="80" t="str">
        <f t="shared" si="73"/>
        <v/>
      </c>
      <c r="BE558" s="80">
        <f t="shared" si="74"/>
        <v>0</v>
      </c>
      <c r="BF558" s="80">
        <f t="shared" si="75"/>
        <v>0</v>
      </c>
      <c r="BG558" s="80">
        <f t="shared" si="76"/>
        <v>0</v>
      </c>
      <c r="BI558" s="106">
        <v>554</v>
      </c>
      <c r="BJ558" s="80" t="e">
        <f t="shared" si="69"/>
        <v>#N/A</v>
      </c>
      <c r="BK558" s="80">
        <f t="shared" si="70"/>
        <v>0</v>
      </c>
      <c r="BL558" s="80">
        <f t="shared" si="71"/>
        <v>0</v>
      </c>
      <c r="BM558" s="275">
        <f t="shared" si="72"/>
        <v>0</v>
      </c>
    </row>
    <row r="559" spans="55:65">
      <c r="BC559" s="80" t="str">
        <f>(COUNTIF($BD$7:BD559,BD559)&amp;"_"&amp;BD559)</f>
        <v>306_</v>
      </c>
      <c r="BD559" s="80" t="str">
        <f t="shared" si="73"/>
        <v/>
      </c>
      <c r="BE559" s="80">
        <f t="shared" si="74"/>
        <v>0</v>
      </c>
      <c r="BF559" s="80">
        <f t="shared" si="75"/>
        <v>0</v>
      </c>
      <c r="BG559" s="80">
        <f t="shared" si="76"/>
        <v>0</v>
      </c>
      <c r="BI559" s="106">
        <v>555</v>
      </c>
      <c r="BJ559" s="80" t="e">
        <f t="shared" si="69"/>
        <v>#N/A</v>
      </c>
      <c r="BK559" s="80">
        <f t="shared" si="70"/>
        <v>0</v>
      </c>
      <c r="BL559" s="80">
        <f t="shared" si="71"/>
        <v>0</v>
      </c>
      <c r="BM559" s="275">
        <f t="shared" si="72"/>
        <v>0</v>
      </c>
    </row>
    <row r="560" spans="55:65">
      <c r="BC560" s="80" t="str">
        <f>(COUNTIF($BD$7:BD560,BD560)&amp;"_"&amp;BD560)</f>
        <v>307_</v>
      </c>
      <c r="BD560" s="80" t="str">
        <f t="shared" si="73"/>
        <v/>
      </c>
      <c r="BE560" s="80">
        <f t="shared" si="74"/>
        <v>0</v>
      </c>
      <c r="BF560" s="80">
        <f t="shared" si="75"/>
        <v>0</v>
      </c>
      <c r="BG560" s="80">
        <f t="shared" si="76"/>
        <v>0</v>
      </c>
      <c r="BI560" s="106">
        <v>556</v>
      </c>
      <c r="BJ560" s="80" t="e">
        <f t="shared" si="69"/>
        <v>#N/A</v>
      </c>
      <c r="BK560" s="80">
        <f t="shared" si="70"/>
        <v>0</v>
      </c>
      <c r="BL560" s="80">
        <f t="shared" si="71"/>
        <v>0</v>
      </c>
      <c r="BM560" s="275">
        <f t="shared" si="72"/>
        <v>0</v>
      </c>
    </row>
    <row r="561" spans="55:65">
      <c r="BC561" s="80" t="str">
        <f>(COUNTIF($BD$7:BD561,BD561)&amp;"_"&amp;BD561)</f>
        <v>308_</v>
      </c>
      <c r="BD561" s="80" t="str">
        <f t="shared" si="73"/>
        <v/>
      </c>
      <c r="BE561" s="80">
        <f t="shared" si="74"/>
        <v>0</v>
      </c>
      <c r="BF561" s="80">
        <f t="shared" si="75"/>
        <v>0</v>
      </c>
      <c r="BG561" s="80">
        <f t="shared" si="76"/>
        <v>0</v>
      </c>
      <c r="BI561" s="106">
        <v>557</v>
      </c>
      <c r="BJ561" s="80" t="e">
        <f t="shared" si="69"/>
        <v>#N/A</v>
      </c>
      <c r="BK561" s="80">
        <f t="shared" si="70"/>
        <v>0</v>
      </c>
      <c r="BL561" s="80">
        <f t="shared" si="71"/>
        <v>0</v>
      </c>
      <c r="BM561" s="275">
        <f t="shared" si="72"/>
        <v>0</v>
      </c>
    </row>
    <row r="562" spans="55:65">
      <c r="BC562" s="80" t="str">
        <f>(COUNTIF($BD$7:BD562,BD562)&amp;"_"&amp;BD562)</f>
        <v>309_</v>
      </c>
      <c r="BD562" s="80" t="str">
        <f t="shared" si="73"/>
        <v/>
      </c>
      <c r="BE562" s="80">
        <f t="shared" si="74"/>
        <v>0</v>
      </c>
      <c r="BF562" s="80">
        <f t="shared" si="75"/>
        <v>0</v>
      </c>
      <c r="BG562" s="80">
        <f t="shared" si="76"/>
        <v>0</v>
      </c>
      <c r="BI562" s="106">
        <v>558</v>
      </c>
      <c r="BJ562" s="80" t="e">
        <f t="shared" si="69"/>
        <v>#N/A</v>
      </c>
      <c r="BK562" s="80">
        <f t="shared" si="70"/>
        <v>0</v>
      </c>
      <c r="BL562" s="80">
        <f t="shared" si="71"/>
        <v>0</v>
      </c>
      <c r="BM562" s="275">
        <f t="shared" si="72"/>
        <v>0</v>
      </c>
    </row>
    <row r="563" spans="55:65">
      <c r="BC563" s="80" t="str">
        <f>(COUNTIF($BD$7:BD563,BD563)&amp;"_"&amp;BD563)</f>
        <v>310_</v>
      </c>
      <c r="BD563" s="80" t="str">
        <f t="shared" si="73"/>
        <v/>
      </c>
      <c r="BE563" s="80">
        <f t="shared" si="74"/>
        <v>0</v>
      </c>
      <c r="BF563" s="80">
        <f t="shared" si="75"/>
        <v>0</v>
      </c>
      <c r="BG563" s="80">
        <f t="shared" si="76"/>
        <v>0</v>
      </c>
      <c r="BI563" s="106">
        <v>559</v>
      </c>
      <c r="BJ563" s="80" t="e">
        <f t="shared" si="69"/>
        <v>#N/A</v>
      </c>
      <c r="BK563" s="80">
        <f t="shared" si="70"/>
        <v>0</v>
      </c>
      <c r="BL563" s="80">
        <f t="shared" si="71"/>
        <v>0</v>
      </c>
      <c r="BM563" s="275">
        <f t="shared" si="72"/>
        <v>0</v>
      </c>
    </row>
    <row r="564" spans="55:65">
      <c r="BC564" s="80" t="str">
        <f>(COUNTIF($BD$7:BD564,BD564)&amp;"_"&amp;BD564)</f>
        <v>311_</v>
      </c>
      <c r="BD564" s="80" t="str">
        <f t="shared" si="73"/>
        <v/>
      </c>
      <c r="BE564" s="80">
        <f t="shared" si="74"/>
        <v>0</v>
      </c>
      <c r="BF564" s="80">
        <f t="shared" si="75"/>
        <v>0</v>
      </c>
      <c r="BG564" s="80">
        <f t="shared" si="76"/>
        <v>0</v>
      </c>
      <c r="BI564" s="106">
        <v>560</v>
      </c>
      <c r="BJ564" s="80" t="e">
        <f t="shared" si="69"/>
        <v>#N/A</v>
      </c>
      <c r="BK564" s="80">
        <f t="shared" si="70"/>
        <v>0</v>
      </c>
      <c r="BL564" s="80">
        <f t="shared" si="71"/>
        <v>0</v>
      </c>
      <c r="BM564" s="275">
        <f t="shared" si="72"/>
        <v>0</v>
      </c>
    </row>
    <row r="565" spans="55:65">
      <c r="BC565" s="80" t="str">
        <f>(COUNTIF($BD$7:BD565,BD565)&amp;"_"&amp;BD565)</f>
        <v>312_</v>
      </c>
      <c r="BD565" s="80" t="str">
        <f t="shared" si="73"/>
        <v/>
      </c>
      <c r="BE565" s="80">
        <f t="shared" si="74"/>
        <v>0</v>
      </c>
      <c r="BF565" s="80">
        <f t="shared" si="75"/>
        <v>0</v>
      </c>
      <c r="BG565" s="80">
        <f t="shared" si="76"/>
        <v>0</v>
      </c>
      <c r="BI565" s="106">
        <v>561</v>
      </c>
      <c r="BJ565" s="80" t="e">
        <f t="shared" si="69"/>
        <v>#N/A</v>
      </c>
      <c r="BK565" s="80">
        <f t="shared" si="70"/>
        <v>0</v>
      </c>
      <c r="BL565" s="80">
        <f t="shared" si="71"/>
        <v>0</v>
      </c>
      <c r="BM565" s="275">
        <f t="shared" si="72"/>
        <v>0</v>
      </c>
    </row>
    <row r="566" spans="55:65">
      <c r="BC566" s="80" t="str">
        <f>(COUNTIF($BD$7:BD566,BD566)&amp;"_"&amp;BD566)</f>
        <v>313_</v>
      </c>
      <c r="BD566" s="80" t="str">
        <f t="shared" si="73"/>
        <v/>
      </c>
      <c r="BE566" s="80">
        <f t="shared" si="74"/>
        <v>0</v>
      </c>
      <c r="BF566" s="80">
        <f t="shared" si="75"/>
        <v>0</v>
      </c>
      <c r="BG566" s="80">
        <f t="shared" si="76"/>
        <v>0</v>
      </c>
      <c r="BI566" s="106">
        <v>562</v>
      </c>
      <c r="BJ566" s="80" t="e">
        <f t="shared" si="69"/>
        <v>#N/A</v>
      </c>
      <c r="BK566" s="80">
        <f t="shared" si="70"/>
        <v>0</v>
      </c>
      <c r="BL566" s="80">
        <f t="shared" si="71"/>
        <v>0</v>
      </c>
      <c r="BM566" s="275">
        <f t="shared" si="72"/>
        <v>0</v>
      </c>
    </row>
    <row r="567" spans="55:65">
      <c r="BC567" s="80" t="str">
        <f>(COUNTIF($BD$7:BD567,BD567)&amp;"_"&amp;BD567)</f>
        <v>314_</v>
      </c>
      <c r="BD567" s="80" t="str">
        <f t="shared" si="73"/>
        <v/>
      </c>
      <c r="BE567" s="80">
        <f t="shared" si="74"/>
        <v>0</v>
      </c>
      <c r="BF567" s="80">
        <f t="shared" si="75"/>
        <v>0</v>
      </c>
      <c r="BG567" s="80">
        <f t="shared" si="76"/>
        <v>0</v>
      </c>
      <c r="BI567" s="106">
        <v>563</v>
      </c>
      <c r="BJ567" s="80" t="e">
        <f t="shared" si="69"/>
        <v>#N/A</v>
      </c>
      <c r="BK567" s="80">
        <f t="shared" si="70"/>
        <v>0</v>
      </c>
      <c r="BL567" s="80">
        <f t="shared" si="71"/>
        <v>0</v>
      </c>
      <c r="BM567" s="275">
        <f t="shared" si="72"/>
        <v>0</v>
      </c>
    </row>
    <row r="568" spans="55:65">
      <c r="BC568" s="80" t="str">
        <f>(COUNTIF($BD$7:BD568,BD568)&amp;"_"&amp;BD568)</f>
        <v>315_</v>
      </c>
      <c r="BD568" s="80" t="str">
        <f t="shared" si="73"/>
        <v/>
      </c>
      <c r="BE568" s="80">
        <f t="shared" si="74"/>
        <v>0</v>
      </c>
      <c r="BF568" s="80">
        <f t="shared" si="75"/>
        <v>0</v>
      </c>
      <c r="BG568" s="80">
        <f t="shared" si="76"/>
        <v>0</v>
      </c>
      <c r="BI568" s="106">
        <v>564</v>
      </c>
      <c r="BJ568" s="80" t="e">
        <f t="shared" si="69"/>
        <v>#N/A</v>
      </c>
      <c r="BK568" s="80">
        <f t="shared" si="70"/>
        <v>0</v>
      </c>
      <c r="BL568" s="80">
        <f t="shared" si="71"/>
        <v>0</v>
      </c>
      <c r="BM568" s="275">
        <f t="shared" si="72"/>
        <v>0</v>
      </c>
    </row>
    <row r="569" spans="55:65">
      <c r="BC569" s="80" t="str">
        <f>(COUNTIF($BD$7:BD569,BD569)&amp;"_"&amp;BD569)</f>
        <v>316_</v>
      </c>
      <c r="BD569" s="80" t="str">
        <f t="shared" si="73"/>
        <v/>
      </c>
      <c r="BE569" s="80">
        <f t="shared" si="74"/>
        <v>0</v>
      </c>
      <c r="BF569" s="80">
        <f t="shared" si="75"/>
        <v>0</v>
      </c>
      <c r="BG569" s="80">
        <f t="shared" si="76"/>
        <v>0</v>
      </c>
      <c r="BI569" s="106">
        <v>565</v>
      </c>
      <c r="BJ569" s="80" t="e">
        <f t="shared" si="69"/>
        <v>#N/A</v>
      </c>
      <c r="BK569" s="80">
        <f t="shared" si="70"/>
        <v>0</v>
      </c>
      <c r="BL569" s="80">
        <f t="shared" si="71"/>
        <v>0</v>
      </c>
      <c r="BM569" s="275">
        <f t="shared" si="72"/>
        <v>0</v>
      </c>
    </row>
    <row r="570" spans="55:65">
      <c r="BC570" s="80" t="str">
        <f>(COUNTIF($BD$7:BD570,BD570)&amp;"_"&amp;BD570)</f>
        <v>317_</v>
      </c>
      <c r="BD570" s="80" t="str">
        <f t="shared" si="73"/>
        <v/>
      </c>
      <c r="BE570" s="80">
        <f t="shared" si="74"/>
        <v>0</v>
      </c>
      <c r="BF570" s="80">
        <f t="shared" si="75"/>
        <v>0</v>
      </c>
      <c r="BG570" s="80">
        <f t="shared" si="76"/>
        <v>0</v>
      </c>
    </row>
    <row r="571" spans="55:65">
      <c r="BC571" s="80" t="str">
        <f>(COUNTIF($BD$7:BD571,BD571)&amp;"_"&amp;BD571)</f>
        <v>318_</v>
      </c>
      <c r="BD571" s="80" t="str">
        <f t="shared" si="73"/>
        <v/>
      </c>
      <c r="BE571" s="80">
        <f t="shared" si="74"/>
        <v>0</v>
      </c>
      <c r="BF571" s="80">
        <f t="shared" si="75"/>
        <v>0</v>
      </c>
      <c r="BG571" s="80">
        <f t="shared" si="76"/>
        <v>0</v>
      </c>
    </row>
    <row r="572" spans="55:65">
      <c r="BC572" s="80" t="str">
        <f>(COUNTIF($BD$7:BD572,BD572)&amp;"_"&amp;BD572)</f>
        <v>319_</v>
      </c>
      <c r="BD572" s="80" t="str">
        <f t="shared" si="73"/>
        <v/>
      </c>
      <c r="BE572" s="80">
        <f t="shared" si="74"/>
        <v>0</v>
      </c>
      <c r="BF572" s="80">
        <f t="shared" si="75"/>
        <v>0</v>
      </c>
      <c r="BG572" s="80">
        <f t="shared" si="76"/>
        <v>0</v>
      </c>
    </row>
    <row r="573" spans="55:65">
      <c r="BC573" s="80" t="str">
        <f>(COUNTIF($BD$7:BD573,BD573)&amp;"_"&amp;BD573)</f>
        <v>320_</v>
      </c>
      <c r="BD573" s="80" t="str">
        <f t="shared" si="73"/>
        <v/>
      </c>
      <c r="BE573" s="80">
        <f t="shared" si="74"/>
        <v>0</v>
      </c>
      <c r="BF573" s="80">
        <f t="shared" si="75"/>
        <v>0</v>
      </c>
      <c r="BG573" s="80">
        <f t="shared" si="76"/>
        <v>0</v>
      </c>
    </row>
    <row r="574" spans="55:65">
      <c r="BC574" s="80" t="str">
        <f>(COUNTIF($BD$7:BD574,BD574)&amp;"_"&amp;BD574)</f>
        <v>321_</v>
      </c>
      <c r="BD574" s="80" t="str">
        <f t="shared" si="73"/>
        <v/>
      </c>
      <c r="BE574" s="80">
        <f t="shared" si="74"/>
        <v>0</v>
      </c>
      <c r="BF574" s="80">
        <f t="shared" si="75"/>
        <v>0</v>
      </c>
      <c r="BG574" s="80">
        <f t="shared" si="76"/>
        <v>0</v>
      </c>
    </row>
    <row r="575" spans="55:65">
      <c r="BC575" s="80" t="str">
        <f>(COUNTIF($BD$7:BD575,BD575)&amp;"_"&amp;BD575)</f>
        <v>322_</v>
      </c>
      <c r="BD575" s="80" t="str">
        <f t="shared" si="73"/>
        <v/>
      </c>
      <c r="BE575" s="80">
        <f t="shared" si="74"/>
        <v>0</v>
      </c>
      <c r="BF575" s="80">
        <f t="shared" si="75"/>
        <v>0</v>
      </c>
      <c r="BG575" s="80">
        <f t="shared" si="76"/>
        <v>0</v>
      </c>
    </row>
    <row r="576" spans="55:65">
      <c r="BC576" s="80" t="str">
        <f>(COUNTIF($BD$7:BD576,BD576)&amp;"_"&amp;BD576)</f>
        <v>323_</v>
      </c>
      <c r="BD576" s="80" t="str">
        <f t="shared" si="73"/>
        <v/>
      </c>
      <c r="BE576" s="80">
        <f t="shared" si="74"/>
        <v>0</v>
      </c>
      <c r="BF576" s="80">
        <f t="shared" si="75"/>
        <v>0</v>
      </c>
      <c r="BG576" s="80">
        <f t="shared" si="76"/>
        <v>0</v>
      </c>
    </row>
    <row r="577" spans="55:59">
      <c r="BC577" s="80" t="str">
        <f>(COUNTIF($BD$7:BD577,BD577)&amp;"_"&amp;BD577)</f>
        <v>324_</v>
      </c>
      <c r="BD577" s="80" t="str">
        <f t="shared" si="73"/>
        <v/>
      </c>
      <c r="BE577" s="80">
        <f t="shared" si="74"/>
        <v>0</v>
      </c>
      <c r="BF577" s="80">
        <f t="shared" si="75"/>
        <v>0</v>
      </c>
      <c r="BG577" s="80">
        <f t="shared" si="76"/>
        <v>0</v>
      </c>
    </row>
    <row r="578" spans="55:59">
      <c r="BC578" s="80" t="str">
        <f>(COUNTIF($BD$7:BD578,BD578)&amp;"_"&amp;BD578)</f>
        <v>325_</v>
      </c>
      <c r="BD578" s="80" t="str">
        <f t="shared" si="73"/>
        <v/>
      </c>
      <c r="BE578" s="80">
        <f t="shared" si="74"/>
        <v>0</v>
      </c>
      <c r="BF578" s="80">
        <f t="shared" si="75"/>
        <v>0</v>
      </c>
      <c r="BG578" s="80">
        <f t="shared" si="76"/>
        <v>0</v>
      </c>
    </row>
    <row r="579" spans="55:59">
      <c r="BC579" s="80" t="str">
        <f>(COUNTIF($BD$7:BD579,BD579)&amp;"_"&amp;BD579)</f>
        <v>326_</v>
      </c>
      <c r="BD579" s="80" t="str">
        <f t="shared" si="73"/>
        <v/>
      </c>
      <c r="BE579" s="80">
        <f t="shared" si="74"/>
        <v>0</v>
      </c>
      <c r="BF579" s="80">
        <f t="shared" si="75"/>
        <v>0</v>
      </c>
      <c r="BG579" s="80">
        <f t="shared" si="76"/>
        <v>0</v>
      </c>
    </row>
    <row r="580" spans="55:59">
      <c r="BC580" s="80" t="str">
        <f>(COUNTIF($BD$7:BD580,BD580)&amp;"_"&amp;BD580)</f>
        <v>327_</v>
      </c>
      <c r="BD580" s="80" t="str">
        <f t="shared" si="73"/>
        <v/>
      </c>
      <c r="BE580" s="80">
        <f t="shared" si="74"/>
        <v>0</v>
      </c>
      <c r="BF580" s="80">
        <f t="shared" si="75"/>
        <v>0</v>
      </c>
      <c r="BG580" s="80">
        <f t="shared" si="76"/>
        <v>0</v>
      </c>
    </row>
    <row r="581" spans="55:59">
      <c r="BC581" s="80" t="str">
        <f>(COUNTIF($BD$7:BD581,BD581)&amp;"_"&amp;BD581)</f>
        <v>328_</v>
      </c>
      <c r="BD581" s="80" t="str">
        <f t="shared" si="73"/>
        <v/>
      </c>
      <c r="BE581" s="80">
        <f t="shared" si="74"/>
        <v>0</v>
      </c>
      <c r="BF581" s="80">
        <f t="shared" si="75"/>
        <v>0</v>
      </c>
      <c r="BG581" s="80">
        <f t="shared" si="76"/>
        <v>0</v>
      </c>
    </row>
    <row r="582" spans="55:59">
      <c r="BC582" s="80" t="str">
        <f>(COUNTIF($BD$7:BD582,BD582)&amp;"_"&amp;BD582)</f>
        <v>329_</v>
      </c>
      <c r="BD582" s="80" t="str">
        <f t="shared" si="73"/>
        <v/>
      </c>
      <c r="BE582" s="80">
        <f t="shared" si="74"/>
        <v>0</v>
      </c>
      <c r="BF582" s="80">
        <f t="shared" si="75"/>
        <v>0</v>
      </c>
      <c r="BG582" s="80">
        <f t="shared" si="76"/>
        <v>0</v>
      </c>
    </row>
    <row r="583" spans="55:59">
      <c r="BC583" s="80" t="str">
        <f>(COUNTIF($BD$7:BD583,BD583)&amp;"_"&amp;BD583)</f>
        <v>330_</v>
      </c>
      <c r="BD583" s="80" t="str">
        <f t="shared" si="73"/>
        <v/>
      </c>
      <c r="BE583" s="80">
        <f t="shared" si="74"/>
        <v>0</v>
      </c>
      <c r="BF583" s="80">
        <f t="shared" si="75"/>
        <v>0</v>
      </c>
      <c r="BG583" s="80">
        <f t="shared" si="76"/>
        <v>0</v>
      </c>
    </row>
    <row r="584" spans="55:59">
      <c r="BC584" s="80" t="str">
        <f>(COUNTIF($BD$7:BD584,BD584)&amp;"_"&amp;BD584)</f>
        <v>331_</v>
      </c>
      <c r="BD584" s="80" t="str">
        <f t="shared" ref="BD584:BD647" si="77">IF(C583 &lt;&gt; "",C583,"")</f>
        <v/>
      </c>
      <c r="BE584" s="80">
        <f t="shared" ref="BE584:BE647" si="78">E583</f>
        <v>0</v>
      </c>
      <c r="BF584" s="80">
        <f t="shared" ref="BF584:BF647" si="79">F583</f>
        <v>0</v>
      </c>
      <c r="BG584" s="80">
        <f t="shared" ref="BG584:BG647" si="80">G583</f>
        <v>0</v>
      </c>
    </row>
    <row r="585" spans="55:59">
      <c r="BC585" s="80" t="str">
        <f>(COUNTIF($BD$7:BD585,BD585)&amp;"_"&amp;BD585)</f>
        <v>332_</v>
      </c>
      <c r="BD585" s="80" t="str">
        <f t="shared" si="77"/>
        <v/>
      </c>
      <c r="BE585" s="80">
        <f t="shared" si="78"/>
        <v>0</v>
      </c>
      <c r="BF585" s="80">
        <f t="shared" si="79"/>
        <v>0</v>
      </c>
      <c r="BG585" s="80">
        <f t="shared" si="80"/>
        <v>0</v>
      </c>
    </row>
    <row r="586" spans="55:59">
      <c r="BC586" s="80" t="str">
        <f>(COUNTIF($BD$7:BD586,BD586)&amp;"_"&amp;BD586)</f>
        <v>333_</v>
      </c>
      <c r="BD586" s="80" t="str">
        <f t="shared" si="77"/>
        <v/>
      </c>
      <c r="BE586" s="80">
        <f t="shared" si="78"/>
        <v>0</v>
      </c>
      <c r="BF586" s="80">
        <f t="shared" si="79"/>
        <v>0</v>
      </c>
      <c r="BG586" s="80">
        <f t="shared" si="80"/>
        <v>0</v>
      </c>
    </row>
    <row r="587" spans="55:59">
      <c r="BC587" s="80" t="str">
        <f>(COUNTIF($BD$7:BD587,BD587)&amp;"_"&amp;BD587)</f>
        <v>334_</v>
      </c>
      <c r="BD587" s="80" t="str">
        <f t="shared" si="77"/>
        <v/>
      </c>
      <c r="BE587" s="80">
        <f t="shared" si="78"/>
        <v>0</v>
      </c>
      <c r="BF587" s="80">
        <f t="shared" si="79"/>
        <v>0</v>
      </c>
      <c r="BG587" s="80">
        <f t="shared" si="80"/>
        <v>0</v>
      </c>
    </row>
    <row r="588" spans="55:59">
      <c r="BC588" s="80" t="str">
        <f>(COUNTIF($BD$7:BD588,BD588)&amp;"_"&amp;BD588)</f>
        <v>335_</v>
      </c>
      <c r="BD588" s="80" t="str">
        <f t="shared" si="77"/>
        <v/>
      </c>
      <c r="BE588" s="80">
        <f t="shared" si="78"/>
        <v>0</v>
      </c>
      <c r="BF588" s="80">
        <f t="shared" si="79"/>
        <v>0</v>
      </c>
      <c r="BG588" s="80">
        <f t="shared" si="80"/>
        <v>0</v>
      </c>
    </row>
    <row r="589" spans="55:59">
      <c r="BC589" s="80" t="str">
        <f>(COUNTIF($BD$7:BD589,BD589)&amp;"_"&amp;BD589)</f>
        <v>336_</v>
      </c>
      <c r="BD589" s="80" t="str">
        <f t="shared" si="77"/>
        <v/>
      </c>
      <c r="BE589" s="80">
        <f t="shared" si="78"/>
        <v>0</v>
      </c>
      <c r="BF589" s="80">
        <f t="shared" si="79"/>
        <v>0</v>
      </c>
      <c r="BG589" s="80">
        <f t="shared" si="80"/>
        <v>0</v>
      </c>
    </row>
    <row r="590" spans="55:59">
      <c r="BC590" s="80" t="str">
        <f>(COUNTIF($BD$7:BD590,BD590)&amp;"_"&amp;BD590)</f>
        <v>337_</v>
      </c>
      <c r="BD590" s="80" t="str">
        <f t="shared" si="77"/>
        <v/>
      </c>
      <c r="BE590" s="80">
        <f t="shared" si="78"/>
        <v>0</v>
      </c>
      <c r="BF590" s="80">
        <f t="shared" si="79"/>
        <v>0</v>
      </c>
      <c r="BG590" s="80">
        <f t="shared" si="80"/>
        <v>0</v>
      </c>
    </row>
    <row r="591" spans="55:59">
      <c r="BC591" s="80" t="str">
        <f>(COUNTIF($BD$7:BD591,BD591)&amp;"_"&amp;BD591)</f>
        <v>338_</v>
      </c>
      <c r="BD591" s="80" t="str">
        <f t="shared" si="77"/>
        <v/>
      </c>
      <c r="BE591" s="80">
        <f t="shared" si="78"/>
        <v>0</v>
      </c>
      <c r="BF591" s="80">
        <f t="shared" si="79"/>
        <v>0</v>
      </c>
      <c r="BG591" s="80">
        <f t="shared" si="80"/>
        <v>0</v>
      </c>
    </row>
    <row r="592" spans="55:59">
      <c r="BC592" s="80" t="str">
        <f>(COUNTIF($BD$7:BD592,BD592)&amp;"_"&amp;BD592)</f>
        <v>339_</v>
      </c>
      <c r="BD592" s="80" t="str">
        <f t="shared" si="77"/>
        <v/>
      </c>
      <c r="BE592" s="80">
        <f t="shared" si="78"/>
        <v>0</v>
      </c>
      <c r="BF592" s="80">
        <f t="shared" si="79"/>
        <v>0</v>
      </c>
      <c r="BG592" s="80">
        <f t="shared" si="80"/>
        <v>0</v>
      </c>
    </row>
    <row r="593" spans="55:59">
      <c r="BC593" s="80" t="str">
        <f>(COUNTIF($BD$7:BD593,BD593)&amp;"_"&amp;BD593)</f>
        <v>340_</v>
      </c>
      <c r="BD593" s="80" t="str">
        <f t="shared" si="77"/>
        <v/>
      </c>
      <c r="BE593" s="80">
        <f t="shared" si="78"/>
        <v>0</v>
      </c>
      <c r="BF593" s="80">
        <f t="shared" si="79"/>
        <v>0</v>
      </c>
      <c r="BG593" s="80">
        <f t="shared" si="80"/>
        <v>0</v>
      </c>
    </row>
    <row r="594" spans="55:59">
      <c r="BC594" s="80" t="str">
        <f>(COUNTIF($BD$7:BD594,BD594)&amp;"_"&amp;BD594)</f>
        <v>341_</v>
      </c>
      <c r="BD594" s="80" t="str">
        <f t="shared" si="77"/>
        <v/>
      </c>
      <c r="BE594" s="80">
        <f t="shared" si="78"/>
        <v>0</v>
      </c>
      <c r="BF594" s="80">
        <f t="shared" si="79"/>
        <v>0</v>
      </c>
      <c r="BG594" s="80">
        <f t="shared" si="80"/>
        <v>0</v>
      </c>
    </row>
    <row r="595" spans="55:59">
      <c r="BC595" s="80" t="str">
        <f>(COUNTIF($BD$7:BD595,BD595)&amp;"_"&amp;BD595)</f>
        <v>342_</v>
      </c>
      <c r="BD595" s="80" t="str">
        <f t="shared" si="77"/>
        <v/>
      </c>
      <c r="BE595" s="80">
        <f t="shared" si="78"/>
        <v>0</v>
      </c>
      <c r="BF595" s="80">
        <f t="shared" si="79"/>
        <v>0</v>
      </c>
      <c r="BG595" s="80">
        <f t="shared" si="80"/>
        <v>0</v>
      </c>
    </row>
    <row r="596" spans="55:59">
      <c r="BC596" s="80" t="str">
        <f>(COUNTIF($BD$7:BD596,BD596)&amp;"_"&amp;BD596)</f>
        <v>343_</v>
      </c>
      <c r="BD596" s="80" t="str">
        <f t="shared" si="77"/>
        <v/>
      </c>
      <c r="BE596" s="80">
        <f t="shared" si="78"/>
        <v>0</v>
      </c>
      <c r="BF596" s="80">
        <f t="shared" si="79"/>
        <v>0</v>
      </c>
      <c r="BG596" s="80">
        <f t="shared" si="80"/>
        <v>0</v>
      </c>
    </row>
    <row r="597" spans="55:59">
      <c r="BC597" s="80" t="str">
        <f>(COUNTIF($BD$7:BD597,BD597)&amp;"_"&amp;BD597)</f>
        <v>344_</v>
      </c>
      <c r="BD597" s="80" t="str">
        <f t="shared" si="77"/>
        <v/>
      </c>
      <c r="BE597" s="80">
        <f t="shared" si="78"/>
        <v>0</v>
      </c>
      <c r="BF597" s="80">
        <f t="shared" si="79"/>
        <v>0</v>
      </c>
      <c r="BG597" s="80">
        <f t="shared" si="80"/>
        <v>0</v>
      </c>
    </row>
    <row r="598" spans="55:59">
      <c r="BC598" s="80" t="str">
        <f>(COUNTIF($BD$7:BD598,BD598)&amp;"_"&amp;BD598)</f>
        <v>345_</v>
      </c>
      <c r="BD598" s="80" t="str">
        <f t="shared" si="77"/>
        <v/>
      </c>
      <c r="BE598" s="80">
        <f t="shared" si="78"/>
        <v>0</v>
      </c>
      <c r="BF598" s="80">
        <f t="shared" si="79"/>
        <v>0</v>
      </c>
      <c r="BG598" s="80">
        <f t="shared" si="80"/>
        <v>0</v>
      </c>
    </row>
    <row r="599" spans="55:59">
      <c r="BC599" s="80" t="str">
        <f>(COUNTIF($BD$7:BD599,BD599)&amp;"_"&amp;BD599)</f>
        <v>346_</v>
      </c>
      <c r="BD599" s="80" t="str">
        <f t="shared" si="77"/>
        <v/>
      </c>
      <c r="BE599" s="80">
        <f t="shared" si="78"/>
        <v>0</v>
      </c>
      <c r="BF599" s="80">
        <f t="shared" si="79"/>
        <v>0</v>
      </c>
      <c r="BG599" s="80">
        <f t="shared" si="80"/>
        <v>0</v>
      </c>
    </row>
    <row r="600" spans="55:59">
      <c r="BC600" s="80" t="str">
        <f>(COUNTIF($BD$7:BD600,BD600)&amp;"_"&amp;BD600)</f>
        <v>347_</v>
      </c>
      <c r="BD600" s="80" t="str">
        <f t="shared" si="77"/>
        <v/>
      </c>
      <c r="BE600" s="80">
        <f t="shared" si="78"/>
        <v>0</v>
      </c>
      <c r="BF600" s="80">
        <f t="shared" si="79"/>
        <v>0</v>
      </c>
      <c r="BG600" s="80">
        <f t="shared" si="80"/>
        <v>0</v>
      </c>
    </row>
    <row r="601" spans="55:59">
      <c r="BC601" s="80" t="str">
        <f>(COUNTIF($BD$7:BD601,BD601)&amp;"_"&amp;BD601)</f>
        <v>348_</v>
      </c>
      <c r="BD601" s="80" t="str">
        <f t="shared" si="77"/>
        <v/>
      </c>
      <c r="BE601" s="80">
        <f t="shared" si="78"/>
        <v>0</v>
      </c>
      <c r="BF601" s="80">
        <f t="shared" si="79"/>
        <v>0</v>
      </c>
      <c r="BG601" s="80">
        <f t="shared" si="80"/>
        <v>0</v>
      </c>
    </row>
    <row r="602" spans="55:59">
      <c r="BC602" s="80" t="str">
        <f>(COUNTIF($BD$7:BD602,BD602)&amp;"_"&amp;BD602)</f>
        <v>349_</v>
      </c>
      <c r="BD602" s="80" t="str">
        <f t="shared" si="77"/>
        <v/>
      </c>
      <c r="BE602" s="80">
        <f t="shared" si="78"/>
        <v>0</v>
      </c>
      <c r="BF602" s="80">
        <f t="shared" si="79"/>
        <v>0</v>
      </c>
      <c r="BG602" s="80">
        <f t="shared" si="80"/>
        <v>0</v>
      </c>
    </row>
    <row r="603" spans="55:59">
      <c r="BC603" s="80" t="str">
        <f>(COUNTIF($BD$7:BD603,BD603)&amp;"_"&amp;BD603)</f>
        <v>350_</v>
      </c>
      <c r="BD603" s="80" t="str">
        <f t="shared" si="77"/>
        <v/>
      </c>
      <c r="BE603" s="80">
        <f t="shared" si="78"/>
        <v>0</v>
      </c>
      <c r="BF603" s="80">
        <f t="shared" si="79"/>
        <v>0</v>
      </c>
      <c r="BG603" s="80">
        <f t="shared" si="80"/>
        <v>0</v>
      </c>
    </row>
    <row r="604" spans="55:59">
      <c r="BC604" s="80" t="str">
        <f>(COUNTIF($BD$7:BD604,BD604)&amp;"_"&amp;BD604)</f>
        <v>351_</v>
      </c>
      <c r="BD604" s="80" t="str">
        <f t="shared" si="77"/>
        <v/>
      </c>
      <c r="BE604" s="80">
        <f t="shared" si="78"/>
        <v>0</v>
      </c>
      <c r="BF604" s="80">
        <f t="shared" si="79"/>
        <v>0</v>
      </c>
      <c r="BG604" s="80">
        <f t="shared" si="80"/>
        <v>0</v>
      </c>
    </row>
    <row r="605" spans="55:59">
      <c r="BC605" s="80" t="str">
        <f>(COUNTIF($BD$7:BD605,BD605)&amp;"_"&amp;BD605)</f>
        <v>352_</v>
      </c>
      <c r="BD605" s="80" t="str">
        <f t="shared" si="77"/>
        <v/>
      </c>
      <c r="BE605" s="80">
        <f t="shared" si="78"/>
        <v>0</v>
      </c>
      <c r="BF605" s="80">
        <f t="shared" si="79"/>
        <v>0</v>
      </c>
      <c r="BG605" s="80">
        <f t="shared" si="80"/>
        <v>0</v>
      </c>
    </row>
    <row r="606" spans="55:59">
      <c r="BC606" s="80" t="str">
        <f>(COUNTIF($BD$7:BD606,BD606)&amp;"_"&amp;BD606)</f>
        <v>353_</v>
      </c>
      <c r="BD606" s="80" t="str">
        <f t="shared" si="77"/>
        <v/>
      </c>
      <c r="BE606" s="80">
        <f t="shared" si="78"/>
        <v>0</v>
      </c>
      <c r="BF606" s="80">
        <f t="shared" si="79"/>
        <v>0</v>
      </c>
      <c r="BG606" s="80">
        <f t="shared" si="80"/>
        <v>0</v>
      </c>
    </row>
    <row r="607" spans="55:59">
      <c r="BC607" s="80" t="str">
        <f>(COUNTIF($BD$7:BD607,BD607)&amp;"_"&amp;BD607)</f>
        <v>354_</v>
      </c>
      <c r="BD607" s="80" t="str">
        <f t="shared" si="77"/>
        <v/>
      </c>
      <c r="BE607" s="80">
        <f t="shared" si="78"/>
        <v>0</v>
      </c>
      <c r="BF607" s="80">
        <f t="shared" si="79"/>
        <v>0</v>
      </c>
      <c r="BG607" s="80">
        <f t="shared" si="80"/>
        <v>0</v>
      </c>
    </row>
    <row r="608" spans="55:59">
      <c r="BC608" s="80" t="str">
        <f>(COUNTIF($BD$7:BD608,BD608)&amp;"_"&amp;BD608)</f>
        <v>355_</v>
      </c>
      <c r="BD608" s="80" t="str">
        <f t="shared" si="77"/>
        <v/>
      </c>
      <c r="BE608" s="80">
        <f t="shared" si="78"/>
        <v>0</v>
      </c>
      <c r="BF608" s="80">
        <f t="shared" si="79"/>
        <v>0</v>
      </c>
      <c r="BG608" s="80">
        <f t="shared" si="80"/>
        <v>0</v>
      </c>
    </row>
    <row r="609" spans="55:59">
      <c r="BC609" s="80" t="str">
        <f>(COUNTIF($BD$7:BD609,BD609)&amp;"_"&amp;BD609)</f>
        <v>356_</v>
      </c>
      <c r="BD609" s="80" t="str">
        <f t="shared" si="77"/>
        <v/>
      </c>
      <c r="BE609" s="80">
        <f t="shared" si="78"/>
        <v>0</v>
      </c>
      <c r="BF609" s="80">
        <f t="shared" si="79"/>
        <v>0</v>
      </c>
      <c r="BG609" s="80">
        <f t="shared" si="80"/>
        <v>0</v>
      </c>
    </row>
    <row r="610" spans="55:59">
      <c r="BC610" s="80" t="str">
        <f>(COUNTIF($BD$7:BD610,BD610)&amp;"_"&amp;BD610)</f>
        <v>357_</v>
      </c>
      <c r="BD610" s="80" t="str">
        <f t="shared" si="77"/>
        <v/>
      </c>
      <c r="BE610" s="80">
        <f t="shared" si="78"/>
        <v>0</v>
      </c>
      <c r="BF610" s="80">
        <f t="shared" si="79"/>
        <v>0</v>
      </c>
      <c r="BG610" s="80">
        <f t="shared" si="80"/>
        <v>0</v>
      </c>
    </row>
    <row r="611" spans="55:59">
      <c r="BC611" s="80" t="str">
        <f>(COUNTIF($BD$7:BD611,BD611)&amp;"_"&amp;BD611)</f>
        <v>358_</v>
      </c>
      <c r="BD611" s="80" t="str">
        <f t="shared" si="77"/>
        <v/>
      </c>
      <c r="BE611" s="80">
        <f t="shared" si="78"/>
        <v>0</v>
      </c>
      <c r="BF611" s="80">
        <f t="shared" si="79"/>
        <v>0</v>
      </c>
      <c r="BG611" s="80">
        <f t="shared" si="80"/>
        <v>0</v>
      </c>
    </row>
    <row r="612" spans="55:59">
      <c r="BC612" s="80" t="str">
        <f>(COUNTIF($BD$7:BD612,BD612)&amp;"_"&amp;BD612)</f>
        <v>359_</v>
      </c>
      <c r="BD612" s="80" t="str">
        <f t="shared" si="77"/>
        <v/>
      </c>
      <c r="BE612" s="80">
        <f t="shared" si="78"/>
        <v>0</v>
      </c>
      <c r="BF612" s="80">
        <f t="shared" si="79"/>
        <v>0</v>
      </c>
      <c r="BG612" s="80">
        <f t="shared" si="80"/>
        <v>0</v>
      </c>
    </row>
    <row r="613" spans="55:59">
      <c r="BC613" s="80" t="str">
        <f>(COUNTIF($BD$7:BD613,BD613)&amp;"_"&amp;BD613)</f>
        <v>360_</v>
      </c>
      <c r="BD613" s="80" t="str">
        <f t="shared" si="77"/>
        <v/>
      </c>
      <c r="BE613" s="80">
        <f t="shared" si="78"/>
        <v>0</v>
      </c>
      <c r="BF613" s="80">
        <f t="shared" si="79"/>
        <v>0</v>
      </c>
      <c r="BG613" s="80">
        <f t="shared" si="80"/>
        <v>0</v>
      </c>
    </row>
    <row r="614" spans="55:59">
      <c r="BC614" s="80" t="str">
        <f>(COUNTIF($BD$7:BD614,BD614)&amp;"_"&amp;BD614)</f>
        <v>361_</v>
      </c>
      <c r="BD614" s="80" t="str">
        <f t="shared" si="77"/>
        <v/>
      </c>
      <c r="BE614" s="80">
        <f t="shared" si="78"/>
        <v>0</v>
      </c>
      <c r="BF614" s="80">
        <f t="shared" si="79"/>
        <v>0</v>
      </c>
      <c r="BG614" s="80">
        <f t="shared" si="80"/>
        <v>0</v>
      </c>
    </row>
    <row r="615" spans="55:59">
      <c r="BC615" s="80" t="str">
        <f>(COUNTIF($BD$7:BD615,BD615)&amp;"_"&amp;BD615)</f>
        <v>362_</v>
      </c>
      <c r="BD615" s="80" t="str">
        <f t="shared" si="77"/>
        <v/>
      </c>
      <c r="BE615" s="80">
        <f t="shared" si="78"/>
        <v>0</v>
      </c>
      <c r="BF615" s="80">
        <f t="shared" si="79"/>
        <v>0</v>
      </c>
      <c r="BG615" s="80">
        <f t="shared" si="80"/>
        <v>0</v>
      </c>
    </row>
    <row r="616" spans="55:59">
      <c r="BC616" s="80" t="str">
        <f>(COUNTIF($BD$7:BD616,BD616)&amp;"_"&amp;BD616)</f>
        <v>363_</v>
      </c>
      <c r="BD616" s="80" t="str">
        <f t="shared" si="77"/>
        <v/>
      </c>
      <c r="BE616" s="80">
        <f t="shared" si="78"/>
        <v>0</v>
      </c>
      <c r="BF616" s="80">
        <f t="shared" si="79"/>
        <v>0</v>
      </c>
      <c r="BG616" s="80">
        <f t="shared" si="80"/>
        <v>0</v>
      </c>
    </row>
    <row r="617" spans="55:59">
      <c r="BC617" s="80" t="str">
        <f>(COUNTIF($BD$7:BD617,BD617)&amp;"_"&amp;BD617)</f>
        <v>364_</v>
      </c>
      <c r="BD617" s="80" t="str">
        <f t="shared" si="77"/>
        <v/>
      </c>
      <c r="BE617" s="80">
        <f t="shared" si="78"/>
        <v>0</v>
      </c>
      <c r="BF617" s="80">
        <f t="shared" si="79"/>
        <v>0</v>
      </c>
      <c r="BG617" s="80">
        <f t="shared" si="80"/>
        <v>0</v>
      </c>
    </row>
    <row r="618" spans="55:59">
      <c r="BC618" s="80" t="str">
        <f>(COUNTIF($BD$7:BD618,BD618)&amp;"_"&amp;BD618)</f>
        <v>365_</v>
      </c>
      <c r="BD618" s="80" t="str">
        <f t="shared" si="77"/>
        <v/>
      </c>
      <c r="BE618" s="80">
        <f t="shared" si="78"/>
        <v>0</v>
      </c>
      <c r="BF618" s="80">
        <f t="shared" si="79"/>
        <v>0</v>
      </c>
      <c r="BG618" s="80">
        <f t="shared" si="80"/>
        <v>0</v>
      </c>
    </row>
    <row r="619" spans="55:59">
      <c r="BC619" s="80" t="str">
        <f>(COUNTIF($BD$7:BD619,BD619)&amp;"_"&amp;BD619)</f>
        <v>366_</v>
      </c>
      <c r="BD619" s="80" t="str">
        <f t="shared" si="77"/>
        <v/>
      </c>
      <c r="BE619" s="80">
        <f t="shared" si="78"/>
        <v>0</v>
      </c>
      <c r="BF619" s="80">
        <f t="shared" si="79"/>
        <v>0</v>
      </c>
      <c r="BG619" s="80">
        <f t="shared" si="80"/>
        <v>0</v>
      </c>
    </row>
    <row r="620" spans="55:59">
      <c r="BC620" s="80" t="str">
        <f>(COUNTIF($BD$7:BD620,BD620)&amp;"_"&amp;BD620)</f>
        <v>367_</v>
      </c>
      <c r="BD620" s="80" t="str">
        <f t="shared" si="77"/>
        <v/>
      </c>
      <c r="BE620" s="80">
        <f t="shared" si="78"/>
        <v>0</v>
      </c>
      <c r="BF620" s="80">
        <f t="shared" si="79"/>
        <v>0</v>
      </c>
      <c r="BG620" s="80">
        <f t="shared" si="80"/>
        <v>0</v>
      </c>
    </row>
    <row r="621" spans="55:59">
      <c r="BC621" s="80" t="str">
        <f>(COUNTIF($BD$7:BD621,BD621)&amp;"_"&amp;BD621)</f>
        <v>368_</v>
      </c>
      <c r="BD621" s="80" t="str">
        <f t="shared" si="77"/>
        <v/>
      </c>
      <c r="BE621" s="80">
        <f t="shared" si="78"/>
        <v>0</v>
      </c>
      <c r="BF621" s="80">
        <f t="shared" si="79"/>
        <v>0</v>
      </c>
      <c r="BG621" s="80">
        <f t="shared" si="80"/>
        <v>0</v>
      </c>
    </row>
    <row r="622" spans="55:59">
      <c r="BC622" s="80" t="str">
        <f>(COUNTIF($BD$7:BD622,BD622)&amp;"_"&amp;BD622)</f>
        <v>369_</v>
      </c>
      <c r="BD622" s="80" t="str">
        <f t="shared" si="77"/>
        <v/>
      </c>
      <c r="BE622" s="80">
        <f t="shared" si="78"/>
        <v>0</v>
      </c>
      <c r="BF622" s="80">
        <f t="shared" si="79"/>
        <v>0</v>
      </c>
      <c r="BG622" s="80">
        <f t="shared" si="80"/>
        <v>0</v>
      </c>
    </row>
    <row r="623" spans="55:59">
      <c r="BC623" s="80" t="str">
        <f>(COUNTIF($BD$7:BD623,BD623)&amp;"_"&amp;BD623)</f>
        <v>370_</v>
      </c>
      <c r="BD623" s="80" t="str">
        <f t="shared" si="77"/>
        <v/>
      </c>
      <c r="BE623" s="80">
        <f t="shared" si="78"/>
        <v>0</v>
      </c>
      <c r="BF623" s="80">
        <f t="shared" si="79"/>
        <v>0</v>
      </c>
      <c r="BG623" s="80">
        <f t="shared" si="80"/>
        <v>0</v>
      </c>
    </row>
    <row r="624" spans="55:59">
      <c r="BC624" s="80" t="str">
        <f>(COUNTIF($BD$7:BD624,BD624)&amp;"_"&amp;BD624)</f>
        <v>371_</v>
      </c>
      <c r="BD624" s="80" t="str">
        <f t="shared" si="77"/>
        <v/>
      </c>
      <c r="BE624" s="80">
        <f t="shared" si="78"/>
        <v>0</v>
      </c>
      <c r="BF624" s="80">
        <f t="shared" si="79"/>
        <v>0</v>
      </c>
      <c r="BG624" s="80">
        <f t="shared" si="80"/>
        <v>0</v>
      </c>
    </row>
    <row r="625" spans="55:59">
      <c r="BC625" s="80" t="str">
        <f>(COUNTIF($BD$7:BD625,BD625)&amp;"_"&amp;BD625)</f>
        <v>372_</v>
      </c>
      <c r="BD625" s="80" t="str">
        <f t="shared" si="77"/>
        <v/>
      </c>
      <c r="BE625" s="80">
        <f t="shared" si="78"/>
        <v>0</v>
      </c>
      <c r="BF625" s="80">
        <f t="shared" si="79"/>
        <v>0</v>
      </c>
      <c r="BG625" s="80">
        <f t="shared" si="80"/>
        <v>0</v>
      </c>
    </row>
    <row r="626" spans="55:59">
      <c r="BC626" s="80" t="str">
        <f>(COUNTIF($BD$7:BD626,BD626)&amp;"_"&amp;BD626)</f>
        <v>373_</v>
      </c>
      <c r="BD626" s="80" t="str">
        <f t="shared" si="77"/>
        <v/>
      </c>
      <c r="BE626" s="80">
        <f t="shared" si="78"/>
        <v>0</v>
      </c>
      <c r="BF626" s="80">
        <f t="shared" si="79"/>
        <v>0</v>
      </c>
      <c r="BG626" s="80">
        <f t="shared" si="80"/>
        <v>0</v>
      </c>
    </row>
    <row r="627" spans="55:59">
      <c r="BC627" s="80" t="str">
        <f>(COUNTIF($BD$7:BD627,BD627)&amp;"_"&amp;BD627)</f>
        <v>374_</v>
      </c>
      <c r="BD627" s="80" t="str">
        <f t="shared" si="77"/>
        <v/>
      </c>
      <c r="BE627" s="80">
        <f t="shared" si="78"/>
        <v>0</v>
      </c>
      <c r="BF627" s="80">
        <f t="shared" si="79"/>
        <v>0</v>
      </c>
      <c r="BG627" s="80">
        <f t="shared" si="80"/>
        <v>0</v>
      </c>
    </row>
    <row r="628" spans="55:59">
      <c r="BC628" s="80" t="str">
        <f>(COUNTIF($BD$7:BD628,BD628)&amp;"_"&amp;BD628)</f>
        <v>375_</v>
      </c>
      <c r="BD628" s="80" t="str">
        <f t="shared" si="77"/>
        <v/>
      </c>
      <c r="BE628" s="80">
        <f t="shared" si="78"/>
        <v>0</v>
      </c>
      <c r="BF628" s="80">
        <f t="shared" si="79"/>
        <v>0</v>
      </c>
      <c r="BG628" s="80">
        <f t="shared" si="80"/>
        <v>0</v>
      </c>
    </row>
    <row r="629" spans="55:59">
      <c r="BC629" s="80" t="str">
        <f>(COUNTIF($BD$7:BD629,BD629)&amp;"_"&amp;BD629)</f>
        <v>376_</v>
      </c>
      <c r="BD629" s="80" t="str">
        <f t="shared" si="77"/>
        <v/>
      </c>
      <c r="BE629" s="80">
        <f t="shared" si="78"/>
        <v>0</v>
      </c>
      <c r="BF629" s="80">
        <f t="shared" si="79"/>
        <v>0</v>
      </c>
      <c r="BG629" s="80">
        <f t="shared" si="80"/>
        <v>0</v>
      </c>
    </row>
    <row r="630" spans="55:59">
      <c r="BC630" s="80" t="str">
        <f>(COUNTIF($BD$7:BD630,BD630)&amp;"_"&amp;BD630)</f>
        <v>377_</v>
      </c>
      <c r="BD630" s="80" t="str">
        <f t="shared" si="77"/>
        <v/>
      </c>
      <c r="BE630" s="80">
        <f t="shared" si="78"/>
        <v>0</v>
      </c>
      <c r="BF630" s="80">
        <f t="shared" si="79"/>
        <v>0</v>
      </c>
      <c r="BG630" s="80">
        <f t="shared" si="80"/>
        <v>0</v>
      </c>
    </row>
    <row r="631" spans="55:59">
      <c r="BC631" s="80" t="str">
        <f>(COUNTIF($BD$7:BD631,BD631)&amp;"_"&amp;BD631)</f>
        <v>378_</v>
      </c>
      <c r="BD631" s="80" t="str">
        <f t="shared" si="77"/>
        <v/>
      </c>
      <c r="BE631" s="80">
        <f t="shared" si="78"/>
        <v>0</v>
      </c>
      <c r="BF631" s="80">
        <f t="shared" si="79"/>
        <v>0</v>
      </c>
      <c r="BG631" s="80">
        <f t="shared" si="80"/>
        <v>0</v>
      </c>
    </row>
    <row r="632" spans="55:59">
      <c r="BC632" s="80" t="str">
        <f>(COUNTIF($BD$7:BD632,BD632)&amp;"_"&amp;BD632)</f>
        <v>379_</v>
      </c>
      <c r="BD632" s="80" t="str">
        <f t="shared" si="77"/>
        <v/>
      </c>
      <c r="BE632" s="80">
        <f t="shared" si="78"/>
        <v>0</v>
      </c>
      <c r="BF632" s="80">
        <f t="shared" si="79"/>
        <v>0</v>
      </c>
      <c r="BG632" s="80">
        <f t="shared" si="80"/>
        <v>0</v>
      </c>
    </row>
    <row r="633" spans="55:59">
      <c r="BC633" s="80" t="str">
        <f>(COUNTIF($BD$7:BD633,BD633)&amp;"_"&amp;BD633)</f>
        <v>380_</v>
      </c>
      <c r="BD633" s="80" t="str">
        <f t="shared" si="77"/>
        <v/>
      </c>
      <c r="BE633" s="80">
        <f t="shared" si="78"/>
        <v>0</v>
      </c>
      <c r="BF633" s="80">
        <f t="shared" si="79"/>
        <v>0</v>
      </c>
      <c r="BG633" s="80">
        <f t="shared" si="80"/>
        <v>0</v>
      </c>
    </row>
    <row r="634" spans="55:59">
      <c r="BC634" s="80" t="str">
        <f>(COUNTIF($BD$7:BD634,BD634)&amp;"_"&amp;BD634)</f>
        <v>381_</v>
      </c>
      <c r="BD634" s="80" t="str">
        <f t="shared" si="77"/>
        <v/>
      </c>
      <c r="BE634" s="80">
        <f t="shared" si="78"/>
        <v>0</v>
      </c>
      <c r="BF634" s="80">
        <f t="shared" si="79"/>
        <v>0</v>
      </c>
      <c r="BG634" s="80">
        <f t="shared" si="80"/>
        <v>0</v>
      </c>
    </row>
    <row r="635" spans="55:59">
      <c r="BC635" s="80" t="str">
        <f>(COUNTIF($BD$7:BD635,BD635)&amp;"_"&amp;BD635)</f>
        <v>382_</v>
      </c>
      <c r="BD635" s="80" t="str">
        <f t="shared" si="77"/>
        <v/>
      </c>
      <c r="BE635" s="80">
        <f t="shared" si="78"/>
        <v>0</v>
      </c>
      <c r="BF635" s="80">
        <f t="shared" si="79"/>
        <v>0</v>
      </c>
      <c r="BG635" s="80">
        <f t="shared" si="80"/>
        <v>0</v>
      </c>
    </row>
    <row r="636" spans="55:59">
      <c r="BC636" s="80" t="str">
        <f>(COUNTIF($BD$7:BD636,BD636)&amp;"_"&amp;BD636)</f>
        <v>383_</v>
      </c>
      <c r="BD636" s="80" t="str">
        <f t="shared" si="77"/>
        <v/>
      </c>
      <c r="BE636" s="80">
        <f t="shared" si="78"/>
        <v>0</v>
      </c>
      <c r="BF636" s="80">
        <f t="shared" si="79"/>
        <v>0</v>
      </c>
      <c r="BG636" s="80">
        <f t="shared" si="80"/>
        <v>0</v>
      </c>
    </row>
    <row r="637" spans="55:59">
      <c r="BC637" s="80" t="str">
        <f>(COUNTIF($BD$7:BD637,BD637)&amp;"_"&amp;BD637)</f>
        <v>384_</v>
      </c>
      <c r="BD637" s="80" t="str">
        <f t="shared" si="77"/>
        <v/>
      </c>
      <c r="BE637" s="80">
        <f t="shared" si="78"/>
        <v>0</v>
      </c>
      <c r="BF637" s="80">
        <f t="shared" si="79"/>
        <v>0</v>
      </c>
      <c r="BG637" s="80">
        <f t="shared" si="80"/>
        <v>0</v>
      </c>
    </row>
    <row r="638" spans="55:59">
      <c r="BC638" s="80" t="str">
        <f>(COUNTIF($BD$7:BD638,BD638)&amp;"_"&amp;BD638)</f>
        <v>385_</v>
      </c>
      <c r="BD638" s="80" t="str">
        <f t="shared" si="77"/>
        <v/>
      </c>
      <c r="BE638" s="80">
        <f t="shared" si="78"/>
        <v>0</v>
      </c>
      <c r="BF638" s="80">
        <f t="shared" si="79"/>
        <v>0</v>
      </c>
      <c r="BG638" s="80">
        <f t="shared" si="80"/>
        <v>0</v>
      </c>
    </row>
    <row r="639" spans="55:59">
      <c r="BC639" s="80" t="str">
        <f>(COUNTIF($BD$7:BD639,BD639)&amp;"_"&amp;BD639)</f>
        <v>386_</v>
      </c>
      <c r="BD639" s="80" t="str">
        <f t="shared" si="77"/>
        <v/>
      </c>
      <c r="BE639" s="80">
        <f t="shared" si="78"/>
        <v>0</v>
      </c>
      <c r="BF639" s="80">
        <f t="shared" si="79"/>
        <v>0</v>
      </c>
      <c r="BG639" s="80">
        <f t="shared" si="80"/>
        <v>0</v>
      </c>
    </row>
    <row r="640" spans="55:59">
      <c r="BC640" s="80" t="str">
        <f>(COUNTIF($BD$7:BD640,BD640)&amp;"_"&amp;BD640)</f>
        <v>387_</v>
      </c>
      <c r="BD640" s="80" t="str">
        <f t="shared" si="77"/>
        <v/>
      </c>
      <c r="BE640" s="80">
        <f t="shared" si="78"/>
        <v>0</v>
      </c>
      <c r="BF640" s="80">
        <f t="shared" si="79"/>
        <v>0</v>
      </c>
      <c r="BG640" s="80">
        <f t="shared" si="80"/>
        <v>0</v>
      </c>
    </row>
    <row r="641" spans="55:59">
      <c r="BC641" s="80" t="str">
        <f>(COUNTIF($BD$7:BD641,BD641)&amp;"_"&amp;BD641)</f>
        <v>388_</v>
      </c>
      <c r="BD641" s="80" t="str">
        <f t="shared" si="77"/>
        <v/>
      </c>
      <c r="BE641" s="80">
        <f t="shared" si="78"/>
        <v>0</v>
      </c>
      <c r="BF641" s="80">
        <f t="shared" si="79"/>
        <v>0</v>
      </c>
      <c r="BG641" s="80">
        <f t="shared" si="80"/>
        <v>0</v>
      </c>
    </row>
    <row r="642" spans="55:59">
      <c r="BC642" s="80" t="str">
        <f>(COUNTIF($BD$7:BD642,BD642)&amp;"_"&amp;BD642)</f>
        <v>389_</v>
      </c>
      <c r="BD642" s="80" t="str">
        <f t="shared" si="77"/>
        <v/>
      </c>
      <c r="BE642" s="80">
        <f t="shared" si="78"/>
        <v>0</v>
      </c>
      <c r="BF642" s="80">
        <f t="shared" si="79"/>
        <v>0</v>
      </c>
      <c r="BG642" s="80">
        <f t="shared" si="80"/>
        <v>0</v>
      </c>
    </row>
    <row r="643" spans="55:59">
      <c r="BC643" s="80" t="str">
        <f>(COUNTIF($BD$7:BD643,BD643)&amp;"_"&amp;BD643)</f>
        <v>390_</v>
      </c>
      <c r="BD643" s="80" t="str">
        <f t="shared" si="77"/>
        <v/>
      </c>
      <c r="BE643" s="80">
        <f t="shared" si="78"/>
        <v>0</v>
      </c>
      <c r="BF643" s="80">
        <f t="shared" si="79"/>
        <v>0</v>
      </c>
      <c r="BG643" s="80">
        <f t="shared" si="80"/>
        <v>0</v>
      </c>
    </row>
    <row r="644" spans="55:59">
      <c r="BC644" s="80" t="str">
        <f>(COUNTIF($BD$7:BD644,BD644)&amp;"_"&amp;BD644)</f>
        <v>391_</v>
      </c>
      <c r="BD644" s="80" t="str">
        <f t="shared" si="77"/>
        <v/>
      </c>
      <c r="BE644" s="80">
        <f t="shared" si="78"/>
        <v>0</v>
      </c>
      <c r="BF644" s="80">
        <f t="shared" si="79"/>
        <v>0</v>
      </c>
      <c r="BG644" s="80">
        <f t="shared" si="80"/>
        <v>0</v>
      </c>
    </row>
    <row r="645" spans="55:59">
      <c r="BC645" s="80" t="str">
        <f>(COUNTIF($BD$7:BD645,BD645)&amp;"_"&amp;BD645)</f>
        <v>392_</v>
      </c>
      <c r="BD645" s="80" t="str">
        <f t="shared" si="77"/>
        <v/>
      </c>
      <c r="BE645" s="80">
        <f t="shared" si="78"/>
        <v>0</v>
      </c>
      <c r="BF645" s="80">
        <f t="shared" si="79"/>
        <v>0</v>
      </c>
      <c r="BG645" s="80">
        <f t="shared" si="80"/>
        <v>0</v>
      </c>
    </row>
    <row r="646" spans="55:59">
      <c r="BC646" s="80" t="str">
        <f>(COUNTIF($BD$7:BD646,BD646)&amp;"_"&amp;BD646)</f>
        <v>393_</v>
      </c>
      <c r="BD646" s="80" t="str">
        <f t="shared" si="77"/>
        <v/>
      </c>
      <c r="BE646" s="80">
        <f t="shared" si="78"/>
        <v>0</v>
      </c>
      <c r="BF646" s="80">
        <f t="shared" si="79"/>
        <v>0</v>
      </c>
      <c r="BG646" s="80">
        <f t="shared" si="80"/>
        <v>0</v>
      </c>
    </row>
    <row r="647" spans="55:59">
      <c r="BC647" s="80" t="str">
        <f>(COUNTIF($BD$7:BD647,BD647)&amp;"_"&amp;BD647)</f>
        <v>394_</v>
      </c>
      <c r="BD647" s="80" t="str">
        <f t="shared" si="77"/>
        <v/>
      </c>
      <c r="BE647" s="80">
        <f t="shared" si="78"/>
        <v>0</v>
      </c>
      <c r="BF647" s="80">
        <f t="shared" si="79"/>
        <v>0</v>
      </c>
      <c r="BG647" s="80">
        <f t="shared" si="80"/>
        <v>0</v>
      </c>
    </row>
    <row r="648" spans="55:59">
      <c r="BC648" s="80" t="str">
        <f>(COUNTIF($BD$7:BD648,BD648)&amp;"_"&amp;BD648)</f>
        <v>395_</v>
      </c>
      <c r="BD648" s="80" t="str">
        <f t="shared" ref="BD648:BD711" si="81">IF(C647 &lt;&gt; "",C647,"")</f>
        <v/>
      </c>
      <c r="BE648" s="80">
        <f t="shared" ref="BE648:BE711" si="82">E647</f>
        <v>0</v>
      </c>
      <c r="BF648" s="80">
        <f t="shared" ref="BF648:BF711" si="83">F647</f>
        <v>0</v>
      </c>
      <c r="BG648" s="80">
        <f t="shared" ref="BG648:BG711" si="84">G647</f>
        <v>0</v>
      </c>
    </row>
    <row r="649" spans="55:59">
      <c r="BC649" s="80" t="str">
        <f>(COUNTIF($BD$7:BD649,BD649)&amp;"_"&amp;BD649)</f>
        <v>396_</v>
      </c>
      <c r="BD649" s="80" t="str">
        <f t="shared" si="81"/>
        <v/>
      </c>
      <c r="BE649" s="80">
        <f t="shared" si="82"/>
        <v>0</v>
      </c>
      <c r="BF649" s="80">
        <f t="shared" si="83"/>
        <v>0</v>
      </c>
      <c r="BG649" s="80">
        <f t="shared" si="84"/>
        <v>0</v>
      </c>
    </row>
    <row r="650" spans="55:59">
      <c r="BC650" s="80" t="str">
        <f>(COUNTIF($BD$7:BD650,BD650)&amp;"_"&amp;BD650)</f>
        <v>397_</v>
      </c>
      <c r="BD650" s="80" t="str">
        <f t="shared" si="81"/>
        <v/>
      </c>
      <c r="BE650" s="80">
        <f t="shared" si="82"/>
        <v>0</v>
      </c>
      <c r="BF650" s="80">
        <f t="shared" si="83"/>
        <v>0</v>
      </c>
      <c r="BG650" s="80">
        <f t="shared" si="84"/>
        <v>0</v>
      </c>
    </row>
    <row r="651" spans="55:59">
      <c r="BC651" s="80" t="str">
        <f>(COUNTIF($BD$7:BD651,BD651)&amp;"_"&amp;BD651)</f>
        <v>398_</v>
      </c>
      <c r="BD651" s="80" t="str">
        <f t="shared" si="81"/>
        <v/>
      </c>
      <c r="BE651" s="80">
        <f t="shared" si="82"/>
        <v>0</v>
      </c>
      <c r="BF651" s="80">
        <f t="shared" si="83"/>
        <v>0</v>
      </c>
      <c r="BG651" s="80">
        <f t="shared" si="84"/>
        <v>0</v>
      </c>
    </row>
    <row r="652" spans="55:59">
      <c r="BC652" s="80" t="str">
        <f>(COUNTIF($BD$7:BD652,BD652)&amp;"_"&amp;BD652)</f>
        <v>399_</v>
      </c>
      <c r="BD652" s="80" t="str">
        <f t="shared" si="81"/>
        <v/>
      </c>
      <c r="BE652" s="80">
        <f t="shared" si="82"/>
        <v>0</v>
      </c>
      <c r="BF652" s="80">
        <f t="shared" si="83"/>
        <v>0</v>
      </c>
      <c r="BG652" s="80">
        <f t="shared" si="84"/>
        <v>0</v>
      </c>
    </row>
    <row r="653" spans="55:59">
      <c r="BC653" s="80" t="str">
        <f>(COUNTIF($BD$7:BD653,BD653)&amp;"_"&amp;BD653)</f>
        <v>400_</v>
      </c>
      <c r="BD653" s="80" t="str">
        <f t="shared" si="81"/>
        <v/>
      </c>
      <c r="BE653" s="80">
        <f t="shared" si="82"/>
        <v>0</v>
      </c>
      <c r="BF653" s="80">
        <f t="shared" si="83"/>
        <v>0</v>
      </c>
      <c r="BG653" s="80">
        <f t="shared" si="84"/>
        <v>0</v>
      </c>
    </row>
    <row r="654" spans="55:59">
      <c r="BC654" s="80" t="str">
        <f>(COUNTIF($BD$7:BD654,BD654)&amp;"_"&amp;BD654)</f>
        <v>401_</v>
      </c>
      <c r="BD654" s="80" t="str">
        <f t="shared" si="81"/>
        <v/>
      </c>
      <c r="BE654" s="80">
        <f t="shared" si="82"/>
        <v>0</v>
      </c>
      <c r="BF654" s="80">
        <f t="shared" si="83"/>
        <v>0</v>
      </c>
      <c r="BG654" s="80">
        <f t="shared" si="84"/>
        <v>0</v>
      </c>
    </row>
    <row r="655" spans="55:59">
      <c r="BC655" s="80" t="str">
        <f>(COUNTIF($BD$7:BD655,BD655)&amp;"_"&amp;BD655)</f>
        <v>402_</v>
      </c>
      <c r="BD655" s="80" t="str">
        <f t="shared" si="81"/>
        <v/>
      </c>
      <c r="BE655" s="80">
        <f t="shared" si="82"/>
        <v>0</v>
      </c>
      <c r="BF655" s="80">
        <f t="shared" si="83"/>
        <v>0</v>
      </c>
      <c r="BG655" s="80">
        <f t="shared" si="84"/>
        <v>0</v>
      </c>
    </row>
    <row r="656" spans="55:59">
      <c r="BC656" s="80" t="str">
        <f>(COUNTIF($BD$7:BD656,BD656)&amp;"_"&amp;BD656)</f>
        <v>403_</v>
      </c>
      <c r="BD656" s="80" t="str">
        <f t="shared" si="81"/>
        <v/>
      </c>
      <c r="BE656" s="80">
        <f t="shared" si="82"/>
        <v>0</v>
      </c>
      <c r="BF656" s="80">
        <f t="shared" si="83"/>
        <v>0</v>
      </c>
      <c r="BG656" s="80">
        <f t="shared" si="84"/>
        <v>0</v>
      </c>
    </row>
    <row r="657" spans="55:59">
      <c r="BC657" s="80" t="str">
        <f>(COUNTIF($BD$7:BD657,BD657)&amp;"_"&amp;BD657)</f>
        <v>404_</v>
      </c>
      <c r="BD657" s="80" t="str">
        <f t="shared" si="81"/>
        <v/>
      </c>
      <c r="BE657" s="80">
        <f t="shared" si="82"/>
        <v>0</v>
      </c>
      <c r="BF657" s="80">
        <f t="shared" si="83"/>
        <v>0</v>
      </c>
      <c r="BG657" s="80">
        <f t="shared" si="84"/>
        <v>0</v>
      </c>
    </row>
    <row r="658" spans="55:59">
      <c r="BC658" s="80" t="str">
        <f>(COUNTIF($BD$7:BD658,BD658)&amp;"_"&amp;BD658)</f>
        <v>405_</v>
      </c>
      <c r="BD658" s="80" t="str">
        <f t="shared" si="81"/>
        <v/>
      </c>
      <c r="BE658" s="80">
        <f t="shared" si="82"/>
        <v>0</v>
      </c>
      <c r="BF658" s="80">
        <f t="shared" si="83"/>
        <v>0</v>
      </c>
      <c r="BG658" s="80">
        <f t="shared" si="84"/>
        <v>0</v>
      </c>
    </row>
    <row r="659" spans="55:59">
      <c r="BC659" s="80" t="str">
        <f>(COUNTIF($BD$7:BD659,BD659)&amp;"_"&amp;BD659)</f>
        <v>406_</v>
      </c>
      <c r="BD659" s="80" t="str">
        <f t="shared" si="81"/>
        <v/>
      </c>
      <c r="BE659" s="80">
        <f t="shared" si="82"/>
        <v>0</v>
      </c>
      <c r="BF659" s="80">
        <f t="shared" si="83"/>
        <v>0</v>
      </c>
      <c r="BG659" s="80">
        <f t="shared" si="84"/>
        <v>0</v>
      </c>
    </row>
    <row r="660" spans="55:59">
      <c r="BC660" s="80" t="str">
        <f>(COUNTIF($BD$7:BD660,BD660)&amp;"_"&amp;BD660)</f>
        <v>407_</v>
      </c>
      <c r="BD660" s="80" t="str">
        <f t="shared" si="81"/>
        <v/>
      </c>
      <c r="BE660" s="80">
        <f t="shared" si="82"/>
        <v>0</v>
      </c>
      <c r="BF660" s="80">
        <f t="shared" si="83"/>
        <v>0</v>
      </c>
      <c r="BG660" s="80">
        <f t="shared" si="84"/>
        <v>0</v>
      </c>
    </row>
    <row r="661" spans="55:59">
      <c r="BC661" s="80" t="str">
        <f>(COUNTIF($BD$7:BD661,BD661)&amp;"_"&amp;BD661)</f>
        <v>408_</v>
      </c>
      <c r="BD661" s="80" t="str">
        <f t="shared" si="81"/>
        <v/>
      </c>
      <c r="BE661" s="80">
        <f t="shared" si="82"/>
        <v>0</v>
      </c>
      <c r="BF661" s="80">
        <f t="shared" si="83"/>
        <v>0</v>
      </c>
      <c r="BG661" s="80">
        <f t="shared" si="84"/>
        <v>0</v>
      </c>
    </row>
    <row r="662" spans="55:59">
      <c r="BC662" s="80" t="str">
        <f>(COUNTIF($BD$7:BD662,BD662)&amp;"_"&amp;BD662)</f>
        <v>409_</v>
      </c>
      <c r="BD662" s="80" t="str">
        <f t="shared" si="81"/>
        <v/>
      </c>
      <c r="BE662" s="80">
        <f t="shared" si="82"/>
        <v>0</v>
      </c>
      <c r="BF662" s="80">
        <f t="shared" si="83"/>
        <v>0</v>
      </c>
      <c r="BG662" s="80">
        <f t="shared" si="84"/>
        <v>0</v>
      </c>
    </row>
    <row r="663" spans="55:59">
      <c r="BC663" s="80" t="str">
        <f>(COUNTIF($BD$7:BD663,BD663)&amp;"_"&amp;BD663)</f>
        <v>410_</v>
      </c>
      <c r="BD663" s="80" t="str">
        <f t="shared" si="81"/>
        <v/>
      </c>
      <c r="BE663" s="80">
        <f t="shared" si="82"/>
        <v>0</v>
      </c>
      <c r="BF663" s="80">
        <f t="shared" si="83"/>
        <v>0</v>
      </c>
      <c r="BG663" s="80">
        <f t="shared" si="84"/>
        <v>0</v>
      </c>
    </row>
    <row r="664" spans="55:59">
      <c r="BC664" s="80" t="str">
        <f>(COUNTIF($BD$7:BD664,BD664)&amp;"_"&amp;BD664)</f>
        <v>411_</v>
      </c>
      <c r="BD664" s="80" t="str">
        <f t="shared" si="81"/>
        <v/>
      </c>
      <c r="BE664" s="80">
        <f t="shared" si="82"/>
        <v>0</v>
      </c>
      <c r="BF664" s="80">
        <f t="shared" si="83"/>
        <v>0</v>
      </c>
      <c r="BG664" s="80">
        <f t="shared" si="84"/>
        <v>0</v>
      </c>
    </row>
    <row r="665" spans="55:59">
      <c r="BC665" s="80" t="str">
        <f>(COUNTIF($BD$7:BD665,BD665)&amp;"_"&amp;BD665)</f>
        <v>412_</v>
      </c>
      <c r="BD665" s="80" t="str">
        <f t="shared" si="81"/>
        <v/>
      </c>
      <c r="BE665" s="80">
        <f t="shared" si="82"/>
        <v>0</v>
      </c>
      <c r="BF665" s="80">
        <f t="shared" si="83"/>
        <v>0</v>
      </c>
      <c r="BG665" s="80">
        <f t="shared" si="84"/>
        <v>0</v>
      </c>
    </row>
    <row r="666" spans="55:59">
      <c r="BC666" s="80" t="str">
        <f>(COUNTIF($BD$7:BD666,BD666)&amp;"_"&amp;BD666)</f>
        <v>413_</v>
      </c>
      <c r="BD666" s="80" t="str">
        <f t="shared" si="81"/>
        <v/>
      </c>
      <c r="BE666" s="80">
        <f t="shared" si="82"/>
        <v>0</v>
      </c>
      <c r="BF666" s="80">
        <f t="shared" si="83"/>
        <v>0</v>
      </c>
      <c r="BG666" s="80">
        <f t="shared" si="84"/>
        <v>0</v>
      </c>
    </row>
    <row r="667" spans="55:59">
      <c r="BC667" s="80" t="str">
        <f>(COUNTIF($BD$7:BD667,BD667)&amp;"_"&amp;BD667)</f>
        <v>414_</v>
      </c>
      <c r="BD667" s="80" t="str">
        <f t="shared" si="81"/>
        <v/>
      </c>
      <c r="BE667" s="80">
        <f t="shared" si="82"/>
        <v>0</v>
      </c>
      <c r="BF667" s="80">
        <f t="shared" si="83"/>
        <v>0</v>
      </c>
      <c r="BG667" s="80">
        <f t="shared" si="84"/>
        <v>0</v>
      </c>
    </row>
    <row r="668" spans="55:59">
      <c r="BC668" s="80" t="str">
        <f>(COUNTIF($BD$7:BD668,BD668)&amp;"_"&amp;BD668)</f>
        <v>415_</v>
      </c>
      <c r="BD668" s="80" t="str">
        <f t="shared" si="81"/>
        <v/>
      </c>
      <c r="BE668" s="80">
        <f t="shared" si="82"/>
        <v>0</v>
      </c>
      <c r="BF668" s="80">
        <f t="shared" si="83"/>
        <v>0</v>
      </c>
      <c r="BG668" s="80">
        <f t="shared" si="84"/>
        <v>0</v>
      </c>
    </row>
    <row r="669" spans="55:59">
      <c r="BC669" s="80" t="str">
        <f>(COUNTIF($BD$7:BD669,BD669)&amp;"_"&amp;BD669)</f>
        <v>416_</v>
      </c>
      <c r="BD669" s="80" t="str">
        <f t="shared" si="81"/>
        <v/>
      </c>
      <c r="BE669" s="80">
        <f t="shared" si="82"/>
        <v>0</v>
      </c>
      <c r="BF669" s="80">
        <f t="shared" si="83"/>
        <v>0</v>
      </c>
      <c r="BG669" s="80">
        <f t="shared" si="84"/>
        <v>0</v>
      </c>
    </row>
    <row r="670" spans="55:59">
      <c r="BC670" s="80" t="str">
        <f>(COUNTIF($BD$7:BD670,BD670)&amp;"_"&amp;BD670)</f>
        <v>417_</v>
      </c>
      <c r="BD670" s="80" t="str">
        <f t="shared" si="81"/>
        <v/>
      </c>
      <c r="BE670" s="80">
        <f t="shared" si="82"/>
        <v>0</v>
      </c>
      <c r="BF670" s="80">
        <f t="shared" si="83"/>
        <v>0</v>
      </c>
      <c r="BG670" s="80">
        <f t="shared" si="84"/>
        <v>0</v>
      </c>
    </row>
    <row r="671" spans="55:59">
      <c r="BC671" s="80" t="str">
        <f>(COUNTIF($BD$7:BD671,BD671)&amp;"_"&amp;BD671)</f>
        <v>418_</v>
      </c>
      <c r="BD671" s="80" t="str">
        <f t="shared" si="81"/>
        <v/>
      </c>
      <c r="BE671" s="80">
        <f t="shared" si="82"/>
        <v>0</v>
      </c>
      <c r="BF671" s="80">
        <f t="shared" si="83"/>
        <v>0</v>
      </c>
      <c r="BG671" s="80">
        <f t="shared" si="84"/>
        <v>0</v>
      </c>
    </row>
    <row r="672" spans="55:59">
      <c r="BC672" s="80" t="str">
        <f>(COUNTIF($BD$7:BD672,BD672)&amp;"_"&amp;BD672)</f>
        <v>419_</v>
      </c>
      <c r="BD672" s="80" t="str">
        <f t="shared" si="81"/>
        <v/>
      </c>
      <c r="BE672" s="80">
        <f t="shared" si="82"/>
        <v>0</v>
      </c>
      <c r="BF672" s="80">
        <f t="shared" si="83"/>
        <v>0</v>
      </c>
      <c r="BG672" s="80">
        <f t="shared" si="84"/>
        <v>0</v>
      </c>
    </row>
    <row r="673" spans="55:59">
      <c r="BC673" s="80" t="str">
        <f>(COUNTIF($BD$7:BD673,BD673)&amp;"_"&amp;BD673)</f>
        <v>420_</v>
      </c>
      <c r="BD673" s="80" t="str">
        <f t="shared" si="81"/>
        <v/>
      </c>
      <c r="BE673" s="80">
        <f t="shared" si="82"/>
        <v>0</v>
      </c>
      <c r="BF673" s="80">
        <f t="shared" si="83"/>
        <v>0</v>
      </c>
      <c r="BG673" s="80">
        <f t="shared" si="84"/>
        <v>0</v>
      </c>
    </row>
    <row r="674" spans="55:59">
      <c r="BC674" s="80" t="str">
        <f>(COUNTIF($BD$7:BD674,BD674)&amp;"_"&amp;BD674)</f>
        <v>421_</v>
      </c>
      <c r="BD674" s="80" t="str">
        <f t="shared" si="81"/>
        <v/>
      </c>
      <c r="BE674" s="80">
        <f t="shared" si="82"/>
        <v>0</v>
      </c>
      <c r="BF674" s="80">
        <f t="shared" si="83"/>
        <v>0</v>
      </c>
      <c r="BG674" s="80">
        <f t="shared" si="84"/>
        <v>0</v>
      </c>
    </row>
    <row r="675" spans="55:59">
      <c r="BC675" s="80" t="str">
        <f>(COUNTIF($BD$7:BD675,BD675)&amp;"_"&amp;BD675)</f>
        <v>422_</v>
      </c>
      <c r="BD675" s="80" t="str">
        <f t="shared" si="81"/>
        <v/>
      </c>
      <c r="BE675" s="80">
        <f t="shared" si="82"/>
        <v>0</v>
      </c>
      <c r="BF675" s="80">
        <f t="shared" si="83"/>
        <v>0</v>
      </c>
      <c r="BG675" s="80">
        <f t="shared" si="84"/>
        <v>0</v>
      </c>
    </row>
    <row r="676" spans="55:59">
      <c r="BC676" s="80" t="str">
        <f>(COUNTIF($BD$7:BD676,BD676)&amp;"_"&amp;BD676)</f>
        <v>423_</v>
      </c>
      <c r="BD676" s="80" t="str">
        <f t="shared" si="81"/>
        <v/>
      </c>
      <c r="BE676" s="80">
        <f t="shared" si="82"/>
        <v>0</v>
      </c>
      <c r="BF676" s="80">
        <f t="shared" si="83"/>
        <v>0</v>
      </c>
      <c r="BG676" s="80">
        <f t="shared" si="84"/>
        <v>0</v>
      </c>
    </row>
    <row r="677" spans="55:59">
      <c r="BC677" s="80" t="str">
        <f>(COUNTIF($BD$7:BD677,BD677)&amp;"_"&amp;BD677)</f>
        <v>424_</v>
      </c>
      <c r="BD677" s="80" t="str">
        <f t="shared" si="81"/>
        <v/>
      </c>
      <c r="BE677" s="80">
        <f t="shared" si="82"/>
        <v>0</v>
      </c>
      <c r="BF677" s="80">
        <f t="shared" si="83"/>
        <v>0</v>
      </c>
      <c r="BG677" s="80">
        <f t="shared" si="84"/>
        <v>0</v>
      </c>
    </row>
    <row r="678" spans="55:59">
      <c r="BC678" s="80" t="str">
        <f>(COUNTIF($BD$7:BD678,BD678)&amp;"_"&amp;BD678)</f>
        <v>425_</v>
      </c>
      <c r="BD678" s="80" t="str">
        <f t="shared" si="81"/>
        <v/>
      </c>
      <c r="BE678" s="80">
        <f t="shared" si="82"/>
        <v>0</v>
      </c>
      <c r="BF678" s="80">
        <f t="shared" si="83"/>
        <v>0</v>
      </c>
      <c r="BG678" s="80">
        <f t="shared" si="84"/>
        <v>0</v>
      </c>
    </row>
    <row r="679" spans="55:59">
      <c r="BC679" s="80" t="str">
        <f>(COUNTIF($BD$7:BD679,BD679)&amp;"_"&amp;BD679)</f>
        <v>426_</v>
      </c>
      <c r="BD679" s="80" t="str">
        <f t="shared" si="81"/>
        <v/>
      </c>
      <c r="BE679" s="80">
        <f t="shared" si="82"/>
        <v>0</v>
      </c>
      <c r="BF679" s="80">
        <f t="shared" si="83"/>
        <v>0</v>
      </c>
      <c r="BG679" s="80">
        <f t="shared" si="84"/>
        <v>0</v>
      </c>
    </row>
    <row r="680" spans="55:59">
      <c r="BC680" s="80" t="str">
        <f>(COUNTIF($BD$7:BD680,BD680)&amp;"_"&amp;BD680)</f>
        <v>427_</v>
      </c>
      <c r="BD680" s="80" t="str">
        <f t="shared" si="81"/>
        <v/>
      </c>
      <c r="BE680" s="80">
        <f t="shared" si="82"/>
        <v>0</v>
      </c>
      <c r="BF680" s="80">
        <f t="shared" si="83"/>
        <v>0</v>
      </c>
      <c r="BG680" s="80">
        <f t="shared" si="84"/>
        <v>0</v>
      </c>
    </row>
    <row r="681" spans="55:59">
      <c r="BC681" s="80" t="str">
        <f>(COUNTIF($BD$7:BD681,BD681)&amp;"_"&amp;BD681)</f>
        <v>428_</v>
      </c>
      <c r="BD681" s="80" t="str">
        <f t="shared" si="81"/>
        <v/>
      </c>
      <c r="BE681" s="80">
        <f t="shared" si="82"/>
        <v>0</v>
      </c>
      <c r="BF681" s="80">
        <f t="shared" si="83"/>
        <v>0</v>
      </c>
      <c r="BG681" s="80">
        <f t="shared" si="84"/>
        <v>0</v>
      </c>
    </row>
    <row r="682" spans="55:59">
      <c r="BC682" s="80" t="str">
        <f>(COUNTIF($BD$7:BD682,BD682)&amp;"_"&amp;BD682)</f>
        <v>429_</v>
      </c>
      <c r="BD682" s="80" t="str">
        <f t="shared" si="81"/>
        <v/>
      </c>
      <c r="BE682" s="80">
        <f t="shared" si="82"/>
        <v>0</v>
      </c>
      <c r="BF682" s="80">
        <f t="shared" si="83"/>
        <v>0</v>
      </c>
      <c r="BG682" s="80">
        <f t="shared" si="84"/>
        <v>0</v>
      </c>
    </row>
    <row r="683" spans="55:59">
      <c r="BC683" s="80" t="str">
        <f>(COUNTIF($BD$7:BD683,BD683)&amp;"_"&amp;BD683)</f>
        <v>430_</v>
      </c>
      <c r="BD683" s="80" t="str">
        <f t="shared" si="81"/>
        <v/>
      </c>
      <c r="BE683" s="80">
        <f t="shared" si="82"/>
        <v>0</v>
      </c>
      <c r="BF683" s="80">
        <f t="shared" si="83"/>
        <v>0</v>
      </c>
      <c r="BG683" s="80">
        <f t="shared" si="84"/>
        <v>0</v>
      </c>
    </row>
    <row r="684" spans="55:59">
      <c r="BC684" s="80" t="str">
        <f>(COUNTIF($BD$7:BD684,BD684)&amp;"_"&amp;BD684)</f>
        <v>431_</v>
      </c>
      <c r="BD684" s="80" t="str">
        <f t="shared" si="81"/>
        <v/>
      </c>
      <c r="BE684" s="80">
        <f t="shared" si="82"/>
        <v>0</v>
      </c>
      <c r="BF684" s="80">
        <f t="shared" si="83"/>
        <v>0</v>
      </c>
      <c r="BG684" s="80">
        <f t="shared" si="84"/>
        <v>0</v>
      </c>
    </row>
    <row r="685" spans="55:59">
      <c r="BC685" s="80" t="str">
        <f>(COUNTIF($BD$7:BD685,BD685)&amp;"_"&amp;BD685)</f>
        <v>432_</v>
      </c>
      <c r="BD685" s="80" t="str">
        <f t="shared" si="81"/>
        <v/>
      </c>
      <c r="BE685" s="80">
        <f t="shared" si="82"/>
        <v>0</v>
      </c>
      <c r="BF685" s="80">
        <f t="shared" si="83"/>
        <v>0</v>
      </c>
      <c r="BG685" s="80">
        <f t="shared" si="84"/>
        <v>0</v>
      </c>
    </row>
    <row r="686" spans="55:59">
      <c r="BC686" s="80" t="str">
        <f>(COUNTIF($BD$7:BD686,BD686)&amp;"_"&amp;BD686)</f>
        <v>433_</v>
      </c>
      <c r="BD686" s="80" t="str">
        <f t="shared" si="81"/>
        <v/>
      </c>
      <c r="BE686" s="80">
        <f t="shared" si="82"/>
        <v>0</v>
      </c>
      <c r="BF686" s="80">
        <f t="shared" si="83"/>
        <v>0</v>
      </c>
      <c r="BG686" s="80">
        <f t="shared" si="84"/>
        <v>0</v>
      </c>
    </row>
    <row r="687" spans="55:59">
      <c r="BC687" s="80" t="str">
        <f>(COUNTIF($BD$7:BD687,BD687)&amp;"_"&amp;BD687)</f>
        <v>434_</v>
      </c>
      <c r="BD687" s="80" t="str">
        <f t="shared" si="81"/>
        <v/>
      </c>
      <c r="BE687" s="80">
        <f t="shared" si="82"/>
        <v>0</v>
      </c>
      <c r="BF687" s="80">
        <f t="shared" si="83"/>
        <v>0</v>
      </c>
      <c r="BG687" s="80">
        <f t="shared" si="84"/>
        <v>0</v>
      </c>
    </row>
    <row r="688" spans="55:59">
      <c r="BC688" s="80" t="str">
        <f>(COUNTIF($BD$7:BD688,BD688)&amp;"_"&amp;BD688)</f>
        <v>435_</v>
      </c>
      <c r="BD688" s="80" t="str">
        <f t="shared" si="81"/>
        <v/>
      </c>
      <c r="BE688" s="80">
        <f t="shared" si="82"/>
        <v>0</v>
      </c>
      <c r="BF688" s="80">
        <f t="shared" si="83"/>
        <v>0</v>
      </c>
      <c r="BG688" s="80">
        <f t="shared" si="84"/>
        <v>0</v>
      </c>
    </row>
    <row r="689" spans="55:59">
      <c r="BC689" s="80" t="str">
        <f>(COUNTIF($BD$7:BD689,BD689)&amp;"_"&amp;BD689)</f>
        <v>436_</v>
      </c>
      <c r="BD689" s="80" t="str">
        <f t="shared" si="81"/>
        <v/>
      </c>
      <c r="BE689" s="80">
        <f t="shared" si="82"/>
        <v>0</v>
      </c>
      <c r="BF689" s="80">
        <f t="shared" si="83"/>
        <v>0</v>
      </c>
      <c r="BG689" s="80">
        <f t="shared" si="84"/>
        <v>0</v>
      </c>
    </row>
    <row r="690" spans="55:59">
      <c r="BC690" s="80" t="str">
        <f>(COUNTIF($BD$7:BD690,BD690)&amp;"_"&amp;BD690)</f>
        <v>437_</v>
      </c>
      <c r="BD690" s="80" t="str">
        <f t="shared" si="81"/>
        <v/>
      </c>
      <c r="BE690" s="80">
        <f t="shared" si="82"/>
        <v>0</v>
      </c>
      <c r="BF690" s="80">
        <f t="shared" si="83"/>
        <v>0</v>
      </c>
      <c r="BG690" s="80">
        <f t="shared" si="84"/>
        <v>0</v>
      </c>
    </row>
    <row r="691" spans="55:59">
      <c r="BC691" s="80" t="str">
        <f>(COUNTIF($BD$7:BD691,BD691)&amp;"_"&amp;BD691)</f>
        <v>438_</v>
      </c>
      <c r="BD691" s="80" t="str">
        <f t="shared" si="81"/>
        <v/>
      </c>
      <c r="BE691" s="80">
        <f t="shared" si="82"/>
        <v>0</v>
      </c>
      <c r="BF691" s="80">
        <f t="shared" si="83"/>
        <v>0</v>
      </c>
      <c r="BG691" s="80">
        <f t="shared" si="84"/>
        <v>0</v>
      </c>
    </row>
    <row r="692" spans="55:59">
      <c r="BC692" s="80" t="str">
        <f>(COUNTIF($BD$7:BD692,BD692)&amp;"_"&amp;BD692)</f>
        <v>439_</v>
      </c>
      <c r="BD692" s="80" t="str">
        <f t="shared" si="81"/>
        <v/>
      </c>
      <c r="BE692" s="80">
        <f t="shared" si="82"/>
        <v>0</v>
      </c>
      <c r="BF692" s="80">
        <f t="shared" si="83"/>
        <v>0</v>
      </c>
      <c r="BG692" s="80">
        <f t="shared" si="84"/>
        <v>0</v>
      </c>
    </row>
    <row r="693" spans="55:59">
      <c r="BC693" s="80" t="str">
        <f>(COUNTIF($BD$7:BD693,BD693)&amp;"_"&amp;BD693)</f>
        <v>440_</v>
      </c>
      <c r="BD693" s="80" t="str">
        <f t="shared" si="81"/>
        <v/>
      </c>
      <c r="BE693" s="80">
        <f t="shared" si="82"/>
        <v>0</v>
      </c>
      <c r="BF693" s="80">
        <f t="shared" si="83"/>
        <v>0</v>
      </c>
      <c r="BG693" s="80">
        <f t="shared" si="84"/>
        <v>0</v>
      </c>
    </row>
    <row r="694" spans="55:59">
      <c r="BC694" s="80" t="str">
        <f>(COUNTIF($BD$7:BD694,BD694)&amp;"_"&amp;BD694)</f>
        <v>441_</v>
      </c>
      <c r="BD694" s="80" t="str">
        <f t="shared" si="81"/>
        <v/>
      </c>
      <c r="BE694" s="80">
        <f t="shared" si="82"/>
        <v>0</v>
      </c>
      <c r="BF694" s="80">
        <f t="shared" si="83"/>
        <v>0</v>
      </c>
      <c r="BG694" s="80">
        <f t="shared" si="84"/>
        <v>0</v>
      </c>
    </row>
    <row r="695" spans="55:59">
      <c r="BC695" s="80" t="str">
        <f>(COUNTIF($BD$7:BD695,BD695)&amp;"_"&amp;BD695)</f>
        <v>442_</v>
      </c>
      <c r="BD695" s="80" t="str">
        <f t="shared" si="81"/>
        <v/>
      </c>
      <c r="BE695" s="80">
        <f t="shared" si="82"/>
        <v>0</v>
      </c>
      <c r="BF695" s="80">
        <f t="shared" si="83"/>
        <v>0</v>
      </c>
      <c r="BG695" s="80">
        <f t="shared" si="84"/>
        <v>0</v>
      </c>
    </row>
    <row r="696" spans="55:59">
      <c r="BC696" s="80" t="str">
        <f>(COUNTIF($BD$7:BD696,BD696)&amp;"_"&amp;BD696)</f>
        <v>443_</v>
      </c>
      <c r="BD696" s="80" t="str">
        <f t="shared" si="81"/>
        <v/>
      </c>
      <c r="BE696" s="80">
        <f t="shared" si="82"/>
        <v>0</v>
      </c>
      <c r="BF696" s="80">
        <f t="shared" si="83"/>
        <v>0</v>
      </c>
      <c r="BG696" s="80">
        <f t="shared" si="84"/>
        <v>0</v>
      </c>
    </row>
    <row r="697" spans="55:59">
      <c r="BC697" s="80" t="str">
        <f>(COUNTIF($BD$7:BD697,BD697)&amp;"_"&amp;BD697)</f>
        <v>444_</v>
      </c>
      <c r="BD697" s="80" t="str">
        <f t="shared" si="81"/>
        <v/>
      </c>
      <c r="BE697" s="80">
        <f t="shared" si="82"/>
        <v>0</v>
      </c>
      <c r="BF697" s="80">
        <f t="shared" si="83"/>
        <v>0</v>
      </c>
      <c r="BG697" s="80">
        <f t="shared" si="84"/>
        <v>0</v>
      </c>
    </row>
    <row r="698" spans="55:59">
      <c r="BC698" s="80" t="str">
        <f>(COUNTIF($BD$7:BD698,BD698)&amp;"_"&amp;BD698)</f>
        <v>445_</v>
      </c>
      <c r="BD698" s="80" t="str">
        <f t="shared" si="81"/>
        <v/>
      </c>
      <c r="BE698" s="80">
        <f t="shared" si="82"/>
        <v>0</v>
      </c>
      <c r="BF698" s="80">
        <f t="shared" si="83"/>
        <v>0</v>
      </c>
      <c r="BG698" s="80">
        <f t="shared" si="84"/>
        <v>0</v>
      </c>
    </row>
    <row r="699" spans="55:59">
      <c r="BC699" s="80" t="str">
        <f>(COUNTIF($BD$7:BD699,BD699)&amp;"_"&amp;BD699)</f>
        <v>446_</v>
      </c>
      <c r="BD699" s="80" t="str">
        <f t="shared" si="81"/>
        <v/>
      </c>
      <c r="BE699" s="80">
        <f t="shared" si="82"/>
        <v>0</v>
      </c>
      <c r="BF699" s="80">
        <f t="shared" si="83"/>
        <v>0</v>
      </c>
      <c r="BG699" s="80">
        <f t="shared" si="84"/>
        <v>0</v>
      </c>
    </row>
    <row r="700" spans="55:59">
      <c r="BC700" s="80" t="str">
        <f>(COUNTIF($BD$7:BD700,BD700)&amp;"_"&amp;BD700)</f>
        <v>447_</v>
      </c>
      <c r="BD700" s="80" t="str">
        <f t="shared" si="81"/>
        <v/>
      </c>
      <c r="BE700" s="80">
        <f t="shared" si="82"/>
        <v>0</v>
      </c>
      <c r="BF700" s="80">
        <f t="shared" si="83"/>
        <v>0</v>
      </c>
      <c r="BG700" s="80">
        <f t="shared" si="84"/>
        <v>0</v>
      </c>
    </row>
    <row r="701" spans="55:59">
      <c r="BC701" s="80" t="str">
        <f>(COUNTIF($BD$7:BD701,BD701)&amp;"_"&amp;BD701)</f>
        <v>448_</v>
      </c>
      <c r="BD701" s="80" t="str">
        <f t="shared" si="81"/>
        <v/>
      </c>
      <c r="BE701" s="80">
        <f t="shared" si="82"/>
        <v>0</v>
      </c>
      <c r="BF701" s="80">
        <f t="shared" si="83"/>
        <v>0</v>
      </c>
      <c r="BG701" s="80">
        <f t="shared" si="84"/>
        <v>0</v>
      </c>
    </row>
    <row r="702" spans="55:59">
      <c r="BC702" s="80" t="str">
        <f>(COUNTIF($BD$7:BD702,BD702)&amp;"_"&amp;BD702)</f>
        <v>449_</v>
      </c>
      <c r="BD702" s="80" t="str">
        <f t="shared" si="81"/>
        <v/>
      </c>
      <c r="BE702" s="80">
        <f t="shared" si="82"/>
        <v>0</v>
      </c>
      <c r="BF702" s="80">
        <f t="shared" si="83"/>
        <v>0</v>
      </c>
      <c r="BG702" s="80">
        <f t="shared" si="84"/>
        <v>0</v>
      </c>
    </row>
    <row r="703" spans="55:59">
      <c r="BC703" s="80" t="str">
        <f>(COUNTIF($BD$7:BD703,BD703)&amp;"_"&amp;BD703)</f>
        <v>450_</v>
      </c>
      <c r="BD703" s="80" t="str">
        <f t="shared" si="81"/>
        <v/>
      </c>
      <c r="BE703" s="80">
        <f t="shared" si="82"/>
        <v>0</v>
      </c>
      <c r="BF703" s="80">
        <f t="shared" si="83"/>
        <v>0</v>
      </c>
      <c r="BG703" s="80">
        <f t="shared" si="84"/>
        <v>0</v>
      </c>
    </row>
    <row r="704" spans="55:59">
      <c r="BC704" s="80" t="str">
        <f>(COUNTIF($BD$7:BD704,BD704)&amp;"_"&amp;BD704)</f>
        <v>451_</v>
      </c>
      <c r="BD704" s="80" t="str">
        <f t="shared" si="81"/>
        <v/>
      </c>
      <c r="BE704" s="80">
        <f t="shared" si="82"/>
        <v>0</v>
      </c>
      <c r="BF704" s="80">
        <f t="shared" si="83"/>
        <v>0</v>
      </c>
      <c r="BG704" s="80">
        <f t="shared" si="84"/>
        <v>0</v>
      </c>
    </row>
    <row r="705" spans="55:59">
      <c r="BC705" s="80" t="str">
        <f>(COUNTIF($BD$7:BD705,BD705)&amp;"_"&amp;BD705)</f>
        <v>452_</v>
      </c>
      <c r="BD705" s="80" t="str">
        <f t="shared" si="81"/>
        <v/>
      </c>
      <c r="BE705" s="80">
        <f t="shared" si="82"/>
        <v>0</v>
      </c>
      <c r="BF705" s="80">
        <f t="shared" si="83"/>
        <v>0</v>
      </c>
      <c r="BG705" s="80">
        <f t="shared" si="84"/>
        <v>0</v>
      </c>
    </row>
    <row r="706" spans="55:59">
      <c r="BC706" s="80" t="str">
        <f>(COUNTIF($BD$7:BD706,BD706)&amp;"_"&amp;BD706)</f>
        <v>453_</v>
      </c>
      <c r="BD706" s="80" t="str">
        <f t="shared" si="81"/>
        <v/>
      </c>
      <c r="BE706" s="80">
        <f t="shared" si="82"/>
        <v>0</v>
      </c>
      <c r="BF706" s="80">
        <f t="shared" si="83"/>
        <v>0</v>
      </c>
      <c r="BG706" s="80">
        <f t="shared" si="84"/>
        <v>0</v>
      </c>
    </row>
    <row r="707" spans="55:59">
      <c r="BC707" s="80" t="str">
        <f>(COUNTIF($BD$7:BD707,BD707)&amp;"_"&amp;BD707)</f>
        <v>454_</v>
      </c>
      <c r="BD707" s="80" t="str">
        <f t="shared" si="81"/>
        <v/>
      </c>
      <c r="BE707" s="80">
        <f t="shared" si="82"/>
        <v>0</v>
      </c>
      <c r="BF707" s="80">
        <f t="shared" si="83"/>
        <v>0</v>
      </c>
      <c r="BG707" s="80">
        <f t="shared" si="84"/>
        <v>0</v>
      </c>
    </row>
    <row r="708" spans="55:59">
      <c r="BC708" s="80" t="str">
        <f>(COUNTIF($BD$7:BD708,BD708)&amp;"_"&amp;BD708)</f>
        <v>455_</v>
      </c>
      <c r="BD708" s="80" t="str">
        <f t="shared" si="81"/>
        <v/>
      </c>
      <c r="BE708" s="80">
        <f t="shared" si="82"/>
        <v>0</v>
      </c>
      <c r="BF708" s="80">
        <f t="shared" si="83"/>
        <v>0</v>
      </c>
      <c r="BG708" s="80">
        <f t="shared" si="84"/>
        <v>0</v>
      </c>
    </row>
    <row r="709" spans="55:59">
      <c r="BC709" s="80" t="str">
        <f>(COUNTIF($BD$7:BD709,BD709)&amp;"_"&amp;BD709)</f>
        <v>456_</v>
      </c>
      <c r="BD709" s="80" t="str">
        <f t="shared" si="81"/>
        <v/>
      </c>
      <c r="BE709" s="80">
        <f t="shared" si="82"/>
        <v>0</v>
      </c>
      <c r="BF709" s="80">
        <f t="shared" si="83"/>
        <v>0</v>
      </c>
      <c r="BG709" s="80">
        <f t="shared" si="84"/>
        <v>0</v>
      </c>
    </row>
    <row r="710" spans="55:59">
      <c r="BC710" s="80" t="str">
        <f>(COUNTIF($BD$7:BD710,BD710)&amp;"_"&amp;BD710)</f>
        <v>457_</v>
      </c>
      <c r="BD710" s="80" t="str">
        <f t="shared" si="81"/>
        <v/>
      </c>
      <c r="BE710" s="80">
        <f t="shared" si="82"/>
        <v>0</v>
      </c>
      <c r="BF710" s="80">
        <f t="shared" si="83"/>
        <v>0</v>
      </c>
      <c r="BG710" s="80">
        <f t="shared" si="84"/>
        <v>0</v>
      </c>
    </row>
    <row r="711" spans="55:59">
      <c r="BC711" s="80" t="str">
        <f>(COUNTIF($BD$7:BD711,BD711)&amp;"_"&amp;BD711)</f>
        <v>458_</v>
      </c>
      <c r="BD711" s="80" t="str">
        <f t="shared" si="81"/>
        <v/>
      </c>
      <c r="BE711" s="80">
        <f t="shared" si="82"/>
        <v>0</v>
      </c>
      <c r="BF711" s="80">
        <f t="shared" si="83"/>
        <v>0</v>
      </c>
      <c r="BG711" s="80">
        <f t="shared" si="84"/>
        <v>0</v>
      </c>
    </row>
    <row r="712" spans="55:59">
      <c r="BC712" s="80" t="str">
        <f>(COUNTIF($BD$7:BD712,BD712)&amp;"_"&amp;BD712)</f>
        <v>459_</v>
      </c>
      <c r="BD712" s="80" t="str">
        <f t="shared" ref="BD712:BD775" si="85">IF(C711 &lt;&gt; "",C711,"")</f>
        <v/>
      </c>
      <c r="BE712" s="80">
        <f t="shared" ref="BE712:BE775" si="86">E711</f>
        <v>0</v>
      </c>
      <c r="BF712" s="80">
        <f t="shared" ref="BF712:BF775" si="87">F711</f>
        <v>0</v>
      </c>
      <c r="BG712" s="80">
        <f t="shared" ref="BG712:BG775" si="88">G711</f>
        <v>0</v>
      </c>
    </row>
    <row r="713" spans="55:59">
      <c r="BC713" s="80" t="str">
        <f>(COUNTIF($BD$7:BD713,BD713)&amp;"_"&amp;BD713)</f>
        <v>460_</v>
      </c>
      <c r="BD713" s="80" t="str">
        <f t="shared" si="85"/>
        <v/>
      </c>
      <c r="BE713" s="80">
        <f t="shared" si="86"/>
        <v>0</v>
      </c>
      <c r="BF713" s="80">
        <f t="shared" si="87"/>
        <v>0</v>
      </c>
      <c r="BG713" s="80">
        <f t="shared" si="88"/>
        <v>0</v>
      </c>
    </row>
    <row r="714" spans="55:59">
      <c r="BC714" s="80" t="str">
        <f>(COUNTIF($BD$7:BD714,BD714)&amp;"_"&amp;BD714)</f>
        <v>461_</v>
      </c>
      <c r="BD714" s="80" t="str">
        <f t="shared" si="85"/>
        <v/>
      </c>
      <c r="BE714" s="80">
        <f t="shared" si="86"/>
        <v>0</v>
      </c>
      <c r="BF714" s="80">
        <f t="shared" si="87"/>
        <v>0</v>
      </c>
      <c r="BG714" s="80">
        <f t="shared" si="88"/>
        <v>0</v>
      </c>
    </row>
    <row r="715" spans="55:59">
      <c r="BC715" s="80" t="str">
        <f>(COUNTIF($BD$7:BD715,BD715)&amp;"_"&amp;BD715)</f>
        <v>462_</v>
      </c>
      <c r="BD715" s="80" t="str">
        <f t="shared" si="85"/>
        <v/>
      </c>
      <c r="BE715" s="80">
        <f t="shared" si="86"/>
        <v>0</v>
      </c>
      <c r="BF715" s="80">
        <f t="shared" si="87"/>
        <v>0</v>
      </c>
      <c r="BG715" s="80">
        <f t="shared" si="88"/>
        <v>0</v>
      </c>
    </row>
    <row r="716" spans="55:59">
      <c r="BC716" s="80" t="str">
        <f>(COUNTIF($BD$7:BD716,BD716)&amp;"_"&amp;BD716)</f>
        <v>463_</v>
      </c>
      <c r="BD716" s="80" t="str">
        <f t="shared" si="85"/>
        <v/>
      </c>
      <c r="BE716" s="80">
        <f t="shared" si="86"/>
        <v>0</v>
      </c>
      <c r="BF716" s="80">
        <f t="shared" si="87"/>
        <v>0</v>
      </c>
      <c r="BG716" s="80">
        <f t="shared" si="88"/>
        <v>0</v>
      </c>
    </row>
    <row r="717" spans="55:59">
      <c r="BC717" s="80" t="str">
        <f>(COUNTIF($BD$7:BD717,BD717)&amp;"_"&amp;BD717)</f>
        <v>464_</v>
      </c>
      <c r="BD717" s="80" t="str">
        <f t="shared" si="85"/>
        <v/>
      </c>
      <c r="BE717" s="80">
        <f t="shared" si="86"/>
        <v>0</v>
      </c>
      <c r="BF717" s="80">
        <f t="shared" si="87"/>
        <v>0</v>
      </c>
      <c r="BG717" s="80">
        <f t="shared" si="88"/>
        <v>0</v>
      </c>
    </row>
    <row r="718" spans="55:59">
      <c r="BC718" s="80" t="str">
        <f>(COUNTIF($BD$7:BD718,BD718)&amp;"_"&amp;BD718)</f>
        <v>465_</v>
      </c>
      <c r="BD718" s="80" t="str">
        <f t="shared" si="85"/>
        <v/>
      </c>
      <c r="BE718" s="80">
        <f t="shared" si="86"/>
        <v>0</v>
      </c>
      <c r="BF718" s="80">
        <f t="shared" si="87"/>
        <v>0</v>
      </c>
      <c r="BG718" s="80">
        <f t="shared" si="88"/>
        <v>0</v>
      </c>
    </row>
    <row r="719" spans="55:59">
      <c r="BC719" s="80" t="str">
        <f>(COUNTIF($BD$7:BD719,BD719)&amp;"_"&amp;BD719)</f>
        <v>466_</v>
      </c>
      <c r="BD719" s="80" t="str">
        <f t="shared" si="85"/>
        <v/>
      </c>
      <c r="BE719" s="80">
        <f t="shared" si="86"/>
        <v>0</v>
      </c>
      <c r="BF719" s="80">
        <f t="shared" si="87"/>
        <v>0</v>
      </c>
      <c r="BG719" s="80">
        <f t="shared" si="88"/>
        <v>0</v>
      </c>
    </row>
    <row r="720" spans="55:59">
      <c r="BC720" s="80" t="str">
        <f>(COUNTIF($BD$7:BD720,BD720)&amp;"_"&amp;BD720)</f>
        <v>467_</v>
      </c>
      <c r="BD720" s="80" t="str">
        <f t="shared" si="85"/>
        <v/>
      </c>
      <c r="BE720" s="80">
        <f t="shared" si="86"/>
        <v>0</v>
      </c>
      <c r="BF720" s="80">
        <f t="shared" si="87"/>
        <v>0</v>
      </c>
      <c r="BG720" s="80">
        <f t="shared" si="88"/>
        <v>0</v>
      </c>
    </row>
    <row r="721" spans="55:59">
      <c r="BC721" s="80" t="str">
        <f>(COUNTIF($BD$7:BD721,BD721)&amp;"_"&amp;BD721)</f>
        <v>468_</v>
      </c>
      <c r="BD721" s="80" t="str">
        <f t="shared" si="85"/>
        <v/>
      </c>
      <c r="BE721" s="80">
        <f t="shared" si="86"/>
        <v>0</v>
      </c>
      <c r="BF721" s="80">
        <f t="shared" si="87"/>
        <v>0</v>
      </c>
      <c r="BG721" s="80">
        <f t="shared" si="88"/>
        <v>0</v>
      </c>
    </row>
    <row r="722" spans="55:59">
      <c r="BC722" s="80" t="str">
        <f>(COUNTIF($BD$7:BD722,BD722)&amp;"_"&amp;BD722)</f>
        <v>469_</v>
      </c>
      <c r="BD722" s="80" t="str">
        <f t="shared" si="85"/>
        <v/>
      </c>
      <c r="BE722" s="80">
        <f t="shared" si="86"/>
        <v>0</v>
      </c>
      <c r="BF722" s="80">
        <f t="shared" si="87"/>
        <v>0</v>
      </c>
      <c r="BG722" s="80">
        <f t="shared" si="88"/>
        <v>0</v>
      </c>
    </row>
    <row r="723" spans="55:59">
      <c r="BC723" s="80" t="str">
        <f>(COUNTIF($BD$7:BD723,BD723)&amp;"_"&amp;BD723)</f>
        <v>470_</v>
      </c>
      <c r="BD723" s="80" t="str">
        <f t="shared" si="85"/>
        <v/>
      </c>
      <c r="BE723" s="80">
        <f t="shared" si="86"/>
        <v>0</v>
      </c>
      <c r="BF723" s="80">
        <f t="shared" si="87"/>
        <v>0</v>
      </c>
      <c r="BG723" s="80">
        <f t="shared" si="88"/>
        <v>0</v>
      </c>
    </row>
    <row r="724" spans="55:59">
      <c r="BC724" s="80" t="str">
        <f>(COUNTIF($BD$7:BD724,BD724)&amp;"_"&amp;BD724)</f>
        <v>471_</v>
      </c>
      <c r="BD724" s="80" t="str">
        <f t="shared" si="85"/>
        <v/>
      </c>
      <c r="BE724" s="80">
        <f t="shared" si="86"/>
        <v>0</v>
      </c>
      <c r="BF724" s="80">
        <f t="shared" si="87"/>
        <v>0</v>
      </c>
      <c r="BG724" s="80">
        <f t="shared" si="88"/>
        <v>0</v>
      </c>
    </row>
    <row r="725" spans="55:59">
      <c r="BC725" s="80" t="str">
        <f>(COUNTIF($BD$7:BD725,BD725)&amp;"_"&amp;BD725)</f>
        <v>472_</v>
      </c>
      <c r="BD725" s="80" t="str">
        <f t="shared" si="85"/>
        <v/>
      </c>
      <c r="BE725" s="80">
        <f t="shared" si="86"/>
        <v>0</v>
      </c>
      <c r="BF725" s="80">
        <f t="shared" si="87"/>
        <v>0</v>
      </c>
      <c r="BG725" s="80">
        <f t="shared" si="88"/>
        <v>0</v>
      </c>
    </row>
    <row r="726" spans="55:59">
      <c r="BC726" s="80" t="str">
        <f>(COUNTIF($BD$7:BD726,BD726)&amp;"_"&amp;BD726)</f>
        <v>473_</v>
      </c>
      <c r="BD726" s="80" t="str">
        <f t="shared" si="85"/>
        <v/>
      </c>
      <c r="BE726" s="80">
        <f t="shared" si="86"/>
        <v>0</v>
      </c>
      <c r="BF726" s="80">
        <f t="shared" si="87"/>
        <v>0</v>
      </c>
      <c r="BG726" s="80">
        <f t="shared" si="88"/>
        <v>0</v>
      </c>
    </row>
    <row r="727" spans="55:59">
      <c r="BC727" s="80" t="str">
        <f>(COUNTIF($BD$7:BD727,BD727)&amp;"_"&amp;BD727)</f>
        <v>474_</v>
      </c>
      <c r="BD727" s="80" t="str">
        <f t="shared" si="85"/>
        <v/>
      </c>
      <c r="BE727" s="80">
        <f t="shared" si="86"/>
        <v>0</v>
      </c>
      <c r="BF727" s="80">
        <f t="shared" si="87"/>
        <v>0</v>
      </c>
      <c r="BG727" s="80">
        <f t="shared" si="88"/>
        <v>0</v>
      </c>
    </row>
    <row r="728" spans="55:59">
      <c r="BC728" s="80" t="str">
        <f>(COUNTIF($BD$7:BD728,BD728)&amp;"_"&amp;BD728)</f>
        <v>475_</v>
      </c>
      <c r="BD728" s="80" t="str">
        <f t="shared" si="85"/>
        <v/>
      </c>
      <c r="BE728" s="80">
        <f t="shared" si="86"/>
        <v>0</v>
      </c>
      <c r="BF728" s="80">
        <f t="shared" si="87"/>
        <v>0</v>
      </c>
      <c r="BG728" s="80">
        <f t="shared" si="88"/>
        <v>0</v>
      </c>
    </row>
    <row r="729" spans="55:59">
      <c r="BC729" s="80" t="str">
        <f>(COUNTIF($BD$7:BD729,BD729)&amp;"_"&amp;BD729)</f>
        <v>476_</v>
      </c>
      <c r="BD729" s="80" t="str">
        <f t="shared" si="85"/>
        <v/>
      </c>
      <c r="BE729" s="80">
        <f t="shared" si="86"/>
        <v>0</v>
      </c>
      <c r="BF729" s="80">
        <f t="shared" si="87"/>
        <v>0</v>
      </c>
      <c r="BG729" s="80">
        <f t="shared" si="88"/>
        <v>0</v>
      </c>
    </row>
    <row r="730" spans="55:59">
      <c r="BC730" s="80" t="str">
        <f>(COUNTIF($BD$7:BD730,BD730)&amp;"_"&amp;BD730)</f>
        <v>477_</v>
      </c>
      <c r="BD730" s="80" t="str">
        <f t="shared" si="85"/>
        <v/>
      </c>
      <c r="BE730" s="80">
        <f t="shared" si="86"/>
        <v>0</v>
      </c>
      <c r="BF730" s="80">
        <f t="shared" si="87"/>
        <v>0</v>
      </c>
      <c r="BG730" s="80">
        <f t="shared" si="88"/>
        <v>0</v>
      </c>
    </row>
    <row r="731" spans="55:59">
      <c r="BC731" s="80" t="str">
        <f>(COUNTIF($BD$7:BD731,BD731)&amp;"_"&amp;BD731)</f>
        <v>478_</v>
      </c>
      <c r="BD731" s="80" t="str">
        <f t="shared" si="85"/>
        <v/>
      </c>
      <c r="BE731" s="80">
        <f t="shared" si="86"/>
        <v>0</v>
      </c>
      <c r="BF731" s="80">
        <f t="shared" si="87"/>
        <v>0</v>
      </c>
      <c r="BG731" s="80">
        <f t="shared" si="88"/>
        <v>0</v>
      </c>
    </row>
    <row r="732" spans="55:59">
      <c r="BC732" s="80" t="str">
        <f>(COUNTIF($BD$7:BD732,BD732)&amp;"_"&amp;BD732)</f>
        <v>479_</v>
      </c>
      <c r="BD732" s="80" t="str">
        <f t="shared" si="85"/>
        <v/>
      </c>
      <c r="BE732" s="80">
        <f t="shared" si="86"/>
        <v>0</v>
      </c>
      <c r="BF732" s="80">
        <f t="shared" si="87"/>
        <v>0</v>
      </c>
      <c r="BG732" s="80">
        <f t="shared" si="88"/>
        <v>0</v>
      </c>
    </row>
    <row r="733" spans="55:59">
      <c r="BC733" s="80" t="str">
        <f>(COUNTIF($BD$7:BD733,BD733)&amp;"_"&amp;BD733)</f>
        <v>480_</v>
      </c>
      <c r="BD733" s="80" t="str">
        <f t="shared" si="85"/>
        <v/>
      </c>
      <c r="BE733" s="80">
        <f t="shared" si="86"/>
        <v>0</v>
      </c>
      <c r="BF733" s="80">
        <f t="shared" si="87"/>
        <v>0</v>
      </c>
      <c r="BG733" s="80">
        <f t="shared" si="88"/>
        <v>0</v>
      </c>
    </row>
    <row r="734" spans="55:59">
      <c r="BC734" s="80" t="str">
        <f>(COUNTIF($BD$7:BD734,BD734)&amp;"_"&amp;BD734)</f>
        <v>481_</v>
      </c>
      <c r="BD734" s="80" t="str">
        <f t="shared" si="85"/>
        <v/>
      </c>
      <c r="BE734" s="80">
        <f t="shared" si="86"/>
        <v>0</v>
      </c>
      <c r="BF734" s="80">
        <f t="shared" si="87"/>
        <v>0</v>
      </c>
      <c r="BG734" s="80">
        <f t="shared" si="88"/>
        <v>0</v>
      </c>
    </row>
    <row r="735" spans="55:59">
      <c r="BC735" s="80" t="str">
        <f>(COUNTIF($BD$7:BD735,BD735)&amp;"_"&amp;BD735)</f>
        <v>482_</v>
      </c>
      <c r="BD735" s="80" t="str">
        <f t="shared" si="85"/>
        <v/>
      </c>
      <c r="BE735" s="80">
        <f t="shared" si="86"/>
        <v>0</v>
      </c>
      <c r="BF735" s="80">
        <f t="shared" si="87"/>
        <v>0</v>
      </c>
      <c r="BG735" s="80">
        <f t="shared" si="88"/>
        <v>0</v>
      </c>
    </row>
    <row r="736" spans="55:59">
      <c r="BC736" s="80" t="str">
        <f>(COUNTIF($BD$7:BD736,BD736)&amp;"_"&amp;BD736)</f>
        <v>483_</v>
      </c>
      <c r="BD736" s="80" t="str">
        <f t="shared" si="85"/>
        <v/>
      </c>
      <c r="BE736" s="80">
        <f t="shared" si="86"/>
        <v>0</v>
      </c>
      <c r="BF736" s="80">
        <f t="shared" si="87"/>
        <v>0</v>
      </c>
      <c r="BG736" s="80">
        <f t="shared" si="88"/>
        <v>0</v>
      </c>
    </row>
    <row r="737" spans="55:59">
      <c r="BC737" s="80" t="str">
        <f>(COUNTIF($BD$7:BD737,BD737)&amp;"_"&amp;BD737)</f>
        <v>484_</v>
      </c>
      <c r="BD737" s="80" t="str">
        <f t="shared" si="85"/>
        <v/>
      </c>
      <c r="BE737" s="80">
        <f t="shared" si="86"/>
        <v>0</v>
      </c>
      <c r="BF737" s="80">
        <f t="shared" si="87"/>
        <v>0</v>
      </c>
      <c r="BG737" s="80">
        <f t="shared" si="88"/>
        <v>0</v>
      </c>
    </row>
    <row r="738" spans="55:59">
      <c r="BC738" s="80" t="str">
        <f>(COUNTIF($BD$7:BD738,BD738)&amp;"_"&amp;BD738)</f>
        <v>485_</v>
      </c>
      <c r="BD738" s="80" t="str">
        <f t="shared" si="85"/>
        <v/>
      </c>
      <c r="BE738" s="80">
        <f t="shared" si="86"/>
        <v>0</v>
      </c>
      <c r="BF738" s="80">
        <f t="shared" si="87"/>
        <v>0</v>
      </c>
      <c r="BG738" s="80">
        <f t="shared" si="88"/>
        <v>0</v>
      </c>
    </row>
    <row r="739" spans="55:59">
      <c r="BC739" s="80" t="str">
        <f>(COUNTIF($BD$7:BD739,BD739)&amp;"_"&amp;BD739)</f>
        <v>486_</v>
      </c>
      <c r="BD739" s="80" t="str">
        <f t="shared" si="85"/>
        <v/>
      </c>
      <c r="BE739" s="80">
        <f t="shared" si="86"/>
        <v>0</v>
      </c>
      <c r="BF739" s="80">
        <f t="shared" si="87"/>
        <v>0</v>
      </c>
      <c r="BG739" s="80">
        <f t="shared" si="88"/>
        <v>0</v>
      </c>
    </row>
    <row r="740" spans="55:59">
      <c r="BC740" s="80" t="str">
        <f>(COUNTIF($BD$7:BD740,BD740)&amp;"_"&amp;BD740)</f>
        <v>487_</v>
      </c>
      <c r="BD740" s="80" t="str">
        <f t="shared" si="85"/>
        <v/>
      </c>
      <c r="BE740" s="80">
        <f t="shared" si="86"/>
        <v>0</v>
      </c>
      <c r="BF740" s="80">
        <f t="shared" si="87"/>
        <v>0</v>
      </c>
      <c r="BG740" s="80">
        <f t="shared" si="88"/>
        <v>0</v>
      </c>
    </row>
    <row r="741" spans="55:59">
      <c r="BC741" s="80" t="str">
        <f>(COUNTIF($BD$7:BD741,BD741)&amp;"_"&amp;BD741)</f>
        <v>488_</v>
      </c>
      <c r="BD741" s="80" t="str">
        <f t="shared" si="85"/>
        <v/>
      </c>
      <c r="BE741" s="80">
        <f t="shared" si="86"/>
        <v>0</v>
      </c>
      <c r="BF741" s="80">
        <f t="shared" si="87"/>
        <v>0</v>
      </c>
      <c r="BG741" s="80">
        <f t="shared" si="88"/>
        <v>0</v>
      </c>
    </row>
    <row r="742" spans="55:59">
      <c r="BC742" s="80" t="str">
        <f>(COUNTIF($BD$7:BD742,BD742)&amp;"_"&amp;BD742)</f>
        <v>489_</v>
      </c>
      <c r="BD742" s="80" t="str">
        <f t="shared" si="85"/>
        <v/>
      </c>
      <c r="BE742" s="80">
        <f t="shared" si="86"/>
        <v>0</v>
      </c>
      <c r="BF742" s="80">
        <f t="shared" si="87"/>
        <v>0</v>
      </c>
      <c r="BG742" s="80">
        <f t="shared" si="88"/>
        <v>0</v>
      </c>
    </row>
    <row r="743" spans="55:59">
      <c r="BC743" s="80" t="str">
        <f>(COUNTIF($BD$7:BD743,BD743)&amp;"_"&amp;BD743)</f>
        <v>490_</v>
      </c>
      <c r="BD743" s="80" t="str">
        <f t="shared" si="85"/>
        <v/>
      </c>
      <c r="BE743" s="80">
        <f t="shared" si="86"/>
        <v>0</v>
      </c>
      <c r="BF743" s="80">
        <f t="shared" si="87"/>
        <v>0</v>
      </c>
      <c r="BG743" s="80">
        <f t="shared" si="88"/>
        <v>0</v>
      </c>
    </row>
    <row r="744" spans="55:59">
      <c r="BC744" s="80" t="str">
        <f>(COUNTIF($BD$7:BD744,BD744)&amp;"_"&amp;BD744)</f>
        <v>491_</v>
      </c>
      <c r="BD744" s="80" t="str">
        <f t="shared" si="85"/>
        <v/>
      </c>
      <c r="BE744" s="80">
        <f t="shared" si="86"/>
        <v>0</v>
      </c>
      <c r="BF744" s="80">
        <f t="shared" si="87"/>
        <v>0</v>
      </c>
      <c r="BG744" s="80">
        <f t="shared" si="88"/>
        <v>0</v>
      </c>
    </row>
    <row r="745" spans="55:59">
      <c r="BC745" s="80" t="str">
        <f>(COUNTIF($BD$7:BD745,BD745)&amp;"_"&amp;BD745)</f>
        <v>492_</v>
      </c>
      <c r="BD745" s="80" t="str">
        <f t="shared" si="85"/>
        <v/>
      </c>
      <c r="BE745" s="80">
        <f t="shared" si="86"/>
        <v>0</v>
      </c>
      <c r="BF745" s="80">
        <f t="shared" si="87"/>
        <v>0</v>
      </c>
      <c r="BG745" s="80">
        <f t="shared" si="88"/>
        <v>0</v>
      </c>
    </row>
    <row r="746" spans="55:59">
      <c r="BC746" s="80" t="str">
        <f>(COUNTIF($BD$7:BD746,BD746)&amp;"_"&amp;BD746)</f>
        <v>493_</v>
      </c>
      <c r="BD746" s="80" t="str">
        <f t="shared" si="85"/>
        <v/>
      </c>
      <c r="BE746" s="80">
        <f t="shared" si="86"/>
        <v>0</v>
      </c>
      <c r="BF746" s="80">
        <f t="shared" si="87"/>
        <v>0</v>
      </c>
      <c r="BG746" s="80">
        <f t="shared" si="88"/>
        <v>0</v>
      </c>
    </row>
    <row r="747" spans="55:59">
      <c r="BC747" s="80" t="str">
        <f>(COUNTIF($BD$7:BD747,BD747)&amp;"_"&amp;BD747)</f>
        <v>494_</v>
      </c>
      <c r="BD747" s="80" t="str">
        <f t="shared" si="85"/>
        <v/>
      </c>
      <c r="BE747" s="80">
        <f t="shared" si="86"/>
        <v>0</v>
      </c>
      <c r="BF747" s="80">
        <f t="shared" si="87"/>
        <v>0</v>
      </c>
      <c r="BG747" s="80">
        <f t="shared" si="88"/>
        <v>0</v>
      </c>
    </row>
    <row r="748" spans="55:59">
      <c r="BC748" s="80" t="str">
        <f>(COUNTIF($BD$7:BD748,BD748)&amp;"_"&amp;BD748)</f>
        <v>495_</v>
      </c>
      <c r="BD748" s="80" t="str">
        <f t="shared" si="85"/>
        <v/>
      </c>
      <c r="BE748" s="80">
        <f t="shared" si="86"/>
        <v>0</v>
      </c>
      <c r="BF748" s="80">
        <f t="shared" si="87"/>
        <v>0</v>
      </c>
      <c r="BG748" s="80">
        <f t="shared" si="88"/>
        <v>0</v>
      </c>
    </row>
    <row r="749" spans="55:59">
      <c r="BC749" s="80" t="str">
        <f>(COUNTIF($BD$7:BD749,BD749)&amp;"_"&amp;BD749)</f>
        <v>496_</v>
      </c>
      <c r="BD749" s="80" t="str">
        <f t="shared" si="85"/>
        <v/>
      </c>
      <c r="BE749" s="80">
        <f t="shared" si="86"/>
        <v>0</v>
      </c>
      <c r="BF749" s="80">
        <f t="shared" si="87"/>
        <v>0</v>
      </c>
      <c r="BG749" s="80">
        <f t="shared" si="88"/>
        <v>0</v>
      </c>
    </row>
    <row r="750" spans="55:59">
      <c r="BC750" s="80" t="str">
        <f>(COUNTIF($BD$7:BD750,BD750)&amp;"_"&amp;BD750)</f>
        <v>497_</v>
      </c>
      <c r="BD750" s="80" t="str">
        <f t="shared" si="85"/>
        <v/>
      </c>
      <c r="BE750" s="80">
        <f t="shared" si="86"/>
        <v>0</v>
      </c>
      <c r="BF750" s="80">
        <f t="shared" si="87"/>
        <v>0</v>
      </c>
      <c r="BG750" s="80">
        <f t="shared" si="88"/>
        <v>0</v>
      </c>
    </row>
    <row r="751" spans="55:59">
      <c r="BC751" s="80" t="str">
        <f>(COUNTIF($BD$7:BD751,BD751)&amp;"_"&amp;BD751)</f>
        <v>498_</v>
      </c>
      <c r="BD751" s="80" t="str">
        <f t="shared" si="85"/>
        <v/>
      </c>
      <c r="BE751" s="80">
        <f t="shared" si="86"/>
        <v>0</v>
      </c>
      <c r="BF751" s="80">
        <f t="shared" si="87"/>
        <v>0</v>
      </c>
      <c r="BG751" s="80">
        <f t="shared" si="88"/>
        <v>0</v>
      </c>
    </row>
    <row r="752" spans="55:59">
      <c r="BC752" s="80" t="str">
        <f>(COUNTIF($BD$7:BD752,BD752)&amp;"_"&amp;BD752)</f>
        <v>499_</v>
      </c>
      <c r="BD752" s="80" t="str">
        <f t="shared" si="85"/>
        <v/>
      </c>
      <c r="BE752" s="80">
        <f t="shared" si="86"/>
        <v>0</v>
      </c>
      <c r="BF752" s="80">
        <f t="shared" si="87"/>
        <v>0</v>
      </c>
      <c r="BG752" s="80">
        <f t="shared" si="88"/>
        <v>0</v>
      </c>
    </row>
    <row r="753" spans="55:59">
      <c r="BC753" s="80" t="str">
        <f>(COUNTIF($BD$7:BD753,BD753)&amp;"_"&amp;BD753)</f>
        <v>500_</v>
      </c>
      <c r="BD753" s="80" t="str">
        <f t="shared" si="85"/>
        <v/>
      </c>
      <c r="BE753" s="80">
        <f t="shared" si="86"/>
        <v>0</v>
      </c>
      <c r="BF753" s="80">
        <f t="shared" si="87"/>
        <v>0</v>
      </c>
      <c r="BG753" s="80">
        <f t="shared" si="88"/>
        <v>0</v>
      </c>
    </row>
    <row r="754" spans="55:59">
      <c r="BC754" s="80" t="str">
        <f>(COUNTIF($BD$7:BD754,BD754)&amp;"_"&amp;BD754)</f>
        <v>501_</v>
      </c>
      <c r="BD754" s="80" t="str">
        <f t="shared" si="85"/>
        <v/>
      </c>
      <c r="BE754" s="80">
        <f t="shared" si="86"/>
        <v>0</v>
      </c>
      <c r="BF754" s="80">
        <f t="shared" si="87"/>
        <v>0</v>
      </c>
      <c r="BG754" s="80">
        <f t="shared" si="88"/>
        <v>0</v>
      </c>
    </row>
    <row r="755" spans="55:59">
      <c r="BC755" s="80" t="str">
        <f>(COUNTIF($BD$7:BD755,BD755)&amp;"_"&amp;BD755)</f>
        <v>502_</v>
      </c>
      <c r="BD755" s="80" t="str">
        <f t="shared" si="85"/>
        <v/>
      </c>
      <c r="BE755" s="80">
        <f t="shared" si="86"/>
        <v>0</v>
      </c>
      <c r="BF755" s="80">
        <f t="shared" si="87"/>
        <v>0</v>
      </c>
      <c r="BG755" s="80">
        <f t="shared" si="88"/>
        <v>0</v>
      </c>
    </row>
    <row r="756" spans="55:59">
      <c r="BC756" s="80" t="str">
        <f>(COUNTIF($BD$7:BD756,BD756)&amp;"_"&amp;BD756)</f>
        <v>503_</v>
      </c>
      <c r="BD756" s="80" t="str">
        <f t="shared" si="85"/>
        <v/>
      </c>
      <c r="BE756" s="80">
        <f t="shared" si="86"/>
        <v>0</v>
      </c>
      <c r="BF756" s="80">
        <f t="shared" si="87"/>
        <v>0</v>
      </c>
      <c r="BG756" s="80">
        <f t="shared" si="88"/>
        <v>0</v>
      </c>
    </row>
    <row r="757" spans="55:59">
      <c r="BC757" s="80" t="str">
        <f>(COUNTIF($BD$7:BD757,BD757)&amp;"_"&amp;BD757)</f>
        <v>504_</v>
      </c>
      <c r="BD757" s="80" t="str">
        <f t="shared" si="85"/>
        <v/>
      </c>
      <c r="BE757" s="80">
        <f t="shared" si="86"/>
        <v>0</v>
      </c>
      <c r="BF757" s="80">
        <f t="shared" si="87"/>
        <v>0</v>
      </c>
      <c r="BG757" s="80">
        <f t="shared" si="88"/>
        <v>0</v>
      </c>
    </row>
    <row r="758" spans="55:59">
      <c r="BC758" s="80" t="str">
        <f>(COUNTIF($BD$7:BD758,BD758)&amp;"_"&amp;BD758)</f>
        <v>505_</v>
      </c>
      <c r="BD758" s="80" t="str">
        <f t="shared" si="85"/>
        <v/>
      </c>
      <c r="BE758" s="80">
        <f t="shared" si="86"/>
        <v>0</v>
      </c>
      <c r="BF758" s="80">
        <f t="shared" si="87"/>
        <v>0</v>
      </c>
      <c r="BG758" s="80">
        <f t="shared" si="88"/>
        <v>0</v>
      </c>
    </row>
    <row r="759" spans="55:59">
      <c r="BC759" s="80" t="str">
        <f>(COUNTIF($BD$7:BD759,BD759)&amp;"_"&amp;BD759)</f>
        <v>506_</v>
      </c>
      <c r="BD759" s="80" t="str">
        <f t="shared" si="85"/>
        <v/>
      </c>
      <c r="BE759" s="80">
        <f t="shared" si="86"/>
        <v>0</v>
      </c>
      <c r="BF759" s="80">
        <f t="shared" si="87"/>
        <v>0</v>
      </c>
      <c r="BG759" s="80">
        <f t="shared" si="88"/>
        <v>0</v>
      </c>
    </row>
    <row r="760" spans="55:59">
      <c r="BC760" s="80" t="str">
        <f>(COUNTIF($BD$7:BD760,BD760)&amp;"_"&amp;BD760)</f>
        <v>507_</v>
      </c>
      <c r="BD760" s="80" t="str">
        <f t="shared" si="85"/>
        <v/>
      </c>
      <c r="BE760" s="80">
        <f t="shared" si="86"/>
        <v>0</v>
      </c>
      <c r="BF760" s="80">
        <f t="shared" si="87"/>
        <v>0</v>
      </c>
      <c r="BG760" s="80">
        <f t="shared" si="88"/>
        <v>0</v>
      </c>
    </row>
    <row r="761" spans="55:59">
      <c r="BC761" s="80" t="str">
        <f>(COUNTIF($BD$7:BD761,BD761)&amp;"_"&amp;BD761)</f>
        <v>508_</v>
      </c>
      <c r="BD761" s="80" t="str">
        <f t="shared" si="85"/>
        <v/>
      </c>
      <c r="BE761" s="80">
        <f t="shared" si="86"/>
        <v>0</v>
      </c>
      <c r="BF761" s="80">
        <f t="shared" si="87"/>
        <v>0</v>
      </c>
      <c r="BG761" s="80">
        <f t="shared" si="88"/>
        <v>0</v>
      </c>
    </row>
    <row r="762" spans="55:59">
      <c r="BC762" s="80" t="str">
        <f>(COUNTIF($BD$7:BD762,BD762)&amp;"_"&amp;BD762)</f>
        <v>509_</v>
      </c>
      <c r="BD762" s="80" t="str">
        <f t="shared" si="85"/>
        <v/>
      </c>
      <c r="BE762" s="80">
        <f t="shared" si="86"/>
        <v>0</v>
      </c>
      <c r="BF762" s="80">
        <f t="shared" si="87"/>
        <v>0</v>
      </c>
      <c r="BG762" s="80">
        <f t="shared" si="88"/>
        <v>0</v>
      </c>
    </row>
    <row r="763" spans="55:59">
      <c r="BC763" s="80" t="str">
        <f>(COUNTIF($BD$7:BD763,BD763)&amp;"_"&amp;BD763)</f>
        <v>510_</v>
      </c>
      <c r="BD763" s="80" t="str">
        <f t="shared" si="85"/>
        <v/>
      </c>
      <c r="BE763" s="80">
        <f t="shared" si="86"/>
        <v>0</v>
      </c>
      <c r="BF763" s="80">
        <f t="shared" si="87"/>
        <v>0</v>
      </c>
      <c r="BG763" s="80">
        <f t="shared" si="88"/>
        <v>0</v>
      </c>
    </row>
    <row r="764" spans="55:59">
      <c r="BC764" s="80" t="str">
        <f>(COUNTIF($BD$7:BD764,BD764)&amp;"_"&amp;BD764)</f>
        <v>511_</v>
      </c>
      <c r="BD764" s="80" t="str">
        <f t="shared" si="85"/>
        <v/>
      </c>
      <c r="BE764" s="80">
        <f t="shared" si="86"/>
        <v>0</v>
      </c>
      <c r="BF764" s="80">
        <f t="shared" si="87"/>
        <v>0</v>
      </c>
      <c r="BG764" s="80">
        <f t="shared" si="88"/>
        <v>0</v>
      </c>
    </row>
    <row r="765" spans="55:59">
      <c r="BC765" s="80" t="str">
        <f>(COUNTIF($BD$7:BD765,BD765)&amp;"_"&amp;BD765)</f>
        <v>512_</v>
      </c>
      <c r="BD765" s="80" t="str">
        <f t="shared" si="85"/>
        <v/>
      </c>
      <c r="BE765" s="80">
        <f t="shared" si="86"/>
        <v>0</v>
      </c>
      <c r="BF765" s="80">
        <f t="shared" si="87"/>
        <v>0</v>
      </c>
      <c r="BG765" s="80">
        <f t="shared" si="88"/>
        <v>0</v>
      </c>
    </row>
    <row r="766" spans="55:59">
      <c r="BC766" s="80" t="str">
        <f>(COUNTIF($BD$7:BD766,BD766)&amp;"_"&amp;BD766)</f>
        <v>513_</v>
      </c>
      <c r="BD766" s="80" t="str">
        <f t="shared" si="85"/>
        <v/>
      </c>
      <c r="BE766" s="80">
        <f t="shared" si="86"/>
        <v>0</v>
      </c>
      <c r="BF766" s="80">
        <f t="shared" si="87"/>
        <v>0</v>
      </c>
      <c r="BG766" s="80">
        <f t="shared" si="88"/>
        <v>0</v>
      </c>
    </row>
    <row r="767" spans="55:59">
      <c r="BC767" s="80" t="str">
        <f>(COUNTIF($BD$7:BD767,BD767)&amp;"_"&amp;BD767)</f>
        <v>514_</v>
      </c>
      <c r="BD767" s="80" t="str">
        <f t="shared" si="85"/>
        <v/>
      </c>
      <c r="BE767" s="80">
        <f t="shared" si="86"/>
        <v>0</v>
      </c>
      <c r="BF767" s="80">
        <f t="shared" si="87"/>
        <v>0</v>
      </c>
      <c r="BG767" s="80">
        <f t="shared" si="88"/>
        <v>0</v>
      </c>
    </row>
    <row r="768" spans="55:59">
      <c r="BC768" s="80" t="str">
        <f>(COUNTIF($BD$7:BD768,BD768)&amp;"_"&amp;BD768)</f>
        <v>515_</v>
      </c>
      <c r="BD768" s="80" t="str">
        <f t="shared" si="85"/>
        <v/>
      </c>
      <c r="BE768" s="80">
        <f t="shared" si="86"/>
        <v>0</v>
      </c>
      <c r="BF768" s="80">
        <f t="shared" si="87"/>
        <v>0</v>
      </c>
      <c r="BG768" s="80">
        <f t="shared" si="88"/>
        <v>0</v>
      </c>
    </row>
    <row r="769" spans="55:59">
      <c r="BC769" s="80" t="str">
        <f>(COUNTIF($BD$7:BD769,BD769)&amp;"_"&amp;BD769)</f>
        <v>516_</v>
      </c>
      <c r="BD769" s="80" t="str">
        <f t="shared" si="85"/>
        <v/>
      </c>
      <c r="BE769" s="80">
        <f t="shared" si="86"/>
        <v>0</v>
      </c>
      <c r="BF769" s="80">
        <f t="shared" si="87"/>
        <v>0</v>
      </c>
      <c r="BG769" s="80">
        <f t="shared" si="88"/>
        <v>0</v>
      </c>
    </row>
    <row r="770" spans="55:59">
      <c r="BC770" s="80" t="str">
        <f>(COUNTIF($BD$7:BD770,BD770)&amp;"_"&amp;BD770)</f>
        <v>517_</v>
      </c>
      <c r="BD770" s="80" t="str">
        <f t="shared" si="85"/>
        <v/>
      </c>
      <c r="BE770" s="80">
        <f t="shared" si="86"/>
        <v>0</v>
      </c>
      <c r="BF770" s="80">
        <f t="shared" si="87"/>
        <v>0</v>
      </c>
      <c r="BG770" s="80">
        <f t="shared" si="88"/>
        <v>0</v>
      </c>
    </row>
    <row r="771" spans="55:59">
      <c r="BC771" s="80" t="str">
        <f>(COUNTIF($BD$7:BD771,BD771)&amp;"_"&amp;BD771)</f>
        <v>518_</v>
      </c>
      <c r="BD771" s="80" t="str">
        <f t="shared" si="85"/>
        <v/>
      </c>
      <c r="BE771" s="80">
        <f t="shared" si="86"/>
        <v>0</v>
      </c>
      <c r="BF771" s="80">
        <f t="shared" si="87"/>
        <v>0</v>
      </c>
      <c r="BG771" s="80">
        <f t="shared" si="88"/>
        <v>0</v>
      </c>
    </row>
    <row r="772" spans="55:59">
      <c r="BC772" s="80" t="str">
        <f>(COUNTIF($BD$7:BD772,BD772)&amp;"_"&amp;BD772)</f>
        <v>519_</v>
      </c>
      <c r="BD772" s="80" t="str">
        <f t="shared" si="85"/>
        <v/>
      </c>
      <c r="BE772" s="80">
        <f t="shared" si="86"/>
        <v>0</v>
      </c>
      <c r="BF772" s="80">
        <f t="shared" si="87"/>
        <v>0</v>
      </c>
      <c r="BG772" s="80">
        <f t="shared" si="88"/>
        <v>0</v>
      </c>
    </row>
    <row r="773" spans="55:59">
      <c r="BC773" s="80" t="str">
        <f>(COUNTIF($BD$7:BD773,BD773)&amp;"_"&amp;BD773)</f>
        <v>520_</v>
      </c>
      <c r="BD773" s="80" t="str">
        <f t="shared" si="85"/>
        <v/>
      </c>
      <c r="BE773" s="80">
        <f t="shared" si="86"/>
        <v>0</v>
      </c>
      <c r="BF773" s="80">
        <f t="shared" si="87"/>
        <v>0</v>
      </c>
      <c r="BG773" s="80">
        <f t="shared" si="88"/>
        <v>0</v>
      </c>
    </row>
    <row r="774" spans="55:59">
      <c r="BC774" s="80" t="str">
        <f>(COUNTIF($BD$7:BD774,BD774)&amp;"_"&amp;BD774)</f>
        <v>521_</v>
      </c>
      <c r="BD774" s="80" t="str">
        <f t="shared" si="85"/>
        <v/>
      </c>
      <c r="BE774" s="80">
        <f t="shared" si="86"/>
        <v>0</v>
      </c>
      <c r="BF774" s="80">
        <f t="shared" si="87"/>
        <v>0</v>
      </c>
      <c r="BG774" s="80">
        <f t="shared" si="88"/>
        <v>0</v>
      </c>
    </row>
    <row r="775" spans="55:59">
      <c r="BC775" s="80" t="str">
        <f>(COUNTIF($BD$7:BD775,BD775)&amp;"_"&amp;BD775)</f>
        <v>522_</v>
      </c>
      <c r="BD775" s="80" t="str">
        <f t="shared" si="85"/>
        <v/>
      </c>
      <c r="BE775" s="80">
        <f t="shared" si="86"/>
        <v>0</v>
      </c>
      <c r="BF775" s="80">
        <f t="shared" si="87"/>
        <v>0</v>
      </c>
      <c r="BG775" s="80">
        <f t="shared" si="88"/>
        <v>0</v>
      </c>
    </row>
    <row r="776" spans="55:59">
      <c r="BC776" s="80" t="str">
        <f>(COUNTIF($BD$7:BD776,BD776)&amp;"_"&amp;BD776)</f>
        <v>523_</v>
      </c>
      <c r="BD776" s="80" t="str">
        <f t="shared" ref="BD776:BD839" si="89">IF(C775 &lt;&gt; "",C775,"")</f>
        <v/>
      </c>
      <c r="BE776" s="80">
        <f t="shared" ref="BE776:BE839" si="90">E775</f>
        <v>0</v>
      </c>
      <c r="BF776" s="80">
        <f t="shared" ref="BF776:BF839" si="91">F775</f>
        <v>0</v>
      </c>
      <c r="BG776" s="80">
        <f t="shared" ref="BG776:BG839" si="92">G775</f>
        <v>0</v>
      </c>
    </row>
    <row r="777" spans="55:59">
      <c r="BC777" s="80" t="str">
        <f>(COUNTIF($BD$7:BD777,BD777)&amp;"_"&amp;BD777)</f>
        <v>524_</v>
      </c>
      <c r="BD777" s="80" t="str">
        <f t="shared" si="89"/>
        <v/>
      </c>
      <c r="BE777" s="80">
        <f t="shared" si="90"/>
        <v>0</v>
      </c>
      <c r="BF777" s="80">
        <f t="shared" si="91"/>
        <v>0</v>
      </c>
      <c r="BG777" s="80">
        <f t="shared" si="92"/>
        <v>0</v>
      </c>
    </row>
    <row r="778" spans="55:59">
      <c r="BC778" s="80" t="str">
        <f>(COUNTIF($BD$7:BD778,BD778)&amp;"_"&amp;BD778)</f>
        <v>525_</v>
      </c>
      <c r="BD778" s="80" t="str">
        <f t="shared" si="89"/>
        <v/>
      </c>
      <c r="BE778" s="80">
        <f t="shared" si="90"/>
        <v>0</v>
      </c>
      <c r="BF778" s="80">
        <f t="shared" si="91"/>
        <v>0</v>
      </c>
      <c r="BG778" s="80">
        <f t="shared" si="92"/>
        <v>0</v>
      </c>
    </row>
    <row r="779" spans="55:59">
      <c r="BC779" s="80" t="str">
        <f>(COUNTIF($BD$7:BD779,BD779)&amp;"_"&amp;BD779)</f>
        <v>526_</v>
      </c>
      <c r="BD779" s="80" t="str">
        <f t="shared" si="89"/>
        <v/>
      </c>
      <c r="BE779" s="80">
        <f t="shared" si="90"/>
        <v>0</v>
      </c>
      <c r="BF779" s="80">
        <f t="shared" si="91"/>
        <v>0</v>
      </c>
      <c r="BG779" s="80">
        <f t="shared" si="92"/>
        <v>0</v>
      </c>
    </row>
    <row r="780" spans="55:59">
      <c r="BC780" s="80" t="str">
        <f>(COUNTIF($BD$7:BD780,BD780)&amp;"_"&amp;BD780)</f>
        <v>527_</v>
      </c>
      <c r="BD780" s="80" t="str">
        <f t="shared" si="89"/>
        <v/>
      </c>
      <c r="BE780" s="80">
        <f t="shared" si="90"/>
        <v>0</v>
      </c>
      <c r="BF780" s="80">
        <f t="shared" si="91"/>
        <v>0</v>
      </c>
      <c r="BG780" s="80">
        <f t="shared" si="92"/>
        <v>0</v>
      </c>
    </row>
    <row r="781" spans="55:59">
      <c r="BC781" s="80" t="str">
        <f>(COUNTIF($BD$7:BD781,BD781)&amp;"_"&amp;BD781)</f>
        <v>528_</v>
      </c>
      <c r="BD781" s="80" t="str">
        <f t="shared" si="89"/>
        <v/>
      </c>
      <c r="BE781" s="80">
        <f t="shared" si="90"/>
        <v>0</v>
      </c>
      <c r="BF781" s="80">
        <f t="shared" si="91"/>
        <v>0</v>
      </c>
      <c r="BG781" s="80">
        <f t="shared" si="92"/>
        <v>0</v>
      </c>
    </row>
    <row r="782" spans="55:59">
      <c r="BC782" s="80" t="str">
        <f>(COUNTIF($BD$7:BD782,BD782)&amp;"_"&amp;BD782)</f>
        <v>529_</v>
      </c>
      <c r="BD782" s="80" t="str">
        <f t="shared" si="89"/>
        <v/>
      </c>
      <c r="BE782" s="80">
        <f t="shared" si="90"/>
        <v>0</v>
      </c>
      <c r="BF782" s="80">
        <f t="shared" si="91"/>
        <v>0</v>
      </c>
      <c r="BG782" s="80">
        <f t="shared" si="92"/>
        <v>0</v>
      </c>
    </row>
    <row r="783" spans="55:59">
      <c r="BC783" s="80" t="str">
        <f>(COUNTIF($BD$7:BD783,BD783)&amp;"_"&amp;BD783)</f>
        <v>530_</v>
      </c>
      <c r="BD783" s="80" t="str">
        <f t="shared" si="89"/>
        <v/>
      </c>
      <c r="BE783" s="80">
        <f t="shared" si="90"/>
        <v>0</v>
      </c>
      <c r="BF783" s="80">
        <f t="shared" si="91"/>
        <v>0</v>
      </c>
      <c r="BG783" s="80">
        <f t="shared" si="92"/>
        <v>0</v>
      </c>
    </row>
    <row r="784" spans="55:59">
      <c r="BC784" s="80" t="str">
        <f>(COUNTIF($BD$7:BD784,BD784)&amp;"_"&amp;BD784)</f>
        <v>531_</v>
      </c>
      <c r="BD784" s="80" t="str">
        <f t="shared" si="89"/>
        <v/>
      </c>
      <c r="BE784" s="80">
        <f t="shared" si="90"/>
        <v>0</v>
      </c>
      <c r="BF784" s="80">
        <f t="shared" si="91"/>
        <v>0</v>
      </c>
      <c r="BG784" s="80">
        <f t="shared" si="92"/>
        <v>0</v>
      </c>
    </row>
    <row r="785" spans="55:59">
      <c r="BC785" s="80" t="str">
        <f>(COUNTIF($BD$7:BD785,BD785)&amp;"_"&amp;BD785)</f>
        <v>532_</v>
      </c>
      <c r="BD785" s="80" t="str">
        <f t="shared" si="89"/>
        <v/>
      </c>
      <c r="BE785" s="80">
        <f t="shared" si="90"/>
        <v>0</v>
      </c>
      <c r="BF785" s="80">
        <f t="shared" si="91"/>
        <v>0</v>
      </c>
      <c r="BG785" s="80">
        <f t="shared" si="92"/>
        <v>0</v>
      </c>
    </row>
    <row r="786" spans="55:59">
      <c r="BC786" s="80" t="str">
        <f>(COUNTIF($BD$7:BD786,BD786)&amp;"_"&amp;BD786)</f>
        <v>533_</v>
      </c>
      <c r="BD786" s="80" t="str">
        <f t="shared" si="89"/>
        <v/>
      </c>
      <c r="BE786" s="80">
        <f t="shared" si="90"/>
        <v>0</v>
      </c>
      <c r="BF786" s="80">
        <f t="shared" si="91"/>
        <v>0</v>
      </c>
      <c r="BG786" s="80">
        <f t="shared" si="92"/>
        <v>0</v>
      </c>
    </row>
    <row r="787" spans="55:59">
      <c r="BC787" s="80" t="str">
        <f>(COUNTIF($BD$7:BD787,BD787)&amp;"_"&amp;BD787)</f>
        <v>534_</v>
      </c>
      <c r="BD787" s="80" t="str">
        <f t="shared" si="89"/>
        <v/>
      </c>
      <c r="BE787" s="80">
        <f t="shared" si="90"/>
        <v>0</v>
      </c>
      <c r="BF787" s="80">
        <f t="shared" si="91"/>
        <v>0</v>
      </c>
      <c r="BG787" s="80">
        <f t="shared" si="92"/>
        <v>0</v>
      </c>
    </row>
    <row r="788" spans="55:59">
      <c r="BC788" s="80" t="str">
        <f>(COUNTIF($BD$7:BD788,BD788)&amp;"_"&amp;BD788)</f>
        <v>535_</v>
      </c>
      <c r="BD788" s="80" t="str">
        <f t="shared" si="89"/>
        <v/>
      </c>
      <c r="BE788" s="80">
        <f t="shared" si="90"/>
        <v>0</v>
      </c>
      <c r="BF788" s="80">
        <f t="shared" si="91"/>
        <v>0</v>
      </c>
      <c r="BG788" s="80">
        <f t="shared" si="92"/>
        <v>0</v>
      </c>
    </row>
    <row r="789" spans="55:59">
      <c r="BC789" s="80" t="str">
        <f>(COUNTIF($BD$7:BD789,BD789)&amp;"_"&amp;BD789)</f>
        <v>536_</v>
      </c>
      <c r="BD789" s="80" t="str">
        <f t="shared" si="89"/>
        <v/>
      </c>
      <c r="BE789" s="80">
        <f t="shared" si="90"/>
        <v>0</v>
      </c>
      <c r="BF789" s="80">
        <f t="shared" si="91"/>
        <v>0</v>
      </c>
      <c r="BG789" s="80">
        <f t="shared" si="92"/>
        <v>0</v>
      </c>
    </row>
    <row r="790" spans="55:59">
      <c r="BC790" s="80" t="str">
        <f>(COUNTIF($BD$7:BD790,BD790)&amp;"_"&amp;BD790)</f>
        <v>537_</v>
      </c>
      <c r="BD790" s="80" t="str">
        <f t="shared" si="89"/>
        <v/>
      </c>
      <c r="BE790" s="80">
        <f t="shared" si="90"/>
        <v>0</v>
      </c>
      <c r="BF790" s="80">
        <f t="shared" si="91"/>
        <v>0</v>
      </c>
      <c r="BG790" s="80">
        <f t="shared" si="92"/>
        <v>0</v>
      </c>
    </row>
    <row r="791" spans="55:59">
      <c r="BC791" s="80" t="str">
        <f>(COUNTIF($BD$7:BD791,BD791)&amp;"_"&amp;BD791)</f>
        <v>538_</v>
      </c>
      <c r="BD791" s="80" t="str">
        <f t="shared" si="89"/>
        <v/>
      </c>
      <c r="BE791" s="80">
        <f t="shared" si="90"/>
        <v>0</v>
      </c>
      <c r="BF791" s="80">
        <f t="shared" si="91"/>
        <v>0</v>
      </c>
      <c r="BG791" s="80">
        <f t="shared" si="92"/>
        <v>0</v>
      </c>
    </row>
    <row r="792" spans="55:59">
      <c r="BC792" s="80" t="str">
        <f>(COUNTIF($BD$7:BD792,BD792)&amp;"_"&amp;BD792)</f>
        <v>539_</v>
      </c>
      <c r="BD792" s="80" t="str">
        <f t="shared" si="89"/>
        <v/>
      </c>
      <c r="BE792" s="80">
        <f t="shared" si="90"/>
        <v>0</v>
      </c>
      <c r="BF792" s="80">
        <f t="shared" si="91"/>
        <v>0</v>
      </c>
      <c r="BG792" s="80">
        <f t="shared" si="92"/>
        <v>0</v>
      </c>
    </row>
    <row r="793" spans="55:59">
      <c r="BC793" s="80" t="str">
        <f>(COUNTIF($BD$7:BD793,BD793)&amp;"_"&amp;BD793)</f>
        <v>540_</v>
      </c>
      <c r="BD793" s="80" t="str">
        <f t="shared" si="89"/>
        <v/>
      </c>
      <c r="BE793" s="80">
        <f t="shared" si="90"/>
        <v>0</v>
      </c>
      <c r="BF793" s="80">
        <f t="shared" si="91"/>
        <v>0</v>
      </c>
      <c r="BG793" s="80">
        <f t="shared" si="92"/>
        <v>0</v>
      </c>
    </row>
    <row r="794" spans="55:59">
      <c r="BC794" s="80" t="str">
        <f>(COUNTIF($BD$7:BD794,BD794)&amp;"_"&amp;BD794)</f>
        <v>541_</v>
      </c>
      <c r="BD794" s="80" t="str">
        <f t="shared" si="89"/>
        <v/>
      </c>
      <c r="BE794" s="80">
        <f t="shared" si="90"/>
        <v>0</v>
      </c>
      <c r="BF794" s="80">
        <f t="shared" si="91"/>
        <v>0</v>
      </c>
      <c r="BG794" s="80">
        <f t="shared" si="92"/>
        <v>0</v>
      </c>
    </row>
    <row r="795" spans="55:59">
      <c r="BC795" s="80" t="str">
        <f>(COUNTIF($BD$7:BD795,BD795)&amp;"_"&amp;BD795)</f>
        <v>542_</v>
      </c>
      <c r="BD795" s="80" t="str">
        <f t="shared" si="89"/>
        <v/>
      </c>
      <c r="BE795" s="80">
        <f t="shared" si="90"/>
        <v>0</v>
      </c>
      <c r="BF795" s="80">
        <f t="shared" si="91"/>
        <v>0</v>
      </c>
      <c r="BG795" s="80">
        <f t="shared" si="92"/>
        <v>0</v>
      </c>
    </row>
    <row r="796" spans="55:59">
      <c r="BC796" s="80" t="str">
        <f>(COUNTIF($BD$7:BD796,BD796)&amp;"_"&amp;BD796)</f>
        <v>543_</v>
      </c>
      <c r="BD796" s="80" t="str">
        <f t="shared" si="89"/>
        <v/>
      </c>
      <c r="BE796" s="80">
        <f t="shared" si="90"/>
        <v>0</v>
      </c>
      <c r="BF796" s="80">
        <f t="shared" si="91"/>
        <v>0</v>
      </c>
      <c r="BG796" s="80">
        <f t="shared" si="92"/>
        <v>0</v>
      </c>
    </row>
    <row r="797" spans="55:59">
      <c r="BC797" s="80" t="str">
        <f>(COUNTIF($BD$7:BD797,BD797)&amp;"_"&amp;BD797)</f>
        <v>544_</v>
      </c>
      <c r="BD797" s="80" t="str">
        <f t="shared" si="89"/>
        <v/>
      </c>
      <c r="BE797" s="80">
        <f t="shared" si="90"/>
        <v>0</v>
      </c>
      <c r="BF797" s="80">
        <f t="shared" si="91"/>
        <v>0</v>
      </c>
      <c r="BG797" s="80">
        <f t="shared" si="92"/>
        <v>0</v>
      </c>
    </row>
    <row r="798" spans="55:59">
      <c r="BC798" s="80" t="str">
        <f>(COUNTIF($BD$7:BD798,BD798)&amp;"_"&amp;BD798)</f>
        <v>545_</v>
      </c>
      <c r="BD798" s="80" t="str">
        <f t="shared" si="89"/>
        <v/>
      </c>
      <c r="BE798" s="80">
        <f t="shared" si="90"/>
        <v>0</v>
      </c>
      <c r="BF798" s="80">
        <f t="shared" si="91"/>
        <v>0</v>
      </c>
      <c r="BG798" s="80">
        <f t="shared" si="92"/>
        <v>0</v>
      </c>
    </row>
    <row r="799" spans="55:59">
      <c r="BC799" s="80" t="str">
        <f>(COUNTIF($BD$7:BD799,BD799)&amp;"_"&amp;BD799)</f>
        <v>546_</v>
      </c>
      <c r="BD799" s="80" t="str">
        <f t="shared" si="89"/>
        <v/>
      </c>
      <c r="BE799" s="80">
        <f t="shared" si="90"/>
        <v>0</v>
      </c>
      <c r="BF799" s="80">
        <f t="shared" si="91"/>
        <v>0</v>
      </c>
      <c r="BG799" s="80">
        <f t="shared" si="92"/>
        <v>0</v>
      </c>
    </row>
    <row r="800" spans="55:59">
      <c r="BC800" s="80" t="str">
        <f>(COUNTIF($BD$7:BD800,BD800)&amp;"_"&amp;BD800)</f>
        <v>547_</v>
      </c>
      <c r="BD800" s="80" t="str">
        <f t="shared" si="89"/>
        <v/>
      </c>
      <c r="BE800" s="80">
        <f t="shared" si="90"/>
        <v>0</v>
      </c>
      <c r="BF800" s="80">
        <f t="shared" si="91"/>
        <v>0</v>
      </c>
      <c r="BG800" s="80">
        <f t="shared" si="92"/>
        <v>0</v>
      </c>
    </row>
    <row r="801" spans="55:59">
      <c r="BC801" s="80" t="str">
        <f>(COUNTIF($BD$7:BD801,BD801)&amp;"_"&amp;BD801)</f>
        <v>548_</v>
      </c>
      <c r="BD801" s="80" t="str">
        <f t="shared" si="89"/>
        <v/>
      </c>
      <c r="BE801" s="80">
        <f t="shared" si="90"/>
        <v>0</v>
      </c>
      <c r="BF801" s="80">
        <f t="shared" si="91"/>
        <v>0</v>
      </c>
      <c r="BG801" s="80">
        <f t="shared" si="92"/>
        <v>0</v>
      </c>
    </row>
    <row r="802" spans="55:59">
      <c r="BC802" s="80" t="str">
        <f>(COUNTIF($BD$7:BD802,BD802)&amp;"_"&amp;BD802)</f>
        <v>549_</v>
      </c>
      <c r="BD802" s="80" t="str">
        <f t="shared" si="89"/>
        <v/>
      </c>
      <c r="BE802" s="80">
        <f t="shared" si="90"/>
        <v>0</v>
      </c>
      <c r="BF802" s="80">
        <f t="shared" si="91"/>
        <v>0</v>
      </c>
      <c r="BG802" s="80">
        <f t="shared" si="92"/>
        <v>0</v>
      </c>
    </row>
    <row r="803" spans="55:59">
      <c r="BC803" s="80" t="str">
        <f>(COUNTIF($BD$7:BD803,BD803)&amp;"_"&amp;BD803)</f>
        <v>550_</v>
      </c>
      <c r="BD803" s="80" t="str">
        <f t="shared" si="89"/>
        <v/>
      </c>
      <c r="BE803" s="80">
        <f t="shared" si="90"/>
        <v>0</v>
      </c>
      <c r="BF803" s="80">
        <f t="shared" si="91"/>
        <v>0</v>
      </c>
      <c r="BG803" s="80">
        <f t="shared" si="92"/>
        <v>0</v>
      </c>
    </row>
    <row r="804" spans="55:59">
      <c r="BC804" s="80" t="str">
        <f>(COUNTIF($BD$7:BD804,BD804)&amp;"_"&amp;BD804)</f>
        <v>551_</v>
      </c>
      <c r="BD804" s="80" t="str">
        <f t="shared" si="89"/>
        <v/>
      </c>
      <c r="BE804" s="80">
        <f t="shared" si="90"/>
        <v>0</v>
      </c>
      <c r="BF804" s="80">
        <f t="shared" si="91"/>
        <v>0</v>
      </c>
      <c r="BG804" s="80">
        <f t="shared" si="92"/>
        <v>0</v>
      </c>
    </row>
    <row r="805" spans="55:59">
      <c r="BC805" s="80" t="str">
        <f>(COUNTIF($BD$7:BD805,BD805)&amp;"_"&amp;BD805)</f>
        <v>552_</v>
      </c>
      <c r="BD805" s="80" t="str">
        <f t="shared" si="89"/>
        <v/>
      </c>
      <c r="BE805" s="80">
        <f t="shared" si="90"/>
        <v>0</v>
      </c>
      <c r="BF805" s="80">
        <f t="shared" si="91"/>
        <v>0</v>
      </c>
      <c r="BG805" s="80">
        <f t="shared" si="92"/>
        <v>0</v>
      </c>
    </row>
    <row r="806" spans="55:59">
      <c r="BC806" s="80" t="str">
        <f>(COUNTIF($BD$7:BD806,BD806)&amp;"_"&amp;BD806)</f>
        <v>553_</v>
      </c>
      <c r="BD806" s="80" t="str">
        <f t="shared" si="89"/>
        <v/>
      </c>
      <c r="BE806" s="80">
        <f t="shared" si="90"/>
        <v>0</v>
      </c>
      <c r="BF806" s="80">
        <f t="shared" si="91"/>
        <v>0</v>
      </c>
      <c r="BG806" s="80">
        <f t="shared" si="92"/>
        <v>0</v>
      </c>
    </row>
    <row r="807" spans="55:59">
      <c r="BC807" s="80" t="str">
        <f>(COUNTIF($BD$7:BD807,BD807)&amp;"_"&amp;BD807)</f>
        <v>554_</v>
      </c>
      <c r="BD807" s="80" t="str">
        <f t="shared" si="89"/>
        <v/>
      </c>
      <c r="BE807" s="80">
        <f t="shared" si="90"/>
        <v>0</v>
      </c>
      <c r="BF807" s="80">
        <f t="shared" si="91"/>
        <v>0</v>
      </c>
      <c r="BG807" s="80">
        <f t="shared" si="92"/>
        <v>0</v>
      </c>
    </row>
    <row r="808" spans="55:59">
      <c r="BC808" s="80" t="str">
        <f>(COUNTIF($BD$7:BD808,BD808)&amp;"_"&amp;BD808)</f>
        <v>555_</v>
      </c>
      <c r="BD808" s="80" t="str">
        <f t="shared" si="89"/>
        <v/>
      </c>
      <c r="BE808" s="80">
        <f t="shared" si="90"/>
        <v>0</v>
      </c>
      <c r="BF808" s="80">
        <f t="shared" si="91"/>
        <v>0</v>
      </c>
      <c r="BG808" s="80">
        <f t="shared" si="92"/>
        <v>0</v>
      </c>
    </row>
    <row r="809" spans="55:59">
      <c r="BC809" s="80" t="str">
        <f>(COUNTIF($BD$7:BD809,BD809)&amp;"_"&amp;BD809)</f>
        <v>556_</v>
      </c>
      <c r="BD809" s="80" t="str">
        <f t="shared" si="89"/>
        <v/>
      </c>
      <c r="BE809" s="80">
        <f t="shared" si="90"/>
        <v>0</v>
      </c>
      <c r="BF809" s="80">
        <f t="shared" si="91"/>
        <v>0</v>
      </c>
      <c r="BG809" s="80">
        <f t="shared" si="92"/>
        <v>0</v>
      </c>
    </row>
    <row r="810" spans="55:59">
      <c r="BC810" s="80" t="str">
        <f>(COUNTIF($BD$7:BD810,BD810)&amp;"_"&amp;BD810)</f>
        <v>557_</v>
      </c>
      <c r="BD810" s="80" t="str">
        <f t="shared" si="89"/>
        <v/>
      </c>
      <c r="BE810" s="80">
        <f t="shared" si="90"/>
        <v>0</v>
      </c>
      <c r="BF810" s="80">
        <f t="shared" si="91"/>
        <v>0</v>
      </c>
      <c r="BG810" s="80">
        <f t="shared" si="92"/>
        <v>0</v>
      </c>
    </row>
    <row r="811" spans="55:59">
      <c r="BC811" s="80" t="str">
        <f>(COUNTIF($BD$7:BD811,BD811)&amp;"_"&amp;BD811)</f>
        <v>558_</v>
      </c>
      <c r="BD811" s="80" t="str">
        <f t="shared" si="89"/>
        <v/>
      </c>
      <c r="BE811" s="80">
        <f t="shared" si="90"/>
        <v>0</v>
      </c>
      <c r="BF811" s="80">
        <f t="shared" si="91"/>
        <v>0</v>
      </c>
      <c r="BG811" s="80">
        <f t="shared" si="92"/>
        <v>0</v>
      </c>
    </row>
    <row r="812" spans="55:59">
      <c r="BC812" s="80" t="str">
        <f>(COUNTIF($BD$7:BD812,BD812)&amp;"_"&amp;BD812)</f>
        <v>559_</v>
      </c>
      <c r="BD812" s="80" t="str">
        <f t="shared" si="89"/>
        <v/>
      </c>
      <c r="BE812" s="80">
        <f t="shared" si="90"/>
        <v>0</v>
      </c>
      <c r="BF812" s="80">
        <f t="shared" si="91"/>
        <v>0</v>
      </c>
      <c r="BG812" s="80">
        <f t="shared" si="92"/>
        <v>0</v>
      </c>
    </row>
    <row r="813" spans="55:59">
      <c r="BC813" s="80" t="str">
        <f>(COUNTIF($BD$7:BD813,BD813)&amp;"_"&amp;BD813)</f>
        <v>560_</v>
      </c>
      <c r="BD813" s="80" t="str">
        <f t="shared" si="89"/>
        <v/>
      </c>
      <c r="BE813" s="80">
        <f t="shared" si="90"/>
        <v>0</v>
      </c>
      <c r="BF813" s="80">
        <f t="shared" si="91"/>
        <v>0</v>
      </c>
      <c r="BG813" s="80">
        <f t="shared" si="92"/>
        <v>0</v>
      </c>
    </row>
    <row r="814" spans="55:59">
      <c r="BC814" s="80" t="str">
        <f>(COUNTIF($BD$7:BD814,BD814)&amp;"_"&amp;BD814)</f>
        <v>561_</v>
      </c>
      <c r="BD814" s="80" t="str">
        <f t="shared" si="89"/>
        <v/>
      </c>
      <c r="BE814" s="80">
        <f t="shared" si="90"/>
        <v>0</v>
      </c>
      <c r="BF814" s="80">
        <f t="shared" si="91"/>
        <v>0</v>
      </c>
      <c r="BG814" s="80">
        <f t="shared" si="92"/>
        <v>0</v>
      </c>
    </row>
    <row r="815" spans="55:59">
      <c r="BC815" s="80" t="str">
        <f>(COUNTIF($BD$7:BD815,BD815)&amp;"_"&amp;BD815)</f>
        <v>562_</v>
      </c>
      <c r="BD815" s="80" t="str">
        <f t="shared" si="89"/>
        <v/>
      </c>
      <c r="BE815" s="80">
        <f t="shared" si="90"/>
        <v>0</v>
      </c>
      <c r="BF815" s="80">
        <f t="shared" si="91"/>
        <v>0</v>
      </c>
      <c r="BG815" s="80">
        <f t="shared" si="92"/>
        <v>0</v>
      </c>
    </row>
    <row r="816" spans="55:59">
      <c r="BC816" s="80" t="str">
        <f>(COUNTIF($BD$7:BD816,BD816)&amp;"_"&amp;BD816)</f>
        <v>563_</v>
      </c>
      <c r="BD816" s="80" t="str">
        <f t="shared" si="89"/>
        <v/>
      </c>
      <c r="BE816" s="80">
        <f t="shared" si="90"/>
        <v>0</v>
      </c>
      <c r="BF816" s="80">
        <f t="shared" si="91"/>
        <v>0</v>
      </c>
      <c r="BG816" s="80">
        <f t="shared" si="92"/>
        <v>0</v>
      </c>
    </row>
    <row r="817" spans="55:59">
      <c r="BC817" s="80" t="str">
        <f>(COUNTIF($BD$7:BD817,BD817)&amp;"_"&amp;BD817)</f>
        <v>564_</v>
      </c>
      <c r="BD817" s="80" t="str">
        <f t="shared" si="89"/>
        <v/>
      </c>
      <c r="BE817" s="80">
        <f t="shared" si="90"/>
        <v>0</v>
      </c>
      <c r="BF817" s="80">
        <f t="shared" si="91"/>
        <v>0</v>
      </c>
      <c r="BG817" s="80">
        <f t="shared" si="92"/>
        <v>0</v>
      </c>
    </row>
    <row r="818" spans="55:59">
      <c r="BC818" s="80" t="str">
        <f>(COUNTIF($BD$7:BD818,BD818)&amp;"_"&amp;BD818)</f>
        <v>565_</v>
      </c>
      <c r="BD818" s="80" t="str">
        <f t="shared" si="89"/>
        <v/>
      </c>
      <c r="BE818" s="80">
        <f t="shared" si="90"/>
        <v>0</v>
      </c>
      <c r="BF818" s="80">
        <f t="shared" si="91"/>
        <v>0</v>
      </c>
      <c r="BG818" s="80">
        <f t="shared" si="92"/>
        <v>0</v>
      </c>
    </row>
    <row r="819" spans="55:59">
      <c r="BC819" s="80" t="str">
        <f>(COUNTIF($BD$7:BD819,BD819)&amp;"_"&amp;BD819)</f>
        <v>566_</v>
      </c>
      <c r="BD819" s="80" t="str">
        <f t="shared" si="89"/>
        <v/>
      </c>
      <c r="BE819" s="80">
        <f t="shared" si="90"/>
        <v>0</v>
      </c>
      <c r="BF819" s="80">
        <f t="shared" si="91"/>
        <v>0</v>
      </c>
      <c r="BG819" s="80">
        <f t="shared" si="92"/>
        <v>0</v>
      </c>
    </row>
    <row r="820" spans="55:59">
      <c r="BC820" s="80" t="str">
        <f>(COUNTIF($BD$7:BD820,BD820)&amp;"_"&amp;BD820)</f>
        <v>567_</v>
      </c>
      <c r="BD820" s="80" t="str">
        <f t="shared" si="89"/>
        <v/>
      </c>
      <c r="BE820" s="80">
        <f t="shared" si="90"/>
        <v>0</v>
      </c>
      <c r="BF820" s="80">
        <f t="shared" si="91"/>
        <v>0</v>
      </c>
      <c r="BG820" s="80">
        <f t="shared" si="92"/>
        <v>0</v>
      </c>
    </row>
    <row r="821" spans="55:59">
      <c r="BC821" s="80" t="str">
        <f>(COUNTIF($BD$7:BD821,BD821)&amp;"_"&amp;BD821)</f>
        <v>568_</v>
      </c>
      <c r="BD821" s="80" t="str">
        <f t="shared" si="89"/>
        <v/>
      </c>
      <c r="BE821" s="80">
        <f t="shared" si="90"/>
        <v>0</v>
      </c>
      <c r="BF821" s="80">
        <f t="shared" si="91"/>
        <v>0</v>
      </c>
      <c r="BG821" s="80">
        <f t="shared" si="92"/>
        <v>0</v>
      </c>
    </row>
    <row r="822" spans="55:59">
      <c r="BC822" s="80" t="str">
        <f>(COUNTIF($BD$7:BD822,BD822)&amp;"_"&amp;BD822)</f>
        <v>569_</v>
      </c>
      <c r="BD822" s="80" t="str">
        <f t="shared" si="89"/>
        <v/>
      </c>
      <c r="BE822" s="80">
        <f t="shared" si="90"/>
        <v>0</v>
      </c>
      <c r="BF822" s="80">
        <f t="shared" si="91"/>
        <v>0</v>
      </c>
      <c r="BG822" s="80">
        <f t="shared" si="92"/>
        <v>0</v>
      </c>
    </row>
    <row r="823" spans="55:59">
      <c r="BC823" s="80" t="str">
        <f>(COUNTIF($BD$7:BD823,BD823)&amp;"_"&amp;BD823)</f>
        <v>570_</v>
      </c>
      <c r="BD823" s="80" t="str">
        <f t="shared" si="89"/>
        <v/>
      </c>
      <c r="BE823" s="80">
        <f t="shared" si="90"/>
        <v>0</v>
      </c>
      <c r="BF823" s="80">
        <f t="shared" si="91"/>
        <v>0</v>
      </c>
      <c r="BG823" s="80">
        <f t="shared" si="92"/>
        <v>0</v>
      </c>
    </row>
    <row r="824" spans="55:59">
      <c r="BC824" s="80" t="str">
        <f>(COUNTIF($BD$7:BD824,BD824)&amp;"_"&amp;BD824)</f>
        <v>571_</v>
      </c>
      <c r="BD824" s="80" t="str">
        <f t="shared" si="89"/>
        <v/>
      </c>
      <c r="BE824" s="80">
        <f t="shared" si="90"/>
        <v>0</v>
      </c>
      <c r="BF824" s="80">
        <f t="shared" si="91"/>
        <v>0</v>
      </c>
      <c r="BG824" s="80">
        <f t="shared" si="92"/>
        <v>0</v>
      </c>
    </row>
    <row r="825" spans="55:59">
      <c r="BC825" s="80" t="str">
        <f>(COUNTIF($BD$7:BD825,BD825)&amp;"_"&amp;BD825)</f>
        <v>572_</v>
      </c>
      <c r="BD825" s="80" t="str">
        <f t="shared" si="89"/>
        <v/>
      </c>
      <c r="BE825" s="80">
        <f t="shared" si="90"/>
        <v>0</v>
      </c>
      <c r="BF825" s="80">
        <f t="shared" si="91"/>
        <v>0</v>
      </c>
      <c r="BG825" s="80">
        <f t="shared" si="92"/>
        <v>0</v>
      </c>
    </row>
    <row r="826" spans="55:59">
      <c r="BC826" s="80" t="str">
        <f>(COUNTIF($BD$7:BD826,BD826)&amp;"_"&amp;BD826)</f>
        <v>573_</v>
      </c>
      <c r="BD826" s="80" t="str">
        <f t="shared" si="89"/>
        <v/>
      </c>
      <c r="BE826" s="80">
        <f t="shared" si="90"/>
        <v>0</v>
      </c>
      <c r="BF826" s="80">
        <f t="shared" si="91"/>
        <v>0</v>
      </c>
      <c r="BG826" s="80">
        <f t="shared" si="92"/>
        <v>0</v>
      </c>
    </row>
    <row r="827" spans="55:59">
      <c r="BC827" s="80" t="str">
        <f>(COUNTIF($BD$7:BD827,BD827)&amp;"_"&amp;BD827)</f>
        <v>574_</v>
      </c>
      <c r="BD827" s="80" t="str">
        <f t="shared" si="89"/>
        <v/>
      </c>
      <c r="BE827" s="80">
        <f t="shared" si="90"/>
        <v>0</v>
      </c>
      <c r="BF827" s="80">
        <f t="shared" si="91"/>
        <v>0</v>
      </c>
      <c r="BG827" s="80">
        <f t="shared" si="92"/>
        <v>0</v>
      </c>
    </row>
    <row r="828" spans="55:59">
      <c r="BC828" s="80" t="str">
        <f>(COUNTIF($BD$7:BD828,BD828)&amp;"_"&amp;BD828)</f>
        <v>575_</v>
      </c>
      <c r="BD828" s="80" t="str">
        <f t="shared" si="89"/>
        <v/>
      </c>
      <c r="BE828" s="80">
        <f t="shared" si="90"/>
        <v>0</v>
      </c>
      <c r="BF828" s="80">
        <f t="shared" si="91"/>
        <v>0</v>
      </c>
      <c r="BG828" s="80">
        <f t="shared" si="92"/>
        <v>0</v>
      </c>
    </row>
    <row r="829" spans="55:59">
      <c r="BC829" s="80" t="str">
        <f>(COUNTIF($BD$7:BD829,BD829)&amp;"_"&amp;BD829)</f>
        <v>576_</v>
      </c>
      <c r="BD829" s="80" t="str">
        <f t="shared" si="89"/>
        <v/>
      </c>
      <c r="BE829" s="80">
        <f t="shared" si="90"/>
        <v>0</v>
      </c>
      <c r="BF829" s="80">
        <f t="shared" si="91"/>
        <v>0</v>
      </c>
      <c r="BG829" s="80">
        <f t="shared" si="92"/>
        <v>0</v>
      </c>
    </row>
    <row r="830" spans="55:59">
      <c r="BC830" s="80" t="str">
        <f>(COUNTIF($BD$7:BD830,BD830)&amp;"_"&amp;BD830)</f>
        <v>577_</v>
      </c>
      <c r="BD830" s="80" t="str">
        <f t="shared" si="89"/>
        <v/>
      </c>
      <c r="BE830" s="80">
        <f t="shared" si="90"/>
        <v>0</v>
      </c>
      <c r="BF830" s="80">
        <f t="shared" si="91"/>
        <v>0</v>
      </c>
      <c r="BG830" s="80">
        <f t="shared" si="92"/>
        <v>0</v>
      </c>
    </row>
    <row r="831" spans="55:59">
      <c r="BC831" s="80" t="str">
        <f>(COUNTIF($BD$7:BD831,BD831)&amp;"_"&amp;BD831)</f>
        <v>578_</v>
      </c>
      <c r="BD831" s="80" t="str">
        <f t="shared" si="89"/>
        <v/>
      </c>
      <c r="BE831" s="80">
        <f t="shared" si="90"/>
        <v>0</v>
      </c>
      <c r="BF831" s="80">
        <f t="shared" si="91"/>
        <v>0</v>
      </c>
      <c r="BG831" s="80">
        <f t="shared" si="92"/>
        <v>0</v>
      </c>
    </row>
    <row r="832" spans="55:59">
      <c r="BC832" s="80" t="str">
        <f>(COUNTIF($BD$7:BD832,BD832)&amp;"_"&amp;BD832)</f>
        <v>579_</v>
      </c>
      <c r="BD832" s="80" t="str">
        <f t="shared" si="89"/>
        <v/>
      </c>
      <c r="BE832" s="80">
        <f t="shared" si="90"/>
        <v>0</v>
      </c>
      <c r="BF832" s="80">
        <f t="shared" si="91"/>
        <v>0</v>
      </c>
      <c r="BG832" s="80">
        <f t="shared" si="92"/>
        <v>0</v>
      </c>
    </row>
    <row r="833" spans="55:59">
      <c r="BC833" s="80" t="str">
        <f>(COUNTIF($BD$7:BD833,BD833)&amp;"_"&amp;BD833)</f>
        <v>580_</v>
      </c>
      <c r="BD833" s="80" t="str">
        <f t="shared" si="89"/>
        <v/>
      </c>
      <c r="BE833" s="80">
        <f t="shared" si="90"/>
        <v>0</v>
      </c>
      <c r="BF833" s="80">
        <f t="shared" si="91"/>
        <v>0</v>
      </c>
      <c r="BG833" s="80">
        <f t="shared" si="92"/>
        <v>0</v>
      </c>
    </row>
    <row r="834" spans="55:59">
      <c r="BC834" s="80" t="str">
        <f>(COUNTIF($BD$7:BD834,BD834)&amp;"_"&amp;BD834)</f>
        <v>581_</v>
      </c>
      <c r="BD834" s="80" t="str">
        <f t="shared" si="89"/>
        <v/>
      </c>
      <c r="BE834" s="80">
        <f t="shared" si="90"/>
        <v>0</v>
      </c>
      <c r="BF834" s="80">
        <f t="shared" si="91"/>
        <v>0</v>
      </c>
      <c r="BG834" s="80">
        <f t="shared" si="92"/>
        <v>0</v>
      </c>
    </row>
    <row r="835" spans="55:59">
      <c r="BC835" s="80" t="str">
        <f>(COUNTIF($BD$7:BD835,BD835)&amp;"_"&amp;BD835)</f>
        <v>582_</v>
      </c>
      <c r="BD835" s="80" t="str">
        <f t="shared" si="89"/>
        <v/>
      </c>
      <c r="BE835" s="80">
        <f t="shared" si="90"/>
        <v>0</v>
      </c>
      <c r="BF835" s="80">
        <f t="shared" si="91"/>
        <v>0</v>
      </c>
      <c r="BG835" s="80">
        <f t="shared" si="92"/>
        <v>0</v>
      </c>
    </row>
    <row r="836" spans="55:59">
      <c r="BC836" s="80" t="str">
        <f>(COUNTIF($BD$7:BD836,BD836)&amp;"_"&amp;BD836)</f>
        <v>583_</v>
      </c>
      <c r="BD836" s="80" t="str">
        <f t="shared" si="89"/>
        <v/>
      </c>
      <c r="BE836" s="80">
        <f t="shared" si="90"/>
        <v>0</v>
      </c>
      <c r="BF836" s="80">
        <f t="shared" si="91"/>
        <v>0</v>
      </c>
      <c r="BG836" s="80">
        <f t="shared" si="92"/>
        <v>0</v>
      </c>
    </row>
    <row r="837" spans="55:59">
      <c r="BC837" s="80" t="str">
        <f>(COUNTIF($BD$7:BD837,BD837)&amp;"_"&amp;BD837)</f>
        <v>584_</v>
      </c>
      <c r="BD837" s="80" t="str">
        <f t="shared" si="89"/>
        <v/>
      </c>
      <c r="BE837" s="80">
        <f t="shared" si="90"/>
        <v>0</v>
      </c>
      <c r="BF837" s="80">
        <f t="shared" si="91"/>
        <v>0</v>
      </c>
      <c r="BG837" s="80">
        <f t="shared" si="92"/>
        <v>0</v>
      </c>
    </row>
    <row r="838" spans="55:59">
      <c r="BC838" s="80" t="str">
        <f>(COUNTIF($BD$7:BD838,BD838)&amp;"_"&amp;BD838)</f>
        <v>585_</v>
      </c>
      <c r="BD838" s="80" t="str">
        <f t="shared" si="89"/>
        <v/>
      </c>
      <c r="BE838" s="80">
        <f t="shared" si="90"/>
        <v>0</v>
      </c>
      <c r="BF838" s="80">
        <f t="shared" si="91"/>
        <v>0</v>
      </c>
      <c r="BG838" s="80">
        <f t="shared" si="92"/>
        <v>0</v>
      </c>
    </row>
    <row r="839" spans="55:59">
      <c r="BC839" s="80" t="str">
        <f>(COUNTIF($BD$7:BD839,BD839)&amp;"_"&amp;BD839)</f>
        <v>586_</v>
      </c>
      <c r="BD839" s="80" t="str">
        <f t="shared" si="89"/>
        <v/>
      </c>
      <c r="BE839" s="80">
        <f t="shared" si="90"/>
        <v>0</v>
      </c>
      <c r="BF839" s="80">
        <f t="shared" si="91"/>
        <v>0</v>
      </c>
      <c r="BG839" s="80">
        <f t="shared" si="92"/>
        <v>0</v>
      </c>
    </row>
    <row r="840" spans="55:59">
      <c r="BC840" s="80" t="str">
        <f>(COUNTIF($BD$7:BD840,BD840)&amp;"_"&amp;BD840)</f>
        <v>587_</v>
      </c>
      <c r="BD840" s="80" t="str">
        <f t="shared" ref="BD840:BD903" si="93">IF(C839 &lt;&gt; "",C839,"")</f>
        <v/>
      </c>
      <c r="BE840" s="80">
        <f t="shared" ref="BE840:BE903" si="94">E839</f>
        <v>0</v>
      </c>
      <c r="BF840" s="80">
        <f t="shared" ref="BF840:BF903" si="95">F839</f>
        <v>0</v>
      </c>
      <c r="BG840" s="80">
        <f t="shared" ref="BG840:BG903" si="96">G839</f>
        <v>0</v>
      </c>
    </row>
    <row r="841" spans="55:59">
      <c r="BC841" s="80" t="str">
        <f>(COUNTIF($BD$7:BD841,BD841)&amp;"_"&amp;BD841)</f>
        <v>588_</v>
      </c>
      <c r="BD841" s="80" t="str">
        <f t="shared" si="93"/>
        <v/>
      </c>
      <c r="BE841" s="80">
        <f t="shared" si="94"/>
        <v>0</v>
      </c>
      <c r="BF841" s="80">
        <f t="shared" si="95"/>
        <v>0</v>
      </c>
      <c r="BG841" s="80">
        <f t="shared" si="96"/>
        <v>0</v>
      </c>
    </row>
    <row r="842" spans="55:59">
      <c r="BC842" s="80" t="str">
        <f>(COUNTIF($BD$7:BD842,BD842)&amp;"_"&amp;BD842)</f>
        <v>589_</v>
      </c>
      <c r="BD842" s="80" t="str">
        <f t="shared" si="93"/>
        <v/>
      </c>
      <c r="BE842" s="80">
        <f t="shared" si="94"/>
        <v>0</v>
      </c>
      <c r="BF842" s="80">
        <f t="shared" si="95"/>
        <v>0</v>
      </c>
      <c r="BG842" s="80">
        <f t="shared" si="96"/>
        <v>0</v>
      </c>
    </row>
    <row r="843" spans="55:59">
      <c r="BC843" s="80" t="str">
        <f>(COUNTIF($BD$7:BD843,BD843)&amp;"_"&amp;BD843)</f>
        <v>590_</v>
      </c>
      <c r="BD843" s="80" t="str">
        <f t="shared" si="93"/>
        <v/>
      </c>
      <c r="BE843" s="80">
        <f t="shared" si="94"/>
        <v>0</v>
      </c>
      <c r="BF843" s="80">
        <f t="shared" si="95"/>
        <v>0</v>
      </c>
      <c r="BG843" s="80">
        <f t="shared" si="96"/>
        <v>0</v>
      </c>
    </row>
    <row r="844" spans="55:59">
      <c r="BC844" s="80" t="str">
        <f>(COUNTIF($BD$7:BD844,BD844)&amp;"_"&amp;BD844)</f>
        <v>591_</v>
      </c>
      <c r="BD844" s="80" t="str">
        <f t="shared" si="93"/>
        <v/>
      </c>
      <c r="BE844" s="80">
        <f t="shared" si="94"/>
        <v>0</v>
      </c>
      <c r="BF844" s="80">
        <f t="shared" si="95"/>
        <v>0</v>
      </c>
      <c r="BG844" s="80">
        <f t="shared" si="96"/>
        <v>0</v>
      </c>
    </row>
    <row r="845" spans="55:59">
      <c r="BC845" s="80" t="str">
        <f>(COUNTIF($BD$7:BD845,BD845)&amp;"_"&amp;BD845)</f>
        <v>592_</v>
      </c>
      <c r="BD845" s="80" t="str">
        <f t="shared" si="93"/>
        <v/>
      </c>
      <c r="BE845" s="80">
        <f t="shared" si="94"/>
        <v>0</v>
      </c>
      <c r="BF845" s="80">
        <f t="shared" si="95"/>
        <v>0</v>
      </c>
      <c r="BG845" s="80">
        <f t="shared" si="96"/>
        <v>0</v>
      </c>
    </row>
    <row r="846" spans="55:59">
      <c r="BC846" s="80" t="str">
        <f>(COUNTIF($BD$7:BD846,BD846)&amp;"_"&amp;BD846)</f>
        <v>593_</v>
      </c>
      <c r="BD846" s="80" t="str">
        <f t="shared" si="93"/>
        <v/>
      </c>
      <c r="BE846" s="80">
        <f t="shared" si="94"/>
        <v>0</v>
      </c>
      <c r="BF846" s="80">
        <f t="shared" si="95"/>
        <v>0</v>
      </c>
      <c r="BG846" s="80">
        <f t="shared" si="96"/>
        <v>0</v>
      </c>
    </row>
    <row r="847" spans="55:59">
      <c r="BC847" s="80" t="str">
        <f>(COUNTIF($BD$7:BD847,BD847)&amp;"_"&amp;BD847)</f>
        <v>594_</v>
      </c>
      <c r="BD847" s="80" t="str">
        <f t="shared" si="93"/>
        <v/>
      </c>
      <c r="BE847" s="80">
        <f t="shared" si="94"/>
        <v>0</v>
      </c>
      <c r="BF847" s="80">
        <f t="shared" si="95"/>
        <v>0</v>
      </c>
      <c r="BG847" s="80">
        <f t="shared" si="96"/>
        <v>0</v>
      </c>
    </row>
    <row r="848" spans="55:59">
      <c r="BC848" s="80" t="str">
        <f>(COUNTIF($BD$7:BD848,BD848)&amp;"_"&amp;BD848)</f>
        <v>595_</v>
      </c>
      <c r="BD848" s="80" t="str">
        <f t="shared" si="93"/>
        <v/>
      </c>
      <c r="BE848" s="80">
        <f t="shared" si="94"/>
        <v>0</v>
      </c>
      <c r="BF848" s="80">
        <f t="shared" si="95"/>
        <v>0</v>
      </c>
      <c r="BG848" s="80">
        <f t="shared" si="96"/>
        <v>0</v>
      </c>
    </row>
    <row r="849" spans="55:59">
      <c r="BC849" s="80" t="str">
        <f>(COUNTIF($BD$7:BD849,BD849)&amp;"_"&amp;BD849)</f>
        <v>596_</v>
      </c>
      <c r="BD849" s="80" t="str">
        <f t="shared" si="93"/>
        <v/>
      </c>
      <c r="BE849" s="80">
        <f t="shared" si="94"/>
        <v>0</v>
      </c>
      <c r="BF849" s="80">
        <f t="shared" si="95"/>
        <v>0</v>
      </c>
      <c r="BG849" s="80">
        <f t="shared" si="96"/>
        <v>0</v>
      </c>
    </row>
    <row r="850" spans="55:59">
      <c r="BC850" s="80" t="str">
        <f>(COUNTIF($BD$7:BD850,BD850)&amp;"_"&amp;BD850)</f>
        <v>597_</v>
      </c>
      <c r="BD850" s="80" t="str">
        <f t="shared" si="93"/>
        <v/>
      </c>
      <c r="BE850" s="80">
        <f t="shared" si="94"/>
        <v>0</v>
      </c>
      <c r="BF850" s="80">
        <f t="shared" si="95"/>
        <v>0</v>
      </c>
      <c r="BG850" s="80">
        <f t="shared" si="96"/>
        <v>0</v>
      </c>
    </row>
    <row r="851" spans="55:59">
      <c r="BC851" s="80" t="str">
        <f>(COUNTIF($BD$7:BD851,BD851)&amp;"_"&amp;BD851)</f>
        <v>598_</v>
      </c>
      <c r="BD851" s="80" t="str">
        <f t="shared" si="93"/>
        <v/>
      </c>
      <c r="BE851" s="80">
        <f t="shared" si="94"/>
        <v>0</v>
      </c>
      <c r="BF851" s="80">
        <f t="shared" si="95"/>
        <v>0</v>
      </c>
      <c r="BG851" s="80">
        <f t="shared" si="96"/>
        <v>0</v>
      </c>
    </row>
    <row r="852" spans="55:59">
      <c r="BC852" s="80" t="str">
        <f>(COUNTIF($BD$7:BD852,BD852)&amp;"_"&amp;BD852)</f>
        <v>599_</v>
      </c>
      <c r="BD852" s="80" t="str">
        <f t="shared" si="93"/>
        <v/>
      </c>
      <c r="BE852" s="80">
        <f t="shared" si="94"/>
        <v>0</v>
      </c>
      <c r="BF852" s="80">
        <f t="shared" si="95"/>
        <v>0</v>
      </c>
      <c r="BG852" s="80">
        <f t="shared" si="96"/>
        <v>0</v>
      </c>
    </row>
    <row r="853" spans="55:59">
      <c r="BC853" s="80" t="str">
        <f>(COUNTIF($BD$7:BD853,BD853)&amp;"_"&amp;BD853)</f>
        <v>600_</v>
      </c>
      <c r="BD853" s="80" t="str">
        <f t="shared" si="93"/>
        <v/>
      </c>
      <c r="BE853" s="80">
        <f t="shared" si="94"/>
        <v>0</v>
      </c>
      <c r="BF853" s="80">
        <f t="shared" si="95"/>
        <v>0</v>
      </c>
      <c r="BG853" s="80">
        <f t="shared" si="96"/>
        <v>0</v>
      </c>
    </row>
    <row r="854" spans="55:59">
      <c r="BC854" s="80" t="str">
        <f>(COUNTIF($BD$7:BD854,BD854)&amp;"_"&amp;BD854)</f>
        <v>601_</v>
      </c>
      <c r="BD854" s="80" t="str">
        <f t="shared" si="93"/>
        <v/>
      </c>
      <c r="BE854" s="80">
        <f t="shared" si="94"/>
        <v>0</v>
      </c>
      <c r="BF854" s="80">
        <f t="shared" si="95"/>
        <v>0</v>
      </c>
      <c r="BG854" s="80">
        <f t="shared" si="96"/>
        <v>0</v>
      </c>
    </row>
    <row r="855" spans="55:59">
      <c r="BC855" s="80" t="str">
        <f>(COUNTIF($BD$7:BD855,BD855)&amp;"_"&amp;BD855)</f>
        <v>602_</v>
      </c>
      <c r="BD855" s="80" t="str">
        <f t="shared" si="93"/>
        <v/>
      </c>
      <c r="BE855" s="80">
        <f t="shared" si="94"/>
        <v>0</v>
      </c>
      <c r="BF855" s="80">
        <f t="shared" si="95"/>
        <v>0</v>
      </c>
      <c r="BG855" s="80">
        <f t="shared" si="96"/>
        <v>0</v>
      </c>
    </row>
    <row r="856" spans="55:59">
      <c r="BC856" s="80" t="str">
        <f>(COUNTIF($BD$7:BD856,BD856)&amp;"_"&amp;BD856)</f>
        <v>603_</v>
      </c>
      <c r="BD856" s="80" t="str">
        <f t="shared" si="93"/>
        <v/>
      </c>
      <c r="BE856" s="80">
        <f t="shared" si="94"/>
        <v>0</v>
      </c>
      <c r="BF856" s="80">
        <f t="shared" si="95"/>
        <v>0</v>
      </c>
      <c r="BG856" s="80">
        <f t="shared" si="96"/>
        <v>0</v>
      </c>
    </row>
    <row r="857" spans="55:59">
      <c r="BC857" s="80" t="str">
        <f>(COUNTIF($BD$7:BD857,BD857)&amp;"_"&amp;BD857)</f>
        <v>604_</v>
      </c>
      <c r="BD857" s="80" t="str">
        <f t="shared" si="93"/>
        <v/>
      </c>
      <c r="BE857" s="80">
        <f t="shared" si="94"/>
        <v>0</v>
      </c>
      <c r="BF857" s="80">
        <f t="shared" si="95"/>
        <v>0</v>
      </c>
      <c r="BG857" s="80">
        <f t="shared" si="96"/>
        <v>0</v>
      </c>
    </row>
    <row r="858" spans="55:59">
      <c r="BC858" s="80" t="str">
        <f>(COUNTIF($BD$7:BD858,BD858)&amp;"_"&amp;BD858)</f>
        <v>605_</v>
      </c>
      <c r="BD858" s="80" t="str">
        <f t="shared" si="93"/>
        <v/>
      </c>
      <c r="BE858" s="80">
        <f t="shared" si="94"/>
        <v>0</v>
      </c>
      <c r="BF858" s="80">
        <f t="shared" si="95"/>
        <v>0</v>
      </c>
      <c r="BG858" s="80">
        <f t="shared" si="96"/>
        <v>0</v>
      </c>
    </row>
    <row r="859" spans="55:59">
      <c r="BC859" s="80" t="str">
        <f>(COUNTIF($BD$7:BD859,BD859)&amp;"_"&amp;BD859)</f>
        <v>606_</v>
      </c>
      <c r="BD859" s="80" t="str">
        <f t="shared" si="93"/>
        <v/>
      </c>
      <c r="BE859" s="80">
        <f t="shared" si="94"/>
        <v>0</v>
      </c>
      <c r="BF859" s="80">
        <f t="shared" si="95"/>
        <v>0</v>
      </c>
      <c r="BG859" s="80">
        <f t="shared" si="96"/>
        <v>0</v>
      </c>
    </row>
    <row r="860" spans="55:59">
      <c r="BC860" s="80" t="str">
        <f>(COUNTIF($BD$7:BD860,BD860)&amp;"_"&amp;BD860)</f>
        <v>607_</v>
      </c>
      <c r="BD860" s="80" t="str">
        <f t="shared" si="93"/>
        <v/>
      </c>
      <c r="BE860" s="80">
        <f t="shared" si="94"/>
        <v>0</v>
      </c>
      <c r="BF860" s="80">
        <f t="shared" si="95"/>
        <v>0</v>
      </c>
      <c r="BG860" s="80">
        <f t="shared" si="96"/>
        <v>0</v>
      </c>
    </row>
    <row r="861" spans="55:59">
      <c r="BC861" s="80" t="str">
        <f>(COUNTIF($BD$7:BD861,BD861)&amp;"_"&amp;BD861)</f>
        <v>608_</v>
      </c>
      <c r="BD861" s="80" t="str">
        <f t="shared" si="93"/>
        <v/>
      </c>
      <c r="BE861" s="80">
        <f t="shared" si="94"/>
        <v>0</v>
      </c>
      <c r="BF861" s="80">
        <f t="shared" si="95"/>
        <v>0</v>
      </c>
      <c r="BG861" s="80">
        <f t="shared" si="96"/>
        <v>0</v>
      </c>
    </row>
    <row r="862" spans="55:59">
      <c r="BC862" s="80" t="str">
        <f>(COUNTIF($BD$7:BD862,BD862)&amp;"_"&amp;BD862)</f>
        <v>609_</v>
      </c>
      <c r="BD862" s="80" t="str">
        <f t="shared" si="93"/>
        <v/>
      </c>
      <c r="BE862" s="80">
        <f t="shared" si="94"/>
        <v>0</v>
      </c>
      <c r="BF862" s="80">
        <f t="shared" si="95"/>
        <v>0</v>
      </c>
      <c r="BG862" s="80">
        <f t="shared" si="96"/>
        <v>0</v>
      </c>
    </row>
    <row r="863" spans="55:59">
      <c r="BC863" s="80" t="str">
        <f>(COUNTIF($BD$7:BD863,BD863)&amp;"_"&amp;BD863)</f>
        <v>610_</v>
      </c>
      <c r="BD863" s="80" t="str">
        <f t="shared" si="93"/>
        <v/>
      </c>
      <c r="BE863" s="80">
        <f t="shared" si="94"/>
        <v>0</v>
      </c>
      <c r="BF863" s="80">
        <f t="shared" si="95"/>
        <v>0</v>
      </c>
      <c r="BG863" s="80">
        <f t="shared" si="96"/>
        <v>0</v>
      </c>
    </row>
    <row r="864" spans="55:59">
      <c r="BC864" s="80" t="str">
        <f>(COUNTIF($BD$7:BD864,BD864)&amp;"_"&amp;BD864)</f>
        <v>611_</v>
      </c>
      <c r="BD864" s="80" t="str">
        <f t="shared" si="93"/>
        <v/>
      </c>
      <c r="BE864" s="80">
        <f t="shared" si="94"/>
        <v>0</v>
      </c>
      <c r="BF864" s="80">
        <f t="shared" si="95"/>
        <v>0</v>
      </c>
      <c r="BG864" s="80">
        <f t="shared" si="96"/>
        <v>0</v>
      </c>
    </row>
    <row r="865" spans="55:59">
      <c r="BC865" s="80" t="str">
        <f>(COUNTIF($BD$7:BD865,BD865)&amp;"_"&amp;BD865)</f>
        <v>612_</v>
      </c>
      <c r="BD865" s="80" t="str">
        <f t="shared" si="93"/>
        <v/>
      </c>
      <c r="BE865" s="80">
        <f t="shared" si="94"/>
        <v>0</v>
      </c>
      <c r="BF865" s="80">
        <f t="shared" si="95"/>
        <v>0</v>
      </c>
      <c r="BG865" s="80">
        <f t="shared" si="96"/>
        <v>0</v>
      </c>
    </row>
    <row r="866" spans="55:59">
      <c r="BC866" s="80" t="str">
        <f>(COUNTIF($BD$7:BD866,BD866)&amp;"_"&amp;BD866)</f>
        <v>613_</v>
      </c>
      <c r="BD866" s="80" t="str">
        <f t="shared" si="93"/>
        <v/>
      </c>
      <c r="BE866" s="80">
        <f t="shared" si="94"/>
        <v>0</v>
      </c>
      <c r="BF866" s="80">
        <f t="shared" si="95"/>
        <v>0</v>
      </c>
      <c r="BG866" s="80">
        <f t="shared" si="96"/>
        <v>0</v>
      </c>
    </row>
    <row r="867" spans="55:59">
      <c r="BC867" s="80" t="str">
        <f>(COUNTIF($BD$7:BD867,BD867)&amp;"_"&amp;BD867)</f>
        <v>614_</v>
      </c>
      <c r="BD867" s="80" t="str">
        <f t="shared" si="93"/>
        <v/>
      </c>
      <c r="BE867" s="80">
        <f t="shared" si="94"/>
        <v>0</v>
      </c>
      <c r="BF867" s="80">
        <f t="shared" si="95"/>
        <v>0</v>
      </c>
      <c r="BG867" s="80">
        <f t="shared" si="96"/>
        <v>0</v>
      </c>
    </row>
    <row r="868" spans="55:59">
      <c r="BC868" s="80" t="str">
        <f>(COUNTIF($BD$7:BD868,BD868)&amp;"_"&amp;BD868)</f>
        <v>615_</v>
      </c>
      <c r="BD868" s="80" t="str">
        <f t="shared" si="93"/>
        <v/>
      </c>
      <c r="BE868" s="80">
        <f t="shared" si="94"/>
        <v>0</v>
      </c>
      <c r="BF868" s="80">
        <f t="shared" si="95"/>
        <v>0</v>
      </c>
      <c r="BG868" s="80">
        <f t="shared" si="96"/>
        <v>0</v>
      </c>
    </row>
    <row r="869" spans="55:59">
      <c r="BC869" s="80" t="str">
        <f>(COUNTIF($BD$7:BD869,BD869)&amp;"_"&amp;BD869)</f>
        <v>616_</v>
      </c>
      <c r="BD869" s="80" t="str">
        <f t="shared" si="93"/>
        <v/>
      </c>
      <c r="BE869" s="80">
        <f t="shared" si="94"/>
        <v>0</v>
      </c>
      <c r="BF869" s="80">
        <f t="shared" si="95"/>
        <v>0</v>
      </c>
      <c r="BG869" s="80">
        <f t="shared" si="96"/>
        <v>0</v>
      </c>
    </row>
    <row r="870" spans="55:59">
      <c r="BC870" s="80" t="str">
        <f>(COUNTIF($BD$7:BD870,BD870)&amp;"_"&amp;BD870)</f>
        <v>617_</v>
      </c>
      <c r="BD870" s="80" t="str">
        <f t="shared" si="93"/>
        <v/>
      </c>
      <c r="BE870" s="80">
        <f t="shared" si="94"/>
        <v>0</v>
      </c>
      <c r="BF870" s="80">
        <f t="shared" si="95"/>
        <v>0</v>
      </c>
      <c r="BG870" s="80">
        <f t="shared" si="96"/>
        <v>0</v>
      </c>
    </row>
    <row r="871" spans="55:59">
      <c r="BC871" s="80" t="str">
        <f>(COUNTIF($BD$7:BD871,BD871)&amp;"_"&amp;BD871)</f>
        <v>618_</v>
      </c>
      <c r="BD871" s="80" t="str">
        <f t="shared" si="93"/>
        <v/>
      </c>
      <c r="BE871" s="80">
        <f t="shared" si="94"/>
        <v>0</v>
      </c>
      <c r="BF871" s="80">
        <f t="shared" si="95"/>
        <v>0</v>
      </c>
      <c r="BG871" s="80">
        <f t="shared" si="96"/>
        <v>0</v>
      </c>
    </row>
    <row r="872" spans="55:59">
      <c r="BC872" s="80" t="str">
        <f>(COUNTIF($BD$7:BD872,BD872)&amp;"_"&amp;BD872)</f>
        <v>619_</v>
      </c>
      <c r="BD872" s="80" t="str">
        <f t="shared" si="93"/>
        <v/>
      </c>
      <c r="BE872" s="80">
        <f t="shared" si="94"/>
        <v>0</v>
      </c>
      <c r="BF872" s="80">
        <f t="shared" si="95"/>
        <v>0</v>
      </c>
      <c r="BG872" s="80">
        <f t="shared" si="96"/>
        <v>0</v>
      </c>
    </row>
    <row r="873" spans="55:59">
      <c r="BC873" s="80" t="str">
        <f>(COUNTIF($BD$7:BD873,BD873)&amp;"_"&amp;BD873)</f>
        <v>620_</v>
      </c>
      <c r="BD873" s="80" t="str">
        <f t="shared" si="93"/>
        <v/>
      </c>
      <c r="BE873" s="80">
        <f t="shared" si="94"/>
        <v>0</v>
      </c>
      <c r="BF873" s="80">
        <f t="shared" si="95"/>
        <v>0</v>
      </c>
      <c r="BG873" s="80">
        <f t="shared" si="96"/>
        <v>0</v>
      </c>
    </row>
    <row r="874" spans="55:59">
      <c r="BC874" s="80" t="str">
        <f>(COUNTIF($BD$7:BD874,BD874)&amp;"_"&amp;BD874)</f>
        <v>621_</v>
      </c>
      <c r="BD874" s="80" t="str">
        <f t="shared" si="93"/>
        <v/>
      </c>
      <c r="BE874" s="80">
        <f t="shared" si="94"/>
        <v>0</v>
      </c>
      <c r="BF874" s="80">
        <f t="shared" si="95"/>
        <v>0</v>
      </c>
      <c r="BG874" s="80">
        <f t="shared" si="96"/>
        <v>0</v>
      </c>
    </row>
    <row r="875" spans="55:59">
      <c r="BC875" s="80" t="str">
        <f>(COUNTIF($BD$7:BD875,BD875)&amp;"_"&amp;BD875)</f>
        <v>622_</v>
      </c>
      <c r="BD875" s="80" t="str">
        <f t="shared" si="93"/>
        <v/>
      </c>
      <c r="BE875" s="80">
        <f t="shared" si="94"/>
        <v>0</v>
      </c>
      <c r="BF875" s="80">
        <f t="shared" si="95"/>
        <v>0</v>
      </c>
      <c r="BG875" s="80">
        <f t="shared" si="96"/>
        <v>0</v>
      </c>
    </row>
    <row r="876" spans="55:59">
      <c r="BC876" s="80" t="str">
        <f>(COUNTIF($BD$7:BD876,BD876)&amp;"_"&amp;BD876)</f>
        <v>623_</v>
      </c>
      <c r="BD876" s="80" t="str">
        <f t="shared" si="93"/>
        <v/>
      </c>
      <c r="BE876" s="80">
        <f t="shared" si="94"/>
        <v>0</v>
      </c>
      <c r="BF876" s="80">
        <f t="shared" si="95"/>
        <v>0</v>
      </c>
      <c r="BG876" s="80">
        <f t="shared" si="96"/>
        <v>0</v>
      </c>
    </row>
    <row r="877" spans="55:59">
      <c r="BC877" s="80" t="str">
        <f>(COUNTIF($BD$7:BD877,BD877)&amp;"_"&amp;BD877)</f>
        <v>624_</v>
      </c>
      <c r="BD877" s="80" t="str">
        <f t="shared" si="93"/>
        <v/>
      </c>
      <c r="BE877" s="80">
        <f t="shared" si="94"/>
        <v>0</v>
      </c>
      <c r="BF877" s="80">
        <f t="shared" si="95"/>
        <v>0</v>
      </c>
      <c r="BG877" s="80">
        <f t="shared" si="96"/>
        <v>0</v>
      </c>
    </row>
    <row r="878" spans="55:59">
      <c r="BC878" s="80" t="str">
        <f>(COUNTIF($BD$7:BD878,BD878)&amp;"_"&amp;BD878)</f>
        <v>625_</v>
      </c>
      <c r="BD878" s="80" t="str">
        <f t="shared" si="93"/>
        <v/>
      </c>
      <c r="BE878" s="80">
        <f t="shared" si="94"/>
        <v>0</v>
      </c>
      <c r="BF878" s="80">
        <f t="shared" si="95"/>
        <v>0</v>
      </c>
      <c r="BG878" s="80">
        <f t="shared" si="96"/>
        <v>0</v>
      </c>
    </row>
    <row r="879" spans="55:59">
      <c r="BC879" s="80" t="str">
        <f>(COUNTIF($BD$7:BD879,BD879)&amp;"_"&amp;BD879)</f>
        <v>626_</v>
      </c>
      <c r="BD879" s="80" t="str">
        <f t="shared" si="93"/>
        <v/>
      </c>
      <c r="BE879" s="80">
        <f t="shared" si="94"/>
        <v>0</v>
      </c>
      <c r="BF879" s="80">
        <f t="shared" si="95"/>
        <v>0</v>
      </c>
      <c r="BG879" s="80">
        <f t="shared" si="96"/>
        <v>0</v>
      </c>
    </row>
    <row r="880" spans="55:59">
      <c r="BC880" s="80" t="str">
        <f>(COUNTIF($BD$7:BD880,BD880)&amp;"_"&amp;BD880)</f>
        <v>627_</v>
      </c>
      <c r="BD880" s="80" t="str">
        <f t="shared" si="93"/>
        <v/>
      </c>
      <c r="BE880" s="80">
        <f t="shared" si="94"/>
        <v>0</v>
      </c>
      <c r="BF880" s="80">
        <f t="shared" si="95"/>
        <v>0</v>
      </c>
      <c r="BG880" s="80">
        <f t="shared" si="96"/>
        <v>0</v>
      </c>
    </row>
    <row r="881" spans="55:59">
      <c r="BC881" s="80" t="str">
        <f>(COUNTIF($BD$7:BD881,BD881)&amp;"_"&amp;BD881)</f>
        <v>628_</v>
      </c>
      <c r="BD881" s="80" t="str">
        <f t="shared" si="93"/>
        <v/>
      </c>
      <c r="BE881" s="80">
        <f t="shared" si="94"/>
        <v>0</v>
      </c>
      <c r="BF881" s="80">
        <f t="shared" si="95"/>
        <v>0</v>
      </c>
      <c r="BG881" s="80">
        <f t="shared" si="96"/>
        <v>0</v>
      </c>
    </row>
    <row r="882" spans="55:59">
      <c r="BC882" s="80" t="str">
        <f>(COUNTIF($BD$7:BD882,BD882)&amp;"_"&amp;BD882)</f>
        <v>629_</v>
      </c>
      <c r="BD882" s="80" t="str">
        <f t="shared" si="93"/>
        <v/>
      </c>
      <c r="BE882" s="80">
        <f t="shared" si="94"/>
        <v>0</v>
      </c>
      <c r="BF882" s="80">
        <f t="shared" si="95"/>
        <v>0</v>
      </c>
      <c r="BG882" s="80">
        <f t="shared" si="96"/>
        <v>0</v>
      </c>
    </row>
    <row r="883" spans="55:59">
      <c r="BC883" s="80" t="str">
        <f>(COUNTIF($BD$7:BD883,BD883)&amp;"_"&amp;BD883)</f>
        <v>630_</v>
      </c>
      <c r="BD883" s="80" t="str">
        <f t="shared" si="93"/>
        <v/>
      </c>
      <c r="BE883" s="80">
        <f t="shared" si="94"/>
        <v>0</v>
      </c>
      <c r="BF883" s="80">
        <f t="shared" si="95"/>
        <v>0</v>
      </c>
      <c r="BG883" s="80">
        <f t="shared" si="96"/>
        <v>0</v>
      </c>
    </row>
    <row r="884" spans="55:59">
      <c r="BC884" s="80" t="str">
        <f>(COUNTIF($BD$7:BD884,BD884)&amp;"_"&amp;BD884)</f>
        <v>631_</v>
      </c>
      <c r="BD884" s="80" t="str">
        <f t="shared" si="93"/>
        <v/>
      </c>
      <c r="BE884" s="80">
        <f t="shared" si="94"/>
        <v>0</v>
      </c>
      <c r="BF884" s="80">
        <f t="shared" si="95"/>
        <v>0</v>
      </c>
      <c r="BG884" s="80">
        <f t="shared" si="96"/>
        <v>0</v>
      </c>
    </row>
    <row r="885" spans="55:59">
      <c r="BC885" s="80" t="str">
        <f>(COUNTIF($BD$7:BD885,BD885)&amp;"_"&amp;BD885)</f>
        <v>632_</v>
      </c>
      <c r="BD885" s="80" t="str">
        <f t="shared" si="93"/>
        <v/>
      </c>
      <c r="BE885" s="80">
        <f t="shared" si="94"/>
        <v>0</v>
      </c>
      <c r="BF885" s="80">
        <f t="shared" si="95"/>
        <v>0</v>
      </c>
      <c r="BG885" s="80">
        <f t="shared" si="96"/>
        <v>0</v>
      </c>
    </row>
    <row r="886" spans="55:59">
      <c r="BC886" s="80" t="str">
        <f>(COUNTIF($BD$7:BD886,BD886)&amp;"_"&amp;BD886)</f>
        <v>633_</v>
      </c>
      <c r="BD886" s="80" t="str">
        <f t="shared" si="93"/>
        <v/>
      </c>
      <c r="BE886" s="80">
        <f t="shared" si="94"/>
        <v>0</v>
      </c>
      <c r="BF886" s="80">
        <f t="shared" si="95"/>
        <v>0</v>
      </c>
      <c r="BG886" s="80">
        <f t="shared" si="96"/>
        <v>0</v>
      </c>
    </row>
    <row r="887" spans="55:59">
      <c r="BC887" s="80" t="str">
        <f>(COUNTIF($BD$7:BD887,BD887)&amp;"_"&amp;BD887)</f>
        <v>634_</v>
      </c>
      <c r="BD887" s="80" t="str">
        <f t="shared" si="93"/>
        <v/>
      </c>
      <c r="BE887" s="80">
        <f t="shared" si="94"/>
        <v>0</v>
      </c>
      <c r="BF887" s="80">
        <f t="shared" si="95"/>
        <v>0</v>
      </c>
      <c r="BG887" s="80">
        <f t="shared" si="96"/>
        <v>0</v>
      </c>
    </row>
    <row r="888" spans="55:59">
      <c r="BC888" s="80" t="str">
        <f>(COUNTIF($BD$7:BD888,BD888)&amp;"_"&amp;BD888)</f>
        <v>635_</v>
      </c>
      <c r="BD888" s="80" t="str">
        <f t="shared" si="93"/>
        <v/>
      </c>
      <c r="BE888" s="80">
        <f t="shared" si="94"/>
        <v>0</v>
      </c>
      <c r="BF888" s="80">
        <f t="shared" si="95"/>
        <v>0</v>
      </c>
      <c r="BG888" s="80">
        <f t="shared" si="96"/>
        <v>0</v>
      </c>
    </row>
    <row r="889" spans="55:59">
      <c r="BC889" s="80" t="str">
        <f>(COUNTIF($BD$7:BD889,BD889)&amp;"_"&amp;BD889)</f>
        <v>636_</v>
      </c>
      <c r="BD889" s="80" t="str">
        <f t="shared" si="93"/>
        <v/>
      </c>
      <c r="BE889" s="80">
        <f t="shared" si="94"/>
        <v>0</v>
      </c>
      <c r="BF889" s="80">
        <f t="shared" si="95"/>
        <v>0</v>
      </c>
      <c r="BG889" s="80">
        <f t="shared" si="96"/>
        <v>0</v>
      </c>
    </row>
    <row r="890" spans="55:59">
      <c r="BC890" s="80" t="str">
        <f>(COUNTIF($BD$7:BD890,BD890)&amp;"_"&amp;BD890)</f>
        <v>637_</v>
      </c>
      <c r="BD890" s="80" t="str">
        <f t="shared" si="93"/>
        <v/>
      </c>
      <c r="BE890" s="80">
        <f t="shared" si="94"/>
        <v>0</v>
      </c>
      <c r="BF890" s="80">
        <f t="shared" si="95"/>
        <v>0</v>
      </c>
      <c r="BG890" s="80">
        <f t="shared" si="96"/>
        <v>0</v>
      </c>
    </row>
    <row r="891" spans="55:59">
      <c r="BC891" s="80" t="str">
        <f>(COUNTIF($BD$7:BD891,BD891)&amp;"_"&amp;BD891)</f>
        <v>638_</v>
      </c>
      <c r="BD891" s="80" t="str">
        <f t="shared" si="93"/>
        <v/>
      </c>
      <c r="BE891" s="80">
        <f t="shared" si="94"/>
        <v>0</v>
      </c>
      <c r="BF891" s="80">
        <f t="shared" si="95"/>
        <v>0</v>
      </c>
      <c r="BG891" s="80">
        <f t="shared" si="96"/>
        <v>0</v>
      </c>
    </row>
    <row r="892" spans="55:59">
      <c r="BC892" s="80" t="str">
        <f>(COUNTIF($BD$7:BD892,BD892)&amp;"_"&amp;BD892)</f>
        <v>639_</v>
      </c>
      <c r="BD892" s="80" t="str">
        <f t="shared" si="93"/>
        <v/>
      </c>
      <c r="BE892" s="80">
        <f t="shared" si="94"/>
        <v>0</v>
      </c>
      <c r="BF892" s="80">
        <f t="shared" si="95"/>
        <v>0</v>
      </c>
      <c r="BG892" s="80">
        <f t="shared" si="96"/>
        <v>0</v>
      </c>
    </row>
    <row r="893" spans="55:59">
      <c r="BC893" s="80" t="str">
        <f>(COUNTIF($BD$7:BD893,BD893)&amp;"_"&amp;BD893)</f>
        <v>640_</v>
      </c>
      <c r="BD893" s="80" t="str">
        <f t="shared" si="93"/>
        <v/>
      </c>
      <c r="BE893" s="80">
        <f t="shared" si="94"/>
        <v>0</v>
      </c>
      <c r="BF893" s="80">
        <f t="shared" si="95"/>
        <v>0</v>
      </c>
      <c r="BG893" s="80">
        <f t="shared" si="96"/>
        <v>0</v>
      </c>
    </row>
    <row r="894" spans="55:59">
      <c r="BC894" s="80" t="str">
        <f>(COUNTIF($BD$7:BD894,BD894)&amp;"_"&amp;BD894)</f>
        <v>641_</v>
      </c>
      <c r="BD894" s="80" t="str">
        <f t="shared" si="93"/>
        <v/>
      </c>
      <c r="BE894" s="80">
        <f t="shared" si="94"/>
        <v>0</v>
      </c>
      <c r="BF894" s="80">
        <f t="shared" si="95"/>
        <v>0</v>
      </c>
      <c r="BG894" s="80">
        <f t="shared" si="96"/>
        <v>0</v>
      </c>
    </row>
    <row r="895" spans="55:59">
      <c r="BC895" s="80" t="str">
        <f>(COUNTIF($BD$7:BD895,BD895)&amp;"_"&amp;BD895)</f>
        <v>642_</v>
      </c>
      <c r="BD895" s="80" t="str">
        <f t="shared" si="93"/>
        <v/>
      </c>
      <c r="BE895" s="80">
        <f t="shared" si="94"/>
        <v>0</v>
      </c>
      <c r="BF895" s="80">
        <f t="shared" si="95"/>
        <v>0</v>
      </c>
      <c r="BG895" s="80">
        <f t="shared" si="96"/>
        <v>0</v>
      </c>
    </row>
    <row r="896" spans="55:59">
      <c r="BC896" s="80" t="str">
        <f>(COUNTIF($BD$7:BD896,BD896)&amp;"_"&amp;BD896)</f>
        <v>643_</v>
      </c>
      <c r="BD896" s="80" t="str">
        <f t="shared" si="93"/>
        <v/>
      </c>
      <c r="BE896" s="80">
        <f t="shared" si="94"/>
        <v>0</v>
      </c>
      <c r="BF896" s="80">
        <f t="shared" si="95"/>
        <v>0</v>
      </c>
      <c r="BG896" s="80">
        <f t="shared" si="96"/>
        <v>0</v>
      </c>
    </row>
    <row r="897" spans="55:59">
      <c r="BC897" s="80" t="str">
        <f>(COUNTIF($BD$7:BD897,BD897)&amp;"_"&amp;BD897)</f>
        <v>644_</v>
      </c>
      <c r="BD897" s="80" t="str">
        <f t="shared" si="93"/>
        <v/>
      </c>
      <c r="BE897" s="80">
        <f t="shared" si="94"/>
        <v>0</v>
      </c>
      <c r="BF897" s="80">
        <f t="shared" si="95"/>
        <v>0</v>
      </c>
      <c r="BG897" s="80">
        <f t="shared" si="96"/>
        <v>0</v>
      </c>
    </row>
    <row r="898" spans="55:59">
      <c r="BC898" s="80" t="str">
        <f>(COUNTIF($BD$7:BD898,BD898)&amp;"_"&amp;BD898)</f>
        <v>645_</v>
      </c>
      <c r="BD898" s="80" t="str">
        <f t="shared" si="93"/>
        <v/>
      </c>
      <c r="BE898" s="80">
        <f t="shared" si="94"/>
        <v>0</v>
      </c>
      <c r="BF898" s="80">
        <f t="shared" si="95"/>
        <v>0</v>
      </c>
      <c r="BG898" s="80">
        <f t="shared" si="96"/>
        <v>0</v>
      </c>
    </row>
    <row r="899" spans="55:59">
      <c r="BC899" s="80" t="str">
        <f>(COUNTIF($BD$7:BD899,BD899)&amp;"_"&amp;BD899)</f>
        <v>646_</v>
      </c>
      <c r="BD899" s="80" t="str">
        <f t="shared" si="93"/>
        <v/>
      </c>
      <c r="BE899" s="80">
        <f t="shared" si="94"/>
        <v>0</v>
      </c>
      <c r="BF899" s="80">
        <f t="shared" si="95"/>
        <v>0</v>
      </c>
      <c r="BG899" s="80">
        <f t="shared" si="96"/>
        <v>0</v>
      </c>
    </row>
    <row r="900" spans="55:59">
      <c r="BC900" s="80" t="str">
        <f>(COUNTIF($BD$7:BD900,BD900)&amp;"_"&amp;BD900)</f>
        <v>647_</v>
      </c>
      <c r="BD900" s="80" t="str">
        <f t="shared" si="93"/>
        <v/>
      </c>
      <c r="BE900" s="80">
        <f t="shared" si="94"/>
        <v>0</v>
      </c>
      <c r="BF900" s="80">
        <f t="shared" si="95"/>
        <v>0</v>
      </c>
      <c r="BG900" s="80">
        <f t="shared" si="96"/>
        <v>0</v>
      </c>
    </row>
    <row r="901" spans="55:59">
      <c r="BC901" s="80" t="str">
        <f>(COUNTIF($BD$7:BD901,BD901)&amp;"_"&amp;BD901)</f>
        <v>648_</v>
      </c>
      <c r="BD901" s="80" t="str">
        <f t="shared" si="93"/>
        <v/>
      </c>
      <c r="BE901" s="80">
        <f t="shared" si="94"/>
        <v>0</v>
      </c>
      <c r="BF901" s="80">
        <f t="shared" si="95"/>
        <v>0</v>
      </c>
      <c r="BG901" s="80">
        <f t="shared" si="96"/>
        <v>0</v>
      </c>
    </row>
    <row r="902" spans="55:59">
      <c r="BC902" s="80" t="str">
        <f>(COUNTIF($BD$7:BD902,BD902)&amp;"_"&amp;BD902)</f>
        <v>649_</v>
      </c>
      <c r="BD902" s="80" t="str">
        <f t="shared" si="93"/>
        <v/>
      </c>
      <c r="BE902" s="80">
        <f t="shared" si="94"/>
        <v>0</v>
      </c>
      <c r="BF902" s="80">
        <f t="shared" si="95"/>
        <v>0</v>
      </c>
      <c r="BG902" s="80">
        <f t="shared" si="96"/>
        <v>0</v>
      </c>
    </row>
    <row r="903" spans="55:59">
      <c r="BC903" s="80" t="str">
        <f>(COUNTIF($BD$7:BD903,BD903)&amp;"_"&amp;BD903)</f>
        <v>650_</v>
      </c>
      <c r="BD903" s="80" t="str">
        <f t="shared" si="93"/>
        <v/>
      </c>
      <c r="BE903" s="80">
        <f t="shared" si="94"/>
        <v>0</v>
      </c>
      <c r="BF903" s="80">
        <f t="shared" si="95"/>
        <v>0</v>
      </c>
      <c r="BG903" s="80">
        <f t="shared" si="96"/>
        <v>0</v>
      </c>
    </row>
    <row r="904" spans="55:59">
      <c r="BC904" s="80" t="str">
        <f>(COUNTIF($BD$7:BD904,BD904)&amp;"_"&amp;BD904)</f>
        <v>651_</v>
      </c>
      <c r="BD904" s="80" t="str">
        <f t="shared" ref="BD904:BD967" si="97">IF(C903 &lt;&gt; "",C903,"")</f>
        <v/>
      </c>
      <c r="BE904" s="80">
        <f t="shared" ref="BE904:BE967" si="98">E903</f>
        <v>0</v>
      </c>
      <c r="BF904" s="80">
        <f t="shared" ref="BF904:BF967" si="99">F903</f>
        <v>0</v>
      </c>
      <c r="BG904" s="80">
        <f t="shared" ref="BG904:BG967" si="100">G903</f>
        <v>0</v>
      </c>
    </row>
    <row r="905" spans="55:59">
      <c r="BC905" s="80" t="str">
        <f>(COUNTIF($BD$7:BD905,BD905)&amp;"_"&amp;BD905)</f>
        <v>652_</v>
      </c>
      <c r="BD905" s="80" t="str">
        <f t="shared" si="97"/>
        <v/>
      </c>
      <c r="BE905" s="80">
        <f t="shared" si="98"/>
        <v>0</v>
      </c>
      <c r="BF905" s="80">
        <f t="shared" si="99"/>
        <v>0</v>
      </c>
      <c r="BG905" s="80">
        <f t="shared" si="100"/>
        <v>0</v>
      </c>
    </row>
    <row r="906" spans="55:59">
      <c r="BC906" s="80" t="str">
        <f>(COUNTIF($BD$7:BD906,BD906)&amp;"_"&amp;BD906)</f>
        <v>653_</v>
      </c>
      <c r="BD906" s="80" t="str">
        <f t="shared" si="97"/>
        <v/>
      </c>
      <c r="BE906" s="80">
        <f t="shared" si="98"/>
        <v>0</v>
      </c>
      <c r="BF906" s="80">
        <f t="shared" si="99"/>
        <v>0</v>
      </c>
      <c r="BG906" s="80">
        <f t="shared" si="100"/>
        <v>0</v>
      </c>
    </row>
    <row r="907" spans="55:59">
      <c r="BC907" s="80" t="str">
        <f>(COUNTIF($BD$7:BD907,BD907)&amp;"_"&amp;BD907)</f>
        <v>654_</v>
      </c>
      <c r="BD907" s="80" t="str">
        <f t="shared" si="97"/>
        <v/>
      </c>
      <c r="BE907" s="80">
        <f t="shared" si="98"/>
        <v>0</v>
      </c>
      <c r="BF907" s="80">
        <f t="shared" si="99"/>
        <v>0</v>
      </c>
      <c r="BG907" s="80">
        <f t="shared" si="100"/>
        <v>0</v>
      </c>
    </row>
    <row r="908" spans="55:59">
      <c r="BC908" s="80" t="str">
        <f>(COUNTIF($BD$7:BD908,BD908)&amp;"_"&amp;BD908)</f>
        <v>655_</v>
      </c>
      <c r="BD908" s="80" t="str">
        <f t="shared" si="97"/>
        <v/>
      </c>
      <c r="BE908" s="80">
        <f t="shared" si="98"/>
        <v>0</v>
      </c>
      <c r="BF908" s="80">
        <f t="shared" si="99"/>
        <v>0</v>
      </c>
      <c r="BG908" s="80">
        <f t="shared" si="100"/>
        <v>0</v>
      </c>
    </row>
    <row r="909" spans="55:59">
      <c r="BC909" s="80" t="str">
        <f>(COUNTIF($BD$7:BD909,BD909)&amp;"_"&amp;BD909)</f>
        <v>656_</v>
      </c>
      <c r="BD909" s="80" t="str">
        <f t="shared" si="97"/>
        <v/>
      </c>
      <c r="BE909" s="80">
        <f t="shared" si="98"/>
        <v>0</v>
      </c>
      <c r="BF909" s="80">
        <f t="shared" si="99"/>
        <v>0</v>
      </c>
      <c r="BG909" s="80">
        <f t="shared" si="100"/>
        <v>0</v>
      </c>
    </row>
    <row r="910" spans="55:59">
      <c r="BC910" s="80" t="str">
        <f>(COUNTIF($BD$7:BD910,BD910)&amp;"_"&amp;BD910)</f>
        <v>657_</v>
      </c>
      <c r="BD910" s="80" t="str">
        <f t="shared" si="97"/>
        <v/>
      </c>
      <c r="BE910" s="80">
        <f t="shared" si="98"/>
        <v>0</v>
      </c>
      <c r="BF910" s="80">
        <f t="shared" si="99"/>
        <v>0</v>
      </c>
      <c r="BG910" s="80">
        <f t="shared" si="100"/>
        <v>0</v>
      </c>
    </row>
    <row r="911" spans="55:59">
      <c r="BC911" s="80" t="str">
        <f>(COUNTIF($BD$7:BD911,BD911)&amp;"_"&amp;BD911)</f>
        <v>658_</v>
      </c>
      <c r="BD911" s="80" t="str">
        <f t="shared" si="97"/>
        <v/>
      </c>
      <c r="BE911" s="80">
        <f t="shared" si="98"/>
        <v>0</v>
      </c>
      <c r="BF911" s="80">
        <f t="shared" si="99"/>
        <v>0</v>
      </c>
      <c r="BG911" s="80">
        <f t="shared" si="100"/>
        <v>0</v>
      </c>
    </row>
    <row r="912" spans="55:59">
      <c r="BC912" s="80" t="str">
        <f>(COUNTIF($BD$7:BD912,BD912)&amp;"_"&amp;BD912)</f>
        <v>659_</v>
      </c>
      <c r="BD912" s="80" t="str">
        <f t="shared" si="97"/>
        <v/>
      </c>
      <c r="BE912" s="80">
        <f t="shared" si="98"/>
        <v>0</v>
      </c>
      <c r="BF912" s="80">
        <f t="shared" si="99"/>
        <v>0</v>
      </c>
      <c r="BG912" s="80">
        <f t="shared" si="100"/>
        <v>0</v>
      </c>
    </row>
    <row r="913" spans="55:59">
      <c r="BC913" s="80" t="str">
        <f>(COUNTIF($BD$7:BD913,BD913)&amp;"_"&amp;BD913)</f>
        <v>660_</v>
      </c>
      <c r="BD913" s="80" t="str">
        <f t="shared" si="97"/>
        <v/>
      </c>
      <c r="BE913" s="80">
        <f t="shared" si="98"/>
        <v>0</v>
      </c>
      <c r="BF913" s="80">
        <f t="shared" si="99"/>
        <v>0</v>
      </c>
      <c r="BG913" s="80">
        <f t="shared" si="100"/>
        <v>0</v>
      </c>
    </row>
    <row r="914" spans="55:59">
      <c r="BC914" s="80" t="str">
        <f>(COUNTIF($BD$7:BD914,BD914)&amp;"_"&amp;BD914)</f>
        <v>661_</v>
      </c>
      <c r="BD914" s="80" t="str">
        <f t="shared" si="97"/>
        <v/>
      </c>
      <c r="BE914" s="80">
        <f t="shared" si="98"/>
        <v>0</v>
      </c>
      <c r="BF914" s="80">
        <f t="shared" si="99"/>
        <v>0</v>
      </c>
      <c r="BG914" s="80">
        <f t="shared" si="100"/>
        <v>0</v>
      </c>
    </row>
    <row r="915" spans="55:59">
      <c r="BC915" s="80" t="str">
        <f>(COUNTIF($BD$7:BD915,BD915)&amp;"_"&amp;BD915)</f>
        <v>662_</v>
      </c>
      <c r="BD915" s="80" t="str">
        <f t="shared" si="97"/>
        <v/>
      </c>
      <c r="BE915" s="80">
        <f t="shared" si="98"/>
        <v>0</v>
      </c>
      <c r="BF915" s="80">
        <f t="shared" si="99"/>
        <v>0</v>
      </c>
      <c r="BG915" s="80">
        <f t="shared" si="100"/>
        <v>0</v>
      </c>
    </row>
    <row r="916" spans="55:59">
      <c r="BC916" s="80" t="str">
        <f>(COUNTIF($BD$7:BD916,BD916)&amp;"_"&amp;BD916)</f>
        <v>663_</v>
      </c>
      <c r="BD916" s="80" t="str">
        <f t="shared" si="97"/>
        <v/>
      </c>
      <c r="BE916" s="80">
        <f t="shared" si="98"/>
        <v>0</v>
      </c>
      <c r="BF916" s="80">
        <f t="shared" si="99"/>
        <v>0</v>
      </c>
      <c r="BG916" s="80">
        <f t="shared" si="100"/>
        <v>0</v>
      </c>
    </row>
    <row r="917" spans="55:59">
      <c r="BC917" s="80" t="str">
        <f>(COUNTIF($BD$7:BD917,BD917)&amp;"_"&amp;BD917)</f>
        <v>664_</v>
      </c>
      <c r="BD917" s="80" t="str">
        <f t="shared" si="97"/>
        <v/>
      </c>
      <c r="BE917" s="80">
        <f t="shared" si="98"/>
        <v>0</v>
      </c>
      <c r="BF917" s="80">
        <f t="shared" si="99"/>
        <v>0</v>
      </c>
      <c r="BG917" s="80">
        <f t="shared" si="100"/>
        <v>0</v>
      </c>
    </row>
    <row r="918" spans="55:59">
      <c r="BC918" s="80" t="str">
        <f>(COUNTIF($BD$7:BD918,BD918)&amp;"_"&amp;BD918)</f>
        <v>665_</v>
      </c>
      <c r="BD918" s="80" t="str">
        <f t="shared" si="97"/>
        <v/>
      </c>
      <c r="BE918" s="80">
        <f t="shared" si="98"/>
        <v>0</v>
      </c>
      <c r="BF918" s="80">
        <f t="shared" si="99"/>
        <v>0</v>
      </c>
      <c r="BG918" s="80">
        <f t="shared" si="100"/>
        <v>0</v>
      </c>
    </row>
    <row r="919" spans="55:59">
      <c r="BC919" s="80" t="str">
        <f>(COUNTIF($BD$7:BD919,BD919)&amp;"_"&amp;BD919)</f>
        <v>666_</v>
      </c>
      <c r="BD919" s="80" t="str">
        <f t="shared" si="97"/>
        <v/>
      </c>
      <c r="BE919" s="80">
        <f t="shared" si="98"/>
        <v>0</v>
      </c>
      <c r="BF919" s="80">
        <f t="shared" si="99"/>
        <v>0</v>
      </c>
      <c r="BG919" s="80">
        <f t="shared" si="100"/>
        <v>0</v>
      </c>
    </row>
    <row r="920" spans="55:59">
      <c r="BC920" s="80" t="str">
        <f>(COUNTIF($BD$7:BD920,BD920)&amp;"_"&amp;BD920)</f>
        <v>667_</v>
      </c>
      <c r="BD920" s="80" t="str">
        <f t="shared" si="97"/>
        <v/>
      </c>
      <c r="BE920" s="80">
        <f t="shared" si="98"/>
        <v>0</v>
      </c>
      <c r="BF920" s="80">
        <f t="shared" si="99"/>
        <v>0</v>
      </c>
      <c r="BG920" s="80">
        <f t="shared" si="100"/>
        <v>0</v>
      </c>
    </row>
    <row r="921" spans="55:59">
      <c r="BC921" s="80" t="str">
        <f>(COUNTIF($BD$7:BD921,BD921)&amp;"_"&amp;BD921)</f>
        <v>668_</v>
      </c>
      <c r="BD921" s="80" t="str">
        <f t="shared" si="97"/>
        <v/>
      </c>
      <c r="BE921" s="80">
        <f t="shared" si="98"/>
        <v>0</v>
      </c>
      <c r="BF921" s="80">
        <f t="shared" si="99"/>
        <v>0</v>
      </c>
      <c r="BG921" s="80">
        <f t="shared" si="100"/>
        <v>0</v>
      </c>
    </row>
    <row r="922" spans="55:59">
      <c r="BC922" s="80" t="str">
        <f>(COUNTIF($BD$7:BD922,BD922)&amp;"_"&amp;BD922)</f>
        <v>669_</v>
      </c>
      <c r="BD922" s="80" t="str">
        <f t="shared" si="97"/>
        <v/>
      </c>
      <c r="BE922" s="80">
        <f t="shared" si="98"/>
        <v>0</v>
      </c>
      <c r="BF922" s="80">
        <f t="shared" si="99"/>
        <v>0</v>
      </c>
      <c r="BG922" s="80">
        <f t="shared" si="100"/>
        <v>0</v>
      </c>
    </row>
    <row r="923" spans="55:59">
      <c r="BC923" s="80" t="str">
        <f>(COUNTIF($BD$7:BD923,BD923)&amp;"_"&amp;BD923)</f>
        <v>670_</v>
      </c>
      <c r="BD923" s="80" t="str">
        <f t="shared" si="97"/>
        <v/>
      </c>
      <c r="BE923" s="80">
        <f t="shared" si="98"/>
        <v>0</v>
      </c>
      <c r="BF923" s="80">
        <f t="shared" si="99"/>
        <v>0</v>
      </c>
      <c r="BG923" s="80">
        <f t="shared" si="100"/>
        <v>0</v>
      </c>
    </row>
    <row r="924" spans="55:59">
      <c r="BC924" s="80" t="str">
        <f>(COUNTIF($BD$7:BD924,BD924)&amp;"_"&amp;BD924)</f>
        <v>671_</v>
      </c>
      <c r="BD924" s="80" t="str">
        <f t="shared" si="97"/>
        <v/>
      </c>
      <c r="BE924" s="80">
        <f t="shared" si="98"/>
        <v>0</v>
      </c>
      <c r="BF924" s="80">
        <f t="shared" si="99"/>
        <v>0</v>
      </c>
      <c r="BG924" s="80">
        <f t="shared" si="100"/>
        <v>0</v>
      </c>
    </row>
    <row r="925" spans="55:59">
      <c r="BC925" s="80" t="str">
        <f>(COUNTIF($BD$7:BD925,BD925)&amp;"_"&amp;BD925)</f>
        <v>672_</v>
      </c>
      <c r="BD925" s="80" t="str">
        <f t="shared" si="97"/>
        <v/>
      </c>
      <c r="BE925" s="80">
        <f t="shared" si="98"/>
        <v>0</v>
      </c>
      <c r="BF925" s="80">
        <f t="shared" si="99"/>
        <v>0</v>
      </c>
      <c r="BG925" s="80">
        <f t="shared" si="100"/>
        <v>0</v>
      </c>
    </row>
    <row r="926" spans="55:59">
      <c r="BC926" s="80" t="str">
        <f>(COUNTIF($BD$7:BD926,BD926)&amp;"_"&amp;BD926)</f>
        <v>673_</v>
      </c>
      <c r="BD926" s="80" t="str">
        <f t="shared" si="97"/>
        <v/>
      </c>
      <c r="BE926" s="80">
        <f t="shared" si="98"/>
        <v>0</v>
      </c>
      <c r="BF926" s="80">
        <f t="shared" si="99"/>
        <v>0</v>
      </c>
      <c r="BG926" s="80">
        <f t="shared" si="100"/>
        <v>0</v>
      </c>
    </row>
    <row r="927" spans="55:59">
      <c r="BC927" s="80" t="str">
        <f>(COUNTIF($BD$7:BD927,BD927)&amp;"_"&amp;BD927)</f>
        <v>674_</v>
      </c>
      <c r="BD927" s="80" t="str">
        <f t="shared" si="97"/>
        <v/>
      </c>
      <c r="BE927" s="80">
        <f t="shared" si="98"/>
        <v>0</v>
      </c>
      <c r="BF927" s="80">
        <f t="shared" si="99"/>
        <v>0</v>
      </c>
      <c r="BG927" s="80">
        <f t="shared" si="100"/>
        <v>0</v>
      </c>
    </row>
    <row r="928" spans="55:59">
      <c r="BC928" s="80" t="str">
        <f>(COUNTIF($BD$7:BD928,BD928)&amp;"_"&amp;BD928)</f>
        <v>675_</v>
      </c>
      <c r="BD928" s="80" t="str">
        <f t="shared" si="97"/>
        <v/>
      </c>
      <c r="BE928" s="80">
        <f t="shared" si="98"/>
        <v>0</v>
      </c>
      <c r="BF928" s="80">
        <f t="shared" si="99"/>
        <v>0</v>
      </c>
      <c r="BG928" s="80">
        <f t="shared" si="100"/>
        <v>0</v>
      </c>
    </row>
    <row r="929" spans="55:59">
      <c r="BC929" s="80" t="str">
        <f>(COUNTIF($BD$7:BD929,BD929)&amp;"_"&amp;BD929)</f>
        <v>676_</v>
      </c>
      <c r="BD929" s="80" t="str">
        <f t="shared" si="97"/>
        <v/>
      </c>
      <c r="BE929" s="80">
        <f t="shared" si="98"/>
        <v>0</v>
      </c>
      <c r="BF929" s="80">
        <f t="shared" si="99"/>
        <v>0</v>
      </c>
      <c r="BG929" s="80">
        <f t="shared" si="100"/>
        <v>0</v>
      </c>
    </row>
    <row r="930" spans="55:59">
      <c r="BC930" s="80" t="str">
        <f>(COUNTIF($BD$7:BD930,BD930)&amp;"_"&amp;BD930)</f>
        <v>677_</v>
      </c>
      <c r="BD930" s="80" t="str">
        <f t="shared" si="97"/>
        <v/>
      </c>
      <c r="BE930" s="80">
        <f t="shared" si="98"/>
        <v>0</v>
      </c>
      <c r="BF930" s="80">
        <f t="shared" si="99"/>
        <v>0</v>
      </c>
      <c r="BG930" s="80">
        <f t="shared" si="100"/>
        <v>0</v>
      </c>
    </row>
    <row r="931" spans="55:59">
      <c r="BC931" s="80" t="str">
        <f>(COUNTIF($BD$7:BD931,BD931)&amp;"_"&amp;BD931)</f>
        <v>678_</v>
      </c>
      <c r="BD931" s="80" t="str">
        <f t="shared" si="97"/>
        <v/>
      </c>
      <c r="BE931" s="80">
        <f t="shared" si="98"/>
        <v>0</v>
      </c>
      <c r="BF931" s="80">
        <f t="shared" si="99"/>
        <v>0</v>
      </c>
      <c r="BG931" s="80">
        <f t="shared" si="100"/>
        <v>0</v>
      </c>
    </row>
    <row r="932" spans="55:59">
      <c r="BC932" s="80" t="str">
        <f>(COUNTIF($BD$7:BD932,BD932)&amp;"_"&amp;BD932)</f>
        <v>679_</v>
      </c>
      <c r="BD932" s="80" t="str">
        <f t="shared" si="97"/>
        <v/>
      </c>
      <c r="BE932" s="80">
        <f t="shared" si="98"/>
        <v>0</v>
      </c>
      <c r="BF932" s="80">
        <f t="shared" si="99"/>
        <v>0</v>
      </c>
      <c r="BG932" s="80">
        <f t="shared" si="100"/>
        <v>0</v>
      </c>
    </row>
    <row r="933" spans="55:59">
      <c r="BC933" s="80" t="str">
        <f>(COUNTIF($BD$7:BD933,BD933)&amp;"_"&amp;BD933)</f>
        <v>680_</v>
      </c>
      <c r="BD933" s="80" t="str">
        <f t="shared" si="97"/>
        <v/>
      </c>
      <c r="BE933" s="80">
        <f t="shared" si="98"/>
        <v>0</v>
      </c>
      <c r="BF933" s="80">
        <f t="shared" si="99"/>
        <v>0</v>
      </c>
      <c r="BG933" s="80">
        <f t="shared" si="100"/>
        <v>0</v>
      </c>
    </row>
    <row r="934" spans="55:59">
      <c r="BC934" s="80" t="str">
        <f>(COUNTIF($BD$7:BD934,BD934)&amp;"_"&amp;BD934)</f>
        <v>681_</v>
      </c>
      <c r="BD934" s="80" t="str">
        <f t="shared" si="97"/>
        <v/>
      </c>
      <c r="BE934" s="80">
        <f t="shared" si="98"/>
        <v>0</v>
      </c>
      <c r="BF934" s="80">
        <f t="shared" si="99"/>
        <v>0</v>
      </c>
      <c r="BG934" s="80">
        <f t="shared" si="100"/>
        <v>0</v>
      </c>
    </row>
    <row r="935" spans="55:59">
      <c r="BC935" s="80" t="str">
        <f>(COUNTIF($BD$7:BD935,BD935)&amp;"_"&amp;BD935)</f>
        <v>682_</v>
      </c>
      <c r="BD935" s="80" t="str">
        <f t="shared" si="97"/>
        <v/>
      </c>
      <c r="BE935" s="80">
        <f t="shared" si="98"/>
        <v>0</v>
      </c>
      <c r="BF935" s="80">
        <f t="shared" si="99"/>
        <v>0</v>
      </c>
      <c r="BG935" s="80">
        <f t="shared" si="100"/>
        <v>0</v>
      </c>
    </row>
    <row r="936" spans="55:59">
      <c r="BC936" s="80" t="str">
        <f>(COUNTIF($BD$7:BD936,BD936)&amp;"_"&amp;BD936)</f>
        <v>683_</v>
      </c>
      <c r="BD936" s="80" t="str">
        <f t="shared" si="97"/>
        <v/>
      </c>
      <c r="BE936" s="80">
        <f t="shared" si="98"/>
        <v>0</v>
      </c>
      <c r="BF936" s="80">
        <f t="shared" si="99"/>
        <v>0</v>
      </c>
      <c r="BG936" s="80">
        <f t="shared" si="100"/>
        <v>0</v>
      </c>
    </row>
    <row r="937" spans="55:59">
      <c r="BC937" s="80" t="str">
        <f>(COUNTIF($BD$7:BD937,BD937)&amp;"_"&amp;BD937)</f>
        <v>684_</v>
      </c>
      <c r="BD937" s="80" t="str">
        <f t="shared" si="97"/>
        <v/>
      </c>
      <c r="BE937" s="80">
        <f t="shared" si="98"/>
        <v>0</v>
      </c>
      <c r="BF937" s="80">
        <f t="shared" si="99"/>
        <v>0</v>
      </c>
      <c r="BG937" s="80">
        <f t="shared" si="100"/>
        <v>0</v>
      </c>
    </row>
    <row r="938" spans="55:59">
      <c r="BC938" s="80" t="str">
        <f>(COUNTIF($BD$7:BD938,BD938)&amp;"_"&amp;BD938)</f>
        <v>685_</v>
      </c>
      <c r="BD938" s="80" t="str">
        <f t="shared" si="97"/>
        <v/>
      </c>
      <c r="BE938" s="80">
        <f t="shared" si="98"/>
        <v>0</v>
      </c>
      <c r="BF938" s="80">
        <f t="shared" si="99"/>
        <v>0</v>
      </c>
      <c r="BG938" s="80">
        <f t="shared" si="100"/>
        <v>0</v>
      </c>
    </row>
    <row r="939" spans="55:59">
      <c r="BC939" s="80" t="str">
        <f>(COUNTIF($BD$7:BD939,BD939)&amp;"_"&amp;BD939)</f>
        <v>686_</v>
      </c>
      <c r="BD939" s="80" t="str">
        <f t="shared" si="97"/>
        <v/>
      </c>
      <c r="BE939" s="80">
        <f t="shared" si="98"/>
        <v>0</v>
      </c>
      <c r="BF939" s="80">
        <f t="shared" si="99"/>
        <v>0</v>
      </c>
      <c r="BG939" s="80">
        <f t="shared" si="100"/>
        <v>0</v>
      </c>
    </row>
    <row r="940" spans="55:59">
      <c r="BC940" s="80" t="str">
        <f>(COUNTIF($BD$7:BD940,BD940)&amp;"_"&amp;BD940)</f>
        <v>687_</v>
      </c>
      <c r="BD940" s="80" t="str">
        <f t="shared" si="97"/>
        <v/>
      </c>
      <c r="BE940" s="80">
        <f t="shared" si="98"/>
        <v>0</v>
      </c>
      <c r="BF940" s="80">
        <f t="shared" si="99"/>
        <v>0</v>
      </c>
      <c r="BG940" s="80">
        <f t="shared" si="100"/>
        <v>0</v>
      </c>
    </row>
    <row r="941" spans="55:59">
      <c r="BC941" s="80" t="str">
        <f>(COUNTIF($BD$7:BD941,BD941)&amp;"_"&amp;BD941)</f>
        <v>688_</v>
      </c>
      <c r="BD941" s="80" t="str">
        <f t="shared" si="97"/>
        <v/>
      </c>
      <c r="BE941" s="80">
        <f t="shared" si="98"/>
        <v>0</v>
      </c>
      <c r="BF941" s="80">
        <f t="shared" si="99"/>
        <v>0</v>
      </c>
      <c r="BG941" s="80">
        <f t="shared" si="100"/>
        <v>0</v>
      </c>
    </row>
    <row r="942" spans="55:59">
      <c r="BC942" s="80" t="str">
        <f>(COUNTIF($BD$7:BD942,BD942)&amp;"_"&amp;BD942)</f>
        <v>689_</v>
      </c>
      <c r="BD942" s="80" t="str">
        <f t="shared" si="97"/>
        <v/>
      </c>
      <c r="BE942" s="80">
        <f t="shared" si="98"/>
        <v>0</v>
      </c>
      <c r="BF942" s="80">
        <f t="shared" si="99"/>
        <v>0</v>
      </c>
      <c r="BG942" s="80">
        <f t="shared" si="100"/>
        <v>0</v>
      </c>
    </row>
    <row r="943" spans="55:59">
      <c r="BC943" s="80" t="str">
        <f>(COUNTIF($BD$7:BD943,BD943)&amp;"_"&amp;BD943)</f>
        <v>690_</v>
      </c>
      <c r="BD943" s="80" t="str">
        <f t="shared" si="97"/>
        <v/>
      </c>
      <c r="BE943" s="80">
        <f t="shared" si="98"/>
        <v>0</v>
      </c>
      <c r="BF943" s="80">
        <f t="shared" si="99"/>
        <v>0</v>
      </c>
      <c r="BG943" s="80">
        <f t="shared" si="100"/>
        <v>0</v>
      </c>
    </row>
    <row r="944" spans="55:59">
      <c r="BC944" s="80" t="str">
        <f>(COUNTIF($BD$7:BD944,BD944)&amp;"_"&amp;BD944)</f>
        <v>691_</v>
      </c>
      <c r="BD944" s="80" t="str">
        <f t="shared" si="97"/>
        <v/>
      </c>
      <c r="BE944" s="80">
        <f t="shared" si="98"/>
        <v>0</v>
      </c>
      <c r="BF944" s="80">
        <f t="shared" si="99"/>
        <v>0</v>
      </c>
      <c r="BG944" s="80">
        <f t="shared" si="100"/>
        <v>0</v>
      </c>
    </row>
    <row r="945" spans="55:59">
      <c r="BC945" s="80" t="str">
        <f>(COUNTIF($BD$7:BD945,BD945)&amp;"_"&amp;BD945)</f>
        <v>692_</v>
      </c>
      <c r="BD945" s="80" t="str">
        <f t="shared" si="97"/>
        <v/>
      </c>
      <c r="BE945" s="80">
        <f t="shared" si="98"/>
        <v>0</v>
      </c>
      <c r="BF945" s="80">
        <f t="shared" si="99"/>
        <v>0</v>
      </c>
      <c r="BG945" s="80">
        <f t="shared" si="100"/>
        <v>0</v>
      </c>
    </row>
    <row r="946" spans="55:59">
      <c r="BC946" s="80" t="str">
        <f>(COUNTIF($BD$7:BD946,BD946)&amp;"_"&amp;BD946)</f>
        <v>693_</v>
      </c>
      <c r="BD946" s="80" t="str">
        <f t="shared" si="97"/>
        <v/>
      </c>
      <c r="BE946" s="80">
        <f t="shared" si="98"/>
        <v>0</v>
      </c>
      <c r="BF946" s="80">
        <f t="shared" si="99"/>
        <v>0</v>
      </c>
      <c r="BG946" s="80">
        <f t="shared" si="100"/>
        <v>0</v>
      </c>
    </row>
    <row r="947" spans="55:59">
      <c r="BC947" s="80" t="str">
        <f>(COUNTIF($BD$7:BD947,BD947)&amp;"_"&amp;BD947)</f>
        <v>694_</v>
      </c>
      <c r="BD947" s="80" t="str">
        <f t="shared" si="97"/>
        <v/>
      </c>
      <c r="BE947" s="80">
        <f t="shared" si="98"/>
        <v>0</v>
      </c>
      <c r="BF947" s="80">
        <f t="shared" si="99"/>
        <v>0</v>
      </c>
      <c r="BG947" s="80">
        <f t="shared" si="100"/>
        <v>0</v>
      </c>
    </row>
    <row r="948" spans="55:59">
      <c r="BC948" s="80" t="str">
        <f>(COUNTIF($BD$7:BD948,BD948)&amp;"_"&amp;BD948)</f>
        <v>695_</v>
      </c>
      <c r="BD948" s="80" t="str">
        <f t="shared" si="97"/>
        <v/>
      </c>
      <c r="BE948" s="80">
        <f t="shared" si="98"/>
        <v>0</v>
      </c>
      <c r="BF948" s="80">
        <f t="shared" si="99"/>
        <v>0</v>
      </c>
      <c r="BG948" s="80">
        <f t="shared" si="100"/>
        <v>0</v>
      </c>
    </row>
    <row r="949" spans="55:59">
      <c r="BC949" s="80" t="str">
        <f>(COUNTIF($BD$7:BD949,BD949)&amp;"_"&amp;BD949)</f>
        <v>696_</v>
      </c>
      <c r="BD949" s="80" t="str">
        <f t="shared" si="97"/>
        <v/>
      </c>
      <c r="BE949" s="80">
        <f t="shared" si="98"/>
        <v>0</v>
      </c>
      <c r="BF949" s="80">
        <f t="shared" si="99"/>
        <v>0</v>
      </c>
      <c r="BG949" s="80">
        <f t="shared" si="100"/>
        <v>0</v>
      </c>
    </row>
    <row r="950" spans="55:59">
      <c r="BC950" s="80" t="str">
        <f>(COUNTIF($BD$7:BD950,BD950)&amp;"_"&amp;BD950)</f>
        <v>697_</v>
      </c>
      <c r="BD950" s="80" t="str">
        <f t="shared" si="97"/>
        <v/>
      </c>
      <c r="BE950" s="80">
        <f t="shared" si="98"/>
        <v>0</v>
      </c>
      <c r="BF950" s="80">
        <f t="shared" si="99"/>
        <v>0</v>
      </c>
      <c r="BG950" s="80">
        <f t="shared" si="100"/>
        <v>0</v>
      </c>
    </row>
    <row r="951" spans="55:59">
      <c r="BC951" s="80" t="str">
        <f>(COUNTIF($BD$7:BD951,BD951)&amp;"_"&amp;BD951)</f>
        <v>698_</v>
      </c>
      <c r="BD951" s="80" t="str">
        <f t="shared" si="97"/>
        <v/>
      </c>
      <c r="BE951" s="80">
        <f t="shared" si="98"/>
        <v>0</v>
      </c>
      <c r="BF951" s="80">
        <f t="shared" si="99"/>
        <v>0</v>
      </c>
      <c r="BG951" s="80">
        <f t="shared" si="100"/>
        <v>0</v>
      </c>
    </row>
    <row r="952" spans="55:59">
      <c r="BC952" s="80" t="str">
        <f>(COUNTIF($BD$7:BD952,BD952)&amp;"_"&amp;BD952)</f>
        <v>699_</v>
      </c>
      <c r="BD952" s="80" t="str">
        <f t="shared" si="97"/>
        <v/>
      </c>
      <c r="BE952" s="80">
        <f t="shared" si="98"/>
        <v>0</v>
      </c>
      <c r="BF952" s="80">
        <f t="shared" si="99"/>
        <v>0</v>
      </c>
      <c r="BG952" s="80">
        <f t="shared" si="100"/>
        <v>0</v>
      </c>
    </row>
    <row r="953" spans="55:59">
      <c r="BC953" s="80" t="str">
        <f>(COUNTIF($BD$7:BD953,BD953)&amp;"_"&amp;BD953)</f>
        <v>700_</v>
      </c>
      <c r="BD953" s="80" t="str">
        <f t="shared" si="97"/>
        <v/>
      </c>
      <c r="BE953" s="80">
        <f t="shared" si="98"/>
        <v>0</v>
      </c>
      <c r="BF953" s="80">
        <f t="shared" si="99"/>
        <v>0</v>
      </c>
      <c r="BG953" s="80">
        <f t="shared" si="100"/>
        <v>0</v>
      </c>
    </row>
    <row r="954" spans="55:59">
      <c r="BC954" s="80" t="str">
        <f>(COUNTIF($BD$7:BD954,BD954)&amp;"_"&amp;BD954)</f>
        <v>701_</v>
      </c>
      <c r="BD954" s="80" t="str">
        <f t="shared" si="97"/>
        <v/>
      </c>
      <c r="BE954" s="80">
        <f t="shared" si="98"/>
        <v>0</v>
      </c>
      <c r="BF954" s="80">
        <f t="shared" si="99"/>
        <v>0</v>
      </c>
      <c r="BG954" s="80">
        <f t="shared" si="100"/>
        <v>0</v>
      </c>
    </row>
    <row r="955" spans="55:59">
      <c r="BC955" s="80" t="str">
        <f>(COUNTIF($BD$7:BD955,BD955)&amp;"_"&amp;BD955)</f>
        <v>702_</v>
      </c>
      <c r="BD955" s="80" t="str">
        <f t="shared" si="97"/>
        <v/>
      </c>
      <c r="BE955" s="80">
        <f t="shared" si="98"/>
        <v>0</v>
      </c>
      <c r="BF955" s="80">
        <f t="shared" si="99"/>
        <v>0</v>
      </c>
      <c r="BG955" s="80">
        <f t="shared" si="100"/>
        <v>0</v>
      </c>
    </row>
    <row r="956" spans="55:59">
      <c r="BC956" s="80" t="str">
        <f>(COUNTIF($BD$7:BD956,BD956)&amp;"_"&amp;BD956)</f>
        <v>703_</v>
      </c>
      <c r="BD956" s="80" t="str">
        <f t="shared" si="97"/>
        <v/>
      </c>
      <c r="BE956" s="80">
        <f t="shared" si="98"/>
        <v>0</v>
      </c>
      <c r="BF956" s="80">
        <f t="shared" si="99"/>
        <v>0</v>
      </c>
      <c r="BG956" s="80">
        <f t="shared" si="100"/>
        <v>0</v>
      </c>
    </row>
    <row r="957" spans="55:59">
      <c r="BC957" s="80" t="str">
        <f>(COUNTIF($BD$7:BD957,BD957)&amp;"_"&amp;BD957)</f>
        <v>704_</v>
      </c>
      <c r="BD957" s="80" t="str">
        <f t="shared" si="97"/>
        <v/>
      </c>
      <c r="BE957" s="80">
        <f t="shared" si="98"/>
        <v>0</v>
      </c>
      <c r="BF957" s="80">
        <f t="shared" si="99"/>
        <v>0</v>
      </c>
      <c r="BG957" s="80">
        <f t="shared" si="100"/>
        <v>0</v>
      </c>
    </row>
    <row r="958" spans="55:59">
      <c r="BC958" s="80" t="str">
        <f>(COUNTIF($BD$7:BD958,BD958)&amp;"_"&amp;BD958)</f>
        <v>705_</v>
      </c>
      <c r="BD958" s="80" t="str">
        <f t="shared" si="97"/>
        <v/>
      </c>
      <c r="BE958" s="80">
        <f t="shared" si="98"/>
        <v>0</v>
      </c>
      <c r="BF958" s="80">
        <f t="shared" si="99"/>
        <v>0</v>
      </c>
      <c r="BG958" s="80">
        <f t="shared" si="100"/>
        <v>0</v>
      </c>
    </row>
    <row r="959" spans="55:59">
      <c r="BC959" s="80" t="str">
        <f>(COUNTIF($BD$7:BD959,BD959)&amp;"_"&amp;BD959)</f>
        <v>706_</v>
      </c>
      <c r="BD959" s="80" t="str">
        <f t="shared" si="97"/>
        <v/>
      </c>
      <c r="BE959" s="80">
        <f t="shared" si="98"/>
        <v>0</v>
      </c>
      <c r="BF959" s="80">
        <f t="shared" si="99"/>
        <v>0</v>
      </c>
      <c r="BG959" s="80">
        <f t="shared" si="100"/>
        <v>0</v>
      </c>
    </row>
    <row r="960" spans="55:59">
      <c r="BC960" s="80" t="str">
        <f>(COUNTIF($BD$7:BD960,BD960)&amp;"_"&amp;BD960)</f>
        <v>707_</v>
      </c>
      <c r="BD960" s="80" t="str">
        <f t="shared" si="97"/>
        <v/>
      </c>
      <c r="BE960" s="80">
        <f t="shared" si="98"/>
        <v>0</v>
      </c>
      <c r="BF960" s="80">
        <f t="shared" si="99"/>
        <v>0</v>
      </c>
      <c r="BG960" s="80">
        <f t="shared" si="100"/>
        <v>0</v>
      </c>
    </row>
    <row r="961" spans="55:59">
      <c r="BC961" s="80" t="str">
        <f>(COUNTIF($BD$7:BD961,BD961)&amp;"_"&amp;BD961)</f>
        <v>708_</v>
      </c>
      <c r="BD961" s="80" t="str">
        <f t="shared" si="97"/>
        <v/>
      </c>
      <c r="BE961" s="80">
        <f t="shared" si="98"/>
        <v>0</v>
      </c>
      <c r="BF961" s="80">
        <f t="shared" si="99"/>
        <v>0</v>
      </c>
      <c r="BG961" s="80">
        <f t="shared" si="100"/>
        <v>0</v>
      </c>
    </row>
    <row r="962" spans="55:59">
      <c r="BC962" s="80" t="str">
        <f>(COUNTIF($BD$7:BD962,BD962)&amp;"_"&amp;BD962)</f>
        <v>709_</v>
      </c>
      <c r="BD962" s="80" t="str">
        <f t="shared" si="97"/>
        <v/>
      </c>
      <c r="BE962" s="80">
        <f t="shared" si="98"/>
        <v>0</v>
      </c>
      <c r="BF962" s="80">
        <f t="shared" si="99"/>
        <v>0</v>
      </c>
      <c r="BG962" s="80">
        <f t="shared" si="100"/>
        <v>0</v>
      </c>
    </row>
    <row r="963" spans="55:59">
      <c r="BC963" s="80" t="str">
        <f>(COUNTIF($BD$7:BD963,BD963)&amp;"_"&amp;BD963)</f>
        <v>710_</v>
      </c>
      <c r="BD963" s="80" t="str">
        <f t="shared" si="97"/>
        <v/>
      </c>
      <c r="BE963" s="80">
        <f t="shared" si="98"/>
        <v>0</v>
      </c>
      <c r="BF963" s="80">
        <f t="shared" si="99"/>
        <v>0</v>
      </c>
      <c r="BG963" s="80">
        <f t="shared" si="100"/>
        <v>0</v>
      </c>
    </row>
    <row r="964" spans="55:59">
      <c r="BC964" s="80" t="str">
        <f>(COUNTIF($BD$7:BD964,BD964)&amp;"_"&amp;BD964)</f>
        <v>711_</v>
      </c>
      <c r="BD964" s="80" t="str">
        <f t="shared" si="97"/>
        <v/>
      </c>
      <c r="BE964" s="80">
        <f t="shared" si="98"/>
        <v>0</v>
      </c>
      <c r="BF964" s="80">
        <f t="shared" si="99"/>
        <v>0</v>
      </c>
      <c r="BG964" s="80">
        <f t="shared" si="100"/>
        <v>0</v>
      </c>
    </row>
    <row r="965" spans="55:59">
      <c r="BC965" s="80" t="str">
        <f>(COUNTIF($BD$7:BD965,BD965)&amp;"_"&amp;BD965)</f>
        <v>712_</v>
      </c>
      <c r="BD965" s="80" t="str">
        <f t="shared" si="97"/>
        <v/>
      </c>
      <c r="BE965" s="80">
        <f t="shared" si="98"/>
        <v>0</v>
      </c>
      <c r="BF965" s="80">
        <f t="shared" si="99"/>
        <v>0</v>
      </c>
      <c r="BG965" s="80">
        <f t="shared" si="100"/>
        <v>0</v>
      </c>
    </row>
    <row r="966" spans="55:59">
      <c r="BC966" s="80" t="str">
        <f>(COUNTIF($BD$7:BD966,BD966)&amp;"_"&amp;BD966)</f>
        <v>713_</v>
      </c>
      <c r="BD966" s="80" t="str">
        <f t="shared" si="97"/>
        <v/>
      </c>
      <c r="BE966" s="80">
        <f t="shared" si="98"/>
        <v>0</v>
      </c>
      <c r="BF966" s="80">
        <f t="shared" si="99"/>
        <v>0</v>
      </c>
      <c r="BG966" s="80">
        <f t="shared" si="100"/>
        <v>0</v>
      </c>
    </row>
    <row r="967" spans="55:59">
      <c r="BC967" s="80" t="str">
        <f>(COUNTIF($BD$7:BD967,BD967)&amp;"_"&amp;BD967)</f>
        <v>714_</v>
      </c>
      <c r="BD967" s="80" t="str">
        <f t="shared" si="97"/>
        <v/>
      </c>
      <c r="BE967" s="80">
        <f t="shared" si="98"/>
        <v>0</v>
      </c>
      <c r="BF967" s="80">
        <f t="shared" si="99"/>
        <v>0</v>
      </c>
      <c r="BG967" s="80">
        <f t="shared" si="100"/>
        <v>0</v>
      </c>
    </row>
    <row r="968" spans="55:59">
      <c r="BC968" s="80" t="str">
        <f>(COUNTIF($BD$7:BD968,BD968)&amp;"_"&amp;BD968)</f>
        <v>715_</v>
      </c>
      <c r="BD968" s="80" t="str">
        <f t="shared" ref="BD968:BD1031" si="101">IF(C967 &lt;&gt; "",C967,"")</f>
        <v/>
      </c>
      <c r="BE968" s="80">
        <f t="shared" ref="BE968:BE1031" si="102">E967</f>
        <v>0</v>
      </c>
      <c r="BF968" s="80">
        <f t="shared" ref="BF968:BF1031" si="103">F967</f>
        <v>0</v>
      </c>
      <c r="BG968" s="80">
        <f t="shared" ref="BG968:BG1031" si="104">G967</f>
        <v>0</v>
      </c>
    </row>
    <row r="969" spans="55:59">
      <c r="BC969" s="80" t="str">
        <f>(COUNTIF($BD$7:BD969,BD969)&amp;"_"&amp;BD969)</f>
        <v>716_</v>
      </c>
      <c r="BD969" s="80" t="str">
        <f t="shared" si="101"/>
        <v/>
      </c>
      <c r="BE969" s="80">
        <f t="shared" si="102"/>
        <v>0</v>
      </c>
      <c r="BF969" s="80">
        <f t="shared" si="103"/>
        <v>0</v>
      </c>
      <c r="BG969" s="80">
        <f t="shared" si="104"/>
        <v>0</v>
      </c>
    </row>
    <row r="970" spans="55:59">
      <c r="BC970" s="80" t="str">
        <f>(COUNTIF($BD$7:BD970,BD970)&amp;"_"&amp;BD970)</f>
        <v>717_</v>
      </c>
      <c r="BD970" s="80" t="str">
        <f t="shared" si="101"/>
        <v/>
      </c>
      <c r="BE970" s="80">
        <f t="shared" si="102"/>
        <v>0</v>
      </c>
      <c r="BF970" s="80">
        <f t="shared" si="103"/>
        <v>0</v>
      </c>
      <c r="BG970" s="80">
        <f t="shared" si="104"/>
        <v>0</v>
      </c>
    </row>
    <row r="971" spans="55:59">
      <c r="BC971" s="80" t="str">
        <f>(COUNTIF($BD$7:BD971,BD971)&amp;"_"&amp;BD971)</f>
        <v>718_</v>
      </c>
      <c r="BD971" s="80" t="str">
        <f t="shared" si="101"/>
        <v/>
      </c>
      <c r="BE971" s="80">
        <f t="shared" si="102"/>
        <v>0</v>
      </c>
      <c r="BF971" s="80">
        <f t="shared" si="103"/>
        <v>0</v>
      </c>
      <c r="BG971" s="80">
        <f t="shared" si="104"/>
        <v>0</v>
      </c>
    </row>
    <row r="972" spans="55:59">
      <c r="BC972" s="80" t="str">
        <f>(COUNTIF($BD$7:BD972,BD972)&amp;"_"&amp;BD972)</f>
        <v>719_</v>
      </c>
      <c r="BD972" s="80" t="str">
        <f t="shared" si="101"/>
        <v/>
      </c>
      <c r="BE972" s="80">
        <f t="shared" si="102"/>
        <v>0</v>
      </c>
      <c r="BF972" s="80">
        <f t="shared" si="103"/>
        <v>0</v>
      </c>
      <c r="BG972" s="80">
        <f t="shared" si="104"/>
        <v>0</v>
      </c>
    </row>
    <row r="973" spans="55:59">
      <c r="BC973" s="80" t="str">
        <f>(COUNTIF($BD$7:BD973,BD973)&amp;"_"&amp;BD973)</f>
        <v>720_</v>
      </c>
      <c r="BD973" s="80" t="str">
        <f t="shared" si="101"/>
        <v/>
      </c>
      <c r="BE973" s="80">
        <f t="shared" si="102"/>
        <v>0</v>
      </c>
      <c r="BF973" s="80">
        <f t="shared" si="103"/>
        <v>0</v>
      </c>
      <c r="BG973" s="80">
        <f t="shared" si="104"/>
        <v>0</v>
      </c>
    </row>
    <row r="974" spans="55:59">
      <c r="BC974" s="80" t="str">
        <f>(COUNTIF($BD$7:BD974,BD974)&amp;"_"&amp;BD974)</f>
        <v>721_</v>
      </c>
      <c r="BD974" s="80" t="str">
        <f t="shared" si="101"/>
        <v/>
      </c>
      <c r="BE974" s="80">
        <f t="shared" si="102"/>
        <v>0</v>
      </c>
      <c r="BF974" s="80">
        <f t="shared" si="103"/>
        <v>0</v>
      </c>
      <c r="BG974" s="80">
        <f t="shared" si="104"/>
        <v>0</v>
      </c>
    </row>
    <row r="975" spans="55:59">
      <c r="BC975" s="80" t="str">
        <f>(COUNTIF($BD$7:BD975,BD975)&amp;"_"&amp;BD975)</f>
        <v>722_</v>
      </c>
      <c r="BD975" s="80" t="str">
        <f t="shared" si="101"/>
        <v/>
      </c>
      <c r="BE975" s="80">
        <f t="shared" si="102"/>
        <v>0</v>
      </c>
      <c r="BF975" s="80">
        <f t="shared" si="103"/>
        <v>0</v>
      </c>
      <c r="BG975" s="80">
        <f t="shared" si="104"/>
        <v>0</v>
      </c>
    </row>
    <row r="976" spans="55:59">
      <c r="BC976" s="80" t="str">
        <f>(COUNTIF($BD$7:BD976,BD976)&amp;"_"&amp;BD976)</f>
        <v>723_</v>
      </c>
      <c r="BD976" s="80" t="str">
        <f t="shared" si="101"/>
        <v/>
      </c>
      <c r="BE976" s="80">
        <f t="shared" si="102"/>
        <v>0</v>
      </c>
      <c r="BF976" s="80">
        <f t="shared" si="103"/>
        <v>0</v>
      </c>
      <c r="BG976" s="80">
        <f t="shared" si="104"/>
        <v>0</v>
      </c>
    </row>
    <row r="977" spans="55:59">
      <c r="BC977" s="80" t="str">
        <f>(COUNTIF($BD$7:BD977,BD977)&amp;"_"&amp;BD977)</f>
        <v>724_</v>
      </c>
      <c r="BD977" s="80" t="str">
        <f t="shared" si="101"/>
        <v/>
      </c>
      <c r="BE977" s="80">
        <f t="shared" si="102"/>
        <v>0</v>
      </c>
      <c r="BF977" s="80">
        <f t="shared" si="103"/>
        <v>0</v>
      </c>
      <c r="BG977" s="80">
        <f t="shared" si="104"/>
        <v>0</v>
      </c>
    </row>
    <row r="978" spans="55:59">
      <c r="BC978" s="80" t="str">
        <f>(COUNTIF($BD$7:BD978,BD978)&amp;"_"&amp;BD978)</f>
        <v>725_</v>
      </c>
      <c r="BD978" s="80" t="str">
        <f t="shared" si="101"/>
        <v/>
      </c>
      <c r="BE978" s="80">
        <f t="shared" si="102"/>
        <v>0</v>
      </c>
      <c r="BF978" s="80">
        <f t="shared" si="103"/>
        <v>0</v>
      </c>
      <c r="BG978" s="80">
        <f t="shared" si="104"/>
        <v>0</v>
      </c>
    </row>
    <row r="979" spans="55:59">
      <c r="BC979" s="80" t="str">
        <f>(COUNTIF($BD$7:BD979,BD979)&amp;"_"&amp;BD979)</f>
        <v>726_</v>
      </c>
      <c r="BD979" s="80" t="str">
        <f t="shared" si="101"/>
        <v/>
      </c>
      <c r="BE979" s="80">
        <f t="shared" si="102"/>
        <v>0</v>
      </c>
      <c r="BF979" s="80">
        <f t="shared" si="103"/>
        <v>0</v>
      </c>
      <c r="BG979" s="80">
        <f t="shared" si="104"/>
        <v>0</v>
      </c>
    </row>
    <row r="980" spans="55:59">
      <c r="BC980" s="80" t="str">
        <f>(COUNTIF($BD$7:BD980,BD980)&amp;"_"&amp;BD980)</f>
        <v>727_</v>
      </c>
      <c r="BD980" s="80" t="str">
        <f t="shared" si="101"/>
        <v/>
      </c>
      <c r="BE980" s="80">
        <f t="shared" si="102"/>
        <v>0</v>
      </c>
      <c r="BF980" s="80">
        <f t="shared" si="103"/>
        <v>0</v>
      </c>
      <c r="BG980" s="80">
        <f t="shared" si="104"/>
        <v>0</v>
      </c>
    </row>
    <row r="981" spans="55:59">
      <c r="BC981" s="80" t="str">
        <f>(COUNTIF($BD$7:BD981,BD981)&amp;"_"&amp;BD981)</f>
        <v>728_</v>
      </c>
      <c r="BD981" s="80" t="str">
        <f t="shared" si="101"/>
        <v/>
      </c>
      <c r="BE981" s="80">
        <f t="shared" si="102"/>
        <v>0</v>
      </c>
      <c r="BF981" s="80">
        <f t="shared" si="103"/>
        <v>0</v>
      </c>
      <c r="BG981" s="80">
        <f t="shared" si="104"/>
        <v>0</v>
      </c>
    </row>
    <row r="982" spans="55:59">
      <c r="BC982" s="80" t="str">
        <f>(COUNTIF($BD$7:BD982,BD982)&amp;"_"&amp;BD982)</f>
        <v>729_</v>
      </c>
      <c r="BD982" s="80" t="str">
        <f t="shared" si="101"/>
        <v/>
      </c>
      <c r="BE982" s="80">
        <f t="shared" si="102"/>
        <v>0</v>
      </c>
      <c r="BF982" s="80">
        <f t="shared" si="103"/>
        <v>0</v>
      </c>
      <c r="BG982" s="80">
        <f t="shared" si="104"/>
        <v>0</v>
      </c>
    </row>
    <row r="983" spans="55:59">
      <c r="BC983" s="80" t="str">
        <f>(COUNTIF($BD$7:BD983,BD983)&amp;"_"&amp;BD983)</f>
        <v>730_</v>
      </c>
      <c r="BD983" s="80" t="str">
        <f t="shared" si="101"/>
        <v/>
      </c>
      <c r="BE983" s="80">
        <f t="shared" si="102"/>
        <v>0</v>
      </c>
      <c r="BF983" s="80">
        <f t="shared" si="103"/>
        <v>0</v>
      </c>
      <c r="BG983" s="80">
        <f t="shared" si="104"/>
        <v>0</v>
      </c>
    </row>
    <row r="984" spans="55:59">
      <c r="BC984" s="80" t="str">
        <f>(COUNTIF($BD$7:BD984,BD984)&amp;"_"&amp;BD984)</f>
        <v>731_</v>
      </c>
      <c r="BD984" s="80" t="str">
        <f t="shared" si="101"/>
        <v/>
      </c>
      <c r="BE984" s="80">
        <f t="shared" si="102"/>
        <v>0</v>
      </c>
      <c r="BF984" s="80">
        <f t="shared" si="103"/>
        <v>0</v>
      </c>
      <c r="BG984" s="80">
        <f t="shared" si="104"/>
        <v>0</v>
      </c>
    </row>
    <row r="985" spans="55:59">
      <c r="BC985" s="80" t="str">
        <f>(COUNTIF($BD$7:BD985,BD985)&amp;"_"&amp;BD985)</f>
        <v>732_</v>
      </c>
      <c r="BD985" s="80" t="str">
        <f t="shared" si="101"/>
        <v/>
      </c>
      <c r="BE985" s="80">
        <f t="shared" si="102"/>
        <v>0</v>
      </c>
      <c r="BF985" s="80">
        <f t="shared" si="103"/>
        <v>0</v>
      </c>
      <c r="BG985" s="80">
        <f t="shared" si="104"/>
        <v>0</v>
      </c>
    </row>
    <row r="986" spans="55:59">
      <c r="BC986" s="80" t="str">
        <f>(COUNTIF($BD$7:BD986,BD986)&amp;"_"&amp;BD986)</f>
        <v>733_</v>
      </c>
      <c r="BD986" s="80" t="str">
        <f t="shared" si="101"/>
        <v/>
      </c>
      <c r="BE986" s="80">
        <f t="shared" si="102"/>
        <v>0</v>
      </c>
      <c r="BF986" s="80">
        <f t="shared" si="103"/>
        <v>0</v>
      </c>
      <c r="BG986" s="80">
        <f t="shared" si="104"/>
        <v>0</v>
      </c>
    </row>
    <row r="987" spans="55:59">
      <c r="BC987" s="80" t="str">
        <f>(COUNTIF($BD$7:BD987,BD987)&amp;"_"&amp;BD987)</f>
        <v>734_</v>
      </c>
      <c r="BD987" s="80" t="str">
        <f t="shared" si="101"/>
        <v/>
      </c>
      <c r="BE987" s="80">
        <f t="shared" si="102"/>
        <v>0</v>
      </c>
      <c r="BF987" s="80">
        <f t="shared" si="103"/>
        <v>0</v>
      </c>
      <c r="BG987" s="80">
        <f t="shared" si="104"/>
        <v>0</v>
      </c>
    </row>
    <row r="988" spans="55:59">
      <c r="BC988" s="80" t="str">
        <f>(COUNTIF($BD$7:BD988,BD988)&amp;"_"&amp;BD988)</f>
        <v>735_</v>
      </c>
      <c r="BD988" s="80" t="str">
        <f t="shared" si="101"/>
        <v/>
      </c>
      <c r="BE988" s="80">
        <f t="shared" si="102"/>
        <v>0</v>
      </c>
      <c r="BF988" s="80">
        <f t="shared" si="103"/>
        <v>0</v>
      </c>
      <c r="BG988" s="80">
        <f t="shared" si="104"/>
        <v>0</v>
      </c>
    </row>
    <row r="989" spans="55:59">
      <c r="BC989" s="80" t="str">
        <f>(COUNTIF($BD$7:BD989,BD989)&amp;"_"&amp;BD989)</f>
        <v>736_</v>
      </c>
      <c r="BD989" s="80" t="str">
        <f t="shared" si="101"/>
        <v/>
      </c>
      <c r="BE989" s="80">
        <f t="shared" si="102"/>
        <v>0</v>
      </c>
      <c r="BF989" s="80">
        <f t="shared" si="103"/>
        <v>0</v>
      </c>
      <c r="BG989" s="80">
        <f t="shared" si="104"/>
        <v>0</v>
      </c>
    </row>
    <row r="990" spans="55:59">
      <c r="BC990" s="80" t="str">
        <f>(COUNTIF($BD$7:BD990,BD990)&amp;"_"&amp;BD990)</f>
        <v>737_</v>
      </c>
      <c r="BD990" s="80" t="str">
        <f t="shared" si="101"/>
        <v/>
      </c>
      <c r="BE990" s="80">
        <f t="shared" si="102"/>
        <v>0</v>
      </c>
      <c r="BF990" s="80">
        <f t="shared" si="103"/>
        <v>0</v>
      </c>
      <c r="BG990" s="80">
        <f t="shared" si="104"/>
        <v>0</v>
      </c>
    </row>
    <row r="991" spans="55:59">
      <c r="BC991" s="80" t="str">
        <f>(COUNTIF($BD$7:BD991,BD991)&amp;"_"&amp;BD991)</f>
        <v>738_</v>
      </c>
      <c r="BD991" s="80" t="str">
        <f t="shared" si="101"/>
        <v/>
      </c>
      <c r="BE991" s="80">
        <f t="shared" si="102"/>
        <v>0</v>
      </c>
      <c r="BF991" s="80">
        <f t="shared" si="103"/>
        <v>0</v>
      </c>
      <c r="BG991" s="80">
        <f t="shared" si="104"/>
        <v>0</v>
      </c>
    </row>
    <row r="992" spans="55:59">
      <c r="BC992" s="80" t="str">
        <f>(COUNTIF($BD$7:BD992,BD992)&amp;"_"&amp;BD992)</f>
        <v>739_</v>
      </c>
      <c r="BD992" s="80" t="str">
        <f t="shared" si="101"/>
        <v/>
      </c>
      <c r="BE992" s="80">
        <f t="shared" si="102"/>
        <v>0</v>
      </c>
      <c r="BF992" s="80">
        <f t="shared" si="103"/>
        <v>0</v>
      </c>
      <c r="BG992" s="80">
        <f t="shared" si="104"/>
        <v>0</v>
      </c>
    </row>
    <row r="993" spans="55:59">
      <c r="BC993" s="80" t="str">
        <f>(COUNTIF($BD$7:BD993,BD993)&amp;"_"&amp;BD993)</f>
        <v>740_</v>
      </c>
      <c r="BD993" s="80" t="str">
        <f t="shared" si="101"/>
        <v/>
      </c>
      <c r="BE993" s="80">
        <f t="shared" si="102"/>
        <v>0</v>
      </c>
      <c r="BF993" s="80">
        <f t="shared" si="103"/>
        <v>0</v>
      </c>
      <c r="BG993" s="80">
        <f t="shared" si="104"/>
        <v>0</v>
      </c>
    </row>
    <row r="994" spans="55:59">
      <c r="BC994" s="80" t="str">
        <f>(COUNTIF($BD$7:BD994,BD994)&amp;"_"&amp;BD994)</f>
        <v>741_</v>
      </c>
      <c r="BD994" s="80" t="str">
        <f t="shared" si="101"/>
        <v/>
      </c>
      <c r="BE994" s="80">
        <f t="shared" si="102"/>
        <v>0</v>
      </c>
      <c r="BF994" s="80">
        <f t="shared" si="103"/>
        <v>0</v>
      </c>
      <c r="BG994" s="80">
        <f t="shared" si="104"/>
        <v>0</v>
      </c>
    </row>
    <row r="995" spans="55:59">
      <c r="BC995" s="80" t="str">
        <f>(COUNTIF($BD$7:BD995,BD995)&amp;"_"&amp;BD995)</f>
        <v>742_</v>
      </c>
      <c r="BD995" s="80" t="str">
        <f t="shared" si="101"/>
        <v/>
      </c>
      <c r="BE995" s="80">
        <f t="shared" si="102"/>
        <v>0</v>
      </c>
      <c r="BF995" s="80">
        <f t="shared" si="103"/>
        <v>0</v>
      </c>
      <c r="BG995" s="80">
        <f t="shared" si="104"/>
        <v>0</v>
      </c>
    </row>
    <row r="996" spans="55:59">
      <c r="BC996" s="80" t="str">
        <f>(COUNTIF($BD$7:BD996,BD996)&amp;"_"&amp;BD996)</f>
        <v>743_</v>
      </c>
      <c r="BD996" s="80" t="str">
        <f t="shared" si="101"/>
        <v/>
      </c>
      <c r="BE996" s="80">
        <f t="shared" si="102"/>
        <v>0</v>
      </c>
      <c r="BF996" s="80">
        <f t="shared" si="103"/>
        <v>0</v>
      </c>
      <c r="BG996" s="80">
        <f t="shared" si="104"/>
        <v>0</v>
      </c>
    </row>
    <row r="997" spans="55:59">
      <c r="BC997" s="80" t="str">
        <f>(COUNTIF($BD$7:BD997,BD997)&amp;"_"&amp;BD997)</f>
        <v>744_</v>
      </c>
      <c r="BD997" s="80" t="str">
        <f t="shared" si="101"/>
        <v/>
      </c>
      <c r="BE997" s="80">
        <f t="shared" si="102"/>
        <v>0</v>
      </c>
      <c r="BF997" s="80">
        <f t="shared" si="103"/>
        <v>0</v>
      </c>
      <c r="BG997" s="80">
        <f t="shared" si="104"/>
        <v>0</v>
      </c>
    </row>
    <row r="998" spans="55:59">
      <c r="BC998" s="80" t="str">
        <f>(COUNTIF($BD$7:BD998,BD998)&amp;"_"&amp;BD998)</f>
        <v>745_</v>
      </c>
      <c r="BD998" s="80" t="str">
        <f t="shared" si="101"/>
        <v/>
      </c>
      <c r="BE998" s="80">
        <f t="shared" si="102"/>
        <v>0</v>
      </c>
      <c r="BF998" s="80">
        <f t="shared" si="103"/>
        <v>0</v>
      </c>
      <c r="BG998" s="80">
        <f t="shared" si="104"/>
        <v>0</v>
      </c>
    </row>
    <row r="999" spans="55:59">
      <c r="BC999" s="80" t="str">
        <f>(COUNTIF($BD$7:BD999,BD999)&amp;"_"&amp;BD999)</f>
        <v>746_</v>
      </c>
      <c r="BD999" s="80" t="str">
        <f t="shared" si="101"/>
        <v/>
      </c>
      <c r="BE999" s="80">
        <f t="shared" si="102"/>
        <v>0</v>
      </c>
      <c r="BF999" s="80">
        <f t="shared" si="103"/>
        <v>0</v>
      </c>
      <c r="BG999" s="80">
        <f t="shared" si="104"/>
        <v>0</v>
      </c>
    </row>
    <row r="1000" spans="55:59">
      <c r="BC1000" s="80" t="str">
        <f>(COUNTIF($BD$7:BD1000,BD1000)&amp;"_"&amp;BD1000)</f>
        <v>747_</v>
      </c>
      <c r="BD1000" s="80" t="str">
        <f t="shared" si="101"/>
        <v/>
      </c>
      <c r="BE1000" s="80">
        <f t="shared" si="102"/>
        <v>0</v>
      </c>
      <c r="BF1000" s="80">
        <f t="shared" si="103"/>
        <v>0</v>
      </c>
      <c r="BG1000" s="80">
        <f t="shared" si="104"/>
        <v>0</v>
      </c>
    </row>
    <row r="1001" spans="55:59">
      <c r="BC1001" s="80" t="str">
        <f>(COUNTIF($BD$7:BD1001,BD1001)&amp;"_"&amp;BD1001)</f>
        <v>748_</v>
      </c>
      <c r="BD1001" s="80" t="str">
        <f t="shared" si="101"/>
        <v/>
      </c>
      <c r="BE1001" s="80">
        <f t="shared" si="102"/>
        <v>0</v>
      </c>
      <c r="BF1001" s="80">
        <f t="shared" si="103"/>
        <v>0</v>
      </c>
      <c r="BG1001" s="80">
        <f t="shared" si="104"/>
        <v>0</v>
      </c>
    </row>
    <row r="1002" spans="55:59">
      <c r="BC1002" s="80" t="str">
        <f>(COUNTIF($BD$7:BD1002,BD1002)&amp;"_"&amp;BD1002)</f>
        <v>749_</v>
      </c>
      <c r="BD1002" s="80" t="str">
        <f t="shared" si="101"/>
        <v/>
      </c>
      <c r="BE1002" s="80">
        <f t="shared" si="102"/>
        <v>0</v>
      </c>
      <c r="BF1002" s="80">
        <f t="shared" si="103"/>
        <v>0</v>
      </c>
      <c r="BG1002" s="80">
        <f t="shared" si="104"/>
        <v>0</v>
      </c>
    </row>
    <row r="1003" spans="55:59">
      <c r="BC1003" s="80" t="str">
        <f>(COUNTIF($BD$7:BD1003,BD1003)&amp;"_"&amp;BD1003)</f>
        <v>750_</v>
      </c>
      <c r="BD1003" s="80" t="str">
        <f t="shared" si="101"/>
        <v/>
      </c>
      <c r="BE1003" s="80">
        <f t="shared" si="102"/>
        <v>0</v>
      </c>
      <c r="BF1003" s="80">
        <f t="shared" si="103"/>
        <v>0</v>
      </c>
      <c r="BG1003" s="80">
        <f t="shared" si="104"/>
        <v>0</v>
      </c>
    </row>
    <row r="1004" spans="55:59">
      <c r="BC1004" s="80" t="str">
        <f>(COUNTIF($BD$7:BD1004,BD1004)&amp;"_"&amp;BD1004)</f>
        <v>751_</v>
      </c>
      <c r="BD1004" s="80" t="str">
        <f t="shared" si="101"/>
        <v/>
      </c>
      <c r="BE1004" s="80">
        <f t="shared" si="102"/>
        <v>0</v>
      </c>
      <c r="BF1004" s="80">
        <f t="shared" si="103"/>
        <v>0</v>
      </c>
      <c r="BG1004" s="80">
        <f t="shared" si="104"/>
        <v>0</v>
      </c>
    </row>
    <row r="1005" spans="55:59">
      <c r="BC1005" s="80" t="str">
        <f>(COUNTIF($BD$7:BD1005,BD1005)&amp;"_"&amp;BD1005)</f>
        <v>752_</v>
      </c>
      <c r="BD1005" s="80" t="str">
        <f t="shared" si="101"/>
        <v/>
      </c>
      <c r="BE1005" s="80">
        <f t="shared" si="102"/>
        <v>0</v>
      </c>
      <c r="BF1005" s="80">
        <f t="shared" si="103"/>
        <v>0</v>
      </c>
      <c r="BG1005" s="80">
        <f t="shared" si="104"/>
        <v>0</v>
      </c>
    </row>
    <row r="1006" spans="55:59">
      <c r="BC1006" s="80" t="str">
        <f>(COUNTIF($BD$7:BD1006,BD1006)&amp;"_"&amp;BD1006)</f>
        <v>753_</v>
      </c>
      <c r="BD1006" s="80" t="str">
        <f t="shared" si="101"/>
        <v/>
      </c>
      <c r="BE1006" s="80">
        <f t="shared" si="102"/>
        <v>0</v>
      </c>
      <c r="BF1006" s="80">
        <f t="shared" si="103"/>
        <v>0</v>
      </c>
      <c r="BG1006" s="80">
        <f t="shared" si="104"/>
        <v>0</v>
      </c>
    </row>
    <row r="1007" spans="55:59">
      <c r="BC1007" s="80" t="str">
        <f>(COUNTIF($BD$7:BD1007,BD1007)&amp;"_"&amp;BD1007)</f>
        <v>754_</v>
      </c>
      <c r="BD1007" s="80" t="str">
        <f t="shared" si="101"/>
        <v/>
      </c>
      <c r="BE1007" s="80">
        <f t="shared" si="102"/>
        <v>0</v>
      </c>
      <c r="BF1007" s="80">
        <f t="shared" si="103"/>
        <v>0</v>
      </c>
      <c r="BG1007" s="80">
        <f t="shared" si="104"/>
        <v>0</v>
      </c>
    </row>
    <row r="1008" spans="55:59">
      <c r="BC1008" s="80" t="str">
        <f>(COUNTIF($BD$7:BD1008,BD1008)&amp;"_"&amp;BD1008)</f>
        <v>755_</v>
      </c>
      <c r="BD1008" s="80" t="str">
        <f t="shared" si="101"/>
        <v/>
      </c>
      <c r="BE1008" s="80">
        <f t="shared" si="102"/>
        <v>0</v>
      </c>
      <c r="BF1008" s="80">
        <f t="shared" si="103"/>
        <v>0</v>
      </c>
      <c r="BG1008" s="80">
        <f t="shared" si="104"/>
        <v>0</v>
      </c>
    </row>
    <row r="1009" spans="55:59">
      <c r="BC1009" s="80" t="str">
        <f>(COUNTIF($BD$7:BD1009,BD1009)&amp;"_"&amp;BD1009)</f>
        <v>756_</v>
      </c>
      <c r="BD1009" s="80" t="str">
        <f t="shared" si="101"/>
        <v/>
      </c>
      <c r="BE1009" s="80">
        <f t="shared" si="102"/>
        <v>0</v>
      </c>
      <c r="BF1009" s="80">
        <f t="shared" si="103"/>
        <v>0</v>
      </c>
      <c r="BG1009" s="80">
        <f t="shared" si="104"/>
        <v>0</v>
      </c>
    </row>
    <row r="1010" spans="55:59">
      <c r="BC1010" s="80" t="str">
        <f>(COUNTIF($BD$7:BD1010,BD1010)&amp;"_"&amp;BD1010)</f>
        <v>757_</v>
      </c>
      <c r="BD1010" s="80" t="str">
        <f t="shared" si="101"/>
        <v/>
      </c>
      <c r="BE1010" s="80">
        <f t="shared" si="102"/>
        <v>0</v>
      </c>
      <c r="BF1010" s="80">
        <f t="shared" si="103"/>
        <v>0</v>
      </c>
      <c r="BG1010" s="80">
        <f t="shared" si="104"/>
        <v>0</v>
      </c>
    </row>
    <row r="1011" spans="55:59">
      <c r="BC1011" s="80" t="str">
        <f>(COUNTIF($BD$7:BD1011,BD1011)&amp;"_"&amp;BD1011)</f>
        <v>758_</v>
      </c>
      <c r="BD1011" s="80" t="str">
        <f t="shared" si="101"/>
        <v/>
      </c>
      <c r="BE1011" s="80">
        <f t="shared" si="102"/>
        <v>0</v>
      </c>
      <c r="BF1011" s="80">
        <f t="shared" si="103"/>
        <v>0</v>
      </c>
      <c r="BG1011" s="80">
        <f t="shared" si="104"/>
        <v>0</v>
      </c>
    </row>
    <row r="1012" spans="55:59">
      <c r="BC1012" s="80" t="str">
        <f>(COUNTIF($BD$7:BD1012,BD1012)&amp;"_"&amp;BD1012)</f>
        <v>759_</v>
      </c>
      <c r="BD1012" s="80" t="str">
        <f t="shared" si="101"/>
        <v/>
      </c>
      <c r="BE1012" s="80">
        <f t="shared" si="102"/>
        <v>0</v>
      </c>
      <c r="BF1012" s="80">
        <f t="shared" si="103"/>
        <v>0</v>
      </c>
      <c r="BG1012" s="80">
        <f t="shared" si="104"/>
        <v>0</v>
      </c>
    </row>
    <row r="1013" spans="55:59">
      <c r="BC1013" s="80" t="str">
        <f>(COUNTIF($BD$7:BD1013,BD1013)&amp;"_"&amp;BD1013)</f>
        <v>760_</v>
      </c>
      <c r="BD1013" s="80" t="str">
        <f t="shared" si="101"/>
        <v/>
      </c>
      <c r="BE1013" s="80">
        <f t="shared" si="102"/>
        <v>0</v>
      </c>
      <c r="BF1013" s="80">
        <f t="shared" si="103"/>
        <v>0</v>
      </c>
      <c r="BG1013" s="80">
        <f t="shared" si="104"/>
        <v>0</v>
      </c>
    </row>
    <row r="1014" spans="55:59">
      <c r="BC1014" s="80" t="str">
        <f>(COUNTIF($BD$7:BD1014,BD1014)&amp;"_"&amp;BD1014)</f>
        <v>761_</v>
      </c>
      <c r="BD1014" s="80" t="str">
        <f t="shared" si="101"/>
        <v/>
      </c>
      <c r="BE1014" s="80">
        <f t="shared" si="102"/>
        <v>0</v>
      </c>
      <c r="BF1014" s="80">
        <f t="shared" si="103"/>
        <v>0</v>
      </c>
      <c r="BG1014" s="80">
        <f t="shared" si="104"/>
        <v>0</v>
      </c>
    </row>
    <row r="1015" spans="55:59">
      <c r="BC1015" s="80" t="str">
        <f>(COUNTIF($BD$7:BD1015,BD1015)&amp;"_"&amp;BD1015)</f>
        <v>762_</v>
      </c>
      <c r="BD1015" s="80" t="str">
        <f t="shared" si="101"/>
        <v/>
      </c>
      <c r="BE1015" s="80">
        <f t="shared" si="102"/>
        <v>0</v>
      </c>
      <c r="BF1015" s="80">
        <f t="shared" si="103"/>
        <v>0</v>
      </c>
      <c r="BG1015" s="80">
        <f t="shared" si="104"/>
        <v>0</v>
      </c>
    </row>
    <row r="1016" spans="55:59">
      <c r="BC1016" s="80" t="str">
        <f>(COUNTIF($BD$7:BD1016,BD1016)&amp;"_"&amp;BD1016)</f>
        <v>763_</v>
      </c>
      <c r="BD1016" s="80" t="str">
        <f t="shared" si="101"/>
        <v/>
      </c>
      <c r="BE1016" s="80">
        <f t="shared" si="102"/>
        <v>0</v>
      </c>
      <c r="BF1016" s="80">
        <f t="shared" si="103"/>
        <v>0</v>
      </c>
      <c r="BG1016" s="80">
        <f t="shared" si="104"/>
        <v>0</v>
      </c>
    </row>
    <row r="1017" spans="55:59">
      <c r="BC1017" s="80" t="str">
        <f>(COUNTIF($BD$7:BD1017,BD1017)&amp;"_"&amp;BD1017)</f>
        <v>764_</v>
      </c>
      <c r="BD1017" s="80" t="str">
        <f t="shared" si="101"/>
        <v/>
      </c>
      <c r="BE1017" s="80">
        <f t="shared" si="102"/>
        <v>0</v>
      </c>
      <c r="BF1017" s="80">
        <f t="shared" si="103"/>
        <v>0</v>
      </c>
      <c r="BG1017" s="80">
        <f t="shared" si="104"/>
        <v>0</v>
      </c>
    </row>
    <row r="1018" spans="55:59">
      <c r="BC1018" s="80" t="str">
        <f>(COUNTIF($BD$7:BD1018,BD1018)&amp;"_"&amp;BD1018)</f>
        <v>765_</v>
      </c>
      <c r="BD1018" s="80" t="str">
        <f t="shared" si="101"/>
        <v/>
      </c>
      <c r="BE1018" s="80">
        <f t="shared" si="102"/>
        <v>0</v>
      </c>
      <c r="BF1018" s="80">
        <f t="shared" si="103"/>
        <v>0</v>
      </c>
      <c r="BG1018" s="80">
        <f t="shared" si="104"/>
        <v>0</v>
      </c>
    </row>
    <row r="1019" spans="55:59">
      <c r="BC1019" s="80" t="str">
        <f>(COUNTIF($BD$7:BD1019,BD1019)&amp;"_"&amp;BD1019)</f>
        <v>766_</v>
      </c>
      <c r="BD1019" s="80" t="str">
        <f t="shared" si="101"/>
        <v/>
      </c>
      <c r="BE1019" s="80">
        <f t="shared" si="102"/>
        <v>0</v>
      </c>
      <c r="BF1019" s="80">
        <f t="shared" si="103"/>
        <v>0</v>
      </c>
      <c r="BG1019" s="80">
        <f t="shared" si="104"/>
        <v>0</v>
      </c>
    </row>
    <row r="1020" spans="55:59">
      <c r="BC1020" s="80" t="str">
        <f>(COUNTIF($BD$7:BD1020,BD1020)&amp;"_"&amp;BD1020)</f>
        <v>767_</v>
      </c>
      <c r="BD1020" s="80" t="str">
        <f t="shared" si="101"/>
        <v/>
      </c>
      <c r="BE1020" s="80">
        <f t="shared" si="102"/>
        <v>0</v>
      </c>
      <c r="BF1020" s="80">
        <f t="shared" si="103"/>
        <v>0</v>
      </c>
      <c r="BG1020" s="80">
        <f t="shared" si="104"/>
        <v>0</v>
      </c>
    </row>
    <row r="1021" spans="55:59">
      <c r="BC1021" s="80" t="str">
        <f>(COUNTIF($BD$7:BD1021,BD1021)&amp;"_"&amp;BD1021)</f>
        <v>768_</v>
      </c>
      <c r="BD1021" s="80" t="str">
        <f t="shared" si="101"/>
        <v/>
      </c>
      <c r="BE1021" s="80">
        <f t="shared" si="102"/>
        <v>0</v>
      </c>
      <c r="BF1021" s="80">
        <f t="shared" si="103"/>
        <v>0</v>
      </c>
      <c r="BG1021" s="80">
        <f t="shared" si="104"/>
        <v>0</v>
      </c>
    </row>
    <row r="1022" spans="55:59">
      <c r="BC1022" s="80" t="str">
        <f>(COUNTIF($BD$7:BD1022,BD1022)&amp;"_"&amp;BD1022)</f>
        <v>769_</v>
      </c>
      <c r="BD1022" s="80" t="str">
        <f t="shared" si="101"/>
        <v/>
      </c>
      <c r="BE1022" s="80">
        <f t="shared" si="102"/>
        <v>0</v>
      </c>
      <c r="BF1022" s="80">
        <f t="shared" si="103"/>
        <v>0</v>
      </c>
      <c r="BG1022" s="80">
        <f t="shared" si="104"/>
        <v>0</v>
      </c>
    </row>
    <row r="1023" spans="55:59">
      <c r="BC1023" s="80" t="str">
        <f>(COUNTIF($BD$7:BD1023,BD1023)&amp;"_"&amp;BD1023)</f>
        <v>770_</v>
      </c>
      <c r="BD1023" s="80" t="str">
        <f t="shared" si="101"/>
        <v/>
      </c>
      <c r="BE1023" s="80">
        <f t="shared" si="102"/>
        <v>0</v>
      </c>
      <c r="BF1023" s="80">
        <f t="shared" si="103"/>
        <v>0</v>
      </c>
      <c r="BG1023" s="80">
        <f t="shared" si="104"/>
        <v>0</v>
      </c>
    </row>
    <row r="1024" spans="55:59">
      <c r="BC1024" s="80" t="str">
        <f>(COUNTIF($BD$7:BD1024,BD1024)&amp;"_"&amp;BD1024)</f>
        <v>771_</v>
      </c>
      <c r="BD1024" s="80" t="str">
        <f t="shared" si="101"/>
        <v/>
      </c>
      <c r="BE1024" s="80">
        <f t="shared" si="102"/>
        <v>0</v>
      </c>
      <c r="BF1024" s="80">
        <f t="shared" si="103"/>
        <v>0</v>
      </c>
      <c r="BG1024" s="80">
        <f t="shared" si="104"/>
        <v>0</v>
      </c>
    </row>
    <row r="1025" spans="55:59">
      <c r="BC1025" s="80" t="str">
        <f>(COUNTIF($BD$7:BD1025,BD1025)&amp;"_"&amp;BD1025)</f>
        <v>772_</v>
      </c>
      <c r="BD1025" s="80" t="str">
        <f t="shared" si="101"/>
        <v/>
      </c>
      <c r="BE1025" s="80">
        <f t="shared" si="102"/>
        <v>0</v>
      </c>
      <c r="BF1025" s="80">
        <f t="shared" si="103"/>
        <v>0</v>
      </c>
      <c r="BG1025" s="80">
        <f t="shared" si="104"/>
        <v>0</v>
      </c>
    </row>
    <row r="1026" spans="55:59">
      <c r="BC1026" s="80" t="str">
        <f>(COUNTIF($BD$7:BD1026,BD1026)&amp;"_"&amp;BD1026)</f>
        <v>773_</v>
      </c>
      <c r="BD1026" s="80" t="str">
        <f t="shared" si="101"/>
        <v/>
      </c>
      <c r="BE1026" s="80">
        <f t="shared" si="102"/>
        <v>0</v>
      </c>
      <c r="BF1026" s="80">
        <f t="shared" si="103"/>
        <v>0</v>
      </c>
      <c r="BG1026" s="80">
        <f t="shared" si="104"/>
        <v>0</v>
      </c>
    </row>
    <row r="1027" spans="55:59">
      <c r="BC1027" s="80" t="str">
        <f>(COUNTIF($BD$7:BD1027,BD1027)&amp;"_"&amp;BD1027)</f>
        <v>774_</v>
      </c>
      <c r="BD1027" s="80" t="str">
        <f t="shared" si="101"/>
        <v/>
      </c>
      <c r="BE1027" s="80">
        <f t="shared" si="102"/>
        <v>0</v>
      </c>
      <c r="BF1027" s="80">
        <f t="shared" si="103"/>
        <v>0</v>
      </c>
      <c r="BG1027" s="80">
        <f t="shared" si="104"/>
        <v>0</v>
      </c>
    </row>
    <row r="1028" spans="55:59">
      <c r="BC1028" s="80" t="str">
        <f>(COUNTIF($BD$7:BD1028,BD1028)&amp;"_"&amp;BD1028)</f>
        <v>775_</v>
      </c>
      <c r="BD1028" s="80" t="str">
        <f t="shared" si="101"/>
        <v/>
      </c>
      <c r="BE1028" s="80">
        <f t="shared" si="102"/>
        <v>0</v>
      </c>
      <c r="BF1028" s="80">
        <f t="shared" si="103"/>
        <v>0</v>
      </c>
      <c r="BG1028" s="80">
        <f t="shared" si="104"/>
        <v>0</v>
      </c>
    </row>
    <row r="1029" spans="55:59">
      <c r="BC1029" s="80" t="str">
        <f>(COUNTIF($BD$7:BD1029,BD1029)&amp;"_"&amp;BD1029)</f>
        <v>776_</v>
      </c>
      <c r="BD1029" s="80" t="str">
        <f t="shared" si="101"/>
        <v/>
      </c>
      <c r="BE1029" s="80">
        <f t="shared" si="102"/>
        <v>0</v>
      </c>
      <c r="BF1029" s="80">
        <f t="shared" si="103"/>
        <v>0</v>
      </c>
      <c r="BG1029" s="80">
        <f t="shared" si="104"/>
        <v>0</v>
      </c>
    </row>
    <row r="1030" spans="55:59">
      <c r="BC1030" s="80" t="str">
        <f>(COUNTIF($BD$7:BD1030,BD1030)&amp;"_"&amp;BD1030)</f>
        <v>777_</v>
      </c>
      <c r="BD1030" s="80" t="str">
        <f t="shared" si="101"/>
        <v/>
      </c>
      <c r="BE1030" s="80">
        <f t="shared" si="102"/>
        <v>0</v>
      </c>
      <c r="BF1030" s="80">
        <f t="shared" si="103"/>
        <v>0</v>
      </c>
      <c r="BG1030" s="80">
        <f t="shared" si="104"/>
        <v>0</v>
      </c>
    </row>
    <row r="1031" spans="55:59">
      <c r="BC1031" s="80" t="str">
        <f>(COUNTIF($BD$7:BD1031,BD1031)&amp;"_"&amp;BD1031)</f>
        <v>778_</v>
      </c>
      <c r="BD1031" s="80" t="str">
        <f t="shared" si="101"/>
        <v/>
      </c>
      <c r="BE1031" s="80">
        <f t="shared" si="102"/>
        <v>0</v>
      </c>
      <c r="BF1031" s="80">
        <f t="shared" si="103"/>
        <v>0</v>
      </c>
      <c r="BG1031" s="80">
        <f t="shared" si="104"/>
        <v>0</v>
      </c>
    </row>
    <row r="1032" spans="55:59">
      <c r="BC1032" s="80" t="str">
        <f>(COUNTIF($BD$7:BD1032,BD1032)&amp;"_"&amp;BD1032)</f>
        <v>779_</v>
      </c>
      <c r="BD1032" s="80" t="str">
        <f t="shared" ref="BD1032:BD1095" si="105">IF(C1031 &lt;&gt; "",C1031,"")</f>
        <v/>
      </c>
      <c r="BE1032" s="80">
        <f t="shared" ref="BE1032:BE1095" si="106">E1031</f>
        <v>0</v>
      </c>
      <c r="BF1032" s="80">
        <f t="shared" ref="BF1032:BF1095" si="107">F1031</f>
        <v>0</v>
      </c>
      <c r="BG1032" s="80">
        <f t="shared" ref="BG1032:BG1095" si="108">G1031</f>
        <v>0</v>
      </c>
    </row>
    <row r="1033" spans="55:59">
      <c r="BC1033" s="80" t="str">
        <f>(COUNTIF($BD$7:BD1033,BD1033)&amp;"_"&amp;BD1033)</f>
        <v>780_</v>
      </c>
      <c r="BD1033" s="80" t="str">
        <f t="shared" si="105"/>
        <v/>
      </c>
      <c r="BE1033" s="80">
        <f t="shared" si="106"/>
        <v>0</v>
      </c>
      <c r="BF1033" s="80">
        <f t="shared" si="107"/>
        <v>0</v>
      </c>
      <c r="BG1033" s="80">
        <f t="shared" si="108"/>
        <v>0</v>
      </c>
    </row>
    <row r="1034" spans="55:59">
      <c r="BC1034" s="80" t="str">
        <f>(COUNTIF($BD$7:BD1034,BD1034)&amp;"_"&amp;BD1034)</f>
        <v>781_</v>
      </c>
      <c r="BD1034" s="80" t="str">
        <f t="shared" si="105"/>
        <v/>
      </c>
      <c r="BE1034" s="80">
        <f t="shared" si="106"/>
        <v>0</v>
      </c>
      <c r="BF1034" s="80">
        <f t="shared" si="107"/>
        <v>0</v>
      </c>
      <c r="BG1034" s="80">
        <f t="shared" si="108"/>
        <v>0</v>
      </c>
    </row>
    <row r="1035" spans="55:59">
      <c r="BC1035" s="80" t="str">
        <f>(COUNTIF($BD$7:BD1035,BD1035)&amp;"_"&amp;BD1035)</f>
        <v>782_</v>
      </c>
      <c r="BD1035" s="80" t="str">
        <f t="shared" si="105"/>
        <v/>
      </c>
      <c r="BE1035" s="80">
        <f t="shared" si="106"/>
        <v>0</v>
      </c>
      <c r="BF1035" s="80">
        <f t="shared" si="107"/>
        <v>0</v>
      </c>
      <c r="BG1035" s="80">
        <f t="shared" si="108"/>
        <v>0</v>
      </c>
    </row>
    <row r="1036" spans="55:59">
      <c r="BC1036" s="80" t="str">
        <f>(COUNTIF($BD$7:BD1036,BD1036)&amp;"_"&amp;BD1036)</f>
        <v>783_</v>
      </c>
      <c r="BD1036" s="80" t="str">
        <f t="shared" si="105"/>
        <v/>
      </c>
      <c r="BE1036" s="80">
        <f t="shared" si="106"/>
        <v>0</v>
      </c>
      <c r="BF1036" s="80">
        <f t="shared" si="107"/>
        <v>0</v>
      </c>
      <c r="BG1036" s="80">
        <f t="shared" si="108"/>
        <v>0</v>
      </c>
    </row>
    <row r="1037" spans="55:59">
      <c r="BC1037" s="80" t="str">
        <f>(COUNTIF($BD$7:BD1037,BD1037)&amp;"_"&amp;BD1037)</f>
        <v>784_</v>
      </c>
      <c r="BD1037" s="80" t="str">
        <f t="shared" si="105"/>
        <v/>
      </c>
      <c r="BE1037" s="80">
        <f t="shared" si="106"/>
        <v>0</v>
      </c>
      <c r="BF1037" s="80">
        <f t="shared" si="107"/>
        <v>0</v>
      </c>
      <c r="BG1037" s="80">
        <f t="shared" si="108"/>
        <v>0</v>
      </c>
    </row>
    <row r="1038" spans="55:59">
      <c r="BC1038" s="80" t="str">
        <f>(COUNTIF($BD$7:BD1038,BD1038)&amp;"_"&amp;BD1038)</f>
        <v>785_</v>
      </c>
      <c r="BD1038" s="80" t="str">
        <f t="shared" si="105"/>
        <v/>
      </c>
      <c r="BE1038" s="80">
        <f t="shared" si="106"/>
        <v>0</v>
      </c>
      <c r="BF1038" s="80">
        <f t="shared" si="107"/>
        <v>0</v>
      </c>
      <c r="BG1038" s="80">
        <f t="shared" si="108"/>
        <v>0</v>
      </c>
    </row>
    <row r="1039" spans="55:59">
      <c r="BC1039" s="80" t="str">
        <f>(COUNTIF($BD$7:BD1039,BD1039)&amp;"_"&amp;BD1039)</f>
        <v>786_</v>
      </c>
      <c r="BD1039" s="80" t="str">
        <f t="shared" si="105"/>
        <v/>
      </c>
      <c r="BE1039" s="80">
        <f t="shared" si="106"/>
        <v>0</v>
      </c>
      <c r="BF1039" s="80">
        <f t="shared" si="107"/>
        <v>0</v>
      </c>
      <c r="BG1039" s="80">
        <f t="shared" si="108"/>
        <v>0</v>
      </c>
    </row>
    <row r="1040" spans="55:59">
      <c r="BC1040" s="80" t="str">
        <f>(COUNTIF($BD$7:BD1040,BD1040)&amp;"_"&amp;BD1040)</f>
        <v>787_</v>
      </c>
      <c r="BD1040" s="80" t="str">
        <f t="shared" si="105"/>
        <v/>
      </c>
      <c r="BE1040" s="80">
        <f t="shared" si="106"/>
        <v>0</v>
      </c>
      <c r="BF1040" s="80">
        <f t="shared" si="107"/>
        <v>0</v>
      </c>
      <c r="BG1040" s="80">
        <f t="shared" si="108"/>
        <v>0</v>
      </c>
    </row>
    <row r="1041" spans="55:59">
      <c r="BC1041" s="80" t="str">
        <f>(COUNTIF($BD$7:BD1041,BD1041)&amp;"_"&amp;BD1041)</f>
        <v>788_</v>
      </c>
      <c r="BD1041" s="80" t="str">
        <f t="shared" si="105"/>
        <v/>
      </c>
      <c r="BE1041" s="80">
        <f t="shared" si="106"/>
        <v>0</v>
      </c>
      <c r="BF1041" s="80">
        <f t="shared" si="107"/>
        <v>0</v>
      </c>
      <c r="BG1041" s="80">
        <f t="shared" si="108"/>
        <v>0</v>
      </c>
    </row>
    <row r="1042" spans="55:59">
      <c r="BC1042" s="80" t="str">
        <f>(COUNTIF($BD$7:BD1042,BD1042)&amp;"_"&amp;BD1042)</f>
        <v>789_</v>
      </c>
      <c r="BD1042" s="80" t="str">
        <f t="shared" si="105"/>
        <v/>
      </c>
      <c r="BE1042" s="80">
        <f t="shared" si="106"/>
        <v>0</v>
      </c>
      <c r="BF1042" s="80">
        <f t="shared" si="107"/>
        <v>0</v>
      </c>
      <c r="BG1042" s="80">
        <f t="shared" si="108"/>
        <v>0</v>
      </c>
    </row>
    <row r="1043" spans="55:59">
      <c r="BC1043" s="80" t="str">
        <f>(COUNTIF($BD$7:BD1043,BD1043)&amp;"_"&amp;BD1043)</f>
        <v>790_</v>
      </c>
      <c r="BD1043" s="80" t="str">
        <f t="shared" si="105"/>
        <v/>
      </c>
      <c r="BE1043" s="80">
        <f t="shared" si="106"/>
        <v>0</v>
      </c>
      <c r="BF1043" s="80">
        <f t="shared" si="107"/>
        <v>0</v>
      </c>
      <c r="BG1043" s="80">
        <f t="shared" si="108"/>
        <v>0</v>
      </c>
    </row>
    <row r="1044" spans="55:59">
      <c r="BC1044" s="80" t="str">
        <f>(COUNTIF($BD$7:BD1044,BD1044)&amp;"_"&amp;BD1044)</f>
        <v>791_</v>
      </c>
      <c r="BD1044" s="80" t="str">
        <f t="shared" si="105"/>
        <v/>
      </c>
      <c r="BE1044" s="80">
        <f t="shared" si="106"/>
        <v>0</v>
      </c>
      <c r="BF1044" s="80">
        <f t="shared" si="107"/>
        <v>0</v>
      </c>
      <c r="BG1044" s="80">
        <f t="shared" si="108"/>
        <v>0</v>
      </c>
    </row>
    <row r="1045" spans="55:59">
      <c r="BC1045" s="80" t="str">
        <f>(COUNTIF($BD$7:BD1045,BD1045)&amp;"_"&amp;BD1045)</f>
        <v>792_</v>
      </c>
      <c r="BD1045" s="80" t="str">
        <f t="shared" si="105"/>
        <v/>
      </c>
      <c r="BE1045" s="80">
        <f t="shared" si="106"/>
        <v>0</v>
      </c>
      <c r="BF1045" s="80">
        <f t="shared" si="107"/>
        <v>0</v>
      </c>
      <c r="BG1045" s="80">
        <f t="shared" si="108"/>
        <v>0</v>
      </c>
    </row>
    <row r="1046" spans="55:59">
      <c r="BC1046" s="80" t="str">
        <f>(COUNTIF($BD$7:BD1046,BD1046)&amp;"_"&amp;BD1046)</f>
        <v>793_</v>
      </c>
      <c r="BD1046" s="80" t="str">
        <f t="shared" si="105"/>
        <v/>
      </c>
      <c r="BE1046" s="80">
        <f t="shared" si="106"/>
        <v>0</v>
      </c>
      <c r="BF1046" s="80">
        <f t="shared" si="107"/>
        <v>0</v>
      </c>
      <c r="BG1046" s="80">
        <f t="shared" si="108"/>
        <v>0</v>
      </c>
    </row>
    <row r="1047" spans="55:59">
      <c r="BC1047" s="80" t="str">
        <f>(COUNTIF($BD$7:BD1047,BD1047)&amp;"_"&amp;BD1047)</f>
        <v>794_</v>
      </c>
      <c r="BD1047" s="80" t="str">
        <f t="shared" si="105"/>
        <v/>
      </c>
      <c r="BE1047" s="80">
        <f t="shared" si="106"/>
        <v>0</v>
      </c>
      <c r="BF1047" s="80">
        <f t="shared" si="107"/>
        <v>0</v>
      </c>
      <c r="BG1047" s="80">
        <f t="shared" si="108"/>
        <v>0</v>
      </c>
    </row>
    <row r="1048" spans="55:59">
      <c r="BC1048" s="80" t="str">
        <f>(COUNTIF($BD$7:BD1048,BD1048)&amp;"_"&amp;BD1048)</f>
        <v>795_</v>
      </c>
      <c r="BD1048" s="80" t="str">
        <f t="shared" si="105"/>
        <v/>
      </c>
      <c r="BE1048" s="80">
        <f t="shared" si="106"/>
        <v>0</v>
      </c>
      <c r="BF1048" s="80">
        <f t="shared" si="107"/>
        <v>0</v>
      </c>
      <c r="BG1048" s="80">
        <f t="shared" si="108"/>
        <v>0</v>
      </c>
    </row>
    <row r="1049" spans="55:59">
      <c r="BC1049" s="80" t="str">
        <f>(COUNTIF($BD$7:BD1049,BD1049)&amp;"_"&amp;BD1049)</f>
        <v>796_</v>
      </c>
      <c r="BD1049" s="80" t="str">
        <f t="shared" si="105"/>
        <v/>
      </c>
      <c r="BE1049" s="80">
        <f t="shared" si="106"/>
        <v>0</v>
      </c>
      <c r="BF1049" s="80">
        <f t="shared" si="107"/>
        <v>0</v>
      </c>
      <c r="BG1049" s="80">
        <f t="shared" si="108"/>
        <v>0</v>
      </c>
    </row>
    <row r="1050" spans="55:59">
      <c r="BC1050" s="80" t="str">
        <f>(COUNTIF($BD$7:BD1050,BD1050)&amp;"_"&amp;BD1050)</f>
        <v>797_</v>
      </c>
      <c r="BD1050" s="80" t="str">
        <f t="shared" si="105"/>
        <v/>
      </c>
      <c r="BE1050" s="80">
        <f t="shared" si="106"/>
        <v>0</v>
      </c>
      <c r="BF1050" s="80">
        <f t="shared" si="107"/>
        <v>0</v>
      </c>
      <c r="BG1050" s="80">
        <f t="shared" si="108"/>
        <v>0</v>
      </c>
    </row>
    <row r="1051" spans="55:59">
      <c r="BC1051" s="80" t="str">
        <f>(COUNTIF($BD$7:BD1051,BD1051)&amp;"_"&amp;BD1051)</f>
        <v>798_</v>
      </c>
      <c r="BD1051" s="80" t="str">
        <f t="shared" si="105"/>
        <v/>
      </c>
      <c r="BE1051" s="80">
        <f t="shared" si="106"/>
        <v>0</v>
      </c>
      <c r="BF1051" s="80">
        <f t="shared" si="107"/>
        <v>0</v>
      </c>
      <c r="BG1051" s="80">
        <f t="shared" si="108"/>
        <v>0</v>
      </c>
    </row>
    <row r="1052" spans="55:59">
      <c r="BC1052" s="80" t="str">
        <f>(COUNTIF($BD$7:BD1052,BD1052)&amp;"_"&amp;BD1052)</f>
        <v>799_</v>
      </c>
      <c r="BD1052" s="80" t="str">
        <f t="shared" si="105"/>
        <v/>
      </c>
      <c r="BE1052" s="80">
        <f t="shared" si="106"/>
        <v>0</v>
      </c>
      <c r="BF1052" s="80">
        <f t="shared" si="107"/>
        <v>0</v>
      </c>
      <c r="BG1052" s="80">
        <f t="shared" si="108"/>
        <v>0</v>
      </c>
    </row>
    <row r="1053" spans="55:59">
      <c r="BC1053" s="80" t="str">
        <f>(COUNTIF($BD$7:BD1053,BD1053)&amp;"_"&amp;BD1053)</f>
        <v>800_</v>
      </c>
      <c r="BD1053" s="80" t="str">
        <f t="shared" si="105"/>
        <v/>
      </c>
      <c r="BE1053" s="80">
        <f t="shared" si="106"/>
        <v>0</v>
      </c>
      <c r="BF1053" s="80">
        <f t="shared" si="107"/>
        <v>0</v>
      </c>
      <c r="BG1053" s="80">
        <f t="shared" si="108"/>
        <v>0</v>
      </c>
    </row>
    <row r="1054" spans="55:59">
      <c r="BC1054" s="80" t="str">
        <f>(COUNTIF($BD$7:BD1054,BD1054)&amp;"_"&amp;BD1054)</f>
        <v>801_</v>
      </c>
      <c r="BD1054" s="80" t="str">
        <f t="shared" si="105"/>
        <v/>
      </c>
      <c r="BE1054" s="80">
        <f t="shared" si="106"/>
        <v>0</v>
      </c>
      <c r="BF1054" s="80">
        <f t="shared" si="107"/>
        <v>0</v>
      </c>
      <c r="BG1054" s="80">
        <f t="shared" si="108"/>
        <v>0</v>
      </c>
    </row>
    <row r="1055" spans="55:59">
      <c r="BC1055" s="80" t="str">
        <f>(COUNTIF($BD$7:BD1055,BD1055)&amp;"_"&amp;BD1055)</f>
        <v>802_</v>
      </c>
      <c r="BD1055" s="80" t="str">
        <f t="shared" si="105"/>
        <v/>
      </c>
      <c r="BE1055" s="80">
        <f t="shared" si="106"/>
        <v>0</v>
      </c>
      <c r="BF1055" s="80">
        <f t="shared" si="107"/>
        <v>0</v>
      </c>
      <c r="BG1055" s="80">
        <f t="shared" si="108"/>
        <v>0</v>
      </c>
    </row>
    <row r="1056" spans="55:59">
      <c r="BC1056" s="80" t="str">
        <f>(COUNTIF($BD$7:BD1056,BD1056)&amp;"_"&amp;BD1056)</f>
        <v>803_</v>
      </c>
      <c r="BD1056" s="80" t="str">
        <f t="shared" si="105"/>
        <v/>
      </c>
      <c r="BE1056" s="80">
        <f t="shared" si="106"/>
        <v>0</v>
      </c>
      <c r="BF1056" s="80">
        <f t="shared" si="107"/>
        <v>0</v>
      </c>
      <c r="BG1056" s="80">
        <f t="shared" si="108"/>
        <v>0</v>
      </c>
    </row>
    <row r="1057" spans="55:59">
      <c r="BC1057" s="80" t="str">
        <f>(COUNTIF($BD$7:BD1057,BD1057)&amp;"_"&amp;BD1057)</f>
        <v>804_</v>
      </c>
      <c r="BD1057" s="80" t="str">
        <f t="shared" si="105"/>
        <v/>
      </c>
      <c r="BE1057" s="80">
        <f t="shared" si="106"/>
        <v>0</v>
      </c>
      <c r="BF1057" s="80">
        <f t="shared" si="107"/>
        <v>0</v>
      </c>
      <c r="BG1057" s="80">
        <f t="shared" si="108"/>
        <v>0</v>
      </c>
    </row>
    <row r="1058" spans="55:59">
      <c r="BC1058" s="80" t="str">
        <f>(COUNTIF($BD$7:BD1058,BD1058)&amp;"_"&amp;BD1058)</f>
        <v>805_</v>
      </c>
      <c r="BD1058" s="80" t="str">
        <f t="shared" si="105"/>
        <v/>
      </c>
      <c r="BE1058" s="80">
        <f t="shared" si="106"/>
        <v>0</v>
      </c>
      <c r="BF1058" s="80">
        <f t="shared" si="107"/>
        <v>0</v>
      </c>
      <c r="BG1058" s="80">
        <f t="shared" si="108"/>
        <v>0</v>
      </c>
    </row>
    <row r="1059" spans="55:59">
      <c r="BC1059" s="80" t="str">
        <f>(COUNTIF($BD$7:BD1059,BD1059)&amp;"_"&amp;BD1059)</f>
        <v>806_</v>
      </c>
      <c r="BD1059" s="80" t="str">
        <f t="shared" si="105"/>
        <v/>
      </c>
      <c r="BE1059" s="80">
        <f t="shared" si="106"/>
        <v>0</v>
      </c>
      <c r="BF1059" s="80">
        <f t="shared" si="107"/>
        <v>0</v>
      </c>
      <c r="BG1059" s="80">
        <f t="shared" si="108"/>
        <v>0</v>
      </c>
    </row>
    <row r="1060" spans="55:59">
      <c r="BC1060" s="80" t="str">
        <f>(COUNTIF($BD$7:BD1060,BD1060)&amp;"_"&amp;BD1060)</f>
        <v>807_</v>
      </c>
      <c r="BD1060" s="80" t="str">
        <f t="shared" si="105"/>
        <v/>
      </c>
      <c r="BE1060" s="80">
        <f t="shared" si="106"/>
        <v>0</v>
      </c>
      <c r="BF1060" s="80">
        <f t="shared" si="107"/>
        <v>0</v>
      </c>
      <c r="BG1060" s="80">
        <f t="shared" si="108"/>
        <v>0</v>
      </c>
    </row>
    <row r="1061" spans="55:59">
      <c r="BC1061" s="80" t="str">
        <f>(COUNTIF($BD$7:BD1061,BD1061)&amp;"_"&amp;BD1061)</f>
        <v>808_</v>
      </c>
      <c r="BD1061" s="80" t="str">
        <f t="shared" si="105"/>
        <v/>
      </c>
      <c r="BE1061" s="80">
        <f t="shared" si="106"/>
        <v>0</v>
      </c>
      <c r="BF1061" s="80">
        <f t="shared" si="107"/>
        <v>0</v>
      </c>
      <c r="BG1061" s="80">
        <f t="shared" si="108"/>
        <v>0</v>
      </c>
    </row>
    <row r="1062" spans="55:59">
      <c r="BC1062" s="80" t="str">
        <f>(COUNTIF($BD$7:BD1062,BD1062)&amp;"_"&amp;BD1062)</f>
        <v>809_</v>
      </c>
      <c r="BD1062" s="80" t="str">
        <f t="shared" si="105"/>
        <v/>
      </c>
      <c r="BE1062" s="80">
        <f t="shared" si="106"/>
        <v>0</v>
      </c>
      <c r="BF1062" s="80">
        <f t="shared" si="107"/>
        <v>0</v>
      </c>
      <c r="BG1062" s="80">
        <f t="shared" si="108"/>
        <v>0</v>
      </c>
    </row>
    <row r="1063" spans="55:59">
      <c r="BC1063" s="80" t="str">
        <f>(COUNTIF($BD$7:BD1063,BD1063)&amp;"_"&amp;BD1063)</f>
        <v>810_</v>
      </c>
      <c r="BD1063" s="80" t="str">
        <f t="shared" si="105"/>
        <v/>
      </c>
      <c r="BE1063" s="80">
        <f t="shared" si="106"/>
        <v>0</v>
      </c>
      <c r="BF1063" s="80">
        <f t="shared" si="107"/>
        <v>0</v>
      </c>
      <c r="BG1063" s="80">
        <f t="shared" si="108"/>
        <v>0</v>
      </c>
    </row>
    <row r="1064" spans="55:59">
      <c r="BC1064" s="80" t="str">
        <f>(COUNTIF($BD$7:BD1064,BD1064)&amp;"_"&amp;BD1064)</f>
        <v>811_</v>
      </c>
      <c r="BD1064" s="80" t="str">
        <f t="shared" si="105"/>
        <v/>
      </c>
      <c r="BE1064" s="80">
        <f t="shared" si="106"/>
        <v>0</v>
      </c>
      <c r="BF1064" s="80">
        <f t="shared" si="107"/>
        <v>0</v>
      </c>
      <c r="BG1064" s="80">
        <f t="shared" si="108"/>
        <v>0</v>
      </c>
    </row>
    <row r="1065" spans="55:59">
      <c r="BC1065" s="80" t="str">
        <f>(COUNTIF($BD$7:BD1065,BD1065)&amp;"_"&amp;BD1065)</f>
        <v>812_</v>
      </c>
      <c r="BD1065" s="80" t="str">
        <f t="shared" si="105"/>
        <v/>
      </c>
      <c r="BE1065" s="80">
        <f t="shared" si="106"/>
        <v>0</v>
      </c>
      <c r="BF1065" s="80">
        <f t="shared" si="107"/>
        <v>0</v>
      </c>
      <c r="BG1065" s="80">
        <f t="shared" si="108"/>
        <v>0</v>
      </c>
    </row>
    <row r="1066" spans="55:59">
      <c r="BC1066" s="80" t="str">
        <f>(COUNTIF($BD$7:BD1066,BD1066)&amp;"_"&amp;BD1066)</f>
        <v>813_</v>
      </c>
      <c r="BD1066" s="80" t="str">
        <f t="shared" si="105"/>
        <v/>
      </c>
      <c r="BE1066" s="80">
        <f t="shared" si="106"/>
        <v>0</v>
      </c>
      <c r="BF1066" s="80">
        <f t="shared" si="107"/>
        <v>0</v>
      </c>
      <c r="BG1066" s="80">
        <f t="shared" si="108"/>
        <v>0</v>
      </c>
    </row>
    <row r="1067" spans="55:59">
      <c r="BC1067" s="80" t="str">
        <f>(COUNTIF($BD$7:BD1067,BD1067)&amp;"_"&amp;BD1067)</f>
        <v>814_</v>
      </c>
      <c r="BD1067" s="80" t="str">
        <f t="shared" si="105"/>
        <v/>
      </c>
      <c r="BE1067" s="80">
        <f t="shared" si="106"/>
        <v>0</v>
      </c>
      <c r="BF1067" s="80">
        <f t="shared" si="107"/>
        <v>0</v>
      </c>
      <c r="BG1067" s="80">
        <f t="shared" si="108"/>
        <v>0</v>
      </c>
    </row>
    <row r="1068" spans="55:59">
      <c r="BC1068" s="80" t="str">
        <f>(COUNTIF($BD$7:BD1068,BD1068)&amp;"_"&amp;BD1068)</f>
        <v>815_</v>
      </c>
      <c r="BD1068" s="80" t="str">
        <f t="shared" si="105"/>
        <v/>
      </c>
      <c r="BE1068" s="80">
        <f t="shared" si="106"/>
        <v>0</v>
      </c>
      <c r="BF1068" s="80">
        <f t="shared" si="107"/>
        <v>0</v>
      </c>
      <c r="BG1068" s="80">
        <f t="shared" si="108"/>
        <v>0</v>
      </c>
    </row>
    <row r="1069" spans="55:59">
      <c r="BC1069" s="80" t="str">
        <f>(COUNTIF($BD$7:BD1069,BD1069)&amp;"_"&amp;BD1069)</f>
        <v>816_</v>
      </c>
      <c r="BD1069" s="80" t="str">
        <f t="shared" si="105"/>
        <v/>
      </c>
      <c r="BE1069" s="80">
        <f t="shared" si="106"/>
        <v>0</v>
      </c>
      <c r="BF1069" s="80">
        <f t="shared" si="107"/>
        <v>0</v>
      </c>
      <c r="BG1069" s="80">
        <f t="shared" si="108"/>
        <v>0</v>
      </c>
    </row>
    <row r="1070" spans="55:59">
      <c r="BC1070" s="80" t="str">
        <f>(COUNTIF($BD$7:BD1070,BD1070)&amp;"_"&amp;BD1070)</f>
        <v>817_</v>
      </c>
      <c r="BD1070" s="80" t="str">
        <f t="shared" si="105"/>
        <v/>
      </c>
      <c r="BE1070" s="80">
        <f t="shared" si="106"/>
        <v>0</v>
      </c>
      <c r="BF1070" s="80">
        <f t="shared" si="107"/>
        <v>0</v>
      </c>
      <c r="BG1070" s="80">
        <f t="shared" si="108"/>
        <v>0</v>
      </c>
    </row>
    <row r="1071" spans="55:59">
      <c r="BC1071" s="80" t="str">
        <f>(COUNTIF($BD$7:BD1071,BD1071)&amp;"_"&amp;BD1071)</f>
        <v>818_</v>
      </c>
      <c r="BD1071" s="80" t="str">
        <f t="shared" si="105"/>
        <v/>
      </c>
      <c r="BE1071" s="80">
        <f t="shared" si="106"/>
        <v>0</v>
      </c>
      <c r="BF1071" s="80">
        <f t="shared" si="107"/>
        <v>0</v>
      </c>
      <c r="BG1071" s="80">
        <f t="shared" si="108"/>
        <v>0</v>
      </c>
    </row>
    <row r="1072" spans="55:59">
      <c r="BC1072" s="80" t="str">
        <f>(COUNTIF($BD$7:BD1072,BD1072)&amp;"_"&amp;BD1072)</f>
        <v>819_</v>
      </c>
      <c r="BD1072" s="80" t="str">
        <f t="shared" si="105"/>
        <v/>
      </c>
      <c r="BE1072" s="80">
        <f t="shared" si="106"/>
        <v>0</v>
      </c>
      <c r="BF1072" s="80">
        <f t="shared" si="107"/>
        <v>0</v>
      </c>
      <c r="BG1072" s="80">
        <f t="shared" si="108"/>
        <v>0</v>
      </c>
    </row>
    <row r="1073" spans="55:59">
      <c r="BC1073" s="80" t="str">
        <f>(COUNTIF($BD$7:BD1073,BD1073)&amp;"_"&amp;BD1073)</f>
        <v>820_</v>
      </c>
      <c r="BD1073" s="80" t="str">
        <f t="shared" si="105"/>
        <v/>
      </c>
      <c r="BE1073" s="80">
        <f t="shared" si="106"/>
        <v>0</v>
      </c>
      <c r="BF1073" s="80">
        <f t="shared" si="107"/>
        <v>0</v>
      </c>
      <c r="BG1073" s="80">
        <f t="shared" si="108"/>
        <v>0</v>
      </c>
    </row>
    <row r="1074" spans="55:59">
      <c r="BC1074" s="80" t="str">
        <f>(COUNTIF($BD$7:BD1074,BD1074)&amp;"_"&amp;BD1074)</f>
        <v>821_</v>
      </c>
      <c r="BD1074" s="80" t="str">
        <f t="shared" si="105"/>
        <v/>
      </c>
      <c r="BE1074" s="80">
        <f t="shared" si="106"/>
        <v>0</v>
      </c>
      <c r="BF1074" s="80">
        <f t="shared" si="107"/>
        <v>0</v>
      </c>
      <c r="BG1074" s="80">
        <f t="shared" si="108"/>
        <v>0</v>
      </c>
    </row>
    <row r="1075" spans="55:59">
      <c r="BC1075" s="80" t="str">
        <f>(COUNTIF($BD$7:BD1075,BD1075)&amp;"_"&amp;BD1075)</f>
        <v>822_</v>
      </c>
      <c r="BD1075" s="80" t="str">
        <f t="shared" si="105"/>
        <v/>
      </c>
      <c r="BE1075" s="80">
        <f t="shared" si="106"/>
        <v>0</v>
      </c>
      <c r="BF1075" s="80">
        <f t="shared" si="107"/>
        <v>0</v>
      </c>
      <c r="BG1075" s="80">
        <f t="shared" si="108"/>
        <v>0</v>
      </c>
    </row>
    <row r="1076" spans="55:59">
      <c r="BC1076" s="80" t="str">
        <f>(COUNTIF($BD$7:BD1076,BD1076)&amp;"_"&amp;BD1076)</f>
        <v>823_</v>
      </c>
      <c r="BD1076" s="80" t="str">
        <f t="shared" si="105"/>
        <v/>
      </c>
      <c r="BE1076" s="80">
        <f t="shared" si="106"/>
        <v>0</v>
      </c>
      <c r="BF1076" s="80">
        <f t="shared" si="107"/>
        <v>0</v>
      </c>
      <c r="BG1076" s="80">
        <f t="shared" si="108"/>
        <v>0</v>
      </c>
    </row>
    <row r="1077" spans="55:59">
      <c r="BC1077" s="80" t="str">
        <f>(COUNTIF($BD$7:BD1077,BD1077)&amp;"_"&amp;BD1077)</f>
        <v>824_</v>
      </c>
      <c r="BD1077" s="80" t="str">
        <f t="shared" si="105"/>
        <v/>
      </c>
      <c r="BE1077" s="80">
        <f t="shared" si="106"/>
        <v>0</v>
      </c>
      <c r="BF1077" s="80">
        <f t="shared" si="107"/>
        <v>0</v>
      </c>
      <c r="BG1077" s="80">
        <f t="shared" si="108"/>
        <v>0</v>
      </c>
    </row>
    <row r="1078" spans="55:59">
      <c r="BC1078" s="80" t="str">
        <f>(COUNTIF($BD$7:BD1078,BD1078)&amp;"_"&amp;BD1078)</f>
        <v>825_</v>
      </c>
      <c r="BD1078" s="80" t="str">
        <f t="shared" si="105"/>
        <v/>
      </c>
      <c r="BE1078" s="80">
        <f t="shared" si="106"/>
        <v>0</v>
      </c>
      <c r="BF1078" s="80">
        <f t="shared" si="107"/>
        <v>0</v>
      </c>
      <c r="BG1078" s="80">
        <f t="shared" si="108"/>
        <v>0</v>
      </c>
    </row>
    <row r="1079" spans="55:59">
      <c r="BC1079" s="80" t="str">
        <f>(COUNTIF($BD$7:BD1079,BD1079)&amp;"_"&amp;BD1079)</f>
        <v>826_</v>
      </c>
      <c r="BD1079" s="80" t="str">
        <f t="shared" si="105"/>
        <v/>
      </c>
      <c r="BE1079" s="80">
        <f t="shared" si="106"/>
        <v>0</v>
      </c>
      <c r="BF1079" s="80">
        <f t="shared" si="107"/>
        <v>0</v>
      </c>
      <c r="BG1079" s="80">
        <f t="shared" si="108"/>
        <v>0</v>
      </c>
    </row>
    <row r="1080" spans="55:59">
      <c r="BC1080" s="80" t="str">
        <f>(COUNTIF($BD$7:BD1080,BD1080)&amp;"_"&amp;BD1080)</f>
        <v>827_</v>
      </c>
      <c r="BD1080" s="80" t="str">
        <f t="shared" si="105"/>
        <v/>
      </c>
      <c r="BE1080" s="80">
        <f t="shared" si="106"/>
        <v>0</v>
      </c>
      <c r="BF1080" s="80">
        <f t="shared" si="107"/>
        <v>0</v>
      </c>
      <c r="BG1080" s="80">
        <f t="shared" si="108"/>
        <v>0</v>
      </c>
    </row>
    <row r="1081" spans="55:59">
      <c r="BC1081" s="80" t="str">
        <f>(COUNTIF($BD$7:BD1081,BD1081)&amp;"_"&amp;BD1081)</f>
        <v>828_</v>
      </c>
      <c r="BD1081" s="80" t="str">
        <f t="shared" si="105"/>
        <v/>
      </c>
      <c r="BE1081" s="80">
        <f t="shared" si="106"/>
        <v>0</v>
      </c>
      <c r="BF1081" s="80">
        <f t="shared" si="107"/>
        <v>0</v>
      </c>
      <c r="BG1081" s="80">
        <f t="shared" si="108"/>
        <v>0</v>
      </c>
    </row>
    <row r="1082" spans="55:59">
      <c r="BC1082" s="80" t="str">
        <f>(COUNTIF($BD$7:BD1082,BD1082)&amp;"_"&amp;BD1082)</f>
        <v>829_</v>
      </c>
      <c r="BD1082" s="80" t="str">
        <f t="shared" si="105"/>
        <v/>
      </c>
      <c r="BE1082" s="80">
        <f t="shared" si="106"/>
        <v>0</v>
      </c>
      <c r="BF1082" s="80">
        <f t="shared" si="107"/>
        <v>0</v>
      </c>
      <c r="BG1082" s="80">
        <f t="shared" si="108"/>
        <v>0</v>
      </c>
    </row>
    <row r="1083" spans="55:59">
      <c r="BC1083" s="80" t="str">
        <f>(COUNTIF($BD$7:BD1083,BD1083)&amp;"_"&amp;BD1083)</f>
        <v>830_</v>
      </c>
      <c r="BD1083" s="80" t="str">
        <f t="shared" si="105"/>
        <v/>
      </c>
      <c r="BE1083" s="80">
        <f t="shared" si="106"/>
        <v>0</v>
      </c>
      <c r="BF1083" s="80">
        <f t="shared" si="107"/>
        <v>0</v>
      </c>
      <c r="BG1083" s="80">
        <f t="shared" si="108"/>
        <v>0</v>
      </c>
    </row>
    <row r="1084" spans="55:59">
      <c r="BC1084" s="80" t="str">
        <f>(COUNTIF($BD$7:BD1084,BD1084)&amp;"_"&amp;BD1084)</f>
        <v>831_</v>
      </c>
      <c r="BD1084" s="80" t="str">
        <f t="shared" si="105"/>
        <v/>
      </c>
      <c r="BE1084" s="80">
        <f t="shared" si="106"/>
        <v>0</v>
      </c>
      <c r="BF1084" s="80">
        <f t="shared" si="107"/>
        <v>0</v>
      </c>
      <c r="BG1084" s="80">
        <f t="shared" si="108"/>
        <v>0</v>
      </c>
    </row>
    <row r="1085" spans="55:59">
      <c r="BC1085" s="80" t="str">
        <f>(COUNTIF($BD$7:BD1085,BD1085)&amp;"_"&amp;BD1085)</f>
        <v>832_</v>
      </c>
      <c r="BD1085" s="80" t="str">
        <f t="shared" si="105"/>
        <v/>
      </c>
      <c r="BE1085" s="80">
        <f t="shared" si="106"/>
        <v>0</v>
      </c>
      <c r="BF1085" s="80">
        <f t="shared" si="107"/>
        <v>0</v>
      </c>
      <c r="BG1085" s="80">
        <f t="shared" si="108"/>
        <v>0</v>
      </c>
    </row>
    <row r="1086" spans="55:59">
      <c r="BC1086" s="80" t="str">
        <f>(COUNTIF($BD$7:BD1086,BD1086)&amp;"_"&amp;BD1086)</f>
        <v>833_</v>
      </c>
      <c r="BD1086" s="80" t="str">
        <f t="shared" si="105"/>
        <v/>
      </c>
      <c r="BE1086" s="80">
        <f t="shared" si="106"/>
        <v>0</v>
      </c>
      <c r="BF1086" s="80">
        <f t="shared" si="107"/>
        <v>0</v>
      </c>
      <c r="BG1086" s="80">
        <f t="shared" si="108"/>
        <v>0</v>
      </c>
    </row>
    <row r="1087" spans="55:59">
      <c r="BC1087" s="80" t="str">
        <f>(COUNTIF($BD$7:BD1087,BD1087)&amp;"_"&amp;BD1087)</f>
        <v>834_</v>
      </c>
      <c r="BD1087" s="80" t="str">
        <f t="shared" si="105"/>
        <v/>
      </c>
      <c r="BE1087" s="80">
        <f t="shared" si="106"/>
        <v>0</v>
      </c>
      <c r="BF1087" s="80">
        <f t="shared" si="107"/>
        <v>0</v>
      </c>
      <c r="BG1087" s="80">
        <f t="shared" si="108"/>
        <v>0</v>
      </c>
    </row>
    <row r="1088" spans="55:59">
      <c r="BC1088" s="80" t="str">
        <f>(COUNTIF($BD$7:BD1088,BD1088)&amp;"_"&amp;BD1088)</f>
        <v>835_</v>
      </c>
      <c r="BD1088" s="80" t="str">
        <f t="shared" si="105"/>
        <v/>
      </c>
      <c r="BE1088" s="80">
        <f t="shared" si="106"/>
        <v>0</v>
      </c>
      <c r="BF1088" s="80">
        <f t="shared" si="107"/>
        <v>0</v>
      </c>
      <c r="BG1088" s="80">
        <f t="shared" si="108"/>
        <v>0</v>
      </c>
    </row>
    <row r="1089" spans="55:59">
      <c r="BC1089" s="80" t="str">
        <f>(COUNTIF($BD$7:BD1089,BD1089)&amp;"_"&amp;BD1089)</f>
        <v>836_</v>
      </c>
      <c r="BD1089" s="80" t="str">
        <f t="shared" si="105"/>
        <v/>
      </c>
      <c r="BE1089" s="80">
        <f t="shared" si="106"/>
        <v>0</v>
      </c>
      <c r="BF1089" s="80">
        <f t="shared" si="107"/>
        <v>0</v>
      </c>
      <c r="BG1089" s="80">
        <f t="shared" si="108"/>
        <v>0</v>
      </c>
    </row>
    <row r="1090" spans="55:59">
      <c r="BC1090" s="80" t="str">
        <f>(COUNTIF($BD$7:BD1090,BD1090)&amp;"_"&amp;BD1090)</f>
        <v>837_</v>
      </c>
      <c r="BD1090" s="80" t="str">
        <f t="shared" si="105"/>
        <v/>
      </c>
      <c r="BE1090" s="80">
        <f t="shared" si="106"/>
        <v>0</v>
      </c>
      <c r="BF1090" s="80">
        <f t="shared" si="107"/>
        <v>0</v>
      </c>
      <c r="BG1090" s="80">
        <f t="shared" si="108"/>
        <v>0</v>
      </c>
    </row>
    <row r="1091" spans="55:59">
      <c r="BC1091" s="80" t="str">
        <f>(COUNTIF($BD$7:BD1091,BD1091)&amp;"_"&amp;BD1091)</f>
        <v>838_</v>
      </c>
      <c r="BD1091" s="80" t="str">
        <f t="shared" si="105"/>
        <v/>
      </c>
      <c r="BE1091" s="80">
        <f t="shared" si="106"/>
        <v>0</v>
      </c>
      <c r="BF1091" s="80">
        <f t="shared" si="107"/>
        <v>0</v>
      </c>
      <c r="BG1091" s="80">
        <f t="shared" si="108"/>
        <v>0</v>
      </c>
    </row>
    <row r="1092" spans="55:59">
      <c r="BC1092" s="80" t="str">
        <f>(COUNTIF($BD$7:BD1092,BD1092)&amp;"_"&amp;BD1092)</f>
        <v>839_</v>
      </c>
      <c r="BD1092" s="80" t="str">
        <f t="shared" si="105"/>
        <v/>
      </c>
      <c r="BE1092" s="80">
        <f t="shared" si="106"/>
        <v>0</v>
      </c>
      <c r="BF1092" s="80">
        <f t="shared" si="107"/>
        <v>0</v>
      </c>
      <c r="BG1092" s="80">
        <f t="shared" si="108"/>
        <v>0</v>
      </c>
    </row>
    <row r="1093" spans="55:59">
      <c r="BC1093" s="80" t="str">
        <f>(COUNTIF($BD$7:BD1093,BD1093)&amp;"_"&amp;BD1093)</f>
        <v>840_</v>
      </c>
      <c r="BD1093" s="80" t="str">
        <f t="shared" si="105"/>
        <v/>
      </c>
      <c r="BE1093" s="80">
        <f t="shared" si="106"/>
        <v>0</v>
      </c>
      <c r="BF1093" s="80">
        <f t="shared" si="107"/>
        <v>0</v>
      </c>
      <c r="BG1093" s="80">
        <f t="shared" si="108"/>
        <v>0</v>
      </c>
    </row>
    <row r="1094" spans="55:59">
      <c r="BC1094" s="80" t="str">
        <f>(COUNTIF($BD$7:BD1094,BD1094)&amp;"_"&amp;BD1094)</f>
        <v>841_</v>
      </c>
      <c r="BD1094" s="80" t="str">
        <f t="shared" si="105"/>
        <v/>
      </c>
      <c r="BE1094" s="80">
        <f t="shared" si="106"/>
        <v>0</v>
      </c>
      <c r="BF1094" s="80">
        <f t="shared" si="107"/>
        <v>0</v>
      </c>
      <c r="BG1094" s="80">
        <f t="shared" si="108"/>
        <v>0</v>
      </c>
    </row>
    <row r="1095" spans="55:59">
      <c r="BC1095" s="80" t="str">
        <f>(COUNTIF($BD$7:BD1095,BD1095)&amp;"_"&amp;BD1095)</f>
        <v>842_</v>
      </c>
      <c r="BD1095" s="80" t="str">
        <f t="shared" si="105"/>
        <v/>
      </c>
      <c r="BE1095" s="80">
        <f t="shared" si="106"/>
        <v>0</v>
      </c>
      <c r="BF1095" s="80">
        <f t="shared" si="107"/>
        <v>0</v>
      </c>
      <c r="BG1095" s="80">
        <f t="shared" si="108"/>
        <v>0</v>
      </c>
    </row>
    <row r="1096" spans="55:59">
      <c r="BC1096" s="80" t="str">
        <f>(COUNTIF($BD$7:BD1096,BD1096)&amp;"_"&amp;BD1096)</f>
        <v>843_</v>
      </c>
      <c r="BD1096" s="80" t="str">
        <f t="shared" ref="BD1096:BD1159" si="109">IF(C1095 &lt;&gt; "",C1095,"")</f>
        <v/>
      </c>
      <c r="BE1096" s="80">
        <f t="shared" ref="BE1096:BE1159" si="110">E1095</f>
        <v>0</v>
      </c>
      <c r="BF1096" s="80">
        <f t="shared" ref="BF1096:BF1159" si="111">F1095</f>
        <v>0</v>
      </c>
      <c r="BG1096" s="80">
        <f t="shared" ref="BG1096:BG1159" si="112">G1095</f>
        <v>0</v>
      </c>
    </row>
    <row r="1097" spans="55:59">
      <c r="BC1097" s="80" t="str">
        <f>(COUNTIF($BD$7:BD1097,BD1097)&amp;"_"&amp;BD1097)</f>
        <v>844_</v>
      </c>
      <c r="BD1097" s="80" t="str">
        <f t="shared" si="109"/>
        <v/>
      </c>
      <c r="BE1097" s="80">
        <f t="shared" si="110"/>
        <v>0</v>
      </c>
      <c r="BF1097" s="80">
        <f t="shared" si="111"/>
        <v>0</v>
      </c>
      <c r="BG1097" s="80">
        <f t="shared" si="112"/>
        <v>0</v>
      </c>
    </row>
    <row r="1098" spans="55:59">
      <c r="BC1098" s="80" t="str">
        <f>(COUNTIF($BD$7:BD1098,BD1098)&amp;"_"&amp;BD1098)</f>
        <v>845_</v>
      </c>
      <c r="BD1098" s="80" t="str">
        <f t="shared" si="109"/>
        <v/>
      </c>
      <c r="BE1098" s="80">
        <f t="shared" si="110"/>
        <v>0</v>
      </c>
      <c r="BF1098" s="80">
        <f t="shared" si="111"/>
        <v>0</v>
      </c>
      <c r="BG1098" s="80">
        <f t="shared" si="112"/>
        <v>0</v>
      </c>
    </row>
    <row r="1099" spans="55:59">
      <c r="BC1099" s="80" t="str">
        <f>(COUNTIF($BD$7:BD1099,BD1099)&amp;"_"&amp;BD1099)</f>
        <v>846_</v>
      </c>
      <c r="BD1099" s="80" t="str">
        <f t="shared" si="109"/>
        <v/>
      </c>
      <c r="BE1099" s="80">
        <f t="shared" si="110"/>
        <v>0</v>
      </c>
      <c r="BF1099" s="80">
        <f t="shared" si="111"/>
        <v>0</v>
      </c>
      <c r="BG1099" s="80">
        <f t="shared" si="112"/>
        <v>0</v>
      </c>
    </row>
    <row r="1100" spans="55:59">
      <c r="BC1100" s="80" t="str">
        <f>(COUNTIF($BD$7:BD1100,BD1100)&amp;"_"&amp;BD1100)</f>
        <v>847_</v>
      </c>
      <c r="BD1100" s="80" t="str">
        <f t="shared" si="109"/>
        <v/>
      </c>
      <c r="BE1100" s="80">
        <f t="shared" si="110"/>
        <v>0</v>
      </c>
      <c r="BF1100" s="80">
        <f t="shared" si="111"/>
        <v>0</v>
      </c>
      <c r="BG1100" s="80">
        <f t="shared" si="112"/>
        <v>0</v>
      </c>
    </row>
    <row r="1101" spans="55:59">
      <c r="BC1101" s="80" t="str">
        <f>(COUNTIF($BD$7:BD1101,BD1101)&amp;"_"&amp;BD1101)</f>
        <v>848_</v>
      </c>
      <c r="BD1101" s="80" t="str">
        <f t="shared" si="109"/>
        <v/>
      </c>
      <c r="BE1101" s="80">
        <f t="shared" si="110"/>
        <v>0</v>
      </c>
      <c r="BF1101" s="80">
        <f t="shared" si="111"/>
        <v>0</v>
      </c>
      <c r="BG1101" s="80">
        <f t="shared" si="112"/>
        <v>0</v>
      </c>
    </row>
    <row r="1102" spans="55:59">
      <c r="BC1102" s="80" t="str">
        <f>(COUNTIF($BD$7:BD1102,BD1102)&amp;"_"&amp;BD1102)</f>
        <v>849_</v>
      </c>
      <c r="BD1102" s="80" t="str">
        <f t="shared" si="109"/>
        <v/>
      </c>
      <c r="BE1102" s="80">
        <f t="shared" si="110"/>
        <v>0</v>
      </c>
      <c r="BF1102" s="80">
        <f t="shared" si="111"/>
        <v>0</v>
      </c>
      <c r="BG1102" s="80">
        <f t="shared" si="112"/>
        <v>0</v>
      </c>
    </row>
    <row r="1103" spans="55:59">
      <c r="BC1103" s="80" t="str">
        <f>(COUNTIF($BD$7:BD1103,BD1103)&amp;"_"&amp;BD1103)</f>
        <v>850_</v>
      </c>
      <c r="BD1103" s="80" t="str">
        <f t="shared" si="109"/>
        <v/>
      </c>
      <c r="BE1103" s="80">
        <f t="shared" si="110"/>
        <v>0</v>
      </c>
      <c r="BF1103" s="80">
        <f t="shared" si="111"/>
        <v>0</v>
      </c>
      <c r="BG1103" s="80">
        <f t="shared" si="112"/>
        <v>0</v>
      </c>
    </row>
    <row r="1104" spans="55:59">
      <c r="BC1104" s="80" t="str">
        <f>(COUNTIF($BD$7:BD1104,BD1104)&amp;"_"&amp;BD1104)</f>
        <v>851_</v>
      </c>
      <c r="BD1104" s="80" t="str">
        <f t="shared" si="109"/>
        <v/>
      </c>
      <c r="BE1104" s="80">
        <f t="shared" si="110"/>
        <v>0</v>
      </c>
      <c r="BF1104" s="80">
        <f t="shared" si="111"/>
        <v>0</v>
      </c>
      <c r="BG1104" s="80">
        <f t="shared" si="112"/>
        <v>0</v>
      </c>
    </row>
    <row r="1105" spans="55:59">
      <c r="BC1105" s="80" t="str">
        <f>(COUNTIF($BD$7:BD1105,BD1105)&amp;"_"&amp;BD1105)</f>
        <v>852_</v>
      </c>
      <c r="BD1105" s="80" t="str">
        <f t="shared" si="109"/>
        <v/>
      </c>
      <c r="BE1105" s="80">
        <f t="shared" si="110"/>
        <v>0</v>
      </c>
      <c r="BF1105" s="80">
        <f t="shared" si="111"/>
        <v>0</v>
      </c>
      <c r="BG1105" s="80">
        <f t="shared" si="112"/>
        <v>0</v>
      </c>
    </row>
    <row r="1106" spans="55:59">
      <c r="BC1106" s="80" t="str">
        <f>(COUNTIF($BD$7:BD1106,BD1106)&amp;"_"&amp;BD1106)</f>
        <v>853_</v>
      </c>
      <c r="BD1106" s="80" t="str">
        <f t="shared" si="109"/>
        <v/>
      </c>
      <c r="BE1106" s="80">
        <f t="shared" si="110"/>
        <v>0</v>
      </c>
      <c r="BF1106" s="80">
        <f t="shared" si="111"/>
        <v>0</v>
      </c>
      <c r="BG1106" s="80">
        <f t="shared" si="112"/>
        <v>0</v>
      </c>
    </row>
    <row r="1107" spans="55:59">
      <c r="BC1107" s="80" t="str">
        <f>(COUNTIF($BD$7:BD1107,BD1107)&amp;"_"&amp;BD1107)</f>
        <v>854_</v>
      </c>
      <c r="BD1107" s="80" t="str">
        <f t="shared" si="109"/>
        <v/>
      </c>
      <c r="BE1107" s="80">
        <f t="shared" si="110"/>
        <v>0</v>
      </c>
      <c r="BF1107" s="80">
        <f t="shared" si="111"/>
        <v>0</v>
      </c>
      <c r="BG1107" s="80">
        <f t="shared" si="112"/>
        <v>0</v>
      </c>
    </row>
    <row r="1108" spans="55:59">
      <c r="BC1108" s="80" t="str">
        <f>(COUNTIF($BD$7:BD1108,BD1108)&amp;"_"&amp;BD1108)</f>
        <v>855_</v>
      </c>
      <c r="BD1108" s="80" t="str">
        <f t="shared" si="109"/>
        <v/>
      </c>
      <c r="BE1108" s="80">
        <f t="shared" si="110"/>
        <v>0</v>
      </c>
      <c r="BF1108" s="80">
        <f t="shared" si="111"/>
        <v>0</v>
      </c>
      <c r="BG1108" s="80">
        <f t="shared" si="112"/>
        <v>0</v>
      </c>
    </row>
    <row r="1109" spans="55:59">
      <c r="BC1109" s="80" t="str">
        <f>(COUNTIF($BD$7:BD1109,BD1109)&amp;"_"&amp;BD1109)</f>
        <v>856_</v>
      </c>
      <c r="BD1109" s="80" t="str">
        <f t="shared" si="109"/>
        <v/>
      </c>
      <c r="BE1109" s="80">
        <f t="shared" si="110"/>
        <v>0</v>
      </c>
      <c r="BF1109" s="80">
        <f t="shared" si="111"/>
        <v>0</v>
      </c>
      <c r="BG1109" s="80">
        <f t="shared" si="112"/>
        <v>0</v>
      </c>
    </row>
    <row r="1110" spans="55:59">
      <c r="BC1110" s="80" t="str">
        <f>(COUNTIF($BD$7:BD1110,BD1110)&amp;"_"&amp;BD1110)</f>
        <v>857_</v>
      </c>
      <c r="BD1110" s="80" t="str">
        <f t="shared" si="109"/>
        <v/>
      </c>
      <c r="BE1110" s="80">
        <f t="shared" si="110"/>
        <v>0</v>
      </c>
      <c r="BF1110" s="80">
        <f t="shared" si="111"/>
        <v>0</v>
      </c>
      <c r="BG1110" s="80">
        <f t="shared" si="112"/>
        <v>0</v>
      </c>
    </row>
    <row r="1111" spans="55:59">
      <c r="BC1111" s="80" t="str">
        <f>(COUNTIF($BD$7:BD1111,BD1111)&amp;"_"&amp;BD1111)</f>
        <v>858_</v>
      </c>
      <c r="BD1111" s="80" t="str">
        <f t="shared" si="109"/>
        <v/>
      </c>
      <c r="BE1111" s="80">
        <f t="shared" si="110"/>
        <v>0</v>
      </c>
      <c r="BF1111" s="80">
        <f t="shared" si="111"/>
        <v>0</v>
      </c>
      <c r="BG1111" s="80">
        <f t="shared" si="112"/>
        <v>0</v>
      </c>
    </row>
    <row r="1112" spans="55:59">
      <c r="BC1112" s="80" t="str">
        <f>(COUNTIF($BD$7:BD1112,BD1112)&amp;"_"&amp;BD1112)</f>
        <v>859_</v>
      </c>
      <c r="BD1112" s="80" t="str">
        <f t="shared" si="109"/>
        <v/>
      </c>
      <c r="BE1112" s="80">
        <f t="shared" si="110"/>
        <v>0</v>
      </c>
      <c r="BF1112" s="80">
        <f t="shared" si="111"/>
        <v>0</v>
      </c>
      <c r="BG1112" s="80">
        <f t="shared" si="112"/>
        <v>0</v>
      </c>
    </row>
    <row r="1113" spans="55:59">
      <c r="BC1113" s="80" t="str">
        <f>(COUNTIF($BD$7:BD1113,BD1113)&amp;"_"&amp;BD1113)</f>
        <v>860_</v>
      </c>
      <c r="BD1113" s="80" t="str">
        <f t="shared" si="109"/>
        <v/>
      </c>
      <c r="BE1113" s="80">
        <f t="shared" si="110"/>
        <v>0</v>
      </c>
      <c r="BF1113" s="80">
        <f t="shared" si="111"/>
        <v>0</v>
      </c>
      <c r="BG1113" s="80">
        <f t="shared" si="112"/>
        <v>0</v>
      </c>
    </row>
    <row r="1114" spans="55:59">
      <c r="BC1114" s="80" t="str">
        <f>(COUNTIF($BD$7:BD1114,BD1114)&amp;"_"&amp;BD1114)</f>
        <v>861_</v>
      </c>
      <c r="BD1114" s="80" t="str">
        <f t="shared" si="109"/>
        <v/>
      </c>
      <c r="BE1114" s="80">
        <f t="shared" si="110"/>
        <v>0</v>
      </c>
      <c r="BF1114" s="80">
        <f t="shared" si="111"/>
        <v>0</v>
      </c>
      <c r="BG1114" s="80">
        <f t="shared" si="112"/>
        <v>0</v>
      </c>
    </row>
    <row r="1115" spans="55:59">
      <c r="BC1115" s="80" t="str">
        <f>(COUNTIF($BD$7:BD1115,BD1115)&amp;"_"&amp;BD1115)</f>
        <v>862_</v>
      </c>
      <c r="BD1115" s="80" t="str">
        <f t="shared" si="109"/>
        <v/>
      </c>
      <c r="BE1115" s="80">
        <f t="shared" si="110"/>
        <v>0</v>
      </c>
      <c r="BF1115" s="80">
        <f t="shared" si="111"/>
        <v>0</v>
      </c>
      <c r="BG1115" s="80">
        <f t="shared" si="112"/>
        <v>0</v>
      </c>
    </row>
    <row r="1116" spans="55:59">
      <c r="BC1116" s="80" t="str">
        <f>(COUNTIF($BD$7:BD1116,BD1116)&amp;"_"&amp;BD1116)</f>
        <v>863_</v>
      </c>
      <c r="BD1116" s="80" t="str">
        <f t="shared" si="109"/>
        <v/>
      </c>
      <c r="BE1116" s="80">
        <f t="shared" si="110"/>
        <v>0</v>
      </c>
      <c r="BF1116" s="80">
        <f t="shared" si="111"/>
        <v>0</v>
      </c>
      <c r="BG1116" s="80">
        <f t="shared" si="112"/>
        <v>0</v>
      </c>
    </row>
    <row r="1117" spans="55:59">
      <c r="BC1117" s="80" t="str">
        <f>(COUNTIF($BD$7:BD1117,BD1117)&amp;"_"&amp;BD1117)</f>
        <v>864_</v>
      </c>
      <c r="BD1117" s="80" t="str">
        <f t="shared" si="109"/>
        <v/>
      </c>
      <c r="BE1117" s="80">
        <f t="shared" si="110"/>
        <v>0</v>
      </c>
      <c r="BF1117" s="80">
        <f t="shared" si="111"/>
        <v>0</v>
      </c>
      <c r="BG1117" s="80">
        <f t="shared" si="112"/>
        <v>0</v>
      </c>
    </row>
    <row r="1118" spans="55:59">
      <c r="BC1118" s="80" t="str">
        <f>(COUNTIF($BD$7:BD1118,BD1118)&amp;"_"&amp;BD1118)</f>
        <v>865_</v>
      </c>
      <c r="BD1118" s="80" t="str">
        <f t="shared" si="109"/>
        <v/>
      </c>
      <c r="BE1118" s="80">
        <f t="shared" si="110"/>
        <v>0</v>
      </c>
      <c r="BF1118" s="80">
        <f t="shared" si="111"/>
        <v>0</v>
      </c>
      <c r="BG1118" s="80">
        <f t="shared" si="112"/>
        <v>0</v>
      </c>
    </row>
    <row r="1119" spans="55:59">
      <c r="BC1119" s="80" t="str">
        <f>(COUNTIF($BD$7:BD1119,BD1119)&amp;"_"&amp;BD1119)</f>
        <v>866_</v>
      </c>
      <c r="BD1119" s="80" t="str">
        <f t="shared" si="109"/>
        <v/>
      </c>
      <c r="BE1119" s="80">
        <f t="shared" si="110"/>
        <v>0</v>
      </c>
      <c r="BF1119" s="80">
        <f t="shared" si="111"/>
        <v>0</v>
      </c>
      <c r="BG1119" s="80">
        <f t="shared" si="112"/>
        <v>0</v>
      </c>
    </row>
    <row r="1120" spans="55:59">
      <c r="BC1120" s="80" t="str">
        <f>(COUNTIF($BD$7:BD1120,BD1120)&amp;"_"&amp;BD1120)</f>
        <v>867_</v>
      </c>
      <c r="BD1120" s="80" t="str">
        <f t="shared" si="109"/>
        <v/>
      </c>
      <c r="BE1120" s="80">
        <f t="shared" si="110"/>
        <v>0</v>
      </c>
      <c r="BF1120" s="80">
        <f t="shared" si="111"/>
        <v>0</v>
      </c>
      <c r="BG1120" s="80">
        <f t="shared" si="112"/>
        <v>0</v>
      </c>
    </row>
    <row r="1121" spans="55:59">
      <c r="BC1121" s="80" t="str">
        <f>(COUNTIF($BD$7:BD1121,BD1121)&amp;"_"&amp;BD1121)</f>
        <v>868_</v>
      </c>
      <c r="BD1121" s="80" t="str">
        <f t="shared" si="109"/>
        <v/>
      </c>
      <c r="BE1121" s="80">
        <f t="shared" si="110"/>
        <v>0</v>
      </c>
      <c r="BF1121" s="80">
        <f t="shared" si="111"/>
        <v>0</v>
      </c>
      <c r="BG1121" s="80">
        <f t="shared" si="112"/>
        <v>0</v>
      </c>
    </row>
    <row r="1122" spans="55:59">
      <c r="BC1122" s="80" t="str">
        <f>(COUNTIF($BD$7:BD1122,BD1122)&amp;"_"&amp;BD1122)</f>
        <v>869_</v>
      </c>
      <c r="BD1122" s="80" t="str">
        <f t="shared" si="109"/>
        <v/>
      </c>
      <c r="BE1122" s="80">
        <f t="shared" si="110"/>
        <v>0</v>
      </c>
      <c r="BF1122" s="80">
        <f t="shared" si="111"/>
        <v>0</v>
      </c>
      <c r="BG1122" s="80">
        <f t="shared" si="112"/>
        <v>0</v>
      </c>
    </row>
    <row r="1123" spans="55:59">
      <c r="BC1123" s="80" t="str">
        <f>(COUNTIF($BD$7:BD1123,BD1123)&amp;"_"&amp;BD1123)</f>
        <v>870_</v>
      </c>
      <c r="BD1123" s="80" t="str">
        <f t="shared" si="109"/>
        <v/>
      </c>
      <c r="BE1123" s="80">
        <f t="shared" si="110"/>
        <v>0</v>
      </c>
      <c r="BF1123" s="80">
        <f t="shared" si="111"/>
        <v>0</v>
      </c>
      <c r="BG1123" s="80">
        <f t="shared" si="112"/>
        <v>0</v>
      </c>
    </row>
    <row r="1124" spans="55:59">
      <c r="BC1124" s="80" t="str">
        <f>(COUNTIF($BD$7:BD1124,BD1124)&amp;"_"&amp;BD1124)</f>
        <v>871_</v>
      </c>
      <c r="BD1124" s="80" t="str">
        <f t="shared" si="109"/>
        <v/>
      </c>
      <c r="BE1124" s="80">
        <f t="shared" si="110"/>
        <v>0</v>
      </c>
      <c r="BF1124" s="80">
        <f t="shared" si="111"/>
        <v>0</v>
      </c>
      <c r="BG1124" s="80">
        <f t="shared" si="112"/>
        <v>0</v>
      </c>
    </row>
    <row r="1125" spans="55:59">
      <c r="BC1125" s="80" t="str">
        <f>(COUNTIF($BD$7:BD1125,BD1125)&amp;"_"&amp;BD1125)</f>
        <v>872_</v>
      </c>
      <c r="BD1125" s="80" t="str">
        <f t="shared" si="109"/>
        <v/>
      </c>
      <c r="BE1125" s="80">
        <f t="shared" si="110"/>
        <v>0</v>
      </c>
      <c r="BF1125" s="80">
        <f t="shared" si="111"/>
        <v>0</v>
      </c>
      <c r="BG1125" s="80">
        <f t="shared" si="112"/>
        <v>0</v>
      </c>
    </row>
    <row r="1126" spans="55:59">
      <c r="BC1126" s="80" t="str">
        <f>(COUNTIF($BD$7:BD1126,BD1126)&amp;"_"&amp;BD1126)</f>
        <v>873_</v>
      </c>
      <c r="BD1126" s="80" t="str">
        <f t="shared" si="109"/>
        <v/>
      </c>
      <c r="BE1126" s="80">
        <f t="shared" si="110"/>
        <v>0</v>
      </c>
      <c r="BF1126" s="80">
        <f t="shared" si="111"/>
        <v>0</v>
      </c>
      <c r="BG1126" s="80">
        <f t="shared" si="112"/>
        <v>0</v>
      </c>
    </row>
    <row r="1127" spans="55:59">
      <c r="BC1127" s="80" t="str">
        <f>(COUNTIF($BD$7:BD1127,BD1127)&amp;"_"&amp;BD1127)</f>
        <v>874_</v>
      </c>
      <c r="BD1127" s="80" t="str">
        <f t="shared" si="109"/>
        <v/>
      </c>
      <c r="BE1127" s="80">
        <f t="shared" si="110"/>
        <v>0</v>
      </c>
      <c r="BF1127" s="80">
        <f t="shared" si="111"/>
        <v>0</v>
      </c>
      <c r="BG1127" s="80">
        <f t="shared" si="112"/>
        <v>0</v>
      </c>
    </row>
    <row r="1128" spans="55:59">
      <c r="BC1128" s="80" t="str">
        <f>(COUNTIF($BD$7:BD1128,BD1128)&amp;"_"&amp;BD1128)</f>
        <v>875_</v>
      </c>
      <c r="BD1128" s="80" t="str">
        <f t="shared" si="109"/>
        <v/>
      </c>
      <c r="BE1128" s="80">
        <f t="shared" si="110"/>
        <v>0</v>
      </c>
      <c r="BF1128" s="80">
        <f t="shared" si="111"/>
        <v>0</v>
      </c>
      <c r="BG1128" s="80">
        <f t="shared" si="112"/>
        <v>0</v>
      </c>
    </row>
    <row r="1129" spans="55:59">
      <c r="BC1129" s="80" t="str">
        <f>(COUNTIF($BD$7:BD1129,BD1129)&amp;"_"&amp;BD1129)</f>
        <v>876_</v>
      </c>
      <c r="BD1129" s="80" t="str">
        <f t="shared" si="109"/>
        <v/>
      </c>
      <c r="BE1129" s="80">
        <f t="shared" si="110"/>
        <v>0</v>
      </c>
      <c r="BF1129" s="80">
        <f t="shared" si="111"/>
        <v>0</v>
      </c>
      <c r="BG1129" s="80">
        <f t="shared" si="112"/>
        <v>0</v>
      </c>
    </row>
    <row r="1130" spans="55:59">
      <c r="BC1130" s="80" t="str">
        <f>(COUNTIF($BD$7:BD1130,BD1130)&amp;"_"&amp;BD1130)</f>
        <v>877_</v>
      </c>
      <c r="BD1130" s="80" t="str">
        <f t="shared" si="109"/>
        <v/>
      </c>
      <c r="BE1130" s="80">
        <f t="shared" si="110"/>
        <v>0</v>
      </c>
      <c r="BF1130" s="80">
        <f t="shared" si="111"/>
        <v>0</v>
      </c>
      <c r="BG1130" s="80">
        <f t="shared" si="112"/>
        <v>0</v>
      </c>
    </row>
    <row r="1131" spans="55:59">
      <c r="BC1131" s="80" t="str">
        <f>(COUNTIF($BD$7:BD1131,BD1131)&amp;"_"&amp;BD1131)</f>
        <v>878_</v>
      </c>
      <c r="BD1131" s="80" t="str">
        <f t="shared" si="109"/>
        <v/>
      </c>
      <c r="BE1131" s="80">
        <f t="shared" si="110"/>
        <v>0</v>
      </c>
      <c r="BF1131" s="80">
        <f t="shared" si="111"/>
        <v>0</v>
      </c>
      <c r="BG1131" s="80">
        <f t="shared" si="112"/>
        <v>0</v>
      </c>
    </row>
    <row r="1132" spans="55:59">
      <c r="BC1132" s="80" t="str">
        <f>(COUNTIF($BD$7:BD1132,BD1132)&amp;"_"&amp;BD1132)</f>
        <v>879_</v>
      </c>
      <c r="BD1132" s="80" t="str">
        <f t="shared" si="109"/>
        <v/>
      </c>
      <c r="BE1132" s="80">
        <f t="shared" si="110"/>
        <v>0</v>
      </c>
      <c r="BF1132" s="80">
        <f t="shared" si="111"/>
        <v>0</v>
      </c>
      <c r="BG1132" s="80">
        <f t="shared" si="112"/>
        <v>0</v>
      </c>
    </row>
    <row r="1133" spans="55:59">
      <c r="BC1133" s="80" t="str">
        <f>(COUNTIF($BD$7:BD1133,BD1133)&amp;"_"&amp;BD1133)</f>
        <v>880_</v>
      </c>
      <c r="BD1133" s="80" t="str">
        <f t="shared" si="109"/>
        <v/>
      </c>
      <c r="BE1133" s="80">
        <f t="shared" si="110"/>
        <v>0</v>
      </c>
      <c r="BF1133" s="80">
        <f t="shared" si="111"/>
        <v>0</v>
      </c>
      <c r="BG1133" s="80">
        <f t="shared" si="112"/>
        <v>0</v>
      </c>
    </row>
    <row r="1134" spans="55:59">
      <c r="BC1134" s="80" t="str">
        <f>(COUNTIF($BD$7:BD1134,BD1134)&amp;"_"&amp;BD1134)</f>
        <v>881_</v>
      </c>
      <c r="BD1134" s="80" t="str">
        <f t="shared" si="109"/>
        <v/>
      </c>
      <c r="BE1134" s="80">
        <f t="shared" si="110"/>
        <v>0</v>
      </c>
      <c r="BF1134" s="80">
        <f t="shared" si="111"/>
        <v>0</v>
      </c>
      <c r="BG1134" s="80">
        <f t="shared" si="112"/>
        <v>0</v>
      </c>
    </row>
    <row r="1135" spans="55:59">
      <c r="BC1135" s="80" t="str">
        <f>(COUNTIF($BD$7:BD1135,BD1135)&amp;"_"&amp;BD1135)</f>
        <v>882_</v>
      </c>
      <c r="BD1135" s="80" t="str">
        <f t="shared" si="109"/>
        <v/>
      </c>
      <c r="BE1135" s="80">
        <f t="shared" si="110"/>
        <v>0</v>
      </c>
      <c r="BF1135" s="80">
        <f t="shared" si="111"/>
        <v>0</v>
      </c>
      <c r="BG1135" s="80">
        <f t="shared" si="112"/>
        <v>0</v>
      </c>
    </row>
    <row r="1136" spans="55:59">
      <c r="BC1136" s="80" t="str">
        <f>(COUNTIF($BD$7:BD1136,BD1136)&amp;"_"&amp;BD1136)</f>
        <v>883_</v>
      </c>
      <c r="BD1136" s="80" t="str">
        <f t="shared" si="109"/>
        <v/>
      </c>
      <c r="BE1136" s="80">
        <f t="shared" si="110"/>
        <v>0</v>
      </c>
      <c r="BF1136" s="80">
        <f t="shared" si="111"/>
        <v>0</v>
      </c>
      <c r="BG1136" s="80">
        <f t="shared" si="112"/>
        <v>0</v>
      </c>
    </row>
    <row r="1137" spans="55:59">
      <c r="BC1137" s="80" t="str">
        <f>(COUNTIF($BD$7:BD1137,BD1137)&amp;"_"&amp;BD1137)</f>
        <v>884_</v>
      </c>
      <c r="BD1137" s="80" t="str">
        <f t="shared" si="109"/>
        <v/>
      </c>
      <c r="BE1137" s="80">
        <f t="shared" si="110"/>
        <v>0</v>
      </c>
      <c r="BF1137" s="80">
        <f t="shared" si="111"/>
        <v>0</v>
      </c>
      <c r="BG1137" s="80">
        <f t="shared" si="112"/>
        <v>0</v>
      </c>
    </row>
    <row r="1138" spans="55:59">
      <c r="BC1138" s="80" t="str">
        <f>(COUNTIF($BD$7:BD1138,BD1138)&amp;"_"&amp;BD1138)</f>
        <v>885_</v>
      </c>
      <c r="BD1138" s="80" t="str">
        <f t="shared" si="109"/>
        <v/>
      </c>
      <c r="BE1138" s="80">
        <f t="shared" si="110"/>
        <v>0</v>
      </c>
      <c r="BF1138" s="80">
        <f t="shared" si="111"/>
        <v>0</v>
      </c>
      <c r="BG1138" s="80">
        <f t="shared" si="112"/>
        <v>0</v>
      </c>
    </row>
    <row r="1139" spans="55:59">
      <c r="BC1139" s="80" t="str">
        <f>(COUNTIF($BD$7:BD1139,BD1139)&amp;"_"&amp;BD1139)</f>
        <v>886_</v>
      </c>
      <c r="BD1139" s="80" t="str">
        <f t="shared" si="109"/>
        <v/>
      </c>
      <c r="BE1139" s="80">
        <f t="shared" si="110"/>
        <v>0</v>
      </c>
      <c r="BF1139" s="80">
        <f t="shared" si="111"/>
        <v>0</v>
      </c>
      <c r="BG1139" s="80">
        <f t="shared" si="112"/>
        <v>0</v>
      </c>
    </row>
    <row r="1140" spans="55:59">
      <c r="BC1140" s="80" t="str">
        <f>(COUNTIF($BD$7:BD1140,BD1140)&amp;"_"&amp;BD1140)</f>
        <v>887_</v>
      </c>
      <c r="BD1140" s="80" t="str">
        <f t="shared" si="109"/>
        <v/>
      </c>
      <c r="BE1140" s="80">
        <f t="shared" si="110"/>
        <v>0</v>
      </c>
      <c r="BF1140" s="80">
        <f t="shared" si="111"/>
        <v>0</v>
      </c>
      <c r="BG1140" s="80">
        <f t="shared" si="112"/>
        <v>0</v>
      </c>
    </row>
    <row r="1141" spans="55:59">
      <c r="BC1141" s="80" t="str">
        <f>(COUNTIF($BD$7:BD1141,BD1141)&amp;"_"&amp;BD1141)</f>
        <v>888_</v>
      </c>
      <c r="BD1141" s="80" t="str">
        <f t="shared" si="109"/>
        <v/>
      </c>
      <c r="BE1141" s="80">
        <f t="shared" si="110"/>
        <v>0</v>
      </c>
      <c r="BF1141" s="80">
        <f t="shared" si="111"/>
        <v>0</v>
      </c>
      <c r="BG1141" s="80">
        <f t="shared" si="112"/>
        <v>0</v>
      </c>
    </row>
    <row r="1142" spans="55:59">
      <c r="BC1142" s="80" t="str">
        <f>(COUNTIF($BD$7:BD1142,BD1142)&amp;"_"&amp;BD1142)</f>
        <v>889_</v>
      </c>
      <c r="BD1142" s="80" t="str">
        <f t="shared" si="109"/>
        <v/>
      </c>
      <c r="BE1142" s="80">
        <f t="shared" si="110"/>
        <v>0</v>
      </c>
      <c r="BF1142" s="80">
        <f t="shared" si="111"/>
        <v>0</v>
      </c>
      <c r="BG1142" s="80">
        <f t="shared" si="112"/>
        <v>0</v>
      </c>
    </row>
    <row r="1143" spans="55:59">
      <c r="BC1143" s="80" t="str">
        <f>(COUNTIF($BD$7:BD1143,BD1143)&amp;"_"&amp;BD1143)</f>
        <v>890_</v>
      </c>
      <c r="BD1143" s="80" t="str">
        <f t="shared" si="109"/>
        <v/>
      </c>
      <c r="BE1143" s="80">
        <f t="shared" si="110"/>
        <v>0</v>
      </c>
      <c r="BF1143" s="80">
        <f t="shared" si="111"/>
        <v>0</v>
      </c>
      <c r="BG1143" s="80">
        <f t="shared" si="112"/>
        <v>0</v>
      </c>
    </row>
    <row r="1144" spans="55:59">
      <c r="BC1144" s="80" t="str">
        <f>(COUNTIF($BD$7:BD1144,BD1144)&amp;"_"&amp;BD1144)</f>
        <v>891_</v>
      </c>
      <c r="BD1144" s="80" t="str">
        <f t="shared" si="109"/>
        <v/>
      </c>
      <c r="BE1144" s="80">
        <f t="shared" si="110"/>
        <v>0</v>
      </c>
      <c r="BF1144" s="80">
        <f t="shared" si="111"/>
        <v>0</v>
      </c>
      <c r="BG1144" s="80">
        <f t="shared" si="112"/>
        <v>0</v>
      </c>
    </row>
    <row r="1145" spans="55:59">
      <c r="BC1145" s="80" t="str">
        <f>(COUNTIF($BD$7:BD1145,BD1145)&amp;"_"&amp;BD1145)</f>
        <v>892_</v>
      </c>
      <c r="BD1145" s="80" t="str">
        <f t="shared" si="109"/>
        <v/>
      </c>
      <c r="BE1145" s="80">
        <f t="shared" si="110"/>
        <v>0</v>
      </c>
      <c r="BF1145" s="80">
        <f t="shared" si="111"/>
        <v>0</v>
      </c>
      <c r="BG1145" s="80">
        <f t="shared" si="112"/>
        <v>0</v>
      </c>
    </row>
    <row r="1146" spans="55:59">
      <c r="BC1146" s="80" t="str">
        <f>(COUNTIF($BD$7:BD1146,BD1146)&amp;"_"&amp;BD1146)</f>
        <v>893_</v>
      </c>
      <c r="BD1146" s="80" t="str">
        <f t="shared" si="109"/>
        <v/>
      </c>
      <c r="BE1146" s="80">
        <f t="shared" si="110"/>
        <v>0</v>
      </c>
      <c r="BF1146" s="80">
        <f t="shared" si="111"/>
        <v>0</v>
      </c>
      <c r="BG1146" s="80">
        <f t="shared" si="112"/>
        <v>0</v>
      </c>
    </row>
    <row r="1147" spans="55:59">
      <c r="BC1147" s="80" t="str">
        <f>(COUNTIF($BD$7:BD1147,BD1147)&amp;"_"&amp;BD1147)</f>
        <v>894_</v>
      </c>
      <c r="BD1147" s="80" t="str">
        <f t="shared" si="109"/>
        <v/>
      </c>
      <c r="BE1147" s="80">
        <f t="shared" si="110"/>
        <v>0</v>
      </c>
      <c r="BF1147" s="80">
        <f t="shared" si="111"/>
        <v>0</v>
      </c>
      <c r="BG1147" s="80">
        <f t="shared" si="112"/>
        <v>0</v>
      </c>
    </row>
    <row r="1148" spans="55:59">
      <c r="BC1148" s="80" t="str">
        <f>(COUNTIF($BD$7:BD1148,BD1148)&amp;"_"&amp;BD1148)</f>
        <v>895_</v>
      </c>
      <c r="BD1148" s="80" t="str">
        <f t="shared" si="109"/>
        <v/>
      </c>
      <c r="BE1148" s="80">
        <f t="shared" si="110"/>
        <v>0</v>
      </c>
      <c r="BF1148" s="80">
        <f t="shared" si="111"/>
        <v>0</v>
      </c>
      <c r="BG1148" s="80">
        <f t="shared" si="112"/>
        <v>0</v>
      </c>
    </row>
    <row r="1149" spans="55:59">
      <c r="BC1149" s="80" t="str">
        <f>(COUNTIF($BD$7:BD1149,BD1149)&amp;"_"&amp;BD1149)</f>
        <v>896_</v>
      </c>
      <c r="BD1149" s="80" t="str">
        <f t="shared" si="109"/>
        <v/>
      </c>
      <c r="BE1149" s="80">
        <f t="shared" si="110"/>
        <v>0</v>
      </c>
      <c r="BF1149" s="80">
        <f t="shared" si="111"/>
        <v>0</v>
      </c>
      <c r="BG1149" s="80">
        <f t="shared" si="112"/>
        <v>0</v>
      </c>
    </row>
    <row r="1150" spans="55:59">
      <c r="BC1150" s="80" t="str">
        <f>(COUNTIF($BD$7:BD1150,BD1150)&amp;"_"&amp;BD1150)</f>
        <v>897_</v>
      </c>
      <c r="BD1150" s="80" t="str">
        <f t="shared" si="109"/>
        <v/>
      </c>
      <c r="BE1150" s="80">
        <f t="shared" si="110"/>
        <v>0</v>
      </c>
      <c r="BF1150" s="80">
        <f t="shared" si="111"/>
        <v>0</v>
      </c>
      <c r="BG1150" s="80">
        <f t="shared" si="112"/>
        <v>0</v>
      </c>
    </row>
    <row r="1151" spans="55:59">
      <c r="BC1151" s="80" t="str">
        <f>(COUNTIF($BD$7:BD1151,BD1151)&amp;"_"&amp;BD1151)</f>
        <v>898_</v>
      </c>
      <c r="BD1151" s="80" t="str">
        <f t="shared" si="109"/>
        <v/>
      </c>
      <c r="BE1151" s="80">
        <f t="shared" si="110"/>
        <v>0</v>
      </c>
      <c r="BF1151" s="80">
        <f t="shared" si="111"/>
        <v>0</v>
      </c>
      <c r="BG1151" s="80">
        <f t="shared" si="112"/>
        <v>0</v>
      </c>
    </row>
    <row r="1152" spans="55:59">
      <c r="BC1152" s="80" t="str">
        <f>(COUNTIF($BD$7:BD1152,BD1152)&amp;"_"&amp;BD1152)</f>
        <v>899_</v>
      </c>
      <c r="BD1152" s="80" t="str">
        <f t="shared" si="109"/>
        <v/>
      </c>
      <c r="BE1152" s="80">
        <f t="shared" si="110"/>
        <v>0</v>
      </c>
      <c r="BF1152" s="80">
        <f t="shared" si="111"/>
        <v>0</v>
      </c>
      <c r="BG1152" s="80">
        <f t="shared" si="112"/>
        <v>0</v>
      </c>
    </row>
    <row r="1153" spans="55:59">
      <c r="BC1153" s="80" t="str">
        <f>(COUNTIF($BD$7:BD1153,BD1153)&amp;"_"&amp;BD1153)</f>
        <v>900_</v>
      </c>
      <c r="BD1153" s="80" t="str">
        <f t="shared" si="109"/>
        <v/>
      </c>
      <c r="BE1153" s="80">
        <f t="shared" si="110"/>
        <v>0</v>
      </c>
      <c r="BF1153" s="80">
        <f t="shared" si="111"/>
        <v>0</v>
      </c>
      <c r="BG1153" s="80">
        <f t="shared" si="112"/>
        <v>0</v>
      </c>
    </row>
    <row r="1154" spans="55:59">
      <c r="BC1154" s="80" t="str">
        <f>(COUNTIF($BD$7:BD1154,BD1154)&amp;"_"&amp;BD1154)</f>
        <v>901_</v>
      </c>
      <c r="BD1154" s="80" t="str">
        <f t="shared" si="109"/>
        <v/>
      </c>
      <c r="BE1154" s="80">
        <f t="shared" si="110"/>
        <v>0</v>
      </c>
      <c r="BF1154" s="80">
        <f t="shared" si="111"/>
        <v>0</v>
      </c>
      <c r="BG1154" s="80">
        <f t="shared" si="112"/>
        <v>0</v>
      </c>
    </row>
    <row r="1155" spans="55:59">
      <c r="BC1155" s="80" t="str">
        <f>(COUNTIF($BD$7:BD1155,BD1155)&amp;"_"&amp;BD1155)</f>
        <v>902_</v>
      </c>
      <c r="BD1155" s="80" t="str">
        <f t="shared" si="109"/>
        <v/>
      </c>
      <c r="BE1155" s="80">
        <f t="shared" si="110"/>
        <v>0</v>
      </c>
      <c r="BF1155" s="80">
        <f t="shared" si="111"/>
        <v>0</v>
      </c>
      <c r="BG1155" s="80">
        <f t="shared" si="112"/>
        <v>0</v>
      </c>
    </row>
    <row r="1156" spans="55:59">
      <c r="BC1156" s="80" t="str">
        <f>(COUNTIF($BD$7:BD1156,BD1156)&amp;"_"&amp;BD1156)</f>
        <v>903_</v>
      </c>
      <c r="BD1156" s="80" t="str">
        <f t="shared" si="109"/>
        <v/>
      </c>
      <c r="BE1156" s="80">
        <f t="shared" si="110"/>
        <v>0</v>
      </c>
      <c r="BF1156" s="80">
        <f t="shared" si="111"/>
        <v>0</v>
      </c>
      <c r="BG1156" s="80">
        <f t="shared" si="112"/>
        <v>0</v>
      </c>
    </row>
    <row r="1157" spans="55:59">
      <c r="BC1157" s="80" t="str">
        <f>(COUNTIF($BD$7:BD1157,BD1157)&amp;"_"&amp;BD1157)</f>
        <v>904_</v>
      </c>
      <c r="BD1157" s="80" t="str">
        <f t="shared" si="109"/>
        <v/>
      </c>
      <c r="BE1157" s="80">
        <f t="shared" si="110"/>
        <v>0</v>
      </c>
      <c r="BF1157" s="80">
        <f t="shared" si="111"/>
        <v>0</v>
      </c>
      <c r="BG1157" s="80">
        <f t="shared" si="112"/>
        <v>0</v>
      </c>
    </row>
    <row r="1158" spans="55:59">
      <c r="BC1158" s="80" t="str">
        <f>(COUNTIF($BD$7:BD1158,BD1158)&amp;"_"&amp;BD1158)</f>
        <v>905_</v>
      </c>
      <c r="BD1158" s="80" t="str">
        <f t="shared" si="109"/>
        <v/>
      </c>
      <c r="BE1158" s="80">
        <f t="shared" si="110"/>
        <v>0</v>
      </c>
      <c r="BF1158" s="80">
        <f t="shared" si="111"/>
        <v>0</v>
      </c>
      <c r="BG1158" s="80">
        <f t="shared" si="112"/>
        <v>0</v>
      </c>
    </row>
    <row r="1159" spans="55:59">
      <c r="BC1159" s="80" t="str">
        <f>(COUNTIF($BD$7:BD1159,BD1159)&amp;"_"&amp;BD1159)</f>
        <v>906_</v>
      </c>
      <c r="BD1159" s="80" t="str">
        <f t="shared" si="109"/>
        <v/>
      </c>
      <c r="BE1159" s="80">
        <f t="shared" si="110"/>
        <v>0</v>
      </c>
      <c r="BF1159" s="80">
        <f t="shared" si="111"/>
        <v>0</v>
      </c>
      <c r="BG1159" s="80">
        <f t="shared" si="112"/>
        <v>0</v>
      </c>
    </row>
    <row r="1160" spans="55:59">
      <c r="BC1160" s="80" t="str">
        <f>(COUNTIF($BD$7:BD1160,BD1160)&amp;"_"&amp;BD1160)</f>
        <v>907_</v>
      </c>
      <c r="BD1160" s="80" t="str">
        <f t="shared" ref="BD1160:BD1223" si="113">IF(C1159 &lt;&gt; "",C1159,"")</f>
        <v/>
      </c>
      <c r="BE1160" s="80">
        <f t="shared" ref="BE1160:BE1223" si="114">E1159</f>
        <v>0</v>
      </c>
      <c r="BF1160" s="80">
        <f t="shared" ref="BF1160:BF1223" si="115">F1159</f>
        <v>0</v>
      </c>
      <c r="BG1160" s="80">
        <f t="shared" ref="BG1160:BG1223" si="116">G1159</f>
        <v>0</v>
      </c>
    </row>
    <row r="1161" spans="55:59">
      <c r="BC1161" s="80" t="str">
        <f>(COUNTIF($BD$7:BD1161,BD1161)&amp;"_"&amp;BD1161)</f>
        <v>908_</v>
      </c>
      <c r="BD1161" s="80" t="str">
        <f t="shared" si="113"/>
        <v/>
      </c>
      <c r="BE1161" s="80">
        <f t="shared" si="114"/>
        <v>0</v>
      </c>
      <c r="BF1161" s="80">
        <f t="shared" si="115"/>
        <v>0</v>
      </c>
      <c r="BG1161" s="80">
        <f t="shared" si="116"/>
        <v>0</v>
      </c>
    </row>
    <row r="1162" spans="55:59">
      <c r="BC1162" s="80" t="str">
        <f>(COUNTIF($BD$7:BD1162,BD1162)&amp;"_"&amp;BD1162)</f>
        <v>909_</v>
      </c>
      <c r="BD1162" s="80" t="str">
        <f t="shared" si="113"/>
        <v/>
      </c>
      <c r="BE1162" s="80">
        <f t="shared" si="114"/>
        <v>0</v>
      </c>
      <c r="BF1162" s="80">
        <f t="shared" si="115"/>
        <v>0</v>
      </c>
      <c r="BG1162" s="80">
        <f t="shared" si="116"/>
        <v>0</v>
      </c>
    </row>
    <row r="1163" spans="55:59">
      <c r="BC1163" s="80" t="str">
        <f>(COUNTIF($BD$7:BD1163,BD1163)&amp;"_"&amp;BD1163)</f>
        <v>910_</v>
      </c>
      <c r="BD1163" s="80" t="str">
        <f t="shared" si="113"/>
        <v/>
      </c>
      <c r="BE1163" s="80">
        <f t="shared" si="114"/>
        <v>0</v>
      </c>
      <c r="BF1163" s="80">
        <f t="shared" si="115"/>
        <v>0</v>
      </c>
      <c r="BG1163" s="80">
        <f t="shared" si="116"/>
        <v>0</v>
      </c>
    </row>
    <row r="1164" spans="55:59">
      <c r="BC1164" s="80" t="str">
        <f>(COUNTIF($BD$7:BD1164,BD1164)&amp;"_"&amp;BD1164)</f>
        <v>911_</v>
      </c>
      <c r="BD1164" s="80" t="str">
        <f t="shared" si="113"/>
        <v/>
      </c>
      <c r="BE1164" s="80">
        <f t="shared" si="114"/>
        <v>0</v>
      </c>
      <c r="BF1164" s="80">
        <f t="shared" si="115"/>
        <v>0</v>
      </c>
      <c r="BG1164" s="80">
        <f t="shared" si="116"/>
        <v>0</v>
      </c>
    </row>
    <row r="1165" spans="55:59">
      <c r="BC1165" s="80" t="str">
        <f>(COUNTIF($BD$7:BD1165,BD1165)&amp;"_"&amp;BD1165)</f>
        <v>912_</v>
      </c>
      <c r="BD1165" s="80" t="str">
        <f t="shared" si="113"/>
        <v/>
      </c>
      <c r="BE1165" s="80">
        <f t="shared" si="114"/>
        <v>0</v>
      </c>
      <c r="BF1165" s="80">
        <f t="shared" si="115"/>
        <v>0</v>
      </c>
      <c r="BG1165" s="80">
        <f t="shared" si="116"/>
        <v>0</v>
      </c>
    </row>
    <row r="1166" spans="55:59">
      <c r="BC1166" s="80" t="str">
        <f>(COUNTIF($BD$7:BD1166,BD1166)&amp;"_"&amp;BD1166)</f>
        <v>913_</v>
      </c>
      <c r="BD1166" s="80" t="str">
        <f t="shared" si="113"/>
        <v/>
      </c>
      <c r="BE1166" s="80">
        <f t="shared" si="114"/>
        <v>0</v>
      </c>
      <c r="BF1166" s="80">
        <f t="shared" si="115"/>
        <v>0</v>
      </c>
      <c r="BG1166" s="80">
        <f t="shared" si="116"/>
        <v>0</v>
      </c>
    </row>
    <row r="1167" spans="55:59">
      <c r="BC1167" s="80" t="str">
        <f>(COUNTIF($BD$7:BD1167,BD1167)&amp;"_"&amp;BD1167)</f>
        <v>914_</v>
      </c>
      <c r="BD1167" s="80" t="str">
        <f t="shared" si="113"/>
        <v/>
      </c>
      <c r="BE1167" s="80">
        <f t="shared" si="114"/>
        <v>0</v>
      </c>
      <c r="BF1167" s="80">
        <f t="shared" si="115"/>
        <v>0</v>
      </c>
      <c r="BG1167" s="80">
        <f t="shared" si="116"/>
        <v>0</v>
      </c>
    </row>
    <row r="1168" spans="55:59">
      <c r="BC1168" s="80" t="str">
        <f>(COUNTIF($BD$7:BD1168,BD1168)&amp;"_"&amp;BD1168)</f>
        <v>915_</v>
      </c>
      <c r="BD1168" s="80" t="str">
        <f t="shared" si="113"/>
        <v/>
      </c>
      <c r="BE1168" s="80">
        <f t="shared" si="114"/>
        <v>0</v>
      </c>
      <c r="BF1168" s="80">
        <f t="shared" si="115"/>
        <v>0</v>
      </c>
      <c r="BG1168" s="80">
        <f t="shared" si="116"/>
        <v>0</v>
      </c>
    </row>
    <row r="1169" spans="55:59">
      <c r="BC1169" s="80" t="str">
        <f>(COUNTIF($BD$7:BD1169,BD1169)&amp;"_"&amp;BD1169)</f>
        <v>916_</v>
      </c>
      <c r="BD1169" s="80" t="str">
        <f t="shared" si="113"/>
        <v/>
      </c>
      <c r="BE1169" s="80">
        <f t="shared" si="114"/>
        <v>0</v>
      </c>
      <c r="BF1169" s="80">
        <f t="shared" si="115"/>
        <v>0</v>
      </c>
      <c r="BG1169" s="80">
        <f t="shared" si="116"/>
        <v>0</v>
      </c>
    </row>
    <row r="1170" spans="55:59">
      <c r="BC1170" s="80" t="str">
        <f>(COUNTIF($BD$7:BD1170,BD1170)&amp;"_"&amp;BD1170)</f>
        <v>917_</v>
      </c>
      <c r="BD1170" s="80" t="str">
        <f t="shared" si="113"/>
        <v/>
      </c>
      <c r="BE1170" s="80">
        <f t="shared" si="114"/>
        <v>0</v>
      </c>
      <c r="BF1170" s="80">
        <f t="shared" si="115"/>
        <v>0</v>
      </c>
      <c r="BG1170" s="80">
        <f t="shared" si="116"/>
        <v>0</v>
      </c>
    </row>
    <row r="1171" spans="55:59">
      <c r="BC1171" s="80" t="str">
        <f>(COUNTIF($BD$7:BD1171,BD1171)&amp;"_"&amp;BD1171)</f>
        <v>918_</v>
      </c>
      <c r="BD1171" s="80" t="str">
        <f t="shared" si="113"/>
        <v/>
      </c>
      <c r="BE1171" s="80">
        <f t="shared" si="114"/>
        <v>0</v>
      </c>
      <c r="BF1171" s="80">
        <f t="shared" si="115"/>
        <v>0</v>
      </c>
      <c r="BG1171" s="80">
        <f t="shared" si="116"/>
        <v>0</v>
      </c>
    </row>
    <row r="1172" spans="55:59">
      <c r="BC1172" s="80" t="str">
        <f>(COUNTIF($BD$7:BD1172,BD1172)&amp;"_"&amp;BD1172)</f>
        <v>919_</v>
      </c>
      <c r="BD1172" s="80" t="str">
        <f t="shared" si="113"/>
        <v/>
      </c>
      <c r="BE1172" s="80">
        <f t="shared" si="114"/>
        <v>0</v>
      </c>
      <c r="BF1172" s="80">
        <f t="shared" si="115"/>
        <v>0</v>
      </c>
      <c r="BG1172" s="80">
        <f t="shared" si="116"/>
        <v>0</v>
      </c>
    </row>
    <row r="1173" spans="55:59">
      <c r="BC1173" s="80" t="str">
        <f>(COUNTIF($BD$7:BD1173,BD1173)&amp;"_"&amp;BD1173)</f>
        <v>920_</v>
      </c>
      <c r="BD1173" s="80" t="str">
        <f t="shared" si="113"/>
        <v/>
      </c>
      <c r="BE1173" s="80">
        <f t="shared" si="114"/>
        <v>0</v>
      </c>
      <c r="BF1173" s="80">
        <f t="shared" si="115"/>
        <v>0</v>
      </c>
      <c r="BG1173" s="80">
        <f t="shared" si="116"/>
        <v>0</v>
      </c>
    </row>
    <row r="1174" spans="55:59">
      <c r="BC1174" s="80" t="str">
        <f>(COUNTIF($BD$7:BD1174,BD1174)&amp;"_"&amp;BD1174)</f>
        <v>921_</v>
      </c>
      <c r="BD1174" s="80" t="str">
        <f t="shared" si="113"/>
        <v/>
      </c>
      <c r="BE1174" s="80">
        <f t="shared" si="114"/>
        <v>0</v>
      </c>
      <c r="BF1174" s="80">
        <f t="shared" si="115"/>
        <v>0</v>
      </c>
      <c r="BG1174" s="80">
        <f t="shared" si="116"/>
        <v>0</v>
      </c>
    </row>
    <row r="1175" spans="55:59">
      <c r="BC1175" s="80" t="str">
        <f>(COUNTIF($BD$7:BD1175,BD1175)&amp;"_"&amp;BD1175)</f>
        <v>922_</v>
      </c>
      <c r="BD1175" s="80" t="str">
        <f t="shared" si="113"/>
        <v/>
      </c>
      <c r="BE1175" s="80">
        <f t="shared" si="114"/>
        <v>0</v>
      </c>
      <c r="BF1175" s="80">
        <f t="shared" si="115"/>
        <v>0</v>
      </c>
      <c r="BG1175" s="80">
        <f t="shared" si="116"/>
        <v>0</v>
      </c>
    </row>
    <row r="1176" spans="55:59">
      <c r="BC1176" s="80" t="str">
        <f>(COUNTIF($BD$7:BD1176,BD1176)&amp;"_"&amp;BD1176)</f>
        <v>923_</v>
      </c>
      <c r="BD1176" s="80" t="str">
        <f t="shared" si="113"/>
        <v/>
      </c>
      <c r="BE1176" s="80">
        <f t="shared" si="114"/>
        <v>0</v>
      </c>
      <c r="BF1176" s="80">
        <f t="shared" si="115"/>
        <v>0</v>
      </c>
      <c r="BG1176" s="80">
        <f t="shared" si="116"/>
        <v>0</v>
      </c>
    </row>
    <row r="1177" spans="55:59">
      <c r="BC1177" s="80" t="str">
        <f>(COUNTIF($BD$7:BD1177,BD1177)&amp;"_"&amp;BD1177)</f>
        <v>924_</v>
      </c>
      <c r="BD1177" s="80" t="str">
        <f t="shared" si="113"/>
        <v/>
      </c>
      <c r="BE1177" s="80">
        <f t="shared" si="114"/>
        <v>0</v>
      </c>
      <c r="BF1177" s="80">
        <f t="shared" si="115"/>
        <v>0</v>
      </c>
      <c r="BG1177" s="80">
        <f t="shared" si="116"/>
        <v>0</v>
      </c>
    </row>
    <row r="1178" spans="55:59">
      <c r="BC1178" s="80" t="str">
        <f>(COUNTIF($BD$7:BD1178,BD1178)&amp;"_"&amp;BD1178)</f>
        <v>925_</v>
      </c>
      <c r="BD1178" s="80" t="str">
        <f t="shared" si="113"/>
        <v/>
      </c>
      <c r="BE1178" s="80">
        <f t="shared" si="114"/>
        <v>0</v>
      </c>
      <c r="BF1178" s="80">
        <f t="shared" si="115"/>
        <v>0</v>
      </c>
      <c r="BG1178" s="80">
        <f t="shared" si="116"/>
        <v>0</v>
      </c>
    </row>
    <row r="1179" spans="55:59">
      <c r="BC1179" s="80" t="str">
        <f>(COUNTIF($BD$7:BD1179,BD1179)&amp;"_"&amp;BD1179)</f>
        <v>926_</v>
      </c>
      <c r="BD1179" s="80" t="str">
        <f t="shared" si="113"/>
        <v/>
      </c>
      <c r="BE1179" s="80">
        <f t="shared" si="114"/>
        <v>0</v>
      </c>
      <c r="BF1179" s="80">
        <f t="shared" si="115"/>
        <v>0</v>
      </c>
      <c r="BG1179" s="80">
        <f t="shared" si="116"/>
        <v>0</v>
      </c>
    </row>
    <row r="1180" spans="55:59">
      <c r="BC1180" s="80" t="str">
        <f>(COUNTIF($BD$7:BD1180,BD1180)&amp;"_"&amp;BD1180)</f>
        <v>927_</v>
      </c>
      <c r="BD1180" s="80" t="str">
        <f t="shared" si="113"/>
        <v/>
      </c>
      <c r="BE1180" s="80">
        <f t="shared" si="114"/>
        <v>0</v>
      </c>
      <c r="BF1180" s="80">
        <f t="shared" si="115"/>
        <v>0</v>
      </c>
      <c r="BG1180" s="80">
        <f t="shared" si="116"/>
        <v>0</v>
      </c>
    </row>
    <row r="1181" spans="55:59">
      <c r="BC1181" s="80" t="str">
        <f>(COUNTIF($BD$7:BD1181,BD1181)&amp;"_"&amp;BD1181)</f>
        <v>928_</v>
      </c>
      <c r="BD1181" s="80" t="str">
        <f t="shared" si="113"/>
        <v/>
      </c>
      <c r="BE1181" s="80">
        <f t="shared" si="114"/>
        <v>0</v>
      </c>
      <c r="BF1181" s="80">
        <f t="shared" si="115"/>
        <v>0</v>
      </c>
      <c r="BG1181" s="80">
        <f t="shared" si="116"/>
        <v>0</v>
      </c>
    </row>
    <row r="1182" spans="55:59">
      <c r="BC1182" s="80" t="str">
        <f>(COUNTIF($BD$7:BD1182,BD1182)&amp;"_"&amp;BD1182)</f>
        <v>929_</v>
      </c>
      <c r="BD1182" s="80" t="str">
        <f t="shared" si="113"/>
        <v/>
      </c>
      <c r="BE1182" s="80">
        <f t="shared" si="114"/>
        <v>0</v>
      </c>
      <c r="BF1182" s="80">
        <f t="shared" si="115"/>
        <v>0</v>
      </c>
      <c r="BG1182" s="80">
        <f t="shared" si="116"/>
        <v>0</v>
      </c>
    </row>
    <row r="1183" spans="55:59">
      <c r="BC1183" s="80" t="str">
        <f>(COUNTIF($BD$7:BD1183,BD1183)&amp;"_"&amp;BD1183)</f>
        <v>930_</v>
      </c>
      <c r="BD1183" s="80" t="str">
        <f t="shared" si="113"/>
        <v/>
      </c>
      <c r="BE1183" s="80">
        <f t="shared" si="114"/>
        <v>0</v>
      </c>
      <c r="BF1183" s="80">
        <f t="shared" si="115"/>
        <v>0</v>
      </c>
      <c r="BG1183" s="80">
        <f t="shared" si="116"/>
        <v>0</v>
      </c>
    </row>
    <row r="1184" spans="55:59">
      <c r="BC1184" s="80" t="str">
        <f>(COUNTIF($BD$7:BD1184,BD1184)&amp;"_"&amp;BD1184)</f>
        <v>931_</v>
      </c>
      <c r="BD1184" s="80" t="str">
        <f t="shared" si="113"/>
        <v/>
      </c>
      <c r="BE1184" s="80">
        <f t="shared" si="114"/>
        <v>0</v>
      </c>
      <c r="BF1184" s="80">
        <f t="shared" si="115"/>
        <v>0</v>
      </c>
      <c r="BG1184" s="80">
        <f t="shared" si="116"/>
        <v>0</v>
      </c>
    </row>
    <row r="1185" spans="55:59">
      <c r="BC1185" s="80" t="str">
        <f>(COUNTIF($BD$7:BD1185,BD1185)&amp;"_"&amp;BD1185)</f>
        <v>932_</v>
      </c>
      <c r="BD1185" s="80" t="str">
        <f t="shared" si="113"/>
        <v/>
      </c>
      <c r="BE1185" s="80">
        <f t="shared" si="114"/>
        <v>0</v>
      </c>
      <c r="BF1185" s="80">
        <f t="shared" si="115"/>
        <v>0</v>
      </c>
      <c r="BG1185" s="80">
        <f t="shared" si="116"/>
        <v>0</v>
      </c>
    </row>
    <row r="1186" spans="55:59">
      <c r="BC1186" s="80" t="str">
        <f>(COUNTIF($BD$7:BD1186,BD1186)&amp;"_"&amp;BD1186)</f>
        <v>933_</v>
      </c>
      <c r="BD1186" s="80" t="str">
        <f t="shared" si="113"/>
        <v/>
      </c>
      <c r="BE1186" s="80">
        <f t="shared" si="114"/>
        <v>0</v>
      </c>
      <c r="BF1186" s="80">
        <f t="shared" si="115"/>
        <v>0</v>
      </c>
      <c r="BG1186" s="80">
        <f t="shared" si="116"/>
        <v>0</v>
      </c>
    </row>
    <row r="1187" spans="55:59">
      <c r="BC1187" s="80" t="str">
        <f>(COUNTIF($BD$7:BD1187,BD1187)&amp;"_"&amp;BD1187)</f>
        <v>934_</v>
      </c>
      <c r="BD1187" s="80" t="str">
        <f t="shared" si="113"/>
        <v/>
      </c>
      <c r="BE1187" s="80">
        <f t="shared" si="114"/>
        <v>0</v>
      </c>
      <c r="BF1187" s="80">
        <f t="shared" si="115"/>
        <v>0</v>
      </c>
      <c r="BG1187" s="80">
        <f t="shared" si="116"/>
        <v>0</v>
      </c>
    </row>
    <row r="1188" spans="55:59">
      <c r="BC1188" s="80" t="str">
        <f>(COUNTIF($BD$7:BD1188,BD1188)&amp;"_"&amp;BD1188)</f>
        <v>935_</v>
      </c>
      <c r="BD1188" s="80" t="str">
        <f t="shared" si="113"/>
        <v/>
      </c>
      <c r="BE1188" s="80">
        <f t="shared" si="114"/>
        <v>0</v>
      </c>
      <c r="BF1188" s="80">
        <f t="shared" si="115"/>
        <v>0</v>
      </c>
      <c r="BG1188" s="80">
        <f t="shared" si="116"/>
        <v>0</v>
      </c>
    </row>
    <row r="1189" spans="55:59">
      <c r="BC1189" s="80" t="str">
        <f>(COUNTIF($BD$7:BD1189,BD1189)&amp;"_"&amp;BD1189)</f>
        <v>936_</v>
      </c>
      <c r="BD1189" s="80" t="str">
        <f t="shared" si="113"/>
        <v/>
      </c>
      <c r="BE1189" s="80">
        <f t="shared" si="114"/>
        <v>0</v>
      </c>
      <c r="BF1189" s="80">
        <f t="shared" si="115"/>
        <v>0</v>
      </c>
      <c r="BG1189" s="80">
        <f t="shared" si="116"/>
        <v>0</v>
      </c>
    </row>
    <row r="1190" spans="55:59">
      <c r="BC1190" s="80" t="str">
        <f>(COUNTIF($BD$7:BD1190,BD1190)&amp;"_"&amp;BD1190)</f>
        <v>937_</v>
      </c>
      <c r="BD1190" s="80" t="str">
        <f t="shared" si="113"/>
        <v/>
      </c>
      <c r="BE1190" s="80">
        <f t="shared" si="114"/>
        <v>0</v>
      </c>
      <c r="BF1190" s="80">
        <f t="shared" si="115"/>
        <v>0</v>
      </c>
      <c r="BG1190" s="80">
        <f t="shared" si="116"/>
        <v>0</v>
      </c>
    </row>
    <row r="1191" spans="55:59">
      <c r="BC1191" s="80" t="str">
        <f>(COUNTIF($BD$7:BD1191,BD1191)&amp;"_"&amp;BD1191)</f>
        <v>938_</v>
      </c>
      <c r="BD1191" s="80" t="str">
        <f t="shared" si="113"/>
        <v/>
      </c>
      <c r="BE1191" s="80">
        <f t="shared" si="114"/>
        <v>0</v>
      </c>
      <c r="BF1191" s="80">
        <f t="shared" si="115"/>
        <v>0</v>
      </c>
      <c r="BG1191" s="80">
        <f t="shared" si="116"/>
        <v>0</v>
      </c>
    </row>
    <row r="1192" spans="55:59">
      <c r="BC1192" s="80" t="str">
        <f>(COUNTIF($BD$7:BD1192,BD1192)&amp;"_"&amp;BD1192)</f>
        <v>939_</v>
      </c>
      <c r="BD1192" s="80" t="str">
        <f t="shared" si="113"/>
        <v/>
      </c>
      <c r="BE1192" s="80">
        <f t="shared" si="114"/>
        <v>0</v>
      </c>
      <c r="BF1192" s="80">
        <f t="shared" si="115"/>
        <v>0</v>
      </c>
      <c r="BG1192" s="80">
        <f t="shared" si="116"/>
        <v>0</v>
      </c>
    </row>
    <row r="1193" spans="55:59">
      <c r="BC1193" s="80" t="str">
        <f>(COUNTIF($BD$7:BD1193,BD1193)&amp;"_"&amp;BD1193)</f>
        <v>940_</v>
      </c>
      <c r="BD1193" s="80" t="str">
        <f t="shared" si="113"/>
        <v/>
      </c>
      <c r="BE1193" s="80">
        <f t="shared" si="114"/>
        <v>0</v>
      </c>
      <c r="BF1193" s="80">
        <f t="shared" si="115"/>
        <v>0</v>
      </c>
      <c r="BG1193" s="80">
        <f t="shared" si="116"/>
        <v>0</v>
      </c>
    </row>
    <row r="1194" spans="55:59">
      <c r="BC1194" s="80" t="str">
        <f>(COUNTIF($BD$7:BD1194,BD1194)&amp;"_"&amp;BD1194)</f>
        <v>941_</v>
      </c>
      <c r="BD1194" s="80" t="str">
        <f t="shared" si="113"/>
        <v/>
      </c>
      <c r="BE1194" s="80">
        <f t="shared" si="114"/>
        <v>0</v>
      </c>
      <c r="BF1194" s="80">
        <f t="shared" si="115"/>
        <v>0</v>
      </c>
      <c r="BG1194" s="80">
        <f t="shared" si="116"/>
        <v>0</v>
      </c>
    </row>
    <row r="1195" spans="55:59">
      <c r="BC1195" s="80" t="str">
        <f>(COUNTIF($BD$7:BD1195,BD1195)&amp;"_"&amp;BD1195)</f>
        <v>942_</v>
      </c>
      <c r="BD1195" s="80" t="str">
        <f t="shared" si="113"/>
        <v/>
      </c>
      <c r="BE1195" s="80">
        <f t="shared" si="114"/>
        <v>0</v>
      </c>
      <c r="BF1195" s="80">
        <f t="shared" si="115"/>
        <v>0</v>
      </c>
      <c r="BG1195" s="80">
        <f t="shared" si="116"/>
        <v>0</v>
      </c>
    </row>
    <row r="1196" spans="55:59">
      <c r="BC1196" s="80" t="str">
        <f>(COUNTIF($BD$7:BD1196,BD1196)&amp;"_"&amp;BD1196)</f>
        <v>943_</v>
      </c>
      <c r="BD1196" s="80" t="str">
        <f t="shared" si="113"/>
        <v/>
      </c>
      <c r="BE1196" s="80">
        <f t="shared" si="114"/>
        <v>0</v>
      </c>
      <c r="BF1196" s="80">
        <f t="shared" si="115"/>
        <v>0</v>
      </c>
      <c r="BG1196" s="80">
        <f t="shared" si="116"/>
        <v>0</v>
      </c>
    </row>
    <row r="1197" spans="55:59">
      <c r="BC1197" s="80" t="str">
        <f>(COUNTIF($BD$7:BD1197,BD1197)&amp;"_"&amp;BD1197)</f>
        <v>944_</v>
      </c>
      <c r="BD1197" s="80" t="str">
        <f t="shared" si="113"/>
        <v/>
      </c>
      <c r="BE1197" s="80">
        <f t="shared" si="114"/>
        <v>0</v>
      </c>
      <c r="BF1197" s="80">
        <f t="shared" si="115"/>
        <v>0</v>
      </c>
      <c r="BG1197" s="80">
        <f t="shared" si="116"/>
        <v>0</v>
      </c>
    </row>
    <row r="1198" spans="55:59">
      <c r="BC1198" s="80" t="str">
        <f>(COUNTIF($BD$7:BD1198,BD1198)&amp;"_"&amp;BD1198)</f>
        <v>945_</v>
      </c>
      <c r="BD1198" s="80" t="str">
        <f t="shared" si="113"/>
        <v/>
      </c>
      <c r="BE1198" s="80">
        <f t="shared" si="114"/>
        <v>0</v>
      </c>
      <c r="BF1198" s="80">
        <f t="shared" si="115"/>
        <v>0</v>
      </c>
      <c r="BG1198" s="80">
        <f t="shared" si="116"/>
        <v>0</v>
      </c>
    </row>
    <row r="1199" spans="55:59">
      <c r="BC1199" s="80" t="str">
        <f>(COUNTIF($BD$7:BD1199,BD1199)&amp;"_"&amp;BD1199)</f>
        <v>946_</v>
      </c>
      <c r="BD1199" s="80" t="str">
        <f t="shared" si="113"/>
        <v/>
      </c>
      <c r="BE1199" s="80">
        <f t="shared" si="114"/>
        <v>0</v>
      </c>
      <c r="BF1199" s="80">
        <f t="shared" si="115"/>
        <v>0</v>
      </c>
      <c r="BG1199" s="80">
        <f t="shared" si="116"/>
        <v>0</v>
      </c>
    </row>
    <row r="1200" spans="55:59">
      <c r="BC1200" s="80" t="str">
        <f>(COUNTIF($BD$7:BD1200,BD1200)&amp;"_"&amp;BD1200)</f>
        <v>947_</v>
      </c>
      <c r="BD1200" s="80" t="str">
        <f t="shared" si="113"/>
        <v/>
      </c>
      <c r="BE1200" s="80">
        <f t="shared" si="114"/>
        <v>0</v>
      </c>
      <c r="BF1200" s="80">
        <f t="shared" si="115"/>
        <v>0</v>
      </c>
      <c r="BG1200" s="80">
        <f t="shared" si="116"/>
        <v>0</v>
      </c>
    </row>
    <row r="1201" spans="55:59">
      <c r="BC1201" s="80" t="str">
        <f>(COUNTIF($BD$7:BD1201,BD1201)&amp;"_"&amp;BD1201)</f>
        <v>948_</v>
      </c>
      <c r="BD1201" s="80" t="str">
        <f t="shared" si="113"/>
        <v/>
      </c>
      <c r="BE1201" s="80">
        <f t="shared" si="114"/>
        <v>0</v>
      </c>
      <c r="BF1201" s="80">
        <f t="shared" si="115"/>
        <v>0</v>
      </c>
      <c r="BG1201" s="80">
        <f t="shared" si="116"/>
        <v>0</v>
      </c>
    </row>
    <row r="1202" spans="55:59">
      <c r="BC1202" s="80" t="str">
        <f>(COUNTIF($BD$7:BD1202,BD1202)&amp;"_"&amp;BD1202)</f>
        <v>949_</v>
      </c>
      <c r="BD1202" s="80" t="str">
        <f t="shared" si="113"/>
        <v/>
      </c>
      <c r="BE1202" s="80">
        <f t="shared" si="114"/>
        <v>0</v>
      </c>
      <c r="BF1202" s="80">
        <f t="shared" si="115"/>
        <v>0</v>
      </c>
      <c r="BG1202" s="80">
        <f t="shared" si="116"/>
        <v>0</v>
      </c>
    </row>
    <row r="1203" spans="55:59">
      <c r="BC1203" s="80" t="str">
        <f>(COUNTIF($BD$7:BD1203,BD1203)&amp;"_"&amp;BD1203)</f>
        <v>950_</v>
      </c>
      <c r="BD1203" s="80" t="str">
        <f t="shared" si="113"/>
        <v/>
      </c>
      <c r="BE1203" s="80">
        <f t="shared" si="114"/>
        <v>0</v>
      </c>
      <c r="BF1203" s="80">
        <f t="shared" si="115"/>
        <v>0</v>
      </c>
      <c r="BG1203" s="80">
        <f t="shared" si="116"/>
        <v>0</v>
      </c>
    </row>
    <row r="1204" spans="55:59">
      <c r="BC1204" s="80" t="str">
        <f>(COUNTIF($BD$7:BD1204,BD1204)&amp;"_"&amp;BD1204)</f>
        <v>951_</v>
      </c>
      <c r="BD1204" s="80" t="str">
        <f t="shared" si="113"/>
        <v/>
      </c>
      <c r="BE1204" s="80">
        <f t="shared" si="114"/>
        <v>0</v>
      </c>
      <c r="BF1204" s="80">
        <f t="shared" si="115"/>
        <v>0</v>
      </c>
      <c r="BG1204" s="80">
        <f t="shared" si="116"/>
        <v>0</v>
      </c>
    </row>
    <row r="1205" spans="55:59">
      <c r="BC1205" s="80" t="str">
        <f>(COUNTIF($BD$7:BD1205,BD1205)&amp;"_"&amp;BD1205)</f>
        <v>952_</v>
      </c>
      <c r="BD1205" s="80" t="str">
        <f t="shared" si="113"/>
        <v/>
      </c>
      <c r="BE1205" s="80">
        <f t="shared" si="114"/>
        <v>0</v>
      </c>
      <c r="BF1205" s="80">
        <f t="shared" si="115"/>
        <v>0</v>
      </c>
      <c r="BG1205" s="80">
        <f t="shared" si="116"/>
        <v>0</v>
      </c>
    </row>
    <row r="1206" spans="55:59">
      <c r="BC1206" s="80" t="str">
        <f>(COUNTIF($BD$7:BD1206,BD1206)&amp;"_"&amp;BD1206)</f>
        <v>953_</v>
      </c>
      <c r="BD1206" s="80" t="str">
        <f t="shared" si="113"/>
        <v/>
      </c>
      <c r="BE1206" s="80">
        <f t="shared" si="114"/>
        <v>0</v>
      </c>
      <c r="BF1206" s="80">
        <f t="shared" si="115"/>
        <v>0</v>
      </c>
      <c r="BG1206" s="80">
        <f t="shared" si="116"/>
        <v>0</v>
      </c>
    </row>
    <row r="1207" spans="55:59">
      <c r="BC1207" s="80" t="str">
        <f>(COUNTIF($BD$7:BD1207,BD1207)&amp;"_"&amp;BD1207)</f>
        <v>954_</v>
      </c>
      <c r="BD1207" s="80" t="str">
        <f t="shared" si="113"/>
        <v/>
      </c>
      <c r="BE1207" s="80">
        <f t="shared" si="114"/>
        <v>0</v>
      </c>
      <c r="BF1207" s="80">
        <f t="shared" si="115"/>
        <v>0</v>
      </c>
      <c r="BG1207" s="80">
        <f t="shared" si="116"/>
        <v>0</v>
      </c>
    </row>
    <row r="1208" spans="55:59">
      <c r="BC1208" s="80" t="str">
        <f>(COUNTIF($BD$7:BD1208,BD1208)&amp;"_"&amp;BD1208)</f>
        <v>955_</v>
      </c>
      <c r="BD1208" s="80" t="str">
        <f t="shared" si="113"/>
        <v/>
      </c>
      <c r="BE1208" s="80">
        <f t="shared" si="114"/>
        <v>0</v>
      </c>
      <c r="BF1208" s="80">
        <f t="shared" si="115"/>
        <v>0</v>
      </c>
      <c r="BG1208" s="80">
        <f t="shared" si="116"/>
        <v>0</v>
      </c>
    </row>
    <row r="1209" spans="55:59">
      <c r="BC1209" s="80" t="str">
        <f>(COUNTIF($BD$7:BD1209,BD1209)&amp;"_"&amp;BD1209)</f>
        <v>956_</v>
      </c>
      <c r="BD1209" s="80" t="str">
        <f t="shared" si="113"/>
        <v/>
      </c>
      <c r="BE1209" s="80">
        <f t="shared" si="114"/>
        <v>0</v>
      </c>
      <c r="BF1209" s="80">
        <f t="shared" si="115"/>
        <v>0</v>
      </c>
      <c r="BG1209" s="80">
        <f t="shared" si="116"/>
        <v>0</v>
      </c>
    </row>
    <row r="1210" spans="55:59">
      <c r="BC1210" s="80" t="str">
        <f>(COUNTIF($BD$7:BD1210,BD1210)&amp;"_"&amp;BD1210)</f>
        <v>957_</v>
      </c>
      <c r="BD1210" s="80" t="str">
        <f t="shared" si="113"/>
        <v/>
      </c>
      <c r="BE1210" s="80">
        <f t="shared" si="114"/>
        <v>0</v>
      </c>
      <c r="BF1210" s="80">
        <f t="shared" si="115"/>
        <v>0</v>
      </c>
      <c r="BG1210" s="80">
        <f t="shared" si="116"/>
        <v>0</v>
      </c>
    </row>
    <row r="1211" spans="55:59">
      <c r="BC1211" s="80" t="str">
        <f>(COUNTIF($BD$7:BD1211,BD1211)&amp;"_"&amp;BD1211)</f>
        <v>958_</v>
      </c>
      <c r="BD1211" s="80" t="str">
        <f t="shared" si="113"/>
        <v/>
      </c>
      <c r="BE1211" s="80">
        <f t="shared" si="114"/>
        <v>0</v>
      </c>
      <c r="BF1211" s="80">
        <f t="shared" si="115"/>
        <v>0</v>
      </c>
      <c r="BG1211" s="80">
        <f t="shared" si="116"/>
        <v>0</v>
      </c>
    </row>
    <row r="1212" spans="55:59">
      <c r="BC1212" s="80" t="str">
        <f>(COUNTIF($BD$7:BD1212,BD1212)&amp;"_"&amp;BD1212)</f>
        <v>959_</v>
      </c>
      <c r="BD1212" s="80" t="str">
        <f t="shared" si="113"/>
        <v/>
      </c>
      <c r="BE1212" s="80">
        <f t="shared" si="114"/>
        <v>0</v>
      </c>
      <c r="BF1212" s="80">
        <f t="shared" si="115"/>
        <v>0</v>
      </c>
      <c r="BG1212" s="80">
        <f t="shared" si="116"/>
        <v>0</v>
      </c>
    </row>
    <row r="1213" spans="55:59">
      <c r="BC1213" s="80" t="str">
        <f>(COUNTIF($BD$7:BD1213,BD1213)&amp;"_"&amp;BD1213)</f>
        <v>960_</v>
      </c>
      <c r="BD1213" s="80" t="str">
        <f t="shared" si="113"/>
        <v/>
      </c>
      <c r="BE1213" s="80">
        <f t="shared" si="114"/>
        <v>0</v>
      </c>
      <c r="BF1213" s="80">
        <f t="shared" si="115"/>
        <v>0</v>
      </c>
      <c r="BG1213" s="80">
        <f t="shared" si="116"/>
        <v>0</v>
      </c>
    </row>
    <row r="1214" spans="55:59">
      <c r="BC1214" s="80" t="str">
        <f>(COUNTIF($BD$7:BD1214,BD1214)&amp;"_"&amp;BD1214)</f>
        <v>961_</v>
      </c>
      <c r="BD1214" s="80" t="str">
        <f t="shared" si="113"/>
        <v/>
      </c>
      <c r="BE1214" s="80">
        <f t="shared" si="114"/>
        <v>0</v>
      </c>
      <c r="BF1214" s="80">
        <f t="shared" si="115"/>
        <v>0</v>
      </c>
      <c r="BG1214" s="80">
        <f t="shared" si="116"/>
        <v>0</v>
      </c>
    </row>
    <row r="1215" spans="55:59">
      <c r="BC1215" s="80" t="str">
        <f>(COUNTIF($BD$7:BD1215,BD1215)&amp;"_"&amp;BD1215)</f>
        <v>962_</v>
      </c>
      <c r="BD1215" s="80" t="str">
        <f t="shared" si="113"/>
        <v/>
      </c>
      <c r="BE1215" s="80">
        <f t="shared" si="114"/>
        <v>0</v>
      </c>
      <c r="BF1215" s="80">
        <f t="shared" si="115"/>
        <v>0</v>
      </c>
      <c r="BG1215" s="80">
        <f t="shared" si="116"/>
        <v>0</v>
      </c>
    </row>
    <row r="1216" spans="55:59">
      <c r="BC1216" s="80" t="str">
        <f>(COUNTIF($BD$7:BD1216,BD1216)&amp;"_"&amp;BD1216)</f>
        <v>963_</v>
      </c>
      <c r="BD1216" s="80" t="str">
        <f t="shared" si="113"/>
        <v/>
      </c>
      <c r="BE1216" s="80">
        <f t="shared" si="114"/>
        <v>0</v>
      </c>
      <c r="BF1216" s="80">
        <f t="shared" si="115"/>
        <v>0</v>
      </c>
      <c r="BG1216" s="80">
        <f t="shared" si="116"/>
        <v>0</v>
      </c>
    </row>
    <row r="1217" spans="55:59">
      <c r="BC1217" s="80" t="str">
        <f>(COUNTIF($BD$7:BD1217,BD1217)&amp;"_"&amp;BD1217)</f>
        <v>964_</v>
      </c>
      <c r="BD1217" s="80" t="str">
        <f t="shared" si="113"/>
        <v/>
      </c>
      <c r="BE1217" s="80">
        <f t="shared" si="114"/>
        <v>0</v>
      </c>
      <c r="BF1217" s="80">
        <f t="shared" si="115"/>
        <v>0</v>
      </c>
      <c r="BG1217" s="80">
        <f t="shared" si="116"/>
        <v>0</v>
      </c>
    </row>
    <row r="1218" spans="55:59">
      <c r="BC1218" s="80" t="str">
        <f>(COUNTIF($BD$7:BD1218,BD1218)&amp;"_"&amp;BD1218)</f>
        <v>965_</v>
      </c>
      <c r="BD1218" s="80" t="str">
        <f t="shared" si="113"/>
        <v/>
      </c>
      <c r="BE1218" s="80">
        <f t="shared" si="114"/>
        <v>0</v>
      </c>
      <c r="BF1218" s="80">
        <f t="shared" si="115"/>
        <v>0</v>
      </c>
      <c r="BG1218" s="80">
        <f t="shared" si="116"/>
        <v>0</v>
      </c>
    </row>
    <row r="1219" spans="55:59">
      <c r="BC1219" s="80" t="str">
        <f>(COUNTIF($BD$7:BD1219,BD1219)&amp;"_"&amp;BD1219)</f>
        <v>966_</v>
      </c>
      <c r="BD1219" s="80" t="str">
        <f t="shared" si="113"/>
        <v/>
      </c>
      <c r="BE1219" s="80">
        <f t="shared" si="114"/>
        <v>0</v>
      </c>
      <c r="BF1219" s="80">
        <f t="shared" si="115"/>
        <v>0</v>
      </c>
      <c r="BG1219" s="80">
        <f t="shared" si="116"/>
        <v>0</v>
      </c>
    </row>
    <row r="1220" spans="55:59">
      <c r="BC1220" s="80" t="str">
        <f>(COUNTIF($BD$7:BD1220,BD1220)&amp;"_"&amp;BD1220)</f>
        <v>967_</v>
      </c>
      <c r="BD1220" s="80" t="str">
        <f t="shared" si="113"/>
        <v/>
      </c>
      <c r="BE1220" s="80">
        <f t="shared" si="114"/>
        <v>0</v>
      </c>
      <c r="BF1220" s="80">
        <f t="shared" si="115"/>
        <v>0</v>
      </c>
      <c r="BG1220" s="80">
        <f t="shared" si="116"/>
        <v>0</v>
      </c>
    </row>
    <row r="1221" spans="55:59">
      <c r="BC1221" s="80" t="str">
        <f>(COUNTIF($BD$7:BD1221,BD1221)&amp;"_"&amp;BD1221)</f>
        <v>968_</v>
      </c>
      <c r="BD1221" s="80" t="str">
        <f t="shared" si="113"/>
        <v/>
      </c>
      <c r="BE1221" s="80">
        <f t="shared" si="114"/>
        <v>0</v>
      </c>
      <c r="BF1221" s="80">
        <f t="shared" si="115"/>
        <v>0</v>
      </c>
      <c r="BG1221" s="80">
        <f t="shared" si="116"/>
        <v>0</v>
      </c>
    </row>
    <row r="1222" spans="55:59">
      <c r="BC1222" s="80" t="str">
        <f>(COUNTIF($BD$7:BD1222,BD1222)&amp;"_"&amp;BD1222)</f>
        <v>969_</v>
      </c>
      <c r="BD1222" s="80" t="str">
        <f t="shared" si="113"/>
        <v/>
      </c>
      <c r="BE1222" s="80">
        <f t="shared" si="114"/>
        <v>0</v>
      </c>
      <c r="BF1222" s="80">
        <f t="shared" si="115"/>
        <v>0</v>
      </c>
      <c r="BG1222" s="80">
        <f t="shared" si="116"/>
        <v>0</v>
      </c>
    </row>
    <row r="1223" spans="55:59">
      <c r="BC1223" s="80" t="str">
        <f>(COUNTIF($BD$7:BD1223,BD1223)&amp;"_"&amp;BD1223)</f>
        <v>970_</v>
      </c>
      <c r="BD1223" s="80" t="str">
        <f t="shared" si="113"/>
        <v/>
      </c>
      <c r="BE1223" s="80">
        <f t="shared" si="114"/>
        <v>0</v>
      </c>
      <c r="BF1223" s="80">
        <f t="shared" si="115"/>
        <v>0</v>
      </c>
      <c r="BG1223" s="80">
        <f t="shared" si="116"/>
        <v>0</v>
      </c>
    </row>
    <row r="1224" spans="55:59">
      <c r="BC1224" s="80" t="str">
        <f>(COUNTIF($BD$7:BD1224,BD1224)&amp;"_"&amp;BD1224)</f>
        <v>971_</v>
      </c>
      <c r="BD1224" s="80" t="str">
        <f t="shared" ref="BD1224:BD1287" si="117">IF(C1223 &lt;&gt; "",C1223,"")</f>
        <v/>
      </c>
      <c r="BE1224" s="80">
        <f t="shared" ref="BE1224:BE1287" si="118">E1223</f>
        <v>0</v>
      </c>
      <c r="BF1224" s="80">
        <f t="shared" ref="BF1224:BF1287" si="119">F1223</f>
        <v>0</v>
      </c>
      <c r="BG1224" s="80">
        <f t="shared" ref="BG1224:BG1287" si="120">G1223</f>
        <v>0</v>
      </c>
    </row>
    <row r="1225" spans="55:59">
      <c r="BC1225" s="80" t="str">
        <f>(COUNTIF($BD$7:BD1225,BD1225)&amp;"_"&amp;BD1225)</f>
        <v>972_</v>
      </c>
      <c r="BD1225" s="80" t="str">
        <f t="shared" si="117"/>
        <v/>
      </c>
      <c r="BE1225" s="80">
        <f t="shared" si="118"/>
        <v>0</v>
      </c>
      <c r="BF1225" s="80">
        <f t="shared" si="119"/>
        <v>0</v>
      </c>
      <c r="BG1225" s="80">
        <f t="shared" si="120"/>
        <v>0</v>
      </c>
    </row>
    <row r="1226" spans="55:59">
      <c r="BC1226" s="80" t="str">
        <f>(COUNTIF($BD$7:BD1226,BD1226)&amp;"_"&amp;BD1226)</f>
        <v>973_</v>
      </c>
      <c r="BD1226" s="80" t="str">
        <f t="shared" si="117"/>
        <v/>
      </c>
      <c r="BE1226" s="80">
        <f t="shared" si="118"/>
        <v>0</v>
      </c>
      <c r="BF1226" s="80">
        <f t="shared" si="119"/>
        <v>0</v>
      </c>
      <c r="BG1226" s="80">
        <f t="shared" si="120"/>
        <v>0</v>
      </c>
    </row>
    <row r="1227" spans="55:59">
      <c r="BC1227" s="80" t="str">
        <f>(COUNTIF($BD$7:BD1227,BD1227)&amp;"_"&amp;BD1227)</f>
        <v>974_</v>
      </c>
      <c r="BD1227" s="80" t="str">
        <f t="shared" si="117"/>
        <v/>
      </c>
      <c r="BE1227" s="80">
        <f t="shared" si="118"/>
        <v>0</v>
      </c>
      <c r="BF1227" s="80">
        <f t="shared" si="119"/>
        <v>0</v>
      </c>
      <c r="BG1227" s="80">
        <f t="shared" si="120"/>
        <v>0</v>
      </c>
    </row>
    <row r="1228" spans="55:59">
      <c r="BC1228" s="80" t="str">
        <f>(COUNTIF($BD$7:BD1228,BD1228)&amp;"_"&amp;BD1228)</f>
        <v>975_</v>
      </c>
      <c r="BD1228" s="80" t="str">
        <f t="shared" si="117"/>
        <v/>
      </c>
      <c r="BE1228" s="80">
        <f t="shared" si="118"/>
        <v>0</v>
      </c>
      <c r="BF1228" s="80">
        <f t="shared" si="119"/>
        <v>0</v>
      </c>
      <c r="BG1228" s="80">
        <f t="shared" si="120"/>
        <v>0</v>
      </c>
    </row>
    <row r="1229" spans="55:59">
      <c r="BC1229" s="80" t="str">
        <f>(COUNTIF($BD$7:BD1229,BD1229)&amp;"_"&amp;BD1229)</f>
        <v>976_</v>
      </c>
      <c r="BD1229" s="80" t="str">
        <f t="shared" si="117"/>
        <v/>
      </c>
      <c r="BE1229" s="80">
        <f t="shared" si="118"/>
        <v>0</v>
      </c>
      <c r="BF1229" s="80">
        <f t="shared" si="119"/>
        <v>0</v>
      </c>
      <c r="BG1229" s="80">
        <f t="shared" si="120"/>
        <v>0</v>
      </c>
    </row>
    <row r="1230" spans="55:59">
      <c r="BC1230" s="80" t="str">
        <f>(COUNTIF($BD$7:BD1230,BD1230)&amp;"_"&amp;BD1230)</f>
        <v>977_</v>
      </c>
      <c r="BD1230" s="80" t="str">
        <f t="shared" si="117"/>
        <v/>
      </c>
      <c r="BE1230" s="80">
        <f t="shared" si="118"/>
        <v>0</v>
      </c>
      <c r="BF1230" s="80">
        <f t="shared" si="119"/>
        <v>0</v>
      </c>
      <c r="BG1230" s="80">
        <f t="shared" si="120"/>
        <v>0</v>
      </c>
    </row>
    <row r="1231" spans="55:59">
      <c r="BC1231" s="80" t="str">
        <f>(COUNTIF($BD$7:BD1231,BD1231)&amp;"_"&amp;BD1231)</f>
        <v>978_</v>
      </c>
      <c r="BD1231" s="80" t="str">
        <f t="shared" si="117"/>
        <v/>
      </c>
      <c r="BE1231" s="80">
        <f t="shared" si="118"/>
        <v>0</v>
      </c>
      <c r="BF1231" s="80">
        <f t="shared" si="119"/>
        <v>0</v>
      </c>
      <c r="BG1231" s="80">
        <f t="shared" si="120"/>
        <v>0</v>
      </c>
    </row>
    <row r="1232" spans="55:59">
      <c r="BC1232" s="80" t="str">
        <f>(COUNTIF($BD$7:BD1232,BD1232)&amp;"_"&amp;BD1232)</f>
        <v>979_</v>
      </c>
      <c r="BD1232" s="80" t="str">
        <f t="shared" si="117"/>
        <v/>
      </c>
      <c r="BE1232" s="80">
        <f t="shared" si="118"/>
        <v>0</v>
      </c>
      <c r="BF1232" s="80">
        <f t="shared" si="119"/>
        <v>0</v>
      </c>
      <c r="BG1232" s="80">
        <f t="shared" si="120"/>
        <v>0</v>
      </c>
    </row>
    <row r="1233" spans="55:59">
      <c r="BC1233" s="80" t="str">
        <f>(COUNTIF($BD$7:BD1233,BD1233)&amp;"_"&amp;BD1233)</f>
        <v>980_</v>
      </c>
      <c r="BD1233" s="80" t="str">
        <f t="shared" si="117"/>
        <v/>
      </c>
      <c r="BE1233" s="80">
        <f t="shared" si="118"/>
        <v>0</v>
      </c>
      <c r="BF1233" s="80">
        <f t="shared" si="119"/>
        <v>0</v>
      </c>
      <c r="BG1233" s="80">
        <f t="shared" si="120"/>
        <v>0</v>
      </c>
    </row>
    <row r="1234" spans="55:59">
      <c r="BC1234" s="80" t="str">
        <f>(COUNTIF($BD$7:BD1234,BD1234)&amp;"_"&amp;BD1234)</f>
        <v>981_</v>
      </c>
      <c r="BD1234" s="80" t="str">
        <f t="shared" si="117"/>
        <v/>
      </c>
      <c r="BE1234" s="80">
        <f t="shared" si="118"/>
        <v>0</v>
      </c>
      <c r="BF1234" s="80">
        <f t="shared" si="119"/>
        <v>0</v>
      </c>
      <c r="BG1234" s="80">
        <f t="shared" si="120"/>
        <v>0</v>
      </c>
    </row>
    <row r="1235" spans="55:59">
      <c r="BC1235" s="80" t="str">
        <f>(COUNTIF($BD$7:BD1235,BD1235)&amp;"_"&amp;BD1235)</f>
        <v>982_</v>
      </c>
      <c r="BD1235" s="80" t="str">
        <f t="shared" si="117"/>
        <v/>
      </c>
      <c r="BE1235" s="80">
        <f t="shared" si="118"/>
        <v>0</v>
      </c>
      <c r="BF1235" s="80">
        <f t="shared" si="119"/>
        <v>0</v>
      </c>
      <c r="BG1235" s="80">
        <f t="shared" si="120"/>
        <v>0</v>
      </c>
    </row>
    <row r="1236" spans="55:59">
      <c r="BC1236" s="80" t="str">
        <f>(COUNTIF($BD$7:BD1236,BD1236)&amp;"_"&amp;BD1236)</f>
        <v>983_</v>
      </c>
      <c r="BD1236" s="80" t="str">
        <f t="shared" si="117"/>
        <v/>
      </c>
      <c r="BE1236" s="80">
        <f t="shared" si="118"/>
        <v>0</v>
      </c>
      <c r="BF1236" s="80">
        <f t="shared" si="119"/>
        <v>0</v>
      </c>
      <c r="BG1236" s="80">
        <f t="shared" si="120"/>
        <v>0</v>
      </c>
    </row>
    <row r="1237" spans="55:59">
      <c r="BC1237" s="80" t="str">
        <f>(COUNTIF($BD$7:BD1237,BD1237)&amp;"_"&amp;BD1237)</f>
        <v>984_</v>
      </c>
      <c r="BD1237" s="80" t="str">
        <f t="shared" si="117"/>
        <v/>
      </c>
      <c r="BE1237" s="80">
        <f t="shared" si="118"/>
        <v>0</v>
      </c>
      <c r="BF1237" s="80">
        <f t="shared" si="119"/>
        <v>0</v>
      </c>
      <c r="BG1237" s="80">
        <f t="shared" si="120"/>
        <v>0</v>
      </c>
    </row>
    <row r="1238" spans="55:59">
      <c r="BC1238" s="80" t="str">
        <f>(COUNTIF($BD$7:BD1238,BD1238)&amp;"_"&amp;BD1238)</f>
        <v>985_</v>
      </c>
      <c r="BD1238" s="80" t="str">
        <f t="shared" si="117"/>
        <v/>
      </c>
      <c r="BE1238" s="80">
        <f t="shared" si="118"/>
        <v>0</v>
      </c>
      <c r="BF1238" s="80">
        <f t="shared" si="119"/>
        <v>0</v>
      </c>
      <c r="BG1238" s="80">
        <f t="shared" si="120"/>
        <v>0</v>
      </c>
    </row>
    <row r="1239" spans="55:59">
      <c r="BC1239" s="80" t="str">
        <f>(COUNTIF($BD$7:BD1239,BD1239)&amp;"_"&amp;BD1239)</f>
        <v>986_</v>
      </c>
      <c r="BD1239" s="80" t="str">
        <f t="shared" si="117"/>
        <v/>
      </c>
      <c r="BE1239" s="80">
        <f t="shared" si="118"/>
        <v>0</v>
      </c>
      <c r="BF1239" s="80">
        <f t="shared" si="119"/>
        <v>0</v>
      </c>
      <c r="BG1239" s="80">
        <f t="shared" si="120"/>
        <v>0</v>
      </c>
    </row>
    <row r="1240" spans="55:59">
      <c r="BC1240" s="80" t="str">
        <f>(COUNTIF($BD$7:BD1240,BD1240)&amp;"_"&amp;BD1240)</f>
        <v>987_</v>
      </c>
      <c r="BD1240" s="80" t="str">
        <f t="shared" si="117"/>
        <v/>
      </c>
      <c r="BE1240" s="80">
        <f t="shared" si="118"/>
        <v>0</v>
      </c>
      <c r="BF1240" s="80">
        <f t="shared" si="119"/>
        <v>0</v>
      </c>
      <c r="BG1240" s="80">
        <f t="shared" si="120"/>
        <v>0</v>
      </c>
    </row>
    <row r="1241" spans="55:59">
      <c r="BC1241" s="80" t="str">
        <f>(COUNTIF($BD$7:BD1241,BD1241)&amp;"_"&amp;BD1241)</f>
        <v>988_</v>
      </c>
      <c r="BD1241" s="80" t="str">
        <f t="shared" si="117"/>
        <v/>
      </c>
      <c r="BE1241" s="80">
        <f t="shared" si="118"/>
        <v>0</v>
      </c>
      <c r="BF1241" s="80">
        <f t="shared" si="119"/>
        <v>0</v>
      </c>
      <c r="BG1241" s="80">
        <f t="shared" si="120"/>
        <v>0</v>
      </c>
    </row>
    <row r="1242" spans="55:59">
      <c r="BC1242" s="80" t="str">
        <f>(COUNTIF($BD$7:BD1242,BD1242)&amp;"_"&amp;BD1242)</f>
        <v>989_</v>
      </c>
      <c r="BD1242" s="80" t="str">
        <f t="shared" si="117"/>
        <v/>
      </c>
      <c r="BE1242" s="80">
        <f t="shared" si="118"/>
        <v>0</v>
      </c>
      <c r="BF1242" s="80">
        <f t="shared" si="119"/>
        <v>0</v>
      </c>
      <c r="BG1242" s="80">
        <f t="shared" si="120"/>
        <v>0</v>
      </c>
    </row>
    <row r="1243" spans="55:59">
      <c r="BC1243" s="80" t="str">
        <f>(COUNTIF($BD$7:BD1243,BD1243)&amp;"_"&amp;BD1243)</f>
        <v>990_</v>
      </c>
      <c r="BD1243" s="80" t="str">
        <f t="shared" si="117"/>
        <v/>
      </c>
      <c r="BE1243" s="80">
        <f t="shared" si="118"/>
        <v>0</v>
      </c>
      <c r="BF1243" s="80">
        <f t="shared" si="119"/>
        <v>0</v>
      </c>
      <c r="BG1243" s="80">
        <f t="shared" si="120"/>
        <v>0</v>
      </c>
    </row>
    <row r="1244" spans="55:59">
      <c r="BC1244" s="80" t="str">
        <f>(COUNTIF($BD$7:BD1244,BD1244)&amp;"_"&amp;BD1244)</f>
        <v>991_</v>
      </c>
      <c r="BD1244" s="80" t="str">
        <f t="shared" si="117"/>
        <v/>
      </c>
      <c r="BE1244" s="80">
        <f t="shared" si="118"/>
        <v>0</v>
      </c>
      <c r="BF1244" s="80">
        <f t="shared" si="119"/>
        <v>0</v>
      </c>
      <c r="BG1244" s="80">
        <f t="shared" si="120"/>
        <v>0</v>
      </c>
    </row>
    <row r="1245" spans="55:59">
      <c r="BC1245" s="80" t="str">
        <f>(COUNTIF($BD$7:BD1245,BD1245)&amp;"_"&amp;BD1245)</f>
        <v>992_</v>
      </c>
      <c r="BD1245" s="80" t="str">
        <f t="shared" si="117"/>
        <v/>
      </c>
      <c r="BE1245" s="80">
        <f t="shared" si="118"/>
        <v>0</v>
      </c>
      <c r="BF1245" s="80">
        <f t="shared" si="119"/>
        <v>0</v>
      </c>
      <c r="BG1245" s="80">
        <f t="shared" si="120"/>
        <v>0</v>
      </c>
    </row>
    <row r="1246" spans="55:59">
      <c r="BC1246" s="80" t="str">
        <f>(COUNTIF($BD$7:BD1246,BD1246)&amp;"_"&amp;BD1246)</f>
        <v>993_</v>
      </c>
      <c r="BD1246" s="80" t="str">
        <f t="shared" si="117"/>
        <v/>
      </c>
      <c r="BE1246" s="80">
        <f t="shared" si="118"/>
        <v>0</v>
      </c>
      <c r="BF1246" s="80">
        <f t="shared" si="119"/>
        <v>0</v>
      </c>
      <c r="BG1246" s="80">
        <f t="shared" si="120"/>
        <v>0</v>
      </c>
    </row>
    <row r="1247" spans="55:59">
      <c r="BC1247" s="80" t="str">
        <f>(COUNTIF($BD$7:BD1247,BD1247)&amp;"_"&amp;BD1247)</f>
        <v>994_</v>
      </c>
      <c r="BD1247" s="80" t="str">
        <f t="shared" si="117"/>
        <v/>
      </c>
      <c r="BE1247" s="80">
        <f t="shared" si="118"/>
        <v>0</v>
      </c>
      <c r="BF1247" s="80">
        <f t="shared" si="119"/>
        <v>0</v>
      </c>
      <c r="BG1247" s="80">
        <f t="shared" si="120"/>
        <v>0</v>
      </c>
    </row>
    <row r="1248" spans="55:59">
      <c r="BC1248" s="80" t="str">
        <f>(COUNTIF($BD$7:BD1248,BD1248)&amp;"_"&amp;BD1248)</f>
        <v>995_</v>
      </c>
      <c r="BD1248" s="80" t="str">
        <f t="shared" si="117"/>
        <v/>
      </c>
      <c r="BE1248" s="80">
        <f t="shared" si="118"/>
        <v>0</v>
      </c>
      <c r="BF1248" s="80">
        <f t="shared" si="119"/>
        <v>0</v>
      </c>
      <c r="BG1248" s="80">
        <f t="shared" si="120"/>
        <v>0</v>
      </c>
    </row>
    <row r="1249" spans="55:59">
      <c r="BC1249" s="80" t="str">
        <f>(COUNTIF($BD$7:BD1249,BD1249)&amp;"_"&amp;BD1249)</f>
        <v>996_</v>
      </c>
      <c r="BD1249" s="80" t="str">
        <f t="shared" si="117"/>
        <v/>
      </c>
      <c r="BE1249" s="80">
        <f t="shared" si="118"/>
        <v>0</v>
      </c>
      <c r="BF1249" s="80">
        <f t="shared" si="119"/>
        <v>0</v>
      </c>
      <c r="BG1249" s="80">
        <f t="shared" si="120"/>
        <v>0</v>
      </c>
    </row>
    <row r="1250" spans="55:59">
      <c r="BC1250" s="80" t="str">
        <f>(COUNTIF($BD$7:BD1250,BD1250)&amp;"_"&amp;BD1250)</f>
        <v>997_</v>
      </c>
      <c r="BD1250" s="80" t="str">
        <f t="shared" si="117"/>
        <v/>
      </c>
      <c r="BE1250" s="80">
        <f t="shared" si="118"/>
        <v>0</v>
      </c>
      <c r="BF1250" s="80">
        <f t="shared" si="119"/>
        <v>0</v>
      </c>
      <c r="BG1250" s="80">
        <f t="shared" si="120"/>
        <v>0</v>
      </c>
    </row>
    <row r="1251" spans="55:59">
      <c r="BC1251" s="80" t="str">
        <f>(COUNTIF($BD$7:BD1251,BD1251)&amp;"_"&amp;BD1251)</f>
        <v>998_</v>
      </c>
      <c r="BD1251" s="80" t="str">
        <f t="shared" si="117"/>
        <v/>
      </c>
      <c r="BE1251" s="80">
        <f t="shared" si="118"/>
        <v>0</v>
      </c>
      <c r="BF1251" s="80">
        <f t="shared" si="119"/>
        <v>0</v>
      </c>
      <c r="BG1251" s="80">
        <f t="shared" si="120"/>
        <v>0</v>
      </c>
    </row>
    <row r="1252" spans="55:59">
      <c r="BC1252" s="80" t="str">
        <f>(COUNTIF($BD$7:BD1252,BD1252)&amp;"_"&amp;BD1252)</f>
        <v>999_</v>
      </c>
      <c r="BD1252" s="80" t="str">
        <f t="shared" si="117"/>
        <v/>
      </c>
      <c r="BE1252" s="80">
        <f t="shared" si="118"/>
        <v>0</v>
      </c>
      <c r="BF1252" s="80">
        <f t="shared" si="119"/>
        <v>0</v>
      </c>
      <c r="BG1252" s="80">
        <f t="shared" si="120"/>
        <v>0</v>
      </c>
    </row>
    <row r="1253" spans="55:59">
      <c r="BC1253" s="80" t="str">
        <f>(COUNTIF($BD$7:BD1253,BD1253)&amp;"_"&amp;BD1253)</f>
        <v>1000_</v>
      </c>
      <c r="BD1253" s="80" t="str">
        <f t="shared" si="117"/>
        <v/>
      </c>
      <c r="BE1253" s="80">
        <f t="shared" si="118"/>
        <v>0</v>
      </c>
      <c r="BF1253" s="80">
        <f t="shared" si="119"/>
        <v>0</v>
      </c>
      <c r="BG1253" s="80">
        <f t="shared" si="120"/>
        <v>0</v>
      </c>
    </row>
    <row r="1254" spans="55:59">
      <c r="BC1254" s="80" t="str">
        <f>(COUNTIF($BD$7:BD1254,BD1254)&amp;"_"&amp;BD1254)</f>
        <v>1001_</v>
      </c>
      <c r="BD1254" s="80" t="str">
        <f t="shared" si="117"/>
        <v/>
      </c>
      <c r="BE1254" s="80">
        <f t="shared" si="118"/>
        <v>0</v>
      </c>
      <c r="BF1254" s="80">
        <f t="shared" si="119"/>
        <v>0</v>
      </c>
      <c r="BG1254" s="80">
        <f t="shared" si="120"/>
        <v>0</v>
      </c>
    </row>
    <row r="1255" spans="55:59">
      <c r="BC1255" s="80" t="str">
        <f>(COUNTIF($BD$7:BD1255,BD1255)&amp;"_"&amp;BD1255)</f>
        <v>1002_</v>
      </c>
      <c r="BD1255" s="80" t="str">
        <f t="shared" si="117"/>
        <v/>
      </c>
      <c r="BE1255" s="80">
        <f t="shared" si="118"/>
        <v>0</v>
      </c>
      <c r="BF1255" s="80">
        <f t="shared" si="119"/>
        <v>0</v>
      </c>
      <c r="BG1255" s="80">
        <f t="shared" si="120"/>
        <v>0</v>
      </c>
    </row>
    <row r="1256" spans="55:59">
      <c r="BC1256" s="80" t="str">
        <f>(COUNTIF($BD$7:BD1256,BD1256)&amp;"_"&amp;BD1256)</f>
        <v>1003_</v>
      </c>
      <c r="BD1256" s="80" t="str">
        <f t="shared" si="117"/>
        <v/>
      </c>
      <c r="BE1256" s="80">
        <f t="shared" si="118"/>
        <v>0</v>
      </c>
      <c r="BF1256" s="80">
        <f t="shared" si="119"/>
        <v>0</v>
      </c>
      <c r="BG1256" s="80">
        <f t="shared" si="120"/>
        <v>0</v>
      </c>
    </row>
    <row r="1257" spans="55:59">
      <c r="BC1257" s="80" t="str">
        <f>(COUNTIF($BD$7:BD1257,BD1257)&amp;"_"&amp;BD1257)</f>
        <v>1004_</v>
      </c>
      <c r="BD1257" s="80" t="str">
        <f t="shared" si="117"/>
        <v/>
      </c>
      <c r="BE1257" s="80">
        <f t="shared" si="118"/>
        <v>0</v>
      </c>
      <c r="BF1257" s="80">
        <f t="shared" si="119"/>
        <v>0</v>
      </c>
      <c r="BG1257" s="80">
        <f t="shared" si="120"/>
        <v>0</v>
      </c>
    </row>
    <row r="1258" spans="55:59">
      <c r="BC1258" s="80" t="str">
        <f>(COUNTIF($BD$7:BD1258,BD1258)&amp;"_"&amp;BD1258)</f>
        <v>1005_</v>
      </c>
      <c r="BD1258" s="80" t="str">
        <f t="shared" si="117"/>
        <v/>
      </c>
      <c r="BE1258" s="80">
        <f t="shared" si="118"/>
        <v>0</v>
      </c>
      <c r="BF1258" s="80">
        <f t="shared" si="119"/>
        <v>0</v>
      </c>
      <c r="BG1258" s="80">
        <f t="shared" si="120"/>
        <v>0</v>
      </c>
    </row>
    <row r="1259" spans="55:59">
      <c r="BC1259" s="80" t="str">
        <f>(COUNTIF($BD$7:BD1259,BD1259)&amp;"_"&amp;BD1259)</f>
        <v>1006_</v>
      </c>
      <c r="BD1259" s="80" t="str">
        <f t="shared" si="117"/>
        <v/>
      </c>
      <c r="BE1259" s="80">
        <f t="shared" si="118"/>
        <v>0</v>
      </c>
      <c r="BF1259" s="80">
        <f t="shared" si="119"/>
        <v>0</v>
      </c>
      <c r="BG1259" s="80">
        <f t="shared" si="120"/>
        <v>0</v>
      </c>
    </row>
    <row r="1260" spans="55:59">
      <c r="BC1260" s="80" t="str">
        <f>(COUNTIF($BD$7:BD1260,BD1260)&amp;"_"&amp;BD1260)</f>
        <v>1007_</v>
      </c>
      <c r="BD1260" s="80" t="str">
        <f t="shared" si="117"/>
        <v/>
      </c>
      <c r="BE1260" s="80">
        <f t="shared" si="118"/>
        <v>0</v>
      </c>
      <c r="BF1260" s="80">
        <f t="shared" si="119"/>
        <v>0</v>
      </c>
      <c r="BG1260" s="80">
        <f t="shared" si="120"/>
        <v>0</v>
      </c>
    </row>
    <row r="1261" spans="55:59">
      <c r="BC1261" s="80" t="str">
        <f>(COUNTIF($BD$7:BD1261,BD1261)&amp;"_"&amp;BD1261)</f>
        <v>1008_</v>
      </c>
      <c r="BD1261" s="80" t="str">
        <f t="shared" si="117"/>
        <v/>
      </c>
      <c r="BE1261" s="80">
        <f t="shared" si="118"/>
        <v>0</v>
      </c>
      <c r="BF1261" s="80">
        <f t="shared" si="119"/>
        <v>0</v>
      </c>
      <c r="BG1261" s="80">
        <f t="shared" si="120"/>
        <v>0</v>
      </c>
    </row>
    <row r="1262" spans="55:59">
      <c r="BC1262" s="80" t="str">
        <f>(COUNTIF($BD$7:BD1262,BD1262)&amp;"_"&amp;BD1262)</f>
        <v>1009_</v>
      </c>
      <c r="BD1262" s="80" t="str">
        <f t="shared" si="117"/>
        <v/>
      </c>
      <c r="BE1262" s="80">
        <f t="shared" si="118"/>
        <v>0</v>
      </c>
      <c r="BF1262" s="80">
        <f t="shared" si="119"/>
        <v>0</v>
      </c>
      <c r="BG1262" s="80">
        <f t="shared" si="120"/>
        <v>0</v>
      </c>
    </row>
    <row r="1263" spans="55:59">
      <c r="BC1263" s="80" t="str">
        <f>(COUNTIF($BD$7:BD1263,BD1263)&amp;"_"&amp;BD1263)</f>
        <v>1010_</v>
      </c>
      <c r="BD1263" s="80" t="str">
        <f t="shared" si="117"/>
        <v/>
      </c>
      <c r="BE1263" s="80">
        <f t="shared" si="118"/>
        <v>0</v>
      </c>
      <c r="BF1263" s="80">
        <f t="shared" si="119"/>
        <v>0</v>
      </c>
      <c r="BG1263" s="80">
        <f t="shared" si="120"/>
        <v>0</v>
      </c>
    </row>
    <row r="1264" spans="55:59">
      <c r="BC1264" s="80" t="str">
        <f>(COUNTIF($BD$7:BD1264,BD1264)&amp;"_"&amp;BD1264)</f>
        <v>1011_</v>
      </c>
      <c r="BD1264" s="80" t="str">
        <f t="shared" si="117"/>
        <v/>
      </c>
      <c r="BE1264" s="80">
        <f t="shared" si="118"/>
        <v>0</v>
      </c>
      <c r="BF1264" s="80">
        <f t="shared" si="119"/>
        <v>0</v>
      </c>
      <c r="BG1264" s="80">
        <f t="shared" si="120"/>
        <v>0</v>
      </c>
    </row>
    <row r="1265" spans="55:59">
      <c r="BC1265" s="80" t="str">
        <f>(COUNTIF($BD$7:BD1265,BD1265)&amp;"_"&amp;BD1265)</f>
        <v>1012_</v>
      </c>
      <c r="BD1265" s="80" t="str">
        <f t="shared" si="117"/>
        <v/>
      </c>
      <c r="BE1265" s="80">
        <f t="shared" si="118"/>
        <v>0</v>
      </c>
      <c r="BF1265" s="80">
        <f t="shared" si="119"/>
        <v>0</v>
      </c>
      <c r="BG1265" s="80">
        <f t="shared" si="120"/>
        <v>0</v>
      </c>
    </row>
    <row r="1266" spans="55:59">
      <c r="BC1266" s="80" t="str">
        <f>(COUNTIF($BD$7:BD1266,BD1266)&amp;"_"&amp;BD1266)</f>
        <v>1013_</v>
      </c>
      <c r="BD1266" s="80" t="str">
        <f t="shared" si="117"/>
        <v/>
      </c>
      <c r="BE1266" s="80">
        <f t="shared" si="118"/>
        <v>0</v>
      </c>
      <c r="BF1266" s="80">
        <f t="shared" si="119"/>
        <v>0</v>
      </c>
      <c r="BG1266" s="80">
        <f t="shared" si="120"/>
        <v>0</v>
      </c>
    </row>
    <row r="1267" spans="55:59">
      <c r="BC1267" s="80" t="str">
        <f>(COUNTIF($BD$7:BD1267,BD1267)&amp;"_"&amp;BD1267)</f>
        <v>1014_</v>
      </c>
      <c r="BD1267" s="80" t="str">
        <f t="shared" si="117"/>
        <v/>
      </c>
      <c r="BE1267" s="80">
        <f t="shared" si="118"/>
        <v>0</v>
      </c>
      <c r="BF1267" s="80">
        <f t="shared" si="119"/>
        <v>0</v>
      </c>
      <c r="BG1267" s="80">
        <f t="shared" si="120"/>
        <v>0</v>
      </c>
    </row>
    <row r="1268" spans="55:59">
      <c r="BC1268" s="80" t="str">
        <f>(COUNTIF($BD$7:BD1268,BD1268)&amp;"_"&amp;BD1268)</f>
        <v>1015_</v>
      </c>
      <c r="BD1268" s="80" t="str">
        <f t="shared" si="117"/>
        <v/>
      </c>
      <c r="BE1268" s="80">
        <f t="shared" si="118"/>
        <v>0</v>
      </c>
      <c r="BF1268" s="80">
        <f t="shared" si="119"/>
        <v>0</v>
      </c>
      <c r="BG1268" s="80">
        <f t="shared" si="120"/>
        <v>0</v>
      </c>
    </row>
    <row r="1269" spans="55:59">
      <c r="BC1269" s="80" t="str">
        <f>(COUNTIF($BD$7:BD1269,BD1269)&amp;"_"&amp;BD1269)</f>
        <v>1016_</v>
      </c>
      <c r="BD1269" s="80" t="str">
        <f t="shared" si="117"/>
        <v/>
      </c>
      <c r="BE1269" s="80">
        <f t="shared" si="118"/>
        <v>0</v>
      </c>
      <c r="BF1269" s="80">
        <f t="shared" si="119"/>
        <v>0</v>
      </c>
      <c r="BG1269" s="80">
        <f t="shared" si="120"/>
        <v>0</v>
      </c>
    </row>
    <row r="1270" spans="55:59">
      <c r="BC1270" s="80" t="str">
        <f>(COUNTIF($BD$7:BD1270,BD1270)&amp;"_"&amp;BD1270)</f>
        <v>1017_</v>
      </c>
      <c r="BD1270" s="80" t="str">
        <f t="shared" si="117"/>
        <v/>
      </c>
      <c r="BE1270" s="80">
        <f t="shared" si="118"/>
        <v>0</v>
      </c>
      <c r="BF1270" s="80">
        <f t="shared" si="119"/>
        <v>0</v>
      </c>
      <c r="BG1270" s="80">
        <f t="shared" si="120"/>
        <v>0</v>
      </c>
    </row>
    <row r="1271" spans="55:59">
      <c r="BC1271" s="80" t="str">
        <f>(COUNTIF($BD$7:BD1271,BD1271)&amp;"_"&amp;BD1271)</f>
        <v>1018_</v>
      </c>
      <c r="BD1271" s="80" t="str">
        <f t="shared" si="117"/>
        <v/>
      </c>
      <c r="BE1271" s="80">
        <f t="shared" si="118"/>
        <v>0</v>
      </c>
      <c r="BF1271" s="80">
        <f t="shared" si="119"/>
        <v>0</v>
      </c>
      <c r="BG1271" s="80">
        <f t="shared" si="120"/>
        <v>0</v>
      </c>
    </row>
    <row r="1272" spans="55:59">
      <c r="BC1272" s="80" t="str">
        <f>(COUNTIF($BD$7:BD1272,BD1272)&amp;"_"&amp;BD1272)</f>
        <v>1019_</v>
      </c>
      <c r="BD1272" s="80" t="str">
        <f t="shared" si="117"/>
        <v/>
      </c>
      <c r="BE1272" s="80">
        <f t="shared" si="118"/>
        <v>0</v>
      </c>
      <c r="BF1272" s="80">
        <f t="shared" si="119"/>
        <v>0</v>
      </c>
      <c r="BG1272" s="80">
        <f t="shared" si="120"/>
        <v>0</v>
      </c>
    </row>
    <row r="1273" spans="55:59">
      <c r="BC1273" s="80" t="str">
        <f>(COUNTIF($BD$7:BD1273,BD1273)&amp;"_"&amp;BD1273)</f>
        <v>1020_</v>
      </c>
      <c r="BD1273" s="80" t="str">
        <f t="shared" si="117"/>
        <v/>
      </c>
      <c r="BE1273" s="80">
        <f t="shared" si="118"/>
        <v>0</v>
      </c>
      <c r="BF1273" s="80">
        <f t="shared" si="119"/>
        <v>0</v>
      </c>
      <c r="BG1273" s="80">
        <f t="shared" si="120"/>
        <v>0</v>
      </c>
    </row>
    <row r="1274" spans="55:59">
      <c r="BC1274" s="80" t="str">
        <f>(COUNTIF($BD$7:BD1274,BD1274)&amp;"_"&amp;BD1274)</f>
        <v>1021_</v>
      </c>
      <c r="BD1274" s="80" t="str">
        <f t="shared" si="117"/>
        <v/>
      </c>
      <c r="BE1274" s="80">
        <f t="shared" si="118"/>
        <v>0</v>
      </c>
      <c r="BF1274" s="80">
        <f t="shared" si="119"/>
        <v>0</v>
      </c>
      <c r="BG1274" s="80">
        <f t="shared" si="120"/>
        <v>0</v>
      </c>
    </row>
    <row r="1275" spans="55:59">
      <c r="BC1275" s="80" t="str">
        <f>(COUNTIF($BD$7:BD1275,BD1275)&amp;"_"&amp;BD1275)</f>
        <v>1022_</v>
      </c>
      <c r="BD1275" s="80" t="str">
        <f t="shared" si="117"/>
        <v/>
      </c>
      <c r="BE1275" s="80">
        <f t="shared" si="118"/>
        <v>0</v>
      </c>
      <c r="BF1275" s="80">
        <f t="shared" si="119"/>
        <v>0</v>
      </c>
      <c r="BG1275" s="80">
        <f t="shared" si="120"/>
        <v>0</v>
      </c>
    </row>
    <row r="1276" spans="55:59">
      <c r="BC1276" s="80" t="str">
        <f>(COUNTIF($BD$7:BD1276,BD1276)&amp;"_"&amp;BD1276)</f>
        <v>1023_</v>
      </c>
      <c r="BD1276" s="80" t="str">
        <f t="shared" si="117"/>
        <v/>
      </c>
      <c r="BE1276" s="80">
        <f t="shared" si="118"/>
        <v>0</v>
      </c>
      <c r="BF1276" s="80">
        <f t="shared" si="119"/>
        <v>0</v>
      </c>
      <c r="BG1276" s="80">
        <f t="shared" si="120"/>
        <v>0</v>
      </c>
    </row>
    <row r="1277" spans="55:59">
      <c r="BC1277" s="80" t="str">
        <f>(COUNTIF($BD$7:BD1277,BD1277)&amp;"_"&amp;BD1277)</f>
        <v>1024_</v>
      </c>
      <c r="BD1277" s="80" t="str">
        <f t="shared" si="117"/>
        <v/>
      </c>
      <c r="BE1277" s="80">
        <f t="shared" si="118"/>
        <v>0</v>
      </c>
      <c r="BF1277" s="80">
        <f t="shared" si="119"/>
        <v>0</v>
      </c>
      <c r="BG1277" s="80">
        <f t="shared" si="120"/>
        <v>0</v>
      </c>
    </row>
    <row r="1278" spans="55:59">
      <c r="BC1278" s="80" t="str">
        <f>(COUNTIF($BD$7:BD1278,BD1278)&amp;"_"&amp;BD1278)</f>
        <v>1025_</v>
      </c>
      <c r="BD1278" s="80" t="str">
        <f t="shared" si="117"/>
        <v/>
      </c>
      <c r="BE1278" s="80">
        <f t="shared" si="118"/>
        <v>0</v>
      </c>
      <c r="BF1278" s="80">
        <f t="shared" si="119"/>
        <v>0</v>
      </c>
      <c r="BG1278" s="80">
        <f t="shared" si="120"/>
        <v>0</v>
      </c>
    </row>
    <row r="1279" spans="55:59">
      <c r="BC1279" s="80" t="str">
        <f>(COUNTIF($BD$7:BD1279,BD1279)&amp;"_"&amp;BD1279)</f>
        <v>1026_</v>
      </c>
      <c r="BD1279" s="80" t="str">
        <f t="shared" si="117"/>
        <v/>
      </c>
      <c r="BE1279" s="80">
        <f t="shared" si="118"/>
        <v>0</v>
      </c>
      <c r="BF1279" s="80">
        <f t="shared" si="119"/>
        <v>0</v>
      </c>
      <c r="BG1279" s="80">
        <f t="shared" si="120"/>
        <v>0</v>
      </c>
    </row>
    <row r="1280" spans="55:59">
      <c r="BC1280" s="80" t="str">
        <f>(COUNTIF($BD$7:BD1280,BD1280)&amp;"_"&amp;BD1280)</f>
        <v>1027_</v>
      </c>
      <c r="BD1280" s="80" t="str">
        <f t="shared" si="117"/>
        <v/>
      </c>
      <c r="BE1280" s="80">
        <f t="shared" si="118"/>
        <v>0</v>
      </c>
      <c r="BF1280" s="80">
        <f t="shared" si="119"/>
        <v>0</v>
      </c>
      <c r="BG1280" s="80">
        <f t="shared" si="120"/>
        <v>0</v>
      </c>
    </row>
    <row r="1281" spans="55:59">
      <c r="BC1281" s="80" t="str">
        <f>(COUNTIF($BD$7:BD1281,BD1281)&amp;"_"&amp;BD1281)</f>
        <v>1028_</v>
      </c>
      <c r="BD1281" s="80" t="str">
        <f t="shared" si="117"/>
        <v/>
      </c>
      <c r="BE1281" s="80">
        <f t="shared" si="118"/>
        <v>0</v>
      </c>
      <c r="BF1281" s="80">
        <f t="shared" si="119"/>
        <v>0</v>
      </c>
      <c r="BG1281" s="80">
        <f t="shared" si="120"/>
        <v>0</v>
      </c>
    </row>
    <row r="1282" spans="55:59">
      <c r="BC1282" s="80" t="str">
        <f>(COUNTIF($BD$7:BD1282,BD1282)&amp;"_"&amp;BD1282)</f>
        <v>1029_</v>
      </c>
      <c r="BD1282" s="80" t="str">
        <f t="shared" si="117"/>
        <v/>
      </c>
      <c r="BE1282" s="80">
        <f t="shared" si="118"/>
        <v>0</v>
      </c>
      <c r="BF1282" s="80">
        <f t="shared" si="119"/>
        <v>0</v>
      </c>
      <c r="BG1282" s="80">
        <f t="shared" si="120"/>
        <v>0</v>
      </c>
    </row>
    <row r="1283" spans="55:59">
      <c r="BC1283" s="80" t="str">
        <f>(COUNTIF($BD$7:BD1283,BD1283)&amp;"_"&amp;BD1283)</f>
        <v>1030_</v>
      </c>
      <c r="BD1283" s="80" t="str">
        <f t="shared" si="117"/>
        <v/>
      </c>
      <c r="BE1283" s="80">
        <f t="shared" si="118"/>
        <v>0</v>
      </c>
      <c r="BF1283" s="80">
        <f t="shared" si="119"/>
        <v>0</v>
      </c>
      <c r="BG1283" s="80">
        <f t="shared" si="120"/>
        <v>0</v>
      </c>
    </row>
    <row r="1284" spans="55:59">
      <c r="BC1284" s="80" t="str">
        <f>(COUNTIF($BD$7:BD1284,BD1284)&amp;"_"&amp;BD1284)</f>
        <v>1031_</v>
      </c>
      <c r="BD1284" s="80" t="str">
        <f t="shared" si="117"/>
        <v/>
      </c>
      <c r="BE1284" s="80">
        <f t="shared" si="118"/>
        <v>0</v>
      </c>
      <c r="BF1284" s="80">
        <f t="shared" si="119"/>
        <v>0</v>
      </c>
      <c r="BG1284" s="80">
        <f t="shared" si="120"/>
        <v>0</v>
      </c>
    </row>
    <row r="1285" spans="55:59">
      <c r="BC1285" s="80" t="str">
        <f>(COUNTIF($BD$7:BD1285,BD1285)&amp;"_"&amp;BD1285)</f>
        <v>1032_</v>
      </c>
      <c r="BD1285" s="80" t="str">
        <f t="shared" si="117"/>
        <v/>
      </c>
      <c r="BE1285" s="80">
        <f t="shared" si="118"/>
        <v>0</v>
      </c>
      <c r="BF1285" s="80">
        <f t="shared" si="119"/>
        <v>0</v>
      </c>
      <c r="BG1285" s="80">
        <f t="shared" si="120"/>
        <v>0</v>
      </c>
    </row>
    <row r="1286" spans="55:59">
      <c r="BC1286" s="80" t="str">
        <f>(COUNTIF($BD$7:BD1286,BD1286)&amp;"_"&amp;BD1286)</f>
        <v>1033_</v>
      </c>
      <c r="BD1286" s="80" t="str">
        <f t="shared" si="117"/>
        <v/>
      </c>
      <c r="BE1286" s="80">
        <f t="shared" si="118"/>
        <v>0</v>
      </c>
      <c r="BF1286" s="80">
        <f t="shared" si="119"/>
        <v>0</v>
      </c>
      <c r="BG1286" s="80">
        <f t="shared" si="120"/>
        <v>0</v>
      </c>
    </row>
    <row r="1287" spans="55:59">
      <c r="BC1287" s="80" t="str">
        <f>(COUNTIF($BD$7:BD1287,BD1287)&amp;"_"&amp;BD1287)</f>
        <v>1034_</v>
      </c>
      <c r="BD1287" s="80" t="str">
        <f t="shared" si="117"/>
        <v/>
      </c>
      <c r="BE1287" s="80">
        <f t="shared" si="118"/>
        <v>0</v>
      </c>
      <c r="BF1287" s="80">
        <f t="shared" si="119"/>
        <v>0</v>
      </c>
      <c r="BG1287" s="80">
        <f t="shared" si="120"/>
        <v>0</v>
      </c>
    </row>
    <row r="1288" spans="55:59">
      <c r="BC1288" s="80" t="str">
        <f>(COUNTIF($BD$7:BD1288,BD1288)&amp;"_"&amp;BD1288)</f>
        <v>1035_</v>
      </c>
      <c r="BD1288" s="80" t="str">
        <f t="shared" ref="BD1288:BD1351" si="121">IF(C1287 &lt;&gt; "",C1287,"")</f>
        <v/>
      </c>
      <c r="BE1288" s="80">
        <f t="shared" ref="BE1288:BE1351" si="122">E1287</f>
        <v>0</v>
      </c>
      <c r="BF1288" s="80">
        <f t="shared" ref="BF1288:BF1351" si="123">F1287</f>
        <v>0</v>
      </c>
      <c r="BG1288" s="80">
        <f t="shared" ref="BG1288:BG1351" si="124">G1287</f>
        <v>0</v>
      </c>
    </row>
    <row r="1289" spans="55:59">
      <c r="BC1289" s="80" t="str">
        <f>(COUNTIF($BD$7:BD1289,BD1289)&amp;"_"&amp;BD1289)</f>
        <v>1036_</v>
      </c>
      <c r="BD1289" s="80" t="str">
        <f t="shared" si="121"/>
        <v/>
      </c>
      <c r="BE1289" s="80">
        <f t="shared" si="122"/>
        <v>0</v>
      </c>
      <c r="BF1289" s="80">
        <f t="shared" si="123"/>
        <v>0</v>
      </c>
      <c r="BG1289" s="80">
        <f t="shared" si="124"/>
        <v>0</v>
      </c>
    </row>
    <row r="1290" spans="55:59">
      <c r="BC1290" s="80" t="str">
        <f>(COUNTIF($BD$7:BD1290,BD1290)&amp;"_"&amp;BD1290)</f>
        <v>1037_</v>
      </c>
      <c r="BD1290" s="80" t="str">
        <f t="shared" si="121"/>
        <v/>
      </c>
      <c r="BE1290" s="80">
        <f t="shared" si="122"/>
        <v>0</v>
      </c>
      <c r="BF1290" s="80">
        <f t="shared" si="123"/>
        <v>0</v>
      </c>
      <c r="BG1290" s="80">
        <f t="shared" si="124"/>
        <v>0</v>
      </c>
    </row>
    <row r="1291" spans="55:59">
      <c r="BC1291" s="80" t="str">
        <f>(COUNTIF($BD$7:BD1291,BD1291)&amp;"_"&amp;BD1291)</f>
        <v>1038_</v>
      </c>
      <c r="BD1291" s="80" t="str">
        <f t="shared" si="121"/>
        <v/>
      </c>
      <c r="BE1291" s="80">
        <f t="shared" si="122"/>
        <v>0</v>
      </c>
      <c r="BF1291" s="80">
        <f t="shared" si="123"/>
        <v>0</v>
      </c>
      <c r="BG1291" s="80">
        <f t="shared" si="124"/>
        <v>0</v>
      </c>
    </row>
    <row r="1292" spans="55:59">
      <c r="BC1292" s="80" t="str">
        <f>(COUNTIF($BD$7:BD1292,BD1292)&amp;"_"&amp;BD1292)</f>
        <v>1039_</v>
      </c>
      <c r="BD1292" s="80" t="str">
        <f t="shared" si="121"/>
        <v/>
      </c>
      <c r="BE1292" s="80">
        <f t="shared" si="122"/>
        <v>0</v>
      </c>
      <c r="BF1292" s="80">
        <f t="shared" si="123"/>
        <v>0</v>
      </c>
      <c r="BG1292" s="80">
        <f t="shared" si="124"/>
        <v>0</v>
      </c>
    </row>
    <row r="1293" spans="55:59">
      <c r="BC1293" s="80" t="str">
        <f>(COUNTIF($BD$7:BD1293,BD1293)&amp;"_"&amp;BD1293)</f>
        <v>1040_</v>
      </c>
      <c r="BD1293" s="80" t="str">
        <f t="shared" si="121"/>
        <v/>
      </c>
      <c r="BE1293" s="80">
        <f t="shared" si="122"/>
        <v>0</v>
      </c>
      <c r="BF1293" s="80">
        <f t="shared" si="123"/>
        <v>0</v>
      </c>
      <c r="BG1293" s="80">
        <f t="shared" si="124"/>
        <v>0</v>
      </c>
    </row>
    <row r="1294" spans="55:59">
      <c r="BC1294" s="80" t="str">
        <f>(COUNTIF($BD$7:BD1294,BD1294)&amp;"_"&amp;BD1294)</f>
        <v>1041_</v>
      </c>
      <c r="BD1294" s="80" t="str">
        <f t="shared" si="121"/>
        <v/>
      </c>
      <c r="BE1294" s="80">
        <f t="shared" si="122"/>
        <v>0</v>
      </c>
      <c r="BF1294" s="80">
        <f t="shared" si="123"/>
        <v>0</v>
      </c>
      <c r="BG1294" s="80">
        <f t="shared" si="124"/>
        <v>0</v>
      </c>
    </row>
    <row r="1295" spans="55:59">
      <c r="BC1295" s="80" t="str">
        <f>(COUNTIF($BD$7:BD1295,BD1295)&amp;"_"&amp;BD1295)</f>
        <v>1042_</v>
      </c>
      <c r="BD1295" s="80" t="str">
        <f t="shared" si="121"/>
        <v/>
      </c>
      <c r="BE1295" s="80">
        <f t="shared" si="122"/>
        <v>0</v>
      </c>
      <c r="BF1295" s="80">
        <f t="shared" si="123"/>
        <v>0</v>
      </c>
      <c r="BG1295" s="80">
        <f t="shared" si="124"/>
        <v>0</v>
      </c>
    </row>
    <row r="1296" spans="55:59">
      <c r="BC1296" s="80" t="str">
        <f>(COUNTIF($BD$7:BD1296,BD1296)&amp;"_"&amp;BD1296)</f>
        <v>1043_</v>
      </c>
      <c r="BD1296" s="80" t="str">
        <f t="shared" si="121"/>
        <v/>
      </c>
      <c r="BE1296" s="80">
        <f t="shared" si="122"/>
        <v>0</v>
      </c>
      <c r="BF1296" s="80">
        <f t="shared" si="123"/>
        <v>0</v>
      </c>
      <c r="BG1296" s="80">
        <f t="shared" si="124"/>
        <v>0</v>
      </c>
    </row>
    <row r="1297" spans="55:59">
      <c r="BC1297" s="80" t="str">
        <f>(COUNTIF($BD$7:BD1297,BD1297)&amp;"_"&amp;BD1297)</f>
        <v>1044_</v>
      </c>
      <c r="BD1297" s="80" t="str">
        <f t="shared" si="121"/>
        <v/>
      </c>
      <c r="BE1297" s="80">
        <f t="shared" si="122"/>
        <v>0</v>
      </c>
      <c r="BF1297" s="80">
        <f t="shared" si="123"/>
        <v>0</v>
      </c>
      <c r="BG1297" s="80">
        <f t="shared" si="124"/>
        <v>0</v>
      </c>
    </row>
    <row r="1298" spans="55:59">
      <c r="BC1298" s="80" t="str">
        <f>(COUNTIF($BD$7:BD1298,BD1298)&amp;"_"&amp;BD1298)</f>
        <v>1045_</v>
      </c>
      <c r="BD1298" s="80" t="str">
        <f t="shared" si="121"/>
        <v/>
      </c>
      <c r="BE1298" s="80">
        <f t="shared" si="122"/>
        <v>0</v>
      </c>
      <c r="BF1298" s="80">
        <f t="shared" si="123"/>
        <v>0</v>
      </c>
      <c r="BG1298" s="80">
        <f t="shared" si="124"/>
        <v>0</v>
      </c>
    </row>
    <row r="1299" spans="55:59">
      <c r="BC1299" s="80" t="str">
        <f>(COUNTIF($BD$7:BD1299,BD1299)&amp;"_"&amp;BD1299)</f>
        <v>1046_</v>
      </c>
      <c r="BD1299" s="80" t="str">
        <f t="shared" si="121"/>
        <v/>
      </c>
      <c r="BE1299" s="80">
        <f t="shared" si="122"/>
        <v>0</v>
      </c>
      <c r="BF1299" s="80">
        <f t="shared" si="123"/>
        <v>0</v>
      </c>
      <c r="BG1299" s="80">
        <f t="shared" si="124"/>
        <v>0</v>
      </c>
    </row>
    <row r="1300" spans="55:59">
      <c r="BC1300" s="80" t="str">
        <f>(COUNTIF($BD$7:BD1300,BD1300)&amp;"_"&amp;BD1300)</f>
        <v>1047_</v>
      </c>
      <c r="BD1300" s="80" t="str">
        <f t="shared" si="121"/>
        <v/>
      </c>
      <c r="BE1300" s="80">
        <f t="shared" si="122"/>
        <v>0</v>
      </c>
      <c r="BF1300" s="80">
        <f t="shared" si="123"/>
        <v>0</v>
      </c>
      <c r="BG1300" s="80">
        <f t="shared" si="124"/>
        <v>0</v>
      </c>
    </row>
    <row r="1301" spans="55:59">
      <c r="BC1301" s="80" t="str">
        <f>(COUNTIF($BD$7:BD1301,BD1301)&amp;"_"&amp;BD1301)</f>
        <v>1048_</v>
      </c>
      <c r="BD1301" s="80" t="str">
        <f t="shared" si="121"/>
        <v/>
      </c>
      <c r="BE1301" s="80">
        <f t="shared" si="122"/>
        <v>0</v>
      </c>
      <c r="BF1301" s="80">
        <f t="shared" si="123"/>
        <v>0</v>
      </c>
      <c r="BG1301" s="80">
        <f t="shared" si="124"/>
        <v>0</v>
      </c>
    </row>
    <row r="1302" spans="55:59">
      <c r="BC1302" s="80" t="str">
        <f>(COUNTIF($BD$7:BD1302,BD1302)&amp;"_"&amp;BD1302)</f>
        <v>1049_</v>
      </c>
      <c r="BD1302" s="80" t="str">
        <f t="shared" si="121"/>
        <v/>
      </c>
      <c r="BE1302" s="80">
        <f t="shared" si="122"/>
        <v>0</v>
      </c>
      <c r="BF1302" s="80">
        <f t="shared" si="123"/>
        <v>0</v>
      </c>
      <c r="BG1302" s="80">
        <f t="shared" si="124"/>
        <v>0</v>
      </c>
    </row>
    <row r="1303" spans="55:59">
      <c r="BC1303" s="80" t="str">
        <f>(COUNTIF($BD$7:BD1303,BD1303)&amp;"_"&amp;BD1303)</f>
        <v>1050_</v>
      </c>
      <c r="BD1303" s="80" t="str">
        <f t="shared" si="121"/>
        <v/>
      </c>
      <c r="BE1303" s="80">
        <f t="shared" si="122"/>
        <v>0</v>
      </c>
      <c r="BF1303" s="80">
        <f t="shared" si="123"/>
        <v>0</v>
      </c>
      <c r="BG1303" s="80">
        <f t="shared" si="124"/>
        <v>0</v>
      </c>
    </row>
    <row r="1304" spans="55:59">
      <c r="BC1304" s="80" t="str">
        <f>(COUNTIF($BD$7:BD1304,BD1304)&amp;"_"&amp;BD1304)</f>
        <v>1051_</v>
      </c>
      <c r="BD1304" s="80" t="str">
        <f t="shared" si="121"/>
        <v/>
      </c>
      <c r="BE1304" s="80">
        <f t="shared" si="122"/>
        <v>0</v>
      </c>
      <c r="BF1304" s="80">
        <f t="shared" si="123"/>
        <v>0</v>
      </c>
      <c r="BG1304" s="80">
        <f t="shared" si="124"/>
        <v>0</v>
      </c>
    </row>
    <row r="1305" spans="55:59">
      <c r="BC1305" s="80" t="str">
        <f>(COUNTIF($BD$7:BD1305,BD1305)&amp;"_"&amp;BD1305)</f>
        <v>1052_</v>
      </c>
      <c r="BD1305" s="80" t="str">
        <f t="shared" si="121"/>
        <v/>
      </c>
      <c r="BE1305" s="80">
        <f t="shared" si="122"/>
        <v>0</v>
      </c>
      <c r="BF1305" s="80">
        <f t="shared" si="123"/>
        <v>0</v>
      </c>
      <c r="BG1305" s="80">
        <f t="shared" si="124"/>
        <v>0</v>
      </c>
    </row>
    <row r="1306" spans="55:59">
      <c r="BC1306" s="80" t="str">
        <f>(COUNTIF($BD$7:BD1306,BD1306)&amp;"_"&amp;BD1306)</f>
        <v>1053_</v>
      </c>
      <c r="BD1306" s="80" t="str">
        <f t="shared" si="121"/>
        <v/>
      </c>
      <c r="BE1306" s="80">
        <f t="shared" si="122"/>
        <v>0</v>
      </c>
      <c r="BF1306" s="80">
        <f t="shared" si="123"/>
        <v>0</v>
      </c>
      <c r="BG1306" s="80">
        <f t="shared" si="124"/>
        <v>0</v>
      </c>
    </row>
    <row r="1307" spans="55:59">
      <c r="BC1307" s="80" t="str">
        <f>(COUNTIF($BD$7:BD1307,BD1307)&amp;"_"&amp;BD1307)</f>
        <v>1054_</v>
      </c>
      <c r="BD1307" s="80" t="str">
        <f t="shared" si="121"/>
        <v/>
      </c>
      <c r="BE1307" s="80">
        <f t="shared" si="122"/>
        <v>0</v>
      </c>
      <c r="BF1307" s="80">
        <f t="shared" si="123"/>
        <v>0</v>
      </c>
      <c r="BG1307" s="80">
        <f t="shared" si="124"/>
        <v>0</v>
      </c>
    </row>
    <row r="1308" spans="55:59">
      <c r="BC1308" s="80" t="str">
        <f>(COUNTIF($BD$7:BD1308,BD1308)&amp;"_"&amp;BD1308)</f>
        <v>1055_</v>
      </c>
      <c r="BD1308" s="80" t="str">
        <f t="shared" si="121"/>
        <v/>
      </c>
      <c r="BE1308" s="80">
        <f t="shared" si="122"/>
        <v>0</v>
      </c>
      <c r="BF1308" s="80">
        <f t="shared" si="123"/>
        <v>0</v>
      </c>
      <c r="BG1308" s="80">
        <f t="shared" si="124"/>
        <v>0</v>
      </c>
    </row>
    <row r="1309" spans="55:59">
      <c r="BC1309" s="80" t="str">
        <f>(COUNTIF($BD$7:BD1309,BD1309)&amp;"_"&amp;BD1309)</f>
        <v>1056_</v>
      </c>
      <c r="BD1309" s="80" t="str">
        <f t="shared" si="121"/>
        <v/>
      </c>
      <c r="BE1309" s="80">
        <f t="shared" si="122"/>
        <v>0</v>
      </c>
      <c r="BF1309" s="80">
        <f t="shared" si="123"/>
        <v>0</v>
      </c>
      <c r="BG1309" s="80">
        <f t="shared" si="124"/>
        <v>0</v>
      </c>
    </row>
    <row r="1310" spans="55:59">
      <c r="BC1310" s="80" t="str">
        <f>(COUNTIF($BD$7:BD1310,BD1310)&amp;"_"&amp;BD1310)</f>
        <v>1057_</v>
      </c>
      <c r="BD1310" s="80" t="str">
        <f t="shared" si="121"/>
        <v/>
      </c>
      <c r="BE1310" s="80">
        <f t="shared" si="122"/>
        <v>0</v>
      </c>
      <c r="BF1310" s="80">
        <f t="shared" si="123"/>
        <v>0</v>
      </c>
      <c r="BG1310" s="80">
        <f t="shared" si="124"/>
        <v>0</v>
      </c>
    </row>
    <row r="1311" spans="55:59">
      <c r="BC1311" s="80" t="str">
        <f>(COUNTIF($BD$7:BD1311,BD1311)&amp;"_"&amp;BD1311)</f>
        <v>1058_</v>
      </c>
      <c r="BD1311" s="80" t="str">
        <f t="shared" si="121"/>
        <v/>
      </c>
      <c r="BE1311" s="80">
        <f t="shared" si="122"/>
        <v>0</v>
      </c>
      <c r="BF1311" s="80">
        <f t="shared" si="123"/>
        <v>0</v>
      </c>
      <c r="BG1311" s="80">
        <f t="shared" si="124"/>
        <v>0</v>
      </c>
    </row>
    <row r="1312" spans="55:59">
      <c r="BC1312" s="80" t="str">
        <f>(COUNTIF($BD$7:BD1312,BD1312)&amp;"_"&amp;BD1312)</f>
        <v>1059_</v>
      </c>
      <c r="BD1312" s="80" t="str">
        <f t="shared" si="121"/>
        <v/>
      </c>
      <c r="BE1312" s="80">
        <f t="shared" si="122"/>
        <v>0</v>
      </c>
      <c r="BF1312" s="80">
        <f t="shared" si="123"/>
        <v>0</v>
      </c>
      <c r="BG1312" s="80">
        <f t="shared" si="124"/>
        <v>0</v>
      </c>
    </row>
    <row r="1313" spans="55:59">
      <c r="BC1313" s="80" t="str">
        <f>(COUNTIF($BD$7:BD1313,BD1313)&amp;"_"&amp;BD1313)</f>
        <v>1060_</v>
      </c>
      <c r="BD1313" s="80" t="str">
        <f t="shared" si="121"/>
        <v/>
      </c>
      <c r="BE1313" s="80">
        <f t="shared" si="122"/>
        <v>0</v>
      </c>
      <c r="BF1313" s="80">
        <f t="shared" si="123"/>
        <v>0</v>
      </c>
      <c r="BG1313" s="80">
        <f t="shared" si="124"/>
        <v>0</v>
      </c>
    </row>
    <row r="1314" spans="55:59">
      <c r="BC1314" s="80" t="str">
        <f>(COUNTIF($BD$7:BD1314,BD1314)&amp;"_"&amp;BD1314)</f>
        <v>1061_</v>
      </c>
      <c r="BD1314" s="80" t="str">
        <f t="shared" si="121"/>
        <v/>
      </c>
      <c r="BE1314" s="80">
        <f t="shared" si="122"/>
        <v>0</v>
      </c>
      <c r="BF1314" s="80">
        <f t="shared" si="123"/>
        <v>0</v>
      </c>
      <c r="BG1314" s="80">
        <f t="shared" si="124"/>
        <v>0</v>
      </c>
    </row>
    <row r="1315" spans="55:59">
      <c r="BC1315" s="80" t="str">
        <f>(COUNTIF($BD$7:BD1315,BD1315)&amp;"_"&amp;BD1315)</f>
        <v>1062_</v>
      </c>
      <c r="BD1315" s="80" t="str">
        <f t="shared" si="121"/>
        <v/>
      </c>
      <c r="BE1315" s="80">
        <f t="shared" si="122"/>
        <v>0</v>
      </c>
      <c r="BF1315" s="80">
        <f t="shared" si="123"/>
        <v>0</v>
      </c>
      <c r="BG1315" s="80">
        <f t="shared" si="124"/>
        <v>0</v>
      </c>
    </row>
    <row r="1316" spans="55:59">
      <c r="BC1316" s="80" t="str">
        <f>(COUNTIF($BD$7:BD1316,BD1316)&amp;"_"&amp;BD1316)</f>
        <v>1063_</v>
      </c>
      <c r="BD1316" s="80" t="str">
        <f t="shared" si="121"/>
        <v/>
      </c>
      <c r="BE1316" s="80">
        <f t="shared" si="122"/>
        <v>0</v>
      </c>
      <c r="BF1316" s="80">
        <f t="shared" si="123"/>
        <v>0</v>
      </c>
      <c r="BG1316" s="80">
        <f t="shared" si="124"/>
        <v>0</v>
      </c>
    </row>
    <row r="1317" spans="55:59">
      <c r="BC1317" s="80" t="str">
        <f>(COUNTIF($BD$7:BD1317,BD1317)&amp;"_"&amp;BD1317)</f>
        <v>1064_</v>
      </c>
      <c r="BD1317" s="80" t="str">
        <f t="shared" si="121"/>
        <v/>
      </c>
      <c r="BE1317" s="80">
        <f t="shared" si="122"/>
        <v>0</v>
      </c>
      <c r="BF1317" s="80">
        <f t="shared" si="123"/>
        <v>0</v>
      </c>
      <c r="BG1317" s="80">
        <f t="shared" si="124"/>
        <v>0</v>
      </c>
    </row>
    <row r="1318" spans="55:59">
      <c r="BC1318" s="80" t="str">
        <f>(COUNTIF($BD$7:BD1318,BD1318)&amp;"_"&amp;BD1318)</f>
        <v>1065_</v>
      </c>
      <c r="BD1318" s="80" t="str">
        <f t="shared" si="121"/>
        <v/>
      </c>
      <c r="BE1318" s="80">
        <f t="shared" si="122"/>
        <v>0</v>
      </c>
      <c r="BF1318" s="80">
        <f t="shared" si="123"/>
        <v>0</v>
      </c>
      <c r="BG1318" s="80">
        <f t="shared" si="124"/>
        <v>0</v>
      </c>
    </row>
    <row r="1319" spans="55:59">
      <c r="BC1319" s="80" t="str">
        <f>(COUNTIF($BD$7:BD1319,BD1319)&amp;"_"&amp;BD1319)</f>
        <v>1066_</v>
      </c>
      <c r="BD1319" s="80" t="str">
        <f t="shared" si="121"/>
        <v/>
      </c>
      <c r="BE1319" s="80">
        <f t="shared" si="122"/>
        <v>0</v>
      </c>
      <c r="BF1319" s="80">
        <f t="shared" si="123"/>
        <v>0</v>
      </c>
      <c r="BG1319" s="80">
        <f t="shared" si="124"/>
        <v>0</v>
      </c>
    </row>
    <row r="1320" spans="55:59">
      <c r="BC1320" s="80" t="str">
        <f>(COUNTIF($BD$7:BD1320,BD1320)&amp;"_"&amp;BD1320)</f>
        <v>1067_</v>
      </c>
      <c r="BD1320" s="80" t="str">
        <f t="shared" si="121"/>
        <v/>
      </c>
      <c r="BE1320" s="80">
        <f t="shared" si="122"/>
        <v>0</v>
      </c>
      <c r="BF1320" s="80">
        <f t="shared" si="123"/>
        <v>0</v>
      </c>
      <c r="BG1320" s="80">
        <f t="shared" si="124"/>
        <v>0</v>
      </c>
    </row>
    <row r="1321" spans="55:59">
      <c r="BC1321" s="80" t="str">
        <f>(COUNTIF($BD$7:BD1321,BD1321)&amp;"_"&amp;BD1321)</f>
        <v>1068_</v>
      </c>
      <c r="BD1321" s="80" t="str">
        <f t="shared" si="121"/>
        <v/>
      </c>
      <c r="BE1321" s="80">
        <f t="shared" si="122"/>
        <v>0</v>
      </c>
      <c r="BF1321" s="80">
        <f t="shared" si="123"/>
        <v>0</v>
      </c>
      <c r="BG1321" s="80">
        <f t="shared" si="124"/>
        <v>0</v>
      </c>
    </row>
    <row r="1322" spans="55:59">
      <c r="BC1322" s="80" t="str">
        <f>(COUNTIF($BD$7:BD1322,BD1322)&amp;"_"&amp;BD1322)</f>
        <v>1069_</v>
      </c>
      <c r="BD1322" s="80" t="str">
        <f t="shared" si="121"/>
        <v/>
      </c>
      <c r="BE1322" s="80">
        <f t="shared" si="122"/>
        <v>0</v>
      </c>
      <c r="BF1322" s="80">
        <f t="shared" si="123"/>
        <v>0</v>
      </c>
      <c r="BG1322" s="80">
        <f t="shared" si="124"/>
        <v>0</v>
      </c>
    </row>
    <row r="1323" spans="55:59">
      <c r="BC1323" s="80" t="str">
        <f>(COUNTIF($BD$7:BD1323,BD1323)&amp;"_"&amp;BD1323)</f>
        <v>1070_</v>
      </c>
      <c r="BD1323" s="80" t="str">
        <f t="shared" si="121"/>
        <v/>
      </c>
      <c r="BE1323" s="80">
        <f t="shared" si="122"/>
        <v>0</v>
      </c>
      <c r="BF1323" s="80">
        <f t="shared" si="123"/>
        <v>0</v>
      </c>
      <c r="BG1323" s="80">
        <f t="shared" si="124"/>
        <v>0</v>
      </c>
    </row>
    <row r="1324" spans="55:59">
      <c r="BC1324" s="80" t="str">
        <f>(COUNTIF($BD$7:BD1324,BD1324)&amp;"_"&amp;BD1324)</f>
        <v>1071_</v>
      </c>
      <c r="BD1324" s="80" t="str">
        <f t="shared" si="121"/>
        <v/>
      </c>
      <c r="BE1324" s="80">
        <f t="shared" si="122"/>
        <v>0</v>
      </c>
      <c r="BF1324" s="80">
        <f t="shared" si="123"/>
        <v>0</v>
      </c>
      <c r="BG1324" s="80">
        <f t="shared" si="124"/>
        <v>0</v>
      </c>
    </row>
    <row r="1325" spans="55:59">
      <c r="BC1325" s="80" t="str">
        <f>(COUNTIF($BD$7:BD1325,BD1325)&amp;"_"&amp;BD1325)</f>
        <v>1072_</v>
      </c>
      <c r="BD1325" s="80" t="str">
        <f t="shared" si="121"/>
        <v/>
      </c>
      <c r="BE1325" s="80">
        <f t="shared" si="122"/>
        <v>0</v>
      </c>
      <c r="BF1325" s="80">
        <f t="shared" si="123"/>
        <v>0</v>
      </c>
      <c r="BG1325" s="80">
        <f t="shared" si="124"/>
        <v>0</v>
      </c>
    </row>
    <row r="1326" spans="55:59">
      <c r="BC1326" s="80" t="str">
        <f>(COUNTIF($BD$7:BD1326,BD1326)&amp;"_"&amp;BD1326)</f>
        <v>1073_</v>
      </c>
      <c r="BD1326" s="80" t="str">
        <f t="shared" si="121"/>
        <v/>
      </c>
      <c r="BE1326" s="80">
        <f t="shared" si="122"/>
        <v>0</v>
      </c>
      <c r="BF1326" s="80">
        <f t="shared" si="123"/>
        <v>0</v>
      </c>
      <c r="BG1326" s="80">
        <f t="shared" si="124"/>
        <v>0</v>
      </c>
    </row>
    <row r="1327" spans="55:59">
      <c r="BC1327" s="80" t="str">
        <f>(COUNTIF($BD$7:BD1327,BD1327)&amp;"_"&amp;BD1327)</f>
        <v>1074_</v>
      </c>
      <c r="BD1327" s="80" t="str">
        <f t="shared" si="121"/>
        <v/>
      </c>
      <c r="BE1327" s="80">
        <f t="shared" si="122"/>
        <v>0</v>
      </c>
      <c r="BF1327" s="80">
        <f t="shared" si="123"/>
        <v>0</v>
      </c>
      <c r="BG1327" s="80">
        <f t="shared" si="124"/>
        <v>0</v>
      </c>
    </row>
    <row r="1328" spans="55:59">
      <c r="BC1328" s="80" t="str">
        <f>(COUNTIF($BD$7:BD1328,BD1328)&amp;"_"&amp;BD1328)</f>
        <v>1075_</v>
      </c>
      <c r="BD1328" s="80" t="str">
        <f t="shared" si="121"/>
        <v/>
      </c>
      <c r="BE1328" s="80">
        <f t="shared" si="122"/>
        <v>0</v>
      </c>
      <c r="BF1328" s="80">
        <f t="shared" si="123"/>
        <v>0</v>
      </c>
      <c r="BG1328" s="80">
        <f t="shared" si="124"/>
        <v>0</v>
      </c>
    </row>
    <row r="1329" spans="55:59">
      <c r="BC1329" s="80" t="str">
        <f>(COUNTIF($BD$7:BD1329,BD1329)&amp;"_"&amp;BD1329)</f>
        <v>1076_</v>
      </c>
      <c r="BD1329" s="80" t="str">
        <f t="shared" si="121"/>
        <v/>
      </c>
      <c r="BE1329" s="80">
        <f t="shared" si="122"/>
        <v>0</v>
      </c>
      <c r="BF1329" s="80">
        <f t="shared" si="123"/>
        <v>0</v>
      </c>
      <c r="BG1329" s="80">
        <f t="shared" si="124"/>
        <v>0</v>
      </c>
    </row>
    <row r="1330" spans="55:59">
      <c r="BC1330" s="80" t="str">
        <f>(COUNTIF($BD$7:BD1330,BD1330)&amp;"_"&amp;BD1330)</f>
        <v>1077_</v>
      </c>
      <c r="BD1330" s="80" t="str">
        <f t="shared" si="121"/>
        <v/>
      </c>
      <c r="BE1330" s="80">
        <f t="shared" si="122"/>
        <v>0</v>
      </c>
      <c r="BF1330" s="80">
        <f t="shared" si="123"/>
        <v>0</v>
      </c>
      <c r="BG1330" s="80">
        <f t="shared" si="124"/>
        <v>0</v>
      </c>
    </row>
    <row r="1331" spans="55:59">
      <c r="BC1331" s="80" t="str">
        <f>(COUNTIF($BD$7:BD1331,BD1331)&amp;"_"&amp;BD1331)</f>
        <v>1078_</v>
      </c>
      <c r="BD1331" s="80" t="str">
        <f t="shared" si="121"/>
        <v/>
      </c>
      <c r="BE1331" s="80">
        <f t="shared" si="122"/>
        <v>0</v>
      </c>
      <c r="BF1331" s="80">
        <f t="shared" si="123"/>
        <v>0</v>
      </c>
      <c r="BG1331" s="80">
        <f t="shared" si="124"/>
        <v>0</v>
      </c>
    </row>
    <row r="1332" spans="55:59">
      <c r="BC1332" s="80" t="str">
        <f>(COUNTIF($BD$7:BD1332,BD1332)&amp;"_"&amp;BD1332)</f>
        <v>1079_</v>
      </c>
      <c r="BD1332" s="80" t="str">
        <f t="shared" si="121"/>
        <v/>
      </c>
      <c r="BE1332" s="80">
        <f t="shared" si="122"/>
        <v>0</v>
      </c>
      <c r="BF1332" s="80">
        <f t="shared" si="123"/>
        <v>0</v>
      </c>
      <c r="BG1332" s="80">
        <f t="shared" si="124"/>
        <v>0</v>
      </c>
    </row>
    <row r="1333" spans="55:59">
      <c r="BC1333" s="80" t="str">
        <f>(COUNTIF($BD$7:BD1333,BD1333)&amp;"_"&amp;BD1333)</f>
        <v>1080_</v>
      </c>
      <c r="BD1333" s="80" t="str">
        <f t="shared" si="121"/>
        <v/>
      </c>
      <c r="BE1333" s="80">
        <f t="shared" si="122"/>
        <v>0</v>
      </c>
      <c r="BF1333" s="80">
        <f t="shared" si="123"/>
        <v>0</v>
      </c>
      <c r="BG1333" s="80">
        <f t="shared" si="124"/>
        <v>0</v>
      </c>
    </row>
    <row r="1334" spans="55:59">
      <c r="BC1334" s="80" t="str">
        <f>(COUNTIF($BD$7:BD1334,BD1334)&amp;"_"&amp;BD1334)</f>
        <v>1081_</v>
      </c>
      <c r="BD1334" s="80" t="str">
        <f t="shared" si="121"/>
        <v/>
      </c>
      <c r="BE1334" s="80">
        <f t="shared" si="122"/>
        <v>0</v>
      </c>
      <c r="BF1334" s="80">
        <f t="shared" si="123"/>
        <v>0</v>
      </c>
      <c r="BG1334" s="80">
        <f t="shared" si="124"/>
        <v>0</v>
      </c>
    </row>
    <row r="1335" spans="55:59">
      <c r="BC1335" s="80" t="str">
        <f>(COUNTIF($BD$7:BD1335,BD1335)&amp;"_"&amp;BD1335)</f>
        <v>1082_</v>
      </c>
      <c r="BD1335" s="80" t="str">
        <f t="shared" si="121"/>
        <v/>
      </c>
      <c r="BE1335" s="80">
        <f t="shared" si="122"/>
        <v>0</v>
      </c>
      <c r="BF1335" s="80">
        <f t="shared" si="123"/>
        <v>0</v>
      </c>
      <c r="BG1335" s="80">
        <f t="shared" si="124"/>
        <v>0</v>
      </c>
    </row>
    <row r="1336" spans="55:59">
      <c r="BC1336" s="80" t="str">
        <f>(COUNTIF($BD$7:BD1336,BD1336)&amp;"_"&amp;BD1336)</f>
        <v>1083_</v>
      </c>
      <c r="BD1336" s="80" t="str">
        <f t="shared" si="121"/>
        <v/>
      </c>
      <c r="BE1336" s="80">
        <f t="shared" si="122"/>
        <v>0</v>
      </c>
      <c r="BF1336" s="80">
        <f t="shared" si="123"/>
        <v>0</v>
      </c>
      <c r="BG1336" s="80">
        <f t="shared" si="124"/>
        <v>0</v>
      </c>
    </row>
    <row r="1337" spans="55:59">
      <c r="BC1337" s="80" t="str">
        <f>(COUNTIF($BD$7:BD1337,BD1337)&amp;"_"&amp;BD1337)</f>
        <v>1084_</v>
      </c>
      <c r="BD1337" s="80" t="str">
        <f t="shared" si="121"/>
        <v/>
      </c>
      <c r="BE1337" s="80">
        <f t="shared" si="122"/>
        <v>0</v>
      </c>
      <c r="BF1337" s="80">
        <f t="shared" si="123"/>
        <v>0</v>
      </c>
      <c r="BG1337" s="80">
        <f t="shared" si="124"/>
        <v>0</v>
      </c>
    </row>
    <row r="1338" spans="55:59">
      <c r="BC1338" s="80" t="str">
        <f>(COUNTIF($BD$7:BD1338,BD1338)&amp;"_"&amp;BD1338)</f>
        <v>1085_</v>
      </c>
      <c r="BD1338" s="80" t="str">
        <f t="shared" si="121"/>
        <v/>
      </c>
      <c r="BE1338" s="80">
        <f t="shared" si="122"/>
        <v>0</v>
      </c>
      <c r="BF1338" s="80">
        <f t="shared" si="123"/>
        <v>0</v>
      </c>
      <c r="BG1338" s="80">
        <f t="shared" si="124"/>
        <v>0</v>
      </c>
    </row>
    <row r="1339" spans="55:59">
      <c r="BC1339" s="80" t="str">
        <f>(COUNTIF($BD$7:BD1339,BD1339)&amp;"_"&amp;BD1339)</f>
        <v>1086_</v>
      </c>
      <c r="BD1339" s="80" t="str">
        <f t="shared" si="121"/>
        <v/>
      </c>
      <c r="BE1339" s="80">
        <f t="shared" si="122"/>
        <v>0</v>
      </c>
      <c r="BF1339" s="80">
        <f t="shared" si="123"/>
        <v>0</v>
      </c>
      <c r="BG1339" s="80">
        <f t="shared" si="124"/>
        <v>0</v>
      </c>
    </row>
    <row r="1340" spans="55:59">
      <c r="BC1340" s="80" t="str">
        <f>(COUNTIF($BD$7:BD1340,BD1340)&amp;"_"&amp;BD1340)</f>
        <v>1087_</v>
      </c>
      <c r="BD1340" s="80" t="str">
        <f t="shared" si="121"/>
        <v/>
      </c>
      <c r="BE1340" s="80">
        <f t="shared" si="122"/>
        <v>0</v>
      </c>
      <c r="BF1340" s="80">
        <f t="shared" si="123"/>
        <v>0</v>
      </c>
      <c r="BG1340" s="80">
        <f t="shared" si="124"/>
        <v>0</v>
      </c>
    </row>
    <row r="1341" spans="55:59">
      <c r="BC1341" s="80" t="str">
        <f>(COUNTIF($BD$7:BD1341,BD1341)&amp;"_"&amp;BD1341)</f>
        <v>1088_</v>
      </c>
      <c r="BD1341" s="80" t="str">
        <f t="shared" si="121"/>
        <v/>
      </c>
      <c r="BE1341" s="80">
        <f t="shared" si="122"/>
        <v>0</v>
      </c>
      <c r="BF1341" s="80">
        <f t="shared" si="123"/>
        <v>0</v>
      </c>
      <c r="BG1341" s="80">
        <f t="shared" si="124"/>
        <v>0</v>
      </c>
    </row>
    <row r="1342" spans="55:59">
      <c r="BC1342" s="80" t="str">
        <f>(COUNTIF($BD$7:BD1342,BD1342)&amp;"_"&amp;BD1342)</f>
        <v>1089_</v>
      </c>
      <c r="BD1342" s="80" t="str">
        <f t="shared" si="121"/>
        <v/>
      </c>
      <c r="BE1342" s="80">
        <f t="shared" si="122"/>
        <v>0</v>
      </c>
      <c r="BF1342" s="80">
        <f t="shared" si="123"/>
        <v>0</v>
      </c>
      <c r="BG1342" s="80">
        <f t="shared" si="124"/>
        <v>0</v>
      </c>
    </row>
    <row r="1343" spans="55:59">
      <c r="BC1343" s="80" t="str">
        <f>(COUNTIF($BD$7:BD1343,BD1343)&amp;"_"&amp;BD1343)</f>
        <v>1090_</v>
      </c>
      <c r="BD1343" s="80" t="str">
        <f t="shared" si="121"/>
        <v/>
      </c>
      <c r="BE1343" s="80">
        <f t="shared" si="122"/>
        <v>0</v>
      </c>
      <c r="BF1343" s="80">
        <f t="shared" si="123"/>
        <v>0</v>
      </c>
      <c r="BG1343" s="80">
        <f t="shared" si="124"/>
        <v>0</v>
      </c>
    </row>
    <row r="1344" spans="55:59">
      <c r="BC1344" s="80" t="str">
        <f>(COUNTIF($BD$7:BD1344,BD1344)&amp;"_"&amp;BD1344)</f>
        <v>1091_</v>
      </c>
      <c r="BD1344" s="80" t="str">
        <f t="shared" si="121"/>
        <v/>
      </c>
      <c r="BE1344" s="80">
        <f t="shared" si="122"/>
        <v>0</v>
      </c>
      <c r="BF1344" s="80">
        <f t="shared" si="123"/>
        <v>0</v>
      </c>
      <c r="BG1344" s="80">
        <f t="shared" si="124"/>
        <v>0</v>
      </c>
    </row>
    <row r="1345" spans="55:59">
      <c r="BC1345" s="80" t="str">
        <f>(COUNTIF($BD$7:BD1345,BD1345)&amp;"_"&amp;BD1345)</f>
        <v>1092_</v>
      </c>
      <c r="BD1345" s="80" t="str">
        <f t="shared" si="121"/>
        <v/>
      </c>
      <c r="BE1345" s="80">
        <f t="shared" si="122"/>
        <v>0</v>
      </c>
      <c r="BF1345" s="80">
        <f t="shared" si="123"/>
        <v>0</v>
      </c>
      <c r="BG1345" s="80">
        <f t="shared" si="124"/>
        <v>0</v>
      </c>
    </row>
    <row r="1346" spans="55:59">
      <c r="BC1346" s="80" t="str">
        <f>(COUNTIF($BD$7:BD1346,BD1346)&amp;"_"&amp;BD1346)</f>
        <v>1093_</v>
      </c>
      <c r="BD1346" s="80" t="str">
        <f t="shared" si="121"/>
        <v/>
      </c>
      <c r="BE1346" s="80">
        <f t="shared" si="122"/>
        <v>0</v>
      </c>
      <c r="BF1346" s="80">
        <f t="shared" si="123"/>
        <v>0</v>
      </c>
      <c r="BG1346" s="80">
        <f t="shared" si="124"/>
        <v>0</v>
      </c>
    </row>
    <row r="1347" spans="55:59">
      <c r="BC1347" s="80" t="str">
        <f>(COUNTIF($BD$7:BD1347,BD1347)&amp;"_"&amp;BD1347)</f>
        <v>1094_</v>
      </c>
      <c r="BD1347" s="80" t="str">
        <f t="shared" si="121"/>
        <v/>
      </c>
      <c r="BE1347" s="80">
        <f t="shared" si="122"/>
        <v>0</v>
      </c>
      <c r="BF1347" s="80">
        <f t="shared" si="123"/>
        <v>0</v>
      </c>
      <c r="BG1347" s="80">
        <f t="shared" si="124"/>
        <v>0</v>
      </c>
    </row>
    <row r="1348" spans="55:59">
      <c r="BC1348" s="80" t="str">
        <f>(COUNTIF($BD$7:BD1348,BD1348)&amp;"_"&amp;BD1348)</f>
        <v>1095_</v>
      </c>
      <c r="BD1348" s="80" t="str">
        <f t="shared" si="121"/>
        <v/>
      </c>
      <c r="BE1348" s="80">
        <f t="shared" si="122"/>
        <v>0</v>
      </c>
      <c r="BF1348" s="80">
        <f t="shared" si="123"/>
        <v>0</v>
      </c>
      <c r="BG1348" s="80">
        <f t="shared" si="124"/>
        <v>0</v>
      </c>
    </row>
    <row r="1349" spans="55:59">
      <c r="BC1349" s="80" t="str">
        <f>(COUNTIF($BD$7:BD1349,BD1349)&amp;"_"&amp;BD1349)</f>
        <v>1096_</v>
      </c>
      <c r="BD1349" s="80" t="str">
        <f t="shared" si="121"/>
        <v/>
      </c>
      <c r="BE1349" s="80">
        <f t="shared" si="122"/>
        <v>0</v>
      </c>
      <c r="BF1349" s="80">
        <f t="shared" si="123"/>
        <v>0</v>
      </c>
      <c r="BG1349" s="80">
        <f t="shared" si="124"/>
        <v>0</v>
      </c>
    </row>
    <row r="1350" spans="55:59">
      <c r="BC1350" s="80" t="str">
        <f>(COUNTIF($BD$7:BD1350,BD1350)&amp;"_"&amp;BD1350)</f>
        <v>1097_</v>
      </c>
      <c r="BD1350" s="80" t="str">
        <f t="shared" si="121"/>
        <v/>
      </c>
      <c r="BE1350" s="80">
        <f t="shared" si="122"/>
        <v>0</v>
      </c>
      <c r="BF1350" s="80">
        <f t="shared" si="123"/>
        <v>0</v>
      </c>
      <c r="BG1350" s="80">
        <f t="shared" si="124"/>
        <v>0</v>
      </c>
    </row>
    <row r="1351" spans="55:59">
      <c r="BC1351" s="80" t="str">
        <f>(COUNTIF($BD$7:BD1351,BD1351)&amp;"_"&amp;BD1351)</f>
        <v>1098_</v>
      </c>
      <c r="BD1351" s="80" t="str">
        <f t="shared" si="121"/>
        <v/>
      </c>
      <c r="BE1351" s="80">
        <f t="shared" si="122"/>
        <v>0</v>
      </c>
      <c r="BF1351" s="80">
        <f t="shared" si="123"/>
        <v>0</v>
      </c>
      <c r="BG1351" s="80">
        <f t="shared" si="124"/>
        <v>0</v>
      </c>
    </row>
    <row r="1352" spans="55:59">
      <c r="BC1352" s="80" t="str">
        <f>(COUNTIF($BD$7:BD1352,BD1352)&amp;"_"&amp;BD1352)</f>
        <v>1099_</v>
      </c>
      <c r="BD1352" s="80" t="str">
        <f t="shared" ref="BD1352:BD1415" si="125">IF(C1351 &lt;&gt; "",C1351,"")</f>
        <v/>
      </c>
      <c r="BE1352" s="80">
        <f t="shared" ref="BE1352:BE1415" si="126">E1351</f>
        <v>0</v>
      </c>
      <c r="BF1352" s="80">
        <f t="shared" ref="BF1352:BF1415" si="127">F1351</f>
        <v>0</v>
      </c>
      <c r="BG1352" s="80">
        <f t="shared" ref="BG1352:BG1415" si="128">G1351</f>
        <v>0</v>
      </c>
    </row>
    <row r="1353" spans="55:59">
      <c r="BC1353" s="80" t="str">
        <f>(COUNTIF($BD$7:BD1353,BD1353)&amp;"_"&amp;BD1353)</f>
        <v>1100_</v>
      </c>
      <c r="BD1353" s="80" t="str">
        <f t="shared" si="125"/>
        <v/>
      </c>
      <c r="BE1353" s="80">
        <f t="shared" si="126"/>
        <v>0</v>
      </c>
      <c r="BF1353" s="80">
        <f t="shared" si="127"/>
        <v>0</v>
      </c>
      <c r="BG1353" s="80">
        <f t="shared" si="128"/>
        <v>0</v>
      </c>
    </row>
    <row r="1354" spans="55:59">
      <c r="BC1354" s="80" t="str">
        <f>(COUNTIF($BD$7:BD1354,BD1354)&amp;"_"&amp;BD1354)</f>
        <v>1101_</v>
      </c>
      <c r="BD1354" s="80" t="str">
        <f t="shared" si="125"/>
        <v/>
      </c>
      <c r="BE1354" s="80">
        <f t="shared" si="126"/>
        <v>0</v>
      </c>
      <c r="BF1354" s="80">
        <f t="shared" si="127"/>
        <v>0</v>
      </c>
      <c r="BG1354" s="80">
        <f t="shared" si="128"/>
        <v>0</v>
      </c>
    </row>
    <row r="1355" spans="55:59">
      <c r="BC1355" s="80" t="str">
        <f>(COUNTIF($BD$7:BD1355,BD1355)&amp;"_"&amp;BD1355)</f>
        <v>1102_</v>
      </c>
      <c r="BD1355" s="80" t="str">
        <f t="shared" si="125"/>
        <v/>
      </c>
      <c r="BE1355" s="80">
        <f t="shared" si="126"/>
        <v>0</v>
      </c>
      <c r="BF1355" s="80">
        <f t="shared" si="127"/>
        <v>0</v>
      </c>
      <c r="BG1355" s="80">
        <f t="shared" si="128"/>
        <v>0</v>
      </c>
    </row>
    <row r="1356" spans="55:59">
      <c r="BC1356" s="80" t="str">
        <f>(COUNTIF($BD$7:BD1356,BD1356)&amp;"_"&amp;BD1356)</f>
        <v>1103_</v>
      </c>
      <c r="BD1356" s="80" t="str">
        <f t="shared" si="125"/>
        <v/>
      </c>
      <c r="BE1356" s="80">
        <f t="shared" si="126"/>
        <v>0</v>
      </c>
      <c r="BF1356" s="80">
        <f t="shared" si="127"/>
        <v>0</v>
      </c>
      <c r="BG1356" s="80">
        <f t="shared" si="128"/>
        <v>0</v>
      </c>
    </row>
    <row r="1357" spans="55:59">
      <c r="BC1357" s="80" t="str">
        <f>(COUNTIF($BD$7:BD1357,BD1357)&amp;"_"&amp;BD1357)</f>
        <v>1104_</v>
      </c>
      <c r="BD1357" s="80" t="str">
        <f t="shared" si="125"/>
        <v/>
      </c>
      <c r="BE1357" s="80">
        <f t="shared" si="126"/>
        <v>0</v>
      </c>
      <c r="BF1357" s="80">
        <f t="shared" si="127"/>
        <v>0</v>
      </c>
      <c r="BG1357" s="80">
        <f t="shared" si="128"/>
        <v>0</v>
      </c>
    </row>
    <row r="1358" spans="55:59">
      <c r="BC1358" s="80" t="str">
        <f>(COUNTIF($BD$7:BD1358,BD1358)&amp;"_"&amp;BD1358)</f>
        <v>1105_</v>
      </c>
      <c r="BD1358" s="80" t="str">
        <f t="shared" si="125"/>
        <v/>
      </c>
      <c r="BE1358" s="80">
        <f t="shared" si="126"/>
        <v>0</v>
      </c>
      <c r="BF1358" s="80">
        <f t="shared" si="127"/>
        <v>0</v>
      </c>
      <c r="BG1358" s="80">
        <f t="shared" si="128"/>
        <v>0</v>
      </c>
    </row>
    <row r="1359" spans="55:59">
      <c r="BC1359" s="80" t="str">
        <f>(COUNTIF($BD$7:BD1359,BD1359)&amp;"_"&amp;BD1359)</f>
        <v>1106_</v>
      </c>
      <c r="BD1359" s="80" t="str">
        <f t="shared" si="125"/>
        <v/>
      </c>
      <c r="BE1359" s="80">
        <f t="shared" si="126"/>
        <v>0</v>
      </c>
      <c r="BF1359" s="80">
        <f t="shared" si="127"/>
        <v>0</v>
      </c>
      <c r="BG1359" s="80">
        <f t="shared" si="128"/>
        <v>0</v>
      </c>
    </row>
    <row r="1360" spans="55:59">
      <c r="BC1360" s="80" t="str">
        <f>(COUNTIF($BD$7:BD1360,BD1360)&amp;"_"&amp;BD1360)</f>
        <v>1107_</v>
      </c>
      <c r="BD1360" s="80" t="str">
        <f t="shared" si="125"/>
        <v/>
      </c>
      <c r="BE1360" s="80">
        <f t="shared" si="126"/>
        <v>0</v>
      </c>
      <c r="BF1360" s="80">
        <f t="shared" si="127"/>
        <v>0</v>
      </c>
      <c r="BG1360" s="80">
        <f t="shared" si="128"/>
        <v>0</v>
      </c>
    </row>
    <row r="1361" spans="55:59">
      <c r="BC1361" s="80" t="str">
        <f>(COUNTIF($BD$7:BD1361,BD1361)&amp;"_"&amp;BD1361)</f>
        <v>1108_</v>
      </c>
      <c r="BD1361" s="80" t="str">
        <f t="shared" si="125"/>
        <v/>
      </c>
      <c r="BE1361" s="80">
        <f t="shared" si="126"/>
        <v>0</v>
      </c>
      <c r="BF1361" s="80">
        <f t="shared" si="127"/>
        <v>0</v>
      </c>
      <c r="BG1361" s="80">
        <f t="shared" si="128"/>
        <v>0</v>
      </c>
    </row>
    <row r="1362" spans="55:59">
      <c r="BC1362" s="80" t="str">
        <f>(COUNTIF($BD$7:BD1362,BD1362)&amp;"_"&amp;BD1362)</f>
        <v>1109_</v>
      </c>
      <c r="BD1362" s="80" t="str">
        <f t="shared" si="125"/>
        <v/>
      </c>
      <c r="BE1362" s="80">
        <f t="shared" si="126"/>
        <v>0</v>
      </c>
      <c r="BF1362" s="80">
        <f t="shared" si="127"/>
        <v>0</v>
      </c>
      <c r="BG1362" s="80">
        <f t="shared" si="128"/>
        <v>0</v>
      </c>
    </row>
    <row r="1363" spans="55:59">
      <c r="BC1363" s="80" t="str">
        <f>(COUNTIF($BD$7:BD1363,BD1363)&amp;"_"&amp;BD1363)</f>
        <v>1110_</v>
      </c>
      <c r="BD1363" s="80" t="str">
        <f t="shared" si="125"/>
        <v/>
      </c>
      <c r="BE1363" s="80">
        <f t="shared" si="126"/>
        <v>0</v>
      </c>
      <c r="BF1363" s="80">
        <f t="shared" si="127"/>
        <v>0</v>
      </c>
      <c r="BG1363" s="80">
        <f t="shared" si="128"/>
        <v>0</v>
      </c>
    </row>
    <row r="1364" spans="55:59">
      <c r="BC1364" s="80" t="str">
        <f>(COUNTIF($BD$7:BD1364,BD1364)&amp;"_"&amp;BD1364)</f>
        <v>1111_</v>
      </c>
      <c r="BD1364" s="80" t="str">
        <f t="shared" si="125"/>
        <v/>
      </c>
      <c r="BE1364" s="80">
        <f t="shared" si="126"/>
        <v>0</v>
      </c>
      <c r="BF1364" s="80">
        <f t="shared" si="127"/>
        <v>0</v>
      </c>
      <c r="BG1364" s="80">
        <f t="shared" si="128"/>
        <v>0</v>
      </c>
    </row>
    <row r="1365" spans="55:59">
      <c r="BC1365" s="80" t="str">
        <f>(COUNTIF($BD$7:BD1365,BD1365)&amp;"_"&amp;BD1365)</f>
        <v>1112_</v>
      </c>
      <c r="BD1365" s="80" t="str">
        <f t="shared" si="125"/>
        <v/>
      </c>
      <c r="BE1365" s="80">
        <f t="shared" si="126"/>
        <v>0</v>
      </c>
      <c r="BF1365" s="80">
        <f t="shared" si="127"/>
        <v>0</v>
      </c>
      <c r="BG1365" s="80">
        <f t="shared" si="128"/>
        <v>0</v>
      </c>
    </row>
    <row r="1366" spans="55:59">
      <c r="BC1366" s="80" t="str">
        <f>(COUNTIF($BD$7:BD1366,BD1366)&amp;"_"&amp;BD1366)</f>
        <v>1113_</v>
      </c>
      <c r="BD1366" s="80" t="str">
        <f t="shared" si="125"/>
        <v/>
      </c>
      <c r="BE1366" s="80">
        <f t="shared" si="126"/>
        <v>0</v>
      </c>
      <c r="BF1366" s="80">
        <f t="shared" si="127"/>
        <v>0</v>
      </c>
      <c r="BG1366" s="80">
        <f t="shared" si="128"/>
        <v>0</v>
      </c>
    </row>
    <row r="1367" spans="55:59">
      <c r="BC1367" s="80" t="str">
        <f>(COUNTIF($BD$7:BD1367,BD1367)&amp;"_"&amp;BD1367)</f>
        <v>1114_</v>
      </c>
      <c r="BD1367" s="80" t="str">
        <f t="shared" si="125"/>
        <v/>
      </c>
      <c r="BE1367" s="80">
        <f t="shared" si="126"/>
        <v>0</v>
      </c>
      <c r="BF1367" s="80">
        <f t="shared" si="127"/>
        <v>0</v>
      </c>
      <c r="BG1367" s="80">
        <f t="shared" si="128"/>
        <v>0</v>
      </c>
    </row>
    <row r="1368" spans="55:59">
      <c r="BC1368" s="80" t="str">
        <f>(COUNTIF($BD$7:BD1368,BD1368)&amp;"_"&amp;BD1368)</f>
        <v>1115_</v>
      </c>
      <c r="BD1368" s="80" t="str">
        <f t="shared" si="125"/>
        <v/>
      </c>
      <c r="BE1368" s="80">
        <f t="shared" si="126"/>
        <v>0</v>
      </c>
      <c r="BF1368" s="80">
        <f t="shared" si="127"/>
        <v>0</v>
      </c>
      <c r="BG1368" s="80">
        <f t="shared" si="128"/>
        <v>0</v>
      </c>
    </row>
    <row r="1369" spans="55:59">
      <c r="BC1369" s="80" t="str">
        <f>(COUNTIF($BD$7:BD1369,BD1369)&amp;"_"&amp;BD1369)</f>
        <v>1116_</v>
      </c>
      <c r="BD1369" s="80" t="str">
        <f t="shared" si="125"/>
        <v/>
      </c>
      <c r="BE1369" s="80">
        <f t="shared" si="126"/>
        <v>0</v>
      </c>
      <c r="BF1369" s="80">
        <f t="shared" si="127"/>
        <v>0</v>
      </c>
      <c r="BG1369" s="80">
        <f t="shared" si="128"/>
        <v>0</v>
      </c>
    </row>
    <row r="1370" spans="55:59">
      <c r="BC1370" s="80" t="str">
        <f>(COUNTIF($BD$7:BD1370,BD1370)&amp;"_"&amp;BD1370)</f>
        <v>1117_</v>
      </c>
      <c r="BD1370" s="80" t="str">
        <f t="shared" si="125"/>
        <v/>
      </c>
      <c r="BE1370" s="80">
        <f t="shared" si="126"/>
        <v>0</v>
      </c>
      <c r="BF1370" s="80">
        <f t="shared" si="127"/>
        <v>0</v>
      </c>
      <c r="BG1370" s="80">
        <f t="shared" si="128"/>
        <v>0</v>
      </c>
    </row>
    <row r="1371" spans="55:59">
      <c r="BC1371" s="80" t="str">
        <f>(COUNTIF($BD$7:BD1371,BD1371)&amp;"_"&amp;BD1371)</f>
        <v>1118_</v>
      </c>
      <c r="BD1371" s="80" t="str">
        <f t="shared" si="125"/>
        <v/>
      </c>
      <c r="BE1371" s="80">
        <f t="shared" si="126"/>
        <v>0</v>
      </c>
      <c r="BF1371" s="80">
        <f t="shared" si="127"/>
        <v>0</v>
      </c>
      <c r="BG1371" s="80">
        <f t="shared" si="128"/>
        <v>0</v>
      </c>
    </row>
    <row r="1372" spans="55:59">
      <c r="BC1372" s="80" t="str">
        <f>(COUNTIF($BD$7:BD1372,BD1372)&amp;"_"&amp;BD1372)</f>
        <v>1119_</v>
      </c>
      <c r="BD1372" s="80" t="str">
        <f t="shared" si="125"/>
        <v/>
      </c>
      <c r="BE1372" s="80">
        <f t="shared" si="126"/>
        <v>0</v>
      </c>
      <c r="BF1372" s="80">
        <f t="shared" si="127"/>
        <v>0</v>
      </c>
      <c r="BG1372" s="80">
        <f t="shared" si="128"/>
        <v>0</v>
      </c>
    </row>
    <row r="1373" spans="55:59">
      <c r="BC1373" s="80" t="str">
        <f>(COUNTIF($BD$7:BD1373,BD1373)&amp;"_"&amp;BD1373)</f>
        <v>1120_</v>
      </c>
      <c r="BD1373" s="80" t="str">
        <f t="shared" si="125"/>
        <v/>
      </c>
      <c r="BE1373" s="80">
        <f t="shared" si="126"/>
        <v>0</v>
      </c>
      <c r="BF1373" s="80">
        <f t="shared" si="127"/>
        <v>0</v>
      </c>
      <c r="BG1373" s="80">
        <f t="shared" si="128"/>
        <v>0</v>
      </c>
    </row>
    <row r="1374" spans="55:59">
      <c r="BC1374" s="80" t="str">
        <f>(COUNTIF($BD$7:BD1374,BD1374)&amp;"_"&amp;BD1374)</f>
        <v>1121_</v>
      </c>
      <c r="BD1374" s="80" t="str">
        <f t="shared" si="125"/>
        <v/>
      </c>
      <c r="BE1374" s="80">
        <f t="shared" si="126"/>
        <v>0</v>
      </c>
      <c r="BF1374" s="80">
        <f t="shared" si="127"/>
        <v>0</v>
      </c>
      <c r="BG1374" s="80">
        <f t="shared" si="128"/>
        <v>0</v>
      </c>
    </row>
    <row r="1375" spans="55:59">
      <c r="BC1375" s="80" t="str">
        <f>(COUNTIF($BD$7:BD1375,BD1375)&amp;"_"&amp;BD1375)</f>
        <v>1122_</v>
      </c>
      <c r="BD1375" s="80" t="str">
        <f t="shared" si="125"/>
        <v/>
      </c>
      <c r="BE1375" s="80">
        <f t="shared" si="126"/>
        <v>0</v>
      </c>
      <c r="BF1375" s="80">
        <f t="shared" si="127"/>
        <v>0</v>
      </c>
      <c r="BG1375" s="80">
        <f t="shared" si="128"/>
        <v>0</v>
      </c>
    </row>
    <row r="1376" spans="55:59">
      <c r="BC1376" s="80" t="str">
        <f>(COUNTIF($BD$7:BD1376,BD1376)&amp;"_"&amp;BD1376)</f>
        <v>1123_</v>
      </c>
      <c r="BD1376" s="80" t="str">
        <f t="shared" si="125"/>
        <v/>
      </c>
      <c r="BE1376" s="80">
        <f t="shared" si="126"/>
        <v>0</v>
      </c>
      <c r="BF1376" s="80">
        <f t="shared" si="127"/>
        <v>0</v>
      </c>
      <c r="BG1376" s="80">
        <f t="shared" si="128"/>
        <v>0</v>
      </c>
    </row>
    <row r="1377" spans="55:59">
      <c r="BC1377" s="80" t="str">
        <f>(COUNTIF($BD$7:BD1377,BD1377)&amp;"_"&amp;BD1377)</f>
        <v>1124_</v>
      </c>
      <c r="BD1377" s="80" t="str">
        <f t="shared" si="125"/>
        <v/>
      </c>
      <c r="BE1377" s="80">
        <f t="shared" si="126"/>
        <v>0</v>
      </c>
      <c r="BF1377" s="80">
        <f t="shared" si="127"/>
        <v>0</v>
      </c>
      <c r="BG1377" s="80">
        <f t="shared" si="128"/>
        <v>0</v>
      </c>
    </row>
    <row r="1378" spans="55:59">
      <c r="BC1378" s="80" t="str">
        <f>(COUNTIF($BD$7:BD1378,BD1378)&amp;"_"&amp;BD1378)</f>
        <v>1125_</v>
      </c>
      <c r="BD1378" s="80" t="str">
        <f t="shared" si="125"/>
        <v/>
      </c>
      <c r="BE1378" s="80">
        <f t="shared" si="126"/>
        <v>0</v>
      </c>
      <c r="BF1378" s="80">
        <f t="shared" si="127"/>
        <v>0</v>
      </c>
      <c r="BG1378" s="80">
        <f t="shared" si="128"/>
        <v>0</v>
      </c>
    </row>
    <row r="1379" spans="55:59">
      <c r="BC1379" s="80" t="str">
        <f>(COUNTIF($BD$7:BD1379,BD1379)&amp;"_"&amp;BD1379)</f>
        <v>1126_</v>
      </c>
      <c r="BD1379" s="80" t="str">
        <f t="shared" si="125"/>
        <v/>
      </c>
      <c r="BE1379" s="80">
        <f t="shared" si="126"/>
        <v>0</v>
      </c>
      <c r="BF1379" s="80">
        <f t="shared" si="127"/>
        <v>0</v>
      </c>
      <c r="BG1379" s="80">
        <f t="shared" si="128"/>
        <v>0</v>
      </c>
    </row>
    <row r="1380" spans="55:59">
      <c r="BC1380" s="80" t="str">
        <f>(COUNTIF($BD$7:BD1380,BD1380)&amp;"_"&amp;BD1380)</f>
        <v>1127_</v>
      </c>
      <c r="BD1380" s="80" t="str">
        <f t="shared" si="125"/>
        <v/>
      </c>
      <c r="BE1380" s="80">
        <f t="shared" si="126"/>
        <v>0</v>
      </c>
      <c r="BF1380" s="80">
        <f t="shared" si="127"/>
        <v>0</v>
      </c>
      <c r="BG1380" s="80">
        <f t="shared" si="128"/>
        <v>0</v>
      </c>
    </row>
    <row r="1381" spans="55:59">
      <c r="BC1381" s="80" t="str">
        <f>(COUNTIF($BD$7:BD1381,BD1381)&amp;"_"&amp;BD1381)</f>
        <v>1128_</v>
      </c>
      <c r="BD1381" s="80" t="str">
        <f t="shared" si="125"/>
        <v/>
      </c>
      <c r="BE1381" s="80">
        <f t="shared" si="126"/>
        <v>0</v>
      </c>
      <c r="BF1381" s="80">
        <f t="shared" si="127"/>
        <v>0</v>
      </c>
      <c r="BG1381" s="80">
        <f t="shared" si="128"/>
        <v>0</v>
      </c>
    </row>
    <row r="1382" spans="55:59">
      <c r="BC1382" s="80" t="str">
        <f>(COUNTIF($BD$7:BD1382,BD1382)&amp;"_"&amp;BD1382)</f>
        <v>1129_</v>
      </c>
      <c r="BD1382" s="80" t="str">
        <f t="shared" si="125"/>
        <v/>
      </c>
      <c r="BE1382" s="80">
        <f t="shared" si="126"/>
        <v>0</v>
      </c>
      <c r="BF1382" s="80">
        <f t="shared" si="127"/>
        <v>0</v>
      </c>
      <c r="BG1382" s="80">
        <f t="shared" si="128"/>
        <v>0</v>
      </c>
    </row>
    <row r="1383" spans="55:59">
      <c r="BC1383" s="80" t="str">
        <f>(COUNTIF($BD$7:BD1383,BD1383)&amp;"_"&amp;BD1383)</f>
        <v>1130_</v>
      </c>
      <c r="BD1383" s="80" t="str">
        <f t="shared" si="125"/>
        <v/>
      </c>
      <c r="BE1383" s="80">
        <f t="shared" si="126"/>
        <v>0</v>
      </c>
      <c r="BF1383" s="80">
        <f t="shared" si="127"/>
        <v>0</v>
      </c>
      <c r="BG1383" s="80">
        <f t="shared" si="128"/>
        <v>0</v>
      </c>
    </row>
    <row r="1384" spans="55:59">
      <c r="BC1384" s="80" t="str">
        <f>(COUNTIF($BD$7:BD1384,BD1384)&amp;"_"&amp;BD1384)</f>
        <v>1131_</v>
      </c>
      <c r="BD1384" s="80" t="str">
        <f t="shared" si="125"/>
        <v/>
      </c>
      <c r="BE1384" s="80">
        <f t="shared" si="126"/>
        <v>0</v>
      </c>
      <c r="BF1384" s="80">
        <f t="shared" si="127"/>
        <v>0</v>
      </c>
      <c r="BG1384" s="80">
        <f t="shared" si="128"/>
        <v>0</v>
      </c>
    </row>
    <row r="1385" spans="55:59">
      <c r="BC1385" s="80" t="str">
        <f>(COUNTIF($BD$7:BD1385,BD1385)&amp;"_"&amp;BD1385)</f>
        <v>1132_</v>
      </c>
      <c r="BD1385" s="80" t="str">
        <f t="shared" si="125"/>
        <v/>
      </c>
      <c r="BE1385" s="80">
        <f t="shared" si="126"/>
        <v>0</v>
      </c>
      <c r="BF1385" s="80">
        <f t="shared" si="127"/>
        <v>0</v>
      </c>
      <c r="BG1385" s="80">
        <f t="shared" si="128"/>
        <v>0</v>
      </c>
    </row>
    <row r="1386" spans="55:59">
      <c r="BC1386" s="80" t="str">
        <f>(COUNTIF($BD$7:BD1386,BD1386)&amp;"_"&amp;BD1386)</f>
        <v>1133_</v>
      </c>
      <c r="BD1386" s="80" t="str">
        <f t="shared" si="125"/>
        <v/>
      </c>
      <c r="BE1386" s="80">
        <f t="shared" si="126"/>
        <v>0</v>
      </c>
      <c r="BF1386" s="80">
        <f t="shared" si="127"/>
        <v>0</v>
      </c>
      <c r="BG1386" s="80">
        <f t="shared" si="128"/>
        <v>0</v>
      </c>
    </row>
    <row r="1387" spans="55:59">
      <c r="BC1387" s="80" t="str">
        <f>(COUNTIF($BD$7:BD1387,BD1387)&amp;"_"&amp;BD1387)</f>
        <v>1134_</v>
      </c>
      <c r="BD1387" s="80" t="str">
        <f t="shared" si="125"/>
        <v/>
      </c>
      <c r="BE1387" s="80">
        <f t="shared" si="126"/>
        <v>0</v>
      </c>
      <c r="BF1387" s="80">
        <f t="shared" si="127"/>
        <v>0</v>
      </c>
      <c r="BG1387" s="80">
        <f t="shared" si="128"/>
        <v>0</v>
      </c>
    </row>
    <row r="1388" spans="55:59">
      <c r="BC1388" s="80" t="str">
        <f>(COUNTIF($BD$7:BD1388,BD1388)&amp;"_"&amp;BD1388)</f>
        <v>1135_</v>
      </c>
      <c r="BD1388" s="80" t="str">
        <f t="shared" si="125"/>
        <v/>
      </c>
      <c r="BE1388" s="80">
        <f t="shared" si="126"/>
        <v>0</v>
      </c>
      <c r="BF1388" s="80">
        <f t="shared" si="127"/>
        <v>0</v>
      </c>
      <c r="BG1388" s="80">
        <f t="shared" si="128"/>
        <v>0</v>
      </c>
    </row>
    <row r="1389" spans="55:59">
      <c r="BC1389" s="80" t="str">
        <f>(COUNTIF($BD$7:BD1389,BD1389)&amp;"_"&amp;BD1389)</f>
        <v>1136_</v>
      </c>
      <c r="BD1389" s="80" t="str">
        <f t="shared" si="125"/>
        <v/>
      </c>
      <c r="BE1389" s="80">
        <f t="shared" si="126"/>
        <v>0</v>
      </c>
      <c r="BF1389" s="80">
        <f t="shared" si="127"/>
        <v>0</v>
      </c>
      <c r="BG1389" s="80">
        <f t="shared" si="128"/>
        <v>0</v>
      </c>
    </row>
    <row r="1390" spans="55:59">
      <c r="BC1390" s="80" t="str">
        <f>(COUNTIF($BD$7:BD1390,BD1390)&amp;"_"&amp;BD1390)</f>
        <v>1137_</v>
      </c>
      <c r="BD1390" s="80" t="str">
        <f t="shared" si="125"/>
        <v/>
      </c>
      <c r="BE1390" s="80">
        <f t="shared" si="126"/>
        <v>0</v>
      </c>
      <c r="BF1390" s="80">
        <f t="shared" si="127"/>
        <v>0</v>
      </c>
      <c r="BG1390" s="80">
        <f t="shared" si="128"/>
        <v>0</v>
      </c>
    </row>
    <row r="1391" spans="55:59">
      <c r="BC1391" s="80" t="str">
        <f>(COUNTIF($BD$7:BD1391,BD1391)&amp;"_"&amp;BD1391)</f>
        <v>1138_</v>
      </c>
      <c r="BD1391" s="80" t="str">
        <f t="shared" si="125"/>
        <v/>
      </c>
      <c r="BE1391" s="80">
        <f t="shared" si="126"/>
        <v>0</v>
      </c>
      <c r="BF1391" s="80">
        <f t="shared" si="127"/>
        <v>0</v>
      </c>
      <c r="BG1391" s="80">
        <f t="shared" si="128"/>
        <v>0</v>
      </c>
    </row>
    <row r="1392" spans="55:59">
      <c r="BC1392" s="80" t="str">
        <f>(COUNTIF($BD$7:BD1392,BD1392)&amp;"_"&amp;BD1392)</f>
        <v>1139_</v>
      </c>
      <c r="BD1392" s="80" t="str">
        <f t="shared" si="125"/>
        <v/>
      </c>
      <c r="BE1392" s="80">
        <f t="shared" si="126"/>
        <v>0</v>
      </c>
      <c r="BF1392" s="80">
        <f t="shared" si="127"/>
        <v>0</v>
      </c>
      <c r="BG1392" s="80">
        <f t="shared" si="128"/>
        <v>0</v>
      </c>
    </row>
    <row r="1393" spans="55:59">
      <c r="BC1393" s="80" t="str">
        <f>(COUNTIF($BD$7:BD1393,BD1393)&amp;"_"&amp;BD1393)</f>
        <v>1140_</v>
      </c>
      <c r="BD1393" s="80" t="str">
        <f t="shared" si="125"/>
        <v/>
      </c>
      <c r="BE1393" s="80">
        <f t="shared" si="126"/>
        <v>0</v>
      </c>
      <c r="BF1393" s="80">
        <f t="shared" si="127"/>
        <v>0</v>
      </c>
      <c r="BG1393" s="80">
        <f t="shared" si="128"/>
        <v>0</v>
      </c>
    </row>
    <row r="1394" spans="55:59">
      <c r="BC1394" s="80" t="str">
        <f>(COUNTIF($BD$7:BD1394,BD1394)&amp;"_"&amp;BD1394)</f>
        <v>1141_</v>
      </c>
      <c r="BD1394" s="80" t="str">
        <f t="shared" si="125"/>
        <v/>
      </c>
      <c r="BE1394" s="80">
        <f t="shared" si="126"/>
        <v>0</v>
      </c>
      <c r="BF1394" s="80">
        <f t="shared" si="127"/>
        <v>0</v>
      </c>
      <c r="BG1394" s="80">
        <f t="shared" si="128"/>
        <v>0</v>
      </c>
    </row>
    <row r="1395" spans="55:59">
      <c r="BC1395" s="80" t="str">
        <f>(COUNTIF($BD$7:BD1395,BD1395)&amp;"_"&amp;BD1395)</f>
        <v>1142_</v>
      </c>
      <c r="BD1395" s="80" t="str">
        <f t="shared" si="125"/>
        <v/>
      </c>
      <c r="BE1395" s="80">
        <f t="shared" si="126"/>
        <v>0</v>
      </c>
      <c r="BF1395" s="80">
        <f t="shared" si="127"/>
        <v>0</v>
      </c>
      <c r="BG1395" s="80">
        <f t="shared" si="128"/>
        <v>0</v>
      </c>
    </row>
    <row r="1396" spans="55:59">
      <c r="BC1396" s="80" t="str">
        <f>(COUNTIF($BD$7:BD1396,BD1396)&amp;"_"&amp;BD1396)</f>
        <v>1143_</v>
      </c>
      <c r="BD1396" s="80" t="str">
        <f t="shared" si="125"/>
        <v/>
      </c>
      <c r="BE1396" s="80">
        <f t="shared" si="126"/>
        <v>0</v>
      </c>
      <c r="BF1396" s="80">
        <f t="shared" si="127"/>
        <v>0</v>
      </c>
      <c r="BG1396" s="80">
        <f t="shared" si="128"/>
        <v>0</v>
      </c>
    </row>
    <row r="1397" spans="55:59">
      <c r="BC1397" s="80" t="str">
        <f>(COUNTIF($BD$7:BD1397,BD1397)&amp;"_"&amp;BD1397)</f>
        <v>1144_</v>
      </c>
      <c r="BD1397" s="80" t="str">
        <f t="shared" si="125"/>
        <v/>
      </c>
      <c r="BE1397" s="80">
        <f t="shared" si="126"/>
        <v>0</v>
      </c>
      <c r="BF1397" s="80">
        <f t="shared" si="127"/>
        <v>0</v>
      </c>
      <c r="BG1397" s="80">
        <f t="shared" si="128"/>
        <v>0</v>
      </c>
    </row>
    <row r="1398" spans="55:59">
      <c r="BC1398" s="80" t="str">
        <f>(COUNTIF($BD$7:BD1398,BD1398)&amp;"_"&amp;BD1398)</f>
        <v>1145_</v>
      </c>
      <c r="BD1398" s="80" t="str">
        <f t="shared" si="125"/>
        <v/>
      </c>
      <c r="BE1398" s="80">
        <f t="shared" si="126"/>
        <v>0</v>
      </c>
      <c r="BF1398" s="80">
        <f t="shared" si="127"/>
        <v>0</v>
      </c>
      <c r="BG1398" s="80">
        <f t="shared" si="128"/>
        <v>0</v>
      </c>
    </row>
    <row r="1399" spans="55:59">
      <c r="BC1399" s="80" t="str">
        <f>(COUNTIF($BD$7:BD1399,BD1399)&amp;"_"&amp;BD1399)</f>
        <v>1146_</v>
      </c>
      <c r="BD1399" s="80" t="str">
        <f t="shared" si="125"/>
        <v/>
      </c>
      <c r="BE1399" s="80">
        <f t="shared" si="126"/>
        <v>0</v>
      </c>
      <c r="BF1399" s="80">
        <f t="shared" si="127"/>
        <v>0</v>
      </c>
      <c r="BG1399" s="80">
        <f t="shared" si="128"/>
        <v>0</v>
      </c>
    </row>
    <row r="1400" spans="55:59">
      <c r="BC1400" s="80" t="str">
        <f>(COUNTIF($BD$7:BD1400,BD1400)&amp;"_"&amp;BD1400)</f>
        <v>1147_</v>
      </c>
      <c r="BD1400" s="80" t="str">
        <f t="shared" si="125"/>
        <v/>
      </c>
      <c r="BE1400" s="80">
        <f t="shared" si="126"/>
        <v>0</v>
      </c>
      <c r="BF1400" s="80">
        <f t="shared" si="127"/>
        <v>0</v>
      </c>
      <c r="BG1400" s="80">
        <f t="shared" si="128"/>
        <v>0</v>
      </c>
    </row>
    <row r="1401" spans="55:59">
      <c r="BC1401" s="80" t="str">
        <f>(COUNTIF($BD$7:BD1401,BD1401)&amp;"_"&amp;BD1401)</f>
        <v>1148_</v>
      </c>
      <c r="BD1401" s="80" t="str">
        <f t="shared" si="125"/>
        <v/>
      </c>
      <c r="BE1401" s="80">
        <f t="shared" si="126"/>
        <v>0</v>
      </c>
      <c r="BF1401" s="80">
        <f t="shared" si="127"/>
        <v>0</v>
      </c>
      <c r="BG1401" s="80">
        <f t="shared" si="128"/>
        <v>0</v>
      </c>
    </row>
    <row r="1402" spans="55:59">
      <c r="BC1402" s="80" t="str">
        <f>(COUNTIF($BD$7:BD1402,BD1402)&amp;"_"&amp;BD1402)</f>
        <v>1149_</v>
      </c>
      <c r="BD1402" s="80" t="str">
        <f t="shared" si="125"/>
        <v/>
      </c>
      <c r="BE1402" s="80">
        <f t="shared" si="126"/>
        <v>0</v>
      </c>
      <c r="BF1402" s="80">
        <f t="shared" si="127"/>
        <v>0</v>
      </c>
      <c r="BG1402" s="80">
        <f t="shared" si="128"/>
        <v>0</v>
      </c>
    </row>
    <row r="1403" spans="55:59">
      <c r="BC1403" s="80" t="str">
        <f>(COUNTIF($BD$7:BD1403,BD1403)&amp;"_"&amp;BD1403)</f>
        <v>1150_</v>
      </c>
      <c r="BD1403" s="80" t="str">
        <f t="shared" si="125"/>
        <v/>
      </c>
      <c r="BE1403" s="80">
        <f t="shared" si="126"/>
        <v>0</v>
      </c>
      <c r="BF1403" s="80">
        <f t="shared" si="127"/>
        <v>0</v>
      </c>
      <c r="BG1403" s="80">
        <f t="shared" si="128"/>
        <v>0</v>
      </c>
    </row>
    <row r="1404" spans="55:59">
      <c r="BC1404" s="80" t="str">
        <f>(COUNTIF($BD$7:BD1404,BD1404)&amp;"_"&amp;BD1404)</f>
        <v>1151_</v>
      </c>
      <c r="BD1404" s="80" t="str">
        <f t="shared" si="125"/>
        <v/>
      </c>
      <c r="BE1404" s="80">
        <f t="shared" si="126"/>
        <v>0</v>
      </c>
      <c r="BF1404" s="80">
        <f t="shared" si="127"/>
        <v>0</v>
      </c>
      <c r="BG1404" s="80">
        <f t="shared" si="128"/>
        <v>0</v>
      </c>
    </row>
    <row r="1405" spans="55:59">
      <c r="BC1405" s="80" t="str">
        <f>(COUNTIF($BD$7:BD1405,BD1405)&amp;"_"&amp;BD1405)</f>
        <v>1152_</v>
      </c>
      <c r="BD1405" s="80" t="str">
        <f t="shared" si="125"/>
        <v/>
      </c>
      <c r="BE1405" s="80">
        <f t="shared" si="126"/>
        <v>0</v>
      </c>
      <c r="BF1405" s="80">
        <f t="shared" si="127"/>
        <v>0</v>
      </c>
      <c r="BG1405" s="80">
        <f t="shared" si="128"/>
        <v>0</v>
      </c>
    </row>
    <row r="1406" spans="55:59">
      <c r="BC1406" s="80" t="str">
        <f>(COUNTIF($BD$7:BD1406,BD1406)&amp;"_"&amp;BD1406)</f>
        <v>1153_</v>
      </c>
      <c r="BD1406" s="80" t="str">
        <f t="shared" si="125"/>
        <v/>
      </c>
      <c r="BE1406" s="80">
        <f t="shared" si="126"/>
        <v>0</v>
      </c>
      <c r="BF1406" s="80">
        <f t="shared" si="127"/>
        <v>0</v>
      </c>
      <c r="BG1406" s="80">
        <f t="shared" si="128"/>
        <v>0</v>
      </c>
    </row>
    <row r="1407" spans="55:59">
      <c r="BC1407" s="80" t="str">
        <f>(COUNTIF($BD$7:BD1407,BD1407)&amp;"_"&amp;BD1407)</f>
        <v>1154_</v>
      </c>
      <c r="BD1407" s="80" t="str">
        <f t="shared" si="125"/>
        <v/>
      </c>
      <c r="BE1407" s="80">
        <f t="shared" si="126"/>
        <v>0</v>
      </c>
      <c r="BF1407" s="80">
        <f t="shared" si="127"/>
        <v>0</v>
      </c>
      <c r="BG1407" s="80">
        <f t="shared" si="128"/>
        <v>0</v>
      </c>
    </row>
    <row r="1408" spans="55:59">
      <c r="BC1408" s="80" t="str">
        <f>(COUNTIF($BD$7:BD1408,BD1408)&amp;"_"&amp;BD1408)</f>
        <v>1155_</v>
      </c>
      <c r="BD1408" s="80" t="str">
        <f t="shared" si="125"/>
        <v/>
      </c>
      <c r="BE1408" s="80">
        <f t="shared" si="126"/>
        <v>0</v>
      </c>
      <c r="BF1408" s="80">
        <f t="shared" si="127"/>
        <v>0</v>
      </c>
      <c r="BG1408" s="80">
        <f t="shared" si="128"/>
        <v>0</v>
      </c>
    </row>
    <row r="1409" spans="55:59">
      <c r="BC1409" s="80" t="str">
        <f>(COUNTIF($BD$7:BD1409,BD1409)&amp;"_"&amp;BD1409)</f>
        <v>1156_</v>
      </c>
      <c r="BD1409" s="80" t="str">
        <f t="shared" si="125"/>
        <v/>
      </c>
      <c r="BE1409" s="80">
        <f t="shared" si="126"/>
        <v>0</v>
      </c>
      <c r="BF1409" s="80">
        <f t="shared" si="127"/>
        <v>0</v>
      </c>
      <c r="BG1409" s="80">
        <f t="shared" si="128"/>
        <v>0</v>
      </c>
    </row>
    <row r="1410" spans="55:59">
      <c r="BC1410" s="80" t="str">
        <f>(COUNTIF($BD$7:BD1410,BD1410)&amp;"_"&amp;BD1410)</f>
        <v>1157_</v>
      </c>
      <c r="BD1410" s="80" t="str">
        <f t="shared" si="125"/>
        <v/>
      </c>
      <c r="BE1410" s="80">
        <f t="shared" si="126"/>
        <v>0</v>
      </c>
      <c r="BF1410" s="80">
        <f t="shared" si="127"/>
        <v>0</v>
      </c>
      <c r="BG1410" s="80">
        <f t="shared" si="128"/>
        <v>0</v>
      </c>
    </row>
    <row r="1411" spans="55:59">
      <c r="BC1411" s="80" t="str">
        <f>(COUNTIF($BD$7:BD1411,BD1411)&amp;"_"&amp;BD1411)</f>
        <v>1158_</v>
      </c>
      <c r="BD1411" s="80" t="str">
        <f t="shared" si="125"/>
        <v/>
      </c>
      <c r="BE1411" s="80">
        <f t="shared" si="126"/>
        <v>0</v>
      </c>
      <c r="BF1411" s="80">
        <f t="shared" si="127"/>
        <v>0</v>
      </c>
      <c r="BG1411" s="80">
        <f t="shared" si="128"/>
        <v>0</v>
      </c>
    </row>
    <row r="1412" spans="55:59">
      <c r="BC1412" s="80" t="str">
        <f>(COUNTIF($BD$7:BD1412,BD1412)&amp;"_"&amp;BD1412)</f>
        <v>1159_</v>
      </c>
      <c r="BD1412" s="80" t="str">
        <f t="shared" si="125"/>
        <v/>
      </c>
      <c r="BE1412" s="80">
        <f t="shared" si="126"/>
        <v>0</v>
      </c>
      <c r="BF1412" s="80">
        <f t="shared" si="127"/>
        <v>0</v>
      </c>
      <c r="BG1412" s="80">
        <f t="shared" si="128"/>
        <v>0</v>
      </c>
    </row>
    <row r="1413" spans="55:59">
      <c r="BC1413" s="80" t="str">
        <f>(COUNTIF($BD$7:BD1413,BD1413)&amp;"_"&amp;BD1413)</f>
        <v>1160_</v>
      </c>
      <c r="BD1413" s="80" t="str">
        <f t="shared" si="125"/>
        <v/>
      </c>
      <c r="BE1413" s="80">
        <f t="shared" si="126"/>
        <v>0</v>
      </c>
      <c r="BF1413" s="80">
        <f t="shared" si="127"/>
        <v>0</v>
      </c>
      <c r="BG1413" s="80">
        <f t="shared" si="128"/>
        <v>0</v>
      </c>
    </row>
    <row r="1414" spans="55:59">
      <c r="BC1414" s="80" t="str">
        <f>(COUNTIF($BD$7:BD1414,BD1414)&amp;"_"&amp;BD1414)</f>
        <v>1161_</v>
      </c>
      <c r="BD1414" s="80" t="str">
        <f t="shared" si="125"/>
        <v/>
      </c>
      <c r="BE1414" s="80">
        <f t="shared" si="126"/>
        <v>0</v>
      </c>
      <c r="BF1414" s="80">
        <f t="shared" si="127"/>
        <v>0</v>
      </c>
      <c r="BG1414" s="80">
        <f t="shared" si="128"/>
        <v>0</v>
      </c>
    </row>
    <row r="1415" spans="55:59">
      <c r="BC1415" s="80" t="str">
        <f>(COUNTIF($BD$7:BD1415,BD1415)&amp;"_"&amp;BD1415)</f>
        <v>1162_</v>
      </c>
      <c r="BD1415" s="80" t="str">
        <f t="shared" si="125"/>
        <v/>
      </c>
      <c r="BE1415" s="80">
        <f t="shared" si="126"/>
        <v>0</v>
      </c>
      <c r="BF1415" s="80">
        <f t="shared" si="127"/>
        <v>0</v>
      </c>
      <c r="BG1415" s="80">
        <f t="shared" si="128"/>
        <v>0</v>
      </c>
    </row>
    <row r="1416" spans="55:59">
      <c r="BC1416" s="80" t="str">
        <f>(COUNTIF($BD$7:BD1416,BD1416)&amp;"_"&amp;BD1416)</f>
        <v>1163_</v>
      </c>
      <c r="BD1416" s="80" t="str">
        <f t="shared" ref="BD1416:BD1479" si="129">IF(C1415 &lt;&gt; "",C1415,"")</f>
        <v/>
      </c>
      <c r="BE1416" s="80">
        <f t="shared" ref="BE1416:BE1479" si="130">E1415</f>
        <v>0</v>
      </c>
      <c r="BF1416" s="80">
        <f t="shared" ref="BF1416:BF1479" si="131">F1415</f>
        <v>0</v>
      </c>
      <c r="BG1416" s="80">
        <f t="shared" ref="BG1416:BG1479" si="132">G1415</f>
        <v>0</v>
      </c>
    </row>
    <row r="1417" spans="55:59">
      <c r="BC1417" s="80" t="str">
        <f>(COUNTIF($BD$7:BD1417,BD1417)&amp;"_"&amp;BD1417)</f>
        <v>1164_</v>
      </c>
      <c r="BD1417" s="80" t="str">
        <f t="shared" si="129"/>
        <v/>
      </c>
      <c r="BE1417" s="80">
        <f t="shared" si="130"/>
        <v>0</v>
      </c>
      <c r="BF1417" s="80">
        <f t="shared" si="131"/>
        <v>0</v>
      </c>
      <c r="BG1417" s="80">
        <f t="shared" si="132"/>
        <v>0</v>
      </c>
    </row>
    <row r="1418" spans="55:59">
      <c r="BC1418" s="80" t="str">
        <f>(COUNTIF($BD$7:BD1418,BD1418)&amp;"_"&amp;BD1418)</f>
        <v>1165_</v>
      </c>
      <c r="BD1418" s="80" t="str">
        <f t="shared" si="129"/>
        <v/>
      </c>
      <c r="BE1418" s="80">
        <f t="shared" si="130"/>
        <v>0</v>
      </c>
      <c r="BF1418" s="80">
        <f t="shared" si="131"/>
        <v>0</v>
      </c>
      <c r="BG1418" s="80">
        <f t="shared" si="132"/>
        <v>0</v>
      </c>
    </row>
    <row r="1419" spans="55:59">
      <c r="BC1419" s="80" t="str">
        <f>(COUNTIF($BD$7:BD1419,BD1419)&amp;"_"&amp;BD1419)</f>
        <v>1166_</v>
      </c>
      <c r="BD1419" s="80" t="str">
        <f t="shared" si="129"/>
        <v/>
      </c>
      <c r="BE1419" s="80">
        <f t="shared" si="130"/>
        <v>0</v>
      </c>
      <c r="BF1419" s="80">
        <f t="shared" si="131"/>
        <v>0</v>
      </c>
      <c r="BG1419" s="80">
        <f t="shared" si="132"/>
        <v>0</v>
      </c>
    </row>
    <row r="1420" spans="55:59">
      <c r="BC1420" s="80" t="str">
        <f>(COUNTIF($BD$7:BD1420,BD1420)&amp;"_"&amp;BD1420)</f>
        <v>1167_</v>
      </c>
      <c r="BD1420" s="80" t="str">
        <f t="shared" si="129"/>
        <v/>
      </c>
      <c r="BE1420" s="80">
        <f t="shared" si="130"/>
        <v>0</v>
      </c>
      <c r="BF1420" s="80">
        <f t="shared" si="131"/>
        <v>0</v>
      </c>
      <c r="BG1420" s="80">
        <f t="shared" si="132"/>
        <v>0</v>
      </c>
    </row>
    <row r="1421" spans="55:59">
      <c r="BC1421" s="80" t="str">
        <f>(COUNTIF($BD$7:BD1421,BD1421)&amp;"_"&amp;BD1421)</f>
        <v>1168_</v>
      </c>
      <c r="BD1421" s="80" t="str">
        <f t="shared" si="129"/>
        <v/>
      </c>
      <c r="BE1421" s="80">
        <f t="shared" si="130"/>
        <v>0</v>
      </c>
      <c r="BF1421" s="80">
        <f t="shared" si="131"/>
        <v>0</v>
      </c>
      <c r="BG1421" s="80">
        <f t="shared" si="132"/>
        <v>0</v>
      </c>
    </row>
    <row r="1422" spans="55:59">
      <c r="BC1422" s="80" t="str">
        <f>(COUNTIF($BD$7:BD1422,BD1422)&amp;"_"&amp;BD1422)</f>
        <v>1169_</v>
      </c>
      <c r="BD1422" s="80" t="str">
        <f t="shared" si="129"/>
        <v/>
      </c>
      <c r="BE1422" s="80">
        <f t="shared" si="130"/>
        <v>0</v>
      </c>
      <c r="BF1422" s="80">
        <f t="shared" si="131"/>
        <v>0</v>
      </c>
      <c r="BG1422" s="80">
        <f t="shared" si="132"/>
        <v>0</v>
      </c>
    </row>
    <row r="1423" spans="55:59">
      <c r="BC1423" s="80" t="str">
        <f>(COUNTIF($BD$7:BD1423,BD1423)&amp;"_"&amp;BD1423)</f>
        <v>1170_</v>
      </c>
      <c r="BD1423" s="80" t="str">
        <f t="shared" si="129"/>
        <v/>
      </c>
      <c r="BE1423" s="80">
        <f t="shared" si="130"/>
        <v>0</v>
      </c>
      <c r="BF1423" s="80">
        <f t="shared" si="131"/>
        <v>0</v>
      </c>
      <c r="BG1423" s="80">
        <f t="shared" si="132"/>
        <v>0</v>
      </c>
    </row>
    <row r="1424" spans="55:59">
      <c r="BC1424" s="80" t="str">
        <f>(COUNTIF($BD$7:BD1424,BD1424)&amp;"_"&amp;BD1424)</f>
        <v>1171_</v>
      </c>
      <c r="BD1424" s="80" t="str">
        <f t="shared" si="129"/>
        <v/>
      </c>
      <c r="BE1424" s="80">
        <f t="shared" si="130"/>
        <v>0</v>
      </c>
      <c r="BF1424" s="80">
        <f t="shared" si="131"/>
        <v>0</v>
      </c>
      <c r="BG1424" s="80">
        <f t="shared" si="132"/>
        <v>0</v>
      </c>
    </row>
    <row r="1425" spans="55:59">
      <c r="BC1425" s="80" t="str">
        <f>(COUNTIF($BD$7:BD1425,BD1425)&amp;"_"&amp;BD1425)</f>
        <v>1172_</v>
      </c>
      <c r="BD1425" s="80" t="str">
        <f t="shared" si="129"/>
        <v/>
      </c>
      <c r="BE1425" s="80">
        <f t="shared" si="130"/>
        <v>0</v>
      </c>
      <c r="BF1425" s="80">
        <f t="shared" si="131"/>
        <v>0</v>
      </c>
      <c r="BG1425" s="80">
        <f t="shared" si="132"/>
        <v>0</v>
      </c>
    </row>
    <row r="1426" spans="55:59">
      <c r="BC1426" s="80" t="str">
        <f>(COUNTIF($BD$7:BD1426,BD1426)&amp;"_"&amp;BD1426)</f>
        <v>1173_</v>
      </c>
      <c r="BD1426" s="80" t="str">
        <f t="shared" si="129"/>
        <v/>
      </c>
      <c r="BE1426" s="80">
        <f t="shared" si="130"/>
        <v>0</v>
      </c>
      <c r="BF1426" s="80">
        <f t="shared" si="131"/>
        <v>0</v>
      </c>
      <c r="BG1426" s="80">
        <f t="shared" si="132"/>
        <v>0</v>
      </c>
    </row>
    <row r="1427" spans="55:59">
      <c r="BC1427" s="80" t="str">
        <f>(COUNTIF($BD$7:BD1427,BD1427)&amp;"_"&amp;BD1427)</f>
        <v>1174_</v>
      </c>
      <c r="BD1427" s="80" t="str">
        <f t="shared" si="129"/>
        <v/>
      </c>
      <c r="BE1427" s="80">
        <f t="shared" si="130"/>
        <v>0</v>
      </c>
      <c r="BF1427" s="80">
        <f t="shared" si="131"/>
        <v>0</v>
      </c>
      <c r="BG1427" s="80">
        <f t="shared" si="132"/>
        <v>0</v>
      </c>
    </row>
    <row r="1428" spans="55:59">
      <c r="BC1428" s="80" t="str">
        <f>(COUNTIF($BD$7:BD1428,BD1428)&amp;"_"&amp;BD1428)</f>
        <v>1175_</v>
      </c>
      <c r="BD1428" s="80" t="str">
        <f t="shared" si="129"/>
        <v/>
      </c>
      <c r="BE1428" s="80">
        <f t="shared" si="130"/>
        <v>0</v>
      </c>
      <c r="BF1428" s="80">
        <f t="shared" si="131"/>
        <v>0</v>
      </c>
      <c r="BG1428" s="80">
        <f t="shared" si="132"/>
        <v>0</v>
      </c>
    </row>
    <row r="1429" spans="55:59">
      <c r="BC1429" s="80" t="str">
        <f>(COUNTIF($BD$7:BD1429,BD1429)&amp;"_"&amp;BD1429)</f>
        <v>1176_</v>
      </c>
      <c r="BD1429" s="80" t="str">
        <f t="shared" si="129"/>
        <v/>
      </c>
      <c r="BE1429" s="80">
        <f t="shared" si="130"/>
        <v>0</v>
      </c>
      <c r="BF1429" s="80">
        <f t="shared" si="131"/>
        <v>0</v>
      </c>
      <c r="BG1429" s="80">
        <f t="shared" si="132"/>
        <v>0</v>
      </c>
    </row>
    <row r="1430" spans="55:59">
      <c r="BC1430" s="80" t="str">
        <f>(COUNTIF($BD$7:BD1430,BD1430)&amp;"_"&amp;BD1430)</f>
        <v>1177_</v>
      </c>
      <c r="BD1430" s="80" t="str">
        <f t="shared" si="129"/>
        <v/>
      </c>
      <c r="BE1430" s="80">
        <f t="shared" si="130"/>
        <v>0</v>
      </c>
      <c r="BF1430" s="80">
        <f t="shared" si="131"/>
        <v>0</v>
      </c>
      <c r="BG1430" s="80">
        <f t="shared" si="132"/>
        <v>0</v>
      </c>
    </row>
    <row r="1431" spans="55:59">
      <c r="BC1431" s="80" t="str">
        <f>(COUNTIF($BD$7:BD1431,BD1431)&amp;"_"&amp;BD1431)</f>
        <v>1178_</v>
      </c>
      <c r="BD1431" s="80" t="str">
        <f t="shared" si="129"/>
        <v/>
      </c>
      <c r="BE1431" s="80">
        <f t="shared" si="130"/>
        <v>0</v>
      </c>
      <c r="BF1431" s="80">
        <f t="shared" si="131"/>
        <v>0</v>
      </c>
      <c r="BG1431" s="80">
        <f t="shared" si="132"/>
        <v>0</v>
      </c>
    </row>
    <row r="1432" spans="55:59">
      <c r="BC1432" s="80" t="str">
        <f>(COUNTIF($BD$7:BD1432,BD1432)&amp;"_"&amp;BD1432)</f>
        <v>1179_</v>
      </c>
      <c r="BD1432" s="80" t="str">
        <f t="shared" si="129"/>
        <v/>
      </c>
      <c r="BE1432" s="80">
        <f t="shared" si="130"/>
        <v>0</v>
      </c>
      <c r="BF1432" s="80">
        <f t="shared" si="131"/>
        <v>0</v>
      </c>
      <c r="BG1432" s="80">
        <f t="shared" si="132"/>
        <v>0</v>
      </c>
    </row>
    <row r="1433" spans="55:59">
      <c r="BC1433" s="80" t="str">
        <f>(COUNTIF($BD$7:BD1433,BD1433)&amp;"_"&amp;BD1433)</f>
        <v>1180_</v>
      </c>
      <c r="BD1433" s="80" t="str">
        <f t="shared" si="129"/>
        <v/>
      </c>
      <c r="BE1433" s="80">
        <f t="shared" si="130"/>
        <v>0</v>
      </c>
      <c r="BF1433" s="80">
        <f t="shared" si="131"/>
        <v>0</v>
      </c>
      <c r="BG1433" s="80">
        <f t="shared" si="132"/>
        <v>0</v>
      </c>
    </row>
    <row r="1434" spans="55:59">
      <c r="BC1434" s="80" t="str">
        <f>(COUNTIF($BD$7:BD1434,BD1434)&amp;"_"&amp;BD1434)</f>
        <v>1181_</v>
      </c>
      <c r="BD1434" s="80" t="str">
        <f t="shared" si="129"/>
        <v/>
      </c>
      <c r="BE1434" s="80">
        <f t="shared" si="130"/>
        <v>0</v>
      </c>
      <c r="BF1434" s="80">
        <f t="shared" si="131"/>
        <v>0</v>
      </c>
      <c r="BG1434" s="80">
        <f t="shared" si="132"/>
        <v>0</v>
      </c>
    </row>
    <row r="1435" spans="55:59">
      <c r="BC1435" s="80" t="str">
        <f>(COUNTIF($BD$7:BD1435,BD1435)&amp;"_"&amp;BD1435)</f>
        <v>1182_</v>
      </c>
      <c r="BD1435" s="80" t="str">
        <f t="shared" si="129"/>
        <v/>
      </c>
      <c r="BE1435" s="80">
        <f t="shared" si="130"/>
        <v>0</v>
      </c>
      <c r="BF1435" s="80">
        <f t="shared" si="131"/>
        <v>0</v>
      </c>
      <c r="BG1435" s="80">
        <f t="shared" si="132"/>
        <v>0</v>
      </c>
    </row>
    <row r="1436" spans="55:59">
      <c r="BC1436" s="80" t="str">
        <f>(COUNTIF($BD$7:BD1436,BD1436)&amp;"_"&amp;BD1436)</f>
        <v>1183_</v>
      </c>
      <c r="BD1436" s="80" t="str">
        <f t="shared" si="129"/>
        <v/>
      </c>
      <c r="BE1436" s="80">
        <f t="shared" si="130"/>
        <v>0</v>
      </c>
      <c r="BF1436" s="80">
        <f t="shared" si="131"/>
        <v>0</v>
      </c>
      <c r="BG1436" s="80">
        <f t="shared" si="132"/>
        <v>0</v>
      </c>
    </row>
    <row r="1437" spans="55:59">
      <c r="BC1437" s="80" t="str">
        <f>(COUNTIF($BD$7:BD1437,BD1437)&amp;"_"&amp;BD1437)</f>
        <v>1184_</v>
      </c>
      <c r="BD1437" s="80" t="str">
        <f t="shared" si="129"/>
        <v/>
      </c>
      <c r="BE1437" s="80">
        <f t="shared" si="130"/>
        <v>0</v>
      </c>
      <c r="BF1437" s="80">
        <f t="shared" si="131"/>
        <v>0</v>
      </c>
      <c r="BG1437" s="80">
        <f t="shared" si="132"/>
        <v>0</v>
      </c>
    </row>
    <row r="1438" spans="55:59">
      <c r="BC1438" s="80" t="str">
        <f>(COUNTIF($BD$7:BD1438,BD1438)&amp;"_"&amp;BD1438)</f>
        <v>1185_</v>
      </c>
      <c r="BD1438" s="80" t="str">
        <f t="shared" si="129"/>
        <v/>
      </c>
      <c r="BE1438" s="80">
        <f t="shared" si="130"/>
        <v>0</v>
      </c>
      <c r="BF1438" s="80">
        <f t="shared" si="131"/>
        <v>0</v>
      </c>
      <c r="BG1438" s="80">
        <f t="shared" si="132"/>
        <v>0</v>
      </c>
    </row>
    <row r="1439" spans="55:59">
      <c r="BC1439" s="80" t="str">
        <f>(COUNTIF($BD$7:BD1439,BD1439)&amp;"_"&amp;BD1439)</f>
        <v>1186_</v>
      </c>
      <c r="BD1439" s="80" t="str">
        <f t="shared" si="129"/>
        <v/>
      </c>
      <c r="BE1439" s="80">
        <f t="shared" si="130"/>
        <v>0</v>
      </c>
      <c r="BF1439" s="80">
        <f t="shared" si="131"/>
        <v>0</v>
      </c>
      <c r="BG1439" s="80">
        <f t="shared" si="132"/>
        <v>0</v>
      </c>
    </row>
    <row r="1440" spans="55:59">
      <c r="BC1440" s="80" t="str">
        <f>(COUNTIF($BD$7:BD1440,BD1440)&amp;"_"&amp;BD1440)</f>
        <v>1187_</v>
      </c>
      <c r="BD1440" s="80" t="str">
        <f t="shared" si="129"/>
        <v/>
      </c>
      <c r="BE1440" s="80">
        <f t="shared" si="130"/>
        <v>0</v>
      </c>
      <c r="BF1440" s="80">
        <f t="shared" si="131"/>
        <v>0</v>
      </c>
      <c r="BG1440" s="80">
        <f t="shared" si="132"/>
        <v>0</v>
      </c>
    </row>
    <row r="1441" spans="55:59">
      <c r="BC1441" s="80" t="str">
        <f>(COUNTIF($BD$7:BD1441,BD1441)&amp;"_"&amp;BD1441)</f>
        <v>1188_</v>
      </c>
      <c r="BD1441" s="80" t="str">
        <f t="shared" si="129"/>
        <v/>
      </c>
      <c r="BE1441" s="80">
        <f t="shared" si="130"/>
        <v>0</v>
      </c>
      <c r="BF1441" s="80">
        <f t="shared" si="131"/>
        <v>0</v>
      </c>
      <c r="BG1441" s="80">
        <f t="shared" si="132"/>
        <v>0</v>
      </c>
    </row>
    <row r="1442" spans="55:59">
      <c r="BC1442" s="80" t="str">
        <f>(COUNTIF($BD$7:BD1442,BD1442)&amp;"_"&amp;BD1442)</f>
        <v>1189_</v>
      </c>
      <c r="BD1442" s="80" t="str">
        <f t="shared" si="129"/>
        <v/>
      </c>
      <c r="BE1442" s="80">
        <f t="shared" si="130"/>
        <v>0</v>
      </c>
      <c r="BF1442" s="80">
        <f t="shared" si="131"/>
        <v>0</v>
      </c>
      <c r="BG1442" s="80">
        <f t="shared" si="132"/>
        <v>0</v>
      </c>
    </row>
    <row r="1443" spans="55:59">
      <c r="BC1443" s="80" t="str">
        <f>(COUNTIF($BD$7:BD1443,BD1443)&amp;"_"&amp;BD1443)</f>
        <v>1190_</v>
      </c>
      <c r="BD1443" s="80" t="str">
        <f t="shared" si="129"/>
        <v/>
      </c>
      <c r="BE1443" s="80">
        <f t="shared" si="130"/>
        <v>0</v>
      </c>
      <c r="BF1443" s="80">
        <f t="shared" si="131"/>
        <v>0</v>
      </c>
      <c r="BG1443" s="80">
        <f t="shared" si="132"/>
        <v>0</v>
      </c>
    </row>
    <row r="1444" spans="55:59">
      <c r="BC1444" s="80" t="str">
        <f>(COUNTIF($BD$7:BD1444,BD1444)&amp;"_"&amp;BD1444)</f>
        <v>1191_</v>
      </c>
      <c r="BD1444" s="80" t="str">
        <f t="shared" si="129"/>
        <v/>
      </c>
      <c r="BE1444" s="80">
        <f t="shared" si="130"/>
        <v>0</v>
      </c>
      <c r="BF1444" s="80">
        <f t="shared" si="131"/>
        <v>0</v>
      </c>
      <c r="BG1444" s="80">
        <f t="shared" si="132"/>
        <v>0</v>
      </c>
    </row>
    <row r="1445" spans="55:59">
      <c r="BC1445" s="80" t="str">
        <f>(COUNTIF($BD$7:BD1445,BD1445)&amp;"_"&amp;BD1445)</f>
        <v>1192_</v>
      </c>
      <c r="BD1445" s="80" t="str">
        <f t="shared" si="129"/>
        <v/>
      </c>
      <c r="BE1445" s="80">
        <f t="shared" si="130"/>
        <v>0</v>
      </c>
      <c r="BF1445" s="80">
        <f t="shared" si="131"/>
        <v>0</v>
      </c>
      <c r="BG1445" s="80">
        <f t="shared" si="132"/>
        <v>0</v>
      </c>
    </row>
    <row r="1446" spans="55:59">
      <c r="BC1446" s="80" t="str">
        <f>(COUNTIF($BD$7:BD1446,BD1446)&amp;"_"&amp;BD1446)</f>
        <v>1193_</v>
      </c>
      <c r="BD1446" s="80" t="str">
        <f t="shared" si="129"/>
        <v/>
      </c>
      <c r="BE1446" s="80">
        <f t="shared" si="130"/>
        <v>0</v>
      </c>
      <c r="BF1446" s="80">
        <f t="shared" si="131"/>
        <v>0</v>
      </c>
      <c r="BG1446" s="80">
        <f t="shared" si="132"/>
        <v>0</v>
      </c>
    </row>
    <row r="1447" spans="55:59">
      <c r="BC1447" s="80" t="str">
        <f>(COUNTIF($BD$7:BD1447,BD1447)&amp;"_"&amp;BD1447)</f>
        <v>1194_</v>
      </c>
      <c r="BD1447" s="80" t="str">
        <f t="shared" si="129"/>
        <v/>
      </c>
      <c r="BE1447" s="80">
        <f t="shared" si="130"/>
        <v>0</v>
      </c>
      <c r="BF1447" s="80">
        <f t="shared" si="131"/>
        <v>0</v>
      </c>
      <c r="BG1447" s="80">
        <f t="shared" si="132"/>
        <v>0</v>
      </c>
    </row>
    <row r="1448" spans="55:59">
      <c r="BC1448" s="80" t="str">
        <f>(COUNTIF($BD$7:BD1448,BD1448)&amp;"_"&amp;BD1448)</f>
        <v>1195_</v>
      </c>
      <c r="BD1448" s="80" t="str">
        <f t="shared" si="129"/>
        <v/>
      </c>
      <c r="BE1448" s="80">
        <f t="shared" si="130"/>
        <v>0</v>
      </c>
      <c r="BF1448" s="80">
        <f t="shared" si="131"/>
        <v>0</v>
      </c>
      <c r="BG1448" s="80">
        <f t="shared" si="132"/>
        <v>0</v>
      </c>
    </row>
    <row r="1449" spans="55:59">
      <c r="BC1449" s="80" t="str">
        <f>(COUNTIF($BD$7:BD1449,BD1449)&amp;"_"&amp;BD1449)</f>
        <v>1196_</v>
      </c>
      <c r="BD1449" s="80" t="str">
        <f t="shared" si="129"/>
        <v/>
      </c>
      <c r="BE1449" s="80">
        <f t="shared" si="130"/>
        <v>0</v>
      </c>
      <c r="BF1449" s="80">
        <f t="shared" si="131"/>
        <v>0</v>
      </c>
      <c r="BG1449" s="80">
        <f t="shared" si="132"/>
        <v>0</v>
      </c>
    </row>
    <row r="1450" spans="55:59">
      <c r="BC1450" s="80" t="str">
        <f>(COUNTIF($BD$7:BD1450,BD1450)&amp;"_"&amp;BD1450)</f>
        <v>1197_</v>
      </c>
      <c r="BD1450" s="80" t="str">
        <f t="shared" si="129"/>
        <v/>
      </c>
      <c r="BE1450" s="80">
        <f t="shared" si="130"/>
        <v>0</v>
      </c>
      <c r="BF1450" s="80">
        <f t="shared" si="131"/>
        <v>0</v>
      </c>
      <c r="BG1450" s="80">
        <f t="shared" si="132"/>
        <v>0</v>
      </c>
    </row>
    <row r="1451" spans="55:59">
      <c r="BC1451" s="80" t="str">
        <f>(COUNTIF($BD$7:BD1451,BD1451)&amp;"_"&amp;BD1451)</f>
        <v>1198_</v>
      </c>
      <c r="BD1451" s="80" t="str">
        <f t="shared" si="129"/>
        <v/>
      </c>
      <c r="BE1451" s="80">
        <f t="shared" si="130"/>
        <v>0</v>
      </c>
      <c r="BF1451" s="80">
        <f t="shared" si="131"/>
        <v>0</v>
      </c>
      <c r="BG1451" s="80">
        <f t="shared" si="132"/>
        <v>0</v>
      </c>
    </row>
    <row r="1452" spans="55:59">
      <c r="BC1452" s="80" t="str">
        <f>(COUNTIF($BD$7:BD1452,BD1452)&amp;"_"&amp;BD1452)</f>
        <v>1199_</v>
      </c>
      <c r="BD1452" s="80" t="str">
        <f t="shared" si="129"/>
        <v/>
      </c>
      <c r="BE1452" s="80">
        <f t="shared" si="130"/>
        <v>0</v>
      </c>
      <c r="BF1452" s="80">
        <f t="shared" si="131"/>
        <v>0</v>
      </c>
      <c r="BG1452" s="80">
        <f t="shared" si="132"/>
        <v>0</v>
      </c>
    </row>
    <row r="1453" spans="55:59">
      <c r="BC1453" s="80" t="str">
        <f>(COUNTIF($BD$7:BD1453,BD1453)&amp;"_"&amp;BD1453)</f>
        <v>1200_</v>
      </c>
      <c r="BD1453" s="80" t="str">
        <f t="shared" si="129"/>
        <v/>
      </c>
      <c r="BE1453" s="80">
        <f t="shared" si="130"/>
        <v>0</v>
      </c>
      <c r="BF1453" s="80">
        <f t="shared" si="131"/>
        <v>0</v>
      </c>
      <c r="BG1453" s="80">
        <f t="shared" si="132"/>
        <v>0</v>
      </c>
    </row>
    <row r="1454" spans="55:59">
      <c r="BC1454" s="80" t="str">
        <f>(COUNTIF($BD$7:BD1454,BD1454)&amp;"_"&amp;BD1454)</f>
        <v>1201_</v>
      </c>
      <c r="BD1454" s="80" t="str">
        <f t="shared" si="129"/>
        <v/>
      </c>
      <c r="BE1454" s="80">
        <f t="shared" si="130"/>
        <v>0</v>
      </c>
      <c r="BF1454" s="80">
        <f t="shared" si="131"/>
        <v>0</v>
      </c>
      <c r="BG1454" s="80">
        <f t="shared" si="132"/>
        <v>0</v>
      </c>
    </row>
    <row r="1455" spans="55:59">
      <c r="BC1455" s="80" t="str">
        <f>(COUNTIF($BD$7:BD1455,BD1455)&amp;"_"&amp;BD1455)</f>
        <v>1202_</v>
      </c>
      <c r="BD1455" s="80" t="str">
        <f t="shared" si="129"/>
        <v/>
      </c>
      <c r="BE1455" s="80">
        <f t="shared" si="130"/>
        <v>0</v>
      </c>
      <c r="BF1455" s="80">
        <f t="shared" si="131"/>
        <v>0</v>
      </c>
      <c r="BG1455" s="80">
        <f t="shared" si="132"/>
        <v>0</v>
      </c>
    </row>
    <row r="1456" spans="55:59">
      <c r="BC1456" s="80" t="str">
        <f>(COUNTIF($BD$7:BD1456,BD1456)&amp;"_"&amp;BD1456)</f>
        <v>1203_</v>
      </c>
      <c r="BD1456" s="80" t="str">
        <f t="shared" si="129"/>
        <v/>
      </c>
      <c r="BE1456" s="80">
        <f t="shared" si="130"/>
        <v>0</v>
      </c>
      <c r="BF1456" s="80">
        <f t="shared" si="131"/>
        <v>0</v>
      </c>
      <c r="BG1456" s="80">
        <f t="shared" si="132"/>
        <v>0</v>
      </c>
    </row>
    <row r="1457" spans="55:59">
      <c r="BC1457" s="80" t="str">
        <f>(COUNTIF($BD$7:BD1457,BD1457)&amp;"_"&amp;BD1457)</f>
        <v>1204_</v>
      </c>
      <c r="BD1457" s="80" t="str">
        <f t="shared" si="129"/>
        <v/>
      </c>
      <c r="BE1457" s="80">
        <f t="shared" si="130"/>
        <v>0</v>
      </c>
      <c r="BF1457" s="80">
        <f t="shared" si="131"/>
        <v>0</v>
      </c>
      <c r="BG1457" s="80">
        <f t="shared" si="132"/>
        <v>0</v>
      </c>
    </row>
    <row r="1458" spans="55:59">
      <c r="BC1458" s="80" t="str">
        <f>(COUNTIF($BD$7:BD1458,BD1458)&amp;"_"&amp;BD1458)</f>
        <v>1205_</v>
      </c>
      <c r="BD1458" s="80" t="str">
        <f t="shared" si="129"/>
        <v/>
      </c>
      <c r="BE1458" s="80">
        <f t="shared" si="130"/>
        <v>0</v>
      </c>
      <c r="BF1458" s="80">
        <f t="shared" si="131"/>
        <v>0</v>
      </c>
      <c r="BG1458" s="80">
        <f t="shared" si="132"/>
        <v>0</v>
      </c>
    </row>
    <row r="1459" spans="55:59">
      <c r="BC1459" s="80" t="str">
        <f>(COUNTIF($BD$7:BD1459,BD1459)&amp;"_"&amp;BD1459)</f>
        <v>1206_</v>
      </c>
      <c r="BD1459" s="80" t="str">
        <f t="shared" si="129"/>
        <v/>
      </c>
      <c r="BE1459" s="80">
        <f t="shared" si="130"/>
        <v>0</v>
      </c>
      <c r="BF1459" s="80">
        <f t="shared" si="131"/>
        <v>0</v>
      </c>
      <c r="BG1459" s="80">
        <f t="shared" si="132"/>
        <v>0</v>
      </c>
    </row>
    <row r="1460" spans="55:59">
      <c r="BC1460" s="80" t="str">
        <f>(COUNTIF($BD$7:BD1460,BD1460)&amp;"_"&amp;BD1460)</f>
        <v>1207_</v>
      </c>
      <c r="BD1460" s="80" t="str">
        <f t="shared" si="129"/>
        <v/>
      </c>
      <c r="BE1460" s="80">
        <f t="shared" si="130"/>
        <v>0</v>
      </c>
      <c r="BF1460" s="80">
        <f t="shared" si="131"/>
        <v>0</v>
      </c>
      <c r="BG1460" s="80">
        <f t="shared" si="132"/>
        <v>0</v>
      </c>
    </row>
    <row r="1461" spans="55:59">
      <c r="BC1461" s="80" t="str">
        <f>(COUNTIF($BD$7:BD1461,BD1461)&amp;"_"&amp;BD1461)</f>
        <v>1208_</v>
      </c>
      <c r="BD1461" s="80" t="str">
        <f t="shared" si="129"/>
        <v/>
      </c>
      <c r="BE1461" s="80">
        <f t="shared" si="130"/>
        <v>0</v>
      </c>
      <c r="BF1461" s="80">
        <f t="shared" si="131"/>
        <v>0</v>
      </c>
      <c r="BG1461" s="80">
        <f t="shared" si="132"/>
        <v>0</v>
      </c>
    </row>
    <row r="1462" spans="55:59">
      <c r="BC1462" s="80" t="str">
        <f>(COUNTIF($BD$7:BD1462,BD1462)&amp;"_"&amp;BD1462)</f>
        <v>1209_</v>
      </c>
      <c r="BD1462" s="80" t="str">
        <f t="shared" si="129"/>
        <v/>
      </c>
      <c r="BE1462" s="80">
        <f t="shared" si="130"/>
        <v>0</v>
      </c>
      <c r="BF1462" s="80">
        <f t="shared" si="131"/>
        <v>0</v>
      </c>
      <c r="BG1462" s="80">
        <f t="shared" si="132"/>
        <v>0</v>
      </c>
    </row>
    <row r="1463" spans="55:59">
      <c r="BC1463" s="80" t="str">
        <f>(COUNTIF($BD$7:BD1463,BD1463)&amp;"_"&amp;BD1463)</f>
        <v>1210_</v>
      </c>
      <c r="BD1463" s="80" t="str">
        <f t="shared" si="129"/>
        <v/>
      </c>
      <c r="BE1463" s="80">
        <f t="shared" si="130"/>
        <v>0</v>
      </c>
      <c r="BF1463" s="80">
        <f t="shared" si="131"/>
        <v>0</v>
      </c>
      <c r="BG1463" s="80">
        <f t="shared" si="132"/>
        <v>0</v>
      </c>
    </row>
    <row r="1464" spans="55:59">
      <c r="BC1464" s="80" t="str">
        <f>(COUNTIF($BD$7:BD1464,BD1464)&amp;"_"&amp;BD1464)</f>
        <v>1211_</v>
      </c>
      <c r="BD1464" s="80" t="str">
        <f t="shared" si="129"/>
        <v/>
      </c>
      <c r="BE1464" s="80">
        <f t="shared" si="130"/>
        <v>0</v>
      </c>
      <c r="BF1464" s="80">
        <f t="shared" si="131"/>
        <v>0</v>
      </c>
      <c r="BG1464" s="80">
        <f t="shared" si="132"/>
        <v>0</v>
      </c>
    </row>
    <row r="1465" spans="55:59">
      <c r="BC1465" s="80" t="str">
        <f>(COUNTIF($BD$7:BD1465,BD1465)&amp;"_"&amp;BD1465)</f>
        <v>1212_</v>
      </c>
      <c r="BD1465" s="80" t="str">
        <f t="shared" si="129"/>
        <v/>
      </c>
      <c r="BE1465" s="80">
        <f t="shared" si="130"/>
        <v>0</v>
      </c>
      <c r="BF1465" s="80">
        <f t="shared" si="131"/>
        <v>0</v>
      </c>
      <c r="BG1465" s="80">
        <f t="shared" si="132"/>
        <v>0</v>
      </c>
    </row>
    <row r="1466" spans="55:59">
      <c r="BC1466" s="80" t="str">
        <f>(COUNTIF($BD$7:BD1466,BD1466)&amp;"_"&amp;BD1466)</f>
        <v>1213_</v>
      </c>
      <c r="BD1466" s="80" t="str">
        <f t="shared" si="129"/>
        <v/>
      </c>
      <c r="BE1466" s="80">
        <f t="shared" si="130"/>
        <v>0</v>
      </c>
      <c r="BF1466" s="80">
        <f t="shared" si="131"/>
        <v>0</v>
      </c>
      <c r="BG1466" s="80">
        <f t="shared" si="132"/>
        <v>0</v>
      </c>
    </row>
    <row r="1467" spans="55:59">
      <c r="BC1467" s="80" t="str">
        <f>(COUNTIF($BD$7:BD1467,BD1467)&amp;"_"&amp;BD1467)</f>
        <v>1214_</v>
      </c>
      <c r="BD1467" s="80" t="str">
        <f t="shared" si="129"/>
        <v/>
      </c>
      <c r="BE1467" s="80">
        <f t="shared" si="130"/>
        <v>0</v>
      </c>
      <c r="BF1467" s="80">
        <f t="shared" si="131"/>
        <v>0</v>
      </c>
      <c r="BG1467" s="80">
        <f t="shared" si="132"/>
        <v>0</v>
      </c>
    </row>
    <row r="1468" spans="55:59">
      <c r="BC1468" s="80" t="str">
        <f>(COUNTIF($BD$7:BD1468,BD1468)&amp;"_"&amp;BD1468)</f>
        <v>1215_</v>
      </c>
      <c r="BD1468" s="80" t="str">
        <f t="shared" si="129"/>
        <v/>
      </c>
      <c r="BE1468" s="80">
        <f t="shared" si="130"/>
        <v>0</v>
      </c>
      <c r="BF1468" s="80">
        <f t="shared" si="131"/>
        <v>0</v>
      </c>
      <c r="BG1468" s="80">
        <f t="shared" si="132"/>
        <v>0</v>
      </c>
    </row>
    <row r="1469" spans="55:59">
      <c r="BC1469" s="80" t="str">
        <f>(COUNTIF($BD$7:BD1469,BD1469)&amp;"_"&amp;BD1469)</f>
        <v>1216_</v>
      </c>
      <c r="BD1469" s="80" t="str">
        <f t="shared" si="129"/>
        <v/>
      </c>
      <c r="BE1469" s="80">
        <f t="shared" si="130"/>
        <v>0</v>
      </c>
      <c r="BF1469" s="80">
        <f t="shared" si="131"/>
        <v>0</v>
      </c>
      <c r="BG1469" s="80">
        <f t="shared" si="132"/>
        <v>0</v>
      </c>
    </row>
    <row r="1470" spans="55:59">
      <c r="BC1470" s="80" t="str">
        <f>(COUNTIF($BD$7:BD1470,BD1470)&amp;"_"&amp;BD1470)</f>
        <v>1217_</v>
      </c>
      <c r="BD1470" s="80" t="str">
        <f t="shared" si="129"/>
        <v/>
      </c>
      <c r="BE1470" s="80">
        <f t="shared" si="130"/>
        <v>0</v>
      </c>
      <c r="BF1470" s="80">
        <f t="shared" si="131"/>
        <v>0</v>
      </c>
      <c r="BG1470" s="80">
        <f t="shared" si="132"/>
        <v>0</v>
      </c>
    </row>
    <row r="1471" spans="55:59">
      <c r="BC1471" s="80" t="str">
        <f>(COUNTIF($BD$7:BD1471,BD1471)&amp;"_"&amp;BD1471)</f>
        <v>1218_</v>
      </c>
      <c r="BD1471" s="80" t="str">
        <f t="shared" si="129"/>
        <v/>
      </c>
      <c r="BE1471" s="80">
        <f t="shared" si="130"/>
        <v>0</v>
      </c>
      <c r="BF1471" s="80">
        <f t="shared" si="131"/>
        <v>0</v>
      </c>
      <c r="BG1471" s="80">
        <f t="shared" si="132"/>
        <v>0</v>
      </c>
    </row>
    <row r="1472" spans="55:59">
      <c r="BC1472" s="80" t="str">
        <f>(COUNTIF($BD$7:BD1472,BD1472)&amp;"_"&amp;BD1472)</f>
        <v>1219_</v>
      </c>
      <c r="BD1472" s="80" t="str">
        <f t="shared" si="129"/>
        <v/>
      </c>
      <c r="BE1472" s="80">
        <f t="shared" si="130"/>
        <v>0</v>
      </c>
      <c r="BF1472" s="80">
        <f t="shared" si="131"/>
        <v>0</v>
      </c>
      <c r="BG1472" s="80">
        <f t="shared" si="132"/>
        <v>0</v>
      </c>
    </row>
    <row r="1473" spans="55:59">
      <c r="BC1473" s="80" t="str">
        <f>(COUNTIF($BD$7:BD1473,BD1473)&amp;"_"&amp;BD1473)</f>
        <v>1220_</v>
      </c>
      <c r="BD1473" s="80" t="str">
        <f t="shared" si="129"/>
        <v/>
      </c>
      <c r="BE1473" s="80">
        <f t="shared" si="130"/>
        <v>0</v>
      </c>
      <c r="BF1473" s="80">
        <f t="shared" si="131"/>
        <v>0</v>
      </c>
      <c r="BG1473" s="80">
        <f t="shared" si="132"/>
        <v>0</v>
      </c>
    </row>
    <row r="1474" spans="55:59">
      <c r="BC1474" s="80" t="str">
        <f>(COUNTIF($BD$7:BD1474,BD1474)&amp;"_"&amp;BD1474)</f>
        <v>1221_</v>
      </c>
      <c r="BD1474" s="80" t="str">
        <f t="shared" si="129"/>
        <v/>
      </c>
      <c r="BE1474" s="80">
        <f t="shared" si="130"/>
        <v>0</v>
      </c>
      <c r="BF1474" s="80">
        <f t="shared" si="131"/>
        <v>0</v>
      </c>
      <c r="BG1474" s="80">
        <f t="shared" si="132"/>
        <v>0</v>
      </c>
    </row>
    <row r="1475" spans="55:59">
      <c r="BC1475" s="80" t="str">
        <f>(COUNTIF($BD$7:BD1475,BD1475)&amp;"_"&amp;BD1475)</f>
        <v>1222_</v>
      </c>
      <c r="BD1475" s="80" t="str">
        <f t="shared" si="129"/>
        <v/>
      </c>
      <c r="BE1475" s="80">
        <f t="shared" si="130"/>
        <v>0</v>
      </c>
      <c r="BF1475" s="80">
        <f t="shared" si="131"/>
        <v>0</v>
      </c>
      <c r="BG1475" s="80">
        <f t="shared" si="132"/>
        <v>0</v>
      </c>
    </row>
    <row r="1476" spans="55:59">
      <c r="BC1476" s="80" t="str">
        <f>(COUNTIF($BD$7:BD1476,BD1476)&amp;"_"&amp;BD1476)</f>
        <v>1223_</v>
      </c>
      <c r="BD1476" s="80" t="str">
        <f t="shared" si="129"/>
        <v/>
      </c>
      <c r="BE1476" s="80">
        <f t="shared" si="130"/>
        <v>0</v>
      </c>
      <c r="BF1476" s="80">
        <f t="shared" si="131"/>
        <v>0</v>
      </c>
      <c r="BG1476" s="80">
        <f t="shared" si="132"/>
        <v>0</v>
      </c>
    </row>
    <row r="1477" spans="55:59">
      <c r="BC1477" s="80" t="str">
        <f>(COUNTIF($BD$7:BD1477,BD1477)&amp;"_"&amp;BD1477)</f>
        <v>1224_</v>
      </c>
      <c r="BD1477" s="80" t="str">
        <f t="shared" si="129"/>
        <v/>
      </c>
      <c r="BE1477" s="80">
        <f t="shared" si="130"/>
        <v>0</v>
      </c>
      <c r="BF1477" s="80">
        <f t="shared" si="131"/>
        <v>0</v>
      </c>
      <c r="BG1477" s="80">
        <f t="shared" si="132"/>
        <v>0</v>
      </c>
    </row>
    <row r="1478" spans="55:59">
      <c r="BC1478" s="80" t="str">
        <f>(COUNTIF($BD$7:BD1478,BD1478)&amp;"_"&amp;BD1478)</f>
        <v>1225_</v>
      </c>
      <c r="BD1478" s="80" t="str">
        <f t="shared" si="129"/>
        <v/>
      </c>
      <c r="BE1478" s="80">
        <f t="shared" si="130"/>
        <v>0</v>
      </c>
      <c r="BF1478" s="80">
        <f t="shared" si="131"/>
        <v>0</v>
      </c>
      <c r="BG1478" s="80">
        <f t="shared" si="132"/>
        <v>0</v>
      </c>
    </row>
    <row r="1479" spans="55:59">
      <c r="BC1479" s="80" t="str">
        <f>(COUNTIF($BD$7:BD1479,BD1479)&amp;"_"&amp;BD1479)</f>
        <v>1226_</v>
      </c>
      <c r="BD1479" s="80" t="str">
        <f t="shared" si="129"/>
        <v/>
      </c>
      <c r="BE1479" s="80">
        <f t="shared" si="130"/>
        <v>0</v>
      </c>
      <c r="BF1479" s="80">
        <f t="shared" si="131"/>
        <v>0</v>
      </c>
      <c r="BG1479" s="80">
        <f t="shared" si="132"/>
        <v>0</v>
      </c>
    </row>
    <row r="1480" spans="55:59">
      <c r="BC1480" s="80" t="str">
        <f>(COUNTIF($BD$7:BD1480,BD1480)&amp;"_"&amp;BD1480)</f>
        <v>1227_</v>
      </c>
      <c r="BD1480" s="80" t="str">
        <f t="shared" ref="BD1480:BD1543" si="133">IF(C1479 &lt;&gt; "",C1479,"")</f>
        <v/>
      </c>
      <c r="BE1480" s="80">
        <f t="shared" ref="BE1480:BE1543" si="134">E1479</f>
        <v>0</v>
      </c>
      <c r="BF1480" s="80">
        <f t="shared" ref="BF1480:BF1543" si="135">F1479</f>
        <v>0</v>
      </c>
      <c r="BG1480" s="80">
        <f t="shared" ref="BG1480:BG1543" si="136">G1479</f>
        <v>0</v>
      </c>
    </row>
    <row r="1481" spans="55:59">
      <c r="BC1481" s="80" t="str">
        <f>(COUNTIF($BD$7:BD1481,BD1481)&amp;"_"&amp;BD1481)</f>
        <v>1228_</v>
      </c>
      <c r="BD1481" s="80" t="str">
        <f t="shared" si="133"/>
        <v/>
      </c>
      <c r="BE1481" s="80">
        <f t="shared" si="134"/>
        <v>0</v>
      </c>
      <c r="BF1481" s="80">
        <f t="shared" si="135"/>
        <v>0</v>
      </c>
      <c r="BG1481" s="80">
        <f t="shared" si="136"/>
        <v>0</v>
      </c>
    </row>
    <row r="1482" spans="55:59">
      <c r="BC1482" s="80" t="str">
        <f>(COUNTIF($BD$7:BD1482,BD1482)&amp;"_"&amp;BD1482)</f>
        <v>1229_</v>
      </c>
      <c r="BD1482" s="80" t="str">
        <f t="shared" si="133"/>
        <v/>
      </c>
      <c r="BE1482" s="80">
        <f t="shared" si="134"/>
        <v>0</v>
      </c>
      <c r="BF1482" s="80">
        <f t="shared" si="135"/>
        <v>0</v>
      </c>
      <c r="BG1482" s="80">
        <f t="shared" si="136"/>
        <v>0</v>
      </c>
    </row>
    <row r="1483" spans="55:59">
      <c r="BC1483" s="80" t="str">
        <f>(COUNTIF($BD$7:BD1483,BD1483)&amp;"_"&amp;BD1483)</f>
        <v>1230_</v>
      </c>
      <c r="BD1483" s="80" t="str">
        <f t="shared" si="133"/>
        <v/>
      </c>
      <c r="BE1483" s="80">
        <f t="shared" si="134"/>
        <v>0</v>
      </c>
      <c r="BF1483" s="80">
        <f t="shared" si="135"/>
        <v>0</v>
      </c>
      <c r="BG1483" s="80">
        <f t="shared" si="136"/>
        <v>0</v>
      </c>
    </row>
    <row r="1484" spans="55:59">
      <c r="BC1484" s="80" t="str">
        <f>(COUNTIF($BD$7:BD1484,BD1484)&amp;"_"&amp;BD1484)</f>
        <v>1231_</v>
      </c>
      <c r="BD1484" s="80" t="str">
        <f t="shared" si="133"/>
        <v/>
      </c>
      <c r="BE1484" s="80">
        <f t="shared" si="134"/>
        <v>0</v>
      </c>
      <c r="BF1484" s="80">
        <f t="shared" si="135"/>
        <v>0</v>
      </c>
      <c r="BG1484" s="80">
        <f t="shared" si="136"/>
        <v>0</v>
      </c>
    </row>
    <row r="1485" spans="55:59">
      <c r="BC1485" s="80" t="str">
        <f>(COUNTIF($BD$7:BD1485,BD1485)&amp;"_"&amp;BD1485)</f>
        <v>1232_</v>
      </c>
      <c r="BD1485" s="80" t="str">
        <f t="shared" si="133"/>
        <v/>
      </c>
      <c r="BE1485" s="80">
        <f t="shared" si="134"/>
        <v>0</v>
      </c>
      <c r="BF1485" s="80">
        <f t="shared" si="135"/>
        <v>0</v>
      </c>
      <c r="BG1485" s="80">
        <f t="shared" si="136"/>
        <v>0</v>
      </c>
    </row>
    <row r="1486" spans="55:59">
      <c r="BC1486" s="80" t="str">
        <f>(COUNTIF($BD$7:BD1486,BD1486)&amp;"_"&amp;BD1486)</f>
        <v>1233_</v>
      </c>
      <c r="BD1486" s="80" t="str">
        <f t="shared" si="133"/>
        <v/>
      </c>
      <c r="BE1486" s="80">
        <f t="shared" si="134"/>
        <v>0</v>
      </c>
      <c r="BF1486" s="80">
        <f t="shared" si="135"/>
        <v>0</v>
      </c>
      <c r="BG1486" s="80">
        <f t="shared" si="136"/>
        <v>0</v>
      </c>
    </row>
    <row r="1487" spans="55:59">
      <c r="BC1487" s="80" t="str">
        <f>(COUNTIF($BD$7:BD1487,BD1487)&amp;"_"&amp;BD1487)</f>
        <v>1234_</v>
      </c>
      <c r="BD1487" s="80" t="str">
        <f t="shared" si="133"/>
        <v/>
      </c>
      <c r="BE1487" s="80">
        <f t="shared" si="134"/>
        <v>0</v>
      </c>
      <c r="BF1487" s="80">
        <f t="shared" si="135"/>
        <v>0</v>
      </c>
      <c r="BG1487" s="80">
        <f t="shared" si="136"/>
        <v>0</v>
      </c>
    </row>
    <row r="1488" spans="55:59">
      <c r="BC1488" s="80" t="str">
        <f>(COUNTIF($BD$7:BD1488,BD1488)&amp;"_"&amp;BD1488)</f>
        <v>1235_</v>
      </c>
      <c r="BD1488" s="80" t="str">
        <f t="shared" si="133"/>
        <v/>
      </c>
      <c r="BE1488" s="80">
        <f t="shared" si="134"/>
        <v>0</v>
      </c>
      <c r="BF1488" s="80">
        <f t="shared" si="135"/>
        <v>0</v>
      </c>
      <c r="BG1488" s="80">
        <f t="shared" si="136"/>
        <v>0</v>
      </c>
    </row>
    <row r="1489" spans="55:59">
      <c r="BC1489" s="80" t="str">
        <f>(COUNTIF($BD$7:BD1489,BD1489)&amp;"_"&amp;BD1489)</f>
        <v>1236_</v>
      </c>
      <c r="BD1489" s="80" t="str">
        <f t="shared" si="133"/>
        <v/>
      </c>
      <c r="BE1489" s="80">
        <f t="shared" si="134"/>
        <v>0</v>
      </c>
      <c r="BF1489" s="80">
        <f t="shared" si="135"/>
        <v>0</v>
      </c>
      <c r="BG1489" s="80">
        <f t="shared" si="136"/>
        <v>0</v>
      </c>
    </row>
    <row r="1490" spans="55:59">
      <c r="BC1490" s="80" t="str">
        <f>(COUNTIF($BD$7:BD1490,BD1490)&amp;"_"&amp;BD1490)</f>
        <v>1237_</v>
      </c>
      <c r="BD1490" s="80" t="str">
        <f t="shared" si="133"/>
        <v/>
      </c>
      <c r="BE1490" s="80">
        <f t="shared" si="134"/>
        <v>0</v>
      </c>
      <c r="BF1490" s="80">
        <f t="shared" si="135"/>
        <v>0</v>
      </c>
      <c r="BG1490" s="80">
        <f t="shared" si="136"/>
        <v>0</v>
      </c>
    </row>
    <row r="1491" spans="55:59">
      <c r="BC1491" s="80" t="str">
        <f>(COUNTIF($BD$7:BD1491,BD1491)&amp;"_"&amp;BD1491)</f>
        <v>1238_</v>
      </c>
      <c r="BD1491" s="80" t="str">
        <f t="shared" si="133"/>
        <v/>
      </c>
      <c r="BE1491" s="80">
        <f t="shared" si="134"/>
        <v>0</v>
      </c>
      <c r="BF1491" s="80">
        <f t="shared" si="135"/>
        <v>0</v>
      </c>
      <c r="BG1491" s="80">
        <f t="shared" si="136"/>
        <v>0</v>
      </c>
    </row>
    <row r="1492" spans="55:59">
      <c r="BC1492" s="80" t="str">
        <f>(COUNTIF($BD$7:BD1492,BD1492)&amp;"_"&amp;BD1492)</f>
        <v>1239_</v>
      </c>
      <c r="BD1492" s="80" t="str">
        <f t="shared" si="133"/>
        <v/>
      </c>
      <c r="BE1492" s="80">
        <f t="shared" si="134"/>
        <v>0</v>
      </c>
      <c r="BF1492" s="80">
        <f t="shared" si="135"/>
        <v>0</v>
      </c>
      <c r="BG1492" s="80">
        <f t="shared" si="136"/>
        <v>0</v>
      </c>
    </row>
    <row r="1493" spans="55:59">
      <c r="BC1493" s="80" t="str">
        <f>(COUNTIF($BD$7:BD1493,BD1493)&amp;"_"&amp;BD1493)</f>
        <v>1240_</v>
      </c>
      <c r="BD1493" s="80" t="str">
        <f t="shared" si="133"/>
        <v/>
      </c>
      <c r="BE1493" s="80">
        <f t="shared" si="134"/>
        <v>0</v>
      </c>
      <c r="BF1493" s="80">
        <f t="shared" si="135"/>
        <v>0</v>
      </c>
      <c r="BG1493" s="80">
        <f t="shared" si="136"/>
        <v>0</v>
      </c>
    </row>
    <row r="1494" spans="55:59">
      <c r="BC1494" s="80" t="str">
        <f>(COUNTIF($BD$7:BD1494,BD1494)&amp;"_"&amp;BD1494)</f>
        <v>1241_</v>
      </c>
      <c r="BD1494" s="80" t="str">
        <f t="shared" si="133"/>
        <v/>
      </c>
      <c r="BE1494" s="80">
        <f t="shared" si="134"/>
        <v>0</v>
      </c>
      <c r="BF1494" s="80">
        <f t="shared" si="135"/>
        <v>0</v>
      </c>
      <c r="BG1494" s="80">
        <f t="shared" si="136"/>
        <v>0</v>
      </c>
    </row>
    <row r="1495" spans="55:59">
      <c r="BC1495" s="80" t="str">
        <f>(COUNTIF($BD$7:BD1495,BD1495)&amp;"_"&amp;BD1495)</f>
        <v>1242_</v>
      </c>
      <c r="BD1495" s="80" t="str">
        <f t="shared" si="133"/>
        <v/>
      </c>
      <c r="BE1495" s="80">
        <f t="shared" si="134"/>
        <v>0</v>
      </c>
      <c r="BF1495" s="80">
        <f t="shared" si="135"/>
        <v>0</v>
      </c>
      <c r="BG1495" s="80">
        <f t="shared" si="136"/>
        <v>0</v>
      </c>
    </row>
    <row r="1496" spans="55:59">
      <c r="BC1496" s="80" t="str">
        <f>(COUNTIF($BD$7:BD1496,BD1496)&amp;"_"&amp;BD1496)</f>
        <v>1243_</v>
      </c>
      <c r="BD1496" s="80" t="str">
        <f t="shared" si="133"/>
        <v/>
      </c>
      <c r="BE1496" s="80">
        <f t="shared" si="134"/>
        <v>0</v>
      </c>
      <c r="BF1496" s="80">
        <f t="shared" si="135"/>
        <v>0</v>
      </c>
      <c r="BG1496" s="80">
        <f t="shared" si="136"/>
        <v>0</v>
      </c>
    </row>
    <row r="1497" spans="55:59">
      <c r="BC1497" s="80" t="str">
        <f>(COUNTIF($BD$7:BD1497,BD1497)&amp;"_"&amp;BD1497)</f>
        <v>1244_</v>
      </c>
      <c r="BD1497" s="80" t="str">
        <f t="shared" si="133"/>
        <v/>
      </c>
      <c r="BE1497" s="80">
        <f t="shared" si="134"/>
        <v>0</v>
      </c>
      <c r="BF1497" s="80">
        <f t="shared" si="135"/>
        <v>0</v>
      </c>
      <c r="BG1497" s="80">
        <f t="shared" si="136"/>
        <v>0</v>
      </c>
    </row>
    <row r="1498" spans="55:59">
      <c r="BC1498" s="80" t="str">
        <f>(COUNTIF($BD$7:BD1498,BD1498)&amp;"_"&amp;BD1498)</f>
        <v>1245_</v>
      </c>
      <c r="BD1498" s="80" t="str">
        <f t="shared" si="133"/>
        <v/>
      </c>
      <c r="BE1498" s="80">
        <f t="shared" si="134"/>
        <v>0</v>
      </c>
      <c r="BF1498" s="80">
        <f t="shared" si="135"/>
        <v>0</v>
      </c>
      <c r="BG1498" s="80">
        <f t="shared" si="136"/>
        <v>0</v>
      </c>
    </row>
    <row r="1499" spans="55:59">
      <c r="BC1499" s="80" t="str">
        <f>(COUNTIF($BD$7:BD1499,BD1499)&amp;"_"&amp;BD1499)</f>
        <v>1246_</v>
      </c>
      <c r="BD1499" s="80" t="str">
        <f t="shared" si="133"/>
        <v/>
      </c>
      <c r="BE1499" s="80">
        <f t="shared" si="134"/>
        <v>0</v>
      </c>
      <c r="BF1499" s="80">
        <f t="shared" si="135"/>
        <v>0</v>
      </c>
      <c r="BG1499" s="80">
        <f t="shared" si="136"/>
        <v>0</v>
      </c>
    </row>
    <row r="1500" spans="55:59">
      <c r="BC1500" s="80" t="str">
        <f>(COUNTIF($BD$7:BD1500,BD1500)&amp;"_"&amp;BD1500)</f>
        <v>1247_</v>
      </c>
      <c r="BD1500" s="80" t="str">
        <f t="shared" si="133"/>
        <v/>
      </c>
      <c r="BE1500" s="80">
        <f t="shared" si="134"/>
        <v>0</v>
      </c>
      <c r="BF1500" s="80">
        <f t="shared" si="135"/>
        <v>0</v>
      </c>
      <c r="BG1500" s="80">
        <f t="shared" si="136"/>
        <v>0</v>
      </c>
    </row>
    <row r="1501" spans="55:59">
      <c r="BC1501" s="80" t="str">
        <f>(COUNTIF($BD$7:BD1501,BD1501)&amp;"_"&amp;BD1501)</f>
        <v>1248_</v>
      </c>
      <c r="BD1501" s="80" t="str">
        <f t="shared" si="133"/>
        <v/>
      </c>
      <c r="BE1501" s="80">
        <f t="shared" si="134"/>
        <v>0</v>
      </c>
      <c r="BF1501" s="80">
        <f t="shared" si="135"/>
        <v>0</v>
      </c>
      <c r="BG1501" s="80">
        <f t="shared" si="136"/>
        <v>0</v>
      </c>
    </row>
    <row r="1502" spans="55:59">
      <c r="BC1502" s="80" t="str">
        <f>(COUNTIF($BD$7:BD1502,BD1502)&amp;"_"&amp;BD1502)</f>
        <v>1249_</v>
      </c>
      <c r="BD1502" s="80" t="str">
        <f t="shared" si="133"/>
        <v/>
      </c>
      <c r="BE1502" s="80">
        <f t="shared" si="134"/>
        <v>0</v>
      </c>
      <c r="BF1502" s="80">
        <f t="shared" si="135"/>
        <v>0</v>
      </c>
      <c r="BG1502" s="80">
        <f t="shared" si="136"/>
        <v>0</v>
      </c>
    </row>
    <row r="1503" spans="55:59">
      <c r="BC1503" s="80" t="str">
        <f>(COUNTIF($BD$7:BD1503,BD1503)&amp;"_"&amp;BD1503)</f>
        <v>1250_</v>
      </c>
      <c r="BD1503" s="80" t="str">
        <f t="shared" si="133"/>
        <v/>
      </c>
      <c r="BE1503" s="80">
        <f t="shared" si="134"/>
        <v>0</v>
      </c>
      <c r="BF1503" s="80">
        <f t="shared" si="135"/>
        <v>0</v>
      </c>
      <c r="BG1503" s="80">
        <f t="shared" si="136"/>
        <v>0</v>
      </c>
    </row>
    <row r="1504" spans="55:59">
      <c r="BC1504" s="80" t="str">
        <f>(COUNTIF($BD$7:BD1504,BD1504)&amp;"_"&amp;BD1504)</f>
        <v>1251_</v>
      </c>
      <c r="BD1504" s="80" t="str">
        <f t="shared" si="133"/>
        <v/>
      </c>
      <c r="BE1504" s="80">
        <f t="shared" si="134"/>
        <v>0</v>
      </c>
      <c r="BF1504" s="80">
        <f t="shared" si="135"/>
        <v>0</v>
      </c>
      <c r="BG1504" s="80">
        <f t="shared" si="136"/>
        <v>0</v>
      </c>
    </row>
    <row r="1505" spans="55:59">
      <c r="BC1505" s="80" t="str">
        <f>(COUNTIF($BD$7:BD1505,BD1505)&amp;"_"&amp;BD1505)</f>
        <v>1252_</v>
      </c>
      <c r="BD1505" s="80" t="str">
        <f t="shared" si="133"/>
        <v/>
      </c>
      <c r="BE1505" s="80">
        <f t="shared" si="134"/>
        <v>0</v>
      </c>
      <c r="BF1505" s="80">
        <f t="shared" si="135"/>
        <v>0</v>
      </c>
      <c r="BG1505" s="80">
        <f t="shared" si="136"/>
        <v>0</v>
      </c>
    </row>
    <row r="1506" spans="55:59">
      <c r="BC1506" s="80" t="str">
        <f>(COUNTIF($BD$7:BD1506,BD1506)&amp;"_"&amp;BD1506)</f>
        <v>1253_</v>
      </c>
      <c r="BD1506" s="80" t="str">
        <f t="shared" si="133"/>
        <v/>
      </c>
      <c r="BE1506" s="80">
        <f t="shared" si="134"/>
        <v>0</v>
      </c>
      <c r="BF1506" s="80">
        <f t="shared" si="135"/>
        <v>0</v>
      </c>
      <c r="BG1506" s="80">
        <f t="shared" si="136"/>
        <v>0</v>
      </c>
    </row>
    <row r="1507" spans="55:59">
      <c r="BC1507" s="80" t="str">
        <f>(COUNTIF($BD$7:BD1507,BD1507)&amp;"_"&amp;BD1507)</f>
        <v>1254_</v>
      </c>
      <c r="BD1507" s="80" t="str">
        <f t="shared" si="133"/>
        <v/>
      </c>
      <c r="BE1507" s="80">
        <f t="shared" si="134"/>
        <v>0</v>
      </c>
      <c r="BF1507" s="80">
        <f t="shared" si="135"/>
        <v>0</v>
      </c>
      <c r="BG1507" s="80">
        <f t="shared" si="136"/>
        <v>0</v>
      </c>
    </row>
    <row r="1508" spans="55:59">
      <c r="BC1508" s="80" t="str">
        <f>(COUNTIF($BD$7:BD1508,BD1508)&amp;"_"&amp;BD1508)</f>
        <v>1255_</v>
      </c>
      <c r="BD1508" s="80" t="str">
        <f t="shared" si="133"/>
        <v/>
      </c>
      <c r="BE1508" s="80">
        <f t="shared" si="134"/>
        <v>0</v>
      </c>
      <c r="BF1508" s="80">
        <f t="shared" si="135"/>
        <v>0</v>
      </c>
      <c r="BG1508" s="80">
        <f t="shared" si="136"/>
        <v>0</v>
      </c>
    </row>
    <row r="1509" spans="55:59">
      <c r="BC1509" s="80" t="str">
        <f>(COUNTIF($BD$7:BD1509,BD1509)&amp;"_"&amp;BD1509)</f>
        <v>1256_</v>
      </c>
      <c r="BD1509" s="80" t="str">
        <f t="shared" si="133"/>
        <v/>
      </c>
      <c r="BE1509" s="80">
        <f t="shared" si="134"/>
        <v>0</v>
      </c>
      <c r="BF1509" s="80">
        <f t="shared" si="135"/>
        <v>0</v>
      </c>
      <c r="BG1509" s="80">
        <f t="shared" si="136"/>
        <v>0</v>
      </c>
    </row>
    <row r="1510" spans="55:59">
      <c r="BC1510" s="80" t="str">
        <f>(COUNTIF($BD$7:BD1510,BD1510)&amp;"_"&amp;BD1510)</f>
        <v>1257_</v>
      </c>
      <c r="BD1510" s="80" t="str">
        <f t="shared" si="133"/>
        <v/>
      </c>
      <c r="BE1510" s="80">
        <f t="shared" si="134"/>
        <v>0</v>
      </c>
      <c r="BF1510" s="80">
        <f t="shared" si="135"/>
        <v>0</v>
      </c>
      <c r="BG1510" s="80">
        <f t="shared" si="136"/>
        <v>0</v>
      </c>
    </row>
    <row r="1511" spans="55:59">
      <c r="BC1511" s="80" t="str">
        <f>(COUNTIF($BD$7:BD1511,BD1511)&amp;"_"&amp;BD1511)</f>
        <v>1258_</v>
      </c>
      <c r="BD1511" s="80" t="str">
        <f t="shared" si="133"/>
        <v/>
      </c>
      <c r="BE1511" s="80">
        <f t="shared" si="134"/>
        <v>0</v>
      </c>
      <c r="BF1511" s="80">
        <f t="shared" si="135"/>
        <v>0</v>
      </c>
      <c r="BG1511" s="80">
        <f t="shared" si="136"/>
        <v>0</v>
      </c>
    </row>
    <row r="1512" spans="55:59">
      <c r="BC1512" s="80" t="str">
        <f>(COUNTIF($BD$7:BD1512,BD1512)&amp;"_"&amp;BD1512)</f>
        <v>1259_</v>
      </c>
      <c r="BD1512" s="80" t="str">
        <f t="shared" si="133"/>
        <v/>
      </c>
      <c r="BE1512" s="80">
        <f t="shared" si="134"/>
        <v>0</v>
      </c>
      <c r="BF1512" s="80">
        <f t="shared" si="135"/>
        <v>0</v>
      </c>
      <c r="BG1512" s="80">
        <f t="shared" si="136"/>
        <v>0</v>
      </c>
    </row>
    <row r="1513" spans="55:59">
      <c r="BC1513" s="80" t="str">
        <f>(COUNTIF($BD$7:BD1513,BD1513)&amp;"_"&amp;BD1513)</f>
        <v>1260_</v>
      </c>
      <c r="BD1513" s="80" t="str">
        <f t="shared" si="133"/>
        <v/>
      </c>
      <c r="BE1513" s="80">
        <f t="shared" si="134"/>
        <v>0</v>
      </c>
      <c r="BF1513" s="80">
        <f t="shared" si="135"/>
        <v>0</v>
      </c>
      <c r="BG1513" s="80">
        <f t="shared" si="136"/>
        <v>0</v>
      </c>
    </row>
    <row r="1514" spans="55:59">
      <c r="BC1514" s="80" t="str">
        <f>(COUNTIF($BD$7:BD1514,BD1514)&amp;"_"&amp;BD1514)</f>
        <v>1261_</v>
      </c>
      <c r="BD1514" s="80" t="str">
        <f t="shared" si="133"/>
        <v/>
      </c>
      <c r="BE1514" s="80">
        <f t="shared" si="134"/>
        <v>0</v>
      </c>
      <c r="BF1514" s="80">
        <f t="shared" si="135"/>
        <v>0</v>
      </c>
      <c r="BG1514" s="80">
        <f t="shared" si="136"/>
        <v>0</v>
      </c>
    </row>
    <row r="1515" spans="55:59">
      <c r="BC1515" s="80" t="str">
        <f>(COUNTIF($BD$7:BD1515,BD1515)&amp;"_"&amp;BD1515)</f>
        <v>1262_</v>
      </c>
      <c r="BD1515" s="80" t="str">
        <f t="shared" si="133"/>
        <v/>
      </c>
      <c r="BE1515" s="80">
        <f t="shared" si="134"/>
        <v>0</v>
      </c>
      <c r="BF1515" s="80">
        <f t="shared" si="135"/>
        <v>0</v>
      </c>
      <c r="BG1515" s="80">
        <f t="shared" si="136"/>
        <v>0</v>
      </c>
    </row>
    <row r="1516" spans="55:59">
      <c r="BC1516" s="80" t="str">
        <f>(COUNTIF($BD$7:BD1516,BD1516)&amp;"_"&amp;BD1516)</f>
        <v>1263_</v>
      </c>
      <c r="BD1516" s="80" t="str">
        <f t="shared" si="133"/>
        <v/>
      </c>
      <c r="BE1516" s="80">
        <f t="shared" si="134"/>
        <v>0</v>
      </c>
      <c r="BF1516" s="80">
        <f t="shared" si="135"/>
        <v>0</v>
      </c>
      <c r="BG1516" s="80">
        <f t="shared" si="136"/>
        <v>0</v>
      </c>
    </row>
    <row r="1517" spans="55:59">
      <c r="BC1517" s="80" t="str">
        <f>(COUNTIF($BD$7:BD1517,BD1517)&amp;"_"&amp;BD1517)</f>
        <v>1264_</v>
      </c>
      <c r="BD1517" s="80" t="str">
        <f t="shared" si="133"/>
        <v/>
      </c>
      <c r="BE1517" s="80">
        <f t="shared" si="134"/>
        <v>0</v>
      </c>
      <c r="BF1517" s="80">
        <f t="shared" si="135"/>
        <v>0</v>
      </c>
      <c r="BG1517" s="80">
        <f t="shared" si="136"/>
        <v>0</v>
      </c>
    </row>
    <row r="1518" spans="55:59">
      <c r="BC1518" s="80" t="str">
        <f>(COUNTIF($BD$7:BD1518,BD1518)&amp;"_"&amp;BD1518)</f>
        <v>1265_</v>
      </c>
      <c r="BD1518" s="80" t="str">
        <f t="shared" si="133"/>
        <v/>
      </c>
      <c r="BE1518" s="80">
        <f t="shared" si="134"/>
        <v>0</v>
      </c>
      <c r="BF1518" s="80">
        <f t="shared" si="135"/>
        <v>0</v>
      </c>
      <c r="BG1518" s="80">
        <f t="shared" si="136"/>
        <v>0</v>
      </c>
    </row>
    <row r="1519" spans="55:59">
      <c r="BC1519" s="80" t="str">
        <f>(COUNTIF($BD$7:BD1519,BD1519)&amp;"_"&amp;BD1519)</f>
        <v>1266_</v>
      </c>
      <c r="BD1519" s="80" t="str">
        <f t="shared" si="133"/>
        <v/>
      </c>
      <c r="BE1519" s="80">
        <f t="shared" si="134"/>
        <v>0</v>
      </c>
      <c r="BF1519" s="80">
        <f t="shared" si="135"/>
        <v>0</v>
      </c>
      <c r="BG1519" s="80">
        <f t="shared" si="136"/>
        <v>0</v>
      </c>
    </row>
    <row r="1520" spans="55:59">
      <c r="BC1520" s="80" t="str">
        <f>(COUNTIF($BD$7:BD1520,BD1520)&amp;"_"&amp;BD1520)</f>
        <v>1267_</v>
      </c>
      <c r="BD1520" s="80" t="str">
        <f t="shared" si="133"/>
        <v/>
      </c>
      <c r="BE1520" s="80">
        <f t="shared" si="134"/>
        <v>0</v>
      </c>
      <c r="BF1520" s="80">
        <f t="shared" si="135"/>
        <v>0</v>
      </c>
      <c r="BG1520" s="80">
        <f t="shared" si="136"/>
        <v>0</v>
      </c>
    </row>
    <row r="1521" spans="55:59">
      <c r="BC1521" s="80" t="str">
        <f>(COUNTIF($BD$7:BD1521,BD1521)&amp;"_"&amp;BD1521)</f>
        <v>1268_</v>
      </c>
      <c r="BD1521" s="80" t="str">
        <f t="shared" si="133"/>
        <v/>
      </c>
      <c r="BE1521" s="80">
        <f t="shared" si="134"/>
        <v>0</v>
      </c>
      <c r="BF1521" s="80">
        <f t="shared" si="135"/>
        <v>0</v>
      </c>
      <c r="BG1521" s="80">
        <f t="shared" si="136"/>
        <v>0</v>
      </c>
    </row>
    <row r="1522" spans="55:59">
      <c r="BC1522" s="80" t="str">
        <f>(COUNTIF($BD$7:BD1522,BD1522)&amp;"_"&amp;BD1522)</f>
        <v>1269_</v>
      </c>
      <c r="BD1522" s="80" t="str">
        <f t="shared" si="133"/>
        <v/>
      </c>
      <c r="BE1522" s="80">
        <f t="shared" si="134"/>
        <v>0</v>
      </c>
      <c r="BF1522" s="80">
        <f t="shared" si="135"/>
        <v>0</v>
      </c>
      <c r="BG1522" s="80">
        <f t="shared" si="136"/>
        <v>0</v>
      </c>
    </row>
    <row r="1523" spans="55:59">
      <c r="BC1523" s="80" t="str">
        <f>(COUNTIF($BD$7:BD1523,BD1523)&amp;"_"&amp;BD1523)</f>
        <v>1270_</v>
      </c>
      <c r="BD1523" s="80" t="str">
        <f t="shared" si="133"/>
        <v/>
      </c>
      <c r="BE1523" s="80">
        <f t="shared" si="134"/>
        <v>0</v>
      </c>
      <c r="BF1523" s="80">
        <f t="shared" si="135"/>
        <v>0</v>
      </c>
      <c r="BG1523" s="80">
        <f t="shared" si="136"/>
        <v>0</v>
      </c>
    </row>
    <row r="1524" spans="55:59">
      <c r="BC1524" s="80" t="str">
        <f>(COUNTIF($BD$7:BD1524,BD1524)&amp;"_"&amp;BD1524)</f>
        <v>1271_</v>
      </c>
      <c r="BD1524" s="80" t="str">
        <f t="shared" si="133"/>
        <v/>
      </c>
      <c r="BE1524" s="80">
        <f t="shared" si="134"/>
        <v>0</v>
      </c>
      <c r="BF1524" s="80">
        <f t="shared" si="135"/>
        <v>0</v>
      </c>
      <c r="BG1524" s="80">
        <f t="shared" si="136"/>
        <v>0</v>
      </c>
    </row>
    <row r="1525" spans="55:59">
      <c r="BC1525" s="80" t="str">
        <f>(COUNTIF($BD$7:BD1525,BD1525)&amp;"_"&amp;BD1525)</f>
        <v>1272_</v>
      </c>
      <c r="BD1525" s="80" t="str">
        <f t="shared" si="133"/>
        <v/>
      </c>
      <c r="BE1525" s="80">
        <f t="shared" si="134"/>
        <v>0</v>
      </c>
      <c r="BF1525" s="80">
        <f t="shared" si="135"/>
        <v>0</v>
      </c>
      <c r="BG1525" s="80">
        <f t="shared" si="136"/>
        <v>0</v>
      </c>
    </row>
    <row r="1526" spans="55:59">
      <c r="BC1526" s="80" t="str">
        <f>(COUNTIF($BD$7:BD1526,BD1526)&amp;"_"&amp;BD1526)</f>
        <v>1273_</v>
      </c>
      <c r="BD1526" s="80" t="str">
        <f t="shared" si="133"/>
        <v/>
      </c>
      <c r="BE1526" s="80">
        <f t="shared" si="134"/>
        <v>0</v>
      </c>
      <c r="BF1526" s="80">
        <f t="shared" si="135"/>
        <v>0</v>
      </c>
      <c r="BG1526" s="80">
        <f t="shared" si="136"/>
        <v>0</v>
      </c>
    </row>
    <row r="1527" spans="55:59">
      <c r="BC1527" s="80" t="str">
        <f>(COUNTIF($BD$7:BD1527,BD1527)&amp;"_"&amp;BD1527)</f>
        <v>1274_</v>
      </c>
      <c r="BD1527" s="80" t="str">
        <f t="shared" si="133"/>
        <v/>
      </c>
      <c r="BE1527" s="80">
        <f t="shared" si="134"/>
        <v>0</v>
      </c>
      <c r="BF1527" s="80">
        <f t="shared" si="135"/>
        <v>0</v>
      </c>
      <c r="BG1527" s="80">
        <f t="shared" si="136"/>
        <v>0</v>
      </c>
    </row>
    <row r="1528" spans="55:59">
      <c r="BC1528" s="80" t="str">
        <f>(COUNTIF($BD$7:BD1528,BD1528)&amp;"_"&amp;BD1528)</f>
        <v>1275_</v>
      </c>
      <c r="BD1528" s="80" t="str">
        <f t="shared" si="133"/>
        <v/>
      </c>
      <c r="BE1528" s="80">
        <f t="shared" si="134"/>
        <v>0</v>
      </c>
      <c r="BF1528" s="80">
        <f t="shared" si="135"/>
        <v>0</v>
      </c>
      <c r="BG1528" s="80">
        <f t="shared" si="136"/>
        <v>0</v>
      </c>
    </row>
    <row r="1529" spans="55:59">
      <c r="BC1529" s="80" t="str">
        <f>(COUNTIF($BD$7:BD1529,BD1529)&amp;"_"&amp;BD1529)</f>
        <v>1276_</v>
      </c>
      <c r="BD1529" s="80" t="str">
        <f t="shared" si="133"/>
        <v/>
      </c>
      <c r="BE1529" s="80">
        <f t="shared" si="134"/>
        <v>0</v>
      </c>
      <c r="BF1529" s="80">
        <f t="shared" si="135"/>
        <v>0</v>
      </c>
      <c r="BG1529" s="80">
        <f t="shared" si="136"/>
        <v>0</v>
      </c>
    </row>
    <row r="1530" spans="55:59">
      <c r="BC1530" s="80" t="str">
        <f>(COUNTIF($BD$7:BD1530,BD1530)&amp;"_"&amp;BD1530)</f>
        <v>1277_</v>
      </c>
      <c r="BD1530" s="80" t="str">
        <f t="shared" si="133"/>
        <v/>
      </c>
      <c r="BE1530" s="80">
        <f t="shared" si="134"/>
        <v>0</v>
      </c>
      <c r="BF1530" s="80">
        <f t="shared" si="135"/>
        <v>0</v>
      </c>
      <c r="BG1530" s="80">
        <f t="shared" si="136"/>
        <v>0</v>
      </c>
    </row>
    <row r="1531" spans="55:59">
      <c r="BC1531" s="80" t="str">
        <f>(COUNTIF($BD$7:BD1531,BD1531)&amp;"_"&amp;BD1531)</f>
        <v>1278_</v>
      </c>
      <c r="BD1531" s="80" t="str">
        <f t="shared" si="133"/>
        <v/>
      </c>
      <c r="BE1531" s="80">
        <f t="shared" si="134"/>
        <v>0</v>
      </c>
      <c r="BF1531" s="80">
        <f t="shared" si="135"/>
        <v>0</v>
      </c>
      <c r="BG1531" s="80">
        <f t="shared" si="136"/>
        <v>0</v>
      </c>
    </row>
    <row r="1532" spans="55:59">
      <c r="BC1532" s="80" t="str">
        <f>(COUNTIF($BD$7:BD1532,BD1532)&amp;"_"&amp;BD1532)</f>
        <v>1279_</v>
      </c>
      <c r="BD1532" s="80" t="str">
        <f t="shared" si="133"/>
        <v/>
      </c>
      <c r="BE1532" s="80">
        <f t="shared" si="134"/>
        <v>0</v>
      </c>
      <c r="BF1532" s="80">
        <f t="shared" si="135"/>
        <v>0</v>
      </c>
      <c r="BG1532" s="80">
        <f t="shared" si="136"/>
        <v>0</v>
      </c>
    </row>
    <row r="1533" spans="55:59">
      <c r="BC1533" s="80" t="str">
        <f>(COUNTIF($BD$7:BD1533,BD1533)&amp;"_"&amp;BD1533)</f>
        <v>1280_</v>
      </c>
      <c r="BD1533" s="80" t="str">
        <f t="shared" si="133"/>
        <v/>
      </c>
      <c r="BE1533" s="80">
        <f t="shared" si="134"/>
        <v>0</v>
      </c>
      <c r="BF1533" s="80">
        <f t="shared" si="135"/>
        <v>0</v>
      </c>
      <c r="BG1533" s="80">
        <f t="shared" si="136"/>
        <v>0</v>
      </c>
    </row>
    <row r="1534" spans="55:59">
      <c r="BC1534" s="80" t="str">
        <f>(COUNTIF($BD$7:BD1534,BD1534)&amp;"_"&amp;BD1534)</f>
        <v>1281_</v>
      </c>
      <c r="BD1534" s="80" t="str">
        <f t="shared" si="133"/>
        <v/>
      </c>
      <c r="BE1534" s="80">
        <f t="shared" si="134"/>
        <v>0</v>
      </c>
      <c r="BF1534" s="80">
        <f t="shared" si="135"/>
        <v>0</v>
      </c>
      <c r="BG1534" s="80">
        <f t="shared" si="136"/>
        <v>0</v>
      </c>
    </row>
    <row r="1535" spans="55:59">
      <c r="BC1535" s="80" t="str">
        <f>(COUNTIF($BD$7:BD1535,BD1535)&amp;"_"&amp;BD1535)</f>
        <v>1282_</v>
      </c>
      <c r="BD1535" s="80" t="str">
        <f t="shared" si="133"/>
        <v/>
      </c>
      <c r="BE1535" s="80">
        <f t="shared" si="134"/>
        <v>0</v>
      </c>
      <c r="BF1535" s="80">
        <f t="shared" si="135"/>
        <v>0</v>
      </c>
      <c r="BG1535" s="80">
        <f t="shared" si="136"/>
        <v>0</v>
      </c>
    </row>
    <row r="1536" spans="55:59">
      <c r="BC1536" s="80" t="str">
        <f>(COUNTIF($BD$7:BD1536,BD1536)&amp;"_"&amp;BD1536)</f>
        <v>1283_</v>
      </c>
      <c r="BD1536" s="80" t="str">
        <f t="shared" si="133"/>
        <v/>
      </c>
      <c r="BE1536" s="80">
        <f t="shared" si="134"/>
        <v>0</v>
      </c>
      <c r="BF1536" s="80">
        <f t="shared" si="135"/>
        <v>0</v>
      </c>
      <c r="BG1536" s="80">
        <f t="shared" si="136"/>
        <v>0</v>
      </c>
    </row>
    <row r="1537" spans="55:59">
      <c r="BC1537" s="80" t="str">
        <f>(COUNTIF($BD$7:BD1537,BD1537)&amp;"_"&amp;BD1537)</f>
        <v>1284_</v>
      </c>
      <c r="BD1537" s="80" t="str">
        <f t="shared" si="133"/>
        <v/>
      </c>
      <c r="BE1537" s="80">
        <f t="shared" si="134"/>
        <v>0</v>
      </c>
      <c r="BF1537" s="80">
        <f t="shared" si="135"/>
        <v>0</v>
      </c>
      <c r="BG1537" s="80">
        <f t="shared" si="136"/>
        <v>0</v>
      </c>
    </row>
    <row r="1538" spans="55:59">
      <c r="BC1538" s="80" t="str">
        <f>(COUNTIF($BD$7:BD1538,BD1538)&amp;"_"&amp;BD1538)</f>
        <v>1285_</v>
      </c>
      <c r="BD1538" s="80" t="str">
        <f t="shared" si="133"/>
        <v/>
      </c>
      <c r="BE1538" s="80">
        <f t="shared" si="134"/>
        <v>0</v>
      </c>
      <c r="BF1538" s="80">
        <f t="shared" si="135"/>
        <v>0</v>
      </c>
      <c r="BG1538" s="80">
        <f t="shared" si="136"/>
        <v>0</v>
      </c>
    </row>
    <row r="1539" spans="55:59">
      <c r="BC1539" s="80" t="str">
        <f>(COUNTIF($BD$7:BD1539,BD1539)&amp;"_"&amp;BD1539)</f>
        <v>1286_</v>
      </c>
      <c r="BD1539" s="80" t="str">
        <f t="shared" si="133"/>
        <v/>
      </c>
      <c r="BE1539" s="80">
        <f t="shared" si="134"/>
        <v>0</v>
      </c>
      <c r="BF1539" s="80">
        <f t="shared" si="135"/>
        <v>0</v>
      </c>
      <c r="BG1539" s="80">
        <f t="shared" si="136"/>
        <v>0</v>
      </c>
    </row>
    <row r="1540" spans="55:59">
      <c r="BC1540" s="80" t="str">
        <f>(COUNTIF($BD$7:BD1540,BD1540)&amp;"_"&amp;BD1540)</f>
        <v>1287_</v>
      </c>
      <c r="BD1540" s="80" t="str">
        <f t="shared" si="133"/>
        <v/>
      </c>
      <c r="BE1540" s="80">
        <f t="shared" si="134"/>
        <v>0</v>
      </c>
      <c r="BF1540" s="80">
        <f t="shared" si="135"/>
        <v>0</v>
      </c>
      <c r="BG1540" s="80">
        <f t="shared" si="136"/>
        <v>0</v>
      </c>
    </row>
    <row r="1541" spans="55:59">
      <c r="BC1541" s="80" t="str">
        <f>(COUNTIF($BD$7:BD1541,BD1541)&amp;"_"&amp;BD1541)</f>
        <v>1288_</v>
      </c>
      <c r="BD1541" s="80" t="str">
        <f t="shared" si="133"/>
        <v/>
      </c>
      <c r="BE1541" s="80">
        <f t="shared" si="134"/>
        <v>0</v>
      </c>
      <c r="BF1541" s="80">
        <f t="shared" si="135"/>
        <v>0</v>
      </c>
      <c r="BG1541" s="80">
        <f t="shared" si="136"/>
        <v>0</v>
      </c>
    </row>
    <row r="1542" spans="55:59">
      <c r="BC1542" s="80" t="str">
        <f>(COUNTIF($BD$7:BD1542,BD1542)&amp;"_"&amp;BD1542)</f>
        <v>1289_</v>
      </c>
      <c r="BD1542" s="80" t="str">
        <f t="shared" si="133"/>
        <v/>
      </c>
      <c r="BE1542" s="80">
        <f t="shared" si="134"/>
        <v>0</v>
      </c>
      <c r="BF1542" s="80">
        <f t="shared" si="135"/>
        <v>0</v>
      </c>
      <c r="BG1542" s="80">
        <f t="shared" si="136"/>
        <v>0</v>
      </c>
    </row>
    <row r="1543" spans="55:59">
      <c r="BC1543" s="80" t="str">
        <f>(COUNTIF($BD$7:BD1543,BD1543)&amp;"_"&amp;BD1543)</f>
        <v>1290_</v>
      </c>
      <c r="BD1543" s="80" t="str">
        <f t="shared" si="133"/>
        <v/>
      </c>
      <c r="BE1543" s="80">
        <f t="shared" si="134"/>
        <v>0</v>
      </c>
      <c r="BF1543" s="80">
        <f t="shared" si="135"/>
        <v>0</v>
      </c>
      <c r="BG1543" s="80">
        <f t="shared" si="136"/>
        <v>0</v>
      </c>
    </row>
    <row r="1544" spans="55:59">
      <c r="BC1544" s="80" t="str">
        <f>(COUNTIF($BD$7:BD1544,BD1544)&amp;"_"&amp;BD1544)</f>
        <v>1291_</v>
      </c>
      <c r="BD1544" s="80" t="str">
        <f t="shared" ref="BD1544:BD1607" si="137">IF(C1543 &lt;&gt; "",C1543,"")</f>
        <v/>
      </c>
      <c r="BE1544" s="80">
        <f t="shared" ref="BE1544:BE1607" si="138">E1543</f>
        <v>0</v>
      </c>
      <c r="BF1544" s="80">
        <f t="shared" ref="BF1544:BF1607" si="139">F1543</f>
        <v>0</v>
      </c>
      <c r="BG1544" s="80">
        <f t="shared" ref="BG1544:BG1607" si="140">G1543</f>
        <v>0</v>
      </c>
    </row>
    <row r="1545" spans="55:59">
      <c r="BC1545" s="80" t="str">
        <f>(COUNTIF($BD$7:BD1545,BD1545)&amp;"_"&amp;BD1545)</f>
        <v>1292_</v>
      </c>
      <c r="BD1545" s="80" t="str">
        <f t="shared" si="137"/>
        <v/>
      </c>
      <c r="BE1545" s="80">
        <f t="shared" si="138"/>
        <v>0</v>
      </c>
      <c r="BF1545" s="80">
        <f t="shared" si="139"/>
        <v>0</v>
      </c>
      <c r="BG1545" s="80">
        <f t="shared" si="140"/>
        <v>0</v>
      </c>
    </row>
    <row r="1546" spans="55:59">
      <c r="BC1546" s="80" t="str">
        <f>(COUNTIF($BD$7:BD1546,BD1546)&amp;"_"&amp;BD1546)</f>
        <v>1293_</v>
      </c>
      <c r="BD1546" s="80" t="str">
        <f t="shared" si="137"/>
        <v/>
      </c>
      <c r="BE1546" s="80">
        <f t="shared" si="138"/>
        <v>0</v>
      </c>
      <c r="BF1546" s="80">
        <f t="shared" si="139"/>
        <v>0</v>
      </c>
      <c r="BG1546" s="80">
        <f t="shared" si="140"/>
        <v>0</v>
      </c>
    </row>
    <row r="1547" spans="55:59">
      <c r="BC1547" s="80" t="str">
        <f>(COUNTIF($BD$7:BD1547,BD1547)&amp;"_"&amp;BD1547)</f>
        <v>1294_</v>
      </c>
      <c r="BD1547" s="80" t="str">
        <f t="shared" si="137"/>
        <v/>
      </c>
      <c r="BE1547" s="80">
        <f t="shared" si="138"/>
        <v>0</v>
      </c>
      <c r="BF1547" s="80">
        <f t="shared" si="139"/>
        <v>0</v>
      </c>
      <c r="BG1547" s="80">
        <f t="shared" si="140"/>
        <v>0</v>
      </c>
    </row>
    <row r="1548" spans="55:59">
      <c r="BC1548" s="80" t="str">
        <f>(COUNTIF($BD$7:BD1548,BD1548)&amp;"_"&amp;BD1548)</f>
        <v>1295_</v>
      </c>
      <c r="BD1548" s="80" t="str">
        <f t="shared" si="137"/>
        <v/>
      </c>
      <c r="BE1548" s="80">
        <f t="shared" si="138"/>
        <v>0</v>
      </c>
      <c r="BF1548" s="80">
        <f t="shared" si="139"/>
        <v>0</v>
      </c>
      <c r="BG1548" s="80">
        <f t="shared" si="140"/>
        <v>0</v>
      </c>
    </row>
    <row r="1549" spans="55:59">
      <c r="BC1549" s="80" t="str">
        <f>(COUNTIF($BD$7:BD1549,BD1549)&amp;"_"&amp;BD1549)</f>
        <v>1296_</v>
      </c>
      <c r="BD1549" s="80" t="str">
        <f t="shared" si="137"/>
        <v/>
      </c>
      <c r="BE1549" s="80">
        <f t="shared" si="138"/>
        <v>0</v>
      </c>
      <c r="BF1549" s="80">
        <f t="shared" si="139"/>
        <v>0</v>
      </c>
      <c r="BG1549" s="80">
        <f t="shared" si="140"/>
        <v>0</v>
      </c>
    </row>
    <row r="1550" spans="55:59">
      <c r="BC1550" s="80" t="str">
        <f>(COUNTIF($BD$7:BD1550,BD1550)&amp;"_"&amp;BD1550)</f>
        <v>1297_</v>
      </c>
      <c r="BD1550" s="80" t="str">
        <f t="shared" si="137"/>
        <v/>
      </c>
      <c r="BE1550" s="80">
        <f t="shared" si="138"/>
        <v>0</v>
      </c>
      <c r="BF1550" s="80">
        <f t="shared" si="139"/>
        <v>0</v>
      </c>
      <c r="BG1550" s="80">
        <f t="shared" si="140"/>
        <v>0</v>
      </c>
    </row>
    <row r="1551" spans="55:59">
      <c r="BC1551" s="80" t="str">
        <f>(COUNTIF($BD$7:BD1551,BD1551)&amp;"_"&amp;BD1551)</f>
        <v>1298_</v>
      </c>
      <c r="BD1551" s="80" t="str">
        <f t="shared" si="137"/>
        <v/>
      </c>
      <c r="BE1551" s="80">
        <f t="shared" si="138"/>
        <v>0</v>
      </c>
      <c r="BF1551" s="80">
        <f t="shared" si="139"/>
        <v>0</v>
      </c>
      <c r="BG1551" s="80">
        <f t="shared" si="140"/>
        <v>0</v>
      </c>
    </row>
    <row r="1552" spans="55:59">
      <c r="BC1552" s="80" t="str">
        <f>(COUNTIF($BD$7:BD1552,BD1552)&amp;"_"&amp;BD1552)</f>
        <v>1299_</v>
      </c>
      <c r="BD1552" s="80" t="str">
        <f t="shared" si="137"/>
        <v/>
      </c>
      <c r="BE1552" s="80">
        <f t="shared" si="138"/>
        <v>0</v>
      </c>
      <c r="BF1552" s="80">
        <f t="shared" si="139"/>
        <v>0</v>
      </c>
      <c r="BG1552" s="80">
        <f t="shared" si="140"/>
        <v>0</v>
      </c>
    </row>
    <row r="1553" spans="55:59">
      <c r="BC1553" s="80" t="str">
        <f>(COUNTIF($BD$7:BD1553,BD1553)&amp;"_"&amp;BD1553)</f>
        <v>1300_</v>
      </c>
      <c r="BD1553" s="80" t="str">
        <f t="shared" si="137"/>
        <v/>
      </c>
      <c r="BE1553" s="80">
        <f t="shared" si="138"/>
        <v>0</v>
      </c>
      <c r="BF1553" s="80">
        <f t="shared" si="139"/>
        <v>0</v>
      </c>
      <c r="BG1553" s="80">
        <f t="shared" si="140"/>
        <v>0</v>
      </c>
    </row>
    <row r="1554" spans="55:59">
      <c r="BC1554" s="80" t="str">
        <f>(COUNTIF($BD$7:BD1554,BD1554)&amp;"_"&amp;BD1554)</f>
        <v>1301_</v>
      </c>
      <c r="BD1554" s="80" t="str">
        <f t="shared" si="137"/>
        <v/>
      </c>
      <c r="BE1554" s="80">
        <f t="shared" si="138"/>
        <v>0</v>
      </c>
      <c r="BF1554" s="80">
        <f t="shared" si="139"/>
        <v>0</v>
      </c>
      <c r="BG1554" s="80">
        <f t="shared" si="140"/>
        <v>0</v>
      </c>
    </row>
    <row r="1555" spans="55:59">
      <c r="BC1555" s="80" t="str">
        <f>(COUNTIF($BD$7:BD1555,BD1555)&amp;"_"&amp;BD1555)</f>
        <v>1302_</v>
      </c>
      <c r="BD1555" s="80" t="str">
        <f t="shared" si="137"/>
        <v/>
      </c>
      <c r="BE1555" s="80">
        <f t="shared" si="138"/>
        <v>0</v>
      </c>
      <c r="BF1555" s="80">
        <f t="shared" si="139"/>
        <v>0</v>
      </c>
      <c r="BG1555" s="80">
        <f t="shared" si="140"/>
        <v>0</v>
      </c>
    </row>
    <row r="1556" spans="55:59">
      <c r="BC1556" s="80" t="str">
        <f>(COUNTIF($BD$7:BD1556,BD1556)&amp;"_"&amp;BD1556)</f>
        <v>1303_</v>
      </c>
      <c r="BD1556" s="80" t="str">
        <f t="shared" si="137"/>
        <v/>
      </c>
      <c r="BE1556" s="80">
        <f t="shared" si="138"/>
        <v>0</v>
      </c>
      <c r="BF1556" s="80">
        <f t="shared" si="139"/>
        <v>0</v>
      </c>
      <c r="BG1556" s="80">
        <f t="shared" si="140"/>
        <v>0</v>
      </c>
    </row>
    <row r="1557" spans="55:59">
      <c r="BC1557" s="80" t="str">
        <f>(COUNTIF($BD$7:BD1557,BD1557)&amp;"_"&amp;BD1557)</f>
        <v>1304_</v>
      </c>
      <c r="BD1557" s="80" t="str">
        <f t="shared" si="137"/>
        <v/>
      </c>
      <c r="BE1557" s="80">
        <f t="shared" si="138"/>
        <v>0</v>
      </c>
      <c r="BF1557" s="80">
        <f t="shared" si="139"/>
        <v>0</v>
      </c>
      <c r="BG1557" s="80">
        <f t="shared" si="140"/>
        <v>0</v>
      </c>
    </row>
    <row r="1558" spans="55:59">
      <c r="BC1558" s="80" t="str">
        <f>(COUNTIF($BD$7:BD1558,BD1558)&amp;"_"&amp;BD1558)</f>
        <v>1305_</v>
      </c>
      <c r="BD1558" s="80" t="str">
        <f t="shared" si="137"/>
        <v/>
      </c>
      <c r="BE1558" s="80">
        <f t="shared" si="138"/>
        <v>0</v>
      </c>
      <c r="BF1558" s="80">
        <f t="shared" si="139"/>
        <v>0</v>
      </c>
      <c r="BG1558" s="80">
        <f t="shared" si="140"/>
        <v>0</v>
      </c>
    </row>
    <row r="1559" spans="55:59">
      <c r="BC1559" s="80" t="str">
        <f>(COUNTIF($BD$7:BD1559,BD1559)&amp;"_"&amp;BD1559)</f>
        <v>1306_</v>
      </c>
      <c r="BD1559" s="80" t="str">
        <f t="shared" si="137"/>
        <v/>
      </c>
      <c r="BE1559" s="80">
        <f t="shared" si="138"/>
        <v>0</v>
      </c>
      <c r="BF1559" s="80">
        <f t="shared" si="139"/>
        <v>0</v>
      </c>
      <c r="BG1559" s="80">
        <f t="shared" si="140"/>
        <v>0</v>
      </c>
    </row>
    <row r="1560" spans="55:59">
      <c r="BC1560" s="80" t="str">
        <f>(COUNTIF($BD$7:BD1560,BD1560)&amp;"_"&amp;BD1560)</f>
        <v>1307_</v>
      </c>
      <c r="BD1560" s="80" t="str">
        <f t="shared" si="137"/>
        <v/>
      </c>
      <c r="BE1560" s="80">
        <f t="shared" si="138"/>
        <v>0</v>
      </c>
      <c r="BF1560" s="80">
        <f t="shared" si="139"/>
        <v>0</v>
      </c>
      <c r="BG1560" s="80">
        <f t="shared" si="140"/>
        <v>0</v>
      </c>
    </row>
    <row r="1561" spans="55:59">
      <c r="BC1561" s="80" t="str">
        <f>(COUNTIF($BD$7:BD1561,BD1561)&amp;"_"&amp;BD1561)</f>
        <v>1308_</v>
      </c>
      <c r="BD1561" s="80" t="str">
        <f t="shared" si="137"/>
        <v/>
      </c>
      <c r="BE1561" s="80">
        <f t="shared" si="138"/>
        <v>0</v>
      </c>
      <c r="BF1561" s="80">
        <f t="shared" si="139"/>
        <v>0</v>
      </c>
      <c r="BG1561" s="80">
        <f t="shared" si="140"/>
        <v>0</v>
      </c>
    </row>
    <row r="1562" spans="55:59">
      <c r="BC1562" s="80" t="str">
        <f>(COUNTIF($BD$7:BD1562,BD1562)&amp;"_"&amp;BD1562)</f>
        <v>1309_</v>
      </c>
      <c r="BD1562" s="80" t="str">
        <f t="shared" si="137"/>
        <v/>
      </c>
      <c r="BE1562" s="80">
        <f t="shared" si="138"/>
        <v>0</v>
      </c>
      <c r="BF1562" s="80">
        <f t="shared" si="139"/>
        <v>0</v>
      </c>
      <c r="BG1562" s="80">
        <f t="shared" si="140"/>
        <v>0</v>
      </c>
    </row>
    <row r="1563" spans="55:59">
      <c r="BC1563" s="80" t="str">
        <f>(COUNTIF($BD$7:BD1563,BD1563)&amp;"_"&amp;BD1563)</f>
        <v>1310_</v>
      </c>
      <c r="BD1563" s="80" t="str">
        <f t="shared" si="137"/>
        <v/>
      </c>
      <c r="BE1563" s="80">
        <f t="shared" si="138"/>
        <v>0</v>
      </c>
      <c r="BF1563" s="80">
        <f t="shared" si="139"/>
        <v>0</v>
      </c>
      <c r="BG1563" s="80">
        <f t="shared" si="140"/>
        <v>0</v>
      </c>
    </row>
    <row r="1564" spans="55:59">
      <c r="BC1564" s="80" t="str">
        <f>(COUNTIF($BD$7:BD1564,BD1564)&amp;"_"&amp;BD1564)</f>
        <v>1311_</v>
      </c>
      <c r="BD1564" s="80" t="str">
        <f t="shared" si="137"/>
        <v/>
      </c>
      <c r="BE1564" s="80">
        <f t="shared" si="138"/>
        <v>0</v>
      </c>
      <c r="BF1564" s="80">
        <f t="shared" si="139"/>
        <v>0</v>
      </c>
      <c r="BG1564" s="80">
        <f t="shared" si="140"/>
        <v>0</v>
      </c>
    </row>
    <row r="1565" spans="55:59">
      <c r="BC1565" s="80" t="str">
        <f>(COUNTIF($BD$7:BD1565,BD1565)&amp;"_"&amp;BD1565)</f>
        <v>1312_</v>
      </c>
      <c r="BD1565" s="80" t="str">
        <f t="shared" si="137"/>
        <v/>
      </c>
      <c r="BE1565" s="80">
        <f t="shared" si="138"/>
        <v>0</v>
      </c>
      <c r="BF1565" s="80">
        <f t="shared" si="139"/>
        <v>0</v>
      </c>
      <c r="BG1565" s="80">
        <f t="shared" si="140"/>
        <v>0</v>
      </c>
    </row>
    <row r="1566" spans="55:59">
      <c r="BC1566" s="80" t="str">
        <f>(COUNTIF($BD$7:BD1566,BD1566)&amp;"_"&amp;BD1566)</f>
        <v>1313_</v>
      </c>
      <c r="BD1566" s="80" t="str">
        <f t="shared" si="137"/>
        <v/>
      </c>
      <c r="BE1566" s="80">
        <f t="shared" si="138"/>
        <v>0</v>
      </c>
      <c r="BF1566" s="80">
        <f t="shared" si="139"/>
        <v>0</v>
      </c>
      <c r="BG1566" s="80">
        <f t="shared" si="140"/>
        <v>0</v>
      </c>
    </row>
    <row r="1567" spans="55:59">
      <c r="BC1567" s="80" t="str">
        <f>(COUNTIF($BD$7:BD1567,BD1567)&amp;"_"&amp;BD1567)</f>
        <v>1314_</v>
      </c>
      <c r="BD1567" s="80" t="str">
        <f t="shared" si="137"/>
        <v/>
      </c>
      <c r="BE1567" s="80">
        <f t="shared" si="138"/>
        <v>0</v>
      </c>
      <c r="BF1567" s="80">
        <f t="shared" si="139"/>
        <v>0</v>
      </c>
      <c r="BG1567" s="80">
        <f t="shared" si="140"/>
        <v>0</v>
      </c>
    </row>
    <row r="1568" spans="55:59">
      <c r="BC1568" s="80" t="str">
        <f>(COUNTIF($BD$7:BD1568,BD1568)&amp;"_"&amp;BD1568)</f>
        <v>1315_</v>
      </c>
      <c r="BD1568" s="80" t="str">
        <f t="shared" si="137"/>
        <v/>
      </c>
      <c r="BE1568" s="80">
        <f t="shared" si="138"/>
        <v>0</v>
      </c>
      <c r="BF1568" s="80">
        <f t="shared" si="139"/>
        <v>0</v>
      </c>
      <c r="BG1568" s="80">
        <f t="shared" si="140"/>
        <v>0</v>
      </c>
    </row>
    <row r="1569" spans="55:59">
      <c r="BC1569" s="80" t="str">
        <f>(COUNTIF($BD$7:BD1569,BD1569)&amp;"_"&amp;BD1569)</f>
        <v>1316_</v>
      </c>
      <c r="BD1569" s="80" t="str">
        <f t="shared" si="137"/>
        <v/>
      </c>
      <c r="BE1569" s="80">
        <f t="shared" si="138"/>
        <v>0</v>
      </c>
      <c r="BF1569" s="80">
        <f t="shared" si="139"/>
        <v>0</v>
      </c>
      <c r="BG1569" s="80">
        <f t="shared" si="140"/>
        <v>0</v>
      </c>
    </row>
    <row r="1570" spans="55:59">
      <c r="BC1570" s="80" t="str">
        <f>(COUNTIF($BD$7:BD1570,BD1570)&amp;"_"&amp;BD1570)</f>
        <v>1317_</v>
      </c>
      <c r="BD1570" s="80" t="str">
        <f t="shared" si="137"/>
        <v/>
      </c>
      <c r="BE1570" s="80">
        <f t="shared" si="138"/>
        <v>0</v>
      </c>
      <c r="BF1570" s="80">
        <f t="shared" si="139"/>
        <v>0</v>
      </c>
      <c r="BG1570" s="80">
        <f t="shared" si="140"/>
        <v>0</v>
      </c>
    </row>
    <row r="1571" spans="55:59">
      <c r="BC1571" s="80" t="str">
        <f>(COUNTIF($BD$7:BD1571,BD1571)&amp;"_"&amp;BD1571)</f>
        <v>1318_</v>
      </c>
      <c r="BD1571" s="80" t="str">
        <f t="shared" si="137"/>
        <v/>
      </c>
      <c r="BE1571" s="80">
        <f t="shared" si="138"/>
        <v>0</v>
      </c>
      <c r="BF1571" s="80">
        <f t="shared" si="139"/>
        <v>0</v>
      </c>
      <c r="BG1571" s="80">
        <f t="shared" si="140"/>
        <v>0</v>
      </c>
    </row>
    <row r="1572" spans="55:59">
      <c r="BC1572" s="80" t="str">
        <f>(COUNTIF($BD$7:BD1572,BD1572)&amp;"_"&amp;BD1572)</f>
        <v>1319_</v>
      </c>
      <c r="BD1572" s="80" t="str">
        <f t="shared" si="137"/>
        <v/>
      </c>
      <c r="BE1572" s="80">
        <f t="shared" si="138"/>
        <v>0</v>
      </c>
      <c r="BF1572" s="80">
        <f t="shared" si="139"/>
        <v>0</v>
      </c>
      <c r="BG1572" s="80">
        <f t="shared" si="140"/>
        <v>0</v>
      </c>
    </row>
    <row r="1573" spans="55:59">
      <c r="BC1573" s="80" t="str">
        <f>(COUNTIF($BD$7:BD1573,BD1573)&amp;"_"&amp;BD1573)</f>
        <v>1320_</v>
      </c>
      <c r="BD1573" s="80" t="str">
        <f t="shared" si="137"/>
        <v/>
      </c>
      <c r="BE1573" s="80">
        <f t="shared" si="138"/>
        <v>0</v>
      </c>
      <c r="BF1573" s="80">
        <f t="shared" si="139"/>
        <v>0</v>
      </c>
      <c r="BG1573" s="80">
        <f t="shared" si="140"/>
        <v>0</v>
      </c>
    </row>
    <row r="1574" spans="55:59">
      <c r="BC1574" s="80" t="str">
        <f>(COUNTIF($BD$7:BD1574,BD1574)&amp;"_"&amp;BD1574)</f>
        <v>1321_</v>
      </c>
      <c r="BD1574" s="80" t="str">
        <f t="shared" si="137"/>
        <v/>
      </c>
      <c r="BE1574" s="80">
        <f t="shared" si="138"/>
        <v>0</v>
      </c>
      <c r="BF1574" s="80">
        <f t="shared" si="139"/>
        <v>0</v>
      </c>
      <c r="BG1574" s="80">
        <f t="shared" si="140"/>
        <v>0</v>
      </c>
    </row>
    <row r="1575" spans="55:59">
      <c r="BC1575" s="80" t="str">
        <f>(COUNTIF($BD$7:BD1575,BD1575)&amp;"_"&amp;BD1575)</f>
        <v>1322_</v>
      </c>
      <c r="BD1575" s="80" t="str">
        <f t="shared" si="137"/>
        <v/>
      </c>
      <c r="BE1575" s="80">
        <f t="shared" si="138"/>
        <v>0</v>
      </c>
      <c r="BF1575" s="80">
        <f t="shared" si="139"/>
        <v>0</v>
      </c>
      <c r="BG1575" s="80">
        <f t="shared" si="140"/>
        <v>0</v>
      </c>
    </row>
    <row r="1576" spans="55:59">
      <c r="BC1576" s="80" t="str">
        <f>(COUNTIF($BD$7:BD1576,BD1576)&amp;"_"&amp;BD1576)</f>
        <v>1323_</v>
      </c>
      <c r="BD1576" s="80" t="str">
        <f t="shared" si="137"/>
        <v/>
      </c>
      <c r="BE1576" s="80">
        <f t="shared" si="138"/>
        <v>0</v>
      </c>
      <c r="BF1576" s="80">
        <f t="shared" si="139"/>
        <v>0</v>
      </c>
      <c r="BG1576" s="80">
        <f t="shared" si="140"/>
        <v>0</v>
      </c>
    </row>
    <row r="1577" spans="55:59">
      <c r="BC1577" s="80" t="str">
        <f>(COUNTIF($BD$7:BD1577,BD1577)&amp;"_"&amp;BD1577)</f>
        <v>1324_</v>
      </c>
      <c r="BD1577" s="80" t="str">
        <f t="shared" si="137"/>
        <v/>
      </c>
      <c r="BE1577" s="80">
        <f t="shared" si="138"/>
        <v>0</v>
      </c>
      <c r="BF1577" s="80">
        <f t="shared" si="139"/>
        <v>0</v>
      </c>
      <c r="BG1577" s="80">
        <f t="shared" si="140"/>
        <v>0</v>
      </c>
    </row>
    <row r="1578" spans="55:59">
      <c r="BC1578" s="80" t="str">
        <f>(COUNTIF($BD$7:BD1578,BD1578)&amp;"_"&amp;BD1578)</f>
        <v>1325_</v>
      </c>
      <c r="BD1578" s="80" t="str">
        <f t="shared" si="137"/>
        <v/>
      </c>
      <c r="BE1578" s="80">
        <f t="shared" si="138"/>
        <v>0</v>
      </c>
      <c r="BF1578" s="80">
        <f t="shared" si="139"/>
        <v>0</v>
      </c>
      <c r="BG1578" s="80">
        <f t="shared" si="140"/>
        <v>0</v>
      </c>
    </row>
    <row r="1579" spans="55:59">
      <c r="BC1579" s="80" t="str">
        <f>(COUNTIF($BD$7:BD1579,BD1579)&amp;"_"&amp;BD1579)</f>
        <v>1326_</v>
      </c>
      <c r="BD1579" s="80" t="str">
        <f t="shared" si="137"/>
        <v/>
      </c>
      <c r="BE1579" s="80">
        <f t="shared" si="138"/>
        <v>0</v>
      </c>
      <c r="BF1579" s="80">
        <f t="shared" si="139"/>
        <v>0</v>
      </c>
      <c r="BG1579" s="80">
        <f t="shared" si="140"/>
        <v>0</v>
      </c>
    </row>
    <row r="1580" spans="55:59">
      <c r="BC1580" s="80" t="str">
        <f>(COUNTIF($BD$7:BD1580,BD1580)&amp;"_"&amp;BD1580)</f>
        <v>1327_</v>
      </c>
      <c r="BD1580" s="80" t="str">
        <f t="shared" si="137"/>
        <v/>
      </c>
      <c r="BE1580" s="80">
        <f t="shared" si="138"/>
        <v>0</v>
      </c>
      <c r="BF1580" s="80">
        <f t="shared" si="139"/>
        <v>0</v>
      </c>
      <c r="BG1580" s="80">
        <f t="shared" si="140"/>
        <v>0</v>
      </c>
    </row>
    <row r="1581" spans="55:59">
      <c r="BC1581" s="80" t="str">
        <f>(COUNTIF($BD$7:BD1581,BD1581)&amp;"_"&amp;BD1581)</f>
        <v>1328_</v>
      </c>
      <c r="BD1581" s="80" t="str">
        <f t="shared" si="137"/>
        <v/>
      </c>
      <c r="BE1581" s="80">
        <f t="shared" si="138"/>
        <v>0</v>
      </c>
      <c r="BF1581" s="80">
        <f t="shared" si="139"/>
        <v>0</v>
      </c>
      <c r="BG1581" s="80">
        <f t="shared" si="140"/>
        <v>0</v>
      </c>
    </row>
    <row r="1582" spans="55:59">
      <c r="BC1582" s="80" t="str">
        <f>(COUNTIF($BD$7:BD1582,BD1582)&amp;"_"&amp;BD1582)</f>
        <v>1329_</v>
      </c>
      <c r="BD1582" s="80" t="str">
        <f t="shared" si="137"/>
        <v/>
      </c>
      <c r="BE1582" s="80">
        <f t="shared" si="138"/>
        <v>0</v>
      </c>
      <c r="BF1582" s="80">
        <f t="shared" si="139"/>
        <v>0</v>
      </c>
      <c r="BG1582" s="80">
        <f t="shared" si="140"/>
        <v>0</v>
      </c>
    </row>
    <row r="1583" spans="55:59">
      <c r="BC1583" s="80" t="str">
        <f>(COUNTIF($BD$7:BD1583,BD1583)&amp;"_"&amp;BD1583)</f>
        <v>1330_</v>
      </c>
      <c r="BD1583" s="80" t="str">
        <f t="shared" si="137"/>
        <v/>
      </c>
      <c r="BE1583" s="80">
        <f t="shared" si="138"/>
        <v>0</v>
      </c>
      <c r="BF1583" s="80">
        <f t="shared" si="139"/>
        <v>0</v>
      </c>
      <c r="BG1583" s="80">
        <f t="shared" si="140"/>
        <v>0</v>
      </c>
    </row>
    <row r="1584" spans="55:59">
      <c r="BC1584" s="80" t="str">
        <f>(COUNTIF($BD$7:BD1584,BD1584)&amp;"_"&amp;BD1584)</f>
        <v>1331_</v>
      </c>
      <c r="BD1584" s="80" t="str">
        <f t="shared" si="137"/>
        <v/>
      </c>
      <c r="BE1584" s="80">
        <f t="shared" si="138"/>
        <v>0</v>
      </c>
      <c r="BF1584" s="80">
        <f t="shared" si="139"/>
        <v>0</v>
      </c>
      <c r="BG1584" s="80">
        <f t="shared" si="140"/>
        <v>0</v>
      </c>
    </row>
    <row r="1585" spans="55:59">
      <c r="BC1585" s="80" t="str">
        <f>(COUNTIF($BD$7:BD1585,BD1585)&amp;"_"&amp;BD1585)</f>
        <v>1332_</v>
      </c>
      <c r="BD1585" s="80" t="str">
        <f t="shared" si="137"/>
        <v/>
      </c>
      <c r="BE1585" s="80">
        <f t="shared" si="138"/>
        <v>0</v>
      </c>
      <c r="BF1585" s="80">
        <f t="shared" si="139"/>
        <v>0</v>
      </c>
      <c r="BG1585" s="80">
        <f t="shared" si="140"/>
        <v>0</v>
      </c>
    </row>
    <row r="1586" spans="55:59">
      <c r="BC1586" s="80" t="str">
        <f>(COUNTIF($BD$7:BD1586,BD1586)&amp;"_"&amp;BD1586)</f>
        <v>1333_</v>
      </c>
      <c r="BD1586" s="80" t="str">
        <f t="shared" si="137"/>
        <v/>
      </c>
      <c r="BE1586" s="80">
        <f t="shared" si="138"/>
        <v>0</v>
      </c>
      <c r="BF1586" s="80">
        <f t="shared" si="139"/>
        <v>0</v>
      </c>
      <c r="BG1586" s="80">
        <f t="shared" si="140"/>
        <v>0</v>
      </c>
    </row>
    <row r="1587" spans="55:59">
      <c r="BC1587" s="80" t="str">
        <f>(COUNTIF($BD$7:BD1587,BD1587)&amp;"_"&amp;BD1587)</f>
        <v>1334_</v>
      </c>
      <c r="BD1587" s="80" t="str">
        <f t="shared" si="137"/>
        <v/>
      </c>
      <c r="BE1587" s="80">
        <f t="shared" si="138"/>
        <v>0</v>
      </c>
      <c r="BF1587" s="80">
        <f t="shared" si="139"/>
        <v>0</v>
      </c>
      <c r="BG1587" s="80">
        <f t="shared" si="140"/>
        <v>0</v>
      </c>
    </row>
    <row r="1588" spans="55:59">
      <c r="BC1588" s="80" t="str">
        <f>(COUNTIF($BD$7:BD1588,BD1588)&amp;"_"&amp;BD1588)</f>
        <v>1335_</v>
      </c>
      <c r="BD1588" s="80" t="str">
        <f t="shared" si="137"/>
        <v/>
      </c>
      <c r="BE1588" s="80">
        <f t="shared" si="138"/>
        <v>0</v>
      </c>
      <c r="BF1588" s="80">
        <f t="shared" si="139"/>
        <v>0</v>
      </c>
      <c r="BG1588" s="80">
        <f t="shared" si="140"/>
        <v>0</v>
      </c>
    </row>
    <row r="1589" spans="55:59">
      <c r="BC1589" s="80" t="str">
        <f>(COUNTIF($BD$7:BD1589,BD1589)&amp;"_"&amp;BD1589)</f>
        <v>1336_</v>
      </c>
      <c r="BD1589" s="80" t="str">
        <f t="shared" si="137"/>
        <v/>
      </c>
      <c r="BE1589" s="80">
        <f t="shared" si="138"/>
        <v>0</v>
      </c>
      <c r="BF1589" s="80">
        <f t="shared" si="139"/>
        <v>0</v>
      </c>
      <c r="BG1589" s="80">
        <f t="shared" si="140"/>
        <v>0</v>
      </c>
    </row>
    <row r="1590" spans="55:59">
      <c r="BC1590" s="80" t="str">
        <f>(COUNTIF($BD$7:BD1590,BD1590)&amp;"_"&amp;BD1590)</f>
        <v>1337_</v>
      </c>
      <c r="BD1590" s="80" t="str">
        <f t="shared" si="137"/>
        <v/>
      </c>
      <c r="BE1590" s="80">
        <f t="shared" si="138"/>
        <v>0</v>
      </c>
      <c r="BF1590" s="80">
        <f t="shared" si="139"/>
        <v>0</v>
      </c>
      <c r="BG1590" s="80">
        <f t="shared" si="140"/>
        <v>0</v>
      </c>
    </row>
    <row r="1591" spans="55:59">
      <c r="BC1591" s="80" t="str">
        <f>(COUNTIF($BD$7:BD1591,BD1591)&amp;"_"&amp;BD1591)</f>
        <v>1338_</v>
      </c>
      <c r="BD1591" s="80" t="str">
        <f t="shared" si="137"/>
        <v/>
      </c>
      <c r="BE1591" s="80">
        <f t="shared" si="138"/>
        <v>0</v>
      </c>
      <c r="BF1591" s="80">
        <f t="shared" si="139"/>
        <v>0</v>
      </c>
      <c r="BG1591" s="80">
        <f t="shared" si="140"/>
        <v>0</v>
      </c>
    </row>
    <row r="1592" spans="55:59">
      <c r="BC1592" s="80" t="str">
        <f>(COUNTIF($BD$7:BD1592,BD1592)&amp;"_"&amp;BD1592)</f>
        <v>1339_</v>
      </c>
      <c r="BD1592" s="80" t="str">
        <f t="shared" si="137"/>
        <v/>
      </c>
      <c r="BE1592" s="80">
        <f t="shared" si="138"/>
        <v>0</v>
      </c>
      <c r="BF1592" s="80">
        <f t="shared" si="139"/>
        <v>0</v>
      </c>
      <c r="BG1592" s="80">
        <f t="shared" si="140"/>
        <v>0</v>
      </c>
    </row>
    <row r="1593" spans="55:59">
      <c r="BC1593" s="80" t="str">
        <f>(COUNTIF($BD$7:BD1593,BD1593)&amp;"_"&amp;BD1593)</f>
        <v>1340_</v>
      </c>
      <c r="BD1593" s="80" t="str">
        <f t="shared" si="137"/>
        <v/>
      </c>
      <c r="BE1593" s="80">
        <f t="shared" si="138"/>
        <v>0</v>
      </c>
      <c r="BF1593" s="80">
        <f t="shared" si="139"/>
        <v>0</v>
      </c>
      <c r="BG1593" s="80">
        <f t="shared" si="140"/>
        <v>0</v>
      </c>
    </row>
    <row r="1594" spans="55:59">
      <c r="BC1594" s="80" t="str">
        <f>(COUNTIF($BD$7:BD1594,BD1594)&amp;"_"&amp;BD1594)</f>
        <v>1341_</v>
      </c>
      <c r="BD1594" s="80" t="str">
        <f t="shared" si="137"/>
        <v/>
      </c>
      <c r="BE1594" s="80">
        <f t="shared" si="138"/>
        <v>0</v>
      </c>
      <c r="BF1594" s="80">
        <f t="shared" si="139"/>
        <v>0</v>
      </c>
      <c r="BG1594" s="80">
        <f t="shared" si="140"/>
        <v>0</v>
      </c>
    </row>
    <row r="1595" spans="55:59">
      <c r="BC1595" s="80" t="str">
        <f>(COUNTIF($BD$7:BD1595,BD1595)&amp;"_"&amp;BD1595)</f>
        <v>1342_</v>
      </c>
      <c r="BD1595" s="80" t="str">
        <f t="shared" si="137"/>
        <v/>
      </c>
      <c r="BE1595" s="80">
        <f t="shared" si="138"/>
        <v>0</v>
      </c>
      <c r="BF1595" s="80">
        <f t="shared" si="139"/>
        <v>0</v>
      </c>
      <c r="BG1595" s="80">
        <f t="shared" si="140"/>
        <v>0</v>
      </c>
    </row>
    <row r="1596" spans="55:59">
      <c r="BC1596" s="80" t="str">
        <f>(COUNTIF($BD$7:BD1596,BD1596)&amp;"_"&amp;BD1596)</f>
        <v>1343_</v>
      </c>
      <c r="BD1596" s="80" t="str">
        <f t="shared" si="137"/>
        <v/>
      </c>
      <c r="BE1596" s="80">
        <f t="shared" si="138"/>
        <v>0</v>
      </c>
      <c r="BF1596" s="80">
        <f t="shared" si="139"/>
        <v>0</v>
      </c>
      <c r="BG1596" s="80">
        <f t="shared" si="140"/>
        <v>0</v>
      </c>
    </row>
    <row r="1597" spans="55:59">
      <c r="BC1597" s="80" t="str">
        <f>(COUNTIF($BD$7:BD1597,BD1597)&amp;"_"&amp;BD1597)</f>
        <v>1344_</v>
      </c>
      <c r="BD1597" s="80" t="str">
        <f t="shared" si="137"/>
        <v/>
      </c>
      <c r="BE1597" s="80">
        <f t="shared" si="138"/>
        <v>0</v>
      </c>
      <c r="BF1597" s="80">
        <f t="shared" si="139"/>
        <v>0</v>
      </c>
      <c r="BG1597" s="80">
        <f t="shared" si="140"/>
        <v>0</v>
      </c>
    </row>
    <row r="1598" spans="55:59">
      <c r="BC1598" s="80" t="str">
        <f>(COUNTIF($BD$7:BD1598,BD1598)&amp;"_"&amp;BD1598)</f>
        <v>1345_</v>
      </c>
      <c r="BD1598" s="80" t="str">
        <f t="shared" si="137"/>
        <v/>
      </c>
      <c r="BE1598" s="80">
        <f t="shared" si="138"/>
        <v>0</v>
      </c>
      <c r="BF1598" s="80">
        <f t="shared" si="139"/>
        <v>0</v>
      </c>
      <c r="BG1598" s="80">
        <f t="shared" si="140"/>
        <v>0</v>
      </c>
    </row>
    <row r="1599" spans="55:59">
      <c r="BC1599" s="80" t="str">
        <f>(COUNTIF($BD$7:BD1599,BD1599)&amp;"_"&amp;BD1599)</f>
        <v>1346_</v>
      </c>
      <c r="BD1599" s="80" t="str">
        <f t="shared" si="137"/>
        <v/>
      </c>
      <c r="BE1599" s="80">
        <f t="shared" si="138"/>
        <v>0</v>
      </c>
      <c r="BF1599" s="80">
        <f t="shared" si="139"/>
        <v>0</v>
      </c>
      <c r="BG1599" s="80">
        <f t="shared" si="140"/>
        <v>0</v>
      </c>
    </row>
    <row r="1600" spans="55:59">
      <c r="BC1600" s="80" t="str">
        <f>(COUNTIF($BD$7:BD1600,BD1600)&amp;"_"&amp;BD1600)</f>
        <v>1347_</v>
      </c>
      <c r="BD1600" s="80" t="str">
        <f t="shared" si="137"/>
        <v/>
      </c>
      <c r="BE1600" s="80">
        <f t="shared" si="138"/>
        <v>0</v>
      </c>
      <c r="BF1600" s="80">
        <f t="shared" si="139"/>
        <v>0</v>
      </c>
      <c r="BG1600" s="80">
        <f t="shared" si="140"/>
        <v>0</v>
      </c>
    </row>
    <row r="1601" spans="55:59">
      <c r="BC1601" s="80" t="str">
        <f>(COUNTIF($BD$7:BD1601,BD1601)&amp;"_"&amp;BD1601)</f>
        <v>1348_</v>
      </c>
      <c r="BD1601" s="80" t="str">
        <f t="shared" si="137"/>
        <v/>
      </c>
      <c r="BE1601" s="80">
        <f t="shared" si="138"/>
        <v>0</v>
      </c>
      <c r="BF1601" s="80">
        <f t="shared" si="139"/>
        <v>0</v>
      </c>
      <c r="BG1601" s="80">
        <f t="shared" si="140"/>
        <v>0</v>
      </c>
    </row>
    <row r="1602" spans="55:59">
      <c r="BC1602" s="80" t="str">
        <f>(COUNTIF($BD$7:BD1602,BD1602)&amp;"_"&amp;BD1602)</f>
        <v>1349_</v>
      </c>
      <c r="BD1602" s="80" t="str">
        <f t="shared" si="137"/>
        <v/>
      </c>
      <c r="BE1602" s="80">
        <f t="shared" si="138"/>
        <v>0</v>
      </c>
      <c r="BF1602" s="80">
        <f t="shared" si="139"/>
        <v>0</v>
      </c>
      <c r="BG1602" s="80">
        <f t="shared" si="140"/>
        <v>0</v>
      </c>
    </row>
    <row r="1603" spans="55:59">
      <c r="BC1603" s="80" t="str">
        <f>(COUNTIF($BD$7:BD1603,BD1603)&amp;"_"&amp;BD1603)</f>
        <v>1350_</v>
      </c>
      <c r="BD1603" s="80" t="str">
        <f t="shared" si="137"/>
        <v/>
      </c>
      <c r="BE1603" s="80">
        <f t="shared" si="138"/>
        <v>0</v>
      </c>
      <c r="BF1603" s="80">
        <f t="shared" si="139"/>
        <v>0</v>
      </c>
      <c r="BG1603" s="80">
        <f t="shared" si="140"/>
        <v>0</v>
      </c>
    </row>
    <row r="1604" spans="55:59">
      <c r="BC1604" s="80" t="str">
        <f>(COUNTIF($BD$7:BD1604,BD1604)&amp;"_"&amp;BD1604)</f>
        <v>1351_</v>
      </c>
      <c r="BD1604" s="80" t="str">
        <f t="shared" si="137"/>
        <v/>
      </c>
      <c r="BE1604" s="80">
        <f t="shared" si="138"/>
        <v>0</v>
      </c>
      <c r="BF1604" s="80">
        <f t="shared" si="139"/>
        <v>0</v>
      </c>
      <c r="BG1604" s="80">
        <f t="shared" si="140"/>
        <v>0</v>
      </c>
    </row>
    <row r="1605" spans="55:59">
      <c r="BC1605" s="80" t="str">
        <f>(COUNTIF($BD$7:BD1605,BD1605)&amp;"_"&amp;BD1605)</f>
        <v>1352_</v>
      </c>
      <c r="BD1605" s="80" t="str">
        <f t="shared" si="137"/>
        <v/>
      </c>
      <c r="BE1605" s="80">
        <f t="shared" si="138"/>
        <v>0</v>
      </c>
      <c r="BF1605" s="80">
        <f t="shared" si="139"/>
        <v>0</v>
      </c>
      <c r="BG1605" s="80">
        <f t="shared" si="140"/>
        <v>0</v>
      </c>
    </row>
    <row r="1606" spans="55:59">
      <c r="BC1606" s="80" t="str">
        <f>(COUNTIF($BD$7:BD1606,BD1606)&amp;"_"&amp;BD1606)</f>
        <v>1353_</v>
      </c>
      <c r="BD1606" s="80" t="str">
        <f t="shared" si="137"/>
        <v/>
      </c>
      <c r="BE1606" s="80">
        <f t="shared" si="138"/>
        <v>0</v>
      </c>
      <c r="BF1606" s="80">
        <f t="shared" si="139"/>
        <v>0</v>
      </c>
      <c r="BG1606" s="80">
        <f t="shared" si="140"/>
        <v>0</v>
      </c>
    </row>
    <row r="1607" spans="55:59">
      <c r="BC1607" s="80" t="str">
        <f>(COUNTIF($BD$7:BD1607,BD1607)&amp;"_"&amp;BD1607)</f>
        <v>1354_</v>
      </c>
      <c r="BD1607" s="80" t="str">
        <f t="shared" si="137"/>
        <v/>
      </c>
      <c r="BE1607" s="80">
        <f t="shared" si="138"/>
        <v>0</v>
      </c>
      <c r="BF1607" s="80">
        <f t="shared" si="139"/>
        <v>0</v>
      </c>
      <c r="BG1607" s="80">
        <f t="shared" si="140"/>
        <v>0</v>
      </c>
    </row>
    <row r="1608" spans="55:59">
      <c r="BC1608" s="80" t="str">
        <f>(COUNTIF($BD$7:BD1608,BD1608)&amp;"_"&amp;BD1608)</f>
        <v>1355_</v>
      </c>
      <c r="BD1608" s="80" t="str">
        <f t="shared" ref="BD1608:BD1671" si="141">IF(C1607 &lt;&gt; "",C1607,"")</f>
        <v/>
      </c>
      <c r="BE1608" s="80">
        <f t="shared" ref="BE1608:BE1671" si="142">E1607</f>
        <v>0</v>
      </c>
      <c r="BF1608" s="80">
        <f t="shared" ref="BF1608:BF1671" si="143">F1607</f>
        <v>0</v>
      </c>
      <c r="BG1608" s="80">
        <f t="shared" ref="BG1608:BG1671" si="144">G1607</f>
        <v>0</v>
      </c>
    </row>
    <row r="1609" spans="55:59">
      <c r="BC1609" s="80" t="str">
        <f>(COUNTIF($BD$7:BD1609,BD1609)&amp;"_"&amp;BD1609)</f>
        <v>1356_</v>
      </c>
      <c r="BD1609" s="80" t="str">
        <f t="shared" si="141"/>
        <v/>
      </c>
      <c r="BE1609" s="80">
        <f t="shared" si="142"/>
        <v>0</v>
      </c>
      <c r="BF1609" s="80">
        <f t="shared" si="143"/>
        <v>0</v>
      </c>
      <c r="BG1609" s="80">
        <f t="shared" si="144"/>
        <v>0</v>
      </c>
    </row>
    <row r="1610" spans="55:59">
      <c r="BC1610" s="80" t="str">
        <f>(COUNTIF($BD$7:BD1610,BD1610)&amp;"_"&amp;BD1610)</f>
        <v>1357_</v>
      </c>
      <c r="BD1610" s="80" t="str">
        <f t="shared" si="141"/>
        <v/>
      </c>
      <c r="BE1610" s="80">
        <f t="shared" si="142"/>
        <v>0</v>
      </c>
      <c r="BF1610" s="80">
        <f t="shared" si="143"/>
        <v>0</v>
      </c>
      <c r="BG1610" s="80">
        <f t="shared" si="144"/>
        <v>0</v>
      </c>
    </row>
    <row r="1611" spans="55:59">
      <c r="BC1611" s="80" t="str">
        <f>(COUNTIF($BD$7:BD1611,BD1611)&amp;"_"&amp;BD1611)</f>
        <v>1358_</v>
      </c>
      <c r="BD1611" s="80" t="str">
        <f t="shared" si="141"/>
        <v/>
      </c>
      <c r="BE1611" s="80">
        <f t="shared" si="142"/>
        <v>0</v>
      </c>
      <c r="BF1611" s="80">
        <f t="shared" si="143"/>
        <v>0</v>
      </c>
      <c r="BG1611" s="80">
        <f t="shared" si="144"/>
        <v>0</v>
      </c>
    </row>
    <row r="1612" spans="55:59">
      <c r="BC1612" s="80" t="str">
        <f>(COUNTIF($BD$7:BD1612,BD1612)&amp;"_"&amp;BD1612)</f>
        <v>1359_</v>
      </c>
      <c r="BD1612" s="80" t="str">
        <f t="shared" si="141"/>
        <v/>
      </c>
      <c r="BE1612" s="80">
        <f t="shared" si="142"/>
        <v>0</v>
      </c>
      <c r="BF1612" s="80">
        <f t="shared" si="143"/>
        <v>0</v>
      </c>
      <c r="BG1612" s="80">
        <f t="shared" si="144"/>
        <v>0</v>
      </c>
    </row>
    <row r="1613" spans="55:59">
      <c r="BC1613" s="80" t="str">
        <f>(COUNTIF($BD$7:BD1613,BD1613)&amp;"_"&amp;BD1613)</f>
        <v>1360_</v>
      </c>
      <c r="BD1613" s="80" t="str">
        <f t="shared" si="141"/>
        <v/>
      </c>
      <c r="BE1613" s="80">
        <f t="shared" si="142"/>
        <v>0</v>
      </c>
      <c r="BF1613" s="80">
        <f t="shared" si="143"/>
        <v>0</v>
      </c>
      <c r="BG1613" s="80">
        <f t="shared" si="144"/>
        <v>0</v>
      </c>
    </row>
    <row r="1614" spans="55:59">
      <c r="BC1614" s="80" t="str">
        <f>(COUNTIF($BD$7:BD1614,BD1614)&amp;"_"&amp;BD1614)</f>
        <v>1361_</v>
      </c>
      <c r="BD1614" s="80" t="str">
        <f t="shared" si="141"/>
        <v/>
      </c>
      <c r="BE1614" s="80">
        <f t="shared" si="142"/>
        <v>0</v>
      </c>
      <c r="BF1614" s="80">
        <f t="shared" si="143"/>
        <v>0</v>
      </c>
      <c r="BG1614" s="80">
        <f t="shared" si="144"/>
        <v>0</v>
      </c>
    </row>
    <row r="1615" spans="55:59">
      <c r="BC1615" s="80" t="str">
        <f>(COUNTIF($BD$7:BD1615,BD1615)&amp;"_"&amp;BD1615)</f>
        <v>1362_</v>
      </c>
      <c r="BD1615" s="80" t="str">
        <f t="shared" si="141"/>
        <v/>
      </c>
      <c r="BE1615" s="80">
        <f t="shared" si="142"/>
        <v>0</v>
      </c>
      <c r="BF1615" s="80">
        <f t="shared" si="143"/>
        <v>0</v>
      </c>
      <c r="BG1615" s="80">
        <f t="shared" si="144"/>
        <v>0</v>
      </c>
    </row>
    <row r="1616" spans="55:59">
      <c r="BC1616" s="80" t="str">
        <f>(COUNTIF($BD$7:BD1616,BD1616)&amp;"_"&amp;BD1616)</f>
        <v>1363_</v>
      </c>
      <c r="BD1616" s="80" t="str">
        <f t="shared" si="141"/>
        <v/>
      </c>
      <c r="BE1616" s="80">
        <f t="shared" si="142"/>
        <v>0</v>
      </c>
      <c r="BF1616" s="80">
        <f t="shared" si="143"/>
        <v>0</v>
      </c>
      <c r="BG1616" s="80">
        <f t="shared" si="144"/>
        <v>0</v>
      </c>
    </row>
    <row r="1617" spans="55:59">
      <c r="BC1617" s="80" t="str">
        <f>(COUNTIF($BD$7:BD1617,BD1617)&amp;"_"&amp;BD1617)</f>
        <v>1364_</v>
      </c>
      <c r="BD1617" s="80" t="str">
        <f t="shared" si="141"/>
        <v/>
      </c>
      <c r="BE1617" s="80">
        <f t="shared" si="142"/>
        <v>0</v>
      </c>
      <c r="BF1617" s="80">
        <f t="shared" si="143"/>
        <v>0</v>
      </c>
      <c r="BG1617" s="80">
        <f t="shared" si="144"/>
        <v>0</v>
      </c>
    </row>
    <row r="1618" spans="55:59">
      <c r="BC1618" s="80" t="str">
        <f>(COUNTIF($BD$7:BD1618,BD1618)&amp;"_"&amp;BD1618)</f>
        <v>1365_</v>
      </c>
      <c r="BD1618" s="80" t="str">
        <f t="shared" si="141"/>
        <v/>
      </c>
      <c r="BE1618" s="80">
        <f t="shared" si="142"/>
        <v>0</v>
      </c>
      <c r="BF1618" s="80">
        <f t="shared" si="143"/>
        <v>0</v>
      </c>
      <c r="BG1618" s="80">
        <f t="shared" si="144"/>
        <v>0</v>
      </c>
    </row>
    <row r="1619" spans="55:59">
      <c r="BC1619" s="80" t="str">
        <f>(COUNTIF($BD$7:BD1619,BD1619)&amp;"_"&amp;BD1619)</f>
        <v>1366_</v>
      </c>
      <c r="BD1619" s="80" t="str">
        <f t="shared" si="141"/>
        <v/>
      </c>
      <c r="BE1619" s="80">
        <f t="shared" si="142"/>
        <v>0</v>
      </c>
      <c r="BF1619" s="80">
        <f t="shared" si="143"/>
        <v>0</v>
      </c>
      <c r="BG1619" s="80">
        <f t="shared" si="144"/>
        <v>0</v>
      </c>
    </row>
    <row r="1620" spans="55:59">
      <c r="BC1620" s="80" t="str">
        <f>(COUNTIF($BD$7:BD1620,BD1620)&amp;"_"&amp;BD1620)</f>
        <v>1367_</v>
      </c>
      <c r="BD1620" s="80" t="str">
        <f t="shared" si="141"/>
        <v/>
      </c>
      <c r="BE1620" s="80">
        <f t="shared" si="142"/>
        <v>0</v>
      </c>
      <c r="BF1620" s="80">
        <f t="shared" si="143"/>
        <v>0</v>
      </c>
      <c r="BG1620" s="80">
        <f t="shared" si="144"/>
        <v>0</v>
      </c>
    </row>
    <row r="1621" spans="55:59">
      <c r="BC1621" s="80" t="str">
        <f>(COUNTIF($BD$7:BD1621,BD1621)&amp;"_"&amp;BD1621)</f>
        <v>1368_</v>
      </c>
      <c r="BD1621" s="80" t="str">
        <f t="shared" si="141"/>
        <v/>
      </c>
      <c r="BE1621" s="80">
        <f t="shared" si="142"/>
        <v>0</v>
      </c>
      <c r="BF1621" s="80">
        <f t="shared" si="143"/>
        <v>0</v>
      </c>
      <c r="BG1621" s="80">
        <f t="shared" si="144"/>
        <v>0</v>
      </c>
    </row>
    <row r="1622" spans="55:59">
      <c r="BC1622" s="80" t="str">
        <f>(COUNTIF($BD$7:BD1622,BD1622)&amp;"_"&amp;BD1622)</f>
        <v>1369_</v>
      </c>
      <c r="BD1622" s="80" t="str">
        <f t="shared" si="141"/>
        <v/>
      </c>
      <c r="BE1622" s="80">
        <f t="shared" si="142"/>
        <v>0</v>
      </c>
      <c r="BF1622" s="80">
        <f t="shared" si="143"/>
        <v>0</v>
      </c>
      <c r="BG1622" s="80">
        <f t="shared" si="144"/>
        <v>0</v>
      </c>
    </row>
    <row r="1623" spans="55:59">
      <c r="BC1623" s="80" t="str">
        <f>(COUNTIF($BD$7:BD1623,BD1623)&amp;"_"&amp;BD1623)</f>
        <v>1370_</v>
      </c>
      <c r="BD1623" s="80" t="str">
        <f t="shared" si="141"/>
        <v/>
      </c>
      <c r="BE1623" s="80">
        <f t="shared" si="142"/>
        <v>0</v>
      </c>
      <c r="BF1623" s="80">
        <f t="shared" si="143"/>
        <v>0</v>
      </c>
      <c r="BG1623" s="80">
        <f t="shared" si="144"/>
        <v>0</v>
      </c>
    </row>
    <row r="1624" spans="55:59">
      <c r="BC1624" s="80" t="str">
        <f>(COUNTIF($BD$7:BD1624,BD1624)&amp;"_"&amp;BD1624)</f>
        <v>1371_</v>
      </c>
      <c r="BD1624" s="80" t="str">
        <f t="shared" si="141"/>
        <v/>
      </c>
      <c r="BE1624" s="80">
        <f t="shared" si="142"/>
        <v>0</v>
      </c>
      <c r="BF1624" s="80">
        <f t="shared" si="143"/>
        <v>0</v>
      </c>
      <c r="BG1624" s="80">
        <f t="shared" si="144"/>
        <v>0</v>
      </c>
    </row>
    <row r="1625" spans="55:59">
      <c r="BC1625" s="80" t="str">
        <f>(COUNTIF($BD$7:BD1625,BD1625)&amp;"_"&amp;BD1625)</f>
        <v>1372_</v>
      </c>
      <c r="BD1625" s="80" t="str">
        <f t="shared" si="141"/>
        <v/>
      </c>
      <c r="BE1625" s="80">
        <f t="shared" si="142"/>
        <v>0</v>
      </c>
      <c r="BF1625" s="80">
        <f t="shared" si="143"/>
        <v>0</v>
      </c>
      <c r="BG1625" s="80">
        <f t="shared" si="144"/>
        <v>0</v>
      </c>
    </row>
    <row r="1626" spans="55:59">
      <c r="BC1626" s="80" t="str">
        <f>(COUNTIF($BD$7:BD1626,BD1626)&amp;"_"&amp;BD1626)</f>
        <v>1373_</v>
      </c>
      <c r="BD1626" s="80" t="str">
        <f t="shared" si="141"/>
        <v/>
      </c>
      <c r="BE1626" s="80">
        <f t="shared" si="142"/>
        <v>0</v>
      </c>
      <c r="BF1626" s="80">
        <f t="shared" si="143"/>
        <v>0</v>
      </c>
      <c r="BG1626" s="80">
        <f t="shared" si="144"/>
        <v>0</v>
      </c>
    </row>
    <row r="1627" spans="55:59">
      <c r="BC1627" s="80" t="str">
        <f>(COUNTIF($BD$7:BD1627,BD1627)&amp;"_"&amp;BD1627)</f>
        <v>1374_</v>
      </c>
      <c r="BD1627" s="80" t="str">
        <f t="shared" si="141"/>
        <v/>
      </c>
      <c r="BE1627" s="80">
        <f t="shared" si="142"/>
        <v>0</v>
      </c>
      <c r="BF1627" s="80">
        <f t="shared" si="143"/>
        <v>0</v>
      </c>
      <c r="BG1627" s="80">
        <f t="shared" si="144"/>
        <v>0</v>
      </c>
    </row>
    <row r="1628" spans="55:59">
      <c r="BC1628" s="80" t="str">
        <f>(COUNTIF($BD$7:BD1628,BD1628)&amp;"_"&amp;BD1628)</f>
        <v>1375_</v>
      </c>
      <c r="BD1628" s="80" t="str">
        <f t="shared" si="141"/>
        <v/>
      </c>
      <c r="BE1628" s="80">
        <f t="shared" si="142"/>
        <v>0</v>
      </c>
      <c r="BF1628" s="80">
        <f t="shared" si="143"/>
        <v>0</v>
      </c>
      <c r="BG1628" s="80">
        <f t="shared" si="144"/>
        <v>0</v>
      </c>
    </row>
    <row r="1629" spans="55:59">
      <c r="BC1629" s="80" t="str">
        <f>(COUNTIF($BD$7:BD1629,BD1629)&amp;"_"&amp;BD1629)</f>
        <v>1376_</v>
      </c>
      <c r="BD1629" s="80" t="str">
        <f t="shared" si="141"/>
        <v/>
      </c>
      <c r="BE1629" s="80">
        <f t="shared" si="142"/>
        <v>0</v>
      </c>
      <c r="BF1629" s="80">
        <f t="shared" si="143"/>
        <v>0</v>
      </c>
      <c r="BG1629" s="80">
        <f t="shared" si="144"/>
        <v>0</v>
      </c>
    </row>
    <row r="1630" spans="55:59">
      <c r="BC1630" s="80" t="str">
        <f>(COUNTIF($BD$7:BD1630,BD1630)&amp;"_"&amp;BD1630)</f>
        <v>1377_</v>
      </c>
      <c r="BD1630" s="80" t="str">
        <f t="shared" si="141"/>
        <v/>
      </c>
      <c r="BE1630" s="80">
        <f t="shared" si="142"/>
        <v>0</v>
      </c>
      <c r="BF1630" s="80">
        <f t="shared" si="143"/>
        <v>0</v>
      </c>
      <c r="BG1630" s="80">
        <f t="shared" si="144"/>
        <v>0</v>
      </c>
    </row>
    <row r="1631" spans="55:59">
      <c r="BC1631" s="80" t="str">
        <f>(COUNTIF($BD$7:BD1631,BD1631)&amp;"_"&amp;BD1631)</f>
        <v>1378_</v>
      </c>
      <c r="BD1631" s="80" t="str">
        <f t="shared" si="141"/>
        <v/>
      </c>
      <c r="BE1631" s="80">
        <f t="shared" si="142"/>
        <v>0</v>
      </c>
      <c r="BF1631" s="80">
        <f t="shared" si="143"/>
        <v>0</v>
      </c>
      <c r="BG1631" s="80">
        <f t="shared" si="144"/>
        <v>0</v>
      </c>
    </row>
    <row r="1632" spans="55:59">
      <c r="BC1632" s="80" t="str">
        <f>(COUNTIF($BD$7:BD1632,BD1632)&amp;"_"&amp;BD1632)</f>
        <v>1379_</v>
      </c>
      <c r="BD1632" s="80" t="str">
        <f t="shared" si="141"/>
        <v/>
      </c>
      <c r="BE1632" s="80">
        <f t="shared" si="142"/>
        <v>0</v>
      </c>
      <c r="BF1632" s="80">
        <f t="shared" si="143"/>
        <v>0</v>
      </c>
      <c r="BG1632" s="80">
        <f t="shared" si="144"/>
        <v>0</v>
      </c>
    </row>
    <row r="1633" spans="55:59">
      <c r="BC1633" s="80" t="str">
        <f>(COUNTIF($BD$7:BD1633,BD1633)&amp;"_"&amp;BD1633)</f>
        <v>1380_</v>
      </c>
      <c r="BD1633" s="80" t="str">
        <f t="shared" si="141"/>
        <v/>
      </c>
      <c r="BE1633" s="80">
        <f t="shared" si="142"/>
        <v>0</v>
      </c>
      <c r="BF1633" s="80">
        <f t="shared" si="143"/>
        <v>0</v>
      </c>
      <c r="BG1633" s="80">
        <f t="shared" si="144"/>
        <v>0</v>
      </c>
    </row>
    <row r="1634" spans="55:59">
      <c r="BC1634" s="80" t="str">
        <f>(COUNTIF($BD$7:BD1634,BD1634)&amp;"_"&amp;BD1634)</f>
        <v>1381_</v>
      </c>
      <c r="BD1634" s="80" t="str">
        <f t="shared" si="141"/>
        <v/>
      </c>
      <c r="BE1634" s="80">
        <f t="shared" si="142"/>
        <v>0</v>
      </c>
      <c r="BF1634" s="80">
        <f t="shared" si="143"/>
        <v>0</v>
      </c>
      <c r="BG1634" s="80">
        <f t="shared" si="144"/>
        <v>0</v>
      </c>
    </row>
    <row r="1635" spans="55:59">
      <c r="BC1635" s="80" t="str">
        <f>(COUNTIF($BD$7:BD1635,BD1635)&amp;"_"&amp;BD1635)</f>
        <v>1382_</v>
      </c>
      <c r="BD1635" s="80" t="str">
        <f t="shared" si="141"/>
        <v/>
      </c>
      <c r="BE1635" s="80">
        <f t="shared" si="142"/>
        <v>0</v>
      </c>
      <c r="BF1635" s="80">
        <f t="shared" si="143"/>
        <v>0</v>
      </c>
      <c r="BG1635" s="80">
        <f t="shared" si="144"/>
        <v>0</v>
      </c>
    </row>
    <row r="1636" spans="55:59">
      <c r="BC1636" s="80" t="str">
        <f>(COUNTIF($BD$7:BD1636,BD1636)&amp;"_"&amp;BD1636)</f>
        <v>1383_</v>
      </c>
      <c r="BD1636" s="80" t="str">
        <f t="shared" si="141"/>
        <v/>
      </c>
      <c r="BE1636" s="80">
        <f t="shared" si="142"/>
        <v>0</v>
      </c>
      <c r="BF1636" s="80">
        <f t="shared" si="143"/>
        <v>0</v>
      </c>
      <c r="BG1636" s="80">
        <f t="shared" si="144"/>
        <v>0</v>
      </c>
    </row>
    <row r="1637" spans="55:59">
      <c r="BC1637" s="80" t="str">
        <f>(COUNTIF($BD$7:BD1637,BD1637)&amp;"_"&amp;BD1637)</f>
        <v>1384_</v>
      </c>
      <c r="BD1637" s="80" t="str">
        <f t="shared" si="141"/>
        <v/>
      </c>
      <c r="BE1637" s="80">
        <f t="shared" si="142"/>
        <v>0</v>
      </c>
      <c r="BF1637" s="80">
        <f t="shared" si="143"/>
        <v>0</v>
      </c>
      <c r="BG1637" s="80">
        <f t="shared" si="144"/>
        <v>0</v>
      </c>
    </row>
    <row r="1638" spans="55:59">
      <c r="BC1638" s="80" t="str">
        <f>(COUNTIF($BD$7:BD1638,BD1638)&amp;"_"&amp;BD1638)</f>
        <v>1385_</v>
      </c>
      <c r="BD1638" s="80" t="str">
        <f t="shared" si="141"/>
        <v/>
      </c>
      <c r="BE1638" s="80">
        <f t="shared" si="142"/>
        <v>0</v>
      </c>
      <c r="BF1638" s="80">
        <f t="shared" si="143"/>
        <v>0</v>
      </c>
      <c r="BG1638" s="80">
        <f t="shared" si="144"/>
        <v>0</v>
      </c>
    </row>
    <row r="1639" spans="55:59">
      <c r="BC1639" s="80" t="str">
        <f>(COUNTIF($BD$7:BD1639,BD1639)&amp;"_"&amp;BD1639)</f>
        <v>1386_</v>
      </c>
      <c r="BD1639" s="80" t="str">
        <f t="shared" si="141"/>
        <v/>
      </c>
      <c r="BE1639" s="80">
        <f t="shared" si="142"/>
        <v>0</v>
      </c>
      <c r="BF1639" s="80">
        <f t="shared" si="143"/>
        <v>0</v>
      </c>
      <c r="BG1639" s="80">
        <f t="shared" si="144"/>
        <v>0</v>
      </c>
    </row>
    <row r="1640" spans="55:59">
      <c r="BC1640" s="80" t="str">
        <f>(COUNTIF($BD$7:BD1640,BD1640)&amp;"_"&amp;BD1640)</f>
        <v>1387_</v>
      </c>
      <c r="BD1640" s="80" t="str">
        <f t="shared" si="141"/>
        <v/>
      </c>
      <c r="BE1640" s="80">
        <f t="shared" si="142"/>
        <v>0</v>
      </c>
      <c r="BF1640" s="80">
        <f t="shared" si="143"/>
        <v>0</v>
      </c>
      <c r="BG1640" s="80">
        <f t="shared" si="144"/>
        <v>0</v>
      </c>
    </row>
    <row r="1641" spans="55:59">
      <c r="BC1641" s="80" t="str">
        <f>(COUNTIF($BD$7:BD1641,BD1641)&amp;"_"&amp;BD1641)</f>
        <v>1388_</v>
      </c>
      <c r="BD1641" s="80" t="str">
        <f t="shared" si="141"/>
        <v/>
      </c>
      <c r="BE1641" s="80">
        <f t="shared" si="142"/>
        <v>0</v>
      </c>
      <c r="BF1641" s="80">
        <f t="shared" si="143"/>
        <v>0</v>
      </c>
      <c r="BG1641" s="80">
        <f t="shared" si="144"/>
        <v>0</v>
      </c>
    </row>
    <row r="1642" spans="55:59">
      <c r="BC1642" s="80" t="str">
        <f>(COUNTIF($BD$7:BD1642,BD1642)&amp;"_"&amp;BD1642)</f>
        <v>1389_</v>
      </c>
      <c r="BD1642" s="80" t="str">
        <f t="shared" si="141"/>
        <v/>
      </c>
      <c r="BE1642" s="80">
        <f t="shared" si="142"/>
        <v>0</v>
      </c>
      <c r="BF1642" s="80">
        <f t="shared" si="143"/>
        <v>0</v>
      </c>
      <c r="BG1642" s="80">
        <f t="shared" si="144"/>
        <v>0</v>
      </c>
    </row>
    <row r="1643" spans="55:59">
      <c r="BC1643" s="80" t="str">
        <f>(COUNTIF($BD$7:BD1643,BD1643)&amp;"_"&amp;BD1643)</f>
        <v>1390_</v>
      </c>
      <c r="BD1643" s="80" t="str">
        <f t="shared" si="141"/>
        <v/>
      </c>
      <c r="BE1643" s="80">
        <f t="shared" si="142"/>
        <v>0</v>
      </c>
      <c r="BF1643" s="80">
        <f t="shared" si="143"/>
        <v>0</v>
      </c>
      <c r="BG1643" s="80">
        <f t="shared" si="144"/>
        <v>0</v>
      </c>
    </row>
    <row r="1644" spans="55:59">
      <c r="BC1644" s="80" t="str">
        <f>(COUNTIF($BD$7:BD1644,BD1644)&amp;"_"&amp;BD1644)</f>
        <v>1391_</v>
      </c>
      <c r="BD1644" s="80" t="str">
        <f t="shared" si="141"/>
        <v/>
      </c>
      <c r="BE1644" s="80">
        <f t="shared" si="142"/>
        <v>0</v>
      </c>
      <c r="BF1644" s="80">
        <f t="shared" si="143"/>
        <v>0</v>
      </c>
      <c r="BG1644" s="80">
        <f t="shared" si="144"/>
        <v>0</v>
      </c>
    </row>
    <row r="1645" spans="55:59">
      <c r="BC1645" s="80" t="str">
        <f>(COUNTIF($BD$7:BD1645,BD1645)&amp;"_"&amp;BD1645)</f>
        <v>1392_</v>
      </c>
      <c r="BD1645" s="80" t="str">
        <f t="shared" si="141"/>
        <v/>
      </c>
      <c r="BE1645" s="80">
        <f t="shared" si="142"/>
        <v>0</v>
      </c>
      <c r="BF1645" s="80">
        <f t="shared" si="143"/>
        <v>0</v>
      </c>
      <c r="BG1645" s="80">
        <f t="shared" si="144"/>
        <v>0</v>
      </c>
    </row>
    <row r="1646" spans="55:59">
      <c r="BC1646" s="80" t="str">
        <f>(COUNTIF($BD$7:BD1646,BD1646)&amp;"_"&amp;BD1646)</f>
        <v>1393_</v>
      </c>
      <c r="BD1646" s="80" t="str">
        <f t="shared" si="141"/>
        <v/>
      </c>
      <c r="BE1646" s="80">
        <f t="shared" si="142"/>
        <v>0</v>
      </c>
      <c r="BF1646" s="80">
        <f t="shared" si="143"/>
        <v>0</v>
      </c>
      <c r="BG1646" s="80">
        <f t="shared" si="144"/>
        <v>0</v>
      </c>
    </row>
    <row r="1647" spans="55:59">
      <c r="BC1647" s="80" t="str">
        <f>(COUNTIF($BD$7:BD1647,BD1647)&amp;"_"&amp;BD1647)</f>
        <v>1394_</v>
      </c>
      <c r="BD1647" s="80" t="str">
        <f t="shared" si="141"/>
        <v/>
      </c>
      <c r="BE1647" s="80">
        <f t="shared" si="142"/>
        <v>0</v>
      </c>
      <c r="BF1647" s="80">
        <f t="shared" si="143"/>
        <v>0</v>
      </c>
      <c r="BG1647" s="80">
        <f t="shared" si="144"/>
        <v>0</v>
      </c>
    </row>
    <row r="1648" spans="55:59">
      <c r="BC1648" s="80" t="str">
        <f>(COUNTIF($BD$7:BD1648,BD1648)&amp;"_"&amp;BD1648)</f>
        <v>1395_</v>
      </c>
      <c r="BD1648" s="80" t="str">
        <f t="shared" si="141"/>
        <v/>
      </c>
      <c r="BE1648" s="80">
        <f t="shared" si="142"/>
        <v>0</v>
      </c>
      <c r="BF1648" s="80">
        <f t="shared" si="143"/>
        <v>0</v>
      </c>
      <c r="BG1648" s="80">
        <f t="shared" si="144"/>
        <v>0</v>
      </c>
    </row>
    <row r="1649" spans="55:59">
      <c r="BC1649" s="80" t="str">
        <f>(COUNTIF($BD$7:BD1649,BD1649)&amp;"_"&amp;BD1649)</f>
        <v>1396_</v>
      </c>
      <c r="BD1649" s="80" t="str">
        <f t="shared" si="141"/>
        <v/>
      </c>
      <c r="BE1649" s="80">
        <f t="shared" si="142"/>
        <v>0</v>
      </c>
      <c r="BF1649" s="80">
        <f t="shared" si="143"/>
        <v>0</v>
      </c>
      <c r="BG1649" s="80">
        <f t="shared" si="144"/>
        <v>0</v>
      </c>
    </row>
    <row r="1650" spans="55:59">
      <c r="BC1650" s="80" t="str">
        <f>(COUNTIF($BD$7:BD1650,BD1650)&amp;"_"&amp;BD1650)</f>
        <v>1397_</v>
      </c>
      <c r="BD1650" s="80" t="str">
        <f t="shared" si="141"/>
        <v/>
      </c>
      <c r="BE1650" s="80">
        <f t="shared" si="142"/>
        <v>0</v>
      </c>
      <c r="BF1650" s="80">
        <f t="shared" si="143"/>
        <v>0</v>
      </c>
      <c r="BG1650" s="80">
        <f t="shared" si="144"/>
        <v>0</v>
      </c>
    </row>
    <row r="1651" spans="55:59">
      <c r="BC1651" s="80" t="str">
        <f>(COUNTIF($BD$7:BD1651,BD1651)&amp;"_"&amp;BD1651)</f>
        <v>1398_</v>
      </c>
      <c r="BD1651" s="80" t="str">
        <f t="shared" si="141"/>
        <v/>
      </c>
      <c r="BE1651" s="80">
        <f t="shared" si="142"/>
        <v>0</v>
      </c>
      <c r="BF1651" s="80">
        <f t="shared" si="143"/>
        <v>0</v>
      </c>
      <c r="BG1651" s="80">
        <f t="shared" si="144"/>
        <v>0</v>
      </c>
    </row>
    <row r="1652" spans="55:59">
      <c r="BC1652" s="80" t="str">
        <f>(COUNTIF($BD$7:BD1652,BD1652)&amp;"_"&amp;BD1652)</f>
        <v>1399_</v>
      </c>
      <c r="BD1652" s="80" t="str">
        <f t="shared" si="141"/>
        <v/>
      </c>
      <c r="BE1652" s="80">
        <f t="shared" si="142"/>
        <v>0</v>
      </c>
      <c r="BF1652" s="80">
        <f t="shared" si="143"/>
        <v>0</v>
      </c>
      <c r="BG1652" s="80">
        <f t="shared" si="144"/>
        <v>0</v>
      </c>
    </row>
    <row r="1653" spans="55:59">
      <c r="BC1653" s="80" t="str">
        <f>(COUNTIF($BD$7:BD1653,BD1653)&amp;"_"&amp;BD1653)</f>
        <v>1400_</v>
      </c>
      <c r="BD1653" s="80" t="str">
        <f t="shared" si="141"/>
        <v/>
      </c>
      <c r="BE1653" s="80">
        <f t="shared" si="142"/>
        <v>0</v>
      </c>
      <c r="BF1653" s="80">
        <f t="shared" si="143"/>
        <v>0</v>
      </c>
      <c r="BG1653" s="80">
        <f t="shared" si="144"/>
        <v>0</v>
      </c>
    </row>
    <row r="1654" spans="55:59">
      <c r="BC1654" s="80" t="str">
        <f>(COUNTIF($BD$7:BD1654,BD1654)&amp;"_"&amp;BD1654)</f>
        <v>1401_</v>
      </c>
      <c r="BD1654" s="80" t="str">
        <f t="shared" si="141"/>
        <v/>
      </c>
      <c r="BE1654" s="80">
        <f t="shared" si="142"/>
        <v>0</v>
      </c>
      <c r="BF1654" s="80">
        <f t="shared" si="143"/>
        <v>0</v>
      </c>
      <c r="BG1654" s="80">
        <f t="shared" si="144"/>
        <v>0</v>
      </c>
    </row>
    <row r="1655" spans="55:59">
      <c r="BC1655" s="80" t="str">
        <f>(COUNTIF($BD$7:BD1655,BD1655)&amp;"_"&amp;BD1655)</f>
        <v>1402_</v>
      </c>
      <c r="BD1655" s="80" t="str">
        <f t="shared" si="141"/>
        <v/>
      </c>
      <c r="BE1655" s="80">
        <f t="shared" si="142"/>
        <v>0</v>
      </c>
      <c r="BF1655" s="80">
        <f t="shared" si="143"/>
        <v>0</v>
      </c>
      <c r="BG1655" s="80">
        <f t="shared" si="144"/>
        <v>0</v>
      </c>
    </row>
    <row r="1656" spans="55:59">
      <c r="BC1656" s="80" t="str">
        <f>(COUNTIF($BD$7:BD1656,BD1656)&amp;"_"&amp;BD1656)</f>
        <v>1403_</v>
      </c>
      <c r="BD1656" s="80" t="str">
        <f t="shared" si="141"/>
        <v/>
      </c>
      <c r="BE1656" s="80">
        <f t="shared" si="142"/>
        <v>0</v>
      </c>
      <c r="BF1656" s="80">
        <f t="shared" si="143"/>
        <v>0</v>
      </c>
      <c r="BG1656" s="80">
        <f t="shared" si="144"/>
        <v>0</v>
      </c>
    </row>
    <row r="1657" spans="55:59">
      <c r="BC1657" s="80" t="str">
        <f>(COUNTIF($BD$7:BD1657,BD1657)&amp;"_"&amp;BD1657)</f>
        <v>1404_</v>
      </c>
      <c r="BD1657" s="80" t="str">
        <f t="shared" si="141"/>
        <v/>
      </c>
      <c r="BE1657" s="80">
        <f t="shared" si="142"/>
        <v>0</v>
      </c>
      <c r="BF1657" s="80">
        <f t="shared" si="143"/>
        <v>0</v>
      </c>
      <c r="BG1657" s="80">
        <f t="shared" si="144"/>
        <v>0</v>
      </c>
    </row>
    <row r="1658" spans="55:59">
      <c r="BC1658" s="80" t="str">
        <f>(COUNTIF($BD$7:BD1658,BD1658)&amp;"_"&amp;BD1658)</f>
        <v>1405_</v>
      </c>
      <c r="BD1658" s="80" t="str">
        <f t="shared" si="141"/>
        <v/>
      </c>
      <c r="BE1658" s="80">
        <f t="shared" si="142"/>
        <v>0</v>
      </c>
      <c r="BF1658" s="80">
        <f t="shared" si="143"/>
        <v>0</v>
      </c>
      <c r="BG1658" s="80">
        <f t="shared" si="144"/>
        <v>0</v>
      </c>
    </row>
    <row r="1659" spans="55:59">
      <c r="BC1659" s="80" t="str">
        <f>(COUNTIF($BD$7:BD1659,BD1659)&amp;"_"&amp;BD1659)</f>
        <v>1406_</v>
      </c>
      <c r="BD1659" s="80" t="str">
        <f t="shared" si="141"/>
        <v/>
      </c>
      <c r="BE1659" s="80">
        <f t="shared" si="142"/>
        <v>0</v>
      </c>
      <c r="BF1659" s="80">
        <f t="shared" si="143"/>
        <v>0</v>
      </c>
      <c r="BG1659" s="80">
        <f t="shared" si="144"/>
        <v>0</v>
      </c>
    </row>
    <row r="1660" spans="55:59">
      <c r="BC1660" s="80" t="str">
        <f>(COUNTIF($BD$7:BD1660,BD1660)&amp;"_"&amp;BD1660)</f>
        <v>1407_</v>
      </c>
      <c r="BD1660" s="80" t="str">
        <f t="shared" si="141"/>
        <v/>
      </c>
      <c r="BE1660" s="80">
        <f t="shared" si="142"/>
        <v>0</v>
      </c>
      <c r="BF1660" s="80">
        <f t="shared" si="143"/>
        <v>0</v>
      </c>
      <c r="BG1660" s="80">
        <f t="shared" si="144"/>
        <v>0</v>
      </c>
    </row>
    <row r="1661" spans="55:59">
      <c r="BC1661" s="80" t="str">
        <f>(COUNTIF($BD$7:BD1661,BD1661)&amp;"_"&amp;BD1661)</f>
        <v>1408_</v>
      </c>
      <c r="BD1661" s="80" t="str">
        <f t="shared" si="141"/>
        <v/>
      </c>
      <c r="BE1661" s="80">
        <f t="shared" si="142"/>
        <v>0</v>
      </c>
      <c r="BF1661" s="80">
        <f t="shared" si="143"/>
        <v>0</v>
      </c>
      <c r="BG1661" s="80">
        <f t="shared" si="144"/>
        <v>0</v>
      </c>
    </row>
    <row r="1662" spans="55:59">
      <c r="BC1662" s="80" t="str">
        <f>(COUNTIF($BD$7:BD1662,BD1662)&amp;"_"&amp;BD1662)</f>
        <v>1409_</v>
      </c>
      <c r="BD1662" s="80" t="str">
        <f t="shared" si="141"/>
        <v/>
      </c>
      <c r="BE1662" s="80">
        <f t="shared" si="142"/>
        <v>0</v>
      </c>
      <c r="BF1662" s="80">
        <f t="shared" si="143"/>
        <v>0</v>
      </c>
      <c r="BG1662" s="80">
        <f t="shared" si="144"/>
        <v>0</v>
      </c>
    </row>
    <row r="1663" spans="55:59">
      <c r="BC1663" s="80" t="str">
        <f>(COUNTIF($BD$7:BD1663,BD1663)&amp;"_"&amp;BD1663)</f>
        <v>1410_</v>
      </c>
      <c r="BD1663" s="80" t="str">
        <f t="shared" si="141"/>
        <v/>
      </c>
      <c r="BE1663" s="80">
        <f t="shared" si="142"/>
        <v>0</v>
      </c>
      <c r="BF1663" s="80">
        <f t="shared" si="143"/>
        <v>0</v>
      </c>
      <c r="BG1663" s="80">
        <f t="shared" si="144"/>
        <v>0</v>
      </c>
    </row>
    <row r="1664" spans="55:59">
      <c r="BC1664" s="80" t="str">
        <f>(COUNTIF($BD$7:BD1664,BD1664)&amp;"_"&amp;BD1664)</f>
        <v>1411_</v>
      </c>
      <c r="BD1664" s="80" t="str">
        <f t="shared" si="141"/>
        <v/>
      </c>
      <c r="BE1664" s="80">
        <f t="shared" si="142"/>
        <v>0</v>
      </c>
      <c r="BF1664" s="80">
        <f t="shared" si="143"/>
        <v>0</v>
      </c>
      <c r="BG1664" s="80">
        <f t="shared" si="144"/>
        <v>0</v>
      </c>
    </row>
    <row r="1665" spans="55:59">
      <c r="BC1665" s="80" t="str">
        <f>(COUNTIF($BD$7:BD1665,BD1665)&amp;"_"&amp;BD1665)</f>
        <v>1412_</v>
      </c>
      <c r="BD1665" s="80" t="str">
        <f t="shared" si="141"/>
        <v/>
      </c>
      <c r="BE1665" s="80">
        <f t="shared" si="142"/>
        <v>0</v>
      </c>
      <c r="BF1665" s="80">
        <f t="shared" si="143"/>
        <v>0</v>
      </c>
      <c r="BG1665" s="80">
        <f t="shared" si="144"/>
        <v>0</v>
      </c>
    </row>
    <row r="1666" spans="55:59">
      <c r="BC1666" s="80" t="str">
        <f>(COUNTIF($BD$7:BD1666,BD1666)&amp;"_"&amp;BD1666)</f>
        <v>1413_</v>
      </c>
      <c r="BD1666" s="80" t="str">
        <f t="shared" si="141"/>
        <v/>
      </c>
      <c r="BE1666" s="80">
        <f t="shared" si="142"/>
        <v>0</v>
      </c>
      <c r="BF1666" s="80">
        <f t="shared" si="143"/>
        <v>0</v>
      </c>
      <c r="BG1666" s="80">
        <f t="shared" si="144"/>
        <v>0</v>
      </c>
    </row>
    <row r="1667" spans="55:59">
      <c r="BC1667" s="80" t="str">
        <f>(COUNTIF($BD$7:BD1667,BD1667)&amp;"_"&amp;BD1667)</f>
        <v>1414_</v>
      </c>
      <c r="BD1667" s="80" t="str">
        <f t="shared" si="141"/>
        <v/>
      </c>
      <c r="BE1667" s="80">
        <f t="shared" si="142"/>
        <v>0</v>
      </c>
      <c r="BF1667" s="80">
        <f t="shared" si="143"/>
        <v>0</v>
      </c>
      <c r="BG1667" s="80">
        <f t="shared" si="144"/>
        <v>0</v>
      </c>
    </row>
    <row r="1668" spans="55:59">
      <c r="BC1668" s="80" t="str">
        <f>(COUNTIF($BD$7:BD1668,BD1668)&amp;"_"&amp;BD1668)</f>
        <v>1415_</v>
      </c>
      <c r="BD1668" s="80" t="str">
        <f t="shared" si="141"/>
        <v/>
      </c>
      <c r="BE1668" s="80">
        <f t="shared" si="142"/>
        <v>0</v>
      </c>
      <c r="BF1668" s="80">
        <f t="shared" si="143"/>
        <v>0</v>
      </c>
      <c r="BG1668" s="80">
        <f t="shared" si="144"/>
        <v>0</v>
      </c>
    </row>
    <row r="1669" spans="55:59">
      <c r="BC1669" s="80" t="str">
        <f>(COUNTIF($BD$7:BD1669,BD1669)&amp;"_"&amp;BD1669)</f>
        <v>1416_</v>
      </c>
      <c r="BD1669" s="80" t="str">
        <f t="shared" si="141"/>
        <v/>
      </c>
      <c r="BE1669" s="80">
        <f t="shared" si="142"/>
        <v>0</v>
      </c>
      <c r="BF1669" s="80">
        <f t="shared" si="143"/>
        <v>0</v>
      </c>
      <c r="BG1669" s="80">
        <f t="shared" si="144"/>
        <v>0</v>
      </c>
    </row>
    <row r="1670" spans="55:59">
      <c r="BC1670" s="80" t="str">
        <f>(COUNTIF($BD$7:BD1670,BD1670)&amp;"_"&amp;BD1670)</f>
        <v>1417_</v>
      </c>
      <c r="BD1670" s="80" t="str">
        <f t="shared" si="141"/>
        <v/>
      </c>
      <c r="BE1670" s="80">
        <f t="shared" si="142"/>
        <v>0</v>
      </c>
      <c r="BF1670" s="80">
        <f t="shared" si="143"/>
        <v>0</v>
      </c>
      <c r="BG1670" s="80">
        <f t="shared" si="144"/>
        <v>0</v>
      </c>
    </row>
    <row r="1671" spans="55:59">
      <c r="BC1671" s="80" t="str">
        <f>(COUNTIF($BD$7:BD1671,BD1671)&amp;"_"&amp;BD1671)</f>
        <v>1418_</v>
      </c>
      <c r="BD1671" s="80" t="str">
        <f t="shared" si="141"/>
        <v/>
      </c>
      <c r="BE1671" s="80">
        <f t="shared" si="142"/>
        <v>0</v>
      </c>
      <c r="BF1671" s="80">
        <f t="shared" si="143"/>
        <v>0</v>
      </c>
      <c r="BG1671" s="80">
        <f t="shared" si="144"/>
        <v>0</v>
      </c>
    </row>
    <row r="1672" spans="55:59">
      <c r="BC1672" s="80" t="str">
        <f>(COUNTIF($BD$7:BD1672,BD1672)&amp;"_"&amp;BD1672)</f>
        <v>1419_</v>
      </c>
      <c r="BD1672" s="80" t="str">
        <f t="shared" ref="BD1672:BD1735" si="145">IF(C1671 &lt;&gt; "",C1671,"")</f>
        <v/>
      </c>
      <c r="BE1672" s="80">
        <f t="shared" ref="BE1672:BE1735" si="146">E1671</f>
        <v>0</v>
      </c>
      <c r="BF1672" s="80">
        <f t="shared" ref="BF1672:BF1735" si="147">F1671</f>
        <v>0</v>
      </c>
      <c r="BG1672" s="80">
        <f t="shared" ref="BG1672:BG1735" si="148">G1671</f>
        <v>0</v>
      </c>
    </row>
    <row r="1673" spans="55:59">
      <c r="BC1673" s="80" t="str">
        <f>(COUNTIF($BD$7:BD1673,BD1673)&amp;"_"&amp;BD1673)</f>
        <v>1420_</v>
      </c>
      <c r="BD1673" s="80" t="str">
        <f t="shared" si="145"/>
        <v/>
      </c>
      <c r="BE1673" s="80">
        <f t="shared" si="146"/>
        <v>0</v>
      </c>
      <c r="BF1673" s="80">
        <f t="shared" si="147"/>
        <v>0</v>
      </c>
      <c r="BG1673" s="80">
        <f t="shared" si="148"/>
        <v>0</v>
      </c>
    </row>
    <row r="1674" spans="55:59">
      <c r="BC1674" s="80" t="str">
        <f>(COUNTIF($BD$7:BD1674,BD1674)&amp;"_"&amp;BD1674)</f>
        <v>1421_</v>
      </c>
      <c r="BD1674" s="80" t="str">
        <f t="shared" si="145"/>
        <v/>
      </c>
      <c r="BE1674" s="80">
        <f t="shared" si="146"/>
        <v>0</v>
      </c>
      <c r="BF1674" s="80">
        <f t="shared" si="147"/>
        <v>0</v>
      </c>
      <c r="BG1674" s="80">
        <f t="shared" si="148"/>
        <v>0</v>
      </c>
    </row>
    <row r="1675" spans="55:59">
      <c r="BC1675" s="80" t="str">
        <f>(COUNTIF($BD$7:BD1675,BD1675)&amp;"_"&amp;BD1675)</f>
        <v>1422_</v>
      </c>
      <c r="BD1675" s="80" t="str">
        <f t="shared" si="145"/>
        <v/>
      </c>
      <c r="BE1675" s="80">
        <f t="shared" si="146"/>
        <v>0</v>
      </c>
      <c r="BF1675" s="80">
        <f t="shared" si="147"/>
        <v>0</v>
      </c>
      <c r="BG1675" s="80">
        <f t="shared" si="148"/>
        <v>0</v>
      </c>
    </row>
    <row r="1676" spans="55:59">
      <c r="BC1676" s="80" t="str">
        <f>(COUNTIF($BD$7:BD1676,BD1676)&amp;"_"&amp;BD1676)</f>
        <v>1423_</v>
      </c>
      <c r="BD1676" s="80" t="str">
        <f t="shared" si="145"/>
        <v/>
      </c>
      <c r="BE1676" s="80">
        <f t="shared" si="146"/>
        <v>0</v>
      </c>
      <c r="BF1676" s="80">
        <f t="shared" si="147"/>
        <v>0</v>
      </c>
      <c r="BG1676" s="80">
        <f t="shared" si="148"/>
        <v>0</v>
      </c>
    </row>
    <row r="1677" spans="55:59">
      <c r="BC1677" s="80" t="str">
        <f>(COUNTIF($BD$7:BD1677,BD1677)&amp;"_"&amp;BD1677)</f>
        <v>1424_</v>
      </c>
      <c r="BD1677" s="80" t="str">
        <f t="shared" si="145"/>
        <v/>
      </c>
      <c r="BE1677" s="80">
        <f t="shared" si="146"/>
        <v>0</v>
      </c>
      <c r="BF1677" s="80">
        <f t="shared" si="147"/>
        <v>0</v>
      </c>
      <c r="BG1677" s="80">
        <f t="shared" si="148"/>
        <v>0</v>
      </c>
    </row>
    <row r="1678" spans="55:59">
      <c r="BC1678" s="80" t="str">
        <f>(COUNTIF($BD$7:BD1678,BD1678)&amp;"_"&amp;BD1678)</f>
        <v>1425_</v>
      </c>
      <c r="BD1678" s="80" t="str">
        <f t="shared" si="145"/>
        <v/>
      </c>
      <c r="BE1678" s="80">
        <f t="shared" si="146"/>
        <v>0</v>
      </c>
      <c r="BF1678" s="80">
        <f t="shared" si="147"/>
        <v>0</v>
      </c>
      <c r="BG1678" s="80">
        <f t="shared" si="148"/>
        <v>0</v>
      </c>
    </row>
    <row r="1679" spans="55:59">
      <c r="BC1679" s="80" t="str">
        <f>(COUNTIF($BD$7:BD1679,BD1679)&amp;"_"&amp;BD1679)</f>
        <v>1426_</v>
      </c>
      <c r="BD1679" s="80" t="str">
        <f t="shared" si="145"/>
        <v/>
      </c>
      <c r="BE1679" s="80">
        <f t="shared" si="146"/>
        <v>0</v>
      </c>
      <c r="BF1679" s="80">
        <f t="shared" si="147"/>
        <v>0</v>
      </c>
      <c r="BG1679" s="80">
        <f t="shared" si="148"/>
        <v>0</v>
      </c>
    </row>
    <row r="1680" spans="55:59">
      <c r="BC1680" s="80" t="str">
        <f>(COUNTIF($BD$7:BD1680,BD1680)&amp;"_"&amp;BD1680)</f>
        <v>1427_</v>
      </c>
      <c r="BD1680" s="80" t="str">
        <f t="shared" si="145"/>
        <v/>
      </c>
      <c r="BE1680" s="80">
        <f t="shared" si="146"/>
        <v>0</v>
      </c>
      <c r="BF1680" s="80">
        <f t="shared" si="147"/>
        <v>0</v>
      </c>
      <c r="BG1680" s="80">
        <f t="shared" si="148"/>
        <v>0</v>
      </c>
    </row>
    <row r="1681" spans="55:59">
      <c r="BC1681" s="80" t="str">
        <f>(COUNTIF($BD$7:BD1681,BD1681)&amp;"_"&amp;BD1681)</f>
        <v>1428_</v>
      </c>
      <c r="BD1681" s="80" t="str">
        <f t="shared" si="145"/>
        <v/>
      </c>
      <c r="BE1681" s="80">
        <f t="shared" si="146"/>
        <v>0</v>
      </c>
      <c r="BF1681" s="80">
        <f t="shared" si="147"/>
        <v>0</v>
      </c>
      <c r="BG1681" s="80">
        <f t="shared" si="148"/>
        <v>0</v>
      </c>
    </row>
    <row r="1682" spans="55:59">
      <c r="BC1682" s="80" t="str">
        <f>(COUNTIF($BD$7:BD1682,BD1682)&amp;"_"&amp;BD1682)</f>
        <v>1429_</v>
      </c>
      <c r="BD1682" s="80" t="str">
        <f t="shared" si="145"/>
        <v/>
      </c>
      <c r="BE1682" s="80">
        <f t="shared" si="146"/>
        <v>0</v>
      </c>
      <c r="BF1682" s="80">
        <f t="shared" si="147"/>
        <v>0</v>
      </c>
      <c r="BG1682" s="80">
        <f t="shared" si="148"/>
        <v>0</v>
      </c>
    </row>
    <row r="1683" spans="55:59">
      <c r="BC1683" s="80" t="str">
        <f>(COUNTIF($BD$7:BD1683,BD1683)&amp;"_"&amp;BD1683)</f>
        <v>1430_</v>
      </c>
      <c r="BD1683" s="80" t="str">
        <f t="shared" si="145"/>
        <v/>
      </c>
      <c r="BE1683" s="80">
        <f t="shared" si="146"/>
        <v>0</v>
      </c>
      <c r="BF1683" s="80">
        <f t="shared" si="147"/>
        <v>0</v>
      </c>
      <c r="BG1683" s="80">
        <f t="shared" si="148"/>
        <v>0</v>
      </c>
    </row>
    <row r="1684" spans="55:59">
      <c r="BC1684" s="80" t="str">
        <f>(COUNTIF($BD$7:BD1684,BD1684)&amp;"_"&amp;BD1684)</f>
        <v>1431_</v>
      </c>
      <c r="BD1684" s="80" t="str">
        <f t="shared" si="145"/>
        <v/>
      </c>
      <c r="BE1684" s="80">
        <f t="shared" si="146"/>
        <v>0</v>
      </c>
      <c r="BF1684" s="80">
        <f t="shared" si="147"/>
        <v>0</v>
      </c>
      <c r="BG1684" s="80">
        <f t="shared" si="148"/>
        <v>0</v>
      </c>
    </row>
    <row r="1685" spans="55:59">
      <c r="BC1685" s="80" t="str">
        <f>(COUNTIF($BD$7:BD1685,BD1685)&amp;"_"&amp;BD1685)</f>
        <v>1432_</v>
      </c>
      <c r="BD1685" s="80" t="str">
        <f t="shared" si="145"/>
        <v/>
      </c>
      <c r="BE1685" s="80">
        <f t="shared" si="146"/>
        <v>0</v>
      </c>
      <c r="BF1685" s="80">
        <f t="shared" si="147"/>
        <v>0</v>
      </c>
      <c r="BG1685" s="80">
        <f t="shared" si="148"/>
        <v>0</v>
      </c>
    </row>
    <row r="1686" spans="55:59">
      <c r="BC1686" s="80" t="str">
        <f>(COUNTIF($BD$7:BD1686,BD1686)&amp;"_"&amp;BD1686)</f>
        <v>1433_</v>
      </c>
      <c r="BD1686" s="80" t="str">
        <f t="shared" si="145"/>
        <v/>
      </c>
      <c r="BE1686" s="80">
        <f t="shared" si="146"/>
        <v>0</v>
      </c>
      <c r="BF1686" s="80">
        <f t="shared" si="147"/>
        <v>0</v>
      </c>
      <c r="BG1686" s="80">
        <f t="shared" si="148"/>
        <v>0</v>
      </c>
    </row>
    <row r="1687" spans="55:59">
      <c r="BC1687" s="80" t="str">
        <f>(COUNTIF($BD$7:BD1687,BD1687)&amp;"_"&amp;BD1687)</f>
        <v>1434_</v>
      </c>
      <c r="BD1687" s="80" t="str">
        <f t="shared" si="145"/>
        <v/>
      </c>
      <c r="BE1687" s="80">
        <f t="shared" si="146"/>
        <v>0</v>
      </c>
      <c r="BF1687" s="80">
        <f t="shared" si="147"/>
        <v>0</v>
      </c>
      <c r="BG1687" s="80">
        <f t="shared" si="148"/>
        <v>0</v>
      </c>
    </row>
    <row r="1688" spans="55:59">
      <c r="BC1688" s="80" t="str">
        <f>(COUNTIF($BD$7:BD1688,BD1688)&amp;"_"&amp;BD1688)</f>
        <v>1435_</v>
      </c>
      <c r="BD1688" s="80" t="str">
        <f t="shared" si="145"/>
        <v/>
      </c>
      <c r="BE1688" s="80">
        <f t="shared" si="146"/>
        <v>0</v>
      </c>
      <c r="BF1688" s="80">
        <f t="shared" si="147"/>
        <v>0</v>
      </c>
      <c r="BG1688" s="80">
        <f t="shared" si="148"/>
        <v>0</v>
      </c>
    </row>
    <row r="1689" spans="55:59">
      <c r="BC1689" s="80" t="str">
        <f>(COUNTIF($BD$7:BD1689,BD1689)&amp;"_"&amp;BD1689)</f>
        <v>1436_</v>
      </c>
      <c r="BD1689" s="80" t="str">
        <f t="shared" si="145"/>
        <v/>
      </c>
      <c r="BE1689" s="80">
        <f t="shared" si="146"/>
        <v>0</v>
      </c>
      <c r="BF1689" s="80">
        <f t="shared" si="147"/>
        <v>0</v>
      </c>
      <c r="BG1689" s="80">
        <f t="shared" si="148"/>
        <v>0</v>
      </c>
    </row>
    <row r="1690" spans="55:59">
      <c r="BC1690" s="80" t="str">
        <f>(COUNTIF($BD$7:BD1690,BD1690)&amp;"_"&amp;BD1690)</f>
        <v>1437_</v>
      </c>
      <c r="BD1690" s="80" t="str">
        <f t="shared" si="145"/>
        <v/>
      </c>
      <c r="BE1690" s="80">
        <f t="shared" si="146"/>
        <v>0</v>
      </c>
      <c r="BF1690" s="80">
        <f t="shared" si="147"/>
        <v>0</v>
      </c>
      <c r="BG1690" s="80">
        <f t="shared" si="148"/>
        <v>0</v>
      </c>
    </row>
    <row r="1691" spans="55:59">
      <c r="BC1691" s="80" t="str">
        <f>(COUNTIF($BD$7:BD1691,BD1691)&amp;"_"&amp;BD1691)</f>
        <v>1438_</v>
      </c>
      <c r="BD1691" s="80" t="str">
        <f t="shared" si="145"/>
        <v/>
      </c>
      <c r="BE1691" s="80">
        <f t="shared" si="146"/>
        <v>0</v>
      </c>
      <c r="BF1691" s="80">
        <f t="shared" si="147"/>
        <v>0</v>
      </c>
      <c r="BG1691" s="80">
        <f t="shared" si="148"/>
        <v>0</v>
      </c>
    </row>
    <row r="1692" spans="55:59">
      <c r="BC1692" s="80" t="str">
        <f>(COUNTIF($BD$7:BD1692,BD1692)&amp;"_"&amp;BD1692)</f>
        <v>1439_</v>
      </c>
      <c r="BD1692" s="80" t="str">
        <f t="shared" si="145"/>
        <v/>
      </c>
      <c r="BE1692" s="80">
        <f t="shared" si="146"/>
        <v>0</v>
      </c>
      <c r="BF1692" s="80">
        <f t="shared" si="147"/>
        <v>0</v>
      </c>
      <c r="BG1692" s="80">
        <f t="shared" si="148"/>
        <v>0</v>
      </c>
    </row>
    <row r="1693" spans="55:59">
      <c r="BC1693" s="80" t="str">
        <f>(COUNTIF($BD$7:BD1693,BD1693)&amp;"_"&amp;BD1693)</f>
        <v>1440_</v>
      </c>
      <c r="BD1693" s="80" t="str">
        <f t="shared" si="145"/>
        <v/>
      </c>
      <c r="BE1693" s="80">
        <f t="shared" si="146"/>
        <v>0</v>
      </c>
      <c r="BF1693" s="80">
        <f t="shared" si="147"/>
        <v>0</v>
      </c>
      <c r="BG1693" s="80">
        <f t="shared" si="148"/>
        <v>0</v>
      </c>
    </row>
    <row r="1694" spans="55:59">
      <c r="BC1694" s="80" t="str">
        <f>(COUNTIF($BD$7:BD1694,BD1694)&amp;"_"&amp;BD1694)</f>
        <v>1441_</v>
      </c>
      <c r="BD1694" s="80" t="str">
        <f t="shared" si="145"/>
        <v/>
      </c>
      <c r="BE1694" s="80">
        <f t="shared" si="146"/>
        <v>0</v>
      </c>
      <c r="BF1694" s="80">
        <f t="shared" si="147"/>
        <v>0</v>
      </c>
      <c r="BG1694" s="80">
        <f t="shared" si="148"/>
        <v>0</v>
      </c>
    </row>
    <row r="1695" spans="55:59">
      <c r="BC1695" s="80" t="str">
        <f>(COUNTIF($BD$7:BD1695,BD1695)&amp;"_"&amp;BD1695)</f>
        <v>1442_</v>
      </c>
      <c r="BD1695" s="80" t="str">
        <f t="shared" si="145"/>
        <v/>
      </c>
      <c r="BE1695" s="80">
        <f t="shared" si="146"/>
        <v>0</v>
      </c>
      <c r="BF1695" s="80">
        <f t="shared" si="147"/>
        <v>0</v>
      </c>
      <c r="BG1695" s="80">
        <f t="shared" si="148"/>
        <v>0</v>
      </c>
    </row>
    <row r="1696" spans="55:59">
      <c r="BC1696" s="80" t="str">
        <f>(COUNTIF($BD$7:BD1696,BD1696)&amp;"_"&amp;BD1696)</f>
        <v>1443_</v>
      </c>
      <c r="BD1696" s="80" t="str">
        <f t="shared" si="145"/>
        <v/>
      </c>
      <c r="BE1696" s="80">
        <f t="shared" si="146"/>
        <v>0</v>
      </c>
      <c r="BF1696" s="80">
        <f t="shared" si="147"/>
        <v>0</v>
      </c>
      <c r="BG1696" s="80">
        <f t="shared" si="148"/>
        <v>0</v>
      </c>
    </row>
    <row r="1697" spans="55:59">
      <c r="BC1697" s="80" t="str">
        <f>(COUNTIF($BD$7:BD1697,BD1697)&amp;"_"&amp;BD1697)</f>
        <v>1444_</v>
      </c>
      <c r="BD1697" s="80" t="str">
        <f t="shared" si="145"/>
        <v/>
      </c>
      <c r="BE1697" s="80">
        <f t="shared" si="146"/>
        <v>0</v>
      </c>
      <c r="BF1697" s="80">
        <f t="shared" si="147"/>
        <v>0</v>
      </c>
      <c r="BG1697" s="80">
        <f t="shared" si="148"/>
        <v>0</v>
      </c>
    </row>
    <row r="1698" spans="55:59">
      <c r="BC1698" s="80" t="str">
        <f>(COUNTIF($BD$7:BD1698,BD1698)&amp;"_"&amp;BD1698)</f>
        <v>1445_</v>
      </c>
      <c r="BD1698" s="80" t="str">
        <f t="shared" si="145"/>
        <v/>
      </c>
      <c r="BE1698" s="80">
        <f t="shared" si="146"/>
        <v>0</v>
      </c>
      <c r="BF1698" s="80">
        <f t="shared" si="147"/>
        <v>0</v>
      </c>
      <c r="BG1698" s="80">
        <f t="shared" si="148"/>
        <v>0</v>
      </c>
    </row>
    <row r="1699" spans="55:59">
      <c r="BC1699" s="80" t="str">
        <f>(COUNTIF($BD$7:BD1699,BD1699)&amp;"_"&amp;BD1699)</f>
        <v>1446_</v>
      </c>
      <c r="BD1699" s="80" t="str">
        <f t="shared" si="145"/>
        <v/>
      </c>
      <c r="BE1699" s="80">
        <f t="shared" si="146"/>
        <v>0</v>
      </c>
      <c r="BF1699" s="80">
        <f t="shared" si="147"/>
        <v>0</v>
      </c>
      <c r="BG1699" s="80">
        <f t="shared" si="148"/>
        <v>0</v>
      </c>
    </row>
    <row r="1700" spans="55:59">
      <c r="BC1700" s="80" t="str">
        <f>(COUNTIF($BD$7:BD1700,BD1700)&amp;"_"&amp;BD1700)</f>
        <v>1447_</v>
      </c>
      <c r="BD1700" s="80" t="str">
        <f t="shared" si="145"/>
        <v/>
      </c>
      <c r="BE1700" s="80">
        <f t="shared" si="146"/>
        <v>0</v>
      </c>
      <c r="BF1700" s="80">
        <f t="shared" si="147"/>
        <v>0</v>
      </c>
      <c r="BG1700" s="80">
        <f t="shared" si="148"/>
        <v>0</v>
      </c>
    </row>
    <row r="1701" spans="55:59">
      <c r="BC1701" s="80" t="str">
        <f>(COUNTIF($BD$7:BD1701,BD1701)&amp;"_"&amp;BD1701)</f>
        <v>1448_</v>
      </c>
      <c r="BD1701" s="80" t="str">
        <f t="shared" si="145"/>
        <v/>
      </c>
      <c r="BE1701" s="80">
        <f t="shared" si="146"/>
        <v>0</v>
      </c>
      <c r="BF1701" s="80">
        <f t="shared" si="147"/>
        <v>0</v>
      </c>
      <c r="BG1701" s="80">
        <f t="shared" si="148"/>
        <v>0</v>
      </c>
    </row>
    <row r="1702" spans="55:59">
      <c r="BC1702" s="80" t="str">
        <f>(COUNTIF($BD$7:BD1702,BD1702)&amp;"_"&amp;BD1702)</f>
        <v>1449_</v>
      </c>
      <c r="BD1702" s="80" t="str">
        <f t="shared" si="145"/>
        <v/>
      </c>
      <c r="BE1702" s="80">
        <f t="shared" si="146"/>
        <v>0</v>
      </c>
      <c r="BF1702" s="80">
        <f t="shared" si="147"/>
        <v>0</v>
      </c>
      <c r="BG1702" s="80">
        <f t="shared" si="148"/>
        <v>0</v>
      </c>
    </row>
    <row r="1703" spans="55:59">
      <c r="BC1703" s="80" t="str">
        <f>(COUNTIF($BD$7:BD1703,BD1703)&amp;"_"&amp;BD1703)</f>
        <v>1450_</v>
      </c>
      <c r="BD1703" s="80" t="str">
        <f t="shared" si="145"/>
        <v/>
      </c>
      <c r="BE1703" s="80">
        <f t="shared" si="146"/>
        <v>0</v>
      </c>
      <c r="BF1703" s="80">
        <f t="shared" si="147"/>
        <v>0</v>
      </c>
      <c r="BG1703" s="80">
        <f t="shared" si="148"/>
        <v>0</v>
      </c>
    </row>
    <row r="1704" spans="55:59">
      <c r="BC1704" s="80" t="str">
        <f>(COUNTIF($BD$7:BD1704,BD1704)&amp;"_"&amp;BD1704)</f>
        <v>1451_</v>
      </c>
      <c r="BD1704" s="80" t="str">
        <f t="shared" si="145"/>
        <v/>
      </c>
      <c r="BE1704" s="80">
        <f t="shared" si="146"/>
        <v>0</v>
      </c>
      <c r="BF1704" s="80">
        <f t="shared" si="147"/>
        <v>0</v>
      </c>
      <c r="BG1704" s="80">
        <f t="shared" si="148"/>
        <v>0</v>
      </c>
    </row>
    <row r="1705" spans="55:59">
      <c r="BC1705" s="80" t="str">
        <f>(COUNTIF($BD$7:BD1705,BD1705)&amp;"_"&amp;BD1705)</f>
        <v>1452_</v>
      </c>
      <c r="BD1705" s="80" t="str">
        <f t="shared" si="145"/>
        <v/>
      </c>
      <c r="BE1705" s="80">
        <f t="shared" si="146"/>
        <v>0</v>
      </c>
      <c r="BF1705" s="80">
        <f t="shared" si="147"/>
        <v>0</v>
      </c>
      <c r="BG1705" s="80">
        <f t="shared" si="148"/>
        <v>0</v>
      </c>
    </row>
    <row r="1706" spans="55:59">
      <c r="BC1706" s="80" t="str">
        <f>(COUNTIF($BD$7:BD1706,BD1706)&amp;"_"&amp;BD1706)</f>
        <v>1453_</v>
      </c>
      <c r="BD1706" s="80" t="str">
        <f t="shared" si="145"/>
        <v/>
      </c>
      <c r="BE1706" s="80">
        <f t="shared" si="146"/>
        <v>0</v>
      </c>
      <c r="BF1706" s="80">
        <f t="shared" si="147"/>
        <v>0</v>
      </c>
      <c r="BG1706" s="80">
        <f t="shared" si="148"/>
        <v>0</v>
      </c>
    </row>
    <row r="1707" spans="55:59">
      <c r="BC1707" s="80" t="str">
        <f>(COUNTIF($BD$7:BD1707,BD1707)&amp;"_"&amp;BD1707)</f>
        <v>1454_</v>
      </c>
      <c r="BD1707" s="80" t="str">
        <f t="shared" si="145"/>
        <v/>
      </c>
      <c r="BE1707" s="80">
        <f t="shared" si="146"/>
        <v>0</v>
      </c>
      <c r="BF1707" s="80">
        <f t="shared" si="147"/>
        <v>0</v>
      </c>
      <c r="BG1707" s="80">
        <f t="shared" si="148"/>
        <v>0</v>
      </c>
    </row>
    <row r="1708" spans="55:59">
      <c r="BC1708" s="80" t="str">
        <f>(COUNTIF($BD$7:BD1708,BD1708)&amp;"_"&amp;BD1708)</f>
        <v>1455_</v>
      </c>
      <c r="BD1708" s="80" t="str">
        <f t="shared" si="145"/>
        <v/>
      </c>
      <c r="BE1708" s="80">
        <f t="shared" si="146"/>
        <v>0</v>
      </c>
      <c r="BF1708" s="80">
        <f t="shared" si="147"/>
        <v>0</v>
      </c>
      <c r="BG1708" s="80">
        <f t="shared" si="148"/>
        <v>0</v>
      </c>
    </row>
    <row r="1709" spans="55:59">
      <c r="BC1709" s="80" t="str">
        <f>(COUNTIF($BD$7:BD1709,BD1709)&amp;"_"&amp;BD1709)</f>
        <v>1456_</v>
      </c>
      <c r="BD1709" s="80" t="str">
        <f t="shared" si="145"/>
        <v/>
      </c>
      <c r="BE1709" s="80">
        <f t="shared" si="146"/>
        <v>0</v>
      </c>
      <c r="BF1709" s="80">
        <f t="shared" si="147"/>
        <v>0</v>
      </c>
      <c r="BG1709" s="80">
        <f t="shared" si="148"/>
        <v>0</v>
      </c>
    </row>
    <row r="1710" spans="55:59">
      <c r="BC1710" s="80" t="str">
        <f>(COUNTIF($BD$7:BD1710,BD1710)&amp;"_"&amp;BD1710)</f>
        <v>1457_</v>
      </c>
      <c r="BD1710" s="80" t="str">
        <f t="shared" si="145"/>
        <v/>
      </c>
      <c r="BE1710" s="80">
        <f t="shared" si="146"/>
        <v>0</v>
      </c>
      <c r="BF1710" s="80">
        <f t="shared" si="147"/>
        <v>0</v>
      </c>
      <c r="BG1710" s="80">
        <f t="shared" si="148"/>
        <v>0</v>
      </c>
    </row>
    <row r="1711" spans="55:59">
      <c r="BC1711" s="80" t="str">
        <f>(COUNTIF($BD$7:BD1711,BD1711)&amp;"_"&amp;BD1711)</f>
        <v>1458_</v>
      </c>
      <c r="BD1711" s="80" t="str">
        <f t="shared" si="145"/>
        <v/>
      </c>
      <c r="BE1711" s="80">
        <f t="shared" si="146"/>
        <v>0</v>
      </c>
      <c r="BF1711" s="80">
        <f t="shared" si="147"/>
        <v>0</v>
      </c>
      <c r="BG1711" s="80">
        <f t="shared" si="148"/>
        <v>0</v>
      </c>
    </row>
    <row r="1712" spans="55:59">
      <c r="BC1712" s="80" t="str">
        <f>(COUNTIF($BD$7:BD1712,BD1712)&amp;"_"&amp;BD1712)</f>
        <v>1459_</v>
      </c>
      <c r="BD1712" s="80" t="str">
        <f t="shared" si="145"/>
        <v/>
      </c>
      <c r="BE1712" s="80">
        <f t="shared" si="146"/>
        <v>0</v>
      </c>
      <c r="BF1712" s="80">
        <f t="shared" si="147"/>
        <v>0</v>
      </c>
      <c r="BG1712" s="80">
        <f t="shared" si="148"/>
        <v>0</v>
      </c>
    </row>
    <row r="1713" spans="55:59">
      <c r="BC1713" s="80" t="str">
        <f>(COUNTIF($BD$7:BD1713,BD1713)&amp;"_"&amp;BD1713)</f>
        <v>1460_</v>
      </c>
      <c r="BD1713" s="80" t="str">
        <f t="shared" si="145"/>
        <v/>
      </c>
      <c r="BE1713" s="80">
        <f t="shared" si="146"/>
        <v>0</v>
      </c>
      <c r="BF1713" s="80">
        <f t="shared" si="147"/>
        <v>0</v>
      </c>
      <c r="BG1713" s="80">
        <f t="shared" si="148"/>
        <v>0</v>
      </c>
    </row>
    <row r="1714" spans="55:59">
      <c r="BC1714" s="80" t="str">
        <f>(COUNTIF($BD$7:BD1714,BD1714)&amp;"_"&amp;BD1714)</f>
        <v>1461_</v>
      </c>
      <c r="BD1714" s="80" t="str">
        <f t="shared" si="145"/>
        <v/>
      </c>
      <c r="BE1714" s="80">
        <f t="shared" si="146"/>
        <v>0</v>
      </c>
      <c r="BF1714" s="80">
        <f t="shared" si="147"/>
        <v>0</v>
      </c>
      <c r="BG1714" s="80">
        <f t="shared" si="148"/>
        <v>0</v>
      </c>
    </row>
    <row r="1715" spans="55:59">
      <c r="BC1715" s="80" t="str">
        <f>(COUNTIF($BD$7:BD1715,BD1715)&amp;"_"&amp;BD1715)</f>
        <v>1462_</v>
      </c>
      <c r="BD1715" s="80" t="str">
        <f t="shared" si="145"/>
        <v/>
      </c>
      <c r="BE1715" s="80">
        <f t="shared" si="146"/>
        <v>0</v>
      </c>
      <c r="BF1715" s="80">
        <f t="shared" si="147"/>
        <v>0</v>
      </c>
      <c r="BG1715" s="80">
        <f t="shared" si="148"/>
        <v>0</v>
      </c>
    </row>
    <row r="1716" spans="55:59">
      <c r="BC1716" s="80" t="str">
        <f>(COUNTIF($BD$7:BD1716,BD1716)&amp;"_"&amp;BD1716)</f>
        <v>1463_</v>
      </c>
      <c r="BD1716" s="80" t="str">
        <f t="shared" si="145"/>
        <v/>
      </c>
      <c r="BE1716" s="80">
        <f t="shared" si="146"/>
        <v>0</v>
      </c>
      <c r="BF1716" s="80">
        <f t="shared" si="147"/>
        <v>0</v>
      </c>
      <c r="BG1716" s="80">
        <f t="shared" si="148"/>
        <v>0</v>
      </c>
    </row>
    <row r="1717" spans="55:59">
      <c r="BC1717" s="80" t="str">
        <f>(COUNTIF($BD$7:BD1717,BD1717)&amp;"_"&amp;BD1717)</f>
        <v>1464_</v>
      </c>
      <c r="BD1717" s="80" t="str">
        <f t="shared" si="145"/>
        <v/>
      </c>
      <c r="BE1717" s="80">
        <f t="shared" si="146"/>
        <v>0</v>
      </c>
      <c r="BF1717" s="80">
        <f t="shared" si="147"/>
        <v>0</v>
      </c>
      <c r="BG1717" s="80">
        <f t="shared" si="148"/>
        <v>0</v>
      </c>
    </row>
    <row r="1718" spans="55:59">
      <c r="BC1718" s="80" t="str">
        <f>(COUNTIF($BD$7:BD1718,BD1718)&amp;"_"&amp;BD1718)</f>
        <v>1465_</v>
      </c>
      <c r="BD1718" s="80" t="str">
        <f t="shared" si="145"/>
        <v/>
      </c>
      <c r="BE1718" s="80">
        <f t="shared" si="146"/>
        <v>0</v>
      </c>
      <c r="BF1718" s="80">
        <f t="shared" si="147"/>
        <v>0</v>
      </c>
      <c r="BG1718" s="80">
        <f t="shared" si="148"/>
        <v>0</v>
      </c>
    </row>
    <row r="1719" spans="55:59">
      <c r="BC1719" s="80" t="str">
        <f>(COUNTIF($BD$7:BD1719,BD1719)&amp;"_"&amp;BD1719)</f>
        <v>1466_</v>
      </c>
      <c r="BD1719" s="80" t="str">
        <f t="shared" si="145"/>
        <v/>
      </c>
      <c r="BE1719" s="80">
        <f t="shared" si="146"/>
        <v>0</v>
      </c>
      <c r="BF1719" s="80">
        <f t="shared" si="147"/>
        <v>0</v>
      </c>
      <c r="BG1719" s="80">
        <f t="shared" si="148"/>
        <v>0</v>
      </c>
    </row>
    <row r="1720" spans="55:59">
      <c r="BC1720" s="80" t="str">
        <f>(COUNTIF($BD$7:BD1720,BD1720)&amp;"_"&amp;BD1720)</f>
        <v>1467_</v>
      </c>
      <c r="BD1720" s="80" t="str">
        <f t="shared" si="145"/>
        <v/>
      </c>
      <c r="BE1720" s="80">
        <f t="shared" si="146"/>
        <v>0</v>
      </c>
      <c r="BF1720" s="80">
        <f t="shared" si="147"/>
        <v>0</v>
      </c>
      <c r="BG1720" s="80">
        <f t="shared" si="148"/>
        <v>0</v>
      </c>
    </row>
    <row r="1721" spans="55:59">
      <c r="BC1721" s="80" t="str">
        <f>(COUNTIF($BD$7:BD1721,BD1721)&amp;"_"&amp;BD1721)</f>
        <v>1468_</v>
      </c>
      <c r="BD1721" s="80" t="str">
        <f t="shared" si="145"/>
        <v/>
      </c>
      <c r="BE1721" s="80">
        <f t="shared" si="146"/>
        <v>0</v>
      </c>
      <c r="BF1721" s="80">
        <f t="shared" si="147"/>
        <v>0</v>
      </c>
      <c r="BG1721" s="80">
        <f t="shared" si="148"/>
        <v>0</v>
      </c>
    </row>
    <row r="1722" spans="55:59">
      <c r="BC1722" s="80" t="str">
        <f>(COUNTIF($BD$7:BD1722,BD1722)&amp;"_"&amp;BD1722)</f>
        <v>1469_</v>
      </c>
      <c r="BD1722" s="80" t="str">
        <f t="shared" si="145"/>
        <v/>
      </c>
      <c r="BE1722" s="80">
        <f t="shared" si="146"/>
        <v>0</v>
      </c>
      <c r="BF1722" s="80">
        <f t="shared" si="147"/>
        <v>0</v>
      </c>
      <c r="BG1722" s="80">
        <f t="shared" si="148"/>
        <v>0</v>
      </c>
    </row>
    <row r="1723" spans="55:59">
      <c r="BC1723" s="80" t="str">
        <f>(COUNTIF($BD$7:BD1723,BD1723)&amp;"_"&amp;BD1723)</f>
        <v>1470_</v>
      </c>
      <c r="BD1723" s="80" t="str">
        <f t="shared" si="145"/>
        <v/>
      </c>
      <c r="BE1723" s="80">
        <f t="shared" si="146"/>
        <v>0</v>
      </c>
      <c r="BF1723" s="80">
        <f t="shared" si="147"/>
        <v>0</v>
      </c>
      <c r="BG1723" s="80">
        <f t="shared" si="148"/>
        <v>0</v>
      </c>
    </row>
    <row r="1724" spans="55:59">
      <c r="BC1724" s="80" t="str">
        <f>(COUNTIF($BD$7:BD1724,BD1724)&amp;"_"&amp;BD1724)</f>
        <v>1471_</v>
      </c>
      <c r="BD1724" s="80" t="str">
        <f t="shared" si="145"/>
        <v/>
      </c>
      <c r="BE1724" s="80">
        <f t="shared" si="146"/>
        <v>0</v>
      </c>
      <c r="BF1724" s="80">
        <f t="shared" si="147"/>
        <v>0</v>
      </c>
      <c r="BG1724" s="80">
        <f t="shared" si="148"/>
        <v>0</v>
      </c>
    </row>
    <row r="1725" spans="55:59">
      <c r="BC1725" s="80" t="str">
        <f>(COUNTIF($BD$7:BD1725,BD1725)&amp;"_"&amp;BD1725)</f>
        <v>1472_</v>
      </c>
      <c r="BD1725" s="80" t="str">
        <f t="shared" si="145"/>
        <v/>
      </c>
      <c r="BE1725" s="80">
        <f t="shared" si="146"/>
        <v>0</v>
      </c>
      <c r="BF1725" s="80">
        <f t="shared" si="147"/>
        <v>0</v>
      </c>
      <c r="BG1725" s="80">
        <f t="shared" si="148"/>
        <v>0</v>
      </c>
    </row>
    <row r="1726" spans="55:59">
      <c r="BC1726" s="80" t="str">
        <f>(COUNTIF($BD$7:BD1726,BD1726)&amp;"_"&amp;BD1726)</f>
        <v>1473_</v>
      </c>
      <c r="BD1726" s="80" t="str">
        <f t="shared" si="145"/>
        <v/>
      </c>
      <c r="BE1726" s="80">
        <f t="shared" si="146"/>
        <v>0</v>
      </c>
      <c r="BF1726" s="80">
        <f t="shared" si="147"/>
        <v>0</v>
      </c>
      <c r="BG1726" s="80">
        <f t="shared" si="148"/>
        <v>0</v>
      </c>
    </row>
    <row r="1727" spans="55:59">
      <c r="BC1727" s="80" t="str">
        <f>(COUNTIF($BD$7:BD1727,BD1727)&amp;"_"&amp;BD1727)</f>
        <v>1474_</v>
      </c>
      <c r="BD1727" s="80" t="str">
        <f t="shared" si="145"/>
        <v/>
      </c>
      <c r="BE1727" s="80">
        <f t="shared" si="146"/>
        <v>0</v>
      </c>
      <c r="BF1727" s="80">
        <f t="shared" si="147"/>
        <v>0</v>
      </c>
      <c r="BG1727" s="80">
        <f t="shared" si="148"/>
        <v>0</v>
      </c>
    </row>
    <row r="1728" spans="55:59">
      <c r="BC1728" s="80" t="str">
        <f>(COUNTIF($BD$7:BD1728,BD1728)&amp;"_"&amp;BD1728)</f>
        <v>1475_</v>
      </c>
      <c r="BD1728" s="80" t="str">
        <f t="shared" si="145"/>
        <v/>
      </c>
      <c r="BE1728" s="80">
        <f t="shared" si="146"/>
        <v>0</v>
      </c>
      <c r="BF1728" s="80">
        <f t="shared" si="147"/>
        <v>0</v>
      </c>
      <c r="BG1728" s="80">
        <f t="shared" si="148"/>
        <v>0</v>
      </c>
    </row>
    <row r="1729" spans="55:59">
      <c r="BC1729" s="80" t="str">
        <f>(COUNTIF($BD$7:BD1729,BD1729)&amp;"_"&amp;BD1729)</f>
        <v>1476_</v>
      </c>
      <c r="BD1729" s="80" t="str">
        <f t="shared" si="145"/>
        <v/>
      </c>
      <c r="BE1729" s="80">
        <f t="shared" si="146"/>
        <v>0</v>
      </c>
      <c r="BF1729" s="80">
        <f t="shared" si="147"/>
        <v>0</v>
      </c>
      <c r="BG1729" s="80">
        <f t="shared" si="148"/>
        <v>0</v>
      </c>
    </row>
    <row r="1730" spans="55:59">
      <c r="BC1730" s="80" t="str">
        <f>(COUNTIF($BD$7:BD1730,BD1730)&amp;"_"&amp;BD1730)</f>
        <v>1477_</v>
      </c>
      <c r="BD1730" s="80" t="str">
        <f t="shared" si="145"/>
        <v/>
      </c>
      <c r="BE1730" s="80">
        <f t="shared" si="146"/>
        <v>0</v>
      </c>
      <c r="BF1730" s="80">
        <f t="shared" si="147"/>
        <v>0</v>
      </c>
      <c r="BG1730" s="80">
        <f t="shared" si="148"/>
        <v>0</v>
      </c>
    </row>
    <row r="1731" spans="55:59">
      <c r="BC1731" s="80" t="str">
        <f>(COUNTIF($BD$7:BD1731,BD1731)&amp;"_"&amp;BD1731)</f>
        <v>1478_</v>
      </c>
      <c r="BD1731" s="80" t="str">
        <f t="shared" si="145"/>
        <v/>
      </c>
      <c r="BE1731" s="80">
        <f t="shared" si="146"/>
        <v>0</v>
      </c>
      <c r="BF1731" s="80">
        <f t="shared" si="147"/>
        <v>0</v>
      </c>
      <c r="BG1731" s="80">
        <f t="shared" si="148"/>
        <v>0</v>
      </c>
    </row>
    <row r="1732" spans="55:59">
      <c r="BC1732" s="80" t="str">
        <f>(COUNTIF($BD$7:BD1732,BD1732)&amp;"_"&amp;BD1732)</f>
        <v>1479_</v>
      </c>
      <c r="BD1732" s="80" t="str">
        <f t="shared" si="145"/>
        <v/>
      </c>
      <c r="BE1732" s="80">
        <f t="shared" si="146"/>
        <v>0</v>
      </c>
      <c r="BF1732" s="80">
        <f t="shared" si="147"/>
        <v>0</v>
      </c>
      <c r="BG1732" s="80">
        <f t="shared" si="148"/>
        <v>0</v>
      </c>
    </row>
    <row r="1733" spans="55:59">
      <c r="BC1733" s="80" t="str">
        <f>(COUNTIF($BD$7:BD1733,BD1733)&amp;"_"&amp;BD1733)</f>
        <v>1480_</v>
      </c>
      <c r="BD1733" s="80" t="str">
        <f t="shared" si="145"/>
        <v/>
      </c>
      <c r="BE1733" s="80">
        <f t="shared" si="146"/>
        <v>0</v>
      </c>
      <c r="BF1733" s="80">
        <f t="shared" si="147"/>
        <v>0</v>
      </c>
      <c r="BG1733" s="80">
        <f t="shared" si="148"/>
        <v>0</v>
      </c>
    </row>
    <row r="1734" spans="55:59">
      <c r="BC1734" s="80" t="str">
        <f>(COUNTIF($BD$7:BD1734,BD1734)&amp;"_"&amp;BD1734)</f>
        <v>1481_</v>
      </c>
      <c r="BD1734" s="80" t="str">
        <f t="shared" si="145"/>
        <v/>
      </c>
      <c r="BE1734" s="80">
        <f t="shared" si="146"/>
        <v>0</v>
      </c>
      <c r="BF1734" s="80">
        <f t="shared" si="147"/>
        <v>0</v>
      </c>
      <c r="BG1734" s="80">
        <f t="shared" si="148"/>
        <v>0</v>
      </c>
    </row>
    <row r="1735" spans="55:59">
      <c r="BC1735" s="80" t="str">
        <f>(COUNTIF($BD$7:BD1735,BD1735)&amp;"_"&amp;BD1735)</f>
        <v>1482_</v>
      </c>
      <c r="BD1735" s="80" t="str">
        <f t="shared" si="145"/>
        <v/>
      </c>
      <c r="BE1735" s="80">
        <f t="shared" si="146"/>
        <v>0</v>
      </c>
      <c r="BF1735" s="80">
        <f t="shared" si="147"/>
        <v>0</v>
      </c>
      <c r="BG1735" s="80">
        <f t="shared" si="148"/>
        <v>0</v>
      </c>
    </row>
    <row r="1736" spans="55:59">
      <c r="BC1736" s="80" t="str">
        <f>(COUNTIF($BD$7:BD1736,BD1736)&amp;"_"&amp;BD1736)</f>
        <v>1483_</v>
      </c>
      <c r="BD1736" s="80" t="str">
        <f t="shared" ref="BD1736:BD1799" si="149">IF(C1735 &lt;&gt; "",C1735,"")</f>
        <v/>
      </c>
      <c r="BE1736" s="80">
        <f t="shared" ref="BE1736:BE1799" si="150">E1735</f>
        <v>0</v>
      </c>
      <c r="BF1736" s="80">
        <f t="shared" ref="BF1736:BF1799" si="151">F1735</f>
        <v>0</v>
      </c>
      <c r="BG1736" s="80">
        <f t="shared" ref="BG1736:BG1799" si="152">G1735</f>
        <v>0</v>
      </c>
    </row>
    <row r="1737" spans="55:59">
      <c r="BC1737" s="80" t="str">
        <f>(COUNTIF($BD$7:BD1737,BD1737)&amp;"_"&amp;BD1737)</f>
        <v>1484_</v>
      </c>
      <c r="BD1737" s="80" t="str">
        <f t="shared" si="149"/>
        <v/>
      </c>
      <c r="BE1737" s="80">
        <f t="shared" si="150"/>
        <v>0</v>
      </c>
      <c r="BF1737" s="80">
        <f t="shared" si="151"/>
        <v>0</v>
      </c>
      <c r="BG1737" s="80">
        <f t="shared" si="152"/>
        <v>0</v>
      </c>
    </row>
    <row r="1738" spans="55:59">
      <c r="BC1738" s="80" t="str">
        <f>(COUNTIF($BD$7:BD1738,BD1738)&amp;"_"&amp;BD1738)</f>
        <v>1485_</v>
      </c>
      <c r="BD1738" s="80" t="str">
        <f t="shared" si="149"/>
        <v/>
      </c>
      <c r="BE1738" s="80">
        <f t="shared" si="150"/>
        <v>0</v>
      </c>
      <c r="BF1738" s="80">
        <f t="shared" si="151"/>
        <v>0</v>
      </c>
      <c r="BG1738" s="80">
        <f t="shared" si="152"/>
        <v>0</v>
      </c>
    </row>
    <row r="1739" spans="55:59">
      <c r="BC1739" s="80" t="str">
        <f>(COUNTIF($BD$7:BD1739,BD1739)&amp;"_"&amp;BD1739)</f>
        <v>1486_</v>
      </c>
      <c r="BD1739" s="80" t="str">
        <f t="shared" si="149"/>
        <v/>
      </c>
      <c r="BE1739" s="80">
        <f t="shared" si="150"/>
        <v>0</v>
      </c>
      <c r="BF1739" s="80">
        <f t="shared" si="151"/>
        <v>0</v>
      </c>
      <c r="BG1739" s="80">
        <f t="shared" si="152"/>
        <v>0</v>
      </c>
    </row>
    <row r="1740" spans="55:59">
      <c r="BC1740" s="80" t="str">
        <f>(COUNTIF($BD$7:BD1740,BD1740)&amp;"_"&amp;BD1740)</f>
        <v>1487_</v>
      </c>
      <c r="BD1740" s="80" t="str">
        <f t="shared" si="149"/>
        <v/>
      </c>
      <c r="BE1740" s="80">
        <f t="shared" si="150"/>
        <v>0</v>
      </c>
      <c r="BF1740" s="80">
        <f t="shared" si="151"/>
        <v>0</v>
      </c>
      <c r="BG1740" s="80">
        <f t="shared" si="152"/>
        <v>0</v>
      </c>
    </row>
    <row r="1741" spans="55:59">
      <c r="BC1741" s="80" t="str">
        <f>(COUNTIF($BD$7:BD1741,BD1741)&amp;"_"&amp;BD1741)</f>
        <v>1488_</v>
      </c>
      <c r="BD1741" s="80" t="str">
        <f t="shared" si="149"/>
        <v/>
      </c>
      <c r="BE1741" s="80">
        <f t="shared" si="150"/>
        <v>0</v>
      </c>
      <c r="BF1741" s="80">
        <f t="shared" si="151"/>
        <v>0</v>
      </c>
      <c r="BG1741" s="80">
        <f t="shared" si="152"/>
        <v>0</v>
      </c>
    </row>
    <row r="1742" spans="55:59">
      <c r="BC1742" s="80" t="str">
        <f>(COUNTIF($BD$7:BD1742,BD1742)&amp;"_"&amp;BD1742)</f>
        <v>1489_</v>
      </c>
      <c r="BD1742" s="80" t="str">
        <f t="shared" si="149"/>
        <v/>
      </c>
      <c r="BE1742" s="80">
        <f t="shared" si="150"/>
        <v>0</v>
      </c>
      <c r="BF1742" s="80">
        <f t="shared" si="151"/>
        <v>0</v>
      </c>
      <c r="BG1742" s="80">
        <f t="shared" si="152"/>
        <v>0</v>
      </c>
    </row>
    <row r="1743" spans="55:59">
      <c r="BC1743" s="80" t="str">
        <f>(COUNTIF($BD$7:BD1743,BD1743)&amp;"_"&amp;BD1743)</f>
        <v>1490_</v>
      </c>
      <c r="BD1743" s="80" t="str">
        <f t="shared" si="149"/>
        <v/>
      </c>
      <c r="BE1743" s="80">
        <f t="shared" si="150"/>
        <v>0</v>
      </c>
      <c r="BF1743" s="80">
        <f t="shared" si="151"/>
        <v>0</v>
      </c>
      <c r="BG1743" s="80">
        <f t="shared" si="152"/>
        <v>0</v>
      </c>
    </row>
    <row r="1744" spans="55:59">
      <c r="BC1744" s="80" t="str">
        <f>(COUNTIF($BD$7:BD1744,BD1744)&amp;"_"&amp;BD1744)</f>
        <v>1491_</v>
      </c>
      <c r="BD1744" s="80" t="str">
        <f t="shared" si="149"/>
        <v/>
      </c>
      <c r="BE1744" s="80">
        <f t="shared" si="150"/>
        <v>0</v>
      </c>
      <c r="BF1744" s="80">
        <f t="shared" si="151"/>
        <v>0</v>
      </c>
      <c r="BG1744" s="80">
        <f t="shared" si="152"/>
        <v>0</v>
      </c>
    </row>
    <row r="1745" spans="55:59">
      <c r="BC1745" s="80" t="str">
        <f>(COUNTIF($BD$7:BD1745,BD1745)&amp;"_"&amp;BD1745)</f>
        <v>1492_</v>
      </c>
      <c r="BD1745" s="80" t="str">
        <f t="shared" si="149"/>
        <v/>
      </c>
      <c r="BE1745" s="80">
        <f t="shared" si="150"/>
        <v>0</v>
      </c>
      <c r="BF1745" s="80">
        <f t="shared" si="151"/>
        <v>0</v>
      </c>
      <c r="BG1745" s="80">
        <f t="shared" si="152"/>
        <v>0</v>
      </c>
    </row>
    <row r="1746" spans="55:59">
      <c r="BC1746" s="80" t="str">
        <f>(COUNTIF($BD$7:BD1746,BD1746)&amp;"_"&amp;BD1746)</f>
        <v>1493_</v>
      </c>
      <c r="BD1746" s="80" t="str">
        <f t="shared" si="149"/>
        <v/>
      </c>
      <c r="BE1746" s="80">
        <f t="shared" si="150"/>
        <v>0</v>
      </c>
      <c r="BF1746" s="80">
        <f t="shared" si="151"/>
        <v>0</v>
      </c>
      <c r="BG1746" s="80">
        <f t="shared" si="152"/>
        <v>0</v>
      </c>
    </row>
    <row r="1747" spans="55:59">
      <c r="BC1747" s="80" t="str">
        <f>(COUNTIF($BD$7:BD1747,BD1747)&amp;"_"&amp;BD1747)</f>
        <v>1494_</v>
      </c>
      <c r="BD1747" s="80" t="str">
        <f t="shared" si="149"/>
        <v/>
      </c>
      <c r="BE1747" s="80">
        <f t="shared" si="150"/>
        <v>0</v>
      </c>
      <c r="BF1747" s="80">
        <f t="shared" si="151"/>
        <v>0</v>
      </c>
      <c r="BG1747" s="80">
        <f t="shared" si="152"/>
        <v>0</v>
      </c>
    </row>
    <row r="1748" spans="55:59">
      <c r="BC1748" s="80" t="str">
        <f>(COUNTIF($BD$7:BD1748,BD1748)&amp;"_"&amp;BD1748)</f>
        <v>1495_</v>
      </c>
      <c r="BD1748" s="80" t="str">
        <f t="shared" si="149"/>
        <v/>
      </c>
      <c r="BE1748" s="80">
        <f t="shared" si="150"/>
        <v>0</v>
      </c>
      <c r="BF1748" s="80">
        <f t="shared" si="151"/>
        <v>0</v>
      </c>
      <c r="BG1748" s="80">
        <f t="shared" si="152"/>
        <v>0</v>
      </c>
    </row>
    <row r="1749" spans="55:59">
      <c r="BC1749" s="80" t="str">
        <f>(COUNTIF($BD$7:BD1749,BD1749)&amp;"_"&amp;BD1749)</f>
        <v>1496_</v>
      </c>
      <c r="BD1749" s="80" t="str">
        <f t="shared" si="149"/>
        <v/>
      </c>
      <c r="BE1749" s="80">
        <f t="shared" si="150"/>
        <v>0</v>
      </c>
      <c r="BF1749" s="80">
        <f t="shared" si="151"/>
        <v>0</v>
      </c>
      <c r="BG1749" s="80">
        <f t="shared" si="152"/>
        <v>0</v>
      </c>
    </row>
    <row r="1750" spans="55:59">
      <c r="BC1750" s="80" t="str">
        <f>(COUNTIF($BD$7:BD1750,BD1750)&amp;"_"&amp;BD1750)</f>
        <v>1497_</v>
      </c>
      <c r="BD1750" s="80" t="str">
        <f t="shared" si="149"/>
        <v/>
      </c>
      <c r="BE1750" s="80">
        <f t="shared" si="150"/>
        <v>0</v>
      </c>
      <c r="BF1750" s="80">
        <f t="shared" si="151"/>
        <v>0</v>
      </c>
      <c r="BG1750" s="80">
        <f t="shared" si="152"/>
        <v>0</v>
      </c>
    </row>
    <row r="1751" spans="55:59">
      <c r="BC1751" s="80" t="str">
        <f>(COUNTIF($BD$7:BD1751,BD1751)&amp;"_"&amp;BD1751)</f>
        <v>1498_</v>
      </c>
      <c r="BD1751" s="80" t="str">
        <f t="shared" si="149"/>
        <v/>
      </c>
      <c r="BE1751" s="80">
        <f t="shared" si="150"/>
        <v>0</v>
      </c>
      <c r="BF1751" s="80">
        <f t="shared" si="151"/>
        <v>0</v>
      </c>
      <c r="BG1751" s="80">
        <f t="shared" si="152"/>
        <v>0</v>
      </c>
    </row>
    <row r="1752" spans="55:59">
      <c r="BC1752" s="80" t="str">
        <f>(COUNTIF($BD$7:BD1752,BD1752)&amp;"_"&amp;BD1752)</f>
        <v>1499_</v>
      </c>
      <c r="BD1752" s="80" t="str">
        <f t="shared" si="149"/>
        <v/>
      </c>
      <c r="BE1752" s="80">
        <f t="shared" si="150"/>
        <v>0</v>
      </c>
      <c r="BF1752" s="80">
        <f t="shared" si="151"/>
        <v>0</v>
      </c>
      <c r="BG1752" s="80">
        <f t="shared" si="152"/>
        <v>0</v>
      </c>
    </row>
    <row r="1753" spans="55:59">
      <c r="BC1753" s="80" t="str">
        <f>(COUNTIF($BD$7:BD1753,BD1753)&amp;"_"&amp;BD1753)</f>
        <v>1500_</v>
      </c>
      <c r="BD1753" s="80" t="str">
        <f t="shared" si="149"/>
        <v/>
      </c>
      <c r="BE1753" s="80">
        <f t="shared" si="150"/>
        <v>0</v>
      </c>
      <c r="BF1753" s="80">
        <f t="shared" si="151"/>
        <v>0</v>
      </c>
      <c r="BG1753" s="80">
        <f t="shared" si="152"/>
        <v>0</v>
      </c>
    </row>
    <row r="1754" spans="55:59">
      <c r="BC1754" s="80" t="str">
        <f>(COUNTIF($BD$7:BD1754,BD1754)&amp;"_"&amp;BD1754)</f>
        <v>1501_</v>
      </c>
      <c r="BD1754" s="80" t="str">
        <f t="shared" si="149"/>
        <v/>
      </c>
      <c r="BE1754" s="80">
        <f t="shared" si="150"/>
        <v>0</v>
      </c>
      <c r="BF1754" s="80">
        <f t="shared" si="151"/>
        <v>0</v>
      </c>
      <c r="BG1754" s="80">
        <f t="shared" si="152"/>
        <v>0</v>
      </c>
    </row>
    <row r="1755" spans="55:59">
      <c r="BC1755" s="80" t="str">
        <f>(COUNTIF($BD$7:BD1755,BD1755)&amp;"_"&amp;BD1755)</f>
        <v>1502_</v>
      </c>
      <c r="BD1755" s="80" t="str">
        <f t="shared" si="149"/>
        <v/>
      </c>
      <c r="BE1755" s="80">
        <f t="shared" si="150"/>
        <v>0</v>
      </c>
      <c r="BF1755" s="80">
        <f t="shared" si="151"/>
        <v>0</v>
      </c>
      <c r="BG1755" s="80">
        <f t="shared" si="152"/>
        <v>0</v>
      </c>
    </row>
    <row r="1756" spans="55:59">
      <c r="BC1756" s="80" t="str">
        <f>(COUNTIF($BD$7:BD1756,BD1756)&amp;"_"&amp;BD1756)</f>
        <v>1503_</v>
      </c>
      <c r="BD1756" s="80" t="str">
        <f t="shared" si="149"/>
        <v/>
      </c>
      <c r="BE1756" s="80">
        <f t="shared" si="150"/>
        <v>0</v>
      </c>
      <c r="BF1756" s="80">
        <f t="shared" si="151"/>
        <v>0</v>
      </c>
      <c r="BG1756" s="80">
        <f t="shared" si="152"/>
        <v>0</v>
      </c>
    </row>
    <row r="1757" spans="55:59">
      <c r="BC1757" s="80" t="str">
        <f>(COUNTIF($BD$7:BD1757,BD1757)&amp;"_"&amp;BD1757)</f>
        <v>1504_</v>
      </c>
      <c r="BD1757" s="80" t="str">
        <f t="shared" si="149"/>
        <v/>
      </c>
      <c r="BE1757" s="80">
        <f t="shared" si="150"/>
        <v>0</v>
      </c>
      <c r="BF1757" s="80">
        <f t="shared" si="151"/>
        <v>0</v>
      </c>
      <c r="BG1757" s="80">
        <f t="shared" si="152"/>
        <v>0</v>
      </c>
    </row>
    <row r="1758" spans="55:59">
      <c r="BC1758" s="80" t="str">
        <f>(COUNTIF($BD$7:BD1758,BD1758)&amp;"_"&amp;BD1758)</f>
        <v>1505_</v>
      </c>
      <c r="BD1758" s="80" t="str">
        <f t="shared" si="149"/>
        <v/>
      </c>
      <c r="BE1758" s="80">
        <f t="shared" si="150"/>
        <v>0</v>
      </c>
      <c r="BF1758" s="80">
        <f t="shared" si="151"/>
        <v>0</v>
      </c>
      <c r="BG1758" s="80">
        <f t="shared" si="152"/>
        <v>0</v>
      </c>
    </row>
    <row r="1759" spans="55:59">
      <c r="BC1759" s="80" t="str">
        <f>(COUNTIF($BD$7:BD1759,BD1759)&amp;"_"&amp;BD1759)</f>
        <v>1506_</v>
      </c>
      <c r="BD1759" s="80" t="str">
        <f t="shared" si="149"/>
        <v/>
      </c>
      <c r="BE1759" s="80">
        <f t="shared" si="150"/>
        <v>0</v>
      </c>
      <c r="BF1759" s="80">
        <f t="shared" si="151"/>
        <v>0</v>
      </c>
      <c r="BG1759" s="80">
        <f t="shared" si="152"/>
        <v>0</v>
      </c>
    </row>
    <row r="1760" spans="55:59">
      <c r="BC1760" s="80" t="str">
        <f>(COUNTIF($BD$7:BD1760,BD1760)&amp;"_"&amp;BD1760)</f>
        <v>1507_</v>
      </c>
      <c r="BD1760" s="80" t="str">
        <f t="shared" si="149"/>
        <v/>
      </c>
      <c r="BE1760" s="80">
        <f t="shared" si="150"/>
        <v>0</v>
      </c>
      <c r="BF1760" s="80">
        <f t="shared" si="151"/>
        <v>0</v>
      </c>
      <c r="BG1760" s="80">
        <f t="shared" si="152"/>
        <v>0</v>
      </c>
    </row>
    <row r="1761" spans="55:59">
      <c r="BC1761" s="80" t="str">
        <f>(COUNTIF($BD$7:BD1761,BD1761)&amp;"_"&amp;BD1761)</f>
        <v>1508_</v>
      </c>
      <c r="BD1761" s="80" t="str">
        <f t="shared" si="149"/>
        <v/>
      </c>
      <c r="BE1761" s="80">
        <f t="shared" si="150"/>
        <v>0</v>
      </c>
      <c r="BF1761" s="80">
        <f t="shared" si="151"/>
        <v>0</v>
      </c>
      <c r="BG1761" s="80">
        <f t="shared" si="152"/>
        <v>0</v>
      </c>
    </row>
    <row r="1762" spans="55:59">
      <c r="BC1762" s="80" t="str">
        <f>(COUNTIF($BD$7:BD1762,BD1762)&amp;"_"&amp;BD1762)</f>
        <v>1509_</v>
      </c>
      <c r="BD1762" s="80" t="str">
        <f t="shared" si="149"/>
        <v/>
      </c>
      <c r="BE1762" s="80">
        <f t="shared" si="150"/>
        <v>0</v>
      </c>
      <c r="BF1762" s="80">
        <f t="shared" si="151"/>
        <v>0</v>
      </c>
      <c r="BG1762" s="80">
        <f t="shared" si="152"/>
        <v>0</v>
      </c>
    </row>
    <row r="1763" spans="55:59">
      <c r="BC1763" s="80" t="str">
        <f>(COUNTIF($BD$7:BD1763,BD1763)&amp;"_"&amp;BD1763)</f>
        <v>1510_</v>
      </c>
      <c r="BD1763" s="80" t="str">
        <f t="shared" si="149"/>
        <v/>
      </c>
      <c r="BE1763" s="80">
        <f t="shared" si="150"/>
        <v>0</v>
      </c>
      <c r="BF1763" s="80">
        <f t="shared" si="151"/>
        <v>0</v>
      </c>
      <c r="BG1763" s="80">
        <f t="shared" si="152"/>
        <v>0</v>
      </c>
    </row>
    <row r="1764" spans="55:59">
      <c r="BC1764" s="80" t="str">
        <f>(COUNTIF($BD$7:BD1764,BD1764)&amp;"_"&amp;BD1764)</f>
        <v>1511_</v>
      </c>
      <c r="BD1764" s="80" t="str">
        <f t="shared" si="149"/>
        <v/>
      </c>
      <c r="BE1764" s="80">
        <f t="shared" si="150"/>
        <v>0</v>
      </c>
      <c r="BF1764" s="80">
        <f t="shared" si="151"/>
        <v>0</v>
      </c>
      <c r="BG1764" s="80">
        <f t="shared" si="152"/>
        <v>0</v>
      </c>
    </row>
    <row r="1765" spans="55:59">
      <c r="BC1765" s="80" t="str">
        <f>(COUNTIF($BD$7:BD1765,BD1765)&amp;"_"&amp;BD1765)</f>
        <v>1512_</v>
      </c>
      <c r="BD1765" s="80" t="str">
        <f t="shared" si="149"/>
        <v/>
      </c>
      <c r="BE1765" s="80">
        <f t="shared" si="150"/>
        <v>0</v>
      </c>
      <c r="BF1765" s="80">
        <f t="shared" si="151"/>
        <v>0</v>
      </c>
      <c r="BG1765" s="80">
        <f t="shared" si="152"/>
        <v>0</v>
      </c>
    </row>
    <row r="1766" spans="55:59">
      <c r="BC1766" s="80" t="str">
        <f>(COUNTIF($BD$7:BD1766,BD1766)&amp;"_"&amp;BD1766)</f>
        <v>1513_</v>
      </c>
      <c r="BD1766" s="80" t="str">
        <f t="shared" si="149"/>
        <v/>
      </c>
      <c r="BE1766" s="80">
        <f t="shared" si="150"/>
        <v>0</v>
      </c>
      <c r="BF1766" s="80">
        <f t="shared" si="151"/>
        <v>0</v>
      </c>
      <c r="BG1766" s="80">
        <f t="shared" si="152"/>
        <v>0</v>
      </c>
    </row>
    <row r="1767" spans="55:59">
      <c r="BC1767" s="80" t="str">
        <f>(COUNTIF($BD$7:BD1767,BD1767)&amp;"_"&amp;BD1767)</f>
        <v>1514_</v>
      </c>
      <c r="BD1767" s="80" t="str">
        <f t="shared" si="149"/>
        <v/>
      </c>
      <c r="BE1767" s="80">
        <f t="shared" si="150"/>
        <v>0</v>
      </c>
      <c r="BF1767" s="80">
        <f t="shared" si="151"/>
        <v>0</v>
      </c>
      <c r="BG1767" s="80">
        <f t="shared" si="152"/>
        <v>0</v>
      </c>
    </row>
    <row r="1768" spans="55:59">
      <c r="BC1768" s="80" t="str">
        <f>(COUNTIF($BD$7:BD1768,BD1768)&amp;"_"&amp;BD1768)</f>
        <v>1515_</v>
      </c>
      <c r="BD1768" s="80" t="str">
        <f t="shared" si="149"/>
        <v/>
      </c>
      <c r="BE1768" s="80">
        <f t="shared" si="150"/>
        <v>0</v>
      </c>
      <c r="BF1768" s="80">
        <f t="shared" si="151"/>
        <v>0</v>
      </c>
      <c r="BG1768" s="80">
        <f t="shared" si="152"/>
        <v>0</v>
      </c>
    </row>
    <row r="1769" spans="55:59">
      <c r="BC1769" s="80" t="str">
        <f>(COUNTIF($BD$7:BD1769,BD1769)&amp;"_"&amp;BD1769)</f>
        <v>1516_</v>
      </c>
      <c r="BD1769" s="80" t="str">
        <f t="shared" si="149"/>
        <v/>
      </c>
      <c r="BE1769" s="80">
        <f t="shared" si="150"/>
        <v>0</v>
      </c>
      <c r="BF1769" s="80">
        <f t="shared" si="151"/>
        <v>0</v>
      </c>
      <c r="BG1769" s="80">
        <f t="shared" si="152"/>
        <v>0</v>
      </c>
    </row>
    <row r="1770" spans="55:59">
      <c r="BC1770" s="80" t="str">
        <f>(COUNTIF($BD$7:BD1770,BD1770)&amp;"_"&amp;BD1770)</f>
        <v>1517_</v>
      </c>
      <c r="BD1770" s="80" t="str">
        <f t="shared" si="149"/>
        <v/>
      </c>
      <c r="BE1770" s="80">
        <f t="shared" si="150"/>
        <v>0</v>
      </c>
      <c r="BF1770" s="80">
        <f t="shared" si="151"/>
        <v>0</v>
      </c>
      <c r="BG1770" s="80">
        <f t="shared" si="152"/>
        <v>0</v>
      </c>
    </row>
    <row r="1771" spans="55:59">
      <c r="BC1771" s="80" t="str">
        <f>(COUNTIF($BD$7:BD1771,BD1771)&amp;"_"&amp;BD1771)</f>
        <v>1518_</v>
      </c>
      <c r="BD1771" s="80" t="str">
        <f t="shared" si="149"/>
        <v/>
      </c>
      <c r="BE1771" s="80">
        <f t="shared" si="150"/>
        <v>0</v>
      </c>
      <c r="BF1771" s="80">
        <f t="shared" si="151"/>
        <v>0</v>
      </c>
      <c r="BG1771" s="80">
        <f t="shared" si="152"/>
        <v>0</v>
      </c>
    </row>
    <row r="1772" spans="55:59">
      <c r="BC1772" s="80" t="str">
        <f>(COUNTIF($BD$7:BD1772,BD1772)&amp;"_"&amp;BD1772)</f>
        <v>1519_</v>
      </c>
      <c r="BD1772" s="80" t="str">
        <f t="shared" si="149"/>
        <v/>
      </c>
      <c r="BE1772" s="80">
        <f t="shared" si="150"/>
        <v>0</v>
      </c>
      <c r="BF1772" s="80">
        <f t="shared" si="151"/>
        <v>0</v>
      </c>
      <c r="BG1772" s="80">
        <f t="shared" si="152"/>
        <v>0</v>
      </c>
    </row>
    <row r="1773" spans="55:59">
      <c r="BC1773" s="80" t="str">
        <f>(COUNTIF($BD$7:BD1773,BD1773)&amp;"_"&amp;BD1773)</f>
        <v>1520_</v>
      </c>
      <c r="BD1773" s="80" t="str">
        <f t="shared" si="149"/>
        <v/>
      </c>
      <c r="BE1773" s="80">
        <f t="shared" si="150"/>
        <v>0</v>
      </c>
      <c r="BF1773" s="80">
        <f t="shared" si="151"/>
        <v>0</v>
      </c>
      <c r="BG1773" s="80">
        <f t="shared" si="152"/>
        <v>0</v>
      </c>
    </row>
    <row r="1774" spans="55:59">
      <c r="BC1774" s="80" t="str">
        <f>(COUNTIF($BD$7:BD1774,BD1774)&amp;"_"&amp;BD1774)</f>
        <v>1521_</v>
      </c>
      <c r="BD1774" s="80" t="str">
        <f t="shared" si="149"/>
        <v/>
      </c>
      <c r="BE1774" s="80">
        <f t="shared" si="150"/>
        <v>0</v>
      </c>
      <c r="BF1774" s="80">
        <f t="shared" si="151"/>
        <v>0</v>
      </c>
      <c r="BG1774" s="80">
        <f t="shared" si="152"/>
        <v>0</v>
      </c>
    </row>
    <row r="1775" spans="55:59">
      <c r="BC1775" s="80" t="str">
        <f>(COUNTIF($BD$7:BD1775,BD1775)&amp;"_"&amp;BD1775)</f>
        <v>1522_</v>
      </c>
      <c r="BD1775" s="80" t="str">
        <f t="shared" si="149"/>
        <v/>
      </c>
      <c r="BE1775" s="80">
        <f t="shared" si="150"/>
        <v>0</v>
      </c>
      <c r="BF1775" s="80">
        <f t="shared" si="151"/>
        <v>0</v>
      </c>
      <c r="BG1775" s="80">
        <f t="shared" si="152"/>
        <v>0</v>
      </c>
    </row>
    <row r="1776" spans="55:59">
      <c r="BC1776" s="80" t="str">
        <f>(COUNTIF($BD$7:BD1776,BD1776)&amp;"_"&amp;BD1776)</f>
        <v>1523_</v>
      </c>
      <c r="BD1776" s="80" t="str">
        <f t="shared" si="149"/>
        <v/>
      </c>
      <c r="BE1776" s="80">
        <f t="shared" si="150"/>
        <v>0</v>
      </c>
      <c r="BF1776" s="80">
        <f t="shared" si="151"/>
        <v>0</v>
      </c>
      <c r="BG1776" s="80">
        <f t="shared" si="152"/>
        <v>0</v>
      </c>
    </row>
    <row r="1777" spans="55:59">
      <c r="BC1777" s="80" t="str">
        <f>(COUNTIF($BD$7:BD1777,BD1777)&amp;"_"&amp;BD1777)</f>
        <v>1524_</v>
      </c>
      <c r="BD1777" s="80" t="str">
        <f t="shared" si="149"/>
        <v/>
      </c>
      <c r="BE1777" s="80">
        <f t="shared" si="150"/>
        <v>0</v>
      </c>
      <c r="BF1777" s="80">
        <f t="shared" si="151"/>
        <v>0</v>
      </c>
      <c r="BG1777" s="80">
        <f t="shared" si="152"/>
        <v>0</v>
      </c>
    </row>
    <row r="1778" spans="55:59">
      <c r="BC1778" s="80" t="str">
        <f>(COUNTIF($BD$7:BD1778,BD1778)&amp;"_"&amp;BD1778)</f>
        <v>1525_</v>
      </c>
      <c r="BD1778" s="80" t="str">
        <f t="shared" si="149"/>
        <v/>
      </c>
      <c r="BE1778" s="80">
        <f t="shared" si="150"/>
        <v>0</v>
      </c>
      <c r="BF1778" s="80">
        <f t="shared" si="151"/>
        <v>0</v>
      </c>
      <c r="BG1778" s="80">
        <f t="shared" si="152"/>
        <v>0</v>
      </c>
    </row>
    <row r="1779" spans="55:59">
      <c r="BC1779" s="80" t="str">
        <f>(COUNTIF($BD$7:BD1779,BD1779)&amp;"_"&amp;BD1779)</f>
        <v>1526_</v>
      </c>
      <c r="BD1779" s="80" t="str">
        <f t="shared" si="149"/>
        <v/>
      </c>
      <c r="BE1779" s="80">
        <f t="shared" si="150"/>
        <v>0</v>
      </c>
      <c r="BF1779" s="80">
        <f t="shared" si="151"/>
        <v>0</v>
      </c>
      <c r="BG1779" s="80">
        <f t="shared" si="152"/>
        <v>0</v>
      </c>
    </row>
    <row r="1780" spans="55:59">
      <c r="BC1780" s="80" t="str">
        <f>(COUNTIF($BD$7:BD1780,BD1780)&amp;"_"&amp;BD1780)</f>
        <v>1527_</v>
      </c>
      <c r="BD1780" s="80" t="str">
        <f t="shared" si="149"/>
        <v/>
      </c>
      <c r="BE1780" s="80">
        <f t="shared" si="150"/>
        <v>0</v>
      </c>
      <c r="BF1780" s="80">
        <f t="shared" si="151"/>
        <v>0</v>
      </c>
      <c r="BG1780" s="80">
        <f t="shared" si="152"/>
        <v>0</v>
      </c>
    </row>
    <row r="1781" spans="55:59">
      <c r="BC1781" s="80" t="str">
        <f>(COUNTIF($BD$7:BD1781,BD1781)&amp;"_"&amp;BD1781)</f>
        <v>1528_</v>
      </c>
      <c r="BD1781" s="80" t="str">
        <f t="shared" si="149"/>
        <v/>
      </c>
      <c r="BE1781" s="80">
        <f t="shared" si="150"/>
        <v>0</v>
      </c>
      <c r="BF1781" s="80">
        <f t="shared" si="151"/>
        <v>0</v>
      </c>
      <c r="BG1781" s="80">
        <f t="shared" si="152"/>
        <v>0</v>
      </c>
    </row>
    <row r="1782" spans="55:59">
      <c r="BC1782" s="80" t="str">
        <f>(COUNTIF($BD$7:BD1782,BD1782)&amp;"_"&amp;BD1782)</f>
        <v>1529_</v>
      </c>
      <c r="BD1782" s="80" t="str">
        <f t="shared" si="149"/>
        <v/>
      </c>
      <c r="BE1782" s="80">
        <f t="shared" si="150"/>
        <v>0</v>
      </c>
      <c r="BF1782" s="80">
        <f t="shared" si="151"/>
        <v>0</v>
      </c>
      <c r="BG1782" s="80">
        <f t="shared" si="152"/>
        <v>0</v>
      </c>
    </row>
    <row r="1783" spans="55:59">
      <c r="BC1783" s="80" t="str">
        <f>(COUNTIF($BD$7:BD1783,BD1783)&amp;"_"&amp;BD1783)</f>
        <v>1530_</v>
      </c>
      <c r="BD1783" s="80" t="str">
        <f t="shared" si="149"/>
        <v/>
      </c>
      <c r="BE1783" s="80">
        <f t="shared" si="150"/>
        <v>0</v>
      </c>
      <c r="BF1783" s="80">
        <f t="shared" si="151"/>
        <v>0</v>
      </c>
      <c r="BG1783" s="80">
        <f t="shared" si="152"/>
        <v>0</v>
      </c>
    </row>
    <row r="1784" spans="55:59">
      <c r="BC1784" s="80" t="str">
        <f>(COUNTIF($BD$7:BD1784,BD1784)&amp;"_"&amp;BD1784)</f>
        <v>1531_</v>
      </c>
      <c r="BD1784" s="80" t="str">
        <f t="shared" si="149"/>
        <v/>
      </c>
      <c r="BE1784" s="80">
        <f t="shared" si="150"/>
        <v>0</v>
      </c>
      <c r="BF1784" s="80">
        <f t="shared" si="151"/>
        <v>0</v>
      </c>
      <c r="BG1784" s="80">
        <f t="shared" si="152"/>
        <v>0</v>
      </c>
    </row>
    <row r="1785" spans="55:59">
      <c r="BC1785" s="80" t="str">
        <f>(COUNTIF($BD$7:BD1785,BD1785)&amp;"_"&amp;BD1785)</f>
        <v>1532_</v>
      </c>
      <c r="BD1785" s="80" t="str">
        <f t="shared" si="149"/>
        <v/>
      </c>
      <c r="BE1785" s="80">
        <f t="shared" si="150"/>
        <v>0</v>
      </c>
      <c r="BF1785" s="80">
        <f t="shared" si="151"/>
        <v>0</v>
      </c>
      <c r="BG1785" s="80">
        <f t="shared" si="152"/>
        <v>0</v>
      </c>
    </row>
    <row r="1786" spans="55:59">
      <c r="BC1786" s="80" t="str">
        <f>(COUNTIF($BD$7:BD1786,BD1786)&amp;"_"&amp;BD1786)</f>
        <v>1533_</v>
      </c>
      <c r="BD1786" s="80" t="str">
        <f t="shared" si="149"/>
        <v/>
      </c>
      <c r="BE1786" s="80">
        <f t="shared" si="150"/>
        <v>0</v>
      </c>
      <c r="BF1786" s="80">
        <f t="shared" si="151"/>
        <v>0</v>
      </c>
      <c r="BG1786" s="80">
        <f t="shared" si="152"/>
        <v>0</v>
      </c>
    </row>
    <row r="1787" spans="55:59">
      <c r="BC1787" s="80" t="str">
        <f>(COUNTIF($BD$7:BD1787,BD1787)&amp;"_"&amp;BD1787)</f>
        <v>1534_</v>
      </c>
      <c r="BD1787" s="80" t="str">
        <f t="shared" si="149"/>
        <v/>
      </c>
      <c r="BE1787" s="80">
        <f t="shared" si="150"/>
        <v>0</v>
      </c>
      <c r="BF1787" s="80">
        <f t="shared" si="151"/>
        <v>0</v>
      </c>
      <c r="BG1787" s="80">
        <f t="shared" si="152"/>
        <v>0</v>
      </c>
    </row>
    <row r="1788" spans="55:59">
      <c r="BC1788" s="80" t="str">
        <f>(COUNTIF($BD$7:BD1788,BD1788)&amp;"_"&amp;BD1788)</f>
        <v>1535_</v>
      </c>
      <c r="BD1788" s="80" t="str">
        <f t="shared" si="149"/>
        <v/>
      </c>
      <c r="BE1788" s="80">
        <f t="shared" si="150"/>
        <v>0</v>
      </c>
      <c r="BF1788" s="80">
        <f t="shared" si="151"/>
        <v>0</v>
      </c>
      <c r="BG1788" s="80">
        <f t="shared" si="152"/>
        <v>0</v>
      </c>
    </row>
    <row r="1789" spans="55:59">
      <c r="BC1789" s="80" t="str">
        <f>(COUNTIF($BD$7:BD1789,BD1789)&amp;"_"&amp;BD1789)</f>
        <v>1536_</v>
      </c>
      <c r="BD1789" s="80" t="str">
        <f t="shared" si="149"/>
        <v/>
      </c>
      <c r="BE1789" s="80">
        <f t="shared" si="150"/>
        <v>0</v>
      </c>
      <c r="BF1789" s="80">
        <f t="shared" si="151"/>
        <v>0</v>
      </c>
      <c r="BG1789" s="80">
        <f t="shared" si="152"/>
        <v>0</v>
      </c>
    </row>
    <row r="1790" spans="55:59">
      <c r="BC1790" s="80" t="str">
        <f>(COUNTIF($BD$7:BD1790,BD1790)&amp;"_"&amp;BD1790)</f>
        <v>1537_</v>
      </c>
      <c r="BD1790" s="80" t="str">
        <f t="shared" si="149"/>
        <v/>
      </c>
      <c r="BE1790" s="80">
        <f t="shared" si="150"/>
        <v>0</v>
      </c>
      <c r="BF1790" s="80">
        <f t="shared" si="151"/>
        <v>0</v>
      </c>
      <c r="BG1790" s="80">
        <f t="shared" si="152"/>
        <v>0</v>
      </c>
    </row>
    <row r="1791" spans="55:59">
      <c r="BC1791" s="80" t="str">
        <f>(COUNTIF($BD$7:BD1791,BD1791)&amp;"_"&amp;BD1791)</f>
        <v>1538_</v>
      </c>
      <c r="BD1791" s="80" t="str">
        <f t="shared" si="149"/>
        <v/>
      </c>
      <c r="BE1791" s="80">
        <f t="shared" si="150"/>
        <v>0</v>
      </c>
      <c r="BF1791" s="80">
        <f t="shared" si="151"/>
        <v>0</v>
      </c>
      <c r="BG1791" s="80">
        <f t="shared" si="152"/>
        <v>0</v>
      </c>
    </row>
    <row r="1792" spans="55:59">
      <c r="BC1792" s="80" t="str">
        <f>(COUNTIF($BD$7:BD1792,BD1792)&amp;"_"&amp;BD1792)</f>
        <v>1539_</v>
      </c>
      <c r="BD1792" s="80" t="str">
        <f t="shared" si="149"/>
        <v/>
      </c>
      <c r="BE1792" s="80">
        <f t="shared" si="150"/>
        <v>0</v>
      </c>
      <c r="BF1792" s="80">
        <f t="shared" si="151"/>
        <v>0</v>
      </c>
      <c r="BG1792" s="80">
        <f t="shared" si="152"/>
        <v>0</v>
      </c>
    </row>
    <row r="1793" spans="55:59">
      <c r="BC1793" s="80" t="str">
        <f>(COUNTIF($BD$7:BD1793,BD1793)&amp;"_"&amp;BD1793)</f>
        <v>1540_</v>
      </c>
      <c r="BD1793" s="80" t="str">
        <f t="shared" si="149"/>
        <v/>
      </c>
      <c r="BE1793" s="80">
        <f t="shared" si="150"/>
        <v>0</v>
      </c>
      <c r="BF1793" s="80">
        <f t="shared" si="151"/>
        <v>0</v>
      </c>
      <c r="BG1793" s="80">
        <f t="shared" si="152"/>
        <v>0</v>
      </c>
    </row>
    <row r="1794" spans="55:59">
      <c r="BC1794" s="80" t="str">
        <f>(COUNTIF($BD$7:BD1794,BD1794)&amp;"_"&amp;BD1794)</f>
        <v>1541_</v>
      </c>
      <c r="BD1794" s="80" t="str">
        <f t="shared" si="149"/>
        <v/>
      </c>
      <c r="BE1794" s="80">
        <f t="shared" si="150"/>
        <v>0</v>
      </c>
      <c r="BF1794" s="80">
        <f t="shared" si="151"/>
        <v>0</v>
      </c>
      <c r="BG1794" s="80">
        <f t="shared" si="152"/>
        <v>0</v>
      </c>
    </row>
    <row r="1795" spans="55:59">
      <c r="BC1795" s="80" t="str">
        <f>(COUNTIF($BD$7:BD1795,BD1795)&amp;"_"&amp;BD1795)</f>
        <v>1542_</v>
      </c>
      <c r="BD1795" s="80" t="str">
        <f t="shared" si="149"/>
        <v/>
      </c>
      <c r="BE1795" s="80">
        <f t="shared" si="150"/>
        <v>0</v>
      </c>
      <c r="BF1795" s="80">
        <f t="shared" si="151"/>
        <v>0</v>
      </c>
      <c r="BG1795" s="80">
        <f t="shared" si="152"/>
        <v>0</v>
      </c>
    </row>
    <row r="1796" spans="55:59">
      <c r="BC1796" s="80" t="str">
        <f>(COUNTIF($BD$7:BD1796,BD1796)&amp;"_"&amp;BD1796)</f>
        <v>1543_</v>
      </c>
      <c r="BD1796" s="80" t="str">
        <f t="shared" si="149"/>
        <v/>
      </c>
      <c r="BE1796" s="80">
        <f t="shared" si="150"/>
        <v>0</v>
      </c>
      <c r="BF1796" s="80">
        <f t="shared" si="151"/>
        <v>0</v>
      </c>
      <c r="BG1796" s="80">
        <f t="shared" si="152"/>
        <v>0</v>
      </c>
    </row>
    <row r="1797" spans="55:59">
      <c r="BC1797" s="80" t="str">
        <f>(COUNTIF($BD$7:BD1797,BD1797)&amp;"_"&amp;BD1797)</f>
        <v>1544_</v>
      </c>
      <c r="BD1797" s="80" t="str">
        <f t="shared" si="149"/>
        <v/>
      </c>
      <c r="BE1797" s="80">
        <f t="shared" si="150"/>
        <v>0</v>
      </c>
      <c r="BF1797" s="80">
        <f t="shared" si="151"/>
        <v>0</v>
      </c>
      <c r="BG1797" s="80">
        <f t="shared" si="152"/>
        <v>0</v>
      </c>
    </row>
    <row r="1798" spans="55:59">
      <c r="BC1798" s="80" t="str">
        <f>(COUNTIF($BD$7:BD1798,BD1798)&amp;"_"&amp;BD1798)</f>
        <v>1545_</v>
      </c>
      <c r="BD1798" s="80" t="str">
        <f t="shared" si="149"/>
        <v/>
      </c>
      <c r="BE1798" s="80">
        <f t="shared" si="150"/>
        <v>0</v>
      </c>
      <c r="BF1798" s="80">
        <f t="shared" si="151"/>
        <v>0</v>
      </c>
      <c r="BG1798" s="80">
        <f t="shared" si="152"/>
        <v>0</v>
      </c>
    </row>
    <row r="1799" spans="55:59">
      <c r="BC1799" s="80" t="str">
        <f>(COUNTIF($BD$7:BD1799,BD1799)&amp;"_"&amp;BD1799)</f>
        <v>1546_</v>
      </c>
      <c r="BD1799" s="80" t="str">
        <f t="shared" si="149"/>
        <v/>
      </c>
      <c r="BE1799" s="80">
        <f t="shared" si="150"/>
        <v>0</v>
      </c>
      <c r="BF1799" s="80">
        <f t="shared" si="151"/>
        <v>0</v>
      </c>
      <c r="BG1799" s="80">
        <f t="shared" si="152"/>
        <v>0</v>
      </c>
    </row>
    <row r="1800" spans="55:59">
      <c r="BC1800" s="80" t="str">
        <f>(COUNTIF($BD$7:BD1800,BD1800)&amp;"_"&amp;BD1800)</f>
        <v>1547_</v>
      </c>
      <c r="BD1800" s="80" t="str">
        <f t="shared" ref="BD1800:BD1863" si="153">IF(C1799 &lt;&gt; "",C1799,"")</f>
        <v/>
      </c>
      <c r="BE1800" s="80">
        <f t="shared" ref="BE1800:BE1863" si="154">E1799</f>
        <v>0</v>
      </c>
      <c r="BF1800" s="80">
        <f t="shared" ref="BF1800:BF1863" si="155">F1799</f>
        <v>0</v>
      </c>
      <c r="BG1800" s="80">
        <f t="shared" ref="BG1800:BG1863" si="156">G1799</f>
        <v>0</v>
      </c>
    </row>
    <row r="1801" spans="55:59">
      <c r="BC1801" s="80" t="str">
        <f>(COUNTIF($BD$7:BD1801,BD1801)&amp;"_"&amp;BD1801)</f>
        <v>1548_</v>
      </c>
      <c r="BD1801" s="80" t="str">
        <f t="shared" si="153"/>
        <v/>
      </c>
      <c r="BE1801" s="80">
        <f t="shared" si="154"/>
        <v>0</v>
      </c>
      <c r="BF1801" s="80">
        <f t="shared" si="155"/>
        <v>0</v>
      </c>
      <c r="BG1801" s="80">
        <f t="shared" si="156"/>
        <v>0</v>
      </c>
    </row>
    <row r="1802" spans="55:59">
      <c r="BC1802" s="80" t="str">
        <f>(COUNTIF($BD$7:BD1802,BD1802)&amp;"_"&amp;BD1802)</f>
        <v>1549_</v>
      </c>
      <c r="BD1802" s="80" t="str">
        <f t="shared" si="153"/>
        <v/>
      </c>
      <c r="BE1802" s="80">
        <f t="shared" si="154"/>
        <v>0</v>
      </c>
      <c r="BF1802" s="80">
        <f t="shared" si="155"/>
        <v>0</v>
      </c>
      <c r="BG1802" s="80">
        <f t="shared" si="156"/>
        <v>0</v>
      </c>
    </row>
    <row r="1803" spans="55:59">
      <c r="BC1803" s="80" t="str">
        <f>(COUNTIF($BD$7:BD1803,BD1803)&amp;"_"&amp;BD1803)</f>
        <v>1550_</v>
      </c>
      <c r="BD1803" s="80" t="str">
        <f t="shared" si="153"/>
        <v/>
      </c>
      <c r="BE1803" s="80">
        <f t="shared" si="154"/>
        <v>0</v>
      </c>
      <c r="BF1803" s="80">
        <f t="shared" si="155"/>
        <v>0</v>
      </c>
      <c r="BG1803" s="80">
        <f t="shared" si="156"/>
        <v>0</v>
      </c>
    </row>
    <row r="1804" spans="55:59">
      <c r="BC1804" s="80" t="str">
        <f>(COUNTIF($BD$7:BD1804,BD1804)&amp;"_"&amp;BD1804)</f>
        <v>1551_</v>
      </c>
      <c r="BD1804" s="80" t="str">
        <f t="shared" si="153"/>
        <v/>
      </c>
      <c r="BE1804" s="80">
        <f t="shared" si="154"/>
        <v>0</v>
      </c>
      <c r="BF1804" s="80">
        <f t="shared" si="155"/>
        <v>0</v>
      </c>
      <c r="BG1804" s="80">
        <f t="shared" si="156"/>
        <v>0</v>
      </c>
    </row>
    <row r="1805" spans="55:59">
      <c r="BC1805" s="80" t="str">
        <f>(COUNTIF($BD$7:BD1805,BD1805)&amp;"_"&amp;BD1805)</f>
        <v>1552_</v>
      </c>
      <c r="BD1805" s="80" t="str">
        <f t="shared" si="153"/>
        <v/>
      </c>
      <c r="BE1805" s="80">
        <f t="shared" si="154"/>
        <v>0</v>
      </c>
      <c r="BF1805" s="80">
        <f t="shared" si="155"/>
        <v>0</v>
      </c>
      <c r="BG1805" s="80">
        <f t="shared" si="156"/>
        <v>0</v>
      </c>
    </row>
    <row r="1806" spans="55:59">
      <c r="BC1806" s="80" t="str">
        <f>(COUNTIF($BD$7:BD1806,BD1806)&amp;"_"&amp;BD1806)</f>
        <v>1553_</v>
      </c>
      <c r="BD1806" s="80" t="str">
        <f t="shared" si="153"/>
        <v/>
      </c>
      <c r="BE1806" s="80">
        <f t="shared" si="154"/>
        <v>0</v>
      </c>
      <c r="BF1806" s="80">
        <f t="shared" si="155"/>
        <v>0</v>
      </c>
      <c r="BG1806" s="80">
        <f t="shared" si="156"/>
        <v>0</v>
      </c>
    </row>
    <row r="1807" spans="55:59">
      <c r="BC1807" s="80" t="str">
        <f>(COUNTIF($BD$7:BD1807,BD1807)&amp;"_"&amp;BD1807)</f>
        <v>1554_</v>
      </c>
      <c r="BD1807" s="80" t="str">
        <f t="shared" si="153"/>
        <v/>
      </c>
      <c r="BE1807" s="80">
        <f t="shared" si="154"/>
        <v>0</v>
      </c>
      <c r="BF1807" s="80">
        <f t="shared" si="155"/>
        <v>0</v>
      </c>
      <c r="BG1807" s="80">
        <f t="shared" si="156"/>
        <v>0</v>
      </c>
    </row>
    <row r="1808" spans="55:59">
      <c r="BC1808" s="80" t="str">
        <f>(COUNTIF($BD$7:BD1808,BD1808)&amp;"_"&amp;BD1808)</f>
        <v>1555_</v>
      </c>
      <c r="BD1808" s="80" t="str">
        <f t="shared" si="153"/>
        <v/>
      </c>
      <c r="BE1808" s="80">
        <f t="shared" si="154"/>
        <v>0</v>
      </c>
      <c r="BF1808" s="80">
        <f t="shared" si="155"/>
        <v>0</v>
      </c>
      <c r="BG1808" s="80">
        <f t="shared" si="156"/>
        <v>0</v>
      </c>
    </row>
    <row r="1809" spans="55:59">
      <c r="BC1809" s="80" t="str">
        <f>(COUNTIF($BD$7:BD1809,BD1809)&amp;"_"&amp;BD1809)</f>
        <v>1556_</v>
      </c>
      <c r="BD1809" s="80" t="str">
        <f t="shared" si="153"/>
        <v/>
      </c>
      <c r="BE1809" s="80">
        <f t="shared" si="154"/>
        <v>0</v>
      </c>
      <c r="BF1809" s="80">
        <f t="shared" si="155"/>
        <v>0</v>
      </c>
      <c r="BG1809" s="80">
        <f t="shared" si="156"/>
        <v>0</v>
      </c>
    </row>
    <row r="1810" spans="55:59">
      <c r="BC1810" s="80" t="str">
        <f>(COUNTIF($BD$7:BD1810,BD1810)&amp;"_"&amp;BD1810)</f>
        <v>1557_</v>
      </c>
      <c r="BD1810" s="80" t="str">
        <f t="shared" si="153"/>
        <v/>
      </c>
      <c r="BE1810" s="80">
        <f t="shared" si="154"/>
        <v>0</v>
      </c>
      <c r="BF1810" s="80">
        <f t="shared" si="155"/>
        <v>0</v>
      </c>
      <c r="BG1810" s="80">
        <f t="shared" si="156"/>
        <v>0</v>
      </c>
    </row>
    <row r="1811" spans="55:59">
      <c r="BC1811" s="80" t="str">
        <f>(COUNTIF($BD$7:BD1811,BD1811)&amp;"_"&amp;BD1811)</f>
        <v>1558_</v>
      </c>
      <c r="BD1811" s="80" t="str">
        <f t="shared" si="153"/>
        <v/>
      </c>
      <c r="BE1811" s="80">
        <f t="shared" si="154"/>
        <v>0</v>
      </c>
      <c r="BF1811" s="80">
        <f t="shared" si="155"/>
        <v>0</v>
      </c>
      <c r="BG1811" s="80">
        <f t="shared" si="156"/>
        <v>0</v>
      </c>
    </row>
    <row r="1812" spans="55:59">
      <c r="BC1812" s="80" t="str">
        <f>(COUNTIF($BD$7:BD1812,BD1812)&amp;"_"&amp;BD1812)</f>
        <v>1559_</v>
      </c>
      <c r="BD1812" s="80" t="str">
        <f t="shared" si="153"/>
        <v/>
      </c>
      <c r="BE1812" s="80">
        <f t="shared" si="154"/>
        <v>0</v>
      </c>
      <c r="BF1812" s="80">
        <f t="shared" si="155"/>
        <v>0</v>
      </c>
      <c r="BG1812" s="80">
        <f t="shared" si="156"/>
        <v>0</v>
      </c>
    </row>
    <row r="1813" spans="55:59">
      <c r="BC1813" s="80" t="str">
        <f>(COUNTIF($BD$7:BD1813,BD1813)&amp;"_"&amp;BD1813)</f>
        <v>1560_</v>
      </c>
      <c r="BD1813" s="80" t="str">
        <f t="shared" si="153"/>
        <v/>
      </c>
      <c r="BE1813" s="80">
        <f t="shared" si="154"/>
        <v>0</v>
      </c>
      <c r="BF1813" s="80">
        <f t="shared" si="155"/>
        <v>0</v>
      </c>
      <c r="BG1813" s="80">
        <f t="shared" si="156"/>
        <v>0</v>
      </c>
    </row>
    <row r="1814" spans="55:59">
      <c r="BC1814" s="80" t="str">
        <f>(COUNTIF($BD$7:BD1814,BD1814)&amp;"_"&amp;BD1814)</f>
        <v>1561_</v>
      </c>
      <c r="BD1814" s="80" t="str">
        <f t="shared" si="153"/>
        <v/>
      </c>
      <c r="BE1814" s="80">
        <f t="shared" si="154"/>
        <v>0</v>
      </c>
      <c r="BF1814" s="80">
        <f t="shared" si="155"/>
        <v>0</v>
      </c>
      <c r="BG1814" s="80">
        <f t="shared" si="156"/>
        <v>0</v>
      </c>
    </row>
    <row r="1815" spans="55:59">
      <c r="BC1815" s="80" t="str">
        <f>(COUNTIF($BD$7:BD1815,BD1815)&amp;"_"&amp;BD1815)</f>
        <v>1562_</v>
      </c>
      <c r="BD1815" s="80" t="str">
        <f t="shared" si="153"/>
        <v/>
      </c>
      <c r="BE1815" s="80">
        <f t="shared" si="154"/>
        <v>0</v>
      </c>
      <c r="BF1815" s="80">
        <f t="shared" si="155"/>
        <v>0</v>
      </c>
      <c r="BG1815" s="80">
        <f t="shared" si="156"/>
        <v>0</v>
      </c>
    </row>
    <row r="1816" spans="55:59">
      <c r="BC1816" s="80" t="str">
        <f>(COUNTIF($BD$7:BD1816,BD1816)&amp;"_"&amp;BD1816)</f>
        <v>1563_</v>
      </c>
      <c r="BD1816" s="80" t="str">
        <f t="shared" si="153"/>
        <v/>
      </c>
      <c r="BE1816" s="80">
        <f t="shared" si="154"/>
        <v>0</v>
      </c>
      <c r="BF1816" s="80">
        <f t="shared" si="155"/>
        <v>0</v>
      </c>
      <c r="BG1816" s="80">
        <f t="shared" si="156"/>
        <v>0</v>
      </c>
    </row>
    <row r="1817" spans="55:59">
      <c r="BC1817" s="80" t="str">
        <f>(COUNTIF($BD$7:BD1817,BD1817)&amp;"_"&amp;BD1817)</f>
        <v>1564_</v>
      </c>
      <c r="BD1817" s="80" t="str">
        <f t="shared" si="153"/>
        <v/>
      </c>
      <c r="BE1817" s="80">
        <f t="shared" si="154"/>
        <v>0</v>
      </c>
      <c r="BF1817" s="80">
        <f t="shared" si="155"/>
        <v>0</v>
      </c>
      <c r="BG1817" s="80">
        <f t="shared" si="156"/>
        <v>0</v>
      </c>
    </row>
    <row r="1818" spans="55:59">
      <c r="BC1818" s="80" t="str">
        <f>(COUNTIF($BD$7:BD1818,BD1818)&amp;"_"&amp;BD1818)</f>
        <v>1565_</v>
      </c>
      <c r="BD1818" s="80" t="str">
        <f t="shared" si="153"/>
        <v/>
      </c>
      <c r="BE1818" s="80">
        <f t="shared" si="154"/>
        <v>0</v>
      </c>
      <c r="BF1818" s="80">
        <f t="shared" si="155"/>
        <v>0</v>
      </c>
      <c r="BG1818" s="80">
        <f t="shared" si="156"/>
        <v>0</v>
      </c>
    </row>
    <row r="1819" spans="55:59">
      <c r="BC1819" s="80" t="str">
        <f>(COUNTIF($BD$7:BD1819,BD1819)&amp;"_"&amp;BD1819)</f>
        <v>1566_</v>
      </c>
      <c r="BD1819" s="80" t="str">
        <f t="shared" si="153"/>
        <v/>
      </c>
      <c r="BE1819" s="80">
        <f t="shared" si="154"/>
        <v>0</v>
      </c>
      <c r="BF1819" s="80">
        <f t="shared" si="155"/>
        <v>0</v>
      </c>
      <c r="BG1819" s="80">
        <f t="shared" si="156"/>
        <v>0</v>
      </c>
    </row>
    <row r="1820" spans="55:59">
      <c r="BC1820" s="80" t="str">
        <f>(COUNTIF($BD$7:BD1820,BD1820)&amp;"_"&amp;BD1820)</f>
        <v>1567_</v>
      </c>
      <c r="BD1820" s="80" t="str">
        <f t="shared" si="153"/>
        <v/>
      </c>
      <c r="BE1820" s="80">
        <f t="shared" si="154"/>
        <v>0</v>
      </c>
      <c r="BF1820" s="80">
        <f t="shared" si="155"/>
        <v>0</v>
      </c>
      <c r="BG1820" s="80">
        <f t="shared" si="156"/>
        <v>0</v>
      </c>
    </row>
    <row r="1821" spans="55:59">
      <c r="BC1821" s="80" t="str">
        <f>(COUNTIF($BD$7:BD1821,BD1821)&amp;"_"&amp;BD1821)</f>
        <v>1568_</v>
      </c>
      <c r="BD1821" s="80" t="str">
        <f t="shared" si="153"/>
        <v/>
      </c>
      <c r="BE1821" s="80">
        <f t="shared" si="154"/>
        <v>0</v>
      </c>
      <c r="BF1821" s="80">
        <f t="shared" si="155"/>
        <v>0</v>
      </c>
      <c r="BG1821" s="80">
        <f t="shared" si="156"/>
        <v>0</v>
      </c>
    </row>
    <row r="1822" spans="55:59">
      <c r="BC1822" s="80" t="str">
        <f>(COUNTIF($BD$7:BD1822,BD1822)&amp;"_"&amp;BD1822)</f>
        <v>1569_</v>
      </c>
      <c r="BD1822" s="80" t="str">
        <f t="shared" si="153"/>
        <v/>
      </c>
      <c r="BE1822" s="80">
        <f t="shared" si="154"/>
        <v>0</v>
      </c>
      <c r="BF1822" s="80">
        <f t="shared" si="155"/>
        <v>0</v>
      </c>
      <c r="BG1822" s="80">
        <f t="shared" si="156"/>
        <v>0</v>
      </c>
    </row>
    <row r="1823" spans="55:59">
      <c r="BC1823" s="80" t="str">
        <f>(COUNTIF($BD$7:BD1823,BD1823)&amp;"_"&amp;BD1823)</f>
        <v>1570_</v>
      </c>
      <c r="BD1823" s="80" t="str">
        <f t="shared" si="153"/>
        <v/>
      </c>
      <c r="BE1823" s="80">
        <f t="shared" si="154"/>
        <v>0</v>
      </c>
      <c r="BF1823" s="80">
        <f t="shared" si="155"/>
        <v>0</v>
      </c>
      <c r="BG1823" s="80">
        <f t="shared" si="156"/>
        <v>0</v>
      </c>
    </row>
    <row r="1824" spans="55:59">
      <c r="BC1824" s="80" t="str">
        <f>(COUNTIF($BD$7:BD1824,BD1824)&amp;"_"&amp;BD1824)</f>
        <v>1571_</v>
      </c>
      <c r="BD1824" s="80" t="str">
        <f t="shared" si="153"/>
        <v/>
      </c>
      <c r="BE1824" s="80">
        <f t="shared" si="154"/>
        <v>0</v>
      </c>
      <c r="BF1824" s="80">
        <f t="shared" si="155"/>
        <v>0</v>
      </c>
      <c r="BG1824" s="80">
        <f t="shared" si="156"/>
        <v>0</v>
      </c>
    </row>
    <row r="1825" spans="55:59">
      <c r="BC1825" s="80" t="str">
        <f>(COUNTIF($BD$7:BD1825,BD1825)&amp;"_"&amp;BD1825)</f>
        <v>1572_</v>
      </c>
      <c r="BD1825" s="80" t="str">
        <f t="shared" si="153"/>
        <v/>
      </c>
      <c r="BE1825" s="80">
        <f t="shared" si="154"/>
        <v>0</v>
      </c>
      <c r="BF1825" s="80">
        <f t="shared" si="155"/>
        <v>0</v>
      </c>
      <c r="BG1825" s="80">
        <f t="shared" si="156"/>
        <v>0</v>
      </c>
    </row>
    <row r="1826" spans="55:59">
      <c r="BC1826" s="80" t="str">
        <f>(COUNTIF($BD$7:BD1826,BD1826)&amp;"_"&amp;BD1826)</f>
        <v>1573_</v>
      </c>
      <c r="BD1826" s="80" t="str">
        <f t="shared" si="153"/>
        <v/>
      </c>
      <c r="BE1826" s="80">
        <f t="shared" si="154"/>
        <v>0</v>
      </c>
      <c r="BF1826" s="80">
        <f t="shared" si="155"/>
        <v>0</v>
      </c>
      <c r="BG1826" s="80">
        <f t="shared" si="156"/>
        <v>0</v>
      </c>
    </row>
    <row r="1827" spans="55:59">
      <c r="BC1827" s="80" t="str">
        <f>(COUNTIF($BD$7:BD1827,BD1827)&amp;"_"&amp;BD1827)</f>
        <v>1574_</v>
      </c>
      <c r="BD1827" s="80" t="str">
        <f t="shared" si="153"/>
        <v/>
      </c>
      <c r="BE1827" s="80">
        <f t="shared" si="154"/>
        <v>0</v>
      </c>
      <c r="BF1827" s="80">
        <f t="shared" si="155"/>
        <v>0</v>
      </c>
      <c r="BG1827" s="80">
        <f t="shared" si="156"/>
        <v>0</v>
      </c>
    </row>
    <row r="1828" spans="55:59">
      <c r="BC1828" s="80" t="str">
        <f>(COUNTIF($BD$7:BD1828,BD1828)&amp;"_"&amp;BD1828)</f>
        <v>1575_</v>
      </c>
      <c r="BD1828" s="80" t="str">
        <f t="shared" si="153"/>
        <v/>
      </c>
      <c r="BE1828" s="80">
        <f t="shared" si="154"/>
        <v>0</v>
      </c>
      <c r="BF1828" s="80">
        <f t="shared" si="155"/>
        <v>0</v>
      </c>
      <c r="BG1828" s="80">
        <f t="shared" si="156"/>
        <v>0</v>
      </c>
    </row>
    <row r="1829" spans="55:59">
      <c r="BC1829" s="80" t="str">
        <f>(COUNTIF($BD$7:BD1829,BD1829)&amp;"_"&amp;BD1829)</f>
        <v>1576_</v>
      </c>
      <c r="BD1829" s="80" t="str">
        <f t="shared" si="153"/>
        <v/>
      </c>
      <c r="BE1829" s="80">
        <f t="shared" si="154"/>
        <v>0</v>
      </c>
      <c r="BF1829" s="80">
        <f t="shared" si="155"/>
        <v>0</v>
      </c>
      <c r="BG1829" s="80">
        <f t="shared" si="156"/>
        <v>0</v>
      </c>
    </row>
    <row r="1830" spans="55:59">
      <c r="BC1830" s="80" t="str">
        <f>(COUNTIF($BD$7:BD1830,BD1830)&amp;"_"&amp;BD1830)</f>
        <v>1577_</v>
      </c>
      <c r="BD1830" s="80" t="str">
        <f t="shared" si="153"/>
        <v/>
      </c>
      <c r="BE1830" s="80">
        <f t="shared" si="154"/>
        <v>0</v>
      </c>
      <c r="BF1830" s="80">
        <f t="shared" si="155"/>
        <v>0</v>
      </c>
      <c r="BG1830" s="80">
        <f t="shared" si="156"/>
        <v>0</v>
      </c>
    </row>
    <row r="1831" spans="55:59">
      <c r="BC1831" s="80" t="str">
        <f>(COUNTIF($BD$7:BD1831,BD1831)&amp;"_"&amp;BD1831)</f>
        <v>1578_</v>
      </c>
      <c r="BD1831" s="80" t="str">
        <f t="shared" si="153"/>
        <v/>
      </c>
      <c r="BE1831" s="80">
        <f t="shared" si="154"/>
        <v>0</v>
      </c>
      <c r="BF1831" s="80">
        <f t="shared" si="155"/>
        <v>0</v>
      </c>
      <c r="BG1831" s="80">
        <f t="shared" si="156"/>
        <v>0</v>
      </c>
    </row>
    <row r="1832" spans="55:59">
      <c r="BC1832" s="80" t="str">
        <f>(COUNTIF($BD$7:BD1832,BD1832)&amp;"_"&amp;BD1832)</f>
        <v>1579_</v>
      </c>
      <c r="BD1832" s="80" t="str">
        <f t="shared" si="153"/>
        <v/>
      </c>
      <c r="BE1832" s="80">
        <f t="shared" si="154"/>
        <v>0</v>
      </c>
      <c r="BF1832" s="80">
        <f t="shared" si="155"/>
        <v>0</v>
      </c>
      <c r="BG1832" s="80">
        <f t="shared" si="156"/>
        <v>0</v>
      </c>
    </row>
    <row r="1833" spans="55:59">
      <c r="BC1833" s="80" t="str">
        <f>(COUNTIF($BD$7:BD1833,BD1833)&amp;"_"&amp;BD1833)</f>
        <v>1580_</v>
      </c>
      <c r="BD1833" s="80" t="str">
        <f t="shared" si="153"/>
        <v/>
      </c>
      <c r="BE1833" s="80">
        <f t="shared" si="154"/>
        <v>0</v>
      </c>
      <c r="BF1833" s="80">
        <f t="shared" si="155"/>
        <v>0</v>
      </c>
      <c r="BG1833" s="80">
        <f t="shared" si="156"/>
        <v>0</v>
      </c>
    </row>
    <row r="1834" spans="55:59">
      <c r="BC1834" s="80" t="str">
        <f>(COUNTIF($BD$7:BD1834,BD1834)&amp;"_"&amp;BD1834)</f>
        <v>1581_</v>
      </c>
      <c r="BD1834" s="80" t="str">
        <f t="shared" si="153"/>
        <v/>
      </c>
      <c r="BE1834" s="80">
        <f t="shared" si="154"/>
        <v>0</v>
      </c>
      <c r="BF1834" s="80">
        <f t="shared" si="155"/>
        <v>0</v>
      </c>
      <c r="BG1834" s="80">
        <f t="shared" si="156"/>
        <v>0</v>
      </c>
    </row>
    <row r="1835" spans="55:59">
      <c r="BC1835" s="80" t="str">
        <f>(COUNTIF($BD$7:BD1835,BD1835)&amp;"_"&amp;BD1835)</f>
        <v>1582_</v>
      </c>
      <c r="BD1835" s="80" t="str">
        <f t="shared" si="153"/>
        <v/>
      </c>
      <c r="BE1835" s="80">
        <f t="shared" si="154"/>
        <v>0</v>
      </c>
      <c r="BF1835" s="80">
        <f t="shared" si="155"/>
        <v>0</v>
      </c>
      <c r="BG1835" s="80">
        <f t="shared" si="156"/>
        <v>0</v>
      </c>
    </row>
    <row r="1836" spans="55:59">
      <c r="BC1836" s="80" t="str">
        <f>(COUNTIF($BD$7:BD1836,BD1836)&amp;"_"&amp;BD1836)</f>
        <v>1583_</v>
      </c>
      <c r="BD1836" s="80" t="str">
        <f t="shared" si="153"/>
        <v/>
      </c>
      <c r="BE1836" s="80">
        <f t="shared" si="154"/>
        <v>0</v>
      </c>
      <c r="BF1836" s="80">
        <f t="shared" si="155"/>
        <v>0</v>
      </c>
      <c r="BG1836" s="80">
        <f t="shared" si="156"/>
        <v>0</v>
      </c>
    </row>
    <row r="1837" spans="55:59">
      <c r="BC1837" s="80" t="str">
        <f>(COUNTIF($BD$7:BD1837,BD1837)&amp;"_"&amp;BD1837)</f>
        <v>1584_</v>
      </c>
      <c r="BD1837" s="80" t="str">
        <f t="shared" si="153"/>
        <v/>
      </c>
      <c r="BE1837" s="80">
        <f t="shared" si="154"/>
        <v>0</v>
      </c>
      <c r="BF1837" s="80">
        <f t="shared" si="155"/>
        <v>0</v>
      </c>
      <c r="BG1837" s="80">
        <f t="shared" si="156"/>
        <v>0</v>
      </c>
    </row>
    <row r="1838" spans="55:59">
      <c r="BC1838" s="80" t="str">
        <f>(COUNTIF($BD$7:BD1838,BD1838)&amp;"_"&amp;BD1838)</f>
        <v>1585_</v>
      </c>
      <c r="BD1838" s="80" t="str">
        <f t="shared" si="153"/>
        <v/>
      </c>
      <c r="BE1838" s="80">
        <f t="shared" si="154"/>
        <v>0</v>
      </c>
      <c r="BF1838" s="80">
        <f t="shared" si="155"/>
        <v>0</v>
      </c>
      <c r="BG1838" s="80">
        <f t="shared" si="156"/>
        <v>0</v>
      </c>
    </row>
    <row r="1839" spans="55:59">
      <c r="BC1839" s="80" t="str">
        <f>(COUNTIF($BD$7:BD1839,BD1839)&amp;"_"&amp;BD1839)</f>
        <v>1586_</v>
      </c>
      <c r="BD1839" s="80" t="str">
        <f t="shared" si="153"/>
        <v/>
      </c>
      <c r="BE1839" s="80">
        <f t="shared" si="154"/>
        <v>0</v>
      </c>
      <c r="BF1839" s="80">
        <f t="shared" si="155"/>
        <v>0</v>
      </c>
      <c r="BG1839" s="80">
        <f t="shared" si="156"/>
        <v>0</v>
      </c>
    </row>
    <row r="1840" spans="55:59">
      <c r="BC1840" s="80" t="str">
        <f>(COUNTIF($BD$7:BD1840,BD1840)&amp;"_"&amp;BD1840)</f>
        <v>1587_</v>
      </c>
      <c r="BD1840" s="80" t="str">
        <f t="shared" si="153"/>
        <v/>
      </c>
      <c r="BE1840" s="80">
        <f t="shared" si="154"/>
        <v>0</v>
      </c>
      <c r="BF1840" s="80">
        <f t="shared" si="155"/>
        <v>0</v>
      </c>
      <c r="BG1840" s="80">
        <f t="shared" si="156"/>
        <v>0</v>
      </c>
    </row>
    <row r="1841" spans="55:59">
      <c r="BC1841" s="80" t="str">
        <f>(COUNTIF($BD$7:BD1841,BD1841)&amp;"_"&amp;BD1841)</f>
        <v>1588_</v>
      </c>
      <c r="BD1841" s="80" t="str">
        <f t="shared" si="153"/>
        <v/>
      </c>
      <c r="BE1841" s="80">
        <f t="shared" si="154"/>
        <v>0</v>
      </c>
      <c r="BF1841" s="80">
        <f t="shared" si="155"/>
        <v>0</v>
      </c>
      <c r="BG1841" s="80">
        <f t="shared" si="156"/>
        <v>0</v>
      </c>
    </row>
    <row r="1842" spans="55:59">
      <c r="BC1842" s="80" t="str">
        <f>(COUNTIF($BD$7:BD1842,BD1842)&amp;"_"&amp;BD1842)</f>
        <v>1589_</v>
      </c>
      <c r="BD1842" s="80" t="str">
        <f t="shared" si="153"/>
        <v/>
      </c>
      <c r="BE1842" s="80">
        <f t="shared" si="154"/>
        <v>0</v>
      </c>
      <c r="BF1842" s="80">
        <f t="shared" si="155"/>
        <v>0</v>
      </c>
      <c r="BG1842" s="80">
        <f t="shared" si="156"/>
        <v>0</v>
      </c>
    </row>
    <row r="1843" spans="55:59">
      <c r="BC1843" s="80" t="str">
        <f>(COUNTIF($BD$7:BD1843,BD1843)&amp;"_"&amp;BD1843)</f>
        <v>1590_</v>
      </c>
      <c r="BD1843" s="80" t="str">
        <f t="shared" si="153"/>
        <v/>
      </c>
      <c r="BE1843" s="80">
        <f t="shared" si="154"/>
        <v>0</v>
      </c>
      <c r="BF1843" s="80">
        <f t="shared" si="155"/>
        <v>0</v>
      </c>
      <c r="BG1843" s="80">
        <f t="shared" si="156"/>
        <v>0</v>
      </c>
    </row>
    <row r="1844" spans="55:59">
      <c r="BC1844" s="80" t="str">
        <f>(COUNTIF($BD$7:BD1844,BD1844)&amp;"_"&amp;BD1844)</f>
        <v>1591_</v>
      </c>
      <c r="BD1844" s="80" t="str">
        <f t="shared" si="153"/>
        <v/>
      </c>
      <c r="BE1844" s="80">
        <f t="shared" si="154"/>
        <v>0</v>
      </c>
      <c r="BF1844" s="80">
        <f t="shared" si="155"/>
        <v>0</v>
      </c>
      <c r="BG1844" s="80">
        <f t="shared" si="156"/>
        <v>0</v>
      </c>
    </row>
    <row r="1845" spans="55:59">
      <c r="BC1845" s="80" t="str">
        <f>(COUNTIF($BD$7:BD1845,BD1845)&amp;"_"&amp;BD1845)</f>
        <v>1592_</v>
      </c>
      <c r="BD1845" s="80" t="str">
        <f t="shared" si="153"/>
        <v/>
      </c>
      <c r="BE1845" s="80">
        <f t="shared" si="154"/>
        <v>0</v>
      </c>
      <c r="BF1845" s="80">
        <f t="shared" si="155"/>
        <v>0</v>
      </c>
      <c r="BG1845" s="80">
        <f t="shared" si="156"/>
        <v>0</v>
      </c>
    </row>
    <row r="1846" spans="55:59">
      <c r="BC1846" s="80" t="str">
        <f>(COUNTIF($BD$7:BD1846,BD1846)&amp;"_"&amp;BD1846)</f>
        <v>1593_</v>
      </c>
      <c r="BD1846" s="80" t="str">
        <f t="shared" si="153"/>
        <v/>
      </c>
      <c r="BE1846" s="80">
        <f t="shared" si="154"/>
        <v>0</v>
      </c>
      <c r="BF1846" s="80">
        <f t="shared" si="155"/>
        <v>0</v>
      </c>
      <c r="BG1846" s="80">
        <f t="shared" si="156"/>
        <v>0</v>
      </c>
    </row>
    <row r="1847" spans="55:59">
      <c r="BC1847" s="80" t="str">
        <f>(COUNTIF($BD$7:BD1847,BD1847)&amp;"_"&amp;BD1847)</f>
        <v>1594_</v>
      </c>
      <c r="BD1847" s="80" t="str">
        <f t="shared" si="153"/>
        <v/>
      </c>
      <c r="BE1847" s="80">
        <f t="shared" si="154"/>
        <v>0</v>
      </c>
      <c r="BF1847" s="80">
        <f t="shared" si="155"/>
        <v>0</v>
      </c>
      <c r="BG1847" s="80">
        <f t="shared" si="156"/>
        <v>0</v>
      </c>
    </row>
    <row r="1848" spans="55:59">
      <c r="BC1848" s="80" t="str">
        <f>(COUNTIF($BD$7:BD1848,BD1848)&amp;"_"&amp;BD1848)</f>
        <v>1595_</v>
      </c>
      <c r="BD1848" s="80" t="str">
        <f t="shared" si="153"/>
        <v/>
      </c>
      <c r="BE1848" s="80">
        <f t="shared" si="154"/>
        <v>0</v>
      </c>
      <c r="BF1848" s="80">
        <f t="shared" si="155"/>
        <v>0</v>
      </c>
      <c r="BG1848" s="80">
        <f t="shared" si="156"/>
        <v>0</v>
      </c>
    </row>
    <row r="1849" spans="55:59">
      <c r="BC1849" s="80" t="str">
        <f>(COUNTIF($BD$7:BD1849,BD1849)&amp;"_"&amp;BD1849)</f>
        <v>1596_</v>
      </c>
      <c r="BD1849" s="80" t="str">
        <f t="shared" si="153"/>
        <v/>
      </c>
      <c r="BE1849" s="80">
        <f t="shared" si="154"/>
        <v>0</v>
      </c>
      <c r="BF1849" s="80">
        <f t="shared" si="155"/>
        <v>0</v>
      </c>
      <c r="BG1849" s="80">
        <f t="shared" si="156"/>
        <v>0</v>
      </c>
    </row>
    <row r="1850" spans="55:59">
      <c r="BC1850" s="80" t="str">
        <f>(COUNTIF($BD$7:BD1850,BD1850)&amp;"_"&amp;BD1850)</f>
        <v>1597_</v>
      </c>
      <c r="BD1850" s="80" t="str">
        <f t="shared" si="153"/>
        <v/>
      </c>
      <c r="BE1850" s="80">
        <f t="shared" si="154"/>
        <v>0</v>
      </c>
      <c r="BF1850" s="80">
        <f t="shared" si="155"/>
        <v>0</v>
      </c>
      <c r="BG1850" s="80">
        <f t="shared" si="156"/>
        <v>0</v>
      </c>
    </row>
    <row r="1851" spans="55:59">
      <c r="BC1851" s="80" t="str">
        <f>(COUNTIF($BD$7:BD1851,BD1851)&amp;"_"&amp;BD1851)</f>
        <v>1598_</v>
      </c>
      <c r="BD1851" s="80" t="str">
        <f t="shared" si="153"/>
        <v/>
      </c>
      <c r="BE1851" s="80">
        <f t="shared" si="154"/>
        <v>0</v>
      </c>
      <c r="BF1851" s="80">
        <f t="shared" si="155"/>
        <v>0</v>
      </c>
      <c r="BG1851" s="80">
        <f t="shared" si="156"/>
        <v>0</v>
      </c>
    </row>
    <row r="1852" spans="55:59">
      <c r="BC1852" s="80" t="str">
        <f>(COUNTIF($BD$7:BD1852,BD1852)&amp;"_"&amp;BD1852)</f>
        <v>1599_</v>
      </c>
      <c r="BD1852" s="80" t="str">
        <f t="shared" si="153"/>
        <v/>
      </c>
      <c r="BE1852" s="80">
        <f t="shared" si="154"/>
        <v>0</v>
      </c>
      <c r="BF1852" s="80">
        <f t="shared" si="155"/>
        <v>0</v>
      </c>
      <c r="BG1852" s="80">
        <f t="shared" si="156"/>
        <v>0</v>
      </c>
    </row>
    <row r="1853" spans="55:59">
      <c r="BC1853" s="80" t="str">
        <f>(COUNTIF($BD$7:BD1853,BD1853)&amp;"_"&amp;BD1853)</f>
        <v>1600_</v>
      </c>
      <c r="BD1853" s="80" t="str">
        <f t="shared" si="153"/>
        <v/>
      </c>
      <c r="BE1853" s="80">
        <f t="shared" si="154"/>
        <v>0</v>
      </c>
      <c r="BF1853" s="80">
        <f t="shared" si="155"/>
        <v>0</v>
      </c>
      <c r="BG1853" s="80">
        <f t="shared" si="156"/>
        <v>0</v>
      </c>
    </row>
    <row r="1854" spans="55:59">
      <c r="BC1854" s="80" t="str">
        <f>(COUNTIF($BD$7:BD1854,BD1854)&amp;"_"&amp;BD1854)</f>
        <v>1601_</v>
      </c>
      <c r="BD1854" s="80" t="str">
        <f t="shared" si="153"/>
        <v/>
      </c>
      <c r="BE1854" s="80">
        <f t="shared" si="154"/>
        <v>0</v>
      </c>
      <c r="BF1854" s="80">
        <f t="shared" si="155"/>
        <v>0</v>
      </c>
      <c r="BG1854" s="80">
        <f t="shared" si="156"/>
        <v>0</v>
      </c>
    </row>
    <row r="1855" spans="55:59">
      <c r="BC1855" s="80" t="str">
        <f>(COUNTIF($BD$7:BD1855,BD1855)&amp;"_"&amp;BD1855)</f>
        <v>1602_</v>
      </c>
      <c r="BD1855" s="80" t="str">
        <f t="shared" si="153"/>
        <v/>
      </c>
      <c r="BE1855" s="80">
        <f t="shared" si="154"/>
        <v>0</v>
      </c>
      <c r="BF1855" s="80">
        <f t="shared" si="155"/>
        <v>0</v>
      </c>
      <c r="BG1855" s="80">
        <f t="shared" si="156"/>
        <v>0</v>
      </c>
    </row>
    <row r="1856" spans="55:59">
      <c r="BC1856" s="80" t="str">
        <f>(COUNTIF($BD$7:BD1856,BD1856)&amp;"_"&amp;BD1856)</f>
        <v>1603_</v>
      </c>
      <c r="BD1856" s="80" t="str">
        <f t="shared" si="153"/>
        <v/>
      </c>
      <c r="BE1856" s="80">
        <f t="shared" si="154"/>
        <v>0</v>
      </c>
      <c r="BF1856" s="80">
        <f t="shared" si="155"/>
        <v>0</v>
      </c>
      <c r="BG1856" s="80">
        <f t="shared" si="156"/>
        <v>0</v>
      </c>
    </row>
    <row r="1857" spans="55:59">
      <c r="BC1857" s="80" t="str">
        <f>(COUNTIF($BD$7:BD1857,BD1857)&amp;"_"&amp;BD1857)</f>
        <v>1604_</v>
      </c>
      <c r="BD1857" s="80" t="str">
        <f t="shared" si="153"/>
        <v/>
      </c>
      <c r="BE1857" s="80">
        <f t="shared" si="154"/>
        <v>0</v>
      </c>
      <c r="BF1857" s="80">
        <f t="shared" si="155"/>
        <v>0</v>
      </c>
      <c r="BG1857" s="80">
        <f t="shared" si="156"/>
        <v>0</v>
      </c>
    </row>
    <row r="1858" spans="55:59">
      <c r="BC1858" s="80" t="str">
        <f>(COUNTIF($BD$7:BD1858,BD1858)&amp;"_"&amp;BD1858)</f>
        <v>1605_</v>
      </c>
      <c r="BD1858" s="80" t="str">
        <f t="shared" si="153"/>
        <v/>
      </c>
      <c r="BE1858" s="80">
        <f t="shared" si="154"/>
        <v>0</v>
      </c>
      <c r="BF1858" s="80">
        <f t="shared" si="155"/>
        <v>0</v>
      </c>
      <c r="BG1858" s="80">
        <f t="shared" si="156"/>
        <v>0</v>
      </c>
    </row>
    <row r="1859" spans="55:59">
      <c r="BC1859" s="80" t="str">
        <f>(COUNTIF($BD$7:BD1859,BD1859)&amp;"_"&amp;BD1859)</f>
        <v>1606_</v>
      </c>
      <c r="BD1859" s="80" t="str">
        <f t="shared" si="153"/>
        <v/>
      </c>
      <c r="BE1859" s="80">
        <f t="shared" si="154"/>
        <v>0</v>
      </c>
      <c r="BF1859" s="80">
        <f t="shared" si="155"/>
        <v>0</v>
      </c>
      <c r="BG1859" s="80">
        <f t="shared" si="156"/>
        <v>0</v>
      </c>
    </row>
    <row r="1860" spans="55:59">
      <c r="BC1860" s="80" t="str">
        <f>(COUNTIF($BD$7:BD1860,BD1860)&amp;"_"&amp;BD1860)</f>
        <v>1607_</v>
      </c>
      <c r="BD1860" s="80" t="str">
        <f t="shared" si="153"/>
        <v/>
      </c>
      <c r="BE1860" s="80">
        <f t="shared" si="154"/>
        <v>0</v>
      </c>
      <c r="BF1860" s="80">
        <f t="shared" si="155"/>
        <v>0</v>
      </c>
      <c r="BG1860" s="80">
        <f t="shared" si="156"/>
        <v>0</v>
      </c>
    </row>
    <row r="1861" spans="55:59">
      <c r="BC1861" s="80" t="str">
        <f>(COUNTIF($BD$7:BD1861,BD1861)&amp;"_"&amp;BD1861)</f>
        <v>1608_</v>
      </c>
      <c r="BD1861" s="80" t="str">
        <f t="shared" si="153"/>
        <v/>
      </c>
      <c r="BE1861" s="80">
        <f t="shared" si="154"/>
        <v>0</v>
      </c>
      <c r="BF1861" s="80">
        <f t="shared" si="155"/>
        <v>0</v>
      </c>
      <c r="BG1861" s="80">
        <f t="shared" si="156"/>
        <v>0</v>
      </c>
    </row>
    <row r="1862" spans="55:59">
      <c r="BC1862" s="80" t="str">
        <f>(COUNTIF($BD$7:BD1862,BD1862)&amp;"_"&amp;BD1862)</f>
        <v>1609_</v>
      </c>
      <c r="BD1862" s="80" t="str">
        <f t="shared" si="153"/>
        <v/>
      </c>
      <c r="BE1862" s="80">
        <f t="shared" si="154"/>
        <v>0</v>
      </c>
      <c r="BF1862" s="80">
        <f t="shared" si="155"/>
        <v>0</v>
      </c>
      <c r="BG1862" s="80">
        <f t="shared" si="156"/>
        <v>0</v>
      </c>
    </row>
    <row r="1863" spans="55:59">
      <c r="BC1863" s="80" t="str">
        <f>(COUNTIF($BD$7:BD1863,BD1863)&amp;"_"&amp;BD1863)</f>
        <v>1610_</v>
      </c>
      <c r="BD1863" s="80" t="str">
        <f t="shared" si="153"/>
        <v/>
      </c>
      <c r="BE1863" s="80">
        <f t="shared" si="154"/>
        <v>0</v>
      </c>
      <c r="BF1863" s="80">
        <f t="shared" si="155"/>
        <v>0</v>
      </c>
      <c r="BG1863" s="80">
        <f t="shared" si="156"/>
        <v>0</v>
      </c>
    </row>
    <row r="1864" spans="55:59">
      <c r="BC1864" s="80" t="str">
        <f>(COUNTIF($BD$7:BD1864,BD1864)&amp;"_"&amp;BD1864)</f>
        <v>1611_</v>
      </c>
      <c r="BD1864" s="80" t="str">
        <f t="shared" ref="BD1864:BD1927" si="157">IF(C1863 &lt;&gt; "",C1863,"")</f>
        <v/>
      </c>
      <c r="BE1864" s="80">
        <f t="shared" ref="BE1864:BE1927" si="158">E1863</f>
        <v>0</v>
      </c>
      <c r="BF1864" s="80">
        <f t="shared" ref="BF1864:BF1927" si="159">F1863</f>
        <v>0</v>
      </c>
      <c r="BG1864" s="80">
        <f t="shared" ref="BG1864:BG1927" si="160">G1863</f>
        <v>0</v>
      </c>
    </row>
    <row r="1865" spans="55:59">
      <c r="BC1865" s="80" t="str">
        <f>(COUNTIF($BD$7:BD1865,BD1865)&amp;"_"&amp;BD1865)</f>
        <v>1612_</v>
      </c>
      <c r="BD1865" s="80" t="str">
        <f t="shared" si="157"/>
        <v/>
      </c>
      <c r="BE1865" s="80">
        <f t="shared" si="158"/>
        <v>0</v>
      </c>
      <c r="BF1865" s="80">
        <f t="shared" si="159"/>
        <v>0</v>
      </c>
      <c r="BG1865" s="80">
        <f t="shared" si="160"/>
        <v>0</v>
      </c>
    </row>
    <row r="1866" spans="55:59">
      <c r="BC1866" s="80" t="str">
        <f>(COUNTIF($BD$7:BD1866,BD1866)&amp;"_"&amp;BD1866)</f>
        <v>1613_</v>
      </c>
      <c r="BD1866" s="80" t="str">
        <f t="shared" si="157"/>
        <v/>
      </c>
      <c r="BE1866" s="80">
        <f t="shared" si="158"/>
        <v>0</v>
      </c>
      <c r="BF1866" s="80">
        <f t="shared" si="159"/>
        <v>0</v>
      </c>
      <c r="BG1866" s="80">
        <f t="shared" si="160"/>
        <v>0</v>
      </c>
    </row>
    <row r="1867" spans="55:59">
      <c r="BC1867" s="80" t="str">
        <f>(COUNTIF($BD$7:BD1867,BD1867)&amp;"_"&amp;BD1867)</f>
        <v>1614_</v>
      </c>
      <c r="BD1867" s="80" t="str">
        <f t="shared" si="157"/>
        <v/>
      </c>
      <c r="BE1867" s="80">
        <f t="shared" si="158"/>
        <v>0</v>
      </c>
      <c r="BF1867" s="80">
        <f t="shared" si="159"/>
        <v>0</v>
      </c>
      <c r="BG1867" s="80">
        <f t="shared" si="160"/>
        <v>0</v>
      </c>
    </row>
    <row r="1868" spans="55:59">
      <c r="BC1868" s="80" t="str">
        <f>(COUNTIF($BD$7:BD1868,BD1868)&amp;"_"&amp;BD1868)</f>
        <v>1615_</v>
      </c>
      <c r="BD1868" s="80" t="str">
        <f t="shared" si="157"/>
        <v/>
      </c>
      <c r="BE1868" s="80">
        <f t="shared" si="158"/>
        <v>0</v>
      </c>
      <c r="BF1868" s="80">
        <f t="shared" si="159"/>
        <v>0</v>
      </c>
      <c r="BG1868" s="80">
        <f t="shared" si="160"/>
        <v>0</v>
      </c>
    </row>
    <row r="1869" spans="55:59">
      <c r="BC1869" s="80" t="str">
        <f>(COUNTIF($BD$7:BD1869,BD1869)&amp;"_"&amp;BD1869)</f>
        <v>1616_</v>
      </c>
      <c r="BD1869" s="80" t="str">
        <f t="shared" si="157"/>
        <v/>
      </c>
      <c r="BE1869" s="80">
        <f t="shared" si="158"/>
        <v>0</v>
      </c>
      <c r="BF1869" s="80">
        <f t="shared" si="159"/>
        <v>0</v>
      </c>
      <c r="BG1869" s="80">
        <f t="shared" si="160"/>
        <v>0</v>
      </c>
    </row>
    <row r="1870" spans="55:59">
      <c r="BC1870" s="80" t="str">
        <f>(COUNTIF($BD$7:BD1870,BD1870)&amp;"_"&amp;BD1870)</f>
        <v>1617_</v>
      </c>
      <c r="BD1870" s="80" t="str">
        <f t="shared" si="157"/>
        <v/>
      </c>
      <c r="BE1870" s="80">
        <f t="shared" si="158"/>
        <v>0</v>
      </c>
      <c r="BF1870" s="80">
        <f t="shared" si="159"/>
        <v>0</v>
      </c>
      <c r="BG1870" s="80">
        <f t="shared" si="160"/>
        <v>0</v>
      </c>
    </row>
    <row r="1871" spans="55:59">
      <c r="BC1871" s="80" t="str">
        <f>(COUNTIF($BD$7:BD1871,BD1871)&amp;"_"&amp;BD1871)</f>
        <v>1618_</v>
      </c>
      <c r="BD1871" s="80" t="str">
        <f t="shared" si="157"/>
        <v/>
      </c>
      <c r="BE1871" s="80">
        <f t="shared" si="158"/>
        <v>0</v>
      </c>
      <c r="BF1871" s="80">
        <f t="shared" si="159"/>
        <v>0</v>
      </c>
      <c r="BG1871" s="80">
        <f t="shared" si="160"/>
        <v>0</v>
      </c>
    </row>
    <row r="1872" spans="55:59">
      <c r="BC1872" s="80" t="str">
        <f>(COUNTIF($BD$7:BD1872,BD1872)&amp;"_"&amp;BD1872)</f>
        <v>1619_</v>
      </c>
      <c r="BD1872" s="80" t="str">
        <f t="shared" si="157"/>
        <v/>
      </c>
      <c r="BE1872" s="80">
        <f t="shared" si="158"/>
        <v>0</v>
      </c>
      <c r="BF1872" s="80">
        <f t="shared" si="159"/>
        <v>0</v>
      </c>
      <c r="BG1872" s="80">
        <f t="shared" si="160"/>
        <v>0</v>
      </c>
    </row>
    <row r="1873" spans="55:59">
      <c r="BC1873" s="80" t="str">
        <f>(COUNTIF($BD$7:BD1873,BD1873)&amp;"_"&amp;BD1873)</f>
        <v>1620_</v>
      </c>
      <c r="BD1873" s="80" t="str">
        <f t="shared" si="157"/>
        <v/>
      </c>
      <c r="BE1873" s="80">
        <f t="shared" si="158"/>
        <v>0</v>
      </c>
      <c r="BF1873" s="80">
        <f t="shared" si="159"/>
        <v>0</v>
      </c>
      <c r="BG1873" s="80">
        <f t="shared" si="160"/>
        <v>0</v>
      </c>
    </row>
    <row r="1874" spans="55:59">
      <c r="BC1874" s="80" t="str">
        <f>(COUNTIF($BD$7:BD1874,BD1874)&amp;"_"&amp;BD1874)</f>
        <v>1621_</v>
      </c>
      <c r="BD1874" s="80" t="str">
        <f t="shared" si="157"/>
        <v/>
      </c>
      <c r="BE1874" s="80">
        <f t="shared" si="158"/>
        <v>0</v>
      </c>
      <c r="BF1874" s="80">
        <f t="shared" si="159"/>
        <v>0</v>
      </c>
      <c r="BG1874" s="80">
        <f t="shared" si="160"/>
        <v>0</v>
      </c>
    </row>
    <row r="1875" spans="55:59">
      <c r="BC1875" s="80" t="str">
        <f>(COUNTIF($BD$7:BD1875,BD1875)&amp;"_"&amp;BD1875)</f>
        <v>1622_</v>
      </c>
      <c r="BD1875" s="80" t="str">
        <f t="shared" si="157"/>
        <v/>
      </c>
      <c r="BE1875" s="80">
        <f t="shared" si="158"/>
        <v>0</v>
      </c>
      <c r="BF1875" s="80">
        <f t="shared" si="159"/>
        <v>0</v>
      </c>
      <c r="BG1875" s="80">
        <f t="shared" si="160"/>
        <v>0</v>
      </c>
    </row>
    <row r="1876" spans="55:59">
      <c r="BC1876" s="80" t="str">
        <f>(COUNTIF($BD$7:BD1876,BD1876)&amp;"_"&amp;BD1876)</f>
        <v>1623_</v>
      </c>
      <c r="BD1876" s="80" t="str">
        <f t="shared" si="157"/>
        <v/>
      </c>
      <c r="BE1876" s="80">
        <f t="shared" si="158"/>
        <v>0</v>
      </c>
      <c r="BF1876" s="80">
        <f t="shared" si="159"/>
        <v>0</v>
      </c>
      <c r="BG1876" s="80">
        <f t="shared" si="160"/>
        <v>0</v>
      </c>
    </row>
    <row r="1877" spans="55:59">
      <c r="BC1877" s="80" t="str">
        <f>(COUNTIF($BD$7:BD1877,BD1877)&amp;"_"&amp;BD1877)</f>
        <v>1624_</v>
      </c>
      <c r="BD1877" s="80" t="str">
        <f t="shared" si="157"/>
        <v/>
      </c>
      <c r="BE1877" s="80">
        <f t="shared" si="158"/>
        <v>0</v>
      </c>
      <c r="BF1877" s="80">
        <f t="shared" si="159"/>
        <v>0</v>
      </c>
      <c r="BG1877" s="80">
        <f t="shared" si="160"/>
        <v>0</v>
      </c>
    </row>
    <row r="1878" spans="55:59">
      <c r="BC1878" s="80" t="str">
        <f>(COUNTIF($BD$7:BD1878,BD1878)&amp;"_"&amp;BD1878)</f>
        <v>1625_</v>
      </c>
      <c r="BD1878" s="80" t="str">
        <f t="shared" si="157"/>
        <v/>
      </c>
      <c r="BE1878" s="80">
        <f t="shared" si="158"/>
        <v>0</v>
      </c>
      <c r="BF1878" s="80">
        <f t="shared" si="159"/>
        <v>0</v>
      </c>
      <c r="BG1878" s="80">
        <f t="shared" si="160"/>
        <v>0</v>
      </c>
    </row>
    <row r="1879" spans="55:59">
      <c r="BC1879" s="80" t="str">
        <f>(COUNTIF($BD$7:BD1879,BD1879)&amp;"_"&amp;BD1879)</f>
        <v>1626_</v>
      </c>
      <c r="BD1879" s="80" t="str">
        <f t="shared" si="157"/>
        <v/>
      </c>
      <c r="BE1879" s="80">
        <f t="shared" si="158"/>
        <v>0</v>
      </c>
      <c r="BF1879" s="80">
        <f t="shared" si="159"/>
        <v>0</v>
      </c>
      <c r="BG1879" s="80">
        <f t="shared" si="160"/>
        <v>0</v>
      </c>
    </row>
    <row r="1880" spans="55:59">
      <c r="BC1880" s="80" t="str">
        <f>(COUNTIF($BD$7:BD1880,BD1880)&amp;"_"&amp;BD1880)</f>
        <v>1627_</v>
      </c>
      <c r="BD1880" s="80" t="str">
        <f t="shared" si="157"/>
        <v/>
      </c>
      <c r="BE1880" s="80">
        <f t="shared" si="158"/>
        <v>0</v>
      </c>
      <c r="BF1880" s="80">
        <f t="shared" si="159"/>
        <v>0</v>
      </c>
      <c r="BG1880" s="80">
        <f t="shared" si="160"/>
        <v>0</v>
      </c>
    </row>
    <row r="1881" spans="55:59">
      <c r="BC1881" s="80" t="str">
        <f>(COUNTIF($BD$7:BD1881,BD1881)&amp;"_"&amp;BD1881)</f>
        <v>1628_</v>
      </c>
      <c r="BD1881" s="80" t="str">
        <f t="shared" si="157"/>
        <v/>
      </c>
      <c r="BE1881" s="80">
        <f t="shared" si="158"/>
        <v>0</v>
      </c>
      <c r="BF1881" s="80">
        <f t="shared" si="159"/>
        <v>0</v>
      </c>
      <c r="BG1881" s="80">
        <f t="shared" si="160"/>
        <v>0</v>
      </c>
    </row>
    <row r="1882" spans="55:59">
      <c r="BC1882" s="80" t="str">
        <f>(COUNTIF($BD$7:BD1882,BD1882)&amp;"_"&amp;BD1882)</f>
        <v>1629_</v>
      </c>
      <c r="BD1882" s="80" t="str">
        <f t="shared" si="157"/>
        <v/>
      </c>
      <c r="BE1882" s="80">
        <f t="shared" si="158"/>
        <v>0</v>
      </c>
      <c r="BF1882" s="80">
        <f t="shared" si="159"/>
        <v>0</v>
      </c>
      <c r="BG1882" s="80">
        <f t="shared" si="160"/>
        <v>0</v>
      </c>
    </row>
    <row r="1883" spans="55:59">
      <c r="BC1883" s="80" t="str">
        <f>(COUNTIF($BD$7:BD1883,BD1883)&amp;"_"&amp;BD1883)</f>
        <v>1630_</v>
      </c>
      <c r="BD1883" s="80" t="str">
        <f t="shared" si="157"/>
        <v/>
      </c>
      <c r="BE1883" s="80">
        <f t="shared" si="158"/>
        <v>0</v>
      </c>
      <c r="BF1883" s="80">
        <f t="shared" si="159"/>
        <v>0</v>
      </c>
      <c r="BG1883" s="80">
        <f t="shared" si="160"/>
        <v>0</v>
      </c>
    </row>
    <row r="1884" spans="55:59">
      <c r="BC1884" s="80" t="str">
        <f>(COUNTIF($BD$7:BD1884,BD1884)&amp;"_"&amp;BD1884)</f>
        <v>1631_</v>
      </c>
      <c r="BD1884" s="80" t="str">
        <f t="shared" si="157"/>
        <v/>
      </c>
      <c r="BE1884" s="80">
        <f t="shared" si="158"/>
        <v>0</v>
      </c>
      <c r="BF1884" s="80">
        <f t="shared" si="159"/>
        <v>0</v>
      </c>
      <c r="BG1884" s="80">
        <f t="shared" si="160"/>
        <v>0</v>
      </c>
    </row>
    <row r="1885" spans="55:59">
      <c r="BC1885" s="80" t="str">
        <f>(COUNTIF($BD$7:BD1885,BD1885)&amp;"_"&amp;BD1885)</f>
        <v>1632_</v>
      </c>
      <c r="BD1885" s="80" t="str">
        <f t="shared" si="157"/>
        <v/>
      </c>
      <c r="BE1885" s="80">
        <f t="shared" si="158"/>
        <v>0</v>
      </c>
      <c r="BF1885" s="80">
        <f t="shared" si="159"/>
        <v>0</v>
      </c>
      <c r="BG1885" s="80">
        <f t="shared" si="160"/>
        <v>0</v>
      </c>
    </row>
    <row r="1886" spans="55:59">
      <c r="BC1886" s="80" t="str">
        <f>(COUNTIF($BD$7:BD1886,BD1886)&amp;"_"&amp;BD1886)</f>
        <v>1633_</v>
      </c>
      <c r="BD1886" s="80" t="str">
        <f t="shared" si="157"/>
        <v/>
      </c>
      <c r="BE1886" s="80">
        <f t="shared" si="158"/>
        <v>0</v>
      </c>
      <c r="BF1886" s="80">
        <f t="shared" si="159"/>
        <v>0</v>
      </c>
      <c r="BG1886" s="80">
        <f t="shared" si="160"/>
        <v>0</v>
      </c>
    </row>
    <row r="1887" spans="55:59">
      <c r="BC1887" s="80" t="str">
        <f>(COUNTIF($BD$7:BD1887,BD1887)&amp;"_"&amp;BD1887)</f>
        <v>1634_</v>
      </c>
      <c r="BD1887" s="80" t="str">
        <f t="shared" si="157"/>
        <v/>
      </c>
      <c r="BE1887" s="80">
        <f t="shared" si="158"/>
        <v>0</v>
      </c>
      <c r="BF1887" s="80">
        <f t="shared" si="159"/>
        <v>0</v>
      </c>
      <c r="BG1887" s="80">
        <f t="shared" si="160"/>
        <v>0</v>
      </c>
    </row>
    <row r="1888" spans="55:59">
      <c r="BC1888" s="80" t="str">
        <f>(COUNTIF($BD$7:BD1888,BD1888)&amp;"_"&amp;BD1888)</f>
        <v>1635_</v>
      </c>
      <c r="BD1888" s="80" t="str">
        <f t="shared" si="157"/>
        <v/>
      </c>
      <c r="BE1888" s="80">
        <f t="shared" si="158"/>
        <v>0</v>
      </c>
      <c r="BF1888" s="80">
        <f t="shared" si="159"/>
        <v>0</v>
      </c>
      <c r="BG1888" s="80">
        <f t="shared" si="160"/>
        <v>0</v>
      </c>
    </row>
    <row r="1889" spans="55:59">
      <c r="BC1889" s="80" t="str">
        <f>(COUNTIF($BD$7:BD1889,BD1889)&amp;"_"&amp;BD1889)</f>
        <v>1636_</v>
      </c>
      <c r="BD1889" s="80" t="str">
        <f t="shared" si="157"/>
        <v/>
      </c>
      <c r="BE1889" s="80">
        <f t="shared" si="158"/>
        <v>0</v>
      </c>
      <c r="BF1889" s="80">
        <f t="shared" si="159"/>
        <v>0</v>
      </c>
      <c r="BG1889" s="80">
        <f t="shared" si="160"/>
        <v>0</v>
      </c>
    </row>
    <row r="1890" spans="55:59">
      <c r="BC1890" s="80" t="str">
        <f>(COUNTIF($BD$7:BD1890,BD1890)&amp;"_"&amp;BD1890)</f>
        <v>1637_</v>
      </c>
      <c r="BD1890" s="80" t="str">
        <f t="shared" si="157"/>
        <v/>
      </c>
      <c r="BE1890" s="80">
        <f t="shared" si="158"/>
        <v>0</v>
      </c>
      <c r="BF1890" s="80">
        <f t="shared" si="159"/>
        <v>0</v>
      </c>
      <c r="BG1890" s="80">
        <f t="shared" si="160"/>
        <v>0</v>
      </c>
    </row>
    <row r="1891" spans="55:59">
      <c r="BC1891" s="80" t="str">
        <f>(COUNTIF($BD$7:BD1891,BD1891)&amp;"_"&amp;BD1891)</f>
        <v>1638_</v>
      </c>
      <c r="BD1891" s="80" t="str">
        <f t="shared" si="157"/>
        <v/>
      </c>
      <c r="BE1891" s="80">
        <f t="shared" si="158"/>
        <v>0</v>
      </c>
      <c r="BF1891" s="80">
        <f t="shared" si="159"/>
        <v>0</v>
      </c>
      <c r="BG1891" s="80">
        <f t="shared" si="160"/>
        <v>0</v>
      </c>
    </row>
    <row r="1892" spans="55:59">
      <c r="BC1892" s="80" t="str">
        <f>(COUNTIF($BD$7:BD1892,BD1892)&amp;"_"&amp;BD1892)</f>
        <v>1639_</v>
      </c>
      <c r="BD1892" s="80" t="str">
        <f t="shared" si="157"/>
        <v/>
      </c>
      <c r="BE1892" s="80">
        <f t="shared" si="158"/>
        <v>0</v>
      </c>
      <c r="BF1892" s="80">
        <f t="shared" si="159"/>
        <v>0</v>
      </c>
      <c r="BG1892" s="80">
        <f t="shared" si="160"/>
        <v>0</v>
      </c>
    </row>
    <row r="1893" spans="55:59">
      <c r="BC1893" s="80" t="str">
        <f>(COUNTIF($BD$7:BD1893,BD1893)&amp;"_"&amp;BD1893)</f>
        <v>1640_</v>
      </c>
      <c r="BD1893" s="80" t="str">
        <f t="shared" si="157"/>
        <v/>
      </c>
      <c r="BE1893" s="80">
        <f t="shared" si="158"/>
        <v>0</v>
      </c>
      <c r="BF1893" s="80">
        <f t="shared" si="159"/>
        <v>0</v>
      </c>
      <c r="BG1893" s="80">
        <f t="shared" si="160"/>
        <v>0</v>
      </c>
    </row>
    <row r="1894" spans="55:59">
      <c r="BC1894" s="80" t="str">
        <f>(COUNTIF($BD$7:BD1894,BD1894)&amp;"_"&amp;BD1894)</f>
        <v>1641_</v>
      </c>
      <c r="BD1894" s="80" t="str">
        <f t="shared" si="157"/>
        <v/>
      </c>
      <c r="BE1894" s="80">
        <f t="shared" si="158"/>
        <v>0</v>
      </c>
      <c r="BF1894" s="80">
        <f t="shared" si="159"/>
        <v>0</v>
      </c>
      <c r="BG1894" s="80">
        <f t="shared" si="160"/>
        <v>0</v>
      </c>
    </row>
    <row r="1895" spans="55:59">
      <c r="BC1895" s="80" t="str">
        <f>(COUNTIF($BD$7:BD1895,BD1895)&amp;"_"&amp;BD1895)</f>
        <v>1642_</v>
      </c>
      <c r="BD1895" s="80" t="str">
        <f t="shared" si="157"/>
        <v/>
      </c>
      <c r="BE1895" s="80">
        <f t="shared" si="158"/>
        <v>0</v>
      </c>
      <c r="BF1895" s="80">
        <f t="shared" si="159"/>
        <v>0</v>
      </c>
      <c r="BG1895" s="80">
        <f t="shared" si="160"/>
        <v>0</v>
      </c>
    </row>
    <row r="1896" spans="55:59">
      <c r="BC1896" s="80" t="str">
        <f>(COUNTIF($BD$7:BD1896,BD1896)&amp;"_"&amp;BD1896)</f>
        <v>1643_</v>
      </c>
      <c r="BD1896" s="80" t="str">
        <f t="shared" si="157"/>
        <v/>
      </c>
      <c r="BE1896" s="80">
        <f t="shared" si="158"/>
        <v>0</v>
      </c>
      <c r="BF1896" s="80">
        <f t="shared" si="159"/>
        <v>0</v>
      </c>
      <c r="BG1896" s="80">
        <f t="shared" si="160"/>
        <v>0</v>
      </c>
    </row>
    <row r="1897" spans="55:59">
      <c r="BC1897" s="80" t="str">
        <f>(COUNTIF($BD$7:BD1897,BD1897)&amp;"_"&amp;BD1897)</f>
        <v>1644_</v>
      </c>
      <c r="BD1897" s="80" t="str">
        <f t="shared" si="157"/>
        <v/>
      </c>
      <c r="BE1897" s="80">
        <f t="shared" si="158"/>
        <v>0</v>
      </c>
      <c r="BF1897" s="80">
        <f t="shared" si="159"/>
        <v>0</v>
      </c>
      <c r="BG1897" s="80">
        <f t="shared" si="160"/>
        <v>0</v>
      </c>
    </row>
    <row r="1898" spans="55:59">
      <c r="BC1898" s="80" t="str">
        <f>(COUNTIF($BD$7:BD1898,BD1898)&amp;"_"&amp;BD1898)</f>
        <v>1645_</v>
      </c>
      <c r="BD1898" s="80" t="str">
        <f t="shared" si="157"/>
        <v/>
      </c>
      <c r="BE1898" s="80">
        <f t="shared" si="158"/>
        <v>0</v>
      </c>
      <c r="BF1898" s="80">
        <f t="shared" si="159"/>
        <v>0</v>
      </c>
      <c r="BG1898" s="80">
        <f t="shared" si="160"/>
        <v>0</v>
      </c>
    </row>
    <row r="1899" spans="55:59">
      <c r="BC1899" s="80" t="str">
        <f>(COUNTIF($BD$7:BD1899,BD1899)&amp;"_"&amp;BD1899)</f>
        <v>1646_</v>
      </c>
      <c r="BD1899" s="80" t="str">
        <f t="shared" si="157"/>
        <v/>
      </c>
      <c r="BE1899" s="80">
        <f t="shared" si="158"/>
        <v>0</v>
      </c>
      <c r="BF1899" s="80">
        <f t="shared" si="159"/>
        <v>0</v>
      </c>
      <c r="BG1899" s="80">
        <f t="shared" si="160"/>
        <v>0</v>
      </c>
    </row>
    <row r="1900" spans="55:59">
      <c r="BC1900" s="80" t="str">
        <f>(COUNTIF($BD$7:BD1900,BD1900)&amp;"_"&amp;BD1900)</f>
        <v>1647_</v>
      </c>
      <c r="BD1900" s="80" t="str">
        <f t="shared" si="157"/>
        <v/>
      </c>
      <c r="BE1900" s="80">
        <f t="shared" si="158"/>
        <v>0</v>
      </c>
      <c r="BF1900" s="80">
        <f t="shared" si="159"/>
        <v>0</v>
      </c>
      <c r="BG1900" s="80">
        <f t="shared" si="160"/>
        <v>0</v>
      </c>
    </row>
    <row r="1901" spans="55:59">
      <c r="BC1901" s="80" t="str">
        <f>(COUNTIF($BD$7:BD1901,BD1901)&amp;"_"&amp;BD1901)</f>
        <v>1648_</v>
      </c>
      <c r="BD1901" s="80" t="str">
        <f t="shared" si="157"/>
        <v/>
      </c>
      <c r="BE1901" s="80">
        <f t="shared" si="158"/>
        <v>0</v>
      </c>
      <c r="BF1901" s="80">
        <f t="shared" si="159"/>
        <v>0</v>
      </c>
      <c r="BG1901" s="80">
        <f t="shared" si="160"/>
        <v>0</v>
      </c>
    </row>
    <row r="1902" spans="55:59">
      <c r="BC1902" s="80" t="str">
        <f>(COUNTIF($BD$7:BD1902,BD1902)&amp;"_"&amp;BD1902)</f>
        <v>1649_</v>
      </c>
      <c r="BD1902" s="80" t="str">
        <f t="shared" si="157"/>
        <v/>
      </c>
      <c r="BE1902" s="80">
        <f t="shared" si="158"/>
        <v>0</v>
      </c>
      <c r="BF1902" s="80">
        <f t="shared" si="159"/>
        <v>0</v>
      </c>
      <c r="BG1902" s="80">
        <f t="shared" si="160"/>
        <v>0</v>
      </c>
    </row>
    <row r="1903" spans="55:59">
      <c r="BC1903" s="80" t="str">
        <f>(COUNTIF($BD$7:BD1903,BD1903)&amp;"_"&amp;BD1903)</f>
        <v>1650_</v>
      </c>
      <c r="BD1903" s="80" t="str">
        <f t="shared" si="157"/>
        <v/>
      </c>
      <c r="BE1903" s="80">
        <f t="shared" si="158"/>
        <v>0</v>
      </c>
      <c r="BF1903" s="80">
        <f t="shared" si="159"/>
        <v>0</v>
      </c>
      <c r="BG1903" s="80">
        <f t="shared" si="160"/>
        <v>0</v>
      </c>
    </row>
    <row r="1904" spans="55:59">
      <c r="BC1904" s="80" t="str">
        <f>(COUNTIF($BD$7:BD1904,BD1904)&amp;"_"&amp;BD1904)</f>
        <v>1651_</v>
      </c>
      <c r="BD1904" s="80" t="str">
        <f t="shared" si="157"/>
        <v/>
      </c>
      <c r="BE1904" s="80">
        <f t="shared" si="158"/>
        <v>0</v>
      </c>
      <c r="BF1904" s="80">
        <f t="shared" si="159"/>
        <v>0</v>
      </c>
      <c r="BG1904" s="80">
        <f t="shared" si="160"/>
        <v>0</v>
      </c>
    </row>
    <row r="1905" spans="55:59">
      <c r="BC1905" s="80" t="str">
        <f>(COUNTIF($BD$7:BD1905,BD1905)&amp;"_"&amp;BD1905)</f>
        <v>1652_</v>
      </c>
      <c r="BD1905" s="80" t="str">
        <f t="shared" si="157"/>
        <v/>
      </c>
      <c r="BE1905" s="80">
        <f t="shared" si="158"/>
        <v>0</v>
      </c>
      <c r="BF1905" s="80">
        <f t="shared" si="159"/>
        <v>0</v>
      </c>
      <c r="BG1905" s="80">
        <f t="shared" si="160"/>
        <v>0</v>
      </c>
    </row>
    <row r="1906" spans="55:59">
      <c r="BC1906" s="80" t="str">
        <f>(COUNTIF($BD$7:BD1906,BD1906)&amp;"_"&amp;BD1906)</f>
        <v>1653_</v>
      </c>
      <c r="BD1906" s="80" t="str">
        <f t="shared" si="157"/>
        <v/>
      </c>
      <c r="BE1906" s="80">
        <f t="shared" si="158"/>
        <v>0</v>
      </c>
      <c r="BF1906" s="80">
        <f t="shared" si="159"/>
        <v>0</v>
      </c>
      <c r="BG1906" s="80">
        <f t="shared" si="160"/>
        <v>0</v>
      </c>
    </row>
    <row r="1907" spans="55:59">
      <c r="BC1907" s="80" t="str">
        <f>(COUNTIF($BD$7:BD1907,BD1907)&amp;"_"&amp;BD1907)</f>
        <v>1654_</v>
      </c>
      <c r="BD1907" s="80" t="str">
        <f t="shared" si="157"/>
        <v/>
      </c>
      <c r="BE1907" s="80">
        <f t="shared" si="158"/>
        <v>0</v>
      </c>
      <c r="BF1907" s="80">
        <f t="shared" si="159"/>
        <v>0</v>
      </c>
      <c r="BG1907" s="80">
        <f t="shared" si="160"/>
        <v>0</v>
      </c>
    </row>
    <row r="1908" spans="55:59">
      <c r="BC1908" s="80" t="str">
        <f>(COUNTIF($BD$7:BD1908,BD1908)&amp;"_"&amp;BD1908)</f>
        <v>1655_</v>
      </c>
      <c r="BD1908" s="80" t="str">
        <f t="shared" si="157"/>
        <v/>
      </c>
      <c r="BE1908" s="80">
        <f t="shared" si="158"/>
        <v>0</v>
      </c>
      <c r="BF1908" s="80">
        <f t="shared" si="159"/>
        <v>0</v>
      </c>
      <c r="BG1908" s="80">
        <f t="shared" si="160"/>
        <v>0</v>
      </c>
    </row>
    <row r="1909" spans="55:59">
      <c r="BC1909" s="80" t="str">
        <f>(COUNTIF($BD$7:BD1909,BD1909)&amp;"_"&amp;BD1909)</f>
        <v>1656_</v>
      </c>
      <c r="BD1909" s="80" t="str">
        <f t="shared" si="157"/>
        <v/>
      </c>
      <c r="BE1909" s="80">
        <f t="shared" si="158"/>
        <v>0</v>
      </c>
      <c r="BF1909" s="80">
        <f t="shared" si="159"/>
        <v>0</v>
      </c>
      <c r="BG1909" s="80">
        <f t="shared" si="160"/>
        <v>0</v>
      </c>
    </row>
    <row r="1910" spans="55:59">
      <c r="BC1910" s="80" t="str">
        <f>(COUNTIF($BD$7:BD1910,BD1910)&amp;"_"&amp;BD1910)</f>
        <v>1657_</v>
      </c>
      <c r="BD1910" s="80" t="str">
        <f t="shared" si="157"/>
        <v/>
      </c>
      <c r="BE1910" s="80">
        <f t="shared" si="158"/>
        <v>0</v>
      </c>
      <c r="BF1910" s="80">
        <f t="shared" si="159"/>
        <v>0</v>
      </c>
      <c r="BG1910" s="80">
        <f t="shared" si="160"/>
        <v>0</v>
      </c>
    </row>
    <row r="1911" spans="55:59">
      <c r="BC1911" s="80" t="str">
        <f>(COUNTIF($BD$7:BD1911,BD1911)&amp;"_"&amp;BD1911)</f>
        <v>1658_</v>
      </c>
      <c r="BD1911" s="80" t="str">
        <f t="shared" si="157"/>
        <v/>
      </c>
      <c r="BE1911" s="80">
        <f t="shared" si="158"/>
        <v>0</v>
      </c>
      <c r="BF1911" s="80">
        <f t="shared" si="159"/>
        <v>0</v>
      </c>
      <c r="BG1911" s="80">
        <f t="shared" si="160"/>
        <v>0</v>
      </c>
    </row>
    <row r="1912" spans="55:59">
      <c r="BC1912" s="80" t="str">
        <f>(COUNTIF($BD$7:BD1912,BD1912)&amp;"_"&amp;BD1912)</f>
        <v>1659_</v>
      </c>
      <c r="BD1912" s="80" t="str">
        <f t="shared" si="157"/>
        <v/>
      </c>
      <c r="BE1912" s="80">
        <f t="shared" si="158"/>
        <v>0</v>
      </c>
      <c r="BF1912" s="80">
        <f t="shared" si="159"/>
        <v>0</v>
      </c>
      <c r="BG1912" s="80">
        <f t="shared" si="160"/>
        <v>0</v>
      </c>
    </row>
    <row r="1913" spans="55:59">
      <c r="BC1913" s="80" t="str">
        <f>(COUNTIF($BD$7:BD1913,BD1913)&amp;"_"&amp;BD1913)</f>
        <v>1660_</v>
      </c>
      <c r="BD1913" s="80" t="str">
        <f t="shared" si="157"/>
        <v/>
      </c>
      <c r="BE1913" s="80">
        <f t="shared" si="158"/>
        <v>0</v>
      </c>
      <c r="BF1913" s="80">
        <f t="shared" si="159"/>
        <v>0</v>
      </c>
      <c r="BG1913" s="80">
        <f t="shared" si="160"/>
        <v>0</v>
      </c>
    </row>
    <row r="1914" spans="55:59">
      <c r="BC1914" s="80" t="str">
        <f>(COUNTIF($BD$7:BD1914,BD1914)&amp;"_"&amp;BD1914)</f>
        <v>1661_</v>
      </c>
      <c r="BD1914" s="80" t="str">
        <f t="shared" si="157"/>
        <v/>
      </c>
      <c r="BE1914" s="80">
        <f t="shared" si="158"/>
        <v>0</v>
      </c>
      <c r="BF1914" s="80">
        <f t="shared" si="159"/>
        <v>0</v>
      </c>
      <c r="BG1914" s="80">
        <f t="shared" si="160"/>
        <v>0</v>
      </c>
    </row>
    <row r="1915" spans="55:59">
      <c r="BC1915" s="80" t="str">
        <f>(COUNTIF($BD$7:BD1915,BD1915)&amp;"_"&amp;BD1915)</f>
        <v>1662_</v>
      </c>
      <c r="BD1915" s="80" t="str">
        <f t="shared" si="157"/>
        <v/>
      </c>
      <c r="BE1915" s="80">
        <f t="shared" si="158"/>
        <v>0</v>
      </c>
      <c r="BF1915" s="80">
        <f t="shared" si="159"/>
        <v>0</v>
      </c>
      <c r="BG1915" s="80">
        <f t="shared" si="160"/>
        <v>0</v>
      </c>
    </row>
    <row r="1916" spans="55:59">
      <c r="BC1916" s="80" t="str">
        <f>(COUNTIF($BD$7:BD1916,BD1916)&amp;"_"&amp;BD1916)</f>
        <v>1663_</v>
      </c>
      <c r="BD1916" s="80" t="str">
        <f t="shared" si="157"/>
        <v/>
      </c>
      <c r="BE1916" s="80">
        <f t="shared" si="158"/>
        <v>0</v>
      </c>
      <c r="BF1916" s="80">
        <f t="shared" si="159"/>
        <v>0</v>
      </c>
      <c r="BG1916" s="80">
        <f t="shared" si="160"/>
        <v>0</v>
      </c>
    </row>
    <row r="1917" spans="55:59">
      <c r="BC1917" s="80" t="str">
        <f>(COUNTIF($BD$7:BD1917,BD1917)&amp;"_"&amp;BD1917)</f>
        <v>1664_</v>
      </c>
      <c r="BD1917" s="80" t="str">
        <f t="shared" si="157"/>
        <v/>
      </c>
      <c r="BE1917" s="80">
        <f t="shared" si="158"/>
        <v>0</v>
      </c>
      <c r="BF1917" s="80">
        <f t="shared" si="159"/>
        <v>0</v>
      </c>
      <c r="BG1917" s="80">
        <f t="shared" si="160"/>
        <v>0</v>
      </c>
    </row>
    <row r="1918" spans="55:59">
      <c r="BC1918" s="80" t="str">
        <f>(COUNTIF($BD$7:BD1918,BD1918)&amp;"_"&amp;BD1918)</f>
        <v>1665_</v>
      </c>
      <c r="BD1918" s="80" t="str">
        <f t="shared" si="157"/>
        <v/>
      </c>
      <c r="BE1918" s="80">
        <f t="shared" si="158"/>
        <v>0</v>
      </c>
      <c r="BF1918" s="80">
        <f t="shared" si="159"/>
        <v>0</v>
      </c>
      <c r="BG1918" s="80">
        <f t="shared" si="160"/>
        <v>0</v>
      </c>
    </row>
    <row r="1919" spans="55:59">
      <c r="BC1919" s="80" t="str">
        <f>(COUNTIF($BD$7:BD1919,BD1919)&amp;"_"&amp;BD1919)</f>
        <v>1666_</v>
      </c>
      <c r="BD1919" s="80" t="str">
        <f t="shared" si="157"/>
        <v/>
      </c>
      <c r="BE1919" s="80">
        <f t="shared" si="158"/>
        <v>0</v>
      </c>
      <c r="BF1919" s="80">
        <f t="shared" si="159"/>
        <v>0</v>
      </c>
      <c r="BG1919" s="80">
        <f t="shared" si="160"/>
        <v>0</v>
      </c>
    </row>
    <row r="1920" spans="55:59">
      <c r="BC1920" s="80" t="str">
        <f>(COUNTIF($BD$7:BD1920,BD1920)&amp;"_"&amp;BD1920)</f>
        <v>1667_</v>
      </c>
      <c r="BD1920" s="80" t="str">
        <f t="shared" si="157"/>
        <v/>
      </c>
      <c r="BE1920" s="80">
        <f t="shared" si="158"/>
        <v>0</v>
      </c>
      <c r="BF1920" s="80">
        <f t="shared" si="159"/>
        <v>0</v>
      </c>
      <c r="BG1920" s="80">
        <f t="shared" si="160"/>
        <v>0</v>
      </c>
    </row>
    <row r="1921" spans="55:59">
      <c r="BC1921" s="80" t="str">
        <f>(COUNTIF($BD$7:BD1921,BD1921)&amp;"_"&amp;BD1921)</f>
        <v>1668_</v>
      </c>
      <c r="BD1921" s="80" t="str">
        <f t="shared" si="157"/>
        <v/>
      </c>
      <c r="BE1921" s="80">
        <f t="shared" si="158"/>
        <v>0</v>
      </c>
      <c r="BF1921" s="80">
        <f t="shared" si="159"/>
        <v>0</v>
      </c>
      <c r="BG1921" s="80">
        <f t="shared" si="160"/>
        <v>0</v>
      </c>
    </row>
    <row r="1922" spans="55:59">
      <c r="BC1922" s="80" t="str">
        <f>(COUNTIF($BD$7:BD1922,BD1922)&amp;"_"&amp;BD1922)</f>
        <v>1669_</v>
      </c>
      <c r="BD1922" s="80" t="str">
        <f t="shared" si="157"/>
        <v/>
      </c>
      <c r="BE1922" s="80">
        <f t="shared" si="158"/>
        <v>0</v>
      </c>
      <c r="BF1922" s="80">
        <f t="shared" si="159"/>
        <v>0</v>
      </c>
      <c r="BG1922" s="80">
        <f t="shared" si="160"/>
        <v>0</v>
      </c>
    </row>
    <row r="1923" spans="55:59">
      <c r="BC1923" s="80" t="str">
        <f>(COUNTIF($BD$7:BD1923,BD1923)&amp;"_"&amp;BD1923)</f>
        <v>1670_</v>
      </c>
      <c r="BD1923" s="80" t="str">
        <f t="shared" si="157"/>
        <v/>
      </c>
      <c r="BE1923" s="80">
        <f t="shared" si="158"/>
        <v>0</v>
      </c>
      <c r="BF1923" s="80">
        <f t="shared" si="159"/>
        <v>0</v>
      </c>
      <c r="BG1923" s="80">
        <f t="shared" si="160"/>
        <v>0</v>
      </c>
    </row>
    <row r="1924" spans="55:59">
      <c r="BC1924" s="80" t="str">
        <f>(COUNTIF($BD$7:BD1924,BD1924)&amp;"_"&amp;BD1924)</f>
        <v>1671_</v>
      </c>
      <c r="BD1924" s="80" t="str">
        <f t="shared" si="157"/>
        <v/>
      </c>
      <c r="BE1924" s="80">
        <f t="shared" si="158"/>
        <v>0</v>
      </c>
      <c r="BF1924" s="80">
        <f t="shared" si="159"/>
        <v>0</v>
      </c>
      <c r="BG1924" s="80">
        <f t="shared" si="160"/>
        <v>0</v>
      </c>
    </row>
    <row r="1925" spans="55:59">
      <c r="BC1925" s="80" t="str">
        <f>(COUNTIF($BD$7:BD1925,BD1925)&amp;"_"&amp;BD1925)</f>
        <v>1672_</v>
      </c>
      <c r="BD1925" s="80" t="str">
        <f t="shared" si="157"/>
        <v/>
      </c>
      <c r="BE1925" s="80">
        <f t="shared" si="158"/>
        <v>0</v>
      </c>
      <c r="BF1925" s="80">
        <f t="shared" si="159"/>
        <v>0</v>
      </c>
      <c r="BG1925" s="80">
        <f t="shared" si="160"/>
        <v>0</v>
      </c>
    </row>
    <row r="1926" spans="55:59">
      <c r="BC1926" s="80" t="str">
        <f>(COUNTIF($BD$7:BD1926,BD1926)&amp;"_"&amp;BD1926)</f>
        <v>1673_</v>
      </c>
      <c r="BD1926" s="80" t="str">
        <f t="shared" si="157"/>
        <v/>
      </c>
      <c r="BE1926" s="80">
        <f t="shared" si="158"/>
        <v>0</v>
      </c>
      <c r="BF1926" s="80">
        <f t="shared" si="159"/>
        <v>0</v>
      </c>
      <c r="BG1926" s="80">
        <f t="shared" si="160"/>
        <v>0</v>
      </c>
    </row>
    <row r="1927" spans="55:59">
      <c r="BC1927" s="80" t="str">
        <f>(COUNTIF($BD$7:BD1927,BD1927)&amp;"_"&amp;BD1927)</f>
        <v>1674_</v>
      </c>
      <c r="BD1927" s="80" t="str">
        <f t="shared" si="157"/>
        <v/>
      </c>
      <c r="BE1927" s="80">
        <f t="shared" si="158"/>
        <v>0</v>
      </c>
      <c r="BF1927" s="80">
        <f t="shared" si="159"/>
        <v>0</v>
      </c>
      <c r="BG1927" s="80">
        <f t="shared" si="160"/>
        <v>0</v>
      </c>
    </row>
    <row r="1928" spans="55:59">
      <c r="BC1928" s="80" t="str">
        <f>(COUNTIF($BD$7:BD1928,BD1928)&amp;"_"&amp;BD1928)</f>
        <v>1675_</v>
      </c>
      <c r="BD1928" s="80" t="str">
        <f t="shared" ref="BD1928:BD1991" si="161">IF(C1927 &lt;&gt; "",C1927,"")</f>
        <v/>
      </c>
      <c r="BE1928" s="80">
        <f t="shared" ref="BE1928:BE1991" si="162">E1927</f>
        <v>0</v>
      </c>
      <c r="BF1928" s="80">
        <f t="shared" ref="BF1928:BF1991" si="163">F1927</f>
        <v>0</v>
      </c>
      <c r="BG1928" s="80">
        <f t="shared" ref="BG1928:BG1991" si="164">G1927</f>
        <v>0</v>
      </c>
    </row>
    <row r="1929" spans="55:59">
      <c r="BC1929" s="80" t="str">
        <f>(COUNTIF($BD$7:BD1929,BD1929)&amp;"_"&amp;BD1929)</f>
        <v>1676_</v>
      </c>
      <c r="BD1929" s="80" t="str">
        <f t="shared" si="161"/>
        <v/>
      </c>
      <c r="BE1929" s="80">
        <f t="shared" si="162"/>
        <v>0</v>
      </c>
      <c r="BF1929" s="80">
        <f t="shared" si="163"/>
        <v>0</v>
      </c>
      <c r="BG1929" s="80">
        <f t="shared" si="164"/>
        <v>0</v>
      </c>
    </row>
    <row r="1930" spans="55:59">
      <c r="BC1930" s="80" t="str">
        <f>(COUNTIF($BD$7:BD1930,BD1930)&amp;"_"&amp;BD1930)</f>
        <v>1677_</v>
      </c>
      <c r="BD1930" s="80" t="str">
        <f t="shared" si="161"/>
        <v/>
      </c>
      <c r="BE1930" s="80">
        <f t="shared" si="162"/>
        <v>0</v>
      </c>
      <c r="BF1930" s="80">
        <f t="shared" si="163"/>
        <v>0</v>
      </c>
      <c r="BG1930" s="80">
        <f t="shared" si="164"/>
        <v>0</v>
      </c>
    </row>
    <row r="1931" spans="55:59">
      <c r="BC1931" s="80" t="str">
        <f>(COUNTIF($BD$7:BD1931,BD1931)&amp;"_"&amp;BD1931)</f>
        <v>1678_</v>
      </c>
      <c r="BD1931" s="80" t="str">
        <f t="shared" si="161"/>
        <v/>
      </c>
      <c r="BE1931" s="80">
        <f t="shared" si="162"/>
        <v>0</v>
      </c>
      <c r="BF1931" s="80">
        <f t="shared" si="163"/>
        <v>0</v>
      </c>
      <c r="BG1931" s="80">
        <f t="shared" si="164"/>
        <v>0</v>
      </c>
    </row>
    <row r="1932" spans="55:59">
      <c r="BC1932" s="80" t="str">
        <f>(COUNTIF($BD$7:BD1932,BD1932)&amp;"_"&amp;BD1932)</f>
        <v>1679_</v>
      </c>
      <c r="BD1932" s="80" t="str">
        <f t="shared" si="161"/>
        <v/>
      </c>
      <c r="BE1932" s="80">
        <f t="shared" si="162"/>
        <v>0</v>
      </c>
      <c r="BF1932" s="80">
        <f t="shared" si="163"/>
        <v>0</v>
      </c>
      <c r="BG1932" s="80">
        <f t="shared" si="164"/>
        <v>0</v>
      </c>
    </row>
    <row r="1933" spans="55:59">
      <c r="BC1933" s="80" t="str">
        <f>(COUNTIF($BD$7:BD1933,BD1933)&amp;"_"&amp;BD1933)</f>
        <v>1680_</v>
      </c>
      <c r="BD1933" s="80" t="str">
        <f t="shared" si="161"/>
        <v/>
      </c>
      <c r="BE1933" s="80">
        <f t="shared" si="162"/>
        <v>0</v>
      </c>
      <c r="BF1933" s="80">
        <f t="shared" si="163"/>
        <v>0</v>
      </c>
      <c r="BG1933" s="80">
        <f t="shared" si="164"/>
        <v>0</v>
      </c>
    </row>
    <row r="1934" spans="55:59">
      <c r="BC1934" s="80" t="str">
        <f>(COUNTIF($BD$7:BD1934,BD1934)&amp;"_"&amp;BD1934)</f>
        <v>1681_</v>
      </c>
      <c r="BD1934" s="80" t="str">
        <f t="shared" si="161"/>
        <v/>
      </c>
      <c r="BE1934" s="80">
        <f t="shared" si="162"/>
        <v>0</v>
      </c>
      <c r="BF1934" s="80">
        <f t="shared" si="163"/>
        <v>0</v>
      </c>
      <c r="BG1934" s="80">
        <f t="shared" si="164"/>
        <v>0</v>
      </c>
    </row>
    <row r="1935" spans="55:59">
      <c r="BC1935" s="80" t="str">
        <f>(COUNTIF($BD$7:BD1935,BD1935)&amp;"_"&amp;BD1935)</f>
        <v>1682_</v>
      </c>
      <c r="BD1935" s="80" t="str">
        <f t="shared" si="161"/>
        <v/>
      </c>
      <c r="BE1935" s="80">
        <f t="shared" si="162"/>
        <v>0</v>
      </c>
      <c r="BF1935" s="80">
        <f t="shared" si="163"/>
        <v>0</v>
      </c>
      <c r="BG1935" s="80">
        <f t="shared" si="164"/>
        <v>0</v>
      </c>
    </row>
    <row r="1936" spans="55:59">
      <c r="BC1936" s="80" t="str">
        <f>(COUNTIF($BD$7:BD1936,BD1936)&amp;"_"&amp;BD1936)</f>
        <v>1683_</v>
      </c>
      <c r="BD1936" s="80" t="str">
        <f t="shared" si="161"/>
        <v/>
      </c>
      <c r="BE1936" s="80">
        <f t="shared" si="162"/>
        <v>0</v>
      </c>
      <c r="BF1936" s="80">
        <f t="shared" si="163"/>
        <v>0</v>
      </c>
      <c r="BG1936" s="80">
        <f t="shared" si="164"/>
        <v>0</v>
      </c>
    </row>
    <row r="1937" spans="55:59">
      <c r="BC1937" s="80" t="str">
        <f>(COUNTIF($BD$7:BD1937,BD1937)&amp;"_"&amp;BD1937)</f>
        <v>1684_</v>
      </c>
      <c r="BD1937" s="80" t="str">
        <f t="shared" si="161"/>
        <v/>
      </c>
      <c r="BE1937" s="80">
        <f t="shared" si="162"/>
        <v>0</v>
      </c>
      <c r="BF1937" s="80">
        <f t="shared" si="163"/>
        <v>0</v>
      </c>
      <c r="BG1937" s="80">
        <f t="shared" si="164"/>
        <v>0</v>
      </c>
    </row>
    <row r="1938" spans="55:59">
      <c r="BC1938" s="80" t="str">
        <f>(COUNTIF($BD$7:BD1938,BD1938)&amp;"_"&amp;BD1938)</f>
        <v>1685_</v>
      </c>
      <c r="BD1938" s="80" t="str">
        <f t="shared" si="161"/>
        <v/>
      </c>
      <c r="BE1938" s="80">
        <f t="shared" si="162"/>
        <v>0</v>
      </c>
      <c r="BF1938" s="80">
        <f t="shared" si="163"/>
        <v>0</v>
      </c>
      <c r="BG1938" s="80">
        <f t="shared" si="164"/>
        <v>0</v>
      </c>
    </row>
    <row r="1939" spans="55:59">
      <c r="BC1939" s="80" t="str">
        <f>(COUNTIF($BD$7:BD1939,BD1939)&amp;"_"&amp;BD1939)</f>
        <v>1686_</v>
      </c>
      <c r="BD1939" s="80" t="str">
        <f t="shared" si="161"/>
        <v/>
      </c>
      <c r="BE1939" s="80">
        <f t="shared" si="162"/>
        <v>0</v>
      </c>
      <c r="BF1939" s="80">
        <f t="shared" si="163"/>
        <v>0</v>
      </c>
      <c r="BG1939" s="80">
        <f t="shared" si="164"/>
        <v>0</v>
      </c>
    </row>
    <row r="1940" spans="55:59">
      <c r="BC1940" s="80" t="str">
        <f>(COUNTIF($BD$7:BD1940,BD1940)&amp;"_"&amp;BD1940)</f>
        <v>1687_</v>
      </c>
      <c r="BD1940" s="80" t="str">
        <f t="shared" si="161"/>
        <v/>
      </c>
      <c r="BE1940" s="80">
        <f t="shared" si="162"/>
        <v>0</v>
      </c>
      <c r="BF1940" s="80">
        <f t="shared" si="163"/>
        <v>0</v>
      </c>
      <c r="BG1940" s="80">
        <f t="shared" si="164"/>
        <v>0</v>
      </c>
    </row>
    <row r="1941" spans="55:59">
      <c r="BC1941" s="80" t="str">
        <f>(COUNTIF($BD$7:BD1941,BD1941)&amp;"_"&amp;BD1941)</f>
        <v>1688_</v>
      </c>
      <c r="BD1941" s="80" t="str">
        <f t="shared" si="161"/>
        <v/>
      </c>
      <c r="BE1941" s="80">
        <f t="shared" si="162"/>
        <v>0</v>
      </c>
      <c r="BF1941" s="80">
        <f t="shared" si="163"/>
        <v>0</v>
      </c>
      <c r="BG1941" s="80">
        <f t="shared" si="164"/>
        <v>0</v>
      </c>
    </row>
    <row r="1942" spans="55:59">
      <c r="BC1942" s="80" t="str">
        <f>(COUNTIF($BD$7:BD1942,BD1942)&amp;"_"&amp;BD1942)</f>
        <v>1689_</v>
      </c>
      <c r="BD1942" s="80" t="str">
        <f t="shared" si="161"/>
        <v/>
      </c>
      <c r="BE1942" s="80">
        <f t="shared" si="162"/>
        <v>0</v>
      </c>
      <c r="BF1942" s="80">
        <f t="shared" si="163"/>
        <v>0</v>
      </c>
      <c r="BG1942" s="80">
        <f t="shared" si="164"/>
        <v>0</v>
      </c>
    </row>
    <row r="1943" spans="55:59">
      <c r="BC1943" s="80" t="str">
        <f>(COUNTIF($BD$7:BD1943,BD1943)&amp;"_"&amp;BD1943)</f>
        <v>1690_</v>
      </c>
      <c r="BD1943" s="80" t="str">
        <f t="shared" si="161"/>
        <v/>
      </c>
      <c r="BE1943" s="80">
        <f t="shared" si="162"/>
        <v>0</v>
      </c>
      <c r="BF1943" s="80">
        <f t="shared" si="163"/>
        <v>0</v>
      </c>
      <c r="BG1943" s="80">
        <f t="shared" si="164"/>
        <v>0</v>
      </c>
    </row>
    <row r="1944" spans="55:59">
      <c r="BC1944" s="80" t="str">
        <f>(COUNTIF($BD$7:BD1944,BD1944)&amp;"_"&amp;BD1944)</f>
        <v>1691_</v>
      </c>
      <c r="BD1944" s="80" t="str">
        <f t="shared" si="161"/>
        <v/>
      </c>
      <c r="BE1944" s="80">
        <f t="shared" si="162"/>
        <v>0</v>
      </c>
      <c r="BF1944" s="80">
        <f t="shared" si="163"/>
        <v>0</v>
      </c>
      <c r="BG1944" s="80">
        <f t="shared" si="164"/>
        <v>0</v>
      </c>
    </row>
    <row r="1945" spans="55:59">
      <c r="BC1945" s="80" t="str">
        <f>(COUNTIF($BD$7:BD1945,BD1945)&amp;"_"&amp;BD1945)</f>
        <v>1692_</v>
      </c>
      <c r="BD1945" s="80" t="str">
        <f t="shared" si="161"/>
        <v/>
      </c>
      <c r="BE1945" s="80">
        <f t="shared" si="162"/>
        <v>0</v>
      </c>
      <c r="BF1945" s="80">
        <f t="shared" si="163"/>
        <v>0</v>
      </c>
      <c r="BG1945" s="80">
        <f t="shared" si="164"/>
        <v>0</v>
      </c>
    </row>
    <row r="1946" spans="55:59">
      <c r="BC1946" s="80" t="str">
        <f>(COUNTIF($BD$7:BD1946,BD1946)&amp;"_"&amp;BD1946)</f>
        <v>1693_</v>
      </c>
      <c r="BD1946" s="80" t="str">
        <f t="shared" si="161"/>
        <v/>
      </c>
      <c r="BE1946" s="80">
        <f t="shared" si="162"/>
        <v>0</v>
      </c>
      <c r="BF1946" s="80">
        <f t="shared" si="163"/>
        <v>0</v>
      </c>
      <c r="BG1946" s="80">
        <f t="shared" si="164"/>
        <v>0</v>
      </c>
    </row>
    <row r="1947" spans="55:59">
      <c r="BC1947" s="80" t="str">
        <f>(COUNTIF($BD$7:BD1947,BD1947)&amp;"_"&amp;BD1947)</f>
        <v>1694_</v>
      </c>
      <c r="BD1947" s="80" t="str">
        <f t="shared" si="161"/>
        <v/>
      </c>
      <c r="BE1947" s="80">
        <f t="shared" si="162"/>
        <v>0</v>
      </c>
      <c r="BF1947" s="80">
        <f t="shared" si="163"/>
        <v>0</v>
      </c>
      <c r="BG1947" s="80">
        <f t="shared" si="164"/>
        <v>0</v>
      </c>
    </row>
    <row r="1948" spans="55:59">
      <c r="BC1948" s="80" t="str">
        <f>(COUNTIF($BD$7:BD1948,BD1948)&amp;"_"&amp;BD1948)</f>
        <v>1695_</v>
      </c>
      <c r="BD1948" s="80" t="str">
        <f t="shared" si="161"/>
        <v/>
      </c>
      <c r="BE1948" s="80">
        <f t="shared" si="162"/>
        <v>0</v>
      </c>
      <c r="BF1948" s="80">
        <f t="shared" si="163"/>
        <v>0</v>
      </c>
      <c r="BG1948" s="80">
        <f t="shared" si="164"/>
        <v>0</v>
      </c>
    </row>
    <row r="1949" spans="55:59">
      <c r="BC1949" s="80" t="str">
        <f>(COUNTIF($BD$7:BD1949,BD1949)&amp;"_"&amp;BD1949)</f>
        <v>1696_</v>
      </c>
      <c r="BD1949" s="80" t="str">
        <f t="shared" si="161"/>
        <v/>
      </c>
      <c r="BE1949" s="80">
        <f t="shared" si="162"/>
        <v>0</v>
      </c>
      <c r="BF1949" s="80">
        <f t="shared" si="163"/>
        <v>0</v>
      </c>
      <c r="BG1949" s="80">
        <f t="shared" si="164"/>
        <v>0</v>
      </c>
    </row>
    <row r="1950" spans="55:59">
      <c r="BC1950" s="80" t="str">
        <f>(COUNTIF($BD$7:BD1950,BD1950)&amp;"_"&amp;BD1950)</f>
        <v>1697_</v>
      </c>
      <c r="BD1950" s="80" t="str">
        <f t="shared" si="161"/>
        <v/>
      </c>
      <c r="BE1950" s="80">
        <f t="shared" si="162"/>
        <v>0</v>
      </c>
      <c r="BF1950" s="80">
        <f t="shared" si="163"/>
        <v>0</v>
      </c>
      <c r="BG1950" s="80">
        <f t="shared" si="164"/>
        <v>0</v>
      </c>
    </row>
    <row r="1951" spans="55:59">
      <c r="BC1951" s="80" t="str">
        <f>(COUNTIF($BD$7:BD1951,BD1951)&amp;"_"&amp;BD1951)</f>
        <v>1698_</v>
      </c>
      <c r="BD1951" s="80" t="str">
        <f t="shared" si="161"/>
        <v/>
      </c>
      <c r="BE1951" s="80">
        <f t="shared" si="162"/>
        <v>0</v>
      </c>
      <c r="BF1951" s="80">
        <f t="shared" si="163"/>
        <v>0</v>
      </c>
      <c r="BG1951" s="80">
        <f t="shared" si="164"/>
        <v>0</v>
      </c>
    </row>
    <row r="1952" spans="55:59">
      <c r="BC1952" s="80" t="str">
        <f>(COUNTIF($BD$7:BD1952,BD1952)&amp;"_"&amp;BD1952)</f>
        <v>1699_</v>
      </c>
      <c r="BD1952" s="80" t="str">
        <f t="shared" si="161"/>
        <v/>
      </c>
      <c r="BE1952" s="80">
        <f t="shared" si="162"/>
        <v>0</v>
      </c>
      <c r="BF1952" s="80">
        <f t="shared" si="163"/>
        <v>0</v>
      </c>
      <c r="BG1952" s="80">
        <f t="shared" si="164"/>
        <v>0</v>
      </c>
    </row>
    <row r="1953" spans="55:59">
      <c r="BC1953" s="80" t="str">
        <f>(COUNTIF($BD$7:BD1953,BD1953)&amp;"_"&amp;BD1953)</f>
        <v>1700_</v>
      </c>
      <c r="BD1953" s="80" t="str">
        <f t="shared" si="161"/>
        <v/>
      </c>
      <c r="BE1953" s="80">
        <f t="shared" si="162"/>
        <v>0</v>
      </c>
      <c r="BF1953" s="80">
        <f t="shared" si="163"/>
        <v>0</v>
      </c>
      <c r="BG1953" s="80">
        <f t="shared" si="164"/>
        <v>0</v>
      </c>
    </row>
    <row r="1954" spans="55:59">
      <c r="BC1954" s="80" t="str">
        <f>(COUNTIF($BD$7:BD1954,BD1954)&amp;"_"&amp;BD1954)</f>
        <v>1701_</v>
      </c>
      <c r="BD1954" s="80" t="str">
        <f t="shared" si="161"/>
        <v/>
      </c>
      <c r="BE1954" s="80">
        <f t="shared" si="162"/>
        <v>0</v>
      </c>
      <c r="BF1954" s="80">
        <f t="shared" si="163"/>
        <v>0</v>
      </c>
      <c r="BG1954" s="80">
        <f t="shared" si="164"/>
        <v>0</v>
      </c>
    </row>
    <row r="1955" spans="55:59">
      <c r="BC1955" s="80" t="str">
        <f>(COUNTIF($BD$7:BD1955,BD1955)&amp;"_"&amp;BD1955)</f>
        <v>1702_</v>
      </c>
      <c r="BD1955" s="80" t="str">
        <f t="shared" si="161"/>
        <v/>
      </c>
      <c r="BE1955" s="80">
        <f t="shared" si="162"/>
        <v>0</v>
      </c>
      <c r="BF1955" s="80">
        <f t="shared" si="163"/>
        <v>0</v>
      </c>
      <c r="BG1955" s="80">
        <f t="shared" si="164"/>
        <v>0</v>
      </c>
    </row>
    <row r="1956" spans="55:59">
      <c r="BC1956" s="80" t="str">
        <f>(COUNTIF($BD$7:BD1956,BD1956)&amp;"_"&amp;BD1956)</f>
        <v>1703_</v>
      </c>
      <c r="BD1956" s="80" t="str">
        <f t="shared" si="161"/>
        <v/>
      </c>
      <c r="BE1956" s="80">
        <f t="shared" si="162"/>
        <v>0</v>
      </c>
      <c r="BF1956" s="80">
        <f t="shared" si="163"/>
        <v>0</v>
      </c>
      <c r="BG1956" s="80">
        <f t="shared" si="164"/>
        <v>0</v>
      </c>
    </row>
    <row r="1957" spans="55:59">
      <c r="BC1957" s="80" t="str">
        <f>(COUNTIF($BD$7:BD1957,BD1957)&amp;"_"&amp;BD1957)</f>
        <v>1704_</v>
      </c>
      <c r="BD1957" s="80" t="str">
        <f t="shared" si="161"/>
        <v/>
      </c>
      <c r="BE1957" s="80">
        <f t="shared" si="162"/>
        <v>0</v>
      </c>
      <c r="BF1957" s="80">
        <f t="shared" si="163"/>
        <v>0</v>
      </c>
      <c r="BG1957" s="80">
        <f t="shared" si="164"/>
        <v>0</v>
      </c>
    </row>
    <row r="1958" spans="55:59">
      <c r="BC1958" s="80" t="str">
        <f>(COUNTIF($BD$7:BD1958,BD1958)&amp;"_"&amp;BD1958)</f>
        <v>1705_</v>
      </c>
      <c r="BD1958" s="80" t="str">
        <f t="shared" si="161"/>
        <v/>
      </c>
      <c r="BE1958" s="80">
        <f t="shared" si="162"/>
        <v>0</v>
      </c>
      <c r="BF1958" s="80">
        <f t="shared" si="163"/>
        <v>0</v>
      </c>
      <c r="BG1958" s="80">
        <f t="shared" si="164"/>
        <v>0</v>
      </c>
    </row>
    <row r="1959" spans="55:59">
      <c r="BC1959" s="80" t="str">
        <f>(COUNTIF($BD$7:BD1959,BD1959)&amp;"_"&amp;BD1959)</f>
        <v>1706_</v>
      </c>
      <c r="BD1959" s="80" t="str">
        <f t="shared" si="161"/>
        <v/>
      </c>
      <c r="BE1959" s="80">
        <f t="shared" si="162"/>
        <v>0</v>
      </c>
      <c r="BF1959" s="80">
        <f t="shared" si="163"/>
        <v>0</v>
      </c>
      <c r="BG1959" s="80">
        <f t="shared" si="164"/>
        <v>0</v>
      </c>
    </row>
    <row r="1960" spans="55:59">
      <c r="BC1960" s="80" t="str">
        <f>(COUNTIF($BD$7:BD1960,BD1960)&amp;"_"&amp;BD1960)</f>
        <v>1707_</v>
      </c>
      <c r="BD1960" s="80" t="str">
        <f t="shared" si="161"/>
        <v/>
      </c>
      <c r="BE1960" s="80">
        <f t="shared" si="162"/>
        <v>0</v>
      </c>
      <c r="BF1960" s="80">
        <f t="shared" si="163"/>
        <v>0</v>
      </c>
      <c r="BG1960" s="80">
        <f t="shared" si="164"/>
        <v>0</v>
      </c>
    </row>
    <row r="1961" spans="55:59">
      <c r="BC1961" s="80" t="str">
        <f>(COUNTIF($BD$7:BD1961,BD1961)&amp;"_"&amp;BD1961)</f>
        <v>1708_</v>
      </c>
      <c r="BD1961" s="80" t="str">
        <f t="shared" si="161"/>
        <v/>
      </c>
      <c r="BE1961" s="80">
        <f t="shared" si="162"/>
        <v>0</v>
      </c>
      <c r="BF1961" s="80">
        <f t="shared" si="163"/>
        <v>0</v>
      </c>
      <c r="BG1961" s="80">
        <f t="shared" si="164"/>
        <v>0</v>
      </c>
    </row>
    <row r="1962" spans="55:59">
      <c r="BC1962" s="80" t="str">
        <f>(COUNTIF($BD$7:BD1962,BD1962)&amp;"_"&amp;BD1962)</f>
        <v>1709_</v>
      </c>
      <c r="BD1962" s="80" t="str">
        <f t="shared" si="161"/>
        <v/>
      </c>
      <c r="BE1962" s="80">
        <f t="shared" si="162"/>
        <v>0</v>
      </c>
      <c r="BF1962" s="80">
        <f t="shared" si="163"/>
        <v>0</v>
      </c>
      <c r="BG1962" s="80">
        <f t="shared" si="164"/>
        <v>0</v>
      </c>
    </row>
    <row r="1963" spans="55:59">
      <c r="BC1963" s="80" t="str">
        <f>(COUNTIF($BD$7:BD1963,BD1963)&amp;"_"&amp;BD1963)</f>
        <v>1710_</v>
      </c>
      <c r="BD1963" s="80" t="str">
        <f t="shared" si="161"/>
        <v/>
      </c>
      <c r="BE1963" s="80">
        <f t="shared" si="162"/>
        <v>0</v>
      </c>
      <c r="BF1963" s="80">
        <f t="shared" si="163"/>
        <v>0</v>
      </c>
      <c r="BG1963" s="80">
        <f t="shared" si="164"/>
        <v>0</v>
      </c>
    </row>
    <row r="1964" spans="55:59">
      <c r="BC1964" s="80" t="str">
        <f>(COUNTIF($BD$7:BD1964,BD1964)&amp;"_"&amp;BD1964)</f>
        <v>1711_</v>
      </c>
      <c r="BD1964" s="80" t="str">
        <f t="shared" si="161"/>
        <v/>
      </c>
      <c r="BE1964" s="80">
        <f t="shared" si="162"/>
        <v>0</v>
      </c>
      <c r="BF1964" s="80">
        <f t="shared" si="163"/>
        <v>0</v>
      </c>
      <c r="BG1964" s="80">
        <f t="shared" si="164"/>
        <v>0</v>
      </c>
    </row>
    <row r="1965" spans="55:59">
      <c r="BC1965" s="80" t="str">
        <f>(COUNTIF($BD$7:BD1965,BD1965)&amp;"_"&amp;BD1965)</f>
        <v>1712_</v>
      </c>
      <c r="BD1965" s="80" t="str">
        <f t="shared" si="161"/>
        <v/>
      </c>
      <c r="BE1965" s="80">
        <f t="shared" si="162"/>
        <v>0</v>
      </c>
      <c r="BF1965" s="80">
        <f t="shared" si="163"/>
        <v>0</v>
      </c>
      <c r="BG1965" s="80">
        <f t="shared" si="164"/>
        <v>0</v>
      </c>
    </row>
    <row r="1966" spans="55:59">
      <c r="BC1966" s="80" t="str">
        <f>(COUNTIF($BD$7:BD1966,BD1966)&amp;"_"&amp;BD1966)</f>
        <v>1713_</v>
      </c>
      <c r="BD1966" s="80" t="str">
        <f t="shared" si="161"/>
        <v/>
      </c>
      <c r="BE1966" s="80">
        <f t="shared" si="162"/>
        <v>0</v>
      </c>
      <c r="BF1966" s="80">
        <f t="shared" si="163"/>
        <v>0</v>
      </c>
      <c r="BG1966" s="80">
        <f t="shared" si="164"/>
        <v>0</v>
      </c>
    </row>
    <row r="1967" spans="55:59">
      <c r="BC1967" s="80" t="str">
        <f>(COUNTIF($BD$7:BD1967,BD1967)&amp;"_"&amp;BD1967)</f>
        <v>1714_</v>
      </c>
      <c r="BD1967" s="80" t="str">
        <f t="shared" si="161"/>
        <v/>
      </c>
      <c r="BE1967" s="80">
        <f t="shared" si="162"/>
        <v>0</v>
      </c>
      <c r="BF1967" s="80">
        <f t="shared" si="163"/>
        <v>0</v>
      </c>
      <c r="BG1967" s="80">
        <f t="shared" si="164"/>
        <v>0</v>
      </c>
    </row>
    <row r="1968" spans="55:59">
      <c r="BC1968" s="80" t="str">
        <f>(COUNTIF($BD$7:BD1968,BD1968)&amp;"_"&amp;BD1968)</f>
        <v>1715_</v>
      </c>
      <c r="BD1968" s="80" t="str">
        <f t="shared" si="161"/>
        <v/>
      </c>
      <c r="BE1968" s="80">
        <f t="shared" si="162"/>
        <v>0</v>
      </c>
      <c r="BF1968" s="80">
        <f t="shared" si="163"/>
        <v>0</v>
      </c>
      <c r="BG1968" s="80">
        <f t="shared" si="164"/>
        <v>0</v>
      </c>
    </row>
    <row r="1969" spans="55:59">
      <c r="BC1969" s="80" t="str">
        <f>(COUNTIF($BD$7:BD1969,BD1969)&amp;"_"&amp;BD1969)</f>
        <v>1716_</v>
      </c>
      <c r="BD1969" s="80" t="str">
        <f t="shared" si="161"/>
        <v/>
      </c>
      <c r="BE1969" s="80">
        <f t="shared" si="162"/>
        <v>0</v>
      </c>
      <c r="BF1969" s="80">
        <f t="shared" si="163"/>
        <v>0</v>
      </c>
      <c r="BG1969" s="80">
        <f t="shared" si="164"/>
        <v>0</v>
      </c>
    </row>
    <row r="1970" spans="55:59">
      <c r="BC1970" s="80" t="str">
        <f>(COUNTIF($BD$7:BD1970,BD1970)&amp;"_"&amp;BD1970)</f>
        <v>1717_</v>
      </c>
      <c r="BD1970" s="80" t="str">
        <f t="shared" si="161"/>
        <v/>
      </c>
      <c r="BE1970" s="80">
        <f t="shared" si="162"/>
        <v>0</v>
      </c>
      <c r="BF1970" s="80">
        <f t="shared" si="163"/>
        <v>0</v>
      </c>
      <c r="BG1970" s="80">
        <f t="shared" si="164"/>
        <v>0</v>
      </c>
    </row>
    <row r="1971" spans="55:59">
      <c r="BC1971" s="80" t="str">
        <f>(COUNTIF($BD$7:BD1971,BD1971)&amp;"_"&amp;BD1971)</f>
        <v>1718_</v>
      </c>
      <c r="BD1971" s="80" t="str">
        <f t="shared" si="161"/>
        <v/>
      </c>
      <c r="BE1971" s="80">
        <f t="shared" si="162"/>
        <v>0</v>
      </c>
      <c r="BF1971" s="80">
        <f t="shared" si="163"/>
        <v>0</v>
      </c>
      <c r="BG1971" s="80">
        <f t="shared" si="164"/>
        <v>0</v>
      </c>
    </row>
    <row r="1972" spans="55:59">
      <c r="BC1972" s="80" t="str">
        <f>(COUNTIF($BD$7:BD1972,BD1972)&amp;"_"&amp;BD1972)</f>
        <v>1719_</v>
      </c>
      <c r="BD1972" s="80" t="str">
        <f t="shared" si="161"/>
        <v/>
      </c>
      <c r="BE1972" s="80">
        <f t="shared" si="162"/>
        <v>0</v>
      </c>
      <c r="BF1972" s="80">
        <f t="shared" si="163"/>
        <v>0</v>
      </c>
      <c r="BG1972" s="80">
        <f t="shared" si="164"/>
        <v>0</v>
      </c>
    </row>
    <row r="1973" spans="55:59">
      <c r="BC1973" s="80" t="str">
        <f>(COUNTIF($BD$7:BD1973,BD1973)&amp;"_"&amp;BD1973)</f>
        <v>1720_</v>
      </c>
      <c r="BD1973" s="80" t="str">
        <f t="shared" si="161"/>
        <v/>
      </c>
      <c r="BE1973" s="80">
        <f t="shared" si="162"/>
        <v>0</v>
      </c>
      <c r="BF1973" s="80">
        <f t="shared" si="163"/>
        <v>0</v>
      </c>
      <c r="BG1973" s="80">
        <f t="shared" si="164"/>
        <v>0</v>
      </c>
    </row>
    <row r="1974" spans="55:59">
      <c r="BC1974" s="80" t="str">
        <f>(COUNTIF($BD$7:BD1974,BD1974)&amp;"_"&amp;BD1974)</f>
        <v>1721_</v>
      </c>
      <c r="BD1974" s="80" t="str">
        <f t="shared" si="161"/>
        <v/>
      </c>
      <c r="BE1974" s="80">
        <f t="shared" si="162"/>
        <v>0</v>
      </c>
      <c r="BF1974" s="80">
        <f t="shared" si="163"/>
        <v>0</v>
      </c>
      <c r="BG1974" s="80">
        <f t="shared" si="164"/>
        <v>0</v>
      </c>
    </row>
    <row r="1975" spans="55:59">
      <c r="BC1975" s="80" t="str">
        <f>(COUNTIF($BD$7:BD1975,BD1975)&amp;"_"&amp;BD1975)</f>
        <v>1722_</v>
      </c>
      <c r="BD1975" s="80" t="str">
        <f t="shared" si="161"/>
        <v/>
      </c>
      <c r="BE1975" s="80">
        <f t="shared" si="162"/>
        <v>0</v>
      </c>
      <c r="BF1975" s="80">
        <f t="shared" si="163"/>
        <v>0</v>
      </c>
      <c r="BG1975" s="80">
        <f t="shared" si="164"/>
        <v>0</v>
      </c>
    </row>
    <row r="1976" spans="55:59">
      <c r="BC1976" s="80" t="str">
        <f>(COUNTIF($BD$7:BD1976,BD1976)&amp;"_"&amp;BD1976)</f>
        <v>1723_</v>
      </c>
      <c r="BD1976" s="80" t="str">
        <f t="shared" si="161"/>
        <v/>
      </c>
      <c r="BE1976" s="80">
        <f t="shared" si="162"/>
        <v>0</v>
      </c>
      <c r="BF1976" s="80">
        <f t="shared" si="163"/>
        <v>0</v>
      </c>
      <c r="BG1976" s="80">
        <f t="shared" si="164"/>
        <v>0</v>
      </c>
    </row>
    <row r="1977" spans="55:59">
      <c r="BC1977" s="80" t="str">
        <f>(COUNTIF($BD$7:BD1977,BD1977)&amp;"_"&amp;BD1977)</f>
        <v>1724_</v>
      </c>
      <c r="BD1977" s="80" t="str">
        <f t="shared" si="161"/>
        <v/>
      </c>
      <c r="BE1977" s="80">
        <f t="shared" si="162"/>
        <v>0</v>
      </c>
      <c r="BF1977" s="80">
        <f t="shared" si="163"/>
        <v>0</v>
      </c>
      <c r="BG1977" s="80">
        <f t="shared" si="164"/>
        <v>0</v>
      </c>
    </row>
    <row r="1978" spans="55:59">
      <c r="BC1978" s="80" t="str">
        <f>(COUNTIF($BD$7:BD1978,BD1978)&amp;"_"&amp;BD1978)</f>
        <v>1725_</v>
      </c>
      <c r="BD1978" s="80" t="str">
        <f t="shared" si="161"/>
        <v/>
      </c>
      <c r="BE1978" s="80">
        <f t="shared" si="162"/>
        <v>0</v>
      </c>
      <c r="BF1978" s="80">
        <f t="shared" si="163"/>
        <v>0</v>
      </c>
      <c r="BG1978" s="80">
        <f t="shared" si="164"/>
        <v>0</v>
      </c>
    </row>
    <row r="1979" spans="55:59">
      <c r="BC1979" s="80" t="str">
        <f>(COUNTIF($BD$7:BD1979,BD1979)&amp;"_"&amp;BD1979)</f>
        <v>1726_</v>
      </c>
      <c r="BD1979" s="80" t="str">
        <f t="shared" si="161"/>
        <v/>
      </c>
      <c r="BE1979" s="80">
        <f t="shared" si="162"/>
        <v>0</v>
      </c>
      <c r="BF1979" s="80">
        <f t="shared" si="163"/>
        <v>0</v>
      </c>
      <c r="BG1979" s="80">
        <f t="shared" si="164"/>
        <v>0</v>
      </c>
    </row>
    <row r="1980" spans="55:59">
      <c r="BC1980" s="80" t="str">
        <f>(COUNTIF($BD$7:BD1980,BD1980)&amp;"_"&amp;BD1980)</f>
        <v>1727_</v>
      </c>
      <c r="BD1980" s="80" t="str">
        <f t="shared" si="161"/>
        <v/>
      </c>
      <c r="BE1980" s="80">
        <f t="shared" si="162"/>
        <v>0</v>
      </c>
      <c r="BF1980" s="80">
        <f t="shared" si="163"/>
        <v>0</v>
      </c>
      <c r="BG1980" s="80">
        <f t="shared" si="164"/>
        <v>0</v>
      </c>
    </row>
    <row r="1981" spans="55:59">
      <c r="BC1981" s="80" t="str">
        <f>(COUNTIF($BD$7:BD1981,BD1981)&amp;"_"&amp;BD1981)</f>
        <v>1728_</v>
      </c>
      <c r="BD1981" s="80" t="str">
        <f t="shared" si="161"/>
        <v/>
      </c>
      <c r="BE1981" s="80">
        <f t="shared" si="162"/>
        <v>0</v>
      </c>
      <c r="BF1981" s="80">
        <f t="shared" si="163"/>
        <v>0</v>
      </c>
      <c r="BG1981" s="80">
        <f t="shared" si="164"/>
        <v>0</v>
      </c>
    </row>
    <row r="1982" spans="55:59">
      <c r="BC1982" s="80" t="str">
        <f>(COUNTIF($BD$7:BD1982,BD1982)&amp;"_"&amp;BD1982)</f>
        <v>1729_</v>
      </c>
      <c r="BD1982" s="80" t="str">
        <f t="shared" si="161"/>
        <v/>
      </c>
      <c r="BE1982" s="80">
        <f t="shared" si="162"/>
        <v>0</v>
      </c>
      <c r="BF1982" s="80">
        <f t="shared" si="163"/>
        <v>0</v>
      </c>
      <c r="BG1982" s="80">
        <f t="shared" si="164"/>
        <v>0</v>
      </c>
    </row>
    <row r="1983" spans="55:59">
      <c r="BC1983" s="80" t="str">
        <f>(COUNTIF($BD$7:BD1983,BD1983)&amp;"_"&amp;BD1983)</f>
        <v>1730_</v>
      </c>
      <c r="BD1983" s="80" t="str">
        <f t="shared" si="161"/>
        <v/>
      </c>
      <c r="BE1983" s="80">
        <f t="shared" si="162"/>
        <v>0</v>
      </c>
      <c r="BF1983" s="80">
        <f t="shared" si="163"/>
        <v>0</v>
      </c>
      <c r="BG1983" s="80">
        <f t="shared" si="164"/>
        <v>0</v>
      </c>
    </row>
    <row r="1984" spans="55:59">
      <c r="BC1984" s="80" t="str">
        <f>(COUNTIF($BD$7:BD1984,BD1984)&amp;"_"&amp;BD1984)</f>
        <v>1731_</v>
      </c>
      <c r="BD1984" s="80" t="str">
        <f t="shared" si="161"/>
        <v/>
      </c>
      <c r="BE1984" s="80">
        <f t="shared" si="162"/>
        <v>0</v>
      </c>
      <c r="BF1984" s="80">
        <f t="shared" si="163"/>
        <v>0</v>
      </c>
      <c r="BG1984" s="80">
        <f t="shared" si="164"/>
        <v>0</v>
      </c>
    </row>
    <row r="1985" spans="55:59">
      <c r="BC1985" s="80" t="str">
        <f>(COUNTIF($BD$7:BD1985,BD1985)&amp;"_"&amp;BD1985)</f>
        <v>1732_</v>
      </c>
      <c r="BD1985" s="80" t="str">
        <f t="shared" si="161"/>
        <v/>
      </c>
      <c r="BE1985" s="80">
        <f t="shared" si="162"/>
        <v>0</v>
      </c>
      <c r="BF1985" s="80">
        <f t="shared" si="163"/>
        <v>0</v>
      </c>
      <c r="BG1985" s="80">
        <f t="shared" si="164"/>
        <v>0</v>
      </c>
    </row>
    <row r="1986" spans="55:59">
      <c r="BC1986" s="80" t="str">
        <f>(COUNTIF($BD$7:BD1986,BD1986)&amp;"_"&amp;BD1986)</f>
        <v>1733_</v>
      </c>
      <c r="BD1986" s="80" t="str">
        <f t="shared" si="161"/>
        <v/>
      </c>
      <c r="BE1986" s="80">
        <f t="shared" si="162"/>
        <v>0</v>
      </c>
      <c r="BF1986" s="80">
        <f t="shared" si="163"/>
        <v>0</v>
      </c>
      <c r="BG1986" s="80">
        <f t="shared" si="164"/>
        <v>0</v>
      </c>
    </row>
    <row r="1987" spans="55:59">
      <c r="BC1987" s="80" t="str">
        <f>(COUNTIF($BD$7:BD1987,BD1987)&amp;"_"&amp;BD1987)</f>
        <v>1734_</v>
      </c>
      <c r="BD1987" s="80" t="str">
        <f t="shared" si="161"/>
        <v/>
      </c>
      <c r="BE1987" s="80">
        <f t="shared" si="162"/>
        <v>0</v>
      </c>
      <c r="BF1987" s="80">
        <f t="shared" si="163"/>
        <v>0</v>
      </c>
      <c r="BG1987" s="80">
        <f t="shared" si="164"/>
        <v>0</v>
      </c>
    </row>
    <row r="1988" spans="55:59">
      <c r="BC1988" s="80" t="str">
        <f>(COUNTIF($BD$7:BD1988,BD1988)&amp;"_"&amp;BD1988)</f>
        <v>1735_</v>
      </c>
      <c r="BD1988" s="80" t="str">
        <f t="shared" si="161"/>
        <v/>
      </c>
      <c r="BE1988" s="80">
        <f t="shared" si="162"/>
        <v>0</v>
      </c>
      <c r="BF1988" s="80">
        <f t="shared" si="163"/>
        <v>0</v>
      </c>
      <c r="BG1988" s="80">
        <f t="shared" si="164"/>
        <v>0</v>
      </c>
    </row>
    <row r="1989" spans="55:59">
      <c r="BC1989" s="80" t="str">
        <f>(COUNTIF($BD$7:BD1989,BD1989)&amp;"_"&amp;BD1989)</f>
        <v>1736_</v>
      </c>
      <c r="BD1989" s="80" t="str">
        <f t="shared" si="161"/>
        <v/>
      </c>
      <c r="BE1989" s="80">
        <f t="shared" si="162"/>
        <v>0</v>
      </c>
      <c r="BF1989" s="80">
        <f t="shared" si="163"/>
        <v>0</v>
      </c>
      <c r="BG1989" s="80">
        <f t="shared" si="164"/>
        <v>0</v>
      </c>
    </row>
    <row r="1990" spans="55:59">
      <c r="BC1990" s="80" t="str">
        <f>(COUNTIF($BD$7:BD1990,BD1990)&amp;"_"&amp;BD1990)</f>
        <v>1737_</v>
      </c>
      <c r="BD1990" s="80" t="str">
        <f t="shared" si="161"/>
        <v/>
      </c>
      <c r="BE1990" s="80">
        <f t="shared" si="162"/>
        <v>0</v>
      </c>
      <c r="BF1990" s="80">
        <f t="shared" si="163"/>
        <v>0</v>
      </c>
      <c r="BG1990" s="80">
        <f t="shared" si="164"/>
        <v>0</v>
      </c>
    </row>
    <row r="1991" spans="55:59">
      <c r="BC1991" s="80" t="str">
        <f>(COUNTIF($BD$7:BD1991,BD1991)&amp;"_"&amp;BD1991)</f>
        <v>1738_</v>
      </c>
      <c r="BD1991" s="80" t="str">
        <f t="shared" si="161"/>
        <v/>
      </c>
      <c r="BE1991" s="80">
        <f t="shared" si="162"/>
        <v>0</v>
      </c>
      <c r="BF1991" s="80">
        <f t="shared" si="163"/>
        <v>0</v>
      </c>
      <c r="BG1991" s="80">
        <f t="shared" si="164"/>
        <v>0</v>
      </c>
    </row>
    <row r="1992" spans="55:59">
      <c r="BC1992" s="80" t="str">
        <f>(COUNTIF($BD$7:BD1992,BD1992)&amp;"_"&amp;BD1992)</f>
        <v>1739_</v>
      </c>
      <c r="BD1992" s="80" t="str">
        <f t="shared" ref="BD1992:BD2055" si="165">IF(C1991 &lt;&gt; "",C1991,"")</f>
        <v/>
      </c>
      <c r="BE1992" s="80">
        <f t="shared" ref="BE1992:BE2055" si="166">E1991</f>
        <v>0</v>
      </c>
      <c r="BF1992" s="80">
        <f t="shared" ref="BF1992:BF2055" si="167">F1991</f>
        <v>0</v>
      </c>
      <c r="BG1992" s="80">
        <f t="shared" ref="BG1992:BG2055" si="168">G1991</f>
        <v>0</v>
      </c>
    </row>
    <row r="1993" spans="55:59">
      <c r="BC1993" s="80" t="str">
        <f>(COUNTIF($BD$7:BD1993,BD1993)&amp;"_"&amp;BD1993)</f>
        <v>1740_</v>
      </c>
      <c r="BD1993" s="80" t="str">
        <f t="shared" si="165"/>
        <v/>
      </c>
      <c r="BE1993" s="80">
        <f t="shared" si="166"/>
        <v>0</v>
      </c>
      <c r="BF1993" s="80">
        <f t="shared" si="167"/>
        <v>0</v>
      </c>
      <c r="BG1993" s="80">
        <f t="shared" si="168"/>
        <v>0</v>
      </c>
    </row>
    <row r="1994" spans="55:59">
      <c r="BC1994" s="80" t="str">
        <f>(COUNTIF($BD$7:BD1994,BD1994)&amp;"_"&amp;BD1994)</f>
        <v>1741_</v>
      </c>
      <c r="BD1994" s="80" t="str">
        <f t="shared" si="165"/>
        <v/>
      </c>
      <c r="BE1994" s="80">
        <f t="shared" si="166"/>
        <v>0</v>
      </c>
      <c r="BF1994" s="80">
        <f t="shared" si="167"/>
        <v>0</v>
      </c>
      <c r="BG1994" s="80">
        <f t="shared" si="168"/>
        <v>0</v>
      </c>
    </row>
    <row r="1995" spans="55:59">
      <c r="BC1995" s="80" t="str">
        <f>(COUNTIF($BD$7:BD1995,BD1995)&amp;"_"&amp;BD1995)</f>
        <v>1742_</v>
      </c>
      <c r="BD1995" s="80" t="str">
        <f t="shared" si="165"/>
        <v/>
      </c>
      <c r="BE1995" s="80">
        <f t="shared" si="166"/>
        <v>0</v>
      </c>
      <c r="BF1995" s="80">
        <f t="shared" si="167"/>
        <v>0</v>
      </c>
      <c r="BG1995" s="80">
        <f t="shared" si="168"/>
        <v>0</v>
      </c>
    </row>
    <row r="1996" spans="55:59">
      <c r="BC1996" s="80" t="str">
        <f>(COUNTIF($BD$7:BD1996,BD1996)&amp;"_"&amp;BD1996)</f>
        <v>1743_</v>
      </c>
      <c r="BD1996" s="80" t="str">
        <f t="shared" si="165"/>
        <v/>
      </c>
      <c r="BE1996" s="80">
        <f t="shared" si="166"/>
        <v>0</v>
      </c>
      <c r="BF1996" s="80">
        <f t="shared" si="167"/>
        <v>0</v>
      </c>
      <c r="BG1996" s="80">
        <f t="shared" si="168"/>
        <v>0</v>
      </c>
    </row>
    <row r="1997" spans="55:59">
      <c r="BC1997" s="80" t="str">
        <f>(COUNTIF($BD$7:BD1997,BD1997)&amp;"_"&amp;BD1997)</f>
        <v>1744_</v>
      </c>
      <c r="BD1997" s="80" t="str">
        <f t="shared" si="165"/>
        <v/>
      </c>
      <c r="BE1997" s="80">
        <f t="shared" si="166"/>
        <v>0</v>
      </c>
      <c r="BF1997" s="80">
        <f t="shared" si="167"/>
        <v>0</v>
      </c>
      <c r="BG1997" s="80">
        <f t="shared" si="168"/>
        <v>0</v>
      </c>
    </row>
    <row r="1998" spans="55:59">
      <c r="BC1998" s="80" t="str">
        <f>(COUNTIF($BD$7:BD1998,BD1998)&amp;"_"&amp;BD1998)</f>
        <v>1745_</v>
      </c>
      <c r="BD1998" s="80" t="str">
        <f t="shared" si="165"/>
        <v/>
      </c>
      <c r="BE1998" s="80">
        <f t="shared" si="166"/>
        <v>0</v>
      </c>
      <c r="BF1998" s="80">
        <f t="shared" si="167"/>
        <v>0</v>
      </c>
      <c r="BG1998" s="80">
        <f t="shared" si="168"/>
        <v>0</v>
      </c>
    </row>
    <row r="1999" spans="55:59">
      <c r="BC1999" s="80" t="str">
        <f>(COUNTIF($BD$7:BD1999,BD1999)&amp;"_"&amp;BD1999)</f>
        <v>1746_</v>
      </c>
      <c r="BD1999" s="80" t="str">
        <f t="shared" si="165"/>
        <v/>
      </c>
      <c r="BE1999" s="80">
        <f t="shared" si="166"/>
        <v>0</v>
      </c>
      <c r="BF1999" s="80">
        <f t="shared" si="167"/>
        <v>0</v>
      </c>
      <c r="BG1999" s="80">
        <f t="shared" si="168"/>
        <v>0</v>
      </c>
    </row>
    <row r="2000" spans="55:59">
      <c r="BC2000" s="80" t="str">
        <f>(COUNTIF($BD$7:BD2000,BD2000)&amp;"_"&amp;BD2000)</f>
        <v>1747_</v>
      </c>
      <c r="BD2000" s="80" t="str">
        <f t="shared" si="165"/>
        <v/>
      </c>
      <c r="BE2000" s="80">
        <f t="shared" si="166"/>
        <v>0</v>
      </c>
      <c r="BF2000" s="80">
        <f t="shared" si="167"/>
        <v>0</v>
      </c>
      <c r="BG2000" s="80">
        <f t="shared" si="168"/>
        <v>0</v>
      </c>
    </row>
    <row r="2001" spans="55:59">
      <c r="BC2001" s="80" t="str">
        <f>(COUNTIF($BD$7:BD2001,BD2001)&amp;"_"&amp;BD2001)</f>
        <v>1748_</v>
      </c>
      <c r="BD2001" s="80" t="str">
        <f t="shared" si="165"/>
        <v/>
      </c>
      <c r="BE2001" s="80">
        <f t="shared" si="166"/>
        <v>0</v>
      </c>
      <c r="BF2001" s="80">
        <f t="shared" si="167"/>
        <v>0</v>
      </c>
      <c r="BG2001" s="80">
        <f t="shared" si="168"/>
        <v>0</v>
      </c>
    </row>
    <row r="2002" spans="55:59">
      <c r="BC2002" s="80" t="str">
        <f>(COUNTIF($BD$7:BD2002,BD2002)&amp;"_"&amp;BD2002)</f>
        <v>1749_</v>
      </c>
      <c r="BD2002" s="80" t="str">
        <f t="shared" si="165"/>
        <v/>
      </c>
      <c r="BE2002" s="80">
        <f t="shared" si="166"/>
        <v>0</v>
      </c>
      <c r="BF2002" s="80">
        <f t="shared" si="167"/>
        <v>0</v>
      </c>
      <c r="BG2002" s="80">
        <f t="shared" si="168"/>
        <v>0</v>
      </c>
    </row>
    <row r="2003" spans="55:59">
      <c r="BC2003" s="80" t="str">
        <f>(COUNTIF($BD$7:BD2003,BD2003)&amp;"_"&amp;BD2003)</f>
        <v>1750_</v>
      </c>
      <c r="BD2003" s="80" t="str">
        <f t="shared" si="165"/>
        <v/>
      </c>
      <c r="BE2003" s="80">
        <f t="shared" si="166"/>
        <v>0</v>
      </c>
      <c r="BF2003" s="80">
        <f t="shared" si="167"/>
        <v>0</v>
      </c>
      <c r="BG2003" s="80">
        <f t="shared" si="168"/>
        <v>0</v>
      </c>
    </row>
    <row r="2004" spans="55:59">
      <c r="BC2004" s="80" t="str">
        <f>(COUNTIF($BD$7:BD2004,BD2004)&amp;"_"&amp;BD2004)</f>
        <v>1751_</v>
      </c>
      <c r="BD2004" s="80" t="str">
        <f t="shared" si="165"/>
        <v/>
      </c>
      <c r="BE2004" s="80">
        <f t="shared" si="166"/>
        <v>0</v>
      </c>
      <c r="BF2004" s="80">
        <f t="shared" si="167"/>
        <v>0</v>
      </c>
      <c r="BG2004" s="80">
        <f t="shared" si="168"/>
        <v>0</v>
      </c>
    </row>
    <row r="2005" spans="55:59">
      <c r="BC2005" s="80" t="str">
        <f>(COUNTIF($BD$7:BD2005,BD2005)&amp;"_"&amp;BD2005)</f>
        <v>1752_</v>
      </c>
      <c r="BD2005" s="80" t="str">
        <f t="shared" si="165"/>
        <v/>
      </c>
      <c r="BE2005" s="80">
        <f t="shared" si="166"/>
        <v>0</v>
      </c>
      <c r="BF2005" s="80">
        <f t="shared" si="167"/>
        <v>0</v>
      </c>
      <c r="BG2005" s="80">
        <f t="shared" si="168"/>
        <v>0</v>
      </c>
    </row>
    <row r="2006" spans="55:59">
      <c r="BC2006" s="80" t="str">
        <f>(COUNTIF($BD$7:BD2006,BD2006)&amp;"_"&amp;BD2006)</f>
        <v>1753_</v>
      </c>
      <c r="BD2006" s="80" t="str">
        <f t="shared" si="165"/>
        <v/>
      </c>
      <c r="BE2006" s="80">
        <f t="shared" si="166"/>
        <v>0</v>
      </c>
      <c r="BF2006" s="80">
        <f t="shared" si="167"/>
        <v>0</v>
      </c>
      <c r="BG2006" s="80">
        <f t="shared" si="168"/>
        <v>0</v>
      </c>
    </row>
    <row r="2007" spans="55:59">
      <c r="BC2007" s="80" t="str">
        <f>(COUNTIF($BD$7:BD2007,BD2007)&amp;"_"&amp;BD2007)</f>
        <v>1754_</v>
      </c>
      <c r="BD2007" s="80" t="str">
        <f t="shared" si="165"/>
        <v/>
      </c>
      <c r="BE2007" s="80">
        <f t="shared" si="166"/>
        <v>0</v>
      </c>
      <c r="BF2007" s="80">
        <f t="shared" si="167"/>
        <v>0</v>
      </c>
      <c r="BG2007" s="80">
        <f t="shared" si="168"/>
        <v>0</v>
      </c>
    </row>
    <row r="2008" spans="55:59">
      <c r="BC2008" s="80" t="str">
        <f>(COUNTIF($BD$7:BD2008,BD2008)&amp;"_"&amp;BD2008)</f>
        <v>1755_</v>
      </c>
      <c r="BD2008" s="80" t="str">
        <f t="shared" si="165"/>
        <v/>
      </c>
      <c r="BE2008" s="80">
        <f t="shared" si="166"/>
        <v>0</v>
      </c>
      <c r="BF2008" s="80">
        <f t="shared" si="167"/>
        <v>0</v>
      </c>
      <c r="BG2008" s="80">
        <f t="shared" si="168"/>
        <v>0</v>
      </c>
    </row>
    <row r="2009" spans="55:59">
      <c r="BC2009" s="80" t="str">
        <f>(COUNTIF($BD$7:BD2009,BD2009)&amp;"_"&amp;BD2009)</f>
        <v>1756_</v>
      </c>
      <c r="BD2009" s="80" t="str">
        <f t="shared" si="165"/>
        <v/>
      </c>
      <c r="BE2009" s="80">
        <f t="shared" si="166"/>
        <v>0</v>
      </c>
      <c r="BF2009" s="80">
        <f t="shared" si="167"/>
        <v>0</v>
      </c>
      <c r="BG2009" s="80">
        <f t="shared" si="168"/>
        <v>0</v>
      </c>
    </row>
    <row r="2010" spans="55:59">
      <c r="BC2010" s="80" t="str">
        <f>(COUNTIF($BD$7:BD2010,BD2010)&amp;"_"&amp;BD2010)</f>
        <v>1757_</v>
      </c>
      <c r="BD2010" s="80" t="str">
        <f t="shared" si="165"/>
        <v/>
      </c>
      <c r="BE2010" s="80">
        <f t="shared" si="166"/>
        <v>0</v>
      </c>
      <c r="BF2010" s="80">
        <f t="shared" si="167"/>
        <v>0</v>
      </c>
      <c r="BG2010" s="80">
        <f t="shared" si="168"/>
        <v>0</v>
      </c>
    </row>
    <row r="2011" spans="55:59">
      <c r="BC2011" s="80" t="str">
        <f>(COUNTIF($BD$7:BD2011,BD2011)&amp;"_"&amp;BD2011)</f>
        <v>1758_</v>
      </c>
      <c r="BD2011" s="80" t="str">
        <f t="shared" si="165"/>
        <v/>
      </c>
      <c r="BE2011" s="80">
        <f t="shared" si="166"/>
        <v>0</v>
      </c>
      <c r="BF2011" s="80">
        <f t="shared" si="167"/>
        <v>0</v>
      </c>
      <c r="BG2011" s="80">
        <f t="shared" si="168"/>
        <v>0</v>
      </c>
    </row>
    <row r="2012" spans="55:59">
      <c r="BC2012" s="80" t="str">
        <f>(COUNTIF($BD$7:BD2012,BD2012)&amp;"_"&amp;BD2012)</f>
        <v>1759_</v>
      </c>
      <c r="BD2012" s="80" t="str">
        <f t="shared" si="165"/>
        <v/>
      </c>
      <c r="BE2012" s="80">
        <f t="shared" si="166"/>
        <v>0</v>
      </c>
      <c r="BF2012" s="80">
        <f t="shared" si="167"/>
        <v>0</v>
      </c>
      <c r="BG2012" s="80">
        <f t="shared" si="168"/>
        <v>0</v>
      </c>
    </row>
    <row r="2013" spans="55:59">
      <c r="BC2013" s="80" t="str">
        <f>(COUNTIF($BD$7:BD2013,BD2013)&amp;"_"&amp;BD2013)</f>
        <v>1760_</v>
      </c>
      <c r="BD2013" s="80" t="str">
        <f t="shared" si="165"/>
        <v/>
      </c>
      <c r="BE2013" s="80">
        <f t="shared" si="166"/>
        <v>0</v>
      </c>
      <c r="BF2013" s="80">
        <f t="shared" si="167"/>
        <v>0</v>
      </c>
      <c r="BG2013" s="80">
        <f t="shared" si="168"/>
        <v>0</v>
      </c>
    </row>
    <row r="2014" spans="55:59">
      <c r="BC2014" s="80" t="str">
        <f>(COUNTIF($BD$7:BD2014,BD2014)&amp;"_"&amp;BD2014)</f>
        <v>1761_</v>
      </c>
      <c r="BD2014" s="80" t="str">
        <f t="shared" si="165"/>
        <v/>
      </c>
      <c r="BE2014" s="80">
        <f t="shared" si="166"/>
        <v>0</v>
      </c>
      <c r="BF2014" s="80">
        <f t="shared" si="167"/>
        <v>0</v>
      </c>
      <c r="BG2014" s="80">
        <f t="shared" si="168"/>
        <v>0</v>
      </c>
    </row>
    <row r="2015" spans="55:59">
      <c r="BC2015" s="80" t="str">
        <f>(COUNTIF($BD$7:BD2015,BD2015)&amp;"_"&amp;BD2015)</f>
        <v>1762_</v>
      </c>
      <c r="BD2015" s="80" t="str">
        <f t="shared" si="165"/>
        <v/>
      </c>
      <c r="BE2015" s="80">
        <f t="shared" si="166"/>
        <v>0</v>
      </c>
      <c r="BF2015" s="80">
        <f t="shared" si="167"/>
        <v>0</v>
      </c>
      <c r="BG2015" s="80">
        <f t="shared" si="168"/>
        <v>0</v>
      </c>
    </row>
    <row r="2016" spans="55:59">
      <c r="BC2016" s="80" t="str">
        <f>(COUNTIF($BD$7:BD2016,BD2016)&amp;"_"&amp;BD2016)</f>
        <v>1763_</v>
      </c>
      <c r="BD2016" s="80" t="str">
        <f t="shared" si="165"/>
        <v/>
      </c>
      <c r="BE2016" s="80">
        <f t="shared" si="166"/>
        <v>0</v>
      </c>
      <c r="BF2016" s="80">
        <f t="shared" si="167"/>
        <v>0</v>
      </c>
      <c r="BG2016" s="80">
        <f t="shared" si="168"/>
        <v>0</v>
      </c>
    </row>
    <row r="2017" spans="55:59">
      <c r="BC2017" s="80" t="str">
        <f>(COUNTIF($BD$7:BD2017,BD2017)&amp;"_"&amp;BD2017)</f>
        <v>1764_</v>
      </c>
      <c r="BD2017" s="80" t="str">
        <f t="shared" si="165"/>
        <v/>
      </c>
      <c r="BE2017" s="80">
        <f t="shared" si="166"/>
        <v>0</v>
      </c>
      <c r="BF2017" s="80">
        <f t="shared" si="167"/>
        <v>0</v>
      </c>
      <c r="BG2017" s="80">
        <f t="shared" si="168"/>
        <v>0</v>
      </c>
    </row>
    <row r="2018" spans="55:59">
      <c r="BC2018" s="80" t="str">
        <f>(COUNTIF($BD$7:BD2018,BD2018)&amp;"_"&amp;BD2018)</f>
        <v>1765_</v>
      </c>
      <c r="BD2018" s="80" t="str">
        <f t="shared" si="165"/>
        <v/>
      </c>
      <c r="BE2018" s="80">
        <f t="shared" si="166"/>
        <v>0</v>
      </c>
      <c r="BF2018" s="80">
        <f t="shared" si="167"/>
        <v>0</v>
      </c>
      <c r="BG2018" s="80">
        <f t="shared" si="168"/>
        <v>0</v>
      </c>
    </row>
    <row r="2019" spans="55:59">
      <c r="BC2019" s="80" t="str">
        <f>(COUNTIF($BD$7:BD2019,BD2019)&amp;"_"&amp;BD2019)</f>
        <v>1766_</v>
      </c>
      <c r="BD2019" s="80" t="str">
        <f t="shared" si="165"/>
        <v/>
      </c>
      <c r="BE2019" s="80">
        <f t="shared" si="166"/>
        <v>0</v>
      </c>
      <c r="BF2019" s="80">
        <f t="shared" si="167"/>
        <v>0</v>
      </c>
      <c r="BG2019" s="80">
        <f t="shared" si="168"/>
        <v>0</v>
      </c>
    </row>
    <row r="2020" spans="55:59">
      <c r="BC2020" s="80" t="str">
        <f>(COUNTIF($BD$7:BD2020,BD2020)&amp;"_"&amp;BD2020)</f>
        <v>1767_</v>
      </c>
      <c r="BD2020" s="80" t="str">
        <f t="shared" si="165"/>
        <v/>
      </c>
      <c r="BE2020" s="80">
        <f t="shared" si="166"/>
        <v>0</v>
      </c>
      <c r="BF2020" s="80">
        <f t="shared" si="167"/>
        <v>0</v>
      </c>
      <c r="BG2020" s="80">
        <f t="shared" si="168"/>
        <v>0</v>
      </c>
    </row>
    <row r="2021" spans="55:59">
      <c r="BC2021" s="80" t="str">
        <f>(COUNTIF($BD$7:BD2021,BD2021)&amp;"_"&amp;BD2021)</f>
        <v>1768_</v>
      </c>
      <c r="BD2021" s="80" t="str">
        <f t="shared" si="165"/>
        <v/>
      </c>
      <c r="BE2021" s="80">
        <f t="shared" si="166"/>
        <v>0</v>
      </c>
      <c r="BF2021" s="80">
        <f t="shared" si="167"/>
        <v>0</v>
      </c>
      <c r="BG2021" s="80">
        <f t="shared" si="168"/>
        <v>0</v>
      </c>
    </row>
    <row r="2022" spans="55:59">
      <c r="BC2022" s="80" t="str">
        <f>(COUNTIF($BD$7:BD2022,BD2022)&amp;"_"&amp;BD2022)</f>
        <v>1769_</v>
      </c>
      <c r="BD2022" s="80" t="str">
        <f t="shared" si="165"/>
        <v/>
      </c>
      <c r="BE2022" s="80">
        <f t="shared" si="166"/>
        <v>0</v>
      </c>
      <c r="BF2022" s="80">
        <f t="shared" si="167"/>
        <v>0</v>
      </c>
      <c r="BG2022" s="80">
        <f t="shared" si="168"/>
        <v>0</v>
      </c>
    </row>
    <row r="2023" spans="55:59">
      <c r="BC2023" s="80" t="str">
        <f>(COUNTIF($BD$7:BD2023,BD2023)&amp;"_"&amp;BD2023)</f>
        <v>1770_</v>
      </c>
      <c r="BD2023" s="80" t="str">
        <f t="shared" si="165"/>
        <v/>
      </c>
      <c r="BE2023" s="80">
        <f t="shared" si="166"/>
        <v>0</v>
      </c>
      <c r="BF2023" s="80">
        <f t="shared" si="167"/>
        <v>0</v>
      </c>
      <c r="BG2023" s="80">
        <f t="shared" si="168"/>
        <v>0</v>
      </c>
    </row>
    <row r="2024" spans="55:59">
      <c r="BC2024" s="80" t="str">
        <f>(COUNTIF($BD$7:BD2024,BD2024)&amp;"_"&amp;BD2024)</f>
        <v>1771_</v>
      </c>
      <c r="BD2024" s="80" t="str">
        <f t="shared" si="165"/>
        <v/>
      </c>
      <c r="BE2024" s="80">
        <f t="shared" si="166"/>
        <v>0</v>
      </c>
      <c r="BF2024" s="80">
        <f t="shared" si="167"/>
        <v>0</v>
      </c>
      <c r="BG2024" s="80">
        <f t="shared" si="168"/>
        <v>0</v>
      </c>
    </row>
    <row r="2025" spans="55:59">
      <c r="BC2025" s="80" t="str">
        <f>(COUNTIF($BD$7:BD2025,BD2025)&amp;"_"&amp;BD2025)</f>
        <v>1772_</v>
      </c>
      <c r="BD2025" s="80" t="str">
        <f t="shared" si="165"/>
        <v/>
      </c>
      <c r="BE2025" s="80">
        <f t="shared" si="166"/>
        <v>0</v>
      </c>
      <c r="BF2025" s="80">
        <f t="shared" si="167"/>
        <v>0</v>
      </c>
      <c r="BG2025" s="80">
        <f t="shared" si="168"/>
        <v>0</v>
      </c>
    </row>
    <row r="2026" spans="55:59">
      <c r="BC2026" s="80" t="str">
        <f>(COUNTIF($BD$7:BD2026,BD2026)&amp;"_"&amp;BD2026)</f>
        <v>1773_</v>
      </c>
      <c r="BD2026" s="80" t="str">
        <f t="shared" si="165"/>
        <v/>
      </c>
      <c r="BE2026" s="80">
        <f t="shared" si="166"/>
        <v>0</v>
      </c>
      <c r="BF2026" s="80">
        <f t="shared" si="167"/>
        <v>0</v>
      </c>
      <c r="BG2026" s="80">
        <f t="shared" si="168"/>
        <v>0</v>
      </c>
    </row>
    <row r="2027" spans="55:59">
      <c r="BC2027" s="80" t="str">
        <f>(COUNTIF($BD$7:BD2027,BD2027)&amp;"_"&amp;BD2027)</f>
        <v>1774_</v>
      </c>
      <c r="BD2027" s="80" t="str">
        <f t="shared" si="165"/>
        <v/>
      </c>
      <c r="BE2027" s="80">
        <f t="shared" si="166"/>
        <v>0</v>
      </c>
      <c r="BF2027" s="80">
        <f t="shared" si="167"/>
        <v>0</v>
      </c>
      <c r="BG2027" s="80">
        <f t="shared" si="168"/>
        <v>0</v>
      </c>
    </row>
    <row r="2028" spans="55:59">
      <c r="BC2028" s="80" t="str">
        <f>(COUNTIF($BD$7:BD2028,BD2028)&amp;"_"&amp;BD2028)</f>
        <v>1775_</v>
      </c>
      <c r="BD2028" s="80" t="str">
        <f t="shared" si="165"/>
        <v/>
      </c>
      <c r="BE2028" s="80">
        <f t="shared" si="166"/>
        <v>0</v>
      </c>
      <c r="BF2028" s="80">
        <f t="shared" si="167"/>
        <v>0</v>
      </c>
      <c r="BG2028" s="80">
        <f t="shared" si="168"/>
        <v>0</v>
      </c>
    </row>
    <row r="2029" spans="55:59">
      <c r="BC2029" s="80" t="str">
        <f>(COUNTIF($BD$7:BD2029,BD2029)&amp;"_"&amp;BD2029)</f>
        <v>1776_</v>
      </c>
      <c r="BD2029" s="80" t="str">
        <f t="shared" si="165"/>
        <v/>
      </c>
      <c r="BE2029" s="80">
        <f t="shared" si="166"/>
        <v>0</v>
      </c>
      <c r="BF2029" s="80">
        <f t="shared" si="167"/>
        <v>0</v>
      </c>
      <c r="BG2029" s="80">
        <f t="shared" si="168"/>
        <v>0</v>
      </c>
    </row>
    <row r="2030" spans="55:59">
      <c r="BC2030" s="80" t="str">
        <f>(COUNTIF($BD$7:BD2030,BD2030)&amp;"_"&amp;BD2030)</f>
        <v>1777_</v>
      </c>
      <c r="BD2030" s="80" t="str">
        <f t="shared" si="165"/>
        <v/>
      </c>
      <c r="BE2030" s="80">
        <f t="shared" si="166"/>
        <v>0</v>
      </c>
      <c r="BF2030" s="80">
        <f t="shared" si="167"/>
        <v>0</v>
      </c>
      <c r="BG2030" s="80">
        <f t="shared" si="168"/>
        <v>0</v>
      </c>
    </row>
    <row r="2031" spans="55:59">
      <c r="BC2031" s="80" t="str">
        <f>(COUNTIF($BD$7:BD2031,BD2031)&amp;"_"&amp;BD2031)</f>
        <v>1778_</v>
      </c>
      <c r="BD2031" s="80" t="str">
        <f t="shared" si="165"/>
        <v/>
      </c>
      <c r="BE2031" s="80">
        <f t="shared" si="166"/>
        <v>0</v>
      </c>
      <c r="BF2031" s="80">
        <f t="shared" si="167"/>
        <v>0</v>
      </c>
      <c r="BG2031" s="80">
        <f t="shared" si="168"/>
        <v>0</v>
      </c>
    </row>
    <row r="2032" spans="55:59">
      <c r="BC2032" s="80" t="str">
        <f>(COUNTIF($BD$7:BD2032,BD2032)&amp;"_"&amp;BD2032)</f>
        <v>1779_</v>
      </c>
      <c r="BD2032" s="80" t="str">
        <f t="shared" si="165"/>
        <v/>
      </c>
      <c r="BE2032" s="80">
        <f t="shared" si="166"/>
        <v>0</v>
      </c>
      <c r="BF2032" s="80">
        <f t="shared" si="167"/>
        <v>0</v>
      </c>
      <c r="BG2032" s="80">
        <f t="shared" si="168"/>
        <v>0</v>
      </c>
    </row>
    <row r="2033" spans="55:59">
      <c r="BC2033" s="80" t="str">
        <f>(COUNTIF($BD$7:BD2033,BD2033)&amp;"_"&amp;BD2033)</f>
        <v>1780_</v>
      </c>
      <c r="BD2033" s="80" t="str">
        <f t="shared" si="165"/>
        <v/>
      </c>
      <c r="BE2033" s="80">
        <f t="shared" si="166"/>
        <v>0</v>
      </c>
      <c r="BF2033" s="80">
        <f t="shared" si="167"/>
        <v>0</v>
      </c>
      <c r="BG2033" s="80">
        <f t="shared" si="168"/>
        <v>0</v>
      </c>
    </row>
    <row r="2034" spans="55:59">
      <c r="BC2034" s="80" t="str">
        <f>(COUNTIF($BD$7:BD2034,BD2034)&amp;"_"&amp;BD2034)</f>
        <v>1781_</v>
      </c>
      <c r="BD2034" s="80" t="str">
        <f t="shared" si="165"/>
        <v/>
      </c>
      <c r="BE2034" s="80">
        <f t="shared" si="166"/>
        <v>0</v>
      </c>
      <c r="BF2034" s="80">
        <f t="shared" si="167"/>
        <v>0</v>
      </c>
      <c r="BG2034" s="80">
        <f t="shared" si="168"/>
        <v>0</v>
      </c>
    </row>
    <row r="2035" spans="55:59">
      <c r="BC2035" s="80" t="str">
        <f>(COUNTIF($BD$7:BD2035,BD2035)&amp;"_"&amp;BD2035)</f>
        <v>1782_</v>
      </c>
      <c r="BD2035" s="80" t="str">
        <f t="shared" si="165"/>
        <v/>
      </c>
      <c r="BE2035" s="80">
        <f t="shared" si="166"/>
        <v>0</v>
      </c>
      <c r="BF2035" s="80">
        <f t="shared" si="167"/>
        <v>0</v>
      </c>
      <c r="BG2035" s="80">
        <f t="shared" si="168"/>
        <v>0</v>
      </c>
    </row>
    <row r="2036" spans="55:59">
      <c r="BC2036" s="80" t="str">
        <f>(COUNTIF($BD$7:BD2036,BD2036)&amp;"_"&amp;BD2036)</f>
        <v>1783_</v>
      </c>
      <c r="BD2036" s="80" t="str">
        <f t="shared" si="165"/>
        <v/>
      </c>
      <c r="BE2036" s="80">
        <f t="shared" si="166"/>
        <v>0</v>
      </c>
      <c r="BF2036" s="80">
        <f t="shared" si="167"/>
        <v>0</v>
      </c>
      <c r="BG2036" s="80">
        <f t="shared" si="168"/>
        <v>0</v>
      </c>
    </row>
    <row r="2037" spans="55:59">
      <c r="BC2037" s="80" t="str">
        <f>(COUNTIF($BD$7:BD2037,BD2037)&amp;"_"&amp;BD2037)</f>
        <v>1784_</v>
      </c>
      <c r="BD2037" s="80" t="str">
        <f t="shared" si="165"/>
        <v/>
      </c>
      <c r="BE2037" s="80">
        <f t="shared" si="166"/>
        <v>0</v>
      </c>
      <c r="BF2037" s="80">
        <f t="shared" si="167"/>
        <v>0</v>
      </c>
      <c r="BG2037" s="80">
        <f t="shared" si="168"/>
        <v>0</v>
      </c>
    </row>
    <row r="2038" spans="55:59">
      <c r="BC2038" s="80" t="str">
        <f>(COUNTIF($BD$7:BD2038,BD2038)&amp;"_"&amp;BD2038)</f>
        <v>1785_</v>
      </c>
      <c r="BD2038" s="80" t="str">
        <f t="shared" si="165"/>
        <v/>
      </c>
      <c r="BE2038" s="80">
        <f t="shared" si="166"/>
        <v>0</v>
      </c>
      <c r="BF2038" s="80">
        <f t="shared" si="167"/>
        <v>0</v>
      </c>
      <c r="BG2038" s="80">
        <f t="shared" si="168"/>
        <v>0</v>
      </c>
    </row>
    <row r="2039" spans="55:59">
      <c r="BC2039" s="80" t="str">
        <f>(COUNTIF($BD$7:BD2039,BD2039)&amp;"_"&amp;BD2039)</f>
        <v>1786_</v>
      </c>
      <c r="BD2039" s="80" t="str">
        <f t="shared" si="165"/>
        <v/>
      </c>
      <c r="BE2039" s="80">
        <f t="shared" si="166"/>
        <v>0</v>
      </c>
      <c r="BF2039" s="80">
        <f t="shared" si="167"/>
        <v>0</v>
      </c>
      <c r="BG2039" s="80">
        <f t="shared" si="168"/>
        <v>0</v>
      </c>
    </row>
    <row r="2040" spans="55:59">
      <c r="BC2040" s="80" t="str">
        <f>(COUNTIF($BD$7:BD2040,BD2040)&amp;"_"&amp;BD2040)</f>
        <v>1787_</v>
      </c>
      <c r="BD2040" s="80" t="str">
        <f t="shared" si="165"/>
        <v/>
      </c>
      <c r="BE2040" s="80">
        <f t="shared" si="166"/>
        <v>0</v>
      </c>
      <c r="BF2040" s="80">
        <f t="shared" si="167"/>
        <v>0</v>
      </c>
      <c r="BG2040" s="80">
        <f t="shared" si="168"/>
        <v>0</v>
      </c>
    </row>
    <row r="2041" spans="55:59">
      <c r="BC2041" s="80" t="str">
        <f>(COUNTIF($BD$7:BD2041,BD2041)&amp;"_"&amp;BD2041)</f>
        <v>1788_</v>
      </c>
      <c r="BD2041" s="80" t="str">
        <f t="shared" si="165"/>
        <v/>
      </c>
      <c r="BE2041" s="80">
        <f t="shared" si="166"/>
        <v>0</v>
      </c>
      <c r="BF2041" s="80">
        <f t="shared" si="167"/>
        <v>0</v>
      </c>
      <c r="BG2041" s="80">
        <f t="shared" si="168"/>
        <v>0</v>
      </c>
    </row>
    <row r="2042" spans="55:59">
      <c r="BC2042" s="80" t="str">
        <f>(COUNTIF($BD$7:BD2042,BD2042)&amp;"_"&amp;BD2042)</f>
        <v>1789_</v>
      </c>
      <c r="BD2042" s="80" t="str">
        <f t="shared" si="165"/>
        <v/>
      </c>
      <c r="BE2042" s="80">
        <f t="shared" si="166"/>
        <v>0</v>
      </c>
      <c r="BF2042" s="80">
        <f t="shared" si="167"/>
        <v>0</v>
      </c>
      <c r="BG2042" s="80">
        <f t="shared" si="168"/>
        <v>0</v>
      </c>
    </row>
    <row r="2043" spans="55:59">
      <c r="BC2043" s="80" t="str">
        <f>(COUNTIF($BD$7:BD2043,BD2043)&amp;"_"&amp;BD2043)</f>
        <v>1790_</v>
      </c>
      <c r="BD2043" s="80" t="str">
        <f t="shared" si="165"/>
        <v/>
      </c>
      <c r="BE2043" s="80">
        <f t="shared" si="166"/>
        <v>0</v>
      </c>
      <c r="BF2043" s="80">
        <f t="shared" si="167"/>
        <v>0</v>
      </c>
      <c r="BG2043" s="80">
        <f t="shared" si="168"/>
        <v>0</v>
      </c>
    </row>
    <row r="2044" spans="55:59">
      <c r="BC2044" s="80" t="str">
        <f>(COUNTIF($BD$7:BD2044,BD2044)&amp;"_"&amp;BD2044)</f>
        <v>1791_</v>
      </c>
      <c r="BD2044" s="80" t="str">
        <f t="shared" si="165"/>
        <v/>
      </c>
      <c r="BE2044" s="80">
        <f t="shared" si="166"/>
        <v>0</v>
      </c>
      <c r="BF2044" s="80">
        <f t="shared" si="167"/>
        <v>0</v>
      </c>
      <c r="BG2044" s="80">
        <f t="shared" si="168"/>
        <v>0</v>
      </c>
    </row>
    <row r="2045" spans="55:59">
      <c r="BC2045" s="80" t="str">
        <f>(COUNTIF($BD$7:BD2045,BD2045)&amp;"_"&amp;BD2045)</f>
        <v>1792_</v>
      </c>
      <c r="BD2045" s="80" t="str">
        <f t="shared" si="165"/>
        <v/>
      </c>
      <c r="BE2045" s="80">
        <f t="shared" si="166"/>
        <v>0</v>
      </c>
      <c r="BF2045" s="80">
        <f t="shared" si="167"/>
        <v>0</v>
      </c>
      <c r="BG2045" s="80">
        <f t="shared" si="168"/>
        <v>0</v>
      </c>
    </row>
    <row r="2046" spans="55:59">
      <c r="BC2046" s="80" t="str">
        <f>(COUNTIF($BD$7:BD2046,BD2046)&amp;"_"&amp;BD2046)</f>
        <v>1793_</v>
      </c>
      <c r="BD2046" s="80" t="str">
        <f t="shared" si="165"/>
        <v/>
      </c>
      <c r="BE2046" s="80">
        <f t="shared" si="166"/>
        <v>0</v>
      </c>
      <c r="BF2046" s="80">
        <f t="shared" si="167"/>
        <v>0</v>
      </c>
      <c r="BG2046" s="80">
        <f t="shared" si="168"/>
        <v>0</v>
      </c>
    </row>
    <row r="2047" spans="55:59">
      <c r="BC2047" s="80" t="str">
        <f>(COUNTIF($BD$7:BD2047,BD2047)&amp;"_"&amp;BD2047)</f>
        <v>1794_</v>
      </c>
      <c r="BD2047" s="80" t="str">
        <f t="shared" si="165"/>
        <v/>
      </c>
      <c r="BE2047" s="80">
        <f t="shared" si="166"/>
        <v>0</v>
      </c>
      <c r="BF2047" s="80">
        <f t="shared" si="167"/>
        <v>0</v>
      </c>
      <c r="BG2047" s="80">
        <f t="shared" si="168"/>
        <v>0</v>
      </c>
    </row>
    <row r="2048" spans="55:59">
      <c r="BC2048" s="80" t="str">
        <f>(COUNTIF($BD$7:BD2048,BD2048)&amp;"_"&amp;BD2048)</f>
        <v>1795_</v>
      </c>
      <c r="BD2048" s="80" t="str">
        <f t="shared" si="165"/>
        <v/>
      </c>
      <c r="BE2048" s="80">
        <f t="shared" si="166"/>
        <v>0</v>
      </c>
      <c r="BF2048" s="80">
        <f t="shared" si="167"/>
        <v>0</v>
      </c>
      <c r="BG2048" s="80">
        <f t="shared" si="168"/>
        <v>0</v>
      </c>
    </row>
    <row r="2049" spans="55:59">
      <c r="BC2049" s="80" t="str">
        <f>(COUNTIF($BD$7:BD2049,BD2049)&amp;"_"&amp;BD2049)</f>
        <v>1796_</v>
      </c>
      <c r="BD2049" s="80" t="str">
        <f t="shared" si="165"/>
        <v/>
      </c>
      <c r="BE2049" s="80">
        <f t="shared" si="166"/>
        <v>0</v>
      </c>
      <c r="BF2049" s="80">
        <f t="shared" si="167"/>
        <v>0</v>
      </c>
      <c r="BG2049" s="80">
        <f t="shared" si="168"/>
        <v>0</v>
      </c>
    </row>
    <row r="2050" spans="55:59">
      <c r="BC2050" s="80" t="str">
        <f>(COUNTIF($BD$7:BD2050,BD2050)&amp;"_"&amp;BD2050)</f>
        <v>1797_</v>
      </c>
      <c r="BD2050" s="80" t="str">
        <f t="shared" si="165"/>
        <v/>
      </c>
      <c r="BE2050" s="80">
        <f t="shared" si="166"/>
        <v>0</v>
      </c>
      <c r="BF2050" s="80">
        <f t="shared" si="167"/>
        <v>0</v>
      </c>
      <c r="BG2050" s="80">
        <f t="shared" si="168"/>
        <v>0</v>
      </c>
    </row>
    <row r="2051" spans="55:59">
      <c r="BC2051" s="80" t="str">
        <f>(COUNTIF($BD$7:BD2051,BD2051)&amp;"_"&amp;BD2051)</f>
        <v>1798_</v>
      </c>
      <c r="BD2051" s="80" t="str">
        <f t="shared" si="165"/>
        <v/>
      </c>
      <c r="BE2051" s="80">
        <f t="shared" si="166"/>
        <v>0</v>
      </c>
      <c r="BF2051" s="80">
        <f t="shared" si="167"/>
        <v>0</v>
      </c>
      <c r="BG2051" s="80">
        <f t="shared" si="168"/>
        <v>0</v>
      </c>
    </row>
    <row r="2052" spans="55:59">
      <c r="BC2052" s="80" t="str">
        <f>(COUNTIF($BD$7:BD2052,BD2052)&amp;"_"&amp;BD2052)</f>
        <v>1799_</v>
      </c>
      <c r="BD2052" s="80" t="str">
        <f t="shared" si="165"/>
        <v/>
      </c>
      <c r="BE2052" s="80">
        <f t="shared" si="166"/>
        <v>0</v>
      </c>
      <c r="BF2052" s="80">
        <f t="shared" si="167"/>
        <v>0</v>
      </c>
      <c r="BG2052" s="80">
        <f t="shared" si="168"/>
        <v>0</v>
      </c>
    </row>
    <row r="2053" spans="55:59">
      <c r="BC2053" s="80" t="str">
        <f>(COUNTIF($BD$7:BD2053,BD2053)&amp;"_"&amp;BD2053)</f>
        <v>1800_</v>
      </c>
      <c r="BD2053" s="80" t="str">
        <f t="shared" si="165"/>
        <v/>
      </c>
      <c r="BE2053" s="80">
        <f t="shared" si="166"/>
        <v>0</v>
      </c>
      <c r="BF2053" s="80">
        <f t="shared" si="167"/>
        <v>0</v>
      </c>
      <c r="BG2053" s="80">
        <f t="shared" si="168"/>
        <v>0</v>
      </c>
    </row>
    <row r="2054" spans="55:59">
      <c r="BC2054" s="80" t="str">
        <f>(COUNTIF($BD$7:BD2054,BD2054)&amp;"_"&amp;BD2054)</f>
        <v>1801_</v>
      </c>
      <c r="BD2054" s="80" t="str">
        <f t="shared" si="165"/>
        <v/>
      </c>
      <c r="BE2054" s="80">
        <f t="shared" si="166"/>
        <v>0</v>
      </c>
      <c r="BF2054" s="80">
        <f t="shared" si="167"/>
        <v>0</v>
      </c>
      <c r="BG2054" s="80">
        <f t="shared" si="168"/>
        <v>0</v>
      </c>
    </row>
    <row r="2055" spans="55:59">
      <c r="BC2055" s="80" t="str">
        <f>(COUNTIF($BD$7:BD2055,BD2055)&amp;"_"&amp;BD2055)</f>
        <v>1802_</v>
      </c>
      <c r="BD2055" s="80" t="str">
        <f t="shared" si="165"/>
        <v/>
      </c>
      <c r="BE2055" s="80">
        <f t="shared" si="166"/>
        <v>0</v>
      </c>
      <c r="BF2055" s="80">
        <f t="shared" si="167"/>
        <v>0</v>
      </c>
      <c r="BG2055" s="80">
        <f t="shared" si="168"/>
        <v>0</v>
      </c>
    </row>
    <row r="2056" spans="55:59">
      <c r="BC2056" s="80" t="str">
        <f>(COUNTIF($BD$7:BD2056,BD2056)&amp;"_"&amp;BD2056)</f>
        <v>1803_</v>
      </c>
      <c r="BD2056" s="80" t="str">
        <f t="shared" ref="BD2056:BD2119" si="169">IF(C2055 &lt;&gt; "",C2055,"")</f>
        <v/>
      </c>
      <c r="BE2056" s="80">
        <f t="shared" ref="BE2056:BE2119" si="170">E2055</f>
        <v>0</v>
      </c>
      <c r="BF2056" s="80">
        <f t="shared" ref="BF2056:BF2119" si="171">F2055</f>
        <v>0</v>
      </c>
      <c r="BG2056" s="80">
        <f t="shared" ref="BG2056:BG2119" si="172">G2055</f>
        <v>0</v>
      </c>
    </row>
    <row r="2057" spans="55:59">
      <c r="BC2057" s="80" t="str">
        <f>(COUNTIF($BD$7:BD2057,BD2057)&amp;"_"&amp;BD2057)</f>
        <v>1804_</v>
      </c>
      <c r="BD2057" s="80" t="str">
        <f t="shared" si="169"/>
        <v/>
      </c>
      <c r="BE2057" s="80">
        <f t="shared" si="170"/>
        <v>0</v>
      </c>
      <c r="BF2057" s="80">
        <f t="shared" si="171"/>
        <v>0</v>
      </c>
      <c r="BG2057" s="80">
        <f t="shared" si="172"/>
        <v>0</v>
      </c>
    </row>
    <row r="2058" spans="55:59">
      <c r="BC2058" s="80" t="str">
        <f>(COUNTIF($BD$7:BD2058,BD2058)&amp;"_"&amp;BD2058)</f>
        <v>1805_</v>
      </c>
      <c r="BD2058" s="80" t="str">
        <f t="shared" si="169"/>
        <v/>
      </c>
      <c r="BE2058" s="80">
        <f t="shared" si="170"/>
        <v>0</v>
      </c>
      <c r="BF2058" s="80">
        <f t="shared" si="171"/>
        <v>0</v>
      </c>
      <c r="BG2058" s="80">
        <f t="shared" si="172"/>
        <v>0</v>
      </c>
    </row>
    <row r="2059" spans="55:59">
      <c r="BC2059" s="80" t="str">
        <f>(COUNTIF($BD$7:BD2059,BD2059)&amp;"_"&amp;BD2059)</f>
        <v>1806_</v>
      </c>
      <c r="BD2059" s="80" t="str">
        <f t="shared" si="169"/>
        <v/>
      </c>
      <c r="BE2059" s="80">
        <f t="shared" si="170"/>
        <v>0</v>
      </c>
      <c r="BF2059" s="80">
        <f t="shared" si="171"/>
        <v>0</v>
      </c>
      <c r="BG2059" s="80">
        <f t="shared" si="172"/>
        <v>0</v>
      </c>
    </row>
    <row r="2060" spans="55:59">
      <c r="BC2060" s="80" t="str">
        <f>(COUNTIF($BD$7:BD2060,BD2060)&amp;"_"&amp;BD2060)</f>
        <v>1807_</v>
      </c>
      <c r="BD2060" s="80" t="str">
        <f t="shared" si="169"/>
        <v/>
      </c>
      <c r="BE2060" s="80">
        <f t="shared" si="170"/>
        <v>0</v>
      </c>
      <c r="BF2060" s="80">
        <f t="shared" si="171"/>
        <v>0</v>
      </c>
      <c r="BG2060" s="80">
        <f t="shared" si="172"/>
        <v>0</v>
      </c>
    </row>
    <row r="2061" spans="55:59">
      <c r="BC2061" s="80" t="str">
        <f>(COUNTIF($BD$7:BD2061,BD2061)&amp;"_"&amp;BD2061)</f>
        <v>1808_</v>
      </c>
      <c r="BD2061" s="80" t="str">
        <f t="shared" si="169"/>
        <v/>
      </c>
      <c r="BE2061" s="80">
        <f t="shared" si="170"/>
        <v>0</v>
      </c>
      <c r="BF2061" s="80">
        <f t="shared" si="171"/>
        <v>0</v>
      </c>
      <c r="BG2061" s="80">
        <f t="shared" si="172"/>
        <v>0</v>
      </c>
    </row>
    <row r="2062" spans="55:59">
      <c r="BC2062" s="80" t="str">
        <f>(COUNTIF($BD$7:BD2062,BD2062)&amp;"_"&amp;BD2062)</f>
        <v>1809_</v>
      </c>
      <c r="BD2062" s="80" t="str">
        <f t="shared" si="169"/>
        <v/>
      </c>
      <c r="BE2062" s="80">
        <f t="shared" si="170"/>
        <v>0</v>
      </c>
      <c r="BF2062" s="80">
        <f t="shared" si="171"/>
        <v>0</v>
      </c>
      <c r="BG2062" s="80">
        <f t="shared" si="172"/>
        <v>0</v>
      </c>
    </row>
    <row r="2063" spans="55:59">
      <c r="BC2063" s="80" t="str">
        <f>(COUNTIF($BD$7:BD2063,BD2063)&amp;"_"&amp;BD2063)</f>
        <v>1810_</v>
      </c>
      <c r="BD2063" s="80" t="str">
        <f t="shared" si="169"/>
        <v/>
      </c>
      <c r="BE2063" s="80">
        <f t="shared" si="170"/>
        <v>0</v>
      </c>
      <c r="BF2063" s="80">
        <f t="shared" si="171"/>
        <v>0</v>
      </c>
      <c r="BG2063" s="80">
        <f t="shared" si="172"/>
        <v>0</v>
      </c>
    </row>
    <row r="2064" spans="55:59">
      <c r="BC2064" s="80" t="str">
        <f>(COUNTIF($BD$7:BD2064,BD2064)&amp;"_"&amp;BD2064)</f>
        <v>1811_</v>
      </c>
      <c r="BD2064" s="80" t="str">
        <f t="shared" si="169"/>
        <v/>
      </c>
      <c r="BE2064" s="80">
        <f t="shared" si="170"/>
        <v>0</v>
      </c>
      <c r="BF2064" s="80">
        <f t="shared" si="171"/>
        <v>0</v>
      </c>
      <c r="BG2064" s="80">
        <f t="shared" si="172"/>
        <v>0</v>
      </c>
    </row>
    <row r="2065" spans="55:59">
      <c r="BC2065" s="80" t="str">
        <f>(COUNTIF($BD$7:BD2065,BD2065)&amp;"_"&amp;BD2065)</f>
        <v>1812_</v>
      </c>
      <c r="BD2065" s="80" t="str">
        <f t="shared" si="169"/>
        <v/>
      </c>
      <c r="BE2065" s="80">
        <f t="shared" si="170"/>
        <v>0</v>
      </c>
      <c r="BF2065" s="80">
        <f t="shared" si="171"/>
        <v>0</v>
      </c>
      <c r="BG2065" s="80">
        <f t="shared" si="172"/>
        <v>0</v>
      </c>
    </row>
    <row r="2066" spans="55:59">
      <c r="BC2066" s="80" t="str">
        <f>(COUNTIF($BD$7:BD2066,BD2066)&amp;"_"&amp;BD2066)</f>
        <v>1813_</v>
      </c>
      <c r="BD2066" s="80" t="str">
        <f t="shared" si="169"/>
        <v/>
      </c>
      <c r="BE2066" s="80">
        <f t="shared" si="170"/>
        <v>0</v>
      </c>
      <c r="BF2066" s="80">
        <f t="shared" si="171"/>
        <v>0</v>
      </c>
      <c r="BG2066" s="80">
        <f t="shared" si="172"/>
        <v>0</v>
      </c>
    </row>
    <row r="2067" spans="55:59">
      <c r="BC2067" s="80" t="str">
        <f>(COUNTIF($BD$7:BD2067,BD2067)&amp;"_"&amp;BD2067)</f>
        <v>1814_</v>
      </c>
      <c r="BD2067" s="80" t="str">
        <f t="shared" si="169"/>
        <v/>
      </c>
      <c r="BE2067" s="80">
        <f t="shared" si="170"/>
        <v>0</v>
      </c>
      <c r="BF2067" s="80">
        <f t="shared" si="171"/>
        <v>0</v>
      </c>
      <c r="BG2067" s="80">
        <f t="shared" si="172"/>
        <v>0</v>
      </c>
    </row>
    <row r="2068" spans="55:59">
      <c r="BC2068" s="80" t="str">
        <f>(COUNTIF($BD$7:BD2068,BD2068)&amp;"_"&amp;BD2068)</f>
        <v>1815_</v>
      </c>
      <c r="BD2068" s="80" t="str">
        <f t="shared" si="169"/>
        <v/>
      </c>
      <c r="BE2068" s="80">
        <f t="shared" si="170"/>
        <v>0</v>
      </c>
      <c r="BF2068" s="80">
        <f t="shared" si="171"/>
        <v>0</v>
      </c>
      <c r="BG2068" s="80">
        <f t="shared" si="172"/>
        <v>0</v>
      </c>
    </row>
    <row r="2069" spans="55:59">
      <c r="BC2069" s="80" t="str">
        <f>(COUNTIF($BD$7:BD2069,BD2069)&amp;"_"&amp;BD2069)</f>
        <v>1816_</v>
      </c>
      <c r="BD2069" s="80" t="str">
        <f t="shared" si="169"/>
        <v/>
      </c>
      <c r="BE2069" s="80">
        <f t="shared" si="170"/>
        <v>0</v>
      </c>
      <c r="BF2069" s="80">
        <f t="shared" si="171"/>
        <v>0</v>
      </c>
      <c r="BG2069" s="80">
        <f t="shared" si="172"/>
        <v>0</v>
      </c>
    </row>
    <row r="2070" spans="55:59">
      <c r="BC2070" s="80" t="str">
        <f>(COUNTIF($BD$7:BD2070,BD2070)&amp;"_"&amp;BD2070)</f>
        <v>1817_</v>
      </c>
      <c r="BD2070" s="80" t="str">
        <f t="shared" si="169"/>
        <v/>
      </c>
      <c r="BE2070" s="80">
        <f t="shared" si="170"/>
        <v>0</v>
      </c>
      <c r="BF2070" s="80">
        <f t="shared" si="171"/>
        <v>0</v>
      </c>
      <c r="BG2070" s="80">
        <f t="shared" si="172"/>
        <v>0</v>
      </c>
    </row>
    <row r="2071" spans="55:59">
      <c r="BC2071" s="80" t="str">
        <f>(COUNTIF($BD$7:BD2071,BD2071)&amp;"_"&amp;BD2071)</f>
        <v>1818_</v>
      </c>
      <c r="BD2071" s="80" t="str">
        <f t="shared" si="169"/>
        <v/>
      </c>
      <c r="BE2071" s="80">
        <f t="shared" si="170"/>
        <v>0</v>
      </c>
      <c r="BF2071" s="80">
        <f t="shared" si="171"/>
        <v>0</v>
      </c>
      <c r="BG2071" s="80">
        <f t="shared" si="172"/>
        <v>0</v>
      </c>
    </row>
    <row r="2072" spans="55:59">
      <c r="BC2072" s="80" t="str">
        <f>(COUNTIF($BD$7:BD2072,BD2072)&amp;"_"&amp;BD2072)</f>
        <v>1819_</v>
      </c>
      <c r="BD2072" s="80" t="str">
        <f t="shared" si="169"/>
        <v/>
      </c>
      <c r="BE2072" s="80">
        <f t="shared" si="170"/>
        <v>0</v>
      </c>
      <c r="BF2072" s="80">
        <f t="shared" si="171"/>
        <v>0</v>
      </c>
      <c r="BG2072" s="80">
        <f t="shared" si="172"/>
        <v>0</v>
      </c>
    </row>
    <row r="2073" spans="55:59">
      <c r="BC2073" s="80" t="str">
        <f>(COUNTIF($BD$7:BD2073,BD2073)&amp;"_"&amp;BD2073)</f>
        <v>1820_</v>
      </c>
      <c r="BD2073" s="80" t="str">
        <f t="shared" si="169"/>
        <v/>
      </c>
      <c r="BE2073" s="80">
        <f t="shared" si="170"/>
        <v>0</v>
      </c>
      <c r="BF2073" s="80">
        <f t="shared" si="171"/>
        <v>0</v>
      </c>
      <c r="BG2073" s="80">
        <f t="shared" si="172"/>
        <v>0</v>
      </c>
    </row>
    <row r="2074" spans="55:59">
      <c r="BC2074" s="80" t="str">
        <f>(COUNTIF($BD$7:BD2074,BD2074)&amp;"_"&amp;BD2074)</f>
        <v>1821_</v>
      </c>
      <c r="BD2074" s="80" t="str">
        <f t="shared" si="169"/>
        <v/>
      </c>
      <c r="BE2074" s="80">
        <f t="shared" si="170"/>
        <v>0</v>
      </c>
      <c r="BF2074" s="80">
        <f t="shared" si="171"/>
        <v>0</v>
      </c>
      <c r="BG2074" s="80">
        <f t="shared" si="172"/>
        <v>0</v>
      </c>
    </row>
    <row r="2075" spans="55:59">
      <c r="BC2075" s="80" t="str">
        <f>(COUNTIF($BD$7:BD2075,BD2075)&amp;"_"&amp;BD2075)</f>
        <v>1822_</v>
      </c>
      <c r="BD2075" s="80" t="str">
        <f t="shared" si="169"/>
        <v/>
      </c>
      <c r="BE2075" s="80">
        <f t="shared" si="170"/>
        <v>0</v>
      </c>
      <c r="BF2075" s="80">
        <f t="shared" si="171"/>
        <v>0</v>
      </c>
      <c r="BG2075" s="80">
        <f t="shared" si="172"/>
        <v>0</v>
      </c>
    </row>
    <row r="2076" spans="55:59">
      <c r="BC2076" s="80" t="str">
        <f>(COUNTIF($BD$7:BD2076,BD2076)&amp;"_"&amp;BD2076)</f>
        <v>1823_</v>
      </c>
      <c r="BD2076" s="80" t="str">
        <f t="shared" si="169"/>
        <v/>
      </c>
      <c r="BE2076" s="80">
        <f t="shared" si="170"/>
        <v>0</v>
      </c>
      <c r="BF2076" s="80">
        <f t="shared" si="171"/>
        <v>0</v>
      </c>
      <c r="BG2076" s="80">
        <f t="shared" si="172"/>
        <v>0</v>
      </c>
    </row>
    <row r="2077" spans="55:59">
      <c r="BC2077" s="80" t="str">
        <f>(COUNTIF($BD$7:BD2077,BD2077)&amp;"_"&amp;BD2077)</f>
        <v>1824_</v>
      </c>
      <c r="BD2077" s="80" t="str">
        <f t="shared" si="169"/>
        <v/>
      </c>
      <c r="BE2077" s="80">
        <f t="shared" si="170"/>
        <v>0</v>
      </c>
      <c r="BF2077" s="80">
        <f t="shared" si="171"/>
        <v>0</v>
      </c>
      <c r="BG2077" s="80">
        <f t="shared" si="172"/>
        <v>0</v>
      </c>
    </row>
    <row r="2078" spans="55:59">
      <c r="BC2078" s="80" t="str">
        <f>(COUNTIF($BD$7:BD2078,BD2078)&amp;"_"&amp;BD2078)</f>
        <v>1825_</v>
      </c>
      <c r="BD2078" s="80" t="str">
        <f t="shared" si="169"/>
        <v/>
      </c>
      <c r="BE2078" s="80">
        <f t="shared" si="170"/>
        <v>0</v>
      </c>
      <c r="BF2078" s="80">
        <f t="shared" si="171"/>
        <v>0</v>
      </c>
      <c r="BG2078" s="80">
        <f t="shared" si="172"/>
        <v>0</v>
      </c>
    </row>
    <row r="2079" spans="55:59">
      <c r="BC2079" s="80" t="str">
        <f>(COUNTIF($BD$7:BD2079,BD2079)&amp;"_"&amp;BD2079)</f>
        <v>1826_</v>
      </c>
      <c r="BD2079" s="80" t="str">
        <f t="shared" si="169"/>
        <v/>
      </c>
      <c r="BE2079" s="80">
        <f t="shared" si="170"/>
        <v>0</v>
      </c>
      <c r="BF2079" s="80">
        <f t="shared" si="171"/>
        <v>0</v>
      </c>
      <c r="BG2079" s="80">
        <f t="shared" si="172"/>
        <v>0</v>
      </c>
    </row>
    <row r="2080" spans="55:59">
      <c r="BC2080" s="80" t="str">
        <f>(COUNTIF($BD$7:BD2080,BD2080)&amp;"_"&amp;BD2080)</f>
        <v>1827_</v>
      </c>
      <c r="BD2080" s="80" t="str">
        <f t="shared" si="169"/>
        <v/>
      </c>
      <c r="BE2080" s="80">
        <f t="shared" si="170"/>
        <v>0</v>
      </c>
      <c r="BF2080" s="80">
        <f t="shared" si="171"/>
        <v>0</v>
      </c>
      <c r="BG2080" s="80">
        <f t="shared" si="172"/>
        <v>0</v>
      </c>
    </row>
    <row r="2081" spans="55:59">
      <c r="BC2081" s="80" t="str">
        <f>(COUNTIF($BD$7:BD2081,BD2081)&amp;"_"&amp;BD2081)</f>
        <v>1828_</v>
      </c>
      <c r="BD2081" s="80" t="str">
        <f t="shared" si="169"/>
        <v/>
      </c>
      <c r="BE2081" s="80">
        <f t="shared" si="170"/>
        <v>0</v>
      </c>
      <c r="BF2081" s="80">
        <f t="shared" si="171"/>
        <v>0</v>
      </c>
      <c r="BG2081" s="80">
        <f t="shared" si="172"/>
        <v>0</v>
      </c>
    </row>
    <row r="2082" spans="55:59">
      <c r="BC2082" s="80" t="str">
        <f>(COUNTIF($BD$7:BD2082,BD2082)&amp;"_"&amp;BD2082)</f>
        <v>1829_</v>
      </c>
      <c r="BD2082" s="80" t="str">
        <f t="shared" si="169"/>
        <v/>
      </c>
      <c r="BE2082" s="80">
        <f t="shared" si="170"/>
        <v>0</v>
      </c>
      <c r="BF2082" s="80">
        <f t="shared" si="171"/>
        <v>0</v>
      </c>
      <c r="BG2082" s="80">
        <f t="shared" si="172"/>
        <v>0</v>
      </c>
    </row>
    <row r="2083" spans="55:59">
      <c r="BC2083" s="80" t="str">
        <f>(COUNTIF($BD$7:BD2083,BD2083)&amp;"_"&amp;BD2083)</f>
        <v>1830_</v>
      </c>
      <c r="BD2083" s="80" t="str">
        <f t="shared" si="169"/>
        <v/>
      </c>
      <c r="BE2083" s="80">
        <f t="shared" si="170"/>
        <v>0</v>
      </c>
      <c r="BF2083" s="80">
        <f t="shared" si="171"/>
        <v>0</v>
      </c>
      <c r="BG2083" s="80">
        <f t="shared" si="172"/>
        <v>0</v>
      </c>
    </row>
    <row r="2084" spans="55:59">
      <c r="BC2084" s="80" t="str">
        <f>(COUNTIF($BD$7:BD2084,BD2084)&amp;"_"&amp;BD2084)</f>
        <v>1831_</v>
      </c>
      <c r="BD2084" s="80" t="str">
        <f t="shared" si="169"/>
        <v/>
      </c>
      <c r="BE2084" s="80">
        <f t="shared" si="170"/>
        <v>0</v>
      </c>
      <c r="BF2084" s="80">
        <f t="shared" si="171"/>
        <v>0</v>
      </c>
      <c r="BG2084" s="80">
        <f t="shared" si="172"/>
        <v>0</v>
      </c>
    </row>
    <row r="2085" spans="55:59">
      <c r="BC2085" s="80" t="str">
        <f>(COUNTIF($BD$7:BD2085,BD2085)&amp;"_"&amp;BD2085)</f>
        <v>1832_</v>
      </c>
      <c r="BD2085" s="80" t="str">
        <f t="shared" si="169"/>
        <v/>
      </c>
      <c r="BE2085" s="80">
        <f t="shared" si="170"/>
        <v>0</v>
      </c>
      <c r="BF2085" s="80">
        <f t="shared" si="171"/>
        <v>0</v>
      </c>
      <c r="BG2085" s="80">
        <f t="shared" si="172"/>
        <v>0</v>
      </c>
    </row>
    <row r="2086" spans="55:59">
      <c r="BC2086" s="80" t="str">
        <f>(COUNTIF($BD$7:BD2086,BD2086)&amp;"_"&amp;BD2086)</f>
        <v>1833_</v>
      </c>
      <c r="BD2086" s="80" t="str">
        <f t="shared" si="169"/>
        <v/>
      </c>
      <c r="BE2086" s="80">
        <f t="shared" si="170"/>
        <v>0</v>
      </c>
      <c r="BF2086" s="80">
        <f t="shared" si="171"/>
        <v>0</v>
      </c>
      <c r="BG2086" s="80">
        <f t="shared" si="172"/>
        <v>0</v>
      </c>
    </row>
    <row r="2087" spans="55:59">
      <c r="BC2087" s="80" t="str">
        <f>(COUNTIF($BD$7:BD2087,BD2087)&amp;"_"&amp;BD2087)</f>
        <v>1834_</v>
      </c>
      <c r="BD2087" s="80" t="str">
        <f t="shared" si="169"/>
        <v/>
      </c>
      <c r="BE2087" s="80">
        <f t="shared" si="170"/>
        <v>0</v>
      </c>
      <c r="BF2087" s="80">
        <f t="shared" si="171"/>
        <v>0</v>
      </c>
      <c r="BG2087" s="80">
        <f t="shared" si="172"/>
        <v>0</v>
      </c>
    </row>
    <row r="2088" spans="55:59">
      <c r="BC2088" s="80" t="str">
        <f>(COUNTIF($BD$7:BD2088,BD2088)&amp;"_"&amp;BD2088)</f>
        <v>1835_</v>
      </c>
      <c r="BD2088" s="80" t="str">
        <f t="shared" si="169"/>
        <v/>
      </c>
      <c r="BE2088" s="80">
        <f t="shared" si="170"/>
        <v>0</v>
      </c>
      <c r="BF2088" s="80">
        <f t="shared" si="171"/>
        <v>0</v>
      </c>
      <c r="BG2088" s="80">
        <f t="shared" si="172"/>
        <v>0</v>
      </c>
    </row>
    <row r="2089" spans="55:59">
      <c r="BC2089" s="80" t="str">
        <f>(COUNTIF($BD$7:BD2089,BD2089)&amp;"_"&amp;BD2089)</f>
        <v>1836_</v>
      </c>
      <c r="BD2089" s="80" t="str">
        <f t="shared" si="169"/>
        <v/>
      </c>
      <c r="BE2089" s="80">
        <f t="shared" si="170"/>
        <v>0</v>
      </c>
      <c r="BF2089" s="80">
        <f t="shared" si="171"/>
        <v>0</v>
      </c>
      <c r="BG2089" s="80">
        <f t="shared" si="172"/>
        <v>0</v>
      </c>
    </row>
    <row r="2090" spans="55:59">
      <c r="BC2090" s="80" t="str">
        <f>(COUNTIF($BD$7:BD2090,BD2090)&amp;"_"&amp;BD2090)</f>
        <v>1837_</v>
      </c>
      <c r="BD2090" s="80" t="str">
        <f t="shared" si="169"/>
        <v/>
      </c>
      <c r="BE2090" s="80">
        <f t="shared" si="170"/>
        <v>0</v>
      </c>
      <c r="BF2090" s="80">
        <f t="shared" si="171"/>
        <v>0</v>
      </c>
      <c r="BG2090" s="80">
        <f t="shared" si="172"/>
        <v>0</v>
      </c>
    </row>
    <row r="2091" spans="55:59">
      <c r="BC2091" s="80" t="str">
        <f>(COUNTIF($BD$7:BD2091,BD2091)&amp;"_"&amp;BD2091)</f>
        <v>1838_</v>
      </c>
      <c r="BD2091" s="80" t="str">
        <f t="shared" si="169"/>
        <v/>
      </c>
      <c r="BE2091" s="80">
        <f t="shared" si="170"/>
        <v>0</v>
      </c>
      <c r="BF2091" s="80">
        <f t="shared" si="171"/>
        <v>0</v>
      </c>
      <c r="BG2091" s="80">
        <f t="shared" si="172"/>
        <v>0</v>
      </c>
    </row>
    <row r="2092" spans="55:59">
      <c r="BC2092" s="80" t="str">
        <f>(COUNTIF($BD$7:BD2092,BD2092)&amp;"_"&amp;BD2092)</f>
        <v>1839_</v>
      </c>
      <c r="BD2092" s="80" t="str">
        <f t="shared" si="169"/>
        <v/>
      </c>
      <c r="BE2092" s="80">
        <f t="shared" si="170"/>
        <v>0</v>
      </c>
      <c r="BF2092" s="80">
        <f t="shared" si="171"/>
        <v>0</v>
      </c>
      <c r="BG2092" s="80">
        <f t="shared" si="172"/>
        <v>0</v>
      </c>
    </row>
    <row r="2093" spans="55:59">
      <c r="BC2093" s="80" t="str">
        <f>(COUNTIF($BD$7:BD2093,BD2093)&amp;"_"&amp;BD2093)</f>
        <v>1840_</v>
      </c>
      <c r="BD2093" s="80" t="str">
        <f t="shared" si="169"/>
        <v/>
      </c>
      <c r="BE2093" s="80">
        <f t="shared" si="170"/>
        <v>0</v>
      </c>
      <c r="BF2093" s="80">
        <f t="shared" si="171"/>
        <v>0</v>
      </c>
      <c r="BG2093" s="80">
        <f t="shared" si="172"/>
        <v>0</v>
      </c>
    </row>
    <row r="2094" spans="55:59">
      <c r="BC2094" s="80" t="str">
        <f>(COUNTIF($BD$7:BD2094,BD2094)&amp;"_"&amp;BD2094)</f>
        <v>1841_</v>
      </c>
      <c r="BD2094" s="80" t="str">
        <f t="shared" si="169"/>
        <v/>
      </c>
      <c r="BE2094" s="80">
        <f t="shared" si="170"/>
        <v>0</v>
      </c>
      <c r="BF2094" s="80">
        <f t="shared" si="171"/>
        <v>0</v>
      </c>
      <c r="BG2094" s="80">
        <f t="shared" si="172"/>
        <v>0</v>
      </c>
    </row>
    <row r="2095" spans="55:59">
      <c r="BC2095" s="80" t="str">
        <f>(COUNTIF($BD$7:BD2095,BD2095)&amp;"_"&amp;BD2095)</f>
        <v>1842_</v>
      </c>
      <c r="BD2095" s="80" t="str">
        <f t="shared" si="169"/>
        <v/>
      </c>
      <c r="BE2095" s="80">
        <f t="shared" si="170"/>
        <v>0</v>
      </c>
      <c r="BF2095" s="80">
        <f t="shared" si="171"/>
        <v>0</v>
      </c>
      <c r="BG2095" s="80">
        <f t="shared" si="172"/>
        <v>0</v>
      </c>
    </row>
    <row r="2096" spans="55:59">
      <c r="BC2096" s="80" t="str">
        <f>(COUNTIF($BD$7:BD2096,BD2096)&amp;"_"&amp;BD2096)</f>
        <v>1843_</v>
      </c>
      <c r="BD2096" s="80" t="str">
        <f t="shared" si="169"/>
        <v/>
      </c>
      <c r="BE2096" s="80">
        <f t="shared" si="170"/>
        <v>0</v>
      </c>
      <c r="BF2096" s="80">
        <f t="shared" si="171"/>
        <v>0</v>
      </c>
      <c r="BG2096" s="80">
        <f t="shared" si="172"/>
        <v>0</v>
      </c>
    </row>
    <row r="2097" spans="55:59">
      <c r="BC2097" s="80" t="str">
        <f>(COUNTIF($BD$7:BD2097,BD2097)&amp;"_"&amp;BD2097)</f>
        <v>1844_</v>
      </c>
      <c r="BD2097" s="80" t="str">
        <f t="shared" si="169"/>
        <v/>
      </c>
      <c r="BE2097" s="80">
        <f t="shared" si="170"/>
        <v>0</v>
      </c>
      <c r="BF2097" s="80">
        <f t="shared" si="171"/>
        <v>0</v>
      </c>
      <c r="BG2097" s="80">
        <f t="shared" si="172"/>
        <v>0</v>
      </c>
    </row>
    <row r="2098" spans="55:59">
      <c r="BC2098" s="80" t="str">
        <f>(COUNTIF($BD$7:BD2098,BD2098)&amp;"_"&amp;BD2098)</f>
        <v>1845_</v>
      </c>
      <c r="BD2098" s="80" t="str">
        <f t="shared" si="169"/>
        <v/>
      </c>
      <c r="BE2098" s="80">
        <f t="shared" si="170"/>
        <v>0</v>
      </c>
      <c r="BF2098" s="80">
        <f t="shared" si="171"/>
        <v>0</v>
      </c>
      <c r="BG2098" s="80">
        <f t="shared" si="172"/>
        <v>0</v>
      </c>
    </row>
    <row r="2099" spans="55:59">
      <c r="BC2099" s="80" t="str">
        <f>(COUNTIF($BD$7:BD2099,BD2099)&amp;"_"&amp;BD2099)</f>
        <v>1846_</v>
      </c>
      <c r="BD2099" s="80" t="str">
        <f t="shared" si="169"/>
        <v/>
      </c>
      <c r="BE2099" s="80">
        <f t="shared" si="170"/>
        <v>0</v>
      </c>
      <c r="BF2099" s="80">
        <f t="shared" si="171"/>
        <v>0</v>
      </c>
      <c r="BG2099" s="80">
        <f t="shared" si="172"/>
        <v>0</v>
      </c>
    </row>
    <row r="2100" spans="55:59">
      <c r="BC2100" s="80" t="str">
        <f>(COUNTIF($BD$7:BD2100,BD2100)&amp;"_"&amp;BD2100)</f>
        <v>1847_</v>
      </c>
      <c r="BD2100" s="80" t="str">
        <f t="shared" si="169"/>
        <v/>
      </c>
      <c r="BE2100" s="80">
        <f t="shared" si="170"/>
        <v>0</v>
      </c>
      <c r="BF2100" s="80">
        <f t="shared" si="171"/>
        <v>0</v>
      </c>
      <c r="BG2100" s="80">
        <f t="shared" si="172"/>
        <v>0</v>
      </c>
    </row>
    <row r="2101" spans="55:59">
      <c r="BC2101" s="80" t="str">
        <f>(COUNTIF($BD$7:BD2101,BD2101)&amp;"_"&amp;BD2101)</f>
        <v>1848_</v>
      </c>
      <c r="BD2101" s="80" t="str">
        <f t="shared" si="169"/>
        <v/>
      </c>
      <c r="BE2101" s="80">
        <f t="shared" si="170"/>
        <v>0</v>
      </c>
      <c r="BF2101" s="80">
        <f t="shared" si="171"/>
        <v>0</v>
      </c>
      <c r="BG2101" s="80">
        <f t="shared" si="172"/>
        <v>0</v>
      </c>
    </row>
    <row r="2102" spans="55:59">
      <c r="BC2102" s="80" t="str">
        <f>(COUNTIF($BD$7:BD2102,BD2102)&amp;"_"&amp;BD2102)</f>
        <v>1849_</v>
      </c>
      <c r="BD2102" s="80" t="str">
        <f t="shared" si="169"/>
        <v/>
      </c>
      <c r="BE2102" s="80">
        <f t="shared" si="170"/>
        <v>0</v>
      </c>
      <c r="BF2102" s="80">
        <f t="shared" si="171"/>
        <v>0</v>
      </c>
      <c r="BG2102" s="80">
        <f t="shared" si="172"/>
        <v>0</v>
      </c>
    </row>
    <row r="2103" spans="55:59">
      <c r="BC2103" s="80" t="str">
        <f>(COUNTIF($BD$7:BD2103,BD2103)&amp;"_"&amp;BD2103)</f>
        <v>1850_</v>
      </c>
      <c r="BD2103" s="80" t="str">
        <f t="shared" si="169"/>
        <v/>
      </c>
      <c r="BE2103" s="80">
        <f t="shared" si="170"/>
        <v>0</v>
      </c>
      <c r="BF2103" s="80">
        <f t="shared" si="171"/>
        <v>0</v>
      </c>
      <c r="BG2103" s="80">
        <f t="shared" si="172"/>
        <v>0</v>
      </c>
    </row>
    <row r="2104" spans="55:59">
      <c r="BC2104" s="80" t="str">
        <f>(COUNTIF($BD$7:BD2104,BD2104)&amp;"_"&amp;BD2104)</f>
        <v>1851_</v>
      </c>
      <c r="BD2104" s="80" t="str">
        <f t="shared" si="169"/>
        <v/>
      </c>
      <c r="BE2104" s="80">
        <f t="shared" si="170"/>
        <v>0</v>
      </c>
      <c r="BF2104" s="80">
        <f t="shared" si="171"/>
        <v>0</v>
      </c>
      <c r="BG2104" s="80">
        <f t="shared" si="172"/>
        <v>0</v>
      </c>
    </row>
    <row r="2105" spans="55:59">
      <c r="BC2105" s="80" t="str">
        <f>(COUNTIF($BD$7:BD2105,BD2105)&amp;"_"&amp;BD2105)</f>
        <v>1852_</v>
      </c>
      <c r="BD2105" s="80" t="str">
        <f t="shared" si="169"/>
        <v/>
      </c>
      <c r="BE2105" s="80">
        <f t="shared" si="170"/>
        <v>0</v>
      </c>
      <c r="BF2105" s="80">
        <f t="shared" si="171"/>
        <v>0</v>
      </c>
      <c r="BG2105" s="80">
        <f t="shared" si="172"/>
        <v>0</v>
      </c>
    </row>
    <row r="2106" spans="55:59">
      <c r="BC2106" s="80" t="str">
        <f>(COUNTIF($BD$7:BD2106,BD2106)&amp;"_"&amp;BD2106)</f>
        <v>1853_</v>
      </c>
      <c r="BD2106" s="80" t="str">
        <f t="shared" si="169"/>
        <v/>
      </c>
      <c r="BE2106" s="80">
        <f t="shared" si="170"/>
        <v>0</v>
      </c>
      <c r="BF2106" s="80">
        <f t="shared" si="171"/>
        <v>0</v>
      </c>
      <c r="BG2106" s="80">
        <f t="shared" si="172"/>
        <v>0</v>
      </c>
    </row>
    <row r="2107" spans="55:59">
      <c r="BC2107" s="80" t="str">
        <f>(COUNTIF($BD$7:BD2107,BD2107)&amp;"_"&amp;BD2107)</f>
        <v>1854_</v>
      </c>
      <c r="BD2107" s="80" t="str">
        <f t="shared" si="169"/>
        <v/>
      </c>
      <c r="BE2107" s="80">
        <f t="shared" si="170"/>
        <v>0</v>
      </c>
      <c r="BF2107" s="80">
        <f t="shared" si="171"/>
        <v>0</v>
      </c>
      <c r="BG2107" s="80">
        <f t="shared" si="172"/>
        <v>0</v>
      </c>
    </row>
    <row r="2108" spans="55:59">
      <c r="BC2108" s="80" t="str">
        <f>(COUNTIF($BD$7:BD2108,BD2108)&amp;"_"&amp;BD2108)</f>
        <v>1855_</v>
      </c>
      <c r="BD2108" s="80" t="str">
        <f t="shared" si="169"/>
        <v/>
      </c>
      <c r="BE2108" s="80">
        <f t="shared" si="170"/>
        <v>0</v>
      </c>
      <c r="BF2108" s="80">
        <f t="shared" si="171"/>
        <v>0</v>
      </c>
      <c r="BG2108" s="80">
        <f t="shared" si="172"/>
        <v>0</v>
      </c>
    </row>
    <row r="2109" spans="55:59">
      <c r="BC2109" s="80" t="str">
        <f>(COUNTIF($BD$7:BD2109,BD2109)&amp;"_"&amp;BD2109)</f>
        <v>1856_</v>
      </c>
      <c r="BD2109" s="80" t="str">
        <f t="shared" si="169"/>
        <v/>
      </c>
      <c r="BE2109" s="80">
        <f t="shared" si="170"/>
        <v>0</v>
      </c>
      <c r="BF2109" s="80">
        <f t="shared" si="171"/>
        <v>0</v>
      </c>
      <c r="BG2109" s="80">
        <f t="shared" si="172"/>
        <v>0</v>
      </c>
    </row>
    <row r="2110" spans="55:59">
      <c r="BC2110" s="80" t="str">
        <f>(COUNTIF($BD$7:BD2110,BD2110)&amp;"_"&amp;BD2110)</f>
        <v>1857_</v>
      </c>
      <c r="BD2110" s="80" t="str">
        <f t="shared" si="169"/>
        <v/>
      </c>
      <c r="BE2110" s="80">
        <f t="shared" si="170"/>
        <v>0</v>
      </c>
      <c r="BF2110" s="80">
        <f t="shared" si="171"/>
        <v>0</v>
      </c>
      <c r="BG2110" s="80">
        <f t="shared" si="172"/>
        <v>0</v>
      </c>
    </row>
    <row r="2111" spans="55:59">
      <c r="BC2111" s="80" t="str">
        <f>(COUNTIF($BD$7:BD2111,BD2111)&amp;"_"&amp;BD2111)</f>
        <v>1858_</v>
      </c>
      <c r="BD2111" s="80" t="str">
        <f t="shared" si="169"/>
        <v/>
      </c>
      <c r="BE2111" s="80">
        <f t="shared" si="170"/>
        <v>0</v>
      </c>
      <c r="BF2111" s="80">
        <f t="shared" si="171"/>
        <v>0</v>
      </c>
      <c r="BG2111" s="80">
        <f t="shared" si="172"/>
        <v>0</v>
      </c>
    </row>
    <row r="2112" spans="55:59">
      <c r="BC2112" s="80" t="str">
        <f>(COUNTIF($BD$7:BD2112,BD2112)&amp;"_"&amp;BD2112)</f>
        <v>1859_</v>
      </c>
      <c r="BD2112" s="80" t="str">
        <f t="shared" si="169"/>
        <v/>
      </c>
      <c r="BE2112" s="80">
        <f t="shared" si="170"/>
        <v>0</v>
      </c>
      <c r="BF2112" s="80">
        <f t="shared" si="171"/>
        <v>0</v>
      </c>
      <c r="BG2112" s="80">
        <f t="shared" si="172"/>
        <v>0</v>
      </c>
    </row>
    <row r="2113" spans="55:59">
      <c r="BC2113" s="80" t="str">
        <f>(COUNTIF($BD$7:BD2113,BD2113)&amp;"_"&amp;BD2113)</f>
        <v>1860_</v>
      </c>
      <c r="BD2113" s="80" t="str">
        <f t="shared" si="169"/>
        <v/>
      </c>
      <c r="BE2113" s="80">
        <f t="shared" si="170"/>
        <v>0</v>
      </c>
      <c r="BF2113" s="80">
        <f t="shared" si="171"/>
        <v>0</v>
      </c>
      <c r="BG2113" s="80">
        <f t="shared" si="172"/>
        <v>0</v>
      </c>
    </row>
    <row r="2114" spans="55:59">
      <c r="BC2114" s="80" t="str">
        <f>(COUNTIF($BD$7:BD2114,BD2114)&amp;"_"&amp;BD2114)</f>
        <v>1861_</v>
      </c>
      <c r="BD2114" s="80" t="str">
        <f t="shared" si="169"/>
        <v/>
      </c>
      <c r="BE2114" s="80">
        <f t="shared" si="170"/>
        <v>0</v>
      </c>
      <c r="BF2114" s="80">
        <f t="shared" si="171"/>
        <v>0</v>
      </c>
      <c r="BG2114" s="80">
        <f t="shared" si="172"/>
        <v>0</v>
      </c>
    </row>
    <row r="2115" spans="55:59">
      <c r="BC2115" s="80" t="str">
        <f>(COUNTIF($BD$7:BD2115,BD2115)&amp;"_"&amp;BD2115)</f>
        <v>1862_</v>
      </c>
      <c r="BD2115" s="80" t="str">
        <f t="shared" si="169"/>
        <v/>
      </c>
      <c r="BE2115" s="80">
        <f t="shared" si="170"/>
        <v>0</v>
      </c>
      <c r="BF2115" s="80">
        <f t="shared" si="171"/>
        <v>0</v>
      </c>
      <c r="BG2115" s="80">
        <f t="shared" si="172"/>
        <v>0</v>
      </c>
    </row>
    <row r="2116" spans="55:59">
      <c r="BC2116" s="80" t="str">
        <f>(COUNTIF($BD$7:BD2116,BD2116)&amp;"_"&amp;BD2116)</f>
        <v>1863_</v>
      </c>
      <c r="BD2116" s="80" t="str">
        <f t="shared" si="169"/>
        <v/>
      </c>
      <c r="BE2116" s="80">
        <f t="shared" si="170"/>
        <v>0</v>
      </c>
      <c r="BF2116" s="80">
        <f t="shared" si="171"/>
        <v>0</v>
      </c>
      <c r="BG2116" s="80">
        <f t="shared" si="172"/>
        <v>0</v>
      </c>
    </row>
    <row r="2117" spans="55:59">
      <c r="BC2117" s="80" t="str">
        <f>(COUNTIF($BD$7:BD2117,BD2117)&amp;"_"&amp;BD2117)</f>
        <v>1864_</v>
      </c>
      <c r="BD2117" s="80" t="str">
        <f t="shared" si="169"/>
        <v/>
      </c>
      <c r="BE2117" s="80">
        <f t="shared" si="170"/>
        <v>0</v>
      </c>
      <c r="BF2117" s="80">
        <f t="shared" si="171"/>
        <v>0</v>
      </c>
      <c r="BG2117" s="80">
        <f t="shared" si="172"/>
        <v>0</v>
      </c>
    </row>
    <row r="2118" spans="55:59">
      <c r="BC2118" s="80" t="str">
        <f>(COUNTIF($BD$7:BD2118,BD2118)&amp;"_"&amp;BD2118)</f>
        <v>1865_</v>
      </c>
      <c r="BD2118" s="80" t="str">
        <f t="shared" si="169"/>
        <v/>
      </c>
      <c r="BE2118" s="80">
        <f t="shared" si="170"/>
        <v>0</v>
      </c>
      <c r="BF2118" s="80">
        <f t="shared" si="171"/>
        <v>0</v>
      </c>
      <c r="BG2118" s="80">
        <f t="shared" si="172"/>
        <v>0</v>
      </c>
    </row>
    <row r="2119" spans="55:59">
      <c r="BC2119" s="80" t="str">
        <f>(COUNTIF($BD$7:BD2119,BD2119)&amp;"_"&amp;BD2119)</f>
        <v>1866_</v>
      </c>
      <c r="BD2119" s="80" t="str">
        <f t="shared" si="169"/>
        <v/>
      </c>
      <c r="BE2119" s="80">
        <f t="shared" si="170"/>
        <v>0</v>
      </c>
      <c r="BF2119" s="80">
        <f t="shared" si="171"/>
        <v>0</v>
      </c>
      <c r="BG2119" s="80">
        <f t="shared" si="172"/>
        <v>0</v>
      </c>
    </row>
    <row r="2120" spans="55:59">
      <c r="BC2120" s="80" t="str">
        <f>(COUNTIF($BD$7:BD2120,BD2120)&amp;"_"&amp;BD2120)</f>
        <v>1867_</v>
      </c>
      <c r="BD2120" s="80" t="str">
        <f t="shared" ref="BD2120:BD2183" si="173">IF(C2119 &lt;&gt; "",C2119,"")</f>
        <v/>
      </c>
      <c r="BE2120" s="80">
        <f t="shared" ref="BE2120:BE2183" si="174">E2119</f>
        <v>0</v>
      </c>
      <c r="BF2120" s="80">
        <f t="shared" ref="BF2120:BF2183" si="175">F2119</f>
        <v>0</v>
      </c>
      <c r="BG2120" s="80">
        <f t="shared" ref="BG2120:BG2183" si="176">G2119</f>
        <v>0</v>
      </c>
    </row>
    <row r="2121" spans="55:59">
      <c r="BC2121" s="80" t="str">
        <f>(COUNTIF($BD$7:BD2121,BD2121)&amp;"_"&amp;BD2121)</f>
        <v>1868_</v>
      </c>
      <c r="BD2121" s="80" t="str">
        <f t="shared" si="173"/>
        <v/>
      </c>
      <c r="BE2121" s="80">
        <f t="shared" si="174"/>
        <v>0</v>
      </c>
      <c r="BF2121" s="80">
        <f t="shared" si="175"/>
        <v>0</v>
      </c>
      <c r="BG2121" s="80">
        <f t="shared" si="176"/>
        <v>0</v>
      </c>
    </row>
    <row r="2122" spans="55:59">
      <c r="BC2122" s="80" t="str">
        <f>(COUNTIF($BD$7:BD2122,BD2122)&amp;"_"&amp;BD2122)</f>
        <v>1869_</v>
      </c>
      <c r="BD2122" s="80" t="str">
        <f t="shared" si="173"/>
        <v/>
      </c>
      <c r="BE2122" s="80">
        <f t="shared" si="174"/>
        <v>0</v>
      </c>
      <c r="BF2122" s="80">
        <f t="shared" si="175"/>
        <v>0</v>
      </c>
      <c r="BG2122" s="80">
        <f t="shared" si="176"/>
        <v>0</v>
      </c>
    </row>
    <row r="2123" spans="55:59">
      <c r="BC2123" s="80" t="str">
        <f>(COUNTIF($BD$7:BD2123,BD2123)&amp;"_"&amp;BD2123)</f>
        <v>1870_</v>
      </c>
      <c r="BD2123" s="80" t="str">
        <f t="shared" si="173"/>
        <v/>
      </c>
      <c r="BE2123" s="80">
        <f t="shared" si="174"/>
        <v>0</v>
      </c>
      <c r="BF2123" s="80">
        <f t="shared" si="175"/>
        <v>0</v>
      </c>
      <c r="BG2123" s="80">
        <f t="shared" si="176"/>
        <v>0</v>
      </c>
    </row>
    <row r="2124" spans="55:59">
      <c r="BC2124" s="80" t="str">
        <f>(COUNTIF($BD$7:BD2124,BD2124)&amp;"_"&amp;BD2124)</f>
        <v>1871_</v>
      </c>
      <c r="BD2124" s="80" t="str">
        <f t="shared" si="173"/>
        <v/>
      </c>
      <c r="BE2124" s="80">
        <f t="shared" si="174"/>
        <v>0</v>
      </c>
      <c r="BF2124" s="80">
        <f t="shared" si="175"/>
        <v>0</v>
      </c>
      <c r="BG2124" s="80">
        <f t="shared" si="176"/>
        <v>0</v>
      </c>
    </row>
    <row r="2125" spans="55:59">
      <c r="BC2125" s="80" t="str">
        <f>(COUNTIF($BD$7:BD2125,BD2125)&amp;"_"&amp;BD2125)</f>
        <v>1872_</v>
      </c>
      <c r="BD2125" s="80" t="str">
        <f t="shared" si="173"/>
        <v/>
      </c>
      <c r="BE2125" s="80">
        <f t="shared" si="174"/>
        <v>0</v>
      </c>
      <c r="BF2125" s="80">
        <f t="shared" si="175"/>
        <v>0</v>
      </c>
      <c r="BG2125" s="80">
        <f t="shared" si="176"/>
        <v>0</v>
      </c>
    </row>
    <row r="2126" spans="55:59">
      <c r="BC2126" s="80" t="str">
        <f>(COUNTIF($BD$7:BD2126,BD2126)&amp;"_"&amp;BD2126)</f>
        <v>1873_</v>
      </c>
      <c r="BD2126" s="80" t="str">
        <f t="shared" si="173"/>
        <v/>
      </c>
      <c r="BE2126" s="80">
        <f t="shared" si="174"/>
        <v>0</v>
      </c>
      <c r="BF2126" s="80">
        <f t="shared" si="175"/>
        <v>0</v>
      </c>
      <c r="BG2126" s="80">
        <f t="shared" si="176"/>
        <v>0</v>
      </c>
    </row>
    <row r="2127" spans="55:59">
      <c r="BC2127" s="80" t="str">
        <f>(COUNTIF($BD$7:BD2127,BD2127)&amp;"_"&amp;BD2127)</f>
        <v>1874_</v>
      </c>
      <c r="BD2127" s="80" t="str">
        <f t="shared" si="173"/>
        <v/>
      </c>
      <c r="BE2127" s="80">
        <f t="shared" si="174"/>
        <v>0</v>
      </c>
      <c r="BF2127" s="80">
        <f t="shared" si="175"/>
        <v>0</v>
      </c>
      <c r="BG2127" s="80">
        <f t="shared" si="176"/>
        <v>0</v>
      </c>
    </row>
    <row r="2128" spans="55:59">
      <c r="BC2128" s="80" t="str">
        <f>(COUNTIF($BD$7:BD2128,BD2128)&amp;"_"&amp;BD2128)</f>
        <v>1875_</v>
      </c>
      <c r="BD2128" s="80" t="str">
        <f t="shared" si="173"/>
        <v/>
      </c>
      <c r="BE2128" s="80">
        <f t="shared" si="174"/>
        <v>0</v>
      </c>
      <c r="BF2128" s="80">
        <f t="shared" si="175"/>
        <v>0</v>
      </c>
      <c r="BG2128" s="80">
        <f t="shared" si="176"/>
        <v>0</v>
      </c>
    </row>
    <row r="2129" spans="55:59">
      <c r="BC2129" s="80" t="str">
        <f>(COUNTIF($BD$7:BD2129,BD2129)&amp;"_"&amp;BD2129)</f>
        <v>1876_</v>
      </c>
      <c r="BD2129" s="80" t="str">
        <f t="shared" si="173"/>
        <v/>
      </c>
      <c r="BE2129" s="80">
        <f t="shared" si="174"/>
        <v>0</v>
      </c>
      <c r="BF2129" s="80">
        <f t="shared" si="175"/>
        <v>0</v>
      </c>
      <c r="BG2129" s="80">
        <f t="shared" si="176"/>
        <v>0</v>
      </c>
    </row>
    <row r="2130" spans="55:59">
      <c r="BC2130" s="80" t="str">
        <f>(COUNTIF($BD$7:BD2130,BD2130)&amp;"_"&amp;BD2130)</f>
        <v>1877_</v>
      </c>
      <c r="BD2130" s="80" t="str">
        <f t="shared" si="173"/>
        <v/>
      </c>
      <c r="BE2130" s="80">
        <f t="shared" si="174"/>
        <v>0</v>
      </c>
      <c r="BF2130" s="80">
        <f t="shared" si="175"/>
        <v>0</v>
      </c>
      <c r="BG2130" s="80">
        <f t="shared" si="176"/>
        <v>0</v>
      </c>
    </row>
    <row r="2131" spans="55:59">
      <c r="BC2131" s="80" t="str">
        <f>(COUNTIF($BD$7:BD2131,BD2131)&amp;"_"&amp;BD2131)</f>
        <v>1878_</v>
      </c>
      <c r="BD2131" s="80" t="str">
        <f t="shared" si="173"/>
        <v/>
      </c>
      <c r="BE2131" s="80">
        <f t="shared" si="174"/>
        <v>0</v>
      </c>
      <c r="BF2131" s="80">
        <f t="shared" si="175"/>
        <v>0</v>
      </c>
      <c r="BG2131" s="80">
        <f t="shared" si="176"/>
        <v>0</v>
      </c>
    </row>
    <row r="2132" spans="55:59">
      <c r="BC2132" s="80" t="str">
        <f>(COUNTIF($BD$7:BD2132,BD2132)&amp;"_"&amp;BD2132)</f>
        <v>1879_</v>
      </c>
      <c r="BD2132" s="80" t="str">
        <f t="shared" si="173"/>
        <v/>
      </c>
      <c r="BE2132" s="80">
        <f t="shared" si="174"/>
        <v>0</v>
      </c>
      <c r="BF2132" s="80">
        <f t="shared" si="175"/>
        <v>0</v>
      </c>
      <c r="BG2132" s="80">
        <f t="shared" si="176"/>
        <v>0</v>
      </c>
    </row>
    <row r="2133" spans="55:59">
      <c r="BC2133" s="80" t="str">
        <f>(COUNTIF($BD$7:BD2133,BD2133)&amp;"_"&amp;BD2133)</f>
        <v>1880_</v>
      </c>
      <c r="BD2133" s="80" t="str">
        <f t="shared" si="173"/>
        <v/>
      </c>
      <c r="BE2133" s="80">
        <f t="shared" si="174"/>
        <v>0</v>
      </c>
      <c r="BF2133" s="80">
        <f t="shared" si="175"/>
        <v>0</v>
      </c>
      <c r="BG2133" s="80">
        <f t="shared" si="176"/>
        <v>0</v>
      </c>
    </row>
    <row r="2134" spans="55:59">
      <c r="BC2134" s="80" t="str">
        <f>(COUNTIF($BD$7:BD2134,BD2134)&amp;"_"&amp;BD2134)</f>
        <v>1881_</v>
      </c>
      <c r="BD2134" s="80" t="str">
        <f t="shared" si="173"/>
        <v/>
      </c>
      <c r="BE2134" s="80">
        <f t="shared" si="174"/>
        <v>0</v>
      </c>
      <c r="BF2134" s="80">
        <f t="shared" si="175"/>
        <v>0</v>
      </c>
      <c r="BG2134" s="80">
        <f t="shared" si="176"/>
        <v>0</v>
      </c>
    </row>
    <row r="2135" spans="55:59">
      <c r="BC2135" s="80" t="str">
        <f>(COUNTIF($BD$7:BD2135,BD2135)&amp;"_"&amp;BD2135)</f>
        <v>1882_</v>
      </c>
      <c r="BD2135" s="80" t="str">
        <f t="shared" si="173"/>
        <v/>
      </c>
      <c r="BE2135" s="80">
        <f t="shared" si="174"/>
        <v>0</v>
      </c>
      <c r="BF2135" s="80">
        <f t="shared" si="175"/>
        <v>0</v>
      </c>
      <c r="BG2135" s="80">
        <f t="shared" si="176"/>
        <v>0</v>
      </c>
    </row>
    <row r="2136" spans="55:59">
      <c r="BC2136" s="80" t="str">
        <f>(COUNTIF($BD$7:BD2136,BD2136)&amp;"_"&amp;BD2136)</f>
        <v>1883_</v>
      </c>
      <c r="BD2136" s="80" t="str">
        <f t="shared" si="173"/>
        <v/>
      </c>
      <c r="BE2136" s="80">
        <f t="shared" si="174"/>
        <v>0</v>
      </c>
      <c r="BF2136" s="80">
        <f t="shared" si="175"/>
        <v>0</v>
      </c>
      <c r="BG2136" s="80">
        <f t="shared" si="176"/>
        <v>0</v>
      </c>
    </row>
    <row r="2137" spans="55:59">
      <c r="BC2137" s="80" t="str">
        <f>(COUNTIF($BD$7:BD2137,BD2137)&amp;"_"&amp;BD2137)</f>
        <v>1884_</v>
      </c>
      <c r="BD2137" s="80" t="str">
        <f t="shared" si="173"/>
        <v/>
      </c>
      <c r="BE2137" s="80">
        <f t="shared" si="174"/>
        <v>0</v>
      </c>
      <c r="BF2137" s="80">
        <f t="shared" si="175"/>
        <v>0</v>
      </c>
      <c r="BG2137" s="80">
        <f t="shared" si="176"/>
        <v>0</v>
      </c>
    </row>
    <row r="2138" spans="55:59">
      <c r="BC2138" s="80" t="str">
        <f>(COUNTIF($BD$7:BD2138,BD2138)&amp;"_"&amp;BD2138)</f>
        <v>1885_</v>
      </c>
      <c r="BD2138" s="80" t="str">
        <f t="shared" si="173"/>
        <v/>
      </c>
      <c r="BE2138" s="80">
        <f t="shared" si="174"/>
        <v>0</v>
      </c>
      <c r="BF2138" s="80">
        <f t="shared" si="175"/>
        <v>0</v>
      </c>
      <c r="BG2138" s="80">
        <f t="shared" si="176"/>
        <v>0</v>
      </c>
    </row>
    <row r="2139" spans="55:59">
      <c r="BC2139" s="80" t="str">
        <f>(COUNTIF($BD$7:BD2139,BD2139)&amp;"_"&amp;BD2139)</f>
        <v>1886_</v>
      </c>
      <c r="BD2139" s="80" t="str">
        <f t="shared" si="173"/>
        <v/>
      </c>
      <c r="BE2139" s="80">
        <f t="shared" si="174"/>
        <v>0</v>
      </c>
      <c r="BF2139" s="80">
        <f t="shared" si="175"/>
        <v>0</v>
      </c>
      <c r="BG2139" s="80">
        <f t="shared" si="176"/>
        <v>0</v>
      </c>
    </row>
    <row r="2140" spans="55:59">
      <c r="BC2140" s="80" t="str">
        <f>(COUNTIF($BD$7:BD2140,BD2140)&amp;"_"&amp;BD2140)</f>
        <v>1887_</v>
      </c>
      <c r="BD2140" s="80" t="str">
        <f t="shared" si="173"/>
        <v/>
      </c>
      <c r="BE2140" s="80">
        <f t="shared" si="174"/>
        <v>0</v>
      </c>
      <c r="BF2140" s="80">
        <f t="shared" si="175"/>
        <v>0</v>
      </c>
      <c r="BG2140" s="80">
        <f t="shared" si="176"/>
        <v>0</v>
      </c>
    </row>
    <row r="2141" spans="55:59">
      <c r="BC2141" s="80" t="str">
        <f>(COUNTIF($BD$7:BD2141,BD2141)&amp;"_"&amp;BD2141)</f>
        <v>1888_</v>
      </c>
      <c r="BD2141" s="80" t="str">
        <f t="shared" si="173"/>
        <v/>
      </c>
      <c r="BE2141" s="80">
        <f t="shared" si="174"/>
        <v>0</v>
      </c>
      <c r="BF2141" s="80">
        <f t="shared" si="175"/>
        <v>0</v>
      </c>
      <c r="BG2141" s="80">
        <f t="shared" si="176"/>
        <v>0</v>
      </c>
    </row>
    <row r="2142" spans="55:59">
      <c r="BC2142" s="80" t="str">
        <f>(COUNTIF($BD$7:BD2142,BD2142)&amp;"_"&amp;BD2142)</f>
        <v>1889_</v>
      </c>
      <c r="BD2142" s="80" t="str">
        <f t="shared" si="173"/>
        <v/>
      </c>
      <c r="BE2142" s="80">
        <f t="shared" si="174"/>
        <v>0</v>
      </c>
      <c r="BF2142" s="80">
        <f t="shared" si="175"/>
        <v>0</v>
      </c>
      <c r="BG2142" s="80">
        <f t="shared" si="176"/>
        <v>0</v>
      </c>
    </row>
    <row r="2143" spans="55:59">
      <c r="BC2143" s="80" t="str">
        <f>(COUNTIF($BD$7:BD2143,BD2143)&amp;"_"&amp;BD2143)</f>
        <v>1890_</v>
      </c>
      <c r="BD2143" s="80" t="str">
        <f t="shared" si="173"/>
        <v/>
      </c>
      <c r="BE2143" s="80">
        <f t="shared" si="174"/>
        <v>0</v>
      </c>
      <c r="BF2143" s="80">
        <f t="shared" si="175"/>
        <v>0</v>
      </c>
      <c r="BG2143" s="80">
        <f t="shared" si="176"/>
        <v>0</v>
      </c>
    </row>
    <row r="2144" spans="55:59">
      <c r="BC2144" s="80" t="str">
        <f>(COUNTIF($BD$7:BD2144,BD2144)&amp;"_"&amp;BD2144)</f>
        <v>1891_</v>
      </c>
      <c r="BD2144" s="80" t="str">
        <f t="shared" si="173"/>
        <v/>
      </c>
      <c r="BE2144" s="80">
        <f t="shared" si="174"/>
        <v>0</v>
      </c>
      <c r="BF2144" s="80">
        <f t="shared" si="175"/>
        <v>0</v>
      </c>
      <c r="BG2144" s="80">
        <f t="shared" si="176"/>
        <v>0</v>
      </c>
    </row>
    <row r="2145" spans="55:59">
      <c r="BC2145" s="80" t="str">
        <f>(COUNTIF($BD$7:BD2145,BD2145)&amp;"_"&amp;BD2145)</f>
        <v>1892_</v>
      </c>
      <c r="BD2145" s="80" t="str">
        <f t="shared" si="173"/>
        <v/>
      </c>
      <c r="BE2145" s="80">
        <f t="shared" si="174"/>
        <v>0</v>
      </c>
      <c r="BF2145" s="80">
        <f t="shared" si="175"/>
        <v>0</v>
      </c>
      <c r="BG2145" s="80">
        <f t="shared" si="176"/>
        <v>0</v>
      </c>
    </row>
    <row r="2146" spans="55:59">
      <c r="BC2146" s="80" t="str">
        <f>(COUNTIF($BD$7:BD2146,BD2146)&amp;"_"&amp;BD2146)</f>
        <v>1893_</v>
      </c>
      <c r="BD2146" s="80" t="str">
        <f t="shared" si="173"/>
        <v/>
      </c>
      <c r="BE2146" s="80">
        <f t="shared" si="174"/>
        <v>0</v>
      </c>
      <c r="BF2146" s="80">
        <f t="shared" si="175"/>
        <v>0</v>
      </c>
      <c r="BG2146" s="80">
        <f t="shared" si="176"/>
        <v>0</v>
      </c>
    </row>
    <row r="2147" spans="55:59">
      <c r="BC2147" s="80" t="str">
        <f>(COUNTIF($BD$7:BD2147,BD2147)&amp;"_"&amp;BD2147)</f>
        <v>1894_</v>
      </c>
      <c r="BD2147" s="80" t="str">
        <f t="shared" si="173"/>
        <v/>
      </c>
      <c r="BE2147" s="80">
        <f t="shared" si="174"/>
        <v>0</v>
      </c>
      <c r="BF2147" s="80">
        <f t="shared" si="175"/>
        <v>0</v>
      </c>
      <c r="BG2147" s="80">
        <f t="shared" si="176"/>
        <v>0</v>
      </c>
    </row>
    <row r="2148" spans="55:59">
      <c r="BC2148" s="80" t="str">
        <f>(COUNTIF($BD$7:BD2148,BD2148)&amp;"_"&amp;BD2148)</f>
        <v>1895_</v>
      </c>
      <c r="BD2148" s="80" t="str">
        <f t="shared" si="173"/>
        <v/>
      </c>
      <c r="BE2148" s="80">
        <f t="shared" si="174"/>
        <v>0</v>
      </c>
      <c r="BF2148" s="80">
        <f t="shared" si="175"/>
        <v>0</v>
      </c>
      <c r="BG2148" s="80">
        <f t="shared" si="176"/>
        <v>0</v>
      </c>
    </row>
    <row r="2149" spans="55:59">
      <c r="BC2149" s="80" t="str">
        <f>(COUNTIF($BD$7:BD2149,BD2149)&amp;"_"&amp;BD2149)</f>
        <v>1896_</v>
      </c>
      <c r="BD2149" s="80" t="str">
        <f t="shared" si="173"/>
        <v/>
      </c>
      <c r="BE2149" s="80">
        <f t="shared" si="174"/>
        <v>0</v>
      </c>
      <c r="BF2149" s="80">
        <f t="shared" si="175"/>
        <v>0</v>
      </c>
      <c r="BG2149" s="80">
        <f t="shared" si="176"/>
        <v>0</v>
      </c>
    </row>
    <row r="2150" spans="55:59">
      <c r="BC2150" s="80" t="str">
        <f>(COUNTIF($BD$7:BD2150,BD2150)&amp;"_"&amp;BD2150)</f>
        <v>1897_</v>
      </c>
      <c r="BD2150" s="80" t="str">
        <f t="shared" si="173"/>
        <v/>
      </c>
      <c r="BE2150" s="80">
        <f t="shared" si="174"/>
        <v>0</v>
      </c>
      <c r="BF2150" s="80">
        <f t="shared" si="175"/>
        <v>0</v>
      </c>
      <c r="BG2150" s="80">
        <f t="shared" si="176"/>
        <v>0</v>
      </c>
    </row>
    <row r="2151" spans="55:59">
      <c r="BC2151" s="80" t="str">
        <f>(COUNTIF($BD$7:BD2151,BD2151)&amp;"_"&amp;BD2151)</f>
        <v>1898_</v>
      </c>
      <c r="BD2151" s="80" t="str">
        <f t="shared" si="173"/>
        <v/>
      </c>
      <c r="BE2151" s="80">
        <f t="shared" si="174"/>
        <v>0</v>
      </c>
      <c r="BF2151" s="80">
        <f t="shared" si="175"/>
        <v>0</v>
      </c>
      <c r="BG2151" s="80">
        <f t="shared" si="176"/>
        <v>0</v>
      </c>
    </row>
    <row r="2152" spans="55:59">
      <c r="BC2152" s="80" t="str">
        <f>(COUNTIF($BD$7:BD2152,BD2152)&amp;"_"&amp;BD2152)</f>
        <v>1899_</v>
      </c>
      <c r="BD2152" s="80" t="str">
        <f t="shared" si="173"/>
        <v/>
      </c>
      <c r="BE2152" s="80">
        <f t="shared" si="174"/>
        <v>0</v>
      </c>
      <c r="BF2152" s="80">
        <f t="shared" si="175"/>
        <v>0</v>
      </c>
      <c r="BG2152" s="80">
        <f t="shared" si="176"/>
        <v>0</v>
      </c>
    </row>
    <row r="2153" spans="55:59">
      <c r="BC2153" s="80" t="str">
        <f>(COUNTIF($BD$7:BD2153,BD2153)&amp;"_"&amp;BD2153)</f>
        <v>1900_</v>
      </c>
      <c r="BD2153" s="80" t="str">
        <f t="shared" si="173"/>
        <v/>
      </c>
      <c r="BE2153" s="80">
        <f t="shared" si="174"/>
        <v>0</v>
      </c>
      <c r="BF2153" s="80">
        <f t="shared" si="175"/>
        <v>0</v>
      </c>
      <c r="BG2153" s="80">
        <f t="shared" si="176"/>
        <v>0</v>
      </c>
    </row>
    <row r="2154" spans="55:59">
      <c r="BC2154" s="80" t="str">
        <f>(COUNTIF($BD$7:BD2154,BD2154)&amp;"_"&amp;BD2154)</f>
        <v>1901_</v>
      </c>
      <c r="BD2154" s="80" t="str">
        <f t="shared" si="173"/>
        <v/>
      </c>
      <c r="BE2154" s="80">
        <f t="shared" si="174"/>
        <v>0</v>
      </c>
      <c r="BF2154" s="80">
        <f t="shared" si="175"/>
        <v>0</v>
      </c>
      <c r="BG2154" s="80">
        <f t="shared" si="176"/>
        <v>0</v>
      </c>
    </row>
    <row r="2155" spans="55:59">
      <c r="BC2155" s="80" t="str">
        <f>(COUNTIF($BD$7:BD2155,BD2155)&amp;"_"&amp;BD2155)</f>
        <v>1902_</v>
      </c>
      <c r="BD2155" s="80" t="str">
        <f t="shared" si="173"/>
        <v/>
      </c>
      <c r="BE2155" s="80">
        <f t="shared" si="174"/>
        <v>0</v>
      </c>
      <c r="BF2155" s="80">
        <f t="shared" si="175"/>
        <v>0</v>
      </c>
      <c r="BG2155" s="80">
        <f t="shared" si="176"/>
        <v>0</v>
      </c>
    </row>
    <row r="2156" spans="55:59">
      <c r="BC2156" s="80" t="str">
        <f>(COUNTIF($BD$7:BD2156,BD2156)&amp;"_"&amp;BD2156)</f>
        <v>1903_</v>
      </c>
      <c r="BD2156" s="80" t="str">
        <f t="shared" si="173"/>
        <v/>
      </c>
      <c r="BE2156" s="80">
        <f t="shared" si="174"/>
        <v>0</v>
      </c>
      <c r="BF2156" s="80">
        <f t="shared" si="175"/>
        <v>0</v>
      </c>
      <c r="BG2156" s="80">
        <f t="shared" si="176"/>
        <v>0</v>
      </c>
    </row>
    <row r="2157" spans="55:59">
      <c r="BC2157" s="80" t="str">
        <f>(COUNTIF($BD$7:BD2157,BD2157)&amp;"_"&amp;BD2157)</f>
        <v>1904_</v>
      </c>
      <c r="BD2157" s="80" t="str">
        <f t="shared" si="173"/>
        <v/>
      </c>
      <c r="BE2157" s="80">
        <f t="shared" si="174"/>
        <v>0</v>
      </c>
      <c r="BF2157" s="80">
        <f t="shared" si="175"/>
        <v>0</v>
      </c>
      <c r="BG2157" s="80">
        <f t="shared" si="176"/>
        <v>0</v>
      </c>
    </row>
    <row r="2158" spans="55:59">
      <c r="BC2158" s="80" t="str">
        <f>(COUNTIF($BD$7:BD2158,BD2158)&amp;"_"&amp;BD2158)</f>
        <v>1905_</v>
      </c>
      <c r="BD2158" s="80" t="str">
        <f t="shared" si="173"/>
        <v/>
      </c>
      <c r="BE2158" s="80">
        <f t="shared" si="174"/>
        <v>0</v>
      </c>
      <c r="BF2158" s="80">
        <f t="shared" si="175"/>
        <v>0</v>
      </c>
      <c r="BG2158" s="80">
        <f t="shared" si="176"/>
        <v>0</v>
      </c>
    </row>
    <row r="2159" spans="55:59">
      <c r="BC2159" s="80" t="str">
        <f>(COUNTIF($BD$7:BD2159,BD2159)&amp;"_"&amp;BD2159)</f>
        <v>1906_</v>
      </c>
      <c r="BD2159" s="80" t="str">
        <f t="shared" si="173"/>
        <v/>
      </c>
      <c r="BE2159" s="80">
        <f t="shared" si="174"/>
        <v>0</v>
      </c>
      <c r="BF2159" s="80">
        <f t="shared" si="175"/>
        <v>0</v>
      </c>
      <c r="BG2159" s="80">
        <f t="shared" si="176"/>
        <v>0</v>
      </c>
    </row>
    <row r="2160" spans="55:59">
      <c r="BC2160" s="80" t="str">
        <f>(COUNTIF($BD$7:BD2160,BD2160)&amp;"_"&amp;BD2160)</f>
        <v>1907_</v>
      </c>
      <c r="BD2160" s="80" t="str">
        <f t="shared" si="173"/>
        <v/>
      </c>
      <c r="BE2160" s="80">
        <f t="shared" si="174"/>
        <v>0</v>
      </c>
      <c r="BF2160" s="80">
        <f t="shared" si="175"/>
        <v>0</v>
      </c>
      <c r="BG2160" s="80">
        <f t="shared" si="176"/>
        <v>0</v>
      </c>
    </row>
    <row r="2161" spans="55:59">
      <c r="BC2161" s="80" t="str">
        <f>(COUNTIF($BD$7:BD2161,BD2161)&amp;"_"&amp;BD2161)</f>
        <v>1908_</v>
      </c>
      <c r="BD2161" s="80" t="str">
        <f t="shared" si="173"/>
        <v/>
      </c>
      <c r="BE2161" s="80">
        <f t="shared" si="174"/>
        <v>0</v>
      </c>
      <c r="BF2161" s="80">
        <f t="shared" si="175"/>
        <v>0</v>
      </c>
      <c r="BG2161" s="80">
        <f t="shared" si="176"/>
        <v>0</v>
      </c>
    </row>
    <row r="2162" spans="55:59">
      <c r="BC2162" s="80" t="str">
        <f>(COUNTIF($BD$7:BD2162,BD2162)&amp;"_"&amp;BD2162)</f>
        <v>1909_</v>
      </c>
      <c r="BD2162" s="80" t="str">
        <f t="shared" si="173"/>
        <v/>
      </c>
      <c r="BE2162" s="80">
        <f t="shared" si="174"/>
        <v>0</v>
      </c>
      <c r="BF2162" s="80">
        <f t="shared" si="175"/>
        <v>0</v>
      </c>
      <c r="BG2162" s="80">
        <f t="shared" si="176"/>
        <v>0</v>
      </c>
    </row>
    <row r="2163" spans="55:59">
      <c r="BC2163" s="80" t="str">
        <f>(COUNTIF($BD$7:BD2163,BD2163)&amp;"_"&amp;BD2163)</f>
        <v>1910_</v>
      </c>
      <c r="BD2163" s="80" t="str">
        <f t="shared" si="173"/>
        <v/>
      </c>
      <c r="BE2163" s="80">
        <f t="shared" si="174"/>
        <v>0</v>
      </c>
      <c r="BF2163" s="80">
        <f t="shared" si="175"/>
        <v>0</v>
      </c>
      <c r="BG2163" s="80">
        <f t="shared" si="176"/>
        <v>0</v>
      </c>
    </row>
    <row r="2164" spans="55:59">
      <c r="BC2164" s="80" t="str">
        <f>(COUNTIF($BD$7:BD2164,BD2164)&amp;"_"&amp;BD2164)</f>
        <v>1911_</v>
      </c>
      <c r="BD2164" s="80" t="str">
        <f t="shared" si="173"/>
        <v/>
      </c>
      <c r="BE2164" s="80">
        <f t="shared" si="174"/>
        <v>0</v>
      </c>
      <c r="BF2164" s="80">
        <f t="shared" si="175"/>
        <v>0</v>
      </c>
      <c r="BG2164" s="80">
        <f t="shared" si="176"/>
        <v>0</v>
      </c>
    </row>
    <row r="2165" spans="55:59">
      <c r="BC2165" s="80" t="str">
        <f>(COUNTIF($BD$7:BD2165,BD2165)&amp;"_"&amp;BD2165)</f>
        <v>1912_</v>
      </c>
      <c r="BD2165" s="80" t="str">
        <f t="shared" si="173"/>
        <v/>
      </c>
      <c r="BE2165" s="80">
        <f t="shared" si="174"/>
        <v>0</v>
      </c>
      <c r="BF2165" s="80">
        <f t="shared" si="175"/>
        <v>0</v>
      </c>
      <c r="BG2165" s="80">
        <f t="shared" si="176"/>
        <v>0</v>
      </c>
    </row>
    <row r="2166" spans="55:59">
      <c r="BC2166" s="80" t="str">
        <f>(COUNTIF($BD$7:BD2166,BD2166)&amp;"_"&amp;BD2166)</f>
        <v>1913_</v>
      </c>
      <c r="BD2166" s="80" t="str">
        <f t="shared" si="173"/>
        <v/>
      </c>
      <c r="BE2166" s="80">
        <f t="shared" si="174"/>
        <v>0</v>
      </c>
      <c r="BF2166" s="80">
        <f t="shared" si="175"/>
        <v>0</v>
      </c>
      <c r="BG2166" s="80">
        <f t="shared" si="176"/>
        <v>0</v>
      </c>
    </row>
    <row r="2167" spans="55:59">
      <c r="BC2167" s="80" t="str">
        <f>(COUNTIF($BD$7:BD2167,BD2167)&amp;"_"&amp;BD2167)</f>
        <v>1914_</v>
      </c>
      <c r="BD2167" s="80" t="str">
        <f t="shared" si="173"/>
        <v/>
      </c>
      <c r="BE2167" s="80">
        <f t="shared" si="174"/>
        <v>0</v>
      </c>
      <c r="BF2167" s="80">
        <f t="shared" si="175"/>
        <v>0</v>
      </c>
      <c r="BG2167" s="80">
        <f t="shared" si="176"/>
        <v>0</v>
      </c>
    </row>
    <row r="2168" spans="55:59">
      <c r="BC2168" s="80" t="str">
        <f>(COUNTIF($BD$7:BD2168,BD2168)&amp;"_"&amp;BD2168)</f>
        <v>1915_</v>
      </c>
      <c r="BD2168" s="80" t="str">
        <f t="shared" si="173"/>
        <v/>
      </c>
      <c r="BE2168" s="80">
        <f t="shared" si="174"/>
        <v>0</v>
      </c>
      <c r="BF2168" s="80">
        <f t="shared" si="175"/>
        <v>0</v>
      </c>
      <c r="BG2168" s="80">
        <f t="shared" si="176"/>
        <v>0</v>
      </c>
    </row>
    <row r="2169" spans="55:59">
      <c r="BC2169" s="80" t="str">
        <f>(COUNTIF($BD$7:BD2169,BD2169)&amp;"_"&amp;BD2169)</f>
        <v>1916_</v>
      </c>
      <c r="BD2169" s="80" t="str">
        <f t="shared" si="173"/>
        <v/>
      </c>
      <c r="BE2169" s="80">
        <f t="shared" si="174"/>
        <v>0</v>
      </c>
      <c r="BF2169" s="80">
        <f t="shared" si="175"/>
        <v>0</v>
      </c>
      <c r="BG2169" s="80">
        <f t="shared" si="176"/>
        <v>0</v>
      </c>
    </row>
    <row r="2170" spans="55:59">
      <c r="BC2170" s="80" t="str">
        <f>(COUNTIF($BD$7:BD2170,BD2170)&amp;"_"&amp;BD2170)</f>
        <v>1917_</v>
      </c>
      <c r="BD2170" s="80" t="str">
        <f t="shared" si="173"/>
        <v/>
      </c>
      <c r="BE2170" s="80">
        <f t="shared" si="174"/>
        <v>0</v>
      </c>
      <c r="BF2170" s="80">
        <f t="shared" si="175"/>
        <v>0</v>
      </c>
      <c r="BG2170" s="80">
        <f t="shared" si="176"/>
        <v>0</v>
      </c>
    </row>
    <row r="2171" spans="55:59">
      <c r="BC2171" s="80" t="str">
        <f>(COUNTIF($BD$7:BD2171,BD2171)&amp;"_"&amp;BD2171)</f>
        <v>1918_</v>
      </c>
      <c r="BD2171" s="80" t="str">
        <f t="shared" si="173"/>
        <v/>
      </c>
      <c r="BE2171" s="80">
        <f t="shared" si="174"/>
        <v>0</v>
      </c>
      <c r="BF2171" s="80">
        <f t="shared" si="175"/>
        <v>0</v>
      </c>
      <c r="BG2171" s="80">
        <f t="shared" si="176"/>
        <v>0</v>
      </c>
    </row>
    <row r="2172" spans="55:59">
      <c r="BC2172" s="80" t="str">
        <f>(COUNTIF($BD$7:BD2172,BD2172)&amp;"_"&amp;BD2172)</f>
        <v>1919_</v>
      </c>
      <c r="BD2172" s="80" t="str">
        <f t="shared" si="173"/>
        <v/>
      </c>
      <c r="BE2172" s="80">
        <f t="shared" si="174"/>
        <v>0</v>
      </c>
      <c r="BF2172" s="80">
        <f t="shared" si="175"/>
        <v>0</v>
      </c>
      <c r="BG2172" s="80">
        <f t="shared" si="176"/>
        <v>0</v>
      </c>
    </row>
    <row r="2173" spans="55:59">
      <c r="BC2173" s="80" t="str">
        <f>(COUNTIF($BD$7:BD2173,BD2173)&amp;"_"&amp;BD2173)</f>
        <v>1920_</v>
      </c>
      <c r="BD2173" s="80" t="str">
        <f t="shared" si="173"/>
        <v/>
      </c>
      <c r="BE2173" s="80">
        <f t="shared" si="174"/>
        <v>0</v>
      </c>
      <c r="BF2173" s="80">
        <f t="shared" si="175"/>
        <v>0</v>
      </c>
      <c r="BG2173" s="80">
        <f t="shared" si="176"/>
        <v>0</v>
      </c>
    </row>
    <row r="2174" spans="55:59">
      <c r="BC2174" s="80" t="str">
        <f>(COUNTIF($BD$7:BD2174,BD2174)&amp;"_"&amp;BD2174)</f>
        <v>1921_</v>
      </c>
      <c r="BD2174" s="80" t="str">
        <f t="shared" si="173"/>
        <v/>
      </c>
      <c r="BE2174" s="80">
        <f t="shared" si="174"/>
        <v>0</v>
      </c>
      <c r="BF2174" s="80">
        <f t="shared" si="175"/>
        <v>0</v>
      </c>
      <c r="BG2174" s="80">
        <f t="shared" si="176"/>
        <v>0</v>
      </c>
    </row>
    <row r="2175" spans="55:59">
      <c r="BC2175" s="80" t="str">
        <f>(COUNTIF($BD$7:BD2175,BD2175)&amp;"_"&amp;BD2175)</f>
        <v>1922_</v>
      </c>
      <c r="BD2175" s="80" t="str">
        <f t="shared" si="173"/>
        <v/>
      </c>
      <c r="BE2175" s="80">
        <f t="shared" si="174"/>
        <v>0</v>
      </c>
      <c r="BF2175" s="80">
        <f t="shared" si="175"/>
        <v>0</v>
      </c>
      <c r="BG2175" s="80">
        <f t="shared" si="176"/>
        <v>0</v>
      </c>
    </row>
    <row r="2176" spans="55:59">
      <c r="BC2176" s="80" t="str">
        <f>(COUNTIF($BD$7:BD2176,BD2176)&amp;"_"&amp;BD2176)</f>
        <v>1923_</v>
      </c>
      <c r="BD2176" s="80" t="str">
        <f t="shared" si="173"/>
        <v/>
      </c>
      <c r="BE2176" s="80">
        <f t="shared" si="174"/>
        <v>0</v>
      </c>
      <c r="BF2176" s="80">
        <f t="shared" si="175"/>
        <v>0</v>
      </c>
      <c r="BG2176" s="80">
        <f t="shared" si="176"/>
        <v>0</v>
      </c>
    </row>
    <row r="2177" spans="55:59">
      <c r="BC2177" s="80" t="str">
        <f>(COUNTIF($BD$7:BD2177,BD2177)&amp;"_"&amp;BD2177)</f>
        <v>1924_</v>
      </c>
      <c r="BD2177" s="80" t="str">
        <f t="shared" si="173"/>
        <v/>
      </c>
      <c r="BE2177" s="80">
        <f t="shared" si="174"/>
        <v>0</v>
      </c>
      <c r="BF2177" s="80">
        <f t="shared" si="175"/>
        <v>0</v>
      </c>
      <c r="BG2177" s="80">
        <f t="shared" si="176"/>
        <v>0</v>
      </c>
    </row>
    <row r="2178" spans="55:59">
      <c r="BC2178" s="80" t="str">
        <f>(COUNTIF($BD$7:BD2178,BD2178)&amp;"_"&amp;BD2178)</f>
        <v>1925_</v>
      </c>
      <c r="BD2178" s="80" t="str">
        <f t="shared" si="173"/>
        <v/>
      </c>
      <c r="BE2178" s="80">
        <f t="shared" si="174"/>
        <v>0</v>
      </c>
      <c r="BF2178" s="80">
        <f t="shared" si="175"/>
        <v>0</v>
      </c>
      <c r="BG2178" s="80">
        <f t="shared" si="176"/>
        <v>0</v>
      </c>
    </row>
    <row r="2179" spans="55:59">
      <c r="BC2179" s="80" t="str">
        <f>(COUNTIF($BD$7:BD2179,BD2179)&amp;"_"&amp;BD2179)</f>
        <v>1926_</v>
      </c>
      <c r="BD2179" s="80" t="str">
        <f t="shared" si="173"/>
        <v/>
      </c>
      <c r="BE2179" s="80">
        <f t="shared" si="174"/>
        <v>0</v>
      </c>
      <c r="BF2179" s="80">
        <f t="shared" si="175"/>
        <v>0</v>
      </c>
      <c r="BG2179" s="80">
        <f t="shared" si="176"/>
        <v>0</v>
      </c>
    </row>
    <row r="2180" spans="55:59">
      <c r="BC2180" s="80" t="str">
        <f>(COUNTIF($BD$7:BD2180,BD2180)&amp;"_"&amp;BD2180)</f>
        <v>1927_</v>
      </c>
      <c r="BD2180" s="80" t="str">
        <f t="shared" si="173"/>
        <v/>
      </c>
      <c r="BE2180" s="80">
        <f t="shared" si="174"/>
        <v>0</v>
      </c>
      <c r="BF2180" s="80">
        <f t="shared" si="175"/>
        <v>0</v>
      </c>
      <c r="BG2180" s="80">
        <f t="shared" si="176"/>
        <v>0</v>
      </c>
    </row>
    <row r="2181" spans="55:59">
      <c r="BC2181" s="80" t="str">
        <f>(COUNTIF($BD$7:BD2181,BD2181)&amp;"_"&amp;BD2181)</f>
        <v>1928_</v>
      </c>
      <c r="BD2181" s="80" t="str">
        <f t="shared" si="173"/>
        <v/>
      </c>
      <c r="BE2181" s="80">
        <f t="shared" si="174"/>
        <v>0</v>
      </c>
      <c r="BF2181" s="80">
        <f t="shared" si="175"/>
        <v>0</v>
      </c>
      <c r="BG2181" s="80">
        <f t="shared" si="176"/>
        <v>0</v>
      </c>
    </row>
    <row r="2182" spans="55:59">
      <c r="BC2182" s="80" t="str">
        <f>(COUNTIF($BD$7:BD2182,BD2182)&amp;"_"&amp;BD2182)</f>
        <v>1929_</v>
      </c>
      <c r="BD2182" s="80" t="str">
        <f t="shared" si="173"/>
        <v/>
      </c>
      <c r="BE2182" s="80">
        <f t="shared" si="174"/>
        <v>0</v>
      </c>
      <c r="BF2182" s="80">
        <f t="shared" si="175"/>
        <v>0</v>
      </c>
      <c r="BG2182" s="80">
        <f t="shared" si="176"/>
        <v>0</v>
      </c>
    </row>
    <row r="2183" spans="55:59">
      <c r="BC2183" s="80" t="str">
        <f>(COUNTIF($BD$7:BD2183,BD2183)&amp;"_"&amp;BD2183)</f>
        <v>1930_</v>
      </c>
      <c r="BD2183" s="80" t="str">
        <f t="shared" si="173"/>
        <v/>
      </c>
      <c r="BE2183" s="80">
        <f t="shared" si="174"/>
        <v>0</v>
      </c>
      <c r="BF2183" s="80">
        <f t="shared" si="175"/>
        <v>0</v>
      </c>
      <c r="BG2183" s="80">
        <f t="shared" si="176"/>
        <v>0</v>
      </c>
    </row>
    <row r="2184" spans="55:59">
      <c r="BC2184" s="80" t="str">
        <f>(COUNTIF($BD$7:BD2184,BD2184)&amp;"_"&amp;BD2184)</f>
        <v>1931_</v>
      </c>
      <c r="BD2184" s="80" t="str">
        <f t="shared" ref="BD2184:BD2247" si="177">IF(C2183 &lt;&gt; "",C2183,"")</f>
        <v/>
      </c>
      <c r="BE2184" s="80">
        <f t="shared" ref="BE2184:BE2247" si="178">E2183</f>
        <v>0</v>
      </c>
      <c r="BF2184" s="80">
        <f t="shared" ref="BF2184:BF2247" si="179">F2183</f>
        <v>0</v>
      </c>
      <c r="BG2184" s="80">
        <f t="shared" ref="BG2184:BG2247" si="180">G2183</f>
        <v>0</v>
      </c>
    </row>
    <row r="2185" spans="55:59">
      <c r="BC2185" s="80" t="str">
        <f>(COUNTIF($BD$7:BD2185,BD2185)&amp;"_"&amp;BD2185)</f>
        <v>1932_</v>
      </c>
      <c r="BD2185" s="80" t="str">
        <f t="shared" si="177"/>
        <v/>
      </c>
      <c r="BE2185" s="80">
        <f t="shared" si="178"/>
        <v>0</v>
      </c>
      <c r="BF2185" s="80">
        <f t="shared" si="179"/>
        <v>0</v>
      </c>
      <c r="BG2185" s="80">
        <f t="shared" si="180"/>
        <v>0</v>
      </c>
    </row>
    <row r="2186" spans="55:59">
      <c r="BC2186" s="80" t="str">
        <f>(COUNTIF($BD$7:BD2186,BD2186)&amp;"_"&amp;BD2186)</f>
        <v>1933_</v>
      </c>
      <c r="BD2186" s="80" t="str">
        <f t="shared" si="177"/>
        <v/>
      </c>
      <c r="BE2186" s="80">
        <f t="shared" si="178"/>
        <v>0</v>
      </c>
      <c r="BF2186" s="80">
        <f t="shared" si="179"/>
        <v>0</v>
      </c>
      <c r="BG2186" s="80">
        <f t="shared" si="180"/>
        <v>0</v>
      </c>
    </row>
    <row r="2187" spans="55:59">
      <c r="BC2187" s="80" t="str">
        <f>(COUNTIF($BD$7:BD2187,BD2187)&amp;"_"&amp;BD2187)</f>
        <v>1934_</v>
      </c>
      <c r="BD2187" s="80" t="str">
        <f t="shared" si="177"/>
        <v/>
      </c>
      <c r="BE2187" s="80">
        <f t="shared" si="178"/>
        <v>0</v>
      </c>
      <c r="BF2187" s="80">
        <f t="shared" si="179"/>
        <v>0</v>
      </c>
      <c r="BG2187" s="80">
        <f t="shared" si="180"/>
        <v>0</v>
      </c>
    </row>
    <row r="2188" spans="55:59">
      <c r="BC2188" s="80" t="str">
        <f>(COUNTIF($BD$7:BD2188,BD2188)&amp;"_"&amp;BD2188)</f>
        <v>1935_</v>
      </c>
      <c r="BD2188" s="80" t="str">
        <f t="shared" si="177"/>
        <v/>
      </c>
      <c r="BE2188" s="80">
        <f t="shared" si="178"/>
        <v>0</v>
      </c>
      <c r="BF2188" s="80">
        <f t="shared" si="179"/>
        <v>0</v>
      </c>
      <c r="BG2188" s="80">
        <f t="shared" si="180"/>
        <v>0</v>
      </c>
    </row>
    <row r="2189" spans="55:59">
      <c r="BC2189" s="80" t="str">
        <f>(COUNTIF($BD$7:BD2189,BD2189)&amp;"_"&amp;BD2189)</f>
        <v>1936_</v>
      </c>
      <c r="BD2189" s="80" t="str">
        <f t="shared" si="177"/>
        <v/>
      </c>
      <c r="BE2189" s="80">
        <f t="shared" si="178"/>
        <v>0</v>
      </c>
      <c r="BF2189" s="80">
        <f t="shared" si="179"/>
        <v>0</v>
      </c>
      <c r="BG2189" s="80">
        <f t="shared" si="180"/>
        <v>0</v>
      </c>
    </row>
    <row r="2190" spans="55:59">
      <c r="BC2190" s="80" t="str">
        <f>(COUNTIF($BD$7:BD2190,BD2190)&amp;"_"&amp;BD2190)</f>
        <v>1937_</v>
      </c>
      <c r="BD2190" s="80" t="str">
        <f t="shared" si="177"/>
        <v/>
      </c>
      <c r="BE2190" s="80">
        <f t="shared" si="178"/>
        <v>0</v>
      </c>
      <c r="BF2190" s="80">
        <f t="shared" si="179"/>
        <v>0</v>
      </c>
      <c r="BG2190" s="80">
        <f t="shared" si="180"/>
        <v>0</v>
      </c>
    </row>
    <row r="2191" spans="55:59">
      <c r="BC2191" s="80" t="str">
        <f>(COUNTIF($BD$7:BD2191,BD2191)&amp;"_"&amp;BD2191)</f>
        <v>1938_</v>
      </c>
      <c r="BD2191" s="80" t="str">
        <f t="shared" si="177"/>
        <v/>
      </c>
      <c r="BE2191" s="80">
        <f t="shared" si="178"/>
        <v>0</v>
      </c>
      <c r="BF2191" s="80">
        <f t="shared" si="179"/>
        <v>0</v>
      </c>
      <c r="BG2191" s="80">
        <f t="shared" si="180"/>
        <v>0</v>
      </c>
    </row>
    <row r="2192" spans="55:59">
      <c r="BC2192" s="80" t="str">
        <f>(COUNTIF($BD$7:BD2192,BD2192)&amp;"_"&amp;BD2192)</f>
        <v>1939_</v>
      </c>
      <c r="BD2192" s="80" t="str">
        <f t="shared" si="177"/>
        <v/>
      </c>
      <c r="BE2192" s="80">
        <f t="shared" si="178"/>
        <v>0</v>
      </c>
      <c r="BF2192" s="80">
        <f t="shared" si="179"/>
        <v>0</v>
      </c>
      <c r="BG2192" s="80">
        <f t="shared" si="180"/>
        <v>0</v>
      </c>
    </row>
    <row r="2193" spans="55:59">
      <c r="BC2193" s="80" t="str">
        <f>(COUNTIF($BD$7:BD2193,BD2193)&amp;"_"&amp;BD2193)</f>
        <v>1940_</v>
      </c>
      <c r="BD2193" s="80" t="str">
        <f t="shared" si="177"/>
        <v/>
      </c>
      <c r="BE2193" s="80">
        <f t="shared" si="178"/>
        <v>0</v>
      </c>
      <c r="BF2193" s="80">
        <f t="shared" si="179"/>
        <v>0</v>
      </c>
      <c r="BG2193" s="80">
        <f t="shared" si="180"/>
        <v>0</v>
      </c>
    </row>
    <row r="2194" spans="55:59">
      <c r="BC2194" s="80" t="str">
        <f>(COUNTIF($BD$7:BD2194,BD2194)&amp;"_"&amp;BD2194)</f>
        <v>1941_</v>
      </c>
      <c r="BD2194" s="80" t="str">
        <f t="shared" si="177"/>
        <v/>
      </c>
      <c r="BE2194" s="80">
        <f t="shared" si="178"/>
        <v>0</v>
      </c>
      <c r="BF2194" s="80">
        <f t="shared" si="179"/>
        <v>0</v>
      </c>
      <c r="BG2194" s="80">
        <f t="shared" si="180"/>
        <v>0</v>
      </c>
    </row>
    <row r="2195" spans="55:59">
      <c r="BC2195" s="80" t="str">
        <f>(COUNTIF($BD$7:BD2195,BD2195)&amp;"_"&amp;BD2195)</f>
        <v>1942_</v>
      </c>
      <c r="BD2195" s="80" t="str">
        <f t="shared" si="177"/>
        <v/>
      </c>
      <c r="BE2195" s="80">
        <f t="shared" si="178"/>
        <v>0</v>
      </c>
      <c r="BF2195" s="80">
        <f t="shared" si="179"/>
        <v>0</v>
      </c>
      <c r="BG2195" s="80">
        <f t="shared" si="180"/>
        <v>0</v>
      </c>
    </row>
    <row r="2196" spans="55:59">
      <c r="BC2196" s="80" t="str">
        <f>(COUNTIF($BD$7:BD2196,BD2196)&amp;"_"&amp;BD2196)</f>
        <v>1943_</v>
      </c>
      <c r="BD2196" s="80" t="str">
        <f t="shared" si="177"/>
        <v/>
      </c>
      <c r="BE2196" s="80">
        <f t="shared" si="178"/>
        <v>0</v>
      </c>
      <c r="BF2196" s="80">
        <f t="shared" si="179"/>
        <v>0</v>
      </c>
      <c r="BG2196" s="80">
        <f t="shared" si="180"/>
        <v>0</v>
      </c>
    </row>
    <row r="2197" spans="55:59">
      <c r="BC2197" s="80" t="str">
        <f>(COUNTIF($BD$7:BD2197,BD2197)&amp;"_"&amp;BD2197)</f>
        <v>1944_</v>
      </c>
      <c r="BD2197" s="80" t="str">
        <f t="shared" si="177"/>
        <v/>
      </c>
      <c r="BE2197" s="80">
        <f t="shared" si="178"/>
        <v>0</v>
      </c>
      <c r="BF2197" s="80">
        <f t="shared" si="179"/>
        <v>0</v>
      </c>
      <c r="BG2197" s="80">
        <f t="shared" si="180"/>
        <v>0</v>
      </c>
    </row>
    <row r="2198" spans="55:59">
      <c r="BC2198" s="80" t="str">
        <f>(COUNTIF($BD$7:BD2198,BD2198)&amp;"_"&amp;BD2198)</f>
        <v>1945_</v>
      </c>
      <c r="BD2198" s="80" t="str">
        <f t="shared" si="177"/>
        <v/>
      </c>
      <c r="BE2198" s="80">
        <f t="shared" si="178"/>
        <v>0</v>
      </c>
      <c r="BF2198" s="80">
        <f t="shared" si="179"/>
        <v>0</v>
      </c>
      <c r="BG2198" s="80">
        <f t="shared" si="180"/>
        <v>0</v>
      </c>
    </row>
    <row r="2199" spans="55:59">
      <c r="BC2199" s="80" t="str">
        <f>(COUNTIF($BD$7:BD2199,BD2199)&amp;"_"&amp;BD2199)</f>
        <v>1946_</v>
      </c>
      <c r="BD2199" s="80" t="str">
        <f t="shared" si="177"/>
        <v/>
      </c>
      <c r="BE2199" s="80">
        <f t="shared" si="178"/>
        <v>0</v>
      </c>
      <c r="BF2199" s="80">
        <f t="shared" si="179"/>
        <v>0</v>
      </c>
      <c r="BG2199" s="80">
        <f t="shared" si="180"/>
        <v>0</v>
      </c>
    </row>
    <row r="2200" spans="55:59">
      <c r="BC2200" s="80" t="str">
        <f>(COUNTIF($BD$7:BD2200,BD2200)&amp;"_"&amp;BD2200)</f>
        <v>1947_</v>
      </c>
      <c r="BD2200" s="80" t="str">
        <f t="shared" si="177"/>
        <v/>
      </c>
      <c r="BE2200" s="80">
        <f t="shared" si="178"/>
        <v>0</v>
      </c>
      <c r="BF2200" s="80">
        <f t="shared" si="179"/>
        <v>0</v>
      </c>
      <c r="BG2200" s="80">
        <f t="shared" si="180"/>
        <v>0</v>
      </c>
    </row>
    <row r="2201" spans="55:59">
      <c r="BC2201" s="80" t="str">
        <f>(COUNTIF($BD$7:BD2201,BD2201)&amp;"_"&amp;BD2201)</f>
        <v>1948_</v>
      </c>
      <c r="BD2201" s="80" t="str">
        <f t="shared" si="177"/>
        <v/>
      </c>
      <c r="BE2201" s="80">
        <f t="shared" si="178"/>
        <v>0</v>
      </c>
      <c r="BF2201" s="80">
        <f t="shared" si="179"/>
        <v>0</v>
      </c>
      <c r="BG2201" s="80">
        <f t="shared" si="180"/>
        <v>0</v>
      </c>
    </row>
    <row r="2202" spans="55:59">
      <c r="BC2202" s="80" t="str">
        <f>(COUNTIF($BD$7:BD2202,BD2202)&amp;"_"&amp;BD2202)</f>
        <v>1949_</v>
      </c>
      <c r="BD2202" s="80" t="str">
        <f t="shared" si="177"/>
        <v/>
      </c>
      <c r="BE2202" s="80">
        <f t="shared" si="178"/>
        <v>0</v>
      </c>
      <c r="BF2202" s="80">
        <f t="shared" si="179"/>
        <v>0</v>
      </c>
      <c r="BG2202" s="80">
        <f t="shared" si="180"/>
        <v>0</v>
      </c>
    </row>
    <row r="2203" spans="55:59">
      <c r="BC2203" s="80" t="str">
        <f>(COUNTIF($BD$7:BD2203,BD2203)&amp;"_"&amp;BD2203)</f>
        <v>1950_</v>
      </c>
      <c r="BD2203" s="80" t="str">
        <f t="shared" si="177"/>
        <v/>
      </c>
      <c r="BE2203" s="80">
        <f t="shared" si="178"/>
        <v>0</v>
      </c>
      <c r="BF2203" s="80">
        <f t="shared" si="179"/>
        <v>0</v>
      </c>
      <c r="BG2203" s="80">
        <f t="shared" si="180"/>
        <v>0</v>
      </c>
    </row>
    <row r="2204" spans="55:59">
      <c r="BC2204" s="80" t="str">
        <f>(COUNTIF($BD$7:BD2204,BD2204)&amp;"_"&amp;BD2204)</f>
        <v>1951_</v>
      </c>
      <c r="BD2204" s="80" t="str">
        <f t="shared" si="177"/>
        <v/>
      </c>
      <c r="BE2204" s="80">
        <f t="shared" si="178"/>
        <v>0</v>
      </c>
      <c r="BF2204" s="80">
        <f t="shared" si="179"/>
        <v>0</v>
      </c>
      <c r="BG2204" s="80">
        <f t="shared" si="180"/>
        <v>0</v>
      </c>
    </row>
    <row r="2205" spans="55:59">
      <c r="BC2205" s="80" t="str">
        <f>(COUNTIF($BD$7:BD2205,BD2205)&amp;"_"&amp;BD2205)</f>
        <v>1952_</v>
      </c>
      <c r="BD2205" s="80" t="str">
        <f t="shared" si="177"/>
        <v/>
      </c>
      <c r="BE2205" s="80">
        <f t="shared" si="178"/>
        <v>0</v>
      </c>
      <c r="BF2205" s="80">
        <f t="shared" si="179"/>
        <v>0</v>
      </c>
      <c r="BG2205" s="80">
        <f t="shared" si="180"/>
        <v>0</v>
      </c>
    </row>
    <row r="2206" spans="55:59">
      <c r="BC2206" s="80" t="str">
        <f>(COUNTIF($BD$7:BD2206,BD2206)&amp;"_"&amp;BD2206)</f>
        <v>1953_</v>
      </c>
      <c r="BD2206" s="80" t="str">
        <f t="shared" si="177"/>
        <v/>
      </c>
      <c r="BE2206" s="80">
        <f t="shared" si="178"/>
        <v>0</v>
      </c>
      <c r="BF2206" s="80">
        <f t="shared" si="179"/>
        <v>0</v>
      </c>
      <c r="BG2206" s="80">
        <f t="shared" si="180"/>
        <v>0</v>
      </c>
    </row>
    <row r="2207" spans="55:59">
      <c r="BC2207" s="80" t="str">
        <f>(COUNTIF($BD$7:BD2207,BD2207)&amp;"_"&amp;BD2207)</f>
        <v>1954_</v>
      </c>
      <c r="BD2207" s="80" t="str">
        <f t="shared" si="177"/>
        <v/>
      </c>
      <c r="BE2207" s="80">
        <f t="shared" si="178"/>
        <v>0</v>
      </c>
      <c r="BF2207" s="80">
        <f t="shared" si="179"/>
        <v>0</v>
      </c>
      <c r="BG2207" s="80">
        <f t="shared" si="180"/>
        <v>0</v>
      </c>
    </row>
    <row r="2208" spans="55:59">
      <c r="BC2208" s="80" t="str">
        <f>(COUNTIF($BD$7:BD2208,BD2208)&amp;"_"&amp;BD2208)</f>
        <v>1955_</v>
      </c>
      <c r="BD2208" s="80" t="str">
        <f t="shared" si="177"/>
        <v/>
      </c>
      <c r="BE2208" s="80">
        <f t="shared" si="178"/>
        <v>0</v>
      </c>
      <c r="BF2208" s="80">
        <f t="shared" si="179"/>
        <v>0</v>
      </c>
      <c r="BG2208" s="80">
        <f t="shared" si="180"/>
        <v>0</v>
      </c>
    </row>
    <row r="2209" spans="55:59">
      <c r="BC2209" s="80" t="str">
        <f>(COUNTIF($BD$7:BD2209,BD2209)&amp;"_"&amp;BD2209)</f>
        <v>1956_</v>
      </c>
      <c r="BD2209" s="80" t="str">
        <f t="shared" si="177"/>
        <v/>
      </c>
      <c r="BE2209" s="80">
        <f t="shared" si="178"/>
        <v>0</v>
      </c>
      <c r="BF2209" s="80">
        <f t="shared" si="179"/>
        <v>0</v>
      </c>
      <c r="BG2209" s="80">
        <f t="shared" si="180"/>
        <v>0</v>
      </c>
    </row>
    <row r="2210" spans="55:59">
      <c r="BC2210" s="80" t="str">
        <f>(COUNTIF($BD$7:BD2210,BD2210)&amp;"_"&amp;BD2210)</f>
        <v>1957_</v>
      </c>
      <c r="BD2210" s="80" t="str">
        <f t="shared" si="177"/>
        <v/>
      </c>
      <c r="BE2210" s="80">
        <f t="shared" si="178"/>
        <v>0</v>
      </c>
      <c r="BF2210" s="80">
        <f t="shared" si="179"/>
        <v>0</v>
      </c>
      <c r="BG2210" s="80">
        <f t="shared" si="180"/>
        <v>0</v>
      </c>
    </row>
    <row r="2211" spans="55:59">
      <c r="BC2211" s="80" t="str">
        <f>(COUNTIF($BD$7:BD2211,BD2211)&amp;"_"&amp;BD2211)</f>
        <v>1958_</v>
      </c>
      <c r="BD2211" s="80" t="str">
        <f t="shared" si="177"/>
        <v/>
      </c>
      <c r="BE2211" s="80">
        <f t="shared" si="178"/>
        <v>0</v>
      </c>
      <c r="BF2211" s="80">
        <f t="shared" si="179"/>
        <v>0</v>
      </c>
      <c r="BG2211" s="80">
        <f t="shared" si="180"/>
        <v>0</v>
      </c>
    </row>
    <row r="2212" spans="55:59">
      <c r="BC2212" s="80" t="str">
        <f>(COUNTIF($BD$7:BD2212,BD2212)&amp;"_"&amp;BD2212)</f>
        <v>1959_</v>
      </c>
      <c r="BD2212" s="80" t="str">
        <f t="shared" si="177"/>
        <v/>
      </c>
      <c r="BE2212" s="80">
        <f t="shared" si="178"/>
        <v>0</v>
      </c>
      <c r="BF2212" s="80">
        <f t="shared" si="179"/>
        <v>0</v>
      </c>
      <c r="BG2212" s="80">
        <f t="shared" si="180"/>
        <v>0</v>
      </c>
    </row>
    <row r="2213" spans="55:59">
      <c r="BC2213" s="80" t="str">
        <f>(COUNTIF($BD$7:BD2213,BD2213)&amp;"_"&amp;BD2213)</f>
        <v>1960_</v>
      </c>
      <c r="BD2213" s="80" t="str">
        <f t="shared" si="177"/>
        <v/>
      </c>
      <c r="BE2213" s="80">
        <f t="shared" si="178"/>
        <v>0</v>
      </c>
      <c r="BF2213" s="80">
        <f t="shared" si="179"/>
        <v>0</v>
      </c>
      <c r="BG2213" s="80">
        <f t="shared" si="180"/>
        <v>0</v>
      </c>
    </row>
    <row r="2214" spans="55:59">
      <c r="BC2214" s="80" t="str">
        <f>(COUNTIF($BD$7:BD2214,BD2214)&amp;"_"&amp;BD2214)</f>
        <v>1961_</v>
      </c>
      <c r="BD2214" s="80" t="str">
        <f t="shared" si="177"/>
        <v/>
      </c>
      <c r="BE2214" s="80">
        <f t="shared" si="178"/>
        <v>0</v>
      </c>
      <c r="BF2214" s="80">
        <f t="shared" si="179"/>
        <v>0</v>
      </c>
      <c r="BG2214" s="80">
        <f t="shared" si="180"/>
        <v>0</v>
      </c>
    </row>
    <row r="2215" spans="55:59">
      <c r="BC2215" s="80" t="str">
        <f>(COUNTIF($BD$7:BD2215,BD2215)&amp;"_"&amp;BD2215)</f>
        <v>1962_</v>
      </c>
      <c r="BD2215" s="80" t="str">
        <f t="shared" si="177"/>
        <v/>
      </c>
      <c r="BE2215" s="80">
        <f t="shared" si="178"/>
        <v>0</v>
      </c>
      <c r="BF2215" s="80">
        <f t="shared" si="179"/>
        <v>0</v>
      </c>
      <c r="BG2215" s="80">
        <f t="shared" si="180"/>
        <v>0</v>
      </c>
    </row>
    <row r="2216" spans="55:59">
      <c r="BC2216" s="80" t="str">
        <f>(COUNTIF($BD$7:BD2216,BD2216)&amp;"_"&amp;BD2216)</f>
        <v>1963_</v>
      </c>
      <c r="BD2216" s="80" t="str">
        <f t="shared" si="177"/>
        <v/>
      </c>
      <c r="BE2216" s="80">
        <f t="shared" si="178"/>
        <v>0</v>
      </c>
      <c r="BF2216" s="80">
        <f t="shared" si="179"/>
        <v>0</v>
      </c>
      <c r="BG2216" s="80">
        <f t="shared" si="180"/>
        <v>0</v>
      </c>
    </row>
    <row r="2217" spans="55:59">
      <c r="BC2217" s="80" t="str">
        <f>(COUNTIF($BD$7:BD2217,BD2217)&amp;"_"&amp;BD2217)</f>
        <v>1964_</v>
      </c>
      <c r="BD2217" s="80" t="str">
        <f t="shared" si="177"/>
        <v/>
      </c>
      <c r="BE2217" s="80">
        <f t="shared" si="178"/>
        <v>0</v>
      </c>
      <c r="BF2217" s="80">
        <f t="shared" si="179"/>
        <v>0</v>
      </c>
      <c r="BG2217" s="80">
        <f t="shared" si="180"/>
        <v>0</v>
      </c>
    </row>
    <row r="2218" spans="55:59">
      <c r="BC2218" s="80" t="str">
        <f>(COUNTIF($BD$7:BD2218,BD2218)&amp;"_"&amp;BD2218)</f>
        <v>1965_</v>
      </c>
      <c r="BD2218" s="80" t="str">
        <f t="shared" si="177"/>
        <v/>
      </c>
      <c r="BE2218" s="80">
        <f t="shared" si="178"/>
        <v>0</v>
      </c>
      <c r="BF2218" s="80">
        <f t="shared" si="179"/>
        <v>0</v>
      </c>
      <c r="BG2218" s="80">
        <f t="shared" si="180"/>
        <v>0</v>
      </c>
    </row>
    <row r="2219" spans="55:59">
      <c r="BC2219" s="80" t="str">
        <f>(COUNTIF($BD$7:BD2219,BD2219)&amp;"_"&amp;BD2219)</f>
        <v>1966_</v>
      </c>
      <c r="BD2219" s="80" t="str">
        <f t="shared" si="177"/>
        <v/>
      </c>
      <c r="BE2219" s="80">
        <f t="shared" si="178"/>
        <v>0</v>
      </c>
      <c r="BF2219" s="80">
        <f t="shared" si="179"/>
        <v>0</v>
      </c>
      <c r="BG2219" s="80">
        <f t="shared" si="180"/>
        <v>0</v>
      </c>
    </row>
    <row r="2220" spans="55:59">
      <c r="BC2220" s="80" t="str">
        <f>(COUNTIF($BD$7:BD2220,BD2220)&amp;"_"&amp;BD2220)</f>
        <v>1967_</v>
      </c>
      <c r="BD2220" s="80" t="str">
        <f t="shared" si="177"/>
        <v/>
      </c>
      <c r="BE2220" s="80">
        <f t="shared" si="178"/>
        <v>0</v>
      </c>
      <c r="BF2220" s="80">
        <f t="shared" si="179"/>
        <v>0</v>
      </c>
      <c r="BG2220" s="80">
        <f t="shared" si="180"/>
        <v>0</v>
      </c>
    </row>
    <row r="2221" spans="55:59">
      <c r="BC2221" s="80" t="str">
        <f>(COUNTIF($BD$7:BD2221,BD2221)&amp;"_"&amp;BD2221)</f>
        <v>1968_</v>
      </c>
      <c r="BD2221" s="80" t="str">
        <f t="shared" si="177"/>
        <v/>
      </c>
      <c r="BE2221" s="80">
        <f t="shared" si="178"/>
        <v>0</v>
      </c>
      <c r="BF2221" s="80">
        <f t="shared" si="179"/>
        <v>0</v>
      </c>
      <c r="BG2221" s="80">
        <f t="shared" si="180"/>
        <v>0</v>
      </c>
    </row>
    <row r="2222" spans="55:59">
      <c r="BC2222" s="80" t="str">
        <f>(COUNTIF($BD$7:BD2222,BD2222)&amp;"_"&amp;BD2222)</f>
        <v>1969_</v>
      </c>
      <c r="BD2222" s="80" t="str">
        <f t="shared" si="177"/>
        <v/>
      </c>
      <c r="BE2222" s="80">
        <f t="shared" si="178"/>
        <v>0</v>
      </c>
      <c r="BF2222" s="80">
        <f t="shared" si="179"/>
        <v>0</v>
      </c>
      <c r="BG2222" s="80">
        <f t="shared" si="180"/>
        <v>0</v>
      </c>
    </row>
    <row r="2223" spans="55:59">
      <c r="BC2223" s="80" t="str">
        <f>(COUNTIF($BD$7:BD2223,BD2223)&amp;"_"&amp;BD2223)</f>
        <v>1970_</v>
      </c>
      <c r="BD2223" s="80" t="str">
        <f t="shared" si="177"/>
        <v/>
      </c>
      <c r="BE2223" s="80">
        <f t="shared" si="178"/>
        <v>0</v>
      </c>
      <c r="BF2223" s="80">
        <f t="shared" si="179"/>
        <v>0</v>
      </c>
      <c r="BG2223" s="80">
        <f t="shared" si="180"/>
        <v>0</v>
      </c>
    </row>
    <row r="2224" spans="55:59">
      <c r="BC2224" s="80" t="str">
        <f>(COUNTIF($BD$7:BD2224,BD2224)&amp;"_"&amp;BD2224)</f>
        <v>1971_</v>
      </c>
      <c r="BD2224" s="80" t="str">
        <f t="shared" si="177"/>
        <v/>
      </c>
      <c r="BE2224" s="80">
        <f t="shared" si="178"/>
        <v>0</v>
      </c>
      <c r="BF2224" s="80">
        <f t="shared" si="179"/>
        <v>0</v>
      </c>
      <c r="BG2224" s="80">
        <f t="shared" si="180"/>
        <v>0</v>
      </c>
    </row>
    <row r="2225" spans="55:59">
      <c r="BC2225" s="80" t="str">
        <f>(COUNTIF($BD$7:BD2225,BD2225)&amp;"_"&amp;BD2225)</f>
        <v>1972_</v>
      </c>
      <c r="BD2225" s="80" t="str">
        <f t="shared" si="177"/>
        <v/>
      </c>
      <c r="BE2225" s="80">
        <f t="shared" si="178"/>
        <v>0</v>
      </c>
      <c r="BF2225" s="80">
        <f t="shared" si="179"/>
        <v>0</v>
      </c>
      <c r="BG2225" s="80">
        <f t="shared" si="180"/>
        <v>0</v>
      </c>
    </row>
    <row r="2226" spans="55:59">
      <c r="BC2226" s="80" t="str">
        <f>(COUNTIF($BD$7:BD2226,BD2226)&amp;"_"&amp;BD2226)</f>
        <v>1973_</v>
      </c>
      <c r="BD2226" s="80" t="str">
        <f t="shared" si="177"/>
        <v/>
      </c>
      <c r="BE2226" s="80">
        <f t="shared" si="178"/>
        <v>0</v>
      </c>
      <c r="BF2226" s="80">
        <f t="shared" si="179"/>
        <v>0</v>
      </c>
      <c r="BG2226" s="80">
        <f t="shared" si="180"/>
        <v>0</v>
      </c>
    </row>
    <row r="2227" spans="55:59">
      <c r="BC2227" s="80" t="str">
        <f>(COUNTIF($BD$7:BD2227,BD2227)&amp;"_"&amp;BD2227)</f>
        <v>1974_</v>
      </c>
      <c r="BD2227" s="80" t="str">
        <f t="shared" si="177"/>
        <v/>
      </c>
      <c r="BE2227" s="80">
        <f t="shared" si="178"/>
        <v>0</v>
      </c>
      <c r="BF2227" s="80">
        <f t="shared" si="179"/>
        <v>0</v>
      </c>
      <c r="BG2227" s="80">
        <f t="shared" si="180"/>
        <v>0</v>
      </c>
    </row>
    <row r="2228" spans="55:59">
      <c r="BC2228" s="80" t="str">
        <f>(COUNTIF($BD$7:BD2228,BD2228)&amp;"_"&amp;BD2228)</f>
        <v>1975_</v>
      </c>
      <c r="BD2228" s="80" t="str">
        <f t="shared" si="177"/>
        <v/>
      </c>
      <c r="BE2228" s="80">
        <f t="shared" si="178"/>
        <v>0</v>
      </c>
      <c r="BF2228" s="80">
        <f t="shared" si="179"/>
        <v>0</v>
      </c>
      <c r="BG2228" s="80">
        <f t="shared" si="180"/>
        <v>0</v>
      </c>
    </row>
    <row r="2229" spans="55:59">
      <c r="BC2229" s="80" t="str">
        <f>(COUNTIF($BD$7:BD2229,BD2229)&amp;"_"&amp;BD2229)</f>
        <v>1976_</v>
      </c>
      <c r="BD2229" s="80" t="str">
        <f t="shared" si="177"/>
        <v/>
      </c>
      <c r="BE2229" s="80">
        <f t="shared" si="178"/>
        <v>0</v>
      </c>
      <c r="BF2229" s="80">
        <f t="shared" si="179"/>
        <v>0</v>
      </c>
      <c r="BG2229" s="80">
        <f t="shared" si="180"/>
        <v>0</v>
      </c>
    </row>
    <row r="2230" spans="55:59">
      <c r="BC2230" s="80" t="str">
        <f>(COUNTIF($BD$7:BD2230,BD2230)&amp;"_"&amp;BD2230)</f>
        <v>1977_</v>
      </c>
      <c r="BD2230" s="80" t="str">
        <f t="shared" si="177"/>
        <v/>
      </c>
      <c r="BE2230" s="80">
        <f t="shared" si="178"/>
        <v>0</v>
      </c>
      <c r="BF2230" s="80">
        <f t="shared" si="179"/>
        <v>0</v>
      </c>
      <c r="BG2230" s="80">
        <f t="shared" si="180"/>
        <v>0</v>
      </c>
    </row>
    <row r="2231" spans="55:59">
      <c r="BC2231" s="80" t="str">
        <f>(COUNTIF($BD$7:BD2231,BD2231)&amp;"_"&amp;BD2231)</f>
        <v>1978_</v>
      </c>
      <c r="BD2231" s="80" t="str">
        <f t="shared" si="177"/>
        <v/>
      </c>
      <c r="BE2231" s="80">
        <f t="shared" si="178"/>
        <v>0</v>
      </c>
      <c r="BF2231" s="80">
        <f t="shared" si="179"/>
        <v>0</v>
      </c>
      <c r="BG2231" s="80">
        <f t="shared" si="180"/>
        <v>0</v>
      </c>
    </row>
    <row r="2232" spans="55:59">
      <c r="BC2232" s="80" t="str">
        <f>(COUNTIF($BD$7:BD2232,BD2232)&amp;"_"&amp;BD2232)</f>
        <v>1979_</v>
      </c>
      <c r="BD2232" s="80" t="str">
        <f t="shared" si="177"/>
        <v/>
      </c>
      <c r="BE2232" s="80">
        <f t="shared" si="178"/>
        <v>0</v>
      </c>
      <c r="BF2232" s="80">
        <f t="shared" si="179"/>
        <v>0</v>
      </c>
      <c r="BG2232" s="80">
        <f t="shared" si="180"/>
        <v>0</v>
      </c>
    </row>
    <row r="2233" spans="55:59">
      <c r="BC2233" s="80" t="str">
        <f>(COUNTIF($BD$7:BD2233,BD2233)&amp;"_"&amp;BD2233)</f>
        <v>1980_</v>
      </c>
      <c r="BD2233" s="80" t="str">
        <f t="shared" si="177"/>
        <v/>
      </c>
      <c r="BE2233" s="80">
        <f t="shared" si="178"/>
        <v>0</v>
      </c>
      <c r="BF2233" s="80">
        <f t="shared" si="179"/>
        <v>0</v>
      </c>
      <c r="BG2233" s="80">
        <f t="shared" si="180"/>
        <v>0</v>
      </c>
    </row>
    <row r="2234" spans="55:59">
      <c r="BC2234" s="80" t="str">
        <f>(COUNTIF($BD$7:BD2234,BD2234)&amp;"_"&amp;BD2234)</f>
        <v>1981_</v>
      </c>
      <c r="BD2234" s="80" t="str">
        <f t="shared" si="177"/>
        <v/>
      </c>
      <c r="BE2234" s="80">
        <f t="shared" si="178"/>
        <v>0</v>
      </c>
      <c r="BF2234" s="80">
        <f t="shared" si="179"/>
        <v>0</v>
      </c>
      <c r="BG2234" s="80">
        <f t="shared" si="180"/>
        <v>0</v>
      </c>
    </row>
    <row r="2235" spans="55:59">
      <c r="BC2235" s="80" t="str">
        <f>(COUNTIF($BD$7:BD2235,BD2235)&amp;"_"&amp;BD2235)</f>
        <v>1982_</v>
      </c>
      <c r="BD2235" s="80" t="str">
        <f t="shared" si="177"/>
        <v/>
      </c>
      <c r="BE2235" s="80">
        <f t="shared" si="178"/>
        <v>0</v>
      </c>
      <c r="BF2235" s="80">
        <f t="shared" si="179"/>
        <v>0</v>
      </c>
      <c r="BG2235" s="80">
        <f t="shared" si="180"/>
        <v>0</v>
      </c>
    </row>
    <row r="2236" spans="55:59">
      <c r="BC2236" s="80" t="str">
        <f>(COUNTIF($BD$7:BD2236,BD2236)&amp;"_"&amp;BD2236)</f>
        <v>1983_</v>
      </c>
      <c r="BD2236" s="80" t="str">
        <f t="shared" si="177"/>
        <v/>
      </c>
      <c r="BE2236" s="80">
        <f t="shared" si="178"/>
        <v>0</v>
      </c>
      <c r="BF2236" s="80">
        <f t="shared" si="179"/>
        <v>0</v>
      </c>
      <c r="BG2236" s="80">
        <f t="shared" si="180"/>
        <v>0</v>
      </c>
    </row>
    <row r="2237" spans="55:59">
      <c r="BC2237" s="80" t="str">
        <f>(COUNTIF($BD$7:BD2237,BD2237)&amp;"_"&amp;BD2237)</f>
        <v>1984_</v>
      </c>
      <c r="BD2237" s="80" t="str">
        <f t="shared" si="177"/>
        <v/>
      </c>
      <c r="BE2237" s="80">
        <f t="shared" si="178"/>
        <v>0</v>
      </c>
      <c r="BF2237" s="80">
        <f t="shared" si="179"/>
        <v>0</v>
      </c>
      <c r="BG2237" s="80">
        <f t="shared" si="180"/>
        <v>0</v>
      </c>
    </row>
    <row r="2238" spans="55:59">
      <c r="BC2238" s="80" t="str">
        <f>(COUNTIF($BD$7:BD2238,BD2238)&amp;"_"&amp;BD2238)</f>
        <v>1985_</v>
      </c>
      <c r="BD2238" s="80" t="str">
        <f t="shared" si="177"/>
        <v/>
      </c>
      <c r="BE2238" s="80">
        <f t="shared" si="178"/>
        <v>0</v>
      </c>
      <c r="BF2238" s="80">
        <f t="shared" si="179"/>
        <v>0</v>
      </c>
      <c r="BG2238" s="80">
        <f t="shared" si="180"/>
        <v>0</v>
      </c>
    </row>
    <row r="2239" spans="55:59">
      <c r="BC2239" s="80" t="str">
        <f>(COUNTIF($BD$7:BD2239,BD2239)&amp;"_"&amp;BD2239)</f>
        <v>1986_</v>
      </c>
      <c r="BD2239" s="80" t="str">
        <f t="shared" si="177"/>
        <v/>
      </c>
      <c r="BE2239" s="80">
        <f t="shared" si="178"/>
        <v>0</v>
      </c>
      <c r="BF2239" s="80">
        <f t="shared" si="179"/>
        <v>0</v>
      </c>
      <c r="BG2239" s="80">
        <f t="shared" si="180"/>
        <v>0</v>
      </c>
    </row>
    <row r="2240" spans="55:59">
      <c r="BC2240" s="80" t="str">
        <f>(COUNTIF($BD$7:BD2240,BD2240)&amp;"_"&amp;BD2240)</f>
        <v>1987_</v>
      </c>
      <c r="BD2240" s="80" t="str">
        <f t="shared" si="177"/>
        <v/>
      </c>
      <c r="BE2240" s="80">
        <f t="shared" si="178"/>
        <v>0</v>
      </c>
      <c r="BF2240" s="80">
        <f t="shared" si="179"/>
        <v>0</v>
      </c>
      <c r="BG2240" s="80">
        <f t="shared" si="180"/>
        <v>0</v>
      </c>
    </row>
    <row r="2241" spans="55:59">
      <c r="BC2241" s="80" t="str">
        <f>(COUNTIF($BD$7:BD2241,BD2241)&amp;"_"&amp;BD2241)</f>
        <v>1988_</v>
      </c>
      <c r="BD2241" s="80" t="str">
        <f t="shared" si="177"/>
        <v/>
      </c>
      <c r="BE2241" s="80">
        <f t="shared" si="178"/>
        <v>0</v>
      </c>
      <c r="BF2241" s="80">
        <f t="shared" si="179"/>
        <v>0</v>
      </c>
      <c r="BG2241" s="80">
        <f t="shared" si="180"/>
        <v>0</v>
      </c>
    </row>
    <row r="2242" spans="55:59">
      <c r="BC2242" s="80" t="str">
        <f>(COUNTIF($BD$7:BD2242,BD2242)&amp;"_"&amp;BD2242)</f>
        <v>1989_</v>
      </c>
      <c r="BD2242" s="80" t="str">
        <f t="shared" si="177"/>
        <v/>
      </c>
      <c r="BE2242" s="80">
        <f t="shared" si="178"/>
        <v>0</v>
      </c>
      <c r="BF2242" s="80">
        <f t="shared" si="179"/>
        <v>0</v>
      </c>
      <c r="BG2242" s="80">
        <f t="shared" si="180"/>
        <v>0</v>
      </c>
    </row>
    <row r="2243" spans="55:59">
      <c r="BC2243" s="80" t="str">
        <f>(COUNTIF($BD$7:BD2243,BD2243)&amp;"_"&amp;BD2243)</f>
        <v>1990_</v>
      </c>
      <c r="BD2243" s="80" t="str">
        <f t="shared" si="177"/>
        <v/>
      </c>
      <c r="BE2243" s="80">
        <f t="shared" si="178"/>
        <v>0</v>
      </c>
      <c r="BF2243" s="80">
        <f t="shared" si="179"/>
        <v>0</v>
      </c>
      <c r="BG2243" s="80">
        <f t="shared" si="180"/>
        <v>0</v>
      </c>
    </row>
    <row r="2244" spans="55:59">
      <c r="BC2244" s="80" t="str">
        <f>(COUNTIF($BD$7:BD2244,BD2244)&amp;"_"&amp;BD2244)</f>
        <v>1991_</v>
      </c>
      <c r="BD2244" s="80" t="str">
        <f t="shared" si="177"/>
        <v/>
      </c>
      <c r="BE2244" s="80">
        <f t="shared" si="178"/>
        <v>0</v>
      </c>
      <c r="BF2244" s="80">
        <f t="shared" si="179"/>
        <v>0</v>
      </c>
      <c r="BG2244" s="80">
        <f t="shared" si="180"/>
        <v>0</v>
      </c>
    </row>
    <row r="2245" spans="55:59">
      <c r="BC2245" s="80" t="str">
        <f>(COUNTIF($BD$7:BD2245,BD2245)&amp;"_"&amp;BD2245)</f>
        <v>1992_</v>
      </c>
      <c r="BD2245" s="80" t="str">
        <f t="shared" si="177"/>
        <v/>
      </c>
      <c r="BE2245" s="80">
        <f t="shared" si="178"/>
        <v>0</v>
      </c>
      <c r="BF2245" s="80">
        <f t="shared" si="179"/>
        <v>0</v>
      </c>
      <c r="BG2245" s="80">
        <f t="shared" si="180"/>
        <v>0</v>
      </c>
    </row>
    <row r="2246" spans="55:59">
      <c r="BC2246" s="80" t="str">
        <f>(COUNTIF($BD$7:BD2246,BD2246)&amp;"_"&amp;BD2246)</f>
        <v>1993_</v>
      </c>
      <c r="BD2246" s="80" t="str">
        <f t="shared" si="177"/>
        <v/>
      </c>
      <c r="BE2246" s="80">
        <f t="shared" si="178"/>
        <v>0</v>
      </c>
      <c r="BF2246" s="80">
        <f t="shared" si="179"/>
        <v>0</v>
      </c>
      <c r="BG2246" s="80">
        <f t="shared" si="180"/>
        <v>0</v>
      </c>
    </row>
    <row r="2247" spans="55:59">
      <c r="BC2247" s="80" t="str">
        <f>(COUNTIF($BD$7:BD2247,BD2247)&amp;"_"&amp;BD2247)</f>
        <v>1994_</v>
      </c>
      <c r="BD2247" s="80" t="str">
        <f t="shared" si="177"/>
        <v/>
      </c>
      <c r="BE2247" s="80">
        <f t="shared" si="178"/>
        <v>0</v>
      </c>
      <c r="BF2247" s="80">
        <f t="shared" si="179"/>
        <v>0</v>
      </c>
      <c r="BG2247" s="80">
        <f t="shared" si="180"/>
        <v>0</v>
      </c>
    </row>
    <row r="2248" spans="55:59">
      <c r="BC2248" s="80" t="str">
        <f>(COUNTIF($BD$7:BD2248,BD2248)&amp;"_"&amp;BD2248)</f>
        <v>1995_</v>
      </c>
      <c r="BD2248" s="80" t="str">
        <f t="shared" ref="BD2248:BD2311" si="181">IF(C2247 &lt;&gt; "",C2247,"")</f>
        <v/>
      </c>
      <c r="BE2248" s="80">
        <f t="shared" ref="BE2248:BE2311" si="182">E2247</f>
        <v>0</v>
      </c>
      <c r="BF2248" s="80">
        <f t="shared" ref="BF2248:BF2311" si="183">F2247</f>
        <v>0</v>
      </c>
      <c r="BG2248" s="80">
        <f t="shared" ref="BG2248:BG2311" si="184">G2247</f>
        <v>0</v>
      </c>
    </row>
    <row r="2249" spans="55:59">
      <c r="BC2249" s="80" t="str">
        <f>(COUNTIF($BD$7:BD2249,BD2249)&amp;"_"&amp;BD2249)</f>
        <v>1996_</v>
      </c>
      <c r="BD2249" s="80" t="str">
        <f t="shared" si="181"/>
        <v/>
      </c>
      <c r="BE2249" s="80">
        <f t="shared" si="182"/>
        <v>0</v>
      </c>
      <c r="BF2249" s="80">
        <f t="shared" si="183"/>
        <v>0</v>
      </c>
      <c r="BG2249" s="80">
        <f t="shared" si="184"/>
        <v>0</v>
      </c>
    </row>
    <row r="2250" spans="55:59">
      <c r="BC2250" s="80" t="str">
        <f>(COUNTIF($BD$7:BD2250,BD2250)&amp;"_"&amp;BD2250)</f>
        <v>1997_</v>
      </c>
      <c r="BD2250" s="80" t="str">
        <f t="shared" si="181"/>
        <v/>
      </c>
      <c r="BE2250" s="80">
        <f t="shared" si="182"/>
        <v>0</v>
      </c>
      <c r="BF2250" s="80">
        <f t="shared" si="183"/>
        <v>0</v>
      </c>
      <c r="BG2250" s="80">
        <f t="shared" si="184"/>
        <v>0</v>
      </c>
    </row>
    <row r="2251" spans="55:59">
      <c r="BC2251" s="80" t="str">
        <f>(COUNTIF($BD$7:BD2251,BD2251)&amp;"_"&amp;BD2251)</f>
        <v>1998_</v>
      </c>
      <c r="BD2251" s="80" t="str">
        <f t="shared" si="181"/>
        <v/>
      </c>
      <c r="BE2251" s="80">
        <f t="shared" si="182"/>
        <v>0</v>
      </c>
      <c r="BF2251" s="80">
        <f t="shared" si="183"/>
        <v>0</v>
      </c>
      <c r="BG2251" s="80">
        <f t="shared" si="184"/>
        <v>0</v>
      </c>
    </row>
    <row r="2252" spans="55:59">
      <c r="BC2252" s="80" t="str">
        <f>(COUNTIF($BD$7:BD2252,BD2252)&amp;"_"&amp;BD2252)</f>
        <v>1999_</v>
      </c>
      <c r="BD2252" s="80" t="str">
        <f t="shared" si="181"/>
        <v/>
      </c>
      <c r="BE2252" s="80">
        <f t="shared" si="182"/>
        <v>0</v>
      </c>
      <c r="BF2252" s="80">
        <f t="shared" si="183"/>
        <v>0</v>
      </c>
      <c r="BG2252" s="80">
        <f t="shared" si="184"/>
        <v>0</v>
      </c>
    </row>
    <row r="2253" spans="55:59">
      <c r="BC2253" s="80" t="str">
        <f>(COUNTIF($BD$7:BD2253,BD2253)&amp;"_"&amp;BD2253)</f>
        <v>2000_</v>
      </c>
      <c r="BD2253" s="80" t="str">
        <f t="shared" si="181"/>
        <v/>
      </c>
      <c r="BE2253" s="80">
        <f t="shared" si="182"/>
        <v>0</v>
      </c>
      <c r="BF2253" s="80">
        <f t="shared" si="183"/>
        <v>0</v>
      </c>
      <c r="BG2253" s="80">
        <f t="shared" si="184"/>
        <v>0</v>
      </c>
    </row>
    <row r="2254" spans="55:59">
      <c r="BC2254" s="80" t="str">
        <f>(COUNTIF($BD$7:BD2254,BD2254)&amp;"_"&amp;BD2254)</f>
        <v>2001_</v>
      </c>
      <c r="BD2254" s="80" t="str">
        <f t="shared" si="181"/>
        <v/>
      </c>
      <c r="BE2254" s="80">
        <f t="shared" si="182"/>
        <v>0</v>
      </c>
      <c r="BF2254" s="80">
        <f t="shared" si="183"/>
        <v>0</v>
      </c>
      <c r="BG2254" s="80">
        <f t="shared" si="184"/>
        <v>0</v>
      </c>
    </row>
    <row r="2255" spans="55:59">
      <c r="BC2255" s="80" t="str">
        <f>(COUNTIF($BD$7:BD2255,BD2255)&amp;"_"&amp;BD2255)</f>
        <v>2002_</v>
      </c>
      <c r="BD2255" s="80" t="str">
        <f t="shared" si="181"/>
        <v/>
      </c>
      <c r="BE2255" s="80">
        <f t="shared" si="182"/>
        <v>0</v>
      </c>
      <c r="BF2255" s="80">
        <f t="shared" si="183"/>
        <v>0</v>
      </c>
      <c r="BG2255" s="80">
        <f t="shared" si="184"/>
        <v>0</v>
      </c>
    </row>
    <row r="2256" spans="55:59">
      <c r="BC2256" s="80" t="str">
        <f>(COUNTIF($BD$7:BD2256,BD2256)&amp;"_"&amp;BD2256)</f>
        <v>2003_</v>
      </c>
      <c r="BD2256" s="80" t="str">
        <f t="shared" si="181"/>
        <v/>
      </c>
      <c r="BE2256" s="80">
        <f t="shared" si="182"/>
        <v>0</v>
      </c>
      <c r="BF2256" s="80">
        <f t="shared" si="183"/>
        <v>0</v>
      </c>
      <c r="BG2256" s="80">
        <f t="shared" si="184"/>
        <v>0</v>
      </c>
    </row>
    <row r="2257" spans="55:59">
      <c r="BC2257" s="80" t="str">
        <f>(COUNTIF($BD$7:BD2257,BD2257)&amp;"_"&amp;BD2257)</f>
        <v>2004_</v>
      </c>
      <c r="BD2257" s="80" t="str">
        <f t="shared" si="181"/>
        <v/>
      </c>
      <c r="BE2257" s="80">
        <f t="shared" si="182"/>
        <v>0</v>
      </c>
      <c r="BF2257" s="80">
        <f t="shared" si="183"/>
        <v>0</v>
      </c>
      <c r="BG2257" s="80">
        <f t="shared" si="184"/>
        <v>0</v>
      </c>
    </row>
    <row r="2258" spans="55:59">
      <c r="BC2258" s="80" t="str">
        <f>(COUNTIF($BD$7:BD2258,BD2258)&amp;"_"&amp;BD2258)</f>
        <v>2005_</v>
      </c>
      <c r="BD2258" s="80" t="str">
        <f t="shared" si="181"/>
        <v/>
      </c>
      <c r="BE2258" s="80">
        <f t="shared" si="182"/>
        <v>0</v>
      </c>
      <c r="BF2258" s="80">
        <f t="shared" si="183"/>
        <v>0</v>
      </c>
      <c r="BG2258" s="80">
        <f t="shared" si="184"/>
        <v>0</v>
      </c>
    </row>
    <row r="2259" spans="55:59">
      <c r="BC2259" s="80" t="str">
        <f>(COUNTIF($BD$7:BD2259,BD2259)&amp;"_"&amp;BD2259)</f>
        <v>2006_</v>
      </c>
      <c r="BD2259" s="80" t="str">
        <f t="shared" si="181"/>
        <v/>
      </c>
      <c r="BE2259" s="80">
        <f t="shared" si="182"/>
        <v>0</v>
      </c>
      <c r="BF2259" s="80">
        <f t="shared" si="183"/>
        <v>0</v>
      </c>
      <c r="BG2259" s="80">
        <f t="shared" si="184"/>
        <v>0</v>
      </c>
    </row>
    <row r="2260" spans="55:59">
      <c r="BC2260" s="80" t="str">
        <f>(COUNTIF($BD$7:BD2260,BD2260)&amp;"_"&amp;BD2260)</f>
        <v>2007_</v>
      </c>
      <c r="BD2260" s="80" t="str">
        <f t="shared" si="181"/>
        <v/>
      </c>
      <c r="BE2260" s="80">
        <f t="shared" si="182"/>
        <v>0</v>
      </c>
      <c r="BF2260" s="80">
        <f t="shared" si="183"/>
        <v>0</v>
      </c>
      <c r="BG2260" s="80">
        <f t="shared" si="184"/>
        <v>0</v>
      </c>
    </row>
    <row r="2261" spans="55:59">
      <c r="BC2261" s="80" t="str">
        <f>(COUNTIF($BD$7:BD2261,BD2261)&amp;"_"&amp;BD2261)</f>
        <v>2008_</v>
      </c>
      <c r="BD2261" s="80" t="str">
        <f t="shared" si="181"/>
        <v/>
      </c>
      <c r="BE2261" s="80">
        <f t="shared" si="182"/>
        <v>0</v>
      </c>
      <c r="BF2261" s="80">
        <f t="shared" si="183"/>
        <v>0</v>
      </c>
      <c r="BG2261" s="80">
        <f t="shared" si="184"/>
        <v>0</v>
      </c>
    </row>
    <row r="2262" spans="55:59">
      <c r="BC2262" s="80" t="str">
        <f>(COUNTIF($BD$7:BD2262,BD2262)&amp;"_"&amp;BD2262)</f>
        <v>2009_</v>
      </c>
      <c r="BD2262" s="80" t="str">
        <f t="shared" si="181"/>
        <v/>
      </c>
      <c r="BE2262" s="80">
        <f t="shared" si="182"/>
        <v>0</v>
      </c>
      <c r="BF2262" s="80">
        <f t="shared" si="183"/>
        <v>0</v>
      </c>
      <c r="BG2262" s="80">
        <f t="shared" si="184"/>
        <v>0</v>
      </c>
    </row>
    <row r="2263" spans="55:59">
      <c r="BC2263" s="80" t="str">
        <f>(COUNTIF($BD$7:BD2263,BD2263)&amp;"_"&amp;BD2263)</f>
        <v>2010_</v>
      </c>
      <c r="BD2263" s="80" t="str">
        <f t="shared" si="181"/>
        <v/>
      </c>
      <c r="BE2263" s="80">
        <f t="shared" si="182"/>
        <v>0</v>
      </c>
      <c r="BF2263" s="80">
        <f t="shared" si="183"/>
        <v>0</v>
      </c>
      <c r="BG2263" s="80">
        <f t="shared" si="184"/>
        <v>0</v>
      </c>
    </row>
    <row r="2264" spans="55:59">
      <c r="BC2264" s="80" t="str">
        <f>(COUNTIF($BD$7:BD2264,BD2264)&amp;"_"&amp;BD2264)</f>
        <v>2011_</v>
      </c>
      <c r="BD2264" s="80" t="str">
        <f t="shared" si="181"/>
        <v/>
      </c>
      <c r="BE2264" s="80">
        <f t="shared" si="182"/>
        <v>0</v>
      </c>
      <c r="BF2264" s="80">
        <f t="shared" si="183"/>
        <v>0</v>
      </c>
      <c r="BG2264" s="80">
        <f t="shared" si="184"/>
        <v>0</v>
      </c>
    </row>
    <row r="2265" spans="55:59">
      <c r="BC2265" s="80" t="str">
        <f>(COUNTIF($BD$7:BD2265,BD2265)&amp;"_"&amp;BD2265)</f>
        <v>2012_</v>
      </c>
      <c r="BD2265" s="80" t="str">
        <f t="shared" si="181"/>
        <v/>
      </c>
      <c r="BE2265" s="80">
        <f t="shared" si="182"/>
        <v>0</v>
      </c>
      <c r="BF2265" s="80">
        <f t="shared" si="183"/>
        <v>0</v>
      </c>
      <c r="BG2265" s="80">
        <f t="shared" si="184"/>
        <v>0</v>
      </c>
    </row>
    <row r="2266" spans="55:59">
      <c r="BC2266" s="80" t="str">
        <f>(COUNTIF($BD$7:BD2266,BD2266)&amp;"_"&amp;BD2266)</f>
        <v>2013_</v>
      </c>
      <c r="BD2266" s="80" t="str">
        <f t="shared" si="181"/>
        <v/>
      </c>
      <c r="BE2266" s="80">
        <f t="shared" si="182"/>
        <v>0</v>
      </c>
      <c r="BF2266" s="80">
        <f t="shared" si="183"/>
        <v>0</v>
      </c>
      <c r="BG2266" s="80">
        <f t="shared" si="184"/>
        <v>0</v>
      </c>
    </row>
    <row r="2267" spans="55:59">
      <c r="BC2267" s="80" t="str">
        <f>(COUNTIF($BD$7:BD2267,BD2267)&amp;"_"&amp;BD2267)</f>
        <v>2014_</v>
      </c>
      <c r="BD2267" s="80" t="str">
        <f t="shared" si="181"/>
        <v/>
      </c>
      <c r="BE2267" s="80">
        <f t="shared" si="182"/>
        <v>0</v>
      </c>
      <c r="BF2267" s="80">
        <f t="shared" si="183"/>
        <v>0</v>
      </c>
      <c r="BG2267" s="80">
        <f t="shared" si="184"/>
        <v>0</v>
      </c>
    </row>
    <row r="2268" spans="55:59">
      <c r="BC2268" s="80" t="str">
        <f>(COUNTIF($BD$7:BD2268,BD2268)&amp;"_"&amp;BD2268)</f>
        <v>2015_</v>
      </c>
      <c r="BD2268" s="80" t="str">
        <f t="shared" si="181"/>
        <v/>
      </c>
      <c r="BE2268" s="80">
        <f t="shared" si="182"/>
        <v>0</v>
      </c>
      <c r="BF2268" s="80">
        <f t="shared" si="183"/>
        <v>0</v>
      </c>
      <c r="BG2268" s="80">
        <f t="shared" si="184"/>
        <v>0</v>
      </c>
    </row>
    <row r="2269" spans="55:59">
      <c r="BC2269" s="80" t="str">
        <f>(COUNTIF($BD$7:BD2269,BD2269)&amp;"_"&amp;BD2269)</f>
        <v>2016_</v>
      </c>
      <c r="BD2269" s="80" t="str">
        <f t="shared" si="181"/>
        <v/>
      </c>
      <c r="BE2269" s="80">
        <f t="shared" si="182"/>
        <v>0</v>
      </c>
      <c r="BF2269" s="80">
        <f t="shared" si="183"/>
        <v>0</v>
      </c>
      <c r="BG2269" s="80">
        <f t="shared" si="184"/>
        <v>0</v>
      </c>
    </row>
    <row r="2270" spans="55:59">
      <c r="BC2270" s="80" t="str">
        <f>(COUNTIF($BD$7:BD2270,BD2270)&amp;"_"&amp;BD2270)</f>
        <v>2017_</v>
      </c>
      <c r="BD2270" s="80" t="str">
        <f t="shared" si="181"/>
        <v/>
      </c>
      <c r="BE2270" s="80">
        <f t="shared" si="182"/>
        <v>0</v>
      </c>
      <c r="BF2270" s="80">
        <f t="shared" si="183"/>
        <v>0</v>
      </c>
      <c r="BG2270" s="80">
        <f t="shared" si="184"/>
        <v>0</v>
      </c>
    </row>
    <row r="2271" spans="55:59">
      <c r="BC2271" s="80" t="str">
        <f>(COUNTIF($BD$7:BD2271,BD2271)&amp;"_"&amp;BD2271)</f>
        <v>2018_</v>
      </c>
      <c r="BD2271" s="80" t="str">
        <f t="shared" si="181"/>
        <v/>
      </c>
      <c r="BE2271" s="80">
        <f t="shared" si="182"/>
        <v>0</v>
      </c>
      <c r="BF2271" s="80">
        <f t="shared" si="183"/>
        <v>0</v>
      </c>
      <c r="BG2271" s="80">
        <f t="shared" si="184"/>
        <v>0</v>
      </c>
    </row>
    <row r="2272" spans="55:59">
      <c r="BC2272" s="80" t="str">
        <f>(COUNTIF($BD$7:BD2272,BD2272)&amp;"_"&amp;BD2272)</f>
        <v>2019_</v>
      </c>
      <c r="BD2272" s="80" t="str">
        <f t="shared" si="181"/>
        <v/>
      </c>
      <c r="BE2272" s="80">
        <f t="shared" si="182"/>
        <v>0</v>
      </c>
      <c r="BF2272" s="80">
        <f t="shared" si="183"/>
        <v>0</v>
      </c>
      <c r="BG2272" s="80">
        <f t="shared" si="184"/>
        <v>0</v>
      </c>
    </row>
    <row r="2273" spans="55:59">
      <c r="BC2273" s="80" t="str">
        <f>(COUNTIF($BD$7:BD2273,BD2273)&amp;"_"&amp;BD2273)</f>
        <v>2020_</v>
      </c>
      <c r="BD2273" s="80" t="str">
        <f t="shared" si="181"/>
        <v/>
      </c>
      <c r="BE2273" s="80">
        <f t="shared" si="182"/>
        <v>0</v>
      </c>
      <c r="BF2273" s="80">
        <f t="shared" si="183"/>
        <v>0</v>
      </c>
      <c r="BG2273" s="80">
        <f t="shared" si="184"/>
        <v>0</v>
      </c>
    </row>
    <row r="2274" spans="55:59">
      <c r="BC2274" s="80" t="str">
        <f>(COUNTIF($BD$7:BD2274,BD2274)&amp;"_"&amp;BD2274)</f>
        <v>2021_</v>
      </c>
      <c r="BD2274" s="80" t="str">
        <f t="shared" si="181"/>
        <v/>
      </c>
      <c r="BE2274" s="80">
        <f t="shared" si="182"/>
        <v>0</v>
      </c>
      <c r="BF2274" s="80">
        <f t="shared" si="183"/>
        <v>0</v>
      </c>
      <c r="BG2274" s="80">
        <f t="shared" si="184"/>
        <v>0</v>
      </c>
    </row>
    <row r="2275" spans="55:59">
      <c r="BC2275" s="80" t="str">
        <f>(COUNTIF($BD$7:BD2275,BD2275)&amp;"_"&amp;BD2275)</f>
        <v>2022_</v>
      </c>
      <c r="BD2275" s="80" t="str">
        <f t="shared" si="181"/>
        <v/>
      </c>
      <c r="BE2275" s="80">
        <f t="shared" si="182"/>
        <v>0</v>
      </c>
      <c r="BF2275" s="80">
        <f t="shared" si="183"/>
        <v>0</v>
      </c>
      <c r="BG2275" s="80">
        <f t="shared" si="184"/>
        <v>0</v>
      </c>
    </row>
    <row r="2276" spans="55:59">
      <c r="BC2276" s="80" t="str">
        <f>(COUNTIF($BD$7:BD2276,BD2276)&amp;"_"&amp;BD2276)</f>
        <v>2023_</v>
      </c>
      <c r="BD2276" s="80" t="str">
        <f t="shared" si="181"/>
        <v/>
      </c>
      <c r="BE2276" s="80">
        <f t="shared" si="182"/>
        <v>0</v>
      </c>
      <c r="BF2276" s="80">
        <f t="shared" si="183"/>
        <v>0</v>
      </c>
      <c r="BG2276" s="80">
        <f t="shared" si="184"/>
        <v>0</v>
      </c>
    </row>
    <row r="2277" spans="55:59">
      <c r="BC2277" s="80" t="str">
        <f>(COUNTIF($BD$7:BD2277,BD2277)&amp;"_"&amp;BD2277)</f>
        <v>2024_</v>
      </c>
      <c r="BD2277" s="80" t="str">
        <f t="shared" si="181"/>
        <v/>
      </c>
      <c r="BE2277" s="80">
        <f t="shared" si="182"/>
        <v>0</v>
      </c>
      <c r="BF2277" s="80">
        <f t="shared" si="183"/>
        <v>0</v>
      </c>
      <c r="BG2277" s="80">
        <f t="shared" si="184"/>
        <v>0</v>
      </c>
    </row>
    <row r="2278" spans="55:59">
      <c r="BC2278" s="80" t="str">
        <f>(COUNTIF($BD$7:BD2278,BD2278)&amp;"_"&amp;BD2278)</f>
        <v>2025_</v>
      </c>
      <c r="BD2278" s="80" t="str">
        <f t="shared" si="181"/>
        <v/>
      </c>
      <c r="BE2278" s="80">
        <f t="shared" si="182"/>
        <v>0</v>
      </c>
      <c r="BF2278" s="80">
        <f t="shared" si="183"/>
        <v>0</v>
      </c>
      <c r="BG2278" s="80">
        <f t="shared" si="184"/>
        <v>0</v>
      </c>
    </row>
    <row r="2279" spans="55:59">
      <c r="BC2279" s="80" t="str">
        <f>(COUNTIF($BD$7:BD2279,BD2279)&amp;"_"&amp;BD2279)</f>
        <v>2026_</v>
      </c>
      <c r="BD2279" s="80" t="str">
        <f t="shared" si="181"/>
        <v/>
      </c>
      <c r="BE2279" s="80">
        <f t="shared" si="182"/>
        <v>0</v>
      </c>
      <c r="BF2279" s="80">
        <f t="shared" si="183"/>
        <v>0</v>
      </c>
      <c r="BG2279" s="80">
        <f t="shared" si="184"/>
        <v>0</v>
      </c>
    </row>
    <row r="2280" spans="55:59">
      <c r="BC2280" s="80" t="str">
        <f>(COUNTIF($BD$7:BD2280,BD2280)&amp;"_"&amp;BD2280)</f>
        <v>2027_</v>
      </c>
      <c r="BD2280" s="80" t="str">
        <f t="shared" si="181"/>
        <v/>
      </c>
      <c r="BE2280" s="80">
        <f t="shared" si="182"/>
        <v>0</v>
      </c>
      <c r="BF2280" s="80">
        <f t="shared" si="183"/>
        <v>0</v>
      </c>
      <c r="BG2280" s="80">
        <f t="shared" si="184"/>
        <v>0</v>
      </c>
    </row>
    <row r="2281" spans="55:59">
      <c r="BC2281" s="80" t="str">
        <f>(COUNTIF($BD$7:BD2281,BD2281)&amp;"_"&amp;BD2281)</f>
        <v>2028_</v>
      </c>
      <c r="BD2281" s="80" t="str">
        <f t="shared" si="181"/>
        <v/>
      </c>
      <c r="BE2281" s="80">
        <f t="shared" si="182"/>
        <v>0</v>
      </c>
      <c r="BF2281" s="80">
        <f t="shared" si="183"/>
        <v>0</v>
      </c>
      <c r="BG2281" s="80">
        <f t="shared" si="184"/>
        <v>0</v>
      </c>
    </row>
    <row r="2282" spans="55:59">
      <c r="BC2282" s="80" t="str">
        <f>(COUNTIF($BD$7:BD2282,BD2282)&amp;"_"&amp;BD2282)</f>
        <v>2029_</v>
      </c>
      <c r="BD2282" s="80" t="str">
        <f t="shared" si="181"/>
        <v/>
      </c>
      <c r="BE2282" s="80">
        <f t="shared" si="182"/>
        <v>0</v>
      </c>
      <c r="BF2282" s="80">
        <f t="shared" si="183"/>
        <v>0</v>
      </c>
      <c r="BG2282" s="80">
        <f t="shared" si="184"/>
        <v>0</v>
      </c>
    </row>
    <row r="2283" spans="55:59">
      <c r="BC2283" s="80" t="str">
        <f>(COUNTIF($BD$7:BD2283,BD2283)&amp;"_"&amp;BD2283)</f>
        <v>2030_</v>
      </c>
      <c r="BD2283" s="80" t="str">
        <f t="shared" si="181"/>
        <v/>
      </c>
      <c r="BE2283" s="80">
        <f t="shared" si="182"/>
        <v>0</v>
      </c>
      <c r="BF2283" s="80">
        <f t="shared" si="183"/>
        <v>0</v>
      </c>
      <c r="BG2283" s="80">
        <f t="shared" si="184"/>
        <v>0</v>
      </c>
    </row>
    <row r="2284" spans="55:59">
      <c r="BC2284" s="80" t="str">
        <f>(COUNTIF($BD$7:BD2284,BD2284)&amp;"_"&amp;BD2284)</f>
        <v>2031_</v>
      </c>
      <c r="BD2284" s="80" t="str">
        <f t="shared" si="181"/>
        <v/>
      </c>
      <c r="BE2284" s="80">
        <f t="shared" si="182"/>
        <v>0</v>
      </c>
      <c r="BF2284" s="80">
        <f t="shared" si="183"/>
        <v>0</v>
      </c>
      <c r="BG2284" s="80">
        <f t="shared" si="184"/>
        <v>0</v>
      </c>
    </row>
    <row r="2285" spans="55:59">
      <c r="BC2285" s="80" t="str">
        <f>(COUNTIF($BD$7:BD2285,BD2285)&amp;"_"&amp;BD2285)</f>
        <v>2032_</v>
      </c>
      <c r="BD2285" s="80" t="str">
        <f t="shared" si="181"/>
        <v/>
      </c>
      <c r="BE2285" s="80">
        <f t="shared" si="182"/>
        <v>0</v>
      </c>
      <c r="BF2285" s="80">
        <f t="shared" si="183"/>
        <v>0</v>
      </c>
      <c r="BG2285" s="80">
        <f t="shared" si="184"/>
        <v>0</v>
      </c>
    </row>
    <row r="2286" spans="55:59">
      <c r="BC2286" s="80" t="str">
        <f>(COUNTIF($BD$7:BD2286,BD2286)&amp;"_"&amp;BD2286)</f>
        <v>2033_</v>
      </c>
      <c r="BD2286" s="80" t="str">
        <f t="shared" si="181"/>
        <v/>
      </c>
      <c r="BE2286" s="80">
        <f t="shared" si="182"/>
        <v>0</v>
      </c>
      <c r="BF2286" s="80">
        <f t="shared" si="183"/>
        <v>0</v>
      </c>
      <c r="BG2286" s="80">
        <f t="shared" si="184"/>
        <v>0</v>
      </c>
    </row>
    <row r="2287" spans="55:59">
      <c r="BC2287" s="80" t="str">
        <f>(COUNTIF($BD$7:BD2287,BD2287)&amp;"_"&amp;BD2287)</f>
        <v>2034_</v>
      </c>
      <c r="BD2287" s="80" t="str">
        <f t="shared" si="181"/>
        <v/>
      </c>
      <c r="BE2287" s="80">
        <f t="shared" si="182"/>
        <v>0</v>
      </c>
      <c r="BF2287" s="80">
        <f t="shared" si="183"/>
        <v>0</v>
      </c>
      <c r="BG2287" s="80">
        <f t="shared" si="184"/>
        <v>0</v>
      </c>
    </row>
    <row r="2288" spans="55:59">
      <c r="BC2288" s="80" t="str">
        <f>(COUNTIF($BD$7:BD2288,BD2288)&amp;"_"&amp;BD2288)</f>
        <v>2035_</v>
      </c>
      <c r="BD2288" s="80" t="str">
        <f t="shared" si="181"/>
        <v/>
      </c>
      <c r="BE2288" s="80">
        <f t="shared" si="182"/>
        <v>0</v>
      </c>
      <c r="BF2288" s="80">
        <f t="shared" si="183"/>
        <v>0</v>
      </c>
      <c r="BG2288" s="80">
        <f t="shared" si="184"/>
        <v>0</v>
      </c>
    </row>
    <row r="2289" spans="55:59">
      <c r="BC2289" s="80" t="str">
        <f>(COUNTIF($BD$7:BD2289,BD2289)&amp;"_"&amp;BD2289)</f>
        <v>2036_</v>
      </c>
      <c r="BD2289" s="80" t="str">
        <f t="shared" si="181"/>
        <v/>
      </c>
      <c r="BE2289" s="80">
        <f t="shared" si="182"/>
        <v>0</v>
      </c>
      <c r="BF2289" s="80">
        <f t="shared" si="183"/>
        <v>0</v>
      </c>
      <c r="BG2289" s="80">
        <f t="shared" si="184"/>
        <v>0</v>
      </c>
    </row>
    <row r="2290" spans="55:59">
      <c r="BC2290" s="80" t="str">
        <f>(COUNTIF($BD$7:BD2290,BD2290)&amp;"_"&amp;BD2290)</f>
        <v>2037_</v>
      </c>
      <c r="BD2290" s="80" t="str">
        <f t="shared" si="181"/>
        <v/>
      </c>
      <c r="BE2290" s="80">
        <f t="shared" si="182"/>
        <v>0</v>
      </c>
      <c r="BF2290" s="80">
        <f t="shared" si="183"/>
        <v>0</v>
      </c>
      <c r="BG2290" s="80">
        <f t="shared" si="184"/>
        <v>0</v>
      </c>
    </row>
    <row r="2291" spans="55:59">
      <c r="BC2291" s="80" t="str">
        <f>(COUNTIF($BD$7:BD2291,BD2291)&amp;"_"&amp;BD2291)</f>
        <v>2038_</v>
      </c>
      <c r="BD2291" s="80" t="str">
        <f t="shared" si="181"/>
        <v/>
      </c>
      <c r="BE2291" s="80">
        <f t="shared" si="182"/>
        <v>0</v>
      </c>
      <c r="BF2291" s="80">
        <f t="shared" si="183"/>
        <v>0</v>
      </c>
      <c r="BG2291" s="80">
        <f t="shared" si="184"/>
        <v>0</v>
      </c>
    </row>
    <row r="2292" spans="55:59">
      <c r="BC2292" s="80" t="str">
        <f>(COUNTIF($BD$7:BD2292,BD2292)&amp;"_"&amp;BD2292)</f>
        <v>2039_</v>
      </c>
      <c r="BD2292" s="80" t="str">
        <f t="shared" si="181"/>
        <v/>
      </c>
      <c r="BE2292" s="80">
        <f t="shared" si="182"/>
        <v>0</v>
      </c>
      <c r="BF2292" s="80">
        <f t="shared" si="183"/>
        <v>0</v>
      </c>
      <c r="BG2292" s="80">
        <f t="shared" si="184"/>
        <v>0</v>
      </c>
    </row>
    <row r="2293" spans="55:59">
      <c r="BC2293" s="80" t="str">
        <f>(COUNTIF($BD$7:BD2293,BD2293)&amp;"_"&amp;BD2293)</f>
        <v>2040_</v>
      </c>
      <c r="BD2293" s="80" t="str">
        <f t="shared" si="181"/>
        <v/>
      </c>
      <c r="BE2293" s="80">
        <f t="shared" si="182"/>
        <v>0</v>
      </c>
      <c r="BF2293" s="80">
        <f t="shared" si="183"/>
        <v>0</v>
      </c>
      <c r="BG2293" s="80">
        <f t="shared" si="184"/>
        <v>0</v>
      </c>
    </row>
    <row r="2294" spans="55:59">
      <c r="BC2294" s="80" t="str">
        <f>(COUNTIF($BD$7:BD2294,BD2294)&amp;"_"&amp;BD2294)</f>
        <v>2041_</v>
      </c>
      <c r="BD2294" s="80" t="str">
        <f t="shared" si="181"/>
        <v/>
      </c>
      <c r="BE2294" s="80">
        <f t="shared" si="182"/>
        <v>0</v>
      </c>
      <c r="BF2294" s="80">
        <f t="shared" si="183"/>
        <v>0</v>
      </c>
      <c r="BG2294" s="80">
        <f t="shared" si="184"/>
        <v>0</v>
      </c>
    </row>
    <row r="2295" spans="55:59">
      <c r="BC2295" s="80" t="str">
        <f>(COUNTIF($BD$7:BD2295,BD2295)&amp;"_"&amp;BD2295)</f>
        <v>2042_</v>
      </c>
      <c r="BD2295" s="80" t="str">
        <f t="shared" si="181"/>
        <v/>
      </c>
      <c r="BE2295" s="80">
        <f t="shared" si="182"/>
        <v>0</v>
      </c>
      <c r="BF2295" s="80">
        <f t="shared" si="183"/>
        <v>0</v>
      </c>
      <c r="BG2295" s="80">
        <f t="shared" si="184"/>
        <v>0</v>
      </c>
    </row>
    <row r="2296" spans="55:59">
      <c r="BC2296" s="80" t="str">
        <f>(COUNTIF($BD$7:BD2296,BD2296)&amp;"_"&amp;BD2296)</f>
        <v>2043_</v>
      </c>
      <c r="BD2296" s="80" t="str">
        <f t="shared" si="181"/>
        <v/>
      </c>
      <c r="BE2296" s="80">
        <f t="shared" si="182"/>
        <v>0</v>
      </c>
      <c r="BF2296" s="80">
        <f t="shared" si="183"/>
        <v>0</v>
      </c>
      <c r="BG2296" s="80">
        <f t="shared" si="184"/>
        <v>0</v>
      </c>
    </row>
    <row r="2297" spans="55:59">
      <c r="BC2297" s="80" t="str">
        <f>(COUNTIF($BD$7:BD2297,BD2297)&amp;"_"&amp;BD2297)</f>
        <v>2044_</v>
      </c>
      <c r="BD2297" s="80" t="str">
        <f t="shared" si="181"/>
        <v/>
      </c>
      <c r="BE2297" s="80">
        <f t="shared" si="182"/>
        <v>0</v>
      </c>
      <c r="BF2297" s="80">
        <f t="shared" si="183"/>
        <v>0</v>
      </c>
      <c r="BG2297" s="80">
        <f t="shared" si="184"/>
        <v>0</v>
      </c>
    </row>
    <row r="2298" spans="55:59">
      <c r="BC2298" s="80" t="str">
        <f>(COUNTIF($BD$7:BD2298,BD2298)&amp;"_"&amp;BD2298)</f>
        <v>2045_</v>
      </c>
      <c r="BD2298" s="80" t="str">
        <f t="shared" si="181"/>
        <v/>
      </c>
      <c r="BE2298" s="80">
        <f t="shared" si="182"/>
        <v>0</v>
      </c>
      <c r="BF2298" s="80">
        <f t="shared" si="183"/>
        <v>0</v>
      </c>
      <c r="BG2298" s="80">
        <f t="shared" si="184"/>
        <v>0</v>
      </c>
    </row>
    <row r="2299" spans="55:59">
      <c r="BC2299" s="80" t="str">
        <f>(COUNTIF($BD$7:BD2299,BD2299)&amp;"_"&amp;BD2299)</f>
        <v>2046_</v>
      </c>
      <c r="BD2299" s="80" t="str">
        <f t="shared" si="181"/>
        <v/>
      </c>
      <c r="BE2299" s="80">
        <f t="shared" si="182"/>
        <v>0</v>
      </c>
      <c r="BF2299" s="80">
        <f t="shared" si="183"/>
        <v>0</v>
      </c>
      <c r="BG2299" s="80">
        <f t="shared" si="184"/>
        <v>0</v>
      </c>
    </row>
    <row r="2300" spans="55:59">
      <c r="BC2300" s="80" t="str">
        <f>(COUNTIF($BD$7:BD2300,BD2300)&amp;"_"&amp;BD2300)</f>
        <v>2047_</v>
      </c>
      <c r="BD2300" s="80" t="str">
        <f t="shared" si="181"/>
        <v/>
      </c>
      <c r="BE2300" s="80">
        <f t="shared" si="182"/>
        <v>0</v>
      </c>
      <c r="BF2300" s="80">
        <f t="shared" si="183"/>
        <v>0</v>
      </c>
      <c r="BG2300" s="80">
        <f t="shared" si="184"/>
        <v>0</v>
      </c>
    </row>
    <row r="2301" spans="55:59">
      <c r="BC2301" s="80" t="str">
        <f>(COUNTIF($BD$7:BD2301,BD2301)&amp;"_"&amp;BD2301)</f>
        <v>2048_</v>
      </c>
      <c r="BD2301" s="80" t="str">
        <f t="shared" si="181"/>
        <v/>
      </c>
      <c r="BE2301" s="80">
        <f t="shared" si="182"/>
        <v>0</v>
      </c>
      <c r="BF2301" s="80">
        <f t="shared" si="183"/>
        <v>0</v>
      </c>
      <c r="BG2301" s="80">
        <f t="shared" si="184"/>
        <v>0</v>
      </c>
    </row>
    <row r="2302" spans="55:59">
      <c r="BC2302" s="80" t="str">
        <f>(COUNTIF($BD$7:BD2302,BD2302)&amp;"_"&amp;BD2302)</f>
        <v>2049_</v>
      </c>
      <c r="BD2302" s="80" t="str">
        <f t="shared" si="181"/>
        <v/>
      </c>
      <c r="BE2302" s="80">
        <f t="shared" si="182"/>
        <v>0</v>
      </c>
      <c r="BF2302" s="80">
        <f t="shared" si="183"/>
        <v>0</v>
      </c>
      <c r="BG2302" s="80">
        <f t="shared" si="184"/>
        <v>0</v>
      </c>
    </row>
    <row r="2303" spans="55:59">
      <c r="BC2303" s="80" t="str">
        <f>(COUNTIF($BD$7:BD2303,BD2303)&amp;"_"&amp;BD2303)</f>
        <v>2050_</v>
      </c>
      <c r="BD2303" s="80" t="str">
        <f t="shared" si="181"/>
        <v/>
      </c>
      <c r="BE2303" s="80">
        <f t="shared" si="182"/>
        <v>0</v>
      </c>
      <c r="BF2303" s="80">
        <f t="shared" si="183"/>
        <v>0</v>
      </c>
      <c r="BG2303" s="80">
        <f t="shared" si="184"/>
        <v>0</v>
      </c>
    </row>
    <row r="2304" spans="55:59">
      <c r="BC2304" s="80" t="str">
        <f>(COUNTIF($BD$7:BD2304,BD2304)&amp;"_"&amp;BD2304)</f>
        <v>2051_</v>
      </c>
      <c r="BD2304" s="80" t="str">
        <f t="shared" si="181"/>
        <v/>
      </c>
      <c r="BE2304" s="80">
        <f t="shared" si="182"/>
        <v>0</v>
      </c>
      <c r="BF2304" s="80">
        <f t="shared" si="183"/>
        <v>0</v>
      </c>
      <c r="BG2304" s="80">
        <f t="shared" si="184"/>
        <v>0</v>
      </c>
    </row>
    <row r="2305" spans="55:59">
      <c r="BC2305" s="80" t="str">
        <f>(COUNTIF($BD$7:BD2305,BD2305)&amp;"_"&amp;BD2305)</f>
        <v>2052_</v>
      </c>
      <c r="BD2305" s="80" t="str">
        <f t="shared" si="181"/>
        <v/>
      </c>
      <c r="BE2305" s="80">
        <f t="shared" si="182"/>
        <v>0</v>
      </c>
      <c r="BF2305" s="80">
        <f t="shared" si="183"/>
        <v>0</v>
      </c>
      <c r="BG2305" s="80">
        <f t="shared" si="184"/>
        <v>0</v>
      </c>
    </row>
    <row r="2306" spans="55:59">
      <c r="BC2306" s="80" t="str">
        <f>(COUNTIF($BD$7:BD2306,BD2306)&amp;"_"&amp;BD2306)</f>
        <v>2053_</v>
      </c>
      <c r="BD2306" s="80" t="str">
        <f t="shared" si="181"/>
        <v/>
      </c>
      <c r="BE2306" s="80">
        <f t="shared" si="182"/>
        <v>0</v>
      </c>
      <c r="BF2306" s="80">
        <f t="shared" si="183"/>
        <v>0</v>
      </c>
      <c r="BG2306" s="80">
        <f t="shared" si="184"/>
        <v>0</v>
      </c>
    </row>
    <row r="2307" spans="55:59">
      <c r="BC2307" s="80" t="str">
        <f>(COUNTIF($BD$7:BD2307,BD2307)&amp;"_"&amp;BD2307)</f>
        <v>2054_</v>
      </c>
      <c r="BD2307" s="80" t="str">
        <f t="shared" si="181"/>
        <v/>
      </c>
      <c r="BE2307" s="80">
        <f t="shared" si="182"/>
        <v>0</v>
      </c>
      <c r="BF2307" s="80">
        <f t="shared" si="183"/>
        <v>0</v>
      </c>
      <c r="BG2307" s="80">
        <f t="shared" si="184"/>
        <v>0</v>
      </c>
    </row>
    <row r="2308" spans="55:59">
      <c r="BC2308" s="80" t="str">
        <f>(COUNTIF($BD$7:BD2308,BD2308)&amp;"_"&amp;BD2308)</f>
        <v>2055_</v>
      </c>
      <c r="BD2308" s="80" t="str">
        <f t="shared" si="181"/>
        <v/>
      </c>
      <c r="BE2308" s="80">
        <f t="shared" si="182"/>
        <v>0</v>
      </c>
      <c r="BF2308" s="80">
        <f t="shared" si="183"/>
        <v>0</v>
      </c>
      <c r="BG2308" s="80">
        <f t="shared" si="184"/>
        <v>0</v>
      </c>
    </row>
    <row r="2309" spans="55:59">
      <c r="BC2309" s="80" t="str">
        <f>(COUNTIF($BD$7:BD2309,BD2309)&amp;"_"&amp;BD2309)</f>
        <v>2056_</v>
      </c>
      <c r="BD2309" s="80" t="str">
        <f t="shared" si="181"/>
        <v/>
      </c>
      <c r="BE2309" s="80">
        <f t="shared" si="182"/>
        <v>0</v>
      </c>
      <c r="BF2309" s="80">
        <f t="shared" si="183"/>
        <v>0</v>
      </c>
      <c r="BG2309" s="80">
        <f t="shared" si="184"/>
        <v>0</v>
      </c>
    </row>
    <row r="2310" spans="55:59">
      <c r="BC2310" s="80" t="str">
        <f>(COUNTIF($BD$7:BD2310,BD2310)&amp;"_"&amp;BD2310)</f>
        <v>2057_</v>
      </c>
      <c r="BD2310" s="80" t="str">
        <f t="shared" si="181"/>
        <v/>
      </c>
      <c r="BE2310" s="80">
        <f t="shared" si="182"/>
        <v>0</v>
      </c>
      <c r="BF2310" s="80">
        <f t="shared" si="183"/>
        <v>0</v>
      </c>
      <c r="BG2310" s="80">
        <f t="shared" si="184"/>
        <v>0</v>
      </c>
    </row>
    <row r="2311" spans="55:59">
      <c r="BC2311" s="80" t="str">
        <f>(COUNTIF($BD$7:BD2311,BD2311)&amp;"_"&amp;BD2311)</f>
        <v>2058_</v>
      </c>
      <c r="BD2311" s="80" t="str">
        <f t="shared" si="181"/>
        <v/>
      </c>
      <c r="BE2311" s="80">
        <f t="shared" si="182"/>
        <v>0</v>
      </c>
      <c r="BF2311" s="80">
        <f t="shared" si="183"/>
        <v>0</v>
      </c>
      <c r="BG2311" s="80">
        <f t="shared" si="184"/>
        <v>0</v>
      </c>
    </row>
    <row r="2312" spans="55:59">
      <c r="BC2312" s="80" t="str">
        <f>(COUNTIF($BD$7:BD2312,BD2312)&amp;"_"&amp;BD2312)</f>
        <v>2059_</v>
      </c>
      <c r="BD2312" s="80" t="str">
        <f t="shared" ref="BD2312:BD2375" si="185">IF(C2311 &lt;&gt; "",C2311,"")</f>
        <v/>
      </c>
      <c r="BE2312" s="80">
        <f t="shared" ref="BE2312:BE2375" si="186">E2311</f>
        <v>0</v>
      </c>
      <c r="BF2312" s="80">
        <f t="shared" ref="BF2312:BF2375" si="187">F2311</f>
        <v>0</v>
      </c>
      <c r="BG2312" s="80">
        <f t="shared" ref="BG2312:BG2375" si="188">G2311</f>
        <v>0</v>
      </c>
    </row>
    <row r="2313" spans="55:59">
      <c r="BC2313" s="80" t="str">
        <f>(COUNTIF($BD$7:BD2313,BD2313)&amp;"_"&amp;BD2313)</f>
        <v>2060_</v>
      </c>
      <c r="BD2313" s="80" t="str">
        <f t="shared" si="185"/>
        <v/>
      </c>
      <c r="BE2313" s="80">
        <f t="shared" si="186"/>
        <v>0</v>
      </c>
      <c r="BF2313" s="80">
        <f t="shared" si="187"/>
        <v>0</v>
      </c>
      <c r="BG2313" s="80">
        <f t="shared" si="188"/>
        <v>0</v>
      </c>
    </row>
    <row r="2314" spans="55:59">
      <c r="BC2314" s="80" t="str">
        <f>(COUNTIF($BD$7:BD2314,BD2314)&amp;"_"&amp;BD2314)</f>
        <v>2061_</v>
      </c>
      <c r="BD2314" s="80" t="str">
        <f t="shared" si="185"/>
        <v/>
      </c>
      <c r="BE2314" s="80">
        <f t="shared" si="186"/>
        <v>0</v>
      </c>
      <c r="BF2314" s="80">
        <f t="shared" si="187"/>
        <v>0</v>
      </c>
      <c r="BG2314" s="80">
        <f t="shared" si="188"/>
        <v>0</v>
      </c>
    </row>
    <row r="2315" spans="55:59">
      <c r="BC2315" s="80" t="str">
        <f>(COUNTIF($BD$7:BD2315,BD2315)&amp;"_"&amp;BD2315)</f>
        <v>2062_</v>
      </c>
      <c r="BD2315" s="80" t="str">
        <f t="shared" si="185"/>
        <v/>
      </c>
      <c r="BE2315" s="80">
        <f t="shared" si="186"/>
        <v>0</v>
      </c>
      <c r="BF2315" s="80">
        <f t="shared" si="187"/>
        <v>0</v>
      </c>
      <c r="BG2315" s="80">
        <f t="shared" si="188"/>
        <v>0</v>
      </c>
    </row>
    <row r="2316" spans="55:59">
      <c r="BC2316" s="80" t="str">
        <f>(COUNTIF($BD$7:BD2316,BD2316)&amp;"_"&amp;BD2316)</f>
        <v>2063_</v>
      </c>
      <c r="BD2316" s="80" t="str">
        <f t="shared" si="185"/>
        <v/>
      </c>
      <c r="BE2316" s="80">
        <f t="shared" si="186"/>
        <v>0</v>
      </c>
      <c r="BF2316" s="80">
        <f t="shared" si="187"/>
        <v>0</v>
      </c>
      <c r="BG2316" s="80">
        <f t="shared" si="188"/>
        <v>0</v>
      </c>
    </row>
    <row r="2317" spans="55:59">
      <c r="BC2317" s="80" t="str">
        <f>(COUNTIF($BD$7:BD2317,BD2317)&amp;"_"&amp;BD2317)</f>
        <v>2064_</v>
      </c>
      <c r="BD2317" s="80" t="str">
        <f t="shared" si="185"/>
        <v/>
      </c>
      <c r="BE2317" s="80">
        <f t="shared" si="186"/>
        <v>0</v>
      </c>
      <c r="BF2317" s="80">
        <f t="shared" si="187"/>
        <v>0</v>
      </c>
      <c r="BG2317" s="80">
        <f t="shared" si="188"/>
        <v>0</v>
      </c>
    </row>
    <row r="2318" spans="55:59">
      <c r="BC2318" s="80" t="str">
        <f>(COUNTIF($BD$7:BD2318,BD2318)&amp;"_"&amp;BD2318)</f>
        <v>2065_</v>
      </c>
      <c r="BD2318" s="80" t="str">
        <f t="shared" si="185"/>
        <v/>
      </c>
      <c r="BE2318" s="80">
        <f t="shared" si="186"/>
        <v>0</v>
      </c>
      <c r="BF2318" s="80">
        <f t="shared" si="187"/>
        <v>0</v>
      </c>
      <c r="BG2318" s="80">
        <f t="shared" si="188"/>
        <v>0</v>
      </c>
    </row>
    <row r="2319" spans="55:59">
      <c r="BC2319" s="80" t="str">
        <f>(COUNTIF($BD$7:BD2319,BD2319)&amp;"_"&amp;BD2319)</f>
        <v>2066_</v>
      </c>
      <c r="BD2319" s="80" t="str">
        <f t="shared" si="185"/>
        <v/>
      </c>
      <c r="BE2319" s="80">
        <f t="shared" si="186"/>
        <v>0</v>
      </c>
      <c r="BF2319" s="80">
        <f t="shared" si="187"/>
        <v>0</v>
      </c>
      <c r="BG2319" s="80">
        <f t="shared" si="188"/>
        <v>0</v>
      </c>
    </row>
    <row r="2320" spans="55:59">
      <c r="BC2320" s="80" t="str">
        <f>(COUNTIF($BD$7:BD2320,BD2320)&amp;"_"&amp;BD2320)</f>
        <v>2067_</v>
      </c>
      <c r="BD2320" s="80" t="str">
        <f t="shared" si="185"/>
        <v/>
      </c>
      <c r="BE2320" s="80">
        <f t="shared" si="186"/>
        <v>0</v>
      </c>
      <c r="BF2320" s="80">
        <f t="shared" si="187"/>
        <v>0</v>
      </c>
      <c r="BG2320" s="80">
        <f t="shared" si="188"/>
        <v>0</v>
      </c>
    </row>
    <row r="2321" spans="55:59">
      <c r="BC2321" s="80" t="str">
        <f>(COUNTIF($BD$7:BD2321,BD2321)&amp;"_"&amp;BD2321)</f>
        <v>2068_</v>
      </c>
      <c r="BD2321" s="80" t="str">
        <f t="shared" si="185"/>
        <v/>
      </c>
      <c r="BE2321" s="80">
        <f t="shared" si="186"/>
        <v>0</v>
      </c>
      <c r="BF2321" s="80">
        <f t="shared" si="187"/>
        <v>0</v>
      </c>
      <c r="BG2321" s="80">
        <f t="shared" si="188"/>
        <v>0</v>
      </c>
    </row>
    <row r="2322" spans="55:59">
      <c r="BC2322" s="80" t="str">
        <f>(COUNTIF($BD$7:BD2322,BD2322)&amp;"_"&amp;BD2322)</f>
        <v>2069_</v>
      </c>
      <c r="BD2322" s="80" t="str">
        <f t="shared" si="185"/>
        <v/>
      </c>
      <c r="BE2322" s="80">
        <f t="shared" si="186"/>
        <v>0</v>
      </c>
      <c r="BF2322" s="80">
        <f t="shared" si="187"/>
        <v>0</v>
      </c>
      <c r="BG2322" s="80">
        <f t="shared" si="188"/>
        <v>0</v>
      </c>
    </row>
    <row r="2323" spans="55:59">
      <c r="BC2323" s="80" t="str">
        <f>(COUNTIF($BD$7:BD2323,BD2323)&amp;"_"&amp;BD2323)</f>
        <v>2070_</v>
      </c>
      <c r="BD2323" s="80" t="str">
        <f t="shared" si="185"/>
        <v/>
      </c>
      <c r="BE2323" s="80">
        <f t="shared" si="186"/>
        <v>0</v>
      </c>
      <c r="BF2323" s="80">
        <f t="shared" si="187"/>
        <v>0</v>
      </c>
      <c r="BG2323" s="80">
        <f t="shared" si="188"/>
        <v>0</v>
      </c>
    </row>
    <row r="2324" spans="55:59">
      <c r="BC2324" s="80" t="str">
        <f>(COUNTIF($BD$7:BD2324,BD2324)&amp;"_"&amp;BD2324)</f>
        <v>2071_</v>
      </c>
      <c r="BD2324" s="80" t="str">
        <f t="shared" si="185"/>
        <v/>
      </c>
      <c r="BE2324" s="80">
        <f t="shared" si="186"/>
        <v>0</v>
      </c>
      <c r="BF2324" s="80">
        <f t="shared" si="187"/>
        <v>0</v>
      </c>
      <c r="BG2324" s="80">
        <f t="shared" si="188"/>
        <v>0</v>
      </c>
    </row>
    <row r="2325" spans="55:59">
      <c r="BC2325" s="80" t="str">
        <f>(COUNTIF($BD$7:BD2325,BD2325)&amp;"_"&amp;BD2325)</f>
        <v>2072_</v>
      </c>
      <c r="BD2325" s="80" t="str">
        <f t="shared" si="185"/>
        <v/>
      </c>
      <c r="BE2325" s="80">
        <f t="shared" si="186"/>
        <v>0</v>
      </c>
      <c r="BF2325" s="80">
        <f t="shared" si="187"/>
        <v>0</v>
      </c>
      <c r="BG2325" s="80">
        <f t="shared" si="188"/>
        <v>0</v>
      </c>
    </row>
    <row r="2326" spans="55:59">
      <c r="BC2326" s="80" t="str">
        <f>(COUNTIF($BD$7:BD2326,BD2326)&amp;"_"&amp;BD2326)</f>
        <v>2073_</v>
      </c>
      <c r="BD2326" s="80" t="str">
        <f t="shared" si="185"/>
        <v/>
      </c>
      <c r="BE2326" s="80">
        <f t="shared" si="186"/>
        <v>0</v>
      </c>
      <c r="BF2326" s="80">
        <f t="shared" si="187"/>
        <v>0</v>
      </c>
      <c r="BG2326" s="80">
        <f t="shared" si="188"/>
        <v>0</v>
      </c>
    </row>
    <row r="2327" spans="55:59">
      <c r="BC2327" s="80" t="str">
        <f>(COUNTIF($BD$7:BD2327,BD2327)&amp;"_"&amp;BD2327)</f>
        <v>2074_</v>
      </c>
      <c r="BD2327" s="80" t="str">
        <f t="shared" si="185"/>
        <v/>
      </c>
      <c r="BE2327" s="80">
        <f t="shared" si="186"/>
        <v>0</v>
      </c>
      <c r="BF2327" s="80">
        <f t="shared" si="187"/>
        <v>0</v>
      </c>
      <c r="BG2327" s="80">
        <f t="shared" si="188"/>
        <v>0</v>
      </c>
    </row>
    <row r="2328" spans="55:59">
      <c r="BC2328" s="80" t="str">
        <f>(COUNTIF($BD$7:BD2328,BD2328)&amp;"_"&amp;BD2328)</f>
        <v>2075_</v>
      </c>
      <c r="BD2328" s="80" t="str">
        <f t="shared" si="185"/>
        <v/>
      </c>
      <c r="BE2328" s="80">
        <f t="shared" si="186"/>
        <v>0</v>
      </c>
      <c r="BF2328" s="80">
        <f t="shared" si="187"/>
        <v>0</v>
      </c>
      <c r="BG2328" s="80">
        <f t="shared" si="188"/>
        <v>0</v>
      </c>
    </row>
    <row r="2329" spans="55:59">
      <c r="BC2329" s="80" t="str">
        <f>(COUNTIF($BD$7:BD2329,BD2329)&amp;"_"&amp;BD2329)</f>
        <v>2076_</v>
      </c>
      <c r="BD2329" s="80" t="str">
        <f t="shared" si="185"/>
        <v/>
      </c>
      <c r="BE2329" s="80">
        <f t="shared" si="186"/>
        <v>0</v>
      </c>
      <c r="BF2329" s="80">
        <f t="shared" si="187"/>
        <v>0</v>
      </c>
      <c r="BG2329" s="80">
        <f t="shared" si="188"/>
        <v>0</v>
      </c>
    </row>
    <row r="2330" spans="55:59">
      <c r="BC2330" s="80" t="str">
        <f>(COUNTIF($BD$7:BD2330,BD2330)&amp;"_"&amp;BD2330)</f>
        <v>2077_</v>
      </c>
      <c r="BD2330" s="80" t="str">
        <f t="shared" si="185"/>
        <v/>
      </c>
      <c r="BE2330" s="80">
        <f t="shared" si="186"/>
        <v>0</v>
      </c>
      <c r="BF2330" s="80">
        <f t="shared" si="187"/>
        <v>0</v>
      </c>
      <c r="BG2330" s="80">
        <f t="shared" si="188"/>
        <v>0</v>
      </c>
    </row>
    <row r="2331" spans="55:59">
      <c r="BC2331" s="80" t="str">
        <f>(COUNTIF($BD$7:BD2331,BD2331)&amp;"_"&amp;BD2331)</f>
        <v>2078_</v>
      </c>
      <c r="BD2331" s="80" t="str">
        <f t="shared" si="185"/>
        <v/>
      </c>
      <c r="BE2331" s="80">
        <f t="shared" si="186"/>
        <v>0</v>
      </c>
      <c r="BF2331" s="80">
        <f t="shared" si="187"/>
        <v>0</v>
      </c>
      <c r="BG2331" s="80">
        <f t="shared" si="188"/>
        <v>0</v>
      </c>
    </row>
    <row r="2332" spans="55:59">
      <c r="BC2332" s="80" t="str">
        <f>(COUNTIF($BD$7:BD2332,BD2332)&amp;"_"&amp;BD2332)</f>
        <v>2079_</v>
      </c>
      <c r="BD2332" s="80" t="str">
        <f t="shared" si="185"/>
        <v/>
      </c>
      <c r="BE2332" s="80">
        <f t="shared" si="186"/>
        <v>0</v>
      </c>
      <c r="BF2332" s="80">
        <f t="shared" si="187"/>
        <v>0</v>
      </c>
      <c r="BG2332" s="80">
        <f t="shared" si="188"/>
        <v>0</v>
      </c>
    </row>
    <row r="2333" spans="55:59">
      <c r="BC2333" s="80" t="str">
        <f>(COUNTIF($BD$7:BD2333,BD2333)&amp;"_"&amp;BD2333)</f>
        <v>2080_</v>
      </c>
      <c r="BD2333" s="80" t="str">
        <f t="shared" si="185"/>
        <v/>
      </c>
      <c r="BE2333" s="80">
        <f t="shared" si="186"/>
        <v>0</v>
      </c>
      <c r="BF2333" s="80">
        <f t="shared" si="187"/>
        <v>0</v>
      </c>
      <c r="BG2333" s="80">
        <f t="shared" si="188"/>
        <v>0</v>
      </c>
    </row>
    <row r="2334" spans="55:59">
      <c r="BC2334" s="80" t="str">
        <f>(COUNTIF($BD$7:BD2334,BD2334)&amp;"_"&amp;BD2334)</f>
        <v>2081_</v>
      </c>
      <c r="BD2334" s="80" t="str">
        <f t="shared" si="185"/>
        <v/>
      </c>
      <c r="BE2334" s="80">
        <f t="shared" si="186"/>
        <v>0</v>
      </c>
      <c r="BF2334" s="80">
        <f t="shared" si="187"/>
        <v>0</v>
      </c>
      <c r="BG2334" s="80">
        <f t="shared" si="188"/>
        <v>0</v>
      </c>
    </row>
    <row r="2335" spans="55:59">
      <c r="BC2335" s="80" t="str">
        <f>(COUNTIF($BD$7:BD2335,BD2335)&amp;"_"&amp;BD2335)</f>
        <v>2082_</v>
      </c>
      <c r="BD2335" s="80" t="str">
        <f t="shared" si="185"/>
        <v/>
      </c>
      <c r="BE2335" s="80">
        <f t="shared" si="186"/>
        <v>0</v>
      </c>
      <c r="BF2335" s="80">
        <f t="shared" si="187"/>
        <v>0</v>
      </c>
      <c r="BG2335" s="80">
        <f t="shared" si="188"/>
        <v>0</v>
      </c>
    </row>
    <row r="2336" spans="55:59">
      <c r="BC2336" s="80" t="str">
        <f>(COUNTIF($BD$7:BD2336,BD2336)&amp;"_"&amp;BD2336)</f>
        <v>2083_</v>
      </c>
      <c r="BD2336" s="80" t="str">
        <f t="shared" si="185"/>
        <v/>
      </c>
      <c r="BE2336" s="80">
        <f t="shared" si="186"/>
        <v>0</v>
      </c>
      <c r="BF2336" s="80">
        <f t="shared" si="187"/>
        <v>0</v>
      </c>
      <c r="BG2336" s="80">
        <f t="shared" si="188"/>
        <v>0</v>
      </c>
    </row>
    <row r="2337" spans="55:59">
      <c r="BC2337" s="80" t="str">
        <f>(COUNTIF($BD$7:BD2337,BD2337)&amp;"_"&amp;BD2337)</f>
        <v>2084_</v>
      </c>
      <c r="BD2337" s="80" t="str">
        <f t="shared" si="185"/>
        <v/>
      </c>
      <c r="BE2337" s="80">
        <f t="shared" si="186"/>
        <v>0</v>
      </c>
      <c r="BF2337" s="80">
        <f t="shared" si="187"/>
        <v>0</v>
      </c>
      <c r="BG2337" s="80">
        <f t="shared" si="188"/>
        <v>0</v>
      </c>
    </row>
    <row r="2338" spans="55:59">
      <c r="BC2338" s="80" t="str">
        <f>(COUNTIF($BD$7:BD2338,BD2338)&amp;"_"&amp;BD2338)</f>
        <v>2085_</v>
      </c>
      <c r="BD2338" s="80" t="str">
        <f t="shared" si="185"/>
        <v/>
      </c>
      <c r="BE2338" s="80">
        <f t="shared" si="186"/>
        <v>0</v>
      </c>
      <c r="BF2338" s="80">
        <f t="shared" si="187"/>
        <v>0</v>
      </c>
      <c r="BG2338" s="80">
        <f t="shared" si="188"/>
        <v>0</v>
      </c>
    </row>
    <row r="2339" spans="55:59">
      <c r="BC2339" s="80" t="str">
        <f>(COUNTIF($BD$7:BD2339,BD2339)&amp;"_"&amp;BD2339)</f>
        <v>2086_</v>
      </c>
      <c r="BD2339" s="80" t="str">
        <f t="shared" si="185"/>
        <v/>
      </c>
      <c r="BE2339" s="80">
        <f t="shared" si="186"/>
        <v>0</v>
      </c>
      <c r="BF2339" s="80">
        <f t="shared" si="187"/>
        <v>0</v>
      </c>
      <c r="BG2339" s="80">
        <f t="shared" si="188"/>
        <v>0</v>
      </c>
    </row>
    <row r="2340" spans="55:59">
      <c r="BC2340" s="80" t="str">
        <f>(COUNTIF($BD$7:BD2340,BD2340)&amp;"_"&amp;BD2340)</f>
        <v>2087_</v>
      </c>
      <c r="BD2340" s="80" t="str">
        <f t="shared" si="185"/>
        <v/>
      </c>
      <c r="BE2340" s="80">
        <f t="shared" si="186"/>
        <v>0</v>
      </c>
      <c r="BF2340" s="80">
        <f t="shared" si="187"/>
        <v>0</v>
      </c>
      <c r="BG2340" s="80">
        <f t="shared" si="188"/>
        <v>0</v>
      </c>
    </row>
    <row r="2341" spans="55:59">
      <c r="BC2341" s="80" t="str">
        <f>(COUNTIF($BD$7:BD2341,BD2341)&amp;"_"&amp;BD2341)</f>
        <v>2088_</v>
      </c>
      <c r="BD2341" s="80" t="str">
        <f t="shared" si="185"/>
        <v/>
      </c>
      <c r="BE2341" s="80">
        <f t="shared" si="186"/>
        <v>0</v>
      </c>
      <c r="BF2341" s="80">
        <f t="shared" si="187"/>
        <v>0</v>
      </c>
      <c r="BG2341" s="80">
        <f t="shared" si="188"/>
        <v>0</v>
      </c>
    </row>
    <row r="2342" spans="55:59">
      <c r="BC2342" s="80" t="str">
        <f>(COUNTIF($BD$7:BD2342,BD2342)&amp;"_"&amp;BD2342)</f>
        <v>2089_</v>
      </c>
      <c r="BD2342" s="80" t="str">
        <f t="shared" si="185"/>
        <v/>
      </c>
      <c r="BE2342" s="80">
        <f t="shared" si="186"/>
        <v>0</v>
      </c>
      <c r="BF2342" s="80">
        <f t="shared" si="187"/>
        <v>0</v>
      </c>
      <c r="BG2342" s="80">
        <f t="shared" si="188"/>
        <v>0</v>
      </c>
    </row>
    <row r="2343" spans="55:59">
      <c r="BC2343" s="80" t="str">
        <f>(COUNTIF($BD$7:BD2343,BD2343)&amp;"_"&amp;BD2343)</f>
        <v>2090_</v>
      </c>
      <c r="BD2343" s="80" t="str">
        <f t="shared" si="185"/>
        <v/>
      </c>
      <c r="BE2343" s="80">
        <f t="shared" si="186"/>
        <v>0</v>
      </c>
      <c r="BF2343" s="80">
        <f t="shared" si="187"/>
        <v>0</v>
      </c>
      <c r="BG2343" s="80">
        <f t="shared" si="188"/>
        <v>0</v>
      </c>
    </row>
    <row r="2344" spans="55:59">
      <c r="BC2344" s="80" t="str">
        <f>(COUNTIF($BD$7:BD2344,BD2344)&amp;"_"&amp;BD2344)</f>
        <v>2091_</v>
      </c>
      <c r="BD2344" s="80" t="str">
        <f t="shared" si="185"/>
        <v/>
      </c>
      <c r="BE2344" s="80">
        <f t="shared" si="186"/>
        <v>0</v>
      </c>
      <c r="BF2344" s="80">
        <f t="shared" si="187"/>
        <v>0</v>
      </c>
      <c r="BG2344" s="80">
        <f t="shared" si="188"/>
        <v>0</v>
      </c>
    </row>
    <row r="2345" spans="55:59">
      <c r="BC2345" s="80" t="str">
        <f>(COUNTIF($BD$7:BD2345,BD2345)&amp;"_"&amp;BD2345)</f>
        <v>2092_</v>
      </c>
      <c r="BD2345" s="80" t="str">
        <f t="shared" si="185"/>
        <v/>
      </c>
      <c r="BE2345" s="80">
        <f t="shared" si="186"/>
        <v>0</v>
      </c>
      <c r="BF2345" s="80">
        <f t="shared" si="187"/>
        <v>0</v>
      </c>
      <c r="BG2345" s="80">
        <f t="shared" si="188"/>
        <v>0</v>
      </c>
    </row>
    <row r="2346" spans="55:59">
      <c r="BC2346" s="80" t="str">
        <f>(COUNTIF($BD$7:BD2346,BD2346)&amp;"_"&amp;BD2346)</f>
        <v>2093_</v>
      </c>
      <c r="BD2346" s="80" t="str">
        <f t="shared" si="185"/>
        <v/>
      </c>
      <c r="BE2346" s="80">
        <f t="shared" si="186"/>
        <v>0</v>
      </c>
      <c r="BF2346" s="80">
        <f t="shared" si="187"/>
        <v>0</v>
      </c>
      <c r="BG2346" s="80">
        <f t="shared" si="188"/>
        <v>0</v>
      </c>
    </row>
    <row r="2347" spans="55:59">
      <c r="BC2347" s="80" t="str">
        <f>(COUNTIF($BD$7:BD2347,BD2347)&amp;"_"&amp;BD2347)</f>
        <v>2094_</v>
      </c>
      <c r="BD2347" s="80" t="str">
        <f t="shared" si="185"/>
        <v/>
      </c>
      <c r="BE2347" s="80">
        <f t="shared" si="186"/>
        <v>0</v>
      </c>
      <c r="BF2347" s="80">
        <f t="shared" si="187"/>
        <v>0</v>
      </c>
      <c r="BG2347" s="80">
        <f t="shared" si="188"/>
        <v>0</v>
      </c>
    </row>
    <row r="2348" spans="55:59">
      <c r="BC2348" s="80" t="str">
        <f>(COUNTIF($BD$7:BD2348,BD2348)&amp;"_"&amp;BD2348)</f>
        <v>2095_</v>
      </c>
      <c r="BD2348" s="80" t="str">
        <f t="shared" si="185"/>
        <v/>
      </c>
      <c r="BE2348" s="80">
        <f t="shared" si="186"/>
        <v>0</v>
      </c>
      <c r="BF2348" s="80">
        <f t="shared" si="187"/>
        <v>0</v>
      </c>
      <c r="BG2348" s="80">
        <f t="shared" si="188"/>
        <v>0</v>
      </c>
    </row>
    <row r="2349" spans="55:59">
      <c r="BC2349" s="80" t="str">
        <f>(COUNTIF($BD$7:BD2349,BD2349)&amp;"_"&amp;BD2349)</f>
        <v>2096_</v>
      </c>
      <c r="BD2349" s="80" t="str">
        <f t="shared" si="185"/>
        <v/>
      </c>
      <c r="BE2349" s="80">
        <f t="shared" si="186"/>
        <v>0</v>
      </c>
      <c r="BF2349" s="80">
        <f t="shared" si="187"/>
        <v>0</v>
      </c>
      <c r="BG2349" s="80">
        <f t="shared" si="188"/>
        <v>0</v>
      </c>
    </row>
    <row r="2350" spans="55:59">
      <c r="BC2350" s="80" t="str">
        <f>(COUNTIF($BD$7:BD2350,BD2350)&amp;"_"&amp;BD2350)</f>
        <v>2097_</v>
      </c>
      <c r="BD2350" s="80" t="str">
        <f t="shared" si="185"/>
        <v/>
      </c>
      <c r="BE2350" s="80">
        <f t="shared" si="186"/>
        <v>0</v>
      </c>
      <c r="BF2350" s="80">
        <f t="shared" si="187"/>
        <v>0</v>
      </c>
      <c r="BG2350" s="80">
        <f t="shared" si="188"/>
        <v>0</v>
      </c>
    </row>
    <row r="2351" spans="55:59">
      <c r="BC2351" s="80" t="str">
        <f>(COUNTIF($BD$7:BD2351,BD2351)&amp;"_"&amp;BD2351)</f>
        <v>2098_</v>
      </c>
      <c r="BD2351" s="80" t="str">
        <f t="shared" si="185"/>
        <v/>
      </c>
      <c r="BE2351" s="80">
        <f t="shared" si="186"/>
        <v>0</v>
      </c>
      <c r="BF2351" s="80">
        <f t="shared" si="187"/>
        <v>0</v>
      </c>
      <c r="BG2351" s="80">
        <f t="shared" si="188"/>
        <v>0</v>
      </c>
    </row>
    <row r="2352" spans="55:59">
      <c r="BC2352" s="80" t="str">
        <f>(COUNTIF($BD$7:BD2352,BD2352)&amp;"_"&amp;BD2352)</f>
        <v>2099_</v>
      </c>
      <c r="BD2352" s="80" t="str">
        <f t="shared" si="185"/>
        <v/>
      </c>
      <c r="BE2352" s="80">
        <f t="shared" si="186"/>
        <v>0</v>
      </c>
      <c r="BF2352" s="80">
        <f t="shared" si="187"/>
        <v>0</v>
      </c>
      <c r="BG2352" s="80">
        <f t="shared" si="188"/>
        <v>0</v>
      </c>
    </row>
    <row r="2353" spans="55:59">
      <c r="BC2353" s="80" t="str">
        <f>(COUNTIF($BD$7:BD2353,BD2353)&amp;"_"&amp;BD2353)</f>
        <v>2100_</v>
      </c>
      <c r="BD2353" s="80" t="str">
        <f t="shared" si="185"/>
        <v/>
      </c>
      <c r="BE2353" s="80">
        <f t="shared" si="186"/>
        <v>0</v>
      </c>
      <c r="BF2353" s="80">
        <f t="shared" si="187"/>
        <v>0</v>
      </c>
      <c r="BG2353" s="80">
        <f t="shared" si="188"/>
        <v>0</v>
      </c>
    </row>
    <row r="2354" spans="55:59">
      <c r="BC2354" s="80" t="str">
        <f>(COUNTIF($BD$7:BD2354,BD2354)&amp;"_"&amp;BD2354)</f>
        <v>2101_</v>
      </c>
      <c r="BD2354" s="80" t="str">
        <f t="shared" si="185"/>
        <v/>
      </c>
      <c r="BE2354" s="80">
        <f t="shared" si="186"/>
        <v>0</v>
      </c>
      <c r="BF2354" s="80">
        <f t="shared" si="187"/>
        <v>0</v>
      </c>
      <c r="BG2354" s="80">
        <f t="shared" si="188"/>
        <v>0</v>
      </c>
    </row>
    <row r="2355" spans="55:59">
      <c r="BC2355" s="80" t="str">
        <f>(COUNTIF($BD$7:BD2355,BD2355)&amp;"_"&amp;BD2355)</f>
        <v>2102_</v>
      </c>
      <c r="BD2355" s="80" t="str">
        <f t="shared" si="185"/>
        <v/>
      </c>
      <c r="BE2355" s="80">
        <f t="shared" si="186"/>
        <v>0</v>
      </c>
      <c r="BF2355" s="80">
        <f t="shared" si="187"/>
        <v>0</v>
      </c>
      <c r="BG2355" s="80">
        <f t="shared" si="188"/>
        <v>0</v>
      </c>
    </row>
    <row r="2356" spans="55:59">
      <c r="BC2356" s="80" t="str">
        <f>(COUNTIF($BD$7:BD2356,BD2356)&amp;"_"&amp;BD2356)</f>
        <v>2103_</v>
      </c>
      <c r="BD2356" s="80" t="str">
        <f t="shared" si="185"/>
        <v/>
      </c>
      <c r="BE2356" s="80">
        <f t="shared" si="186"/>
        <v>0</v>
      </c>
      <c r="BF2356" s="80">
        <f t="shared" si="187"/>
        <v>0</v>
      </c>
      <c r="BG2356" s="80">
        <f t="shared" si="188"/>
        <v>0</v>
      </c>
    </row>
    <row r="2357" spans="55:59">
      <c r="BC2357" s="80" t="str">
        <f>(COUNTIF($BD$7:BD2357,BD2357)&amp;"_"&amp;BD2357)</f>
        <v>2104_</v>
      </c>
      <c r="BD2357" s="80" t="str">
        <f t="shared" si="185"/>
        <v/>
      </c>
      <c r="BE2357" s="80">
        <f t="shared" si="186"/>
        <v>0</v>
      </c>
      <c r="BF2357" s="80">
        <f t="shared" si="187"/>
        <v>0</v>
      </c>
      <c r="BG2357" s="80">
        <f t="shared" si="188"/>
        <v>0</v>
      </c>
    </row>
    <row r="2358" spans="55:59">
      <c r="BC2358" s="80" t="str">
        <f>(COUNTIF($BD$7:BD2358,BD2358)&amp;"_"&amp;BD2358)</f>
        <v>2105_</v>
      </c>
      <c r="BD2358" s="80" t="str">
        <f t="shared" si="185"/>
        <v/>
      </c>
      <c r="BE2358" s="80">
        <f t="shared" si="186"/>
        <v>0</v>
      </c>
      <c r="BF2358" s="80">
        <f t="shared" si="187"/>
        <v>0</v>
      </c>
      <c r="BG2358" s="80">
        <f t="shared" si="188"/>
        <v>0</v>
      </c>
    </row>
    <row r="2359" spans="55:59">
      <c r="BC2359" s="80" t="str">
        <f>(COUNTIF($BD$7:BD2359,BD2359)&amp;"_"&amp;BD2359)</f>
        <v>2106_</v>
      </c>
      <c r="BD2359" s="80" t="str">
        <f t="shared" si="185"/>
        <v/>
      </c>
      <c r="BE2359" s="80">
        <f t="shared" si="186"/>
        <v>0</v>
      </c>
      <c r="BF2359" s="80">
        <f t="shared" si="187"/>
        <v>0</v>
      </c>
      <c r="BG2359" s="80">
        <f t="shared" si="188"/>
        <v>0</v>
      </c>
    </row>
    <row r="2360" spans="55:59">
      <c r="BC2360" s="80" t="str">
        <f>(COUNTIF($BD$7:BD2360,BD2360)&amp;"_"&amp;BD2360)</f>
        <v>2107_</v>
      </c>
      <c r="BD2360" s="80" t="str">
        <f t="shared" si="185"/>
        <v/>
      </c>
      <c r="BE2360" s="80">
        <f t="shared" si="186"/>
        <v>0</v>
      </c>
      <c r="BF2360" s="80">
        <f t="shared" si="187"/>
        <v>0</v>
      </c>
      <c r="BG2360" s="80">
        <f t="shared" si="188"/>
        <v>0</v>
      </c>
    </row>
    <row r="2361" spans="55:59">
      <c r="BC2361" s="80" t="str">
        <f>(COUNTIF($BD$7:BD2361,BD2361)&amp;"_"&amp;BD2361)</f>
        <v>2108_</v>
      </c>
      <c r="BD2361" s="80" t="str">
        <f t="shared" si="185"/>
        <v/>
      </c>
      <c r="BE2361" s="80">
        <f t="shared" si="186"/>
        <v>0</v>
      </c>
      <c r="BF2361" s="80">
        <f t="shared" si="187"/>
        <v>0</v>
      </c>
      <c r="BG2361" s="80">
        <f t="shared" si="188"/>
        <v>0</v>
      </c>
    </row>
    <row r="2362" spans="55:59">
      <c r="BC2362" s="80" t="str">
        <f>(COUNTIF($BD$7:BD2362,BD2362)&amp;"_"&amp;BD2362)</f>
        <v>2109_</v>
      </c>
      <c r="BD2362" s="80" t="str">
        <f t="shared" si="185"/>
        <v/>
      </c>
      <c r="BE2362" s="80">
        <f t="shared" si="186"/>
        <v>0</v>
      </c>
      <c r="BF2362" s="80">
        <f t="shared" si="187"/>
        <v>0</v>
      </c>
      <c r="BG2362" s="80">
        <f t="shared" si="188"/>
        <v>0</v>
      </c>
    </row>
    <row r="2363" spans="55:59">
      <c r="BC2363" s="80" t="str">
        <f>(COUNTIF($BD$7:BD2363,BD2363)&amp;"_"&amp;BD2363)</f>
        <v>2110_</v>
      </c>
      <c r="BD2363" s="80" t="str">
        <f t="shared" si="185"/>
        <v/>
      </c>
      <c r="BE2363" s="80">
        <f t="shared" si="186"/>
        <v>0</v>
      </c>
      <c r="BF2363" s="80">
        <f t="shared" si="187"/>
        <v>0</v>
      </c>
      <c r="BG2363" s="80">
        <f t="shared" si="188"/>
        <v>0</v>
      </c>
    </row>
    <row r="2364" spans="55:59">
      <c r="BC2364" s="80" t="str">
        <f>(COUNTIF($BD$7:BD2364,BD2364)&amp;"_"&amp;BD2364)</f>
        <v>2111_</v>
      </c>
      <c r="BD2364" s="80" t="str">
        <f t="shared" si="185"/>
        <v/>
      </c>
      <c r="BE2364" s="80">
        <f t="shared" si="186"/>
        <v>0</v>
      </c>
      <c r="BF2364" s="80">
        <f t="shared" si="187"/>
        <v>0</v>
      </c>
      <c r="BG2364" s="80">
        <f t="shared" si="188"/>
        <v>0</v>
      </c>
    </row>
    <row r="2365" spans="55:59">
      <c r="BC2365" s="80" t="str">
        <f>(COUNTIF($BD$7:BD2365,BD2365)&amp;"_"&amp;BD2365)</f>
        <v>2112_</v>
      </c>
      <c r="BD2365" s="80" t="str">
        <f t="shared" si="185"/>
        <v/>
      </c>
      <c r="BE2365" s="80">
        <f t="shared" si="186"/>
        <v>0</v>
      </c>
      <c r="BF2365" s="80">
        <f t="shared" si="187"/>
        <v>0</v>
      </c>
      <c r="BG2365" s="80">
        <f t="shared" si="188"/>
        <v>0</v>
      </c>
    </row>
    <row r="2366" spans="55:59">
      <c r="BC2366" s="80" t="str">
        <f>(COUNTIF($BD$7:BD2366,BD2366)&amp;"_"&amp;BD2366)</f>
        <v>2113_</v>
      </c>
      <c r="BD2366" s="80" t="str">
        <f t="shared" si="185"/>
        <v/>
      </c>
      <c r="BE2366" s="80">
        <f t="shared" si="186"/>
        <v>0</v>
      </c>
      <c r="BF2366" s="80">
        <f t="shared" si="187"/>
        <v>0</v>
      </c>
      <c r="BG2366" s="80">
        <f t="shared" si="188"/>
        <v>0</v>
      </c>
    </row>
    <row r="2367" spans="55:59">
      <c r="BC2367" s="80" t="str">
        <f>(COUNTIF($BD$7:BD2367,BD2367)&amp;"_"&amp;BD2367)</f>
        <v>2114_</v>
      </c>
      <c r="BD2367" s="80" t="str">
        <f t="shared" si="185"/>
        <v/>
      </c>
      <c r="BE2367" s="80">
        <f t="shared" si="186"/>
        <v>0</v>
      </c>
      <c r="BF2367" s="80">
        <f t="shared" si="187"/>
        <v>0</v>
      </c>
      <c r="BG2367" s="80">
        <f t="shared" si="188"/>
        <v>0</v>
      </c>
    </row>
    <row r="2368" spans="55:59">
      <c r="BC2368" s="80" t="str">
        <f>(COUNTIF($BD$7:BD2368,BD2368)&amp;"_"&amp;BD2368)</f>
        <v>2115_</v>
      </c>
      <c r="BD2368" s="80" t="str">
        <f t="shared" si="185"/>
        <v/>
      </c>
      <c r="BE2368" s="80">
        <f t="shared" si="186"/>
        <v>0</v>
      </c>
      <c r="BF2368" s="80">
        <f t="shared" si="187"/>
        <v>0</v>
      </c>
      <c r="BG2368" s="80">
        <f t="shared" si="188"/>
        <v>0</v>
      </c>
    </row>
    <row r="2369" spans="55:59">
      <c r="BC2369" s="80" t="str">
        <f>(COUNTIF($BD$7:BD2369,BD2369)&amp;"_"&amp;BD2369)</f>
        <v>2116_</v>
      </c>
      <c r="BD2369" s="80" t="str">
        <f t="shared" si="185"/>
        <v/>
      </c>
      <c r="BE2369" s="80">
        <f t="shared" si="186"/>
        <v>0</v>
      </c>
      <c r="BF2369" s="80">
        <f t="shared" si="187"/>
        <v>0</v>
      </c>
      <c r="BG2369" s="80">
        <f t="shared" si="188"/>
        <v>0</v>
      </c>
    </row>
    <row r="2370" spans="55:59">
      <c r="BC2370" s="80" t="str">
        <f>(COUNTIF($BD$7:BD2370,BD2370)&amp;"_"&amp;BD2370)</f>
        <v>2117_</v>
      </c>
      <c r="BD2370" s="80" t="str">
        <f t="shared" si="185"/>
        <v/>
      </c>
      <c r="BE2370" s="80">
        <f t="shared" si="186"/>
        <v>0</v>
      </c>
      <c r="BF2370" s="80">
        <f t="shared" si="187"/>
        <v>0</v>
      </c>
      <c r="BG2370" s="80">
        <f t="shared" si="188"/>
        <v>0</v>
      </c>
    </row>
    <row r="2371" spans="55:59">
      <c r="BC2371" s="80" t="str">
        <f>(COUNTIF($BD$7:BD2371,BD2371)&amp;"_"&amp;BD2371)</f>
        <v>2118_</v>
      </c>
      <c r="BD2371" s="80" t="str">
        <f t="shared" si="185"/>
        <v/>
      </c>
      <c r="BE2371" s="80">
        <f t="shared" si="186"/>
        <v>0</v>
      </c>
      <c r="BF2371" s="80">
        <f t="shared" si="187"/>
        <v>0</v>
      </c>
      <c r="BG2371" s="80">
        <f t="shared" si="188"/>
        <v>0</v>
      </c>
    </row>
    <row r="2372" spans="55:59">
      <c r="BC2372" s="80" t="str">
        <f>(COUNTIF($BD$7:BD2372,BD2372)&amp;"_"&amp;BD2372)</f>
        <v>2119_</v>
      </c>
      <c r="BD2372" s="80" t="str">
        <f t="shared" si="185"/>
        <v/>
      </c>
      <c r="BE2372" s="80">
        <f t="shared" si="186"/>
        <v>0</v>
      </c>
      <c r="BF2372" s="80">
        <f t="shared" si="187"/>
        <v>0</v>
      </c>
      <c r="BG2372" s="80">
        <f t="shared" si="188"/>
        <v>0</v>
      </c>
    </row>
    <row r="2373" spans="55:59">
      <c r="BC2373" s="80" t="str">
        <f>(COUNTIF($BD$7:BD2373,BD2373)&amp;"_"&amp;BD2373)</f>
        <v>2120_</v>
      </c>
      <c r="BD2373" s="80" t="str">
        <f t="shared" si="185"/>
        <v/>
      </c>
      <c r="BE2373" s="80">
        <f t="shared" si="186"/>
        <v>0</v>
      </c>
      <c r="BF2373" s="80">
        <f t="shared" si="187"/>
        <v>0</v>
      </c>
      <c r="BG2373" s="80">
        <f t="shared" si="188"/>
        <v>0</v>
      </c>
    </row>
    <row r="2374" spans="55:59">
      <c r="BC2374" s="80" t="str">
        <f>(COUNTIF($BD$7:BD2374,BD2374)&amp;"_"&amp;BD2374)</f>
        <v>2121_</v>
      </c>
      <c r="BD2374" s="80" t="str">
        <f t="shared" si="185"/>
        <v/>
      </c>
      <c r="BE2374" s="80">
        <f t="shared" si="186"/>
        <v>0</v>
      </c>
      <c r="BF2374" s="80">
        <f t="shared" si="187"/>
        <v>0</v>
      </c>
      <c r="BG2374" s="80">
        <f t="shared" si="188"/>
        <v>0</v>
      </c>
    </row>
    <row r="2375" spans="55:59">
      <c r="BC2375" s="80" t="str">
        <f>(COUNTIF($BD$7:BD2375,BD2375)&amp;"_"&amp;BD2375)</f>
        <v>2122_</v>
      </c>
      <c r="BD2375" s="80" t="str">
        <f t="shared" si="185"/>
        <v/>
      </c>
      <c r="BE2375" s="80">
        <f t="shared" si="186"/>
        <v>0</v>
      </c>
      <c r="BF2375" s="80">
        <f t="shared" si="187"/>
        <v>0</v>
      </c>
      <c r="BG2375" s="80">
        <f t="shared" si="188"/>
        <v>0</v>
      </c>
    </row>
    <row r="2376" spans="55:59">
      <c r="BC2376" s="80" t="str">
        <f>(COUNTIF($BD$7:BD2376,BD2376)&amp;"_"&amp;BD2376)</f>
        <v>2123_</v>
      </c>
      <c r="BD2376" s="80" t="str">
        <f t="shared" ref="BD2376:BD2439" si="189">IF(C2375 &lt;&gt; "",C2375,"")</f>
        <v/>
      </c>
      <c r="BE2376" s="80">
        <f t="shared" ref="BE2376:BE2439" si="190">E2375</f>
        <v>0</v>
      </c>
      <c r="BF2376" s="80">
        <f t="shared" ref="BF2376:BF2439" si="191">F2375</f>
        <v>0</v>
      </c>
      <c r="BG2376" s="80">
        <f t="shared" ref="BG2376:BG2439" si="192">G2375</f>
        <v>0</v>
      </c>
    </row>
    <row r="2377" spans="55:59">
      <c r="BC2377" s="80" t="str">
        <f>(COUNTIF($BD$7:BD2377,BD2377)&amp;"_"&amp;BD2377)</f>
        <v>2124_</v>
      </c>
      <c r="BD2377" s="80" t="str">
        <f t="shared" si="189"/>
        <v/>
      </c>
      <c r="BE2377" s="80">
        <f t="shared" si="190"/>
        <v>0</v>
      </c>
      <c r="BF2377" s="80">
        <f t="shared" si="191"/>
        <v>0</v>
      </c>
      <c r="BG2377" s="80">
        <f t="shared" si="192"/>
        <v>0</v>
      </c>
    </row>
    <row r="2378" spans="55:59">
      <c r="BC2378" s="80" t="str">
        <f>(COUNTIF($BD$7:BD2378,BD2378)&amp;"_"&amp;BD2378)</f>
        <v>2125_</v>
      </c>
      <c r="BD2378" s="80" t="str">
        <f t="shared" si="189"/>
        <v/>
      </c>
      <c r="BE2378" s="80">
        <f t="shared" si="190"/>
        <v>0</v>
      </c>
      <c r="BF2378" s="80">
        <f t="shared" si="191"/>
        <v>0</v>
      </c>
      <c r="BG2378" s="80">
        <f t="shared" si="192"/>
        <v>0</v>
      </c>
    </row>
    <row r="2379" spans="55:59">
      <c r="BC2379" s="80" t="str">
        <f>(COUNTIF($BD$7:BD2379,BD2379)&amp;"_"&amp;BD2379)</f>
        <v>2126_</v>
      </c>
      <c r="BD2379" s="80" t="str">
        <f t="shared" si="189"/>
        <v/>
      </c>
      <c r="BE2379" s="80">
        <f t="shared" si="190"/>
        <v>0</v>
      </c>
      <c r="BF2379" s="80">
        <f t="shared" si="191"/>
        <v>0</v>
      </c>
      <c r="BG2379" s="80">
        <f t="shared" si="192"/>
        <v>0</v>
      </c>
    </row>
    <row r="2380" spans="55:59">
      <c r="BC2380" s="80" t="str">
        <f>(COUNTIF($BD$7:BD2380,BD2380)&amp;"_"&amp;BD2380)</f>
        <v>2127_</v>
      </c>
      <c r="BD2380" s="80" t="str">
        <f t="shared" si="189"/>
        <v/>
      </c>
      <c r="BE2380" s="80">
        <f t="shared" si="190"/>
        <v>0</v>
      </c>
      <c r="BF2380" s="80">
        <f t="shared" si="191"/>
        <v>0</v>
      </c>
      <c r="BG2380" s="80">
        <f t="shared" si="192"/>
        <v>0</v>
      </c>
    </row>
    <row r="2381" spans="55:59">
      <c r="BC2381" s="80" t="str">
        <f>(COUNTIF($BD$7:BD2381,BD2381)&amp;"_"&amp;BD2381)</f>
        <v>2128_</v>
      </c>
      <c r="BD2381" s="80" t="str">
        <f t="shared" si="189"/>
        <v/>
      </c>
      <c r="BE2381" s="80">
        <f t="shared" si="190"/>
        <v>0</v>
      </c>
      <c r="BF2381" s="80">
        <f t="shared" si="191"/>
        <v>0</v>
      </c>
      <c r="BG2381" s="80">
        <f t="shared" si="192"/>
        <v>0</v>
      </c>
    </row>
    <row r="2382" spans="55:59">
      <c r="BC2382" s="80" t="str">
        <f>(COUNTIF($BD$7:BD2382,BD2382)&amp;"_"&amp;BD2382)</f>
        <v>2129_</v>
      </c>
      <c r="BD2382" s="80" t="str">
        <f t="shared" si="189"/>
        <v/>
      </c>
      <c r="BE2382" s="80">
        <f t="shared" si="190"/>
        <v>0</v>
      </c>
      <c r="BF2382" s="80">
        <f t="shared" si="191"/>
        <v>0</v>
      </c>
      <c r="BG2382" s="80">
        <f t="shared" si="192"/>
        <v>0</v>
      </c>
    </row>
    <row r="2383" spans="55:59">
      <c r="BC2383" s="80" t="str">
        <f>(COUNTIF($BD$7:BD2383,BD2383)&amp;"_"&amp;BD2383)</f>
        <v>2130_</v>
      </c>
      <c r="BD2383" s="80" t="str">
        <f t="shared" si="189"/>
        <v/>
      </c>
      <c r="BE2383" s="80">
        <f t="shared" si="190"/>
        <v>0</v>
      </c>
      <c r="BF2383" s="80">
        <f t="shared" si="191"/>
        <v>0</v>
      </c>
      <c r="BG2383" s="80">
        <f t="shared" si="192"/>
        <v>0</v>
      </c>
    </row>
    <row r="2384" spans="55:59">
      <c r="BC2384" s="80" t="str">
        <f>(COUNTIF($BD$7:BD2384,BD2384)&amp;"_"&amp;BD2384)</f>
        <v>2131_</v>
      </c>
      <c r="BD2384" s="80" t="str">
        <f t="shared" si="189"/>
        <v/>
      </c>
      <c r="BE2384" s="80">
        <f t="shared" si="190"/>
        <v>0</v>
      </c>
      <c r="BF2384" s="80">
        <f t="shared" si="191"/>
        <v>0</v>
      </c>
      <c r="BG2384" s="80">
        <f t="shared" si="192"/>
        <v>0</v>
      </c>
    </row>
    <row r="2385" spans="55:59">
      <c r="BC2385" s="80" t="str">
        <f>(COUNTIF($BD$7:BD2385,BD2385)&amp;"_"&amp;BD2385)</f>
        <v>2132_</v>
      </c>
      <c r="BD2385" s="80" t="str">
        <f t="shared" si="189"/>
        <v/>
      </c>
      <c r="BE2385" s="80">
        <f t="shared" si="190"/>
        <v>0</v>
      </c>
      <c r="BF2385" s="80">
        <f t="shared" si="191"/>
        <v>0</v>
      </c>
      <c r="BG2385" s="80">
        <f t="shared" si="192"/>
        <v>0</v>
      </c>
    </row>
    <row r="2386" spans="55:59">
      <c r="BC2386" s="80" t="str">
        <f>(COUNTIF($BD$7:BD2386,BD2386)&amp;"_"&amp;BD2386)</f>
        <v>2133_</v>
      </c>
      <c r="BD2386" s="80" t="str">
        <f t="shared" si="189"/>
        <v/>
      </c>
      <c r="BE2386" s="80">
        <f t="shared" si="190"/>
        <v>0</v>
      </c>
      <c r="BF2386" s="80">
        <f t="shared" si="191"/>
        <v>0</v>
      </c>
      <c r="BG2386" s="80">
        <f t="shared" si="192"/>
        <v>0</v>
      </c>
    </row>
    <row r="2387" spans="55:59">
      <c r="BC2387" s="80" t="str">
        <f>(COUNTIF($BD$7:BD2387,BD2387)&amp;"_"&amp;BD2387)</f>
        <v>2134_</v>
      </c>
      <c r="BD2387" s="80" t="str">
        <f t="shared" si="189"/>
        <v/>
      </c>
      <c r="BE2387" s="80">
        <f t="shared" si="190"/>
        <v>0</v>
      </c>
      <c r="BF2387" s="80">
        <f t="shared" si="191"/>
        <v>0</v>
      </c>
      <c r="BG2387" s="80">
        <f t="shared" si="192"/>
        <v>0</v>
      </c>
    </row>
    <row r="2388" spans="55:59">
      <c r="BC2388" s="80" t="str">
        <f>(COUNTIF($BD$7:BD2388,BD2388)&amp;"_"&amp;BD2388)</f>
        <v>2135_</v>
      </c>
      <c r="BD2388" s="80" t="str">
        <f t="shared" si="189"/>
        <v/>
      </c>
      <c r="BE2388" s="80">
        <f t="shared" si="190"/>
        <v>0</v>
      </c>
      <c r="BF2388" s="80">
        <f t="shared" si="191"/>
        <v>0</v>
      </c>
      <c r="BG2388" s="80">
        <f t="shared" si="192"/>
        <v>0</v>
      </c>
    </row>
    <row r="2389" spans="55:59">
      <c r="BC2389" s="80" t="str">
        <f>(COUNTIF($BD$7:BD2389,BD2389)&amp;"_"&amp;BD2389)</f>
        <v>2136_</v>
      </c>
      <c r="BD2389" s="80" t="str">
        <f t="shared" si="189"/>
        <v/>
      </c>
      <c r="BE2389" s="80">
        <f t="shared" si="190"/>
        <v>0</v>
      </c>
      <c r="BF2389" s="80">
        <f t="shared" si="191"/>
        <v>0</v>
      </c>
      <c r="BG2389" s="80">
        <f t="shared" si="192"/>
        <v>0</v>
      </c>
    </row>
    <row r="2390" spans="55:59">
      <c r="BC2390" s="80" t="str">
        <f>(COUNTIF($BD$7:BD2390,BD2390)&amp;"_"&amp;BD2390)</f>
        <v>2137_</v>
      </c>
      <c r="BD2390" s="80" t="str">
        <f t="shared" si="189"/>
        <v/>
      </c>
      <c r="BE2390" s="80">
        <f t="shared" si="190"/>
        <v>0</v>
      </c>
      <c r="BF2390" s="80">
        <f t="shared" si="191"/>
        <v>0</v>
      </c>
      <c r="BG2390" s="80">
        <f t="shared" si="192"/>
        <v>0</v>
      </c>
    </row>
    <row r="2391" spans="55:59">
      <c r="BC2391" s="80" t="str">
        <f>(COUNTIF($BD$7:BD2391,BD2391)&amp;"_"&amp;BD2391)</f>
        <v>2138_</v>
      </c>
      <c r="BD2391" s="80" t="str">
        <f t="shared" si="189"/>
        <v/>
      </c>
      <c r="BE2391" s="80">
        <f t="shared" si="190"/>
        <v>0</v>
      </c>
      <c r="BF2391" s="80">
        <f t="shared" si="191"/>
        <v>0</v>
      </c>
      <c r="BG2391" s="80">
        <f t="shared" si="192"/>
        <v>0</v>
      </c>
    </row>
    <row r="2392" spans="55:59">
      <c r="BC2392" s="80" t="str">
        <f>(COUNTIF($BD$7:BD2392,BD2392)&amp;"_"&amp;BD2392)</f>
        <v>2139_</v>
      </c>
      <c r="BD2392" s="80" t="str">
        <f t="shared" si="189"/>
        <v/>
      </c>
      <c r="BE2392" s="80">
        <f t="shared" si="190"/>
        <v>0</v>
      </c>
      <c r="BF2392" s="80">
        <f t="shared" si="191"/>
        <v>0</v>
      </c>
      <c r="BG2392" s="80">
        <f t="shared" si="192"/>
        <v>0</v>
      </c>
    </row>
    <row r="2393" spans="55:59">
      <c r="BC2393" s="80" t="str">
        <f>(COUNTIF($BD$7:BD2393,BD2393)&amp;"_"&amp;BD2393)</f>
        <v>2140_</v>
      </c>
      <c r="BD2393" s="80" t="str">
        <f t="shared" si="189"/>
        <v/>
      </c>
      <c r="BE2393" s="80">
        <f t="shared" si="190"/>
        <v>0</v>
      </c>
      <c r="BF2393" s="80">
        <f t="shared" si="191"/>
        <v>0</v>
      </c>
      <c r="BG2393" s="80">
        <f t="shared" si="192"/>
        <v>0</v>
      </c>
    </row>
    <row r="2394" spans="55:59">
      <c r="BC2394" s="80" t="str">
        <f>(COUNTIF($BD$7:BD2394,BD2394)&amp;"_"&amp;BD2394)</f>
        <v>2141_</v>
      </c>
      <c r="BD2394" s="80" t="str">
        <f t="shared" si="189"/>
        <v/>
      </c>
      <c r="BE2394" s="80">
        <f t="shared" si="190"/>
        <v>0</v>
      </c>
      <c r="BF2394" s="80">
        <f t="shared" si="191"/>
        <v>0</v>
      </c>
      <c r="BG2394" s="80">
        <f t="shared" si="192"/>
        <v>0</v>
      </c>
    </row>
    <row r="2395" spans="55:59">
      <c r="BC2395" s="80" t="str">
        <f>(COUNTIF($BD$7:BD2395,BD2395)&amp;"_"&amp;BD2395)</f>
        <v>2142_</v>
      </c>
      <c r="BD2395" s="80" t="str">
        <f t="shared" si="189"/>
        <v/>
      </c>
      <c r="BE2395" s="80">
        <f t="shared" si="190"/>
        <v>0</v>
      </c>
      <c r="BF2395" s="80">
        <f t="shared" si="191"/>
        <v>0</v>
      </c>
      <c r="BG2395" s="80">
        <f t="shared" si="192"/>
        <v>0</v>
      </c>
    </row>
    <row r="2396" spans="55:59">
      <c r="BC2396" s="80" t="str">
        <f>(COUNTIF($BD$7:BD2396,BD2396)&amp;"_"&amp;BD2396)</f>
        <v>2143_</v>
      </c>
      <c r="BD2396" s="80" t="str">
        <f t="shared" si="189"/>
        <v/>
      </c>
      <c r="BE2396" s="80">
        <f t="shared" si="190"/>
        <v>0</v>
      </c>
      <c r="BF2396" s="80">
        <f t="shared" si="191"/>
        <v>0</v>
      </c>
      <c r="BG2396" s="80">
        <f t="shared" si="192"/>
        <v>0</v>
      </c>
    </row>
    <row r="2397" spans="55:59">
      <c r="BC2397" s="80" t="str">
        <f>(COUNTIF($BD$7:BD2397,BD2397)&amp;"_"&amp;BD2397)</f>
        <v>2144_</v>
      </c>
      <c r="BD2397" s="80" t="str">
        <f t="shared" si="189"/>
        <v/>
      </c>
      <c r="BE2397" s="80">
        <f t="shared" si="190"/>
        <v>0</v>
      </c>
      <c r="BF2397" s="80">
        <f t="shared" si="191"/>
        <v>0</v>
      </c>
      <c r="BG2397" s="80">
        <f t="shared" si="192"/>
        <v>0</v>
      </c>
    </row>
    <row r="2398" spans="55:59">
      <c r="BC2398" s="80" t="str">
        <f>(COUNTIF($BD$7:BD2398,BD2398)&amp;"_"&amp;BD2398)</f>
        <v>2145_</v>
      </c>
      <c r="BD2398" s="80" t="str">
        <f t="shared" si="189"/>
        <v/>
      </c>
      <c r="BE2398" s="80">
        <f t="shared" si="190"/>
        <v>0</v>
      </c>
      <c r="BF2398" s="80">
        <f t="shared" si="191"/>
        <v>0</v>
      </c>
      <c r="BG2398" s="80">
        <f t="shared" si="192"/>
        <v>0</v>
      </c>
    </row>
    <row r="2399" spans="55:59">
      <c r="BC2399" s="80" t="str">
        <f>(COUNTIF($BD$7:BD2399,BD2399)&amp;"_"&amp;BD2399)</f>
        <v>2146_</v>
      </c>
      <c r="BD2399" s="80" t="str">
        <f t="shared" si="189"/>
        <v/>
      </c>
      <c r="BE2399" s="80">
        <f t="shared" si="190"/>
        <v>0</v>
      </c>
      <c r="BF2399" s="80">
        <f t="shared" si="191"/>
        <v>0</v>
      </c>
      <c r="BG2399" s="80">
        <f t="shared" si="192"/>
        <v>0</v>
      </c>
    </row>
    <row r="2400" spans="55:59">
      <c r="BC2400" s="80" t="str">
        <f>(COUNTIF($BD$7:BD2400,BD2400)&amp;"_"&amp;BD2400)</f>
        <v>2147_</v>
      </c>
      <c r="BD2400" s="80" t="str">
        <f t="shared" si="189"/>
        <v/>
      </c>
      <c r="BE2400" s="80">
        <f t="shared" si="190"/>
        <v>0</v>
      </c>
      <c r="BF2400" s="80">
        <f t="shared" si="191"/>
        <v>0</v>
      </c>
      <c r="BG2400" s="80">
        <f t="shared" si="192"/>
        <v>0</v>
      </c>
    </row>
    <row r="2401" spans="55:59">
      <c r="BC2401" s="80" t="str">
        <f>(COUNTIF($BD$7:BD2401,BD2401)&amp;"_"&amp;BD2401)</f>
        <v>2148_</v>
      </c>
      <c r="BD2401" s="80" t="str">
        <f t="shared" si="189"/>
        <v/>
      </c>
      <c r="BE2401" s="80">
        <f t="shared" si="190"/>
        <v>0</v>
      </c>
      <c r="BF2401" s="80">
        <f t="shared" si="191"/>
        <v>0</v>
      </c>
      <c r="BG2401" s="80">
        <f t="shared" si="192"/>
        <v>0</v>
      </c>
    </row>
    <row r="2402" spans="55:59">
      <c r="BC2402" s="80" t="str">
        <f>(COUNTIF($BD$7:BD2402,BD2402)&amp;"_"&amp;BD2402)</f>
        <v>2149_</v>
      </c>
      <c r="BD2402" s="80" t="str">
        <f t="shared" si="189"/>
        <v/>
      </c>
      <c r="BE2402" s="80">
        <f t="shared" si="190"/>
        <v>0</v>
      </c>
      <c r="BF2402" s="80">
        <f t="shared" si="191"/>
        <v>0</v>
      </c>
      <c r="BG2402" s="80">
        <f t="shared" si="192"/>
        <v>0</v>
      </c>
    </row>
    <row r="2403" spans="55:59">
      <c r="BC2403" s="80" t="str">
        <f>(COUNTIF($BD$7:BD2403,BD2403)&amp;"_"&amp;BD2403)</f>
        <v>2150_</v>
      </c>
      <c r="BD2403" s="80" t="str">
        <f t="shared" si="189"/>
        <v/>
      </c>
      <c r="BE2403" s="80">
        <f t="shared" si="190"/>
        <v>0</v>
      </c>
      <c r="BF2403" s="80">
        <f t="shared" si="191"/>
        <v>0</v>
      </c>
      <c r="BG2403" s="80">
        <f t="shared" si="192"/>
        <v>0</v>
      </c>
    </row>
    <row r="2404" spans="55:59">
      <c r="BC2404" s="80" t="str">
        <f>(COUNTIF($BD$7:BD2404,BD2404)&amp;"_"&amp;BD2404)</f>
        <v>2151_</v>
      </c>
      <c r="BD2404" s="80" t="str">
        <f t="shared" si="189"/>
        <v/>
      </c>
      <c r="BE2404" s="80">
        <f t="shared" si="190"/>
        <v>0</v>
      </c>
      <c r="BF2404" s="80">
        <f t="shared" si="191"/>
        <v>0</v>
      </c>
      <c r="BG2404" s="80">
        <f t="shared" si="192"/>
        <v>0</v>
      </c>
    </row>
    <row r="2405" spans="55:59">
      <c r="BC2405" s="80" t="str">
        <f>(COUNTIF($BD$7:BD2405,BD2405)&amp;"_"&amp;BD2405)</f>
        <v>2152_</v>
      </c>
      <c r="BD2405" s="80" t="str">
        <f t="shared" si="189"/>
        <v/>
      </c>
      <c r="BE2405" s="80">
        <f t="shared" si="190"/>
        <v>0</v>
      </c>
      <c r="BF2405" s="80">
        <f t="shared" si="191"/>
        <v>0</v>
      </c>
      <c r="BG2405" s="80">
        <f t="shared" si="192"/>
        <v>0</v>
      </c>
    </row>
    <row r="2406" spans="55:59">
      <c r="BC2406" s="80" t="str">
        <f>(COUNTIF($BD$7:BD2406,BD2406)&amp;"_"&amp;BD2406)</f>
        <v>2153_</v>
      </c>
      <c r="BD2406" s="80" t="str">
        <f t="shared" si="189"/>
        <v/>
      </c>
      <c r="BE2406" s="80">
        <f t="shared" si="190"/>
        <v>0</v>
      </c>
      <c r="BF2406" s="80">
        <f t="shared" si="191"/>
        <v>0</v>
      </c>
      <c r="BG2406" s="80">
        <f t="shared" si="192"/>
        <v>0</v>
      </c>
    </row>
    <row r="2407" spans="55:59">
      <c r="BC2407" s="80" t="str">
        <f>(COUNTIF($BD$7:BD2407,BD2407)&amp;"_"&amp;BD2407)</f>
        <v>2154_</v>
      </c>
      <c r="BD2407" s="80" t="str">
        <f t="shared" si="189"/>
        <v/>
      </c>
      <c r="BE2407" s="80">
        <f t="shared" si="190"/>
        <v>0</v>
      </c>
      <c r="BF2407" s="80">
        <f t="shared" si="191"/>
        <v>0</v>
      </c>
      <c r="BG2407" s="80">
        <f t="shared" si="192"/>
        <v>0</v>
      </c>
    </row>
    <row r="2408" spans="55:59">
      <c r="BC2408" s="80" t="str">
        <f>(COUNTIF($BD$7:BD2408,BD2408)&amp;"_"&amp;BD2408)</f>
        <v>2155_</v>
      </c>
      <c r="BD2408" s="80" t="str">
        <f t="shared" si="189"/>
        <v/>
      </c>
      <c r="BE2408" s="80">
        <f t="shared" si="190"/>
        <v>0</v>
      </c>
      <c r="BF2408" s="80">
        <f t="shared" si="191"/>
        <v>0</v>
      </c>
      <c r="BG2408" s="80">
        <f t="shared" si="192"/>
        <v>0</v>
      </c>
    </row>
    <row r="2409" spans="55:59">
      <c r="BC2409" s="80" t="str">
        <f>(COUNTIF($BD$7:BD2409,BD2409)&amp;"_"&amp;BD2409)</f>
        <v>2156_</v>
      </c>
      <c r="BD2409" s="80" t="str">
        <f t="shared" si="189"/>
        <v/>
      </c>
      <c r="BE2409" s="80">
        <f t="shared" si="190"/>
        <v>0</v>
      </c>
      <c r="BF2409" s="80">
        <f t="shared" si="191"/>
        <v>0</v>
      </c>
      <c r="BG2409" s="80">
        <f t="shared" si="192"/>
        <v>0</v>
      </c>
    </row>
    <row r="2410" spans="55:59">
      <c r="BC2410" s="80" t="str">
        <f>(COUNTIF($BD$7:BD2410,BD2410)&amp;"_"&amp;BD2410)</f>
        <v>2157_</v>
      </c>
      <c r="BD2410" s="80" t="str">
        <f t="shared" si="189"/>
        <v/>
      </c>
      <c r="BE2410" s="80">
        <f t="shared" si="190"/>
        <v>0</v>
      </c>
      <c r="BF2410" s="80">
        <f t="shared" si="191"/>
        <v>0</v>
      </c>
      <c r="BG2410" s="80">
        <f t="shared" si="192"/>
        <v>0</v>
      </c>
    </row>
    <row r="2411" spans="55:59">
      <c r="BC2411" s="80" t="str">
        <f>(COUNTIF($BD$7:BD2411,BD2411)&amp;"_"&amp;BD2411)</f>
        <v>2158_</v>
      </c>
      <c r="BD2411" s="80" t="str">
        <f t="shared" si="189"/>
        <v/>
      </c>
      <c r="BE2411" s="80">
        <f t="shared" si="190"/>
        <v>0</v>
      </c>
      <c r="BF2411" s="80">
        <f t="shared" si="191"/>
        <v>0</v>
      </c>
      <c r="BG2411" s="80">
        <f t="shared" si="192"/>
        <v>0</v>
      </c>
    </row>
    <row r="2412" spans="55:59">
      <c r="BC2412" s="80" t="str">
        <f>(COUNTIF($BD$7:BD2412,BD2412)&amp;"_"&amp;BD2412)</f>
        <v>2159_</v>
      </c>
      <c r="BD2412" s="80" t="str">
        <f t="shared" si="189"/>
        <v/>
      </c>
      <c r="BE2412" s="80">
        <f t="shared" si="190"/>
        <v>0</v>
      </c>
      <c r="BF2412" s="80">
        <f t="shared" si="191"/>
        <v>0</v>
      </c>
      <c r="BG2412" s="80">
        <f t="shared" si="192"/>
        <v>0</v>
      </c>
    </row>
    <row r="2413" spans="55:59">
      <c r="BC2413" s="80" t="str">
        <f>(COUNTIF($BD$7:BD2413,BD2413)&amp;"_"&amp;BD2413)</f>
        <v>2160_</v>
      </c>
      <c r="BD2413" s="80" t="str">
        <f t="shared" si="189"/>
        <v/>
      </c>
      <c r="BE2413" s="80">
        <f t="shared" si="190"/>
        <v>0</v>
      </c>
      <c r="BF2413" s="80">
        <f t="shared" si="191"/>
        <v>0</v>
      </c>
      <c r="BG2413" s="80">
        <f t="shared" si="192"/>
        <v>0</v>
      </c>
    </row>
    <row r="2414" spans="55:59">
      <c r="BC2414" s="80" t="str">
        <f>(COUNTIF($BD$7:BD2414,BD2414)&amp;"_"&amp;BD2414)</f>
        <v>2161_</v>
      </c>
      <c r="BD2414" s="80" t="str">
        <f t="shared" si="189"/>
        <v/>
      </c>
      <c r="BE2414" s="80">
        <f t="shared" si="190"/>
        <v>0</v>
      </c>
      <c r="BF2414" s="80">
        <f t="shared" si="191"/>
        <v>0</v>
      </c>
      <c r="BG2414" s="80">
        <f t="shared" si="192"/>
        <v>0</v>
      </c>
    </row>
    <row r="2415" spans="55:59">
      <c r="BC2415" s="80" t="str">
        <f>(COUNTIF($BD$7:BD2415,BD2415)&amp;"_"&amp;BD2415)</f>
        <v>2162_</v>
      </c>
      <c r="BD2415" s="80" t="str">
        <f t="shared" si="189"/>
        <v/>
      </c>
      <c r="BE2415" s="80">
        <f t="shared" si="190"/>
        <v>0</v>
      </c>
      <c r="BF2415" s="80">
        <f t="shared" si="191"/>
        <v>0</v>
      </c>
      <c r="BG2415" s="80">
        <f t="shared" si="192"/>
        <v>0</v>
      </c>
    </row>
    <row r="2416" spans="55:59">
      <c r="BC2416" s="80" t="str">
        <f>(COUNTIF($BD$7:BD2416,BD2416)&amp;"_"&amp;BD2416)</f>
        <v>2163_</v>
      </c>
      <c r="BD2416" s="80" t="str">
        <f t="shared" si="189"/>
        <v/>
      </c>
      <c r="BE2416" s="80">
        <f t="shared" si="190"/>
        <v>0</v>
      </c>
      <c r="BF2416" s="80">
        <f t="shared" si="191"/>
        <v>0</v>
      </c>
      <c r="BG2416" s="80">
        <f t="shared" si="192"/>
        <v>0</v>
      </c>
    </row>
    <row r="2417" spans="55:59">
      <c r="BC2417" s="80" t="str">
        <f>(COUNTIF($BD$7:BD2417,BD2417)&amp;"_"&amp;BD2417)</f>
        <v>2164_</v>
      </c>
      <c r="BD2417" s="80" t="str">
        <f t="shared" si="189"/>
        <v/>
      </c>
      <c r="BE2417" s="80">
        <f t="shared" si="190"/>
        <v>0</v>
      </c>
      <c r="BF2417" s="80">
        <f t="shared" si="191"/>
        <v>0</v>
      </c>
      <c r="BG2417" s="80">
        <f t="shared" si="192"/>
        <v>0</v>
      </c>
    </row>
    <row r="2418" spans="55:59">
      <c r="BC2418" s="80" t="str">
        <f>(COUNTIF($BD$7:BD2418,BD2418)&amp;"_"&amp;BD2418)</f>
        <v>2165_</v>
      </c>
      <c r="BD2418" s="80" t="str">
        <f t="shared" si="189"/>
        <v/>
      </c>
      <c r="BE2418" s="80">
        <f t="shared" si="190"/>
        <v>0</v>
      </c>
      <c r="BF2418" s="80">
        <f t="shared" si="191"/>
        <v>0</v>
      </c>
      <c r="BG2418" s="80">
        <f t="shared" si="192"/>
        <v>0</v>
      </c>
    </row>
    <row r="2419" spans="55:59">
      <c r="BC2419" s="80" t="str">
        <f>(COUNTIF($BD$7:BD2419,BD2419)&amp;"_"&amp;BD2419)</f>
        <v>2166_</v>
      </c>
      <c r="BD2419" s="80" t="str">
        <f t="shared" si="189"/>
        <v/>
      </c>
      <c r="BE2419" s="80">
        <f t="shared" si="190"/>
        <v>0</v>
      </c>
      <c r="BF2419" s="80">
        <f t="shared" si="191"/>
        <v>0</v>
      </c>
      <c r="BG2419" s="80">
        <f t="shared" si="192"/>
        <v>0</v>
      </c>
    </row>
    <row r="2420" spans="55:59">
      <c r="BC2420" s="80" t="str">
        <f>(COUNTIF($BD$7:BD2420,BD2420)&amp;"_"&amp;BD2420)</f>
        <v>2167_</v>
      </c>
      <c r="BD2420" s="80" t="str">
        <f t="shared" si="189"/>
        <v/>
      </c>
      <c r="BE2420" s="80">
        <f t="shared" si="190"/>
        <v>0</v>
      </c>
      <c r="BF2420" s="80">
        <f t="shared" si="191"/>
        <v>0</v>
      </c>
      <c r="BG2420" s="80">
        <f t="shared" si="192"/>
        <v>0</v>
      </c>
    </row>
    <row r="2421" spans="55:59">
      <c r="BC2421" s="80" t="str">
        <f>(COUNTIF($BD$7:BD2421,BD2421)&amp;"_"&amp;BD2421)</f>
        <v>2168_</v>
      </c>
      <c r="BD2421" s="80" t="str">
        <f t="shared" si="189"/>
        <v/>
      </c>
      <c r="BE2421" s="80">
        <f t="shared" si="190"/>
        <v>0</v>
      </c>
      <c r="BF2421" s="80">
        <f t="shared" si="191"/>
        <v>0</v>
      </c>
      <c r="BG2421" s="80">
        <f t="shared" si="192"/>
        <v>0</v>
      </c>
    </row>
    <row r="2422" spans="55:59">
      <c r="BC2422" s="80" t="str">
        <f>(COUNTIF($BD$7:BD2422,BD2422)&amp;"_"&amp;BD2422)</f>
        <v>2169_</v>
      </c>
      <c r="BD2422" s="80" t="str">
        <f t="shared" si="189"/>
        <v/>
      </c>
      <c r="BE2422" s="80">
        <f t="shared" si="190"/>
        <v>0</v>
      </c>
      <c r="BF2422" s="80">
        <f t="shared" si="191"/>
        <v>0</v>
      </c>
      <c r="BG2422" s="80">
        <f t="shared" si="192"/>
        <v>0</v>
      </c>
    </row>
    <row r="2423" spans="55:59">
      <c r="BC2423" s="80" t="str">
        <f>(COUNTIF($BD$7:BD2423,BD2423)&amp;"_"&amp;BD2423)</f>
        <v>2170_</v>
      </c>
      <c r="BD2423" s="80" t="str">
        <f t="shared" si="189"/>
        <v/>
      </c>
      <c r="BE2423" s="80">
        <f t="shared" si="190"/>
        <v>0</v>
      </c>
      <c r="BF2423" s="80">
        <f t="shared" si="191"/>
        <v>0</v>
      </c>
      <c r="BG2423" s="80">
        <f t="shared" si="192"/>
        <v>0</v>
      </c>
    </row>
    <row r="2424" spans="55:59">
      <c r="BC2424" s="80" t="str">
        <f>(COUNTIF($BD$7:BD2424,BD2424)&amp;"_"&amp;BD2424)</f>
        <v>2171_</v>
      </c>
      <c r="BD2424" s="80" t="str">
        <f t="shared" si="189"/>
        <v/>
      </c>
      <c r="BE2424" s="80">
        <f t="shared" si="190"/>
        <v>0</v>
      </c>
      <c r="BF2424" s="80">
        <f t="shared" si="191"/>
        <v>0</v>
      </c>
      <c r="BG2424" s="80">
        <f t="shared" si="192"/>
        <v>0</v>
      </c>
    </row>
    <row r="2425" spans="55:59">
      <c r="BC2425" s="80" t="str">
        <f>(COUNTIF($BD$7:BD2425,BD2425)&amp;"_"&amp;BD2425)</f>
        <v>2172_</v>
      </c>
      <c r="BD2425" s="80" t="str">
        <f t="shared" si="189"/>
        <v/>
      </c>
      <c r="BE2425" s="80">
        <f t="shared" si="190"/>
        <v>0</v>
      </c>
      <c r="BF2425" s="80">
        <f t="shared" si="191"/>
        <v>0</v>
      </c>
      <c r="BG2425" s="80">
        <f t="shared" si="192"/>
        <v>0</v>
      </c>
    </row>
    <row r="2426" spans="55:59">
      <c r="BC2426" s="80" t="str">
        <f>(COUNTIF($BD$7:BD2426,BD2426)&amp;"_"&amp;BD2426)</f>
        <v>2173_</v>
      </c>
      <c r="BD2426" s="80" t="str">
        <f t="shared" si="189"/>
        <v/>
      </c>
      <c r="BE2426" s="80">
        <f t="shared" si="190"/>
        <v>0</v>
      </c>
      <c r="BF2426" s="80">
        <f t="shared" si="191"/>
        <v>0</v>
      </c>
      <c r="BG2426" s="80">
        <f t="shared" si="192"/>
        <v>0</v>
      </c>
    </row>
    <row r="2427" spans="55:59">
      <c r="BC2427" s="80" t="str">
        <f>(COUNTIF($BD$7:BD2427,BD2427)&amp;"_"&amp;BD2427)</f>
        <v>2174_</v>
      </c>
      <c r="BD2427" s="80" t="str">
        <f t="shared" si="189"/>
        <v/>
      </c>
      <c r="BE2427" s="80">
        <f t="shared" si="190"/>
        <v>0</v>
      </c>
      <c r="BF2427" s="80">
        <f t="shared" si="191"/>
        <v>0</v>
      </c>
      <c r="BG2427" s="80">
        <f t="shared" si="192"/>
        <v>0</v>
      </c>
    </row>
    <row r="2428" spans="55:59">
      <c r="BC2428" s="80" t="str">
        <f>(COUNTIF($BD$7:BD2428,BD2428)&amp;"_"&amp;BD2428)</f>
        <v>2175_</v>
      </c>
      <c r="BD2428" s="80" t="str">
        <f t="shared" si="189"/>
        <v/>
      </c>
      <c r="BE2428" s="80">
        <f t="shared" si="190"/>
        <v>0</v>
      </c>
      <c r="BF2428" s="80">
        <f t="shared" si="191"/>
        <v>0</v>
      </c>
      <c r="BG2428" s="80">
        <f t="shared" si="192"/>
        <v>0</v>
      </c>
    </row>
    <row r="2429" spans="55:59">
      <c r="BC2429" s="80" t="str">
        <f>(COUNTIF($BD$7:BD2429,BD2429)&amp;"_"&amp;BD2429)</f>
        <v>2176_</v>
      </c>
      <c r="BD2429" s="80" t="str">
        <f t="shared" si="189"/>
        <v/>
      </c>
      <c r="BE2429" s="80">
        <f t="shared" si="190"/>
        <v>0</v>
      </c>
      <c r="BF2429" s="80">
        <f t="shared" si="191"/>
        <v>0</v>
      </c>
      <c r="BG2429" s="80">
        <f t="shared" si="192"/>
        <v>0</v>
      </c>
    </row>
    <row r="2430" spans="55:59">
      <c r="BC2430" s="80" t="str">
        <f>(COUNTIF($BD$7:BD2430,BD2430)&amp;"_"&amp;BD2430)</f>
        <v>2177_</v>
      </c>
      <c r="BD2430" s="80" t="str">
        <f t="shared" si="189"/>
        <v/>
      </c>
      <c r="BE2430" s="80">
        <f t="shared" si="190"/>
        <v>0</v>
      </c>
      <c r="BF2430" s="80">
        <f t="shared" si="191"/>
        <v>0</v>
      </c>
      <c r="BG2430" s="80">
        <f t="shared" si="192"/>
        <v>0</v>
      </c>
    </row>
    <row r="2431" spans="55:59">
      <c r="BC2431" s="80" t="str">
        <f>(COUNTIF($BD$7:BD2431,BD2431)&amp;"_"&amp;BD2431)</f>
        <v>2178_</v>
      </c>
      <c r="BD2431" s="80" t="str">
        <f t="shared" si="189"/>
        <v/>
      </c>
      <c r="BE2431" s="80">
        <f t="shared" si="190"/>
        <v>0</v>
      </c>
      <c r="BF2431" s="80">
        <f t="shared" si="191"/>
        <v>0</v>
      </c>
      <c r="BG2431" s="80">
        <f t="shared" si="192"/>
        <v>0</v>
      </c>
    </row>
    <row r="2432" spans="55:59">
      <c r="BC2432" s="80" t="str">
        <f>(COUNTIF($BD$7:BD2432,BD2432)&amp;"_"&amp;BD2432)</f>
        <v>2179_</v>
      </c>
      <c r="BD2432" s="80" t="str">
        <f t="shared" si="189"/>
        <v/>
      </c>
      <c r="BE2432" s="80">
        <f t="shared" si="190"/>
        <v>0</v>
      </c>
      <c r="BF2432" s="80">
        <f t="shared" si="191"/>
        <v>0</v>
      </c>
      <c r="BG2432" s="80">
        <f t="shared" si="192"/>
        <v>0</v>
      </c>
    </row>
    <row r="2433" spans="55:59">
      <c r="BC2433" s="80" t="str">
        <f>(COUNTIF($BD$7:BD2433,BD2433)&amp;"_"&amp;BD2433)</f>
        <v>2180_</v>
      </c>
      <c r="BD2433" s="80" t="str">
        <f t="shared" si="189"/>
        <v/>
      </c>
      <c r="BE2433" s="80">
        <f t="shared" si="190"/>
        <v>0</v>
      </c>
      <c r="BF2433" s="80">
        <f t="shared" si="191"/>
        <v>0</v>
      </c>
      <c r="BG2433" s="80">
        <f t="shared" si="192"/>
        <v>0</v>
      </c>
    </row>
    <row r="2434" spans="55:59">
      <c r="BC2434" s="80" t="str">
        <f>(COUNTIF($BD$7:BD2434,BD2434)&amp;"_"&amp;BD2434)</f>
        <v>2181_</v>
      </c>
      <c r="BD2434" s="80" t="str">
        <f t="shared" si="189"/>
        <v/>
      </c>
      <c r="BE2434" s="80">
        <f t="shared" si="190"/>
        <v>0</v>
      </c>
      <c r="BF2434" s="80">
        <f t="shared" si="191"/>
        <v>0</v>
      </c>
      <c r="BG2434" s="80">
        <f t="shared" si="192"/>
        <v>0</v>
      </c>
    </row>
    <row r="2435" spans="55:59">
      <c r="BC2435" s="80" t="str">
        <f>(COUNTIF($BD$7:BD2435,BD2435)&amp;"_"&amp;BD2435)</f>
        <v>2182_</v>
      </c>
      <c r="BD2435" s="80" t="str">
        <f t="shared" si="189"/>
        <v/>
      </c>
      <c r="BE2435" s="80">
        <f t="shared" si="190"/>
        <v>0</v>
      </c>
      <c r="BF2435" s="80">
        <f t="shared" si="191"/>
        <v>0</v>
      </c>
      <c r="BG2435" s="80">
        <f t="shared" si="192"/>
        <v>0</v>
      </c>
    </row>
    <row r="2436" spans="55:59">
      <c r="BC2436" s="80" t="str">
        <f>(COUNTIF($BD$7:BD2436,BD2436)&amp;"_"&amp;BD2436)</f>
        <v>2183_</v>
      </c>
      <c r="BD2436" s="80" t="str">
        <f t="shared" si="189"/>
        <v/>
      </c>
      <c r="BE2436" s="80">
        <f t="shared" si="190"/>
        <v>0</v>
      </c>
      <c r="BF2436" s="80">
        <f t="shared" si="191"/>
        <v>0</v>
      </c>
      <c r="BG2436" s="80">
        <f t="shared" si="192"/>
        <v>0</v>
      </c>
    </row>
    <row r="2437" spans="55:59">
      <c r="BC2437" s="80" t="str">
        <f>(COUNTIF($BD$7:BD2437,BD2437)&amp;"_"&amp;BD2437)</f>
        <v>2184_</v>
      </c>
      <c r="BD2437" s="80" t="str">
        <f t="shared" si="189"/>
        <v/>
      </c>
      <c r="BE2437" s="80">
        <f t="shared" si="190"/>
        <v>0</v>
      </c>
      <c r="BF2437" s="80">
        <f t="shared" si="191"/>
        <v>0</v>
      </c>
      <c r="BG2437" s="80">
        <f t="shared" si="192"/>
        <v>0</v>
      </c>
    </row>
    <row r="2438" spans="55:59">
      <c r="BC2438" s="80" t="str">
        <f>(COUNTIF($BD$7:BD2438,BD2438)&amp;"_"&amp;BD2438)</f>
        <v>2185_</v>
      </c>
      <c r="BD2438" s="80" t="str">
        <f t="shared" si="189"/>
        <v/>
      </c>
      <c r="BE2438" s="80">
        <f t="shared" si="190"/>
        <v>0</v>
      </c>
      <c r="BF2438" s="80">
        <f t="shared" si="191"/>
        <v>0</v>
      </c>
      <c r="BG2438" s="80">
        <f t="shared" si="192"/>
        <v>0</v>
      </c>
    </row>
    <row r="2439" spans="55:59">
      <c r="BC2439" s="80" t="str">
        <f>(COUNTIF($BD$7:BD2439,BD2439)&amp;"_"&amp;BD2439)</f>
        <v>2186_</v>
      </c>
      <c r="BD2439" s="80" t="str">
        <f t="shared" si="189"/>
        <v/>
      </c>
      <c r="BE2439" s="80">
        <f t="shared" si="190"/>
        <v>0</v>
      </c>
      <c r="BF2439" s="80">
        <f t="shared" si="191"/>
        <v>0</v>
      </c>
      <c r="BG2439" s="80">
        <f t="shared" si="192"/>
        <v>0</v>
      </c>
    </row>
    <row r="2440" spans="55:59">
      <c r="BC2440" s="80" t="str">
        <f>(COUNTIF($BD$7:BD2440,BD2440)&amp;"_"&amp;BD2440)</f>
        <v>2187_</v>
      </c>
      <c r="BD2440" s="80" t="str">
        <f t="shared" ref="BD2440:BD2503" si="193">IF(C2439 &lt;&gt; "",C2439,"")</f>
        <v/>
      </c>
      <c r="BE2440" s="80">
        <f t="shared" ref="BE2440:BE2503" si="194">E2439</f>
        <v>0</v>
      </c>
      <c r="BF2440" s="80">
        <f t="shared" ref="BF2440:BF2503" si="195">F2439</f>
        <v>0</v>
      </c>
      <c r="BG2440" s="80">
        <f t="shared" ref="BG2440:BG2503" si="196">G2439</f>
        <v>0</v>
      </c>
    </row>
    <row r="2441" spans="55:59">
      <c r="BC2441" s="80" t="str">
        <f>(COUNTIF($BD$7:BD2441,BD2441)&amp;"_"&amp;BD2441)</f>
        <v>2188_</v>
      </c>
      <c r="BD2441" s="80" t="str">
        <f t="shared" si="193"/>
        <v/>
      </c>
      <c r="BE2441" s="80">
        <f t="shared" si="194"/>
        <v>0</v>
      </c>
      <c r="BF2441" s="80">
        <f t="shared" si="195"/>
        <v>0</v>
      </c>
      <c r="BG2441" s="80">
        <f t="shared" si="196"/>
        <v>0</v>
      </c>
    </row>
    <row r="2442" spans="55:59">
      <c r="BC2442" s="80" t="str">
        <f>(COUNTIF($BD$7:BD2442,BD2442)&amp;"_"&amp;BD2442)</f>
        <v>2189_</v>
      </c>
      <c r="BD2442" s="80" t="str">
        <f t="shared" si="193"/>
        <v/>
      </c>
      <c r="BE2442" s="80">
        <f t="shared" si="194"/>
        <v>0</v>
      </c>
      <c r="BF2442" s="80">
        <f t="shared" si="195"/>
        <v>0</v>
      </c>
      <c r="BG2442" s="80">
        <f t="shared" si="196"/>
        <v>0</v>
      </c>
    </row>
    <row r="2443" spans="55:59">
      <c r="BC2443" s="80" t="str">
        <f>(COUNTIF($BD$7:BD2443,BD2443)&amp;"_"&amp;BD2443)</f>
        <v>2190_</v>
      </c>
      <c r="BD2443" s="80" t="str">
        <f t="shared" si="193"/>
        <v/>
      </c>
      <c r="BE2443" s="80">
        <f t="shared" si="194"/>
        <v>0</v>
      </c>
      <c r="BF2443" s="80">
        <f t="shared" si="195"/>
        <v>0</v>
      </c>
      <c r="BG2443" s="80">
        <f t="shared" si="196"/>
        <v>0</v>
      </c>
    </row>
    <row r="2444" spans="55:59">
      <c r="BC2444" s="80" t="str">
        <f>(COUNTIF($BD$7:BD2444,BD2444)&amp;"_"&amp;BD2444)</f>
        <v>2191_</v>
      </c>
      <c r="BD2444" s="80" t="str">
        <f t="shared" si="193"/>
        <v/>
      </c>
      <c r="BE2444" s="80">
        <f t="shared" si="194"/>
        <v>0</v>
      </c>
      <c r="BF2444" s="80">
        <f t="shared" si="195"/>
        <v>0</v>
      </c>
      <c r="BG2444" s="80">
        <f t="shared" si="196"/>
        <v>0</v>
      </c>
    </row>
    <row r="2445" spans="55:59">
      <c r="BC2445" s="80" t="str">
        <f>(COUNTIF($BD$7:BD2445,BD2445)&amp;"_"&amp;BD2445)</f>
        <v>2192_</v>
      </c>
      <c r="BD2445" s="80" t="str">
        <f t="shared" si="193"/>
        <v/>
      </c>
      <c r="BE2445" s="80">
        <f t="shared" si="194"/>
        <v>0</v>
      </c>
      <c r="BF2445" s="80">
        <f t="shared" si="195"/>
        <v>0</v>
      </c>
      <c r="BG2445" s="80">
        <f t="shared" si="196"/>
        <v>0</v>
      </c>
    </row>
    <row r="2446" spans="55:59">
      <c r="BC2446" s="80" t="str">
        <f>(COUNTIF($BD$7:BD2446,BD2446)&amp;"_"&amp;BD2446)</f>
        <v>2193_</v>
      </c>
      <c r="BD2446" s="80" t="str">
        <f t="shared" si="193"/>
        <v/>
      </c>
      <c r="BE2446" s="80">
        <f t="shared" si="194"/>
        <v>0</v>
      </c>
      <c r="BF2446" s="80">
        <f t="shared" si="195"/>
        <v>0</v>
      </c>
      <c r="BG2446" s="80">
        <f t="shared" si="196"/>
        <v>0</v>
      </c>
    </row>
    <row r="2447" spans="55:59">
      <c r="BC2447" s="80" t="str">
        <f>(COUNTIF($BD$7:BD2447,BD2447)&amp;"_"&amp;BD2447)</f>
        <v>2194_</v>
      </c>
      <c r="BD2447" s="80" t="str">
        <f t="shared" si="193"/>
        <v/>
      </c>
      <c r="BE2447" s="80">
        <f t="shared" si="194"/>
        <v>0</v>
      </c>
      <c r="BF2447" s="80">
        <f t="shared" si="195"/>
        <v>0</v>
      </c>
      <c r="BG2447" s="80">
        <f t="shared" si="196"/>
        <v>0</v>
      </c>
    </row>
    <row r="2448" spans="55:59">
      <c r="BC2448" s="80" t="str">
        <f>(COUNTIF($BD$7:BD2448,BD2448)&amp;"_"&amp;BD2448)</f>
        <v>2195_</v>
      </c>
      <c r="BD2448" s="80" t="str">
        <f t="shared" si="193"/>
        <v/>
      </c>
      <c r="BE2448" s="80">
        <f t="shared" si="194"/>
        <v>0</v>
      </c>
      <c r="BF2448" s="80">
        <f t="shared" si="195"/>
        <v>0</v>
      </c>
      <c r="BG2448" s="80">
        <f t="shared" si="196"/>
        <v>0</v>
      </c>
    </row>
    <row r="2449" spans="55:59">
      <c r="BC2449" s="80" t="str">
        <f>(COUNTIF($BD$7:BD2449,BD2449)&amp;"_"&amp;BD2449)</f>
        <v>2196_</v>
      </c>
      <c r="BD2449" s="80" t="str">
        <f t="shared" si="193"/>
        <v/>
      </c>
      <c r="BE2449" s="80">
        <f t="shared" si="194"/>
        <v>0</v>
      </c>
      <c r="BF2449" s="80">
        <f t="shared" si="195"/>
        <v>0</v>
      </c>
      <c r="BG2449" s="80">
        <f t="shared" si="196"/>
        <v>0</v>
      </c>
    </row>
    <row r="2450" spans="55:59">
      <c r="BC2450" s="80" t="str">
        <f>(COUNTIF($BD$7:BD2450,BD2450)&amp;"_"&amp;BD2450)</f>
        <v>2197_</v>
      </c>
      <c r="BD2450" s="80" t="str">
        <f t="shared" si="193"/>
        <v/>
      </c>
      <c r="BE2450" s="80">
        <f t="shared" si="194"/>
        <v>0</v>
      </c>
      <c r="BF2450" s="80">
        <f t="shared" si="195"/>
        <v>0</v>
      </c>
      <c r="BG2450" s="80">
        <f t="shared" si="196"/>
        <v>0</v>
      </c>
    </row>
    <row r="2451" spans="55:59">
      <c r="BC2451" s="80" t="str">
        <f>(COUNTIF($BD$7:BD2451,BD2451)&amp;"_"&amp;BD2451)</f>
        <v>2198_</v>
      </c>
      <c r="BD2451" s="80" t="str">
        <f t="shared" si="193"/>
        <v/>
      </c>
      <c r="BE2451" s="80">
        <f t="shared" si="194"/>
        <v>0</v>
      </c>
      <c r="BF2451" s="80">
        <f t="shared" si="195"/>
        <v>0</v>
      </c>
      <c r="BG2451" s="80">
        <f t="shared" si="196"/>
        <v>0</v>
      </c>
    </row>
    <row r="2452" spans="55:59">
      <c r="BC2452" s="80" t="str">
        <f>(COUNTIF($BD$7:BD2452,BD2452)&amp;"_"&amp;BD2452)</f>
        <v>2199_</v>
      </c>
      <c r="BD2452" s="80" t="str">
        <f t="shared" si="193"/>
        <v/>
      </c>
      <c r="BE2452" s="80">
        <f t="shared" si="194"/>
        <v>0</v>
      </c>
      <c r="BF2452" s="80">
        <f t="shared" si="195"/>
        <v>0</v>
      </c>
      <c r="BG2452" s="80">
        <f t="shared" si="196"/>
        <v>0</v>
      </c>
    </row>
    <row r="2453" spans="55:59">
      <c r="BC2453" s="80" t="str">
        <f>(COUNTIF($BD$7:BD2453,BD2453)&amp;"_"&amp;BD2453)</f>
        <v>2200_</v>
      </c>
      <c r="BD2453" s="80" t="str">
        <f t="shared" si="193"/>
        <v/>
      </c>
      <c r="BE2453" s="80">
        <f t="shared" si="194"/>
        <v>0</v>
      </c>
      <c r="BF2453" s="80">
        <f t="shared" si="195"/>
        <v>0</v>
      </c>
      <c r="BG2453" s="80">
        <f t="shared" si="196"/>
        <v>0</v>
      </c>
    </row>
    <row r="2454" spans="55:59">
      <c r="BC2454" s="80" t="str">
        <f>(COUNTIF($BD$7:BD2454,BD2454)&amp;"_"&amp;BD2454)</f>
        <v>2201_</v>
      </c>
      <c r="BD2454" s="80" t="str">
        <f t="shared" si="193"/>
        <v/>
      </c>
      <c r="BE2454" s="80">
        <f t="shared" si="194"/>
        <v>0</v>
      </c>
      <c r="BF2454" s="80">
        <f t="shared" si="195"/>
        <v>0</v>
      </c>
      <c r="BG2454" s="80">
        <f t="shared" si="196"/>
        <v>0</v>
      </c>
    </row>
    <row r="2455" spans="55:59">
      <c r="BC2455" s="80" t="str">
        <f>(COUNTIF($BD$7:BD2455,BD2455)&amp;"_"&amp;BD2455)</f>
        <v>2202_</v>
      </c>
      <c r="BD2455" s="80" t="str">
        <f t="shared" si="193"/>
        <v/>
      </c>
      <c r="BE2455" s="80">
        <f t="shared" si="194"/>
        <v>0</v>
      </c>
      <c r="BF2455" s="80">
        <f t="shared" si="195"/>
        <v>0</v>
      </c>
      <c r="BG2455" s="80">
        <f t="shared" si="196"/>
        <v>0</v>
      </c>
    </row>
    <row r="2456" spans="55:59">
      <c r="BC2456" s="80" t="str">
        <f>(COUNTIF($BD$7:BD2456,BD2456)&amp;"_"&amp;BD2456)</f>
        <v>2203_</v>
      </c>
      <c r="BD2456" s="80" t="str">
        <f t="shared" si="193"/>
        <v/>
      </c>
      <c r="BE2456" s="80">
        <f t="shared" si="194"/>
        <v>0</v>
      </c>
      <c r="BF2456" s="80">
        <f t="shared" si="195"/>
        <v>0</v>
      </c>
      <c r="BG2456" s="80">
        <f t="shared" si="196"/>
        <v>0</v>
      </c>
    </row>
    <row r="2457" spans="55:59">
      <c r="BC2457" s="80" t="str">
        <f>(COUNTIF($BD$7:BD2457,BD2457)&amp;"_"&amp;BD2457)</f>
        <v>2204_</v>
      </c>
      <c r="BD2457" s="80" t="str">
        <f t="shared" si="193"/>
        <v/>
      </c>
      <c r="BE2457" s="80">
        <f t="shared" si="194"/>
        <v>0</v>
      </c>
      <c r="BF2457" s="80">
        <f t="shared" si="195"/>
        <v>0</v>
      </c>
      <c r="BG2457" s="80">
        <f t="shared" si="196"/>
        <v>0</v>
      </c>
    </row>
    <row r="2458" spans="55:59">
      <c r="BC2458" s="80" t="str">
        <f>(COUNTIF($BD$7:BD2458,BD2458)&amp;"_"&amp;BD2458)</f>
        <v>2205_</v>
      </c>
      <c r="BD2458" s="80" t="str">
        <f t="shared" si="193"/>
        <v/>
      </c>
      <c r="BE2458" s="80">
        <f t="shared" si="194"/>
        <v>0</v>
      </c>
      <c r="BF2458" s="80">
        <f t="shared" si="195"/>
        <v>0</v>
      </c>
      <c r="BG2458" s="80">
        <f t="shared" si="196"/>
        <v>0</v>
      </c>
    </row>
    <row r="2459" spans="55:59">
      <c r="BC2459" s="80" t="str">
        <f>(COUNTIF($BD$7:BD2459,BD2459)&amp;"_"&amp;BD2459)</f>
        <v>2206_</v>
      </c>
      <c r="BD2459" s="80" t="str">
        <f t="shared" si="193"/>
        <v/>
      </c>
      <c r="BE2459" s="80">
        <f t="shared" si="194"/>
        <v>0</v>
      </c>
      <c r="BF2459" s="80">
        <f t="shared" si="195"/>
        <v>0</v>
      </c>
      <c r="BG2459" s="80">
        <f t="shared" si="196"/>
        <v>0</v>
      </c>
    </row>
    <row r="2460" spans="55:59">
      <c r="BC2460" s="80" t="str">
        <f>(COUNTIF($BD$7:BD2460,BD2460)&amp;"_"&amp;BD2460)</f>
        <v>2207_</v>
      </c>
      <c r="BD2460" s="80" t="str">
        <f t="shared" si="193"/>
        <v/>
      </c>
      <c r="BE2460" s="80">
        <f t="shared" si="194"/>
        <v>0</v>
      </c>
      <c r="BF2460" s="80">
        <f t="shared" si="195"/>
        <v>0</v>
      </c>
      <c r="BG2460" s="80">
        <f t="shared" si="196"/>
        <v>0</v>
      </c>
    </row>
    <row r="2461" spans="55:59">
      <c r="BC2461" s="80" t="str">
        <f>(COUNTIF($BD$7:BD2461,BD2461)&amp;"_"&amp;BD2461)</f>
        <v>2208_</v>
      </c>
      <c r="BD2461" s="80" t="str">
        <f t="shared" si="193"/>
        <v/>
      </c>
      <c r="BE2461" s="80">
        <f t="shared" si="194"/>
        <v>0</v>
      </c>
      <c r="BF2461" s="80">
        <f t="shared" si="195"/>
        <v>0</v>
      </c>
      <c r="BG2461" s="80">
        <f t="shared" si="196"/>
        <v>0</v>
      </c>
    </row>
    <row r="2462" spans="55:59">
      <c r="BC2462" s="80" t="str">
        <f>(COUNTIF($BD$7:BD2462,BD2462)&amp;"_"&amp;BD2462)</f>
        <v>2209_</v>
      </c>
      <c r="BD2462" s="80" t="str">
        <f t="shared" si="193"/>
        <v/>
      </c>
      <c r="BE2462" s="80">
        <f t="shared" si="194"/>
        <v>0</v>
      </c>
      <c r="BF2462" s="80">
        <f t="shared" si="195"/>
        <v>0</v>
      </c>
      <c r="BG2462" s="80">
        <f t="shared" si="196"/>
        <v>0</v>
      </c>
    </row>
    <row r="2463" spans="55:59">
      <c r="BC2463" s="80" t="str">
        <f>(COUNTIF($BD$7:BD2463,BD2463)&amp;"_"&amp;BD2463)</f>
        <v>2210_</v>
      </c>
      <c r="BD2463" s="80" t="str">
        <f t="shared" si="193"/>
        <v/>
      </c>
      <c r="BE2463" s="80">
        <f t="shared" si="194"/>
        <v>0</v>
      </c>
      <c r="BF2463" s="80">
        <f t="shared" si="195"/>
        <v>0</v>
      </c>
      <c r="BG2463" s="80">
        <f t="shared" si="196"/>
        <v>0</v>
      </c>
    </row>
    <row r="2464" spans="55:59">
      <c r="BC2464" s="80" t="str">
        <f>(COUNTIF($BD$7:BD2464,BD2464)&amp;"_"&amp;BD2464)</f>
        <v>2211_</v>
      </c>
      <c r="BD2464" s="80" t="str">
        <f t="shared" si="193"/>
        <v/>
      </c>
      <c r="BE2464" s="80">
        <f t="shared" si="194"/>
        <v>0</v>
      </c>
      <c r="BF2464" s="80">
        <f t="shared" si="195"/>
        <v>0</v>
      </c>
      <c r="BG2464" s="80">
        <f t="shared" si="196"/>
        <v>0</v>
      </c>
    </row>
    <row r="2465" spans="55:59">
      <c r="BC2465" s="80" t="str">
        <f>(COUNTIF($BD$7:BD2465,BD2465)&amp;"_"&amp;BD2465)</f>
        <v>2212_</v>
      </c>
      <c r="BD2465" s="80" t="str">
        <f t="shared" si="193"/>
        <v/>
      </c>
      <c r="BE2465" s="80">
        <f t="shared" si="194"/>
        <v>0</v>
      </c>
      <c r="BF2465" s="80">
        <f t="shared" si="195"/>
        <v>0</v>
      </c>
      <c r="BG2465" s="80">
        <f t="shared" si="196"/>
        <v>0</v>
      </c>
    </row>
    <row r="2466" spans="55:59">
      <c r="BC2466" s="80" t="str">
        <f>(COUNTIF($BD$7:BD2466,BD2466)&amp;"_"&amp;BD2466)</f>
        <v>2213_</v>
      </c>
      <c r="BD2466" s="80" t="str">
        <f t="shared" si="193"/>
        <v/>
      </c>
      <c r="BE2466" s="80">
        <f t="shared" si="194"/>
        <v>0</v>
      </c>
      <c r="BF2466" s="80">
        <f t="shared" si="195"/>
        <v>0</v>
      </c>
      <c r="BG2466" s="80">
        <f t="shared" si="196"/>
        <v>0</v>
      </c>
    </row>
    <row r="2467" spans="55:59">
      <c r="BC2467" s="80" t="str">
        <f>(COUNTIF($BD$7:BD2467,BD2467)&amp;"_"&amp;BD2467)</f>
        <v>2214_</v>
      </c>
      <c r="BD2467" s="80" t="str">
        <f t="shared" si="193"/>
        <v/>
      </c>
      <c r="BE2467" s="80">
        <f t="shared" si="194"/>
        <v>0</v>
      </c>
      <c r="BF2467" s="80">
        <f t="shared" si="195"/>
        <v>0</v>
      </c>
      <c r="BG2467" s="80">
        <f t="shared" si="196"/>
        <v>0</v>
      </c>
    </row>
    <row r="2468" spans="55:59">
      <c r="BC2468" s="80" t="str">
        <f>(COUNTIF($BD$7:BD2468,BD2468)&amp;"_"&amp;BD2468)</f>
        <v>2215_</v>
      </c>
      <c r="BD2468" s="80" t="str">
        <f t="shared" si="193"/>
        <v/>
      </c>
      <c r="BE2468" s="80">
        <f t="shared" si="194"/>
        <v>0</v>
      </c>
      <c r="BF2468" s="80">
        <f t="shared" si="195"/>
        <v>0</v>
      </c>
      <c r="BG2468" s="80">
        <f t="shared" si="196"/>
        <v>0</v>
      </c>
    </row>
    <row r="2469" spans="55:59">
      <c r="BC2469" s="80" t="str">
        <f>(COUNTIF($BD$7:BD2469,BD2469)&amp;"_"&amp;BD2469)</f>
        <v>2216_</v>
      </c>
      <c r="BD2469" s="80" t="str">
        <f t="shared" si="193"/>
        <v/>
      </c>
      <c r="BE2469" s="80">
        <f t="shared" si="194"/>
        <v>0</v>
      </c>
      <c r="BF2469" s="80">
        <f t="shared" si="195"/>
        <v>0</v>
      </c>
      <c r="BG2469" s="80">
        <f t="shared" si="196"/>
        <v>0</v>
      </c>
    </row>
    <row r="2470" spans="55:59">
      <c r="BC2470" s="80" t="str">
        <f>(COUNTIF($BD$7:BD2470,BD2470)&amp;"_"&amp;BD2470)</f>
        <v>2217_</v>
      </c>
      <c r="BD2470" s="80" t="str">
        <f t="shared" si="193"/>
        <v/>
      </c>
      <c r="BE2470" s="80">
        <f t="shared" si="194"/>
        <v>0</v>
      </c>
      <c r="BF2470" s="80">
        <f t="shared" si="195"/>
        <v>0</v>
      </c>
      <c r="BG2470" s="80">
        <f t="shared" si="196"/>
        <v>0</v>
      </c>
    </row>
    <row r="2471" spans="55:59">
      <c r="BC2471" s="80" t="str">
        <f>(COUNTIF($BD$7:BD2471,BD2471)&amp;"_"&amp;BD2471)</f>
        <v>2218_</v>
      </c>
      <c r="BD2471" s="80" t="str">
        <f t="shared" si="193"/>
        <v/>
      </c>
      <c r="BE2471" s="80">
        <f t="shared" si="194"/>
        <v>0</v>
      </c>
      <c r="BF2471" s="80">
        <f t="shared" si="195"/>
        <v>0</v>
      </c>
      <c r="BG2471" s="80">
        <f t="shared" si="196"/>
        <v>0</v>
      </c>
    </row>
    <row r="2472" spans="55:59">
      <c r="BC2472" s="80" t="str">
        <f>(COUNTIF($BD$7:BD2472,BD2472)&amp;"_"&amp;BD2472)</f>
        <v>2219_</v>
      </c>
      <c r="BD2472" s="80" t="str">
        <f t="shared" si="193"/>
        <v/>
      </c>
      <c r="BE2472" s="80">
        <f t="shared" si="194"/>
        <v>0</v>
      </c>
      <c r="BF2472" s="80">
        <f t="shared" si="195"/>
        <v>0</v>
      </c>
      <c r="BG2472" s="80">
        <f t="shared" si="196"/>
        <v>0</v>
      </c>
    </row>
    <row r="2473" spans="55:59">
      <c r="BC2473" s="80" t="str">
        <f>(COUNTIF($BD$7:BD2473,BD2473)&amp;"_"&amp;BD2473)</f>
        <v>2220_</v>
      </c>
      <c r="BD2473" s="80" t="str">
        <f t="shared" si="193"/>
        <v/>
      </c>
      <c r="BE2473" s="80">
        <f t="shared" si="194"/>
        <v>0</v>
      </c>
      <c r="BF2473" s="80">
        <f t="shared" si="195"/>
        <v>0</v>
      </c>
      <c r="BG2473" s="80">
        <f t="shared" si="196"/>
        <v>0</v>
      </c>
    </row>
    <row r="2474" spans="55:59">
      <c r="BC2474" s="80" t="str">
        <f>(COUNTIF($BD$7:BD2474,BD2474)&amp;"_"&amp;BD2474)</f>
        <v>2221_</v>
      </c>
      <c r="BD2474" s="80" t="str">
        <f t="shared" si="193"/>
        <v/>
      </c>
      <c r="BE2474" s="80">
        <f t="shared" si="194"/>
        <v>0</v>
      </c>
      <c r="BF2474" s="80">
        <f t="shared" si="195"/>
        <v>0</v>
      </c>
      <c r="BG2474" s="80">
        <f t="shared" si="196"/>
        <v>0</v>
      </c>
    </row>
    <row r="2475" spans="55:59">
      <c r="BC2475" s="80" t="str">
        <f>(COUNTIF($BD$7:BD2475,BD2475)&amp;"_"&amp;BD2475)</f>
        <v>2222_</v>
      </c>
      <c r="BD2475" s="80" t="str">
        <f t="shared" si="193"/>
        <v/>
      </c>
      <c r="BE2475" s="80">
        <f t="shared" si="194"/>
        <v>0</v>
      </c>
      <c r="BF2475" s="80">
        <f t="shared" si="195"/>
        <v>0</v>
      </c>
      <c r="BG2475" s="80">
        <f t="shared" si="196"/>
        <v>0</v>
      </c>
    </row>
    <row r="2476" spans="55:59">
      <c r="BC2476" s="80" t="str">
        <f>(COUNTIF($BD$7:BD2476,BD2476)&amp;"_"&amp;BD2476)</f>
        <v>2223_</v>
      </c>
      <c r="BD2476" s="80" t="str">
        <f t="shared" si="193"/>
        <v/>
      </c>
      <c r="BE2476" s="80">
        <f t="shared" si="194"/>
        <v>0</v>
      </c>
      <c r="BF2476" s="80">
        <f t="shared" si="195"/>
        <v>0</v>
      </c>
      <c r="BG2476" s="80">
        <f t="shared" si="196"/>
        <v>0</v>
      </c>
    </row>
    <row r="2477" spans="55:59">
      <c r="BC2477" s="80" t="str">
        <f>(COUNTIF($BD$7:BD2477,BD2477)&amp;"_"&amp;BD2477)</f>
        <v>2224_</v>
      </c>
      <c r="BD2477" s="80" t="str">
        <f t="shared" si="193"/>
        <v/>
      </c>
      <c r="BE2477" s="80">
        <f t="shared" si="194"/>
        <v>0</v>
      </c>
      <c r="BF2477" s="80">
        <f t="shared" si="195"/>
        <v>0</v>
      </c>
      <c r="BG2477" s="80">
        <f t="shared" si="196"/>
        <v>0</v>
      </c>
    </row>
    <row r="2478" spans="55:59">
      <c r="BC2478" s="80" t="str">
        <f>(COUNTIF($BD$7:BD2478,BD2478)&amp;"_"&amp;BD2478)</f>
        <v>2225_</v>
      </c>
      <c r="BD2478" s="80" t="str">
        <f t="shared" si="193"/>
        <v/>
      </c>
      <c r="BE2478" s="80">
        <f t="shared" si="194"/>
        <v>0</v>
      </c>
      <c r="BF2478" s="80">
        <f t="shared" si="195"/>
        <v>0</v>
      </c>
      <c r="BG2478" s="80">
        <f t="shared" si="196"/>
        <v>0</v>
      </c>
    </row>
    <row r="2479" spans="55:59">
      <c r="BC2479" s="80" t="str">
        <f>(COUNTIF($BD$7:BD2479,BD2479)&amp;"_"&amp;BD2479)</f>
        <v>2226_</v>
      </c>
      <c r="BD2479" s="80" t="str">
        <f t="shared" si="193"/>
        <v/>
      </c>
      <c r="BE2479" s="80">
        <f t="shared" si="194"/>
        <v>0</v>
      </c>
      <c r="BF2479" s="80">
        <f t="shared" si="195"/>
        <v>0</v>
      </c>
      <c r="BG2479" s="80">
        <f t="shared" si="196"/>
        <v>0</v>
      </c>
    </row>
    <row r="2480" spans="55:59">
      <c r="BC2480" s="80" t="str">
        <f>(COUNTIF($BD$7:BD2480,BD2480)&amp;"_"&amp;BD2480)</f>
        <v>2227_</v>
      </c>
      <c r="BD2480" s="80" t="str">
        <f t="shared" si="193"/>
        <v/>
      </c>
      <c r="BE2480" s="80">
        <f t="shared" si="194"/>
        <v>0</v>
      </c>
      <c r="BF2480" s="80">
        <f t="shared" si="195"/>
        <v>0</v>
      </c>
      <c r="BG2480" s="80">
        <f t="shared" si="196"/>
        <v>0</v>
      </c>
    </row>
    <row r="2481" spans="55:59">
      <c r="BC2481" s="80" t="str">
        <f>(COUNTIF($BD$7:BD2481,BD2481)&amp;"_"&amp;BD2481)</f>
        <v>2228_</v>
      </c>
      <c r="BD2481" s="80" t="str">
        <f t="shared" si="193"/>
        <v/>
      </c>
      <c r="BE2481" s="80">
        <f t="shared" si="194"/>
        <v>0</v>
      </c>
      <c r="BF2481" s="80">
        <f t="shared" si="195"/>
        <v>0</v>
      </c>
      <c r="BG2481" s="80">
        <f t="shared" si="196"/>
        <v>0</v>
      </c>
    </row>
    <row r="2482" spans="55:59">
      <c r="BC2482" s="80" t="str">
        <f>(COUNTIF($BD$7:BD2482,BD2482)&amp;"_"&amp;BD2482)</f>
        <v>2229_</v>
      </c>
      <c r="BD2482" s="80" t="str">
        <f t="shared" si="193"/>
        <v/>
      </c>
      <c r="BE2482" s="80">
        <f t="shared" si="194"/>
        <v>0</v>
      </c>
      <c r="BF2482" s="80">
        <f t="shared" si="195"/>
        <v>0</v>
      </c>
      <c r="BG2482" s="80">
        <f t="shared" si="196"/>
        <v>0</v>
      </c>
    </row>
    <row r="2483" spans="55:59">
      <c r="BC2483" s="80" t="str">
        <f>(COUNTIF($BD$7:BD2483,BD2483)&amp;"_"&amp;BD2483)</f>
        <v>2230_</v>
      </c>
      <c r="BD2483" s="80" t="str">
        <f t="shared" si="193"/>
        <v/>
      </c>
      <c r="BE2483" s="80">
        <f t="shared" si="194"/>
        <v>0</v>
      </c>
      <c r="BF2483" s="80">
        <f t="shared" si="195"/>
        <v>0</v>
      </c>
      <c r="BG2483" s="80">
        <f t="shared" si="196"/>
        <v>0</v>
      </c>
    </row>
    <row r="2484" spans="55:59">
      <c r="BC2484" s="80" t="str">
        <f>(COUNTIF($BD$7:BD2484,BD2484)&amp;"_"&amp;BD2484)</f>
        <v>2231_</v>
      </c>
      <c r="BD2484" s="80" t="str">
        <f t="shared" si="193"/>
        <v/>
      </c>
      <c r="BE2484" s="80">
        <f t="shared" si="194"/>
        <v>0</v>
      </c>
      <c r="BF2484" s="80">
        <f t="shared" si="195"/>
        <v>0</v>
      </c>
      <c r="BG2484" s="80">
        <f t="shared" si="196"/>
        <v>0</v>
      </c>
    </row>
    <row r="2485" spans="55:59">
      <c r="BC2485" s="80" t="str">
        <f>(COUNTIF($BD$7:BD2485,BD2485)&amp;"_"&amp;BD2485)</f>
        <v>2232_</v>
      </c>
      <c r="BD2485" s="80" t="str">
        <f t="shared" si="193"/>
        <v/>
      </c>
      <c r="BE2485" s="80">
        <f t="shared" si="194"/>
        <v>0</v>
      </c>
      <c r="BF2485" s="80">
        <f t="shared" si="195"/>
        <v>0</v>
      </c>
      <c r="BG2485" s="80">
        <f t="shared" si="196"/>
        <v>0</v>
      </c>
    </row>
    <row r="2486" spans="55:59">
      <c r="BC2486" s="80" t="str">
        <f>(COUNTIF($BD$7:BD2486,BD2486)&amp;"_"&amp;BD2486)</f>
        <v>2233_</v>
      </c>
      <c r="BD2486" s="80" t="str">
        <f t="shared" si="193"/>
        <v/>
      </c>
      <c r="BE2486" s="80">
        <f t="shared" si="194"/>
        <v>0</v>
      </c>
      <c r="BF2486" s="80">
        <f t="shared" si="195"/>
        <v>0</v>
      </c>
      <c r="BG2486" s="80">
        <f t="shared" si="196"/>
        <v>0</v>
      </c>
    </row>
    <row r="2487" spans="55:59">
      <c r="BC2487" s="80" t="str">
        <f>(COUNTIF($BD$7:BD2487,BD2487)&amp;"_"&amp;BD2487)</f>
        <v>2234_</v>
      </c>
      <c r="BD2487" s="80" t="str">
        <f t="shared" si="193"/>
        <v/>
      </c>
      <c r="BE2487" s="80">
        <f t="shared" si="194"/>
        <v>0</v>
      </c>
      <c r="BF2487" s="80">
        <f t="shared" si="195"/>
        <v>0</v>
      </c>
      <c r="BG2487" s="80">
        <f t="shared" si="196"/>
        <v>0</v>
      </c>
    </row>
    <row r="2488" spans="55:59">
      <c r="BC2488" s="80" t="str">
        <f>(COUNTIF($BD$7:BD2488,BD2488)&amp;"_"&amp;BD2488)</f>
        <v>2235_</v>
      </c>
      <c r="BD2488" s="80" t="str">
        <f t="shared" si="193"/>
        <v/>
      </c>
      <c r="BE2488" s="80">
        <f t="shared" si="194"/>
        <v>0</v>
      </c>
      <c r="BF2488" s="80">
        <f t="shared" si="195"/>
        <v>0</v>
      </c>
      <c r="BG2488" s="80">
        <f t="shared" si="196"/>
        <v>0</v>
      </c>
    </row>
    <row r="2489" spans="55:59">
      <c r="BC2489" s="80" t="str">
        <f>(COUNTIF($BD$7:BD2489,BD2489)&amp;"_"&amp;BD2489)</f>
        <v>2236_</v>
      </c>
      <c r="BD2489" s="80" t="str">
        <f t="shared" si="193"/>
        <v/>
      </c>
      <c r="BE2489" s="80">
        <f t="shared" si="194"/>
        <v>0</v>
      </c>
      <c r="BF2489" s="80">
        <f t="shared" si="195"/>
        <v>0</v>
      </c>
      <c r="BG2489" s="80">
        <f t="shared" si="196"/>
        <v>0</v>
      </c>
    </row>
    <row r="2490" spans="55:59">
      <c r="BC2490" s="80" t="str">
        <f>(COUNTIF($BD$7:BD2490,BD2490)&amp;"_"&amp;BD2490)</f>
        <v>2237_</v>
      </c>
      <c r="BD2490" s="80" t="str">
        <f t="shared" si="193"/>
        <v/>
      </c>
      <c r="BE2490" s="80">
        <f t="shared" si="194"/>
        <v>0</v>
      </c>
      <c r="BF2490" s="80">
        <f t="shared" si="195"/>
        <v>0</v>
      </c>
      <c r="BG2490" s="80">
        <f t="shared" si="196"/>
        <v>0</v>
      </c>
    </row>
    <row r="2491" spans="55:59">
      <c r="BC2491" s="80" t="str">
        <f>(COUNTIF($BD$7:BD2491,BD2491)&amp;"_"&amp;BD2491)</f>
        <v>2238_</v>
      </c>
      <c r="BD2491" s="80" t="str">
        <f t="shared" si="193"/>
        <v/>
      </c>
      <c r="BE2491" s="80">
        <f t="shared" si="194"/>
        <v>0</v>
      </c>
      <c r="BF2491" s="80">
        <f t="shared" si="195"/>
        <v>0</v>
      </c>
      <c r="BG2491" s="80">
        <f t="shared" si="196"/>
        <v>0</v>
      </c>
    </row>
    <row r="2492" spans="55:59">
      <c r="BC2492" s="80" t="str">
        <f>(COUNTIF($BD$7:BD2492,BD2492)&amp;"_"&amp;BD2492)</f>
        <v>2239_</v>
      </c>
      <c r="BD2492" s="80" t="str">
        <f t="shared" si="193"/>
        <v/>
      </c>
      <c r="BE2492" s="80">
        <f t="shared" si="194"/>
        <v>0</v>
      </c>
      <c r="BF2492" s="80">
        <f t="shared" si="195"/>
        <v>0</v>
      </c>
      <c r="BG2492" s="80">
        <f t="shared" si="196"/>
        <v>0</v>
      </c>
    </row>
    <row r="2493" spans="55:59">
      <c r="BC2493" s="80" t="str">
        <f>(COUNTIF($BD$7:BD2493,BD2493)&amp;"_"&amp;BD2493)</f>
        <v>2240_</v>
      </c>
      <c r="BD2493" s="80" t="str">
        <f t="shared" si="193"/>
        <v/>
      </c>
      <c r="BE2493" s="80">
        <f t="shared" si="194"/>
        <v>0</v>
      </c>
      <c r="BF2493" s="80">
        <f t="shared" si="195"/>
        <v>0</v>
      </c>
      <c r="BG2493" s="80">
        <f t="shared" si="196"/>
        <v>0</v>
      </c>
    </row>
    <row r="2494" spans="55:59">
      <c r="BC2494" s="80" t="str">
        <f>(COUNTIF($BD$7:BD2494,BD2494)&amp;"_"&amp;BD2494)</f>
        <v>2241_</v>
      </c>
      <c r="BD2494" s="80" t="str">
        <f t="shared" si="193"/>
        <v/>
      </c>
      <c r="BE2494" s="80">
        <f t="shared" si="194"/>
        <v>0</v>
      </c>
      <c r="BF2494" s="80">
        <f t="shared" si="195"/>
        <v>0</v>
      </c>
      <c r="BG2494" s="80">
        <f t="shared" si="196"/>
        <v>0</v>
      </c>
    </row>
    <row r="2495" spans="55:59">
      <c r="BC2495" s="80" t="str">
        <f>(COUNTIF($BD$7:BD2495,BD2495)&amp;"_"&amp;BD2495)</f>
        <v>2242_</v>
      </c>
      <c r="BD2495" s="80" t="str">
        <f t="shared" si="193"/>
        <v/>
      </c>
      <c r="BE2495" s="80">
        <f t="shared" si="194"/>
        <v>0</v>
      </c>
      <c r="BF2495" s="80">
        <f t="shared" si="195"/>
        <v>0</v>
      </c>
      <c r="BG2495" s="80">
        <f t="shared" si="196"/>
        <v>0</v>
      </c>
    </row>
    <row r="2496" spans="55:59">
      <c r="BC2496" s="80" t="str">
        <f>(COUNTIF($BD$7:BD2496,BD2496)&amp;"_"&amp;BD2496)</f>
        <v>2243_</v>
      </c>
      <c r="BD2496" s="80" t="str">
        <f t="shared" si="193"/>
        <v/>
      </c>
      <c r="BE2496" s="80">
        <f t="shared" si="194"/>
        <v>0</v>
      </c>
      <c r="BF2496" s="80">
        <f t="shared" si="195"/>
        <v>0</v>
      </c>
      <c r="BG2496" s="80">
        <f t="shared" si="196"/>
        <v>0</v>
      </c>
    </row>
    <row r="2497" spans="55:59">
      <c r="BC2497" s="80" t="str">
        <f>(COUNTIF($BD$7:BD2497,BD2497)&amp;"_"&amp;BD2497)</f>
        <v>2244_</v>
      </c>
      <c r="BD2497" s="80" t="str">
        <f t="shared" si="193"/>
        <v/>
      </c>
      <c r="BE2497" s="80">
        <f t="shared" si="194"/>
        <v>0</v>
      </c>
      <c r="BF2497" s="80">
        <f t="shared" si="195"/>
        <v>0</v>
      </c>
      <c r="BG2497" s="80">
        <f t="shared" si="196"/>
        <v>0</v>
      </c>
    </row>
    <row r="2498" spans="55:59">
      <c r="BC2498" s="80" t="str">
        <f>(COUNTIF($BD$7:BD2498,BD2498)&amp;"_"&amp;BD2498)</f>
        <v>2245_</v>
      </c>
      <c r="BD2498" s="80" t="str">
        <f t="shared" si="193"/>
        <v/>
      </c>
      <c r="BE2498" s="80">
        <f t="shared" si="194"/>
        <v>0</v>
      </c>
      <c r="BF2498" s="80">
        <f t="shared" si="195"/>
        <v>0</v>
      </c>
      <c r="BG2498" s="80">
        <f t="shared" si="196"/>
        <v>0</v>
      </c>
    </row>
    <row r="2499" spans="55:59">
      <c r="BC2499" s="80" t="str">
        <f>(COUNTIF($BD$7:BD2499,BD2499)&amp;"_"&amp;BD2499)</f>
        <v>2246_</v>
      </c>
      <c r="BD2499" s="80" t="str">
        <f t="shared" si="193"/>
        <v/>
      </c>
      <c r="BE2499" s="80">
        <f t="shared" si="194"/>
        <v>0</v>
      </c>
      <c r="BF2499" s="80">
        <f t="shared" si="195"/>
        <v>0</v>
      </c>
      <c r="BG2499" s="80">
        <f t="shared" si="196"/>
        <v>0</v>
      </c>
    </row>
    <row r="2500" spans="55:59">
      <c r="BC2500" s="80" t="str">
        <f>(COUNTIF($BD$7:BD2500,BD2500)&amp;"_"&amp;BD2500)</f>
        <v>2247_</v>
      </c>
      <c r="BD2500" s="80" t="str">
        <f t="shared" si="193"/>
        <v/>
      </c>
      <c r="BE2500" s="80">
        <f t="shared" si="194"/>
        <v>0</v>
      </c>
      <c r="BF2500" s="80">
        <f t="shared" si="195"/>
        <v>0</v>
      </c>
      <c r="BG2500" s="80">
        <f t="shared" si="196"/>
        <v>0</v>
      </c>
    </row>
    <row r="2501" spans="55:59">
      <c r="BC2501" s="80" t="str">
        <f>(COUNTIF($BD$7:BD2501,BD2501)&amp;"_"&amp;BD2501)</f>
        <v>2248_</v>
      </c>
      <c r="BD2501" s="80" t="str">
        <f t="shared" si="193"/>
        <v/>
      </c>
      <c r="BE2501" s="80">
        <f t="shared" si="194"/>
        <v>0</v>
      </c>
      <c r="BF2501" s="80">
        <f t="shared" si="195"/>
        <v>0</v>
      </c>
      <c r="BG2501" s="80">
        <f t="shared" si="196"/>
        <v>0</v>
      </c>
    </row>
    <row r="2502" spans="55:59">
      <c r="BC2502" s="80" t="str">
        <f>(COUNTIF($BD$7:BD2502,BD2502)&amp;"_"&amp;BD2502)</f>
        <v>2249_</v>
      </c>
      <c r="BD2502" s="80" t="str">
        <f t="shared" si="193"/>
        <v/>
      </c>
      <c r="BE2502" s="80">
        <f t="shared" si="194"/>
        <v>0</v>
      </c>
      <c r="BF2502" s="80">
        <f t="shared" si="195"/>
        <v>0</v>
      </c>
      <c r="BG2502" s="80">
        <f t="shared" si="196"/>
        <v>0</v>
      </c>
    </row>
    <row r="2503" spans="55:59">
      <c r="BC2503" s="80" t="str">
        <f>(COUNTIF($BD$7:BD2503,BD2503)&amp;"_"&amp;BD2503)</f>
        <v>2250_</v>
      </c>
      <c r="BD2503" s="80" t="str">
        <f t="shared" si="193"/>
        <v/>
      </c>
      <c r="BE2503" s="80">
        <f t="shared" si="194"/>
        <v>0</v>
      </c>
      <c r="BF2503" s="80">
        <f t="shared" si="195"/>
        <v>0</v>
      </c>
      <c r="BG2503" s="80">
        <f t="shared" si="196"/>
        <v>0</v>
      </c>
    </row>
    <row r="2504" spans="55:59">
      <c r="BC2504" s="80" t="str">
        <f>(COUNTIF($BD$7:BD2504,BD2504)&amp;"_"&amp;BD2504)</f>
        <v>2251_</v>
      </c>
      <c r="BD2504" s="80" t="str">
        <f t="shared" ref="BD2504:BD2567" si="197">IF(C2503 &lt;&gt; "",C2503,"")</f>
        <v/>
      </c>
      <c r="BE2504" s="80">
        <f t="shared" ref="BE2504:BE2567" si="198">E2503</f>
        <v>0</v>
      </c>
      <c r="BF2504" s="80">
        <f t="shared" ref="BF2504:BF2567" si="199">F2503</f>
        <v>0</v>
      </c>
      <c r="BG2504" s="80">
        <f t="shared" ref="BG2504:BG2567" si="200">G2503</f>
        <v>0</v>
      </c>
    </row>
    <row r="2505" spans="55:59">
      <c r="BC2505" s="80" t="str">
        <f>(COUNTIF($BD$7:BD2505,BD2505)&amp;"_"&amp;BD2505)</f>
        <v>2252_</v>
      </c>
      <c r="BD2505" s="80" t="str">
        <f t="shared" si="197"/>
        <v/>
      </c>
      <c r="BE2505" s="80">
        <f t="shared" si="198"/>
        <v>0</v>
      </c>
      <c r="BF2505" s="80">
        <f t="shared" si="199"/>
        <v>0</v>
      </c>
      <c r="BG2505" s="80">
        <f t="shared" si="200"/>
        <v>0</v>
      </c>
    </row>
    <row r="2506" spans="55:59">
      <c r="BC2506" s="80" t="str">
        <f>(COUNTIF($BD$7:BD2506,BD2506)&amp;"_"&amp;BD2506)</f>
        <v>2253_</v>
      </c>
      <c r="BD2506" s="80" t="str">
        <f t="shared" si="197"/>
        <v/>
      </c>
      <c r="BE2506" s="80">
        <f t="shared" si="198"/>
        <v>0</v>
      </c>
      <c r="BF2506" s="80">
        <f t="shared" si="199"/>
        <v>0</v>
      </c>
      <c r="BG2506" s="80">
        <f t="shared" si="200"/>
        <v>0</v>
      </c>
    </row>
    <row r="2507" spans="55:59">
      <c r="BC2507" s="80" t="str">
        <f>(COUNTIF($BD$7:BD2507,BD2507)&amp;"_"&amp;BD2507)</f>
        <v>2254_</v>
      </c>
      <c r="BD2507" s="80" t="str">
        <f t="shared" si="197"/>
        <v/>
      </c>
      <c r="BE2507" s="80">
        <f t="shared" si="198"/>
        <v>0</v>
      </c>
      <c r="BF2507" s="80">
        <f t="shared" si="199"/>
        <v>0</v>
      </c>
      <c r="BG2507" s="80">
        <f t="shared" si="200"/>
        <v>0</v>
      </c>
    </row>
    <row r="2508" spans="55:59">
      <c r="BC2508" s="80" t="str">
        <f>(COUNTIF($BD$7:BD2508,BD2508)&amp;"_"&amp;BD2508)</f>
        <v>2255_</v>
      </c>
      <c r="BD2508" s="80" t="str">
        <f t="shared" si="197"/>
        <v/>
      </c>
      <c r="BE2508" s="80">
        <f t="shared" si="198"/>
        <v>0</v>
      </c>
      <c r="BF2508" s="80">
        <f t="shared" si="199"/>
        <v>0</v>
      </c>
      <c r="BG2508" s="80">
        <f t="shared" si="200"/>
        <v>0</v>
      </c>
    </row>
    <row r="2509" spans="55:59">
      <c r="BC2509" s="80" t="str">
        <f>(COUNTIF($BD$7:BD2509,BD2509)&amp;"_"&amp;BD2509)</f>
        <v>2256_</v>
      </c>
      <c r="BD2509" s="80" t="str">
        <f t="shared" si="197"/>
        <v/>
      </c>
      <c r="BE2509" s="80">
        <f t="shared" si="198"/>
        <v>0</v>
      </c>
      <c r="BF2509" s="80">
        <f t="shared" si="199"/>
        <v>0</v>
      </c>
      <c r="BG2509" s="80">
        <f t="shared" si="200"/>
        <v>0</v>
      </c>
    </row>
    <row r="2510" spans="55:59">
      <c r="BC2510" s="80" t="str">
        <f>(COUNTIF($BD$7:BD2510,BD2510)&amp;"_"&amp;BD2510)</f>
        <v>2257_</v>
      </c>
      <c r="BD2510" s="80" t="str">
        <f t="shared" si="197"/>
        <v/>
      </c>
      <c r="BE2510" s="80">
        <f t="shared" si="198"/>
        <v>0</v>
      </c>
      <c r="BF2510" s="80">
        <f t="shared" si="199"/>
        <v>0</v>
      </c>
      <c r="BG2510" s="80">
        <f t="shared" si="200"/>
        <v>0</v>
      </c>
    </row>
    <row r="2511" spans="55:59">
      <c r="BC2511" s="80" t="str">
        <f>(COUNTIF($BD$7:BD2511,BD2511)&amp;"_"&amp;BD2511)</f>
        <v>2258_</v>
      </c>
      <c r="BD2511" s="80" t="str">
        <f t="shared" si="197"/>
        <v/>
      </c>
      <c r="BE2511" s="80">
        <f t="shared" si="198"/>
        <v>0</v>
      </c>
      <c r="BF2511" s="80">
        <f t="shared" si="199"/>
        <v>0</v>
      </c>
      <c r="BG2511" s="80">
        <f t="shared" si="200"/>
        <v>0</v>
      </c>
    </row>
    <row r="2512" spans="55:59">
      <c r="BC2512" s="80" t="str">
        <f>(COUNTIF($BD$7:BD2512,BD2512)&amp;"_"&amp;BD2512)</f>
        <v>2259_</v>
      </c>
      <c r="BD2512" s="80" t="str">
        <f t="shared" si="197"/>
        <v/>
      </c>
      <c r="BE2512" s="80">
        <f t="shared" si="198"/>
        <v>0</v>
      </c>
      <c r="BF2512" s="80">
        <f t="shared" si="199"/>
        <v>0</v>
      </c>
      <c r="BG2512" s="80">
        <f t="shared" si="200"/>
        <v>0</v>
      </c>
    </row>
    <row r="2513" spans="55:59">
      <c r="BC2513" s="80" t="str">
        <f>(COUNTIF($BD$7:BD2513,BD2513)&amp;"_"&amp;BD2513)</f>
        <v>2260_</v>
      </c>
      <c r="BD2513" s="80" t="str">
        <f t="shared" si="197"/>
        <v/>
      </c>
      <c r="BE2513" s="80">
        <f t="shared" si="198"/>
        <v>0</v>
      </c>
      <c r="BF2513" s="80">
        <f t="shared" si="199"/>
        <v>0</v>
      </c>
      <c r="BG2513" s="80">
        <f t="shared" si="200"/>
        <v>0</v>
      </c>
    </row>
    <row r="2514" spans="55:59">
      <c r="BC2514" s="80" t="str">
        <f>(COUNTIF($BD$7:BD2514,BD2514)&amp;"_"&amp;BD2514)</f>
        <v>2261_</v>
      </c>
      <c r="BD2514" s="80" t="str">
        <f t="shared" si="197"/>
        <v/>
      </c>
      <c r="BE2514" s="80">
        <f t="shared" si="198"/>
        <v>0</v>
      </c>
      <c r="BF2514" s="80">
        <f t="shared" si="199"/>
        <v>0</v>
      </c>
      <c r="BG2514" s="80">
        <f t="shared" si="200"/>
        <v>0</v>
      </c>
    </row>
    <row r="2515" spans="55:59">
      <c r="BC2515" s="80" t="str">
        <f>(COUNTIF($BD$7:BD2515,BD2515)&amp;"_"&amp;BD2515)</f>
        <v>2262_</v>
      </c>
      <c r="BD2515" s="80" t="str">
        <f t="shared" si="197"/>
        <v/>
      </c>
      <c r="BE2515" s="80">
        <f t="shared" si="198"/>
        <v>0</v>
      </c>
      <c r="BF2515" s="80">
        <f t="shared" si="199"/>
        <v>0</v>
      </c>
      <c r="BG2515" s="80">
        <f t="shared" si="200"/>
        <v>0</v>
      </c>
    </row>
    <row r="2516" spans="55:59">
      <c r="BC2516" s="80" t="str">
        <f>(COUNTIF($BD$7:BD2516,BD2516)&amp;"_"&amp;BD2516)</f>
        <v>2263_</v>
      </c>
      <c r="BD2516" s="80" t="str">
        <f t="shared" si="197"/>
        <v/>
      </c>
      <c r="BE2516" s="80">
        <f t="shared" si="198"/>
        <v>0</v>
      </c>
      <c r="BF2516" s="80">
        <f t="shared" si="199"/>
        <v>0</v>
      </c>
      <c r="BG2516" s="80">
        <f t="shared" si="200"/>
        <v>0</v>
      </c>
    </row>
    <row r="2517" spans="55:59">
      <c r="BC2517" s="80" t="str">
        <f>(COUNTIF($BD$7:BD2517,BD2517)&amp;"_"&amp;BD2517)</f>
        <v>2264_</v>
      </c>
      <c r="BD2517" s="80" t="str">
        <f t="shared" si="197"/>
        <v/>
      </c>
      <c r="BE2517" s="80">
        <f t="shared" si="198"/>
        <v>0</v>
      </c>
      <c r="BF2517" s="80">
        <f t="shared" si="199"/>
        <v>0</v>
      </c>
      <c r="BG2517" s="80">
        <f t="shared" si="200"/>
        <v>0</v>
      </c>
    </row>
    <row r="2518" spans="55:59">
      <c r="BC2518" s="80" t="str">
        <f>(COUNTIF($BD$7:BD2518,BD2518)&amp;"_"&amp;BD2518)</f>
        <v>2265_</v>
      </c>
      <c r="BD2518" s="80" t="str">
        <f t="shared" si="197"/>
        <v/>
      </c>
      <c r="BE2518" s="80">
        <f t="shared" si="198"/>
        <v>0</v>
      </c>
      <c r="BF2518" s="80">
        <f t="shared" si="199"/>
        <v>0</v>
      </c>
      <c r="BG2518" s="80">
        <f t="shared" si="200"/>
        <v>0</v>
      </c>
    </row>
    <row r="2519" spans="55:59">
      <c r="BC2519" s="80" t="str">
        <f>(COUNTIF($BD$7:BD2519,BD2519)&amp;"_"&amp;BD2519)</f>
        <v>2266_</v>
      </c>
      <c r="BD2519" s="80" t="str">
        <f t="shared" si="197"/>
        <v/>
      </c>
      <c r="BE2519" s="80">
        <f t="shared" si="198"/>
        <v>0</v>
      </c>
      <c r="BF2519" s="80">
        <f t="shared" si="199"/>
        <v>0</v>
      </c>
      <c r="BG2519" s="80">
        <f t="shared" si="200"/>
        <v>0</v>
      </c>
    </row>
    <row r="2520" spans="55:59">
      <c r="BC2520" s="80" t="str">
        <f>(COUNTIF($BD$7:BD2520,BD2520)&amp;"_"&amp;BD2520)</f>
        <v>2267_</v>
      </c>
      <c r="BD2520" s="80" t="str">
        <f t="shared" si="197"/>
        <v/>
      </c>
      <c r="BE2520" s="80">
        <f t="shared" si="198"/>
        <v>0</v>
      </c>
      <c r="BF2520" s="80">
        <f t="shared" si="199"/>
        <v>0</v>
      </c>
      <c r="BG2520" s="80">
        <f t="shared" si="200"/>
        <v>0</v>
      </c>
    </row>
    <row r="2521" spans="55:59">
      <c r="BC2521" s="80" t="str">
        <f>(COUNTIF($BD$7:BD2521,BD2521)&amp;"_"&amp;BD2521)</f>
        <v>2268_</v>
      </c>
      <c r="BD2521" s="80" t="str">
        <f t="shared" si="197"/>
        <v/>
      </c>
      <c r="BE2521" s="80">
        <f t="shared" si="198"/>
        <v>0</v>
      </c>
      <c r="BF2521" s="80">
        <f t="shared" si="199"/>
        <v>0</v>
      </c>
      <c r="BG2521" s="80">
        <f t="shared" si="200"/>
        <v>0</v>
      </c>
    </row>
    <row r="2522" spans="55:59">
      <c r="BC2522" s="80" t="str">
        <f>(COUNTIF($BD$7:BD2522,BD2522)&amp;"_"&amp;BD2522)</f>
        <v>2269_</v>
      </c>
      <c r="BD2522" s="80" t="str">
        <f t="shared" si="197"/>
        <v/>
      </c>
      <c r="BE2522" s="80">
        <f t="shared" si="198"/>
        <v>0</v>
      </c>
      <c r="BF2522" s="80">
        <f t="shared" si="199"/>
        <v>0</v>
      </c>
      <c r="BG2522" s="80">
        <f t="shared" si="200"/>
        <v>0</v>
      </c>
    </row>
    <row r="2523" spans="55:59">
      <c r="BC2523" s="80" t="str">
        <f>(COUNTIF($BD$7:BD2523,BD2523)&amp;"_"&amp;BD2523)</f>
        <v>2270_</v>
      </c>
      <c r="BD2523" s="80" t="str">
        <f t="shared" si="197"/>
        <v/>
      </c>
      <c r="BE2523" s="80">
        <f t="shared" si="198"/>
        <v>0</v>
      </c>
      <c r="BF2523" s="80">
        <f t="shared" si="199"/>
        <v>0</v>
      </c>
      <c r="BG2523" s="80">
        <f t="shared" si="200"/>
        <v>0</v>
      </c>
    </row>
    <row r="2524" spans="55:59">
      <c r="BC2524" s="80" t="str">
        <f>(COUNTIF($BD$7:BD2524,BD2524)&amp;"_"&amp;BD2524)</f>
        <v>2271_</v>
      </c>
      <c r="BD2524" s="80" t="str">
        <f t="shared" si="197"/>
        <v/>
      </c>
      <c r="BE2524" s="80">
        <f t="shared" si="198"/>
        <v>0</v>
      </c>
      <c r="BF2524" s="80">
        <f t="shared" si="199"/>
        <v>0</v>
      </c>
      <c r="BG2524" s="80">
        <f t="shared" si="200"/>
        <v>0</v>
      </c>
    </row>
    <row r="2525" spans="55:59">
      <c r="BC2525" s="80" t="str">
        <f>(COUNTIF($BD$7:BD2525,BD2525)&amp;"_"&amp;BD2525)</f>
        <v>2272_</v>
      </c>
      <c r="BD2525" s="80" t="str">
        <f t="shared" si="197"/>
        <v/>
      </c>
      <c r="BE2525" s="80">
        <f t="shared" si="198"/>
        <v>0</v>
      </c>
      <c r="BF2525" s="80">
        <f t="shared" si="199"/>
        <v>0</v>
      </c>
      <c r="BG2525" s="80">
        <f t="shared" si="200"/>
        <v>0</v>
      </c>
    </row>
    <row r="2526" spans="55:59">
      <c r="BC2526" s="80" t="str">
        <f>(COUNTIF($BD$7:BD2526,BD2526)&amp;"_"&amp;BD2526)</f>
        <v>2273_</v>
      </c>
      <c r="BD2526" s="80" t="str">
        <f t="shared" si="197"/>
        <v/>
      </c>
      <c r="BE2526" s="80">
        <f t="shared" si="198"/>
        <v>0</v>
      </c>
      <c r="BF2526" s="80">
        <f t="shared" si="199"/>
        <v>0</v>
      </c>
      <c r="BG2526" s="80">
        <f t="shared" si="200"/>
        <v>0</v>
      </c>
    </row>
    <row r="2527" spans="55:59">
      <c r="BC2527" s="80" t="str">
        <f>(COUNTIF($BD$7:BD2527,BD2527)&amp;"_"&amp;BD2527)</f>
        <v>2274_</v>
      </c>
      <c r="BD2527" s="80" t="str">
        <f t="shared" si="197"/>
        <v/>
      </c>
      <c r="BE2527" s="80">
        <f t="shared" si="198"/>
        <v>0</v>
      </c>
      <c r="BF2527" s="80">
        <f t="shared" si="199"/>
        <v>0</v>
      </c>
      <c r="BG2527" s="80">
        <f t="shared" si="200"/>
        <v>0</v>
      </c>
    </row>
    <row r="2528" spans="55:59">
      <c r="BC2528" s="80" t="str">
        <f>(COUNTIF($BD$7:BD2528,BD2528)&amp;"_"&amp;BD2528)</f>
        <v>2275_</v>
      </c>
      <c r="BD2528" s="80" t="str">
        <f t="shared" si="197"/>
        <v/>
      </c>
      <c r="BE2528" s="80">
        <f t="shared" si="198"/>
        <v>0</v>
      </c>
      <c r="BF2528" s="80">
        <f t="shared" si="199"/>
        <v>0</v>
      </c>
      <c r="BG2528" s="80">
        <f t="shared" si="200"/>
        <v>0</v>
      </c>
    </row>
    <row r="2529" spans="55:59">
      <c r="BC2529" s="80" t="str">
        <f>(COUNTIF($BD$7:BD2529,BD2529)&amp;"_"&amp;BD2529)</f>
        <v>2276_</v>
      </c>
      <c r="BD2529" s="80" t="str">
        <f t="shared" si="197"/>
        <v/>
      </c>
      <c r="BE2529" s="80">
        <f t="shared" si="198"/>
        <v>0</v>
      </c>
      <c r="BF2529" s="80">
        <f t="shared" si="199"/>
        <v>0</v>
      </c>
      <c r="BG2529" s="80">
        <f t="shared" si="200"/>
        <v>0</v>
      </c>
    </row>
    <row r="2530" spans="55:59">
      <c r="BC2530" s="80" t="str">
        <f>(COUNTIF($BD$7:BD2530,BD2530)&amp;"_"&amp;BD2530)</f>
        <v>2277_</v>
      </c>
      <c r="BD2530" s="80" t="str">
        <f t="shared" si="197"/>
        <v/>
      </c>
      <c r="BE2530" s="80">
        <f t="shared" si="198"/>
        <v>0</v>
      </c>
      <c r="BF2530" s="80">
        <f t="shared" si="199"/>
        <v>0</v>
      </c>
      <c r="BG2530" s="80">
        <f t="shared" si="200"/>
        <v>0</v>
      </c>
    </row>
    <row r="2531" spans="55:59">
      <c r="BC2531" s="80" t="str">
        <f>(COUNTIF($BD$7:BD2531,BD2531)&amp;"_"&amp;BD2531)</f>
        <v>2278_</v>
      </c>
      <c r="BD2531" s="80" t="str">
        <f t="shared" si="197"/>
        <v/>
      </c>
      <c r="BE2531" s="80">
        <f t="shared" si="198"/>
        <v>0</v>
      </c>
      <c r="BF2531" s="80">
        <f t="shared" si="199"/>
        <v>0</v>
      </c>
      <c r="BG2531" s="80">
        <f t="shared" si="200"/>
        <v>0</v>
      </c>
    </row>
    <row r="2532" spans="55:59">
      <c r="BC2532" s="80" t="str">
        <f>(COUNTIF($BD$7:BD2532,BD2532)&amp;"_"&amp;BD2532)</f>
        <v>2279_</v>
      </c>
      <c r="BD2532" s="80" t="str">
        <f t="shared" si="197"/>
        <v/>
      </c>
      <c r="BE2532" s="80">
        <f t="shared" si="198"/>
        <v>0</v>
      </c>
      <c r="BF2532" s="80">
        <f t="shared" si="199"/>
        <v>0</v>
      </c>
      <c r="BG2532" s="80">
        <f t="shared" si="200"/>
        <v>0</v>
      </c>
    </row>
    <row r="2533" spans="55:59">
      <c r="BC2533" s="80" t="str">
        <f>(COUNTIF($BD$7:BD2533,BD2533)&amp;"_"&amp;BD2533)</f>
        <v>2280_</v>
      </c>
      <c r="BD2533" s="80" t="str">
        <f t="shared" si="197"/>
        <v/>
      </c>
      <c r="BE2533" s="80">
        <f t="shared" si="198"/>
        <v>0</v>
      </c>
      <c r="BF2533" s="80">
        <f t="shared" si="199"/>
        <v>0</v>
      </c>
      <c r="BG2533" s="80">
        <f t="shared" si="200"/>
        <v>0</v>
      </c>
    </row>
    <row r="2534" spans="55:59">
      <c r="BC2534" s="80" t="str">
        <f>(COUNTIF($BD$7:BD2534,BD2534)&amp;"_"&amp;BD2534)</f>
        <v>2281_</v>
      </c>
      <c r="BD2534" s="80" t="str">
        <f t="shared" si="197"/>
        <v/>
      </c>
      <c r="BE2534" s="80">
        <f t="shared" si="198"/>
        <v>0</v>
      </c>
      <c r="BF2534" s="80">
        <f t="shared" si="199"/>
        <v>0</v>
      </c>
      <c r="BG2534" s="80">
        <f t="shared" si="200"/>
        <v>0</v>
      </c>
    </row>
    <row r="2535" spans="55:59">
      <c r="BC2535" s="80" t="str">
        <f>(COUNTIF($BD$7:BD2535,BD2535)&amp;"_"&amp;BD2535)</f>
        <v>2282_</v>
      </c>
      <c r="BD2535" s="80" t="str">
        <f t="shared" si="197"/>
        <v/>
      </c>
      <c r="BE2535" s="80">
        <f t="shared" si="198"/>
        <v>0</v>
      </c>
      <c r="BF2535" s="80">
        <f t="shared" si="199"/>
        <v>0</v>
      </c>
      <c r="BG2535" s="80">
        <f t="shared" si="200"/>
        <v>0</v>
      </c>
    </row>
    <row r="2536" spans="55:59">
      <c r="BC2536" s="80" t="str">
        <f>(COUNTIF($BD$7:BD2536,BD2536)&amp;"_"&amp;BD2536)</f>
        <v>2283_</v>
      </c>
      <c r="BD2536" s="80" t="str">
        <f t="shared" si="197"/>
        <v/>
      </c>
      <c r="BE2536" s="80">
        <f t="shared" si="198"/>
        <v>0</v>
      </c>
      <c r="BF2536" s="80">
        <f t="shared" si="199"/>
        <v>0</v>
      </c>
      <c r="BG2536" s="80">
        <f t="shared" si="200"/>
        <v>0</v>
      </c>
    </row>
    <row r="2537" spans="55:59">
      <c r="BC2537" s="80" t="str">
        <f>(COUNTIF($BD$7:BD2537,BD2537)&amp;"_"&amp;BD2537)</f>
        <v>2284_</v>
      </c>
      <c r="BD2537" s="80" t="str">
        <f t="shared" si="197"/>
        <v/>
      </c>
      <c r="BE2537" s="80">
        <f t="shared" si="198"/>
        <v>0</v>
      </c>
      <c r="BF2537" s="80">
        <f t="shared" si="199"/>
        <v>0</v>
      </c>
      <c r="BG2537" s="80">
        <f t="shared" si="200"/>
        <v>0</v>
      </c>
    </row>
    <row r="2538" spans="55:59">
      <c r="BC2538" s="80" t="str">
        <f>(COUNTIF($BD$7:BD2538,BD2538)&amp;"_"&amp;BD2538)</f>
        <v>2285_</v>
      </c>
      <c r="BD2538" s="80" t="str">
        <f t="shared" si="197"/>
        <v/>
      </c>
      <c r="BE2538" s="80">
        <f t="shared" si="198"/>
        <v>0</v>
      </c>
      <c r="BF2538" s="80">
        <f t="shared" si="199"/>
        <v>0</v>
      </c>
      <c r="BG2538" s="80">
        <f t="shared" si="200"/>
        <v>0</v>
      </c>
    </row>
    <row r="2539" spans="55:59">
      <c r="BC2539" s="80" t="str">
        <f>(COUNTIF($BD$7:BD2539,BD2539)&amp;"_"&amp;BD2539)</f>
        <v>2286_</v>
      </c>
      <c r="BD2539" s="80" t="str">
        <f t="shared" si="197"/>
        <v/>
      </c>
      <c r="BE2539" s="80">
        <f t="shared" si="198"/>
        <v>0</v>
      </c>
      <c r="BF2539" s="80">
        <f t="shared" si="199"/>
        <v>0</v>
      </c>
      <c r="BG2539" s="80">
        <f t="shared" si="200"/>
        <v>0</v>
      </c>
    </row>
    <row r="2540" spans="55:59">
      <c r="BC2540" s="80" t="str">
        <f>(COUNTIF($BD$7:BD2540,BD2540)&amp;"_"&amp;BD2540)</f>
        <v>2287_</v>
      </c>
      <c r="BD2540" s="80" t="str">
        <f t="shared" si="197"/>
        <v/>
      </c>
      <c r="BE2540" s="80">
        <f t="shared" si="198"/>
        <v>0</v>
      </c>
      <c r="BF2540" s="80">
        <f t="shared" si="199"/>
        <v>0</v>
      </c>
      <c r="BG2540" s="80">
        <f t="shared" si="200"/>
        <v>0</v>
      </c>
    </row>
    <row r="2541" spans="55:59">
      <c r="BC2541" s="80" t="str">
        <f>(COUNTIF($BD$7:BD2541,BD2541)&amp;"_"&amp;BD2541)</f>
        <v>2288_</v>
      </c>
      <c r="BD2541" s="80" t="str">
        <f t="shared" si="197"/>
        <v/>
      </c>
      <c r="BE2541" s="80">
        <f t="shared" si="198"/>
        <v>0</v>
      </c>
      <c r="BF2541" s="80">
        <f t="shared" si="199"/>
        <v>0</v>
      </c>
      <c r="BG2541" s="80">
        <f t="shared" si="200"/>
        <v>0</v>
      </c>
    </row>
    <row r="2542" spans="55:59">
      <c r="BC2542" s="80" t="str">
        <f>(COUNTIF($BD$7:BD2542,BD2542)&amp;"_"&amp;BD2542)</f>
        <v>2289_</v>
      </c>
      <c r="BD2542" s="80" t="str">
        <f t="shared" si="197"/>
        <v/>
      </c>
      <c r="BE2542" s="80">
        <f t="shared" si="198"/>
        <v>0</v>
      </c>
      <c r="BF2542" s="80">
        <f t="shared" si="199"/>
        <v>0</v>
      </c>
      <c r="BG2542" s="80">
        <f t="shared" si="200"/>
        <v>0</v>
      </c>
    </row>
    <row r="2543" spans="55:59">
      <c r="BC2543" s="80" t="str">
        <f>(COUNTIF($BD$7:BD2543,BD2543)&amp;"_"&amp;BD2543)</f>
        <v>2290_</v>
      </c>
      <c r="BD2543" s="80" t="str">
        <f t="shared" si="197"/>
        <v/>
      </c>
      <c r="BE2543" s="80">
        <f t="shared" si="198"/>
        <v>0</v>
      </c>
      <c r="BF2543" s="80">
        <f t="shared" si="199"/>
        <v>0</v>
      </c>
      <c r="BG2543" s="80">
        <f t="shared" si="200"/>
        <v>0</v>
      </c>
    </row>
    <row r="2544" spans="55:59">
      <c r="BC2544" s="80" t="str">
        <f>(COUNTIF($BD$7:BD2544,BD2544)&amp;"_"&amp;BD2544)</f>
        <v>2291_</v>
      </c>
      <c r="BD2544" s="80" t="str">
        <f t="shared" si="197"/>
        <v/>
      </c>
      <c r="BE2544" s="80">
        <f t="shared" si="198"/>
        <v>0</v>
      </c>
      <c r="BF2544" s="80">
        <f t="shared" si="199"/>
        <v>0</v>
      </c>
      <c r="BG2544" s="80">
        <f t="shared" si="200"/>
        <v>0</v>
      </c>
    </row>
    <row r="2545" spans="55:59">
      <c r="BC2545" s="80" t="str">
        <f>(COUNTIF($BD$7:BD2545,BD2545)&amp;"_"&amp;BD2545)</f>
        <v>2292_</v>
      </c>
      <c r="BD2545" s="80" t="str">
        <f t="shared" si="197"/>
        <v/>
      </c>
      <c r="BE2545" s="80">
        <f t="shared" si="198"/>
        <v>0</v>
      </c>
      <c r="BF2545" s="80">
        <f t="shared" si="199"/>
        <v>0</v>
      </c>
      <c r="BG2545" s="80">
        <f t="shared" si="200"/>
        <v>0</v>
      </c>
    </row>
    <row r="2546" spans="55:59">
      <c r="BC2546" s="80" t="str">
        <f>(COUNTIF($BD$7:BD2546,BD2546)&amp;"_"&amp;BD2546)</f>
        <v>2293_</v>
      </c>
      <c r="BD2546" s="80" t="str">
        <f t="shared" si="197"/>
        <v/>
      </c>
      <c r="BE2546" s="80">
        <f t="shared" si="198"/>
        <v>0</v>
      </c>
      <c r="BF2546" s="80">
        <f t="shared" si="199"/>
        <v>0</v>
      </c>
      <c r="BG2546" s="80">
        <f t="shared" si="200"/>
        <v>0</v>
      </c>
    </row>
    <row r="2547" spans="55:59">
      <c r="BC2547" s="80" t="str">
        <f>(COUNTIF($BD$7:BD2547,BD2547)&amp;"_"&amp;BD2547)</f>
        <v>2294_</v>
      </c>
      <c r="BD2547" s="80" t="str">
        <f t="shared" si="197"/>
        <v/>
      </c>
      <c r="BE2547" s="80">
        <f t="shared" si="198"/>
        <v>0</v>
      </c>
      <c r="BF2547" s="80">
        <f t="shared" si="199"/>
        <v>0</v>
      </c>
      <c r="BG2547" s="80">
        <f t="shared" si="200"/>
        <v>0</v>
      </c>
    </row>
    <row r="2548" spans="55:59">
      <c r="BC2548" s="80" t="str">
        <f>(COUNTIF($BD$7:BD2548,BD2548)&amp;"_"&amp;BD2548)</f>
        <v>2295_</v>
      </c>
      <c r="BD2548" s="80" t="str">
        <f t="shared" si="197"/>
        <v/>
      </c>
      <c r="BE2548" s="80">
        <f t="shared" si="198"/>
        <v>0</v>
      </c>
      <c r="BF2548" s="80">
        <f t="shared" si="199"/>
        <v>0</v>
      </c>
      <c r="BG2548" s="80">
        <f t="shared" si="200"/>
        <v>0</v>
      </c>
    </row>
    <row r="2549" spans="55:59">
      <c r="BC2549" s="80" t="str">
        <f>(COUNTIF($BD$7:BD2549,BD2549)&amp;"_"&amp;BD2549)</f>
        <v>2296_</v>
      </c>
      <c r="BD2549" s="80" t="str">
        <f t="shared" si="197"/>
        <v/>
      </c>
      <c r="BE2549" s="80">
        <f t="shared" si="198"/>
        <v>0</v>
      </c>
      <c r="BF2549" s="80">
        <f t="shared" si="199"/>
        <v>0</v>
      </c>
      <c r="BG2549" s="80">
        <f t="shared" si="200"/>
        <v>0</v>
      </c>
    </row>
    <row r="2550" spans="55:59">
      <c r="BC2550" s="80" t="str">
        <f>(COUNTIF($BD$7:BD2550,BD2550)&amp;"_"&amp;BD2550)</f>
        <v>2297_</v>
      </c>
      <c r="BD2550" s="80" t="str">
        <f t="shared" si="197"/>
        <v/>
      </c>
      <c r="BE2550" s="80">
        <f t="shared" si="198"/>
        <v>0</v>
      </c>
      <c r="BF2550" s="80">
        <f t="shared" si="199"/>
        <v>0</v>
      </c>
      <c r="BG2550" s="80">
        <f t="shared" si="200"/>
        <v>0</v>
      </c>
    </row>
    <row r="2551" spans="55:59">
      <c r="BC2551" s="80" t="str">
        <f>(COUNTIF($BD$7:BD2551,BD2551)&amp;"_"&amp;BD2551)</f>
        <v>2298_</v>
      </c>
      <c r="BD2551" s="80" t="str">
        <f t="shared" si="197"/>
        <v/>
      </c>
      <c r="BE2551" s="80">
        <f t="shared" si="198"/>
        <v>0</v>
      </c>
      <c r="BF2551" s="80">
        <f t="shared" si="199"/>
        <v>0</v>
      </c>
      <c r="BG2551" s="80">
        <f t="shared" si="200"/>
        <v>0</v>
      </c>
    </row>
    <row r="2552" spans="55:59">
      <c r="BC2552" s="80" t="str">
        <f>(COUNTIF($BD$7:BD2552,BD2552)&amp;"_"&amp;BD2552)</f>
        <v>2299_</v>
      </c>
      <c r="BD2552" s="80" t="str">
        <f t="shared" si="197"/>
        <v/>
      </c>
      <c r="BE2552" s="80">
        <f t="shared" si="198"/>
        <v>0</v>
      </c>
      <c r="BF2552" s="80">
        <f t="shared" si="199"/>
        <v>0</v>
      </c>
      <c r="BG2552" s="80">
        <f t="shared" si="200"/>
        <v>0</v>
      </c>
    </row>
    <row r="2553" spans="55:59">
      <c r="BC2553" s="80" t="str">
        <f>(COUNTIF($BD$7:BD2553,BD2553)&amp;"_"&amp;BD2553)</f>
        <v>2300_</v>
      </c>
      <c r="BD2553" s="80" t="str">
        <f t="shared" si="197"/>
        <v/>
      </c>
      <c r="BE2553" s="80">
        <f t="shared" si="198"/>
        <v>0</v>
      </c>
      <c r="BF2553" s="80">
        <f t="shared" si="199"/>
        <v>0</v>
      </c>
      <c r="BG2553" s="80">
        <f t="shared" si="200"/>
        <v>0</v>
      </c>
    </row>
    <row r="2554" spans="55:59">
      <c r="BC2554" s="80" t="str">
        <f>(COUNTIF($BD$7:BD2554,BD2554)&amp;"_"&amp;BD2554)</f>
        <v>2301_</v>
      </c>
      <c r="BD2554" s="80" t="str">
        <f t="shared" si="197"/>
        <v/>
      </c>
      <c r="BE2554" s="80">
        <f t="shared" si="198"/>
        <v>0</v>
      </c>
      <c r="BF2554" s="80">
        <f t="shared" si="199"/>
        <v>0</v>
      </c>
      <c r="BG2554" s="80">
        <f t="shared" si="200"/>
        <v>0</v>
      </c>
    </row>
    <row r="2555" spans="55:59">
      <c r="BC2555" s="80" t="str">
        <f>(COUNTIF($BD$7:BD2555,BD2555)&amp;"_"&amp;BD2555)</f>
        <v>2302_</v>
      </c>
      <c r="BD2555" s="80" t="str">
        <f t="shared" si="197"/>
        <v/>
      </c>
      <c r="BE2555" s="80">
        <f t="shared" si="198"/>
        <v>0</v>
      </c>
      <c r="BF2555" s="80">
        <f t="shared" si="199"/>
        <v>0</v>
      </c>
      <c r="BG2555" s="80">
        <f t="shared" si="200"/>
        <v>0</v>
      </c>
    </row>
    <row r="2556" spans="55:59">
      <c r="BC2556" s="80" t="str">
        <f>(COUNTIF($BD$7:BD2556,BD2556)&amp;"_"&amp;BD2556)</f>
        <v>2303_</v>
      </c>
      <c r="BD2556" s="80" t="str">
        <f t="shared" si="197"/>
        <v/>
      </c>
      <c r="BE2556" s="80">
        <f t="shared" si="198"/>
        <v>0</v>
      </c>
      <c r="BF2556" s="80">
        <f t="shared" si="199"/>
        <v>0</v>
      </c>
      <c r="BG2556" s="80">
        <f t="shared" si="200"/>
        <v>0</v>
      </c>
    </row>
    <row r="2557" spans="55:59">
      <c r="BC2557" s="80" t="str">
        <f>(COUNTIF($BD$7:BD2557,BD2557)&amp;"_"&amp;BD2557)</f>
        <v>2304_</v>
      </c>
      <c r="BD2557" s="80" t="str">
        <f t="shared" si="197"/>
        <v/>
      </c>
      <c r="BE2557" s="80">
        <f t="shared" si="198"/>
        <v>0</v>
      </c>
      <c r="BF2557" s="80">
        <f t="shared" si="199"/>
        <v>0</v>
      </c>
      <c r="BG2557" s="80">
        <f t="shared" si="200"/>
        <v>0</v>
      </c>
    </row>
    <row r="2558" spans="55:59">
      <c r="BC2558" s="80" t="str">
        <f>(COUNTIF($BD$7:BD2558,BD2558)&amp;"_"&amp;BD2558)</f>
        <v>2305_</v>
      </c>
      <c r="BD2558" s="80" t="str">
        <f t="shared" si="197"/>
        <v/>
      </c>
      <c r="BE2558" s="80">
        <f t="shared" si="198"/>
        <v>0</v>
      </c>
      <c r="BF2558" s="80">
        <f t="shared" si="199"/>
        <v>0</v>
      </c>
      <c r="BG2558" s="80">
        <f t="shared" si="200"/>
        <v>0</v>
      </c>
    </row>
    <row r="2559" spans="55:59">
      <c r="BC2559" s="80" t="str">
        <f>(COUNTIF($BD$7:BD2559,BD2559)&amp;"_"&amp;BD2559)</f>
        <v>2306_</v>
      </c>
      <c r="BD2559" s="80" t="str">
        <f t="shared" si="197"/>
        <v/>
      </c>
      <c r="BE2559" s="80">
        <f t="shared" si="198"/>
        <v>0</v>
      </c>
      <c r="BF2559" s="80">
        <f t="shared" si="199"/>
        <v>0</v>
      </c>
      <c r="BG2559" s="80">
        <f t="shared" si="200"/>
        <v>0</v>
      </c>
    </row>
    <row r="2560" spans="55:59">
      <c r="BC2560" s="80" t="str">
        <f>(COUNTIF($BD$7:BD2560,BD2560)&amp;"_"&amp;BD2560)</f>
        <v>2307_</v>
      </c>
      <c r="BD2560" s="80" t="str">
        <f t="shared" si="197"/>
        <v/>
      </c>
      <c r="BE2560" s="80">
        <f t="shared" si="198"/>
        <v>0</v>
      </c>
      <c r="BF2560" s="80">
        <f t="shared" si="199"/>
        <v>0</v>
      </c>
      <c r="BG2560" s="80">
        <f t="shared" si="200"/>
        <v>0</v>
      </c>
    </row>
    <row r="2561" spans="55:59">
      <c r="BC2561" s="80" t="str">
        <f>(COUNTIF($BD$7:BD2561,BD2561)&amp;"_"&amp;BD2561)</f>
        <v>2308_</v>
      </c>
      <c r="BD2561" s="80" t="str">
        <f t="shared" si="197"/>
        <v/>
      </c>
      <c r="BE2561" s="80">
        <f t="shared" si="198"/>
        <v>0</v>
      </c>
      <c r="BF2561" s="80">
        <f t="shared" si="199"/>
        <v>0</v>
      </c>
      <c r="BG2561" s="80">
        <f t="shared" si="200"/>
        <v>0</v>
      </c>
    </row>
    <row r="2562" spans="55:59">
      <c r="BC2562" s="80" t="str">
        <f>(COUNTIF($BD$7:BD2562,BD2562)&amp;"_"&amp;BD2562)</f>
        <v>2309_</v>
      </c>
      <c r="BD2562" s="80" t="str">
        <f t="shared" si="197"/>
        <v/>
      </c>
      <c r="BE2562" s="80">
        <f t="shared" si="198"/>
        <v>0</v>
      </c>
      <c r="BF2562" s="80">
        <f t="shared" si="199"/>
        <v>0</v>
      </c>
      <c r="BG2562" s="80">
        <f t="shared" si="200"/>
        <v>0</v>
      </c>
    </row>
    <row r="2563" spans="55:59">
      <c r="BC2563" s="80" t="str">
        <f>(COUNTIF($BD$7:BD2563,BD2563)&amp;"_"&amp;BD2563)</f>
        <v>2310_</v>
      </c>
      <c r="BD2563" s="80" t="str">
        <f t="shared" si="197"/>
        <v/>
      </c>
      <c r="BE2563" s="80">
        <f t="shared" si="198"/>
        <v>0</v>
      </c>
      <c r="BF2563" s="80">
        <f t="shared" si="199"/>
        <v>0</v>
      </c>
      <c r="BG2563" s="80">
        <f t="shared" si="200"/>
        <v>0</v>
      </c>
    </row>
    <row r="2564" spans="55:59">
      <c r="BC2564" s="80" t="str">
        <f>(COUNTIF($BD$7:BD2564,BD2564)&amp;"_"&amp;BD2564)</f>
        <v>2311_</v>
      </c>
      <c r="BD2564" s="80" t="str">
        <f t="shared" si="197"/>
        <v/>
      </c>
      <c r="BE2564" s="80">
        <f t="shared" si="198"/>
        <v>0</v>
      </c>
      <c r="BF2564" s="80">
        <f t="shared" si="199"/>
        <v>0</v>
      </c>
      <c r="BG2564" s="80">
        <f t="shared" si="200"/>
        <v>0</v>
      </c>
    </row>
    <row r="2565" spans="55:59">
      <c r="BC2565" s="80" t="str">
        <f>(COUNTIF($BD$7:BD2565,BD2565)&amp;"_"&amp;BD2565)</f>
        <v>2312_</v>
      </c>
      <c r="BD2565" s="80" t="str">
        <f t="shared" si="197"/>
        <v/>
      </c>
      <c r="BE2565" s="80">
        <f t="shared" si="198"/>
        <v>0</v>
      </c>
      <c r="BF2565" s="80">
        <f t="shared" si="199"/>
        <v>0</v>
      </c>
      <c r="BG2565" s="80">
        <f t="shared" si="200"/>
        <v>0</v>
      </c>
    </row>
    <row r="2566" spans="55:59">
      <c r="BC2566" s="80" t="str">
        <f>(COUNTIF($BD$7:BD2566,BD2566)&amp;"_"&amp;BD2566)</f>
        <v>2313_</v>
      </c>
      <c r="BD2566" s="80" t="str">
        <f t="shared" si="197"/>
        <v/>
      </c>
      <c r="BE2566" s="80">
        <f t="shared" si="198"/>
        <v>0</v>
      </c>
      <c r="BF2566" s="80">
        <f t="shared" si="199"/>
        <v>0</v>
      </c>
      <c r="BG2566" s="80">
        <f t="shared" si="200"/>
        <v>0</v>
      </c>
    </row>
    <row r="2567" spans="55:59">
      <c r="BC2567" s="80" t="str">
        <f>(COUNTIF($BD$7:BD2567,BD2567)&amp;"_"&amp;BD2567)</f>
        <v>2314_</v>
      </c>
      <c r="BD2567" s="80" t="str">
        <f t="shared" si="197"/>
        <v/>
      </c>
      <c r="BE2567" s="80">
        <f t="shared" si="198"/>
        <v>0</v>
      </c>
      <c r="BF2567" s="80">
        <f t="shared" si="199"/>
        <v>0</v>
      </c>
      <c r="BG2567" s="80">
        <f t="shared" si="200"/>
        <v>0</v>
      </c>
    </row>
    <row r="2568" spans="55:59">
      <c r="BC2568" s="80" t="str">
        <f>(COUNTIF($BD$7:BD2568,BD2568)&amp;"_"&amp;BD2568)</f>
        <v>2315_</v>
      </c>
      <c r="BD2568" s="80" t="str">
        <f t="shared" ref="BD2568:BD2631" si="201">IF(C2567 &lt;&gt; "",C2567,"")</f>
        <v/>
      </c>
      <c r="BE2568" s="80">
        <f t="shared" ref="BE2568:BE2631" si="202">E2567</f>
        <v>0</v>
      </c>
      <c r="BF2568" s="80">
        <f t="shared" ref="BF2568:BF2631" si="203">F2567</f>
        <v>0</v>
      </c>
      <c r="BG2568" s="80">
        <f t="shared" ref="BG2568:BG2631" si="204">G2567</f>
        <v>0</v>
      </c>
    </row>
    <row r="2569" spans="55:59">
      <c r="BC2569" s="80" t="str">
        <f>(COUNTIF($BD$7:BD2569,BD2569)&amp;"_"&amp;BD2569)</f>
        <v>2316_</v>
      </c>
      <c r="BD2569" s="80" t="str">
        <f t="shared" si="201"/>
        <v/>
      </c>
      <c r="BE2569" s="80">
        <f t="shared" si="202"/>
        <v>0</v>
      </c>
      <c r="BF2569" s="80">
        <f t="shared" si="203"/>
        <v>0</v>
      </c>
      <c r="BG2569" s="80">
        <f t="shared" si="204"/>
        <v>0</v>
      </c>
    </row>
    <row r="2570" spans="55:59">
      <c r="BC2570" s="80" t="str">
        <f>(COUNTIF($BD$7:BD2570,BD2570)&amp;"_"&amp;BD2570)</f>
        <v>2317_</v>
      </c>
      <c r="BD2570" s="80" t="str">
        <f t="shared" si="201"/>
        <v/>
      </c>
      <c r="BE2570" s="80">
        <f t="shared" si="202"/>
        <v>0</v>
      </c>
      <c r="BF2570" s="80">
        <f t="shared" si="203"/>
        <v>0</v>
      </c>
      <c r="BG2570" s="80">
        <f t="shared" si="204"/>
        <v>0</v>
      </c>
    </row>
    <row r="2571" spans="55:59">
      <c r="BC2571" s="80" t="str">
        <f>(COUNTIF($BD$7:BD2571,BD2571)&amp;"_"&amp;BD2571)</f>
        <v>2318_</v>
      </c>
      <c r="BD2571" s="80" t="str">
        <f t="shared" si="201"/>
        <v/>
      </c>
      <c r="BE2571" s="80">
        <f t="shared" si="202"/>
        <v>0</v>
      </c>
      <c r="BF2571" s="80">
        <f t="shared" si="203"/>
        <v>0</v>
      </c>
      <c r="BG2571" s="80">
        <f t="shared" si="204"/>
        <v>0</v>
      </c>
    </row>
    <row r="2572" spans="55:59">
      <c r="BC2572" s="80" t="str">
        <f>(COUNTIF($BD$7:BD2572,BD2572)&amp;"_"&amp;BD2572)</f>
        <v>2319_</v>
      </c>
      <c r="BD2572" s="80" t="str">
        <f t="shared" si="201"/>
        <v/>
      </c>
      <c r="BE2572" s="80">
        <f t="shared" si="202"/>
        <v>0</v>
      </c>
      <c r="BF2572" s="80">
        <f t="shared" si="203"/>
        <v>0</v>
      </c>
      <c r="BG2572" s="80">
        <f t="shared" si="204"/>
        <v>0</v>
      </c>
    </row>
    <row r="2573" spans="55:59">
      <c r="BC2573" s="80" t="str">
        <f>(COUNTIF($BD$7:BD2573,BD2573)&amp;"_"&amp;BD2573)</f>
        <v>2320_</v>
      </c>
      <c r="BD2573" s="80" t="str">
        <f t="shared" si="201"/>
        <v/>
      </c>
      <c r="BE2573" s="80">
        <f t="shared" si="202"/>
        <v>0</v>
      </c>
      <c r="BF2573" s="80">
        <f t="shared" si="203"/>
        <v>0</v>
      </c>
      <c r="BG2573" s="80">
        <f t="shared" si="204"/>
        <v>0</v>
      </c>
    </row>
    <row r="2574" spans="55:59">
      <c r="BC2574" s="80" t="str">
        <f>(COUNTIF($BD$7:BD2574,BD2574)&amp;"_"&amp;BD2574)</f>
        <v>2321_</v>
      </c>
      <c r="BD2574" s="80" t="str">
        <f t="shared" si="201"/>
        <v/>
      </c>
      <c r="BE2574" s="80">
        <f t="shared" si="202"/>
        <v>0</v>
      </c>
      <c r="BF2574" s="80">
        <f t="shared" si="203"/>
        <v>0</v>
      </c>
      <c r="BG2574" s="80">
        <f t="shared" si="204"/>
        <v>0</v>
      </c>
    </row>
    <row r="2575" spans="55:59">
      <c r="BC2575" s="80" t="str">
        <f>(COUNTIF($BD$7:BD2575,BD2575)&amp;"_"&amp;BD2575)</f>
        <v>2322_</v>
      </c>
      <c r="BD2575" s="80" t="str">
        <f t="shared" si="201"/>
        <v/>
      </c>
      <c r="BE2575" s="80">
        <f t="shared" si="202"/>
        <v>0</v>
      </c>
      <c r="BF2575" s="80">
        <f t="shared" si="203"/>
        <v>0</v>
      </c>
      <c r="BG2575" s="80">
        <f t="shared" si="204"/>
        <v>0</v>
      </c>
    </row>
    <row r="2576" spans="55:59">
      <c r="BC2576" s="80" t="str">
        <f>(COUNTIF($BD$7:BD2576,BD2576)&amp;"_"&amp;BD2576)</f>
        <v>2323_</v>
      </c>
      <c r="BD2576" s="80" t="str">
        <f t="shared" si="201"/>
        <v/>
      </c>
      <c r="BE2576" s="80">
        <f t="shared" si="202"/>
        <v>0</v>
      </c>
      <c r="BF2576" s="80">
        <f t="shared" si="203"/>
        <v>0</v>
      </c>
      <c r="BG2576" s="80">
        <f t="shared" si="204"/>
        <v>0</v>
      </c>
    </row>
    <row r="2577" spans="55:59">
      <c r="BC2577" s="80" t="str">
        <f>(COUNTIF($BD$7:BD2577,BD2577)&amp;"_"&amp;BD2577)</f>
        <v>2324_</v>
      </c>
      <c r="BD2577" s="80" t="str">
        <f t="shared" si="201"/>
        <v/>
      </c>
      <c r="BE2577" s="80">
        <f t="shared" si="202"/>
        <v>0</v>
      </c>
      <c r="BF2577" s="80">
        <f t="shared" si="203"/>
        <v>0</v>
      </c>
      <c r="BG2577" s="80">
        <f t="shared" si="204"/>
        <v>0</v>
      </c>
    </row>
    <row r="2578" spans="55:59">
      <c r="BC2578" s="80" t="str">
        <f>(COUNTIF($BD$7:BD2578,BD2578)&amp;"_"&amp;BD2578)</f>
        <v>2325_</v>
      </c>
      <c r="BD2578" s="80" t="str">
        <f t="shared" si="201"/>
        <v/>
      </c>
      <c r="BE2578" s="80">
        <f t="shared" si="202"/>
        <v>0</v>
      </c>
      <c r="BF2578" s="80">
        <f t="shared" si="203"/>
        <v>0</v>
      </c>
      <c r="BG2578" s="80">
        <f t="shared" si="204"/>
        <v>0</v>
      </c>
    </row>
    <row r="2579" spans="55:59">
      <c r="BC2579" s="80" t="str">
        <f>(COUNTIF($BD$7:BD2579,BD2579)&amp;"_"&amp;BD2579)</f>
        <v>2326_</v>
      </c>
      <c r="BD2579" s="80" t="str">
        <f t="shared" si="201"/>
        <v/>
      </c>
      <c r="BE2579" s="80">
        <f t="shared" si="202"/>
        <v>0</v>
      </c>
      <c r="BF2579" s="80">
        <f t="shared" si="203"/>
        <v>0</v>
      </c>
      <c r="BG2579" s="80">
        <f t="shared" si="204"/>
        <v>0</v>
      </c>
    </row>
    <row r="2580" spans="55:59">
      <c r="BC2580" s="80" t="str">
        <f>(COUNTIF($BD$7:BD2580,BD2580)&amp;"_"&amp;BD2580)</f>
        <v>2327_</v>
      </c>
      <c r="BD2580" s="80" t="str">
        <f t="shared" si="201"/>
        <v/>
      </c>
      <c r="BE2580" s="80">
        <f t="shared" si="202"/>
        <v>0</v>
      </c>
      <c r="BF2580" s="80">
        <f t="shared" si="203"/>
        <v>0</v>
      </c>
      <c r="BG2580" s="80">
        <f t="shared" si="204"/>
        <v>0</v>
      </c>
    </row>
    <row r="2581" spans="55:59">
      <c r="BC2581" s="80" t="str">
        <f>(COUNTIF($BD$7:BD2581,BD2581)&amp;"_"&amp;BD2581)</f>
        <v>2328_</v>
      </c>
      <c r="BD2581" s="80" t="str">
        <f t="shared" si="201"/>
        <v/>
      </c>
      <c r="BE2581" s="80">
        <f t="shared" si="202"/>
        <v>0</v>
      </c>
      <c r="BF2581" s="80">
        <f t="shared" si="203"/>
        <v>0</v>
      </c>
      <c r="BG2581" s="80">
        <f t="shared" si="204"/>
        <v>0</v>
      </c>
    </row>
    <row r="2582" spans="55:59">
      <c r="BC2582" s="80" t="str">
        <f>(COUNTIF($BD$7:BD2582,BD2582)&amp;"_"&amp;BD2582)</f>
        <v>2329_</v>
      </c>
      <c r="BD2582" s="80" t="str">
        <f t="shared" si="201"/>
        <v/>
      </c>
      <c r="BE2582" s="80">
        <f t="shared" si="202"/>
        <v>0</v>
      </c>
      <c r="BF2582" s="80">
        <f t="shared" si="203"/>
        <v>0</v>
      </c>
      <c r="BG2582" s="80">
        <f t="shared" si="204"/>
        <v>0</v>
      </c>
    </row>
    <row r="2583" spans="55:59">
      <c r="BC2583" s="80" t="str">
        <f>(COUNTIF($BD$7:BD2583,BD2583)&amp;"_"&amp;BD2583)</f>
        <v>2330_</v>
      </c>
      <c r="BD2583" s="80" t="str">
        <f t="shared" si="201"/>
        <v/>
      </c>
      <c r="BE2583" s="80">
        <f t="shared" si="202"/>
        <v>0</v>
      </c>
      <c r="BF2583" s="80">
        <f t="shared" si="203"/>
        <v>0</v>
      </c>
      <c r="BG2583" s="80">
        <f t="shared" si="204"/>
        <v>0</v>
      </c>
    </row>
    <row r="2584" spans="55:59">
      <c r="BC2584" s="80" t="str">
        <f>(COUNTIF($BD$7:BD2584,BD2584)&amp;"_"&amp;BD2584)</f>
        <v>2331_</v>
      </c>
      <c r="BD2584" s="80" t="str">
        <f t="shared" si="201"/>
        <v/>
      </c>
      <c r="BE2584" s="80">
        <f t="shared" si="202"/>
        <v>0</v>
      </c>
      <c r="BF2584" s="80">
        <f t="shared" si="203"/>
        <v>0</v>
      </c>
      <c r="BG2584" s="80">
        <f t="shared" si="204"/>
        <v>0</v>
      </c>
    </row>
    <row r="2585" spans="55:59">
      <c r="BC2585" s="80" t="str">
        <f>(COUNTIF($BD$7:BD2585,BD2585)&amp;"_"&amp;BD2585)</f>
        <v>2332_</v>
      </c>
      <c r="BD2585" s="80" t="str">
        <f t="shared" si="201"/>
        <v/>
      </c>
      <c r="BE2585" s="80">
        <f t="shared" si="202"/>
        <v>0</v>
      </c>
      <c r="BF2585" s="80">
        <f t="shared" si="203"/>
        <v>0</v>
      </c>
      <c r="BG2585" s="80">
        <f t="shared" si="204"/>
        <v>0</v>
      </c>
    </row>
    <row r="2586" spans="55:59">
      <c r="BC2586" s="80" t="str">
        <f>(COUNTIF($BD$7:BD2586,BD2586)&amp;"_"&amp;BD2586)</f>
        <v>2333_</v>
      </c>
      <c r="BD2586" s="80" t="str">
        <f t="shared" si="201"/>
        <v/>
      </c>
      <c r="BE2586" s="80">
        <f t="shared" si="202"/>
        <v>0</v>
      </c>
      <c r="BF2586" s="80">
        <f t="shared" si="203"/>
        <v>0</v>
      </c>
      <c r="BG2586" s="80">
        <f t="shared" si="204"/>
        <v>0</v>
      </c>
    </row>
    <row r="2587" spans="55:59">
      <c r="BC2587" s="80" t="str">
        <f>(COUNTIF($BD$7:BD2587,BD2587)&amp;"_"&amp;BD2587)</f>
        <v>2334_</v>
      </c>
      <c r="BD2587" s="80" t="str">
        <f t="shared" si="201"/>
        <v/>
      </c>
      <c r="BE2587" s="80">
        <f t="shared" si="202"/>
        <v>0</v>
      </c>
      <c r="BF2587" s="80">
        <f t="shared" si="203"/>
        <v>0</v>
      </c>
      <c r="BG2587" s="80">
        <f t="shared" si="204"/>
        <v>0</v>
      </c>
    </row>
    <row r="2588" spans="55:59">
      <c r="BC2588" s="80" t="str">
        <f>(COUNTIF($BD$7:BD2588,BD2588)&amp;"_"&amp;BD2588)</f>
        <v>2335_</v>
      </c>
      <c r="BD2588" s="80" t="str">
        <f t="shared" si="201"/>
        <v/>
      </c>
      <c r="BE2588" s="80">
        <f t="shared" si="202"/>
        <v>0</v>
      </c>
      <c r="BF2588" s="80">
        <f t="shared" si="203"/>
        <v>0</v>
      </c>
      <c r="BG2588" s="80">
        <f t="shared" si="204"/>
        <v>0</v>
      </c>
    </row>
    <row r="2589" spans="55:59">
      <c r="BC2589" s="80" t="str">
        <f>(COUNTIF($BD$7:BD2589,BD2589)&amp;"_"&amp;BD2589)</f>
        <v>2336_</v>
      </c>
      <c r="BD2589" s="80" t="str">
        <f t="shared" si="201"/>
        <v/>
      </c>
      <c r="BE2589" s="80">
        <f t="shared" si="202"/>
        <v>0</v>
      </c>
      <c r="BF2589" s="80">
        <f t="shared" si="203"/>
        <v>0</v>
      </c>
      <c r="BG2589" s="80">
        <f t="shared" si="204"/>
        <v>0</v>
      </c>
    </row>
    <row r="2590" spans="55:59">
      <c r="BC2590" s="80" t="str">
        <f>(COUNTIF($BD$7:BD2590,BD2590)&amp;"_"&amp;BD2590)</f>
        <v>2337_</v>
      </c>
      <c r="BD2590" s="80" t="str">
        <f t="shared" si="201"/>
        <v/>
      </c>
      <c r="BE2590" s="80">
        <f t="shared" si="202"/>
        <v>0</v>
      </c>
      <c r="BF2590" s="80">
        <f t="shared" si="203"/>
        <v>0</v>
      </c>
      <c r="BG2590" s="80">
        <f t="shared" si="204"/>
        <v>0</v>
      </c>
    </row>
    <row r="2591" spans="55:59">
      <c r="BC2591" s="80" t="str">
        <f>(COUNTIF($BD$7:BD2591,BD2591)&amp;"_"&amp;BD2591)</f>
        <v>2338_</v>
      </c>
      <c r="BD2591" s="80" t="str">
        <f t="shared" si="201"/>
        <v/>
      </c>
      <c r="BE2591" s="80">
        <f t="shared" si="202"/>
        <v>0</v>
      </c>
      <c r="BF2591" s="80">
        <f t="shared" si="203"/>
        <v>0</v>
      </c>
      <c r="BG2591" s="80">
        <f t="shared" si="204"/>
        <v>0</v>
      </c>
    </row>
    <row r="2592" spans="55:59">
      <c r="BC2592" s="80" t="str">
        <f>(COUNTIF($BD$7:BD2592,BD2592)&amp;"_"&amp;BD2592)</f>
        <v>2339_</v>
      </c>
      <c r="BD2592" s="80" t="str">
        <f t="shared" si="201"/>
        <v/>
      </c>
      <c r="BE2592" s="80">
        <f t="shared" si="202"/>
        <v>0</v>
      </c>
      <c r="BF2592" s="80">
        <f t="shared" si="203"/>
        <v>0</v>
      </c>
      <c r="BG2592" s="80">
        <f t="shared" si="204"/>
        <v>0</v>
      </c>
    </row>
    <row r="2593" spans="55:59">
      <c r="BC2593" s="80" t="str">
        <f>(COUNTIF($BD$7:BD2593,BD2593)&amp;"_"&amp;BD2593)</f>
        <v>2340_</v>
      </c>
      <c r="BD2593" s="80" t="str">
        <f t="shared" si="201"/>
        <v/>
      </c>
      <c r="BE2593" s="80">
        <f t="shared" si="202"/>
        <v>0</v>
      </c>
      <c r="BF2593" s="80">
        <f t="shared" si="203"/>
        <v>0</v>
      </c>
      <c r="BG2593" s="80">
        <f t="shared" si="204"/>
        <v>0</v>
      </c>
    </row>
    <row r="2594" spans="55:59">
      <c r="BC2594" s="80" t="str">
        <f>(COUNTIF($BD$7:BD2594,BD2594)&amp;"_"&amp;BD2594)</f>
        <v>2341_</v>
      </c>
      <c r="BD2594" s="80" t="str">
        <f t="shared" si="201"/>
        <v/>
      </c>
      <c r="BE2594" s="80">
        <f t="shared" si="202"/>
        <v>0</v>
      </c>
      <c r="BF2594" s="80">
        <f t="shared" si="203"/>
        <v>0</v>
      </c>
      <c r="BG2594" s="80">
        <f t="shared" si="204"/>
        <v>0</v>
      </c>
    </row>
    <row r="2595" spans="55:59">
      <c r="BC2595" s="80" t="str">
        <f>(COUNTIF($BD$7:BD2595,BD2595)&amp;"_"&amp;BD2595)</f>
        <v>2342_</v>
      </c>
      <c r="BD2595" s="80" t="str">
        <f t="shared" si="201"/>
        <v/>
      </c>
      <c r="BE2595" s="80">
        <f t="shared" si="202"/>
        <v>0</v>
      </c>
      <c r="BF2595" s="80">
        <f t="shared" si="203"/>
        <v>0</v>
      </c>
      <c r="BG2595" s="80">
        <f t="shared" si="204"/>
        <v>0</v>
      </c>
    </row>
    <row r="2596" spans="55:59">
      <c r="BC2596" s="80" t="str">
        <f>(COUNTIF($BD$7:BD2596,BD2596)&amp;"_"&amp;BD2596)</f>
        <v>2343_</v>
      </c>
      <c r="BD2596" s="80" t="str">
        <f t="shared" si="201"/>
        <v/>
      </c>
      <c r="BE2596" s="80">
        <f t="shared" si="202"/>
        <v>0</v>
      </c>
      <c r="BF2596" s="80">
        <f t="shared" si="203"/>
        <v>0</v>
      </c>
      <c r="BG2596" s="80">
        <f t="shared" si="204"/>
        <v>0</v>
      </c>
    </row>
    <row r="2597" spans="55:59">
      <c r="BC2597" s="80" t="str">
        <f>(COUNTIF($BD$7:BD2597,BD2597)&amp;"_"&amp;BD2597)</f>
        <v>2344_</v>
      </c>
      <c r="BD2597" s="80" t="str">
        <f t="shared" si="201"/>
        <v/>
      </c>
      <c r="BE2597" s="80">
        <f t="shared" si="202"/>
        <v>0</v>
      </c>
      <c r="BF2597" s="80">
        <f t="shared" si="203"/>
        <v>0</v>
      </c>
      <c r="BG2597" s="80">
        <f t="shared" si="204"/>
        <v>0</v>
      </c>
    </row>
    <row r="2598" spans="55:59">
      <c r="BC2598" s="80" t="str">
        <f>(COUNTIF($BD$7:BD2598,BD2598)&amp;"_"&amp;BD2598)</f>
        <v>2345_</v>
      </c>
      <c r="BD2598" s="80" t="str">
        <f t="shared" si="201"/>
        <v/>
      </c>
      <c r="BE2598" s="80">
        <f t="shared" si="202"/>
        <v>0</v>
      </c>
      <c r="BF2598" s="80">
        <f t="shared" si="203"/>
        <v>0</v>
      </c>
      <c r="BG2598" s="80">
        <f t="shared" si="204"/>
        <v>0</v>
      </c>
    </row>
    <row r="2599" spans="55:59">
      <c r="BC2599" s="80" t="str">
        <f>(COUNTIF($BD$7:BD2599,BD2599)&amp;"_"&amp;BD2599)</f>
        <v>2346_</v>
      </c>
      <c r="BD2599" s="80" t="str">
        <f t="shared" si="201"/>
        <v/>
      </c>
      <c r="BE2599" s="80">
        <f t="shared" si="202"/>
        <v>0</v>
      </c>
      <c r="BF2599" s="80">
        <f t="shared" si="203"/>
        <v>0</v>
      </c>
      <c r="BG2599" s="80">
        <f t="shared" si="204"/>
        <v>0</v>
      </c>
    </row>
    <row r="2600" spans="55:59">
      <c r="BC2600" s="80" t="str">
        <f>(COUNTIF($BD$7:BD2600,BD2600)&amp;"_"&amp;BD2600)</f>
        <v>2347_</v>
      </c>
      <c r="BD2600" s="80" t="str">
        <f t="shared" si="201"/>
        <v/>
      </c>
      <c r="BE2600" s="80">
        <f t="shared" si="202"/>
        <v>0</v>
      </c>
      <c r="BF2600" s="80">
        <f t="shared" si="203"/>
        <v>0</v>
      </c>
      <c r="BG2600" s="80">
        <f t="shared" si="204"/>
        <v>0</v>
      </c>
    </row>
    <row r="2601" spans="55:59">
      <c r="BC2601" s="80" t="str">
        <f>(COUNTIF($BD$7:BD2601,BD2601)&amp;"_"&amp;BD2601)</f>
        <v>2348_</v>
      </c>
      <c r="BD2601" s="80" t="str">
        <f t="shared" si="201"/>
        <v/>
      </c>
      <c r="BE2601" s="80">
        <f t="shared" si="202"/>
        <v>0</v>
      </c>
      <c r="BF2601" s="80">
        <f t="shared" si="203"/>
        <v>0</v>
      </c>
      <c r="BG2601" s="80">
        <f t="shared" si="204"/>
        <v>0</v>
      </c>
    </row>
    <row r="2602" spans="55:59">
      <c r="BC2602" s="80" t="str">
        <f>(COUNTIF($BD$7:BD2602,BD2602)&amp;"_"&amp;BD2602)</f>
        <v>2349_</v>
      </c>
      <c r="BD2602" s="80" t="str">
        <f t="shared" si="201"/>
        <v/>
      </c>
      <c r="BE2602" s="80">
        <f t="shared" si="202"/>
        <v>0</v>
      </c>
      <c r="BF2602" s="80">
        <f t="shared" si="203"/>
        <v>0</v>
      </c>
      <c r="BG2602" s="80">
        <f t="shared" si="204"/>
        <v>0</v>
      </c>
    </row>
    <row r="2603" spans="55:59">
      <c r="BC2603" s="80" t="str">
        <f>(COUNTIF($BD$7:BD2603,BD2603)&amp;"_"&amp;BD2603)</f>
        <v>2350_</v>
      </c>
      <c r="BD2603" s="80" t="str">
        <f t="shared" si="201"/>
        <v/>
      </c>
      <c r="BE2603" s="80">
        <f t="shared" si="202"/>
        <v>0</v>
      </c>
      <c r="BF2603" s="80">
        <f t="shared" si="203"/>
        <v>0</v>
      </c>
      <c r="BG2603" s="80">
        <f t="shared" si="204"/>
        <v>0</v>
      </c>
    </row>
    <row r="2604" spans="55:59">
      <c r="BC2604" s="80" t="str">
        <f>(COUNTIF($BD$7:BD2604,BD2604)&amp;"_"&amp;BD2604)</f>
        <v>2351_</v>
      </c>
      <c r="BD2604" s="80" t="str">
        <f t="shared" si="201"/>
        <v/>
      </c>
      <c r="BE2604" s="80">
        <f t="shared" si="202"/>
        <v>0</v>
      </c>
      <c r="BF2604" s="80">
        <f t="shared" si="203"/>
        <v>0</v>
      </c>
      <c r="BG2604" s="80">
        <f t="shared" si="204"/>
        <v>0</v>
      </c>
    </row>
    <row r="2605" spans="55:59">
      <c r="BC2605" s="80" t="str">
        <f>(COUNTIF($BD$7:BD2605,BD2605)&amp;"_"&amp;BD2605)</f>
        <v>2352_</v>
      </c>
      <c r="BD2605" s="80" t="str">
        <f t="shared" si="201"/>
        <v/>
      </c>
      <c r="BE2605" s="80">
        <f t="shared" si="202"/>
        <v>0</v>
      </c>
      <c r="BF2605" s="80">
        <f t="shared" si="203"/>
        <v>0</v>
      </c>
      <c r="BG2605" s="80">
        <f t="shared" si="204"/>
        <v>0</v>
      </c>
    </row>
    <row r="2606" spans="55:59">
      <c r="BC2606" s="80" t="str">
        <f>(COUNTIF($BD$7:BD2606,BD2606)&amp;"_"&amp;BD2606)</f>
        <v>2353_</v>
      </c>
      <c r="BD2606" s="80" t="str">
        <f t="shared" si="201"/>
        <v/>
      </c>
      <c r="BE2606" s="80">
        <f t="shared" si="202"/>
        <v>0</v>
      </c>
      <c r="BF2606" s="80">
        <f t="shared" si="203"/>
        <v>0</v>
      </c>
      <c r="BG2606" s="80">
        <f t="shared" si="204"/>
        <v>0</v>
      </c>
    </row>
    <row r="2607" spans="55:59">
      <c r="BC2607" s="80" t="str">
        <f>(COUNTIF($BD$7:BD2607,BD2607)&amp;"_"&amp;BD2607)</f>
        <v>2354_</v>
      </c>
      <c r="BD2607" s="80" t="str">
        <f t="shared" si="201"/>
        <v/>
      </c>
      <c r="BE2607" s="80">
        <f t="shared" si="202"/>
        <v>0</v>
      </c>
      <c r="BF2607" s="80">
        <f t="shared" si="203"/>
        <v>0</v>
      </c>
      <c r="BG2607" s="80">
        <f t="shared" si="204"/>
        <v>0</v>
      </c>
    </row>
    <row r="2608" spans="55:59">
      <c r="BC2608" s="80" t="str">
        <f>(COUNTIF($BD$7:BD2608,BD2608)&amp;"_"&amp;BD2608)</f>
        <v>2355_</v>
      </c>
      <c r="BD2608" s="80" t="str">
        <f t="shared" si="201"/>
        <v/>
      </c>
      <c r="BE2608" s="80">
        <f t="shared" si="202"/>
        <v>0</v>
      </c>
      <c r="BF2608" s="80">
        <f t="shared" si="203"/>
        <v>0</v>
      </c>
      <c r="BG2608" s="80">
        <f t="shared" si="204"/>
        <v>0</v>
      </c>
    </row>
    <row r="2609" spans="55:59">
      <c r="BC2609" s="80" t="str">
        <f>(COUNTIF($BD$7:BD2609,BD2609)&amp;"_"&amp;BD2609)</f>
        <v>2356_</v>
      </c>
      <c r="BD2609" s="80" t="str">
        <f t="shared" si="201"/>
        <v/>
      </c>
      <c r="BE2609" s="80">
        <f t="shared" si="202"/>
        <v>0</v>
      </c>
      <c r="BF2609" s="80">
        <f t="shared" si="203"/>
        <v>0</v>
      </c>
      <c r="BG2609" s="80">
        <f t="shared" si="204"/>
        <v>0</v>
      </c>
    </row>
    <row r="2610" spans="55:59">
      <c r="BC2610" s="80" t="str">
        <f>(COUNTIF($BD$7:BD2610,BD2610)&amp;"_"&amp;BD2610)</f>
        <v>2357_</v>
      </c>
      <c r="BD2610" s="80" t="str">
        <f t="shared" si="201"/>
        <v/>
      </c>
      <c r="BE2610" s="80">
        <f t="shared" si="202"/>
        <v>0</v>
      </c>
      <c r="BF2610" s="80">
        <f t="shared" si="203"/>
        <v>0</v>
      </c>
      <c r="BG2610" s="80">
        <f t="shared" si="204"/>
        <v>0</v>
      </c>
    </row>
    <row r="2611" spans="55:59">
      <c r="BC2611" s="80" t="str">
        <f>(COUNTIF($BD$7:BD2611,BD2611)&amp;"_"&amp;BD2611)</f>
        <v>2358_</v>
      </c>
      <c r="BD2611" s="80" t="str">
        <f t="shared" si="201"/>
        <v/>
      </c>
      <c r="BE2611" s="80">
        <f t="shared" si="202"/>
        <v>0</v>
      </c>
      <c r="BF2611" s="80">
        <f t="shared" si="203"/>
        <v>0</v>
      </c>
      <c r="BG2611" s="80">
        <f t="shared" si="204"/>
        <v>0</v>
      </c>
    </row>
    <row r="2612" spans="55:59">
      <c r="BC2612" s="80" t="str">
        <f>(COUNTIF($BD$7:BD2612,BD2612)&amp;"_"&amp;BD2612)</f>
        <v>2359_</v>
      </c>
      <c r="BD2612" s="80" t="str">
        <f t="shared" si="201"/>
        <v/>
      </c>
      <c r="BE2612" s="80">
        <f t="shared" si="202"/>
        <v>0</v>
      </c>
      <c r="BF2612" s="80">
        <f t="shared" si="203"/>
        <v>0</v>
      </c>
      <c r="BG2612" s="80">
        <f t="shared" si="204"/>
        <v>0</v>
      </c>
    </row>
    <row r="2613" spans="55:59">
      <c r="BC2613" s="80" t="str">
        <f>(COUNTIF($BD$7:BD2613,BD2613)&amp;"_"&amp;BD2613)</f>
        <v>2360_</v>
      </c>
      <c r="BD2613" s="80" t="str">
        <f t="shared" si="201"/>
        <v/>
      </c>
      <c r="BE2613" s="80">
        <f t="shared" si="202"/>
        <v>0</v>
      </c>
      <c r="BF2613" s="80">
        <f t="shared" si="203"/>
        <v>0</v>
      </c>
      <c r="BG2613" s="80">
        <f t="shared" si="204"/>
        <v>0</v>
      </c>
    </row>
    <row r="2614" spans="55:59">
      <c r="BC2614" s="80" t="str">
        <f>(COUNTIF($BD$7:BD2614,BD2614)&amp;"_"&amp;BD2614)</f>
        <v>2361_</v>
      </c>
      <c r="BD2614" s="80" t="str">
        <f t="shared" si="201"/>
        <v/>
      </c>
      <c r="BE2614" s="80">
        <f t="shared" si="202"/>
        <v>0</v>
      </c>
      <c r="BF2614" s="80">
        <f t="shared" si="203"/>
        <v>0</v>
      </c>
      <c r="BG2614" s="80">
        <f t="shared" si="204"/>
        <v>0</v>
      </c>
    </row>
    <row r="2615" spans="55:59">
      <c r="BC2615" s="80" t="str">
        <f>(COUNTIF($BD$7:BD2615,BD2615)&amp;"_"&amp;BD2615)</f>
        <v>2362_</v>
      </c>
      <c r="BD2615" s="80" t="str">
        <f t="shared" si="201"/>
        <v/>
      </c>
      <c r="BE2615" s="80">
        <f t="shared" si="202"/>
        <v>0</v>
      </c>
      <c r="BF2615" s="80">
        <f t="shared" si="203"/>
        <v>0</v>
      </c>
      <c r="BG2615" s="80">
        <f t="shared" si="204"/>
        <v>0</v>
      </c>
    </row>
    <row r="2616" spans="55:59">
      <c r="BC2616" s="80" t="str">
        <f>(COUNTIF($BD$7:BD2616,BD2616)&amp;"_"&amp;BD2616)</f>
        <v>2363_</v>
      </c>
      <c r="BD2616" s="80" t="str">
        <f t="shared" si="201"/>
        <v/>
      </c>
      <c r="BE2616" s="80">
        <f t="shared" si="202"/>
        <v>0</v>
      </c>
      <c r="BF2616" s="80">
        <f t="shared" si="203"/>
        <v>0</v>
      </c>
      <c r="BG2616" s="80">
        <f t="shared" si="204"/>
        <v>0</v>
      </c>
    </row>
    <row r="2617" spans="55:59">
      <c r="BC2617" s="80" t="str">
        <f>(COUNTIF($BD$7:BD2617,BD2617)&amp;"_"&amp;BD2617)</f>
        <v>2364_</v>
      </c>
      <c r="BD2617" s="80" t="str">
        <f t="shared" si="201"/>
        <v/>
      </c>
      <c r="BE2617" s="80">
        <f t="shared" si="202"/>
        <v>0</v>
      </c>
      <c r="BF2617" s="80">
        <f t="shared" si="203"/>
        <v>0</v>
      </c>
      <c r="BG2617" s="80">
        <f t="shared" si="204"/>
        <v>0</v>
      </c>
    </row>
    <row r="2618" spans="55:59">
      <c r="BC2618" s="80" t="str">
        <f>(COUNTIF($BD$7:BD2618,BD2618)&amp;"_"&amp;BD2618)</f>
        <v>2365_</v>
      </c>
      <c r="BD2618" s="80" t="str">
        <f t="shared" si="201"/>
        <v/>
      </c>
      <c r="BE2618" s="80">
        <f t="shared" si="202"/>
        <v>0</v>
      </c>
      <c r="BF2618" s="80">
        <f t="shared" si="203"/>
        <v>0</v>
      </c>
      <c r="BG2618" s="80">
        <f t="shared" si="204"/>
        <v>0</v>
      </c>
    </row>
    <row r="2619" spans="55:59">
      <c r="BC2619" s="80" t="str">
        <f>(COUNTIF($BD$7:BD2619,BD2619)&amp;"_"&amp;BD2619)</f>
        <v>2366_</v>
      </c>
      <c r="BD2619" s="80" t="str">
        <f t="shared" si="201"/>
        <v/>
      </c>
      <c r="BE2619" s="80">
        <f t="shared" si="202"/>
        <v>0</v>
      </c>
      <c r="BF2619" s="80">
        <f t="shared" si="203"/>
        <v>0</v>
      </c>
      <c r="BG2619" s="80">
        <f t="shared" si="204"/>
        <v>0</v>
      </c>
    </row>
    <row r="2620" spans="55:59">
      <c r="BC2620" s="80" t="str">
        <f>(COUNTIF($BD$7:BD2620,BD2620)&amp;"_"&amp;BD2620)</f>
        <v>2367_</v>
      </c>
      <c r="BD2620" s="80" t="str">
        <f t="shared" si="201"/>
        <v/>
      </c>
      <c r="BE2620" s="80">
        <f t="shared" si="202"/>
        <v>0</v>
      </c>
      <c r="BF2620" s="80">
        <f t="shared" si="203"/>
        <v>0</v>
      </c>
      <c r="BG2620" s="80">
        <f t="shared" si="204"/>
        <v>0</v>
      </c>
    </row>
    <row r="2621" spans="55:59">
      <c r="BC2621" s="80" t="str">
        <f>(COUNTIF($BD$7:BD2621,BD2621)&amp;"_"&amp;BD2621)</f>
        <v>2368_</v>
      </c>
      <c r="BD2621" s="80" t="str">
        <f t="shared" si="201"/>
        <v/>
      </c>
      <c r="BE2621" s="80">
        <f t="shared" si="202"/>
        <v>0</v>
      </c>
      <c r="BF2621" s="80">
        <f t="shared" si="203"/>
        <v>0</v>
      </c>
      <c r="BG2621" s="80">
        <f t="shared" si="204"/>
        <v>0</v>
      </c>
    </row>
    <row r="2622" spans="55:59">
      <c r="BC2622" s="80" t="str">
        <f>(COUNTIF($BD$7:BD2622,BD2622)&amp;"_"&amp;BD2622)</f>
        <v>2369_</v>
      </c>
      <c r="BD2622" s="80" t="str">
        <f t="shared" si="201"/>
        <v/>
      </c>
      <c r="BE2622" s="80">
        <f t="shared" si="202"/>
        <v>0</v>
      </c>
      <c r="BF2622" s="80">
        <f t="shared" si="203"/>
        <v>0</v>
      </c>
      <c r="BG2622" s="80">
        <f t="shared" si="204"/>
        <v>0</v>
      </c>
    </row>
    <row r="2623" spans="55:59">
      <c r="BC2623" s="80" t="str">
        <f>(COUNTIF($BD$7:BD2623,BD2623)&amp;"_"&amp;BD2623)</f>
        <v>2370_</v>
      </c>
      <c r="BD2623" s="80" t="str">
        <f t="shared" si="201"/>
        <v/>
      </c>
      <c r="BE2623" s="80">
        <f t="shared" si="202"/>
        <v>0</v>
      </c>
      <c r="BF2623" s="80">
        <f t="shared" si="203"/>
        <v>0</v>
      </c>
      <c r="BG2623" s="80">
        <f t="shared" si="204"/>
        <v>0</v>
      </c>
    </row>
    <row r="2624" spans="55:59">
      <c r="BC2624" s="80" t="str">
        <f>(COUNTIF($BD$7:BD2624,BD2624)&amp;"_"&amp;BD2624)</f>
        <v>2371_</v>
      </c>
      <c r="BD2624" s="80" t="str">
        <f t="shared" si="201"/>
        <v/>
      </c>
      <c r="BE2624" s="80">
        <f t="shared" si="202"/>
        <v>0</v>
      </c>
      <c r="BF2624" s="80">
        <f t="shared" si="203"/>
        <v>0</v>
      </c>
      <c r="BG2624" s="80">
        <f t="shared" si="204"/>
        <v>0</v>
      </c>
    </row>
    <row r="2625" spans="55:59">
      <c r="BC2625" s="80" t="str">
        <f>(COUNTIF($BD$7:BD2625,BD2625)&amp;"_"&amp;BD2625)</f>
        <v>2372_</v>
      </c>
      <c r="BD2625" s="80" t="str">
        <f t="shared" si="201"/>
        <v/>
      </c>
      <c r="BE2625" s="80">
        <f t="shared" si="202"/>
        <v>0</v>
      </c>
      <c r="BF2625" s="80">
        <f t="shared" si="203"/>
        <v>0</v>
      </c>
      <c r="BG2625" s="80">
        <f t="shared" si="204"/>
        <v>0</v>
      </c>
    </row>
    <row r="2626" spans="55:59">
      <c r="BC2626" s="80" t="str">
        <f>(COUNTIF($BD$7:BD2626,BD2626)&amp;"_"&amp;BD2626)</f>
        <v>2373_</v>
      </c>
      <c r="BD2626" s="80" t="str">
        <f t="shared" si="201"/>
        <v/>
      </c>
      <c r="BE2626" s="80">
        <f t="shared" si="202"/>
        <v>0</v>
      </c>
      <c r="BF2626" s="80">
        <f t="shared" si="203"/>
        <v>0</v>
      </c>
      <c r="BG2626" s="80">
        <f t="shared" si="204"/>
        <v>0</v>
      </c>
    </row>
    <row r="2627" spans="55:59">
      <c r="BC2627" s="80" t="str">
        <f>(COUNTIF($BD$7:BD2627,BD2627)&amp;"_"&amp;BD2627)</f>
        <v>2374_</v>
      </c>
      <c r="BD2627" s="80" t="str">
        <f t="shared" si="201"/>
        <v/>
      </c>
      <c r="BE2627" s="80">
        <f t="shared" si="202"/>
        <v>0</v>
      </c>
      <c r="BF2627" s="80">
        <f t="shared" si="203"/>
        <v>0</v>
      </c>
      <c r="BG2627" s="80">
        <f t="shared" si="204"/>
        <v>0</v>
      </c>
    </row>
    <row r="2628" spans="55:59">
      <c r="BC2628" s="80" t="str">
        <f>(COUNTIF($BD$7:BD2628,BD2628)&amp;"_"&amp;BD2628)</f>
        <v>2375_</v>
      </c>
      <c r="BD2628" s="80" t="str">
        <f t="shared" si="201"/>
        <v/>
      </c>
      <c r="BE2628" s="80">
        <f t="shared" si="202"/>
        <v>0</v>
      </c>
      <c r="BF2628" s="80">
        <f t="shared" si="203"/>
        <v>0</v>
      </c>
      <c r="BG2628" s="80">
        <f t="shared" si="204"/>
        <v>0</v>
      </c>
    </row>
    <row r="2629" spans="55:59">
      <c r="BC2629" s="80" t="str">
        <f>(COUNTIF($BD$7:BD2629,BD2629)&amp;"_"&amp;BD2629)</f>
        <v>2376_</v>
      </c>
      <c r="BD2629" s="80" t="str">
        <f t="shared" si="201"/>
        <v/>
      </c>
      <c r="BE2629" s="80">
        <f t="shared" si="202"/>
        <v>0</v>
      </c>
      <c r="BF2629" s="80">
        <f t="shared" si="203"/>
        <v>0</v>
      </c>
      <c r="BG2629" s="80">
        <f t="shared" si="204"/>
        <v>0</v>
      </c>
    </row>
    <row r="2630" spans="55:59">
      <c r="BC2630" s="80" t="str">
        <f>(COUNTIF($BD$7:BD2630,BD2630)&amp;"_"&amp;BD2630)</f>
        <v>2377_</v>
      </c>
      <c r="BD2630" s="80" t="str">
        <f t="shared" si="201"/>
        <v/>
      </c>
      <c r="BE2630" s="80">
        <f t="shared" si="202"/>
        <v>0</v>
      </c>
      <c r="BF2630" s="80">
        <f t="shared" si="203"/>
        <v>0</v>
      </c>
      <c r="BG2630" s="80">
        <f t="shared" si="204"/>
        <v>0</v>
      </c>
    </row>
    <row r="2631" spans="55:59">
      <c r="BC2631" s="80" t="str">
        <f>(COUNTIF($BD$7:BD2631,BD2631)&amp;"_"&amp;BD2631)</f>
        <v>2378_</v>
      </c>
      <c r="BD2631" s="80" t="str">
        <f t="shared" si="201"/>
        <v/>
      </c>
      <c r="BE2631" s="80">
        <f t="shared" si="202"/>
        <v>0</v>
      </c>
      <c r="BF2631" s="80">
        <f t="shared" si="203"/>
        <v>0</v>
      </c>
      <c r="BG2631" s="80">
        <f t="shared" si="204"/>
        <v>0</v>
      </c>
    </row>
    <row r="2632" spans="55:59">
      <c r="BC2632" s="80" t="str">
        <f>(COUNTIF($BD$7:BD2632,BD2632)&amp;"_"&amp;BD2632)</f>
        <v>2379_</v>
      </c>
      <c r="BD2632" s="80" t="str">
        <f t="shared" ref="BD2632:BD2695" si="205">IF(C2631 &lt;&gt; "",C2631,"")</f>
        <v/>
      </c>
      <c r="BE2632" s="80">
        <f t="shared" ref="BE2632:BE2695" si="206">E2631</f>
        <v>0</v>
      </c>
      <c r="BF2632" s="80">
        <f t="shared" ref="BF2632:BF2695" si="207">F2631</f>
        <v>0</v>
      </c>
      <c r="BG2632" s="80">
        <f t="shared" ref="BG2632:BG2695" si="208">G2631</f>
        <v>0</v>
      </c>
    </row>
    <row r="2633" spans="55:59">
      <c r="BC2633" s="80" t="str">
        <f>(COUNTIF($BD$7:BD2633,BD2633)&amp;"_"&amp;BD2633)</f>
        <v>2380_</v>
      </c>
      <c r="BD2633" s="80" t="str">
        <f t="shared" si="205"/>
        <v/>
      </c>
      <c r="BE2633" s="80">
        <f t="shared" si="206"/>
        <v>0</v>
      </c>
      <c r="BF2633" s="80">
        <f t="shared" si="207"/>
        <v>0</v>
      </c>
      <c r="BG2633" s="80">
        <f t="shared" si="208"/>
        <v>0</v>
      </c>
    </row>
    <row r="2634" spans="55:59">
      <c r="BC2634" s="80" t="str">
        <f>(COUNTIF($BD$7:BD2634,BD2634)&amp;"_"&amp;BD2634)</f>
        <v>2381_</v>
      </c>
      <c r="BD2634" s="80" t="str">
        <f t="shared" si="205"/>
        <v/>
      </c>
      <c r="BE2634" s="80">
        <f t="shared" si="206"/>
        <v>0</v>
      </c>
      <c r="BF2634" s="80">
        <f t="shared" si="207"/>
        <v>0</v>
      </c>
      <c r="BG2634" s="80">
        <f t="shared" si="208"/>
        <v>0</v>
      </c>
    </row>
    <row r="2635" spans="55:59">
      <c r="BC2635" s="80" t="str">
        <f>(COUNTIF($BD$7:BD2635,BD2635)&amp;"_"&amp;BD2635)</f>
        <v>2382_</v>
      </c>
      <c r="BD2635" s="80" t="str">
        <f t="shared" si="205"/>
        <v/>
      </c>
      <c r="BE2635" s="80">
        <f t="shared" si="206"/>
        <v>0</v>
      </c>
      <c r="BF2635" s="80">
        <f t="shared" si="207"/>
        <v>0</v>
      </c>
      <c r="BG2635" s="80">
        <f t="shared" si="208"/>
        <v>0</v>
      </c>
    </row>
    <row r="2636" spans="55:59">
      <c r="BC2636" s="80" t="str">
        <f>(COUNTIF($BD$7:BD2636,BD2636)&amp;"_"&amp;BD2636)</f>
        <v>2383_</v>
      </c>
      <c r="BD2636" s="80" t="str">
        <f t="shared" si="205"/>
        <v/>
      </c>
      <c r="BE2636" s="80">
        <f t="shared" si="206"/>
        <v>0</v>
      </c>
      <c r="BF2636" s="80">
        <f t="shared" si="207"/>
        <v>0</v>
      </c>
      <c r="BG2636" s="80">
        <f t="shared" si="208"/>
        <v>0</v>
      </c>
    </row>
    <row r="2637" spans="55:59">
      <c r="BC2637" s="80" t="str">
        <f>(COUNTIF($BD$7:BD2637,BD2637)&amp;"_"&amp;BD2637)</f>
        <v>2384_</v>
      </c>
      <c r="BD2637" s="80" t="str">
        <f t="shared" si="205"/>
        <v/>
      </c>
      <c r="BE2637" s="80">
        <f t="shared" si="206"/>
        <v>0</v>
      </c>
      <c r="BF2637" s="80">
        <f t="shared" si="207"/>
        <v>0</v>
      </c>
      <c r="BG2637" s="80">
        <f t="shared" si="208"/>
        <v>0</v>
      </c>
    </row>
    <row r="2638" spans="55:59">
      <c r="BC2638" s="80" t="str">
        <f>(COUNTIF($BD$7:BD2638,BD2638)&amp;"_"&amp;BD2638)</f>
        <v>2385_</v>
      </c>
      <c r="BD2638" s="80" t="str">
        <f t="shared" si="205"/>
        <v/>
      </c>
      <c r="BE2638" s="80">
        <f t="shared" si="206"/>
        <v>0</v>
      </c>
      <c r="BF2638" s="80">
        <f t="shared" si="207"/>
        <v>0</v>
      </c>
      <c r="BG2638" s="80">
        <f t="shared" si="208"/>
        <v>0</v>
      </c>
    </row>
    <row r="2639" spans="55:59">
      <c r="BC2639" s="80" t="str">
        <f>(COUNTIF($BD$7:BD2639,BD2639)&amp;"_"&amp;BD2639)</f>
        <v>2386_</v>
      </c>
      <c r="BD2639" s="80" t="str">
        <f t="shared" si="205"/>
        <v/>
      </c>
      <c r="BE2639" s="80">
        <f t="shared" si="206"/>
        <v>0</v>
      </c>
      <c r="BF2639" s="80">
        <f t="shared" si="207"/>
        <v>0</v>
      </c>
      <c r="BG2639" s="80">
        <f t="shared" si="208"/>
        <v>0</v>
      </c>
    </row>
    <row r="2640" spans="55:59">
      <c r="BC2640" s="80" t="str">
        <f>(COUNTIF($BD$7:BD2640,BD2640)&amp;"_"&amp;BD2640)</f>
        <v>2387_</v>
      </c>
      <c r="BD2640" s="80" t="str">
        <f t="shared" si="205"/>
        <v/>
      </c>
      <c r="BE2640" s="80">
        <f t="shared" si="206"/>
        <v>0</v>
      </c>
      <c r="BF2640" s="80">
        <f t="shared" si="207"/>
        <v>0</v>
      </c>
      <c r="BG2640" s="80">
        <f t="shared" si="208"/>
        <v>0</v>
      </c>
    </row>
    <row r="2641" spans="55:59">
      <c r="BC2641" s="80" t="str">
        <f>(COUNTIF($BD$7:BD2641,BD2641)&amp;"_"&amp;BD2641)</f>
        <v>2388_</v>
      </c>
      <c r="BD2641" s="80" t="str">
        <f t="shared" si="205"/>
        <v/>
      </c>
      <c r="BE2641" s="80">
        <f t="shared" si="206"/>
        <v>0</v>
      </c>
      <c r="BF2641" s="80">
        <f t="shared" si="207"/>
        <v>0</v>
      </c>
      <c r="BG2641" s="80">
        <f t="shared" si="208"/>
        <v>0</v>
      </c>
    </row>
    <row r="2642" spans="55:59">
      <c r="BC2642" s="80" t="str">
        <f>(COUNTIF($BD$7:BD2642,BD2642)&amp;"_"&amp;BD2642)</f>
        <v>2389_</v>
      </c>
      <c r="BD2642" s="80" t="str">
        <f t="shared" si="205"/>
        <v/>
      </c>
      <c r="BE2642" s="80">
        <f t="shared" si="206"/>
        <v>0</v>
      </c>
      <c r="BF2642" s="80">
        <f t="shared" si="207"/>
        <v>0</v>
      </c>
      <c r="BG2642" s="80">
        <f t="shared" si="208"/>
        <v>0</v>
      </c>
    </row>
    <row r="2643" spans="55:59">
      <c r="BC2643" s="80" t="str">
        <f>(COUNTIF($BD$7:BD2643,BD2643)&amp;"_"&amp;BD2643)</f>
        <v>2390_</v>
      </c>
      <c r="BD2643" s="80" t="str">
        <f t="shared" si="205"/>
        <v/>
      </c>
      <c r="BE2643" s="80">
        <f t="shared" si="206"/>
        <v>0</v>
      </c>
      <c r="BF2643" s="80">
        <f t="shared" si="207"/>
        <v>0</v>
      </c>
      <c r="BG2643" s="80">
        <f t="shared" si="208"/>
        <v>0</v>
      </c>
    </row>
    <row r="2644" spans="55:59">
      <c r="BC2644" s="80" t="str">
        <f>(COUNTIF($BD$7:BD2644,BD2644)&amp;"_"&amp;BD2644)</f>
        <v>2391_</v>
      </c>
      <c r="BD2644" s="80" t="str">
        <f t="shared" si="205"/>
        <v/>
      </c>
      <c r="BE2644" s="80">
        <f t="shared" si="206"/>
        <v>0</v>
      </c>
      <c r="BF2644" s="80">
        <f t="shared" si="207"/>
        <v>0</v>
      </c>
      <c r="BG2644" s="80">
        <f t="shared" si="208"/>
        <v>0</v>
      </c>
    </row>
    <row r="2645" spans="55:59">
      <c r="BC2645" s="80" t="str">
        <f>(COUNTIF($BD$7:BD2645,BD2645)&amp;"_"&amp;BD2645)</f>
        <v>2392_</v>
      </c>
      <c r="BD2645" s="80" t="str">
        <f t="shared" si="205"/>
        <v/>
      </c>
      <c r="BE2645" s="80">
        <f t="shared" si="206"/>
        <v>0</v>
      </c>
      <c r="BF2645" s="80">
        <f t="shared" si="207"/>
        <v>0</v>
      </c>
      <c r="BG2645" s="80">
        <f t="shared" si="208"/>
        <v>0</v>
      </c>
    </row>
    <row r="2646" spans="55:59">
      <c r="BC2646" s="80" t="str">
        <f>(COUNTIF($BD$7:BD2646,BD2646)&amp;"_"&amp;BD2646)</f>
        <v>2393_</v>
      </c>
      <c r="BD2646" s="80" t="str">
        <f t="shared" si="205"/>
        <v/>
      </c>
      <c r="BE2646" s="80">
        <f t="shared" si="206"/>
        <v>0</v>
      </c>
      <c r="BF2646" s="80">
        <f t="shared" si="207"/>
        <v>0</v>
      </c>
      <c r="BG2646" s="80">
        <f t="shared" si="208"/>
        <v>0</v>
      </c>
    </row>
    <row r="2647" spans="55:59">
      <c r="BC2647" s="80" t="str">
        <f>(COUNTIF($BD$7:BD2647,BD2647)&amp;"_"&amp;BD2647)</f>
        <v>2394_</v>
      </c>
      <c r="BD2647" s="80" t="str">
        <f t="shared" si="205"/>
        <v/>
      </c>
      <c r="BE2647" s="80">
        <f t="shared" si="206"/>
        <v>0</v>
      </c>
      <c r="BF2647" s="80">
        <f t="shared" si="207"/>
        <v>0</v>
      </c>
      <c r="BG2647" s="80">
        <f t="shared" si="208"/>
        <v>0</v>
      </c>
    </row>
    <row r="2648" spans="55:59">
      <c r="BC2648" s="80" t="str">
        <f>(COUNTIF($BD$7:BD2648,BD2648)&amp;"_"&amp;BD2648)</f>
        <v>2395_</v>
      </c>
      <c r="BD2648" s="80" t="str">
        <f t="shared" si="205"/>
        <v/>
      </c>
      <c r="BE2648" s="80">
        <f t="shared" si="206"/>
        <v>0</v>
      </c>
      <c r="BF2648" s="80">
        <f t="shared" si="207"/>
        <v>0</v>
      </c>
      <c r="BG2648" s="80">
        <f t="shared" si="208"/>
        <v>0</v>
      </c>
    </row>
    <row r="2649" spans="55:59">
      <c r="BC2649" s="80" t="str">
        <f>(COUNTIF($BD$7:BD2649,BD2649)&amp;"_"&amp;BD2649)</f>
        <v>2396_</v>
      </c>
      <c r="BD2649" s="80" t="str">
        <f t="shared" si="205"/>
        <v/>
      </c>
      <c r="BE2649" s="80">
        <f t="shared" si="206"/>
        <v>0</v>
      </c>
      <c r="BF2649" s="80">
        <f t="shared" si="207"/>
        <v>0</v>
      </c>
      <c r="BG2649" s="80">
        <f t="shared" si="208"/>
        <v>0</v>
      </c>
    </row>
    <row r="2650" spans="55:59">
      <c r="BC2650" s="80" t="str">
        <f>(COUNTIF($BD$7:BD2650,BD2650)&amp;"_"&amp;BD2650)</f>
        <v>2397_</v>
      </c>
      <c r="BD2650" s="80" t="str">
        <f t="shared" si="205"/>
        <v/>
      </c>
      <c r="BE2650" s="80">
        <f t="shared" si="206"/>
        <v>0</v>
      </c>
      <c r="BF2650" s="80">
        <f t="shared" si="207"/>
        <v>0</v>
      </c>
      <c r="BG2650" s="80">
        <f t="shared" si="208"/>
        <v>0</v>
      </c>
    </row>
    <row r="2651" spans="55:59">
      <c r="BC2651" s="80" t="str">
        <f>(COUNTIF($BD$7:BD2651,BD2651)&amp;"_"&amp;BD2651)</f>
        <v>2398_</v>
      </c>
      <c r="BD2651" s="80" t="str">
        <f t="shared" si="205"/>
        <v/>
      </c>
      <c r="BE2651" s="80">
        <f t="shared" si="206"/>
        <v>0</v>
      </c>
      <c r="BF2651" s="80">
        <f t="shared" si="207"/>
        <v>0</v>
      </c>
      <c r="BG2651" s="80">
        <f t="shared" si="208"/>
        <v>0</v>
      </c>
    </row>
    <row r="2652" spans="55:59">
      <c r="BC2652" s="80" t="str">
        <f>(COUNTIF($BD$7:BD2652,BD2652)&amp;"_"&amp;BD2652)</f>
        <v>2399_</v>
      </c>
      <c r="BD2652" s="80" t="str">
        <f t="shared" si="205"/>
        <v/>
      </c>
      <c r="BE2652" s="80">
        <f t="shared" si="206"/>
        <v>0</v>
      </c>
      <c r="BF2652" s="80">
        <f t="shared" si="207"/>
        <v>0</v>
      </c>
      <c r="BG2652" s="80">
        <f t="shared" si="208"/>
        <v>0</v>
      </c>
    </row>
    <row r="2653" spans="55:59">
      <c r="BC2653" s="80" t="str">
        <f>(COUNTIF($BD$7:BD2653,BD2653)&amp;"_"&amp;BD2653)</f>
        <v>2400_</v>
      </c>
      <c r="BD2653" s="80" t="str">
        <f t="shared" si="205"/>
        <v/>
      </c>
      <c r="BE2653" s="80">
        <f t="shared" si="206"/>
        <v>0</v>
      </c>
      <c r="BF2653" s="80">
        <f t="shared" si="207"/>
        <v>0</v>
      </c>
      <c r="BG2653" s="80">
        <f t="shared" si="208"/>
        <v>0</v>
      </c>
    </row>
    <row r="2654" spans="55:59">
      <c r="BC2654" s="80" t="str">
        <f>(COUNTIF($BD$7:BD2654,BD2654)&amp;"_"&amp;BD2654)</f>
        <v>2401_</v>
      </c>
      <c r="BD2654" s="80" t="str">
        <f t="shared" si="205"/>
        <v/>
      </c>
      <c r="BE2654" s="80">
        <f t="shared" si="206"/>
        <v>0</v>
      </c>
      <c r="BF2654" s="80">
        <f t="shared" si="207"/>
        <v>0</v>
      </c>
      <c r="BG2654" s="80">
        <f t="shared" si="208"/>
        <v>0</v>
      </c>
    </row>
    <row r="2655" spans="55:59">
      <c r="BC2655" s="80" t="str">
        <f>(COUNTIF($BD$7:BD2655,BD2655)&amp;"_"&amp;BD2655)</f>
        <v>2402_</v>
      </c>
      <c r="BD2655" s="80" t="str">
        <f t="shared" si="205"/>
        <v/>
      </c>
      <c r="BE2655" s="80">
        <f t="shared" si="206"/>
        <v>0</v>
      </c>
      <c r="BF2655" s="80">
        <f t="shared" si="207"/>
        <v>0</v>
      </c>
      <c r="BG2655" s="80">
        <f t="shared" si="208"/>
        <v>0</v>
      </c>
    </row>
    <row r="2656" spans="55:59">
      <c r="BC2656" s="80" t="str">
        <f>(COUNTIF($BD$7:BD2656,BD2656)&amp;"_"&amp;BD2656)</f>
        <v>2403_</v>
      </c>
      <c r="BD2656" s="80" t="str">
        <f t="shared" si="205"/>
        <v/>
      </c>
      <c r="BE2656" s="80">
        <f t="shared" si="206"/>
        <v>0</v>
      </c>
      <c r="BF2656" s="80">
        <f t="shared" si="207"/>
        <v>0</v>
      </c>
      <c r="BG2656" s="80">
        <f t="shared" si="208"/>
        <v>0</v>
      </c>
    </row>
    <row r="2657" spans="55:59">
      <c r="BC2657" s="80" t="str">
        <f>(COUNTIF($BD$7:BD2657,BD2657)&amp;"_"&amp;BD2657)</f>
        <v>2404_</v>
      </c>
      <c r="BD2657" s="80" t="str">
        <f t="shared" si="205"/>
        <v/>
      </c>
      <c r="BE2657" s="80">
        <f t="shared" si="206"/>
        <v>0</v>
      </c>
      <c r="BF2657" s="80">
        <f t="shared" si="207"/>
        <v>0</v>
      </c>
      <c r="BG2657" s="80">
        <f t="shared" si="208"/>
        <v>0</v>
      </c>
    </row>
    <row r="2658" spans="55:59">
      <c r="BC2658" s="80" t="str">
        <f>(COUNTIF($BD$7:BD2658,BD2658)&amp;"_"&amp;BD2658)</f>
        <v>2405_</v>
      </c>
      <c r="BD2658" s="80" t="str">
        <f t="shared" si="205"/>
        <v/>
      </c>
      <c r="BE2658" s="80">
        <f t="shared" si="206"/>
        <v>0</v>
      </c>
      <c r="BF2658" s="80">
        <f t="shared" si="207"/>
        <v>0</v>
      </c>
      <c r="BG2658" s="80">
        <f t="shared" si="208"/>
        <v>0</v>
      </c>
    </row>
    <row r="2659" spans="55:59">
      <c r="BC2659" s="80" t="str">
        <f>(COUNTIF($BD$7:BD2659,BD2659)&amp;"_"&amp;BD2659)</f>
        <v>2406_</v>
      </c>
      <c r="BD2659" s="80" t="str">
        <f t="shared" si="205"/>
        <v/>
      </c>
      <c r="BE2659" s="80">
        <f t="shared" si="206"/>
        <v>0</v>
      </c>
      <c r="BF2659" s="80">
        <f t="shared" si="207"/>
        <v>0</v>
      </c>
      <c r="BG2659" s="80">
        <f t="shared" si="208"/>
        <v>0</v>
      </c>
    </row>
    <row r="2660" spans="55:59">
      <c r="BC2660" s="80" t="str">
        <f>(COUNTIF($BD$7:BD2660,BD2660)&amp;"_"&amp;BD2660)</f>
        <v>2407_</v>
      </c>
      <c r="BD2660" s="80" t="str">
        <f t="shared" si="205"/>
        <v/>
      </c>
      <c r="BE2660" s="80">
        <f t="shared" si="206"/>
        <v>0</v>
      </c>
      <c r="BF2660" s="80">
        <f t="shared" si="207"/>
        <v>0</v>
      </c>
      <c r="BG2660" s="80">
        <f t="shared" si="208"/>
        <v>0</v>
      </c>
    </row>
    <row r="2661" spans="55:59">
      <c r="BC2661" s="80" t="str">
        <f>(COUNTIF($BD$7:BD2661,BD2661)&amp;"_"&amp;BD2661)</f>
        <v>2408_</v>
      </c>
      <c r="BD2661" s="80" t="str">
        <f t="shared" si="205"/>
        <v/>
      </c>
      <c r="BE2661" s="80">
        <f t="shared" si="206"/>
        <v>0</v>
      </c>
      <c r="BF2661" s="80">
        <f t="shared" si="207"/>
        <v>0</v>
      </c>
      <c r="BG2661" s="80">
        <f t="shared" si="208"/>
        <v>0</v>
      </c>
    </row>
    <row r="2662" spans="55:59">
      <c r="BC2662" s="80" t="str">
        <f>(COUNTIF($BD$7:BD2662,BD2662)&amp;"_"&amp;BD2662)</f>
        <v>2409_</v>
      </c>
      <c r="BD2662" s="80" t="str">
        <f t="shared" si="205"/>
        <v/>
      </c>
      <c r="BE2662" s="80">
        <f t="shared" si="206"/>
        <v>0</v>
      </c>
      <c r="BF2662" s="80">
        <f t="shared" si="207"/>
        <v>0</v>
      </c>
      <c r="BG2662" s="80">
        <f t="shared" si="208"/>
        <v>0</v>
      </c>
    </row>
    <row r="2663" spans="55:59">
      <c r="BC2663" s="80" t="str">
        <f>(COUNTIF($BD$7:BD2663,BD2663)&amp;"_"&amp;BD2663)</f>
        <v>2410_</v>
      </c>
      <c r="BD2663" s="80" t="str">
        <f t="shared" si="205"/>
        <v/>
      </c>
      <c r="BE2663" s="80">
        <f t="shared" si="206"/>
        <v>0</v>
      </c>
      <c r="BF2663" s="80">
        <f t="shared" si="207"/>
        <v>0</v>
      </c>
      <c r="BG2663" s="80">
        <f t="shared" si="208"/>
        <v>0</v>
      </c>
    </row>
    <row r="2664" spans="55:59">
      <c r="BC2664" s="80" t="str">
        <f>(COUNTIF($BD$7:BD2664,BD2664)&amp;"_"&amp;BD2664)</f>
        <v>2411_</v>
      </c>
      <c r="BD2664" s="80" t="str">
        <f t="shared" si="205"/>
        <v/>
      </c>
      <c r="BE2664" s="80">
        <f t="shared" si="206"/>
        <v>0</v>
      </c>
      <c r="BF2664" s="80">
        <f t="shared" si="207"/>
        <v>0</v>
      </c>
      <c r="BG2664" s="80">
        <f t="shared" si="208"/>
        <v>0</v>
      </c>
    </row>
    <row r="2665" spans="55:59">
      <c r="BC2665" s="80" t="str">
        <f>(COUNTIF($BD$7:BD2665,BD2665)&amp;"_"&amp;BD2665)</f>
        <v>2412_</v>
      </c>
      <c r="BD2665" s="80" t="str">
        <f t="shared" si="205"/>
        <v/>
      </c>
      <c r="BE2665" s="80">
        <f t="shared" si="206"/>
        <v>0</v>
      </c>
      <c r="BF2665" s="80">
        <f t="shared" si="207"/>
        <v>0</v>
      </c>
      <c r="BG2665" s="80">
        <f t="shared" si="208"/>
        <v>0</v>
      </c>
    </row>
    <row r="2666" spans="55:59">
      <c r="BC2666" s="80" t="str">
        <f>(COUNTIF($BD$7:BD2666,BD2666)&amp;"_"&amp;BD2666)</f>
        <v>2413_</v>
      </c>
      <c r="BD2666" s="80" t="str">
        <f t="shared" si="205"/>
        <v/>
      </c>
      <c r="BE2666" s="80">
        <f t="shared" si="206"/>
        <v>0</v>
      </c>
      <c r="BF2666" s="80">
        <f t="shared" si="207"/>
        <v>0</v>
      </c>
      <c r="BG2666" s="80">
        <f t="shared" si="208"/>
        <v>0</v>
      </c>
    </row>
    <row r="2667" spans="55:59">
      <c r="BC2667" s="80" t="str">
        <f>(COUNTIF($BD$7:BD2667,BD2667)&amp;"_"&amp;BD2667)</f>
        <v>2414_</v>
      </c>
      <c r="BD2667" s="80" t="str">
        <f t="shared" si="205"/>
        <v/>
      </c>
      <c r="BE2667" s="80">
        <f t="shared" si="206"/>
        <v>0</v>
      </c>
      <c r="BF2667" s="80">
        <f t="shared" si="207"/>
        <v>0</v>
      </c>
      <c r="BG2667" s="80">
        <f t="shared" si="208"/>
        <v>0</v>
      </c>
    </row>
    <row r="2668" spans="55:59">
      <c r="BC2668" s="80" t="str">
        <f>(COUNTIF($BD$7:BD2668,BD2668)&amp;"_"&amp;BD2668)</f>
        <v>2415_</v>
      </c>
      <c r="BD2668" s="80" t="str">
        <f t="shared" si="205"/>
        <v/>
      </c>
      <c r="BE2668" s="80">
        <f t="shared" si="206"/>
        <v>0</v>
      </c>
      <c r="BF2668" s="80">
        <f t="shared" si="207"/>
        <v>0</v>
      </c>
      <c r="BG2668" s="80">
        <f t="shared" si="208"/>
        <v>0</v>
      </c>
    </row>
    <row r="2669" spans="55:59">
      <c r="BC2669" s="80" t="str">
        <f>(COUNTIF($BD$7:BD2669,BD2669)&amp;"_"&amp;BD2669)</f>
        <v>2416_</v>
      </c>
      <c r="BD2669" s="80" t="str">
        <f t="shared" si="205"/>
        <v/>
      </c>
      <c r="BE2669" s="80">
        <f t="shared" si="206"/>
        <v>0</v>
      </c>
      <c r="BF2669" s="80">
        <f t="shared" si="207"/>
        <v>0</v>
      </c>
      <c r="BG2669" s="80">
        <f t="shared" si="208"/>
        <v>0</v>
      </c>
    </row>
    <row r="2670" spans="55:59">
      <c r="BC2670" s="80" t="str">
        <f>(COUNTIF($BD$7:BD2670,BD2670)&amp;"_"&amp;BD2670)</f>
        <v>2417_</v>
      </c>
      <c r="BD2670" s="80" t="str">
        <f t="shared" si="205"/>
        <v/>
      </c>
      <c r="BE2670" s="80">
        <f t="shared" si="206"/>
        <v>0</v>
      </c>
      <c r="BF2670" s="80">
        <f t="shared" si="207"/>
        <v>0</v>
      </c>
      <c r="BG2670" s="80">
        <f t="shared" si="208"/>
        <v>0</v>
      </c>
    </row>
    <row r="2671" spans="55:59">
      <c r="BC2671" s="80" t="str">
        <f>(COUNTIF($BD$7:BD2671,BD2671)&amp;"_"&amp;BD2671)</f>
        <v>2418_</v>
      </c>
      <c r="BD2671" s="80" t="str">
        <f t="shared" si="205"/>
        <v/>
      </c>
      <c r="BE2671" s="80">
        <f t="shared" si="206"/>
        <v>0</v>
      </c>
      <c r="BF2671" s="80">
        <f t="shared" si="207"/>
        <v>0</v>
      </c>
      <c r="BG2671" s="80">
        <f t="shared" si="208"/>
        <v>0</v>
      </c>
    </row>
    <row r="2672" spans="55:59">
      <c r="BC2672" s="80" t="str">
        <f>(COUNTIF($BD$7:BD2672,BD2672)&amp;"_"&amp;BD2672)</f>
        <v>2419_</v>
      </c>
      <c r="BD2672" s="80" t="str">
        <f t="shared" si="205"/>
        <v/>
      </c>
      <c r="BE2672" s="80">
        <f t="shared" si="206"/>
        <v>0</v>
      </c>
      <c r="BF2672" s="80">
        <f t="shared" si="207"/>
        <v>0</v>
      </c>
      <c r="BG2672" s="80">
        <f t="shared" si="208"/>
        <v>0</v>
      </c>
    </row>
    <row r="2673" spans="55:59">
      <c r="BC2673" s="80" t="str">
        <f>(COUNTIF($BD$7:BD2673,BD2673)&amp;"_"&amp;BD2673)</f>
        <v>2420_</v>
      </c>
      <c r="BD2673" s="80" t="str">
        <f t="shared" si="205"/>
        <v/>
      </c>
      <c r="BE2673" s="80">
        <f t="shared" si="206"/>
        <v>0</v>
      </c>
      <c r="BF2673" s="80">
        <f t="shared" si="207"/>
        <v>0</v>
      </c>
      <c r="BG2673" s="80">
        <f t="shared" si="208"/>
        <v>0</v>
      </c>
    </row>
    <row r="2674" spans="55:59">
      <c r="BC2674" s="80" t="str">
        <f>(COUNTIF($BD$7:BD2674,BD2674)&amp;"_"&amp;BD2674)</f>
        <v>2421_</v>
      </c>
      <c r="BD2674" s="80" t="str">
        <f t="shared" si="205"/>
        <v/>
      </c>
      <c r="BE2674" s="80">
        <f t="shared" si="206"/>
        <v>0</v>
      </c>
      <c r="BF2674" s="80">
        <f t="shared" si="207"/>
        <v>0</v>
      </c>
      <c r="BG2674" s="80">
        <f t="shared" si="208"/>
        <v>0</v>
      </c>
    </row>
    <row r="2675" spans="55:59">
      <c r="BC2675" s="80" t="str">
        <f>(COUNTIF($BD$7:BD2675,BD2675)&amp;"_"&amp;BD2675)</f>
        <v>2422_</v>
      </c>
      <c r="BD2675" s="80" t="str">
        <f t="shared" si="205"/>
        <v/>
      </c>
      <c r="BE2675" s="80">
        <f t="shared" si="206"/>
        <v>0</v>
      </c>
      <c r="BF2675" s="80">
        <f t="shared" si="207"/>
        <v>0</v>
      </c>
      <c r="BG2675" s="80">
        <f t="shared" si="208"/>
        <v>0</v>
      </c>
    </row>
    <row r="2676" spans="55:59">
      <c r="BC2676" s="80" t="str">
        <f>(COUNTIF($BD$7:BD2676,BD2676)&amp;"_"&amp;BD2676)</f>
        <v>2423_</v>
      </c>
      <c r="BD2676" s="80" t="str">
        <f t="shared" si="205"/>
        <v/>
      </c>
      <c r="BE2676" s="80">
        <f t="shared" si="206"/>
        <v>0</v>
      </c>
      <c r="BF2676" s="80">
        <f t="shared" si="207"/>
        <v>0</v>
      </c>
      <c r="BG2676" s="80">
        <f t="shared" si="208"/>
        <v>0</v>
      </c>
    </row>
    <row r="2677" spans="55:59">
      <c r="BC2677" s="80" t="str">
        <f>(COUNTIF($BD$7:BD2677,BD2677)&amp;"_"&amp;BD2677)</f>
        <v>2424_</v>
      </c>
      <c r="BD2677" s="80" t="str">
        <f t="shared" si="205"/>
        <v/>
      </c>
      <c r="BE2677" s="80">
        <f t="shared" si="206"/>
        <v>0</v>
      </c>
      <c r="BF2677" s="80">
        <f t="shared" si="207"/>
        <v>0</v>
      </c>
      <c r="BG2677" s="80">
        <f t="shared" si="208"/>
        <v>0</v>
      </c>
    </row>
    <row r="2678" spans="55:59">
      <c r="BC2678" s="80" t="str">
        <f>(COUNTIF($BD$7:BD2678,BD2678)&amp;"_"&amp;BD2678)</f>
        <v>2425_</v>
      </c>
      <c r="BD2678" s="80" t="str">
        <f t="shared" si="205"/>
        <v/>
      </c>
      <c r="BE2678" s="80">
        <f t="shared" si="206"/>
        <v>0</v>
      </c>
      <c r="BF2678" s="80">
        <f t="shared" si="207"/>
        <v>0</v>
      </c>
      <c r="BG2678" s="80">
        <f t="shared" si="208"/>
        <v>0</v>
      </c>
    </row>
    <row r="2679" spans="55:59">
      <c r="BC2679" s="80" t="str">
        <f>(COUNTIF($BD$7:BD2679,BD2679)&amp;"_"&amp;BD2679)</f>
        <v>2426_</v>
      </c>
      <c r="BD2679" s="80" t="str">
        <f t="shared" si="205"/>
        <v/>
      </c>
      <c r="BE2679" s="80">
        <f t="shared" si="206"/>
        <v>0</v>
      </c>
      <c r="BF2679" s="80">
        <f t="shared" si="207"/>
        <v>0</v>
      </c>
      <c r="BG2679" s="80">
        <f t="shared" si="208"/>
        <v>0</v>
      </c>
    </row>
    <row r="2680" spans="55:59">
      <c r="BC2680" s="80" t="str">
        <f>(COUNTIF($BD$7:BD2680,BD2680)&amp;"_"&amp;BD2680)</f>
        <v>2427_</v>
      </c>
      <c r="BD2680" s="80" t="str">
        <f t="shared" si="205"/>
        <v/>
      </c>
      <c r="BE2680" s="80">
        <f t="shared" si="206"/>
        <v>0</v>
      </c>
      <c r="BF2680" s="80">
        <f t="shared" si="207"/>
        <v>0</v>
      </c>
      <c r="BG2680" s="80">
        <f t="shared" si="208"/>
        <v>0</v>
      </c>
    </row>
    <row r="2681" spans="55:59">
      <c r="BC2681" s="80" t="str">
        <f>(COUNTIF($BD$7:BD2681,BD2681)&amp;"_"&amp;BD2681)</f>
        <v>2428_</v>
      </c>
      <c r="BD2681" s="80" t="str">
        <f t="shared" si="205"/>
        <v/>
      </c>
      <c r="BE2681" s="80">
        <f t="shared" si="206"/>
        <v>0</v>
      </c>
      <c r="BF2681" s="80">
        <f t="shared" si="207"/>
        <v>0</v>
      </c>
      <c r="BG2681" s="80">
        <f t="shared" si="208"/>
        <v>0</v>
      </c>
    </row>
    <row r="2682" spans="55:59">
      <c r="BC2682" s="80" t="str">
        <f>(COUNTIF($BD$7:BD2682,BD2682)&amp;"_"&amp;BD2682)</f>
        <v>2429_</v>
      </c>
      <c r="BD2682" s="80" t="str">
        <f t="shared" si="205"/>
        <v/>
      </c>
      <c r="BE2682" s="80">
        <f t="shared" si="206"/>
        <v>0</v>
      </c>
      <c r="BF2682" s="80">
        <f t="shared" si="207"/>
        <v>0</v>
      </c>
      <c r="BG2682" s="80">
        <f t="shared" si="208"/>
        <v>0</v>
      </c>
    </row>
    <row r="2683" spans="55:59">
      <c r="BC2683" s="80" t="str">
        <f>(COUNTIF($BD$7:BD2683,BD2683)&amp;"_"&amp;BD2683)</f>
        <v>2430_</v>
      </c>
      <c r="BD2683" s="80" t="str">
        <f t="shared" si="205"/>
        <v/>
      </c>
      <c r="BE2683" s="80">
        <f t="shared" si="206"/>
        <v>0</v>
      </c>
      <c r="BF2683" s="80">
        <f t="shared" si="207"/>
        <v>0</v>
      </c>
      <c r="BG2683" s="80">
        <f t="shared" si="208"/>
        <v>0</v>
      </c>
    </row>
    <row r="2684" spans="55:59">
      <c r="BC2684" s="80" t="str">
        <f>(COUNTIF($BD$7:BD2684,BD2684)&amp;"_"&amp;BD2684)</f>
        <v>2431_</v>
      </c>
      <c r="BD2684" s="80" t="str">
        <f t="shared" si="205"/>
        <v/>
      </c>
      <c r="BE2684" s="80">
        <f t="shared" si="206"/>
        <v>0</v>
      </c>
      <c r="BF2684" s="80">
        <f t="shared" si="207"/>
        <v>0</v>
      </c>
      <c r="BG2684" s="80">
        <f t="shared" si="208"/>
        <v>0</v>
      </c>
    </row>
    <row r="2685" spans="55:59">
      <c r="BC2685" s="80" t="str">
        <f>(COUNTIF($BD$7:BD2685,BD2685)&amp;"_"&amp;BD2685)</f>
        <v>2432_</v>
      </c>
      <c r="BD2685" s="80" t="str">
        <f t="shared" si="205"/>
        <v/>
      </c>
      <c r="BE2685" s="80">
        <f t="shared" si="206"/>
        <v>0</v>
      </c>
      <c r="BF2685" s="80">
        <f t="shared" si="207"/>
        <v>0</v>
      </c>
      <c r="BG2685" s="80">
        <f t="shared" si="208"/>
        <v>0</v>
      </c>
    </row>
    <row r="2686" spans="55:59">
      <c r="BC2686" s="80" t="str">
        <f>(COUNTIF($BD$7:BD2686,BD2686)&amp;"_"&amp;BD2686)</f>
        <v>2433_</v>
      </c>
      <c r="BD2686" s="80" t="str">
        <f t="shared" si="205"/>
        <v/>
      </c>
      <c r="BE2686" s="80">
        <f t="shared" si="206"/>
        <v>0</v>
      </c>
      <c r="BF2686" s="80">
        <f t="shared" si="207"/>
        <v>0</v>
      </c>
      <c r="BG2686" s="80">
        <f t="shared" si="208"/>
        <v>0</v>
      </c>
    </row>
    <row r="2687" spans="55:59">
      <c r="BC2687" s="80" t="str">
        <f>(COUNTIF($BD$7:BD2687,BD2687)&amp;"_"&amp;BD2687)</f>
        <v>2434_</v>
      </c>
      <c r="BD2687" s="80" t="str">
        <f t="shared" si="205"/>
        <v/>
      </c>
      <c r="BE2687" s="80">
        <f t="shared" si="206"/>
        <v>0</v>
      </c>
      <c r="BF2687" s="80">
        <f t="shared" si="207"/>
        <v>0</v>
      </c>
      <c r="BG2687" s="80">
        <f t="shared" si="208"/>
        <v>0</v>
      </c>
    </row>
    <row r="2688" spans="55:59">
      <c r="BC2688" s="80" t="str">
        <f>(COUNTIF($BD$7:BD2688,BD2688)&amp;"_"&amp;BD2688)</f>
        <v>2435_</v>
      </c>
      <c r="BD2688" s="80" t="str">
        <f t="shared" si="205"/>
        <v/>
      </c>
      <c r="BE2688" s="80">
        <f t="shared" si="206"/>
        <v>0</v>
      </c>
      <c r="BF2688" s="80">
        <f t="shared" si="207"/>
        <v>0</v>
      </c>
      <c r="BG2688" s="80">
        <f t="shared" si="208"/>
        <v>0</v>
      </c>
    </row>
    <row r="2689" spans="55:59">
      <c r="BC2689" s="80" t="str">
        <f>(COUNTIF($BD$7:BD2689,BD2689)&amp;"_"&amp;BD2689)</f>
        <v>2436_</v>
      </c>
      <c r="BD2689" s="80" t="str">
        <f t="shared" si="205"/>
        <v/>
      </c>
      <c r="BE2689" s="80">
        <f t="shared" si="206"/>
        <v>0</v>
      </c>
      <c r="BF2689" s="80">
        <f t="shared" si="207"/>
        <v>0</v>
      </c>
      <c r="BG2689" s="80">
        <f t="shared" si="208"/>
        <v>0</v>
      </c>
    </row>
    <row r="2690" spans="55:59">
      <c r="BC2690" s="80" t="str">
        <f>(COUNTIF($BD$7:BD2690,BD2690)&amp;"_"&amp;BD2690)</f>
        <v>2437_</v>
      </c>
      <c r="BD2690" s="80" t="str">
        <f t="shared" si="205"/>
        <v/>
      </c>
      <c r="BE2690" s="80">
        <f t="shared" si="206"/>
        <v>0</v>
      </c>
      <c r="BF2690" s="80">
        <f t="shared" si="207"/>
        <v>0</v>
      </c>
      <c r="BG2690" s="80">
        <f t="shared" si="208"/>
        <v>0</v>
      </c>
    </row>
    <row r="2691" spans="55:59">
      <c r="BC2691" s="80" t="str">
        <f>(COUNTIF($BD$7:BD2691,BD2691)&amp;"_"&amp;BD2691)</f>
        <v>2438_</v>
      </c>
      <c r="BD2691" s="80" t="str">
        <f t="shared" si="205"/>
        <v/>
      </c>
      <c r="BE2691" s="80">
        <f t="shared" si="206"/>
        <v>0</v>
      </c>
      <c r="BF2691" s="80">
        <f t="shared" si="207"/>
        <v>0</v>
      </c>
      <c r="BG2691" s="80">
        <f t="shared" si="208"/>
        <v>0</v>
      </c>
    </row>
    <row r="2692" spans="55:59">
      <c r="BC2692" s="80" t="str">
        <f>(COUNTIF($BD$7:BD2692,BD2692)&amp;"_"&amp;BD2692)</f>
        <v>2439_</v>
      </c>
      <c r="BD2692" s="80" t="str">
        <f t="shared" si="205"/>
        <v/>
      </c>
      <c r="BE2692" s="80">
        <f t="shared" si="206"/>
        <v>0</v>
      </c>
      <c r="BF2692" s="80">
        <f t="shared" si="207"/>
        <v>0</v>
      </c>
      <c r="BG2692" s="80">
        <f t="shared" si="208"/>
        <v>0</v>
      </c>
    </row>
    <row r="2693" spans="55:59">
      <c r="BC2693" s="80" t="str">
        <f>(COUNTIF($BD$7:BD2693,BD2693)&amp;"_"&amp;BD2693)</f>
        <v>2440_</v>
      </c>
      <c r="BD2693" s="80" t="str">
        <f t="shared" si="205"/>
        <v/>
      </c>
      <c r="BE2693" s="80">
        <f t="shared" si="206"/>
        <v>0</v>
      </c>
      <c r="BF2693" s="80">
        <f t="shared" si="207"/>
        <v>0</v>
      </c>
      <c r="BG2693" s="80">
        <f t="shared" si="208"/>
        <v>0</v>
      </c>
    </row>
    <row r="2694" spans="55:59">
      <c r="BC2694" s="80" t="str">
        <f>(COUNTIF($BD$7:BD2694,BD2694)&amp;"_"&amp;BD2694)</f>
        <v>2441_</v>
      </c>
      <c r="BD2694" s="80" t="str">
        <f t="shared" si="205"/>
        <v/>
      </c>
      <c r="BE2694" s="80">
        <f t="shared" si="206"/>
        <v>0</v>
      </c>
      <c r="BF2694" s="80">
        <f t="shared" si="207"/>
        <v>0</v>
      </c>
      <c r="BG2694" s="80">
        <f t="shared" si="208"/>
        <v>0</v>
      </c>
    </row>
    <row r="2695" spans="55:59">
      <c r="BC2695" s="80" t="str">
        <f>(COUNTIF($BD$7:BD2695,BD2695)&amp;"_"&amp;BD2695)</f>
        <v>2442_</v>
      </c>
      <c r="BD2695" s="80" t="str">
        <f t="shared" si="205"/>
        <v/>
      </c>
      <c r="BE2695" s="80">
        <f t="shared" si="206"/>
        <v>0</v>
      </c>
      <c r="BF2695" s="80">
        <f t="shared" si="207"/>
        <v>0</v>
      </c>
      <c r="BG2695" s="80">
        <f t="shared" si="208"/>
        <v>0</v>
      </c>
    </row>
    <row r="2696" spans="55:59">
      <c r="BC2696" s="80" t="str">
        <f>(COUNTIF($BD$7:BD2696,BD2696)&amp;"_"&amp;BD2696)</f>
        <v>2443_</v>
      </c>
      <c r="BD2696" s="80" t="str">
        <f t="shared" ref="BD2696:BD2759" si="209">IF(C2695 &lt;&gt; "",C2695,"")</f>
        <v/>
      </c>
      <c r="BE2696" s="80">
        <f t="shared" ref="BE2696:BE2759" si="210">E2695</f>
        <v>0</v>
      </c>
      <c r="BF2696" s="80">
        <f t="shared" ref="BF2696:BF2759" si="211">F2695</f>
        <v>0</v>
      </c>
      <c r="BG2696" s="80">
        <f t="shared" ref="BG2696:BG2759" si="212">G2695</f>
        <v>0</v>
      </c>
    </row>
    <row r="2697" spans="55:59">
      <c r="BC2697" s="80" t="str">
        <f>(COUNTIF($BD$7:BD2697,BD2697)&amp;"_"&amp;BD2697)</f>
        <v>2444_</v>
      </c>
      <c r="BD2697" s="80" t="str">
        <f t="shared" si="209"/>
        <v/>
      </c>
      <c r="BE2697" s="80">
        <f t="shared" si="210"/>
        <v>0</v>
      </c>
      <c r="BF2697" s="80">
        <f t="shared" si="211"/>
        <v>0</v>
      </c>
      <c r="BG2697" s="80">
        <f t="shared" si="212"/>
        <v>0</v>
      </c>
    </row>
    <row r="2698" spans="55:59">
      <c r="BC2698" s="80" t="str">
        <f>(COUNTIF($BD$7:BD2698,BD2698)&amp;"_"&amp;BD2698)</f>
        <v>2445_</v>
      </c>
      <c r="BD2698" s="80" t="str">
        <f t="shared" si="209"/>
        <v/>
      </c>
      <c r="BE2698" s="80">
        <f t="shared" si="210"/>
        <v>0</v>
      </c>
      <c r="BF2698" s="80">
        <f t="shared" si="211"/>
        <v>0</v>
      </c>
      <c r="BG2698" s="80">
        <f t="shared" si="212"/>
        <v>0</v>
      </c>
    </row>
    <row r="2699" spans="55:59">
      <c r="BC2699" s="80" t="str">
        <f>(COUNTIF($BD$7:BD2699,BD2699)&amp;"_"&amp;BD2699)</f>
        <v>2446_</v>
      </c>
      <c r="BD2699" s="80" t="str">
        <f t="shared" si="209"/>
        <v/>
      </c>
      <c r="BE2699" s="80">
        <f t="shared" si="210"/>
        <v>0</v>
      </c>
      <c r="BF2699" s="80">
        <f t="shared" si="211"/>
        <v>0</v>
      </c>
      <c r="BG2699" s="80">
        <f t="shared" si="212"/>
        <v>0</v>
      </c>
    </row>
    <row r="2700" spans="55:59">
      <c r="BC2700" s="80" t="str">
        <f>(COUNTIF($BD$7:BD2700,BD2700)&amp;"_"&amp;BD2700)</f>
        <v>2447_</v>
      </c>
      <c r="BD2700" s="80" t="str">
        <f t="shared" si="209"/>
        <v/>
      </c>
      <c r="BE2700" s="80">
        <f t="shared" si="210"/>
        <v>0</v>
      </c>
      <c r="BF2700" s="80">
        <f t="shared" si="211"/>
        <v>0</v>
      </c>
      <c r="BG2700" s="80">
        <f t="shared" si="212"/>
        <v>0</v>
      </c>
    </row>
    <row r="2701" spans="55:59">
      <c r="BC2701" s="80" t="str">
        <f>(COUNTIF($BD$7:BD2701,BD2701)&amp;"_"&amp;BD2701)</f>
        <v>2448_</v>
      </c>
      <c r="BD2701" s="80" t="str">
        <f t="shared" si="209"/>
        <v/>
      </c>
      <c r="BE2701" s="80">
        <f t="shared" si="210"/>
        <v>0</v>
      </c>
      <c r="BF2701" s="80">
        <f t="shared" si="211"/>
        <v>0</v>
      </c>
      <c r="BG2701" s="80">
        <f t="shared" si="212"/>
        <v>0</v>
      </c>
    </row>
    <row r="2702" spans="55:59">
      <c r="BC2702" s="80" t="str">
        <f>(COUNTIF($BD$7:BD2702,BD2702)&amp;"_"&amp;BD2702)</f>
        <v>2449_</v>
      </c>
      <c r="BD2702" s="80" t="str">
        <f t="shared" si="209"/>
        <v/>
      </c>
      <c r="BE2702" s="80">
        <f t="shared" si="210"/>
        <v>0</v>
      </c>
      <c r="BF2702" s="80">
        <f t="shared" si="211"/>
        <v>0</v>
      </c>
      <c r="BG2702" s="80">
        <f t="shared" si="212"/>
        <v>0</v>
      </c>
    </row>
    <row r="2703" spans="55:59">
      <c r="BC2703" s="80" t="str">
        <f>(COUNTIF($BD$7:BD2703,BD2703)&amp;"_"&amp;BD2703)</f>
        <v>2450_</v>
      </c>
      <c r="BD2703" s="80" t="str">
        <f t="shared" si="209"/>
        <v/>
      </c>
      <c r="BE2703" s="80">
        <f t="shared" si="210"/>
        <v>0</v>
      </c>
      <c r="BF2703" s="80">
        <f t="shared" si="211"/>
        <v>0</v>
      </c>
      <c r="BG2703" s="80">
        <f t="shared" si="212"/>
        <v>0</v>
      </c>
    </row>
    <row r="2704" spans="55:59">
      <c r="BC2704" s="80" t="str">
        <f>(COUNTIF($BD$7:BD2704,BD2704)&amp;"_"&amp;BD2704)</f>
        <v>2451_</v>
      </c>
      <c r="BD2704" s="80" t="str">
        <f t="shared" si="209"/>
        <v/>
      </c>
      <c r="BE2704" s="80">
        <f t="shared" si="210"/>
        <v>0</v>
      </c>
      <c r="BF2704" s="80">
        <f t="shared" si="211"/>
        <v>0</v>
      </c>
      <c r="BG2704" s="80">
        <f t="shared" si="212"/>
        <v>0</v>
      </c>
    </row>
    <row r="2705" spans="55:59">
      <c r="BC2705" s="80" t="str">
        <f>(COUNTIF($BD$7:BD2705,BD2705)&amp;"_"&amp;BD2705)</f>
        <v>2452_</v>
      </c>
      <c r="BD2705" s="80" t="str">
        <f t="shared" si="209"/>
        <v/>
      </c>
      <c r="BE2705" s="80">
        <f t="shared" si="210"/>
        <v>0</v>
      </c>
      <c r="BF2705" s="80">
        <f t="shared" si="211"/>
        <v>0</v>
      </c>
      <c r="BG2705" s="80">
        <f t="shared" si="212"/>
        <v>0</v>
      </c>
    </row>
    <row r="2706" spans="55:59">
      <c r="BC2706" s="80" t="str">
        <f>(COUNTIF($BD$7:BD2706,BD2706)&amp;"_"&amp;BD2706)</f>
        <v>2453_</v>
      </c>
      <c r="BD2706" s="80" t="str">
        <f t="shared" si="209"/>
        <v/>
      </c>
      <c r="BE2706" s="80">
        <f t="shared" si="210"/>
        <v>0</v>
      </c>
      <c r="BF2706" s="80">
        <f t="shared" si="211"/>
        <v>0</v>
      </c>
      <c r="BG2706" s="80">
        <f t="shared" si="212"/>
        <v>0</v>
      </c>
    </row>
    <row r="2707" spans="55:59">
      <c r="BC2707" s="80" t="str">
        <f>(COUNTIF($BD$7:BD2707,BD2707)&amp;"_"&amp;BD2707)</f>
        <v>2454_</v>
      </c>
      <c r="BD2707" s="80" t="str">
        <f t="shared" si="209"/>
        <v/>
      </c>
      <c r="BE2707" s="80">
        <f t="shared" si="210"/>
        <v>0</v>
      </c>
      <c r="BF2707" s="80">
        <f t="shared" si="211"/>
        <v>0</v>
      </c>
      <c r="BG2707" s="80">
        <f t="shared" si="212"/>
        <v>0</v>
      </c>
    </row>
    <row r="2708" spans="55:59">
      <c r="BC2708" s="80" t="str">
        <f>(COUNTIF($BD$7:BD2708,BD2708)&amp;"_"&amp;BD2708)</f>
        <v>2455_</v>
      </c>
      <c r="BD2708" s="80" t="str">
        <f t="shared" si="209"/>
        <v/>
      </c>
      <c r="BE2708" s="80">
        <f t="shared" si="210"/>
        <v>0</v>
      </c>
      <c r="BF2708" s="80">
        <f t="shared" si="211"/>
        <v>0</v>
      </c>
      <c r="BG2708" s="80">
        <f t="shared" si="212"/>
        <v>0</v>
      </c>
    </row>
    <row r="2709" spans="55:59">
      <c r="BC2709" s="80" t="str">
        <f>(COUNTIF($BD$7:BD2709,BD2709)&amp;"_"&amp;BD2709)</f>
        <v>2456_</v>
      </c>
      <c r="BD2709" s="80" t="str">
        <f t="shared" si="209"/>
        <v/>
      </c>
      <c r="BE2709" s="80">
        <f t="shared" si="210"/>
        <v>0</v>
      </c>
      <c r="BF2709" s="80">
        <f t="shared" si="211"/>
        <v>0</v>
      </c>
      <c r="BG2709" s="80">
        <f t="shared" si="212"/>
        <v>0</v>
      </c>
    </row>
    <row r="2710" spans="55:59">
      <c r="BC2710" s="80" t="str">
        <f>(COUNTIF($BD$7:BD2710,BD2710)&amp;"_"&amp;BD2710)</f>
        <v>2457_</v>
      </c>
      <c r="BD2710" s="80" t="str">
        <f t="shared" si="209"/>
        <v/>
      </c>
      <c r="BE2710" s="80">
        <f t="shared" si="210"/>
        <v>0</v>
      </c>
      <c r="BF2710" s="80">
        <f t="shared" si="211"/>
        <v>0</v>
      </c>
      <c r="BG2710" s="80">
        <f t="shared" si="212"/>
        <v>0</v>
      </c>
    </row>
    <row r="2711" spans="55:59">
      <c r="BC2711" s="80" t="str">
        <f>(COUNTIF($BD$7:BD2711,BD2711)&amp;"_"&amp;BD2711)</f>
        <v>2458_</v>
      </c>
      <c r="BD2711" s="80" t="str">
        <f t="shared" si="209"/>
        <v/>
      </c>
      <c r="BE2711" s="80">
        <f t="shared" si="210"/>
        <v>0</v>
      </c>
      <c r="BF2711" s="80">
        <f t="shared" si="211"/>
        <v>0</v>
      </c>
      <c r="BG2711" s="80">
        <f t="shared" si="212"/>
        <v>0</v>
      </c>
    </row>
    <row r="2712" spans="55:59">
      <c r="BC2712" s="80" t="str">
        <f>(COUNTIF($BD$7:BD2712,BD2712)&amp;"_"&amp;BD2712)</f>
        <v>2459_</v>
      </c>
      <c r="BD2712" s="80" t="str">
        <f t="shared" si="209"/>
        <v/>
      </c>
      <c r="BE2712" s="80">
        <f t="shared" si="210"/>
        <v>0</v>
      </c>
      <c r="BF2712" s="80">
        <f t="shared" si="211"/>
        <v>0</v>
      </c>
      <c r="BG2712" s="80">
        <f t="shared" si="212"/>
        <v>0</v>
      </c>
    </row>
    <row r="2713" spans="55:59">
      <c r="BC2713" s="80" t="str">
        <f>(COUNTIF($BD$7:BD2713,BD2713)&amp;"_"&amp;BD2713)</f>
        <v>2460_</v>
      </c>
      <c r="BD2713" s="80" t="str">
        <f t="shared" si="209"/>
        <v/>
      </c>
      <c r="BE2713" s="80">
        <f t="shared" si="210"/>
        <v>0</v>
      </c>
      <c r="BF2713" s="80">
        <f t="shared" si="211"/>
        <v>0</v>
      </c>
      <c r="BG2713" s="80">
        <f t="shared" si="212"/>
        <v>0</v>
      </c>
    </row>
    <row r="2714" spans="55:59">
      <c r="BC2714" s="80" t="str">
        <f>(COUNTIF($BD$7:BD2714,BD2714)&amp;"_"&amp;BD2714)</f>
        <v>2461_</v>
      </c>
      <c r="BD2714" s="80" t="str">
        <f t="shared" si="209"/>
        <v/>
      </c>
      <c r="BE2714" s="80">
        <f t="shared" si="210"/>
        <v>0</v>
      </c>
      <c r="BF2714" s="80">
        <f t="shared" si="211"/>
        <v>0</v>
      </c>
      <c r="BG2714" s="80">
        <f t="shared" si="212"/>
        <v>0</v>
      </c>
    </row>
    <row r="2715" spans="55:59">
      <c r="BC2715" s="80" t="str">
        <f>(COUNTIF($BD$7:BD2715,BD2715)&amp;"_"&amp;BD2715)</f>
        <v>2462_</v>
      </c>
      <c r="BD2715" s="80" t="str">
        <f t="shared" si="209"/>
        <v/>
      </c>
      <c r="BE2715" s="80">
        <f t="shared" si="210"/>
        <v>0</v>
      </c>
      <c r="BF2715" s="80">
        <f t="shared" si="211"/>
        <v>0</v>
      </c>
      <c r="BG2715" s="80">
        <f t="shared" si="212"/>
        <v>0</v>
      </c>
    </row>
    <row r="2716" spans="55:59">
      <c r="BC2716" s="80" t="str">
        <f>(COUNTIF($BD$7:BD2716,BD2716)&amp;"_"&amp;BD2716)</f>
        <v>2463_</v>
      </c>
      <c r="BD2716" s="80" t="str">
        <f t="shared" si="209"/>
        <v/>
      </c>
      <c r="BE2716" s="80">
        <f t="shared" si="210"/>
        <v>0</v>
      </c>
      <c r="BF2716" s="80">
        <f t="shared" si="211"/>
        <v>0</v>
      </c>
      <c r="BG2716" s="80">
        <f t="shared" si="212"/>
        <v>0</v>
      </c>
    </row>
    <row r="2717" spans="55:59">
      <c r="BC2717" s="80" t="str">
        <f>(COUNTIF($BD$7:BD2717,BD2717)&amp;"_"&amp;BD2717)</f>
        <v>2464_</v>
      </c>
      <c r="BD2717" s="80" t="str">
        <f t="shared" si="209"/>
        <v/>
      </c>
      <c r="BE2717" s="80">
        <f t="shared" si="210"/>
        <v>0</v>
      </c>
      <c r="BF2717" s="80">
        <f t="shared" si="211"/>
        <v>0</v>
      </c>
      <c r="BG2717" s="80">
        <f t="shared" si="212"/>
        <v>0</v>
      </c>
    </row>
    <row r="2718" spans="55:59">
      <c r="BC2718" s="80" t="str">
        <f>(COUNTIF($BD$7:BD2718,BD2718)&amp;"_"&amp;BD2718)</f>
        <v>2465_</v>
      </c>
      <c r="BD2718" s="80" t="str">
        <f t="shared" si="209"/>
        <v/>
      </c>
      <c r="BE2718" s="80">
        <f t="shared" si="210"/>
        <v>0</v>
      </c>
      <c r="BF2718" s="80">
        <f t="shared" si="211"/>
        <v>0</v>
      </c>
      <c r="BG2718" s="80">
        <f t="shared" si="212"/>
        <v>0</v>
      </c>
    </row>
    <row r="2719" spans="55:59">
      <c r="BC2719" s="80" t="str">
        <f>(COUNTIF($BD$7:BD2719,BD2719)&amp;"_"&amp;BD2719)</f>
        <v>2466_</v>
      </c>
      <c r="BD2719" s="80" t="str">
        <f t="shared" si="209"/>
        <v/>
      </c>
      <c r="BE2719" s="80">
        <f t="shared" si="210"/>
        <v>0</v>
      </c>
      <c r="BF2719" s="80">
        <f t="shared" si="211"/>
        <v>0</v>
      </c>
      <c r="BG2719" s="80">
        <f t="shared" si="212"/>
        <v>0</v>
      </c>
    </row>
    <row r="2720" spans="55:59">
      <c r="BC2720" s="80" t="str">
        <f>(COUNTIF($BD$7:BD2720,BD2720)&amp;"_"&amp;BD2720)</f>
        <v>2467_</v>
      </c>
      <c r="BD2720" s="80" t="str">
        <f t="shared" si="209"/>
        <v/>
      </c>
      <c r="BE2720" s="80">
        <f t="shared" si="210"/>
        <v>0</v>
      </c>
      <c r="BF2720" s="80">
        <f t="shared" si="211"/>
        <v>0</v>
      </c>
      <c r="BG2720" s="80">
        <f t="shared" si="212"/>
        <v>0</v>
      </c>
    </row>
    <row r="2721" spans="55:59">
      <c r="BC2721" s="80" t="str">
        <f>(COUNTIF($BD$7:BD2721,BD2721)&amp;"_"&amp;BD2721)</f>
        <v>2468_</v>
      </c>
      <c r="BD2721" s="80" t="str">
        <f t="shared" si="209"/>
        <v/>
      </c>
      <c r="BE2721" s="80">
        <f t="shared" si="210"/>
        <v>0</v>
      </c>
      <c r="BF2721" s="80">
        <f t="shared" si="211"/>
        <v>0</v>
      </c>
      <c r="BG2721" s="80">
        <f t="shared" si="212"/>
        <v>0</v>
      </c>
    </row>
    <row r="2722" spans="55:59">
      <c r="BC2722" s="80" t="str">
        <f>(COUNTIF($BD$7:BD2722,BD2722)&amp;"_"&amp;BD2722)</f>
        <v>2469_</v>
      </c>
      <c r="BD2722" s="80" t="str">
        <f t="shared" si="209"/>
        <v/>
      </c>
      <c r="BE2722" s="80">
        <f t="shared" si="210"/>
        <v>0</v>
      </c>
      <c r="BF2722" s="80">
        <f t="shared" si="211"/>
        <v>0</v>
      </c>
      <c r="BG2722" s="80">
        <f t="shared" si="212"/>
        <v>0</v>
      </c>
    </row>
    <row r="2723" spans="55:59">
      <c r="BC2723" s="80" t="str">
        <f>(COUNTIF($BD$7:BD2723,BD2723)&amp;"_"&amp;BD2723)</f>
        <v>2470_</v>
      </c>
      <c r="BD2723" s="80" t="str">
        <f t="shared" si="209"/>
        <v/>
      </c>
      <c r="BE2723" s="80">
        <f t="shared" si="210"/>
        <v>0</v>
      </c>
      <c r="BF2723" s="80">
        <f t="shared" si="211"/>
        <v>0</v>
      </c>
      <c r="BG2723" s="80">
        <f t="shared" si="212"/>
        <v>0</v>
      </c>
    </row>
    <row r="2724" spans="55:59">
      <c r="BC2724" s="80" t="str">
        <f>(COUNTIF($BD$7:BD2724,BD2724)&amp;"_"&amp;BD2724)</f>
        <v>2471_</v>
      </c>
      <c r="BD2724" s="80" t="str">
        <f t="shared" si="209"/>
        <v/>
      </c>
      <c r="BE2724" s="80">
        <f t="shared" si="210"/>
        <v>0</v>
      </c>
      <c r="BF2724" s="80">
        <f t="shared" si="211"/>
        <v>0</v>
      </c>
      <c r="BG2724" s="80">
        <f t="shared" si="212"/>
        <v>0</v>
      </c>
    </row>
    <row r="2725" spans="55:59">
      <c r="BC2725" s="80" t="str">
        <f>(COUNTIF($BD$7:BD2725,BD2725)&amp;"_"&amp;BD2725)</f>
        <v>2472_</v>
      </c>
      <c r="BD2725" s="80" t="str">
        <f t="shared" si="209"/>
        <v/>
      </c>
      <c r="BE2725" s="80">
        <f t="shared" si="210"/>
        <v>0</v>
      </c>
      <c r="BF2725" s="80">
        <f t="shared" si="211"/>
        <v>0</v>
      </c>
      <c r="BG2725" s="80">
        <f t="shared" si="212"/>
        <v>0</v>
      </c>
    </row>
    <row r="2726" spans="55:59">
      <c r="BC2726" s="80" t="str">
        <f>(COUNTIF($BD$7:BD2726,BD2726)&amp;"_"&amp;BD2726)</f>
        <v>2473_</v>
      </c>
      <c r="BD2726" s="80" t="str">
        <f t="shared" si="209"/>
        <v/>
      </c>
      <c r="BE2726" s="80">
        <f t="shared" si="210"/>
        <v>0</v>
      </c>
      <c r="BF2726" s="80">
        <f t="shared" si="211"/>
        <v>0</v>
      </c>
      <c r="BG2726" s="80">
        <f t="shared" si="212"/>
        <v>0</v>
      </c>
    </row>
    <row r="2727" spans="55:59">
      <c r="BC2727" s="80" t="str">
        <f>(COUNTIF($BD$7:BD2727,BD2727)&amp;"_"&amp;BD2727)</f>
        <v>2474_</v>
      </c>
      <c r="BD2727" s="80" t="str">
        <f t="shared" si="209"/>
        <v/>
      </c>
      <c r="BE2727" s="80">
        <f t="shared" si="210"/>
        <v>0</v>
      </c>
      <c r="BF2727" s="80">
        <f t="shared" si="211"/>
        <v>0</v>
      </c>
      <c r="BG2727" s="80">
        <f t="shared" si="212"/>
        <v>0</v>
      </c>
    </row>
    <row r="2728" spans="55:59">
      <c r="BC2728" s="80" t="str">
        <f>(COUNTIF($BD$7:BD2728,BD2728)&amp;"_"&amp;BD2728)</f>
        <v>2475_</v>
      </c>
      <c r="BD2728" s="80" t="str">
        <f t="shared" si="209"/>
        <v/>
      </c>
      <c r="BE2728" s="80">
        <f t="shared" si="210"/>
        <v>0</v>
      </c>
      <c r="BF2728" s="80">
        <f t="shared" si="211"/>
        <v>0</v>
      </c>
      <c r="BG2728" s="80">
        <f t="shared" si="212"/>
        <v>0</v>
      </c>
    </row>
    <row r="2729" spans="55:59">
      <c r="BC2729" s="80" t="str">
        <f>(COUNTIF($BD$7:BD2729,BD2729)&amp;"_"&amp;BD2729)</f>
        <v>2476_</v>
      </c>
      <c r="BD2729" s="80" t="str">
        <f t="shared" si="209"/>
        <v/>
      </c>
      <c r="BE2729" s="80">
        <f t="shared" si="210"/>
        <v>0</v>
      </c>
      <c r="BF2729" s="80">
        <f t="shared" si="211"/>
        <v>0</v>
      </c>
      <c r="BG2729" s="80">
        <f t="shared" si="212"/>
        <v>0</v>
      </c>
    </row>
    <row r="2730" spans="55:59">
      <c r="BC2730" s="80" t="str">
        <f>(COUNTIF($BD$7:BD2730,BD2730)&amp;"_"&amp;BD2730)</f>
        <v>2477_</v>
      </c>
      <c r="BD2730" s="80" t="str">
        <f t="shared" si="209"/>
        <v/>
      </c>
      <c r="BE2730" s="80">
        <f t="shared" si="210"/>
        <v>0</v>
      </c>
      <c r="BF2730" s="80">
        <f t="shared" si="211"/>
        <v>0</v>
      </c>
      <c r="BG2730" s="80">
        <f t="shared" si="212"/>
        <v>0</v>
      </c>
    </row>
    <row r="2731" spans="55:59">
      <c r="BC2731" s="80" t="str">
        <f>(COUNTIF($BD$7:BD2731,BD2731)&amp;"_"&amp;BD2731)</f>
        <v>2478_</v>
      </c>
      <c r="BD2731" s="80" t="str">
        <f t="shared" si="209"/>
        <v/>
      </c>
      <c r="BE2731" s="80">
        <f t="shared" si="210"/>
        <v>0</v>
      </c>
      <c r="BF2731" s="80">
        <f t="shared" si="211"/>
        <v>0</v>
      </c>
      <c r="BG2731" s="80">
        <f t="shared" si="212"/>
        <v>0</v>
      </c>
    </row>
    <row r="2732" spans="55:59">
      <c r="BC2732" s="80" t="str">
        <f>(COUNTIF($BD$7:BD2732,BD2732)&amp;"_"&amp;BD2732)</f>
        <v>2479_</v>
      </c>
      <c r="BD2732" s="80" t="str">
        <f t="shared" si="209"/>
        <v/>
      </c>
      <c r="BE2732" s="80">
        <f t="shared" si="210"/>
        <v>0</v>
      </c>
      <c r="BF2732" s="80">
        <f t="shared" si="211"/>
        <v>0</v>
      </c>
      <c r="BG2732" s="80">
        <f t="shared" si="212"/>
        <v>0</v>
      </c>
    </row>
    <row r="2733" spans="55:59">
      <c r="BC2733" s="80" t="str">
        <f>(COUNTIF($BD$7:BD2733,BD2733)&amp;"_"&amp;BD2733)</f>
        <v>2480_</v>
      </c>
      <c r="BD2733" s="80" t="str">
        <f t="shared" si="209"/>
        <v/>
      </c>
      <c r="BE2733" s="80">
        <f t="shared" si="210"/>
        <v>0</v>
      </c>
      <c r="BF2733" s="80">
        <f t="shared" si="211"/>
        <v>0</v>
      </c>
      <c r="BG2733" s="80">
        <f t="shared" si="212"/>
        <v>0</v>
      </c>
    </row>
    <row r="2734" spans="55:59">
      <c r="BC2734" s="80" t="str">
        <f>(COUNTIF($BD$7:BD2734,BD2734)&amp;"_"&amp;BD2734)</f>
        <v>2481_</v>
      </c>
      <c r="BD2734" s="80" t="str">
        <f t="shared" si="209"/>
        <v/>
      </c>
      <c r="BE2734" s="80">
        <f t="shared" si="210"/>
        <v>0</v>
      </c>
      <c r="BF2734" s="80">
        <f t="shared" si="211"/>
        <v>0</v>
      </c>
      <c r="BG2734" s="80">
        <f t="shared" si="212"/>
        <v>0</v>
      </c>
    </row>
    <row r="2735" spans="55:59">
      <c r="BC2735" s="80" t="str">
        <f>(COUNTIF($BD$7:BD2735,BD2735)&amp;"_"&amp;BD2735)</f>
        <v>2482_</v>
      </c>
      <c r="BD2735" s="80" t="str">
        <f t="shared" si="209"/>
        <v/>
      </c>
      <c r="BE2735" s="80">
        <f t="shared" si="210"/>
        <v>0</v>
      </c>
      <c r="BF2735" s="80">
        <f t="shared" si="211"/>
        <v>0</v>
      </c>
      <c r="BG2735" s="80">
        <f t="shared" si="212"/>
        <v>0</v>
      </c>
    </row>
    <row r="2736" spans="55:59">
      <c r="BC2736" s="80" t="str">
        <f>(COUNTIF($BD$7:BD2736,BD2736)&amp;"_"&amp;BD2736)</f>
        <v>2483_</v>
      </c>
      <c r="BD2736" s="80" t="str">
        <f t="shared" si="209"/>
        <v/>
      </c>
      <c r="BE2736" s="80">
        <f t="shared" si="210"/>
        <v>0</v>
      </c>
      <c r="BF2736" s="80">
        <f t="shared" si="211"/>
        <v>0</v>
      </c>
      <c r="BG2736" s="80">
        <f t="shared" si="212"/>
        <v>0</v>
      </c>
    </row>
    <row r="2737" spans="55:59">
      <c r="BC2737" s="80" t="str">
        <f>(COUNTIF($BD$7:BD2737,BD2737)&amp;"_"&amp;BD2737)</f>
        <v>2484_</v>
      </c>
      <c r="BD2737" s="80" t="str">
        <f t="shared" si="209"/>
        <v/>
      </c>
      <c r="BE2737" s="80">
        <f t="shared" si="210"/>
        <v>0</v>
      </c>
      <c r="BF2737" s="80">
        <f t="shared" si="211"/>
        <v>0</v>
      </c>
      <c r="BG2737" s="80">
        <f t="shared" si="212"/>
        <v>0</v>
      </c>
    </row>
    <row r="2738" spans="55:59">
      <c r="BC2738" s="80" t="str">
        <f>(COUNTIF($BD$7:BD2738,BD2738)&amp;"_"&amp;BD2738)</f>
        <v>2485_</v>
      </c>
      <c r="BD2738" s="80" t="str">
        <f t="shared" si="209"/>
        <v/>
      </c>
      <c r="BE2738" s="80">
        <f t="shared" si="210"/>
        <v>0</v>
      </c>
      <c r="BF2738" s="80">
        <f t="shared" si="211"/>
        <v>0</v>
      </c>
      <c r="BG2738" s="80">
        <f t="shared" si="212"/>
        <v>0</v>
      </c>
    </row>
    <row r="2739" spans="55:59">
      <c r="BC2739" s="80" t="str">
        <f>(COUNTIF($BD$7:BD2739,BD2739)&amp;"_"&amp;BD2739)</f>
        <v>2486_</v>
      </c>
      <c r="BD2739" s="80" t="str">
        <f t="shared" si="209"/>
        <v/>
      </c>
      <c r="BE2739" s="80">
        <f t="shared" si="210"/>
        <v>0</v>
      </c>
      <c r="BF2739" s="80">
        <f t="shared" si="211"/>
        <v>0</v>
      </c>
      <c r="BG2739" s="80">
        <f t="shared" si="212"/>
        <v>0</v>
      </c>
    </row>
    <row r="2740" spans="55:59">
      <c r="BC2740" s="80" t="str">
        <f>(COUNTIF($BD$7:BD2740,BD2740)&amp;"_"&amp;BD2740)</f>
        <v>2487_</v>
      </c>
      <c r="BD2740" s="80" t="str">
        <f t="shared" si="209"/>
        <v/>
      </c>
      <c r="BE2740" s="80">
        <f t="shared" si="210"/>
        <v>0</v>
      </c>
      <c r="BF2740" s="80">
        <f t="shared" si="211"/>
        <v>0</v>
      </c>
      <c r="BG2740" s="80">
        <f t="shared" si="212"/>
        <v>0</v>
      </c>
    </row>
    <row r="2741" spans="55:59">
      <c r="BC2741" s="80" t="str">
        <f>(COUNTIF($BD$7:BD2741,BD2741)&amp;"_"&amp;BD2741)</f>
        <v>2488_</v>
      </c>
      <c r="BD2741" s="80" t="str">
        <f t="shared" si="209"/>
        <v/>
      </c>
      <c r="BE2741" s="80">
        <f t="shared" si="210"/>
        <v>0</v>
      </c>
      <c r="BF2741" s="80">
        <f t="shared" si="211"/>
        <v>0</v>
      </c>
      <c r="BG2741" s="80">
        <f t="shared" si="212"/>
        <v>0</v>
      </c>
    </row>
    <row r="2742" spans="55:59">
      <c r="BC2742" s="80" t="str">
        <f>(COUNTIF($BD$7:BD2742,BD2742)&amp;"_"&amp;BD2742)</f>
        <v>2489_</v>
      </c>
      <c r="BD2742" s="80" t="str">
        <f t="shared" si="209"/>
        <v/>
      </c>
      <c r="BE2742" s="80">
        <f t="shared" si="210"/>
        <v>0</v>
      </c>
      <c r="BF2742" s="80">
        <f t="shared" si="211"/>
        <v>0</v>
      </c>
      <c r="BG2742" s="80">
        <f t="shared" si="212"/>
        <v>0</v>
      </c>
    </row>
    <row r="2743" spans="55:59">
      <c r="BC2743" s="80" t="str">
        <f>(COUNTIF($BD$7:BD2743,BD2743)&amp;"_"&amp;BD2743)</f>
        <v>2490_</v>
      </c>
      <c r="BD2743" s="80" t="str">
        <f t="shared" si="209"/>
        <v/>
      </c>
      <c r="BE2743" s="80">
        <f t="shared" si="210"/>
        <v>0</v>
      </c>
      <c r="BF2743" s="80">
        <f t="shared" si="211"/>
        <v>0</v>
      </c>
      <c r="BG2743" s="80">
        <f t="shared" si="212"/>
        <v>0</v>
      </c>
    </row>
    <row r="2744" spans="55:59">
      <c r="BC2744" s="80" t="str">
        <f>(COUNTIF($BD$7:BD2744,BD2744)&amp;"_"&amp;BD2744)</f>
        <v>2491_</v>
      </c>
      <c r="BD2744" s="80" t="str">
        <f t="shared" si="209"/>
        <v/>
      </c>
      <c r="BE2744" s="80">
        <f t="shared" si="210"/>
        <v>0</v>
      </c>
      <c r="BF2744" s="80">
        <f t="shared" si="211"/>
        <v>0</v>
      </c>
      <c r="BG2744" s="80">
        <f t="shared" si="212"/>
        <v>0</v>
      </c>
    </row>
    <row r="2745" spans="55:59">
      <c r="BC2745" s="80" t="str">
        <f>(COUNTIF($BD$7:BD2745,BD2745)&amp;"_"&amp;BD2745)</f>
        <v>2492_</v>
      </c>
      <c r="BD2745" s="80" t="str">
        <f t="shared" si="209"/>
        <v/>
      </c>
      <c r="BE2745" s="80">
        <f t="shared" si="210"/>
        <v>0</v>
      </c>
      <c r="BF2745" s="80">
        <f t="shared" si="211"/>
        <v>0</v>
      </c>
      <c r="BG2745" s="80">
        <f t="shared" si="212"/>
        <v>0</v>
      </c>
    </row>
    <row r="2746" spans="55:59">
      <c r="BC2746" s="80" t="str">
        <f>(COUNTIF($BD$7:BD2746,BD2746)&amp;"_"&amp;BD2746)</f>
        <v>2493_</v>
      </c>
      <c r="BD2746" s="80" t="str">
        <f t="shared" si="209"/>
        <v/>
      </c>
      <c r="BE2746" s="80">
        <f t="shared" si="210"/>
        <v>0</v>
      </c>
      <c r="BF2746" s="80">
        <f t="shared" si="211"/>
        <v>0</v>
      </c>
      <c r="BG2746" s="80">
        <f t="shared" si="212"/>
        <v>0</v>
      </c>
    </row>
    <row r="2747" spans="55:59">
      <c r="BC2747" s="80" t="str">
        <f>(COUNTIF($BD$7:BD2747,BD2747)&amp;"_"&amp;BD2747)</f>
        <v>2494_</v>
      </c>
      <c r="BD2747" s="80" t="str">
        <f t="shared" si="209"/>
        <v/>
      </c>
      <c r="BE2747" s="80">
        <f t="shared" si="210"/>
        <v>0</v>
      </c>
      <c r="BF2747" s="80">
        <f t="shared" si="211"/>
        <v>0</v>
      </c>
      <c r="BG2747" s="80">
        <f t="shared" si="212"/>
        <v>0</v>
      </c>
    </row>
    <row r="2748" spans="55:59">
      <c r="BC2748" s="80" t="str">
        <f>(COUNTIF($BD$7:BD2748,BD2748)&amp;"_"&amp;BD2748)</f>
        <v>2495_</v>
      </c>
      <c r="BD2748" s="80" t="str">
        <f t="shared" si="209"/>
        <v/>
      </c>
      <c r="BE2748" s="80">
        <f t="shared" si="210"/>
        <v>0</v>
      </c>
      <c r="BF2748" s="80">
        <f t="shared" si="211"/>
        <v>0</v>
      </c>
      <c r="BG2748" s="80">
        <f t="shared" si="212"/>
        <v>0</v>
      </c>
    </row>
    <row r="2749" spans="55:59">
      <c r="BC2749" s="80" t="str">
        <f>(COUNTIF($BD$7:BD2749,BD2749)&amp;"_"&amp;BD2749)</f>
        <v>2496_</v>
      </c>
      <c r="BD2749" s="80" t="str">
        <f t="shared" si="209"/>
        <v/>
      </c>
      <c r="BE2749" s="80">
        <f t="shared" si="210"/>
        <v>0</v>
      </c>
      <c r="BF2749" s="80">
        <f t="shared" si="211"/>
        <v>0</v>
      </c>
      <c r="BG2749" s="80">
        <f t="shared" si="212"/>
        <v>0</v>
      </c>
    </row>
    <row r="2750" spans="55:59">
      <c r="BC2750" s="80" t="str">
        <f>(COUNTIF($BD$7:BD2750,BD2750)&amp;"_"&amp;BD2750)</f>
        <v>2497_</v>
      </c>
      <c r="BD2750" s="80" t="str">
        <f t="shared" si="209"/>
        <v/>
      </c>
      <c r="BE2750" s="80">
        <f t="shared" si="210"/>
        <v>0</v>
      </c>
      <c r="BF2750" s="80">
        <f t="shared" si="211"/>
        <v>0</v>
      </c>
      <c r="BG2750" s="80">
        <f t="shared" si="212"/>
        <v>0</v>
      </c>
    </row>
    <row r="2751" spans="55:59">
      <c r="BC2751" s="80" t="str">
        <f>(COUNTIF($BD$7:BD2751,BD2751)&amp;"_"&amp;BD2751)</f>
        <v>2498_</v>
      </c>
      <c r="BD2751" s="80" t="str">
        <f t="shared" si="209"/>
        <v/>
      </c>
      <c r="BE2751" s="80">
        <f t="shared" si="210"/>
        <v>0</v>
      </c>
      <c r="BF2751" s="80">
        <f t="shared" si="211"/>
        <v>0</v>
      </c>
      <c r="BG2751" s="80">
        <f t="shared" si="212"/>
        <v>0</v>
      </c>
    </row>
    <row r="2752" spans="55:59">
      <c r="BC2752" s="80" t="str">
        <f>(COUNTIF($BD$7:BD2752,BD2752)&amp;"_"&amp;BD2752)</f>
        <v>2499_</v>
      </c>
      <c r="BD2752" s="80" t="str">
        <f t="shared" si="209"/>
        <v/>
      </c>
      <c r="BE2752" s="80">
        <f t="shared" si="210"/>
        <v>0</v>
      </c>
      <c r="BF2752" s="80">
        <f t="shared" si="211"/>
        <v>0</v>
      </c>
      <c r="BG2752" s="80">
        <f t="shared" si="212"/>
        <v>0</v>
      </c>
    </row>
    <row r="2753" spans="55:59">
      <c r="BC2753" s="80" t="str">
        <f>(COUNTIF($BD$7:BD2753,BD2753)&amp;"_"&amp;BD2753)</f>
        <v>2500_</v>
      </c>
      <c r="BD2753" s="80" t="str">
        <f t="shared" si="209"/>
        <v/>
      </c>
      <c r="BE2753" s="80">
        <f t="shared" si="210"/>
        <v>0</v>
      </c>
      <c r="BF2753" s="80">
        <f t="shared" si="211"/>
        <v>0</v>
      </c>
      <c r="BG2753" s="80">
        <f t="shared" si="212"/>
        <v>0</v>
      </c>
    </row>
    <row r="2754" spans="55:59">
      <c r="BC2754" s="80" t="str">
        <f>(COUNTIF($BD$7:BD2754,BD2754)&amp;"_"&amp;BD2754)</f>
        <v>2501_</v>
      </c>
      <c r="BD2754" s="80" t="str">
        <f t="shared" si="209"/>
        <v/>
      </c>
      <c r="BE2754" s="80">
        <f t="shared" si="210"/>
        <v>0</v>
      </c>
      <c r="BF2754" s="80">
        <f t="shared" si="211"/>
        <v>0</v>
      </c>
      <c r="BG2754" s="80">
        <f t="shared" si="212"/>
        <v>0</v>
      </c>
    </row>
    <row r="2755" spans="55:59">
      <c r="BC2755" s="80" t="str">
        <f>(COUNTIF($BD$7:BD2755,BD2755)&amp;"_"&amp;BD2755)</f>
        <v>2502_</v>
      </c>
      <c r="BD2755" s="80" t="str">
        <f t="shared" si="209"/>
        <v/>
      </c>
      <c r="BE2755" s="80">
        <f t="shared" si="210"/>
        <v>0</v>
      </c>
      <c r="BF2755" s="80">
        <f t="shared" si="211"/>
        <v>0</v>
      </c>
      <c r="BG2755" s="80">
        <f t="shared" si="212"/>
        <v>0</v>
      </c>
    </row>
    <row r="2756" spans="55:59">
      <c r="BC2756" s="80" t="str">
        <f>(COUNTIF($BD$7:BD2756,BD2756)&amp;"_"&amp;BD2756)</f>
        <v>2503_</v>
      </c>
      <c r="BD2756" s="80" t="str">
        <f t="shared" si="209"/>
        <v/>
      </c>
      <c r="BE2756" s="80">
        <f t="shared" si="210"/>
        <v>0</v>
      </c>
      <c r="BF2756" s="80">
        <f t="shared" si="211"/>
        <v>0</v>
      </c>
      <c r="BG2756" s="80">
        <f t="shared" si="212"/>
        <v>0</v>
      </c>
    </row>
    <row r="2757" spans="55:59">
      <c r="BC2757" s="80" t="str">
        <f>(COUNTIF($BD$7:BD2757,BD2757)&amp;"_"&amp;BD2757)</f>
        <v>2504_</v>
      </c>
      <c r="BD2757" s="80" t="str">
        <f t="shared" si="209"/>
        <v/>
      </c>
      <c r="BE2757" s="80">
        <f t="shared" si="210"/>
        <v>0</v>
      </c>
      <c r="BF2757" s="80">
        <f t="shared" si="211"/>
        <v>0</v>
      </c>
      <c r="BG2757" s="80">
        <f t="shared" si="212"/>
        <v>0</v>
      </c>
    </row>
    <row r="2758" spans="55:59">
      <c r="BC2758" s="80" t="str">
        <f>(COUNTIF($BD$7:BD2758,BD2758)&amp;"_"&amp;BD2758)</f>
        <v>2505_</v>
      </c>
      <c r="BD2758" s="80" t="str">
        <f t="shared" si="209"/>
        <v/>
      </c>
      <c r="BE2758" s="80">
        <f t="shared" si="210"/>
        <v>0</v>
      </c>
      <c r="BF2758" s="80">
        <f t="shared" si="211"/>
        <v>0</v>
      </c>
      <c r="BG2758" s="80">
        <f t="shared" si="212"/>
        <v>0</v>
      </c>
    </row>
    <row r="2759" spans="55:59">
      <c r="BC2759" s="80" t="str">
        <f>(COUNTIF($BD$7:BD2759,BD2759)&amp;"_"&amp;BD2759)</f>
        <v>2506_</v>
      </c>
      <c r="BD2759" s="80" t="str">
        <f t="shared" si="209"/>
        <v/>
      </c>
      <c r="BE2759" s="80">
        <f t="shared" si="210"/>
        <v>0</v>
      </c>
      <c r="BF2759" s="80">
        <f t="shared" si="211"/>
        <v>0</v>
      </c>
      <c r="BG2759" s="80">
        <f t="shared" si="212"/>
        <v>0</v>
      </c>
    </row>
    <row r="2760" spans="55:59">
      <c r="BC2760" s="80" t="str">
        <f>(COUNTIF($BD$7:BD2760,BD2760)&amp;"_"&amp;BD2760)</f>
        <v>2507_</v>
      </c>
      <c r="BD2760" s="80" t="str">
        <f t="shared" ref="BD2760:BD2823" si="213">IF(C2759 &lt;&gt; "",C2759,"")</f>
        <v/>
      </c>
      <c r="BE2760" s="80">
        <f t="shared" ref="BE2760:BE2823" si="214">E2759</f>
        <v>0</v>
      </c>
      <c r="BF2760" s="80">
        <f t="shared" ref="BF2760:BF2823" si="215">F2759</f>
        <v>0</v>
      </c>
      <c r="BG2760" s="80">
        <f t="shared" ref="BG2760:BG2823" si="216">G2759</f>
        <v>0</v>
      </c>
    </row>
    <row r="2761" spans="55:59">
      <c r="BC2761" s="80" t="str">
        <f>(COUNTIF($BD$7:BD2761,BD2761)&amp;"_"&amp;BD2761)</f>
        <v>2508_</v>
      </c>
      <c r="BD2761" s="80" t="str">
        <f t="shared" si="213"/>
        <v/>
      </c>
      <c r="BE2761" s="80">
        <f t="shared" si="214"/>
        <v>0</v>
      </c>
      <c r="BF2761" s="80">
        <f t="shared" si="215"/>
        <v>0</v>
      </c>
      <c r="BG2761" s="80">
        <f t="shared" si="216"/>
        <v>0</v>
      </c>
    </row>
    <row r="2762" spans="55:59">
      <c r="BC2762" s="80" t="str">
        <f>(COUNTIF($BD$7:BD2762,BD2762)&amp;"_"&amp;BD2762)</f>
        <v>2509_</v>
      </c>
      <c r="BD2762" s="80" t="str">
        <f t="shared" si="213"/>
        <v/>
      </c>
      <c r="BE2762" s="80">
        <f t="shared" si="214"/>
        <v>0</v>
      </c>
      <c r="BF2762" s="80">
        <f t="shared" si="215"/>
        <v>0</v>
      </c>
      <c r="BG2762" s="80">
        <f t="shared" si="216"/>
        <v>0</v>
      </c>
    </row>
    <row r="2763" spans="55:59">
      <c r="BC2763" s="80" t="str">
        <f>(COUNTIF($BD$7:BD2763,BD2763)&amp;"_"&amp;BD2763)</f>
        <v>2510_</v>
      </c>
      <c r="BD2763" s="80" t="str">
        <f t="shared" si="213"/>
        <v/>
      </c>
      <c r="BE2763" s="80">
        <f t="shared" si="214"/>
        <v>0</v>
      </c>
      <c r="BF2763" s="80">
        <f t="shared" si="215"/>
        <v>0</v>
      </c>
      <c r="BG2763" s="80">
        <f t="shared" si="216"/>
        <v>0</v>
      </c>
    </row>
    <row r="2764" spans="55:59">
      <c r="BC2764" s="80" t="str">
        <f>(COUNTIF($BD$7:BD2764,BD2764)&amp;"_"&amp;BD2764)</f>
        <v>2511_</v>
      </c>
      <c r="BD2764" s="80" t="str">
        <f t="shared" si="213"/>
        <v/>
      </c>
      <c r="BE2764" s="80">
        <f t="shared" si="214"/>
        <v>0</v>
      </c>
      <c r="BF2764" s="80">
        <f t="shared" si="215"/>
        <v>0</v>
      </c>
      <c r="BG2764" s="80">
        <f t="shared" si="216"/>
        <v>0</v>
      </c>
    </row>
    <row r="2765" spans="55:59">
      <c r="BC2765" s="80" t="str">
        <f>(COUNTIF($BD$7:BD2765,BD2765)&amp;"_"&amp;BD2765)</f>
        <v>2512_</v>
      </c>
      <c r="BD2765" s="80" t="str">
        <f t="shared" si="213"/>
        <v/>
      </c>
      <c r="BE2765" s="80">
        <f t="shared" si="214"/>
        <v>0</v>
      </c>
      <c r="BF2765" s="80">
        <f t="shared" si="215"/>
        <v>0</v>
      </c>
      <c r="BG2765" s="80">
        <f t="shared" si="216"/>
        <v>0</v>
      </c>
    </row>
    <row r="2766" spans="55:59">
      <c r="BC2766" s="80" t="str">
        <f>(COUNTIF($BD$7:BD2766,BD2766)&amp;"_"&amp;BD2766)</f>
        <v>2513_</v>
      </c>
      <c r="BD2766" s="80" t="str">
        <f t="shared" si="213"/>
        <v/>
      </c>
      <c r="BE2766" s="80">
        <f t="shared" si="214"/>
        <v>0</v>
      </c>
      <c r="BF2766" s="80">
        <f t="shared" si="215"/>
        <v>0</v>
      </c>
      <c r="BG2766" s="80">
        <f t="shared" si="216"/>
        <v>0</v>
      </c>
    </row>
    <row r="2767" spans="55:59">
      <c r="BC2767" s="80" t="str">
        <f>(COUNTIF($BD$7:BD2767,BD2767)&amp;"_"&amp;BD2767)</f>
        <v>2514_</v>
      </c>
      <c r="BD2767" s="80" t="str">
        <f t="shared" si="213"/>
        <v/>
      </c>
      <c r="BE2767" s="80">
        <f t="shared" si="214"/>
        <v>0</v>
      </c>
      <c r="BF2767" s="80">
        <f t="shared" si="215"/>
        <v>0</v>
      </c>
      <c r="BG2767" s="80">
        <f t="shared" si="216"/>
        <v>0</v>
      </c>
    </row>
    <row r="2768" spans="55:59">
      <c r="BC2768" s="80" t="str">
        <f>(COUNTIF($BD$7:BD2768,BD2768)&amp;"_"&amp;BD2768)</f>
        <v>2515_</v>
      </c>
      <c r="BD2768" s="80" t="str">
        <f t="shared" si="213"/>
        <v/>
      </c>
      <c r="BE2768" s="80">
        <f t="shared" si="214"/>
        <v>0</v>
      </c>
      <c r="BF2768" s="80">
        <f t="shared" si="215"/>
        <v>0</v>
      </c>
      <c r="BG2768" s="80">
        <f t="shared" si="216"/>
        <v>0</v>
      </c>
    </row>
    <row r="2769" spans="55:59">
      <c r="BC2769" s="80" t="str">
        <f>(COUNTIF($BD$7:BD2769,BD2769)&amp;"_"&amp;BD2769)</f>
        <v>2516_</v>
      </c>
      <c r="BD2769" s="80" t="str">
        <f t="shared" si="213"/>
        <v/>
      </c>
      <c r="BE2769" s="80">
        <f t="shared" si="214"/>
        <v>0</v>
      </c>
      <c r="BF2769" s="80">
        <f t="shared" si="215"/>
        <v>0</v>
      </c>
      <c r="BG2769" s="80">
        <f t="shared" si="216"/>
        <v>0</v>
      </c>
    </row>
    <row r="2770" spans="55:59">
      <c r="BC2770" s="80" t="str">
        <f>(COUNTIF($BD$7:BD2770,BD2770)&amp;"_"&amp;BD2770)</f>
        <v>2517_</v>
      </c>
      <c r="BD2770" s="80" t="str">
        <f t="shared" si="213"/>
        <v/>
      </c>
      <c r="BE2770" s="80">
        <f t="shared" si="214"/>
        <v>0</v>
      </c>
      <c r="BF2770" s="80">
        <f t="shared" si="215"/>
        <v>0</v>
      </c>
      <c r="BG2770" s="80">
        <f t="shared" si="216"/>
        <v>0</v>
      </c>
    </row>
    <row r="2771" spans="55:59">
      <c r="BC2771" s="80" t="str">
        <f>(COUNTIF($BD$7:BD2771,BD2771)&amp;"_"&amp;BD2771)</f>
        <v>2518_</v>
      </c>
      <c r="BD2771" s="80" t="str">
        <f t="shared" si="213"/>
        <v/>
      </c>
      <c r="BE2771" s="80">
        <f t="shared" si="214"/>
        <v>0</v>
      </c>
      <c r="BF2771" s="80">
        <f t="shared" si="215"/>
        <v>0</v>
      </c>
      <c r="BG2771" s="80">
        <f t="shared" si="216"/>
        <v>0</v>
      </c>
    </row>
    <row r="2772" spans="55:59">
      <c r="BC2772" s="80" t="str">
        <f>(COUNTIF($BD$7:BD2772,BD2772)&amp;"_"&amp;BD2772)</f>
        <v>2519_</v>
      </c>
      <c r="BD2772" s="80" t="str">
        <f t="shared" si="213"/>
        <v/>
      </c>
      <c r="BE2772" s="80">
        <f t="shared" si="214"/>
        <v>0</v>
      </c>
      <c r="BF2772" s="80">
        <f t="shared" si="215"/>
        <v>0</v>
      </c>
      <c r="BG2772" s="80">
        <f t="shared" si="216"/>
        <v>0</v>
      </c>
    </row>
    <row r="2773" spans="55:59">
      <c r="BC2773" s="80" t="str">
        <f>(COUNTIF($BD$7:BD2773,BD2773)&amp;"_"&amp;BD2773)</f>
        <v>2520_</v>
      </c>
      <c r="BD2773" s="80" t="str">
        <f t="shared" si="213"/>
        <v/>
      </c>
      <c r="BE2773" s="80">
        <f t="shared" si="214"/>
        <v>0</v>
      </c>
      <c r="BF2773" s="80">
        <f t="shared" si="215"/>
        <v>0</v>
      </c>
      <c r="BG2773" s="80">
        <f t="shared" si="216"/>
        <v>0</v>
      </c>
    </row>
    <row r="2774" spans="55:59">
      <c r="BC2774" s="80" t="str">
        <f>(COUNTIF($BD$7:BD2774,BD2774)&amp;"_"&amp;BD2774)</f>
        <v>2521_</v>
      </c>
      <c r="BD2774" s="80" t="str">
        <f t="shared" si="213"/>
        <v/>
      </c>
      <c r="BE2774" s="80">
        <f t="shared" si="214"/>
        <v>0</v>
      </c>
      <c r="BF2774" s="80">
        <f t="shared" si="215"/>
        <v>0</v>
      </c>
      <c r="BG2774" s="80">
        <f t="shared" si="216"/>
        <v>0</v>
      </c>
    </row>
    <row r="2775" spans="55:59">
      <c r="BC2775" s="80" t="str">
        <f>(COUNTIF($BD$7:BD2775,BD2775)&amp;"_"&amp;BD2775)</f>
        <v>2522_</v>
      </c>
      <c r="BD2775" s="80" t="str">
        <f t="shared" si="213"/>
        <v/>
      </c>
      <c r="BE2775" s="80">
        <f t="shared" si="214"/>
        <v>0</v>
      </c>
      <c r="BF2775" s="80">
        <f t="shared" si="215"/>
        <v>0</v>
      </c>
      <c r="BG2775" s="80">
        <f t="shared" si="216"/>
        <v>0</v>
      </c>
    </row>
    <row r="2776" spans="55:59">
      <c r="BC2776" s="80" t="str">
        <f>(COUNTIF($BD$7:BD2776,BD2776)&amp;"_"&amp;BD2776)</f>
        <v>2523_</v>
      </c>
      <c r="BD2776" s="80" t="str">
        <f t="shared" si="213"/>
        <v/>
      </c>
      <c r="BE2776" s="80">
        <f t="shared" si="214"/>
        <v>0</v>
      </c>
      <c r="BF2776" s="80">
        <f t="shared" si="215"/>
        <v>0</v>
      </c>
      <c r="BG2776" s="80">
        <f t="shared" si="216"/>
        <v>0</v>
      </c>
    </row>
    <row r="2777" spans="55:59">
      <c r="BC2777" s="80" t="str">
        <f>(COUNTIF($BD$7:BD2777,BD2777)&amp;"_"&amp;BD2777)</f>
        <v>2524_</v>
      </c>
      <c r="BD2777" s="80" t="str">
        <f t="shared" si="213"/>
        <v/>
      </c>
      <c r="BE2777" s="80">
        <f t="shared" si="214"/>
        <v>0</v>
      </c>
      <c r="BF2777" s="80">
        <f t="shared" si="215"/>
        <v>0</v>
      </c>
      <c r="BG2777" s="80">
        <f t="shared" si="216"/>
        <v>0</v>
      </c>
    </row>
    <row r="2778" spans="55:59">
      <c r="BC2778" s="80" t="str">
        <f>(COUNTIF($BD$7:BD2778,BD2778)&amp;"_"&amp;BD2778)</f>
        <v>2525_</v>
      </c>
      <c r="BD2778" s="80" t="str">
        <f t="shared" si="213"/>
        <v/>
      </c>
      <c r="BE2778" s="80">
        <f t="shared" si="214"/>
        <v>0</v>
      </c>
      <c r="BF2778" s="80">
        <f t="shared" si="215"/>
        <v>0</v>
      </c>
      <c r="BG2778" s="80">
        <f t="shared" si="216"/>
        <v>0</v>
      </c>
    </row>
    <row r="2779" spans="55:59">
      <c r="BC2779" s="80" t="str">
        <f>(COUNTIF($BD$7:BD2779,BD2779)&amp;"_"&amp;BD2779)</f>
        <v>2526_</v>
      </c>
      <c r="BD2779" s="80" t="str">
        <f t="shared" si="213"/>
        <v/>
      </c>
      <c r="BE2779" s="80">
        <f t="shared" si="214"/>
        <v>0</v>
      </c>
      <c r="BF2779" s="80">
        <f t="shared" si="215"/>
        <v>0</v>
      </c>
      <c r="BG2779" s="80">
        <f t="shared" si="216"/>
        <v>0</v>
      </c>
    </row>
    <row r="2780" spans="55:59">
      <c r="BC2780" s="80" t="str">
        <f>(COUNTIF($BD$7:BD2780,BD2780)&amp;"_"&amp;BD2780)</f>
        <v>2527_</v>
      </c>
      <c r="BD2780" s="80" t="str">
        <f t="shared" si="213"/>
        <v/>
      </c>
      <c r="BE2780" s="80">
        <f t="shared" si="214"/>
        <v>0</v>
      </c>
      <c r="BF2780" s="80">
        <f t="shared" si="215"/>
        <v>0</v>
      </c>
      <c r="BG2780" s="80">
        <f t="shared" si="216"/>
        <v>0</v>
      </c>
    </row>
    <row r="2781" spans="55:59">
      <c r="BC2781" s="80" t="str">
        <f>(COUNTIF($BD$7:BD2781,BD2781)&amp;"_"&amp;BD2781)</f>
        <v>2528_</v>
      </c>
      <c r="BD2781" s="80" t="str">
        <f t="shared" si="213"/>
        <v/>
      </c>
      <c r="BE2781" s="80">
        <f t="shared" si="214"/>
        <v>0</v>
      </c>
      <c r="BF2781" s="80">
        <f t="shared" si="215"/>
        <v>0</v>
      </c>
      <c r="BG2781" s="80">
        <f t="shared" si="216"/>
        <v>0</v>
      </c>
    </row>
    <row r="2782" spans="55:59">
      <c r="BC2782" s="80" t="str">
        <f>(COUNTIF($BD$7:BD2782,BD2782)&amp;"_"&amp;BD2782)</f>
        <v>2529_</v>
      </c>
      <c r="BD2782" s="80" t="str">
        <f t="shared" si="213"/>
        <v/>
      </c>
      <c r="BE2782" s="80">
        <f t="shared" si="214"/>
        <v>0</v>
      </c>
      <c r="BF2782" s="80">
        <f t="shared" si="215"/>
        <v>0</v>
      </c>
      <c r="BG2782" s="80">
        <f t="shared" si="216"/>
        <v>0</v>
      </c>
    </row>
    <row r="2783" spans="55:59">
      <c r="BC2783" s="80" t="str">
        <f>(COUNTIF($BD$7:BD2783,BD2783)&amp;"_"&amp;BD2783)</f>
        <v>2530_</v>
      </c>
      <c r="BD2783" s="80" t="str">
        <f t="shared" si="213"/>
        <v/>
      </c>
      <c r="BE2783" s="80">
        <f t="shared" si="214"/>
        <v>0</v>
      </c>
      <c r="BF2783" s="80">
        <f t="shared" si="215"/>
        <v>0</v>
      </c>
      <c r="BG2783" s="80">
        <f t="shared" si="216"/>
        <v>0</v>
      </c>
    </row>
    <row r="2784" spans="55:59">
      <c r="BC2784" s="80" t="str">
        <f>(COUNTIF($BD$7:BD2784,BD2784)&amp;"_"&amp;BD2784)</f>
        <v>2531_</v>
      </c>
      <c r="BD2784" s="80" t="str">
        <f t="shared" si="213"/>
        <v/>
      </c>
      <c r="BE2784" s="80">
        <f t="shared" si="214"/>
        <v>0</v>
      </c>
      <c r="BF2784" s="80">
        <f t="shared" si="215"/>
        <v>0</v>
      </c>
      <c r="BG2784" s="80">
        <f t="shared" si="216"/>
        <v>0</v>
      </c>
    </row>
    <row r="2785" spans="55:59">
      <c r="BC2785" s="80" t="str">
        <f>(COUNTIF($BD$7:BD2785,BD2785)&amp;"_"&amp;BD2785)</f>
        <v>2532_</v>
      </c>
      <c r="BD2785" s="80" t="str">
        <f t="shared" si="213"/>
        <v/>
      </c>
      <c r="BE2785" s="80">
        <f t="shared" si="214"/>
        <v>0</v>
      </c>
      <c r="BF2785" s="80">
        <f t="shared" si="215"/>
        <v>0</v>
      </c>
      <c r="BG2785" s="80">
        <f t="shared" si="216"/>
        <v>0</v>
      </c>
    </row>
    <row r="2786" spans="55:59">
      <c r="BC2786" s="80" t="str">
        <f>(COUNTIF($BD$7:BD2786,BD2786)&amp;"_"&amp;BD2786)</f>
        <v>2533_</v>
      </c>
      <c r="BD2786" s="80" t="str">
        <f t="shared" si="213"/>
        <v/>
      </c>
      <c r="BE2786" s="80">
        <f t="shared" si="214"/>
        <v>0</v>
      </c>
      <c r="BF2786" s="80">
        <f t="shared" si="215"/>
        <v>0</v>
      </c>
      <c r="BG2786" s="80">
        <f t="shared" si="216"/>
        <v>0</v>
      </c>
    </row>
    <row r="2787" spans="55:59">
      <c r="BC2787" s="80" t="str">
        <f>(COUNTIF($BD$7:BD2787,BD2787)&amp;"_"&amp;BD2787)</f>
        <v>2534_</v>
      </c>
      <c r="BD2787" s="80" t="str">
        <f t="shared" si="213"/>
        <v/>
      </c>
      <c r="BE2787" s="80">
        <f t="shared" si="214"/>
        <v>0</v>
      </c>
      <c r="BF2787" s="80">
        <f t="shared" si="215"/>
        <v>0</v>
      </c>
      <c r="BG2787" s="80">
        <f t="shared" si="216"/>
        <v>0</v>
      </c>
    </row>
    <row r="2788" spans="55:59">
      <c r="BC2788" s="80" t="str">
        <f>(COUNTIF($BD$7:BD2788,BD2788)&amp;"_"&amp;BD2788)</f>
        <v>2535_</v>
      </c>
      <c r="BD2788" s="80" t="str">
        <f t="shared" si="213"/>
        <v/>
      </c>
      <c r="BE2788" s="80">
        <f t="shared" si="214"/>
        <v>0</v>
      </c>
      <c r="BF2788" s="80">
        <f t="shared" si="215"/>
        <v>0</v>
      </c>
      <c r="BG2788" s="80">
        <f t="shared" si="216"/>
        <v>0</v>
      </c>
    </row>
    <row r="2789" spans="55:59">
      <c r="BC2789" s="80" t="str">
        <f>(COUNTIF($BD$7:BD2789,BD2789)&amp;"_"&amp;BD2789)</f>
        <v>2536_</v>
      </c>
      <c r="BD2789" s="80" t="str">
        <f t="shared" si="213"/>
        <v/>
      </c>
      <c r="BE2789" s="80">
        <f t="shared" si="214"/>
        <v>0</v>
      </c>
      <c r="BF2789" s="80">
        <f t="shared" si="215"/>
        <v>0</v>
      </c>
      <c r="BG2789" s="80">
        <f t="shared" si="216"/>
        <v>0</v>
      </c>
    </row>
    <row r="2790" spans="55:59">
      <c r="BC2790" s="80" t="str">
        <f>(COUNTIF($BD$7:BD2790,BD2790)&amp;"_"&amp;BD2790)</f>
        <v>2537_</v>
      </c>
      <c r="BD2790" s="80" t="str">
        <f t="shared" si="213"/>
        <v/>
      </c>
      <c r="BE2790" s="80">
        <f t="shared" si="214"/>
        <v>0</v>
      </c>
      <c r="BF2790" s="80">
        <f t="shared" si="215"/>
        <v>0</v>
      </c>
      <c r="BG2790" s="80">
        <f t="shared" si="216"/>
        <v>0</v>
      </c>
    </row>
    <row r="2791" spans="55:59">
      <c r="BC2791" s="80" t="str">
        <f>(COUNTIF($BD$7:BD2791,BD2791)&amp;"_"&amp;BD2791)</f>
        <v>2538_</v>
      </c>
      <c r="BD2791" s="80" t="str">
        <f t="shared" si="213"/>
        <v/>
      </c>
      <c r="BE2791" s="80">
        <f t="shared" si="214"/>
        <v>0</v>
      </c>
      <c r="BF2791" s="80">
        <f t="shared" si="215"/>
        <v>0</v>
      </c>
      <c r="BG2791" s="80">
        <f t="shared" si="216"/>
        <v>0</v>
      </c>
    </row>
    <row r="2792" spans="55:59">
      <c r="BC2792" s="80" t="str">
        <f>(COUNTIF($BD$7:BD2792,BD2792)&amp;"_"&amp;BD2792)</f>
        <v>2539_</v>
      </c>
      <c r="BD2792" s="80" t="str">
        <f t="shared" si="213"/>
        <v/>
      </c>
      <c r="BE2792" s="80">
        <f t="shared" si="214"/>
        <v>0</v>
      </c>
      <c r="BF2792" s="80">
        <f t="shared" si="215"/>
        <v>0</v>
      </c>
      <c r="BG2792" s="80">
        <f t="shared" si="216"/>
        <v>0</v>
      </c>
    </row>
    <row r="2793" spans="55:59">
      <c r="BC2793" s="80" t="str">
        <f>(COUNTIF($BD$7:BD2793,BD2793)&amp;"_"&amp;BD2793)</f>
        <v>2540_</v>
      </c>
      <c r="BD2793" s="80" t="str">
        <f t="shared" si="213"/>
        <v/>
      </c>
      <c r="BE2793" s="80">
        <f t="shared" si="214"/>
        <v>0</v>
      </c>
      <c r="BF2793" s="80">
        <f t="shared" si="215"/>
        <v>0</v>
      </c>
      <c r="BG2793" s="80">
        <f t="shared" si="216"/>
        <v>0</v>
      </c>
    </row>
    <row r="2794" spans="55:59">
      <c r="BC2794" s="80" t="str">
        <f>(COUNTIF($BD$7:BD2794,BD2794)&amp;"_"&amp;BD2794)</f>
        <v>2541_</v>
      </c>
      <c r="BD2794" s="80" t="str">
        <f t="shared" si="213"/>
        <v/>
      </c>
      <c r="BE2794" s="80">
        <f t="shared" si="214"/>
        <v>0</v>
      </c>
      <c r="BF2794" s="80">
        <f t="shared" si="215"/>
        <v>0</v>
      </c>
      <c r="BG2794" s="80">
        <f t="shared" si="216"/>
        <v>0</v>
      </c>
    </row>
    <row r="2795" spans="55:59">
      <c r="BC2795" s="80" t="str">
        <f>(COUNTIF($BD$7:BD2795,BD2795)&amp;"_"&amp;BD2795)</f>
        <v>2542_</v>
      </c>
      <c r="BD2795" s="80" t="str">
        <f t="shared" si="213"/>
        <v/>
      </c>
      <c r="BE2795" s="80">
        <f t="shared" si="214"/>
        <v>0</v>
      </c>
      <c r="BF2795" s="80">
        <f t="shared" si="215"/>
        <v>0</v>
      </c>
      <c r="BG2795" s="80">
        <f t="shared" si="216"/>
        <v>0</v>
      </c>
    </row>
    <row r="2796" spans="55:59">
      <c r="BC2796" s="80" t="str">
        <f>(COUNTIF($BD$7:BD2796,BD2796)&amp;"_"&amp;BD2796)</f>
        <v>2543_</v>
      </c>
      <c r="BD2796" s="80" t="str">
        <f t="shared" si="213"/>
        <v/>
      </c>
      <c r="BE2796" s="80">
        <f t="shared" si="214"/>
        <v>0</v>
      </c>
      <c r="BF2796" s="80">
        <f t="shared" si="215"/>
        <v>0</v>
      </c>
      <c r="BG2796" s="80">
        <f t="shared" si="216"/>
        <v>0</v>
      </c>
    </row>
    <row r="2797" spans="55:59">
      <c r="BC2797" s="80" t="str">
        <f>(COUNTIF($BD$7:BD2797,BD2797)&amp;"_"&amp;BD2797)</f>
        <v>2544_</v>
      </c>
      <c r="BD2797" s="80" t="str">
        <f t="shared" si="213"/>
        <v/>
      </c>
      <c r="BE2797" s="80">
        <f t="shared" si="214"/>
        <v>0</v>
      </c>
      <c r="BF2797" s="80">
        <f t="shared" si="215"/>
        <v>0</v>
      </c>
      <c r="BG2797" s="80">
        <f t="shared" si="216"/>
        <v>0</v>
      </c>
    </row>
    <row r="2798" spans="55:59">
      <c r="BC2798" s="80" t="str">
        <f>(COUNTIF($BD$7:BD2798,BD2798)&amp;"_"&amp;BD2798)</f>
        <v>2545_</v>
      </c>
      <c r="BD2798" s="80" t="str">
        <f t="shared" si="213"/>
        <v/>
      </c>
      <c r="BE2798" s="80">
        <f t="shared" si="214"/>
        <v>0</v>
      </c>
      <c r="BF2798" s="80">
        <f t="shared" si="215"/>
        <v>0</v>
      </c>
      <c r="BG2798" s="80">
        <f t="shared" si="216"/>
        <v>0</v>
      </c>
    </row>
    <row r="2799" spans="55:59">
      <c r="BC2799" s="80" t="str">
        <f>(COUNTIF($BD$7:BD2799,BD2799)&amp;"_"&amp;BD2799)</f>
        <v>2546_</v>
      </c>
      <c r="BD2799" s="80" t="str">
        <f t="shared" si="213"/>
        <v/>
      </c>
      <c r="BE2799" s="80">
        <f t="shared" si="214"/>
        <v>0</v>
      </c>
      <c r="BF2799" s="80">
        <f t="shared" si="215"/>
        <v>0</v>
      </c>
      <c r="BG2799" s="80">
        <f t="shared" si="216"/>
        <v>0</v>
      </c>
    </row>
    <row r="2800" spans="55:59">
      <c r="BC2800" s="80" t="str">
        <f>(COUNTIF($BD$7:BD2800,BD2800)&amp;"_"&amp;BD2800)</f>
        <v>2547_</v>
      </c>
      <c r="BD2800" s="80" t="str">
        <f t="shared" si="213"/>
        <v/>
      </c>
      <c r="BE2800" s="80">
        <f t="shared" si="214"/>
        <v>0</v>
      </c>
      <c r="BF2800" s="80">
        <f t="shared" si="215"/>
        <v>0</v>
      </c>
      <c r="BG2800" s="80">
        <f t="shared" si="216"/>
        <v>0</v>
      </c>
    </row>
    <row r="2801" spans="55:59">
      <c r="BC2801" s="80" t="str">
        <f>(COUNTIF($BD$7:BD2801,BD2801)&amp;"_"&amp;BD2801)</f>
        <v>2548_</v>
      </c>
      <c r="BD2801" s="80" t="str">
        <f t="shared" si="213"/>
        <v/>
      </c>
      <c r="BE2801" s="80">
        <f t="shared" si="214"/>
        <v>0</v>
      </c>
      <c r="BF2801" s="80">
        <f t="shared" si="215"/>
        <v>0</v>
      </c>
      <c r="BG2801" s="80">
        <f t="shared" si="216"/>
        <v>0</v>
      </c>
    </row>
    <row r="2802" spans="55:59">
      <c r="BC2802" s="80" t="str">
        <f>(COUNTIF($BD$7:BD2802,BD2802)&amp;"_"&amp;BD2802)</f>
        <v>2549_</v>
      </c>
      <c r="BD2802" s="80" t="str">
        <f t="shared" si="213"/>
        <v/>
      </c>
      <c r="BE2802" s="80">
        <f t="shared" si="214"/>
        <v>0</v>
      </c>
      <c r="BF2802" s="80">
        <f t="shared" si="215"/>
        <v>0</v>
      </c>
      <c r="BG2802" s="80">
        <f t="shared" si="216"/>
        <v>0</v>
      </c>
    </row>
    <row r="2803" spans="55:59">
      <c r="BC2803" s="80" t="str">
        <f>(COUNTIF($BD$7:BD2803,BD2803)&amp;"_"&amp;BD2803)</f>
        <v>2550_</v>
      </c>
      <c r="BD2803" s="80" t="str">
        <f t="shared" si="213"/>
        <v/>
      </c>
      <c r="BE2803" s="80">
        <f t="shared" si="214"/>
        <v>0</v>
      </c>
      <c r="BF2803" s="80">
        <f t="shared" si="215"/>
        <v>0</v>
      </c>
      <c r="BG2803" s="80">
        <f t="shared" si="216"/>
        <v>0</v>
      </c>
    </row>
    <row r="2804" spans="55:59">
      <c r="BC2804" s="80" t="str">
        <f>(COUNTIF($BD$7:BD2804,BD2804)&amp;"_"&amp;BD2804)</f>
        <v>2551_</v>
      </c>
      <c r="BD2804" s="80" t="str">
        <f t="shared" si="213"/>
        <v/>
      </c>
      <c r="BE2804" s="80">
        <f t="shared" si="214"/>
        <v>0</v>
      </c>
      <c r="BF2804" s="80">
        <f t="shared" si="215"/>
        <v>0</v>
      </c>
      <c r="BG2804" s="80">
        <f t="shared" si="216"/>
        <v>0</v>
      </c>
    </row>
    <row r="2805" spans="55:59">
      <c r="BC2805" s="80" t="str">
        <f>(COUNTIF($BD$7:BD2805,BD2805)&amp;"_"&amp;BD2805)</f>
        <v>2552_</v>
      </c>
      <c r="BD2805" s="80" t="str">
        <f t="shared" si="213"/>
        <v/>
      </c>
      <c r="BE2805" s="80">
        <f t="shared" si="214"/>
        <v>0</v>
      </c>
      <c r="BF2805" s="80">
        <f t="shared" si="215"/>
        <v>0</v>
      </c>
      <c r="BG2805" s="80">
        <f t="shared" si="216"/>
        <v>0</v>
      </c>
    </row>
    <row r="2806" spans="55:59">
      <c r="BC2806" s="80" t="str">
        <f>(COUNTIF($BD$7:BD2806,BD2806)&amp;"_"&amp;BD2806)</f>
        <v>2553_</v>
      </c>
      <c r="BD2806" s="80" t="str">
        <f t="shared" si="213"/>
        <v/>
      </c>
      <c r="BE2806" s="80">
        <f t="shared" si="214"/>
        <v>0</v>
      </c>
      <c r="BF2806" s="80">
        <f t="shared" si="215"/>
        <v>0</v>
      </c>
      <c r="BG2806" s="80">
        <f t="shared" si="216"/>
        <v>0</v>
      </c>
    </row>
    <row r="2807" spans="55:59">
      <c r="BC2807" s="80" t="str">
        <f>(COUNTIF($BD$7:BD2807,BD2807)&amp;"_"&amp;BD2807)</f>
        <v>2554_</v>
      </c>
      <c r="BD2807" s="80" t="str">
        <f t="shared" si="213"/>
        <v/>
      </c>
      <c r="BE2807" s="80">
        <f t="shared" si="214"/>
        <v>0</v>
      </c>
      <c r="BF2807" s="80">
        <f t="shared" si="215"/>
        <v>0</v>
      </c>
      <c r="BG2807" s="80">
        <f t="shared" si="216"/>
        <v>0</v>
      </c>
    </row>
    <row r="2808" spans="55:59">
      <c r="BC2808" s="80" t="str">
        <f>(COUNTIF($BD$7:BD2808,BD2808)&amp;"_"&amp;BD2808)</f>
        <v>2555_</v>
      </c>
      <c r="BD2808" s="80" t="str">
        <f t="shared" si="213"/>
        <v/>
      </c>
      <c r="BE2808" s="80">
        <f t="shared" si="214"/>
        <v>0</v>
      </c>
      <c r="BF2808" s="80">
        <f t="shared" si="215"/>
        <v>0</v>
      </c>
      <c r="BG2808" s="80">
        <f t="shared" si="216"/>
        <v>0</v>
      </c>
    </row>
    <row r="2809" spans="55:59">
      <c r="BC2809" s="80" t="str">
        <f>(COUNTIF($BD$7:BD2809,BD2809)&amp;"_"&amp;BD2809)</f>
        <v>2556_</v>
      </c>
      <c r="BD2809" s="80" t="str">
        <f t="shared" si="213"/>
        <v/>
      </c>
      <c r="BE2809" s="80">
        <f t="shared" si="214"/>
        <v>0</v>
      </c>
      <c r="BF2809" s="80">
        <f t="shared" si="215"/>
        <v>0</v>
      </c>
      <c r="BG2809" s="80">
        <f t="shared" si="216"/>
        <v>0</v>
      </c>
    </row>
    <row r="2810" spans="55:59">
      <c r="BC2810" s="80" t="str">
        <f>(COUNTIF($BD$7:BD2810,BD2810)&amp;"_"&amp;BD2810)</f>
        <v>2557_</v>
      </c>
      <c r="BD2810" s="80" t="str">
        <f t="shared" si="213"/>
        <v/>
      </c>
      <c r="BE2810" s="80">
        <f t="shared" si="214"/>
        <v>0</v>
      </c>
      <c r="BF2810" s="80">
        <f t="shared" si="215"/>
        <v>0</v>
      </c>
      <c r="BG2810" s="80">
        <f t="shared" si="216"/>
        <v>0</v>
      </c>
    </row>
    <row r="2811" spans="55:59">
      <c r="BC2811" s="80" t="str">
        <f>(COUNTIF($BD$7:BD2811,BD2811)&amp;"_"&amp;BD2811)</f>
        <v>2558_</v>
      </c>
      <c r="BD2811" s="80" t="str">
        <f t="shared" si="213"/>
        <v/>
      </c>
      <c r="BE2811" s="80">
        <f t="shared" si="214"/>
        <v>0</v>
      </c>
      <c r="BF2811" s="80">
        <f t="shared" si="215"/>
        <v>0</v>
      </c>
      <c r="BG2811" s="80">
        <f t="shared" si="216"/>
        <v>0</v>
      </c>
    </row>
    <row r="2812" spans="55:59">
      <c r="BC2812" s="80" t="str">
        <f>(COUNTIF($BD$7:BD2812,BD2812)&amp;"_"&amp;BD2812)</f>
        <v>2559_</v>
      </c>
      <c r="BD2812" s="80" t="str">
        <f t="shared" si="213"/>
        <v/>
      </c>
      <c r="BE2812" s="80">
        <f t="shared" si="214"/>
        <v>0</v>
      </c>
      <c r="BF2812" s="80">
        <f t="shared" si="215"/>
        <v>0</v>
      </c>
      <c r="BG2812" s="80">
        <f t="shared" si="216"/>
        <v>0</v>
      </c>
    </row>
    <row r="2813" spans="55:59">
      <c r="BC2813" s="80" t="str">
        <f>(COUNTIF($BD$7:BD2813,BD2813)&amp;"_"&amp;BD2813)</f>
        <v>2560_</v>
      </c>
      <c r="BD2813" s="80" t="str">
        <f t="shared" si="213"/>
        <v/>
      </c>
      <c r="BE2813" s="80">
        <f t="shared" si="214"/>
        <v>0</v>
      </c>
      <c r="BF2813" s="80">
        <f t="shared" si="215"/>
        <v>0</v>
      </c>
      <c r="BG2813" s="80">
        <f t="shared" si="216"/>
        <v>0</v>
      </c>
    </row>
    <row r="2814" spans="55:59">
      <c r="BC2814" s="80" t="str">
        <f>(COUNTIF($BD$7:BD2814,BD2814)&amp;"_"&amp;BD2814)</f>
        <v>2561_</v>
      </c>
      <c r="BD2814" s="80" t="str">
        <f t="shared" si="213"/>
        <v/>
      </c>
      <c r="BE2814" s="80">
        <f t="shared" si="214"/>
        <v>0</v>
      </c>
      <c r="BF2814" s="80">
        <f t="shared" si="215"/>
        <v>0</v>
      </c>
      <c r="BG2814" s="80">
        <f t="shared" si="216"/>
        <v>0</v>
      </c>
    </row>
    <row r="2815" spans="55:59">
      <c r="BC2815" s="80" t="str">
        <f>(COUNTIF($BD$7:BD2815,BD2815)&amp;"_"&amp;BD2815)</f>
        <v>2562_</v>
      </c>
      <c r="BD2815" s="80" t="str">
        <f t="shared" si="213"/>
        <v/>
      </c>
      <c r="BE2815" s="80">
        <f t="shared" si="214"/>
        <v>0</v>
      </c>
      <c r="BF2815" s="80">
        <f t="shared" si="215"/>
        <v>0</v>
      </c>
      <c r="BG2815" s="80">
        <f t="shared" si="216"/>
        <v>0</v>
      </c>
    </row>
    <row r="2816" spans="55:59">
      <c r="BC2816" s="80" t="str">
        <f>(COUNTIF($BD$7:BD2816,BD2816)&amp;"_"&amp;BD2816)</f>
        <v>2563_</v>
      </c>
      <c r="BD2816" s="80" t="str">
        <f t="shared" si="213"/>
        <v/>
      </c>
      <c r="BE2816" s="80">
        <f t="shared" si="214"/>
        <v>0</v>
      </c>
      <c r="BF2816" s="80">
        <f t="shared" si="215"/>
        <v>0</v>
      </c>
      <c r="BG2816" s="80">
        <f t="shared" si="216"/>
        <v>0</v>
      </c>
    </row>
    <row r="2817" spans="55:59">
      <c r="BC2817" s="80" t="str">
        <f>(COUNTIF($BD$7:BD2817,BD2817)&amp;"_"&amp;BD2817)</f>
        <v>2564_</v>
      </c>
      <c r="BD2817" s="80" t="str">
        <f t="shared" si="213"/>
        <v/>
      </c>
      <c r="BE2817" s="80">
        <f t="shared" si="214"/>
        <v>0</v>
      </c>
      <c r="BF2817" s="80">
        <f t="shared" si="215"/>
        <v>0</v>
      </c>
      <c r="BG2817" s="80">
        <f t="shared" si="216"/>
        <v>0</v>
      </c>
    </row>
    <row r="2818" spans="55:59">
      <c r="BC2818" s="80" t="str">
        <f>(COUNTIF($BD$7:BD2818,BD2818)&amp;"_"&amp;BD2818)</f>
        <v>2565_</v>
      </c>
      <c r="BD2818" s="80" t="str">
        <f t="shared" si="213"/>
        <v/>
      </c>
      <c r="BE2818" s="80">
        <f t="shared" si="214"/>
        <v>0</v>
      </c>
      <c r="BF2818" s="80">
        <f t="shared" si="215"/>
        <v>0</v>
      </c>
      <c r="BG2818" s="80">
        <f t="shared" si="216"/>
        <v>0</v>
      </c>
    </row>
    <row r="2819" spans="55:59">
      <c r="BC2819" s="80" t="str">
        <f>(COUNTIF($BD$7:BD2819,BD2819)&amp;"_"&amp;BD2819)</f>
        <v>2566_</v>
      </c>
      <c r="BD2819" s="80" t="str">
        <f t="shared" si="213"/>
        <v/>
      </c>
      <c r="BE2819" s="80">
        <f t="shared" si="214"/>
        <v>0</v>
      </c>
      <c r="BF2819" s="80">
        <f t="shared" si="215"/>
        <v>0</v>
      </c>
      <c r="BG2819" s="80">
        <f t="shared" si="216"/>
        <v>0</v>
      </c>
    </row>
    <row r="2820" spans="55:59">
      <c r="BC2820" s="80" t="str">
        <f>(COUNTIF($BD$7:BD2820,BD2820)&amp;"_"&amp;BD2820)</f>
        <v>2567_</v>
      </c>
      <c r="BD2820" s="80" t="str">
        <f t="shared" si="213"/>
        <v/>
      </c>
      <c r="BE2820" s="80">
        <f t="shared" si="214"/>
        <v>0</v>
      </c>
      <c r="BF2820" s="80">
        <f t="shared" si="215"/>
        <v>0</v>
      </c>
      <c r="BG2820" s="80">
        <f t="shared" si="216"/>
        <v>0</v>
      </c>
    </row>
    <row r="2821" spans="55:59">
      <c r="BC2821" s="80" t="str">
        <f>(COUNTIF($BD$7:BD2821,BD2821)&amp;"_"&amp;BD2821)</f>
        <v>2568_</v>
      </c>
      <c r="BD2821" s="80" t="str">
        <f t="shared" si="213"/>
        <v/>
      </c>
      <c r="BE2821" s="80">
        <f t="shared" si="214"/>
        <v>0</v>
      </c>
      <c r="BF2821" s="80">
        <f t="shared" si="215"/>
        <v>0</v>
      </c>
      <c r="BG2821" s="80">
        <f t="shared" si="216"/>
        <v>0</v>
      </c>
    </row>
    <row r="2822" spans="55:59">
      <c r="BC2822" s="80" t="str">
        <f>(COUNTIF($BD$7:BD2822,BD2822)&amp;"_"&amp;BD2822)</f>
        <v>2569_</v>
      </c>
      <c r="BD2822" s="80" t="str">
        <f t="shared" si="213"/>
        <v/>
      </c>
      <c r="BE2822" s="80">
        <f t="shared" si="214"/>
        <v>0</v>
      </c>
      <c r="BF2822" s="80">
        <f t="shared" si="215"/>
        <v>0</v>
      </c>
      <c r="BG2822" s="80">
        <f t="shared" si="216"/>
        <v>0</v>
      </c>
    </row>
    <row r="2823" spans="55:59">
      <c r="BC2823" s="80" t="str">
        <f>(COUNTIF($BD$7:BD2823,BD2823)&amp;"_"&amp;BD2823)</f>
        <v>2570_</v>
      </c>
      <c r="BD2823" s="80" t="str">
        <f t="shared" si="213"/>
        <v/>
      </c>
      <c r="BE2823" s="80">
        <f t="shared" si="214"/>
        <v>0</v>
      </c>
      <c r="BF2823" s="80">
        <f t="shared" si="215"/>
        <v>0</v>
      </c>
      <c r="BG2823" s="80">
        <f t="shared" si="216"/>
        <v>0</v>
      </c>
    </row>
    <row r="2824" spans="55:59">
      <c r="BC2824" s="80" t="str">
        <f>(COUNTIF($BD$7:BD2824,BD2824)&amp;"_"&amp;BD2824)</f>
        <v>2571_</v>
      </c>
      <c r="BD2824" s="80" t="str">
        <f t="shared" ref="BD2824:BD2887" si="217">IF(C2823 &lt;&gt; "",C2823,"")</f>
        <v/>
      </c>
      <c r="BE2824" s="80">
        <f t="shared" ref="BE2824:BE2887" si="218">E2823</f>
        <v>0</v>
      </c>
      <c r="BF2824" s="80">
        <f t="shared" ref="BF2824:BF2887" si="219">F2823</f>
        <v>0</v>
      </c>
      <c r="BG2824" s="80">
        <f t="shared" ref="BG2824:BG2887" si="220">G2823</f>
        <v>0</v>
      </c>
    </row>
    <row r="2825" spans="55:59">
      <c r="BC2825" s="80" t="str">
        <f>(COUNTIF($BD$7:BD2825,BD2825)&amp;"_"&amp;BD2825)</f>
        <v>2572_</v>
      </c>
      <c r="BD2825" s="80" t="str">
        <f t="shared" si="217"/>
        <v/>
      </c>
      <c r="BE2825" s="80">
        <f t="shared" si="218"/>
        <v>0</v>
      </c>
      <c r="BF2825" s="80">
        <f t="shared" si="219"/>
        <v>0</v>
      </c>
      <c r="BG2825" s="80">
        <f t="shared" si="220"/>
        <v>0</v>
      </c>
    </row>
    <row r="2826" spans="55:59">
      <c r="BC2826" s="80" t="str">
        <f>(COUNTIF($BD$7:BD2826,BD2826)&amp;"_"&amp;BD2826)</f>
        <v>2573_</v>
      </c>
      <c r="BD2826" s="80" t="str">
        <f t="shared" si="217"/>
        <v/>
      </c>
      <c r="BE2826" s="80">
        <f t="shared" si="218"/>
        <v>0</v>
      </c>
      <c r="BF2826" s="80">
        <f t="shared" si="219"/>
        <v>0</v>
      </c>
      <c r="BG2826" s="80">
        <f t="shared" si="220"/>
        <v>0</v>
      </c>
    </row>
    <row r="2827" spans="55:59">
      <c r="BC2827" s="80" t="str">
        <f>(COUNTIF($BD$7:BD2827,BD2827)&amp;"_"&amp;BD2827)</f>
        <v>2574_</v>
      </c>
      <c r="BD2827" s="80" t="str">
        <f t="shared" si="217"/>
        <v/>
      </c>
      <c r="BE2827" s="80">
        <f t="shared" si="218"/>
        <v>0</v>
      </c>
      <c r="BF2827" s="80">
        <f t="shared" si="219"/>
        <v>0</v>
      </c>
      <c r="BG2827" s="80">
        <f t="shared" si="220"/>
        <v>0</v>
      </c>
    </row>
    <row r="2828" spans="55:59">
      <c r="BC2828" s="80" t="str">
        <f>(COUNTIF($BD$7:BD2828,BD2828)&amp;"_"&amp;BD2828)</f>
        <v>2575_</v>
      </c>
      <c r="BD2828" s="80" t="str">
        <f t="shared" si="217"/>
        <v/>
      </c>
      <c r="BE2828" s="80">
        <f t="shared" si="218"/>
        <v>0</v>
      </c>
      <c r="BF2828" s="80">
        <f t="shared" si="219"/>
        <v>0</v>
      </c>
      <c r="BG2828" s="80">
        <f t="shared" si="220"/>
        <v>0</v>
      </c>
    </row>
    <row r="2829" spans="55:59">
      <c r="BC2829" s="80" t="str">
        <f>(COUNTIF($BD$7:BD2829,BD2829)&amp;"_"&amp;BD2829)</f>
        <v>2576_</v>
      </c>
      <c r="BD2829" s="80" t="str">
        <f t="shared" si="217"/>
        <v/>
      </c>
      <c r="BE2829" s="80">
        <f t="shared" si="218"/>
        <v>0</v>
      </c>
      <c r="BF2829" s="80">
        <f t="shared" si="219"/>
        <v>0</v>
      </c>
      <c r="BG2829" s="80">
        <f t="shared" si="220"/>
        <v>0</v>
      </c>
    </row>
    <row r="2830" spans="55:59">
      <c r="BC2830" s="80" t="str">
        <f>(COUNTIF($BD$7:BD2830,BD2830)&amp;"_"&amp;BD2830)</f>
        <v>2577_</v>
      </c>
      <c r="BD2830" s="80" t="str">
        <f t="shared" si="217"/>
        <v/>
      </c>
      <c r="BE2830" s="80">
        <f t="shared" si="218"/>
        <v>0</v>
      </c>
      <c r="BF2830" s="80">
        <f t="shared" si="219"/>
        <v>0</v>
      </c>
      <c r="BG2830" s="80">
        <f t="shared" si="220"/>
        <v>0</v>
      </c>
    </row>
    <row r="2831" spans="55:59">
      <c r="BC2831" s="80" t="str">
        <f>(COUNTIF($BD$7:BD2831,BD2831)&amp;"_"&amp;BD2831)</f>
        <v>2578_</v>
      </c>
      <c r="BD2831" s="80" t="str">
        <f t="shared" si="217"/>
        <v/>
      </c>
      <c r="BE2831" s="80">
        <f t="shared" si="218"/>
        <v>0</v>
      </c>
      <c r="BF2831" s="80">
        <f t="shared" si="219"/>
        <v>0</v>
      </c>
      <c r="BG2831" s="80">
        <f t="shared" si="220"/>
        <v>0</v>
      </c>
    </row>
    <row r="2832" spans="55:59">
      <c r="BC2832" s="80" t="str">
        <f>(COUNTIF($BD$7:BD2832,BD2832)&amp;"_"&amp;BD2832)</f>
        <v>2579_</v>
      </c>
      <c r="BD2832" s="80" t="str">
        <f t="shared" si="217"/>
        <v/>
      </c>
      <c r="BE2832" s="80">
        <f t="shared" si="218"/>
        <v>0</v>
      </c>
      <c r="BF2832" s="80">
        <f t="shared" si="219"/>
        <v>0</v>
      </c>
      <c r="BG2832" s="80">
        <f t="shared" si="220"/>
        <v>0</v>
      </c>
    </row>
    <row r="2833" spans="55:59">
      <c r="BC2833" s="80" t="str">
        <f>(COUNTIF($BD$7:BD2833,BD2833)&amp;"_"&amp;BD2833)</f>
        <v>2580_</v>
      </c>
      <c r="BD2833" s="80" t="str">
        <f t="shared" si="217"/>
        <v/>
      </c>
      <c r="BE2833" s="80">
        <f t="shared" si="218"/>
        <v>0</v>
      </c>
      <c r="BF2833" s="80">
        <f t="shared" si="219"/>
        <v>0</v>
      </c>
      <c r="BG2833" s="80">
        <f t="shared" si="220"/>
        <v>0</v>
      </c>
    </row>
    <row r="2834" spans="55:59">
      <c r="BC2834" s="80" t="str">
        <f>(COUNTIF($BD$7:BD2834,BD2834)&amp;"_"&amp;BD2834)</f>
        <v>2581_</v>
      </c>
      <c r="BD2834" s="80" t="str">
        <f t="shared" si="217"/>
        <v/>
      </c>
      <c r="BE2834" s="80">
        <f t="shared" si="218"/>
        <v>0</v>
      </c>
      <c r="BF2834" s="80">
        <f t="shared" si="219"/>
        <v>0</v>
      </c>
      <c r="BG2834" s="80">
        <f t="shared" si="220"/>
        <v>0</v>
      </c>
    </row>
    <row r="2835" spans="55:59">
      <c r="BC2835" s="80" t="str">
        <f>(COUNTIF($BD$7:BD2835,BD2835)&amp;"_"&amp;BD2835)</f>
        <v>2582_</v>
      </c>
      <c r="BD2835" s="80" t="str">
        <f t="shared" si="217"/>
        <v/>
      </c>
      <c r="BE2835" s="80">
        <f t="shared" si="218"/>
        <v>0</v>
      </c>
      <c r="BF2835" s="80">
        <f t="shared" si="219"/>
        <v>0</v>
      </c>
      <c r="BG2835" s="80">
        <f t="shared" si="220"/>
        <v>0</v>
      </c>
    </row>
    <row r="2836" spans="55:59">
      <c r="BC2836" s="80" t="str">
        <f>(COUNTIF($BD$7:BD2836,BD2836)&amp;"_"&amp;BD2836)</f>
        <v>2583_</v>
      </c>
      <c r="BD2836" s="80" t="str">
        <f t="shared" si="217"/>
        <v/>
      </c>
      <c r="BE2836" s="80">
        <f t="shared" si="218"/>
        <v>0</v>
      </c>
      <c r="BF2836" s="80">
        <f t="shared" si="219"/>
        <v>0</v>
      </c>
      <c r="BG2836" s="80">
        <f t="shared" si="220"/>
        <v>0</v>
      </c>
    </row>
    <row r="2837" spans="55:59">
      <c r="BC2837" s="80" t="str">
        <f>(COUNTIF($BD$7:BD2837,BD2837)&amp;"_"&amp;BD2837)</f>
        <v>2584_</v>
      </c>
      <c r="BD2837" s="80" t="str">
        <f t="shared" si="217"/>
        <v/>
      </c>
      <c r="BE2837" s="80">
        <f t="shared" si="218"/>
        <v>0</v>
      </c>
      <c r="BF2837" s="80">
        <f t="shared" si="219"/>
        <v>0</v>
      </c>
      <c r="BG2837" s="80">
        <f t="shared" si="220"/>
        <v>0</v>
      </c>
    </row>
    <row r="2838" spans="55:59">
      <c r="BC2838" s="80" t="str">
        <f>(COUNTIF($BD$7:BD2838,BD2838)&amp;"_"&amp;BD2838)</f>
        <v>2585_</v>
      </c>
      <c r="BD2838" s="80" t="str">
        <f t="shared" si="217"/>
        <v/>
      </c>
      <c r="BE2838" s="80">
        <f t="shared" si="218"/>
        <v>0</v>
      </c>
      <c r="BF2838" s="80">
        <f t="shared" si="219"/>
        <v>0</v>
      </c>
      <c r="BG2838" s="80">
        <f t="shared" si="220"/>
        <v>0</v>
      </c>
    </row>
    <row r="2839" spans="55:59">
      <c r="BC2839" s="80" t="str">
        <f>(COUNTIF($BD$7:BD2839,BD2839)&amp;"_"&amp;BD2839)</f>
        <v>2586_</v>
      </c>
      <c r="BD2839" s="80" t="str">
        <f t="shared" si="217"/>
        <v/>
      </c>
      <c r="BE2839" s="80">
        <f t="shared" si="218"/>
        <v>0</v>
      </c>
      <c r="BF2839" s="80">
        <f t="shared" si="219"/>
        <v>0</v>
      </c>
      <c r="BG2839" s="80">
        <f t="shared" si="220"/>
        <v>0</v>
      </c>
    </row>
    <row r="2840" spans="55:59">
      <c r="BC2840" s="80" t="str">
        <f>(COUNTIF($BD$7:BD2840,BD2840)&amp;"_"&amp;BD2840)</f>
        <v>2587_</v>
      </c>
      <c r="BD2840" s="80" t="str">
        <f t="shared" si="217"/>
        <v/>
      </c>
      <c r="BE2840" s="80">
        <f t="shared" si="218"/>
        <v>0</v>
      </c>
      <c r="BF2840" s="80">
        <f t="shared" si="219"/>
        <v>0</v>
      </c>
      <c r="BG2840" s="80">
        <f t="shared" si="220"/>
        <v>0</v>
      </c>
    </row>
    <row r="2841" spans="55:59">
      <c r="BC2841" s="80" t="str">
        <f>(COUNTIF($BD$7:BD2841,BD2841)&amp;"_"&amp;BD2841)</f>
        <v>2588_</v>
      </c>
      <c r="BD2841" s="80" t="str">
        <f t="shared" si="217"/>
        <v/>
      </c>
      <c r="BE2841" s="80">
        <f t="shared" si="218"/>
        <v>0</v>
      </c>
      <c r="BF2841" s="80">
        <f t="shared" si="219"/>
        <v>0</v>
      </c>
      <c r="BG2841" s="80">
        <f t="shared" si="220"/>
        <v>0</v>
      </c>
    </row>
    <row r="2842" spans="55:59">
      <c r="BC2842" s="80" t="str">
        <f>(COUNTIF($BD$7:BD2842,BD2842)&amp;"_"&amp;BD2842)</f>
        <v>2589_</v>
      </c>
      <c r="BD2842" s="80" t="str">
        <f t="shared" si="217"/>
        <v/>
      </c>
      <c r="BE2842" s="80">
        <f t="shared" si="218"/>
        <v>0</v>
      </c>
      <c r="BF2842" s="80">
        <f t="shared" si="219"/>
        <v>0</v>
      </c>
      <c r="BG2842" s="80">
        <f t="shared" si="220"/>
        <v>0</v>
      </c>
    </row>
    <row r="2843" spans="55:59">
      <c r="BC2843" s="80" t="str">
        <f>(COUNTIF($BD$7:BD2843,BD2843)&amp;"_"&amp;BD2843)</f>
        <v>2590_</v>
      </c>
      <c r="BD2843" s="80" t="str">
        <f t="shared" si="217"/>
        <v/>
      </c>
      <c r="BE2843" s="80">
        <f t="shared" si="218"/>
        <v>0</v>
      </c>
      <c r="BF2843" s="80">
        <f t="shared" si="219"/>
        <v>0</v>
      </c>
      <c r="BG2843" s="80">
        <f t="shared" si="220"/>
        <v>0</v>
      </c>
    </row>
    <row r="2844" spans="55:59">
      <c r="BC2844" s="80" t="str">
        <f>(COUNTIF($BD$7:BD2844,BD2844)&amp;"_"&amp;BD2844)</f>
        <v>2591_</v>
      </c>
      <c r="BD2844" s="80" t="str">
        <f t="shared" si="217"/>
        <v/>
      </c>
      <c r="BE2844" s="80">
        <f t="shared" si="218"/>
        <v>0</v>
      </c>
      <c r="BF2844" s="80">
        <f t="shared" si="219"/>
        <v>0</v>
      </c>
      <c r="BG2844" s="80">
        <f t="shared" si="220"/>
        <v>0</v>
      </c>
    </row>
    <row r="2845" spans="55:59">
      <c r="BC2845" s="80" t="str">
        <f>(COUNTIF($BD$7:BD2845,BD2845)&amp;"_"&amp;BD2845)</f>
        <v>2592_</v>
      </c>
      <c r="BD2845" s="80" t="str">
        <f t="shared" si="217"/>
        <v/>
      </c>
      <c r="BE2845" s="80">
        <f t="shared" si="218"/>
        <v>0</v>
      </c>
      <c r="BF2845" s="80">
        <f t="shared" si="219"/>
        <v>0</v>
      </c>
      <c r="BG2845" s="80">
        <f t="shared" si="220"/>
        <v>0</v>
      </c>
    </row>
    <row r="2846" spans="55:59">
      <c r="BC2846" s="80" t="str">
        <f>(COUNTIF($BD$7:BD2846,BD2846)&amp;"_"&amp;BD2846)</f>
        <v>2593_</v>
      </c>
      <c r="BD2846" s="80" t="str">
        <f t="shared" si="217"/>
        <v/>
      </c>
      <c r="BE2846" s="80">
        <f t="shared" si="218"/>
        <v>0</v>
      </c>
      <c r="BF2846" s="80">
        <f t="shared" si="219"/>
        <v>0</v>
      </c>
      <c r="BG2846" s="80">
        <f t="shared" si="220"/>
        <v>0</v>
      </c>
    </row>
    <row r="2847" spans="55:59">
      <c r="BC2847" s="80" t="str">
        <f>(COUNTIF($BD$7:BD2847,BD2847)&amp;"_"&amp;BD2847)</f>
        <v>2594_</v>
      </c>
      <c r="BD2847" s="80" t="str">
        <f t="shared" si="217"/>
        <v/>
      </c>
      <c r="BE2847" s="80">
        <f t="shared" si="218"/>
        <v>0</v>
      </c>
      <c r="BF2847" s="80">
        <f t="shared" si="219"/>
        <v>0</v>
      </c>
      <c r="BG2847" s="80">
        <f t="shared" si="220"/>
        <v>0</v>
      </c>
    </row>
    <row r="2848" spans="55:59">
      <c r="BC2848" s="80" t="str">
        <f>(COUNTIF($BD$7:BD2848,BD2848)&amp;"_"&amp;BD2848)</f>
        <v>2595_</v>
      </c>
      <c r="BD2848" s="80" t="str">
        <f t="shared" si="217"/>
        <v/>
      </c>
      <c r="BE2848" s="80">
        <f t="shared" si="218"/>
        <v>0</v>
      </c>
      <c r="BF2848" s="80">
        <f t="shared" si="219"/>
        <v>0</v>
      </c>
      <c r="BG2848" s="80">
        <f t="shared" si="220"/>
        <v>0</v>
      </c>
    </row>
    <row r="2849" spans="55:59">
      <c r="BC2849" s="80" t="str">
        <f>(COUNTIF($BD$7:BD2849,BD2849)&amp;"_"&amp;BD2849)</f>
        <v>2596_</v>
      </c>
      <c r="BD2849" s="80" t="str">
        <f t="shared" si="217"/>
        <v/>
      </c>
      <c r="BE2849" s="80">
        <f t="shared" si="218"/>
        <v>0</v>
      </c>
      <c r="BF2849" s="80">
        <f t="shared" si="219"/>
        <v>0</v>
      </c>
      <c r="BG2849" s="80">
        <f t="shared" si="220"/>
        <v>0</v>
      </c>
    </row>
    <row r="2850" spans="55:59">
      <c r="BC2850" s="80" t="str">
        <f>(COUNTIF($BD$7:BD2850,BD2850)&amp;"_"&amp;BD2850)</f>
        <v>2597_</v>
      </c>
      <c r="BD2850" s="80" t="str">
        <f t="shared" si="217"/>
        <v/>
      </c>
      <c r="BE2850" s="80">
        <f t="shared" si="218"/>
        <v>0</v>
      </c>
      <c r="BF2850" s="80">
        <f t="shared" si="219"/>
        <v>0</v>
      </c>
      <c r="BG2850" s="80">
        <f t="shared" si="220"/>
        <v>0</v>
      </c>
    </row>
    <row r="2851" spans="55:59">
      <c r="BC2851" s="80" t="str">
        <f>(COUNTIF($BD$7:BD2851,BD2851)&amp;"_"&amp;BD2851)</f>
        <v>2598_</v>
      </c>
      <c r="BD2851" s="80" t="str">
        <f t="shared" si="217"/>
        <v/>
      </c>
      <c r="BE2851" s="80">
        <f t="shared" si="218"/>
        <v>0</v>
      </c>
      <c r="BF2851" s="80">
        <f t="shared" si="219"/>
        <v>0</v>
      </c>
      <c r="BG2851" s="80">
        <f t="shared" si="220"/>
        <v>0</v>
      </c>
    </row>
    <row r="2852" spans="55:59">
      <c r="BC2852" s="80" t="str">
        <f>(COUNTIF($BD$7:BD2852,BD2852)&amp;"_"&amp;BD2852)</f>
        <v>2599_</v>
      </c>
      <c r="BD2852" s="80" t="str">
        <f t="shared" si="217"/>
        <v/>
      </c>
      <c r="BE2852" s="80">
        <f t="shared" si="218"/>
        <v>0</v>
      </c>
      <c r="BF2852" s="80">
        <f t="shared" si="219"/>
        <v>0</v>
      </c>
      <c r="BG2852" s="80">
        <f t="shared" si="220"/>
        <v>0</v>
      </c>
    </row>
    <row r="2853" spans="55:59">
      <c r="BC2853" s="80" t="str">
        <f>(COUNTIF($BD$7:BD2853,BD2853)&amp;"_"&amp;BD2853)</f>
        <v>2600_</v>
      </c>
      <c r="BD2853" s="80" t="str">
        <f t="shared" si="217"/>
        <v/>
      </c>
      <c r="BE2853" s="80">
        <f t="shared" si="218"/>
        <v>0</v>
      </c>
      <c r="BF2853" s="80">
        <f t="shared" si="219"/>
        <v>0</v>
      </c>
      <c r="BG2853" s="80">
        <f t="shared" si="220"/>
        <v>0</v>
      </c>
    </row>
    <row r="2854" spans="55:59">
      <c r="BC2854" s="80" t="str">
        <f>(COUNTIF($BD$7:BD2854,BD2854)&amp;"_"&amp;BD2854)</f>
        <v>2601_</v>
      </c>
      <c r="BD2854" s="80" t="str">
        <f t="shared" si="217"/>
        <v/>
      </c>
      <c r="BE2854" s="80">
        <f t="shared" si="218"/>
        <v>0</v>
      </c>
      <c r="BF2854" s="80">
        <f t="shared" si="219"/>
        <v>0</v>
      </c>
      <c r="BG2854" s="80">
        <f t="shared" si="220"/>
        <v>0</v>
      </c>
    </row>
    <row r="2855" spans="55:59">
      <c r="BC2855" s="80" t="str">
        <f>(COUNTIF($BD$7:BD2855,BD2855)&amp;"_"&amp;BD2855)</f>
        <v>2602_</v>
      </c>
      <c r="BD2855" s="80" t="str">
        <f t="shared" si="217"/>
        <v/>
      </c>
      <c r="BE2855" s="80">
        <f t="shared" si="218"/>
        <v>0</v>
      </c>
      <c r="BF2855" s="80">
        <f t="shared" si="219"/>
        <v>0</v>
      </c>
      <c r="BG2855" s="80">
        <f t="shared" si="220"/>
        <v>0</v>
      </c>
    </row>
    <row r="2856" spans="55:59">
      <c r="BC2856" s="80" t="str">
        <f>(COUNTIF($BD$7:BD2856,BD2856)&amp;"_"&amp;BD2856)</f>
        <v>2603_</v>
      </c>
      <c r="BD2856" s="80" t="str">
        <f t="shared" si="217"/>
        <v/>
      </c>
      <c r="BE2856" s="80">
        <f t="shared" si="218"/>
        <v>0</v>
      </c>
      <c r="BF2856" s="80">
        <f t="shared" si="219"/>
        <v>0</v>
      </c>
      <c r="BG2856" s="80">
        <f t="shared" si="220"/>
        <v>0</v>
      </c>
    </row>
    <row r="2857" spans="55:59">
      <c r="BC2857" s="80" t="str">
        <f>(COUNTIF($BD$7:BD2857,BD2857)&amp;"_"&amp;BD2857)</f>
        <v>2604_</v>
      </c>
      <c r="BD2857" s="80" t="str">
        <f t="shared" si="217"/>
        <v/>
      </c>
      <c r="BE2857" s="80">
        <f t="shared" si="218"/>
        <v>0</v>
      </c>
      <c r="BF2857" s="80">
        <f t="shared" si="219"/>
        <v>0</v>
      </c>
      <c r="BG2857" s="80">
        <f t="shared" si="220"/>
        <v>0</v>
      </c>
    </row>
    <row r="2858" spans="55:59">
      <c r="BC2858" s="80" t="str">
        <f>(COUNTIF($BD$7:BD2858,BD2858)&amp;"_"&amp;BD2858)</f>
        <v>2605_</v>
      </c>
      <c r="BD2858" s="80" t="str">
        <f t="shared" si="217"/>
        <v/>
      </c>
      <c r="BE2858" s="80">
        <f t="shared" si="218"/>
        <v>0</v>
      </c>
      <c r="BF2858" s="80">
        <f t="shared" si="219"/>
        <v>0</v>
      </c>
      <c r="BG2858" s="80">
        <f t="shared" si="220"/>
        <v>0</v>
      </c>
    </row>
    <row r="2859" spans="55:59">
      <c r="BC2859" s="80" t="str">
        <f>(COUNTIF($BD$7:BD2859,BD2859)&amp;"_"&amp;BD2859)</f>
        <v>2606_</v>
      </c>
      <c r="BD2859" s="80" t="str">
        <f t="shared" si="217"/>
        <v/>
      </c>
      <c r="BE2859" s="80">
        <f t="shared" si="218"/>
        <v>0</v>
      </c>
      <c r="BF2859" s="80">
        <f t="shared" si="219"/>
        <v>0</v>
      </c>
      <c r="BG2859" s="80">
        <f t="shared" si="220"/>
        <v>0</v>
      </c>
    </row>
    <row r="2860" spans="55:59">
      <c r="BC2860" s="80" t="str">
        <f>(COUNTIF($BD$7:BD2860,BD2860)&amp;"_"&amp;BD2860)</f>
        <v>2607_</v>
      </c>
      <c r="BD2860" s="80" t="str">
        <f t="shared" si="217"/>
        <v/>
      </c>
      <c r="BE2860" s="80">
        <f t="shared" si="218"/>
        <v>0</v>
      </c>
      <c r="BF2860" s="80">
        <f t="shared" si="219"/>
        <v>0</v>
      </c>
      <c r="BG2860" s="80">
        <f t="shared" si="220"/>
        <v>0</v>
      </c>
    </row>
    <row r="2861" spans="55:59">
      <c r="BC2861" s="80" t="str">
        <f>(COUNTIF($BD$7:BD2861,BD2861)&amp;"_"&amp;BD2861)</f>
        <v>2608_</v>
      </c>
      <c r="BD2861" s="80" t="str">
        <f t="shared" si="217"/>
        <v/>
      </c>
      <c r="BE2861" s="80">
        <f t="shared" si="218"/>
        <v>0</v>
      </c>
      <c r="BF2861" s="80">
        <f t="shared" si="219"/>
        <v>0</v>
      </c>
      <c r="BG2861" s="80">
        <f t="shared" si="220"/>
        <v>0</v>
      </c>
    </row>
    <row r="2862" spans="55:59">
      <c r="BC2862" s="80" t="str">
        <f>(COUNTIF($BD$7:BD2862,BD2862)&amp;"_"&amp;BD2862)</f>
        <v>2609_</v>
      </c>
      <c r="BD2862" s="80" t="str">
        <f t="shared" si="217"/>
        <v/>
      </c>
      <c r="BE2862" s="80">
        <f t="shared" si="218"/>
        <v>0</v>
      </c>
      <c r="BF2862" s="80">
        <f t="shared" si="219"/>
        <v>0</v>
      </c>
      <c r="BG2862" s="80">
        <f t="shared" si="220"/>
        <v>0</v>
      </c>
    </row>
    <row r="2863" spans="55:59">
      <c r="BC2863" s="80" t="str">
        <f>(COUNTIF($BD$7:BD2863,BD2863)&amp;"_"&amp;BD2863)</f>
        <v>2610_</v>
      </c>
      <c r="BD2863" s="80" t="str">
        <f t="shared" si="217"/>
        <v/>
      </c>
      <c r="BE2863" s="80">
        <f t="shared" si="218"/>
        <v>0</v>
      </c>
      <c r="BF2863" s="80">
        <f t="shared" si="219"/>
        <v>0</v>
      </c>
      <c r="BG2863" s="80">
        <f t="shared" si="220"/>
        <v>0</v>
      </c>
    </row>
    <row r="2864" spans="55:59">
      <c r="BC2864" s="80" t="str">
        <f>(COUNTIF($BD$7:BD2864,BD2864)&amp;"_"&amp;BD2864)</f>
        <v>2611_</v>
      </c>
      <c r="BD2864" s="80" t="str">
        <f t="shared" si="217"/>
        <v/>
      </c>
      <c r="BE2864" s="80">
        <f t="shared" si="218"/>
        <v>0</v>
      </c>
      <c r="BF2864" s="80">
        <f t="shared" si="219"/>
        <v>0</v>
      </c>
      <c r="BG2864" s="80">
        <f t="shared" si="220"/>
        <v>0</v>
      </c>
    </row>
    <row r="2865" spans="55:59">
      <c r="BC2865" s="80" t="str">
        <f>(COUNTIF($BD$7:BD2865,BD2865)&amp;"_"&amp;BD2865)</f>
        <v>2612_</v>
      </c>
      <c r="BD2865" s="80" t="str">
        <f t="shared" si="217"/>
        <v/>
      </c>
      <c r="BE2865" s="80">
        <f t="shared" si="218"/>
        <v>0</v>
      </c>
      <c r="BF2865" s="80">
        <f t="shared" si="219"/>
        <v>0</v>
      </c>
      <c r="BG2865" s="80">
        <f t="shared" si="220"/>
        <v>0</v>
      </c>
    </row>
    <row r="2866" spans="55:59">
      <c r="BC2866" s="80" t="str">
        <f>(COUNTIF($BD$7:BD2866,BD2866)&amp;"_"&amp;BD2866)</f>
        <v>2613_</v>
      </c>
      <c r="BD2866" s="80" t="str">
        <f t="shared" si="217"/>
        <v/>
      </c>
      <c r="BE2866" s="80">
        <f t="shared" si="218"/>
        <v>0</v>
      </c>
      <c r="BF2866" s="80">
        <f t="shared" si="219"/>
        <v>0</v>
      </c>
      <c r="BG2866" s="80">
        <f t="shared" si="220"/>
        <v>0</v>
      </c>
    </row>
    <row r="2867" spans="55:59">
      <c r="BC2867" s="80" t="str">
        <f>(COUNTIF($BD$7:BD2867,BD2867)&amp;"_"&amp;BD2867)</f>
        <v>2614_</v>
      </c>
      <c r="BD2867" s="80" t="str">
        <f t="shared" si="217"/>
        <v/>
      </c>
      <c r="BE2867" s="80">
        <f t="shared" si="218"/>
        <v>0</v>
      </c>
      <c r="BF2867" s="80">
        <f t="shared" si="219"/>
        <v>0</v>
      </c>
      <c r="BG2867" s="80">
        <f t="shared" si="220"/>
        <v>0</v>
      </c>
    </row>
    <row r="2868" spans="55:59">
      <c r="BC2868" s="80" t="str">
        <f>(COUNTIF($BD$7:BD2868,BD2868)&amp;"_"&amp;BD2868)</f>
        <v>2615_</v>
      </c>
      <c r="BD2868" s="80" t="str">
        <f t="shared" si="217"/>
        <v/>
      </c>
      <c r="BE2868" s="80">
        <f t="shared" si="218"/>
        <v>0</v>
      </c>
      <c r="BF2868" s="80">
        <f t="shared" si="219"/>
        <v>0</v>
      </c>
      <c r="BG2868" s="80">
        <f t="shared" si="220"/>
        <v>0</v>
      </c>
    </row>
    <row r="2869" spans="55:59">
      <c r="BC2869" s="80" t="str">
        <f>(COUNTIF($BD$7:BD2869,BD2869)&amp;"_"&amp;BD2869)</f>
        <v>2616_</v>
      </c>
      <c r="BD2869" s="80" t="str">
        <f t="shared" si="217"/>
        <v/>
      </c>
      <c r="BE2869" s="80">
        <f t="shared" si="218"/>
        <v>0</v>
      </c>
      <c r="BF2869" s="80">
        <f t="shared" si="219"/>
        <v>0</v>
      </c>
      <c r="BG2869" s="80">
        <f t="shared" si="220"/>
        <v>0</v>
      </c>
    </row>
    <row r="2870" spans="55:59">
      <c r="BC2870" s="80" t="str">
        <f>(COUNTIF($BD$7:BD2870,BD2870)&amp;"_"&amp;BD2870)</f>
        <v>2617_</v>
      </c>
      <c r="BD2870" s="80" t="str">
        <f t="shared" si="217"/>
        <v/>
      </c>
      <c r="BE2870" s="80">
        <f t="shared" si="218"/>
        <v>0</v>
      </c>
      <c r="BF2870" s="80">
        <f t="shared" si="219"/>
        <v>0</v>
      </c>
      <c r="BG2870" s="80">
        <f t="shared" si="220"/>
        <v>0</v>
      </c>
    </row>
    <row r="2871" spans="55:59">
      <c r="BC2871" s="80" t="str">
        <f>(COUNTIF($BD$7:BD2871,BD2871)&amp;"_"&amp;BD2871)</f>
        <v>2618_</v>
      </c>
      <c r="BD2871" s="80" t="str">
        <f t="shared" si="217"/>
        <v/>
      </c>
      <c r="BE2871" s="80">
        <f t="shared" si="218"/>
        <v>0</v>
      </c>
      <c r="BF2871" s="80">
        <f t="shared" si="219"/>
        <v>0</v>
      </c>
      <c r="BG2871" s="80">
        <f t="shared" si="220"/>
        <v>0</v>
      </c>
    </row>
    <row r="2872" spans="55:59">
      <c r="BC2872" s="80" t="str">
        <f>(COUNTIF($BD$7:BD2872,BD2872)&amp;"_"&amp;BD2872)</f>
        <v>2619_</v>
      </c>
      <c r="BD2872" s="80" t="str">
        <f t="shared" si="217"/>
        <v/>
      </c>
      <c r="BE2872" s="80">
        <f t="shared" si="218"/>
        <v>0</v>
      </c>
      <c r="BF2872" s="80">
        <f t="shared" si="219"/>
        <v>0</v>
      </c>
      <c r="BG2872" s="80">
        <f t="shared" si="220"/>
        <v>0</v>
      </c>
    </row>
    <row r="2873" spans="55:59">
      <c r="BC2873" s="80" t="str">
        <f>(COUNTIF($BD$7:BD2873,BD2873)&amp;"_"&amp;BD2873)</f>
        <v>2620_</v>
      </c>
      <c r="BD2873" s="80" t="str">
        <f t="shared" si="217"/>
        <v/>
      </c>
      <c r="BE2873" s="80">
        <f t="shared" si="218"/>
        <v>0</v>
      </c>
      <c r="BF2873" s="80">
        <f t="shared" si="219"/>
        <v>0</v>
      </c>
      <c r="BG2873" s="80">
        <f t="shared" si="220"/>
        <v>0</v>
      </c>
    </row>
    <row r="2874" spans="55:59">
      <c r="BC2874" s="80" t="str">
        <f>(COUNTIF($BD$7:BD2874,BD2874)&amp;"_"&amp;BD2874)</f>
        <v>2621_</v>
      </c>
      <c r="BD2874" s="80" t="str">
        <f t="shared" si="217"/>
        <v/>
      </c>
      <c r="BE2874" s="80">
        <f t="shared" si="218"/>
        <v>0</v>
      </c>
      <c r="BF2874" s="80">
        <f t="shared" si="219"/>
        <v>0</v>
      </c>
      <c r="BG2874" s="80">
        <f t="shared" si="220"/>
        <v>0</v>
      </c>
    </row>
    <row r="2875" spans="55:59">
      <c r="BC2875" s="80" t="str">
        <f>(COUNTIF($BD$7:BD2875,BD2875)&amp;"_"&amp;BD2875)</f>
        <v>2622_</v>
      </c>
      <c r="BD2875" s="80" t="str">
        <f t="shared" si="217"/>
        <v/>
      </c>
      <c r="BE2875" s="80">
        <f t="shared" si="218"/>
        <v>0</v>
      </c>
      <c r="BF2875" s="80">
        <f t="shared" si="219"/>
        <v>0</v>
      </c>
      <c r="BG2875" s="80">
        <f t="shared" si="220"/>
        <v>0</v>
      </c>
    </row>
    <row r="2876" spans="55:59">
      <c r="BC2876" s="80" t="str">
        <f>(COUNTIF($BD$7:BD2876,BD2876)&amp;"_"&amp;BD2876)</f>
        <v>2623_</v>
      </c>
      <c r="BD2876" s="80" t="str">
        <f t="shared" si="217"/>
        <v/>
      </c>
      <c r="BE2876" s="80">
        <f t="shared" si="218"/>
        <v>0</v>
      </c>
      <c r="BF2876" s="80">
        <f t="shared" si="219"/>
        <v>0</v>
      </c>
      <c r="BG2876" s="80">
        <f t="shared" si="220"/>
        <v>0</v>
      </c>
    </row>
    <row r="2877" spans="55:59">
      <c r="BC2877" s="80" t="str">
        <f>(COUNTIF($BD$7:BD2877,BD2877)&amp;"_"&amp;BD2877)</f>
        <v>2624_</v>
      </c>
      <c r="BD2877" s="80" t="str">
        <f t="shared" si="217"/>
        <v/>
      </c>
      <c r="BE2877" s="80">
        <f t="shared" si="218"/>
        <v>0</v>
      </c>
      <c r="BF2877" s="80">
        <f t="shared" si="219"/>
        <v>0</v>
      </c>
      <c r="BG2877" s="80">
        <f t="shared" si="220"/>
        <v>0</v>
      </c>
    </row>
    <row r="2878" spans="55:59">
      <c r="BC2878" s="80" t="str">
        <f>(COUNTIF($BD$7:BD2878,BD2878)&amp;"_"&amp;BD2878)</f>
        <v>2625_</v>
      </c>
      <c r="BD2878" s="80" t="str">
        <f t="shared" si="217"/>
        <v/>
      </c>
      <c r="BE2878" s="80">
        <f t="shared" si="218"/>
        <v>0</v>
      </c>
      <c r="BF2878" s="80">
        <f t="shared" si="219"/>
        <v>0</v>
      </c>
      <c r="BG2878" s="80">
        <f t="shared" si="220"/>
        <v>0</v>
      </c>
    </row>
    <row r="2879" spans="55:59">
      <c r="BC2879" s="80" t="str">
        <f>(COUNTIF($BD$7:BD2879,BD2879)&amp;"_"&amp;BD2879)</f>
        <v>2626_</v>
      </c>
      <c r="BD2879" s="80" t="str">
        <f t="shared" si="217"/>
        <v/>
      </c>
      <c r="BE2879" s="80">
        <f t="shared" si="218"/>
        <v>0</v>
      </c>
      <c r="BF2879" s="80">
        <f t="shared" si="219"/>
        <v>0</v>
      </c>
      <c r="BG2879" s="80">
        <f t="shared" si="220"/>
        <v>0</v>
      </c>
    </row>
    <row r="2880" spans="55:59">
      <c r="BC2880" s="80" t="str">
        <f>(COUNTIF($BD$7:BD2880,BD2880)&amp;"_"&amp;BD2880)</f>
        <v>2627_</v>
      </c>
      <c r="BD2880" s="80" t="str">
        <f t="shared" si="217"/>
        <v/>
      </c>
      <c r="BE2880" s="80">
        <f t="shared" si="218"/>
        <v>0</v>
      </c>
      <c r="BF2880" s="80">
        <f t="shared" si="219"/>
        <v>0</v>
      </c>
      <c r="BG2880" s="80">
        <f t="shared" si="220"/>
        <v>0</v>
      </c>
    </row>
    <row r="2881" spans="55:59">
      <c r="BC2881" s="80" t="str">
        <f>(COUNTIF($BD$7:BD2881,BD2881)&amp;"_"&amp;BD2881)</f>
        <v>2628_</v>
      </c>
      <c r="BD2881" s="80" t="str">
        <f t="shared" si="217"/>
        <v/>
      </c>
      <c r="BE2881" s="80">
        <f t="shared" si="218"/>
        <v>0</v>
      </c>
      <c r="BF2881" s="80">
        <f t="shared" si="219"/>
        <v>0</v>
      </c>
      <c r="BG2881" s="80">
        <f t="shared" si="220"/>
        <v>0</v>
      </c>
    </row>
    <row r="2882" spans="55:59">
      <c r="BC2882" s="80" t="str">
        <f>(COUNTIF($BD$7:BD2882,BD2882)&amp;"_"&amp;BD2882)</f>
        <v>2629_</v>
      </c>
      <c r="BD2882" s="80" t="str">
        <f t="shared" si="217"/>
        <v/>
      </c>
      <c r="BE2882" s="80">
        <f t="shared" si="218"/>
        <v>0</v>
      </c>
      <c r="BF2882" s="80">
        <f t="shared" si="219"/>
        <v>0</v>
      </c>
      <c r="BG2882" s="80">
        <f t="shared" si="220"/>
        <v>0</v>
      </c>
    </row>
    <row r="2883" spans="55:59">
      <c r="BC2883" s="80" t="str">
        <f>(COUNTIF($BD$7:BD2883,BD2883)&amp;"_"&amp;BD2883)</f>
        <v>2630_</v>
      </c>
      <c r="BD2883" s="80" t="str">
        <f t="shared" si="217"/>
        <v/>
      </c>
      <c r="BE2883" s="80">
        <f t="shared" si="218"/>
        <v>0</v>
      </c>
      <c r="BF2883" s="80">
        <f t="shared" si="219"/>
        <v>0</v>
      </c>
      <c r="BG2883" s="80">
        <f t="shared" si="220"/>
        <v>0</v>
      </c>
    </row>
    <row r="2884" spans="55:59">
      <c r="BC2884" s="80" t="str">
        <f>(COUNTIF($BD$7:BD2884,BD2884)&amp;"_"&amp;BD2884)</f>
        <v>2631_</v>
      </c>
      <c r="BD2884" s="80" t="str">
        <f t="shared" si="217"/>
        <v/>
      </c>
      <c r="BE2884" s="80">
        <f t="shared" si="218"/>
        <v>0</v>
      </c>
      <c r="BF2884" s="80">
        <f t="shared" si="219"/>
        <v>0</v>
      </c>
      <c r="BG2884" s="80">
        <f t="shared" si="220"/>
        <v>0</v>
      </c>
    </row>
    <row r="2885" spans="55:59">
      <c r="BC2885" s="80" t="str">
        <f>(COUNTIF($BD$7:BD2885,BD2885)&amp;"_"&amp;BD2885)</f>
        <v>2632_</v>
      </c>
      <c r="BD2885" s="80" t="str">
        <f t="shared" si="217"/>
        <v/>
      </c>
      <c r="BE2885" s="80">
        <f t="shared" si="218"/>
        <v>0</v>
      </c>
      <c r="BF2885" s="80">
        <f t="shared" si="219"/>
        <v>0</v>
      </c>
      <c r="BG2885" s="80">
        <f t="shared" si="220"/>
        <v>0</v>
      </c>
    </row>
    <row r="2886" spans="55:59">
      <c r="BC2886" s="80" t="str">
        <f>(COUNTIF($BD$7:BD2886,BD2886)&amp;"_"&amp;BD2886)</f>
        <v>2633_</v>
      </c>
      <c r="BD2886" s="80" t="str">
        <f t="shared" si="217"/>
        <v/>
      </c>
      <c r="BE2886" s="80">
        <f t="shared" si="218"/>
        <v>0</v>
      </c>
      <c r="BF2886" s="80">
        <f t="shared" si="219"/>
        <v>0</v>
      </c>
      <c r="BG2886" s="80">
        <f t="shared" si="220"/>
        <v>0</v>
      </c>
    </row>
    <row r="2887" spans="55:59">
      <c r="BC2887" s="80" t="str">
        <f>(COUNTIF($BD$7:BD2887,BD2887)&amp;"_"&amp;BD2887)</f>
        <v>2634_</v>
      </c>
      <c r="BD2887" s="80" t="str">
        <f t="shared" si="217"/>
        <v/>
      </c>
      <c r="BE2887" s="80">
        <f t="shared" si="218"/>
        <v>0</v>
      </c>
      <c r="BF2887" s="80">
        <f t="shared" si="219"/>
        <v>0</v>
      </c>
      <c r="BG2887" s="80">
        <f t="shared" si="220"/>
        <v>0</v>
      </c>
    </row>
    <row r="2888" spans="55:59">
      <c r="BC2888" s="80" t="str">
        <f>(COUNTIF($BD$7:BD2888,BD2888)&amp;"_"&amp;BD2888)</f>
        <v>2635_</v>
      </c>
      <c r="BD2888" s="80" t="str">
        <f t="shared" ref="BD2888:BD2951" si="221">IF(C2887 &lt;&gt; "",C2887,"")</f>
        <v/>
      </c>
      <c r="BE2888" s="80">
        <f t="shared" ref="BE2888:BE2951" si="222">E2887</f>
        <v>0</v>
      </c>
      <c r="BF2888" s="80">
        <f t="shared" ref="BF2888:BF2951" si="223">F2887</f>
        <v>0</v>
      </c>
      <c r="BG2888" s="80">
        <f t="shared" ref="BG2888:BG2951" si="224">G2887</f>
        <v>0</v>
      </c>
    </row>
    <row r="2889" spans="55:59">
      <c r="BC2889" s="80" t="str">
        <f>(COUNTIF($BD$7:BD2889,BD2889)&amp;"_"&amp;BD2889)</f>
        <v>2636_</v>
      </c>
      <c r="BD2889" s="80" t="str">
        <f t="shared" si="221"/>
        <v/>
      </c>
      <c r="BE2889" s="80">
        <f t="shared" si="222"/>
        <v>0</v>
      </c>
      <c r="BF2889" s="80">
        <f t="shared" si="223"/>
        <v>0</v>
      </c>
      <c r="BG2889" s="80">
        <f t="shared" si="224"/>
        <v>0</v>
      </c>
    </row>
    <row r="2890" spans="55:59">
      <c r="BC2890" s="80" t="str">
        <f>(COUNTIF($BD$7:BD2890,BD2890)&amp;"_"&amp;BD2890)</f>
        <v>2637_</v>
      </c>
      <c r="BD2890" s="80" t="str">
        <f t="shared" si="221"/>
        <v/>
      </c>
      <c r="BE2890" s="80">
        <f t="shared" si="222"/>
        <v>0</v>
      </c>
      <c r="BF2890" s="80">
        <f t="shared" si="223"/>
        <v>0</v>
      </c>
      <c r="BG2890" s="80">
        <f t="shared" si="224"/>
        <v>0</v>
      </c>
    </row>
    <row r="2891" spans="55:59">
      <c r="BC2891" s="80" t="str">
        <f>(COUNTIF($BD$7:BD2891,BD2891)&amp;"_"&amp;BD2891)</f>
        <v>2638_</v>
      </c>
      <c r="BD2891" s="80" t="str">
        <f t="shared" si="221"/>
        <v/>
      </c>
      <c r="BE2891" s="80">
        <f t="shared" si="222"/>
        <v>0</v>
      </c>
      <c r="BF2891" s="80">
        <f t="shared" si="223"/>
        <v>0</v>
      </c>
      <c r="BG2891" s="80">
        <f t="shared" si="224"/>
        <v>0</v>
      </c>
    </row>
    <row r="2892" spans="55:59">
      <c r="BC2892" s="80" t="str">
        <f>(COUNTIF($BD$7:BD2892,BD2892)&amp;"_"&amp;BD2892)</f>
        <v>2639_</v>
      </c>
      <c r="BD2892" s="80" t="str">
        <f t="shared" si="221"/>
        <v/>
      </c>
      <c r="BE2892" s="80">
        <f t="shared" si="222"/>
        <v>0</v>
      </c>
      <c r="BF2892" s="80">
        <f t="shared" si="223"/>
        <v>0</v>
      </c>
      <c r="BG2892" s="80">
        <f t="shared" si="224"/>
        <v>0</v>
      </c>
    </row>
    <row r="2893" spans="55:59">
      <c r="BC2893" s="80" t="str">
        <f>(COUNTIF($BD$7:BD2893,BD2893)&amp;"_"&amp;BD2893)</f>
        <v>2640_</v>
      </c>
      <c r="BD2893" s="80" t="str">
        <f t="shared" si="221"/>
        <v/>
      </c>
      <c r="BE2893" s="80">
        <f t="shared" si="222"/>
        <v>0</v>
      </c>
      <c r="BF2893" s="80">
        <f t="shared" si="223"/>
        <v>0</v>
      </c>
      <c r="BG2893" s="80">
        <f t="shared" si="224"/>
        <v>0</v>
      </c>
    </row>
    <row r="2894" spans="55:59">
      <c r="BC2894" s="80" t="str">
        <f>(COUNTIF($BD$7:BD2894,BD2894)&amp;"_"&amp;BD2894)</f>
        <v>2641_</v>
      </c>
      <c r="BD2894" s="80" t="str">
        <f t="shared" si="221"/>
        <v/>
      </c>
      <c r="BE2894" s="80">
        <f t="shared" si="222"/>
        <v>0</v>
      </c>
      <c r="BF2894" s="80">
        <f t="shared" si="223"/>
        <v>0</v>
      </c>
      <c r="BG2894" s="80">
        <f t="shared" si="224"/>
        <v>0</v>
      </c>
    </row>
    <row r="2895" spans="55:59">
      <c r="BC2895" s="80" t="str">
        <f>(COUNTIF($BD$7:BD2895,BD2895)&amp;"_"&amp;BD2895)</f>
        <v>2642_</v>
      </c>
      <c r="BD2895" s="80" t="str">
        <f t="shared" si="221"/>
        <v/>
      </c>
      <c r="BE2895" s="80">
        <f t="shared" si="222"/>
        <v>0</v>
      </c>
      <c r="BF2895" s="80">
        <f t="shared" si="223"/>
        <v>0</v>
      </c>
      <c r="BG2895" s="80">
        <f t="shared" si="224"/>
        <v>0</v>
      </c>
    </row>
    <row r="2896" spans="55:59">
      <c r="BC2896" s="80" t="str">
        <f>(COUNTIF($BD$7:BD2896,BD2896)&amp;"_"&amp;BD2896)</f>
        <v>2643_</v>
      </c>
      <c r="BD2896" s="80" t="str">
        <f t="shared" si="221"/>
        <v/>
      </c>
      <c r="BE2896" s="80">
        <f t="shared" si="222"/>
        <v>0</v>
      </c>
      <c r="BF2896" s="80">
        <f t="shared" si="223"/>
        <v>0</v>
      </c>
      <c r="BG2896" s="80">
        <f t="shared" si="224"/>
        <v>0</v>
      </c>
    </row>
    <row r="2897" spans="55:59">
      <c r="BC2897" s="80" t="str">
        <f>(COUNTIF($BD$7:BD2897,BD2897)&amp;"_"&amp;BD2897)</f>
        <v>2644_</v>
      </c>
      <c r="BD2897" s="80" t="str">
        <f t="shared" si="221"/>
        <v/>
      </c>
      <c r="BE2897" s="80">
        <f t="shared" si="222"/>
        <v>0</v>
      </c>
      <c r="BF2897" s="80">
        <f t="shared" si="223"/>
        <v>0</v>
      </c>
      <c r="BG2897" s="80">
        <f t="shared" si="224"/>
        <v>0</v>
      </c>
    </row>
    <row r="2898" spans="55:59">
      <c r="BC2898" s="80" t="str">
        <f>(COUNTIF($BD$7:BD2898,BD2898)&amp;"_"&amp;BD2898)</f>
        <v>2645_</v>
      </c>
      <c r="BD2898" s="80" t="str">
        <f t="shared" si="221"/>
        <v/>
      </c>
      <c r="BE2898" s="80">
        <f t="shared" si="222"/>
        <v>0</v>
      </c>
      <c r="BF2898" s="80">
        <f t="shared" si="223"/>
        <v>0</v>
      </c>
      <c r="BG2898" s="80">
        <f t="shared" si="224"/>
        <v>0</v>
      </c>
    </row>
    <row r="2899" spans="55:59">
      <c r="BC2899" s="80" t="str">
        <f>(COUNTIF($BD$7:BD2899,BD2899)&amp;"_"&amp;BD2899)</f>
        <v>2646_</v>
      </c>
      <c r="BD2899" s="80" t="str">
        <f t="shared" si="221"/>
        <v/>
      </c>
      <c r="BE2899" s="80">
        <f t="shared" si="222"/>
        <v>0</v>
      </c>
      <c r="BF2899" s="80">
        <f t="shared" si="223"/>
        <v>0</v>
      </c>
      <c r="BG2899" s="80">
        <f t="shared" si="224"/>
        <v>0</v>
      </c>
    </row>
    <row r="2900" spans="55:59">
      <c r="BC2900" s="80" t="str">
        <f>(COUNTIF($BD$7:BD2900,BD2900)&amp;"_"&amp;BD2900)</f>
        <v>2647_</v>
      </c>
      <c r="BD2900" s="80" t="str">
        <f t="shared" si="221"/>
        <v/>
      </c>
      <c r="BE2900" s="80">
        <f t="shared" si="222"/>
        <v>0</v>
      </c>
      <c r="BF2900" s="80">
        <f t="shared" si="223"/>
        <v>0</v>
      </c>
      <c r="BG2900" s="80">
        <f t="shared" si="224"/>
        <v>0</v>
      </c>
    </row>
    <row r="2901" spans="55:59">
      <c r="BC2901" s="80" t="str">
        <f>(COUNTIF($BD$7:BD2901,BD2901)&amp;"_"&amp;BD2901)</f>
        <v>2648_</v>
      </c>
      <c r="BD2901" s="80" t="str">
        <f t="shared" si="221"/>
        <v/>
      </c>
      <c r="BE2901" s="80">
        <f t="shared" si="222"/>
        <v>0</v>
      </c>
      <c r="BF2901" s="80">
        <f t="shared" si="223"/>
        <v>0</v>
      </c>
      <c r="BG2901" s="80">
        <f t="shared" si="224"/>
        <v>0</v>
      </c>
    </row>
    <row r="2902" spans="55:59">
      <c r="BC2902" s="80" t="str">
        <f>(COUNTIF($BD$7:BD2902,BD2902)&amp;"_"&amp;BD2902)</f>
        <v>2649_</v>
      </c>
      <c r="BD2902" s="80" t="str">
        <f t="shared" si="221"/>
        <v/>
      </c>
      <c r="BE2902" s="80">
        <f t="shared" si="222"/>
        <v>0</v>
      </c>
      <c r="BF2902" s="80">
        <f t="shared" si="223"/>
        <v>0</v>
      </c>
      <c r="BG2902" s="80">
        <f t="shared" si="224"/>
        <v>0</v>
      </c>
    </row>
    <row r="2903" spans="55:59">
      <c r="BC2903" s="80" t="str">
        <f>(COUNTIF($BD$7:BD2903,BD2903)&amp;"_"&amp;BD2903)</f>
        <v>2650_</v>
      </c>
      <c r="BD2903" s="80" t="str">
        <f t="shared" si="221"/>
        <v/>
      </c>
      <c r="BE2903" s="80">
        <f t="shared" si="222"/>
        <v>0</v>
      </c>
      <c r="BF2903" s="80">
        <f t="shared" si="223"/>
        <v>0</v>
      </c>
      <c r="BG2903" s="80">
        <f t="shared" si="224"/>
        <v>0</v>
      </c>
    </row>
    <row r="2904" spans="55:59">
      <c r="BC2904" s="80" t="str">
        <f>(COUNTIF($BD$7:BD2904,BD2904)&amp;"_"&amp;BD2904)</f>
        <v>2651_</v>
      </c>
      <c r="BD2904" s="80" t="str">
        <f t="shared" si="221"/>
        <v/>
      </c>
      <c r="BE2904" s="80">
        <f t="shared" si="222"/>
        <v>0</v>
      </c>
      <c r="BF2904" s="80">
        <f t="shared" si="223"/>
        <v>0</v>
      </c>
      <c r="BG2904" s="80">
        <f t="shared" si="224"/>
        <v>0</v>
      </c>
    </row>
    <row r="2905" spans="55:59">
      <c r="BC2905" s="80" t="str">
        <f>(COUNTIF($BD$7:BD2905,BD2905)&amp;"_"&amp;BD2905)</f>
        <v>2652_</v>
      </c>
      <c r="BD2905" s="80" t="str">
        <f t="shared" si="221"/>
        <v/>
      </c>
      <c r="BE2905" s="80">
        <f t="shared" si="222"/>
        <v>0</v>
      </c>
      <c r="BF2905" s="80">
        <f t="shared" si="223"/>
        <v>0</v>
      </c>
      <c r="BG2905" s="80">
        <f t="shared" si="224"/>
        <v>0</v>
      </c>
    </row>
    <row r="2906" spans="55:59">
      <c r="BC2906" s="80" t="str">
        <f>(COUNTIF($BD$7:BD2906,BD2906)&amp;"_"&amp;BD2906)</f>
        <v>2653_</v>
      </c>
      <c r="BD2906" s="80" t="str">
        <f t="shared" si="221"/>
        <v/>
      </c>
      <c r="BE2906" s="80">
        <f t="shared" si="222"/>
        <v>0</v>
      </c>
      <c r="BF2906" s="80">
        <f t="shared" si="223"/>
        <v>0</v>
      </c>
      <c r="BG2906" s="80">
        <f t="shared" si="224"/>
        <v>0</v>
      </c>
    </row>
    <row r="2907" spans="55:59">
      <c r="BC2907" s="80" t="str">
        <f>(COUNTIF($BD$7:BD2907,BD2907)&amp;"_"&amp;BD2907)</f>
        <v>2654_</v>
      </c>
      <c r="BD2907" s="80" t="str">
        <f t="shared" si="221"/>
        <v/>
      </c>
      <c r="BE2907" s="80">
        <f t="shared" si="222"/>
        <v>0</v>
      </c>
      <c r="BF2907" s="80">
        <f t="shared" si="223"/>
        <v>0</v>
      </c>
      <c r="BG2907" s="80">
        <f t="shared" si="224"/>
        <v>0</v>
      </c>
    </row>
    <row r="2908" spans="55:59">
      <c r="BC2908" s="80" t="str">
        <f>(COUNTIF($BD$7:BD2908,BD2908)&amp;"_"&amp;BD2908)</f>
        <v>2655_</v>
      </c>
      <c r="BD2908" s="80" t="str">
        <f t="shared" si="221"/>
        <v/>
      </c>
      <c r="BE2908" s="80">
        <f t="shared" si="222"/>
        <v>0</v>
      </c>
      <c r="BF2908" s="80">
        <f t="shared" si="223"/>
        <v>0</v>
      </c>
      <c r="BG2908" s="80">
        <f t="shared" si="224"/>
        <v>0</v>
      </c>
    </row>
    <row r="2909" spans="55:59">
      <c r="BC2909" s="80" t="str">
        <f>(COUNTIF($BD$7:BD2909,BD2909)&amp;"_"&amp;BD2909)</f>
        <v>2656_</v>
      </c>
      <c r="BD2909" s="80" t="str">
        <f t="shared" si="221"/>
        <v/>
      </c>
      <c r="BE2909" s="80">
        <f t="shared" si="222"/>
        <v>0</v>
      </c>
      <c r="BF2909" s="80">
        <f t="shared" si="223"/>
        <v>0</v>
      </c>
      <c r="BG2909" s="80">
        <f t="shared" si="224"/>
        <v>0</v>
      </c>
    </row>
    <row r="2910" spans="55:59">
      <c r="BC2910" s="80" t="str">
        <f>(COUNTIF($BD$7:BD2910,BD2910)&amp;"_"&amp;BD2910)</f>
        <v>2657_</v>
      </c>
      <c r="BD2910" s="80" t="str">
        <f t="shared" si="221"/>
        <v/>
      </c>
      <c r="BE2910" s="80">
        <f t="shared" si="222"/>
        <v>0</v>
      </c>
      <c r="BF2910" s="80">
        <f t="shared" si="223"/>
        <v>0</v>
      </c>
      <c r="BG2910" s="80">
        <f t="shared" si="224"/>
        <v>0</v>
      </c>
    </row>
    <row r="2911" spans="55:59">
      <c r="BC2911" s="80" t="str">
        <f>(COUNTIF($BD$7:BD2911,BD2911)&amp;"_"&amp;BD2911)</f>
        <v>2658_</v>
      </c>
      <c r="BD2911" s="80" t="str">
        <f t="shared" si="221"/>
        <v/>
      </c>
      <c r="BE2911" s="80">
        <f t="shared" si="222"/>
        <v>0</v>
      </c>
      <c r="BF2911" s="80">
        <f t="shared" si="223"/>
        <v>0</v>
      </c>
      <c r="BG2911" s="80">
        <f t="shared" si="224"/>
        <v>0</v>
      </c>
    </row>
    <row r="2912" spans="55:59">
      <c r="BC2912" s="80" t="str">
        <f>(COUNTIF($BD$7:BD2912,BD2912)&amp;"_"&amp;BD2912)</f>
        <v>2659_</v>
      </c>
      <c r="BD2912" s="80" t="str">
        <f t="shared" si="221"/>
        <v/>
      </c>
      <c r="BE2912" s="80">
        <f t="shared" si="222"/>
        <v>0</v>
      </c>
      <c r="BF2912" s="80">
        <f t="shared" si="223"/>
        <v>0</v>
      </c>
      <c r="BG2912" s="80">
        <f t="shared" si="224"/>
        <v>0</v>
      </c>
    </row>
    <row r="2913" spans="55:59">
      <c r="BC2913" s="80" t="str">
        <f>(COUNTIF($BD$7:BD2913,BD2913)&amp;"_"&amp;BD2913)</f>
        <v>2660_</v>
      </c>
      <c r="BD2913" s="80" t="str">
        <f t="shared" si="221"/>
        <v/>
      </c>
      <c r="BE2913" s="80">
        <f t="shared" si="222"/>
        <v>0</v>
      </c>
      <c r="BF2913" s="80">
        <f t="shared" si="223"/>
        <v>0</v>
      </c>
      <c r="BG2913" s="80">
        <f t="shared" si="224"/>
        <v>0</v>
      </c>
    </row>
    <row r="2914" spans="55:59">
      <c r="BC2914" s="80" t="str">
        <f>(COUNTIF($BD$7:BD2914,BD2914)&amp;"_"&amp;BD2914)</f>
        <v>2661_</v>
      </c>
      <c r="BD2914" s="80" t="str">
        <f t="shared" si="221"/>
        <v/>
      </c>
      <c r="BE2914" s="80">
        <f t="shared" si="222"/>
        <v>0</v>
      </c>
      <c r="BF2914" s="80">
        <f t="shared" si="223"/>
        <v>0</v>
      </c>
      <c r="BG2914" s="80">
        <f t="shared" si="224"/>
        <v>0</v>
      </c>
    </row>
    <row r="2915" spans="55:59">
      <c r="BC2915" s="80" t="str">
        <f>(COUNTIF($BD$7:BD2915,BD2915)&amp;"_"&amp;BD2915)</f>
        <v>2662_</v>
      </c>
      <c r="BD2915" s="80" t="str">
        <f t="shared" si="221"/>
        <v/>
      </c>
      <c r="BE2915" s="80">
        <f t="shared" si="222"/>
        <v>0</v>
      </c>
      <c r="BF2915" s="80">
        <f t="shared" si="223"/>
        <v>0</v>
      </c>
      <c r="BG2915" s="80">
        <f t="shared" si="224"/>
        <v>0</v>
      </c>
    </row>
    <row r="2916" spans="55:59">
      <c r="BC2916" s="80" t="str">
        <f>(COUNTIF($BD$7:BD2916,BD2916)&amp;"_"&amp;BD2916)</f>
        <v>2663_</v>
      </c>
      <c r="BD2916" s="80" t="str">
        <f t="shared" si="221"/>
        <v/>
      </c>
      <c r="BE2916" s="80">
        <f t="shared" si="222"/>
        <v>0</v>
      </c>
      <c r="BF2916" s="80">
        <f t="shared" si="223"/>
        <v>0</v>
      </c>
      <c r="BG2916" s="80">
        <f t="shared" si="224"/>
        <v>0</v>
      </c>
    </row>
    <row r="2917" spans="55:59">
      <c r="BC2917" s="80" t="str">
        <f>(COUNTIF($BD$7:BD2917,BD2917)&amp;"_"&amp;BD2917)</f>
        <v>2664_</v>
      </c>
      <c r="BD2917" s="80" t="str">
        <f t="shared" si="221"/>
        <v/>
      </c>
      <c r="BE2917" s="80">
        <f t="shared" si="222"/>
        <v>0</v>
      </c>
      <c r="BF2917" s="80">
        <f t="shared" si="223"/>
        <v>0</v>
      </c>
      <c r="BG2917" s="80">
        <f t="shared" si="224"/>
        <v>0</v>
      </c>
    </row>
    <row r="2918" spans="55:59">
      <c r="BC2918" s="80" t="str">
        <f>(COUNTIF($BD$7:BD2918,BD2918)&amp;"_"&amp;BD2918)</f>
        <v>2665_</v>
      </c>
      <c r="BD2918" s="80" t="str">
        <f t="shared" si="221"/>
        <v/>
      </c>
      <c r="BE2918" s="80">
        <f t="shared" si="222"/>
        <v>0</v>
      </c>
      <c r="BF2918" s="80">
        <f t="shared" si="223"/>
        <v>0</v>
      </c>
      <c r="BG2918" s="80">
        <f t="shared" si="224"/>
        <v>0</v>
      </c>
    </row>
    <row r="2919" spans="55:59">
      <c r="BC2919" s="80" t="str">
        <f>(COUNTIF($BD$7:BD2919,BD2919)&amp;"_"&amp;BD2919)</f>
        <v>2666_</v>
      </c>
      <c r="BD2919" s="80" t="str">
        <f t="shared" si="221"/>
        <v/>
      </c>
      <c r="BE2919" s="80">
        <f t="shared" si="222"/>
        <v>0</v>
      </c>
      <c r="BF2919" s="80">
        <f t="shared" si="223"/>
        <v>0</v>
      </c>
      <c r="BG2919" s="80">
        <f t="shared" si="224"/>
        <v>0</v>
      </c>
    </row>
    <row r="2920" spans="55:59">
      <c r="BC2920" s="80" t="str">
        <f>(COUNTIF($BD$7:BD2920,BD2920)&amp;"_"&amp;BD2920)</f>
        <v>2667_</v>
      </c>
      <c r="BD2920" s="80" t="str">
        <f t="shared" si="221"/>
        <v/>
      </c>
      <c r="BE2920" s="80">
        <f t="shared" si="222"/>
        <v>0</v>
      </c>
      <c r="BF2920" s="80">
        <f t="shared" si="223"/>
        <v>0</v>
      </c>
      <c r="BG2920" s="80">
        <f t="shared" si="224"/>
        <v>0</v>
      </c>
    </row>
    <row r="2921" spans="55:59">
      <c r="BC2921" s="80" t="str">
        <f>(COUNTIF($BD$7:BD2921,BD2921)&amp;"_"&amp;BD2921)</f>
        <v>2668_</v>
      </c>
      <c r="BD2921" s="80" t="str">
        <f t="shared" si="221"/>
        <v/>
      </c>
      <c r="BE2921" s="80">
        <f t="shared" si="222"/>
        <v>0</v>
      </c>
      <c r="BF2921" s="80">
        <f t="shared" si="223"/>
        <v>0</v>
      </c>
      <c r="BG2921" s="80">
        <f t="shared" si="224"/>
        <v>0</v>
      </c>
    </row>
    <row r="2922" spans="55:59">
      <c r="BC2922" s="80" t="str">
        <f>(COUNTIF($BD$7:BD2922,BD2922)&amp;"_"&amp;BD2922)</f>
        <v>2669_</v>
      </c>
      <c r="BD2922" s="80" t="str">
        <f t="shared" si="221"/>
        <v/>
      </c>
      <c r="BE2922" s="80">
        <f t="shared" si="222"/>
        <v>0</v>
      </c>
      <c r="BF2922" s="80">
        <f t="shared" si="223"/>
        <v>0</v>
      </c>
      <c r="BG2922" s="80">
        <f t="shared" si="224"/>
        <v>0</v>
      </c>
    </row>
    <row r="2923" spans="55:59">
      <c r="BC2923" s="80" t="str">
        <f>(COUNTIF($BD$7:BD2923,BD2923)&amp;"_"&amp;BD2923)</f>
        <v>2670_</v>
      </c>
      <c r="BD2923" s="80" t="str">
        <f t="shared" si="221"/>
        <v/>
      </c>
      <c r="BE2923" s="80">
        <f t="shared" si="222"/>
        <v>0</v>
      </c>
      <c r="BF2923" s="80">
        <f t="shared" si="223"/>
        <v>0</v>
      </c>
      <c r="BG2923" s="80">
        <f t="shared" si="224"/>
        <v>0</v>
      </c>
    </row>
    <row r="2924" spans="55:59">
      <c r="BC2924" s="80" t="str">
        <f>(COUNTIF($BD$7:BD2924,BD2924)&amp;"_"&amp;BD2924)</f>
        <v>2671_</v>
      </c>
      <c r="BD2924" s="80" t="str">
        <f t="shared" si="221"/>
        <v/>
      </c>
      <c r="BE2924" s="80">
        <f t="shared" si="222"/>
        <v>0</v>
      </c>
      <c r="BF2924" s="80">
        <f t="shared" si="223"/>
        <v>0</v>
      </c>
      <c r="BG2924" s="80">
        <f t="shared" si="224"/>
        <v>0</v>
      </c>
    </row>
    <row r="2925" spans="55:59">
      <c r="BC2925" s="80" t="str">
        <f>(COUNTIF($BD$7:BD2925,BD2925)&amp;"_"&amp;BD2925)</f>
        <v>2672_</v>
      </c>
      <c r="BD2925" s="80" t="str">
        <f t="shared" si="221"/>
        <v/>
      </c>
      <c r="BE2925" s="80">
        <f t="shared" si="222"/>
        <v>0</v>
      </c>
      <c r="BF2925" s="80">
        <f t="shared" si="223"/>
        <v>0</v>
      </c>
      <c r="BG2925" s="80">
        <f t="shared" si="224"/>
        <v>0</v>
      </c>
    </row>
    <row r="2926" spans="55:59">
      <c r="BC2926" s="80" t="str">
        <f>(COUNTIF($BD$7:BD2926,BD2926)&amp;"_"&amp;BD2926)</f>
        <v>2673_</v>
      </c>
      <c r="BD2926" s="80" t="str">
        <f t="shared" si="221"/>
        <v/>
      </c>
      <c r="BE2926" s="80">
        <f t="shared" si="222"/>
        <v>0</v>
      </c>
      <c r="BF2926" s="80">
        <f t="shared" si="223"/>
        <v>0</v>
      </c>
      <c r="BG2926" s="80">
        <f t="shared" si="224"/>
        <v>0</v>
      </c>
    </row>
    <row r="2927" spans="55:59">
      <c r="BC2927" s="80" t="str">
        <f>(COUNTIF($BD$7:BD2927,BD2927)&amp;"_"&amp;BD2927)</f>
        <v>2674_</v>
      </c>
      <c r="BD2927" s="80" t="str">
        <f t="shared" si="221"/>
        <v/>
      </c>
      <c r="BE2927" s="80">
        <f t="shared" si="222"/>
        <v>0</v>
      </c>
      <c r="BF2927" s="80">
        <f t="shared" si="223"/>
        <v>0</v>
      </c>
      <c r="BG2927" s="80">
        <f t="shared" si="224"/>
        <v>0</v>
      </c>
    </row>
    <row r="2928" spans="55:59">
      <c r="BC2928" s="80" t="str">
        <f>(COUNTIF($BD$7:BD2928,BD2928)&amp;"_"&amp;BD2928)</f>
        <v>2675_</v>
      </c>
      <c r="BD2928" s="80" t="str">
        <f t="shared" si="221"/>
        <v/>
      </c>
      <c r="BE2928" s="80">
        <f t="shared" si="222"/>
        <v>0</v>
      </c>
      <c r="BF2928" s="80">
        <f t="shared" si="223"/>
        <v>0</v>
      </c>
      <c r="BG2928" s="80">
        <f t="shared" si="224"/>
        <v>0</v>
      </c>
    </row>
    <row r="2929" spans="55:59">
      <c r="BC2929" s="80" t="str">
        <f>(COUNTIF($BD$7:BD2929,BD2929)&amp;"_"&amp;BD2929)</f>
        <v>2676_</v>
      </c>
      <c r="BD2929" s="80" t="str">
        <f t="shared" si="221"/>
        <v/>
      </c>
      <c r="BE2929" s="80">
        <f t="shared" si="222"/>
        <v>0</v>
      </c>
      <c r="BF2929" s="80">
        <f t="shared" si="223"/>
        <v>0</v>
      </c>
      <c r="BG2929" s="80">
        <f t="shared" si="224"/>
        <v>0</v>
      </c>
    </row>
    <row r="2930" spans="55:59">
      <c r="BC2930" s="80" t="str">
        <f>(COUNTIF($BD$7:BD2930,BD2930)&amp;"_"&amp;BD2930)</f>
        <v>2677_</v>
      </c>
      <c r="BD2930" s="80" t="str">
        <f t="shared" si="221"/>
        <v/>
      </c>
      <c r="BE2930" s="80">
        <f t="shared" si="222"/>
        <v>0</v>
      </c>
      <c r="BF2930" s="80">
        <f t="shared" si="223"/>
        <v>0</v>
      </c>
      <c r="BG2930" s="80">
        <f t="shared" si="224"/>
        <v>0</v>
      </c>
    </row>
    <row r="2931" spans="55:59">
      <c r="BC2931" s="80" t="str">
        <f>(COUNTIF($BD$7:BD2931,BD2931)&amp;"_"&amp;BD2931)</f>
        <v>2678_</v>
      </c>
      <c r="BD2931" s="80" t="str">
        <f t="shared" si="221"/>
        <v/>
      </c>
      <c r="BE2931" s="80">
        <f t="shared" si="222"/>
        <v>0</v>
      </c>
      <c r="BF2931" s="80">
        <f t="shared" si="223"/>
        <v>0</v>
      </c>
      <c r="BG2931" s="80">
        <f t="shared" si="224"/>
        <v>0</v>
      </c>
    </row>
    <row r="2932" spans="55:59">
      <c r="BC2932" s="80" t="str">
        <f>(COUNTIF($BD$7:BD2932,BD2932)&amp;"_"&amp;BD2932)</f>
        <v>2679_</v>
      </c>
      <c r="BD2932" s="80" t="str">
        <f t="shared" si="221"/>
        <v/>
      </c>
      <c r="BE2932" s="80">
        <f t="shared" si="222"/>
        <v>0</v>
      </c>
      <c r="BF2932" s="80">
        <f t="shared" si="223"/>
        <v>0</v>
      </c>
      <c r="BG2932" s="80">
        <f t="shared" si="224"/>
        <v>0</v>
      </c>
    </row>
    <row r="2933" spans="55:59">
      <c r="BC2933" s="80" t="str">
        <f>(COUNTIF($BD$7:BD2933,BD2933)&amp;"_"&amp;BD2933)</f>
        <v>2680_</v>
      </c>
      <c r="BD2933" s="80" t="str">
        <f t="shared" si="221"/>
        <v/>
      </c>
      <c r="BE2933" s="80">
        <f t="shared" si="222"/>
        <v>0</v>
      </c>
      <c r="BF2933" s="80">
        <f t="shared" si="223"/>
        <v>0</v>
      </c>
      <c r="BG2933" s="80">
        <f t="shared" si="224"/>
        <v>0</v>
      </c>
    </row>
    <row r="2934" spans="55:59">
      <c r="BC2934" s="80" t="str">
        <f>(COUNTIF($BD$7:BD2934,BD2934)&amp;"_"&amp;BD2934)</f>
        <v>2681_</v>
      </c>
      <c r="BD2934" s="80" t="str">
        <f t="shared" si="221"/>
        <v/>
      </c>
      <c r="BE2934" s="80">
        <f t="shared" si="222"/>
        <v>0</v>
      </c>
      <c r="BF2934" s="80">
        <f t="shared" si="223"/>
        <v>0</v>
      </c>
      <c r="BG2934" s="80">
        <f t="shared" si="224"/>
        <v>0</v>
      </c>
    </row>
    <row r="2935" spans="55:59">
      <c r="BC2935" s="80" t="str">
        <f>(COUNTIF($BD$7:BD2935,BD2935)&amp;"_"&amp;BD2935)</f>
        <v>2682_</v>
      </c>
      <c r="BD2935" s="80" t="str">
        <f t="shared" si="221"/>
        <v/>
      </c>
      <c r="BE2935" s="80">
        <f t="shared" si="222"/>
        <v>0</v>
      </c>
      <c r="BF2935" s="80">
        <f t="shared" si="223"/>
        <v>0</v>
      </c>
      <c r="BG2935" s="80">
        <f t="shared" si="224"/>
        <v>0</v>
      </c>
    </row>
    <row r="2936" spans="55:59">
      <c r="BC2936" s="80" t="str">
        <f>(COUNTIF($BD$7:BD2936,BD2936)&amp;"_"&amp;BD2936)</f>
        <v>2683_</v>
      </c>
      <c r="BD2936" s="80" t="str">
        <f t="shared" si="221"/>
        <v/>
      </c>
      <c r="BE2936" s="80">
        <f t="shared" si="222"/>
        <v>0</v>
      </c>
      <c r="BF2936" s="80">
        <f t="shared" si="223"/>
        <v>0</v>
      </c>
      <c r="BG2936" s="80">
        <f t="shared" si="224"/>
        <v>0</v>
      </c>
    </row>
    <row r="2937" spans="55:59">
      <c r="BC2937" s="80" t="str">
        <f>(COUNTIF($BD$7:BD2937,BD2937)&amp;"_"&amp;BD2937)</f>
        <v>2684_</v>
      </c>
      <c r="BD2937" s="80" t="str">
        <f t="shared" si="221"/>
        <v/>
      </c>
      <c r="BE2937" s="80">
        <f t="shared" si="222"/>
        <v>0</v>
      </c>
      <c r="BF2937" s="80">
        <f t="shared" si="223"/>
        <v>0</v>
      </c>
      <c r="BG2937" s="80">
        <f t="shared" si="224"/>
        <v>0</v>
      </c>
    </row>
    <row r="2938" spans="55:59">
      <c r="BC2938" s="80" t="str">
        <f>(COUNTIF($BD$7:BD2938,BD2938)&amp;"_"&amp;BD2938)</f>
        <v>2685_</v>
      </c>
      <c r="BD2938" s="80" t="str">
        <f t="shared" si="221"/>
        <v/>
      </c>
      <c r="BE2938" s="80">
        <f t="shared" si="222"/>
        <v>0</v>
      </c>
      <c r="BF2938" s="80">
        <f t="shared" si="223"/>
        <v>0</v>
      </c>
      <c r="BG2938" s="80">
        <f t="shared" si="224"/>
        <v>0</v>
      </c>
    </row>
    <row r="2939" spans="55:59">
      <c r="BC2939" s="80" t="str">
        <f>(COUNTIF($BD$7:BD2939,BD2939)&amp;"_"&amp;BD2939)</f>
        <v>2686_</v>
      </c>
      <c r="BD2939" s="80" t="str">
        <f t="shared" si="221"/>
        <v/>
      </c>
      <c r="BE2939" s="80">
        <f t="shared" si="222"/>
        <v>0</v>
      </c>
      <c r="BF2939" s="80">
        <f t="shared" si="223"/>
        <v>0</v>
      </c>
      <c r="BG2939" s="80">
        <f t="shared" si="224"/>
        <v>0</v>
      </c>
    </row>
    <row r="2940" spans="55:59">
      <c r="BC2940" s="80" t="str">
        <f>(COUNTIF($BD$7:BD2940,BD2940)&amp;"_"&amp;BD2940)</f>
        <v>2687_</v>
      </c>
      <c r="BD2940" s="80" t="str">
        <f t="shared" si="221"/>
        <v/>
      </c>
      <c r="BE2940" s="80">
        <f t="shared" si="222"/>
        <v>0</v>
      </c>
      <c r="BF2940" s="80">
        <f t="shared" si="223"/>
        <v>0</v>
      </c>
      <c r="BG2940" s="80">
        <f t="shared" si="224"/>
        <v>0</v>
      </c>
    </row>
    <row r="2941" spans="55:59">
      <c r="BC2941" s="80" t="str">
        <f>(COUNTIF($BD$7:BD2941,BD2941)&amp;"_"&amp;BD2941)</f>
        <v>2688_</v>
      </c>
      <c r="BD2941" s="80" t="str">
        <f t="shared" si="221"/>
        <v/>
      </c>
      <c r="BE2941" s="80">
        <f t="shared" si="222"/>
        <v>0</v>
      </c>
      <c r="BF2941" s="80">
        <f t="shared" si="223"/>
        <v>0</v>
      </c>
      <c r="BG2941" s="80">
        <f t="shared" si="224"/>
        <v>0</v>
      </c>
    </row>
    <row r="2942" spans="55:59">
      <c r="BC2942" s="80" t="str">
        <f>(COUNTIF($BD$7:BD2942,BD2942)&amp;"_"&amp;BD2942)</f>
        <v>2689_</v>
      </c>
      <c r="BD2942" s="80" t="str">
        <f t="shared" si="221"/>
        <v/>
      </c>
      <c r="BE2942" s="80">
        <f t="shared" si="222"/>
        <v>0</v>
      </c>
      <c r="BF2942" s="80">
        <f t="shared" si="223"/>
        <v>0</v>
      </c>
      <c r="BG2942" s="80">
        <f t="shared" si="224"/>
        <v>0</v>
      </c>
    </row>
    <row r="2943" spans="55:59">
      <c r="BC2943" s="80" t="str">
        <f>(COUNTIF($BD$7:BD2943,BD2943)&amp;"_"&amp;BD2943)</f>
        <v>2690_</v>
      </c>
      <c r="BD2943" s="80" t="str">
        <f t="shared" si="221"/>
        <v/>
      </c>
      <c r="BE2943" s="80">
        <f t="shared" si="222"/>
        <v>0</v>
      </c>
      <c r="BF2943" s="80">
        <f t="shared" si="223"/>
        <v>0</v>
      </c>
      <c r="BG2943" s="80">
        <f t="shared" si="224"/>
        <v>0</v>
      </c>
    </row>
    <row r="2944" spans="55:59">
      <c r="BC2944" s="80" t="str">
        <f>(COUNTIF($BD$7:BD2944,BD2944)&amp;"_"&amp;BD2944)</f>
        <v>2691_</v>
      </c>
      <c r="BD2944" s="80" t="str">
        <f t="shared" si="221"/>
        <v/>
      </c>
      <c r="BE2944" s="80">
        <f t="shared" si="222"/>
        <v>0</v>
      </c>
      <c r="BF2944" s="80">
        <f t="shared" si="223"/>
        <v>0</v>
      </c>
      <c r="BG2944" s="80">
        <f t="shared" si="224"/>
        <v>0</v>
      </c>
    </row>
    <row r="2945" spans="55:59">
      <c r="BC2945" s="80" t="str">
        <f>(COUNTIF($BD$7:BD2945,BD2945)&amp;"_"&amp;BD2945)</f>
        <v>2692_</v>
      </c>
      <c r="BD2945" s="80" t="str">
        <f t="shared" si="221"/>
        <v/>
      </c>
      <c r="BE2945" s="80">
        <f t="shared" si="222"/>
        <v>0</v>
      </c>
      <c r="BF2945" s="80">
        <f t="shared" si="223"/>
        <v>0</v>
      </c>
      <c r="BG2945" s="80">
        <f t="shared" si="224"/>
        <v>0</v>
      </c>
    </row>
    <row r="2946" spans="55:59">
      <c r="BC2946" s="80" t="str">
        <f>(COUNTIF($BD$7:BD2946,BD2946)&amp;"_"&amp;BD2946)</f>
        <v>2693_</v>
      </c>
      <c r="BD2946" s="80" t="str">
        <f t="shared" si="221"/>
        <v/>
      </c>
      <c r="BE2946" s="80">
        <f t="shared" si="222"/>
        <v>0</v>
      </c>
      <c r="BF2946" s="80">
        <f t="shared" si="223"/>
        <v>0</v>
      </c>
      <c r="BG2946" s="80">
        <f t="shared" si="224"/>
        <v>0</v>
      </c>
    </row>
    <row r="2947" spans="55:59">
      <c r="BC2947" s="80" t="str">
        <f>(COUNTIF($BD$7:BD2947,BD2947)&amp;"_"&amp;BD2947)</f>
        <v>2694_</v>
      </c>
      <c r="BD2947" s="80" t="str">
        <f t="shared" si="221"/>
        <v/>
      </c>
      <c r="BE2947" s="80">
        <f t="shared" si="222"/>
        <v>0</v>
      </c>
      <c r="BF2947" s="80">
        <f t="shared" si="223"/>
        <v>0</v>
      </c>
      <c r="BG2947" s="80">
        <f t="shared" si="224"/>
        <v>0</v>
      </c>
    </row>
    <row r="2948" spans="55:59">
      <c r="BC2948" s="80" t="str">
        <f>(COUNTIF($BD$7:BD2948,BD2948)&amp;"_"&amp;BD2948)</f>
        <v>2695_</v>
      </c>
      <c r="BD2948" s="80" t="str">
        <f t="shared" si="221"/>
        <v/>
      </c>
      <c r="BE2948" s="80">
        <f t="shared" si="222"/>
        <v>0</v>
      </c>
      <c r="BF2948" s="80">
        <f t="shared" si="223"/>
        <v>0</v>
      </c>
      <c r="BG2948" s="80">
        <f t="shared" si="224"/>
        <v>0</v>
      </c>
    </row>
    <row r="2949" spans="55:59">
      <c r="BC2949" s="80" t="str">
        <f>(COUNTIF($BD$7:BD2949,BD2949)&amp;"_"&amp;BD2949)</f>
        <v>2696_</v>
      </c>
      <c r="BD2949" s="80" t="str">
        <f t="shared" si="221"/>
        <v/>
      </c>
      <c r="BE2949" s="80">
        <f t="shared" si="222"/>
        <v>0</v>
      </c>
      <c r="BF2949" s="80">
        <f t="shared" si="223"/>
        <v>0</v>
      </c>
      <c r="BG2949" s="80">
        <f t="shared" si="224"/>
        <v>0</v>
      </c>
    </row>
    <row r="2950" spans="55:59">
      <c r="BC2950" s="80" t="str">
        <f>(COUNTIF($BD$7:BD2950,BD2950)&amp;"_"&amp;BD2950)</f>
        <v>2697_</v>
      </c>
      <c r="BD2950" s="80" t="str">
        <f t="shared" si="221"/>
        <v/>
      </c>
      <c r="BE2950" s="80">
        <f t="shared" si="222"/>
        <v>0</v>
      </c>
      <c r="BF2950" s="80">
        <f t="shared" si="223"/>
        <v>0</v>
      </c>
      <c r="BG2950" s="80">
        <f t="shared" si="224"/>
        <v>0</v>
      </c>
    </row>
    <row r="2951" spans="55:59">
      <c r="BC2951" s="80" t="str">
        <f>(COUNTIF($BD$7:BD2951,BD2951)&amp;"_"&amp;BD2951)</f>
        <v>2698_</v>
      </c>
      <c r="BD2951" s="80" t="str">
        <f t="shared" si="221"/>
        <v/>
      </c>
      <c r="BE2951" s="80">
        <f t="shared" si="222"/>
        <v>0</v>
      </c>
      <c r="BF2951" s="80">
        <f t="shared" si="223"/>
        <v>0</v>
      </c>
      <c r="BG2951" s="80">
        <f t="shared" si="224"/>
        <v>0</v>
      </c>
    </row>
    <row r="2952" spans="55:59">
      <c r="BC2952" s="80" t="str">
        <f>(COUNTIF($BD$7:BD2952,BD2952)&amp;"_"&amp;BD2952)</f>
        <v>2699_</v>
      </c>
      <c r="BD2952" s="80" t="str">
        <f t="shared" ref="BD2952:BD3015" si="225">IF(C2951 &lt;&gt; "",C2951,"")</f>
        <v/>
      </c>
      <c r="BE2952" s="80">
        <f t="shared" ref="BE2952:BE3015" si="226">E2951</f>
        <v>0</v>
      </c>
      <c r="BF2952" s="80">
        <f t="shared" ref="BF2952:BF3015" si="227">F2951</f>
        <v>0</v>
      </c>
      <c r="BG2952" s="80">
        <f t="shared" ref="BG2952:BG3015" si="228">G2951</f>
        <v>0</v>
      </c>
    </row>
    <row r="2953" spans="55:59">
      <c r="BC2953" s="80" t="str">
        <f>(COUNTIF($BD$7:BD2953,BD2953)&amp;"_"&amp;BD2953)</f>
        <v>2700_</v>
      </c>
      <c r="BD2953" s="80" t="str">
        <f t="shared" si="225"/>
        <v/>
      </c>
      <c r="BE2953" s="80">
        <f t="shared" si="226"/>
        <v>0</v>
      </c>
      <c r="BF2953" s="80">
        <f t="shared" si="227"/>
        <v>0</v>
      </c>
      <c r="BG2953" s="80">
        <f t="shared" si="228"/>
        <v>0</v>
      </c>
    </row>
    <row r="2954" spans="55:59">
      <c r="BC2954" s="80" t="str">
        <f>(COUNTIF($BD$7:BD2954,BD2954)&amp;"_"&amp;BD2954)</f>
        <v>2701_</v>
      </c>
      <c r="BD2954" s="80" t="str">
        <f t="shared" si="225"/>
        <v/>
      </c>
      <c r="BE2954" s="80">
        <f t="shared" si="226"/>
        <v>0</v>
      </c>
      <c r="BF2954" s="80">
        <f t="shared" si="227"/>
        <v>0</v>
      </c>
      <c r="BG2954" s="80">
        <f t="shared" si="228"/>
        <v>0</v>
      </c>
    </row>
    <row r="2955" spans="55:59">
      <c r="BC2955" s="80" t="str">
        <f>(COUNTIF($BD$7:BD2955,BD2955)&amp;"_"&amp;BD2955)</f>
        <v>2702_</v>
      </c>
      <c r="BD2955" s="80" t="str">
        <f t="shared" si="225"/>
        <v/>
      </c>
      <c r="BE2955" s="80">
        <f t="shared" si="226"/>
        <v>0</v>
      </c>
      <c r="BF2955" s="80">
        <f t="shared" si="227"/>
        <v>0</v>
      </c>
      <c r="BG2955" s="80">
        <f t="shared" si="228"/>
        <v>0</v>
      </c>
    </row>
    <row r="2956" spans="55:59">
      <c r="BC2956" s="80" t="str">
        <f>(COUNTIF($BD$7:BD2956,BD2956)&amp;"_"&amp;BD2956)</f>
        <v>2703_</v>
      </c>
      <c r="BD2956" s="80" t="str">
        <f t="shared" si="225"/>
        <v/>
      </c>
      <c r="BE2956" s="80">
        <f t="shared" si="226"/>
        <v>0</v>
      </c>
      <c r="BF2956" s="80">
        <f t="shared" si="227"/>
        <v>0</v>
      </c>
      <c r="BG2956" s="80">
        <f t="shared" si="228"/>
        <v>0</v>
      </c>
    </row>
    <row r="2957" spans="55:59">
      <c r="BC2957" s="80" t="str">
        <f>(COUNTIF($BD$7:BD2957,BD2957)&amp;"_"&amp;BD2957)</f>
        <v>2704_</v>
      </c>
      <c r="BD2957" s="80" t="str">
        <f t="shared" si="225"/>
        <v/>
      </c>
      <c r="BE2957" s="80">
        <f t="shared" si="226"/>
        <v>0</v>
      </c>
      <c r="BF2957" s="80">
        <f t="shared" si="227"/>
        <v>0</v>
      </c>
      <c r="BG2957" s="80">
        <f t="shared" si="228"/>
        <v>0</v>
      </c>
    </row>
    <row r="2958" spans="55:59">
      <c r="BC2958" s="80" t="str">
        <f>(COUNTIF($BD$7:BD2958,BD2958)&amp;"_"&amp;BD2958)</f>
        <v>2705_</v>
      </c>
      <c r="BD2958" s="80" t="str">
        <f t="shared" si="225"/>
        <v/>
      </c>
      <c r="BE2958" s="80">
        <f t="shared" si="226"/>
        <v>0</v>
      </c>
      <c r="BF2958" s="80">
        <f t="shared" si="227"/>
        <v>0</v>
      </c>
      <c r="BG2958" s="80">
        <f t="shared" si="228"/>
        <v>0</v>
      </c>
    </row>
    <row r="2959" spans="55:59">
      <c r="BC2959" s="80" t="str">
        <f>(COUNTIF($BD$7:BD2959,BD2959)&amp;"_"&amp;BD2959)</f>
        <v>2706_</v>
      </c>
      <c r="BD2959" s="80" t="str">
        <f t="shared" si="225"/>
        <v/>
      </c>
      <c r="BE2959" s="80">
        <f t="shared" si="226"/>
        <v>0</v>
      </c>
      <c r="BF2959" s="80">
        <f t="shared" si="227"/>
        <v>0</v>
      </c>
      <c r="BG2959" s="80">
        <f t="shared" si="228"/>
        <v>0</v>
      </c>
    </row>
    <row r="2960" spans="55:59">
      <c r="BC2960" s="80" t="str">
        <f>(COUNTIF($BD$7:BD2960,BD2960)&amp;"_"&amp;BD2960)</f>
        <v>2707_</v>
      </c>
      <c r="BD2960" s="80" t="str">
        <f t="shared" si="225"/>
        <v/>
      </c>
      <c r="BE2960" s="80">
        <f t="shared" si="226"/>
        <v>0</v>
      </c>
      <c r="BF2960" s="80">
        <f t="shared" si="227"/>
        <v>0</v>
      </c>
      <c r="BG2960" s="80">
        <f t="shared" si="228"/>
        <v>0</v>
      </c>
    </row>
    <row r="2961" spans="55:59">
      <c r="BC2961" s="80" t="str">
        <f>(COUNTIF($BD$7:BD2961,BD2961)&amp;"_"&amp;BD2961)</f>
        <v>2708_</v>
      </c>
      <c r="BD2961" s="80" t="str">
        <f t="shared" si="225"/>
        <v/>
      </c>
      <c r="BE2961" s="80">
        <f t="shared" si="226"/>
        <v>0</v>
      </c>
      <c r="BF2961" s="80">
        <f t="shared" si="227"/>
        <v>0</v>
      </c>
      <c r="BG2961" s="80">
        <f t="shared" si="228"/>
        <v>0</v>
      </c>
    </row>
    <row r="2962" spans="55:59">
      <c r="BC2962" s="80" t="str">
        <f>(COUNTIF($BD$7:BD2962,BD2962)&amp;"_"&amp;BD2962)</f>
        <v>2709_</v>
      </c>
      <c r="BD2962" s="80" t="str">
        <f t="shared" si="225"/>
        <v/>
      </c>
      <c r="BE2962" s="80">
        <f t="shared" si="226"/>
        <v>0</v>
      </c>
      <c r="BF2962" s="80">
        <f t="shared" si="227"/>
        <v>0</v>
      </c>
      <c r="BG2962" s="80">
        <f t="shared" si="228"/>
        <v>0</v>
      </c>
    </row>
    <row r="2963" spans="55:59">
      <c r="BC2963" s="80" t="str">
        <f>(COUNTIF($BD$7:BD2963,BD2963)&amp;"_"&amp;BD2963)</f>
        <v>2710_</v>
      </c>
      <c r="BD2963" s="80" t="str">
        <f t="shared" si="225"/>
        <v/>
      </c>
      <c r="BE2963" s="80">
        <f t="shared" si="226"/>
        <v>0</v>
      </c>
      <c r="BF2963" s="80">
        <f t="shared" si="227"/>
        <v>0</v>
      </c>
      <c r="BG2963" s="80">
        <f t="shared" si="228"/>
        <v>0</v>
      </c>
    </row>
    <row r="2964" spans="55:59">
      <c r="BC2964" s="80" t="str">
        <f>(COUNTIF($BD$7:BD2964,BD2964)&amp;"_"&amp;BD2964)</f>
        <v>2711_</v>
      </c>
      <c r="BD2964" s="80" t="str">
        <f t="shared" si="225"/>
        <v/>
      </c>
      <c r="BE2964" s="80">
        <f t="shared" si="226"/>
        <v>0</v>
      </c>
      <c r="BF2964" s="80">
        <f t="shared" si="227"/>
        <v>0</v>
      </c>
      <c r="BG2964" s="80">
        <f t="shared" si="228"/>
        <v>0</v>
      </c>
    </row>
    <row r="2965" spans="55:59">
      <c r="BC2965" s="80" t="str">
        <f>(COUNTIF($BD$7:BD2965,BD2965)&amp;"_"&amp;BD2965)</f>
        <v>2712_</v>
      </c>
      <c r="BD2965" s="80" t="str">
        <f t="shared" si="225"/>
        <v/>
      </c>
      <c r="BE2965" s="80">
        <f t="shared" si="226"/>
        <v>0</v>
      </c>
      <c r="BF2965" s="80">
        <f t="shared" si="227"/>
        <v>0</v>
      </c>
      <c r="BG2965" s="80">
        <f t="shared" si="228"/>
        <v>0</v>
      </c>
    </row>
    <row r="2966" spans="55:59">
      <c r="BC2966" s="80" t="str">
        <f>(COUNTIF($BD$7:BD2966,BD2966)&amp;"_"&amp;BD2966)</f>
        <v>2713_</v>
      </c>
      <c r="BD2966" s="80" t="str">
        <f t="shared" si="225"/>
        <v/>
      </c>
      <c r="BE2966" s="80">
        <f t="shared" si="226"/>
        <v>0</v>
      </c>
      <c r="BF2966" s="80">
        <f t="shared" si="227"/>
        <v>0</v>
      </c>
      <c r="BG2966" s="80">
        <f t="shared" si="228"/>
        <v>0</v>
      </c>
    </row>
    <row r="2967" spans="55:59">
      <c r="BC2967" s="80" t="str">
        <f>(COUNTIF($BD$7:BD2967,BD2967)&amp;"_"&amp;BD2967)</f>
        <v>2714_</v>
      </c>
      <c r="BD2967" s="80" t="str">
        <f t="shared" si="225"/>
        <v/>
      </c>
      <c r="BE2967" s="80">
        <f t="shared" si="226"/>
        <v>0</v>
      </c>
      <c r="BF2967" s="80">
        <f t="shared" si="227"/>
        <v>0</v>
      </c>
      <c r="BG2967" s="80">
        <f t="shared" si="228"/>
        <v>0</v>
      </c>
    </row>
    <row r="2968" spans="55:59">
      <c r="BC2968" s="80" t="str">
        <f>(COUNTIF($BD$7:BD2968,BD2968)&amp;"_"&amp;BD2968)</f>
        <v>2715_</v>
      </c>
      <c r="BD2968" s="80" t="str">
        <f t="shared" si="225"/>
        <v/>
      </c>
      <c r="BE2968" s="80">
        <f t="shared" si="226"/>
        <v>0</v>
      </c>
      <c r="BF2968" s="80">
        <f t="shared" si="227"/>
        <v>0</v>
      </c>
      <c r="BG2968" s="80">
        <f t="shared" si="228"/>
        <v>0</v>
      </c>
    </row>
    <row r="2969" spans="55:59">
      <c r="BC2969" s="80" t="str">
        <f>(COUNTIF($BD$7:BD2969,BD2969)&amp;"_"&amp;BD2969)</f>
        <v>2716_</v>
      </c>
      <c r="BD2969" s="80" t="str">
        <f t="shared" si="225"/>
        <v/>
      </c>
      <c r="BE2969" s="80">
        <f t="shared" si="226"/>
        <v>0</v>
      </c>
      <c r="BF2969" s="80">
        <f t="shared" si="227"/>
        <v>0</v>
      </c>
      <c r="BG2969" s="80">
        <f t="shared" si="228"/>
        <v>0</v>
      </c>
    </row>
    <row r="2970" spans="55:59">
      <c r="BC2970" s="80" t="str">
        <f>(COUNTIF($BD$7:BD2970,BD2970)&amp;"_"&amp;BD2970)</f>
        <v>2717_</v>
      </c>
      <c r="BD2970" s="80" t="str">
        <f t="shared" si="225"/>
        <v/>
      </c>
      <c r="BE2970" s="80">
        <f t="shared" si="226"/>
        <v>0</v>
      </c>
      <c r="BF2970" s="80">
        <f t="shared" si="227"/>
        <v>0</v>
      </c>
      <c r="BG2970" s="80">
        <f t="shared" si="228"/>
        <v>0</v>
      </c>
    </row>
    <row r="2971" spans="55:59">
      <c r="BC2971" s="80" t="str">
        <f>(COUNTIF($BD$7:BD2971,BD2971)&amp;"_"&amp;BD2971)</f>
        <v>2718_</v>
      </c>
      <c r="BD2971" s="80" t="str">
        <f t="shared" si="225"/>
        <v/>
      </c>
      <c r="BE2971" s="80">
        <f t="shared" si="226"/>
        <v>0</v>
      </c>
      <c r="BF2971" s="80">
        <f t="shared" si="227"/>
        <v>0</v>
      </c>
      <c r="BG2971" s="80">
        <f t="shared" si="228"/>
        <v>0</v>
      </c>
    </row>
    <row r="2972" spans="55:59">
      <c r="BC2972" s="80" t="str">
        <f>(COUNTIF($BD$7:BD2972,BD2972)&amp;"_"&amp;BD2972)</f>
        <v>2719_</v>
      </c>
      <c r="BD2972" s="80" t="str">
        <f t="shared" si="225"/>
        <v/>
      </c>
      <c r="BE2972" s="80">
        <f t="shared" si="226"/>
        <v>0</v>
      </c>
      <c r="BF2972" s="80">
        <f t="shared" si="227"/>
        <v>0</v>
      </c>
      <c r="BG2972" s="80">
        <f t="shared" si="228"/>
        <v>0</v>
      </c>
    </row>
    <row r="2973" spans="55:59">
      <c r="BC2973" s="80" t="str">
        <f>(COUNTIF($BD$7:BD2973,BD2973)&amp;"_"&amp;BD2973)</f>
        <v>2720_</v>
      </c>
      <c r="BD2973" s="80" t="str">
        <f t="shared" si="225"/>
        <v/>
      </c>
      <c r="BE2973" s="80">
        <f t="shared" si="226"/>
        <v>0</v>
      </c>
      <c r="BF2973" s="80">
        <f t="shared" si="227"/>
        <v>0</v>
      </c>
      <c r="BG2973" s="80">
        <f t="shared" si="228"/>
        <v>0</v>
      </c>
    </row>
    <row r="2974" spans="55:59">
      <c r="BC2974" s="80" t="str">
        <f>(COUNTIF($BD$7:BD2974,BD2974)&amp;"_"&amp;BD2974)</f>
        <v>2721_</v>
      </c>
      <c r="BD2974" s="80" t="str">
        <f t="shared" si="225"/>
        <v/>
      </c>
      <c r="BE2974" s="80">
        <f t="shared" si="226"/>
        <v>0</v>
      </c>
      <c r="BF2974" s="80">
        <f t="shared" si="227"/>
        <v>0</v>
      </c>
      <c r="BG2974" s="80">
        <f t="shared" si="228"/>
        <v>0</v>
      </c>
    </row>
    <row r="2975" spans="55:59">
      <c r="BC2975" s="80" t="str">
        <f>(COUNTIF($BD$7:BD2975,BD2975)&amp;"_"&amp;BD2975)</f>
        <v>2722_</v>
      </c>
      <c r="BD2975" s="80" t="str">
        <f t="shared" si="225"/>
        <v/>
      </c>
      <c r="BE2975" s="80">
        <f t="shared" si="226"/>
        <v>0</v>
      </c>
      <c r="BF2975" s="80">
        <f t="shared" si="227"/>
        <v>0</v>
      </c>
      <c r="BG2975" s="80">
        <f t="shared" si="228"/>
        <v>0</v>
      </c>
    </row>
    <row r="2976" spans="55:59">
      <c r="BC2976" s="80" t="str">
        <f>(COUNTIF($BD$7:BD2976,BD2976)&amp;"_"&amp;BD2976)</f>
        <v>2723_</v>
      </c>
      <c r="BD2976" s="80" t="str">
        <f t="shared" si="225"/>
        <v/>
      </c>
      <c r="BE2976" s="80">
        <f t="shared" si="226"/>
        <v>0</v>
      </c>
      <c r="BF2976" s="80">
        <f t="shared" si="227"/>
        <v>0</v>
      </c>
      <c r="BG2976" s="80">
        <f t="shared" si="228"/>
        <v>0</v>
      </c>
    </row>
    <row r="2977" spans="55:59">
      <c r="BC2977" s="80" t="str">
        <f>(COUNTIF($BD$7:BD2977,BD2977)&amp;"_"&amp;BD2977)</f>
        <v>2724_</v>
      </c>
      <c r="BD2977" s="80" t="str">
        <f t="shared" si="225"/>
        <v/>
      </c>
      <c r="BE2977" s="80">
        <f t="shared" si="226"/>
        <v>0</v>
      </c>
      <c r="BF2977" s="80">
        <f t="shared" si="227"/>
        <v>0</v>
      </c>
      <c r="BG2977" s="80">
        <f t="shared" si="228"/>
        <v>0</v>
      </c>
    </row>
    <row r="2978" spans="55:59">
      <c r="BC2978" s="80" t="str">
        <f>(COUNTIF($BD$7:BD2978,BD2978)&amp;"_"&amp;BD2978)</f>
        <v>2725_</v>
      </c>
      <c r="BD2978" s="80" t="str">
        <f t="shared" si="225"/>
        <v/>
      </c>
      <c r="BE2978" s="80">
        <f t="shared" si="226"/>
        <v>0</v>
      </c>
      <c r="BF2978" s="80">
        <f t="shared" si="227"/>
        <v>0</v>
      </c>
      <c r="BG2978" s="80">
        <f t="shared" si="228"/>
        <v>0</v>
      </c>
    </row>
    <row r="2979" spans="55:59">
      <c r="BC2979" s="80" t="str">
        <f>(COUNTIF($BD$7:BD2979,BD2979)&amp;"_"&amp;BD2979)</f>
        <v>2726_</v>
      </c>
      <c r="BD2979" s="80" t="str">
        <f t="shared" si="225"/>
        <v/>
      </c>
      <c r="BE2979" s="80">
        <f t="shared" si="226"/>
        <v>0</v>
      </c>
      <c r="BF2979" s="80">
        <f t="shared" si="227"/>
        <v>0</v>
      </c>
      <c r="BG2979" s="80">
        <f t="shared" si="228"/>
        <v>0</v>
      </c>
    </row>
    <row r="2980" spans="55:59">
      <c r="BC2980" s="80" t="str">
        <f>(COUNTIF($BD$7:BD2980,BD2980)&amp;"_"&amp;BD2980)</f>
        <v>2727_</v>
      </c>
      <c r="BD2980" s="80" t="str">
        <f t="shared" si="225"/>
        <v/>
      </c>
      <c r="BE2980" s="80">
        <f t="shared" si="226"/>
        <v>0</v>
      </c>
      <c r="BF2980" s="80">
        <f t="shared" si="227"/>
        <v>0</v>
      </c>
      <c r="BG2980" s="80">
        <f t="shared" si="228"/>
        <v>0</v>
      </c>
    </row>
    <row r="2981" spans="55:59">
      <c r="BC2981" s="80" t="str">
        <f>(COUNTIF($BD$7:BD2981,BD2981)&amp;"_"&amp;BD2981)</f>
        <v>2728_</v>
      </c>
      <c r="BD2981" s="80" t="str">
        <f t="shared" si="225"/>
        <v/>
      </c>
      <c r="BE2981" s="80">
        <f t="shared" si="226"/>
        <v>0</v>
      </c>
      <c r="BF2981" s="80">
        <f t="shared" si="227"/>
        <v>0</v>
      </c>
      <c r="BG2981" s="80">
        <f t="shared" si="228"/>
        <v>0</v>
      </c>
    </row>
    <row r="2982" spans="55:59">
      <c r="BC2982" s="80" t="str">
        <f>(COUNTIF($BD$7:BD2982,BD2982)&amp;"_"&amp;BD2982)</f>
        <v>2729_</v>
      </c>
      <c r="BD2982" s="80" t="str">
        <f t="shared" si="225"/>
        <v/>
      </c>
      <c r="BE2982" s="80">
        <f t="shared" si="226"/>
        <v>0</v>
      </c>
      <c r="BF2982" s="80">
        <f t="shared" si="227"/>
        <v>0</v>
      </c>
      <c r="BG2982" s="80">
        <f t="shared" si="228"/>
        <v>0</v>
      </c>
    </row>
    <row r="2983" spans="55:59">
      <c r="BC2983" s="80" t="str">
        <f>(COUNTIF($BD$7:BD2983,BD2983)&amp;"_"&amp;BD2983)</f>
        <v>2730_</v>
      </c>
      <c r="BD2983" s="80" t="str">
        <f t="shared" si="225"/>
        <v/>
      </c>
      <c r="BE2983" s="80">
        <f t="shared" si="226"/>
        <v>0</v>
      </c>
      <c r="BF2983" s="80">
        <f t="shared" si="227"/>
        <v>0</v>
      </c>
      <c r="BG2983" s="80">
        <f t="shared" si="228"/>
        <v>0</v>
      </c>
    </row>
    <row r="2984" spans="55:59">
      <c r="BC2984" s="80" t="str">
        <f>(COUNTIF($BD$7:BD2984,BD2984)&amp;"_"&amp;BD2984)</f>
        <v>2731_</v>
      </c>
      <c r="BD2984" s="80" t="str">
        <f t="shared" si="225"/>
        <v/>
      </c>
      <c r="BE2984" s="80">
        <f t="shared" si="226"/>
        <v>0</v>
      </c>
      <c r="BF2984" s="80">
        <f t="shared" si="227"/>
        <v>0</v>
      </c>
      <c r="BG2984" s="80">
        <f t="shared" si="228"/>
        <v>0</v>
      </c>
    </row>
    <row r="2985" spans="55:59">
      <c r="BC2985" s="80" t="str">
        <f>(COUNTIF($BD$7:BD2985,BD2985)&amp;"_"&amp;BD2985)</f>
        <v>2732_</v>
      </c>
      <c r="BD2985" s="80" t="str">
        <f t="shared" si="225"/>
        <v/>
      </c>
      <c r="BE2985" s="80">
        <f t="shared" si="226"/>
        <v>0</v>
      </c>
      <c r="BF2985" s="80">
        <f t="shared" si="227"/>
        <v>0</v>
      </c>
      <c r="BG2985" s="80">
        <f t="shared" si="228"/>
        <v>0</v>
      </c>
    </row>
    <row r="2986" spans="55:59">
      <c r="BC2986" s="80" t="str">
        <f>(COUNTIF($BD$7:BD2986,BD2986)&amp;"_"&amp;BD2986)</f>
        <v>2733_</v>
      </c>
      <c r="BD2986" s="80" t="str">
        <f t="shared" si="225"/>
        <v/>
      </c>
      <c r="BE2986" s="80">
        <f t="shared" si="226"/>
        <v>0</v>
      </c>
      <c r="BF2986" s="80">
        <f t="shared" si="227"/>
        <v>0</v>
      </c>
      <c r="BG2986" s="80">
        <f t="shared" si="228"/>
        <v>0</v>
      </c>
    </row>
    <row r="2987" spans="55:59">
      <c r="BC2987" s="80" t="str">
        <f>(COUNTIF($BD$7:BD2987,BD2987)&amp;"_"&amp;BD2987)</f>
        <v>2734_</v>
      </c>
      <c r="BD2987" s="80" t="str">
        <f t="shared" si="225"/>
        <v/>
      </c>
      <c r="BE2987" s="80">
        <f t="shared" si="226"/>
        <v>0</v>
      </c>
      <c r="BF2987" s="80">
        <f t="shared" si="227"/>
        <v>0</v>
      </c>
      <c r="BG2987" s="80">
        <f t="shared" si="228"/>
        <v>0</v>
      </c>
    </row>
    <row r="2988" spans="55:59">
      <c r="BC2988" s="80" t="str">
        <f>(COUNTIF($BD$7:BD2988,BD2988)&amp;"_"&amp;BD2988)</f>
        <v>2735_</v>
      </c>
      <c r="BD2988" s="80" t="str">
        <f t="shared" si="225"/>
        <v/>
      </c>
      <c r="BE2988" s="80">
        <f t="shared" si="226"/>
        <v>0</v>
      </c>
      <c r="BF2988" s="80">
        <f t="shared" si="227"/>
        <v>0</v>
      </c>
      <c r="BG2988" s="80">
        <f t="shared" si="228"/>
        <v>0</v>
      </c>
    </row>
    <row r="2989" spans="55:59">
      <c r="BC2989" s="80" t="str">
        <f>(COUNTIF($BD$7:BD2989,BD2989)&amp;"_"&amp;BD2989)</f>
        <v>2736_</v>
      </c>
      <c r="BD2989" s="80" t="str">
        <f t="shared" si="225"/>
        <v/>
      </c>
      <c r="BE2989" s="80">
        <f t="shared" si="226"/>
        <v>0</v>
      </c>
      <c r="BF2989" s="80">
        <f t="shared" si="227"/>
        <v>0</v>
      </c>
      <c r="BG2989" s="80">
        <f t="shared" si="228"/>
        <v>0</v>
      </c>
    </row>
    <row r="2990" spans="55:59">
      <c r="BC2990" s="80" t="str">
        <f>(COUNTIF($BD$7:BD2990,BD2990)&amp;"_"&amp;BD2990)</f>
        <v>2737_</v>
      </c>
      <c r="BD2990" s="80" t="str">
        <f t="shared" si="225"/>
        <v/>
      </c>
      <c r="BE2990" s="80">
        <f t="shared" si="226"/>
        <v>0</v>
      </c>
      <c r="BF2990" s="80">
        <f t="shared" si="227"/>
        <v>0</v>
      </c>
      <c r="BG2990" s="80">
        <f t="shared" si="228"/>
        <v>0</v>
      </c>
    </row>
    <row r="2991" spans="55:59">
      <c r="BC2991" s="80" t="str">
        <f>(COUNTIF($BD$7:BD2991,BD2991)&amp;"_"&amp;BD2991)</f>
        <v>2738_</v>
      </c>
      <c r="BD2991" s="80" t="str">
        <f t="shared" si="225"/>
        <v/>
      </c>
      <c r="BE2991" s="80">
        <f t="shared" si="226"/>
        <v>0</v>
      </c>
      <c r="BF2991" s="80">
        <f t="shared" si="227"/>
        <v>0</v>
      </c>
      <c r="BG2991" s="80">
        <f t="shared" si="228"/>
        <v>0</v>
      </c>
    </row>
    <row r="2992" spans="55:59">
      <c r="BC2992" s="80" t="str">
        <f>(COUNTIF($BD$7:BD2992,BD2992)&amp;"_"&amp;BD2992)</f>
        <v>2739_</v>
      </c>
      <c r="BD2992" s="80" t="str">
        <f t="shared" si="225"/>
        <v/>
      </c>
      <c r="BE2992" s="80">
        <f t="shared" si="226"/>
        <v>0</v>
      </c>
      <c r="BF2992" s="80">
        <f t="shared" si="227"/>
        <v>0</v>
      </c>
      <c r="BG2992" s="80">
        <f t="shared" si="228"/>
        <v>0</v>
      </c>
    </row>
    <row r="2993" spans="55:59">
      <c r="BC2993" s="80" t="str">
        <f>(COUNTIF($BD$7:BD2993,BD2993)&amp;"_"&amp;BD2993)</f>
        <v>2740_</v>
      </c>
      <c r="BD2993" s="80" t="str">
        <f t="shared" si="225"/>
        <v/>
      </c>
      <c r="BE2993" s="80">
        <f t="shared" si="226"/>
        <v>0</v>
      </c>
      <c r="BF2993" s="80">
        <f t="shared" si="227"/>
        <v>0</v>
      </c>
      <c r="BG2993" s="80">
        <f t="shared" si="228"/>
        <v>0</v>
      </c>
    </row>
    <row r="2994" spans="55:59">
      <c r="BC2994" s="80" t="str">
        <f>(COUNTIF($BD$7:BD2994,BD2994)&amp;"_"&amp;BD2994)</f>
        <v>2741_</v>
      </c>
      <c r="BD2994" s="80" t="str">
        <f t="shared" si="225"/>
        <v/>
      </c>
      <c r="BE2994" s="80">
        <f t="shared" si="226"/>
        <v>0</v>
      </c>
      <c r="BF2994" s="80">
        <f t="shared" si="227"/>
        <v>0</v>
      </c>
      <c r="BG2994" s="80">
        <f t="shared" si="228"/>
        <v>0</v>
      </c>
    </row>
    <row r="2995" spans="55:59">
      <c r="BC2995" s="80" t="str">
        <f>(COUNTIF($BD$7:BD2995,BD2995)&amp;"_"&amp;BD2995)</f>
        <v>2742_</v>
      </c>
      <c r="BD2995" s="80" t="str">
        <f t="shared" si="225"/>
        <v/>
      </c>
      <c r="BE2995" s="80">
        <f t="shared" si="226"/>
        <v>0</v>
      </c>
      <c r="BF2995" s="80">
        <f t="shared" si="227"/>
        <v>0</v>
      </c>
      <c r="BG2995" s="80">
        <f t="shared" si="228"/>
        <v>0</v>
      </c>
    </row>
    <row r="2996" spans="55:59">
      <c r="BC2996" s="80" t="str">
        <f>(COUNTIF($BD$7:BD2996,BD2996)&amp;"_"&amp;BD2996)</f>
        <v>2743_</v>
      </c>
      <c r="BD2996" s="80" t="str">
        <f t="shared" si="225"/>
        <v/>
      </c>
      <c r="BE2996" s="80">
        <f t="shared" si="226"/>
        <v>0</v>
      </c>
      <c r="BF2996" s="80">
        <f t="shared" si="227"/>
        <v>0</v>
      </c>
      <c r="BG2996" s="80">
        <f t="shared" si="228"/>
        <v>0</v>
      </c>
    </row>
    <row r="2997" spans="55:59">
      <c r="BC2997" s="80" t="str">
        <f>(COUNTIF($BD$7:BD2997,BD2997)&amp;"_"&amp;BD2997)</f>
        <v>2744_</v>
      </c>
      <c r="BD2997" s="80" t="str">
        <f t="shared" si="225"/>
        <v/>
      </c>
      <c r="BE2997" s="80">
        <f t="shared" si="226"/>
        <v>0</v>
      </c>
      <c r="BF2997" s="80">
        <f t="shared" si="227"/>
        <v>0</v>
      </c>
      <c r="BG2997" s="80">
        <f t="shared" si="228"/>
        <v>0</v>
      </c>
    </row>
    <row r="2998" spans="55:59">
      <c r="BC2998" s="80" t="str">
        <f>(COUNTIF($BD$7:BD2998,BD2998)&amp;"_"&amp;BD2998)</f>
        <v>2745_</v>
      </c>
      <c r="BD2998" s="80" t="str">
        <f t="shared" si="225"/>
        <v/>
      </c>
      <c r="BE2998" s="80">
        <f t="shared" si="226"/>
        <v>0</v>
      </c>
      <c r="BF2998" s="80">
        <f t="shared" si="227"/>
        <v>0</v>
      </c>
      <c r="BG2998" s="80">
        <f t="shared" si="228"/>
        <v>0</v>
      </c>
    </row>
    <row r="2999" spans="55:59">
      <c r="BC2999" s="80" t="str">
        <f>(COUNTIF($BD$7:BD2999,BD2999)&amp;"_"&amp;BD2999)</f>
        <v>2746_</v>
      </c>
      <c r="BD2999" s="80" t="str">
        <f t="shared" si="225"/>
        <v/>
      </c>
      <c r="BE2999" s="80">
        <f t="shared" si="226"/>
        <v>0</v>
      </c>
      <c r="BF2999" s="80">
        <f t="shared" si="227"/>
        <v>0</v>
      </c>
      <c r="BG2999" s="80">
        <f t="shared" si="228"/>
        <v>0</v>
      </c>
    </row>
    <row r="3000" spans="55:59">
      <c r="BC3000" s="80" t="str">
        <f>(COUNTIF($BD$7:BD3000,BD3000)&amp;"_"&amp;BD3000)</f>
        <v>2747_</v>
      </c>
      <c r="BD3000" s="80" t="str">
        <f t="shared" si="225"/>
        <v/>
      </c>
      <c r="BE3000" s="80">
        <f t="shared" si="226"/>
        <v>0</v>
      </c>
      <c r="BF3000" s="80">
        <f t="shared" si="227"/>
        <v>0</v>
      </c>
      <c r="BG3000" s="80">
        <f t="shared" si="228"/>
        <v>0</v>
      </c>
    </row>
    <row r="3001" spans="55:59">
      <c r="BC3001" s="80" t="str">
        <f>(COUNTIF($BD$7:BD3001,BD3001)&amp;"_"&amp;BD3001)</f>
        <v>2748_</v>
      </c>
      <c r="BD3001" s="80" t="str">
        <f t="shared" si="225"/>
        <v/>
      </c>
      <c r="BE3001" s="80">
        <f t="shared" si="226"/>
        <v>0</v>
      </c>
      <c r="BF3001" s="80">
        <f t="shared" si="227"/>
        <v>0</v>
      </c>
      <c r="BG3001" s="80">
        <f t="shared" si="228"/>
        <v>0</v>
      </c>
    </row>
    <row r="3002" spans="55:59">
      <c r="BC3002" s="80" t="str">
        <f>(COUNTIF($BD$7:BD3002,BD3002)&amp;"_"&amp;BD3002)</f>
        <v>2749_</v>
      </c>
      <c r="BD3002" s="80" t="str">
        <f t="shared" si="225"/>
        <v/>
      </c>
      <c r="BE3002" s="80">
        <f t="shared" si="226"/>
        <v>0</v>
      </c>
      <c r="BF3002" s="80">
        <f t="shared" si="227"/>
        <v>0</v>
      </c>
      <c r="BG3002" s="80">
        <f t="shared" si="228"/>
        <v>0</v>
      </c>
    </row>
    <row r="3003" spans="55:59">
      <c r="BC3003" s="80" t="str">
        <f>(COUNTIF($BD$7:BD3003,BD3003)&amp;"_"&amp;BD3003)</f>
        <v>2750_</v>
      </c>
      <c r="BD3003" s="80" t="str">
        <f t="shared" si="225"/>
        <v/>
      </c>
      <c r="BE3003" s="80">
        <f t="shared" si="226"/>
        <v>0</v>
      </c>
      <c r="BF3003" s="80">
        <f t="shared" si="227"/>
        <v>0</v>
      </c>
      <c r="BG3003" s="80">
        <f t="shared" si="228"/>
        <v>0</v>
      </c>
    </row>
    <row r="3004" spans="55:59">
      <c r="BC3004" s="80" t="str">
        <f>(COUNTIF($BD$7:BD3004,BD3004)&amp;"_"&amp;BD3004)</f>
        <v>2751_</v>
      </c>
      <c r="BD3004" s="80" t="str">
        <f t="shared" si="225"/>
        <v/>
      </c>
      <c r="BE3004" s="80">
        <f t="shared" si="226"/>
        <v>0</v>
      </c>
      <c r="BF3004" s="80">
        <f t="shared" si="227"/>
        <v>0</v>
      </c>
      <c r="BG3004" s="80">
        <f t="shared" si="228"/>
        <v>0</v>
      </c>
    </row>
    <row r="3005" spans="55:59">
      <c r="BC3005" s="80" t="str">
        <f>(COUNTIF($BD$7:BD3005,BD3005)&amp;"_"&amp;BD3005)</f>
        <v>2752_</v>
      </c>
      <c r="BD3005" s="80" t="str">
        <f t="shared" si="225"/>
        <v/>
      </c>
      <c r="BE3005" s="80">
        <f t="shared" si="226"/>
        <v>0</v>
      </c>
      <c r="BF3005" s="80">
        <f t="shared" si="227"/>
        <v>0</v>
      </c>
      <c r="BG3005" s="80">
        <f t="shared" si="228"/>
        <v>0</v>
      </c>
    </row>
    <row r="3006" spans="55:59">
      <c r="BC3006" s="80" t="str">
        <f>(COUNTIF($BD$7:BD3006,BD3006)&amp;"_"&amp;BD3006)</f>
        <v>2753_</v>
      </c>
      <c r="BD3006" s="80" t="str">
        <f t="shared" si="225"/>
        <v/>
      </c>
      <c r="BE3006" s="80">
        <f t="shared" si="226"/>
        <v>0</v>
      </c>
      <c r="BF3006" s="80">
        <f t="shared" si="227"/>
        <v>0</v>
      </c>
      <c r="BG3006" s="80">
        <f t="shared" si="228"/>
        <v>0</v>
      </c>
    </row>
    <row r="3007" spans="55:59">
      <c r="BC3007" s="80" t="str">
        <f>(COUNTIF($BD$7:BD3007,BD3007)&amp;"_"&amp;BD3007)</f>
        <v>2754_</v>
      </c>
      <c r="BD3007" s="80" t="str">
        <f t="shared" si="225"/>
        <v/>
      </c>
      <c r="BE3007" s="80">
        <f t="shared" si="226"/>
        <v>0</v>
      </c>
      <c r="BF3007" s="80">
        <f t="shared" si="227"/>
        <v>0</v>
      </c>
      <c r="BG3007" s="80">
        <f t="shared" si="228"/>
        <v>0</v>
      </c>
    </row>
    <row r="3008" spans="55:59">
      <c r="BC3008" s="80" t="str">
        <f>(COUNTIF($BD$7:BD3008,BD3008)&amp;"_"&amp;BD3008)</f>
        <v>2755_</v>
      </c>
      <c r="BD3008" s="80" t="str">
        <f t="shared" si="225"/>
        <v/>
      </c>
      <c r="BE3008" s="80">
        <f t="shared" si="226"/>
        <v>0</v>
      </c>
      <c r="BF3008" s="80">
        <f t="shared" si="227"/>
        <v>0</v>
      </c>
      <c r="BG3008" s="80">
        <f t="shared" si="228"/>
        <v>0</v>
      </c>
    </row>
    <row r="3009" spans="55:59">
      <c r="BC3009" s="80" t="str">
        <f>(COUNTIF($BD$7:BD3009,BD3009)&amp;"_"&amp;BD3009)</f>
        <v>2756_</v>
      </c>
      <c r="BD3009" s="80" t="str">
        <f t="shared" si="225"/>
        <v/>
      </c>
      <c r="BE3009" s="80">
        <f t="shared" si="226"/>
        <v>0</v>
      </c>
      <c r="BF3009" s="80">
        <f t="shared" si="227"/>
        <v>0</v>
      </c>
      <c r="BG3009" s="80">
        <f t="shared" si="228"/>
        <v>0</v>
      </c>
    </row>
    <row r="3010" spans="55:59">
      <c r="BC3010" s="80" t="str">
        <f>(COUNTIF($BD$7:BD3010,BD3010)&amp;"_"&amp;BD3010)</f>
        <v>2757_</v>
      </c>
      <c r="BD3010" s="80" t="str">
        <f t="shared" si="225"/>
        <v/>
      </c>
      <c r="BE3010" s="80">
        <f t="shared" si="226"/>
        <v>0</v>
      </c>
      <c r="BF3010" s="80">
        <f t="shared" si="227"/>
        <v>0</v>
      </c>
      <c r="BG3010" s="80">
        <f t="shared" si="228"/>
        <v>0</v>
      </c>
    </row>
    <row r="3011" spans="55:59">
      <c r="BC3011" s="80" t="str">
        <f>(COUNTIF($BD$7:BD3011,BD3011)&amp;"_"&amp;BD3011)</f>
        <v>2758_</v>
      </c>
      <c r="BD3011" s="80" t="str">
        <f t="shared" si="225"/>
        <v/>
      </c>
      <c r="BE3011" s="80">
        <f t="shared" si="226"/>
        <v>0</v>
      </c>
      <c r="BF3011" s="80">
        <f t="shared" si="227"/>
        <v>0</v>
      </c>
      <c r="BG3011" s="80">
        <f t="shared" si="228"/>
        <v>0</v>
      </c>
    </row>
    <row r="3012" spans="55:59">
      <c r="BC3012" s="80" t="str">
        <f>(COUNTIF($BD$7:BD3012,BD3012)&amp;"_"&amp;BD3012)</f>
        <v>2759_</v>
      </c>
      <c r="BD3012" s="80" t="str">
        <f t="shared" si="225"/>
        <v/>
      </c>
      <c r="BE3012" s="80">
        <f t="shared" si="226"/>
        <v>0</v>
      </c>
      <c r="BF3012" s="80">
        <f t="shared" si="227"/>
        <v>0</v>
      </c>
      <c r="BG3012" s="80">
        <f t="shared" si="228"/>
        <v>0</v>
      </c>
    </row>
    <row r="3013" spans="55:59">
      <c r="BC3013" s="80" t="str">
        <f>(COUNTIF($BD$7:BD3013,BD3013)&amp;"_"&amp;BD3013)</f>
        <v>2760_</v>
      </c>
      <c r="BD3013" s="80" t="str">
        <f t="shared" si="225"/>
        <v/>
      </c>
      <c r="BE3013" s="80">
        <f t="shared" si="226"/>
        <v>0</v>
      </c>
      <c r="BF3013" s="80">
        <f t="shared" si="227"/>
        <v>0</v>
      </c>
      <c r="BG3013" s="80">
        <f t="shared" si="228"/>
        <v>0</v>
      </c>
    </row>
    <row r="3014" spans="55:59">
      <c r="BC3014" s="80" t="str">
        <f>(COUNTIF($BD$7:BD3014,BD3014)&amp;"_"&amp;BD3014)</f>
        <v>2761_</v>
      </c>
      <c r="BD3014" s="80" t="str">
        <f t="shared" si="225"/>
        <v/>
      </c>
      <c r="BE3014" s="80">
        <f t="shared" si="226"/>
        <v>0</v>
      </c>
      <c r="BF3014" s="80">
        <f t="shared" si="227"/>
        <v>0</v>
      </c>
      <c r="BG3014" s="80">
        <f t="shared" si="228"/>
        <v>0</v>
      </c>
    </row>
    <row r="3015" spans="55:59">
      <c r="BC3015" s="80" t="str">
        <f>(COUNTIF($BD$7:BD3015,BD3015)&amp;"_"&amp;BD3015)</f>
        <v>2762_</v>
      </c>
      <c r="BD3015" s="80" t="str">
        <f t="shared" si="225"/>
        <v/>
      </c>
      <c r="BE3015" s="80">
        <f t="shared" si="226"/>
        <v>0</v>
      </c>
      <c r="BF3015" s="80">
        <f t="shared" si="227"/>
        <v>0</v>
      </c>
      <c r="BG3015" s="80">
        <f t="shared" si="228"/>
        <v>0</v>
      </c>
    </row>
    <row r="3016" spans="55:59">
      <c r="BC3016" s="80" t="str">
        <f>(COUNTIF($BD$7:BD3016,BD3016)&amp;"_"&amp;BD3016)</f>
        <v>2763_</v>
      </c>
      <c r="BD3016" s="80" t="str">
        <f t="shared" ref="BD3016:BD3079" si="229">IF(C3015 &lt;&gt; "",C3015,"")</f>
        <v/>
      </c>
      <c r="BE3016" s="80">
        <f t="shared" ref="BE3016:BE3079" si="230">E3015</f>
        <v>0</v>
      </c>
      <c r="BF3016" s="80">
        <f t="shared" ref="BF3016:BF3079" si="231">F3015</f>
        <v>0</v>
      </c>
      <c r="BG3016" s="80">
        <f t="shared" ref="BG3016:BG3079" si="232">G3015</f>
        <v>0</v>
      </c>
    </row>
    <row r="3017" spans="55:59">
      <c r="BC3017" s="80" t="str">
        <f>(COUNTIF($BD$7:BD3017,BD3017)&amp;"_"&amp;BD3017)</f>
        <v>2764_</v>
      </c>
      <c r="BD3017" s="80" t="str">
        <f t="shared" si="229"/>
        <v/>
      </c>
      <c r="BE3017" s="80">
        <f t="shared" si="230"/>
        <v>0</v>
      </c>
      <c r="BF3017" s="80">
        <f t="shared" si="231"/>
        <v>0</v>
      </c>
      <c r="BG3017" s="80">
        <f t="shared" si="232"/>
        <v>0</v>
      </c>
    </row>
    <row r="3018" spans="55:59">
      <c r="BC3018" s="80" t="str">
        <f>(COUNTIF($BD$7:BD3018,BD3018)&amp;"_"&amp;BD3018)</f>
        <v>2765_</v>
      </c>
      <c r="BD3018" s="80" t="str">
        <f t="shared" si="229"/>
        <v/>
      </c>
      <c r="BE3018" s="80">
        <f t="shared" si="230"/>
        <v>0</v>
      </c>
      <c r="BF3018" s="80">
        <f t="shared" si="231"/>
        <v>0</v>
      </c>
      <c r="BG3018" s="80">
        <f t="shared" si="232"/>
        <v>0</v>
      </c>
    </row>
    <row r="3019" spans="55:59">
      <c r="BC3019" s="80" t="str">
        <f>(COUNTIF($BD$7:BD3019,BD3019)&amp;"_"&amp;BD3019)</f>
        <v>2766_</v>
      </c>
      <c r="BD3019" s="80" t="str">
        <f t="shared" si="229"/>
        <v/>
      </c>
      <c r="BE3019" s="80">
        <f t="shared" si="230"/>
        <v>0</v>
      </c>
      <c r="BF3019" s="80">
        <f t="shared" si="231"/>
        <v>0</v>
      </c>
      <c r="BG3019" s="80">
        <f t="shared" si="232"/>
        <v>0</v>
      </c>
    </row>
    <row r="3020" spans="55:59">
      <c r="BC3020" s="80" t="str">
        <f>(COUNTIF($BD$7:BD3020,BD3020)&amp;"_"&amp;BD3020)</f>
        <v>2767_</v>
      </c>
      <c r="BD3020" s="80" t="str">
        <f t="shared" si="229"/>
        <v/>
      </c>
      <c r="BE3020" s="80">
        <f t="shared" si="230"/>
        <v>0</v>
      </c>
      <c r="BF3020" s="80">
        <f t="shared" si="231"/>
        <v>0</v>
      </c>
      <c r="BG3020" s="80">
        <f t="shared" si="232"/>
        <v>0</v>
      </c>
    </row>
    <row r="3021" spans="55:59">
      <c r="BC3021" s="80" t="str">
        <f>(COUNTIF($BD$7:BD3021,BD3021)&amp;"_"&amp;BD3021)</f>
        <v>2768_</v>
      </c>
      <c r="BD3021" s="80" t="str">
        <f t="shared" si="229"/>
        <v/>
      </c>
      <c r="BE3021" s="80">
        <f t="shared" si="230"/>
        <v>0</v>
      </c>
      <c r="BF3021" s="80">
        <f t="shared" si="231"/>
        <v>0</v>
      </c>
      <c r="BG3021" s="80">
        <f t="shared" si="232"/>
        <v>0</v>
      </c>
    </row>
    <row r="3022" spans="55:59">
      <c r="BC3022" s="80" t="str">
        <f>(COUNTIF($BD$7:BD3022,BD3022)&amp;"_"&amp;BD3022)</f>
        <v>2769_</v>
      </c>
      <c r="BD3022" s="80" t="str">
        <f t="shared" si="229"/>
        <v/>
      </c>
      <c r="BE3022" s="80">
        <f t="shared" si="230"/>
        <v>0</v>
      </c>
      <c r="BF3022" s="80">
        <f t="shared" si="231"/>
        <v>0</v>
      </c>
      <c r="BG3022" s="80">
        <f t="shared" si="232"/>
        <v>0</v>
      </c>
    </row>
    <row r="3023" spans="55:59">
      <c r="BC3023" s="80" t="str">
        <f>(COUNTIF($BD$7:BD3023,BD3023)&amp;"_"&amp;BD3023)</f>
        <v>2770_</v>
      </c>
      <c r="BD3023" s="80" t="str">
        <f t="shared" si="229"/>
        <v/>
      </c>
      <c r="BE3023" s="80">
        <f t="shared" si="230"/>
        <v>0</v>
      </c>
      <c r="BF3023" s="80">
        <f t="shared" si="231"/>
        <v>0</v>
      </c>
      <c r="BG3023" s="80">
        <f t="shared" si="232"/>
        <v>0</v>
      </c>
    </row>
    <row r="3024" spans="55:59">
      <c r="BC3024" s="80" t="str">
        <f>(COUNTIF($BD$7:BD3024,BD3024)&amp;"_"&amp;BD3024)</f>
        <v>2771_</v>
      </c>
      <c r="BD3024" s="80" t="str">
        <f t="shared" si="229"/>
        <v/>
      </c>
      <c r="BE3024" s="80">
        <f t="shared" si="230"/>
        <v>0</v>
      </c>
      <c r="BF3024" s="80">
        <f t="shared" si="231"/>
        <v>0</v>
      </c>
      <c r="BG3024" s="80">
        <f t="shared" si="232"/>
        <v>0</v>
      </c>
    </row>
    <row r="3025" spans="55:59">
      <c r="BC3025" s="80" t="str">
        <f>(COUNTIF($BD$7:BD3025,BD3025)&amp;"_"&amp;BD3025)</f>
        <v>2772_</v>
      </c>
      <c r="BD3025" s="80" t="str">
        <f t="shared" si="229"/>
        <v/>
      </c>
      <c r="BE3025" s="80">
        <f t="shared" si="230"/>
        <v>0</v>
      </c>
      <c r="BF3025" s="80">
        <f t="shared" si="231"/>
        <v>0</v>
      </c>
      <c r="BG3025" s="80">
        <f t="shared" si="232"/>
        <v>0</v>
      </c>
    </row>
    <row r="3026" spans="55:59">
      <c r="BC3026" s="80" t="str">
        <f>(COUNTIF($BD$7:BD3026,BD3026)&amp;"_"&amp;BD3026)</f>
        <v>2773_</v>
      </c>
      <c r="BD3026" s="80" t="str">
        <f t="shared" si="229"/>
        <v/>
      </c>
      <c r="BE3026" s="80">
        <f t="shared" si="230"/>
        <v>0</v>
      </c>
      <c r="BF3026" s="80">
        <f t="shared" si="231"/>
        <v>0</v>
      </c>
      <c r="BG3026" s="80">
        <f t="shared" si="232"/>
        <v>0</v>
      </c>
    </row>
    <row r="3027" spans="55:59">
      <c r="BC3027" s="80" t="str">
        <f>(COUNTIF($BD$7:BD3027,BD3027)&amp;"_"&amp;BD3027)</f>
        <v>2774_</v>
      </c>
      <c r="BD3027" s="80" t="str">
        <f t="shared" si="229"/>
        <v/>
      </c>
      <c r="BE3027" s="80">
        <f t="shared" si="230"/>
        <v>0</v>
      </c>
      <c r="BF3027" s="80">
        <f t="shared" si="231"/>
        <v>0</v>
      </c>
      <c r="BG3027" s="80">
        <f t="shared" si="232"/>
        <v>0</v>
      </c>
    </row>
    <row r="3028" spans="55:59">
      <c r="BC3028" s="80" t="str">
        <f>(COUNTIF($BD$7:BD3028,BD3028)&amp;"_"&amp;BD3028)</f>
        <v>2775_</v>
      </c>
      <c r="BD3028" s="80" t="str">
        <f t="shared" si="229"/>
        <v/>
      </c>
      <c r="BE3028" s="80">
        <f t="shared" si="230"/>
        <v>0</v>
      </c>
      <c r="BF3028" s="80">
        <f t="shared" si="231"/>
        <v>0</v>
      </c>
      <c r="BG3028" s="80">
        <f t="shared" si="232"/>
        <v>0</v>
      </c>
    </row>
    <row r="3029" spans="55:59">
      <c r="BC3029" s="80" t="str">
        <f>(COUNTIF($BD$7:BD3029,BD3029)&amp;"_"&amp;BD3029)</f>
        <v>2776_</v>
      </c>
      <c r="BD3029" s="80" t="str">
        <f t="shared" si="229"/>
        <v/>
      </c>
      <c r="BE3029" s="80">
        <f t="shared" si="230"/>
        <v>0</v>
      </c>
      <c r="BF3029" s="80">
        <f t="shared" si="231"/>
        <v>0</v>
      </c>
      <c r="BG3029" s="80">
        <f t="shared" si="232"/>
        <v>0</v>
      </c>
    </row>
    <row r="3030" spans="55:59">
      <c r="BC3030" s="80" t="str">
        <f>(COUNTIF($BD$7:BD3030,BD3030)&amp;"_"&amp;BD3030)</f>
        <v>2777_</v>
      </c>
      <c r="BD3030" s="80" t="str">
        <f t="shared" si="229"/>
        <v/>
      </c>
      <c r="BE3030" s="80">
        <f t="shared" si="230"/>
        <v>0</v>
      </c>
      <c r="BF3030" s="80">
        <f t="shared" si="231"/>
        <v>0</v>
      </c>
      <c r="BG3030" s="80">
        <f t="shared" si="232"/>
        <v>0</v>
      </c>
    </row>
    <row r="3031" spans="55:59">
      <c r="BC3031" s="80" t="str">
        <f>(COUNTIF($BD$7:BD3031,BD3031)&amp;"_"&amp;BD3031)</f>
        <v>2778_</v>
      </c>
      <c r="BD3031" s="80" t="str">
        <f t="shared" si="229"/>
        <v/>
      </c>
      <c r="BE3031" s="80">
        <f t="shared" si="230"/>
        <v>0</v>
      </c>
      <c r="BF3031" s="80">
        <f t="shared" si="231"/>
        <v>0</v>
      </c>
      <c r="BG3031" s="80">
        <f t="shared" si="232"/>
        <v>0</v>
      </c>
    </row>
    <row r="3032" spans="55:59">
      <c r="BC3032" s="80" t="str">
        <f>(COUNTIF($BD$7:BD3032,BD3032)&amp;"_"&amp;BD3032)</f>
        <v>2779_</v>
      </c>
      <c r="BD3032" s="80" t="str">
        <f t="shared" si="229"/>
        <v/>
      </c>
      <c r="BE3032" s="80">
        <f t="shared" si="230"/>
        <v>0</v>
      </c>
      <c r="BF3032" s="80">
        <f t="shared" si="231"/>
        <v>0</v>
      </c>
      <c r="BG3032" s="80">
        <f t="shared" si="232"/>
        <v>0</v>
      </c>
    </row>
    <row r="3033" spans="55:59">
      <c r="BC3033" s="80" t="str">
        <f>(COUNTIF($BD$7:BD3033,BD3033)&amp;"_"&amp;BD3033)</f>
        <v>2780_</v>
      </c>
      <c r="BD3033" s="80" t="str">
        <f t="shared" si="229"/>
        <v/>
      </c>
      <c r="BE3033" s="80">
        <f t="shared" si="230"/>
        <v>0</v>
      </c>
      <c r="BF3033" s="80">
        <f t="shared" si="231"/>
        <v>0</v>
      </c>
      <c r="BG3033" s="80">
        <f t="shared" si="232"/>
        <v>0</v>
      </c>
    </row>
    <row r="3034" spans="55:59">
      <c r="BC3034" s="80" t="str">
        <f>(COUNTIF($BD$7:BD3034,BD3034)&amp;"_"&amp;BD3034)</f>
        <v>2781_</v>
      </c>
      <c r="BD3034" s="80" t="str">
        <f t="shared" si="229"/>
        <v/>
      </c>
      <c r="BE3034" s="80">
        <f t="shared" si="230"/>
        <v>0</v>
      </c>
      <c r="BF3034" s="80">
        <f t="shared" si="231"/>
        <v>0</v>
      </c>
      <c r="BG3034" s="80">
        <f t="shared" si="232"/>
        <v>0</v>
      </c>
    </row>
    <row r="3035" spans="55:59">
      <c r="BC3035" s="80" t="str">
        <f>(COUNTIF($BD$7:BD3035,BD3035)&amp;"_"&amp;BD3035)</f>
        <v>2782_</v>
      </c>
      <c r="BD3035" s="80" t="str">
        <f t="shared" si="229"/>
        <v/>
      </c>
      <c r="BE3035" s="80">
        <f t="shared" si="230"/>
        <v>0</v>
      </c>
      <c r="BF3035" s="80">
        <f t="shared" si="231"/>
        <v>0</v>
      </c>
      <c r="BG3035" s="80">
        <f t="shared" si="232"/>
        <v>0</v>
      </c>
    </row>
    <row r="3036" spans="55:59">
      <c r="BC3036" s="80" t="str">
        <f>(COUNTIF($BD$7:BD3036,BD3036)&amp;"_"&amp;BD3036)</f>
        <v>2783_</v>
      </c>
      <c r="BD3036" s="80" t="str">
        <f t="shared" si="229"/>
        <v/>
      </c>
      <c r="BE3036" s="80">
        <f t="shared" si="230"/>
        <v>0</v>
      </c>
      <c r="BF3036" s="80">
        <f t="shared" si="231"/>
        <v>0</v>
      </c>
      <c r="BG3036" s="80">
        <f t="shared" si="232"/>
        <v>0</v>
      </c>
    </row>
    <row r="3037" spans="55:59">
      <c r="BC3037" s="80" t="str">
        <f>(COUNTIF($BD$7:BD3037,BD3037)&amp;"_"&amp;BD3037)</f>
        <v>2784_</v>
      </c>
      <c r="BD3037" s="80" t="str">
        <f t="shared" si="229"/>
        <v/>
      </c>
      <c r="BE3037" s="80">
        <f t="shared" si="230"/>
        <v>0</v>
      </c>
      <c r="BF3037" s="80">
        <f t="shared" si="231"/>
        <v>0</v>
      </c>
      <c r="BG3037" s="80">
        <f t="shared" si="232"/>
        <v>0</v>
      </c>
    </row>
    <row r="3038" spans="55:59">
      <c r="BC3038" s="80" t="str">
        <f>(COUNTIF($BD$7:BD3038,BD3038)&amp;"_"&amp;BD3038)</f>
        <v>2785_</v>
      </c>
      <c r="BD3038" s="80" t="str">
        <f t="shared" si="229"/>
        <v/>
      </c>
      <c r="BE3038" s="80">
        <f t="shared" si="230"/>
        <v>0</v>
      </c>
      <c r="BF3038" s="80">
        <f t="shared" si="231"/>
        <v>0</v>
      </c>
      <c r="BG3038" s="80">
        <f t="shared" si="232"/>
        <v>0</v>
      </c>
    </row>
    <row r="3039" spans="55:59">
      <c r="BC3039" s="80" t="str">
        <f>(COUNTIF($BD$7:BD3039,BD3039)&amp;"_"&amp;BD3039)</f>
        <v>2786_</v>
      </c>
      <c r="BD3039" s="80" t="str">
        <f t="shared" si="229"/>
        <v/>
      </c>
      <c r="BE3039" s="80">
        <f t="shared" si="230"/>
        <v>0</v>
      </c>
      <c r="BF3039" s="80">
        <f t="shared" si="231"/>
        <v>0</v>
      </c>
      <c r="BG3039" s="80">
        <f t="shared" si="232"/>
        <v>0</v>
      </c>
    </row>
    <row r="3040" spans="55:59">
      <c r="BC3040" s="80" t="str">
        <f>(COUNTIF($BD$7:BD3040,BD3040)&amp;"_"&amp;BD3040)</f>
        <v>2787_</v>
      </c>
      <c r="BD3040" s="80" t="str">
        <f t="shared" si="229"/>
        <v/>
      </c>
      <c r="BE3040" s="80">
        <f t="shared" si="230"/>
        <v>0</v>
      </c>
      <c r="BF3040" s="80">
        <f t="shared" si="231"/>
        <v>0</v>
      </c>
      <c r="BG3040" s="80">
        <f t="shared" si="232"/>
        <v>0</v>
      </c>
    </row>
    <row r="3041" spans="55:59">
      <c r="BC3041" s="80" t="str">
        <f>(COUNTIF($BD$7:BD3041,BD3041)&amp;"_"&amp;BD3041)</f>
        <v>2788_</v>
      </c>
      <c r="BD3041" s="80" t="str">
        <f t="shared" si="229"/>
        <v/>
      </c>
      <c r="BE3041" s="80">
        <f t="shared" si="230"/>
        <v>0</v>
      </c>
      <c r="BF3041" s="80">
        <f t="shared" si="231"/>
        <v>0</v>
      </c>
      <c r="BG3041" s="80">
        <f t="shared" si="232"/>
        <v>0</v>
      </c>
    </row>
    <row r="3042" spans="55:59">
      <c r="BC3042" s="80" t="str">
        <f>(COUNTIF($BD$7:BD3042,BD3042)&amp;"_"&amp;BD3042)</f>
        <v>2789_</v>
      </c>
      <c r="BD3042" s="80" t="str">
        <f t="shared" si="229"/>
        <v/>
      </c>
      <c r="BE3042" s="80">
        <f t="shared" si="230"/>
        <v>0</v>
      </c>
      <c r="BF3042" s="80">
        <f t="shared" si="231"/>
        <v>0</v>
      </c>
      <c r="BG3042" s="80">
        <f t="shared" si="232"/>
        <v>0</v>
      </c>
    </row>
    <row r="3043" spans="55:59">
      <c r="BC3043" s="80" t="str">
        <f>(COUNTIF($BD$7:BD3043,BD3043)&amp;"_"&amp;BD3043)</f>
        <v>2790_</v>
      </c>
      <c r="BD3043" s="80" t="str">
        <f t="shared" si="229"/>
        <v/>
      </c>
      <c r="BE3043" s="80">
        <f t="shared" si="230"/>
        <v>0</v>
      </c>
      <c r="BF3043" s="80">
        <f t="shared" si="231"/>
        <v>0</v>
      </c>
      <c r="BG3043" s="80">
        <f t="shared" si="232"/>
        <v>0</v>
      </c>
    </row>
    <row r="3044" spans="55:59">
      <c r="BC3044" s="80" t="str">
        <f>(COUNTIF($BD$7:BD3044,BD3044)&amp;"_"&amp;BD3044)</f>
        <v>2791_</v>
      </c>
      <c r="BD3044" s="80" t="str">
        <f t="shared" si="229"/>
        <v/>
      </c>
      <c r="BE3044" s="80">
        <f t="shared" si="230"/>
        <v>0</v>
      </c>
      <c r="BF3044" s="80">
        <f t="shared" si="231"/>
        <v>0</v>
      </c>
      <c r="BG3044" s="80">
        <f t="shared" si="232"/>
        <v>0</v>
      </c>
    </row>
    <row r="3045" spans="55:59">
      <c r="BC3045" s="80" t="str">
        <f>(COUNTIF($BD$7:BD3045,BD3045)&amp;"_"&amp;BD3045)</f>
        <v>2792_</v>
      </c>
      <c r="BD3045" s="80" t="str">
        <f t="shared" si="229"/>
        <v/>
      </c>
      <c r="BE3045" s="80">
        <f t="shared" si="230"/>
        <v>0</v>
      </c>
      <c r="BF3045" s="80">
        <f t="shared" si="231"/>
        <v>0</v>
      </c>
      <c r="BG3045" s="80">
        <f t="shared" si="232"/>
        <v>0</v>
      </c>
    </row>
    <row r="3046" spans="55:59">
      <c r="BC3046" s="80" t="str">
        <f>(COUNTIF($BD$7:BD3046,BD3046)&amp;"_"&amp;BD3046)</f>
        <v>2793_</v>
      </c>
      <c r="BD3046" s="80" t="str">
        <f t="shared" si="229"/>
        <v/>
      </c>
      <c r="BE3046" s="80">
        <f t="shared" si="230"/>
        <v>0</v>
      </c>
      <c r="BF3046" s="80">
        <f t="shared" si="231"/>
        <v>0</v>
      </c>
      <c r="BG3046" s="80">
        <f t="shared" si="232"/>
        <v>0</v>
      </c>
    </row>
    <row r="3047" spans="55:59">
      <c r="BC3047" s="80" t="str">
        <f>(COUNTIF($BD$7:BD3047,BD3047)&amp;"_"&amp;BD3047)</f>
        <v>2794_</v>
      </c>
      <c r="BD3047" s="80" t="str">
        <f t="shared" si="229"/>
        <v/>
      </c>
      <c r="BE3047" s="80">
        <f t="shared" si="230"/>
        <v>0</v>
      </c>
      <c r="BF3047" s="80">
        <f t="shared" si="231"/>
        <v>0</v>
      </c>
      <c r="BG3047" s="80">
        <f t="shared" si="232"/>
        <v>0</v>
      </c>
    </row>
    <row r="3048" spans="55:59">
      <c r="BC3048" s="80" t="str">
        <f>(COUNTIF($BD$7:BD3048,BD3048)&amp;"_"&amp;BD3048)</f>
        <v>2795_</v>
      </c>
      <c r="BD3048" s="80" t="str">
        <f t="shared" si="229"/>
        <v/>
      </c>
      <c r="BE3048" s="80">
        <f t="shared" si="230"/>
        <v>0</v>
      </c>
      <c r="BF3048" s="80">
        <f t="shared" si="231"/>
        <v>0</v>
      </c>
      <c r="BG3048" s="80">
        <f t="shared" si="232"/>
        <v>0</v>
      </c>
    </row>
    <row r="3049" spans="55:59">
      <c r="BC3049" s="80" t="str">
        <f>(COUNTIF($BD$7:BD3049,BD3049)&amp;"_"&amp;BD3049)</f>
        <v>2796_</v>
      </c>
      <c r="BD3049" s="80" t="str">
        <f t="shared" si="229"/>
        <v/>
      </c>
      <c r="BE3049" s="80">
        <f t="shared" si="230"/>
        <v>0</v>
      </c>
      <c r="BF3049" s="80">
        <f t="shared" si="231"/>
        <v>0</v>
      </c>
      <c r="BG3049" s="80">
        <f t="shared" si="232"/>
        <v>0</v>
      </c>
    </row>
    <row r="3050" spans="55:59">
      <c r="BC3050" s="80" t="str">
        <f>(COUNTIF($BD$7:BD3050,BD3050)&amp;"_"&amp;BD3050)</f>
        <v>2797_</v>
      </c>
      <c r="BD3050" s="80" t="str">
        <f t="shared" si="229"/>
        <v/>
      </c>
      <c r="BE3050" s="80">
        <f t="shared" si="230"/>
        <v>0</v>
      </c>
      <c r="BF3050" s="80">
        <f t="shared" si="231"/>
        <v>0</v>
      </c>
      <c r="BG3050" s="80">
        <f t="shared" si="232"/>
        <v>0</v>
      </c>
    </row>
    <row r="3051" spans="55:59">
      <c r="BC3051" s="80" t="str">
        <f>(COUNTIF($BD$7:BD3051,BD3051)&amp;"_"&amp;BD3051)</f>
        <v>2798_</v>
      </c>
      <c r="BD3051" s="80" t="str">
        <f t="shared" si="229"/>
        <v/>
      </c>
      <c r="BE3051" s="80">
        <f t="shared" si="230"/>
        <v>0</v>
      </c>
      <c r="BF3051" s="80">
        <f t="shared" si="231"/>
        <v>0</v>
      </c>
      <c r="BG3051" s="80">
        <f t="shared" si="232"/>
        <v>0</v>
      </c>
    </row>
    <row r="3052" spans="55:59">
      <c r="BC3052" s="80" t="str">
        <f>(COUNTIF($BD$7:BD3052,BD3052)&amp;"_"&amp;BD3052)</f>
        <v>2799_</v>
      </c>
      <c r="BD3052" s="80" t="str">
        <f t="shared" si="229"/>
        <v/>
      </c>
      <c r="BE3052" s="80">
        <f t="shared" si="230"/>
        <v>0</v>
      </c>
      <c r="BF3052" s="80">
        <f t="shared" si="231"/>
        <v>0</v>
      </c>
      <c r="BG3052" s="80">
        <f t="shared" si="232"/>
        <v>0</v>
      </c>
    </row>
    <row r="3053" spans="55:59">
      <c r="BC3053" s="80" t="str">
        <f>(COUNTIF($BD$7:BD3053,BD3053)&amp;"_"&amp;BD3053)</f>
        <v>2800_</v>
      </c>
      <c r="BD3053" s="80" t="str">
        <f t="shared" si="229"/>
        <v/>
      </c>
      <c r="BE3053" s="80">
        <f t="shared" si="230"/>
        <v>0</v>
      </c>
      <c r="BF3053" s="80">
        <f t="shared" si="231"/>
        <v>0</v>
      </c>
      <c r="BG3053" s="80">
        <f t="shared" si="232"/>
        <v>0</v>
      </c>
    </row>
    <row r="3054" spans="55:59">
      <c r="BC3054" s="80" t="str">
        <f>(COUNTIF($BD$7:BD3054,BD3054)&amp;"_"&amp;BD3054)</f>
        <v>2801_</v>
      </c>
      <c r="BD3054" s="80" t="str">
        <f t="shared" si="229"/>
        <v/>
      </c>
      <c r="BE3054" s="80">
        <f t="shared" si="230"/>
        <v>0</v>
      </c>
      <c r="BF3054" s="80">
        <f t="shared" si="231"/>
        <v>0</v>
      </c>
      <c r="BG3054" s="80">
        <f t="shared" si="232"/>
        <v>0</v>
      </c>
    </row>
    <row r="3055" spans="55:59">
      <c r="BC3055" s="80" t="str">
        <f>(COUNTIF($BD$7:BD3055,BD3055)&amp;"_"&amp;BD3055)</f>
        <v>2802_</v>
      </c>
      <c r="BD3055" s="80" t="str">
        <f t="shared" si="229"/>
        <v/>
      </c>
      <c r="BE3055" s="80">
        <f t="shared" si="230"/>
        <v>0</v>
      </c>
      <c r="BF3055" s="80">
        <f t="shared" si="231"/>
        <v>0</v>
      </c>
      <c r="BG3055" s="80">
        <f t="shared" si="232"/>
        <v>0</v>
      </c>
    </row>
    <row r="3056" spans="55:59">
      <c r="BC3056" s="80" t="str">
        <f>(COUNTIF($BD$7:BD3056,BD3056)&amp;"_"&amp;BD3056)</f>
        <v>2803_</v>
      </c>
      <c r="BD3056" s="80" t="str">
        <f t="shared" si="229"/>
        <v/>
      </c>
      <c r="BE3056" s="80">
        <f t="shared" si="230"/>
        <v>0</v>
      </c>
      <c r="BF3056" s="80">
        <f t="shared" si="231"/>
        <v>0</v>
      </c>
      <c r="BG3056" s="80">
        <f t="shared" si="232"/>
        <v>0</v>
      </c>
    </row>
    <row r="3057" spans="55:59">
      <c r="BC3057" s="80" t="str">
        <f>(COUNTIF($BD$7:BD3057,BD3057)&amp;"_"&amp;BD3057)</f>
        <v>2804_</v>
      </c>
      <c r="BD3057" s="80" t="str">
        <f t="shared" si="229"/>
        <v/>
      </c>
      <c r="BE3057" s="80">
        <f t="shared" si="230"/>
        <v>0</v>
      </c>
      <c r="BF3057" s="80">
        <f t="shared" si="231"/>
        <v>0</v>
      </c>
      <c r="BG3057" s="80">
        <f t="shared" si="232"/>
        <v>0</v>
      </c>
    </row>
    <row r="3058" spans="55:59">
      <c r="BC3058" s="80" t="str">
        <f>(COUNTIF($BD$7:BD3058,BD3058)&amp;"_"&amp;BD3058)</f>
        <v>2805_</v>
      </c>
      <c r="BD3058" s="80" t="str">
        <f t="shared" si="229"/>
        <v/>
      </c>
      <c r="BE3058" s="80">
        <f t="shared" si="230"/>
        <v>0</v>
      </c>
      <c r="BF3058" s="80">
        <f t="shared" si="231"/>
        <v>0</v>
      </c>
      <c r="BG3058" s="80">
        <f t="shared" si="232"/>
        <v>0</v>
      </c>
    </row>
    <row r="3059" spans="55:59">
      <c r="BC3059" s="80" t="str">
        <f>(COUNTIF($BD$7:BD3059,BD3059)&amp;"_"&amp;BD3059)</f>
        <v>2806_</v>
      </c>
      <c r="BD3059" s="80" t="str">
        <f t="shared" si="229"/>
        <v/>
      </c>
      <c r="BE3059" s="80">
        <f t="shared" si="230"/>
        <v>0</v>
      </c>
      <c r="BF3059" s="80">
        <f t="shared" si="231"/>
        <v>0</v>
      </c>
      <c r="BG3059" s="80">
        <f t="shared" si="232"/>
        <v>0</v>
      </c>
    </row>
    <row r="3060" spans="55:59">
      <c r="BC3060" s="80" t="str">
        <f>(COUNTIF($BD$7:BD3060,BD3060)&amp;"_"&amp;BD3060)</f>
        <v>2807_</v>
      </c>
      <c r="BD3060" s="80" t="str">
        <f t="shared" si="229"/>
        <v/>
      </c>
      <c r="BE3060" s="80">
        <f t="shared" si="230"/>
        <v>0</v>
      </c>
      <c r="BF3060" s="80">
        <f t="shared" si="231"/>
        <v>0</v>
      </c>
      <c r="BG3060" s="80">
        <f t="shared" si="232"/>
        <v>0</v>
      </c>
    </row>
    <row r="3061" spans="55:59">
      <c r="BC3061" s="80" t="str">
        <f>(COUNTIF($BD$7:BD3061,BD3061)&amp;"_"&amp;BD3061)</f>
        <v>2808_</v>
      </c>
      <c r="BD3061" s="80" t="str">
        <f t="shared" si="229"/>
        <v/>
      </c>
      <c r="BE3061" s="80">
        <f t="shared" si="230"/>
        <v>0</v>
      </c>
      <c r="BF3061" s="80">
        <f t="shared" si="231"/>
        <v>0</v>
      </c>
      <c r="BG3061" s="80">
        <f t="shared" si="232"/>
        <v>0</v>
      </c>
    </row>
    <row r="3062" spans="55:59">
      <c r="BC3062" s="80" t="str">
        <f>(COUNTIF($BD$7:BD3062,BD3062)&amp;"_"&amp;BD3062)</f>
        <v>2809_</v>
      </c>
      <c r="BD3062" s="80" t="str">
        <f t="shared" si="229"/>
        <v/>
      </c>
      <c r="BE3062" s="80">
        <f t="shared" si="230"/>
        <v>0</v>
      </c>
      <c r="BF3062" s="80">
        <f t="shared" si="231"/>
        <v>0</v>
      </c>
      <c r="BG3062" s="80">
        <f t="shared" si="232"/>
        <v>0</v>
      </c>
    </row>
    <row r="3063" spans="55:59">
      <c r="BC3063" s="80" t="str">
        <f>(COUNTIF($BD$7:BD3063,BD3063)&amp;"_"&amp;BD3063)</f>
        <v>2810_</v>
      </c>
      <c r="BD3063" s="80" t="str">
        <f t="shared" si="229"/>
        <v/>
      </c>
      <c r="BE3063" s="80">
        <f t="shared" si="230"/>
        <v>0</v>
      </c>
      <c r="BF3063" s="80">
        <f t="shared" si="231"/>
        <v>0</v>
      </c>
      <c r="BG3063" s="80">
        <f t="shared" si="232"/>
        <v>0</v>
      </c>
    </row>
    <row r="3064" spans="55:59">
      <c r="BC3064" s="80" t="str">
        <f>(COUNTIF($BD$7:BD3064,BD3064)&amp;"_"&amp;BD3064)</f>
        <v>2811_</v>
      </c>
      <c r="BD3064" s="80" t="str">
        <f t="shared" si="229"/>
        <v/>
      </c>
      <c r="BE3064" s="80">
        <f t="shared" si="230"/>
        <v>0</v>
      </c>
      <c r="BF3064" s="80">
        <f t="shared" si="231"/>
        <v>0</v>
      </c>
      <c r="BG3064" s="80">
        <f t="shared" si="232"/>
        <v>0</v>
      </c>
    </row>
    <row r="3065" spans="55:59">
      <c r="BC3065" s="80" t="str">
        <f>(COUNTIF($BD$7:BD3065,BD3065)&amp;"_"&amp;BD3065)</f>
        <v>2812_</v>
      </c>
      <c r="BD3065" s="80" t="str">
        <f t="shared" si="229"/>
        <v/>
      </c>
      <c r="BE3065" s="80">
        <f t="shared" si="230"/>
        <v>0</v>
      </c>
      <c r="BF3065" s="80">
        <f t="shared" si="231"/>
        <v>0</v>
      </c>
      <c r="BG3065" s="80">
        <f t="shared" si="232"/>
        <v>0</v>
      </c>
    </row>
    <row r="3066" spans="55:59">
      <c r="BC3066" s="80" t="str">
        <f>(COUNTIF($BD$7:BD3066,BD3066)&amp;"_"&amp;BD3066)</f>
        <v>2813_</v>
      </c>
      <c r="BD3066" s="80" t="str">
        <f t="shared" si="229"/>
        <v/>
      </c>
      <c r="BE3066" s="80">
        <f t="shared" si="230"/>
        <v>0</v>
      </c>
      <c r="BF3066" s="80">
        <f t="shared" si="231"/>
        <v>0</v>
      </c>
      <c r="BG3066" s="80">
        <f t="shared" si="232"/>
        <v>0</v>
      </c>
    </row>
    <row r="3067" spans="55:59">
      <c r="BC3067" s="80" t="str">
        <f>(COUNTIF($BD$7:BD3067,BD3067)&amp;"_"&amp;BD3067)</f>
        <v>2814_</v>
      </c>
      <c r="BD3067" s="80" t="str">
        <f t="shared" si="229"/>
        <v/>
      </c>
      <c r="BE3067" s="80">
        <f t="shared" si="230"/>
        <v>0</v>
      </c>
      <c r="BF3067" s="80">
        <f t="shared" si="231"/>
        <v>0</v>
      </c>
      <c r="BG3067" s="80">
        <f t="shared" si="232"/>
        <v>0</v>
      </c>
    </row>
    <row r="3068" spans="55:59">
      <c r="BC3068" s="80" t="str">
        <f>(COUNTIF($BD$7:BD3068,BD3068)&amp;"_"&amp;BD3068)</f>
        <v>2815_</v>
      </c>
      <c r="BD3068" s="80" t="str">
        <f t="shared" si="229"/>
        <v/>
      </c>
      <c r="BE3068" s="80">
        <f t="shared" si="230"/>
        <v>0</v>
      </c>
      <c r="BF3068" s="80">
        <f t="shared" si="231"/>
        <v>0</v>
      </c>
      <c r="BG3068" s="80">
        <f t="shared" si="232"/>
        <v>0</v>
      </c>
    </row>
    <row r="3069" spans="55:59">
      <c r="BC3069" s="80" t="str">
        <f>(COUNTIF($BD$7:BD3069,BD3069)&amp;"_"&amp;BD3069)</f>
        <v>2816_</v>
      </c>
      <c r="BD3069" s="80" t="str">
        <f t="shared" si="229"/>
        <v/>
      </c>
      <c r="BE3069" s="80">
        <f t="shared" si="230"/>
        <v>0</v>
      </c>
      <c r="BF3069" s="80">
        <f t="shared" si="231"/>
        <v>0</v>
      </c>
      <c r="BG3069" s="80">
        <f t="shared" si="232"/>
        <v>0</v>
      </c>
    </row>
    <row r="3070" spans="55:59">
      <c r="BC3070" s="80" t="str">
        <f>(COUNTIF($BD$7:BD3070,BD3070)&amp;"_"&amp;BD3070)</f>
        <v>2817_</v>
      </c>
      <c r="BD3070" s="80" t="str">
        <f t="shared" si="229"/>
        <v/>
      </c>
      <c r="BE3070" s="80">
        <f t="shared" si="230"/>
        <v>0</v>
      </c>
      <c r="BF3070" s="80">
        <f t="shared" si="231"/>
        <v>0</v>
      </c>
      <c r="BG3070" s="80">
        <f t="shared" si="232"/>
        <v>0</v>
      </c>
    </row>
    <row r="3071" spans="55:59">
      <c r="BC3071" s="80" t="str">
        <f>(COUNTIF($BD$7:BD3071,BD3071)&amp;"_"&amp;BD3071)</f>
        <v>2818_</v>
      </c>
      <c r="BD3071" s="80" t="str">
        <f t="shared" si="229"/>
        <v/>
      </c>
      <c r="BE3071" s="80">
        <f t="shared" si="230"/>
        <v>0</v>
      </c>
      <c r="BF3071" s="80">
        <f t="shared" si="231"/>
        <v>0</v>
      </c>
      <c r="BG3071" s="80">
        <f t="shared" si="232"/>
        <v>0</v>
      </c>
    </row>
    <row r="3072" spans="55:59">
      <c r="BC3072" s="80" t="str">
        <f>(COUNTIF($BD$7:BD3072,BD3072)&amp;"_"&amp;BD3072)</f>
        <v>2819_</v>
      </c>
      <c r="BD3072" s="80" t="str">
        <f t="shared" si="229"/>
        <v/>
      </c>
      <c r="BE3072" s="80">
        <f t="shared" si="230"/>
        <v>0</v>
      </c>
      <c r="BF3072" s="80">
        <f t="shared" si="231"/>
        <v>0</v>
      </c>
      <c r="BG3072" s="80">
        <f t="shared" si="232"/>
        <v>0</v>
      </c>
    </row>
    <row r="3073" spans="55:59">
      <c r="BC3073" s="80" t="str">
        <f>(COUNTIF($BD$7:BD3073,BD3073)&amp;"_"&amp;BD3073)</f>
        <v>2820_</v>
      </c>
      <c r="BD3073" s="80" t="str">
        <f t="shared" si="229"/>
        <v/>
      </c>
      <c r="BE3073" s="80">
        <f t="shared" si="230"/>
        <v>0</v>
      </c>
      <c r="BF3073" s="80">
        <f t="shared" si="231"/>
        <v>0</v>
      </c>
      <c r="BG3073" s="80">
        <f t="shared" si="232"/>
        <v>0</v>
      </c>
    </row>
    <row r="3074" spans="55:59">
      <c r="BC3074" s="80" t="str">
        <f>(COUNTIF($BD$7:BD3074,BD3074)&amp;"_"&amp;BD3074)</f>
        <v>2821_</v>
      </c>
      <c r="BD3074" s="80" t="str">
        <f t="shared" si="229"/>
        <v/>
      </c>
      <c r="BE3074" s="80">
        <f t="shared" si="230"/>
        <v>0</v>
      </c>
      <c r="BF3074" s="80">
        <f t="shared" si="231"/>
        <v>0</v>
      </c>
      <c r="BG3074" s="80">
        <f t="shared" si="232"/>
        <v>0</v>
      </c>
    </row>
    <row r="3075" spans="55:59">
      <c r="BC3075" s="80" t="str">
        <f>(COUNTIF($BD$7:BD3075,BD3075)&amp;"_"&amp;BD3075)</f>
        <v>2822_</v>
      </c>
      <c r="BD3075" s="80" t="str">
        <f t="shared" si="229"/>
        <v/>
      </c>
      <c r="BE3075" s="80">
        <f t="shared" si="230"/>
        <v>0</v>
      </c>
      <c r="BF3075" s="80">
        <f t="shared" si="231"/>
        <v>0</v>
      </c>
      <c r="BG3075" s="80">
        <f t="shared" si="232"/>
        <v>0</v>
      </c>
    </row>
    <row r="3076" spans="55:59">
      <c r="BC3076" s="80" t="str">
        <f>(COUNTIF($BD$7:BD3076,BD3076)&amp;"_"&amp;BD3076)</f>
        <v>2823_</v>
      </c>
      <c r="BD3076" s="80" t="str">
        <f t="shared" si="229"/>
        <v/>
      </c>
      <c r="BE3076" s="80">
        <f t="shared" si="230"/>
        <v>0</v>
      </c>
      <c r="BF3076" s="80">
        <f t="shared" si="231"/>
        <v>0</v>
      </c>
      <c r="BG3076" s="80">
        <f t="shared" si="232"/>
        <v>0</v>
      </c>
    </row>
    <row r="3077" spans="55:59">
      <c r="BC3077" s="80" t="str">
        <f>(COUNTIF($BD$7:BD3077,BD3077)&amp;"_"&amp;BD3077)</f>
        <v>2824_</v>
      </c>
      <c r="BD3077" s="80" t="str">
        <f t="shared" si="229"/>
        <v/>
      </c>
      <c r="BE3077" s="80">
        <f t="shared" si="230"/>
        <v>0</v>
      </c>
      <c r="BF3077" s="80">
        <f t="shared" si="231"/>
        <v>0</v>
      </c>
      <c r="BG3077" s="80">
        <f t="shared" si="232"/>
        <v>0</v>
      </c>
    </row>
    <row r="3078" spans="55:59">
      <c r="BC3078" s="80" t="str">
        <f>(COUNTIF($BD$7:BD3078,BD3078)&amp;"_"&amp;BD3078)</f>
        <v>2825_</v>
      </c>
      <c r="BD3078" s="80" t="str">
        <f t="shared" si="229"/>
        <v/>
      </c>
      <c r="BE3078" s="80">
        <f t="shared" si="230"/>
        <v>0</v>
      </c>
      <c r="BF3078" s="80">
        <f t="shared" si="231"/>
        <v>0</v>
      </c>
      <c r="BG3078" s="80">
        <f t="shared" si="232"/>
        <v>0</v>
      </c>
    </row>
    <row r="3079" spans="55:59">
      <c r="BC3079" s="80" t="str">
        <f>(COUNTIF($BD$7:BD3079,BD3079)&amp;"_"&amp;BD3079)</f>
        <v>2826_</v>
      </c>
      <c r="BD3079" s="80" t="str">
        <f t="shared" si="229"/>
        <v/>
      </c>
      <c r="BE3079" s="80">
        <f t="shared" si="230"/>
        <v>0</v>
      </c>
      <c r="BF3079" s="80">
        <f t="shared" si="231"/>
        <v>0</v>
      </c>
      <c r="BG3079" s="80">
        <f t="shared" si="232"/>
        <v>0</v>
      </c>
    </row>
    <row r="3080" spans="55:59">
      <c r="BC3080" s="80" t="str">
        <f>(COUNTIF($BD$7:BD3080,BD3080)&amp;"_"&amp;BD3080)</f>
        <v>2827_</v>
      </c>
      <c r="BD3080" s="80" t="str">
        <f t="shared" ref="BD3080:BD3143" si="233">IF(C3079 &lt;&gt; "",C3079,"")</f>
        <v/>
      </c>
      <c r="BE3080" s="80">
        <f t="shared" ref="BE3080:BE3143" si="234">E3079</f>
        <v>0</v>
      </c>
      <c r="BF3080" s="80">
        <f t="shared" ref="BF3080:BF3143" si="235">F3079</f>
        <v>0</v>
      </c>
      <c r="BG3080" s="80">
        <f t="shared" ref="BG3080:BG3143" si="236">G3079</f>
        <v>0</v>
      </c>
    </row>
    <row r="3081" spans="55:59">
      <c r="BC3081" s="80" t="str">
        <f>(COUNTIF($BD$7:BD3081,BD3081)&amp;"_"&amp;BD3081)</f>
        <v>2828_</v>
      </c>
      <c r="BD3081" s="80" t="str">
        <f t="shared" si="233"/>
        <v/>
      </c>
      <c r="BE3081" s="80">
        <f t="shared" si="234"/>
        <v>0</v>
      </c>
      <c r="BF3081" s="80">
        <f t="shared" si="235"/>
        <v>0</v>
      </c>
      <c r="BG3081" s="80">
        <f t="shared" si="236"/>
        <v>0</v>
      </c>
    </row>
    <row r="3082" spans="55:59">
      <c r="BC3082" s="80" t="str">
        <f>(COUNTIF($BD$7:BD3082,BD3082)&amp;"_"&amp;BD3082)</f>
        <v>2829_</v>
      </c>
      <c r="BD3082" s="80" t="str">
        <f t="shared" si="233"/>
        <v/>
      </c>
      <c r="BE3082" s="80">
        <f t="shared" si="234"/>
        <v>0</v>
      </c>
      <c r="BF3082" s="80">
        <f t="shared" si="235"/>
        <v>0</v>
      </c>
      <c r="BG3082" s="80">
        <f t="shared" si="236"/>
        <v>0</v>
      </c>
    </row>
    <row r="3083" spans="55:59">
      <c r="BC3083" s="80" t="str">
        <f>(COUNTIF($BD$7:BD3083,BD3083)&amp;"_"&amp;BD3083)</f>
        <v>2830_</v>
      </c>
      <c r="BD3083" s="80" t="str">
        <f t="shared" si="233"/>
        <v/>
      </c>
      <c r="BE3083" s="80">
        <f t="shared" si="234"/>
        <v>0</v>
      </c>
      <c r="BF3083" s="80">
        <f t="shared" si="235"/>
        <v>0</v>
      </c>
      <c r="BG3083" s="80">
        <f t="shared" si="236"/>
        <v>0</v>
      </c>
    </row>
    <row r="3084" spans="55:59">
      <c r="BC3084" s="80" t="str">
        <f>(COUNTIF($BD$7:BD3084,BD3084)&amp;"_"&amp;BD3084)</f>
        <v>2831_</v>
      </c>
      <c r="BD3084" s="80" t="str">
        <f t="shared" si="233"/>
        <v/>
      </c>
      <c r="BE3084" s="80">
        <f t="shared" si="234"/>
        <v>0</v>
      </c>
      <c r="BF3084" s="80">
        <f t="shared" si="235"/>
        <v>0</v>
      </c>
      <c r="BG3084" s="80">
        <f t="shared" si="236"/>
        <v>0</v>
      </c>
    </row>
    <row r="3085" spans="55:59">
      <c r="BC3085" s="80" t="str">
        <f>(COUNTIF($BD$7:BD3085,BD3085)&amp;"_"&amp;BD3085)</f>
        <v>2832_</v>
      </c>
      <c r="BD3085" s="80" t="str">
        <f t="shared" si="233"/>
        <v/>
      </c>
      <c r="BE3085" s="80">
        <f t="shared" si="234"/>
        <v>0</v>
      </c>
      <c r="BF3085" s="80">
        <f t="shared" si="235"/>
        <v>0</v>
      </c>
      <c r="BG3085" s="80">
        <f t="shared" si="236"/>
        <v>0</v>
      </c>
    </row>
    <row r="3086" spans="55:59">
      <c r="BC3086" s="80" t="str">
        <f>(COUNTIF($BD$7:BD3086,BD3086)&amp;"_"&amp;BD3086)</f>
        <v>2833_</v>
      </c>
      <c r="BD3086" s="80" t="str">
        <f t="shared" si="233"/>
        <v/>
      </c>
      <c r="BE3086" s="80">
        <f t="shared" si="234"/>
        <v>0</v>
      </c>
      <c r="BF3086" s="80">
        <f t="shared" si="235"/>
        <v>0</v>
      </c>
      <c r="BG3086" s="80">
        <f t="shared" si="236"/>
        <v>0</v>
      </c>
    </row>
    <row r="3087" spans="55:59">
      <c r="BC3087" s="80" t="str">
        <f>(COUNTIF($BD$7:BD3087,BD3087)&amp;"_"&amp;BD3087)</f>
        <v>2834_</v>
      </c>
      <c r="BD3087" s="80" t="str">
        <f t="shared" si="233"/>
        <v/>
      </c>
      <c r="BE3087" s="80">
        <f t="shared" si="234"/>
        <v>0</v>
      </c>
      <c r="BF3087" s="80">
        <f t="shared" si="235"/>
        <v>0</v>
      </c>
      <c r="BG3087" s="80">
        <f t="shared" si="236"/>
        <v>0</v>
      </c>
    </row>
    <row r="3088" spans="55:59">
      <c r="BC3088" s="80" t="str">
        <f>(COUNTIF($BD$7:BD3088,BD3088)&amp;"_"&amp;BD3088)</f>
        <v>2835_</v>
      </c>
      <c r="BD3088" s="80" t="str">
        <f t="shared" si="233"/>
        <v/>
      </c>
      <c r="BE3088" s="80">
        <f t="shared" si="234"/>
        <v>0</v>
      </c>
      <c r="BF3088" s="80">
        <f t="shared" si="235"/>
        <v>0</v>
      </c>
      <c r="BG3088" s="80">
        <f t="shared" si="236"/>
        <v>0</v>
      </c>
    </row>
    <row r="3089" spans="55:59">
      <c r="BC3089" s="80" t="str">
        <f>(COUNTIF($BD$7:BD3089,BD3089)&amp;"_"&amp;BD3089)</f>
        <v>2836_</v>
      </c>
      <c r="BD3089" s="80" t="str">
        <f t="shared" si="233"/>
        <v/>
      </c>
      <c r="BE3089" s="80">
        <f t="shared" si="234"/>
        <v>0</v>
      </c>
      <c r="BF3089" s="80">
        <f t="shared" si="235"/>
        <v>0</v>
      </c>
      <c r="BG3089" s="80">
        <f t="shared" si="236"/>
        <v>0</v>
      </c>
    </row>
    <row r="3090" spans="55:59">
      <c r="BC3090" s="80" t="str">
        <f>(COUNTIF($BD$7:BD3090,BD3090)&amp;"_"&amp;BD3090)</f>
        <v>2837_</v>
      </c>
      <c r="BD3090" s="80" t="str">
        <f t="shared" si="233"/>
        <v/>
      </c>
      <c r="BE3090" s="80">
        <f t="shared" si="234"/>
        <v>0</v>
      </c>
      <c r="BF3090" s="80">
        <f t="shared" si="235"/>
        <v>0</v>
      </c>
      <c r="BG3090" s="80">
        <f t="shared" si="236"/>
        <v>0</v>
      </c>
    </row>
    <row r="3091" spans="55:59">
      <c r="BC3091" s="80" t="str">
        <f>(COUNTIF($BD$7:BD3091,BD3091)&amp;"_"&amp;BD3091)</f>
        <v>2838_</v>
      </c>
      <c r="BD3091" s="80" t="str">
        <f t="shared" si="233"/>
        <v/>
      </c>
      <c r="BE3091" s="80">
        <f t="shared" si="234"/>
        <v>0</v>
      </c>
      <c r="BF3091" s="80">
        <f t="shared" si="235"/>
        <v>0</v>
      </c>
      <c r="BG3091" s="80">
        <f t="shared" si="236"/>
        <v>0</v>
      </c>
    </row>
    <row r="3092" spans="55:59">
      <c r="BC3092" s="80" t="str">
        <f>(COUNTIF($BD$7:BD3092,BD3092)&amp;"_"&amp;BD3092)</f>
        <v>2839_</v>
      </c>
      <c r="BD3092" s="80" t="str">
        <f t="shared" si="233"/>
        <v/>
      </c>
      <c r="BE3092" s="80">
        <f t="shared" si="234"/>
        <v>0</v>
      </c>
      <c r="BF3092" s="80">
        <f t="shared" si="235"/>
        <v>0</v>
      </c>
      <c r="BG3092" s="80">
        <f t="shared" si="236"/>
        <v>0</v>
      </c>
    </row>
    <row r="3093" spans="55:59">
      <c r="BC3093" s="80" t="str">
        <f>(COUNTIF($BD$7:BD3093,BD3093)&amp;"_"&amp;BD3093)</f>
        <v>2840_</v>
      </c>
      <c r="BD3093" s="80" t="str">
        <f t="shared" si="233"/>
        <v/>
      </c>
      <c r="BE3093" s="80">
        <f t="shared" si="234"/>
        <v>0</v>
      </c>
      <c r="BF3093" s="80">
        <f t="shared" si="235"/>
        <v>0</v>
      </c>
      <c r="BG3093" s="80">
        <f t="shared" si="236"/>
        <v>0</v>
      </c>
    </row>
    <row r="3094" spans="55:59">
      <c r="BC3094" s="80" t="str">
        <f>(COUNTIF($BD$7:BD3094,BD3094)&amp;"_"&amp;BD3094)</f>
        <v>2841_</v>
      </c>
      <c r="BD3094" s="80" t="str">
        <f t="shared" si="233"/>
        <v/>
      </c>
      <c r="BE3094" s="80">
        <f t="shared" si="234"/>
        <v>0</v>
      </c>
      <c r="BF3094" s="80">
        <f t="shared" si="235"/>
        <v>0</v>
      </c>
      <c r="BG3094" s="80">
        <f t="shared" si="236"/>
        <v>0</v>
      </c>
    </row>
    <row r="3095" spans="55:59">
      <c r="BC3095" s="80" t="str">
        <f>(COUNTIF($BD$7:BD3095,BD3095)&amp;"_"&amp;BD3095)</f>
        <v>2842_</v>
      </c>
      <c r="BD3095" s="80" t="str">
        <f t="shared" si="233"/>
        <v/>
      </c>
      <c r="BE3095" s="80">
        <f t="shared" si="234"/>
        <v>0</v>
      </c>
      <c r="BF3095" s="80">
        <f t="shared" si="235"/>
        <v>0</v>
      </c>
      <c r="BG3095" s="80">
        <f t="shared" si="236"/>
        <v>0</v>
      </c>
    </row>
    <row r="3096" spans="55:59">
      <c r="BC3096" s="80" t="str">
        <f>(COUNTIF($BD$7:BD3096,BD3096)&amp;"_"&amp;BD3096)</f>
        <v>2843_</v>
      </c>
      <c r="BD3096" s="80" t="str">
        <f t="shared" si="233"/>
        <v/>
      </c>
      <c r="BE3096" s="80">
        <f t="shared" si="234"/>
        <v>0</v>
      </c>
      <c r="BF3096" s="80">
        <f t="shared" si="235"/>
        <v>0</v>
      </c>
      <c r="BG3096" s="80">
        <f t="shared" si="236"/>
        <v>0</v>
      </c>
    </row>
    <row r="3097" spans="55:59">
      <c r="BC3097" s="80" t="str">
        <f>(COUNTIF($BD$7:BD3097,BD3097)&amp;"_"&amp;BD3097)</f>
        <v>2844_</v>
      </c>
      <c r="BD3097" s="80" t="str">
        <f t="shared" si="233"/>
        <v/>
      </c>
      <c r="BE3097" s="80">
        <f t="shared" si="234"/>
        <v>0</v>
      </c>
      <c r="BF3097" s="80">
        <f t="shared" si="235"/>
        <v>0</v>
      </c>
      <c r="BG3097" s="80">
        <f t="shared" si="236"/>
        <v>0</v>
      </c>
    </row>
    <row r="3098" spans="55:59">
      <c r="BC3098" s="80" t="str">
        <f>(COUNTIF($BD$7:BD3098,BD3098)&amp;"_"&amp;BD3098)</f>
        <v>2845_</v>
      </c>
      <c r="BD3098" s="80" t="str">
        <f t="shared" si="233"/>
        <v/>
      </c>
      <c r="BE3098" s="80">
        <f t="shared" si="234"/>
        <v>0</v>
      </c>
      <c r="BF3098" s="80">
        <f t="shared" si="235"/>
        <v>0</v>
      </c>
      <c r="BG3098" s="80">
        <f t="shared" si="236"/>
        <v>0</v>
      </c>
    </row>
    <row r="3099" spans="55:59">
      <c r="BC3099" s="80" t="str">
        <f>(COUNTIF($BD$7:BD3099,BD3099)&amp;"_"&amp;BD3099)</f>
        <v>2846_</v>
      </c>
      <c r="BD3099" s="80" t="str">
        <f t="shared" si="233"/>
        <v/>
      </c>
      <c r="BE3099" s="80">
        <f t="shared" si="234"/>
        <v>0</v>
      </c>
      <c r="BF3099" s="80">
        <f t="shared" si="235"/>
        <v>0</v>
      </c>
      <c r="BG3099" s="80">
        <f t="shared" si="236"/>
        <v>0</v>
      </c>
    </row>
    <row r="3100" spans="55:59">
      <c r="BC3100" s="80" t="str">
        <f>(COUNTIF($BD$7:BD3100,BD3100)&amp;"_"&amp;BD3100)</f>
        <v>2847_</v>
      </c>
      <c r="BD3100" s="80" t="str">
        <f t="shared" si="233"/>
        <v/>
      </c>
      <c r="BE3100" s="80">
        <f t="shared" si="234"/>
        <v>0</v>
      </c>
      <c r="BF3100" s="80">
        <f t="shared" si="235"/>
        <v>0</v>
      </c>
      <c r="BG3100" s="80">
        <f t="shared" si="236"/>
        <v>0</v>
      </c>
    </row>
    <row r="3101" spans="55:59">
      <c r="BC3101" s="80" t="str">
        <f>(COUNTIF($BD$7:BD3101,BD3101)&amp;"_"&amp;BD3101)</f>
        <v>2848_</v>
      </c>
      <c r="BD3101" s="80" t="str">
        <f t="shared" si="233"/>
        <v/>
      </c>
      <c r="BE3101" s="80">
        <f t="shared" si="234"/>
        <v>0</v>
      </c>
      <c r="BF3101" s="80">
        <f t="shared" si="235"/>
        <v>0</v>
      </c>
      <c r="BG3101" s="80">
        <f t="shared" si="236"/>
        <v>0</v>
      </c>
    </row>
    <row r="3102" spans="55:59">
      <c r="BC3102" s="80" t="str">
        <f>(COUNTIF($BD$7:BD3102,BD3102)&amp;"_"&amp;BD3102)</f>
        <v>2849_</v>
      </c>
      <c r="BD3102" s="80" t="str">
        <f t="shared" si="233"/>
        <v/>
      </c>
      <c r="BE3102" s="80">
        <f t="shared" si="234"/>
        <v>0</v>
      </c>
      <c r="BF3102" s="80">
        <f t="shared" si="235"/>
        <v>0</v>
      </c>
      <c r="BG3102" s="80">
        <f t="shared" si="236"/>
        <v>0</v>
      </c>
    </row>
    <row r="3103" spans="55:59">
      <c r="BC3103" s="80" t="str">
        <f>(COUNTIF($BD$7:BD3103,BD3103)&amp;"_"&amp;BD3103)</f>
        <v>2850_</v>
      </c>
      <c r="BD3103" s="80" t="str">
        <f t="shared" si="233"/>
        <v/>
      </c>
      <c r="BE3103" s="80">
        <f t="shared" si="234"/>
        <v>0</v>
      </c>
      <c r="BF3103" s="80">
        <f t="shared" si="235"/>
        <v>0</v>
      </c>
      <c r="BG3103" s="80">
        <f t="shared" si="236"/>
        <v>0</v>
      </c>
    </row>
    <row r="3104" spans="55:59">
      <c r="BC3104" s="80" t="str">
        <f>(COUNTIF($BD$7:BD3104,BD3104)&amp;"_"&amp;BD3104)</f>
        <v>2851_</v>
      </c>
      <c r="BD3104" s="80" t="str">
        <f t="shared" si="233"/>
        <v/>
      </c>
      <c r="BE3104" s="80">
        <f t="shared" si="234"/>
        <v>0</v>
      </c>
      <c r="BF3104" s="80">
        <f t="shared" si="235"/>
        <v>0</v>
      </c>
      <c r="BG3104" s="80">
        <f t="shared" si="236"/>
        <v>0</v>
      </c>
    </row>
    <row r="3105" spans="55:59">
      <c r="BC3105" s="80" t="str">
        <f>(COUNTIF($BD$7:BD3105,BD3105)&amp;"_"&amp;BD3105)</f>
        <v>2852_</v>
      </c>
      <c r="BD3105" s="80" t="str">
        <f t="shared" si="233"/>
        <v/>
      </c>
      <c r="BE3105" s="80">
        <f t="shared" si="234"/>
        <v>0</v>
      </c>
      <c r="BF3105" s="80">
        <f t="shared" si="235"/>
        <v>0</v>
      </c>
      <c r="BG3105" s="80">
        <f t="shared" si="236"/>
        <v>0</v>
      </c>
    </row>
    <row r="3106" spans="55:59">
      <c r="BC3106" s="80" t="str">
        <f>(COUNTIF($BD$7:BD3106,BD3106)&amp;"_"&amp;BD3106)</f>
        <v>2853_</v>
      </c>
      <c r="BD3106" s="80" t="str">
        <f t="shared" si="233"/>
        <v/>
      </c>
      <c r="BE3106" s="80">
        <f t="shared" si="234"/>
        <v>0</v>
      </c>
      <c r="BF3106" s="80">
        <f t="shared" si="235"/>
        <v>0</v>
      </c>
      <c r="BG3106" s="80">
        <f t="shared" si="236"/>
        <v>0</v>
      </c>
    </row>
    <row r="3107" spans="55:59">
      <c r="BC3107" s="80" t="str">
        <f>(COUNTIF($BD$7:BD3107,BD3107)&amp;"_"&amp;BD3107)</f>
        <v>2854_</v>
      </c>
      <c r="BD3107" s="80" t="str">
        <f t="shared" si="233"/>
        <v/>
      </c>
      <c r="BE3107" s="80">
        <f t="shared" si="234"/>
        <v>0</v>
      </c>
      <c r="BF3107" s="80">
        <f t="shared" si="235"/>
        <v>0</v>
      </c>
      <c r="BG3107" s="80">
        <f t="shared" si="236"/>
        <v>0</v>
      </c>
    </row>
    <row r="3108" spans="55:59">
      <c r="BC3108" s="80" t="str">
        <f>(COUNTIF($BD$7:BD3108,BD3108)&amp;"_"&amp;BD3108)</f>
        <v>2855_</v>
      </c>
      <c r="BD3108" s="80" t="str">
        <f t="shared" si="233"/>
        <v/>
      </c>
      <c r="BE3108" s="80">
        <f t="shared" si="234"/>
        <v>0</v>
      </c>
      <c r="BF3108" s="80">
        <f t="shared" si="235"/>
        <v>0</v>
      </c>
      <c r="BG3108" s="80">
        <f t="shared" si="236"/>
        <v>0</v>
      </c>
    </row>
    <row r="3109" spans="55:59">
      <c r="BC3109" s="80" t="str">
        <f>(COUNTIF($BD$7:BD3109,BD3109)&amp;"_"&amp;BD3109)</f>
        <v>2856_</v>
      </c>
      <c r="BD3109" s="80" t="str">
        <f t="shared" si="233"/>
        <v/>
      </c>
      <c r="BE3109" s="80">
        <f t="shared" si="234"/>
        <v>0</v>
      </c>
      <c r="BF3109" s="80">
        <f t="shared" si="235"/>
        <v>0</v>
      </c>
      <c r="BG3109" s="80">
        <f t="shared" si="236"/>
        <v>0</v>
      </c>
    </row>
    <row r="3110" spans="55:59">
      <c r="BC3110" s="80" t="str">
        <f>(COUNTIF($BD$7:BD3110,BD3110)&amp;"_"&amp;BD3110)</f>
        <v>2857_</v>
      </c>
      <c r="BD3110" s="80" t="str">
        <f t="shared" si="233"/>
        <v/>
      </c>
      <c r="BE3110" s="80">
        <f t="shared" si="234"/>
        <v>0</v>
      </c>
      <c r="BF3110" s="80">
        <f t="shared" si="235"/>
        <v>0</v>
      </c>
      <c r="BG3110" s="80">
        <f t="shared" si="236"/>
        <v>0</v>
      </c>
    </row>
    <row r="3111" spans="55:59">
      <c r="BC3111" s="80" t="str">
        <f>(COUNTIF($BD$7:BD3111,BD3111)&amp;"_"&amp;BD3111)</f>
        <v>2858_</v>
      </c>
      <c r="BD3111" s="80" t="str">
        <f t="shared" si="233"/>
        <v/>
      </c>
      <c r="BE3111" s="80">
        <f t="shared" si="234"/>
        <v>0</v>
      </c>
      <c r="BF3111" s="80">
        <f t="shared" si="235"/>
        <v>0</v>
      </c>
      <c r="BG3111" s="80">
        <f t="shared" si="236"/>
        <v>0</v>
      </c>
    </row>
    <row r="3112" spans="55:59">
      <c r="BC3112" s="80" t="str">
        <f>(COUNTIF($BD$7:BD3112,BD3112)&amp;"_"&amp;BD3112)</f>
        <v>2859_</v>
      </c>
      <c r="BD3112" s="80" t="str">
        <f t="shared" si="233"/>
        <v/>
      </c>
      <c r="BE3112" s="80">
        <f t="shared" si="234"/>
        <v>0</v>
      </c>
      <c r="BF3112" s="80">
        <f t="shared" si="235"/>
        <v>0</v>
      </c>
      <c r="BG3112" s="80">
        <f t="shared" si="236"/>
        <v>0</v>
      </c>
    </row>
    <row r="3113" spans="55:59">
      <c r="BC3113" s="80" t="str">
        <f>(COUNTIF($BD$7:BD3113,BD3113)&amp;"_"&amp;BD3113)</f>
        <v>2860_</v>
      </c>
      <c r="BD3113" s="80" t="str">
        <f t="shared" si="233"/>
        <v/>
      </c>
      <c r="BE3113" s="80">
        <f t="shared" si="234"/>
        <v>0</v>
      </c>
      <c r="BF3113" s="80">
        <f t="shared" si="235"/>
        <v>0</v>
      </c>
      <c r="BG3113" s="80">
        <f t="shared" si="236"/>
        <v>0</v>
      </c>
    </row>
    <row r="3114" spans="55:59">
      <c r="BC3114" s="80" t="str">
        <f>(COUNTIF($BD$7:BD3114,BD3114)&amp;"_"&amp;BD3114)</f>
        <v>2861_</v>
      </c>
      <c r="BD3114" s="80" t="str">
        <f t="shared" si="233"/>
        <v/>
      </c>
      <c r="BE3114" s="80">
        <f t="shared" si="234"/>
        <v>0</v>
      </c>
      <c r="BF3114" s="80">
        <f t="shared" si="235"/>
        <v>0</v>
      </c>
      <c r="BG3114" s="80">
        <f t="shared" si="236"/>
        <v>0</v>
      </c>
    </row>
    <row r="3115" spans="55:59">
      <c r="BC3115" s="80" t="str">
        <f>(COUNTIF($BD$7:BD3115,BD3115)&amp;"_"&amp;BD3115)</f>
        <v>2862_</v>
      </c>
      <c r="BD3115" s="80" t="str">
        <f t="shared" si="233"/>
        <v/>
      </c>
      <c r="BE3115" s="80">
        <f t="shared" si="234"/>
        <v>0</v>
      </c>
      <c r="BF3115" s="80">
        <f t="shared" si="235"/>
        <v>0</v>
      </c>
      <c r="BG3115" s="80">
        <f t="shared" si="236"/>
        <v>0</v>
      </c>
    </row>
    <row r="3116" spans="55:59">
      <c r="BC3116" s="80" t="str">
        <f>(COUNTIF($BD$7:BD3116,BD3116)&amp;"_"&amp;BD3116)</f>
        <v>2863_</v>
      </c>
      <c r="BD3116" s="80" t="str">
        <f t="shared" si="233"/>
        <v/>
      </c>
      <c r="BE3116" s="80">
        <f t="shared" si="234"/>
        <v>0</v>
      </c>
      <c r="BF3116" s="80">
        <f t="shared" si="235"/>
        <v>0</v>
      </c>
      <c r="BG3116" s="80">
        <f t="shared" si="236"/>
        <v>0</v>
      </c>
    </row>
    <row r="3117" spans="55:59">
      <c r="BC3117" s="80" t="str">
        <f>(COUNTIF($BD$7:BD3117,BD3117)&amp;"_"&amp;BD3117)</f>
        <v>2864_</v>
      </c>
      <c r="BD3117" s="80" t="str">
        <f t="shared" si="233"/>
        <v/>
      </c>
      <c r="BE3117" s="80">
        <f t="shared" si="234"/>
        <v>0</v>
      </c>
      <c r="BF3117" s="80">
        <f t="shared" si="235"/>
        <v>0</v>
      </c>
      <c r="BG3117" s="80">
        <f t="shared" si="236"/>
        <v>0</v>
      </c>
    </row>
    <row r="3118" spans="55:59">
      <c r="BC3118" s="80" t="str">
        <f>(COUNTIF($BD$7:BD3118,BD3118)&amp;"_"&amp;BD3118)</f>
        <v>2865_</v>
      </c>
      <c r="BD3118" s="80" t="str">
        <f t="shared" si="233"/>
        <v/>
      </c>
      <c r="BE3118" s="80">
        <f t="shared" si="234"/>
        <v>0</v>
      </c>
      <c r="BF3118" s="80">
        <f t="shared" si="235"/>
        <v>0</v>
      </c>
      <c r="BG3118" s="80">
        <f t="shared" si="236"/>
        <v>0</v>
      </c>
    </row>
    <row r="3119" spans="55:59">
      <c r="BC3119" s="80" t="str">
        <f>(COUNTIF($BD$7:BD3119,BD3119)&amp;"_"&amp;BD3119)</f>
        <v>2866_</v>
      </c>
      <c r="BD3119" s="80" t="str">
        <f t="shared" si="233"/>
        <v/>
      </c>
      <c r="BE3119" s="80">
        <f t="shared" si="234"/>
        <v>0</v>
      </c>
      <c r="BF3119" s="80">
        <f t="shared" si="235"/>
        <v>0</v>
      </c>
      <c r="BG3119" s="80">
        <f t="shared" si="236"/>
        <v>0</v>
      </c>
    </row>
    <row r="3120" spans="55:59">
      <c r="BC3120" s="80" t="str">
        <f>(COUNTIF($BD$7:BD3120,BD3120)&amp;"_"&amp;BD3120)</f>
        <v>2867_</v>
      </c>
      <c r="BD3120" s="80" t="str">
        <f t="shared" si="233"/>
        <v/>
      </c>
      <c r="BE3120" s="80">
        <f t="shared" si="234"/>
        <v>0</v>
      </c>
      <c r="BF3120" s="80">
        <f t="shared" si="235"/>
        <v>0</v>
      </c>
      <c r="BG3120" s="80">
        <f t="shared" si="236"/>
        <v>0</v>
      </c>
    </row>
    <row r="3121" spans="55:59">
      <c r="BC3121" s="80" t="str">
        <f>(COUNTIF($BD$7:BD3121,BD3121)&amp;"_"&amp;BD3121)</f>
        <v>2868_</v>
      </c>
      <c r="BD3121" s="80" t="str">
        <f t="shared" si="233"/>
        <v/>
      </c>
      <c r="BE3121" s="80">
        <f t="shared" si="234"/>
        <v>0</v>
      </c>
      <c r="BF3121" s="80">
        <f t="shared" si="235"/>
        <v>0</v>
      </c>
      <c r="BG3121" s="80">
        <f t="shared" si="236"/>
        <v>0</v>
      </c>
    </row>
    <row r="3122" spans="55:59">
      <c r="BC3122" s="80" t="str">
        <f>(COUNTIF($BD$7:BD3122,BD3122)&amp;"_"&amp;BD3122)</f>
        <v>2869_</v>
      </c>
      <c r="BD3122" s="80" t="str">
        <f t="shared" si="233"/>
        <v/>
      </c>
      <c r="BE3122" s="80">
        <f t="shared" si="234"/>
        <v>0</v>
      </c>
      <c r="BF3122" s="80">
        <f t="shared" si="235"/>
        <v>0</v>
      </c>
      <c r="BG3122" s="80">
        <f t="shared" si="236"/>
        <v>0</v>
      </c>
    </row>
    <row r="3123" spans="55:59">
      <c r="BC3123" s="80" t="str">
        <f>(COUNTIF($BD$7:BD3123,BD3123)&amp;"_"&amp;BD3123)</f>
        <v>2870_</v>
      </c>
      <c r="BD3123" s="80" t="str">
        <f t="shared" si="233"/>
        <v/>
      </c>
      <c r="BE3123" s="80">
        <f t="shared" si="234"/>
        <v>0</v>
      </c>
      <c r="BF3123" s="80">
        <f t="shared" si="235"/>
        <v>0</v>
      </c>
      <c r="BG3123" s="80">
        <f t="shared" si="236"/>
        <v>0</v>
      </c>
    </row>
    <row r="3124" spans="55:59">
      <c r="BC3124" s="80" t="str">
        <f>(COUNTIF($BD$7:BD3124,BD3124)&amp;"_"&amp;BD3124)</f>
        <v>2871_</v>
      </c>
      <c r="BD3124" s="80" t="str">
        <f t="shared" si="233"/>
        <v/>
      </c>
      <c r="BE3124" s="80">
        <f t="shared" si="234"/>
        <v>0</v>
      </c>
      <c r="BF3124" s="80">
        <f t="shared" si="235"/>
        <v>0</v>
      </c>
      <c r="BG3124" s="80">
        <f t="shared" si="236"/>
        <v>0</v>
      </c>
    </row>
    <row r="3125" spans="55:59">
      <c r="BC3125" s="80" t="str">
        <f>(COUNTIF($BD$7:BD3125,BD3125)&amp;"_"&amp;BD3125)</f>
        <v>2872_</v>
      </c>
      <c r="BD3125" s="80" t="str">
        <f t="shared" si="233"/>
        <v/>
      </c>
      <c r="BE3125" s="80">
        <f t="shared" si="234"/>
        <v>0</v>
      </c>
      <c r="BF3125" s="80">
        <f t="shared" si="235"/>
        <v>0</v>
      </c>
      <c r="BG3125" s="80">
        <f t="shared" si="236"/>
        <v>0</v>
      </c>
    </row>
    <row r="3126" spans="55:59">
      <c r="BC3126" s="80" t="str">
        <f>(COUNTIF($BD$7:BD3126,BD3126)&amp;"_"&amp;BD3126)</f>
        <v>2873_</v>
      </c>
      <c r="BD3126" s="80" t="str">
        <f t="shared" si="233"/>
        <v/>
      </c>
      <c r="BE3126" s="80">
        <f t="shared" si="234"/>
        <v>0</v>
      </c>
      <c r="BF3126" s="80">
        <f t="shared" si="235"/>
        <v>0</v>
      </c>
      <c r="BG3126" s="80">
        <f t="shared" si="236"/>
        <v>0</v>
      </c>
    </row>
    <row r="3127" spans="55:59">
      <c r="BC3127" s="80" t="str">
        <f>(COUNTIF($BD$7:BD3127,BD3127)&amp;"_"&amp;BD3127)</f>
        <v>2874_</v>
      </c>
      <c r="BD3127" s="80" t="str">
        <f t="shared" si="233"/>
        <v/>
      </c>
      <c r="BE3127" s="80">
        <f t="shared" si="234"/>
        <v>0</v>
      </c>
      <c r="BF3127" s="80">
        <f t="shared" si="235"/>
        <v>0</v>
      </c>
      <c r="BG3127" s="80">
        <f t="shared" si="236"/>
        <v>0</v>
      </c>
    </row>
    <row r="3128" spans="55:59">
      <c r="BC3128" s="80" t="str">
        <f>(COUNTIF($BD$7:BD3128,BD3128)&amp;"_"&amp;BD3128)</f>
        <v>2875_</v>
      </c>
      <c r="BD3128" s="80" t="str">
        <f t="shared" si="233"/>
        <v/>
      </c>
      <c r="BE3128" s="80">
        <f t="shared" si="234"/>
        <v>0</v>
      </c>
      <c r="BF3128" s="80">
        <f t="shared" si="235"/>
        <v>0</v>
      </c>
      <c r="BG3128" s="80">
        <f t="shared" si="236"/>
        <v>0</v>
      </c>
    </row>
    <row r="3129" spans="55:59">
      <c r="BC3129" s="80" t="str">
        <f>(COUNTIF($BD$7:BD3129,BD3129)&amp;"_"&amp;BD3129)</f>
        <v>2876_</v>
      </c>
      <c r="BD3129" s="80" t="str">
        <f t="shared" si="233"/>
        <v/>
      </c>
      <c r="BE3129" s="80">
        <f t="shared" si="234"/>
        <v>0</v>
      </c>
      <c r="BF3129" s="80">
        <f t="shared" si="235"/>
        <v>0</v>
      </c>
      <c r="BG3129" s="80">
        <f t="shared" si="236"/>
        <v>0</v>
      </c>
    </row>
    <row r="3130" spans="55:59">
      <c r="BC3130" s="80" t="str">
        <f>(COUNTIF($BD$7:BD3130,BD3130)&amp;"_"&amp;BD3130)</f>
        <v>2877_</v>
      </c>
      <c r="BD3130" s="80" t="str">
        <f t="shared" si="233"/>
        <v/>
      </c>
      <c r="BE3130" s="80">
        <f t="shared" si="234"/>
        <v>0</v>
      </c>
      <c r="BF3130" s="80">
        <f t="shared" si="235"/>
        <v>0</v>
      </c>
      <c r="BG3130" s="80">
        <f t="shared" si="236"/>
        <v>0</v>
      </c>
    </row>
    <row r="3131" spans="55:59">
      <c r="BC3131" s="80" t="str">
        <f>(COUNTIF($BD$7:BD3131,BD3131)&amp;"_"&amp;BD3131)</f>
        <v>2878_</v>
      </c>
      <c r="BD3131" s="80" t="str">
        <f t="shared" si="233"/>
        <v/>
      </c>
      <c r="BE3131" s="80">
        <f t="shared" si="234"/>
        <v>0</v>
      </c>
      <c r="BF3131" s="80">
        <f t="shared" si="235"/>
        <v>0</v>
      </c>
      <c r="BG3131" s="80">
        <f t="shared" si="236"/>
        <v>0</v>
      </c>
    </row>
    <row r="3132" spans="55:59">
      <c r="BC3132" s="80" t="str">
        <f>(COUNTIF($BD$7:BD3132,BD3132)&amp;"_"&amp;BD3132)</f>
        <v>2879_</v>
      </c>
      <c r="BD3132" s="80" t="str">
        <f t="shared" si="233"/>
        <v/>
      </c>
      <c r="BE3132" s="80">
        <f t="shared" si="234"/>
        <v>0</v>
      </c>
      <c r="BF3132" s="80">
        <f t="shared" si="235"/>
        <v>0</v>
      </c>
      <c r="BG3132" s="80">
        <f t="shared" si="236"/>
        <v>0</v>
      </c>
    </row>
    <row r="3133" spans="55:59">
      <c r="BC3133" s="80" t="str">
        <f>(COUNTIF($BD$7:BD3133,BD3133)&amp;"_"&amp;BD3133)</f>
        <v>2880_</v>
      </c>
      <c r="BD3133" s="80" t="str">
        <f t="shared" si="233"/>
        <v/>
      </c>
      <c r="BE3133" s="80">
        <f t="shared" si="234"/>
        <v>0</v>
      </c>
      <c r="BF3133" s="80">
        <f t="shared" si="235"/>
        <v>0</v>
      </c>
      <c r="BG3133" s="80">
        <f t="shared" si="236"/>
        <v>0</v>
      </c>
    </row>
    <row r="3134" spans="55:59">
      <c r="BC3134" s="80" t="str">
        <f>(COUNTIF($BD$7:BD3134,BD3134)&amp;"_"&amp;BD3134)</f>
        <v>2881_</v>
      </c>
      <c r="BD3134" s="80" t="str">
        <f t="shared" si="233"/>
        <v/>
      </c>
      <c r="BE3134" s="80">
        <f t="shared" si="234"/>
        <v>0</v>
      </c>
      <c r="BF3134" s="80">
        <f t="shared" si="235"/>
        <v>0</v>
      </c>
      <c r="BG3134" s="80">
        <f t="shared" si="236"/>
        <v>0</v>
      </c>
    </row>
    <row r="3135" spans="55:59">
      <c r="BC3135" s="80" t="str">
        <f>(COUNTIF($BD$7:BD3135,BD3135)&amp;"_"&amp;BD3135)</f>
        <v>2882_</v>
      </c>
      <c r="BD3135" s="80" t="str">
        <f t="shared" si="233"/>
        <v/>
      </c>
      <c r="BE3135" s="80">
        <f t="shared" si="234"/>
        <v>0</v>
      </c>
      <c r="BF3135" s="80">
        <f t="shared" si="235"/>
        <v>0</v>
      </c>
      <c r="BG3135" s="80">
        <f t="shared" si="236"/>
        <v>0</v>
      </c>
    </row>
    <row r="3136" spans="55:59">
      <c r="BC3136" s="80" t="str">
        <f>(COUNTIF($BD$7:BD3136,BD3136)&amp;"_"&amp;BD3136)</f>
        <v>2883_</v>
      </c>
      <c r="BD3136" s="80" t="str">
        <f t="shared" si="233"/>
        <v/>
      </c>
      <c r="BE3136" s="80">
        <f t="shared" si="234"/>
        <v>0</v>
      </c>
      <c r="BF3136" s="80">
        <f t="shared" si="235"/>
        <v>0</v>
      </c>
      <c r="BG3136" s="80">
        <f t="shared" si="236"/>
        <v>0</v>
      </c>
    </row>
    <row r="3137" spans="55:59">
      <c r="BC3137" s="80" t="str">
        <f>(COUNTIF($BD$7:BD3137,BD3137)&amp;"_"&amp;BD3137)</f>
        <v>2884_</v>
      </c>
      <c r="BD3137" s="80" t="str">
        <f t="shared" si="233"/>
        <v/>
      </c>
      <c r="BE3137" s="80">
        <f t="shared" si="234"/>
        <v>0</v>
      </c>
      <c r="BF3137" s="80">
        <f t="shared" si="235"/>
        <v>0</v>
      </c>
      <c r="BG3137" s="80">
        <f t="shared" si="236"/>
        <v>0</v>
      </c>
    </row>
    <row r="3138" spans="55:59">
      <c r="BC3138" s="80" t="str">
        <f>(COUNTIF($BD$7:BD3138,BD3138)&amp;"_"&amp;BD3138)</f>
        <v>2885_</v>
      </c>
      <c r="BD3138" s="80" t="str">
        <f t="shared" si="233"/>
        <v/>
      </c>
      <c r="BE3138" s="80">
        <f t="shared" si="234"/>
        <v>0</v>
      </c>
      <c r="BF3138" s="80">
        <f t="shared" si="235"/>
        <v>0</v>
      </c>
      <c r="BG3138" s="80">
        <f t="shared" si="236"/>
        <v>0</v>
      </c>
    </row>
    <row r="3139" spans="55:59">
      <c r="BC3139" s="80" t="str">
        <f>(COUNTIF($BD$7:BD3139,BD3139)&amp;"_"&amp;BD3139)</f>
        <v>2886_</v>
      </c>
      <c r="BD3139" s="80" t="str">
        <f t="shared" si="233"/>
        <v/>
      </c>
      <c r="BE3139" s="80">
        <f t="shared" si="234"/>
        <v>0</v>
      </c>
      <c r="BF3139" s="80">
        <f t="shared" si="235"/>
        <v>0</v>
      </c>
      <c r="BG3139" s="80">
        <f t="shared" si="236"/>
        <v>0</v>
      </c>
    </row>
    <row r="3140" spans="55:59">
      <c r="BC3140" s="80" t="str">
        <f>(COUNTIF($BD$7:BD3140,BD3140)&amp;"_"&amp;BD3140)</f>
        <v>2887_</v>
      </c>
      <c r="BD3140" s="80" t="str">
        <f t="shared" si="233"/>
        <v/>
      </c>
      <c r="BE3140" s="80">
        <f t="shared" si="234"/>
        <v>0</v>
      </c>
      <c r="BF3140" s="80">
        <f t="shared" si="235"/>
        <v>0</v>
      </c>
      <c r="BG3140" s="80">
        <f t="shared" si="236"/>
        <v>0</v>
      </c>
    </row>
    <row r="3141" spans="55:59">
      <c r="BC3141" s="80" t="str">
        <f>(COUNTIF($BD$7:BD3141,BD3141)&amp;"_"&amp;BD3141)</f>
        <v>2888_</v>
      </c>
      <c r="BD3141" s="80" t="str">
        <f t="shared" si="233"/>
        <v/>
      </c>
      <c r="BE3141" s="80">
        <f t="shared" si="234"/>
        <v>0</v>
      </c>
      <c r="BF3141" s="80">
        <f t="shared" si="235"/>
        <v>0</v>
      </c>
      <c r="BG3141" s="80">
        <f t="shared" si="236"/>
        <v>0</v>
      </c>
    </row>
    <row r="3142" spans="55:59">
      <c r="BC3142" s="80" t="str">
        <f>(COUNTIF($BD$7:BD3142,BD3142)&amp;"_"&amp;BD3142)</f>
        <v>2889_</v>
      </c>
      <c r="BD3142" s="80" t="str">
        <f t="shared" si="233"/>
        <v/>
      </c>
      <c r="BE3142" s="80">
        <f t="shared" si="234"/>
        <v>0</v>
      </c>
      <c r="BF3142" s="80">
        <f t="shared" si="235"/>
        <v>0</v>
      </c>
      <c r="BG3142" s="80">
        <f t="shared" si="236"/>
        <v>0</v>
      </c>
    </row>
    <row r="3143" spans="55:59">
      <c r="BC3143" s="80" t="str">
        <f>(COUNTIF($BD$7:BD3143,BD3143)&amp;"_"&amp;BD3143)</f>
        <v>2890_</v>
      </c>
      <c r="BD3143" s="80" t="str">
        <f t="shared" si="233"/>
        <v/>
      </c>
      <c r="BE3143" s="80">
        <f t="shared" si="234"/>
        <v>0</v>
      </c>
      <c r="BF3143" s="80">
        <f t="shared" si="235"/>
        <v>0</v>
      </c>
      <c r="BG3143" s="80">
        <f t="shared" si="236"/>
        <v>0</v>
      </c>
    </row>
    <row r="3144" spans="55:59">
      <c r="BC3144" s="80" t="str">
        <f>(COUNTIF($BD$7:BD3144,BD3144)&amp;"_"&amp;BD3144)</f>
        <v>2891_</v>
      </c>
      <c r="BD3144" s="80" t="str">
        <f t="shared" ref="BD3144:BD3207" si="237">IF(C3143 &lt;&gt; "",C3143,"")</f>
        <v/>
      </c>
      <c r="BE3144" s="80">
        <f t="shared" ref="BE3144:BE3207" si="238">E3143</f>
        <v>0</v>
      </c>
      <c r="BF3144" s="80">
        <f t="shared" ref="BF3144:BF3207" si="239">F3143</f>
        <v>0</v>
      </c>
      <c r="BG3144" s="80">
        <f t="shared" ref="BG3144:BG3207" si="240">G3143</f>
        <v>0</v>
      </c>
    </row>
    <row r="3145" spans="55:59">
      <c r="BC3145" s="80" t="str">
        <f>(COUNTIF($BD$7:BD3145,BD3145)&amp;"_"&amp;BD3145)</f>
        <v>2892_</v>
      </c>
      <c r="BD3145" s="80" t="str">
        <f t="shared" si="237"/>
        <v/>
      </c>
      <c r="BE3145" s="80">
        <f t="shared" si="238"/>
        <v>0</v>
      </c>
      <c r="BF3145" s="80">
        <f t="shared" si="239"/>
        <v>0</v>
      </c>
      <c r="BG3145" s="80">
        <f t="shared" si="240"/>
        <v>0</v>
      </c>
    </row>
    <row r="3146" spans="55:59">
      <c r="BC3146" s="80" t="str">
        <f>(COUNTIF($BD$7:BD3146,BD3146)&amp;"_"&amp;BD3146)</f>
        <v>2893_</v>
      </c>
      <c r="BD3146" s="80" t="str">
        <f t="shared" si="237"/>
        <v/>
      </c>
      <c r="BE3146" s="80">
        <f t="shared" si="238"/>
        <v>0</v>
      </c>
      <c r="BF3146" s="80">
        <f t="shared" si="239"/>
        <v>0</v>
      </c>
      <c r="BG3146" s="80">
        <f t="shared" si="240"/>
        <v>0</v>
      </c>
    </row>
    <row r="3147" spans="55:59">
      <c r="BC3147" s="80" t="str">
        <f>(COUNTIF($BD$7:BD3147,BD3147)&amp;"_"&amp;BD3147)</f>
        <v>2894_</v>
      </c>
      <c r="BD3147" s="80" t="str">
        <f t="shared" si="237"/>
        <v/>
      </c>
      <c r="BE3147" s="80">
        <f t="shared" si="238"/>
        <v>0</v>
      </c>
      <c r="BF3147" s="80">
        <f t="shared" si="239"/>
        <v>0</v>
      </c>
      <c r="BG3147" s="80">
        <f t="shared" si="240"/>
        <v>0</v>
      </c>
    </row>
    <row r="3148" spans="55:59">
      <c r="BC3148" s="80" t="str">
        <f>(COUNTIF($BD$7:BD3148,BD3148)&amp;"_"&amp;BD3148)</f>
        <v>2895_</v>
      </c>
      <c r="BD3148" s="80" t="str">
        <f t="shared" si="237"/>
        <v/>
      </c>
      <c r="BE3148" s="80">
        <f t="shared" si="238"/>
        <v>0</v>
      </c>
      <c r="BF3148" s="80">
        <f t="shared" si="239"/>
        <v>0</v>
      </c>
      <c r="BG3148" s="80">
        <f t="shared" si="240"/>
        <v>0</v>
      </c>
    </row>
    <row r="3149" spans="55:59">
      <c r="BC3149" s="80" t="str">
        <f>(COUNTIF($BD$7:BD3149,BD3149)&amp;"_"&amp;BD3149)</f>
        <v>2896_</v>
      </c>
      <c r="BD3149" s="80" t="str">
        <f t="shared" si="237"/>
        <v/>
      </c>
      <c r="BE3149" s="80">
        <f t="shared" si="238"/>
        <v>0</v>
      </c>
      <c r="BF3149" s="80">
        <f t="shared" si="239"/>
        <v>0</v>
      </c>
      <c r="BG3149" s="80">
        <f t="shared" si="240"/>
        <v>0</v>
      </c>
    </row>
    <row r="3150" spans="55:59">
      <c r="BC3150" s="80" t="str">
        <f>(COUNTIF($BD$7:BD3150,BD3150)&amp;"_"&amp;BD3150)</f>
        <v>2897_</v>
      </c>
      <c r="BD3150" s="80" t="str">
        <f t="shared" si="237"/>
        <v/>
      </c>
      <c r="BE3150" s="80">
        <f t="shared" si="238"/>
        <v>0</v>
      </c>
      <c r="BF3150" s="80">
        <f t="shared" si="239"/>
        <v>0</v>
      </c>
      <c r="BG3150" s="80">
        <f t="shared" si="240"/>
        <v>0</v>
      </c>
    </row>
    <row r="3151" spans="55:59">
      <c r="BC3151" s="80" t="str">
        <f>(COUNTIF($BD$7:BD3151,BD3151)&amp;"_"&amp;BD3151)</f>
        <v>2898_</v>
      </c>
      <c r="BD3151" s="80" t="str">
        <f t="shared" si="237"/>
        <v/>
      </c>
      <c r="BE3151" s="80">
        <f t="shared" si="238"/>
        <v>0</v>
      </c>
      <c r="BF3151" s="80">
        <f t="shared" si="239"/>
        <v>0</v>
      </c>
      <c r="BG3151" s="80">
        <f t="shared" si="240"/>
        <v>0</v>
      </c>
    </row>
    <row r="3152" spans="55:59">
      <c r="BC3152" s="80" t="str">
        <f>(COUNTIF($BD$7:BD3152,BD3152)&amp;"_"&amp;BD3152)</f>
        <v>2899_</v>
      </c>
      <c r="BD3152" s="80" t="str">
        <f t="shared" si="237"/>
        <v/>
      </c>
      <c r="BE3152" s="80">
        <f t="shared" si="238"/>
        <v>0</v>
      </c>
      <c r="BF3152" s="80">
        <f t="shared" si="239"/>
        <v>0</v>
      </c>
      <c r="BG3152" s="80">
        <f t="shared" si="240"/>
        <v>0</v>
      </c>
    </row>
    <row r="3153" spans="55:59">
      <c r="BC3153" s="80" t="str">
        <f>(COUNTIF($BD$7:BD3153,BD3153)&amp;"_"&amp;BD3153)</f>
        <v>2900_</v>
      </c>
      <c r="BD3153" s="80" t="str">
        <f t="shared" si="237"/>
        <v/>
      </c>
      <c r="BE3153" s="80">
        <f t="shared" si="238"/>
        <v>0</v>
      </c>
      <c r="BF3153" s="80">
        <f t="shared" si="239"/>
        <v>0</v>
      </c>
      <c r="BG3153" s="80">
        <f t="shared" si="240"/>
        <v>0</v>
      </c>
    </row>
    <row r="3154" spans="55:59">
      <c r="BC3154" s="80" t="str">
        <f>(COUNTIF($BD$7:BD3154,BD3154)&amp;"_"&amp;BD3154)</f>
        <v>2901_</v>
      </c>
      <c r="BD3154" s="80" t="str">
        <f t="shared" si="237"/>
        <v/>
      </c>
      <c r="BE3154" s="80">
        <f t="shared" si="238"/>
        <v>0</v>
      </c>
      <c r="BF3154" s="80">
        <f t="shared" si="239"/>
        <v>0</v>
      </c>
      <c r="BG3154" s="80">
        <f t="shared" si="240"/>
        <v>0</v>
      </c>
    </row>
    <row r="3155" spans="55:59">
      <c r="BC3155" s="80" t="str">
        <f>(COUNTIF($BD$7:BD3155,BD3155)&amp;"_"&amp;BD3155)</f>
        <v>2902_</v>
      </c>
      <c r="BD3155" s="80" t="str">
        <f t="shared" si="237"/>
        <v/>
      </c>
      <c r="BE3155" s="80">
        <f t="shared" si="238"/>
        <v>0</v>
      </c>
      <c r="BF3155" s="80">
        <f t="shared" si="239"/>
        <v>0</v>
      </c>
      <c r="BG3155" s="80">
        <f t="shared" si="240"/>
        <v>0</v>
      </c>
    </row>
    <row r="3156" spans="55:59">
      <c r="BC3156" s="80" t="str">
        <f>(COUNTIF($BD$7:BD3156,BD3156)&amp;"_"&amp;BD3156)</f>
        <v>2903_</v>
      </c>
      <c r="BD3156" s="80" t="str">
        <f t="shared" si="237"/>
        <v/>
      </c>
      <c r="BE3156" s="80">
        <f t="shared" si="238"/>
        <v>0</v>
      </c>
      <c r="BF3156" s="80">
        <f t="shared" si="239"/>
        <v>0</v>
      </c>
      <c r="BG3156" s="80">
        <f t="shared" si="240"/>
        <v>0</v>
      </c>
    </row>
    <row r="3157" spans="55:59">
      <c r="BC3157" s="80" t="str">
        <f>(COUNTIF($BD$7:BD3157,BD3157)&amp;"_"&amp;BD3157)</f>
        <v>2904_</v>
      </c>
      <c r="BD3157" s="80" t="str">
        <f t="shared" si="237"/>
        <v/>
      </c>
      <c r="BE3157" s="80">
        <f t="shared" si="238"/>
        <v>0</v>
      </c>
      <c r="BF3157" s="80">
        <f t="shared" si="239"/>
        <v>0</v>
      </c>
      <c r="BG3157" s="80">
        <f t="shared" si="240"/>
        <v>0</v>
      </c>
    </row>
    <row r="3158" spans="55:59">
      <c r="BC3158" s="80" t="str">
        <f>(COUNTIF($BD$7:BD3158,BD3158)&amp;"_"&amp;BD3158)</f>
        <v>2905_</v>
      </c>
      <c r="BD3158" s="80" t="str">
        <f t="shared" si="237"/>
        <v/>
      </c>
      <c r="BE3158" s="80">
        <f t="shared" si="238"/>
        <v>0</v>
      </c>
      <c r="BF3158" s="80">
        <f t="shared" si="239"/>
        <v>0</v>
      </c>
      <c r="BG3158" s="80">
        <f t="shared" si="240"/>
        <v>0</v>
      </c>
    </row>
    <row r="3159" spans="55:59">
      <c r="BC3159" s="80" t="str">
        <f>(COUNTIF($BD$7:BD3159,BD3159)&amp;"_"&amp;BD3159)</f>
        <v>2906_</v>
      </c>
      <c r="BD3159" s="80" t="str">
        <f t="shared" si="237"/>
        <v/>
      </c>
      <c r="BE3159" s="80">
        <f t="shared" si="238"/>
        <v>0</v>
      </c>
      <c r="BF3159" s="80">
        <f t="shared" si="239"/>
        <v>0</v>
      </c>
      <c r="BG3159" s="80">
        <f t="shared" si="240"/>
        <v>0</v>
      </c>
    </row>
    <row r="3160" spans="55:59">
      <c r="BC3160" s="80" t="str">
        <f>(COUNTIF($BD$7:BD3160,BD3160)&amp;"_"&amp;BD3160)</f>
        <v>2907_</v>
      </c>
      <c r="BD3160" s="80" t="str">
        <f t="shared" si="237"/>
        <v/>
      </c>
      <c r="BE3160" s="80">
        <f t="shared" si="238"/>
        <v>0</v>
      </c>
      <c r="BF3160" s="80">
        <f t="shared" si="239"/>
        <v>0</v>
      </c>
      <c r="BG3160" s="80">
        <f t="shared" si="240"/>
        <v>0</v>
      </c>
    </row>
    <row r="3161" spans="55:59">
      <c r="BC3161" s="80" t="str">
        <f>(COUNTIF($BD$7:BD3161,BD3161)&amp;"_"&amp;BD3161)</f>
        <v>2908_</v>
      </c>
      <c r="BD3161" s="80" t="str">
        <f t="shared" si="237"/>
        <v/>
      </c>
      <c r="BE3161" s="80">
        <f t="shared" si="238"/>
        <v>0</v>
      </c>
      <c r="BF3161" s="80">
        <f t="shared" si="239"/>
        <v>0</v>
      </c>
      <c r="BG3161" s="80">
        <f t="shared" si="240"/>
        <v>0</v>
      </c>
    </row>
    <row r="3162" spans="55:59">
      <c r="BC3162" s="80" t="str">
        <f>(COUNTIF($BD$7:BD3162,BD3162)&amp;"_"&amp;BD3162)</f>
        <v>2909_</v>
      </c>
      <c r="BD3162" s="80" t="str">
        <f t="shared" si="237"/>
        <v/>
      </c>
      <c r="BE3162" s="80">
        <f t="shared" si="238"/>
        <v>0</v>
      </c>
      <c r="BF3162" s="80">
        <f t="shared" si="239"/>
        <v>0</v>
      </c>
      <c r="BG3162" s="80">
        <f t="shared" si="240"/>
        <v>0</v>
      </c>
    </row>
    <row r="3163" spans="55:59">
      <c r="BC3163" s="80" t="str">
        <f>(COUNTIF($BD$7:BD3163,BD3163)&amp;"_"&amp;BD3163)</f>
        <v>2910_</v>
      </c>
      <c r="BD3163" s="80" t="str">
        <f t="shared" si="237"/>
        <v/>
      </c>
      <c r="BE3163" s="80">
        <f t="shared" si="238"/>
        <v>0</v>
      </c>
      <c r="BF3163" s="80">
        <f t="shared" si="239"/>
        <v>0</v>
      </c>
      <c r="BG3163" s="80">
        <f t="shared" si="240"/>
        <v>0</v>
      </c>
    </row>
    <row r="3164" spans="55:59">
      <c r="BC3164" s="80" t="str">
        <f>(COUNTIF($BD$7:BD3164,BD3164)&amp;"_"&amp;BD3164)</f>
        <v>2911_</v>
      </c>
      <c r="BD3164" s="80" t="str">
        <f t="shared" si="237"/>
        <v/>
      </c>
      <c r="BE3164" s="80">
        <f t="shared" si="238"/>
        <v>0</v>
      </c>
      <c r="BF3164" s="80">
        <f t="shared" si="239"/>
        <v>0</v>
      </c>
      <c r="BG3164" s="80">
        <f t="shared" si="240"/>
        <v>0</v>
      </c>
    </row>
    <row r="3165" spans="55:59">
      <c r="BC3165" s="80" t="str">
        <f>(COUNTIF($BD$7:BD3165,BD3165)&amp;"_"&amp;BD3165)</f>
        <v>2912_</v>
      </c>
      <c r="BD3165" s="80" t="str">
        <f t="shared" si="237"/>
        <v/>
      </c>
      <c r="BE3165" s="80">
        <f t="shared" si="238"/>
        <v>0</v>
      </c>
      <c r="BF3165" s="80">
        <f t="shared" si="239"/>
        <v>0</v>
      </c>
      <c r="BG3165" s="80">
        <f t="shared" si="240"/>
        <v>0</v>
      </c>
    </row>
    <row r="3166" spans="55:59">
      <c r="BC3166" s="80" t="str">
        <f>(COUNTIF($BD$7:BD3166,BD3166)&amp;"_"&amp;BD3166)</f>
        <v>2913_</v>
      </c>
      <c r="BD3166" s="80" t="str">
        <f t="shared" si="237"/>
        <v/>
      </c>
      <c r="BE3166" s="80">
        <f t="shared" si="238"/>
        <v>0</v>
      </c>
      <c r="BF3166" s="80">
        <f t="shared" si="239"/>
        <v>0</v>
      </c>
      <c r="BG3166" s="80">
        <f t="shared" si="240"/>
        <v>0</v>
      </c>
    </row>
    <row r="3167" spans="55:59">
      <c r="BC3167" s="80" t="str">
        <f>(COUNTIF($BD$7:BD3167,BD3167)&amp;"_"&amp;BD3167)</f>
        <v>2914_</v>
      </c>
      <c r="BD3167" s="80" t="str">
        <f t="shared" si="237"/>
        <v/>
      </c>
      <c r="BE3167" s="80">
        <f t="shared" si="238"/>
        <v>0</v>
      </c>
      <c r="BF3167" s="80">
        <f t="shared" si="239"/>
        <v>0</v>
      </c>
      <c r="BG3167" s="80">
        <f t="shared" si="240"/>
        <v>0</v>
      </c>
    </row>
    <row r="3168" spans="55:59">
      <c r="BC3168" s="80" t="str">
        <f>(COUNTIF($BD$7:BD3168,BD3168)&amp;"_"&amp;BD3168)</f>
        <v>2915_</v>
      </c>
      <c r="BD3168" s="80" t="str">
        <f t="shared" si="237"/>
        <v/>
      </c>
      <c r="BE3168" s="80">
        <f t="shared" si="238"/>
        <v>0</v>
      </c>
      <c r="BF3168" s="80">
        <f t="shared" si="239"/>
        <v>0</v>
      </c>
      <c r="BG3168" s="80">
        <f t="shared" si="240"/>
        <v>0</v>
      </c>
    </row>
    <row r="3169" spans="55:59">
      <c r="BC3169" s="80" t="str">
        <f>(COUNTIF($BD$7:BD3169,BD3169)&amp;"_"&amp;BD3169)</f>
        <v>2916_</v>
      </c>
      <c r="BD3169" s="80" t="str">
        <f t="shared" si="237"/>
        <v/>
      </c>
      <c r="BE3169" s="80">
        <f t="shared" si="238"/>
        <v>0</v>
      </c>
      <c r="BF3169" s="80">
        <f t="shared" si="239"/>
        <v>0</v>
      </c>
      <c r="BG3169" s="80">
        <f t="shared" si="240"/>
        <v>0</v>
      </c>
    </row>
    <row r="3170" spans="55:59">
      <c r="BC3170" s="80" t="str">
        <f>(COUNTIF($BD$7:BD3170,BD3170)&amp;"_"&amp;BD3170)</f>
        <v>2917_</v>
      </c>
      <c r="BD3170" s="80" t="str">
        <f t="shared" si="237"/>
        <v/>
      </c>
      <c r="BE3170" s="80">
        <f t="shared" si="238"/>
        <v>0</v>
      </c>
      <c r="BF3170" s="80">
        <f t="shared" si="239"/>
        <v>0</v>
      </c>
      <c r="BG3170" s="80">
        <f t="shared" si="240"/>
        <v>0</v>
      </c>
    </row>
    <row r="3171" spans="55:59">
      <c r="BC3171" s="80" t="str">
        <f>(COUNTIF($BD$7:BD3171,BD3171)&amp;"_"&amp;BD3171)</f>
        <v>2918_</v>
      </c>
      <c r="BD3171" s="80" t="str">
        <f t="shared" si="237"/>
        <v/>
      </c>
      <c r="BE3171" s="80">
        <f t="shared" si="238"/>
        <v>0</v>
      </c>
      <c r="BF3171" s="80">
        <f t="shared" si="239"/>
        <v>0</v>
      </c>
      <c r="BG3171" s="80">
        <f t="shared" si="240"/>
        <v>0</v>
      </c>
    </row>
    <row r="3172" spans="55:59">
      <c r="BC3172" s="80" t="str">
        <f>(COUNTIF($BD$7:BD3172,BD3172)&amp;"_"&amp;BD3172)</f>
        <v>2919_</v>
      </c>
      <c r="BD3172" s="80" t="str">
        <f t="shared" si="237"/>
        <v/>
      </c>
      <c r="BE3172" s="80">
        <f t="shared" si="238"/>
        <v>0</v>
      </c>
      <c r="BF3172" s="80">
        <f t="shared" si="239"/>
        <v>0</v>
      </c>
      <c r="BG3172" s="80">
        <f t="shared" si="240"/>
        <v>0</v>
      </c>
    </row>
    <row r="3173" spans="55:59">
      <c r="BC3173" s="80" t="str">
        <f>(COUNTIF($BD$7:BD3173,BD3173)&amp;"_"&amp;BD3173)</f>
        <v>2920_</v>
      </c>
      <c r="BD3173" s="80" t="str">
        <f t="shared" si="237"/>
        <v/>
      </c>
      <c r="BE3173" s="80">
        <f t="shared" si="238"/>
        <v>0</v>
      </c>
      <c r="BF3173" s="80">
        <f t="shared" si="239"/>
        <v>0</v>
      </c>
      <c r="BG3173" s="80">
        <f t="shared" si="240"/>
        <v>0</v>
      </c>
    </row>
    <row r="3174" spans="55:59">
      <c r="BC3174" s="80" t="str">
        <f>(COUNTIF($BD$7:BD3174,BD3174)&amp;"_"&amp;BD3174)</f>
        <v>2921_</v>
      </c>
      <c r="BD3174" s="80" t="str">
        <f t="shared" si="237"/>
        <v/>
      </c>
      <c r="BE3174" s="80">
        <f t="shared" si="238"/>
        <v>0</v>
      </c>
      <c r="BF3174" s="80">
        <f t="shared" si="239"/>
        <v>0</v>
      </c>
      <c r="BG3174" s="80">
        <f t="shared" si="240"/>
        <v>0</v>
      </c>
    </row>
    <row r="3175" spans="55:59">
      <c r="BC3175" s="80" t="str">
        <f>(COUNTIF($BD$7:BD3175,BD3175)&amp;"_"&amp;BD3175)</f>
        <v>2922_</v>
      </c>
      <c r="BD3175" s="80" t="str">
        <f t="shared" si="237"/>
        <v/>
      </c>
      <c r="BE3175" s="80">
        <f t="shared" si="238"/>
        <v>0</v>
      </c>
      <c r="BF3175" s="80">
        <f t="shared" si="239"/>
        <v>0</v>
      </c>
      <c r="BG3175" s="80">
        <f t="shared" si="240"/>
        <v>0</v>
      </c>
    </row>
    <row r="3176" spans="55:59">
      <c r="BC3176" s="80" t="str">
        <f>(COUNTIF($BD$7:BD3176,BD3176)&amp;"_"&amp;BD3176)</f>
        <v>2923_</v>
      </c>
      <c r="BD3176" s="80" t="str">
        <f t="shared" si="237"/>
        <v/>
      </c>
      <c r="BE3176" s="80">
        <f t="shared" si="238"/>
        <v>0</v>
      </c>
      <c r="BF3176" s="80">
        <f t="shared" si="239"/>
        <v>0</v>
      </c>
      <c r="BG3176" s="80">
        <f t="shared" si="240"/>
        <v>0</v>
      </c>
    </row>
    <row r="3177" spans="55:59">
      <c r="BC3177" s="80" t="str">
        <f>(COUNTIF($BD$7:BD3177,BD3177)&amp;"_"&amp;BD3177)</f>
        <v>2924_</v>
      </c>
      <c r="BD3177" s="80" t="str">
        <f t="shared" si="237"/>
        <v/>
      </c>
      <c r="BE3177" s="80">
        <f t="shared" si="238"/>
        <v>0</v>
      </c>
      <c r="BF3177" s="80">
        <f t="shared" si="239"/>
        <v>0</v>
      </c>
      <c r="BG3177" s="80">
        <f t="shared" si="240"/>
        <v>0</v>
      </c>
    </row>
    <row r="3178" spans="55:59">
      <c r="BC3178" s="80" t="str">
        <f>(COUNTIF($BD$7:BD3178,BD3178)&amp;"_"&amp;BD3178)</f>
        <v>2925_</v>
      </c>
      <c r="BD3178" s="80" t="str">
        <f t="shared" si="237"/>
        <v/>
      </c>
      <c r="BE3178" s="80">
        <f t="shared" si="238"/>
        <v>0</v>
      </c>
      <c r="BF3178" s="80">
        <f t="shared" si="239"/>
        <v>0</v>
      </c>
      <c r="BG3178" s="80">
        <f t="shared" si="240"/>
        <v>0</v>
      </c>
    </row>
    <row r="3179" spans="55:59">
      <c r="BC3179" s="80" t="str">
        <f>(COUNTIF($BD$7:BD3179,BD3179)&amp;"_"&amp;BD3179)</f>
        <v>2926_</v>
      </c>
      <c r="BD3179" s="80" t="str">
        <f t="shared" si="237"/>
        <v/>
      </c>
      <c r="BE3179" s="80">
        <f t="shared" si="238"/>
        <v>0</v>
      </c>
      <c r="BF3179" s="80">
        <f t="shared" si="239"/>
        <v>0</v>
      </c>
      <c r="BG3179" s="80">
        <f t="shared" si="240"/>
        <v>0</v>
      </c>
    </row>
    <row r="3180" spans="55:59">
      <c r="BC3180" s="80" t="str">
        <f>(COUNTIF($BD$7:BD3180,BD3180)&amp;"_"&amp;BD3180)</f>
        <v>2927_</v>
      </c>
      <c r="BD3180" s="80" t="str">
        <f t="shared" si="237"/>
        <v/>
      </c>
      <c r="BE3180" s="80">
        <f t="shared" si="238"/>
        <v>0</v>
      </c>
      <c r="BF3180" s="80">
        <f t="shared" si="239"/>
        <v>0</v>
      </c>
      <c r="BG3180" s="80">
        <f t="shared" si="240"/>
        <v>0</v>
      </c>
    </row>
    <row r="3181" spans="55:59">
      <c r="BC3181" s="80" t="str">
        <f>(COUNTIF($BD$7:BD3181,BD3181)&amp;"_"&amp;BD3181)</f>
        <v>2928_</v>
      </c>
      <c r="BD3181" s="80" t="str">
        <f t="shared" si="237"/>
        <v/>
      </c>
      <c r="BE3181" s="80">
        <f t="shared" si="238"/>
        <v>0</v>
      </c>
      <c r="BF3181" s="80">
        <f t="shared" si="239"/>
        <v>0</v>
      </c>
      <c r="BG3181" s="80">
        <f t="shared" si="240"/>
        <v>0</v>
      </c>
    </row>
    <row r="3182" spans="55:59">
      <c r="BC3182" s="80" t="str">
        <f>(COUNTIF($BD$7:BD3182,BD3182)&amp;"_"&amp;BD3182)</f>
        <v>2929_</v>
      </c>
      <c r="BD3182" s="80" t="str">
        <f t="shared" si="237"/>
        <v/>
      </c>
      <c r="BE3182" s="80">
        <f t="shared" si="238"/>
        <v>0</v>
      </c>
      <c r="BF3182" s="80">
        <f t="shared" si="239"/>
        <v>0</v>
      </c>
      <c r="BG3182" s="80">
        <f t="shared" si="240"/>
        <v>0</v>
      </c>
    </row>
    <row r="3183" spans="55:59">
      <c r="BC3183" s="80" t="str">
        <f>(COUNTIF($BD$7:BD3183,BD3183)&amp;"_"&amp;BD3183)</f>
        <v>2930_</v>
      </c>
      <c r="BD3183" s="80" t="str">
        <f t="shared" si="237"/>
        <v/>
      </c>
      <c r="BE3183" s="80">
        <f t="shared" si="238"/>
        <v>0</v>
      </c>
      <c r="BF3183" s="80">
        <f t="shared" si="239"/>
        <v>0</v>
      </c>
      <c r="BG3183" s="80">
        <f t="shared" si="240"/>
        <v>0</v>
      </c>
    </row>
    <row r="3184" spans="55:59">
      <c r="BC3184" s="80" t="str">
        <f>(COUNTIF($BD$7:BD3184,BD3184)&amp;"_"&amp;BD3184)</f>
        <v>2931_</v>
      </c>
      <c r="BD3184" s="80" t="str">
        <f t="shared" si="237"/>
        <v/>
      </c>
      <c r="BE3184" s="80">
        <f t="shared" si="238"/>
        <v>0</v>
      </c>
      <c r="BF3184" s="80">
        <f t="shared" si="239"/>
        <v>0</v>
      </c>
      <c r="BG3184" s="80">
        <f t="shared" si="240"/>
        <v>0</v>
      </c>
    </row>
    <row r="3185" spans="55:59">
      <c r="BC3185" s="80" t="str">
        <f>(COUNTIF($BD$7:BD3185,BD3185)&amp;"_"&amp;BD3185)</f>
        <v>2932_</v>
      </c>
      <c r="BD3185" s="80" t="str">
        <f t="shared" si="237"/>
        <v/>
      </c>
      <c r="BE3185" s="80">
        <f t="shared" si="238"/>
        <v>0</v>
      </c>
      <c r="BF3185" s="80">
        <f t="shared" si="239"/>
        <v>0</v>
      </c>
      <c r="BG3185" s="80">
        <f t="shared" si="240"/>
        <v>0</v>
      </c>
    </row>
    <row r="3186" spans="55:59">
      <c r="BC3186" s="80" t="str">
        <f>(COUNTIF($BD$7:BD3186,BD3186)&amp;"_"&amp;BD3186)</f>
        <v>2933_</v>
      </c>
      <c r="BD3186" s="80" t="str">
        <f t="shared" si="237"/>
        <v/>
      </c>
      <c r="BE3186" s="80">
        <f t="shared" si="238"/>
        <v>0</v>
      </c>
      <c r="BF3186" s="80">
        <f t="shared" si="239"/>
        <v>0</v>
      </c>
      <c r="BG3186" s="80">
        <f t="shared" si="240"/>
        <v>0</v>
      </c>
    </row>
    <row r="3187" spans="55:59">
      <c r="BC3187" s="80" t="str">
        <f>(COUNTIF($BD$7:BD3187,BD3187)&amp;"_"&amp;BD3187)</f>
        <v>2934_</v>
      </c>
      <c r="BD3187" s="80" t="str">
        <f t="shared" si="237"/>
        <v/>
      </c>
      <c r="BE3187" s="80">
        <f t="shared" si="238"/>
        <v>0</v>
      </c>
      <c r="BF3187" s="80">
        <f t="shared" si="239"/>
        <v>0</v>
      </c>
      <c r="BG3187" s="80">
        <f t="shared" si="240"/>
        <v>0</v>
      </c>
    </row>
    <row r="3188" spans="55:59">
      <c r="BC3188" s="80" t="str">
        <f>(COUNTIF($BD$7:BD3188,BD3188)&amp;"_"&amp;BD3188)</f>
        <v>2935_</v>
      </c>
      <c r="BD3188" s="80" t="str">
        <f t="shared" si="237"/>
        <v/>
      </c>
      <c r="BE3188" s="80">
        <f t="shared" si="238"/>
        <v>0</v>
      </c>
      <c r="BF3188" s="80">
        <f t="shared" si="239"/>
        <v>0</v>
      </c>
      <c r="BG3188" s="80">
        <f t="shared" si="240"/>
        <v>0</v>
      </c>
    </row>
    <row r="3189" spans="55:59">
      <c r="BC3189" s="80" t="str">
        <f>(COUNTIF($BD$7:BD3189,BD3189)&amp;"_"&amp;BD3189)</f>
        <v>2936_</v>
      </c>
      <c r="BD3189" s="80" t="str">
        <f t="shared" si="237"/>
        <v/>
      </c>
      <c r="BE3189" s="80">
        <f t="shared" si="238"/>
        <v>0</v>
      </c>
      <c r="BF3189" s="80">
        <f t="shared" si="239"/>
        <v>0</v>
      </c>
      <c r="BG3189" s="80">
        <f t="shared" si="240"/>
        <v>0</v>
      </c>
    </row>
    <row r="3190" spans="55:59">
      <c r="BC3190" s="80" t="str">
        <f>(COUNTIF($BD$7:BD3190,BD3190)&amp;"_"&amp;BD3190)</f>
        <v>2937_</v>
      </c>
      <c r="BD3190" s="80" t="str">
        <f t="shared" si="237"/>
        <v/>
      </c>
      <c r="BE3190" s="80">
        <f t="shared" si="238"/>
        <v>0</v>
      </c>
      <c r="BF3190" s="80">
        <f t="shared" si="239"/>
        <v>0</v>
      </c>
      <c r="BG3190" s="80">
        <f t="shared" si="240"/>
        <v>0</v>
      </c>
    </row>
    <row r="3191" spans="55:59">
      <c r="BC3191" s="80" t="str">
        <f>(COUNTIF($BD$7:BD3191,BD3191)&amp;"_"&amp;BD3191)</f>
        <v>2938_</v>
      </c>
      <c r="BD3191" s="80" t="str">
        <f t="shared" si="237"/>
        <v/>
      </c>
      <c r="BE3191" s="80">
        <f t="shared" si="238"/>
        <v>0</v>
      </c>
      <c r="BF3191" s="80">
        <f t="shared" si="239"/>
        <v>0</v>
      </c>
      <c r="BG3191" s="80">
        <f t="shared" si="240"/>
        <v>0</v>
      </c>
    </row>
    <row r="3192" spans="55:59">
      <c r="BC3192" s="80" t="str">
        <f>(COUNTIF($BD$7:BD3192,BD3192)&amp;"_"&amp;BD3192)</f>
        <v>2939_</v>
      </c>
      <c r="BD3192" s="80" t="str">
        <f t="shared" si="237"/>
        <v/>
      </c>
      <c r="BE3192" s="80">
        <f t="shared" si="238"/>
        <v>0</v>
      </c>
      <c r="BF3192" s="80">
        <f t="shared" si="239"/>
        <v>0</v>
      </c>
      <c r="BG3192" s="80">
        <f t="shared" si="240"/>
        <v>0</v>
      </c>
    </row>
    <row r="3193" spans="55:59">
      <c r="BC3193" s="80" t="str">
        <f>(COUNTIF($BD$7:BD3193,BD3193)&amp;"_"&amp;BD3193)</f>
        <v>2940_</v>
      </c>
      <c r="BD3193" s="80" t="str">
        <f t="shared" si="237"/>
        <v/>
      </c>
      <c r="BE3193" s="80">
        <f t="shared" si="238"/>
        <v>0</v>
      </c>
      <c r="BF3193" s="80">
        <f t="shared" si="239"/>
        <v>0</v>
      </c>
      <c r="BG3193" s="80">
        <f t="shared" si="240"/>
        <v>0</v>
      </c>
    </row>
    <row r="3194" spans="55:59">
      <c r="BC3194" s="80" t="str">
        <f>(COUNTIF($BD$7:BD3194,BD3194)&amp;"_"&amp;BD3194)</f>
        <v>2941_</v>
      </c>
      <c r="BD3194" s="80" t="str">
        <f t="shared" si="237"/>
        <v/>
      </c>
      <c r="BE3194" s="80">
        <f t="shared" si="238"/>
        <v>0</v>
      </c>
      <c r="BF3194" s="80">
        <f t="shared" si="239"/>
        <v>0</v>
      </c>
      <c r="BG3194" s="80">
        <f t="shared" si="240"/>
        <v>0</v>
      </c>
    </row>
    <row r="3195" spans="55:59">
      <c r="BC3195" s="80" t="str">
        <f>(COUNTIF($BD$7:BD3195,BD3195)&amp;"_"&amp;BD3195)</f>
        <v>2942_</v>
      </c>
      <c r="BD3195" s="80" t="str">
        <f t="shared" si="237"/>
        <v/>
      </c>
      <c r="BE3195" s="80">
        <f t="shared" si="238"/>
        <v>0</v>
      </c>
      <c r="BF3195" s="80">
        <f t="shared" si="239"/>
        <v>0</v>
      </c>
      <c r="BG3195" s="80">
        <f t="shared" si="240"/>
        <v>0</v>
      </c>
    </row>
    <row r="3196" spans="55:59">
      <c r="BC3196" s="80" t="str">
        <f>(COUNTIF($BD$7:BD3196,BD3196)&amp;"_"&amp;BD3196)</f>
        <v>2943_</v>
      </c>
      <c r="BD3196" s="80" t="str">
        <f t="shared" si="237"/>
        <v/>
      </c>
      <c r="BE3196" s="80">
        <f t="shared" si="238"/>
        <v>0</v>
      </c>
      <c r="BF3196" s="80">
        <f t="shared" si="239"/>
        <v>0</v>
      </c>
      <c r="BG3196" s="80">
        <f t="shared" si="240"/>
        <v>0</v>
      </c>
    </row>
    <row r="3197" spans="55:59">
      <c r="BC3197" s="80" t="str">
        <f>(COUNTIF($BD$7:BD3197,BD3197)&amp;"_"&amp;BD3197)</f>
        <v>2944_</v>
      </c>
      <c r="BD3197" s="80" t="str">
        <f t="shared" si="237"/>
        <v/>
      </c>
      <c r="BE3197" s="80">
        <f t="shared" si="238"/>
        <v>0</v>
      </c>
      <c r="BF3197" s="80">
        <f t="shared" si="239"/>
        <v>0</v>
      </c>
      <c r="BG3197" s="80">
        <f t="shared" si="240"/>
        <v>0</v>
      </c>
    </row>
    <row r="3198" spans="55:59">
      <c r="BC3198" s="80" t="str">
        <f>(COUNTIF($BD$7:BD3198,BD3198)&amp;"_"&amp;BD3198)</f>
        <v>2945_</v>
      </c>
      <c r="BD3198" s="80" t="str">
        <f t="shared" si="237"/>
        <v/>
      </c>
      <c r="BE3198" s="80">
        <f t="shared" si="238"/>
        <v>0</v>
      </c>
      <c r="BF3198" s="80">
        <f t="shared" si="239"/>
        <v>0</v>
      </c>
      <c r="BG3198" s="80">
        <f t="shared" si="240"/>
        <v>0</v>
      </c>
    </row>
    <row r="3199" spans="55:59">
      <c r="BC3199" s="80" t="str">
        <f>(COUNTIF($BD$7:BD3199,BD3199)&amp;"_"&amp;BD3199)</f>
        <v>2946_</v>
      </c>
      <c r="BD3199" s="80" t="str">
        <f t="shared" si="237"/>
        <v/>
      </c>
      <c r="BE3199" s="80">
        <f t="shared" si="238"/>
        <v>0</v>
      </c>
      <c r="BF3199" s="80">
        <f t="shared" si="239"/>
        <v>0</v>
      </c>
      <c r="BG3199" s="80">
        <f t="shared" si="240"/>
        <v>0</v>
      </c>
    </row>
    <row r="3200" spans="55:59">
      <c r="BC3200" s="80" t="str">
        <f>(COUNTIF($BD$7:BD3200,BD3200)&amp;"_"&amp;BD3200)</f>
        <v>2947_</v>
      </c>
      <c r="BD3200" s="80" t="str">
        <f t="shared" si="237"/>
        <v/>
      </c>
      <c r="BE3200" s="80">
        <f t="shared" si="238"/>
        <v>0</v>
      </c>
      <c r="BF3200" s="80">
        <f t="shared" si="239"/>
        <v>0</v>
      </c>
      <c r="BG3200" s="80">
        <f t="shared" si="240"/>
        <v>0</v>
      </c>
    </row>
    <row r="3201" spans="55:59">
      <c r="BC3201" s="80" t="str">
        <f>(COUNTIF($BD$7:BD3201,BD3201)&amp;"_"&amp;BD3201)</f>
        <v>2948_</v>
      </c>
      <c r="BD3201" s="80" t="str">
        <f t="shared" si="237"/>
        <v/>
      </c>
      <c r="BE3201" s="80">
        <f t="shared" si="238"/>
        <v>0</v>
      </c>
      <c r="BF3201" s="80">
        <f t="shared" si="239"/>
        <v>0</v>
      </c>
      <c r="BG3201" s="80">
        <f t="shared" si="240"/>
        <v>0</v>
      </c>
    </row>
    <row r="3202" spans="55:59">
      <c r="BC3202" s="80" t="str">
        <f>(COUNTIF($BD$7:BD3202,BD3202)&amp;"_"&amp;BD3202)</f>
        <v>2949_</v>
      </c>
      <c r="BD3202" s="80" t="str">
        <f t="shared" si="237"/>
        <v/>
      </c>
      <c r="BE3202" s="80">
        <f t="shared" si="238"/>
        <v>0</v>
      </c>
      <c r="BF3202" s="80">
        <f t="shared" si="239"/>
        <v>0</v>
      </c>
      <c r="BG3202" s="80">
        <f t="shared" si="240"/>
        <v>0</v>
      </c>
    </row>
    <row r="3203" spans="55:59">
      <c r="BC3203" s="80" t="str">
        <f>(COUNTIF($BD$7:BD3203,BD3203)&amp;"_"&amp;BD3203)</f>
        <v>2950_</v>
      </c>
      <c r="BD3203" s="80" t="str">
        <f t="shared" si="237"/>
        <v/>
      </c>
      <c r="BE3203" s="80">
        <f t="shared" si="238"/>
        <v>0</v>
      </c>
      <c r="BF3203" s="80">
        <f t="shared" si="239"/>
        <v>0</v>
      </c>
      <c r="BG3203" s="80">
        <f t="shared" si="240"/>
        <v>0</v>
      </c>
    </row>
    <row r="3204" spans="55:59">
      <c r="BC3204" s="80" t="str">
        <f>(COUNTIF($BD$7:BD3204,BD3204)&amp;"_"&amp;BD3204)</f>
        <v>2951_</v>
      </c>
      <c r="BD3204" s="80" t="str">
        <f t="shared" si="237"/>
        <v/>
      </c>
      <c r="BE3204" s="80">
        <f t="shared" si="238"/>
        <v>0</v>
      </c>
      <c r="BF3204" s="80">
        <f t="shared" si="239"/>
        <v>0</v>
      </c>
      <c r="BG3204" s="80">
        <f t="shared" si="240"/>
        <v>0</v>
      </c>
    </row>
    <row r="3205" spans="55:59">
      <c r="BC3205" s="80" t="str">
        <f>(COUNTIF($BD$7:BD3205,BD3205)&amp;"_"&amp;BD3205)</f>
        <v>2952_</v>
      </c>
      <c r="BD3205" s="80" t="str">
        <f t="shared" si="237"/>
        <v/>
      </c>
      <c r="BE3205" s="80">
        <f t="shared" si="238"/>
        <v>0</v>
      </c>
      <c r="BF3205" s="80">
        <f t="shared" si="239"/>
        <v>0</v>
      </c>
      <c r="BG3205" s="80">
        <f t="shared" si="240"/>
        <v>0</v>
      </c>
    </row>
    <row r="3206" spans="55:59">
      <c r="BC3206" s="80" t="str">
        <f>(COUNTIF($BD$7:BD3206,BD3206)&amp;"_"&amp;BD3206)</f>
        <v>2953_</v>
      </c>
      <c r="BD3206" s="80" t="str">
        <f t="shared" si="237"/>
        <v/>
      </c>
      <c r="BE3206" s="80">
        <f t="shared" si="238"/>
        <v>0</v>
      </c>
      <c r="BF3206" s="80">
        <f t="shared" si="239"/>
        <v>0</v>
      </c>
      <c r="BG3206" s="80">
        <f t="shared" si="240"/>
        <v>0</v>
      </c>
    </row>
    <row r="3207" spans="55:59">
      <c r="BC3207" s="80" t="str">
        <f>(COUNTIF($BD$7:BD3207,BD3207)&amp;"_"&amp;BD3207)</f>
        <v>2954_</v>
      </c>
      <c r="BD3207" s="80" t="str">
        <f t="shared" si="237"/>
        <v/>
      </c>
      <c r="BE3207" s="80">
        <f t="shared" si="238"/>
        <v>0</v>
      </c>
      <c r="BF3207" s="80">
        <f t="shared" si="239"/>
        <v>0</v>
      </c>
      <c r="BG3207" s="80">
        <f t="shared" si="240"/>
        <v>0</v>
      </c>
    </row>
    <row r="3208" spans="55:59">
      <c r="BC3208" s="80" t="str">
        <f>(COUNTIF($BD$7:BD3208,BD3208)&amp;"_"&amp;BD3208)</f>
        <v>2955_</v>
      </c>
      <c r="BD3208" s="80" t="str">
        <f t="shared" ref="BD3208:BD3271" si="241">IF(C3207 &lt;&gt; "",C3207,"")</f>
        <v/>
      </c>
      <c r="BE3208" s="80">
        <f t="shared" ref="BE3208:BE3271" si="242">E3207</f>
        <v>0</v>
      </c>
      <c r="BF3208" s="80">
        <f t="shared" ref="BF3208:BF3271" si="243">F3207</f>
        <v>0</v>
      </c>
      <c r="BG3208" s="80">
        <f t="shared" ref="BG3208:BG3271" si="244">G3207</f>
        <v>0</v>
      </c>
    </row>
    <row r="3209" spans="55:59">
      <c r="BC3209" s="80" t="str">
        <f>(COUNTIF($BD$7:BD3209,BD3209)&amp;"_"&amp;BD3209)</f>
        <v>2956_</v>
      </c>
      <c r="BD3209" s="80" t="str">
        <f t="shared" si="241"/>
        <v/>
      </c>
      <c r="BE3209" s="80">
        <f t="shared" si="242"/>
        <v>0</v>
      </c>
      <c r="BF3209" s="80">
        <f t="shared" si="243"/>
        <v>0</v>
      </c>
      <c r="BG3209" s="80">
        <f t="shared" si="244"/>
        <v>0</v>
      </c>
    </row>
    <row r="3210" spans="55:59">
      <c r="BC3210" s="80" t="str">
        <f>(COUNTIF($BD$7:BD3210,BD3210)&amp;"_"&amp;BD3210)</f>
        <v>2957_</v>
      </c>
      <c r="BD3210" s="80" t="str">
        <f t="shared" si="241"/>
        <v/>
      </c>
      <c r="BE3210" s="80">
        <f t="shared" si="242"/>
        <v>0</v>
      </c>
      <c r="BF3210" s="80">
        <f t="shared" si="243"/>
        <v>0</v>
      </c>
      <c r="BG3210" s="80">
        <f t="shared" si="244"/>
        <v>0</v>
      </c>
    </row>
    <row r="3211" spans="55:59">
      <c r="BC3211" s="80" t="str">
        <f>(COUNTIF($BD$7:BD3211,BD3211)&amp;"_"&amp;BD3211)</f>
        <v>2958_</v>
      </c>
      <c r="BD3211" s="80" t="str">
        <f t="shared" si="241"/>
        <v/>
      </c>
      <c r="BE3211" s="80">
        <f t="shared" si="242"/>
        <v>0</v>
      </c>
      <c r="BF3211" s="80">
        <f t="shared" si="243"/>
        <v>0</v>
      </c>
      <c r="BG3211" s="80">
        <f t="shared" si="244"/>
        <v>0</v>
      </c>
    </row>
    <row r="3212" spans="55:59">
      <c r="BC3212" s="80" t="str">
        <f>(COUNTIF($BD$7:BD3212,BD3212)&amp;"_"&amp;BD3212)</f>
        <v>2959_</v>
      </c>
      <c r="BD3212" s="80" t="str">
        <f t="shared" si="241"/>
        <v/>
      </c>
      <c r="BE3212" s="80">
        <f t="shared" si="242"/>
        <v>0</v>
      </c>
      <c r="BF3212" s="80">
        <f t="shared" si="243"/>
        <v>0</v>
      </c>
      <c r="BG3212" s="80">
        <f t="shared" si="244"/>
        <v>0</v>
      </c>
    </row>
    <row r="3213" spans="55:59">
      <c r="BC3213" s="80" t="str">
        <f>(COUNTIF($BD$7:BD3213,BD3213)&amp;"_"&amp;BD3213)</f>
        <v>2960_</v>
      </c>
      <c r="BD3213" s="80" t="str">
        <f t="shared" si="241"/>
        <v/>
      </c>
      <c r="BE3213" s="80">
        <f t="shared" si="242"/>
        <v>0</v>
      </c>
      <c r="BF3213" s="80">
        <f t="shared" si="243"/>
        <v>0</v>
      </c>
      <c r="BG3213" s="80">
        <f t="shared" si="244"/>
        <v>0</v>
      </c>
    </row>
    <row r="3214" spans="55:59">
      <c r="BC3214" s="80" t="str">
        <f>(COUNTIF($BD$7:BD3214,BD3214)&amp;"_"&amp;BD3214)</f>
        <v>2961_</v>
      </c>
      <c r="BD3214" s="80" t="str">
        <f t="shared" si="241"/>
        <v/>
      </c>
      <c r="BE3214" s="80">
        <f t="shared" si="242"/>
        <v>0</v>
      </c>
      <c r="BF3214" s="80">
        <f t="shared" si="243"/>
        <v>0</v>
      </c>
      <c r="BG3214" s="80">
        <f t="shared" si="244"/>
        <v>0</v>
      </c>
    </row>
    <row r="3215" spans="55:59">
      <c r="BC3215" s="80" t="str">
        <f>(COUNTIF($BD$7:BD3215,BD3215)&amp;"_"&amp;BD3215)</f>
        <v>2962_</v>
      </c>
      <c r="BD3215" s="80" t="str">
        <f t="shared" si="241"/>
        <v/>
      </c>
      <c r="BE3215" s="80">
        <f t="shared" si="242"/>
        <v>0</v>
      </c>
      <c r="BF3215" s="80">
        <f t="shared" si="243"/>
        <v>0</v>
      </c>
      <c r="BG3215" s="80">
        <f t="shared" si="244"/>
        <v>0</v>
      </c>
    </row>
    <row r="3216" spans="55:59">
      <c r="BC3216" s="80" t="str">
        <f>(COUNTIF($BD$7:BD3216,BD3216)&amp;"_"&amp;BD3216)</f>
        <v>2963_</v>
      </c>
      <c r="BD3216" s="80" t="str">
        <f t="shared" si="241"/>
        <v/>
      </c>
      <c r="BE3216" s="80">
        <f t="shared" si="242"/>
        <v>0</v>
      </c>
      <c r="BF3216" s="80">
        <f t="shared" si="243"/>
        <v>0</v>
      </c>
      <c r="BG3216" s="80">
        <f t="shared" si="244"/>
        <v>0</v>
      </c>
    </row>
    <row r="3217" spans="55:59">
      <c r="BC3217" s="80" t="str">
        <f>(COUNTIF($BD$7:BD3217,BD3217)&amp;"_"&amp;BD3217)</f>
        <v>2964_</v>
      </c>
      <c r="BD3217" s="80" t="str">
        <f t="shared" si="241"/>
        <v/>
      </c>
      <c r="BE3217" s="80">
        <f t="shared" si="242"/>
        <v>0</v>
      </c>
      <c r="BF3217" s="80">
        <f t="shared" si="243"/>
        <v>0</v>
      </c>
      <c r="BG3217" s="80">
        <f t="shared" si="244"/>
        <v>0</v>
      </c>
    </row>
    <row r="3218" spans="55:59">
      <c r="BC3218" s="80" t="str">
        <f>(COUNTIF($BD$7:BD3218,BD3218)&amp;"_"&amp;BD3218)</f>
        <v>2965_</v>
      </c>
      <c r="BD3218" s="80" t="str">
        <f t="shared" si="241"/>
        <v/>
      </c>
      <c r="BE3218" s="80">
        <f t="shared" si="242"/>
        <v>0</v>
      </c>
      <c r="BF3218" s="80">
        <f t="shared" si="243"/>
        <v>0</v>
      </c>
      <c r="BG3218" s="80">
        <f t="shared" si="244"/>
        <v>0</v>
      </c>
    </row>
    <row r="3219" spans="55:59">
      <c r="BC3219" s="80" t="str">
        <f>(COUNTIF($BD$7:BD3219,BD3219)&amp;"_"&amp;BD3219)</f>
        <v>2966_</v>
      </c>
      <c r="BD3219" s="80" t="str">
        <f t="shared" si="241"/>
        <v/>
      </c>
      <c r="BE3219" s="80">
        <f t="shared" si="242"/>
        <v>0</v>
      </c>
      <c r="BF3219" s="80">
        <f t="shared" si="243"/>
        <v>0</v>
      </c>
      <c r="BG3219" s="80">
        <f t="shared" si="244"/>
        <v>0</v>
      </c>
    </row>
    <row r="3220" spans="55:59">
      <c r="BC3220" s="80" t="str">
        <f>(COUNTIF($BD$7:BD3220,BD3220)&amp;"_"&amp;BD3220)</f>
        <v>2967_</v>
      </c>
      <c r="BD3220" s="80" t="str">
        <f t="shared" si="241"/>
        <v/>
      </c>
      <c r="BE3220" s="80">
        <f t="shared" si="242"/>
        <v>0</v>
      </c>
      <c r="BF3220" s="80">
        <f t="shared" si="243"/>
        <v>0</v>
      </c>
      <c r="BG3220" s="80">
        <f t="shared" si="244"/>
        <v>0</v>
      </c>
    </row>
    <row r="3221" spans="55:59">
      <c r="BC3221" s="80" t="str">
        <f>(COUNTIF($BD$7:BD3221,BD3221)&amp;"_"&amp;BD3221)</f>
        <v>2968_</v>
      </c>
      <c r="BD3221" s="80" t="str">
        <f t="shared" si="241"/>
        <v/>
      </c>
      <c r="BE3221" s="80">
        <f t="shared" si="242"/>
        <v>0</v>
      </c>
      <c r="BF3221" s="80">
        <f t="shared" si="243"/>
        <v>0</v>
      </c>
      <c r="BG3221" s="80">
        <f t="shared" si="244"/>
        <v>0</v>
      </c>
    </row>
    <row r="3222" spans="55:59">
      <c r="BC3222" s="80" t="str">
        <f>(COUNTIF($BD$7:BD3222,BD3222)&amp;"_"&amp;BD3222)</f>
        <v>2969_</v>
      </c>
      <c r="BD3222" s="80" t="str">
        <f t="shared" si="241"/>
        <v/>
      </c>
      <c r="BE3222" s="80">
        <f t="shared" si="242"/>
        <v>0</v>
      </c>
      <c r="BF3222" s="80">
        <f t="shared" si="243"/>
        <v>0</v>
      </c>
      <c r="BG3222" s="80">
        <f t="shared" si="244"/>
        <v>0</v>
      </c>
    </row>
    <row r="3223" spans="55:59">
      <c r="BC3223" s="80" t="str">
        <f>(COUNTIF($BD$7:BD3223,BD3223)&amp;"_"&amp;BD3223)</f>
        <v>2970_</v>
      </c>
      <c r="BD3223" s="80" t="str">
        <f t="shared" si="241"/>
        <v/>
      </c>
      <c r="BE3223" s="80">
        <f t="shared" si="242"/>
        <v>0</v>
      </c>
      <c r="BF3223" s="80">
        <f t="shared" si="243"/>
        <v>0</v>
      </c>
      <c r="BG3223" s="80">
        <f t="shared" si="244"/>
        <v>0</v>
      </c>
    </row>
    <row r="3224" spans="55:59">
      <c r="BC3224" s="80" t="str">
        <f>(COUNTIF($BD$7:BD3224,BD3224)&amp;"_"&amp;BD3224)</f>
        <v>2971_</v>
      </c>
      <c r="BD3224" s="80" t="str">
        <f t="shared" si="241"/>
        <v/>
      </c>
      <c r="BE3224" s="80">
        <f t="shared" si="242"/>
        <v>0</v>
      </c>
      <c r="BF3224" s="80">
        <f t="shared" si="243"/>
        <v>0</v>
      </c>
      <c r="BG3224" s="80">
        <f t="shared" si="244"/>
        <v>0</v>
      </c>
    </row>
    <row r="3225" spans="55:59">
      <c r="BC3225" s="80" t="str">
        <f>(COUNTIF($BD$7:BD3225,BD3225)&amp;"_"&amp;BD3225)</f>
        <v>2972_</v>
      </c>
      <c r="BD3225" s="80" t="str">
        <f t="shared" si="241"/>
        <v/>
      </c>
      <c r="BE3225" s="80">
        <f t="shared" si="242"/>
        <v>0</v>
      </c>
      <c r="BF3225" s="80">
        <f t="shared" si="243"/>
        <v>0</v>
      </c>
      <c r="BG3225" s="80">
        <f t="shared" si="244"/>
        <v>0</v>
      </c>
    </row>
    <row r="3226" spans="55:59">
      <c r="BC3226" s="80" t="str">
        <f>(COUNTIF($BD$7:BD3226,BD3226)&amp;"_"&amp;BD3226)</f>
        <v>2973_</v>
      </c>
      <c r="BD3226" s="80" t="str">
        <f t="shared" si="241"/>
        <v/>
      </c>
      <c r="BE3226" s="80">
        <f t="shared" si="242"/>
        <v>0</v>
      </c>
      <c r="BF3226" s="80">
        <f t="shared" si="243"/>
        <v>0</v>
      </c>
      <c r="BG3226" s="80">
        <f t="shared" si="244"/>
        <v>0</v>
      </c>
    </row>
    <row r="3227" spans="55:59">
      <c r="BC3227" s="80" t="str">
        <f>(COUNTIF($BD$7:BD3227,BD3227)&amp;"_"&amp;BD3227)</f>
        <v>2974_</v>
      </c>
      <c r="BD3227" s="80" t="str">
        <f t="shared" si="241"/>
        <v/>
      </c>
      <c r="BE3227" s="80">
        <f t="shared" si="242"/>
        <v>0</v>
      </c>
      <c r="BF3227" s="80">
        <f t="shared" si="243"/>
        <v>0</v>
      </c>
      <c r="BG3227" s="80">
        <f t="shared" si="244"/>
        <v>0</v>
      </c>
    </row>
    <row r="3228" spans="55:59">
      <c r="BC3228" s="80" t="str">
        <f>(COUNTIF($BD$7:BD3228,BD3228)&amp;"_"&amp;BD3228)</f>
        <v>2975_</v>
      </c>
      <c r="BD3228" s="80" t="str">
        <f t="shared" si="241"/>
        <v/>
      </c>
      <c r="BE3228" s="80">
        <f t="shared" si="242"/>
        <v>0</v>
      </c>
      <c r="BF3228" s="80">
        <f t="shared" si="243"/>
        <v>0</v>
      </c>
      <c r="BG3228" s="80">
        <f t="shared" si="244"/>
        <v>0</v>
      </c>
    </row>
    <row r="3229" spans="55:59">
      <c r="BC3229" s="80" t="str">
        <f>(COUNTIF($BD$7:BD3229,BD3229)&amp;"_"&amp;BD3229)</f>
        <v>2976_</v>
      </c>
      <c r="BD3229" s="80" t="str">
        <f t="shared" si="241"/>
        <v/>
      </c>
      <c r="BE3229" s="80">
        <f t="shared" si="242"/>
        <v>0</v>
      </c>
      <c r="BF3229" s="80">
        <f t="shared" si="243"/>
        <v>0</v>
      </c>
      <c r="BG3229" s="80">
        <f t="shared" si="244"/>
        <v>0</v>
      </c>
    </row>
    <row r="3230" spans="55:59">
      <c r="BC3230" s="80" t="str">
        <f>(COUNTIF($BD$7:BD3230,BD3230)&amp;"_"&amp;BD3230)</f>
        <v>2977_</v>
      </c>
      <c r="BD3230" s="80" t="str">
        <f t="shared" si="241"/>
        <v/>
      </c>
      <c r="BE3230" s="80">
        <f t="shared" si="242"/>
        <v>0</v>
      </c>
      <c r="BF3230" s="80">
        <f t="shared" si="243"/>
        <v>0</v>
      </c>
      <c r="BG3230" s="80">
        <f t="shared" si="244"/>
        <v>0</v>
      </c>
    </row>
    <row r="3231" spans="55:59">
      <c r="BC3231" s="80" t="str">
        <f>(COUNTIF($BD$7:BD3231,BD3231)&amp;"_"&amp;BD3231)</f>
        <v>2978_</v>
      </c>
      <c r="BD3231" s="80" t="str">
        <f t="shared" si="241"/>
        <v/>
      </c>
      <c r="BE3231" s="80">
        <f t="shared" si="242"/>
        <v>0</v>
      </c>
      <c r="BF3231" s="80">
        <f t="shared" si="243"/>
        <v>0</v>
      </c>
      <c r="BG3231" s="80">
        <f t="shared" si="244"/>
        <v>0</v>
      </c>
    </row>
    <row r="3232" spans="55:59">
      <c r="BC3232" s="80" t="str">
        <f>(COUNTIF($BD$7:BD3232,BD3232)&amp;"_"&amp;BD3232)</f>
        <v>2979_</v>
      </c>
      <c r="BD3232" s="80" t="str">
        <f t="shared" si="241"/>
        <v/>
      </c>
      <c r="BE3232" s="80">
        <f t="shared" si="242"/>
        <v>0</v>
      </c>
      <c r="BF3232" s="80">
        <f t="shared" si="243"/>
        <v>0</v>
      </c>
      <c r="BG3232" s="80">
        <f t="shared" si="244"/>
        <v>0</v>
      </c>
    </row>
    <row r="3233" spans="55:59">
      <c r="BC3233" s="80" t="str">
        <f>(COUNTIF($BD$7:BD3233,BD3233)&amp;"_"&amp;BD3233)</f>
        <v>2980_</v>
      </c>
      <c r="BD3233" s="80" t="str">
        <f t="shared" si="241"/>
        <v/>
      </c>
      <c r="BE3233" s="80">
        <f t="shared" si="242"/>
        <v>0</v>
      </c>
      <c r="BF3233" s="80">
        <f t="shared" si="243"/>
        <v>0</v>
      </c>
      <c r="BG3233" s="80">
        <f t="shared" si="244"/>
        <v>0</v>
      </c>
    </row>
    <row r="3234" spans="55:59">
      <c r="BC3234" s="80" t="str">
        <f>(COUNTIF($BD$7:BD3234,BD3234)&amp;"_"&amp;BD3234)</f>
        <v>2981_</v>
      </c>
      <c r="BD3234" s="80" t="str">
        <f t="shared" si="241"/>
        <v/>
      </c>
      <c r="BE3234" s="80">
        <f t="shared" si="242"/>
        <v>0</v>
      </c>
      <c r="BF3234" s="80">
        <f t="shared" si="243"/>
        <v>0</v>
      </c>
      <c r="BG3234" s="80">
        <f t="shared" si="244"/>
        <v>0</v>
      </c>
    </row>
    <row r="3235" spans="55:59">
      <c r="BC3235" s="80" t="str">
        <f>(COUNTIF($BD$7:BD3235,BD3235)&amp;"_"&amp;BD3235)</f>
        <v>2982_</v>
      </c>
      <c r="BD3235" s="80" t="str">
        <f t="shared" si="241"/>
        <v/>
      </c>
      <c r="BE3235" s="80">
        <f t="shared" si="242"/>
        <v>0</v>
      </c>
      <c r="BF3235" s="80">
        <f t="shared" si="243"/>
        <v>0</v>
      </c>
      <c r="BG3235" s="80">
        <f t="shared" si="244"/>
        <v>0</v>
      </c>
    </row>
    <row r="3236" spans="55:59">
      <c r="BC3236" s="80" t="str">
        <f>(COUNTIF($BD$7:BD3236,BD3236)&amp;"_"&amp;BD3236)</f>
        <v>2983_</v>
      </c>
      <c r="BD3236" s="80" t="str">
        <f t="shared" si="241"/>
        <v/>
      </c>
      <c r="BE3236" s="80">
        <f t="shared" si="242"/>
        <v>0</v>
      </c>
      <c r="BF3236" s="80">
        <f t="shared" si="243"/>
        <v>0</v>
      </c>
      <c r="BG3236" s="80">
        <f t="shared" si="244"/>
        <v>0</v>
      </c>
    </row>
    <row r="3237" spans="55:59">
      <c r="BC3237" s="80" t="str">
        <f>(COUNTIF($BD$7:BD3237,BD3237)&amp;"_"&amp;BD3237)</f>
        <v>2984_</v>
      </c>
      <c r="BD3237" s="80" t="str">
        <f t="shared" si="241"/>
        <v/>
      </c>
      <c r="BE3237" s="80">
        <f t="shared" si="242"/>
        <v>0</v>
      </c>
      <c r="BF3237" s="80">
        <f t="shared" si="243"/>
        <v>0</v>
      </c>
      <c r="BG3237" s="80">
        <f t="shared" si="244"/>
        <v>0</v>
      </c>
    </row>
    <row r="3238" spans="55:59">
      <c r="BC3238" s="80" t="str">
        <f>(COUNTIF($BD$7:BD3238,BD3238)&amp;"_"&amp;BD3238)</f>
        <v>2985_</v>
      </c>
      <c r="BD3238" s="80" t="str">
        <f t="shared" si="241"/>
        <v/>
      </c>
      <c r="BE3238" s="80">
        <f t="shared" si="242"/>
        <v>0</v>
      </c>
      <c r="BF3238" s="80">
        <f t="shared" si="243"/>
        <v>0</v>
      </c>
      <c r="BG3238" s="80">
        <f t="shared" si="244"/>
        <v>0</v>
      </c>
    </row>
    <row r="3239" spans="55:59">
      <c r="BC3239" s="80" t="str">
        <f>(COUNTIF($BD$7:BD3239,BD3239)&amp;"_"&amp;BD3239)</f>
        <v>2986_</v>
      </c>
      <c r="BD3239" s="80" t="str">
        <f t="shared" si="241"/>
        <v/>
      </c>
      <c r="BE3239" s="80">
        <f t="shared" si="242"/>
        <v>0</v>
      </c>
      <c r="BF3239" s="80">
        <f t="shared" si="243"/>
        <v>0</v>
      </c>
      <c r="BG3239" s="80">
        <f t="shared" si="244"/>
        <v>0</v>
      </c>
    </row>
    <row r="3240" spans="55:59">
      <c r="BC3240" s="80" t="str">
        <f>(COUNTIF($BD$7:BD3240,BD3240)&amp;"_"&amp;BD3240)</f>
        <v>2987_</v>
      </c>
      <c r="BD3240" s="80" t="str">
        <f t="shared" si="241"/>
        <v/>
      </c>
      <c r="BE3240" s="80">
        <f t="shared" si="242"/>
        <v>0</v>
      </c>
      <c r="BF3240" s="80">
        <f t="shared" si="243"/>
        <v>0</v>
      </c>
      <c r="BG3240" s="80">
        <f t="shared" si="244"/>
        <v>0</v>
      </c>
    </row>
    <row r="3241" spans="55:59">
      <c r="BC3241" s="80" t="str">
        <f>(COUNTIF($BD$7:BD3241,BD3241)&amp;"_"&amp;BD3241)</f>
        <v>2988_</v>
      </c>
      <c r="BD3241" s="80" t="str">
        <f t="shared" si="241"/>
        <v/>
      </c>
      <c r="BE3241" s="80">
        <f t="shared" si="242"/>
        <v>0</v>
      </c>
      <c r="BF3241" s="80">
        <f t="shared" si="243"/>
        <v>0</v>
      </c>
      <c r="BG3241" s="80">
        <f t="shared" si="244"/>
        <v>0</v>
      </c>
    </row>
    <row r="3242" spans="55:59">
      <c r="BC3242" s="80" t="str">
        <f>(COUNTIF($BD$7:BD3242,BD3242)&amp;"_"&amp;BD3242)</f>
        <v>2989_</v>
      </c>
      <c r="BD3242" s="80" t="str">
        <f t="shared" si="241"/>
        <v/>
      </c>
      <c r="BE3242" s="80">
        <f t="shared" si="242"/>
        <v>0</v>
      </c>
      <c r="BF3242" s="80">
        <f t="shared" si="243"/>
        <v>0</v>
      </c>
      <c r="BG3242" s="80">
        <f t="shared" si="244"/>
        <v>0</v>
      </c>
    </row>
    <row r="3243" spans="55:59">
      <c r="BC3243" s="80" t="str">
        <f>(COUNTIF($BD$7:BD3243,BD3243)&amp;"_"&amp;BD3243)</f>
        <v>2990_</v>
      </c>
      <c r="BD3243" s="80" t="str">
        <f t="shared" si="241"/>
        <v/>
      </c>
      <c r="BE3243" s="80">
        <f t="shared" si="242"/>
        <v>0</v>
      </c>
      <c r="BF3243" s="80">
        <f t="shared" si="243"/>
        <v>0</v>
      </c>
      <c r="BG3243" s="80">
        <f t="shared" si="244"/>
        <v>0</v>
      </c>
    </row>
    <row r="3244" spans="55:59">
      <c r="BC3244" s="80" t="str">
        <f>(COUNTIF($BD$7:BD3244,BD3244)&amp;"_"&amp;BD3244)</f>
        <v>2991_</v>
      </c>
      <c r="BD3244" s="80" t="str">
        <f t="shared" si="241"/>
        <v/>
      </c>
      <c r="BE3244" s="80">
        <f t="shared" si="242"/>
        <v>0</v>
      </c>
      <c r="BF3244" s="80">
        <f t="shared" si="243"/>
        <v>0</v>
      </c>
      <c r="BG3244" s="80">
        <f t="shared" si="244"/>
        <v>0</v>
      </c>
    </row>
    <row r="3245" spans="55:59">
      <c r="BC3245" s="80" t="str">
        <f>(COUNTIF($BD$7:BD3245,BD3245)&amp;"_"&amp;BD3245)</f>
        <v>2992_</v>
      </c>
      <c r="BD3245" s="80" t="str">
        <f t="shared" si="241"/>
        <v/>
      </c>
      <c r="BE3245" s="80">
        <f t="shared" si="242"/>
        <v>0</v>
      </c>
      <c r="BF3245" s="80">
        <f t="shared" si="243"/>
        <v>0</v>
      </c>
      <c r="BG3245" s="80">
        <f t="shared" si="244"/>
        <v>0</v>
      </c>
    </row>
    <row r="3246" spans="55:59">
      <c r="BC3246" s="80" t="str">
        <f>(COUNTIF($BD$7:BD3246,BD3246)&amp;"_"&amp;BD3246)</f>
        <v>2993_</v>
      </c>
      <c r="BD3246" s="80" t="str">
        <f t="shared" si="241"/>
        <v/>
      </c>
      <c r="BE3246" s="80">
        <f t="shared" si="242"/>
        <v>0</v>
      </c>
      <c r="BF3246" s="80">
        <f t="shared" si="243"/>
        <v>0</v>
      </c>
      <c r="BG3246" s="80">
        <f t="shared" si="244"/>
        <v>0</v>
      </c>
    </row>
    <row r="3247" spans="55:59">
      <c r="BC3247" s="80" t="str">
        <f>(COUNTIF($BD$7:BD3247,BD3247)&amp;"_"&amp;BD3247)</f>
        <v>2994_</v>
      </c>
      <c r="BD3247" s="80" t="str">
        <f t="shared" si="241"/>
        <v/>
      </c>
      <c r="BE3247" s="80">
        <f t="shared" si="242"/>
        <v>0</v>
      </c>
      <c r="BF3247" s="80">
        <f t="shared" si="243"/>
        <v>0</v>
      </c>
      <c r="BG3247" s="80">
        <f t="shared" si="244"/>
        <v>0</v>
      </c>
    </row>
    <row r="3248" spans="55:59">
      <c r="BC3248" s="80" t="str">
        <f>(COUNTIF($BD$7:BD3248,BD3248)&amp;"_"&amp;BD3248)</f>
        <v>2995_</v>
      </c>
      <c r="BD3248" s="80" t="str">
        <f t="shared" si="241"/>
        <v/>
      </c>
      <c r="BE3248" s="80">
        <f t="shared" si="242"/>
        <v>0</v>
      </c>
      <c r="BF3248" s="80">
        <f t="shared" si="243"/>
        <v>0</v>
      </c>
      <c r="BG3248" s="80">
        <f t="shared" si="244"/>
        <v>0</v>
      </c>
    </row>
    <row r="3249" spans="55:59">
      <c r="BC3249" s="80" t="str">
        <f>(COUNTIF($BD$7:BD3249,BD3249)&amp;"_"&amp;BD3249)</f>
        <v>2996_</v>
      </c>
      <c r="BD3249" s="80" t="str">
        <f t="shared" si="241"/>
        <v/>
      </c>
      <c r="BE3249" s="80">
        <f t="shared" si="242"/>
        <v>0</v>
      </c>
      <c r="BF3249" s="80">
        <f t="shared" si="243"/>
        <v>0</v>
      </c>
      <c r="BG3249" s="80">
        <f t="shared" si="244"/>
        <v>0</v>
      </c>
    </row>
    <row r="3250" spans="55:59">
      <c r="BC3250" s="80" t="str">
        <f>(COUNTIF($BD$7:BD3250,BD3250)&amp;"_"&amp;BD3250)</f>
        <v>2997_</v>
      </c>
      <c r="BD3250" s="80" t="str">
        <f t="shared" si="241"/>
        <v/>
      </c>
      <c r="BE3250" s="80">
        <f t="shared" si="242"/>
        <v>0</v>
      </c>
      <c r="BF3250" s="80">
        <f t="shared" si="243"/>
        <v>0</v>
      </c>
      <c r="BG3250" s="80">
        <f t="shared" si="244"/>
        <v>0</v>
      </c>
    </row>
    <row r="3251" spans="55:59">
      <c r="BC3251" s="80" t="str">
        <f>(COUNTIF($BD$7:BD3251,BD3251)&amp;"_"&amp;BD3251)</f>
        <v>2998_</v>
      </c>
      <c r="BD3251" s="80" t="str">
        <f t="shared" si="241"/>
        <v/>
      </c>
      <c r="BE3251" s="80">
        <f t="shared" si="242"/>
        <v>0</v>
      </c>
      <c r="BF3251" s="80">
        <f t="shared" si="243"/>
        <v>0</v>
      </c>
      <c r="BG3251" s="80">
        <f t="shared" si="244"/>
        <v>0</v>
      </c>
    </row>
    <row r="3252" spans="55:59">
      <c r="BC3252" s="80" t="str">
        <f>(COUNTIF($BD$7:BD3252,BD3252)&amp;"_"&amp;BD3252)</f>
        <v>2999_</v>
      </c>
      <c r="BD3252" s="80" t="str">
        <f t="shared" si="241"/>
        <v/>
      </c>
      <c r="BE3252" s="80">
        <f t="shared" si="242"/>
        <v>0</v>
      </c>
      <c r="BF3252" s="80">
        <f t="shared" si="243"/>
        <v>0</v>
      </c>
      <c r="BG3252" s="80">
        <f t="shared" si="244"/>
        <v>0</v>
      </c>
    </row>
    <row r="3253" spans="55:59">
      <c r="BC3253" s="80" t="str">
        <f>(COUNTIF($BD$7:BD3253,BD3253)&amp;"_"&amp;BD3253)</f>
        <v>3000_</v>
      </c>
      <c r="BD3253" s="80" t="str">
        <f t="shared" si="241"/>
        <v/>
      </c>
      <c r="BE3253" s="80">
        <f t="shared" si="242"/>
        <v>0</v>
      </c>
      <c r="BF3253" s="80">
        <f t="shared" si="243"/>
        <v>0</v>
      </c>
      <c r="BG3253" s="80">
        <f t="shared" si="244"/>
        <v>0</v>
      </c>
    </row>
    <row r="3254" spans="55:59">
      <c r="BC3254" s="80" t="str">
        <f>(COUNTIF($BD$7:BD3254,BD3254)&amp;"_"&amp;BD3254)</f>
        <v>3001_</v>
      </c>
      <c r="BD3254" s="80" t="str">
        <f t="shared" si="241"/>
        <v/>
      </c>
      <c r="BE3254" s="80">
        <f t="shared" si="242"/>
        <v>0</v>
      </c>
      <c r="BF3254" s="80">
        <f t="shared" si="243"/>
        <v>0</v>
      </c>
      <c r="BG3254" s="80">
        <f t="shared" si="244"/>
        <v>0</v>
      </c>
    </row>
    <row r="3255" spans="55:59">
      <c r="BC3255" s="80" t="str">
        <f>(COUNTIF($BD$7:BD3255,BD3255)&amp;"_"&amp;BD3255)</f>
        <v>3002_</v>
      </c>
      <c r="BD3255" s="80" t="str">
        <f t="shared" si="241"/>
        <v/>
      </c>
      <c r="BE3255" s="80">
        <f t="shared" si="242"/>
        <v>0</v>
      </c>
      <c r="BF3255" s="80">
        <f t="shared" si="243"/>
        <v>0</v>
      </c>
      <c r="BG3255" s="80">
        <f t="shared" si="244"/>
        <v>0</v>
      </c>
    </row>
    <row r="3256" spans="55:59">
      <c r="BC3256" s="80" t="str">
        <f>(COUNTIF($BD$7:BD3256,BD3256)&amp;"_"&amp;BD3256)</f>
        <v>3003_</v>
      </c>
      <c r="BD3256" s="80" t="str">
        <f t="shared" si="241"/>
        <v/>
      </c>
      <c r="BE3256" s="80">
        <f t="shared" si="242"/>
        <v>0</v>
      </c>
      <c r="BF3256" s="80">
        <f t="shared" si="243"/>
        <v>0</v>
      </c>
      <c r="BG3256" s="80">
        <f t="shared" si="244"/>
        <v>0</v>
      </c>
    </row>
    <row r="3257" spans="55:59">
      <c r="BC3257" s="80" t="str">
        <f>(COUNTIF($BD$7:BD3257,BD3257)&amp;"_"&amp;BD3257)</f>
        <v>3004_</v>
      </c>
      <c r="BD3257" s="80" t="str">
        <f t="shared" si="241"/>
        <v/>
      </c>
      <c r="BE3257" s="80">
        <f t="shared" si="242"/>
        <v>0</v>
      </c>
      <c r="BF3257" s="80">
        <f t="shared" si="243"/>
        <v>0</v>
      </c>
      <c r="BG3257" s="80">
        <f t="shared" si="244"/>
        <v>0</v>
      </c>
    </row>
    <row r="3258" spans="55:59">
      <c r="BC3258" s="80" t="str">
        <f>(COUNTIF($BD$7:BD3258,BD3258)&amp;"_"&amp;BD3258)</f>
        <v>3005_</v>
      </c>
      <c r="BD3258" s="80" t="str">
        <f t="shared" si="241"/>
        <v/>
      </c>
      <c r="BE3258" s="80">
        <f t="shared" si="242"/>
        <v>0</v>
      </c>
      <c r="BF3258" s="80">
        <f t="shared" si="243"/>
        <v>0</v>
      </c>
      <c r="BG3258" s="80">
        <f t="shared" si="244"/>
        <v>0</v>
      </c>
    </row>
    <row r="3259" spans="55:59">
      <c r="BC3259" s="80" t="str">
        <f>(COUNTIF($BD$7:BD3259,BD3259)&amp;"_"&amp;BD3259)</f>
        <v>3006_</v>
      </c>
      <c r="BD3259" s="80" t="str">
        <f t="shared" si="241"/>
        <v/>
      </c>
      <c r="BE3259" s="80">
        <f t="shared" si="242"/>
        <v>0</v>
      </c>
      <c r="BF3259" s="80">
        <f t="shared" si="243"/>
        <v>0</v>
      </c>
      <c r="BG3259" s="80">
        <f t="shared" si="244"/>
        <v>0</v>
      </c>
    </row>
    <row r="3260" spans="55:59">
      <c r="BC3260" s="80" t="str">
        <f>(COUNTIF($BD$7:BD3260,BD3260)&amp;"_"&amp;BD3260)</f>
        <v>3007_</v>
      </c>
      <c r="BD3260" s="80" t="str">
        <f t="shared" si="241"/>
        <v/>
      </c>
      <c r="BE3260" s="80">
        <f t="shared" si="242"/>
        <v>0</v>
      </c>
      <c r="BF3260" s="80">
        <f t="shared" si="243"/>
        <v>0</v>
      </c>
      <c r="BG3260" s="80">
        <f t="shared" si="244"/>
        <v>0</v>
      </c>
    </row>
    <row r="3261" spans="55:59">
      <c r="BC3261" s="80" t="str">
        <f>(COUNTIF($BD$7:BD3261,BD3261)&amp;"_"&amp;BD3261)</f>
        <v>3008_</v>
      </c>
      <c r="BD3261" s="80" t="str">
        <f t="shared" si="241"/>
        <v/>
      </c>
      <c r="BE3261" s="80">
        <f t="shared" si="242"/>
        <v>0</v>
      </c>
      <c r="BF3261" s="80">
        <f t="shared" si="243"/>
        <v>0</v>
      </c>
      <c r="BG3261" s="80">
        <f t="shared" si="244"/>
        <v>0</v>
      </c>
    </row>
    <row r="3262" spans="55:59">
      <c r="BC3262" s="80" t="str">
        <f>(COUNTIF($BD$7:BD3262,BD3262)&amp;"_"&amp;BD3262)</f>
        <v>3009_</v>
      </c>
      <c r="BD3262" s="80" t="str">
        <f t="shared" si="241"/>
        <v/>
      </c>
      <c r="BE3262" s="80">
        <f t="shared" si="242"/>
        <v>0</v>
      </c>
      <c r="BF3262" s="80">
        <f t="shared" si="243"/>
        <v>0</v>
      </c>
      <c r="BG3262" s="80">
        <f t="shared" si="244"/>
        <v>0</v>
      </c>
    </row>
    <row r="3263" spans="55:59">
      <c r="BC3263" s="80" t="str">
        <f>(COUNTIF($BD$7:BD3263,BD3263)&amp;"_"&amp;BD3263)</f>
        <v>3010_</v>
      </c>
      <c r="BD3263" s="80" t="str">
        <f t="shared" si="241"/>
        <v/>
      </c>
      <c r="BE3263" s="80">
        <f t="shared" si="242"/>
        <v>0</v>
      </c>
      <c r="BF3263" s="80">
        <f t="shared" si="243"/>
        <v>0</v>
      </c>
      <c r="BG3263" s="80">
        <f t="shared" si="244"/>
        <v>0</v>
      </c>
    </row>
    <row r="3264" spans="55:59">
      <c r="BC3264" s="80" t="str">
        <f>(COUNTIF($BD$7:BD3264,BD3264)&amp;"_"&amp;BD3264)</f>
        <v>3011_</v>
      </c>
      <c r="BD3264" s="80" t="str">
        <f t="shared" si="241"/>
        <v/>
      </c>
      <c r="BE3264" s="80">
        <f t="shared" si="242"/>
        <v>0</v>
      </c>
      <c r="BF3264" s="80">
        <f t="shared" si="243"/>
        <v>0</v>
      </c>
      <c r="BG3264" s="80">
        <f t="shared" si="244"/>
        <v>0</v>
      </c>
    </row>
    <row r="3265" spans="55:59">
      <c r="BC3265" s="80" t="str">
        <f>(COUNTIF($BD$7:BD3265,BD3265)&amp;"_"&amp;BD3265)</f>
        <v>3012_</v>
      </c>
      <c r="BD3265" s="80" t="str">
        <f t="shared" si="241"/>
        <v/>
      </c>
      <c r="BE3265" s="80">
        <f t="shared" si="242"/>
        <v>0</v>
      </c>
      <c r="BF3265" s="80">
        <f t="shared" si="243"/>
        <v>0</v>
      </c>
      <c r="BG3265" s="80">
        <f t="shared" si="244"/>
        <v>0</v>
      </c>
    </row>
    <row r="3266" spans="55:59">
      <c r="BC3266" s="80" t="str">
        <f>(COUNTIF($BD$7:BD3266,BD3266)&amp;"_"&amp;BD3266)</f>
        <v>3013_</v>
      </c>
      <c r="BD3266" s="80" t="str">
        <f t="shared" si="241"/>
        <v/>
      </c>
      <c r="BE3266" s="80">
        <f t="shared" si="242"/>
        <v>0</v>
      </c>
      <c r="BF3266" s="80">
        <f t="shared" si="243"/>
        <v>0</v>
      </c>
      <c r="BG3266" s="80">
        <f t="shared" si="244"/>
        <v>0</v>
      </c>
    </row>
    <row r="3267" spans="55:59">
      <c r="BC3267" s="80" t="str">
        <f>(COUNTIF($BD$7:BD3267,BD3267)&amp;"_"&amp;BD3267)</f>
        <v>3014_</v>
      </c>
      <c r="BD3267" s="80" t="str">
        <f t="shared" si="241"/>
        <v/>
      </c>
      <c r="BE3267" s="80">
        <f t="shared" si="242"/>
        <v>0</v>
      </c>
      <c r="BF3267" s="80">
        <f t="shared" si="243"/>
        <v>0</v>
      </c>
      <c r="BG3267" s="80">
        <f t="shared" si="244"/>
        <v>0</v>
      </c>
    </row>
    <row r="3268" spans="55:59">
      <c r="BC3268" s="80" t="str">
        <f>(COUNTIF($BD$7:BD3268,BD3268)&amp;"_"&amp;BD3268)</f>
        <v>3015_</v>
      </c>
      <c r="BD3268" s="80" t="str">
        <f t="shared" si="241"/>
        <v/>
      </c>
      <c r="BE3268" s="80">
        <f t="shared" si="242"/>
        <v>0</v>
      </c>
      <c r="BF3268" s="80">
        <f t="shared" si="243"/>
        <v>0</v>
      </c>
      <c r="BG3268" s="80">
        <f t="shared" si="244"/>
        <v>0</v>
      </c>
    </row>
    <row r="3269" spans="55:59">
      <c r="BC3269" s="80" t="str">
        <f>(COUNTIF($BD$7:BD3269,BD3269)&amp;"_"&amp;BD3269)</f>
        <v>3016_</v>
      </c>
      <c r="BD3269" s="80" t="str">
        <f t="shared" si="241"/>
        <v/>
      </c>
      <c r="BE3269" s="80">
        <f t="shared" si="242"/>
        <v>0</v>
      </c>
      <c r="BF3269" s="80">
        <f t="shared" si="243"/>
        <v>0</v>
      </c>
      <c r="BG3269" s="80">
        <f t="shared" si="244"/>
        <v>0</v>
      </c>
    </row>
    <row r="3270" spans="55:59">
      <c r="BC3270" s="80" t="str">
        <f>(COUNTIF($BD$7:BD3270,BD3270)&amp;"_"&amp;BD3270)</f>
        <v>3017_</v>
      </c>
      <c r="BD3270" s="80" t="str">
        <f t="shared" si="241"/>
        <v/>
      </c>
      <c r="BE3270" s="80">
        <f t="shared" si="242"/>
        <v>0</v>
      </c>
      <c r="BF3270" s="80">
        <f t="shared" si="243"/>
        <v>0</v>
      </c>
      <c r="BG3270" s="80">
        <f t="shared" si="244"/>
        <v>0</v>
      </c>
    </row>
    <row r="3271" spans="55:59">
      <c r="BC3271" s="80" t="str">
        <f>(COUNTIF($BD$7:BD3271,BD3271)&amp;"_"&amp;BD3271)</f>
        <v>3018_</v>
      </c>
      <c r="BD3271" s="80" t="str">
        <f t="shared" si="241"/>
        <v/>
      </c>
      <c r="BE3271" s="80">
        <f t="shared" si="242"/>
        <v>0</v>
      </c>
      <c r="BF3271" s="80">
        <f t="shared" si="243"/>
        <v>0</v>
      </c>
      <c r="BG3271" s="80">
        <f t="shared" si="244"/>
        <v>0</v>
      </c>
    </row>
    <row r="3272" spans="55:59">
      <c r="BC3272" s="80" t="str">
        <f>(COUNTIF($BD$7:BD3272,BD3272)&amp;"_"&amp;BD3272)</f>
        <v>3019_</v>
      </c>
      <c r="BD3272" s="80" t="str">
        <f t="shared" ref="BD3272:BD3335" si="245">IF(C3271 &lt;&gt; "",C3271,"")</f>
        <v/>
      </c>
      <c r="BE3272" s="80">
        <f t="shared" ref="BE3272:BE3335" si="246">E3271</f>
        <v>0</v>
      </c>
      <c r="BF3272" s="80">
        <f t="shared" ref="BF3272:BF3335" si="247">F3271</f>
        <v>0</v>
      </c>
      <c r="BG3272" s="80">
        <f t="shared" ref="BG3272:BG3335" si="248">G3271</f>
        <v>0</v>
      </c>
    </row>
    <row r="3273" spans="55:59">
      <c r="BC3273" s="80" t="str">
        <f>(COUNTIF($BD$7:BD3273,BD3273)&amp;"_"&amp;BD3273)</f>
        <v>3020_</v>
      </c>
      <c r="BD3273" s="80" t="str">
        <f t="shared" si="245"/>
        <v/>
      </c>
      <c r="BE3273" s="80">
        <f t="shared" si="246"/>
        <v>0</v>
      </c>
      <c r="BF3273" s="80">
        <f t="shared" si="247"/>
        <v>0</v>
      </c>
      <c r="BG3273" s="80">
        <f t="shared" si="248"/>
        <v>0</v>
      </c>
    </row>
    <row r="3274" spans="55:59">
      <c r="BC3274" s="80" t="str">
        <f>(COUNTIF($BD$7:BD3274,BD3274)&amp;"_"&amp;BD3274)</f>
        <v>3021_</v>
      </c>
      <c r="BD3274" s="80" t="str">
        <f t="shared" si="245"/>
        <v/>
      </c>
      <c r="BE3274" s="80">
        <f t="shared" si="246"/>
        <v>0</v>
      </c>
      <c r="BF3274" s="80">
        <f t="shared" si="247"/>
        <v>0</v>
      </c>
      <c r="BG3274" s="80">
        <f t="shared" si="248"/>
        <v>0</v>
      </c>
    </row>
    <row r="3275" spans="55:59">
      <c r="BC3275" s="80" t="str">
        <f>(COUNTIF($BD$7:BD3275,BD3275)&amp;"_"&amp;BD3275)</f>
        <v>3022_</v>
      </c>
      <c r="BD3275" s="80" t="str">
        <f t="shared" si="245"/>
        <v/>
      </c>
      <c r="BE3275" s="80">
        <f t="shared" si="246"/>
        <v>0</v>
      </c>
      <c r="BF3275" s="80">
        <f t="shared" si="247"/>
        <v>0</v>
      </c>
      <c r="BG3275" s="80">
        <f t="shared" si="248"/>
        <v>0</v>
      </c>
    </row>
    <row r="3276" spans="55:59">
      <c r="BC3276" s="80" t="str">
        <f>(COUNTIF($BD$7:BD3276,BD3276)&amp;"_"&amp;BD3276)</f>
        <v>3023_</v>
      </c>
      <c r="BD3276" s="80" t="str">
        <f t="shared" si="245"/>
        <v/>
      </c>
      <c r="BE3276" s="80">
        <f t="shared" si="246"/>
        <v>0</v>
      </c>
      <c r="BF3276" s="80">
        <f t="shared" si="247"/>
        <v>0</v>
      </c>
      <c r="BG3276" s="80">
        <f t="shared" si="248"/>
        <v>0</v>
      </c>
    </row>
    <row r="3277" spans="55:59">
      <c r="BC3277" s="80" t="str">
        <f>(COUNTIF($BD$7:BD3277,BD3277)&amp;"_"&amp;BD3277)</f>
        <v>3024_</v>
      </c>
      <c r="BD3277" s="80" t="str">
        <f t="shared" si="245"/>
        <v/>
      </c>
      <c r="BE3277" s="80">
        <f t="shared" si="246"/>
        <v>0</v>
      </c>
      <c r="BF3277" s="80">
        <f t="shared" si="247"/>
        <v>0</v>
      </c>
      <c r="BG3277" s="80">
        <f t="shared" si="248"/>
        <v>0</v>
      </c>
    </row>
    <row r="3278" spans="55:59">
      <c r="BC3278" s="80" t="str">
        <f>(COUNTIF($BD$7:BD3278,BD3278)&amp;"_"&amp;BD3278)</f>
        <v>3025_</v>
      </c>
      <c r="BD3278" s="80" t="str">
        <f t="shared" si="245"/>
        <v/>
      </c>
      <c r="BE3278" s="80">
        <f t="shared" si="246"/>
        <v>0</v>
      </c>
      <c r="BF3278" s="80">
        <f t="shared" si="247"/>
        <v>0</v>
      </c>
      <c r="BG3278" s="80">
        <f t="shared" si="248"/>
        <v>0</v>
      </c>
    </row>
    <row r="3279" spans="55:59">
      <c r="BC3279" s="80" t="str">
        <f>(COUNTIF($BD$7:BD3279,BD3279)&amp;"_"&amp;BD3279)</f>
        <v>3026_</v>
      </c>
      <c r="BD3279" s="80" t="str">
        <f t="shared" si="245"/>
        <v/>
      </c>
      <c r="BE3279" s="80">
        <f t="shared" si="246"/>
        <v>0</v>
      </c>
      <c r="BF3279" s="80">
        <f t="shared" si="247"/>
        <v>0</v>
      </c>
      <c r="BG3279" s="80">
        <f t="shared" si="248"/>
        <v>0</v>
      </c>
    </row>
    <row r="3280" spans="55:59">
      <c r="BC3280" s="80" t="str">
        <f>(COUNTIF($BD$7:BD3280,BD3280)&amp;"_"&amp;BD3280)</f>
        <v>3027_</v>
      </c>
      <c r="BD3280" s="80" t="str">
        <f t="shared" si="245"/>
        <v/>
      </c>
      <c r="BE3280" s="80">
        <f t="shared" si="246"/>
        <v>0</v>
      </c>
      <c r="BF3280" s="80">
        <f t="shared" si="247"/>
        <v>0</v>
      </c>
      <c r="BG3280" s="80">
        <f t="shared" si="248"/>
        <v>0</v>
      </c>
    </row>
    <row r="3281" spans="55:59">
      <c r="BC3281" s="80" t="str">
        <f>(COUNTIF($BD$7:BD3281,BD3281)&amp;"_"&amp;BD3281)</f>
        <v>3028_</v>
      </c>
      <c r="BD3281" s="80" t="str">
        <f t="shared" si="245"/>
        <v/>
      </c>
      <c r="BE3281" s="80">
        <f t="shared" si="246"/>
        <v>0</v>
      </c>
      <c r="BF3281" s="80">
        <f t="shared" si="247"/>
        <v>0</v>
      </c>
      <c r="BG3281" s="80">
        <f t="shared" si="248"/>
        <v>0</v>
      </c>
    </row>
    <row r="3282" spans="55:59">
      <c r="BC3282" s="80" t="str">
        <f>(COUNTIF($BD$7:BD3282,BD3282)&amp;"_"&amp;BD3282)</f>
        <v>3029_</v>
      </c>
      <c r="BD3282" s="80" t="str">
        <f t="shared" si="245"/>
        <v/>
      </c>
      <c r="BE3282" s="80">
        <f t="shared" si="246"/>
        <v>0</v>
      </c>
      <c r="BF3282" s="80">
        <f t="shared" si="247"/>
        <v>0</v>
      </c>
      <c r="BG3282" s="80">
        <f t="shared" si="248"/>
        <v>0</v>
      </c>
    </row>
    <row r="3283" spans="55:59">
      <c r="BC3283" s="80" t="str">
        <f>(COUNTIF($BD$7:BD3283,BD3283)&amp;"_"&amp;BD3283)</f>
        <v>3030_</v>
      </c>
      <c r="BD3283" s="80" t="str">
        <f t="shared" si="245"/>
        <v/>
      </c>
      <c r="BE3283" s="80">
        <f t="shared" si="246"/>
        <v>0</v>
      </c>
      <c r="BF3283" s="80">
        <f t="shared" si="247"/>
        <v>0</v>
      </c>
      <c r="BG3283" s="80">
        <f t="shared" si="248"/>
        <v>0</v>
      </c>
    </row>
    <row r="3284" spans="55:59">
      <c r="BC3284" s="80" t="str">
        <f>(COUNTIF($BD$7:BD3284,BD3284)&amp;"_"&amp;BD3284)</f>
        <v>3031_</v>
      </c>
      <c r="BD3284" s="80" t="str">
        <f t="shared" si="245"/>
        <v/>
      </c>
      <c r="BE3284" s="80">
        <f t="shared" si="246"/>
        <v>0</v>
      </c>
      <c r="BF3284" s="80">
        <f t="shared" si="247"/>
        <v>0</v>
      </c>
      <c r="BG3284" s="80">
        <f t="shared" si="248"/>
        <v>0</v>
      </c>
    </row>
    <row r="3285" spans="55:59">
      <c r="BC3285" s="80" t="str">
        <f>(COUNTIF($BD$7:BD3285,BD3285)&amp;"_"&amp;BD3285)</f>
        <v>3032_</v>
      </c>
      <c r="BD3285" s="80" t="str">
        <f t="shared" si="245"/>
        <v/>
      </c>
      <c r="BE3285" s="80">
        <f t="shared" si="246"/>
        <v>0</v>
      </c>
      <c r="BF3285" s="80">
        <f t="shared" si="247"/>
        <v>0</v>
      </c>
      <c r="BG3285" s="80">
        <f t="shared" si="248"/>
        <v>0</v>
      </c>
    </row>
    <row r="3286" spans="55:59">
      <c r="BC3286" s="80" t="str">
        <f>(COUNTIF($BD$7:BD3286,BD3286)&amp;"_"&amp;BD3286)</f>
        <v>3033_</v>
      </c>
      <c r="BD3286" s="80" t="str">
        <f t="shared" si="245"/>
        <v/>
      </c>
      <c r="BE3286" s="80">
        <f t="shared" si="246"/>
        <v>0</v>
      </c>
      <c r="BF3286" s="80">
        <f t="shared" si="247"/>
        <v>0</v>
      </c>
      <c r="BG3286" s="80">
        <f t="shared" si="248"/>
        <v>0</v>
      </c>
    </row>
    <row r="3287" spans="55:59">
      <c r="BC3287" s="80" t="str">
        <f>(COUNTIF($BD$7:BD3287,BD3287)&amp;"_"&amp;BD3287)</f>
        <v>3034_</v>
      </c>
      <c r="BD3287" s="80" t="str">
        <f t="shared" si="245"/>
        <v/>
      </c>
      <c r="BE3287" s="80">
        <f t="shared" si="246"/>
        <v>0</v>
      </c>
      <c r="BF3287" s="80">
        <f t="shared" si="247"/>
        <v>0</v>
      </c>
      <c r="BG3287" s="80">
        <f t="shared" si="248"/>
        <v>0</v>
      </c>
    </row>
    <row r="3288" spans="55:59">
      <c r="BC3288" s="80" t="str">
        <f>(COUNTIF($BD$7:BD3288,BD3288)&amp;"_"&amp;BD3288)</f>
        <v>3035_</v>
      </c>
      <c r="BD3288" s="80" t="str">
        <f t="shared" si="245"/>
        <v/>
      </c>
      <c r="BE3288" s="80">
        <f t="shared" si="246"/>
        <v>0</v>
      </c>
      <c r="BF3288" s="80">
        <f t="shared" si="247"/>
        <v>0</v>
      </c>
      <c r="BG3288" s="80">
        <f t="shared" si="248"/>
        <v>0</v>
      </c>
    </row>
    <row r="3289" spans="55:59">
      <c r="BC3289" s="80" t="str">
        <f>(COUNTIF($BD$7:BD3289,BD3289)&amp;"_"&amp;BD3289)</f>
        <v>3036_</v>
      </c>
      <c r="BD3289" s="80" t="str">
        <f t="shared" si="245"/>
        <v/>
      </c>
      <c r="BE3289" s="80">
        <f t="shared" si="246"/>
        <v>0</v>
      </c>
      <c r="BF3289" s="80">
        <f t="shared" si="247"/>
        <v>0</v>
      </c>
      <c r="BG3289" s="80">
        <f t="shared" si="248"/>
        <v>0</v>
      </c>
    </row>
    <row r="3290" spans="55:59">
      <c r="BC3290" s="80" t="str">
        <f>(COUNTIF($BD$7:BD3290,BD3290)&amp;"_"&amp;BD3290)</f>
        <v>3037_</v>
      </c>
      <c r="BD3290" s="80" t="str">
        <f t="shared" si="245"/>
        <v/>
      </c>
      <c r="BE3290" s="80">
        <f t="shared" si="246"/>
        <v>0</v>
      </c>
      <c r="BF3290" s="80">
        <f t="shared" si="247"/>
        <v>0</v>
      </c>
      <c r="BG3290" s="80">
        <f t="shared" si="248"/>
        <v>0</v>
      </c>
    </row>
    <row r="3291" spans="55:59">
      <c r="BC3291" s="80" t="str">
        <f>(COUNTIF($BD$7:BD3291,BD3291)&amp;"_"&amp;BD3291)</f>
        <v>3038_</v>
      </c>
      <c r="BD3291" s="80" t="str">
        <f t="shared" si="245"/>
        <v/>
      </c>
      <c r="BE3291" s="80">
        <f t="shared" si="246"/>
        <v>0</v>
      </c>
      <c r="BF3291" s="80">
        <f t="shared" si="247"/>
        <v>0</v>
      </c>
      <c r="BG3291" s="80">
        <f t="shared" si="248"/>
        <v>0</v>
      </c>
    </row>
    <row r="3292" spans="55:59">
      <c r="BC3292" s="80" t="str">
        <f>(COUNTIF($BD$7:BD3292,BD3292)&amp;"_"&amp;BD3292)</f>
        <v>3039_</v>
      </c>
      <c r="BD3292" s="80" t="str">
        <f t="shared" si="245"/>
        <v/>
      </c>
      <c r="BE3292" s="80">
        <f t="shared" si="246"/>
        <v>0</v>
      </c>
      <c r="BF3292" s="80">
        <f t="shared" si="247"/>
        <v>0</v>
      </c>
      <c r="BG3292" s="80">
        <f t="shared" si="248"/>
        <v>0</v>
      </c>
    </row>
    <row r="3293" spans="55:59">
      <c r="BC3293" s="80" t="str">
        <f>(COUNTIF($BD$7:BD3293,BD3293)&amp;"_"&amp;BD3293)</f>
        <v>3040_</v>
      </c>
      <c r="BD3293" s="80" t="str">
        <f t="shared" si="245"/>
        <v/>
      </c>
      <c r="BE3293" s="80">
        <f t="shared" si="246"/>
        <v>0</v>
      </c>
      <c r="BF3293" s="80">
        <f t="shared" si="247"/>
        <v>0</v>
      </c>
      <c r="BG3293" s="80">
        <f t="shared" si="248"/>
        <v>0</v>
      </c>
    </row>
    <row r="3294" spans="55:59">
      <c r="BC3294" s="80" t="str">
        <f>(COUNTIF($BD$7:BD3294,BD3294)&amp;"_"&amp;BD3294)</f>
        <v>3041_</v>
      </c>
      <c r="BD3294" s="80" t="str">
        <f t="shared" si="245"/>
        <v/>
      </c>
      <c r="BE3294" s="80">
        <f t="shared" si="246"/>
        <v>0</v>
      </c>
      <c r="BF3294" s="80">
        <f t="shared" si="247"/>
        <v>0</v>
      </c>
      <c r="BG3294" s="80">
        <f t="shared" si="248"/>
        <v>0</v>
      </c>
    </row>
    <row r="3295" spans="55:59">
      <c r="BC3295" s="80" t="str">
        <f>(COUNTIF($BD$7:BD3295,BD3295)&amp;"_"&amp;BD3295)</f>
        <v>3042_</v>
      </c>
      <c r="BD3295" s="80" t="str">
        <f t="shared" si="245"/>
        <v/>
      </c>
      <c r="BE3295" s="80">
        <f t="shared" si="246"/>
        <v>0</v>
      </c>
      <c r="BF3295" s="80">
        <f t="shared" si="247"/>
        <v>0</v>
      </c>
      <c r="BG3295" s="80">
        <f t="shared" si="248"/>
        <v>0</v>
      </c>
    </row>
    <row r="3296" spans="55:59">
      <c r="BC3296" s="80" t="str">
        <f>(COUNTIF($BD$7:BD3296,BD3296)&amp;"_"&amp;BD3296)</f>
        <v>3043_</v>
      </c>
      <c r="BD3296" s="80" t="str">
        <f t="shared" si="245"/>
        <v/>
      </c>
      <c r="BE3296" s="80">
        <f t="shared" si="246"/>
        <v>0</v>
      </c>
      <c r="BF3296" s="80">
        <f t="shared" si="247"/>
        <v>0</v>
      </c>
      <c r="BG3296" s="80">
        <f t="shared" si="248"/>
        <v>0</v>
      </c>
    </row>
    <row r="3297" spans="55:59">
      <c r="BC3297" s="80" t="str">
        <f>(COUNTIF($BD$7:BD3297,BD3297)&amp;"_"&amp;BD3297)</f>
        <v>3044_</v>
      </c>
      <c r="BD3297" s="80" t="str">
        <f t="shared" si="245"/>
        <v/>
      </c>
      <c r="BE3297" s="80">
        <f t="shared" si="246"/>
        <v>0</v>
      </c>
      <c r="BF3297" s="80">
        <f t="shared" si="247"/>
        <v>0</v>
      </c>
      <c r="BG3297" s="80">
        <f t="shared" si="248"/>
        <v>0</v>
      </c>
    </row>
    <row r="3298" spans="55:59">
      <c r="BC3298" s="80" t="str">
        <f>(COUNTIF($BD$7:BD3298,BD3298)&amp;"_"&amp;BD3298)</f>
        <v>3045_</v>
      </c>
      <c r="BD3298" s="80" t="str">
        <f t="shared" si="245"/>
        <v/>
      </c>
      <c r="BE3298" s="80">
        <f t="shared" si="246"/>
        <v>0</v>
      </c>
      <c r="BF3298" s="80">
        <f t="shared" si="247"/>
        <v>0</v>
      </c>
      <c r="BG3298" s="80">
        <f t="shared" si="248"/>
        <v>0</v>
      </c>
    </row>
    <row r="3299" spans="55:59">
      <c r="BC3299" s="80" t="str">
        <f>(COUNTIF($BD$7:BD3299,BD3299)&amp;"_"&amp;BD3299)</f>
        <v>3046_</v>
      </c>
      <c r="BD3299" s="80" t="str">
        <f t="shared" si="245"/>
        <v/>
      </c>
      <c r="BE3299" s="80">
        <f t="shared" si="246"/>
        <v>0</v>
      </c>
      <c r="BF3299" s="80">
        <f t="shared" si="247"/>
        <v>0</v>
      </c>
      <c r="BG3299" s="80">
        <f t="shared" si="248"/>
        <v>0</v>
      </c>
    </row>
    <row r="3300" spans="55:59">
      <c r="BC3300" s="80" t="str">
        <f>(COUNTIF($BD$7:BD3300,BD3300)&amp;"_"&amp;BD3300)</f>
        <v>3047_</v>
      </c>
      <c r="BD3300" s="80" t="str">
        <f t="shared" si="245"/>
        <v/>
      </c>
      <c r="BE3300" s="80">
        <f t="shared" si="246"/>
        <v>0</v>
      </c>
      <c r="BF3300" s="80">
        <f t="shared" si="247"/>
        <v>0</v>
      </c>
      <c r="BG3300" s="80">
        <f t="shared" si="248"/>
        <v>0</v>
      </c>
    </row>
    <row r="3301" spans="55:59">
      <c r="BC3301" s="80" t="str">
        <f>(COUNTIF($BD$7:BD3301,BD3301)&amp;"_"&amp;BD3301)</f>
        <v>3048_</v>
      </c>
      <c r="BD3301" s="80" t="str">
        <f t="shared" si="245"/>
        <v/>
      </c>
      <c r="BE3301" s="80">
        <f t="shared" si="246"/>
        <v>0</v>
      </c>
      <c r="BF3301" s="80">
        <f t="shared" si="247"/>
        <v>0</v>
      </c>
      <c r="BG3301" s="80">
        <f t="shared" si="248"/>
        <v>0</v>
      </c>
    </row>
    <row r="3302" spans="55:59">
      <c r="BC3302" s="80" t="str">
        <f>(COUNTIF($BD$7:BD3302,BD3302)&amp;"_"&amp;BD3302)</f>
        <v>3049_</v>
      </c>
      <c r="BD3302" s="80" t="str">
        <f t="shared" si="245"/>
        <v/>
      </c>
      <c r="BE3302" s="80">
        <f t="shared" si="246"/>
        <v>0</v>
      </c>
      <c r="BF3302" s="80">
        <f t="shared" si="247"/>
        <v>0</v>
      </c>
      <c r="BG3302" s="80">
        <f t="shared" si="248"/>
        <v>0</v>
      </c>
    </row>
    <row r="3303" spans="55:59">
      <c r="BC3303" s="80" t="str">
        <f>(COUNTIF($BD$7:BD3303,BD3303)&amp;"_"&amp;BD3303)</f>
        <v>3050_</v>
      </c>
      <c r="BD3303" s="80" t="str">
        <f t="shared" si="245"/>
        <v/>
      </c>
      <c r="BE3303" s="80">
        <f t="shared" si="246"/>
        <v>0</v>
      </c>
      <c r="BF3303" s="80">
        <f t="shared" si="247"/>
        <v>0</v>
      </c>
      <c r="BG3303" s="80">
        <f t="shared" si="248"/>
        <v>0</v>
      </c>
    </row>
    <row r="3304" spans="55:59">
      <c r="BC3304" s="80" t="str">
        <f>(COUNTIF($BD$7:BD3304,BD3304)&amp;"_"&amp;BD3304)</f>
        <v>3051_</v>
      </c>
      <c r="BD3304" s="80" t="str">
        <f t="shared" si="245"/>
        <v/>
      </c>
      <c r="BE3304" s="80">
        <f t="shared" si="246"/>
        <v>0</v>
      </c>
      <c r="BF3304" s="80">
        <f t="shared" si="247"/>
        <v>0</v>
      </c>
      <c r="BG3304" s="80">
        <f t="shared" si="248"/>
        <v>0</v>
      </c>
    </row>
    <row r="3305" spans="55:59">
      <c r="BC3305" s="80" t="str">
        <f>(COUNTIF($BD$7:BD3305,BD3305)&amp;"_"&amp;BD3305)</f>
        <v>3052_</v>
      </c>
      <c r="BD3305" s="80" t="str">
        <f t="shared" si="245"/>
        <v/>
      </c>
      <c r="BE3305" s="80">
        <f t="shared" si="246"/>
        <v>0</v>
      </c>
      <c r="BF3305" s="80">
        <f t="shared" si="247"/>
        <v>0</v>
      </c>
      <c r="BG3305" s="80">
        <f t="shared" si="248"/>
        <v>0</v>
      </c>
    </row>
    <row r="3306" spans="55:59">
      <c r="BC3306" s="80" t="str">
        <f>(COUNTIF($BD$7:BD3306,BD3306)&amp;"_"&amp;BD3306)</f>
        <v>3053_</v>
      </c>
      <c r="BD3306" s="80" t="str">
        <f t="shared" si="245"/>
        <v/>
      </c>
      <c r="BE3306" s="80">
        <f t="shared" si="246"/>
        <v>0</v>
      </c>
      <c r="BF3306" s="80">
        <f t="shared" si="247"/>
        <v>0</v>
      </c>
      <c r="BG3306" s="80">
        <f t="shared" si="248"/>
        <v>0</v>
      </c>
    </row>
    <row r="3307" spans="55:59">
      <c r="BC3307" s="80" t="str">
        <f>(COUNTIF($BD$7:BD3307,BD3307)&amp;"_"&amp;BD3307)</f>
        <v>3054_</v>
      </c>
      <c r="BD3307" s="80" t="str">
        <f t="shared" si="245"/>
        <v/>
      </c>
      <c r="BE3307" s="80">
        <f t="shared" si="246"/>
        <v>0</v>
      </c>
      <c r="BF3307" s="80">
        <f t="shared" si="247"/>
        <v>0</v>
      </c>
      <c r="BG3307" s="80">
        <f t="shared" si="248"/>
        <v>0</v>
      </c>
    </row>
    <row r="3308" spans="55:59">
      <c r="BC3308" s="80" t="str">
        <f>(COUNTIF($BD$7:BD3308,BD3308)&amp;"_"&amp;BD3308)</f>
        <v>3055_</v>
      </c>
      <c r="BD3308" s="80" t="str">
        <f t="shared" si="245"/>
        <v/>
      </c>
      <c r="BE3308" s="80">
        <f t="shared" si="246"/>
        <v>0</v>
      </c>
      <c r="BF3308" s="80">
        <f t="shared" si="247"/>
        <v>0</v>
      </c>
      <c r="BG3308" s="80">
        <f t="shared" si="248"/>
        <v>0</v>
      </c>
    </row>
    <row r="3309" spans="55:59">
      <c r="BC3309" s="80" t="str">
        <f>(COUNTIF($BD$7:BD3309,BD3309)&amp;"_"&amp;BD3309)</f>
        <v>3056_</v>
      </c>
      <c r="BD3309" s="80" t="str">
        <f t="shared" si="245"/>
        <v/>
      </c>
      <c r="BE3309" s="80">
        <f t="shared" si="246"/>
        <v>0</v>
      </c>
      <c r="BF3309" s="80">
        <f t="shared" si="247"/>
        <v>0</v>
      </c>
      <c r="BG3309" s="80">
        <f t="shared" si="248"/>
        <v>0</v>
      </c>
    </row>
    <row r="3310" spans="55:59">
      <c r="BC3310" s="80" t="str">
        <f>(COUNTIF($BD$7:BD3310,BD3310)&amp;"_"&amp;BD3310)</f>
        <v>3057_</v>
      </c>
      <c r="BD3310" s="80" t="str">
        <f t="shared" si="245"/>
        <v/>
      </c>
      <c r="BE3310" s="80">
        <f t="shared" si="246"/>
        <v>0</v>
      </c>
      <c r="BF3310" s="80">
        <f t="shared" si="247"/>
        <v>0</v>
      </c>
      <c r="BG3310" s="80">
        <f t="shared" si="248"/>
        <v>0</v>
      </c>
    </row>
    <row r="3311" spans="55:59">
      <c r="BC3311" s="80" t="str">
        <f>(COUNTIF($BD$7:BD3311,BD3311)&amp;"_"&amp;BD3311)</f>
        <v>3058_</v>
      </c>
      <c r="BD3311" s="80" t="str">
        <f t="shared" si="245"/>
        <v/>
      </c>
      <c r="BE3311" s="80">
        <f t="shared" si="246"/>
        <v>0</v>
      </c>
      <c r="BF3311" s="80">
        <f t="shared" si="247"/>
        <v>0</v>
      </c>
      <c r="BG3311" s="80">
        <f t="shared" si="248"/>
        <v>0</v>
      </c>
    </row>
    <row r="3312" spans="55:59">
      <c r="BC3312" s="80" t="str">
        <f>(COUNTIF($BD$7:BD3312,BD3312)&amp;"_"&amp;BD3312)</f>
        <v>3059_</v>
      </c>
      <c r="BD3312" s="80" t="str">
        <f t="shared" si="245"/>
        <v/>
      </c>
      <c r="BE3312" s="80">
        <f t="shared" si="246"/>
        <v>0</v>
      </c>
      <c r="BF3312" s="80">
        <f t="shared" si="247"/>
        <v>0</v>
      </c>
      <c r="BG3312" s="80">
        <f t="shared" si="248"/>
        <v>0</v>
      </c>
    </row>
    <row r="3313" spans="55:59">
      <c r="BC3313" s="80" t="str">
        <f>(COUNTIF($BD$7:BD3313,BD3313)&amp;"_"&amp;BD3313)</f>
        <v>3060_</v>
      </c>
      <c r="BD3313" s="80" t="str">
        <f t="shared" si="245"/>
        <v/>
      </c>
      <c r="BE3313" s="80">
        <f t="shared" si="246"/>
        <v>0</v>
      </c>
      <c r="BF3313" s="80">
        <f t="shared" si="247"/>
        <v>0</v>
      </c>
      <c r="BG3313" s="80">
        <f t="shared" si="248"/>
        <v>0</v>
      </c>
    </row>
    <row r="3314" spans="55:59">
      <c r="BC3314" s="80" t="str">
        <f>(COUNTIF($BD$7:BD3314,BD3314)&amp;"_"&amp;BD3314)</f>
        <v>3061_</v>
      </c>
      <c r="BD3314" s="80" t="str">
        <f t="shared" si="245"/>
        <v/>
      </c>
      <c r="BE3314" s="80">
        <f t="shared" si="246"/>
        <v>0</v>
      </c>
      <c r="BF3314" s="80">
        <f t="shared" si="247"/>
        <v>0</v>
      </c>
      <c r="BG3314" s="80">
        <f t="shared" si="248"/>
        <v>0</v>
      </c>
    </row>
    <row r="3315" spans="55:59">
      <c r="BC3315" s="80" t="str">
        <f>(COUNTIF($BD$7:BD3315,BD3315)&amp;"_"&amp;BD3315)</f>
        <v>3062_</v>
      </c>
      <c r="BD3315" s="80" t="str">
        <f t="shared" si="245"/>
        <v/>
      </c>
      <c r="BE3315" s="80">
        <f t="shared" si="246"/>
        <v>0</v>
      </c>
      <c r="BF3315" s="80">
        <f t="shared" si="247"/>
        <v>0</v>
      </c>
      <c r="BG3315" s="80">
        <f t="shared" si="248"/>
        <v>0</v>
      </c>
    </row>
    <row r="3316" spans="55:59">
      <c r="BC3316" s="80" t="str">
        <f>(COUNTIF($BD$7:BD3316,BD3316)&amp;"_"&amp;BD3316)</f>
        <v>3063_</v>
      </c>
      <c r="BD3316" s="80" t="str">
        <f t="shared" si="245"/>
        <v/>
      </c>
      <c r="BE3316" s="80">
        <f t="shared" si="246"/>
        <v>0</v>
      </c>
      <c r="BF3316" s="80">
        <f t="shared" si="247"/>
        <v>0</v>
      </c>
      <c r="BG3316" s="80">
        <f t="shared" si="248"/>
        <v>0</v>
      </c>
    </row>
    <row r="3317" spans="55:59">
      <c r="BC3317" s="80" t="str">
        <f>(COUNTIF($BD$7:BD3317,BD3317)&amp;"_"&amp;BD3317)</f>
        <v>3064_</v>
      </c>
      <c r="BD3317" s="80" t="str">
        <f t="shared" si="245"/>
        <v/>
      </c>
      <c r="BE3317" s="80">
        <f t="shared" si="246"/>
        <v>0</v>
      </c>
      <c r="BF3317" s="80">
        <f t="shared" si="247"/>
        <v>0</v>
      </c>
      <c r="BG3317" s="80">
        <f t="shared" si="248"/>
        <v>0</v>
      </c>
    </row>
    <row r="3318" spans="55:59">
      <c r="BC3318" s="80" t="str">
        <f>(COUNTIF($BD$7:BD3318,BD3318)&amp;"_"&amp;BD3318)</f>
        <v>3065_</v>
      </c>
      <c r="BD3318" s="80" t="str">
        <f t="shared" si="245"/>
        <v/>
      </c>
      <c r="BE3318" s="80">
        <f t="shared" si="246"/>
        <v>0</v>
      </c>
      <c r="BF3318" s="80">
        <f t="shared" si="247"/>
        <v>0</v>
      </c>
      <c r="BG3318" s="80">
        <f t="shared" si="248"/>
        <v>0</v>
      </c>
    </row>
    <row r="3319" spans="55:59">
      <c r="BC3319" s="80" t="str">
        <f>(COUNTIF($BD$7:BD3319,BD3319)&amp;"_"&amp;BD3319)</f>
        <v>3066_</v>
      </c>
      <c r="BD3319" s="80" t="str">
        <f t="shared" si="245"/>
        <v/>
      </c>
      <c r="BE3319" s="80">
        <f t="shared" si="246"/>
        <v>0</v>
      </c>
      <c r="BF3319" s="80">
        <f t="shared" si="247"/>
        <v>0</v>
      </c>
      <c r="BG3319" s="80">
        <f t="shared" si="248"/>
        <v>0</v>
      </c>
    </row>
    <row r="3320" spans="55:59">
      <c r="BC3320" s="80" t="str">
        <f>(COUNTIF($BD$7:BD3320,BD3320)&amp;"_"&amp;BD3320)</f>
        <v>3067_</v>
      </c>
      <c r="BD3320" s="80" t="str">
        <f t="shared" si="245"/>
        <v/>
      </c>
      <c r="BE3320" s="80">
        <f t="shared" si="246"/>
        <v>0</v>
      </c>
      <c r="BF3320" s="80">
        <f t="shared" si="247"/>
        <v>0</v>
      </c>
      <c r="BG3320" s="80">
        <f t="shared" si="248"/>
        <v>0</v>
      </c>
    </row>
    <row r="3321" spans="55:59">
      <c r="BC3321" s="80" t="str">
        <f>(COUNTIF($BD$7:BD3321,BD3321)&amp;"_"&amp;BD3321)</f>
        <v>3068_</v>
      </c>
      <c r="BD3321" s="80" t="str">
        <f t="shared" si="245"/>
        <v/>
      </c>
      <c r="BE3321" s="80">
        <f t="shared" si="246"/>
        <v>0</v>
      </c>
      <c r="BF3321" s="80">
        <f t="shared" si="247"/>
        <v>0</v>
      </c>
      <c r="BG3321" s="80">
        <f t="shared" si="248"/>
        <v>0</v>
      </c>
    </row>
    <row r="3322" spans="55:59">
      <c r="BC3322" s="80" t="str">
        <f>(COUNTIF($BD$7:BD3322,BD3322)&amp;"_"&amp;BD3322)</f>
        <v>3069_</v>
      </c>
      <c r="BD3322" s="80" t="str">
        <f t="shared" si="245"/>
        <v/>
      </c>
      <c r="BE3322" s="80">
        <f t="shared" si="246"/>
        <v>0</v>
      </c>
      <c r="BF3322" s="80">
        <f t="shared" si="247"/>
        <v>0</v>
      </c>
      <c r="BG3322" s="80">
        <f t="shared" si="248"/>
        <v>0</v>
      </c>
    </row>
    <row r="3323" spans="55:59">
      <c r="BC3323" s="80" t="str">
        <f>(COUNTIF($BD$7:BD3323,BD3323)&amp;"_"&amp;BD3323)</f>
        <v>3070_</v>
      </c>
      <c r="BD3323" s="80" t="str">
        <f t="shared" si="245"/>
        <v/>
      </c>
      <c r="BE3323" s="80">
        <f t="shared" si="246"/>
        <v>0</v>
      </c>
      <c r="BF3323" s="80">
        <f t="shared" si="247"/>
        <v>0</v>
      </c>
      <c r="BG3323" s="80">
        <f t="shared" si="248"/>
        <v>0</v>
      </c>
    </row>
    <row r="3324" spans="55:59">
      <c r="BC3324" s="80" t="str">
        <f>(COUNTIF($BD$7:BD3324,BD3324)&amp;"_"&amp;BD3324)</f>
        <v>3071_</v>
      </c>
      <c r="BD3324" s="80" t="str">
        <f t="shared" si="245"/>
        <v/>
      </c>
      <c r="BE3324" s="80">
        <f t="shared" si="246"/>
        <v>0</v>
      </c>
      <c r="BF3324" s="80">
        <f t="shared" si="247"/>
        <v>0</v>
      </c>
      <c r="BG3324" s="80">
        <f t="shared" si="248"/>
        <v>0</v>
      </c>
    </row>
    <row r="3325" spans="55:59">
      <c r="BC3325" s="80" t="str">
        <f>(COUNTIF($BD$7:BD3325,BD3325)&amp;"_"&amp;BD3325)</f>
        <v>3072_</v>
      </c>
      <c r="BD3325" s="80" t="str">
        <f t="shared" si="245"/>
        <v/>
      </c>
      <c r="BE3325" s="80">
        <f t="shared" si="246"/>
        <v>0</v>
      </c>
      <c r="BF3325" s="80">
        <f t="shared" si="247"/>
        <v>0</v>
      </c>
      <c r="BG3325" s="80">
        <f t="shared" si="248"/>
        <v>0</v>
      </c>
    </row>
    <row r="3326" spans="55:59">
      <c r="BC3326" s="80" t="str">
        <f>(COUNTIF($BD$7:BD3326,BD3326)&amp;"_"&amp;BD3326)</f>
        <v>3073_</v>
      </c>
      <c r="BD3326" s="80" t="str">
        <f t="shared" si="245"/>
        <v/>
      </c>
      <c r="BE3326" s="80">
        <f t="shared" si="246"/>
        <v>0</v>
      </c>
      <c r="BF3326" s="80">
        <f t="shared" si="247"/>
        <v>0</v>
      </c>
      <c r="BG3326" s="80">
        <f t="shared" si="248"/>
        <v>0</v>
      </c>
    </row>
    <row r="3327" spans="55:59">
      <c r="BC3327" s="80" t="str">
        <f>(COUNTIF($BD$7:BD3327,BD3327)&amp;"_"&amp;BD3327)</f>
        <v>3074_</v>
      </c>
      <c r="BD3327" s="80" t="str">
        <f t="shared" si="245"/>
        <v/>
      </c>
      <c r="BE3327" s="80">
        <f t="shared" si="246"/>
        <v>0</v>
      </c>
      <c r="BF3327" s="80">
        <f t="shared" si="247"/>
        <v>0</v>
      </c>
      <c r="BG3327" s="80">
        <f t="shared" si="248"/>
        <v>0</v>
      </c>
    </row>
    <row r="3328" spans="55:59">
      <c r="BC3328" s="80" t="str">
        <f>(COUNTIF($BD$7:BD3328,BD3328)&amp;"_"&amp;BD3328)</f>
        <v>3075_</v>
      </c>
      <c r="BD3328" s="80" t="str">
        <f t="shared" si="245"/>
        <v/>
      </c>
      <c r="BE3328" s="80">
        <f t="shared" si="246"/>
        <v>0</v>
      </c>
      <c r="BF3328" s="80">
        <f t="shared" si="247"/>
        <v>0</v>
      </c>
      <c r="BG3328" s="80">
        <f t="shared" si="248"/>
        <v>0</v>
      </c>
    </row>
    <row r="3329" spans="55:59">
      <c r="BC3329" s="80" t="str">
        <f>(COUNTIF($BD$7:BD3329,BD3329)&amp;"_"&amp;BD3329)</f>
        <v>3076_</v>
      </c>
      <c r="BD3329" s="80" t="str">
        <f t="shared" si="245"/>
        <v/>
      </c>
      <c r="BE3329" s="80">
        <f t="shared" si="246"/>
        <v>0</v>
      </c>
      <c r="BF3329" s="80">
        <f t="shared" si="247"/>
        <v>0</v>
      </c>
      <c r="BG3329" s="80">
        <f t="shared" si="248"/>
        <v>0</v>
      </c>
    </row>
    <row r="3330" spans="55:59">
      <c r="BC3330" s="80" t="str">
        <f>(COUNTIF($BD$7:BD3330,BD3330)&amp;"_"&amp;BD3330)</f>
        <v>3077_</v>
      </c>
      <c r="BD3330" s="80" t="str">
        <f t="shared" si="245"/>
        <v/>
      </c>
      <c r="BE3330" s="80">
        <f t="shared" si="246"/>
        <v>0</v>
      </c>
      <c r="BF3330" s="80">
        <f t="shared" si="247"/>
        <v>0</v>
      </c>
      <c r="BG3330" s="80">
        <f t="shared" si="248"/>
        <v>0</v>
      </c>
    </row>
    <row r="3331" spans="55:59">
      <c r="BC3331" s="80" t="str">
        <f>(COUNTIF($BD$7:BD3331,BD3331)&amp;"_"&amp;BD3331)</f>
        <v>3078_</v>
      </c>
      <c r="BD3331" s="80" t="str">
        <f t="shared" si="245"/>
        <v/>
      </c>
      <c r="BE3331" s="80">
        <f t="shared" si="246"/>
        <v>0</v>
      </c>
      <c r="BF3331" s="80">
        <f t="shared" si="247"/>
        <v>0</v>
      </c>
      <c r="BG3331" s="80">
        <f t="shared" si="248"/>
        <v>0</v>
      </c>
    </row>
    <row r="3332" spans="55:59">
      <c r="BC3332" s="80" t="str">
        <f>(COUNTIF($BD$7:BD3332,BD3332)&amp;"_"&amp;BD3332)</f>
        <v>3079_</v>
      </c>
      <c r="BD3332" s="80" t="str">
        <f t="shared" si="245"/>
        <v/>
      </c>
      <c r="BE3332" s="80">
        <f t="shared" si="246"/>
        <v>0</v>
      </c>
      <c r="BF3332" s="80">
        <f t="shared" si="247"/>
        <v>0</v>
      </c>
      <c r="BG3332" s="80">
        <f t="shared" si="248"/>
        <v>0</v>
      </c>
    </row>
    <row r="3333" spans="55:59">
      <c r="BC3333" s="80" t="str">
        <f>(COUNTIF($BD$7:BD3333,BD3333)&amp;"_"&amp;BD3333)</f>
        <v>3080_</v>
      </c>
      <c r="BD3333" s="80" t="str">
        <f t="shared" si="245"/>
        <v/>
      </c>
      <c r="BE3333" s="80">
        <f t="shared" si="246"/>
        <v>0</v>
      </c>
      <c r="BF3333" s="80">
        <f t="shared" si="247"/>
        <v>0</v>
      </c>
      <c r="BG3333" s="80">
        <f t="shared" si="248"/>
        <v>0</v>
      </c>
    </row>
    <row r="3334" spans="55:59">
      <c r="BC3334" s="80" t="str">
        <f>(COUNTIF($BD$7:BD3334,BD3334)&amp;"_"&amp;BD3334)</f>
        <v>3081_</v>
      </c>
      <c r="BD3334" s="80" t="str">
        <f t="shared" si="245"/>
        <v/>
      </c>
      <c r="BE3334" s="80">
        <f t="shared" si="246"/>
        <v>0</v>
      </c>
      <c r="BF3334" s="80">
        <f t="shared" si="247"/>
        <v>0</v>
      </c>
      <c r="BG3334" s="80">
        <f t="shared" si="248"/>
        <v>0</v>
      </c>
    </row>
    <row r="3335" spans="55:59">
      <c r="BC3335" s="80" t="str">
        <f>(COUNTIF($BD$7:BD3335,BD3335)&amp;"_"&amp;BD3335)</f>
        <v>3082_</v>
      </c>
      <c r="BD3335" s="80" t="str">
        <f t="shared" si="245"/>
        <v/>
      </c>
      <c r="BE3335" s="80">
        <f t="shared" si="246"/>
        <v>0</v>
      </c>
      <c r="BF3335" s="80">
        <f t="shared" si="247"/>
        <v>0</v>
      </c>
      <c r="BG3335" s="80">
        <f t="shared" si="248"/>
        <v>0</v>
      </c>
    </row>
    <row r="3336" spans="55:59">
      <c r="BC3336" s="80" t="str">
        <f>(COUNTIF($BD$7:BD3336,BD3336)&amp;"_"&amp;BD3336)</f>
        <v>3083_</v>
      </c>
      <c r="BD3336" s="80" t="str">
        <f t="shared" ref="BD3336:BD3399" si="249">IF(C3335 &lt;&gt; "",C3335,"")</f>
        <v/>
      </c>
      <c r="BE3336" s="80">
        <f t="shared" ref="BE3336:BE3399" si="250">E3335</f>
        <v>0</v>
      </c>
      <c r="BF3336" s="80">
        <f t="shared" ref="BF3336:BF3399" si="251">F3335</f>
        <v>0</v>
      </c>
      <c r="BG3336" s="80">
        <f t="shared" ref="BG3336:BG3399" si="252">G3335</f>
        <v>0</v>
      </c>
    </row>
    <row r="3337" spans="55:59">
      <c r="BC3337" s="80" t="str">
        <f>(COUNTIF($BD$7:BD3337,BD3337)&amp;"_"&amp;BD3337)</f>
        <v>3084_</v>
      </c>
      <c r="BD3337" s="80" t="str">
        <f t="shared" si="249"/>
        <v/>
      </c>
      <c r="BE3337" s="80">
        <f t="shared" si="250"/>
        <v>0</v>
      </c>
      <c r="BF3337" s="80">
        <f t="shared" si="251"/>
        <v>0</v>
      </c>
      <c r="BG3337" s="80">
        <f t="shared" si="252"/>
        <v>0</v>
      </c>
    </row>
    <row r="3338" spans="55:59">
      <c r="BC3338" s="80" t="str">
        <f>(COUNTIF($BD$7:BD3338,BD3338)&amp;"_"&amp;BD3338)</f>
        <v>3085_</v>
      </c>
      <c r="BD3338" s="80" t="str">
        <f t="shared" si="249"/>
        <v/>
      </c>
      <c r="BE3338" s="80">
        <f t="shared" si="250"/>
        <v>0</v>
      </c>
      <c r="BF3338" s="80">
        <f t="shared" si="251"/>
        <v>0</v>
      </c>
      <c r="BG3338" s="80">
        <f t="shared" si="252"/>
        <v>0</v>
      </c>
    </row>
    <row r="3339" spans="55:59">
      <c r="BC3339" s="80" t="str">
        <f>(COUNTIF($BD$7:BD3339,BD3339)&amp;"_"&amp;BD3339)</f>
        <v>3086_</v>
      </c>
      <c r="BD3339" s="80" t="str">
        <f t="shared" si="249"/>
        <v/>
      </c>
      <c r="BE3339" s="80">
        <f t="shared" si="250"/>
        <v>0</v>
      </c>
      <c r="BF3339" s="80">
        <f t="shared" si="251"/>
        <v>0</v>
      </c>
      <c r="BG3339" s="80">
        <f t="shared" si="252"/>
        <v>0</v>
      </c>
    </row>
    <row r="3340" spans="55:59">
      <c r="BC3340" s="80" t="str">
        <f>(COUNTIF($BD$7:BD3340,BD3340)&amp;"_"&amp;BD3340)</f>
        <v>3087_</v>
      </c>
      <c r="BD3340" s="80" t="str">
        <f t="shared" si="249"/>
        <v/>
      </c>
      <c r="BE3340" s="80">
        <f t="shared" si="250"/>
        <v>0</v>
      </c>
      <c r="BF3340" s="80">
        <f t="shared" si="251"/>
        <v>0</v>
      </c>
      <c r="BG3340" s="80">
        <f t="shared" si="252"/>
        <v>0</v>
      </c>
    </row>
    <row r="3341" spans="55:59">
      <c r="BC3341" s="80" t="str">
        <f>(COUNTIF($BD$7:BD3341,BD3341)&amp;"_"&amp;BD3341)</f>
        <v>3088_</v>
      </c>
      <c r="BD3341" s="80" t="str">
        <f t="shared" si="249"/>
        <v/>
      </c>
      <c r="BE3341" s="80">
        <f t="shared" si="250"/>
        <v>0</v>
      </c>
      <c r="BF3341" s="80">
        <f t="shared" si="251"/>
        <v>0</v>
      </c>
      <c r="BG3341" s="80">
        <f t="shared" si="252"/>
        <v>0</v>
      </c>
    </row>
    <row r="3342" spans="55:59">
      <c r="BC3342" s="80" t="str">
        <f>(COUNTIF($BD$7:BD3342,BD3342)&amp;"_"&amp;BD3342)</f>
        <v>3089_</v>
      </c>
      <c r="BD3342" s="80" t="str">
        <f t="shared" si="249"/>
        <v/>
      </c>
      <c r="BE3342" s="80">
        <f t="shared" si="250"/>
        <v>0</v>
      </c>
      <c r="BF3342" s="80">
        <f t="shared" si="251"/>
        <v>0</v>
      </c>
      <c r="BG3342" s="80">
        <f t="shared" si="252"/>
        <v>0</v>
      </c>
    </row>
    <row r="3343" spans="55:59">
      <c r="BC3343" s="80" t="str">
        <f>(COUNTIF($BD$7:BD3343,BD3343)&amp;"_"&amp;BD3343)</f>
        <v>3090_</v>
      </c>
      <c r="BD3343" s="80" t="str">
        <f t="shared" si="249"/>
        <v/>
      </c>
      <c r="BE3343" s="80">
        <f t="shared" si="250"/>
        <v>0</v>
      </c>
      <c r="BF3343" s="80">
        <f t="shared" si="251"/>
        <v>0</v>
      </c>
      <c r="BG3343" s="80">
        <f t="shared" si="252"/>
        <v>0</v>
      </c>
    </row>
    <row r="3344" spans="55:59">
      <c r="BC3344" s="80" t="str">
        <f>(COUNTIF($BD$7:BD3344,BD3344)&amp;"_"&amp;BD3344)</f>
        <v>3091_</v>
      </c>
      <c r="BD3344" s="80" t="str">
        <f t="shared" si="249"/>
        <v/>
      </c>
      <c r="BE3344" s="80">
        <f t="shared" si="250"/>
        <v>0</v>
      </c>
      <c r="BF3344" s="80">
        <f t="shared" si="251"/>
        <v>0</v>
      </c>
      <c r="BG3344" s="80">
        <f t="shared" si="252"/>
        <v>0</v>
      </c>
    </row>
    <row r="3345" spans="55:59">
      <c r="BC3345" s="80" t="str">
        <f>(COUNTIF($BD$7:BD3345,BD3345)&amp;"_"&amp;BD3345)</f>
        <v>3092_</v>
      </c>
      <c r="BD3345" s="80" t="str">
        <f t="shared" si="249"/>
        <v/>
      </c>
      <c r="BE3345" s="80">
        <f t="shared" si="250"/>
        <v>0</v>
      </c>
      <c r="BF3345" s="80">
        <f t="shared" si="251"/>
        <v>0</v>
      </c>
      <c r="BG3345" s="80">
        <f t="shared" si="252"/>
        <v>0</v>
      </c>
    </row>
    <row r="3346" spans="55:59">
      <c r="BC3346" s="80" t="str">
        <f>(COUNTIF($BD$7:BD3346,BD3346)&amp;"_"&amp;BD3346)</f>
        <v>3093_</v>
      </c>
      <c r="BD3346" s="80" t="str">
        <f t="shared" si="249"/>
        <v/>
      </c>
      <c r="BE3346" s="80">
        <f t="shared" si="250"/>
        <v>0</v>
      </c>
      <c r="BF3346" s="80">
        <f t="shared" si="251"/>
        <v>0</v>
      </c>
      <c r="BG3346" s="80">
        <f t="shared" si="252"/>
        <v>0</v>
      </c>
    </row>
    <row r="3347" spans="55:59">
      <c r="BC3347" s="80" t="str">
        <f>(COUNTIF($BD$7:BD3347,BD3347)&amp;"_"&amp;BD3347)</f>
        <v>3094_</v>
      </c>
      <c r="BD3347" s="80" t="str">
        <f t="shared" si="249"/>
        <v/>
      </c>
      <c r="BE3347" s="80">
        <f t="shared" si="250"/>
        <v>0</v>
      </c>
      <c r="BF3347" s="80">
        <f t="shared" si="251"/>
        <v>0</v>
      </c>
      <c r="BG3347" s="80">
        <f t="shared" si="252"/>
        <v>0</v>
      </c>
    </row>
    <row r="3348" spans="55:59">
      <c r="BC3348" s="80" t="str">
        <f>(COUNTIF($BD$7:BD3348,BD3348)&amp;"_"&amp;BD3348)</f>
        <v>3095_</v>
      </c>
      <c r="BD3348" s="80" t="str">
        <f t="shared" si="249"/>
        <v/>
      </c>
      <c r="BE3348" s="80">
        <f t="shared" si="250"/>
        <v>0</v>
      </c>
      <c r="BF3348" s="80">
        <f t="shared" si="251"/>
        <v>0</v>
      </c>
      <c r="BG3348" s="80">
        <f t="shared" si="252"/>
        <v>0</v>
      </c>
    </row>
    <row r="3349" spans="55:59">
      <c r="BC3349" s="80" t="str">
        <f>(COUNTIF($BD$7:BD3349,BD3349)&amp;"_"&amp;BD3349)</f>
        <v>3096_</v>
      </c>
      <c r="BD3349" s="80" t="str">
        <f t="shared" si="249"/>
        <v/>
      </c>
      <c r="BE3349" s="80">
        <f t="shared" si="250"/>
        <v>0</v>
      </c>
      <c r="BF3349" s="80">
        <f t="shared" si="251"/>
        <v>0</v>
      </c>
      <c r="BG3349" s="80">
        <f t="shared" si="252"/>
        <v>0</v>
      </c>
    </row>
    <row r="3350" spans="55:59">
      <c r="BC3350" s="80" t="str">
        <f>(COUNTIF($BD$7:BD3350,BD3350)&amp;"_"&amp;BD3350)</f>
        <v>3097_</v>
      </c>
      <c r="BD3350" s="80" t="str">
        <f t="shared" si="249"/>
        <v/>
      </c>
      <c r="BE3350" s="80">
        <f t="shared" si="250"/>
        <v>0</v>
      </c>
      <c r="BF3350" s="80">
        <f t="shared" si="251"/>
        <v>0</v>
      </c>
      <c r="BG3350" s="80">
        <f t="shared" si="252"/>
        <v>0</v>
      </c>
    </row>
    <row r="3351" spans="55:59">
      <c r="BC3351" s="80" t="str">
        <f>(COUNTIF($BD$7:BD3351,BD3351)&amp;"_"&amp;BD3351)</f>
        <v>3098_</v>
      </c>
      <c r="BD3351" s="80" t="str">
        <f t="shared" si="249"/>
        <v/>
      </c>
      <c r="BE3351" s="80">
        <f t="shared" si="250"/>
        <v>0</v>
      </c>
      <c r="BF3351" s="80">
        <f t="shared" si="251"/>
        <v>0</v>
      </c>
      <c r="BG3351" s="80">
        <f t="shared" si="252"/>
        <v>0</v>
      </c>
    </row>
    <row r="3352" spans="55:59">
      <c r="BC3352" s="80" t="str">
        <f>(COUNTIF($BD$7:BD3352,BD3352)&amp;"_"&amp;BD3352)</f>
        <v>3099_</v>
      </c>
      <c r="BD3352" s="80" t="str">
        <f t="shared" si="249"/>
        <v/>
      </c>
      <c r="BE3352" s="80">
        <f t="shared" si="250"/>
        <v>0</v>
      </c>
      <c r="BF3352" s="80">
        <f t="shared" si="251"/>
        <v>0</v>
      </c>
      <c r="BG3352" s="80">
        <f t="shared" si="252"/>
        <v>0</v>
      </c>
    </row>
    <row r="3353" spans="55:59">
      <c r="BC3353" s="80" t="str">
        <f>(COUNTIF($BD$7:BD3353,BD3353)&amp;"_"&amp;BD3353)</f>
        <v>3100_</v>
      </c>
      <c r="BD3353" s="80" t="str">
        <f t="shared" si="249"/>
        <v/>
      </c>
      <c r="BE3353" s="80">
        <f t="shared" si="250"/>
        <v>0</v>
      </c>
      <c r="BF3353" s="80">
        <f t="shared" si="251"/>
        <v>0</v>
      </c>
      <c r="BG3353" s="80">
        <f t="shared" si="252"/>
        <v>0</v>
      </c>
    </row>
    <row r="3354" spans="55:59">
      <c r="BC3354" s="80" t="str">
        <f>(COUNTIF($BD$7:BD3354,BD3354)&amp;"_"&amp;BD3354)</f>
        <v>3101_</v>
      </c>
      <c r="BD3354" s="80" t="str">
        <f t="shared" si="249"/>
        <v/>
      </c>
      <c r="BE3354" s="80">
        <f t="shared" si="250"/>
        <v>0</v>
      </c>
      <c r="BF3354" s="80">
        <f t="shared" si="251"/>
        <v>0</v>
      </c>
      <c r="BG3354" s="80">
        <f t="shared" si="252"/>
        <v>0</v>
      </c>
    </row>
    <row r="3355" spans="55:59">
      <c r="BC3355" s="80" t="str">
        <f>(COUNTIF($BD$7:BD3355,BD3355)&amp;"_"&amp;BD3355)</f>
        <v>3102_</v>
      </c>
      <c r="BD3355" s="80" t="str">
        <f t="shared" si="249"/>
        <v/>
      </c>
      <c r="BE3355" s="80">
        <f t="shared" si="250"/>
        <v>0</v>
      </c>
      <c r="BF3355" s="80">
        <f t="shared" si="251"/>
        <v>0</v>
      </c>
      <c r="BG3355" s="80">
        <f t="shared" si="252"/>
        <v>0</v>
      </c>
    </row>
    <row r="3356" spans="55:59">
      <c r="BC3356" s="80" t="str">
        <f>(COUNTIF($BD$7:BD3356,BD3356)&amp;"_"&amp;BD3356)</f>
        <v>3103_</v>
      </c>
      <c r="BD3356" s="80" t="str">
        <f t="shared" si="249"/>
        <v/>
      </c>
      <c r="BE3356" s="80">
        <f t="shared" si="250"/>
        <v>0</v>
      </c>
      <c r="BF3356" s="80">
        <f t="shared" si="251"/>
        <v>0</v>
      </c>
      <c r="BG3356" s="80">
        <f t="shared" si="252"/>
        <v>0</v>
      </c>
    </row>
    <row r="3357" spans="55:59">
      <c r="BC3357" s="80" t="str">
        <f>(COUNTIF($BD$7:BD3357,BD3357)&amp;"_"&amp;BD3357)</f>
        <v>3104_</v>
      </c>
      <c r="BD3357" s="80" t="str">
        <f t="shared" si="249"/>
        <v/>
      </c>
      <c r="BE3357" s="80">
        <f t="shared" si="250"/>
        <v>0</v>
      </c>
      <c r="BF3357" s="80">
        <f t="shared" si="251"/>
        <v>0</v>
      </c>
      <c r="BG3357" s="80">
        <f t="shared" si="252"/>
        <v>0</v>
      </c>
    </row>
    <row r="3358" spans="55:59">
      <c r="BC3358" s="80" t="str">
        <f>(COUNTIF($BD$7:BD3358,BD3358)&amp;"_"&amp;BD3358)</f>
        <v>3105_</v>
      </c>
      <c r="BD3358" s="80" t="str">
        <f t="shared" si="249"/>
        <v/>
      </c>
      <c r="BE3358" s="80">
        <f t="shared" si="250"/>
        <v>0</v>
      </c>
      <c r="BF3358" s="80">
        <f t="shared" si="251"/>
        <v>0</v>
      </c>
      <c r="BG3358" s="80">
        <f t="shared" si="252"/>
        <v>0</v>
      </c>
    </row>
    <row r="3359" spans="55:59">
      <c r="BC3359" s="80" t="str">
        <f>(COUNTIF($BD$7:BD3359,BD3359)&amp;"_"&amp;BD3359)</f>
        <v>3106_</v>
      </c>
      <c r="BD3359" s="80" t="str">
        <f t="shared" si="249"/>
        <v/>
      </c>
      <c r="BE3359" s="80">
        <f t="shared" si="250"/>
        <v>0</v>
      </c>
      <c r="BF3359" s="80">
        <f t="shared" si="251"/>
        <v>0</v>
      </c>
      <c r="BG3359" s="80">
        <f t="shared" si="252"/>
        <v>0</v>
      </c>
    </row>
    <row r="3360" spans="55:59">
      <c r="BC3360" s="80" t="str">
        <f>(COUNTIF($BD$7:BD3360,BD3360)&amp;"_"&amp;BD3360)</f>
        <v>3107_</v>
      </c>
      <c r="BD3360" s="80" t="str">
        <f t="shared" si="249"/>
        <v/>
      </c>
      <c r="BE3360" s="80">
        <f t="shared" si="250"/>
        <v>0</v>
      </c>
      <c r="BF3360" s="80">
        <f t="shared" si="251"/>
        <v>0</v>
      </c>
      <c r="BG3360" s="80">
        <f t="shared" si="252"/>
        <v>0</v>
      </c>
    </row>
    <row r="3361" spans="55:59">
      <c r="BC3361" s="80" t="str">
        <f>(COUNTIF($BD$7:BD3361,BD3361)&amp;"_"&amp;BD3361)</f>
        <v>3108_</v>
      </c>
      <c r="BD3361" s="80" t="str">
        <f t="shared" si="249"/>
        <v/>
      </c>
      <c r="BE3361" s="80">
        <f t="shared" si="250"/>
        <v>0</v>
      </c>
      <c r="BF3361" s="80">
        <f t="shared" si="251"/>
        <v>0</v>
      </c>
      <c r="BG3361" s="80">
        <f t="shared" si="252"/>
        <v>0</v>
      </c>
    </row>
    <row r="3362" spans="55:59">
      <c r="BC3362" s="80" t="str">
        <f>(COUNTIF($BD$7:BD3362,BD3362)&amp;"_"&amp;BD3362)</f>
        <v>3109_</v>
      </c>
      <c r="BD3362" s="80" t="str">
        <f t="shared" si="249"/>
        <v/>
      </c>
      <c r="BE3362" s="80">
        <f t="shared" si="250"/>
        <v>0</v>
      </c>
      <c r="BF3362" s="80">
        <f t="shared" si="251"/>
        <v>0</v>
      </c>
      <c r="BG3362" s="80">
        <f t="shared" si="252"/>
        <v>0</v>
      </c>
    </row>
    <row r="3363" spans="55:59">
      <c r="BC3363" s="80" t="str">
        <f>(COUNTIF($BD$7:BD3363,BD3363)&amp;"_"&amp;BD3363)</f>
        <v>3110_</v>
      </c>
      <c r="BD3363" s="80" t="str">
        <f t="shared" si="249"/>
        <v/>
      </c>
      <c r="BE3363" s="80">
        <f t="shared" si="250"/>
        <v>0</v>
      </c>
      <c r="BF3363" s="80">
        <f t="shared" si="251"/>
        <v>0</v>
      </c>
      <c r="BG3363" s="80">
        <f t="shared" si="252"/>
        <v>0</v>
      </c>
    </row>
    <row r="3364" spans="55:59">
      <c r="BC3364" s="80" t="str">
        <f>(COUNTIF($BD$7:BD3364,BD3364)&amp;"_"&amp;BD3364)</f>
        <v>3111_</v>
      </c>
      <c r="BD3364" s="80" t="str">
        <f t="shared" si="249"/>
        <v/>
      </c>
      <c r="BE3364" s="80">
        <f t="shared" si="250"/>
        <v>0</v>
      </c>
      <c r="BF3364" s="80">
        <f t="shared" si="251"/>
        <v>0</v>
      </c>
      <c r="BG3364" s="80">
        <f t="shared" si="252"/>
        <v>0</v>
      </c>
    </row>
    <row r="3365" spans="55:59">
      <c r="BC3365" s="80" t="str">
        <f>(COUNTIF($BD$7:BD3365,BD3365)&amp;"_"&amp;BD3365)</f>
        <v>3112_</v>
      </c>
      <c r="BD3365" s="80" t="str">
        <f t="shared" si="249"/>
        <v/>
      </c>
      <c r="BE3365" s="80">
        <f t="shared" si="250"/>
        <v>0</v>
      </c>
      <c r="BF3365" s="80">
        <f t="shared" si="251"/>
        <v>0</v>
      </c>
      <c r="BG3365" s="80">
        <f t="shared" si="252"/>
        <v>0</v>
      </c>
    </row>
    <row r="3366" spans="55:59">
      <c r="BC3366" s="80" t="str">
        <f>(COUNTIF($BD$7:BD3366,BD3366)&amp;"_"&amp;BD3366)</f>
        <v>3113_</v>
      </c>
      <c r="BD3366" s="80" t="str">
        <f t="shared" si="249"/>
        <v/>
      </c>
      <c r="BE3366" s="80">
        <f t="shared" si="250"/>
        <v>0</v>
      </c>
      <c r="BF3366" s="80">
        <f t="shared" si="251"/>
        <v>0</v>
      </c>
      <c r="BG3366" s="80">
        <f t="shared" si="252"/>
        <v>0</v>
      </c>
    </row>
    <row r="3367" spans="55:59">
      <c r="BC3367" s="80" t="str">
        <f>(COUNTIF($BD$7:BD3367,BD3367)&amp;"_"&amp;BD3367)</f>
        <v>3114_</v>
      </c>
      <c r="BD3367" s="80" t="str">
        <f t="shared" si="249"/>
        <v/>
      </c>
      <c r="BE3367" s="80">
        <f t="shared" si="250"/>
        <v>0</v>
      </c>
      <c r="BF3367" s="80">
        <f t="shared" si="251"/>
        <v>0</v>
      </c>
      <c r="BG3367" s="80">
        <f t="shared" si="252"/>
        <v>0</v>
      </c>
    </row>
    <row r="3368" spans="55:59">
      <c r="BC3368" s="80" t="str">
        <f>(COUNTIF($BD$7:BD3368,BD3368)&amp;"_"&amp;BD3368)</f>
        <v>3115_</v>
      </c>
      <c r="BD3368" s="80" t="str">
        <f t="shared" si="249"/>
        <v/>
      </c>
      <c r="BE3368" s="80">
        <f t="shared" si="250"/>
        <v>0</v>
      </c>
      <c r="BF3368" s="80">
        <f t="shared" si="251"/>
        <v>0</v>
      </c>
      <c r="BG3368" s="80">
        <f t="shared" si="252"/>
        <v>0</v>
      </c>
    </row>
    <row r="3369" spans="55:59">
      <c r="BC3369" s="80" t="str">
        <f>(COUNTIF($BD$7:BD3369,BD3369)&amp;"_"&amp;BD3369)</f>
        <v>3116_</v>
      </c>
      <c r="BD3369" s="80" t="str">
        <f t="shared" si="249"/>
        <v/>
      </c>
      <c r="BE3369" s="80">
        <f t="shared" si="250"/>
        <v>0</v>
      </c>
      <c r="BF3369" s="80">
        <f t="shared" si="251"/>
        <v>0</v>
      </c>
      <c r="BG3369" s="80">
        <f t="shared" si="252"/>
        <v>0</v>
      </c>
    </row>
    <row r="3370" spans="55:59">
      <c r="BC3370" s="80" t="str">
        <f>(COUNTIF($BD$7:BD3370,BD3370)&amp;"_"&amp;BD3370)</f>
        <v>3117_</v>
      </c>
      <c r="BD3370" s="80" t="str">
        <f t="shared" si="249"/>
        <v/>
      </c>
      <c r="BE3370" s="80">
        <f t="shared" si="250"/>
        <v>0</v>
      </c>
      <c r="BF3370" s="80">
        <f t="shared" si="251"/>
        <v>0</v>
      </c>
      <c r="BG3370" s="80">
        <f t="shared" si="252"/>
        <v>0</v>
      </c>
    </row>
    <row r="3371" spans="55:59">
      <c r="BC3371" s="80" t="str">
        <f>(COUNTIF($BD$7:BD3371,BD3371)&amp;"_"&amp;BD3371)</f>
        <v>3118_</v>
      </c>
      <c r="BD3371" s="80" t="str">
        <f t="shared" si="249"/>
        <v/>
      </c>
      <c r="BE3371" s="80">
        <f t="shared" si="250"/>
        <v>0</v>
      </c>
      <c r="BF3371" s="80">
        <f t="shared" si="251"/>
        <v>0</v>
      </c>
      <c r="BG3371" s="80">
        <f t="shared" si="252"/>
        <v>0</v>
      </c>
    </row>
    <row r="3372" spans="55:59">
      <c r="BC3372" s="80" t="str">
        <f>(COUNTIF($BD$7:BD3372,BD3372)&amp;"_"&amp;BD3372)</f>
        <v>3119_</v>
      </c>
      <c r="BD3372" s="80" t="str">
        <f t="shared" si="249"/>
        <v/>
      </c>
      <c r="BE3372" s="80">
        <f t="shared" si="250"/>
        <v>0</v>
      </c>
      <c r="BF3372" s="80">
        <f t="shared" si="251"/>
        <v>0</v>
      </c>
      <c r="BG3372" s="80">
        <f t="shared" si="252"/>
        <v>0</v>
      </c>
    </row>
    <row r="3373" spans="55:59">
      <c r="BC3373" s="80" t="str">
        <f>(COUNTIF($BD$7:BD3373,BD3373)&amp;"_"&amp;BD3373)</f>
        <v>3120_</v>
      </c>
      <c r="BD3373" s="80" t="str">
        <f t="shared" si="249"/>
        <v/>
      </c>
      <c r="BE3373" s="80">
        <f t="shared" si="250"/>
        <v>0</v>
      </c>
      <c r="BF3373" s="80">
        <f t="shared" si="251"/>
        <v>0</v>
      </c>
      <c r="BG3373" s="80">
        <f t="shared" si="252"/>
        <v>0</v>
      </c>
    </row>
    <row r="3374" spans="55:59">
      <c r="BC3374" s="80" t="str">
        <f>(COUNTIF($BD$7:BD3374,BD3374)&amp;"_"&amp;BD3374)</f>
        <v>3121_</v>
      </c>
      <c r="BD3374" s="80" t="str">
        <f t="shared" si="249"/>
        <v/>
      </c>
      <c r="BE3374" s="80">
        <f t="shared" si="250"/>
        <v>0</v>
      </c>
      <c r="BF3374" s="80">
        <f t="shared" si="251"/>
        <v>0</v>
      </c>
      <c r="BG3374" s="80">
        <f t="shared" si="252"/>
        <v>0</v>
      </c>
    </row>
    <row r="3375" spans="55:59">
      <c r="BC3375" s="80" t="str">
        <f>(COUNTIF($BD$7:BD3375,BD3375)&amp;"_"&amp;BD3375)</f>
        <v>3122_</v>
      </c>
      <c r="BD3375" s="80" t="str">
        <f t="shared" si="249"/>
        <v/>
      </c>
      <c r="BE3375" s="80">
        <f t="shared" si="250"/>
        <v>0</v>
      </c>
      <c r="BF3375" s="80">
        <f t="shared" si="251"/>
        <v>0</v>
      </c>
      <c r="BG3375" s="80">
        <f t="shared" si="252"/>
        <v>0</v>
      </c>
    </row>
    <row r="3376" spans="55:59">
      <c r="BC3376" s="80" t="str">
        <f>(COUNTIF($BD$7:BD3376,BD3376)&amp;"_"&amp;BD3376)</f>
        <v>3123_</v>
      </c>
      <c r="BD3376" s="80" t="str">
        <f t="shared" si="249"/>
        <v/>
      </c>
      <c r="BE3376" s="80">
        <f t="shared" si="250"/>
        <v>0</v>
      </c>
      <c r="BF3376" s="80">
        <f t="shared" si="251"/>
        <v>0</v>
      </c>
      <c r="BG3376" s="80">
        <f t="shared" si="252"/>
        <v>0</v>
      </c>
    </row>
    <row r="3377" spans="55:59">
      <c r="BC3377" s="80" t="str">
        <f>(COUNTIF($BD$7:BD3377,BD3377)&amp;"_"&amp;BD3377)</f>
        <v>3124_</v>
      </c>
      <c r="BD3377" s="80" t="str">
        <f t="shared" si="249"/>
        <v/>
      </c>
      <c r="BE3377" s="80">
        <f t="shared" si="250"/>
        <v>0</v>
      </c>
      <c r="BF3377" s="80">
        <f t="shared" si="251"/>
        <v>0</v>
      </c>
      <c r="BG3377" s="80">
        <f t="shared" si="252"/>
        <v>0</v>
      </c>
    </row>
    <row r="3378" spans="55:59">
      <c r="BC3378" s="80" t="str">
        <f>(COUNTIF($BD$7:BD3378,BD3378)&amp;"_"&amp;BD3378)</f>
        <v>3125_</v>
      </c>
      <c r="BD3378" s="80" t="str">
        <f t="shared" si="249"/>
        <v/>
      </c>
      <c r="BE3378" s="80">
        <f t="shared" si="250"/>
        <v>0</v>
      </c>
      <c r="BF3378" s="80">
        <f t="shared" si="251"/>
        <v>0</v>
      </c>
      <c r="BG3378" s="80">
        <f t="shared" si="252"/>
        <v>0</v>
      </c>
    </row>
    <row r="3379" spans="55:59">
      <c r="BC3379" s="80" t="str">
        <f>(COUNTIF($BD$7:BD3379,BD3379)&amp;"_"&amp;BD3379)</f>
        <v>3126_</v>
      </c>
      <c r="BD3379" s="80" t="str">
        <f t="shared" si="249"/>
        <v/>
      </c>
      <c r="BE3379" s="80">
        <f t="shared" si="250"/>
        <v>0</v>
      </c>
      <c r="BF3379" s="80">
        <f t="shared" si="251"/>
        <v>0</v>
      </c>
      <c r="BG3379" s="80">
        <f t="shared" si="252"/>
        <v>0</v>
      </c>
    </row>
    <row r="3380" spans="55:59">
      <c r="BC3380" s="80" t="str">
        <f>(COUNTIF($BD$7:BD3380,BD3380)&amp;"_"&amp;BD3380)</f>
        <v>3127_</v>
      </c>
      <c r="BD3380" s="80" t="str">
        <f t="shared" si="249"/>
        <v/>
      </c>
      <c r="BE3380" s="80">
        <f t="shared" si="250"/>
        <v>0</v>
      </c>
      <c r="BF3380" s="80">
        <f t="shared" si="251"/>
        <v>0</v>
      </c>
      <c r="BG3380" s="80">
        <f t="shared" si="252"/>
        <v>0</v>
      </c>
    </row>
    <row r="3381" spans="55:59">
      <c r="BC3381" s="80" t="str">
        <f>(COUNTIF($BD$7:BD3381,BD3381)&amp;"_"&amp;BD3381)</f>
        <v>3128_</v>
      </c>
      <c r="BD3381" s="80" t="str">
        <f t="shared" si="249"/>
        <v/>
      </c>
      <c r="BE3381" s="80">
        <f t="shared" si="250"/>
        <v>0</v>
      </c>
      <c r="BF3381" s="80">
        <f t="shared" si="251"/>
        <v>0</v>
      </c>
      <c r="BG3381" s="80">
        <f t="shared" si="252"/>
        <v>0</v>
      </c>
    </row>
    <row r="3382" spans="55:59">
      <c r="BC3382" s="80" t="str">
        <f>(COUNTIF($BD$7:BD3382,BD3382)&amp;"_"&amp;BD3382)</f>
        <v>3129_</v>
      </c>
      <c r="BD3382" s="80" t="str">
        <f t="shared" si="249"/>
        <v/>
      </c>
      <c r="BE3382" s="80">
        <f t="shared" si="250"/>
        <v>0</v>
      </c>
      <c r="BF3382" s="80">
        <f t="shared" si="251"/>
        <v>0</v>
      </c>
      <c r="BG3382" s="80">
        <f t="shared" si="252"/>
        <v>0</v>
      </c>
    </row>
    <row r="3383" spans="55:59">
      <c r="BC3383" s="80" t="str">
        <f>(COUNTIF($BD$7:BD3383,BD3383)&amp;"_"&amp;BD3383)</f>
        <v>3130_</v>
      </c>
      <c r="BD3383" s="80" t="str">
        <f t="shared" si="249"/>
        <v/>
      </c>
      <c r="BE3383" s="80">
        <f t="shared" si="250"/>
        <v>0</v>
      </c>
      <c r="BF3383" s="80">
        <f t="shared" si="251"/>
        <v>0</v>
      </c>
      <c r="BG3383" s="80">
        <f t="shared" si="252"/>
        <v>0</v>
      </c>
    </row>
    <row r="3384" spans="55:59">
      <c r="BC3384" s="80" t="str">
        <f>(COUNTIF($BD$7:BD3384,BD3384)&amp;"_"&amp;BD3384)</f>
        <v>3131_</v>
      </c>
      <c r="BD3384" s="80" t="str">
        <f t="shared" si="249"/>
        <v/>
      </c>
      <c r="BE3384" s="80">
        <f t="shared" si="250"/>
        <v>0</v>
      </c>
      <c r="BF3384" s="80">
        <f t="shared" si="251"/>
        <v>0</v>
      </c>
      <c r="BG3384" s="80">
        <f t="shared" si="252"/>
        <v>0</v>
      </c>
    </row>
    <row r="3385" spans="55:59">
      <c r="BC3385" s="80" t="str">
        <f>(COUNTIF($BD$7:BD3385,BD3385)&amp;"_"&amp;BD3385)</f>
        <v>3132_</v>
      </c>
      <c r="BD3385" s="80" t="str">
        <f t="shared" si="249"/>
        <v/>
      </c>
      <c r="BE3385" s="80">
        <f t="shared" si="250"/>
        <v>0</v>
      </c>
      <c r="BF3385" s="80">
        <f t="shared" si="251"/>
        <v>0</v>
      </c>
      <c r="BG3385" s="80">
        <f t="shared" si="252"/>
        <v>0</v>
      </c>
    </row>
    <row r="3386" spans="55:59">
      <c r="BC3386" s="80" t="str">
        <f>(COUNTIF($BD$7:BD3386,BD3386)&amp;"_"&amp;BD3386)</f>
        <v>3133_</v>
      </c>
      <c r="BD3386" s="80" t="str">
        <f t="shared" si="249"/>
        <v/>
      </c>
      <c r="BE3386" s="80">
        <f t="shared" si="250"/>
        <v>0</v>
      </c>
      <c r="BF3386" s="80">
        <f t="shared" si="251"/>
        <v>0</v>
      </c>
      <c r="BG3386" s="80">
        <f t="shared" si="252"/>
        <v>0</v>
      </c>
    </row>
    <row r="3387" spans="55:59">
      <c r="BC3387" s="80" t="str">
        <f>(COUNTIF($BD$7:BD3387,BD3387)&amp;"_"&amp;BD3387)</f>
        <v>3134_</v>
      </c>
      <c r="BD3387" s="80" t="str">
        <f t="shared" si="249"/>
        <v/>
      </c>
      <c r="BE3387" s="80">
        <f t="shared" si="250"/>
        <v>0</v>
      </c>
      <c r="BF3387" s="80">
        <f t="shared" si="251"/>
        <v>0</v>
      </c>
      <c r="BG3387" s="80">
        <f t="shared" si="252"/>
        <v>0</v>
      </c>
    </row>
    <row r="3388" spans="55:59">
      <c r="BC3388" s="80" t="str">
        <f>(COUNTIF($BD$7:BD3388,BD3388)&amp;"_"&amp;BD3388)</f>
        <v>3135_</v>
      </c>
      <c r="BD3388" s="80" t="str">
        <f t="shared" si="249"/>
        <v/>
      </c>
      <c r="BE3388" s="80">
        <f t="shared" si="250"/>
        <v>0</v>
      </c>
      <c r="BF3388" s="80">
        <f t="shared" si="251"/>
        <v>0</v>
      </c>
      <c r="BG3388" s="80">
        <f t="shared" si="252"/>
        <v>0</v>
      </c>
    </row>
    <row r="3389" spans="55:59">
      <c r="BC3389" s="80" t="str">
        <f>(COUNTIF($BD$7:BD3389,BD3389)&amp;"_"&amp;BD3389)</f>
        <v>3136_</v>
      </c>
      <c r="BD3389" s="80" t="str">
        <f t="shared" si="249"/>
        <v/>
      </c>
      <c r="BE3389" s="80">
        <f t="shared" si="250"/>
        <v>0</v>
      </c>
      <c r="BF3389" s="80">
        <f t="shared" si="251"/>
        <v>0</v>
      </c>
      <c r="BG3389" s="80">
        <f t="shared" si="252"/>
        <v>0</v>
      </c>
    </row>
    <row r="3390" spans="55:59">
      <c r="BC3390" s="80" t="str">
        <f>(COUNTIF($BD$7:BD3390,BD3390)&amp;"_"&amp;BD3390)</f>
        <v>3137_</v>
      </c>
      <c r="BD3390" s="80" t="str">
        <f t="shared" si="249"/>
        <v/>
      </c>
      <c r="BE3390" s="80">
        <f t="shared" si="250"/>
        <v>0</v>
      </c>
      <c r="BF3390" s="80">
        <f t="shared" si="251"/>
        <v>0</v>
      </c>
      <c r="BG3390" s="80">
        <f t="shared" si="252"/>
        <v>0</v>
      </c>
    </row>
    <row r="3391" spans="55:59">
      <c r="BC3391" s="80" t="str">
        <f>(COUNTIF($BD$7:BD3391,BD3391)&amp;"_"&amp;BD3391)</f>
        <v>3138_</v>
      </c>
      <c r="BD3391" s="80" t="str">
        <f t="shared" si="249"/>
        <v/>
      </c>
      <c r="BE3391" s="80">
        <f t="shared" si="250"/>
        <v>0</v>
      </c>
      <c r="BF3391" s="80">
        <f t="shared" si="251"/>
        <v>0</v>
      </c>
      <c r="BG3391" s="80">
        <f t="shared" si="252"/>
        <v>0</v>
      </c>
    </row>
    <row r="3392" spans="55:59">
      <c r="BC3392" s="80" t="str">
        <f>(COUNTIF($BD$7:BD3392,BD3392)&amp;"_"&amp;BD3392)</f>
        <v>3139_</v>
      </c>
      <c r="BD3392" s="80" t="str">
        <f t="shared" si="249"/>
        <v/>
      </c>
      <c r="BE3392" s="80">
        <f t="shared" si="250"/>
        <v>0</v>
      </c>
      <c r="BF3392" s="80">
        <f t="shared" si="251"/>
        <v>0</v>
      </c>
      <c r="BG3392" s="80">
        <f t="shared" si="252"/>
        <v>0</v>
      </c>
    </row>
    <row r="3393" spans="55:59">
      <c r="BC3393" s="80" t="str">
        <f>(COUNTIF($BD$7:BD3393,BD3393)&amp;"_"&amp;BD3393)</f>
        <v>3140_</v>
      </c>
      <c r="BD3393" s="80" t="str">
        <f t="shared" si="249"/>
        <v/>
      </c>
      <c r="BE3393" s="80">
        <f t="shared" si="250"/>
        <v>0</v>
      </c>
      <c r="BF3393" s="80">
        <f t="shared" si="251"/>
        <v>0</v>
      </c>
      <c r="BG3393" s="80">
        <f t="shared" si="252"/>
        <v>0</v>
      </c>
    </row>
    <row r="3394" spans="55:59">
      <c r="BC3394" s="80" t="str">
        <f>(COUNTIF($BD$7:BD3394,BD3394)&amp;"_"&amp;BD3394)</f>
        <v>3141_</v>
      </c>
      <c r="BD3394" s="80" t="str">
        <f t="shared" si="249"/>
        <v/>
      </c>
      <c r="BE3394" s="80">
        <f t="shared" si="250"/>
        <v>0</v>
      </c>
      <c r="BF3394" s="80">
        <f t="shared" si="251"/>
        <v>0</v>
      </c>
      <c r="BG3394" s="80">
        <f t="shared" si="252"/>
        <v>0</v>
      </c>
    </row>
    <row r="3395" spans="55:59">
      <c r="BC3395" s="80" t="str">
        <f>(COUNTIF($BD$7:BD3395,BD3395)&amp;"_"&amp;BD3395)</f>
        <v>3142_</v>
      </c>
      <c r="BD3395" s="80" t="str">
        <f t="shared" si="249"/>
        <v/>
      </c>
      <c r="BE3395" s="80">
        <f t="shared" si="250"/>
        <v>0</v>
      </c>
      <c r="BF3395" s="80">
        <f t="shared" si="251"/>
        <v>0</v>
      </c>
      <c r="BG3395" s="80">
        <f t="shared" si="252"/>
        <v>0</v>
      </c>
    </row>
    <row r="3396" spans="55:59">
      <c r="BC3396" s="80" t="str">
        <f>(COUNTIF($BD$7:BD3396,BD3396)&amp;"_"&amp;BD3396)</f>
        <v>3143_</v>
      </c>
      <c r="BD3396" s="80" t="str">
        <f t="shared" si="249"/>
        <v/>
      </c>
      <c r="BE3396" s="80">
        <f t="shared" si="250"/>
        <v>0</v>
      </c>
      <c r="BF3396" s="80">
        <f t="shared" si="251"/>
        <v>0</v>
      </c>
      <c r="BG3396" s="80">
        <f t="shared" si="252"/>
        <v>0</v>
      </c>
    </row>
    <row r="3397" spans="55:59">
      <c r="BC3397" s="80" t="str">
        <f>(COUNTIF($BD$7:BD3397,BD3397)&amp;"_"&amp;BD3397)</f>
        <v>3144_</v>
      </c>
      <c r="BD3397" s="80" t="str">
        <f t="shared" si="249"/>
        <v/>
      </c>
      <c r="BE3397" s="80">
        <f t="shared" si="250"/>
        <v>0</v>
      </c>
      <c r="BF3397" s="80">
        <f t="shared" si="251"/>
        <v>0</v>
      </c>
      <c r="BG3397" s="80">
        <f t="shared" si="252"/>
        <v>0</v>
      </c>
    </row>
    <row r="3398" spans="55:59">
      <c r="BC3398" s="80" t="str">
        <f>(COUNTIF($BD$7:BD3398,BD3398)&amp;"_"&amp;BD3398)</f>
        <v>3145_</v>
      </c>
      <c r="BD3398" s="80" t="str">
        <f t="shared" si="249"/>
        <v/>
      </c>
      <c r="BE3398" s="80">
        <f t="shared" si="250"/>
        <v>0</v>
      </c>
      <c r="BF3398" s="80">
        <f t="shared" si="251"/>
        <v>0</v>
      </c>
      <c r="BG3398" s="80">
        <f t="shared" si="252"/>
        <v>0</v>
      </c>
    </row>
    <row r="3399" spans="55:59">
      <c r="BC3399" s="80" t="str">
        <f>(COUNTIF($BD$7:BD3399,BD3399)&amp;"_"&amp;BD3399)</f>
        <v>3146_</v>
      </c>
      <c r="BD3399" s="80" t="str">
        <f t="shared" si="249"/>
        <v/>
      </c>
      <c r="BE3399" s="80">
        <f t="shared" si="250"/>
        <v>0</v>
      </c>
      <c r="BF3399" s="80">
        <f t="shared" si="251"/>
        <v>0</v>
      </c>
      <c r="BG3399" s="80">
        <f t="shared" si="252"/>
        <v>0</v>
      </c>
    </row>
    <row r="3400" spans="55:59">
      <c r="BC3400" s="80" t="str">
        <f>(COUNTIF($BD$7:BD3400,BD3400)&amp;"_"&amp;BD3400)</f>
        <v>3147_</v>
      </c>
      <c r="BD3400" s="80" t="str">
        <f t="shared" ref="BD3400:BD3463" si="253">IF(C3399 &lt;&gt; "",C3399,"")</f>
        <v/>
      </c>
      <c r="BE3400" s="80">
        <f t="shared" ref="BE3400:BE3463" si="254">E3399</f>
        <v>0</v>
      </c>
      <c r="BF3400" s="80">
        <f t="shared" ref="BF3400:BF3463" si="255">F3399</f>
        <v>0</v>
      </c>
      <c r="BG3400" s="80">
        <f t="shared" ref="BG3400:BG3463" si="256">G3399</f>
        <v>0</v>
      </c>
    </row>
    <row r="3401" spans="55:59">
      <c r="BC3401" s="80" t="str">
        <f>(COUNTIF($BD$7:BD3401,BD3401)&amp;"_"&amp;BD3401)</f>
        <v>3148_</v>
      </c>
      <c r="BD3401" s="80" t="str">
        <f t="shared" si="253"/>
        <v/>
      </c>
      <c r="BE3401" s="80">
        <f t="shared" si="254"/>
        <v>0</v>
      </c>
      <c r="BF3401" s="80">
        <f t="shared" si="255"/>
        <v>0</v>
      </c>
      <c r="BG3401" s="80">
        <f t="shared" si="256"/>
        <v>0</v>
      </c>
    </row>
    <row r="3402" spans="55:59">
      <c r="BC3402" s="80" t="str">
        <f>(COUNTIF($BD$7:BD3402,BD3402)&amp;"_"&amp;BD3402)</f>
        <v>3149_</v>
      </c>
      <c r="BD3402" s="80" t="str">
        <f t="shared" si="253"/>
        <v/>
      </c>
      <c r="BE3402" s="80">
        <f t="shared" si="254"/>
        <v>0</v>
      </c>
      <c r="BF3402" s="80">
        <f t="shared" si="255"/>
        <v>0</v>
      </c>
      <c r="BG3402" s="80">
        <f t="shared" si="256"/>
        <v>0</v>
      </c>
    </row>
    <row r="3403" spans="55:59">
      <c r="BC3403" s="80" t="str">
        <f>(COUNTIF($BD$7:BD3403,BD3403)&amp;"_"&amp;BD3403)</f>
        <v>3150_</v>
      </c>
      <c r="BD3403" s="80" t="str">
        <f t="shared" si="253"/>
        <v/>
      </c>
      <c r="BE3403" s="80">
        <f t="shared" si="254"/>
        <v>0</v>
      </c>
      <c r="BF3403" s="80">
        <f t="shared" si="255"/>
        <v>0</v>
      </c>
      <c r="BG3403" s="80">
        <f t="shared" si="256"/>
        <v>0</v>
      </c>
    </row>
    <row r="3404" spans="55:59">
      <c r="BC3404" s="80" t="str">
        <f>(COUNTIF($BD$7:BD3404,BD3404)&amp;"_"&amp;BD3404)</f>
        <v>3151_</v>
      </c>
      <c r="BD3404" s="80" t="str">
        <f t="shared" si="253"/>
        <v/>
      </c>
      <c r="BE3404" s="80">
        <f t="shared" si="254"/>
        <v>0</v>
      </c>
      <c r="BF3404" s="80">
        <f t="shared" si="255"/>
        <v>0</v>
      </c>
      <c r="BG3404" s="80">
        <f t="shared" si="256"/>
        <v>0</v>
      </c>
    </row>
    <row r="3405" spans="55:59">
      <c r="BC3405" s="80" t="str">
        <f>(COUNTIF($BD$7:BD3405,BD3405)&amp;"_"&amp;BD3405)</f>
        <v>3152_</v>
      </c>
      <c r="BD3405" s="80" t="str">
        <f t="shared" si="253"/>
        <v/>
      </c>
      <c r="BE3405" s="80">
        <f t="shared" si="254"/>
        <v>0</v>
      </c>
      <c r="BF3405" s="80">
        <f t="shared" si="255"/>
        <v>0</v>
      </c>
      <c r="BG3405" s="80">
        <f t="shared" si="256"/>
        <v>0</v>
      </c>
    </row>
    <row r="3406" spans="55:59">
      <c r="BC3406" s="80" t="str">
        <f>(COUNTIF($BD$7:BD3406,BD3406)&amp;"_"&amp;BD3406)</f>
        <v>3153_</v>
      </c>
      <c r="BD3406" s="80" t="str">
        <f t="shared" si="253"/>
        <v/>
      </c>
      <c r="BE3406" s="80">
        <f t="shared" si="254"/>
        <v>0</v>
      </c>
      <c r="BF3406" s="80">
        <f t="shared" si="255"/>
        <v>0</v>
      </c>
      <c r="BG3406" s="80">
        <f t="shared" si="256"/>
        <v>0</v>
      </c>
    </row>
    <row r="3407" spans="55:59">
      <c r="BC3407" s="80" t="str">
        <f>(COUNTIF($BD$7:BD3407,BD3407)&amp;"_"&amp;BD3407)</f>
        <v>3154_</v>
      </c>
      <c r="BD3407" s="80" t="str">
        <f t="shared" si="253"/>
        <v/>
      </c>
      <c r="BE3407" s="80">
        <f t="shared" si="254"/>
        <v>0</v>
      </c>
      <c r="BF3407" s="80">
        <f t="shared" si="255"/>
        <v>0</v>
      </c>
      <c r="BG3407" s="80">
        <f t="shared" si="256"/>
        <v>0</v>
      </c>
    </row>
    <row r="3408" spans="55:59">
      <c r="BC3408" s="80" t="str">
        <f>(COUNTIF($BD$7:BD3408,BD3408)&amp;"_"&amp;BD3408)</f>
        <v>3155_</v>
      </c>
      <c r="BD3408" s="80" t="str">
        <f t="shared" si="253"/>
        <v/>
      </c>
      <c r="BE3408" s="80">
        <f t="shared" si="254"/>
        <v>0</v>
      </c>
      <c r="BF3408" s="80">
        <f t="shared" si="255"/>
        <v>0</v>
      </c>
      <c r="BG3408" s="80">
        <f t="shared" si="256"/>
        <v>0</v>
      </c>
    </row>
    <row r="3409" spans="55:59">
      <c r="BC3409" s="80" t="str">
        <f>(COUNTIF($BD$7:BD3409,BD3409)&amp;"_"&amp;BD3409)</f>
        <v>3156_</v>
      </c>
      <c r="BD3409" s="80" t="str">
        <f t="shared" si="253"/>
        <v/>
      </c>
      <c r="BE3409" s="80">
        <f t="shared" si="254"/>
        <v>0</v>
      </c>
      <c r="BF3409" s="80">
        <f t="shared" si="255"/>
        <v>0</v>
      </c>
      <c r="BG3409" s="80">
        <f t="shared" si="256"/>
        <v>0</v>
      </c>
    </row>
    <row r="3410" spans="55:59">
      <c r="BC3410" s="80" t="str">
        <f>(COUNTIF($BD$7:BD3410,BD3410)&amp;"_"&amp;BD3410)</f>
        <v>3157_</v>
      </c>
      <c r="BD3410" s="80" t="str">
        <f t="shared" si="253"/>
        <v/>
      </c>
      <c r="BE3410" s="80">
        <f t="shared" si="254"/>
        <v>0</v>
      </c>
      <c r="BF3410" s="80">
        <f t="shared" si="255"/>
        <v>0</v>
      </c>
      <c r="BG3410" s="80">
        <f t="shared" si="256"/>
        <v>0</v>
      </c>
    </row>
    <row r="3411" spans="55:59">
      <c r="BC3411" s="80" t="str">
        <f>(COUNTIF($BD$7:BD3411,BD3411)&amp;"_"&amp;BD3411)</f>
        <v>3158_</v>
      </c>
      <c r="BD3411" s="80" t="str">
        <f t="shared" si="253"/>
        <v/>
      </c>
      <c r="BE3411" s="80">
        <f t="shared" si="254"/>
        <v>0</v>
      </c>
      <c r="BF3411" s="80">
        <f t="shared" si="255"/>
        <v>0</v>
      </c>
      <c r="BG3411" s="80">
        <f t="shared" si="256"/>
        <v>0</v>
      </c>
    </row>
    <row r="3412" spans="55:59">
      <c r="BC3412" s="80" t="str">
        <f>(COUNTIF($BD$7:BD3412,BD3412)&amp;"_"&amp;BD3412)</f>
        <v>3159_</v>
      </c>
      <c r="BD3412" s="80" t="str">
        <f t="shared" si="253"/>
        <v/>
      </c>
      <c r="BE3412" s="80">
        <f t="shared" si="254"/>
        <v>0</v>
      </c>
      <c r="BF3412" s="80">
        <f t="shared" si="255"/>
        <v>0</v>
      </c>
      <c r="BG3412" s="80">
        <f t="shared" si="256"/>
        <v>0</v>
      </c>
    </row>
    <row r="3413" spans="55:59">
      <c r="BC3413" s="80" t="str">
        <f>(COUNTIF($BD$7:BD3413,BD3413)&amp;"_"&amp;BD3413)</f>
        <v>3160_</v>
      </c>
      <c r="BD3413" s="80" t="str">
        <f t="shared" si="253"/>
        <v/>
      </c>
      <c r="BE3413" s="80">
        <f t="shared" si="254"/>
        <v>0</v>
      </c>
      <c r="BF3413" s="80">
        <f t="shared" si="255"/>
        <v>0</v>
      </c>
      <c r="BG3413" s="80">
        <f t="shared" si="256"/>
        <v>0</v>
      </c>
    </row>
    <row r="3414" spans="55:59">
      <c r="BC3414" s="80" t="str">
        <f>(COUNTIF($BD$7:BD3414,BD3414)&amp;"_"&amp;BD3414)</f>
        <v>3161_</v>
      </c>
      <c r="BD3414" s="80" t="str">
        <f t="shared" si="253"/>
        <v/>
      </c>
      <c r="BE3414" s="80">
        <f t="shared" si="254"/>
        <v>0</v>
      </c>
      <c r="BF3414" s="80">
        <f t="shared" si="255"/>
        <v>0</v>
      </c>
      <c r="BG3414" s="80">
        <f t="shared" si="256"/>
        <v>0</v>
      </c>
    </row>
    <row r="3415" spans="55:59">
      <c r="BC3415" s="80" t="str">
        <f>(COUNTIF($BD$7:BD3415,BD3415)&amp;"_"&amp;BD3415)</f>
        <v>3162_</v>
      </c>
      <c r="BD3415" s="80" t="str">
        <f t="shared" si="253"/>
        <v/>
      </c>
      <c r="BE3415" s="80">
        <f t="shared" si="254"/>
        <v>0</v>
      </c>
      <c r="BF3415" s="80">
        <f t="shared" si="255"/>
        <v>0</v>
      </c>
      <c r="BG3415" s="80">
        <f t="shared" si="256"/>
        <v>0</v>
      </c>
    </row>
    <row r="3416" spans="55:59">
      <c r="BC3416" s="80" t="str">
        <f>(COUNTIF($BD$7:BD3416,BD3416)&amp;"_"&amp;BD3416)</f>
        <v>3163_</v>
      </c>
      <c r="BD3416" s="80" t="str">
        <f t="shared" si="253"/>
        <v/>
      </c>
      <c r="BE3416" s="80">
        <f t="shared" si="254"/>
        <v>0</v>
      </c>
      <c r="BF3416" s="80">
        <f t="shared" si="255"/>
        <v>0</v>
      </c>
      <c r="BG3416" s="80">
        <f t="shared" si="256"/>
        <v>0</v>
      </c>
    </row>
    <row r="3417" spans="55:59">
      <c r="BC3417" s="80" t="str">
        <f>(COUNTIF($BD$7:BD3417,BD3417)&amp;"_"&amp;BD3417)</f>
        <v>3164_</v>
      </c>
      <c r="BD3417" s="80" t="str">
        <f t="shared" si="253"/>
        <v/>
      </c>
      <c r="BE3417" s="80">
        <f t="shared" si="254"/>
        <v>0</v>
      </c>
      <c r="BF3417" s="80">
        <f t="shared" si="255"/>
        <v>0</v>
      </c>
      <c r="BG3417" s="80">
        <f t="shared" si="256"/>
        <v>0</v>
      </c>
    </row>
    <row r="3418" spans="55:59">
      <c r="BC3418" s="80" t="str">
        <f>(COUNTIF($BD$7:BD3418,BD3418)&amp;"_"&amp;BD3418)</f>
        <v>3165_</v>
      </c>
      <c r="BD3418" s="80" t="str">
        <f t="shared" si="253"/>
        <v/>
      </c>
      <c r="BE3418" s="80">
        <f t="shared" si="254"/>
        <v>0</v>
      </c>
      <c r="BF3418" s="80">
        <f t="shared" si="255"/>
        <v>0</v>
      </c>
      <c r="BG3418" s="80">
        <f t="shared" si="256"/>
        <v>0</v>
      </c>
    </row>
    <row r="3419" spans="55:59">
      <c r="BC3419" s="80" t="str">
        <f>(COUNTIF($BD$7:BD3419,BD3419)&amp;"_"&amp;BD3419)</f>
        <v>3166_</v>
      </c>
      <c r="BD3419" s="80" t="str">
        <f t="shared" si="253"/>
        <v/>
      </c>
      <c r="BE3419" s="80">
        <f t="shared" si="254"/>
        <v>0</v>
      </c>
      <c r="BF3419" s="80">
        <f t="shared" si="255"/>
        <v>0</v>
      </c>
      <c r="BG3419" s="80">
        <f t="shared" si="256"/>
        <v>0</v>
      </c>
    </row>
    <row r="3420" spans="55:59">
      <c r="BC3420" s="80" t="str">
        <f>(COUNTIF($BD$7:BD3420,BD3420)&amp;"_"&amp;BD3420)</f>
        <v>3167_</v>
      </c>
      <c r="BD3420" s="80" t="str">
        <f t="shared" si="253"/>
        <v/>
      </c>
      <c r="BE3420" s="80">
        <f t="shared" si="254"/>
        <v>0</v>
      </c>
      <c r="BF3420" s="80">
        <f t="shared" si="255"/>
        <v>0</v>
      </c>
      <c r="BG3420" s="80">
        <f t="shared" si="256"/>
        <v>0</v>
      </c>
    </row>
    <row r="3421" spans="55:59">
      <c r="BC3421" s="80" t="str">
        <f>(COUNTIF($BD$7:BD3421,BD3421)&amp;"_"&amp;BD3421)</f>
        <v>3168_</v>
      </c>
      <c r="BD3421" s="80" t="str">
        <f t="shared" si="253"/>
        <v/>
      </c>
      <c r="BE3421" s="80">
        <f t="shared" si="254"/>
        <v>0</v>
      </c>
      <c r="BF3421" s="80">
        <f t="shared" si="255"/>
        <v>0</v>
      </c>
      <c r="BG3421" s="80">
        <f t="shared" si="256"/>
        <v>0</v>
      </c>
    </row>
    <row r="3422" spans="55:59">
      <c r="BC3422" s="80" t="str">
        <f>(COUNTIF($BD$7:BD3422,BD3422)&amp;"_"&amp;BD3422)</f>
        <v>3169_</v>
      </c>
      <c r="BD3422" s="80" t="str">
        <f t="shared" si="253"/>
        <v/>
      </c>
      <c r="BE3422" s="80">
        <f t="shared" si="254"/>
        <v>0</v>
      </c>
      <c r="BF3422" s="80">
        <f t="shared" si="255"/>
        <v>0</v>
      </c>
      <c r="BG3422" s="80">
        <f t="shared" si="256"/>
        <v>0</v>
      </c>
    </row>
    <row r="3423" spans="55:59">
      <c r="BC3423" s="80" t="str">
        <f>(COUNTIF($BD$7:BD3423,BD3423)&amp;"_"&amp;BD3423)</f>
        <v>3170_</v>
      </c>
      <c r="BD3423" s="80" t="str">
        <f t="shared" si="253"/>
        <v/>
      </c>
      <c r="BE3423" s="80">
        <f t="shared" si="254"/>
        <v>0</v>
      </c>
      <c r="BF3423" s="80">
        <f t="shared" si="255"/>
        <v>0</v>
      </c>
      <c r="BG3423" s="80">
        <f t="shared" si="256"/>
        <v>0</v>
      </c>
    </row>
    <row r="3424" spans="55:59">
      <c r="BC3424" s="80" t="str">
        <f>(COUNTIF($BD$7:BD3424,BD3424)&amp;"_"&amp;BD3424)</f>
        <v>3171_</v>
      </c>
      <c r="BD3424" s="80" t="str">
        <f t="shared" si="253"/>
        <v/>
      </c>
      <c r="BE3424" s="80">
        <f t="shared" si="254"/>
        <v>0</v>
      </c>
      <c r="BF3424" s="80">
        <f t="shared" si="255"/>
        <v>0</v>
      </c>
      <c r="BG3424" s="80">
        <f t="shared" si="256"/>
        <v>0</v>
      </c>
    </row>
    <row r="3425" spans="55:59">
      <c r="BC3425" s="80" t="str">
        <f>(COUNTIF($BD$7:BD3425,BD3425)&amp;"_"&amp;BD3425)</f>
        <v>3172_</v>
      </c>
      <c r="BD3425" s="80" t="str">
        <f t="shared" si="253"/>
        <v/>
      </c>
      <c r="BE3425" s="80">
        <f t="shared" si="254"/>
        <v>0</v>
      </c>
      <c r="BF3425" s="80">
        <f t="shared" si="255"/>
        <v>0</v>
      </c>
      <c r="BG3425" s="80">
        <f t="shared" si="256"/>
        <v>0</v>
      </c>
    </row>
    <row r="3426" spans="55:59">
      <c r="BC3426" s="80" t="str">
        <f>(COUNTIF($BD$7:BD3426,BD3426)&amp;"_"&amp;BD3426)</f>
        <v>3173_</v>
      </c>
      <c r="BD3426" s="80" t="str">
        <f t="shared" si="253"/>
        <v/>
      </c>
      <c r="BE3426" s="80">
        <f t="shared" si="254"/>
        <v>0</v>
      </c>
      <c r="BF3426" s="80">
        <f t="shared" si="255"/>
        <v>0</v>
      </c>
      <c r="BG3426" s="80">
        <f t="shared" si="256"/>
        <v>0</v>
      </c>
    </row>
    <row r="3427" spans="55:59">
      <c r="BC3427" s="80" t="str">
        <f>(COUNTIF($BD$7:BD3427,BD3427)&amp;"_"&amp;BD3427)</f>
        <v>3174_</v>
      </c>
      <c r="BD3427" s="80" t="str">
        <f t="shared" si="253"/>
        <v/>
      </c>
      <c r="BE3427" s="80">
        <f t="shared" si="254"/>
        <v>0</v>
      </c>
      <c r="BF3427" s="80">
        <f t="shared" si="255"/>
        <v>0</v>
      </c>
      <c r="BG3427" s="80">
        <f t="shared" si="256"/>
        <v>0</v>
      </c>
    </row>
    <row r="3428" spans="55:59">
      <c r="BC3428" s="80" t="str">
        <f>(COUNTIF($BD$7:BD3428,BD3428)&amp;"_"&amp;BD3428)</f>
        <v>3175_</v>
      </c>
      <c r="BD3428" s="80" t="str">
        <f t="shared" si="253"/>
        <v/>
      </c>
      <c r="BE3428" s="80">
        <f t="shared" si="254"/>
        <v>0</v>
      </c>
      <c r="BF3428" s="80">
        <f t="shared" si="255"/>
        <v>0</v>
      </c>
      <c r="BG3428" s="80">
        <f t="shared" si="256"/>
        <v>0</v>
      </c>
    </row>
    <row r="3429" spans="55:59">
      <c r="BC3429" s="80" t="str">
        <f>(COUNTIF($BD$7:BD3429,BD3429)&amp;"_"&amp;BD3429)</f>
        <v>3176_</v>
      </c>
      <c r="BD3429" s="80" t="str">
        <f t="shared" si="253"/>
        <v/>
      </c>
      <c r="BE3429" s="80">
        <f t="shared" si="254"/>
        <v>0</v>
      </c>
      <c r="BF3429" s="80">
        <f t="shared" si="255"/>
        <v>0</v>
      </c>
      <c r="BG3429" s="80">
        <f t="shared" si="256"/>
        <v>0</v>
      </c>
    </row>
    <row r="3430" spans="55:59">
      <c r="BC3430" s="80" t="str">
        <f>(COUNTIF($BD$7:BD3430,BD3430)&amp;"_"&amp;BD3430)</f>
        <v>3177_</v>
      </c>
      <c r="BD3430" s="80" t="str">
        <f t="shared" si="253"/>
        <v/>
      </c>
      <c r="BE3430" s="80">
        <f t="shared" si="254"/>
        <v>0</v>
      </c>
      <c r="BF3430" s="80">
        <f t="shared" si="255"/>
        <v>0</v>
      </c>
      <c r="BG3430" s="80">
        <f t="shared" si="256"/>
        <v>0</v>
      </c>
    </row>
    <row r="3431" spans="55:59">
      <c r="BC3431" s="80" t="str">
        <f>(COUNTIF($BD$7:BD3431,BD3431)&amp;"_"&amp;BD3431)</f>
        <v>3178_</v>
      </c>
      <c r="BD3431" s="80" t="str">
        <f t="shared" si="253"/>
        <v/>
      </c>
      <c r="BE3431" s="80">
        <f t="shared" si="254"/>
        <v>0</v>
      </c>
      <c r="BF3431" s="80">
        <f t="shared" si="255"/>
        <v>0</v>
      </c>
      <c r="BG3431" s="80">
        <f t="shared" si="256"/>
        <v>0</v>
      </c>
    </row>
    <row r="3432" spans="55:59">
      <c r="BC3432" s="80" t="str">
        <f>(COUNTIF($BD$7:BD3432,BD3432)&amp;"_"&amp;BD3432)</f>
        <v>3179_</v>
      </c>
      <c r="BD3432" s="80" t="str">
        <f t="shared" si="253"/>
        <v/>
      </c>
      <c r="BE3432" s="80">
        <f t="shared" si="254"/>
        <v>0</v>
      </c>
      <c r="BF3432" s="80">
        <f t="shared" si="255"/>
        <v>0</v>
      </c>
      <c r="BG3432" s="80">
        <f t="shared" si="256"/>
        <v>0</v>
      </c>
    </row>
    <row r="3433" spans="55:59">
      <c r="BC3433" s="80" t="str">
        <f>(COUNTIF($BD$7:BD3433,BD3433)&amp;"_"&amp;BD3433)</f>
        <v>3180_</v>
      </c>
      <c r="BD3433" s="80" t="str">
        <f t="shared" si="253"/>
        <v/>
      </c>
      <c r="BE3433" s="80">
        <f t="shared" si="254"/>
        <v>0</v>
      </c>
      <c r="BF3433" s="80">
        <f t="shared" si="255"/>
        <v>0</v>
      </c>
      <c r="BG3433" s="80">
        <f t="shared" si="256"/>
        <v>0</v>
      </c>
    </row>
    <row r="3434" spans="55:59">
      <c r="BC3434" s="80" t="str">
        <f>(COUNTIF($BD$7:BD3434,BD3434)&amp;"_"&amp;BD3434)</f>
        <v>3181_</v>
      </c>
      <c r="BD3434" s="80" t="str">
        <f t="shared" si="253"/>
        <v/>
      </c>
      <c r="BE3434" s="80">
        <f t="shared" si="254"/>
        <v>0</v>
      </c>
      <c r="BF3434" s="80">
        <f t="shared" si="255"/>
        <v>0</v>
      </c>
      <c r="BG3434" s="80">
        <f t="shared" si="256"/>
        <v>0</v>
      </c>
    </row>
    <row r="3435" spans="55:59">
      <c r="BC3435" s="80" t="str">
        <f>(COUNTIF($BD$7:BD3435,BD3435)&amp;"_"&amp;BD3435)</f>
        <v>3182_</v>
      </c>
      <c r="BD3435" s="80" t="str">
        <f t="shared" si="253"/>
        <v/>
      </c>
      <c r="BE3435" s="80">
        <f t="shared" si="254"/>
        <v>0</v>
      </c>
      <c r="BF3435" s="80">
        <f t="shared" si="255"/>
        <v>0</v>
      </c>
      <c r="BG3435" s="80">
        <f t="shared" si="256"/>
        <v>0</v>
      </c>
    </row>
    <row r="3436" spans="55:59">
      <c r="BC3436" s="80" t="str">
        <f>(COUNTIF($BD$7:BD3436,BD3436)&amp;"_"&amp;BD3436)</f>
        <v>3183_</v>
      </c>
      <c r="BD3436" s="80" t="str">
        <f t="shared" si="253"/>
        <v/>
      </c>
      <c r="BE3436" s="80">
        <f t="shared" si="254"/>
        <v>0</v>
      </c>
      <c r="BF3436" s="80">
        <f t="shared" si="255"/>
        <v>0</v>
      </c>
      <c r="BG3436" s="80">
        <f t="shared" si="256"/>
        <v>0</v>
      </c>
    </row>
    <row r="3437" spans="55:59">
      <c r="BC3437" s="80" t="str">
        <f>(COUNTIF($BD$7:BD3437,BD3437)&amp;"_"&amp;BD3437)</f>
        <v>3184_</v>
      </c>
      <c r="BD3437" s="80" t="str">
        <f t="shared" si="253"/>
        <v/>
      </c>
      <c r="BE3437" s="80">
        <f t="shared" si="254"/>
        <v>0</v>
      </c>
      <c r="BF3437" s="80">
        <f t="shared" si="255"/>
        <v>0</v>
      </c>
      <c r="BG3437" s="80">
        <f t="shared" si="256"/>
        <v>0</v>
      </c>
    </row>
    <row r="3438" spans="55:59">
      <c r="BC3438" s="80" t="str">
        <f>(COUNTIF($BD$7:BD3438,BD3438)&amp;"_"&amp;BD3438)</f>
        <v>3185_</v>
      </c>
      <c r="BD3438" s="80" t="str">
        <f t="shared" si="253"/>
        <v/>
      </c>
      <c r="BE3438" s="80">
        <f t="shared" si="254"/>
        <v>0</v>
      </c>
      <c r="BF3438" s="80">
        <f t="shared" si="255"/>
        <v>0</v>
      </c>
      <c r="BG3438" s="80">
        <f t="shared" si="256"/>
        <v>0</v>
      </c>
    </row>
    <row r="3439" spans="55:59">
      <c r="BC3439" s="80" t="str">
        <f>(COUNTIF($BD$7:BD3439,BD3439)&amp;"_"&amp;BD3439)</f>
        <v>3186_</v>
      </c>
      <c r="BD3439" s="80" t="str">
        <f t="shared" si="253"/>
        <v/>
      </c>
      <c r="BE3439" s="80">
        <f t="shared" si="254"/>
        <v>0</v>
      </c>
      <c r="BF3439" s="80">
        <f t="shared" si="255"/>
        <v>0</v>
      </c>
      <c r="BG3439" s="80">
        <f t="shared" si="256"/>
        <v>0</v>
      </c>
    </row>
    <row r="3440" spans="55:59">
      <c r="BC3440" s="80" t="str">
        <f>(COUNTIF($BD$7:BD3440,BD3440)&amp;"_"&amp;BD3440)</f>
        <v>3187_</v>
      </c>
      <c r="BD3440" s="80" t="str">
        <f t="shared" si="253"/>
        <v/>
      </c>
      <c r="BE3440" s="80">
        <f t="shared" si="254"/>
        <v>0</v>
      </c>
      <c r="BF3440" s="80">
        <f t="shared" si="255"/>
        <v>0</v>
      </c>
      <c r="BG3440" s="80">
        <f t="shared" si="256"/>
        <v>0</v>
      </c>
    </row>
    <row r="3441" spans="55:59">
      <c r="BC3441" s="80" t="str">
        <f>(COUNTIF($BD$7:BD3441,BD3441)&amp;"_"&amp;BD3441)</f>
        <v>3188_</v>
      </c>
      <c r="BD3441" s="80" t="str">
        <f t="shared" si="253"/>
        <v/>
      </c>
      <c r="BE3441" s="80">
        <f t="shared" si="254"/>
        <v>0</v>
      </c>
      <c r="BF3441" s="80">
        <f t="shared" si="255"/>
        <v>0</v>
      </c>
      <c r="BG3441" s="80">
        <f t="shared" si="256"/>
        <v>0</v>
      </c>
    </row>
    <row r="3442" spans="55:59">
      <c r="BC3442" s="80" t="str">
        <f>(COUNTIF($BD$7:BD3442,BD3442)&amp;"_"&amp;BD3442)</f>
        <v>3189_</v>
      </c>
      <c r="BD3442" s="80" t="str">
        <f t="shared" si="253"/>
        <v/>
      </c>
      <c r="BE3442" s="80">
        <f t="shared" si="254"/>
        <v>0</v>
      </c>
      <c r="BF3442" s="80">
        <f t="shared" si="255"/>
        <v>0</v>
      </c>
      <c r="BG3442" s="80">
        <f t="shared" si="256"/>
        <v>0</v>
      </c>
    </row>
    <row r="3443" spans="55:59">
      <c r="BC3443" s="80" t="str">
        <f>(COUNTIF($BD$7:BD3443,BD3443)&amp;"_"&amp;BD3443)</f>
        <v>3190_</v>
      </c>
      <c r="BD3443" s="80" t="str">
        <f t="shared" si="253"/>
        <v/>
      </c>
      <c r="BE3443" s="80">
        <f t="shared" si="254"/>
        <v>0</v>
      </c>
      <c r="BF3443" s="80">
        <f t="shared" si="255"/>
        <v>0</v>
      </c>
      <c r="BG3443" s="80">
        <f t="shared" si="256"/>
        <v>0</v>
      </c>
    </row>
    <row r="3444" spans="55:59">
      <c r="BC3444" s="80" t="str">
        <f>(COUNTIF($BD$7:BD3444,BD3444)&amp;"_"&amp;BD3444)</f>
        <v>3191_</v>
      </c>
      <c r="BD3444" s="80" t="str">
        <f t="shared" si="253"/>
        <v/>
      </c>
      <c r="BE3444" s="80">
        <f t="shared" si="254"/>
        <v>0</v>
      </c>
      <c r="BF3444" s="80">
        <f t="shared" si="255"/>
        <v>0</v>
      </c>
      <c r="BG3444" s="80">
        <f t="shared" si="256"/>
        <v>0</v>
      </c>
    </row>
    <row r="3445" spans="55:59">
      <c r="BC3445" s="80" t="str">
        <f>(COUNTIF($BD$7:BD3445,BD3445)&amp;"_"&amp;BD3445)</f>
        <v>3192_</v>
      </c>
      <c r="BD3445" s="80" t="str">
        <f t="shared" si="253"/>
        <v/>
      </c>
      <c r="BE3445" s="80">
        <f t="shared" si="254"/>
        <v>0</v>
      </c>
      <c r="BF3445" s="80">
        <f t="shared" si="255"/>
        <v>0</v>
      </c>
      <c r="BG3445" s="80">
        <f t="shared" si="256"/>
        <v>0</v>
      </c>
    </row>
    <row r="3446" spans="55:59">
      <c r="BC3446" s="80" t="str">
        <f>(COUNTIF($BD$7:BD3446,BD3446)&amp;"_"&amp;BD3446)</f>
        <v>3193_</v>
      </c>
      <c r="BD3446" s="80" t="str">
        <f t="shared" si="253"/>
        <v/>
      </c>
      <c r="BE3446" s="80">
        <f t="shared" si="254"/>
        <v>0</v>
      </c>
      <c r="BF3446" s="80">
        <f t="shared" si="255"/>
        <v>0</v>
      </c>
      <c r="BG3446" s="80">
        <f t="shared" si="256"/>
        <v>0</v>
      </c>
    </row>
    <row r="3447" spans="55:59">
      <c r="BC3447" s="80" t="str">
        <f>(COUNTIF($BD$7:BD3447,BD3447)&amp;"_"&amp;BD3447)</f>
        <v>3194_</v>
      </c>
      <c r="BD3447" s="80" t="str">
        <f t="shared" si="253"/>
        <v/>
      </c>
      <c r="BE3447" s="80">
        <f t="shared" si="254"/>
        <v>0</v>
      </c>
      <c r="BF3447" s="80">
        <f t="shared" si="255"/>
        <v>0</v>
      </c>
      <c r="BG3447" s="80">
        <f t="shared" si="256"/>
        <v>0</v>
      </c>
    </row>
    <row r="3448" spans="55:59">
      <c r="BC3448" s="80" t="str">
        <f>(COUNTIF($BD$7:BD3448,BD3448)&amp;"_"&amp;BD3448)</f>
        <v>3195_</v>
      </c>
      <c r="BD3448" s="80" t="str">
        <f t="shared" si="253"/>
        <v/>
      </c>
      <c r="BE3448" s="80">
        <f t="shared" si="254"/>
        <v>0</v>
      </c>
      <c r="BF3448" s="80">
        <f t="shared" si="255"/>
        <v>0</v>
      </c>
      <c r="BG3448" s="80">
        <f t="shared" si="256"/>
        <v>0</v>
      </c>
    </row>
    <row r="3449" spans="55:59">
      <c r="BC3449" s="80" t="str">
        <f>(COUNTIF($BD$7:BD3449,BD3449)&amp;"_"&amp;BD3449)</f>
        <v>3196_</v>
      </c>
      <c r="BD3449" s="80" t="str">
        <f t="shared" si="253"/>
        <v/>
      </c>
      <c r="BE3449" s="80">
        <f t="shared" si="254"/>
        <v>0</v>
      </c>
      <c r="BF3449" s="80">
        <f t="shared" si="255"/>
        <v>0</v>
      </c>
      <c r="BG3449" s="80">
        <f t="shared" si="256"/>
        <v>0</v>
      </c>
    </row>
    <row r="3450" spans="55:59">
      <c r="BC3450" s="80" t="str">
        <f>(COUNTIF($BD$7:BD3450,BD3450)&amp;"_"&amp;BD3450)</f>
        <v>3197_</v>
      </c>
      <c r="BD3450" s="80" t="str">
        <f t="shared" si="253"/>
        <v/>
      </c>
      <c r="BE3450" s="80">
        <f t="shared" si="254"/>
        <v>0</v>
      </c>
      <c r="BF3450" s="80">
        <f t="shared" si="255"/>
        <v>0</v>
      </c>
      <c r="BG3450" s="80">
        <f t="shared" si="256"/>
        <v>0</v>
      </c>
    </row>
    <row r="3451" spans="55:59">
      <c r="BC3451" s="80" t="str">
        <f>(COUNTIF($BD$7:BD3451,BD3451)&amp;"_"&amp;BD3451)</f>
        <v>3198_</v>
      </c>
      <c r="BD3451" s="80" t="str">
        <f t="shared" si="253"/>
        <v/>
      </c>
      <c r="BE3451" s="80">
        <f t="shared" si="254"/>
        <v>0</v>
      </c>
      <c r="BF3451" s="80">
        <f t="shared" si="255"/>
        <v>0</v>
      </c>
      <c r="BG3451" s="80">
        <f t="shared" si="256"/>
        <v>0</v>
      </c>
    </row>
    <row r="3452" spans="55:59">
      <c r="BC3452" s="80" t="str">
        <f>(COUNTIF($BD$7:BD3452,BD3452)&amp;"_"&amp;BD3452)</f>
        <v>3199_</v>
      </c>
      <c r="BD3452" s="80" t="str">
        <f t="shared" si="253"/>
        <v/>
      </c>
      <c r="BE3452" s="80">
        <f t="shared" si="254"/>
        <v>0</v>
      </c>
      <c r="BF3452" s="80">
        <f t="shared" si="255"/>
        <v>0</v>
      </c>
      <c r="BG3452" s="80">
        <f t="shared" si="256"/>
        <v>0</v>
      </c>
    </row>
    <row r="3453" spans="55:59">
      <c r="BC3453" s="80" t="str">
        <f>(COUNTIF($BD$7:BD3453,BD3453)&amp;"_"&amp;BD3453)</f>
        <v>3200_</v>
      </c>
      <c r="BD3453" s="80" t="str">
        <f t="shared" si="253"/>
        <v/>
      </c>
      <c r="BE3453" s="80">
        <f t="shared" si="254"/>
        <v>0</v>
      </c>
      <c r="BF3453" s="80">
        <f t="shared" si="255"/>
        <v>0</v>
      </c>
      <c r="BG3453" s="80">
        <f t="shared" si="256"/>
        <v>0</v>
      </c>
    </row>
    <row r="3454" spans="55:59">
      <c r="BC3454" s="80" t="str">
        <f>(COUNTIF($BD$7:BD3454,BD3454)&amp;"_"&amp;BD3454)</f>
        <v>3201_</v>
      </c>
      <c r="BD3454" s="80" t="str">
        <f t="shared" si="253"/>
        <v/>
      </c>
      <c r="BE3454" s="80">
        <f t="shared" si="254"/>
        <v>0</v>
      </c>
      <c r="BF3454" s="80">
        <f t="shared" si="255"/>
        <v>0</v>
      </c>
      <c r="BG3454" s="80">
        <f t="shared" si="256"/>
        <v>0</v>
      </c>
    </row>
    <row r="3455" spans="55:59">
      <c r="BC3455" s="80" t="str">
        <f>(COUNTIF($BD$7:BD3455,BD3455)&amp;"_"&amp;BD3455)</f>
        <v>3202_</v>
      </c>
      <c r="BD3455" s="80" t="str">
        <f t="shared" si="253"/>
        <v/>
      </c>
      <c r="BE3455" s="80">
        <f t="shared" si="254"/>
        <v>0</v>
      </c>
      <c r="BF3455" s="80">
        <f t="shared" si="255"/>
        <v>0</v>
      </c>
      <c r="BG3455" s="80">
        <f t="shared" si="256"/>
        <v>0</v>
      </c>
    </row>
    <row r="3456" spans="55:59">
      <c r="BC3456" s="80" t="str">
        <f>(COUNTIF($BD$7:BD3456,BD3456)&amp;"_"&amp;BD3456)</f>
        <v>3203_</v>
      </c>
      <c r="BD3456" s="80" t="str">
        <f t="shared" si="253"/>
        <v/>
      </c>
      <c r="BE3456" s="80">
        <f t="shared" si="254"/>
        <v>0</v>
      </c>
      <c r="BF3456" s="80">
        <f t="shared" si="255"/>
        <v>0</v>
      </c>
      <c r="BG3456" s="80">
        <f t="shared" si="256"/>
        <v>0</v>
      </c>
    </row>
    <row r="3457" spans="55:59">
      <c r="BC3457" s="80" t="str">
        <f>(COUNTIF($BD$7:BD3457,BD3457)&amp;"_"&amp;BD3457)</f>
        <v>3204_</v>
      </c>
      <c r="BD3457" s="80" t="str">
        <f t="shared" si="253"/>
        <v/>
      </c>
      <c r="BE3457" s="80">
        <f t="shared" si="254"/>
        <v>0</v>
      </c>
      <c r="BF3457" s="80">
        <f t="shared" si="255"/>
        <v>0</v>
      </c>
      <c r="BG3457" s="80">
        <f t="shared" si="256"/>
        <v>0</v>
      </c>
    </row>
    <row r="3458" spans="55:59">
      <c r="BC3458" s="80" t="str">
        <f>(COUNTIF($BD$7:BD3458,BD3458)&amp;"_"&amp;BD3458)</f>
        <v>3205_</v>
      </c>
      <c r="BD3458" s="80" t="str">
        <f t="shared" si="253"/>
        <v/>
      </c>
      <c r="BE3458" s="80">
        <f t="shared" si="254"/>
        <v>0</v>
      </c>
      <c r="BF3458" s="80">
        <f t="shared" si="255"/>
        <v>0</v>
      </c>
      <c r="BG3458" s="80">
        <f t="shared" si="256"/>
        <v>0</v>
      </c>
    </row>
    <row r="3459" spans="55:59">
      <c r="BC3459" s="80" t="str">
        <f>(COUNTIF($BD$7:BD3459,BD3459)&amp;"_"&amp;BD3459)</f>
        <v>3206_</v>
      </c>
      <c r="BD3459" s="80" t="str">
        <f t="shared" si="253"/>
        <v/>
      </c>
      <c r="BE3459" s="80">
        <f t="shared" si="254"/>
        <v>0</v>
      </c>
      <c r="BF3459" s="80">
        <f t="shared" si="255"/>
        <v>0</v>
      </c>
      <c r="BG3459" s="80">
        <f t="shared" si="256"/>
        <v>0</v>
      </c>
    </row>
    <row r="3460" spans="55:59">
      <c r="BC3460" s="80" t="str">
        <f>(COUNTIF($BD$7:BD3460,BD3460)&amp;"_"&amp;BD3460)</f>
        <v>3207_</v>
      </c>
      <c r="BD3460" s="80" t="str">
        <f t="shared" si="253"/>
        <v/>
      </c>
      <c r="BE3460" s="80">
        <f t="shared" si="254"/>
        <v>0</v>
      </c>
      <c r="BF3460" s="80">
        <f t="shared" si="255"/>
        <v>0</v>
      </c>
      <c r="BG3460" s="80">
        <f t="shared" si="256"/>
        <v>0</v>
      </c>
    </row>
    <row r="3461" spans="55:59">
      <c r="BC3461" s="80" t="str">
        <f>(COUNTIF($BD$7:BD3461,BD3461)&amp;"_"&amp;BD3461)</f>
        <v>3208_</v>
      </c>
      <c r="BD3461" s="80" t="str">
        <f t="shared" si="253"/>
        <v/>
      </c>
      <c r="BE3461" s="80">
        <f t="shared" si="254"/>
        <v>0</v>
      </c>
      <c r="BF3461" s="80">
        <f t="shared" si="255"/>
        <v>0</v>
      </c>
      <c r="BG3461" s="80">
        <f t="shared" si="256"/>
        <v>0</v>
      </c>
    </row>
    <row r="3462" spans="55:59">
      <c r="BC3462" s="80" t="str">
        <f>(COUNTIF($BD$7:BD3462,BD3462)&amp;"_"&amp;BD3462)</f>
        <v>3209_</v>
      </c>
      <c r="BD3462" s="80" t="str">
        <f t="shared" si="253"/>
        <v/>
      </c>
      <c r="BE3462" s="80">
        <f t="shared" si="254"/>
        <v>0</v>
      </c>
      <c r="BF3462" s="80">
        <f t="shared" si="255"/>
        <v>0</v>
      </c>
      <c r="BG3462" s="80">
        <f t="shared" si="256"/>
        <v>0</v>
      </c>
    </row>
    <row r="3463" spans="55:59">
      <c r="BC3463" s="80" t="str">
        <f>(COUNTIF($BD$7:BD3463,BD3463)&amp;"_"&amp;BD3463)</f>
        <v>3210_</v>
      </c>
      <c r="BD3463" s="80" t="str">
        <f t="shared" si="253"/>
        <v/>
      </c>
      <c r="BE3463" s="80">
        <f t="shared" si="254"/>
        <v>0</v>
      </c>
      <c r="BF3463" s="80">
        <f t="shared" si="255"/>
        <v>0</v>
      </c>
      <c r="BG3463" s="80">
        <f t="shared" si="256"/>
        <v>0</v>
      </c>
    </row>
    <row r="3464" spans="55:59">
      <c r="BC3464" s="80" t="str">
        <f>(COUNTIF($BD$7:BD3464,BD3464)&amp;"_"&amp;BD3464)</f>
        <v>3211_</v>
      </c>
      <c r="BD3464" s="80" t="str">
        <f t="shared" ref="BD3464:BD3527" si="257">IF(C3463 &lt;&gt; "",C3463,"")</f>
        <v/>
      </c>
      <c r="BE3464" s="80">
        <f t="shared" ref="BE3464:BE3527" si="258">E3463</f>
        <v>0</v>
      </c>
      <c r="BF3464" s="80">
        <f t="shared" ref="BF3464:BF3527" si="259">F3463</f>
        <v>0</v>
      </c>
      <c r="BG3464" s="80">
        <f t="shared" ref="BG3464:BG3527" si="260">G3463</f>
        <v>0</v>
      </c>
    </row>
    <row r="3465" spans="55:59">
      <c r="BC3465" s="80" t="str">
        <f>(COUNTIF($BD$7:BD3465,BD3465)&amp;"_"&amp;BD3465)</f>
        <v>3212_</v>
      </c>
      <c r="BD3465" s="80" t="str">
        <f t="shared" si="257"/>
        <v/>
      </c>
      <c r="BE3465" s="80">
        <f t="shared" si="258"/>
        <v>0</v>
      </c>
      <c r="BF3465" s="80">
        <f t="shared" si="259"/>
        <v>0</v>
      </c>
      <c r="BG3465" s="80">
        <f t="shared" si="260"/>
        <v>0</v>
      </c>
    </row>
    <row r="3466" spans="55:59">
      <c r="BC3466" s="80" t="str">
        <f>(COUNTIF($BD$7:BD3466,BD3466)&amp;"_"&amp;BD3466)</f>
        <v>3213_</v>
      </c>
      <c r="BD3466" s="80" t="str">
        <f t="shared" si="257"/>
        <v/>
      </c>
      <c r="BE3466" s="80">
        <f t="shared" si="258"/>
        <v>0</v>
      </c>
      <c r="BF3466" s="80">
        <f t="shared" si="259"/>
        <v>0</v>
      </c>
      <c r="BG3466" s="80">
        <f t="shared" si="260"/>
        <v>0</v>
      </c>
    </row>
    <row r="3467" spans="55:59">
      <c r="BC3467" s="80" t="str">
        <f>(COUNTIF($BD$7:BD3467,BD3467)&amp;"_"&amp;BD3467)</f>
        <v>3214_</v>
      </c>
      <c r="BD3467" s="80" t="str">
        <f t="shared" si="257"/>
        <v/>
      </c>
      <c r="BE3467" s="80">
        <f t="shared" si="258"/>
        <v>0</v>
      </c>
      <c r="BF3467" s="80">
        <f t="shared" si="259"/>
        <v>0</v>
      </c>
      <c r="BG3467" s="80">
        <f t="shared" si="260"/>
        <v>0</v>
      </c>
    </row>
    <row r="3468" spans="55:59">
      <c r="BC3468" s="80" t="str">
        <f>(COUNTIF($BD$7:BD3468,BD3468)&amp;"_"&amp;BD3468)</f>
        <v>3215_</v>
      </c>
      <c r="BD3468" s="80" t="str">
        <f t="shared" si="257"/>
        <v/>
      </c>
      <c r="BE3468" s="80">
        <f t="shared" si="258"/>
        <v>0</v>
      </c>
      <c r="BF3468" s="80">
        <f t="shared" si="259"/>
        <v>0</v>
      </c>
      <c r="BG3468" s="80">
        <f t="shared" si="260"/>
        <v>0</v>
      </c>
    </row>
    <row r="3469" spans="55:59">
      <c r="BC3469" s="80" t="str">
        <f>(COUNTIF($BD$7:BD3469,BD3469)&amp;"_"&amp;BD3469)</f>
        <v>3216_</v>
      </c>
      <c r="BD3469" s="80" t="str">
        <f t="shared" si="257"/>
        <v/>
      </c>
      <c r="BE3469" s="80">
        <f t="shared" si="258"/>
        <v>0</v>
      </c>
      <c r="BF3469" s="80">
        <f t="shared" si="259"/>
        <v>0</v>
      </c>
      <c r="BG3469" s="80">
        <f t="shared" si="260"/>
        <v>0</v>
      </c>
    </row>
    <row r="3470" spans="55:59">
      <c r="BC3470" s="80" t="str">
        <f>(COUNTIF($BD$7:BD3470,BD3470)&amp;"_"&amp;BD3470)</f>
        <v>3217_</v>
      </c>
      <c r="BD3470" s="80" t="str">
        <f t="shared" si="257"/>
        <v/>
      </c>
      <c r="BE3470" s="80">
        <f t="shared" si="258"/>
        <v>0</v>
      </c>
      <c r="BF3470" s="80">
        <f t="shared" si="259"/>
        <v>0</v>
      </c>
      <c r="BG3470" s="80">
        <f t="shared" si="260"/>
        <v>0</v>
      </c>
    </row>
    <row r="3471" spans="55:59">
      <c r="BC3471" s="80" t="str">
        <f>(COUNTIF($BD$7:BD3471,BD3471)&amp;"_"&amp;BD3471)</f>
        <v>3218_</v>
      </c>
      <c r="BD3471" s="80" t="str">
        <f t="shared" si="257"/>
        <v/>
      </c>
      <c r="BE3471" s="80">
        <f t="shared" si="258"/>
        <v>0</v>
      </c>
      <c r="BF3471" s="80">
        <f t="shared" si="259"/>
        <v>0</v>
      </c>
      <c r="BG3471" s="80">
        <f t="shared" si="260"/>
        <v>0</v>
      </c>
    </row>
    <row r="3472" spans="55:59">
      <c r="BC3472" s="80" t="str">
        <f>(COUNTIF($BD$7:BD3472,BD3472)&amp;"_"&amp;BD3472)</f>
        <v>3219_</v>
      </c>
      <c r="BD3472" s="80" t="str">
        <f t="shared" si="257"/>
        <v/>
      </c>
      <c r="BE3472" s="80">
        <f t="shared" si="258"/>
        <v>0</v>
      </c>
      <c r="BF3472" s="80">
        <f t="shared" si="259"/>
        <v>0</v>
      </c>
      <c r="BG3472" s="80">
        <f t="shared" si="260"/>
        <v>0</v>
      </c>
    </row>
    <row r="3473" spans="55:59">
      <c r="BC3473" s="80" t="str">
        <f>(COUNTIF($BD$7:BD3473,BD3473)&amp;"_"&amp;BD3473)</f>
        <v>3220_</v>
      </c>
      <c r="BD3473" s="80" t="str">
        <f t="shared" si="257"/>
        <v/>
      </c>
      <c r="BE3473" s="80">
        <f t="shared" si="258"/>
        <v>0</v>
      </c>
      <c r="BF3473" s="80">
        <f t="shared" si="259"/>
        <v>0</v>
      </c>
      <c r="BG3473" s="80">
        <f t="shared" si="260"/>
        <v>0</v>
      </c>
    </row>
    <row r="3474" spans="55:59">
      <c r="BC3474" s="80" t="str">
        <f>(COUNTIF($BD$7:BD3474,BD3474)&amp;"_"&amp;BD3474)</f>
        <v>3221_</v>
      </c>
      <c r="BD3474" s="80" t="str">
        <f t="shared" si="257"/>
        <v/>
      </c>
      <c r="BE3474" s="80">
        <f t="shared" si="258"/>
        <v>0</v>
      </c>
      <c r="BF3474" s="80">
        <f t="shared" si="259"/>
        <v>0</v>
      </c>
      <c r="BG3474" s="80">
        <f t="shared" si="260"/>
        <v>0</v>
      </c>
    </row>
    <row r="3475" spans="55:59">
      <c r="BC3475" s="80" t="str">
        <f>(COUNTIF($BD$7:BD3475,BD3475)&amp;"_"&amp;BD3475)</f>
        <v>3222_</v>
      </c>
      <c r="BD3475" s="80" t="str">
        <f t="shared" si="257"/>
        <v/>
      </c>
      <c r="BE3475" s="80">
        <f t="shared" si="258"/>
        <v>0</v>
      </c>
      <c r="BF3475" s="80">
        <f t="shared" si="259"/>
        <v>0</v>
      </c>
      <c r="BG3475" s="80">
        <f t="shared" si="260"/>
        <v>0</v>
      </c>
    </row>
    <row r="3476" spans="55:59">
      <c r="BC3476" s="80" t="str">
        <f>(COUNTIF($BD$7:BD3476,BD3476)&amp;"_"&amp;BD3476)</f>
        <v>3223_</v>
      </c>
      <c r="BD3476" s="80" t="str">
        <f t="shared" si="257"/>
        <v/>
      </c>
      <c r="BE3476" s="80">
        <f t="shared" si="258"/>
        <v>0</v>
      </c>
      <c r="BF3476" s="80">
        <f t="shared" si="259"/>
        <v>0</v>
      </c>
      <c r="BG3476" s="80">
        <f t="shared" si="260"/>
        <v>0</v>
      </c>
    </row>
    <row r="3477" spans="55:59">
      <c r="BC3477" s="80" t="str">
        <f>(COUNTIF($BD$7:BD3477,BD3477)&amp;"_"&amp;BD3477)</f>
        <v>3224_</v>
      </c>
      <c r="BD3477" s="80" t="str">
        <f t="shared" si="257"/>
        <v/>
      </c>
      <c r="BE3477" s="80">
        <f t="shared" si="258"/>
        <v>0</v>
      </c>
      <c r="BF3477" s="80">
        <f t="shared" si="259"/>
        <v>0</v>
      </c>
      <c r="BG3477" s="80">
        <f t="shared" si="260"/>
        <v>0</v>
      </c>
    </row>
    <row r="3478" spans="55:59">
      <c r="BC3478" s="80" t="str">
        <f>(COUNTIF($BD$7:BD3478,BD3478)&amp;"_"&amp;BD3478)</f>
        <v>3225_</v>
      </c>
      <c r="BD3478" s="80" t="str">
        <f t="shared" si="257"/>
        <v/>
      </c>
      <c r="BE3478" s="80">
        <f t="shared" si="258"/>
        <v>0</v>
      </c>
      <c r="BF3478" s="80">
        <f t="shared" si="259"/>
        <v>0</v>
      </c>
      <c r="BG3478" s="80">
        <f t="shared" si="260"/>
        <v>0</v>
      </c>
    </row>
    <row r="3479" spans="55:59">
      <c r="BC3479" s="80" t="str">
        <f>(COUNTIF($BD$7:BD3479,BD3479)&amp;"_"&amp;BD3479)</f>
        <v>3226_</v>
      </c>
      <c r="BD3479" s="80" t="str">
        <f t="shared" si="257"/>
        <v/>
      </c>
      <c r="BE3479" s="80">
        <f t="shared" si="258"/>
        <v>0</v>
      </c>
      <c r="BF3479" s="80">
        <f t="shared" si="259"/>
        <v>0</v>
      </c>
      <c r="BG3479" s="80">
        <f t="shared" si="260"/>
        <v>0</v>
      </c>
    </row>
    <row r="3480" spans="55:59">
      <c r="BC3480" s="80" t="str">
        <f>(COUNTIF($BD$7:BD3480,BD3480)&amp;"_"&amp;BD3480)</f>
        <v>3227_</v>
      </c>
      <c r="BD3480" s="80" t="str">
        <f t="shared" si="257"/>
        <v/>
      </c>
      <c r="BE3480" s="80">
        <f t="shared" si="258"/>
        <v>0</v>
      </c>
      <c r="BF3480" s="80">
        <f t="shared" si="259"/>
        <v>0</v>
      </c>
      <c r="BG3480" s="80">
        <f t="shared" si="260"/>
        <v>0</v>
      </c>
    </row>
    <row r="3481" spans="55:59">
      <c r="BC3481" s="80" t="str">
        <f>(COUNTIF($BD$7:BD3481,BD3481)&amp;"_"&amp;BD3481)</f>
        <v>3228_</v>
      </c>
      <c r="BD3481" s="80" t="str">
        <f t="shared" si="257"/>
        <v/>
      </c>
      <c r="BE3481" s="80">
        <f t="shared" si="258"/>
        <v>0</v>
      </c>
      <c r="BF3481" s="80">
        <f t="shared" si="259"/>
        <v>0</v>
      </c>
      <c r="BG3481" s="80">
        <f t="shared" si="260"/>
        <v>0</v>
      </c>
    </row>
    <row r="3482" spans="55:59">
      <c r="BC3482" s="80" t="str">
        <f>(COUNTIF($BD$7:BD3482,BD3482)&amp;"_"&amp;BD3482)</f>
        <v>3229_</v>
      </c>
      <c r="BD3482" s="80" t="str">
        <f t="shared" si="257"/>
        <v/>
      </c>
      <c r="BE3482" s="80">
        <f t="shared" si="258"/>
        <v>0</v>
      </c>
      <c r="BF3482" s="80">
        <f t="shared" si="259"/>
        <v>0</v>
      </c>
      <c r="BG3482" s="80">
        <f t="shared" si="260"/>
        <v>0</v>
      </c>
    </row>
    <row r="3483" spans="55:59">
      <c r="BC3483" s="80" t="str">
        <f>(COUNTIF($BD$7:BD3483,BD3483)&amp;"_"&amp;BD3483)</f>
        <v>3230_</v>
      </c>
      <c r="BD3483" s="80" t="str">
        <f t="shared" si="257"/>
        <v/>
      </c>
      <c r="BE3483" s="80">
        <f t="shared" si="258"/>
        <v>0</v>
      </c>
      <c r="BF3483" s="80">
        <f t="shared" si="259"/>
        <v>0</v>
      </c>
      <c r="BG3483" s="80">
        <f t="shared" si="260"/>
        <v>0</v>
      </c>
    </row>
    <row r="3484" spans="55:59">
      <c r="BC3484" s="80" t="str">
        <f>(COUNTIF($BD$7:BD3484,BD3484)&amp;"_"&amp;BD3484)</f>
        <v>3231_</v>
      </c>
      <c r="BD3484" s="80" t="str">
        <f t="shared" si="257"/>
        <v/>
      </c>
      <c r="BE3484" s="80">
        <f t="shared" si="258"/>
        <v>0</v>
      </c>
      <c r="BF3484" s="80">
        <f t="shared" si="259"/>
        <v>0</v>
      </c>
      <c r="BG3484" s="80">
        <f t="shared" si="260"/>
        <v>0</v>
      </c>
    </row>
    <row r="3485" spans="55:59">
      <c r="BC3485" s="80" t="str">
        <f>(COUNTIF($BD$7:BD3485,BD3485)&amp;"_"&amp;BD3485)</f>
        <v>3232_</v>
      </c>
      <c r="BD3485" s="80" t="str">
        <f t="shared" si="257"/>
        <v/>
      </c>
      <c r="BE3485" s="80">
        <f t="shared" si="258"/>
        <v>0</v>
      </c>
      <c r="BF3485" s="80">
        <f t="shared" si="259"/>
        <v>0</v>
      </c>
      <c r="BG3485" s="80">
        <f t="shared" si="260"/>
        <v>0</v>
      </c>
    </row>
    <row r="3486" spans="55:59">
      <c r="BC3486" s="80" t="str">
        <f>(COUNTIF($BD$7:BD3486,BD3486)&amp;"_"&amp;BD3486)</f>
        <v>3233_</v>
      </c>
      <c r="BD3486" s="80" t="str">
        <f t="shared" si="257"/>
        <v/>
      </c>
      <c r="BE3486" s="80">
        <f t="shared" si="258"/>
        <v>0</v>
      </c>
      <c r="BF3486" s="80">
        <f t="shared" si="259"/>
        <v>0</v>
      </c>
      <c r="BG3486" s="80">
        <f t="shared" si="260"/>
        <v>0</v>
      </c>
    </row>
    <row r="3487" spans="55:59">
      <c r="BC3487" s="80" t="str">
        <f>(COUNTIF($BD$7:BD3487,BD3487)&amp;"_"&amp;BD3487)</f>
        <v>3234_</v>
      </c>
      <c r="BD3487" s="80" t="str">
        <f t="shared" si="257"/>
        <v/>
      </c>
      <c r="BE3487" s="80">
        <f t="shared" si="258"/>
        <v>0</v>
      </c>
      <c r="BF3487" s="80">
        <f t="shared" si="259"/>
        <v>0</v>
      </c>
      <c r="BG3487" s="80">
        <f t="shared" si="260"/>
        <v>0</v>
      </c>
    </row>
    <row r="3488" spans="55:59">
      <c r="BC3488" s="80" t="str">
        <f>(COUNTIF($BD$7:BD3488,BD3488)&amp;"_"&amp;BD3488)</f>
        <v>3235_</v>
      </c>
      <c r="BD3488" s="80" t="str">
        <f t="shared" si="257"/>
        <v/>
      </c>
      <c r="BE3488" s="80">
        <f t="shared" si="258"/>
        <v>0</v>
      </c>
      <c r="BF3488" s="80">
        <f t="shared" si="259"/>
        <v>0</v>
      </c>
      <c r="BG3488" s="80">
        <f t="shared" si="260"/>
        <v>0</v>
      </c>
    </row>
    <row r="3489" spans="55:59">
      <c r="BC3489" s="80" t="str">
        <f>(COUNTIF($BD$7:BD3489,BD3489)&amp;"_"&amp;BD3489)</f>
        <v>3236_</v>
      </c>
      <c r="BD3489" s="80" t="str">
        <f t="shared" si="257"/>
        <v/>
      </c>
      <c r="BE3489" s="80">
        <f t="shared" si="258"/>
        <v>0</v>
      </c>
      <c r="BF3489" s="80">
        <f t="shared" si="259"/>
        <v>0</v>
      </c>
      <c r="BG3489" s="80">
        <f t="shared" si="260"/>
        <v>0</v>
      </c>
    </row>
    <row r="3490" spans="55:59">
      <c r="BC3490" s="80" t="str">
        <f>(COUNTIF($BD$7:BD3490,BD3490)&amp;"_"&amp;BD3490)</f>
        <v>3237_</v>
      </c>
      <c r="BD3490" s="80" t="str">
        <f t="shared" si="257"/>
        <v/>
      </c>
      <c r="BE3490" s="80">
        <f t="shared" si="258"/>
        <v>0</v>
      </c>
      <c r="BF3490" s="80">
        <f t="shared" si="259"/>
        <v>0</v>
      </c>
      <c r="BG3490" s="80">
        <f t="shared" si="260"/>
        <v>0</v>
      </c>
    </row>
    <row r="3491" spans="55:59">
      <c r="BC3491" s="80" t="str">
        <f>(COUNTIF($BD$7:BD3491,BD3491)&amp;"_"&amp;BD3491)</f>
        <v>3238_</v>
      </c>
      <c r="BD3491" s="80" t="str">
        <f t="shared" si="257"/>
        <v/>
      </c>
      <c r="BE3491" s="80">
        <f t="shared" si="258"/>
        <v>0</v>
      </c>
      <c r="BF3491" s="80">
        <f t="shared" si="259"/>
        <v>0</v>
      </c>
      <c r="BG3491" s="80">
        <f t="shared" si="260"/>
        <v>0</v>
      </c>
    </row>
    <row r="3492" spans="55:59">
      <c r="BC3492" s="80" t="str">
        <f>(COUNTIF($BD$7:BD3492,BD3492)&amp;"_"&amp;BD3492)</f>
        <v>3239_</v>
      </c>
      <c r="BD3492" s="80" t="str">
        <f t="shared" si="257"/>
        <v/>
      </c>
      <c r="BE3492" s="80">
        <f t="shared" si="258"/>
        <v>0</v>
      </c>
      <c r="BF3492" s="80">
        <f t="shared" si="259"/>
        <v>0</v>
      </c>
      <c r="BG3492" s="80">
        <f t="shared" si="260"/>
        <v>0</v>
      </c>
    </row>
    <row r="3493" spans="55:59">
      <c r="BC3493" s="80" t="str">
        <f>(COUNTIF($BD$7:BD3493,BD3493)&amp;"_"&amp;BD3493)</f>
        <v>3240_</v>
      </c>
      <c r="BD3493" s="80" t="str">
        <f t="shared" si="257"/>
        <v/>
      </c>
      <c r="BE3493" s="80">
        <f t="shared" si="258"/>
        <v>0</v>
      </c>
      <c r="BF3493" s="80">
        <f t="shared" si="259"/>
        <v>0</v>
      </c>
      <c r="BG3493" s="80">
        <f t="shared" si="260"/>
        <v>0</v>
      </c>
    </row>
    <row r="3494" spans="55:59">
      <c r="BC3494" s="80" t="str">
        <f>(COUNTIF($BD$7:BD3494,BD3494)&amp;"_"&amp;BD3494)</f>
        <v>3241_</v>
      </c>
      <c r="BD3494" s="80" t="str">
        <f t="shared" si="257"/>
        <v/>
      </c>
      <c r="BE3494" s="80">
        <f t="shared" si="258"/>
        <v>0</v>
      </c>
      <c r="BF3494" s="80">
        <f t="shared" si="259"/>
        <v>0</v>
      </c>
      <c r="BG3494" s="80">
        <f t="shared" si="260"/>
        <v>0</v>
      </c>
    </row>
    <row r="3495" spans="55:59">
      <c r="BC3495" s="80" t="str">
        <f>(COUNTIF($BD$7:BD3495,BD3495)&amp;"_"&amp;BD3495)</f>
        <v>3242_</v>
      </c>
      <c r="BD3495" s="80" t="str">
        <f t="shared" si="257"/>
        <v/>
      </c>
      <c r="BE3495" s="80">
        <f t="shared" si="258"/>
        <v>0</v>
      </c>
      <c r="BF3495" s="80">
        <f t="shared" si="259"/>
        <v>0</v>
      </c>
      <c r="BG3495" s="80">
        <f t="shared" si="260"/>
        <v>0</v>
      </c>
    </row>
    <row r="3496" spans="55:59">
      <c r="BC3496" s="80" t="str">
        <f>(COUNTIF($BD$7:BD3496,BD3496)&amp;"_"&amp;BD3496)</f>
        <v>3243_</v>
      </c>
      <c r="BD3496" s="80" t="str">
        <f t="shared" si="257"/>
        <v/>
      </c>
      <c r="BE3496" s="80">
        <f t="shared" si="258"/>
        <v>0</v>
      </c>
      <c r="BF3496" s="80">
        <f t="shared" si="259"/>
        <v>0</v>
      </c>
      <c r="BG3496" s="80">
        <f t="shared" si="260"/>
        <v>0</v>
      </c>
    </row>
    <row r="3497" spans="55:59">
      <c r="BC3497" s="80" t="str">
        <f>(COUNTIF($BD$7:BD3497,BD3497)&amp;"_"&amp;BD3497)</f>
        <v>3244_</v>
      </c>
      <c r="BD3497" s="80" t="str">
        <f t="shared" si="257"/>
        <v/>
      </c>
      <c r="BE3497" s="80">
        <f t="shared" si="258"/>
        <v>0</v>
      </c>
      <c r="BF3497" s="80">
        <f t="shared" si="259"/>
        <v>0</v>
      </c>
      <c r="BG3497" s="80">
        <f t="shared" si="260"/>
        <v>0</v>
      </c>
    </row>
    <row r="3498" spans="55:59">
      <c r="BC3498" s="80" t="str">
        <f>(COUNTIF($BD$7:BD3498,BD3498)&amp;"_"&amp;BD3498)</f>
        <v>3245_</v>
      </c>
      <c r="BD3498" s="80" t="str">
        <f t="shared" si="257"/>
        <v/>
      </c>
      <c r="BE3498" s="80">
        <f t="shared" si="258"/>
        <v>0</v>
      </c>
      <c r="BF3498" s="80">
        <f t="shared" si="259"/>
        <v>0</v>
      </c>
      <c r="BG3498" s="80">
        <f t="shared" si="260"/>
        <v>0</v>
      </c>
    </row>
    <row r="3499" spans="55:59">
      <c r="BC3499" s="80" t="str">
        <f>(COUNTIF($BD$7:BD3499,BD3499)&amp;"_"&amp;BD3499)</f>
        <v>3246_</v>
      </c>
      <c r="BD3499" s="80" t="str">
        <f t="shared" si="257"/>
        <v/>
      </c>
      <c r="BE3499" s="80">
        <f t="shared" si="258"/>
        <v>0</v>
      </c>
      <c r="BF3499" s="80">
        <f t="shared" si="259"/>
        <v>0</v>
      </c>
      <c r="BG3499" s="80">
        <f t="shared" si="260"/>
        <v>0</v>
      </c>
    </row>
    <row r="3500" spans="55:59">
      <c r="BC3500" s="80" t="str">
        <f>(COUNTIF($BD$7:BD3500,BD3500)&amp;"_"&amp;BD3500)</f>
        <v>3247_</v>
      </c>
      <c r="BD3500" s="80" t="str">
        <f t="shared" si="257"/>
        <v/>
      </c>
      <c r="BE3500" s="80">
        <f t="shared" si="258"/>
        <v>0</v>
      </c>
      <c r="BF3500" s="80">
        <f t="shared" si="259"/>
        <v>0</v>
      </c>
      <c r="BG3500" s="80">
        <f t="shared" si="260"/>
        <v>0</v>
      </c>
    </row>
    <row r="3501" spans="55:59">
      <c r="BC3501" s="80" t="str">
        <f>(COUNTIF($BD$7:BD3501,BD3501)&amp;"_"&amp;BD3501)</f>
        <v>3248_</v>
      </c>
      <c r="BD3501" s="80" t="str">
        <f t="shared" si="257"/>
        <v/>
      </c>
      <c r="BE3501" s="80">
        <f t="shared" si="258"/>
        <v>0</v>
      </c>
      <c r="BF3501" s="80">
        <f t="shared" si="259"/>
        <v>0</v>
      </c>
      <c r="BG3501" s="80">
        <f t="shared" si="260"/>
        <v>0</v>
      </c>
    </row>
    <row r="3502" spans="55:59">
      <c r="BC3502" s="80" t="str">
        <f>(COUNTIF($BD$7:BD3502,BD3502)&amp;"_"&amp;BD3502)</f>
        <v>3249_</v>
      </c>
      <c r="BD3502" s="80" t="str">
        <f t="shared" si="257"/>
        <v/>
      </c>
      <c r="BE3502" s="80">
        <f t="shared" si="258"/>
        <v>0</v>
      </c>
      <c r="BF3502" s="80">
        <f t="shared" si="259"/>
        <v>0</v>
      </c>
      <c r="BG3502" s="80">
        <f t="shared" si="260"/>
        <v>0</v>
      </c>
    </row>
    <row r="3503" spans="55:59">
      <c r="BC3503" s="80" t="str">
        <f>(COUNTIF($BD$7:BD3503,BD3503)&amp;"_"&amp;BD3503)</f>
        <v>3250_</v>
      </c>
      <c r="BD3503" s="80" t="str">
        <f t="shared" si="257"/>
        <v/>
      </c>
      <c r="BE3503" s="80">
        <f t="shared" si="258"/>
        <v>0</v>
      </c>
      <c r="BF3503" s="80">
        <f t="shared" si="259"/>
        <v>0</v>
      </c>
      <c r="BG3503" s="80">
        <f t="shared" si="260"/>
        <v>0</v>
      </c>
    </row>
    <row r="3504" spans="55:59">
      <c r="BC3504" s="80" t="str">
        <f>(COUNTIF($BD$7:BD3504,BD3504)&amp;"_"&amp;BD3504)</f>
        <v>3251_</v>
      </c>
      <c r="BD3504" s="80" t="str">
        <f t="shared" si="257"/>
        <v/>
      </c>
      <c r="BE3504" s="80">
        <f t="shared" si="258"/>
        <v>0</v>
      </c>
      <c r="BF3504" s="80">
        <f t="shared" si="259"/>
        <v>0</v>
      </c>
      <c r="BG3504" s="80">
        <f t="shared" si="260"/>
        <v>0</v>
      </c>
    </row>
    <row r="3505" spans="55:59">
      <c r="BC3505" s="80" t="str">
        <f>(COUNTIF($BD$7:BD3505,BD3505)&amp;"_"&amp;BD3505)</f>
        <v>3252_</v>
      </c>
      <c r="BD3505" s="80" t="str">
        <f t="shared" si="257"/>
        <v/>
      </c>
      <c r="BE3505" s="80">
        <f t="shared" si="258"/>
        <v>0</v>
      </c>
      <c r="BF3505" s="80">
        <f t="shared" si="259"/>
        <v>0</v>
      </c>
      <c r="BG3505" s="80">
        <f t="shared" si="260"/>
        <v>0</v>
      </c>
    </row>
    <row r="3506" spans="55:59">
      <c r="BC3506" s="80" t="str">
        <f>(COUNTIF($BD$7:BD3506,BD3506)&amp;"_"&amp;BD3506)</f>
        <v>3253_</v>
      </c>
      <c r="BD3506" s="80" t="str">
        <f t="shared" si="257"/>
        <v/>
      </c>
      <c r="BE3506" s="80">
        <f t="shared" si="258"/>
        <v>0</v>
      </c>
      <c r="BF3506" s="80">
        <f t="shared" si="259"/>
        <v>0</v>
      </c>
      <c r="BG3506" s="80">
        <f t="shared" si="260"/>
        <v>0</v>
      </c>
    </row>
    <row r="3507" spans="55:59">
      <c r="BC3507" s="80" t="str">
        <f>(COUNTIF($BD$7:BD3507,BD3507)&amp;"_"&amp;BD3507)</f>
        <v>3254_</v>
      </c>
      <c r="BD3507" s="80" t="str">
        <f t="shared" si="257"/>
        <v/>
      </c>
      <c r="BE3507" s="80">
        <f t="shared" si="258"/>
        <v>0</v>
      </c>
      <c r="BF3507" s="80">
        <f t="shared" si="259"/>
        <v>0</v>
      </c>
      <c r="BG3507" s="80">
        <f t="shared" si="260"/>
        <v>0</v>
      </c>
    </row>
    <row r="3508" spans="55:59">
      <c r="BC3508" s="80" t="str">
        <f>(COUNTIF($BD$7:BD3508,BD3508)&amp;"_"&amp;BD3508)</f>
        <v>3255_</v>
      </c>
      <c r="BD3508" s="80" t="str">
        <f t="shared" si="257"/>
        <v/>
      </c>
      <c r="BE3508" s="80">
        <f t="shared" si="258"/>
        <v>0</v>
      </c>
      <c r="BF3508" s="80">
        <f t="shared" si="259"/>
        <v>0</v>
      </c>
      <c r="BG3508" s="80">
        <f t="shared" si="260"/>
        <v>0</v>
      </c>
    </row>
    <row r="3509" spans="55:59">
      <c r="BC3509" s="80" t="str">
        <f>(COUNTIF($BD$7:BD3509,BD3509)&amp;"_"&amp;BD3509)</f>
        <v>3256_</v>
      </c>
      <c r="BD3509" s="80" t="str">
        <f t="shared" si="257"/>
        <v/>
      </c>
      <c r="BE3509" s="80">
        <f t="shared" si="258"/>
        <v>0</v>
      </c>
      <c r="BF3509" s="80">
        <f t="shared" si="259"/>
        <v>0</v>
      </c>
      <c r="BG3509" s="80">
        <f t="shared" si="260"/>
        <v>0</v>
      </c>
    </row>
    <row r="3510" spans="55:59">
      <c r="BC3510" s="80" t="str">
        <f>(COUNTIF($BD$7:BD3510,BD3510)&amp;"_"&amp;BD3510)</f>
        <v>3257_</v>
      </c>
      <c r="BD3510" s="80" t="str">
        <f t="shared" si="257"/>
        <v/>
      </c>
      <c r="BE3510" s="80">
        <f t="shared" si="258"/>
        <v>0</v>
      </c>
      <c r="BF3510" s="80">
        <f t="shared" si="259"/>
        <v>0</v>
      </c>
      <c r="BG3510" s="80">
        <f t="shared" si="260"/>
        <v>0</v>
      </c>
    </row>
    <row r="3511" spans="55:59">
      <c r="BC3511" s="80" t="str">
        <f>(COUNTIF($BD$7:BD3511,BD3511)&amp;"_"&amp;BD3511)</f>
        <v>3258_</v>
      </c>
      <c r="BD3511" s="80" t="str">
        <f t="shared" si="257"/>
        <v/>
      </c>
      <c r="BE3511" s="80">
        <f t="shared" si="258"/>
        <v>0</v>
      </c>
      <c r="BF3511" s="80">
        <f t="shared" si="259"/>
        <v>0</v>
      </c>
      <c r="BG3511" s="80">
        <f t="shared" si="260"/>
        <v>0</v>
      </c>
    </row>
    <row r="3512" spans="55:59">
      <c r="BC3512" s="80" t="str">
        <f>(COUNTIF($BD$7:BD3512,BD3512)&amp;"_"&amp;BD3512)</f>
        <v>3259_</v>
      </c>
      <c r="BD3512" s="80" t="str">
        <f t="shared" si="257"/>
        <v/>
      </c>
      <c r="BE3512" s="80">
        <f t="shared" si="258"/>
        <v>0</v>
      </c>
      <c r="BF3512" s="80">
        <f t="shared" si="259"/>
        <v>0</v>
      </c>
      <c r="BG3512" s="80">
        <f t="shared" si="260"/>
        <v>0</v>
      </c>
    </row>
    <row r="3513" spans="55:59">
      <c r="BC3513" s="80" t="str">
        <f>(COUNTIF($BD$7:BD3513,BD3513)&amp;"_"&amp;BD3513)</f>
        <v>3260_</v>
      </c>
      <c r="BD3513" s="80" t="str">
        <f t="shared" si="257"/>
        <v/>
      </c>
      <c r="BE3513" s="80">
        <f t="shared" si="258"/>
        <v>0</v>
      </c>
      <c r="BF3513" s="80">
        <f t="shared" si="259"/>
        <v>0</v>
      </c>
      <c r="BG3513" s="80">
        <f t="shared" si="260"/>
        <v>0</v>
      </c>
    </row>
    <row r="3514" spans="55:59">
      <c r="BC3514" s="80" t="str">
        <f>(COUNTIF($BD$7:BD3514,BD3514)&amp;"_"&amp;BD3514)</f>
        <v>3261_</v>
      </c>
      <c r="BD3514" s="80" t="str">
        <f t="shared" si="257"/>
        <v/>
      </c>
      <c r="BE3514" s="80">
        <f t="shared" si="258"/>
        <v>0</v>
      </c>
      <c r="BF3514" s="80">
        <f t="shared" si="259"/>
        <v>0</v>
      </c>
      <c r="BG3514" s="80">
        <f t="shared" si="260"/>
        <v>0</v>
      </c>
    </row>
    <row r="3515" spans="55:59">
      <c r="BC3515" s="80" t="str">
        <f>(COUNTIF($BD$7:BD3515,BD3515)&amp;"_"&amp;BD3515)</f>
        <v>3262_</v>
      </c>
      <c r="BD3515" s="80" t="str">
        <f t="shared" si="257"/>
        <v/>
      </c>
      <c r="BE3515" s="80">
        <f t="shared" si="258"/>
        <v>0</v>
      </c>
      <c r="BF3515" s="80">
        <f t="shared" si="259"/>
        <v>0</v>
      </c>
      <c r="BG3515" s="80">
        <f t="shared" si="260"/>
        <v>0</v>
      </c>
    </row>
    <row r="3516" spans="55:59">
      <c r="BC3516" s="80" t="str">
        <f>(COUNTIF($BD$7:BD3516,BD3516)&amp;"_"&amp;BD3516)</f>
        <v>3263_</v>
      </c>
      <c r="BD3516" s="80" t="str">
        <f t="shared" si="257"/>
        <v/>
      </c>
      <c r="BE3516" s="80">
        <f t="shared" si="258"/>
        <v>0</v>
      </c>
      <c r="BF3516" s="80">
        <f t="shared" si="259"/>
        <v>0</v>
      </c>
      <c r="BG3516" s="80">
        <f t="shared" si="260"/>
        <v>0</v>
      </c>
    </row>
    <row r="3517" spans="55:59">
      <c r="BC3517" s="80" t="str">
        <f>(COUNTIF($BD$7:BD3517,BD3517)&amp;"_"&amp;BD3517)</f>
        <v>3264_</v>
      </c>
      <c r="BD3517" s="80" t="str">
        <f t="shared" si="257"/>
        <v/>
      </c>
      <c r="BE3517" s="80">
        <f t="shared" si="258"/>
        <v>0</v>
      </c>
      <c r="BF3517" s="80">
        <f t="shared" si="259"/>
        <v>0</v>
      </c>
      <c r="BG3517" s="80">
        <f t="shared" si="260"/>
        <v>0</v>
      </c>
    </row>
    <row r="3518" spans="55:59">
      <c r="BC3518" s="80" t="str">
        <f>(COUNTIF($BD$7:BD3518,BD3518)&amp;"_"&amp;BD3518)</f>
        <v>3265_</v>
      </c>
      <c r="BD3518" s="80" t="str">
        <f t="shared" si="257"/>
        <v/>
      </c>
      <c r="BE3518" s="80">
        <f t="shared" si="258"/>
        <v>0</v>
      </c>
      <c r="BF3518" s="80">
        <f t="shared" si="259"/>
        <v>0</v>
      </c>
      <c r="BG3518" s="80">
        <f t="shared" si="260"/>
        <v>0</v>
      </c>
    </row>
    <row r="3519" spans="55:59">
      <c r="BC3519" s="80" t="str">
        <f>(COUNTIF($BD$7:BD3519,BD3519)&amp;"_"&amp;BD3519)</f>
        <v>3266_</v>
      </c>
      <c r="BD3519" s="80" t="str">
        <f t="shared" si="257"/>
        <v/>
      </c>
      <c r="BE3519" s="80">
        <f t="shared" si="258"/>
        <v>0</v>
      </c>
      <c r="BF3519" s="80">
        <f t="shared" si="259"/>
        <v>0</v>
      </c>
      <c r="BG3519" s="80">
        <f t="shared" si="260"/>
        <v>0</v>
      </c>
    </row>
    <row r="3520" spans="55:59">
      <c r="BC3520" s="80" t="str">
        <f>(COUNTIF($BD$7:BD3520,BD3520)&amp;"_"&amp;BD3520)</f>
        <v>3267_</v>
      </c>
      <c r="BD3520" s="80" t="str">
        <f t="shared" si="257"/>
        <v/>
      </c>
      <c r="BE3520" s="80">
        <f t="shared" si="258"/>
        <v>0</v>
      </c>
      <c r="BF3520" s="80">
        <f t="shared" si="259"/>
        <v>0</v>
      </c>
      <c r="BG3520" s="80">
        <f t="shared" si="260"/>
        <v>0</v>
      </c>
    </row>
    <row r="3521" spans="55:59">
      <c r="BC3521" s="80" t="str">
        <f>(COUNTIF($BD$7:BD3521,BD3521)&amp;"_"&amp;BD3521)</f>
        <v>3268_</v>
      </c>
      <c r="BD3521" s="80" t="str">
        <f t="shared" si="257"/>
        <v/>
      </c>
      <c r="BE3521" s="80">
        <f t="shared" si="258"/>
        <v>0</v>
      </c>
      <c r="BF3521" s="80">
        <f t="shared" si="259"/>
        <v>0</v>
      </c>
      <c r="BG3521" s="80">
        <f t="shared" si="260"/>
        <v>0</v>
      </c>
    </row>
    <row r="3522" spans="55:59">
      <c r="BC3522" s="80" t="str">
        <f>(COUNTIF($BD$7:BD3522,BD3522)&amp;"_"&amp;BD3522)</f>
        <v>3269_</v>
      </c>
      <c r="BD3522" s="80" t="str">
        <f t="shared" si="257"/>
        <v/>
      </c>
      <c r="BE3522" s="80">
        <f t="shared" si="258"/>
        <v>0</v>
      </c>
      <c r="BF3522" s="80">
        <f t="shared" si="259"/>
        <v>0</v>
      </c>
      <c r="BG3522" s="80">
        <f t="shared" si="260"/>
        <v>0</v>
      </c>
    </row>
    <row r="3523" spans="55:59">
      <c r="BC3523" s="80" t="str">
        <f>(COUNTIF($BD$7:BD3523,BD3523)&amp;"_"&amp;BD3523)</f>
        <v>3270_</v>
      </c>
      <c r="BD3523" s="80" t="str">
        <f t="shared" si="257"/>
        <v/>
      </c>
      <c r="BE3523" s="80">
        <f t="shared" si="258"/>
        <v>0</v>
      </c>
      <c r="BF3523" s="80">
        <f t="shared" si="259"/>
        <v>0</v>
      </c>
      <c r="BG3523" s="80">
        <f t="shared" si="260"/>
        <v>0</v>
      </c>
    </row>
    <row r="3524" spans="55:59">
      <c r="BC3524" s="80" t="str">
        <f>(COUNTIF($BD$7:BD3524,BD3524)&amp;"_"&amp;BD3524)</f>
        <v>3271_</v>
      </c>
      <c r="BD3524" s="80" t="str">
        <f t="shared" si="257"/>
        <v/>
      </c>
      <c r="BE3524" s="80">
        <f t="shared" si="258"/>
        <v>0</v>
      </c>
      <c r="BF3524" s="80">
        <f t="shared" si="259"/>
        <v>0</v>
      </c>
      <c r="BG3524" s="80">
        <f t="shared" si="260"/>
        <v>0</v>
      </c>
    </row>
    <row r="3525" spans="55:59">
      <c r="BC3525" s="80" t="str">
        <f>(COUNTIF($BD$7:BD3525,BD3525)&amp;"_"&amp;BD3525)</f>
        <v>3272_</v>
      </c>
      <c r="BD3525" s="80" t="str">
        <f t="shared" si="257"/>
        <v/>
      </c>
      <c r="BE3525" s="80">
        <f t="shared" si="258"/>
        <v>0</v>
      </c>
      <c r="BF3525" s="80">
        <f t="shared" si="259"/>
        <v>0</v>
      </c>
      <c r="BG3525" s="80">
        <f t="shared" si="260"/>
        <v>0</v>
      </c>
    </row>
    <row r="3526" spans="55:59">
      <c r="BC3526" s="80" t="str">
        <f>(COUNTIF($BD$7:BD3526,BD3526)&amp;"_"&amp;BD3526)</f>
        <v>3273_</v>
      </c>
      <c r="BD3526" s="80" t="str">
        <f t="shared" si="257"/>
        <v/>
      </c>
      <c r="BE3526" s="80">
        <f t="shared" si="258"/>
        <v>0</v>
      </c>
      <c r="BF3526" s="80">
        <f t="shared" si="259"/>
        <v>0</v>
      </c>
      <c r="BG3526" s="80">
        <f t="shared" si="260"/>
        <v>0</v>
      </c>
    </row>
    <row r="3527" spans="55:59">
      <c r="BC3527" s="80" t="str">
        <f>(COUNTIF($BD$7:BD3527,BD3527)&amp;"_"&amp;BD3527)</f>
        <v>3274_</v>
      </c>
      <c r="BD3527" s="80" t="str">
        <f t="shared" si="257"/>
        <v/>
      </c>
      <c r="BE3527" s="80">
        <f t="shared" si="258"/>
        <v>0</v>
      </c>
      <c r="BF3527" s="80">
        <f t="shared" si="259"/>
        <v>0</v>
      </c>
      <c r="BG3527" s="80">
        <f t="shared" si="260"/>
        <v>0</v>
      </c>
    </row>
    <row r="3528" spans="55:59">
      <c r="BC3528" s="80" t="str">
        <f>(COUNTIF($BD$7:BD3528,BD3528)&amp;"_"&amp;BD3528)</f>
        <v>3275_</v>
      </c>
      <c r="BD3528" s="80" t="str">
        <f t="shared" ref="BD3528:BD3591" si="261">IF(C3527 &lt;&gt; "",C3527,"")</f>
        <v/>
      </c>
      <c r="BE3528" s="80">
        <f t="shared" ref="BE3528:BE3591" si="262">E3527</f>
        <v>0</v>
      </c>
      <c r="BF3528" s="80">
        <f t="shared" ref="BF3528:BF3591" si="263">F3527</f>
        <v>0</v>
      </c>
      <c r="BG3528" s="80">
        <f t="shared" ref="BG3528:BG3591" si="264">G3527</f>
        <v>0</v>
      </c>
    </row>
    <row r="3529" spans="55:59">
      <c r="BC3529" s="80" t="str">
        <f>(COUNTIF($BD$7:BD3529,BD3529)&amp;"_"&amp;BD3529)</f>
        <v>3276_</v>
      </c>
      <c r="BD3529" s="80" t="str">
        <f t="shared" si="261"/>
        <v/>
      </c>
      <c r="BE3529" s="80">
        <f t="shared" si="262"/>
        <v>0</v>
      </c>
      <c r="BF3529" s="80">
        <f t="shared" si="263"/>
        <v>0</v>
      </c>
      <c r="BG3529" s="80">
        <f t="shared" si="264"/>
        <v>0</v>
      </c>
    </row>
    <row r="3530" spans="55:59">
      <c r="BC3530" s="80" t="str">
        <f>(COUNTIF($BD$7:BD3530,BD3530)&amp;"_"&amp;BD3530)</f>
        <v>3277_</v>
      </c>
      <c r="BD3530" s="80" t="str">
        <f t="shared" si="261"/>
        <v/>
      </c>
      <c r="BE3530" s="80">
        <f t="shared" si="262"/>
        <v>0</v>
      </c>
      <c r="BF3530" s="80">
        <f t="shared" si="263"/>
        <v>0</v>
      </c>
      <c r="BG3530" s="80">
        <f t="shared" si="264"/>
        <v>0</v>
      </c>
    </row>
    <row r="3531" spans="55:59">
      <c r="BC3531" s="80" t="str">
        <f>(COUNTIF($BD$7:BD3531,BD3531)&amp;"_"&amp;BD3531)</f>
        <v>3278_</v>
      </c>
      <c r="BD3531" s="80" t="str">
        <f t="shared" si="261"/>
        <v/>
      </c>
      <c r="BE3531" s="80">
        <f t="shared" si="262"/>
        <v>0</v>
      </c>
      <c r="BF3531" s="80">
        <f t="shared" si="263"/>
        <v>0</v>
      </c>
      <c r="BG3531" s="80">
        <f t="shared" si="264"/>
        <v>0</v>
      </c>
    </row>
    <row r="3532" spans="55:59">
      <c r="BC3532" s="80" t="str">
        <f>(COUNTIF($BD$7:BD3532,BD3532)&amp;"_"&amp;BD3532)</f>
        <v>3279_</v>
      </c>
      <c r="BD3532" s="80" t="str">
        <f t="shared" si="261"/>
        <v/>
      </c>
      <c r="BE3532" s="80">
        <f t="shared" si="262"/>
        <v>0</v>
      </c>
      <c r="BF3532" s="80">
        <f t="shared" si="263"/>
        <v>0</v>
      </c>
      <c r="BG3532" s="80">
        <f t="shared" si="264"/>
        <v>0</v>
      </c>
    </row>
    <row r="3533" spans="55:59">
      <c r="BC3533" s="80" t="str">
        <f>(COUNTIF($BD$7:BD3533,BD3533)&amp;"_"&amp;BD3533)</f>
        <v>3280_</v>
      </c>
      <c r="BD3533" s="80" t="str">
        <f t="shared" si="261"/>
        <v/>
      </c>
      <c r="BE3533" s="80">
        <f t="shared" si="262"/>
        <v>0</v>
      </c>
      <c r="BF3533" s="80">
        <f t="shared" si="263"/>
        <v>0</v>
      </c>
      <c r="BG3533" s="80">
        <f t="shared" si="264"/>
        <v>0</v>
      </c>
    </row>
    <row r="3534" spans="55:59">
      <c r="BC3534" s="80" t="str">
        <f>(COUNTIF($BD$7:BD3534,BD3534)&amp;"_"&amp;BD3534)</f>
        <v>3281_</v>
      </c>
      <c r="BD3534" s="80" t="str">
        <f t="shared" si="261"/>
        <v/>
      </c>
      <c r="BE3534" s="80">
        <f t="shared" si="262"/>
        <v>0</v>
      </c>
      <c r="BF3534" s="80">
        <f t="shared" si="263"/>
        <v>0</v>
      </c>
      <c r="BG3534" s="80">
        <f t="shared" si="264"/>
        <v>0</v>
      </c>
    </row>
    <row r="3535" spans="55:59">
      <c r="BC3535" s="80" t="str">
        <f>(COUNTIF($BD$7:BD3535,BD3535)&amp;"_"&amp;BD3535)</f>
        <v>3282_</v>
      </c>
      <c r="BD3535" s="80" t="str">
        <f t="shared" si="261"/>
        <v/>
      </c>
      <c r="BE3535" s="80">
        <f t="shared" si="262"/>
        <v>0</v>
      </c>
      <c r="BF3535" s="80">
        <f t="shared" si="263"/>
        <v>0</v>
      </c>
      <c r="BG3535" s="80">
        <f t="shared" si="264"/>
        <v>0</v>
      </c>
    </row>
    <row r="3536" spans="55:59">
      <c r="BC3536" s="80" t="str">
        <f>(COUNTIF($BD$7:BD3536,BD3536)&amp;"_"&amp;BD3536)</f>
        <v>3283_</v>
      </c>
      <c r="BD3536" s="80" t="str">
        <f t="shared" si="261"/>
        <v/>
      </c>
      <c r="BE3536" s="80">
        <f t="shared" si="262"/>
        <v>0</v>
      </c>
      <c r="BF3536" s="80">
        <f t="shared" si="263"/>
        <v>0</v>
      </c>
      <c r="BG3536" s="80">
        <f t="shared" si="264"/>
        <v>0</v>
      </c>
    </row>
    <row r="3537" spans="55:59">
      <c r="BC3537" s="80" t="str">
        <f>(COUNTIF($BD$7:BD3537,BD3537)&amp;"_"&amp;BD3537)</f>
        <v>3284_</v>
      </c>
      <c r="BD3537" s="80" t="str">
        <f t="shared" si="261"/>
        <v/>
      </c>
      <c r="BE3537" s="80">
        <f t="shared" si="262"/>
        <v>0</v>
      </c>
      <c r="BF3537" s="80">
        <f t="shared" si="263"/>
        <v>0</v>
      </c>
      <c r="BG3537" s="80">
        <f t="shared" si="264"/>
        <v>0</v>
      </c>
    </row>
    <row r="3538" spans="55:59">
      <c r="BC3538" s="80" t="str">
        <f>(COUNTIF($BD$7:BD3538,BD3538)&amp;"_"&amp;BD3538)</f>
        <v>3285_</v>
      </c>
      <c r="BD3538" s="80" t="str">
        <f t="shared" si="261"/>
        <v/>
      </c>
      <c r="BE3538" s="80">
        <f t="shared" si="262"/>
        <v>0</v>
      </c>
      <c r="BF3538" s="80">
        <f t="shared" si="263"/>
        <v>0</v>
      </c>
      <c r="BG3538" s="80">
        <f t="shared" si="264"/>
        <v>0</v>
      </c>
    </row>
    <row r="3539" spans="55:59">
      <c r="BC3539" s="80" t="str">
        <f>(COUNTIF($BD$7:BD3539,BD3539)&amp;"_"&amp;BD3539)</f>
        <v>3286_</v>
      </c>
      <c r="BD3539" s="80" t="str">
        <f t="shared" si="261"/>
        <v/>
      </c>
      <c r="BE3539" s="80">
        <f t="shared" si="262"/>
        <v>0</v>
      </c>
      <c r="BF3539" s="80">
        <f t="shared" si="263"/>
        <v>0</v>
      </c>
      <c r="BG3539" s="80">
        <f t="shared" si="264"/>
        <v>0</v>
      </c>
    </row>
    <row r="3540" spans="55:59">
      <c r="BC3540" s="80" t="str">
        <f>(COUNTIF($BD$7:BD3540,BD3540)&amp;"_"&amp;BD3540)</f>
        <v>3287_</v>
      </c>
      <c r="BD3540" s="80" t="str">
        <f t="shared" si="261"/>
        <v/>
      </c>
      <c r="BE3540" s="80">
        <f t="shared" si="262"/>
        <v>0</v>
      </c>
      <c r="BF3540" s="80">
        <f t="shared" si="263"/>
        <v>0</v>
      </c>
      <c r="BG3540" s="80">
        <f t="shared" si="264"/>
        <v>0</v>
      </c>
    </row>
    <row r="3541" spans="55:59">
      <c r="BC3541" s="80" t="str">
        <f>(COUNTIF($BD$7:BD3541,BD3541)&amp;"_"&amp;BD3541)</f>
        <v>3288_</v>
      </c>
      <c r="BD3541" s="80" t="str">
        <f t="shared" si="261"/>
        <v/>
      </c>
      <c r="BE3541" s="80">
        <f t="shared" si="262"/>
        <v>0</v>
      </c>
      <c r="BF3541" s="80">
        <f t="shared" si="263"/>
        <v>0</v>
      </c>
      <c r="BG3541" s="80">
        <f t="shared" si="264"/>
        <v>0</v>
      </c>
    </row>
    <row r="3542" spans="55:59">
      <c r="BC3542" s="80" t="str">
        <f>(COUNTIF($BD$7:BD3542,BD3542)&amp;"_"&amp;BD3542)</f>
        <v>3289_</v>
      </c>
      <c r="BD3542" s="80" t="str">
        <f t="shared" si="261"/>
        <v/>
      </c>
      <c r="BE3542" s="80">
        <f t="shared" si="262"/>
        <v>0</v>
      </c>
      <c r="BF3542" s="80">
        <f t="shared" si="263"/>
        <v>0</v>
      </c>
      <c r="BG3542" s="80">
        <f t="shared" si="264"/>
        <v>0</v>
      </c>
    </row>
    <row r="3543" spans="55:59">
      <c r="BC3543" s="80" t="str">
        <f>(COUNTIF($BD$7:BD3543,BD3543)&amp;"_"&amp;BD3543)</f>
        <v>3290_</v>
      </c>
      <c r="BD3543" s="80" t="str">
        <f t="shared" si="261"/>
        <v/>
      </c>
      <c r="BE3543" s="80">
        <f t="shared" si="262"/>
        <v>0</v>
      </c>
      <c r="BF3543" s="80">
        <f t="shared" si="263"/>
        <v>0</v>
      </c>
      <c r="BG3543" s="80">
        <f t="shared" si="264"/>
        <v>0</v>
      </c>
    </row>
    <row r="3544" spans="55:59">
      <c r="BC3544" s="80" t="str">
        <f>(COUNTIF($BD$7:BD3544,BD3544)&amp;"_"&amp;BD3544)</f>
        <v>3291_</v>
      </c>
      <c r="BD3544" s="80" t="str">
        <f t="shared" si="261"/>
        <v/>
      </c>
      <c r="BE3544" s="80">
        <f t="shared" si="262"/>
        <v>0</v>
      </c>
      <c r="BF3544" s="80">
        <f t="shared" si="263"/>
        <v>0</v>
      </c>
      <c r="BG3544" s="80">
        <f t="shared" si="264"/>
        <v>0</v>
      </c>
    </row>
    <row r="3545" spans="55:59">
      <c r="BC3545" s="80" t="str">
        <f>(COUNTIF($BD$7:BD3545,BD3545)&amp;"_"&amp;BD3545)</f>
        <v>3292_</v>
      </c>
      <c r="BD3545" s="80" t="str">
        <f t="shared" si="261"/>
        <v/>
      </c>
      <c r="BE3545" s="80">
        <f t="shared" si="262"/>
        <v>0</v>
      </c>
      <c r="BF3545" s="80">
        <f t="shared" si="263"/>
        <v>0</v>
      </c>
      <c r="BG3545" s="80">
        <f t="shared" si="264"/>
        <v>0</v>
      </c>
    </row>
    <row r="3546" spans="55:59">
      <c r="BC3546" s="80" t="str">
        <f>(COUNTIF($BD$7:BD3546,BD3546)&amp;"_"&amp;BD3546)</f>
        <v>3293_</v>
      </c>
      <c r="BD3546" s="80" t="str">
        <f t="shared" si="261"/>
        <v/>
      </c>
      <c r="BE3546" s="80">
        <f t="shared" si="262"/>
        <v>0</v>
      </c>
      <c r="BF3546" s="80">
        <f t="shared" si="263"/>
        <v>0</v>
      </c>
      <c r="BG3546" s="80">
        <f t="shared" si="264"/>
        <v>0</v>
      </c>
    </row>
    <row r="3547" spans="55:59">
      <c r="BC3547" s="80" t="str">
        <f>(COUNTIF($BD$7:BD3547,BD3547)&amp;"_"&amp;BD3547)</f>
        <v>3294_</v>
      </c>
      <c r="BD3547" s="80" t="str">
        <f t="shared" si="261"/>
        <v/>
      </c>
      <c r="BE3547" s="80">
        <f t="shared" si="262"/>
        <v>0</v>
      </c>
      <c r="BF3547" s="80">
        <f t="shared" si="263"/>
        <v>0</v>
      </c>
      <c r="BG3547" s="80">
        <f t="shared" si="264"/>
        <v>0</v>
      </c>
    </row>
    <row r="3548" spans="55:59">
      <c r="BC3548" s="80" t="str">
        <f>(COUNTIF($BD$7:BD3548,BD3548)&amp;"_"&amp;BD3548)</f>
        <v>3295_</v>
      </c>
      <c r="BD3548" s="80" t="str">
        <f t="shared" si="261"/>
        <v/>
      </c>
      <c r="BE3548" s="80">
        <f t="shared" si="262"/>
        <v>0</v>
      </c>
      <c r="BF3548" s="80">
        <f t="shared" si="263"/>
        <v>0</v>
      </c>
      <c r="BG3548" s="80">
        <f t="shared" si="264"/>
        <v>0</v>
      </c>
    </row>
    <row r="3549" spans="55:59">
      <c r="BC3549" s="80" t="str">
        <f>(COUNTIF($BD$7:BD3549,BD3549)&amp;"_"&amp;BD3549)</f>
        <v>3296_</v>
      </c>
      <c r="BD3549" s="80" t="str">
        <f t="shared" si="261"/>
        <v/>
      </c>
      <c r="BE3549" s="80">
        <f t="shared" si="262"/>
        <v>0</v>
      </c>
      <c r="BF3549" s="80">
        <f t="shared" si="263"/>
        <v>0</v>
      </c>
      <c r="BG3549" s="80">
        <f t="shared" si="264"/>
        <v>0</v>
      </c>
    </row>
    <row r="3550" spans="55:59">
      <c r="BC3550" s="80" t="str">
        <f>(COUNTIF($BD$7:BD3550,BD3550)&amp;"_"&amp;BD3550)</f>
        <v>3297_</v>
      </c>
      <c r="BD3550" s="80" t="str">
        <f t="shared" si="261"/>
        <v/>
      </c>
      <c r="BE3550" s="80">
        <f t="shared" si="262"/>
        <v>0</v>
      </c>
      <c r="BF3550" s="80">
        <f t="shared" si="263"/>
        <v>0</v>
      </c>
      <c r="BG3550" s="80">
        <f t="shared" si="264"/>
        <v>0</v>
      </c>
    </row>
    <row r="3551" spans="55:59">
      <c r="BC3551" s="80" t="str">
        <f>(COUNTIF($BD$7:BD3551,BD3551)&amp;"_"&amp;BD3551)</f>
        <v>3298_</v>
      </c>
      <c r="BD3551" s="80" t="str">
        <f t="shared" si="261"/>
        <v/>
      </c>
      <c r="BE3551" s="80">
        <f t="shared" si="262"/>
        <v>0</v>
      </c>
      <c r="BF3551" s="80">
        <f t="shared" si="263"/>
        <v>0</v>
      </c>
      <c r="BG3551" s="80">
        <f t="shared" si="264"/>
        <v>0</v>
      </c>
    </row>
    <row r="3552" spans="55:59">
      <c r="BC3552" s="80" t="str">
        <f>(COUNTIF($BD$7:BD3552,BD3552)&amp;"_"&amp;BD3552)</f>
        <v>3299_</v>
      </c>
      <c r="BD3552" s="80" t="str">
        <f t="shared" si="261"/>
        <v/>
      </c>
      <c r="BE3552" s="80">
        <f t="shared" si="262"/>
        <v>0</v>
      </c>
      <c r="BF3552" s="80">
        <f t="shared" si="263"/>
        <v>0</v>
      </c>
      <c r="BG3552" s="80">
        <f t="shared" si="264"/>
        <v>0</v>
      </c>
    </row>
    <row r="3553" spans="55:59">
      <c r="BC3553" s="80" t="str">
        <f>(COUNTIF($BD$7:BD3553,BD3553)&amp;"_"&amp;BD3553)</f>
        <v>3300_</v>
      </c>
      <c r="BD3553" s="80" t="str">
        <f t="shared" si="261"/>
        <v/>
      </c>
      <c r="BE3553" s="80">
        <f t="shared" si="262"/>
        <v>0</v>
      </c>
      <c r="BF3553" s="80">
        <f t="shared" si="263"/>
        <v>0</v>
      </c>
      <c r="BG3553" s="80">
        <f t="shared" si="264"/>
        <v>0</v>
      </c>
    </row>
    <row r="3554" spans="55:59">
      <c r="BC3554" s="80" t="str">
        <f>(COUNTIF($BD$7:BD3554,BD3554)&amp;"_"&amp;BD3554)</f>
        <v>3301_</v>
      </c>
      <c r="BD3554" s="80" t="str">
        <f t="shared" si="261"/>
        <v/>
      </c>
      <c r="BE3554" s="80">
        <f t="shared" si="262"/>
        <v>0</v>
      </c>
      <c r="BF3554" s="80">
        <f t="shared" si="263"/>
        <v>0</v>
      </c>
      <c r="BG3554" s="80">
        <f t="shared" si="264"/>
        <v>0</v>
      </c>
    </row>
    <row r="3555" spans="55:59">
      <c r="BC3555" s="80" t="str">
        <f>(COUNTIF($BD$7:BD3555,BD3555)&amp;"_"&amp;BD3555)</f>
        <v>3302_</v>
      </c>
      <c r="BD3555" s="80" t="str">
        <f t="shared" si="261"/>
        <v/>
      </c>
      <c r="BE3555" s="80">
        <f t="shared" si="262"/>
        <v>0</v>
      </c>
      <c r="BF3555" s="80">
        <f t="shared" si="263"/>
        <v>0</v>
      </c>
      <c r="BG3555" s="80">
        <f t="shared" si="264"/>
        <v>0</v>
      </c>
    </row>
    <row r="3556" spans="55:59">
      <c r="BC3556" s="80" t="str">
        <f>(COUNTIF($BD$7:BD3556,BD3556)&amp;"_"&amp;BD3556)</f>
        <v>3303_</v>
      </c>
      <c r="BD3556" s="80" t="str">
        <f t="shared" si="261"/>
        <v/>
      </c>
      <c r="BE3556" s="80">
        <f t="shared" si="262"/>
        <v>0</v>
      </c>
      <c r="BF3556" s="80">
        <f t="shared" si="263"/>
        <v>0</v>
      </c>
      <c r="BG3556" s="80">
        <f t="shared" si="264"/>
        <v>0</v>
      </c>
    </row>
    <row r="3557" spans="55:59">
      <c r="BC3557" s="80" t="str">
        <f>(COUNTIF($BD$7:BD3557,BD3557)&amp;"_"&amp;BD3557)</f>
        <v>3304_</v>
      </c>
      <c r="BD3557" s="80" t="str">
        <f t="shared" si="261"/>
        <v/>
      </c>
      <c r="BE3557" s="80">
        <f t="shared" si="262"/>
        <v>0</v>
      </c>
      <c r="BF3557" s="80">
        <f t="shared" si="263"/>
        <v>0</v>
      </c>
      <c r="BG3557" s="80">
        <f t="shared" si="264"/>
        <v>0</v>
      </c>
    </row>
    <row r="3558" spans="55:59">
      <c r="BC3558" s="80" t="str">
        <f>(COUNTIF($BD$7:BD3558,BD3558)&amp;"_"&amp;BD3558)</f>
        <v>3305_</v>
      </c>
      <c r="BD3558" s="80" t="str">
        <f t="shared" si="261"/>
        <v/>
      </c>
      <c r="BE3558" s="80">
        <f t="shared" si="262"/>
        <v>0</v>
      </c>
      <c r="BF3558" s="80">
        <f t="shared" si="263"/>
        <v>0</v>
      </c>
      <c r="BG3558" s="80">
        <f t="shared" si="264"/>
        <v>0</v>
      </c>
    </row>
    <row r="3559" spans="55:59">
      <c r="BC3559" s="80" t="str">
        <f>(COUNTIF($BD$7:BD3559,BD3559)&amp;"_"&amp;BD3559)</f>
        <v>3306_</v>
      </c>
      <c r="BD3559" s="80" t="str">
        <f t="shared" si="261"/>
        <v/>
      </c>
      <c r="BE3559" s="80">
        <f t="shared" si="262"/>
        <v>0</v>
      </c>
      <c r="BF3559" s="80">
        <f t="shared" si="263"/>
        <v>0</v>
      </c>
      <c r="BG3559" s="80">
        <f t="shared" si="264"/>
        <v>0</v>
      </c>
    </row>
    <row r="3560" spans="55:59">
      <c r="BC3560" s="80" t="str">
        <f>(COUNTIF($BD$7:BD3560,BD3560)&amp;"_"&amp;BD3560)</f>
        <v>3307_</v>
      </c>
      <c r="BD3560" s="80" t="str">
        <f t="shared" si="261"/>
        <v/>
      </c>
      <c r="BE3560" s="80">
        <f t="shared" si="262"/>
        <v>0</v>
      </c>
      <c r="BF3560" s="80">
        <f t="shared" si="263"/>
        <v>0</v>
      </c>
      <c r="BG3560" s="80">
        <f t="shared" si="264"/>
        <v>0</v>
      </c>
    </row>
    <row r="3561" spans="55:59">
      <c r="BC3561" s="80" t="str">
        <f>(COUNTIF($BD$7:BD3561,BD3561)&amp;"_"&amp;BD3561)</f>
        <v>3308_</v>
      </c>
      <c r="BD3561" s="80" t="str">
        <f t="shared" si="261"/>
        <v/>
      </c>
      <c r="BE3561" s="80">
        <f t="shared" si="262"/>
        <v>0</v>
      </c>
      <c r="BF3561" s="80">
        <f t="shared" si="263"/>
        <v>0</v>
      </c>
      <c r="BG3561" s="80">
        <f t="shared" si="264"/>
        <v>0</v>
      </c>
    </row>
    <row r="3562" spans="55:59">
      <c r="BC3562" s="80" t="str">
        <f>(COUNTIF($BD$7:BD3562,BD3562)&amp;"_"&amp;BD3562)</f>
        <v>3309_</v>
      </c>
      <c r="BD3562" s="80" t="str">
        <f t="shared" si="261"/>
        <v/>
      </c>
      <c r="BE3562" s="80">
        <f t="shared" si="262"/>
        <v>0</v>
      </c>
      <c r="BF3562" s="80">
        <f t="shared" si="263"/>
        <v>0</v>
      </c>
      <c r="BG3562" s="80">
        <f t="shared" si="264"/>
        <v>0</v>
      </c>
    </row>
    <row r="3563" spans="55:59">
      <c r="BC3563" s="80" t="str">
        <f>(COUNTIF($BD$7:BD3563,BD3563)&amp;"_"&amp;BD3563)</f>
        <v>3310_</v>
      </c>
      <c r="BD3563" s="80" t="str">
        <f t="shared" si="261"/>
        <v/>
      </c>
      <c r="BE3563" s="80">
        <f t="shared" si="262"/>
        <v>0</v>
      </c>
      <c r="BF3563" s="80">
        <f t="shared" si="263"/>
        <v>0</v>
      </c>
      <c r="BG3563" s="80">
        <f t="shared" si="264"/>
        <v>0</v>
      </c>
    </row>
    <row r="3564" spans="55:59">
      <c r="BC3564" s="80" t="str">
        <f>(COUNTIF($BD$7:BD3564,BD3564)&amp;"_"&amp;BD3564)</f>
        <v>3311_</v>
      </c>
      <c r="BD3564" s="80" t="str">
        <f t="shared" si="261"/>
        <v/>
      </c>
      <c r="BE3564" s="80">
        <f t="shared" si="262"/>
        <v>0</v>
      </c>
      <c r="BF3564" s="80">
        <f t="shared" si="263"/>
        <v>0</v>
      </c>
      <c r="BG3564" s="80">
        <f t="shared" si="264"/>
        <v>0</v>
      </c>
    </row>
    <row r="3565" spans="55:59">
      <c r="BC3565" s="80" t="str">
        <f>(COUNTIF($BD$7:BD3565,BD3565)&amp;"_"&amp;BD3565)</f>
        <v>3312_</v>
      </c>
      <c r="BD3565" s="80" t="str">
        <f t="shared" si="261"/>
        <v/>
      </c>
      <c r="BE3565" s="80">
        <f t="shared" si="262"/>
        <v>0</v>
      </c>
      <c r="BF3565" s="80">
        <f t="shared" si="263"/>
        <v>0</v>
      </c>
      <c r="BG3565" s="80">
        <f t="shared" si="264"/>
        <v>0</v>
      </c>
    </row>
    <row r="3566" spans="55:59">
      <c r="BC3566" s="80" t="str">
        <f>(COUNTIF($BD$7:BD3566,BD3566)&amp;"_"&amp;BD3566)</f>
        <v>3313_</v>
      </c>
      <c r="BD3566" s="80" t="str">
        <f t="shared" si="261"/>
        <v/>
      </c>
      <c r="BE3566" s="80">
        <f t="shared" si="262"/>
        <v>0</v>
      </c>
      <c r="BF3566" s="80">
        <f t="shared" si="263"/>
        <v>0</v>
      </c>
      <c r="BG3566" s="80">
        <f t="shared" si="264"/>
        <v>0</v>
      </c>
    </row>
    <row r="3567" spans="55:59">
      <c r="BC3567" s="80" t="str">
        <f>(COUNTIF($BD$7:BD3567,BD3567)&amp;"_"&amp;BD3567)</f>
        <v>3314_</v>
      </c>
      <c r="BD3567" s="80" t="str">
        <f t="shared" si="261"/>
        <v/>
      </c>
      <c r="BE3567" s="80">
        <f t="shared" si="262"/>
        <v>0</v>
      </c>
      <c r="BF3567" s="80">
        <f t="shared" si="263"/>
        <v>0</v>
      </c>
      <c r="BG3567" s="80">
        <f t="shared" si="264"/>
        <v>0</v>
      </c>
    </row>
    <row r="3568" spans="55:59">
      <c r="BC3568" s="80" t="str">
        <f>(COUNTIF($BD$7:BD3568,BD3568)&amp;"_"&amp;BD3568)</f>
        <v>3315_</v>
      </c>
      <c r="BD3568" s="80" t="str">
        <f t="shared" si="261"/>
        <v/>
      </c>
      <c r="BE3568" s="80">
        <f t="shared" si="262"/>
        <v>0</v>
      </c>
      <c r="BF3568" s="80">
        <f t="shared" si="263"/>
        <v>0</v>
      </c>
      <c r="BG3568" s="80">
        <f t="shared" si="264"/>
        <v>0</v>
      </c>
    </row>
    <row r="3569" spans="55:59">
      <c r="BC3569" s="80" t="str">
        <f>(COUNTIF($BD$7:BD3569,BD3569)&amp;"_"&amp;BD3569)</f>
        <v>3316_</v>
      </c>
      <c r="BD3569" s="80" t="str">
        <f t="shared" si="261"/>
        <v/>
      </c>
      <c r="BE3569" s="80">
        <f t="shared" si="262"/>
        <v>0</v>
      </c>
      <c r="BF3569" s="80">
        <f t="shared" si="263"/>
        <v>0</v>
      </c>
      <c r="BG3569" s="80">
        <f t="shared" si="264"/>
        <v>0</v>
      </c>
    </row>
    <row r="3570" spans="55:59">
      <c r="BC3570" s="80" t="str">
        <f>(COUNTIF($BD$7:BD3570,BD3570)&amp;"_"&amp;BD3570)</f>
        <v>3317_</v>
      </c>
      <c r="BD3570" s="80" t="str">
        <f t="shared" si="261"/>
        <v/>
      </c>
      <c r="BE3570" s="80">
        <f t="shared" si="262"/>
        <v>0</v>
      </c>
      <c r="BF3570" s="80">
        <f t="shared" si="263"/>
        <v>0</v>
      </c>
      <c r="BG3570" s="80">
        <f t="shared" si="264"/>
        <v>0</v>
      </c>
    </row>
    <row r="3571" spans="55:59">
      <c r="BC3571" s="80" t="str">
        <f>(COUNTIF($BD$7:BD3571,BD3571)&amp;"_"&amp;BD3571)</f>
        <v>3318_</v>
      </c>
      <c r="BD3571" s="80" t="str">
        <f t="shared" si="261"/>
        <v/>
      </c>
      <c r="BE3571" s="80">
        <f t="shared" si="262"/>
        <v>0</v>
      </c>
      <c r="BF3571" s="80">
        <f t="shared" si="263"/>
        <v>0</v>
      </c>
      <c r="BG3571" s="80">
        <f t="shared" si="264"/>
        <v>0</v>
      </c>
    </row>
    <row r="3572" spans="55:59">
      <c r="BC3572" s="80" t="str">
        <f>(COUNTIF($BD$7:BD3572,BD3572)&amp;"_"&amp;BD3572)</f>
        <v>3319_</v>
      </c>
      <c r="BD3572" s="80" t="str">
        <f t="shared" si="261"/>
        <v/>
      </c>
      <c r="BE3572" s="80">
        <f t="shared" si="262"/>
        <v>0</v>
      </c>
      <c r="BF3572" s="80">
        <f t="shared" si="263"/>
        <v>0</v>
      </c>
      <c r="BG3572" s="80">
        <f t="shared" si="264"/>
        <v>0</v>
      </c>
    </row>
    <row r="3573" spans="55:59">
      <c r="BC3573" s="80" t="str">
        <f>(COUNTIF($BD$7:BD3573,BD3573)&amp;"_"&amp;BD3573)</f>
        <v>3320_</v>
      </c>
      <c r="BD3573" s="80" t="str">
        <f t="shared" si="261"/>
        <v/>
      </c>
      <c r="BE3573" s="80">
        <f t="shared" si="262"/>
        <v>0</v>
      </c>
      <c r="BF3573" s="80">
        <f t="shared" si="263"/>
        <v>0</v>
      </c>
      <c r="BG3573" s="80">
        <f t="shared" si="264"/>
        <v>0</v>
      </c>
    </row>
    <row r="3574" spans="55:59">
      <c r="BC3574" s="80" t="str">
        <f>(COUNTIF($BD$7:BD3574,BD3574)&amp;"_"&amp;BD3574)</f>
        <v>3321_</v>
      </c>
      <c r="BD3574" s="80" t="str">
        <f t="shared" si="261"/>
        <v/>
      </c>
      <c r="BE3574" s="80">
        <f t="shared" si="262"/>
        <v>0</v>
      </c>
      <c r="BF3574" s="80">
        <f t="shared" si="263"/>
        <v>0</v>
      </c>
      <c r="BG3574" s="80">
        <f t="shared" si="264"/>
        <v>0</v>
      </c>
    </row>
    <row r="3575" spans="55:59">
      <c r="BC3575" s="80" t="str">
        <f>(COUNTIF($BD$7:BD3575,BD3575)&amp;"_"&amp;BD3575)</f>
        <v>3322_</v>
      </c>
      <c r="BD3575" s="80" t="str">
        <f t="shared" si="261"/>
        <v/>
      </c>
      <c r="BE3575" s="80">
        <f t="shared" si="262"/>
        <v>0</v>
      </c>
      <c r="BF3575" s="80">
        <f t="shared" si="263"/>
        <v>0</v>
      </c>
      <c r="BG3575" s="80">
        <f t="shared" si="264"/>
        <v>0</v>
      </c>
    </row>
    <row r="3576" spans="55:59">
      <c r="BC3576" s="80" t="str">
        <f>(COUNTIF($BD$7:BD3576,BD3576)&amp;"_"&amp;BD3576)</f>
        <v>3323_</v>
      </c>
      <c r="BD3576" s="80" t="str">
        <f t="shared" si="261"/>
        <v/>
      </c>
      <c r="BE3576" s="80">
        <f t="shared" si="262"/>
        <v>0</v>
      </c>
      <c r="BF3576" s="80">
        <f t="shared" si="263"/>
        <v>0</v>
      </c>
      <c r="BG3576" s="80">
        <f t="shared" si="264"/>
        <v>0</v>
      </c>
    </row>
    <row r="3577" spans="55:59">
      <c r="BC3577" s="80" t="str">
        <f>(COUNTIF($BD$7:BD3577,BD3577)&amp;"_"&amp;BD3577)</f>
        <v>3324_</v>
      </c>
      <c r="BD3577" s="80" t="str">
        <f t="shared" si="261"/>
        <v/>
      </c>
      <c r="BE3577" s="80">
        <f t="shared" si="262"/>
        <v>0</v>
      </c>
      <c r="BF3577" s="80">
        <f t="shared" si="263"/>
        <v>0</v>
      </c>
      <c r="BG3577" s="80">
        <f t="shared" si="264"/>
        <v>0</v>
      </c>
    </row>
    <row r="3578" spans="55:59">
      <c r="BC3578" s="80" t="str">
        <f>(COUNTIF($BD$7:BD3578,BD3578)&amp;"_"&amp;BD3578)</f>
        <v>3325_</v>
      </c>
      <c r="BD3578" s="80" t="str">
        <f t="shared" si="261"/>
        <v/>
      </c>
      <c r="BE3578" s="80">
        <f t="shared" si="262"/>
        <v>0</v>
      </c>
      <c r="BF3578" s="80">
        <f t="shared" si="263"/>
        <v>0</v>
      </c>
      <c r="BG3578" s="80">
        <f t="shared" si="264"/>
        <v>0</v>
      </c>
    </row>
    <row r="3579" spans="55:59">
      <c r="BC3579" s="80" t="str">
        <f>(COUNTIF($BD$7:BD3579,BD3579)&amp;"_"&amp;BD3579)</f>
        <v>3326_</v>
      </c>
      <c r="BD3579" s="80" t="str">
        <f t="shared" si="261"/>
        <v/>
      </c>
      <c r="BE3579" s="80">
        <f t="shared" si="262"/>
        <v>0</v>
      </c>
      <c r="BF3579" s="80">
        <f t="shared" si="263"/>
        <v>0</v>
      </c>
      <c r="BG3579" s="80">
        <f t="shared" si="264"/>
        <v>0</v>
      </c>
    </row>
    <row r="3580" spans="55:59">
      <c r="BC3580" s="80" t="str">
        <f>(COUNTIF($BD$7:BD3580,BD3580)&amp;"_"&amp;BD3580)</f>
        <v>3327_</v>
      </c>
      <c r="BD3580" s="80" t="str">
        <f t="shared" si="261"/>
        <v/>
      </c>
      <c r="BE3580" s="80">
        <f t="shared" si="262"/>
        <v>0</v>
      </c>
      <c r="BF3580" s="80">
        <f t="shared" si="263"/>
        <v>0</v>
      </c>
      <c r="BG3580" s="80">
        <f t="shared" si="264"/>
        <v>0</v>
      </c>
    </row>
    <row r="3581" spans="55:59">
      <c r="BC3581" s="80" t="str">
        <f>(COUNTIF($BD$7:BD3581,BD3581)&amp;"_"&amp;BD3581)</f>
        <v>3328_</v>
      </c>
      <c r="BD3581" s="80" t="str">
        <f t="shared" si="261"/>
        <v/>
      </c>
      <c r="BE3581" s="80">
        <f t="shared" si="262"/>
        <v>0</v>
      </c>
      <c r="BF3581" s="80">
        <f t="shared" si="263"/>
        <v>0</v>
      </c>
      <c r="BG3581" s="80">
        <f t="shared" si="264"/>
        <v>0</v>
      </c>
    </row>
    <row r="3582" spans="55:59">
      <c r="BC3582" s="80" t="str">
        <f>(COUNTIF($BD$7:BD3582,BD3582)&amp;"_"&amp;BD3582)</f>
        <v>3329_</v>
      </c>
      <c r="BD3582" s="80" t="str">
        <f t="shared" si="261"/>
        <v/>
      </c>
      <c r="BE3582" s="80">
        <f t="shared" si="262"/>
        <v>0</v>
      </c>
      <c r="BF3582" s="80">
        <f t="shared" si="263"/>
        <v>0</v>
      </c>
      <c r="BG3582" s="80">
        <f t="shared" si="264"/>
        <v>0</v>
      </c>
    </row>
    <row r="3583" spans="55:59">
      <c r="BC3583" s="80" t="str">
        <f>(COUNTIF($BD$7:BD3583,BD3583)&amp;"_"&amp;BD3583)</f>
        <v>3330_</v>
      </c>
      <c r="BD3583" s="80" t="str">
        <f t="shared" si="261"/>
        <v/>
      </c>
      <c r="BE3583" s="80">
        <f t="shared" si="262"/>
        <v>0</v>
      </c>
      <c r="BF3583" s="80">
        <f t="shared" si="263"/>
        <v>0</v>
      </c>
      <c r="BG3583" s="80">
        <f t="shared" si="264"/>
        <v>0</v>
      </c>
    </row>
    <row r="3584" spans="55:59">
      <c r="BC3584" s="80" t="str">
        <f>(COUNTIF($BD$7:BD3584,BD3584)&amp;"_"&amp;BD3584)</f>
        <v>3331_</v>
      </c>
      <c r="BD3584" s="80" t="str">
        <f t="shared" si="261"/>
        <v/>
      </c>
      <c r="BE3584" s="80">
        <f t="shared" si="262"/>
        <v>0</v>
      </c>
      <c r="BF3584" s="80">
        <f t="shared" si="263"/>
        <v>0</v>
      </c>
      <c r="BG3584" s="80">
        <f t="shared" si="264"/>
        <v>0</v>
      </c>
    </row>
    <row r="3585" spans="55:59">
      <c r="BC3585" s="80" t="str">
        <f>(COUNTIF($BD$7:BD3585,BD3585)&amp;"_"&amp;BD3585)</f>
        <v>3332_</v>
      </c>
      <c r="BD3585" s="80" t="str">
        <f t="shared" si="261"/>
        <v/>
      </c>
      <c r="BE3585" s="80">
        <f t="shared" si="262"/>
        <v>0</v>
      </c>
      <c r="BF3585" s="80">
        <f t="shared" si="263"/>
        <v>0</v>
      </c>
      <c r="BG3585" s="80">
        <f t="shared" si="264"/>
        <v>0</v>
      </c>
    </row>
    <row r="3586" spans="55:59">
      <c r="BC3586" s="80" t="str">
        <f>(COUNTIF($BD$7:BD3586,BD3586)&amp;"_"&amp;BD3586)</f>
        <v>3333_</v>
      </c>
      <c r="BD3586" s="80" t="str">
        <f t="shared" si="261"/>
        <v/>
      </c>
      <c r="BE3586" s="80">
        <f t="shared" si="262"/>
        <v>0</v>
      </c>
      <c r="BF3586" s="80">
        <f t="shared" si="263"/>
        <v>0</v>
      </c>
      <c r="BG3586" s="80">
        <f t="shared" si="264"/>
        <v>0</v>
      </c>
    </row>
    <row r="3587" spans="55:59">
      <c r="BC3587" s="80" t="str">
        <f>(COUNTIF($BD$7:BD3587,BD3587)&amp;"_"&amp;BD3587)</f>
        <v>3334_</v>
      </c>
      <c r="BD3587" s="80" t="str">
        <f t="shared" si="261"/>
        <v/>
      </c>
      <c r="BE3587" s="80">
        <f t="shared" si="262"/>
        <v>0</v>
      </c>
      <c r="BF3587" s="80">
        <f t="shared" si="263"/>
        <v>0</v>
      </c>
      <c r="BG3587" s="80">
        <f t="shared" si="264"/>
        <v>0</v>
      </c>
    </row>
    <row r="3588" spans="55:59">
      <c r="BC3588" s="80" t="str">
        <f>(COUNTIF($BD$7:BD3588,BD3588)&amp;"_"&amp;BD3588)</f>
        <v>3335_</v>
      </c>
      <c r="BD3588" s="80" t="str">
        <f t="shared" si="261"/>
        <v/>
      </c>
      <c r="BE3588" s="80">
        <f t="shared" si="262"/>
        <v>0</v>
      </c>
      <c r="BF3588" s="80">
        <f t="shared" si="263"/>
        <v>0</v>
      </c>
      <c r="BG3588" s="80">
        <f t="shared" si="264"/>
        <v>0</v>
      </c>
    </row>
    <row r="3589" spans="55:59">
      <c r="BC3589" s="80" t="str">
        <f>(COUNTIF($BD$7:BD3589,BD3589)&amp;"_"&amp;BD3589)</f>
        <v>3336_</v>
      </c>
      <c r="BD3589" s="80" t="str">
        <f t="shared" si="261"/>
        <v/>
      </c>
      <c r="BE3589" s="80">
        <f t="shared" si="262"/>
        <v>0</v>
      </c>
      <c r="BF3589" s="80">
        <f t="shared" si="263"/>
        <v>0</v>
      </c>
      <c r="BG3589" s="80">
        <f t="shared" si="264"/>
        <v>0</v>
      </c>
    </row>
    <row r="3590" spans="55:59">
      <c r="BC3590" s="80" t="str">
        <f>(COUNTIF($BD$7:BD3590,BD3590)&amp;"_"&amp;BD3590)</f>
        <v>3337_</v>
      </c>
      <c r="BD3590" s="80" t="str">
        <f t="shared" si="261"/>
        <v/>
      </c>
      <c r="BE3590" s="80">
        <f t="shared" si="262"/>
        <v>0</v>
      </c>
      <c r="BF3590" s="80">
        <f t="shared" si="263"/>
        <v>0</v>
      </c>
      <c r="BG3590" s="80">
        <f t="shared" si="264"/>
        <v>0</v>
      </c>
    </row>
    <row r="3591" spans="55:59">
      <c r="BC3591" s="80" t="str">
        <f>(COUNTIF($BD$7:BD3591,BD3591)&amp;"_"&amp;BD3591)</f>
        <v>3338_</v>
      </c>
      <c r="BD3591" s="80" t="str">
        <f t="shared" si="261"/>
        <v/>
      </c>
      <c r="BE3591" s="80">
        <f t="shared" si="262"/>
        <v>0</v>
      </c>
      <c r="BF3591" s="80">
        <f t="shared" si="263"/>
        <v>0</v>
      </c>
      <c r="BG3591" s="80">
        <f t="shared" si="264"/>
        <v>0</v>
      </c>
    </row>
    <row r="3592" spans="55:59">
      <c r="BC3592" s="80" t="str">
        <f>(COUNTIF($BD$7:BD3592,BD3592)&amp;"_"&amp;BD3592)</f>
        <v>3339_</v>
      </c>
      <c r="BD3592" s="80" t="str">
        <f t="shared" ref="BD3592:BD3655" si="265">IF(C3591 &lt;&gt; "",C3591,"")</f>
        <v/>
      </c>
      <c r="BE3592" s="80">
        <f t="shared" ref="BE3592:BE3655" si="266">E3591</f>
        <v>0</v>
      </c>
      <c r="BF3592" s="80">
        <f t="shared" ref="BF3592:BF3655" si="267">F3591</f>
        <v>0</v>
      </c>
      <c r="BG3592" s="80">
        <f t="shared" ref="BG3592:BG3655" si="268">G3591</f>
        <v>0</v>
      </c>
    </row>
    <row r="3593" spans="55:59">
      <c r="BC3593" s="80" t="str">
        <f>(COUNTIF($BD$7:BD3593,BD3593)&amp;"_"&amp;BD3593)</f>
        <v>3340_</v>
      </c>
      <c r="BD3593" s="80" t="str">
        <f t="shared" si="265"/>
        <v/>
      </c>
      <c r="BE3593" s="80">
        <f t="shared" si="266"/>
        <v>0</v>
      </c>
      <c r="BF3593" s="80">
        <f t="shared" si="267"/>
        <v>0</v>
      </c>
      <c r="BG3593" s="80">
        <f t="shared" si="268"/>
        <v>0</v>
      </c>
    </row>
    <row r="3594" spans="55:59">
      <c r="BC3594" s="80" t="str">
        <f>(COUNTIF($BD$7:BD3594,BD3594)&amp;"_"&amp;BD3594)</f>
        <v>3341_</v>
      </c>
      <c r="BD3594" s="80" t="str">
        <f t="shared" si="265"/>
        <v/>
      </c>
      <c r="BE3594" s="80">
        <f t="shared" si="266"/>
        <v>0</v>
      </c>
      <c r="BF3594" s="80">
        <f t="shared" si="267"/>
        <v>0</v>
      </c>
      <c r="BG3594" s="80">
        <f t="shared" si="268"/>
        <v>0</v>
      </c>
    </row>
    <row r="3595" spans="55:59">
      <c r="BC3595" s="80" t="str">
        <f>(COUNTIF($BD$7:BD3595,BD3595)&amp;"_"&amp;BD3595)</f>
        <v>3342_</v>
      </c>
      <c r="BD3595" s="80" t="str">
        <f t="shared" si="265"/>
        <v/>
      </c>
      <c r="BE3595" s="80">
        <f t="shared" si="266"/>
        <v>0</v>
      </c>
      <c r="BF3595" s="80">
        <f t="shared" si="267"/>
        <v>0</v>
      </c>
      <c r="BG3595" s="80">
        <f t="shared" si="268"/>
        <v>0</v>
      </c>
    </row>
    <row r="3596" spans="55:59">
      <c r="BC3596" s="80" t="str">
        <f>(COUNTIF($BD$7:BD3596,BD3596)&amp;"_"&amp;BD3596)</f>
        <v>3343_</v>
      </c>
      <c r="BD3596" s="80" t="str">
        <f t="shared" si="265"/>
        <v/>
      </c>
      <c r="BE3596" s="80">
        <f t="shared" si="266"/>
        <v>0</v>
      </c>
      <c r="BF3596" s="80">
        <f t="shared" si="267"/>
        <v>0</v>
      </c>
      <c r="BG3596" s="80">
        <f t="shared" si="268"/>
        <v>0</v>
      </c>
    </row>
    <row r="3597" spans="55:59">
      <c r="BC3597" s="80" t="str">
        <f>(COUNTIF($BD$7:BD3597,BD3597)&amp;"_"&amp;BD3597)</f>
        <v>3344_</v>
      </c>
      <c r="BD3597" s="80" t="str">
        <f t="shared" si="265"/>
        <v/>
      </c>
      <c r="BE3597" s="80">
        <f t="shared" si="266"/>
        <v>0</v>
      </c>
      <c r="BF3597" s="80">
        <f t="shared" si="267"/>
        <v>0</v>
      </c>
      <c r="BG3597" s="80">
        <f t="shared" si="268"/>
        <v>0</v>
      </c>
    </row>
    <row r="3598" spans="55:59">
      <c r="BC3598" s="80" t="str">
        <f>(COUNTIF($BD$7:BD3598,BD3598)&amp;"_"&amp;BD3598)</f>
        <v>3345_</v>
      </c>
      <c r="BD3598" s="80" t="str">
        <f t="shared" si="265"/>
        <v/>
      </c>
      <c r="BE3598" s="80">
        <f t="shared" si="266"/>
        <v>0</v>
      </c>
      <c r="BF3598" s="80">
        <f t="shared" si="267"/>
        <v>0</v>
      </c>
      <c r="BG3598" s="80">
        <f t="shared" si="268"/>
        <v>0</v>
      </c>
    </row>
    <row r="3599" spans="55:59">
      <c r="BC3599" s="80" t="str">
        <f>(COUNTIF($BD$7:BD3599,BD3599)&amp;"_"&amp;BD3599)</f>
        <v>3346_</v>
      </c>
      <c r="BD3599" s="80" t="str">
        <f t="shared" si="265"/>
        <v/>
      </c>
      <c r="BE3599" s="80">
        <f t="shared" si="266"/>
        <v>0</v>
      </c>
      <c r="BF3599" s="80">
        <f t="shared" si="267"/>
        <v>0</v>
      </c>
      <c r="BG3599" s="80">
        <f t="shared" si="268"/>
        <v>0</v>
      </c>
    </row>
    <row r="3600" spans="55:59">
      <c r="BC3600" s="80" t="str">
        <f>(COUNTIF($BD$7:BD3600,BD3600)&amp;"_"&amp;BD3600)</f>
        <v>3347_</v>
      </c>
      <c r="BD3600" s="80" t="str">
        <f t="shared" si="265"/>
        <v/>
      </c>
      <c r="BE3600" s="80">
        <f t="shared" si="266"/>
        <v>0</v>
      </c>
      <c r="BF3600" s="80">
        <f t="shared" si="267"/>
        <v>0</v>
      </c>
      <c r="BG3600" s="80">
        <f t="shared" si="268"/>
        <v>0</v>
      </c>
    </row>
    <row r="3601" spans="55:59">
      <c r="BC3601" s="80" t="str">
        <f>(COUNTIF($BD$7:BD3601,BD3601)&amp;"_"&amp;BD3601)</f>
        <v>3348_</v>
      </c>
      <c r="BD3601" s="80" t="str">
        <f t="shared" si="265"/>
        <v/>
      </c>
      <c r="BE3601" s="80">
        <f t="shared" si="266"/>
        <v>0</v>
      </c>
      <c r="BF3601" s="80">
        <f t="shared" si="267"/>
        <v>0</v>
      </c>
      <c r="BG3601" s="80">
        <f t="shared" si="268"/>
        <v>0</v>
      </c>
    </row>
    <row r="3602" spans="55:59">
      <c r="BC3602" s="80" t="str">
        <f>(COUNTIF($BD$7:BD3602,BD3602)&amp;"_"&amp;BD3602)</f>
        <v>3349_</v>
      </c>
      <c r="BD3602" s="80" t="str">
        <f t="shared" si="265"/>
        <v/>
      </c>
      <c r="BE3602" s="80">
        <f t="shared" si="266"/>
        <v>0</v>
      </c>
      <c r="BF3602" s="80">
        <f t="shared" si="267"/>
        <v>0</v>
      </c>
      <c r="BG3602" s="80">
        <f t="shared" si="268"/>
        <v>0</v>
      </c>
    </row>
    <row r="3603" spans="55:59">
      <c r="BC3603" s="80" t="str">
        <f>(COUNTIF($BD$7:BD3603,BD3603)&amp;"_"&amp;BD3603)</f>
        <v>3350_</v>
      </c>
      <c r="BD3603" s="80" t="str">
        <f t="shared" si="265"/>
        <v/>
      </c>
      <c r="BE3603" s="80">
        <f t="shared" si="266"/>
        <v>0</v>
      </c>
      <c r="BF3603" s="80">
        <f t="shared" si="267"/>
        <v>0</v>
      </c>
      <c r="BG3603" s="80">
        <f t="shared" si="268"/>
        <v>0</v>
      </c>
    </row>
    <row r="3604" spans="55:59">
      <c r="BC3604" s="80" t="str">
        <f>(COUNTIF($BD$7:BD3604,BD3604)&amp;"_"&amp;BD3604)</f>
        <v>3351_</v>
      </c>
      <c r="BD3604" s="80" t="str">
        <f t="shared" si="265"/>
        <v/>
      </c>
      <c r="BE3604" s="80">
        <f t="shared" si="266"/>
        <v>0</v>
      </c>
      <c r="BF3604" s="80">
        <f t="shared" si="267"/>
        <v>0</v>
      </c>
      <c r="BG3604" s="80">
        <f t="shared" si="268"/>
        <v>0</v>
      </c>
    </row>
    <row r="3605" spans="55:59">
      <c r="BC3605" s="80" t="str">
        <f>(COUNTIF($BD$7:BD3605,BD3605)&amp;"_"&amp;BD3605)</f>
        <v>3352_</v>
      </c>
      <c r="BD3605" s="80" t="str">
        <f t="shared" si="265"/>
        <v/>
      </c>
      <c r="BE3605" s="80">
        <f t="shared" si="266"/>
        <v>0</v>
      </c>
      <c r="BF3605" s="80">
        <f t="shared" si="267"/>
        <v>0</v>
      </c>
      <c r="BG3605" s="80">
        <f t="shared" si="268"/>
        <v>0</v>
      </c>
    </row>
    <row r="3606" spans="55:59">
      <c r="BC3606" s="80" t="str">
        <f>(COUNTIF($BD$7:BD3606,BD3606)&amp;"_"&amp;BD3606)</f>
        <v>3353_</v>
      </c>
      <c r="BD3606" s="80" t="str">
        <f t="shared" si="265"/>
        <v/>
      </c>
      <c r="BE3606" s="80">
        <f t="shared" si="266"/>
        <v>0</v>
      </c>
      <c r="BF3606" s="80">
        <f t="shared" si="267"/>
        <v>0</v>
      </c>
      <c r="BG3606" s="80">
        <f t="shared" si="268"/>
        <v>0</v>
      </c>
    </row>
    <row r="3607" spans="55:59">
      <c r="BC3607" s="80" t="str">
        <f>(COUNTIF($BD$7:BD3607,BD3607)&amp;"_"&amp;BD3607)</f>
        <v>3354_</v>
      </c>
      <c r="BD3607" s="80" t="str">
        <f t="shared" si="265"/>
        <v/>
      </c>
      <c r="BE3607" s="80">
        <f t="shared" si="266"/>
        <v>0</v>
      </c>
      <c r="BF3607" s="80">
        <f t="shared" si="267"/>
        <v>0</v>
      </c>
      <c r="BG3607" s="80">
        <f t="shared" si="268"/>
        <v>0</v>
      </c>
    </row>
    <row r="3608" spans="55:59">
      <c r="BC3608" s="80" t="str">
        <f>(COUNTIF($BD$7:BD3608,BD3608)&amp;"_"&amp;BD3608)</f>
        <v>3355_</v>
      </c>
      <c r="BD3608" s="80" t="str">
        <f t="shared" si="265"/>
        <v/>
      </c>
      <c r="BE3608" s="80">
        <f t="shared" si="266"/>
        <v>0</v>
      </c>
      <c r="BF3608" s="80">
        <f t="shared" si="267"/>
        <v>0</v>
      </c>
      <c r="BG3608" s="80">
        <f t="shared" si="268"/>
        <v>0</v>
      </c>
    </row>
    <row r="3609" spans="55:59">
      <c r="BC3609" s="80" t="str">
        <f>(COUNTIF($BD$7:BD3609,BD3609)&amp;"_"&amp;BD3609)</f>
        <v>3356_</v>
      </c>
      <c r="BD3609" s="80" t="str">
        <f t="shared" si="265"/>
        <v/>
      </c>
      <c r="BE3609" s="80">
        <f t="shared" si="266"/>
        <v>0</v>
      </c>
      <c r="BF3609" s="80">
        <f t="shared" si="267"/>
        <v>0</v>
      </c>
      <c r="BG3609" s="80">
        <f t="shared" si="268"/>
        <v>0</v>
      </c>
    </row>
    <row r="3610" spans="55:59">
      <c r="BC3610" s="80" t="str">
        <f>(COUNTIF($BD$7:BD3610,BD3610)&amp;"_"&amp;BD3610)</f>
        <v>3357_</v>
      </c>
      <c r="BD3610" s="80" t="str">
        <f t="shared" si="265"/>
        <v/>
      </c>
      <c r="BE3610" s="80">
        <f t="shared" si="266"/>
        <v>0</v>
      </c>
      <c r="BF3610" s="80">
        <f t="shared" si="267"/>
        <v>0</v>
      </c>
      <c r="BG3610" s="80">
        <f t="shared" si="268"/>
        <v>0</v>
      </c>
    </row>
    <row r="3611" spans="55:59">
      <c r="BC3611" s="80" t="str">
        <f>(COUNTIF($BD$7:BD3611,BD3611)&amp;"_"&amp;BD3611)</f>
        <v>3358_</v>
      </c>
      <c r="BD3611" s="80" t="str">
        <f t="shared" si="265"/>
        <v/>
      </c>
      <c r="BE3611" s="80">
        <f t="shared" si="266"/>
        <v>0</v>
      </c>
      <c r="BF3611" s="80">
        <f t="shared" si="267"/>
        <v>0</v>
      </c>
      <c r="BG3611" s="80">
        <f t="shared" si="268"/>
        <v>0</v>
      </c>
    </row>
    <row r="3612" spans="55:59">
      <c r="BC3612" s="80" t="str">
        <f>(COUNTIF($BD$7:BD3612,BD3612)&amp;"_"&amp;BD3612)</f>
        <v>3359_</v>
      </c>
      <c r="BD3612" s="80" t="str">
        <f t="shared" si="265"/>
        <v/>
      </c>
      <c r="BE3612" s="80">
        <f t="shared" si="266"/>
        <v>0</v>
      </c>
      <c r="BF3612" s="80">
        <f t="shared" si="267"/>
        <v>0</v>
      </c>
      <c r="BG3612" s="80">
        <f t="shared" si="268"/>
        <v>0</v>
      </c>
    </row>
    <row r="3613" spans="55:59">
      <c r="BC3613" s="80" t="str">
        <f>(COUNTIF($BD$7:BD3613,BD3613)&amp;"_"&amp;BD3613)</f>
        <v>3360_</v>
      </c>
      <c r="BD3613" s="80" t="str">
        <f t="shared" si="265"/>
        <v/>
      </c>
      <c r="BE3613" s="80">
        <f t="shared" si="266"/>
        <v>0</v>
      </c>
      <c r="BF3613" s="80">
        <f t="shared" si="267"/>
        <v>0</v>
      </c>
      <c r="BG3613" s="80">
        <f t="shared" si="268"/>
        <v>0</v>
      </c>
    </row>
    <row r="3614" spans="55:59">
      <c r="BC3614" s="80" t="str">
        <f>(COUNTIF($BD$7:BD3614,BD3614)&amp;"_"&amp;BD3614)</f>
        <v>3361_</v>
      </c>
      <c r="BD3614" s="80" t="str">
        <f t="shared" si="265"/>
        <v/>
      </c>
      <c r="BE3614" s="80">
        <f t="shared" si="266"/>
        <v>0</v>
      </c>
      <c r="BF3614" s="80">
        <f t="shared" si="267"/>
        <v>0</v>
      </c>
      <c r="BG3614" s="80">
        <f t="shared" si="268"/>
        <v>0</v>
      </c>
    </row>
    <row r="3615" spans="55:59">
      <c r="BC3615" s="80" t="str">
        <f>(COUNTIF($BD$7:BD3615,BD3615)&amp;"_"&amp;BD3615)</f>
        <v>3362_</v>
      </c>
      <c r="BD3615" s="80" t="str">
        <f t="shared" si="265"/>
        <v/>
      </c>
      <c r="BE3615" s="80">
        <f t="shared" si="266"/>
        <v>0</v>
      </c>
      <c r="BF3615" s="80">
        <f t="shared" si="267"/>
        <v>0</v>
      </c>
      <c r="BG3615" s="80">
        <f t="shared" si="268"/>
        <v>0</v>
      </c>
    </row>
    <row r="3616" spans="55:59">
      <c r="BC3616" s="80" t="str">
        <f>(COUNTIF($BD$7:BD3616,BD3616)&amp;"_"&amp;BD3616)</f>
        <v>3363_</v>
      </c>
      <c r="BD3616" s="80" t="str">
        <f t="shared" si="265"/>
        <v/>
      </c>
      <c r="BE3616" s="80">
        <f t="shared" si="266"/>
        <v>0</v>
      </c>
      <c r="BF3616" s="80">
        <f t="shared" si="267"/>
        <v>0</v>
      </c>
      <c r="BG3616" s="80">
        <f t="shared" si="268"/>
        <v>0</v>
      </c>
    </row>
    <row r="3617" spans="55:59">
      <c r="BC3617" s="80" t="str">
        <f>(COUNTIF($BD$7:BD3617,BD3617)&amp;"_"&amp;BD3617)</f>
        <v>3364_</v>
      </c>
      <c r="BD3617" s="80" t="str">
        <f t="shared" si="265"/>
        <v/>
      </c>
      <c r="BE3617" s="80">
        <f t="shared" si="266"/>
        <v>0</v>
      </c>
      <c r="BF3617" s="80">
        <f t="shared" si="267"/>
        <v>0</v>
      </c>
      <c r="BG3617" s="80">
        <f t="shared" si="268"/>
        <v>0</v>
      </c>
    </row>
    <row r="3618" spans="55:59">
      <c r="BC3618" s="80" t="str">
        <f>(COUNTIF($BD$7:BD3618,BD3618)&amp;"_"&amp;BD3618)</f>
        <v>3365_</v>
      </c>
      <c r="BD3618" s="80" t="str">
        <f t="shared" si="265"/>
        <v/>
      </c>
      <c r="BE3618" s="80">
        <f t="shared" si="266"/>
        <v>0</v>
      </c>
      <c r="BF3618" s="80">
        <f t="shared" si="267"/>
        <v>0</v>
      </c>
      <c r="BG3618" s="80">
        <f t="shared" si="268"/>
        <v>0</v>
      </c>
    </row>
    <row r="3619" spans="55:59">
      <c r="BC3619" s="80" t="str">
        <f>(COUNTIF($BD$7:BD3619,BD3619)&amp;"_"&amp;BD3619)</f>
        <v>3366_</v>
      </c>
      <c r="BD3619" s="80" t="str">
        <f t="shared" si="265"/>
        <v/>
      </c>
      <c r="BE3619" s="80">
        <f t="shared" si="266"/>
        <v>0</v>
      </c>
      <c r="BF3619" s="80">
        <f t="shared" si="267"/>
        <v>0</v>
      </c>
      <c r="BG3619" s="80">
        <f t="shared" si="268"/>
        <v>0</v>
      </c>
    </row>
    <row r="3620" spans="55:59">
      <c r="BC3620" s="80" t="str">
        <f>(COUNTIF($BD$7:BD3620,BD3620)&amp;"_"&amp;BD3620)</f>
        <v>3367_</v>
      </c>
      <c r="BD3620" s="80" t="str">
        <f t="shared" si="265"/>
        <v/>
      </c>
      <c r="BE3620" s="80">
        <f t="shared" si="266"/>
        <v>0</v>
      </c>
      <c r="BF3620" s="80">
        <f t="shared" si="267"/>
        <v>0</v>
      </c>
      <c r="BG3620" s="80">
        <f t="shared" si="268"/>
        <v>0</v>
      </c>
    </row>
    <row r="3621" spans="55:59">
      <c r="BC3621" s="80" t="str">
        <f>(COUNTIF($BD$7:BD3621,BD3621)&amp;"_"&amp;BD3621)</f>
        <v>3368_</v>
      </c>
      <c r="BD3621" s="80" t="str">
        <f t="shared" si="265"/>
        <v/>
      </c>
      <c r="BE3621" s="80">
        <f t="shared" si="266"/>
        <v>0</v>
      </c>
      <c r="BF3621" s="80">
        <f t="shared" si="267"/>
        <v>0</v>
      </c>
      <c r="BG3621" s="80">
        <f t="shared" si="268"/>
        <v>0</v>
      </c>
    </row>
    <row r="3622" spans="55:59">
      <c r="BC3622" s="80" t="str">
        <f>(COUNTIF($BD$7:BD3622,BD3622)&amp;"_"&amp;BD3622)</f>
        <v>3369_</v>
      </c>
      <c r="BD3622" s="80" t="str">
        <f t="shared" si="265"/>
        <v/>
      </c>
      <c r="BE3622" s="80">
        <f t="shared" si="266"/>
        <v>0</v>
      </c>
      <c r="BF3622" s="80">
        <f t="shared" si="267"/>
        <v>0</v>
      </c>
      <c r="BG3622" s="80">
        <f t="shared" si="268"/>
        <v>0</v>
      </c>
    </row>
    <row r="3623" spans="55:59">
      <c r="BC3623" s="80" t="str">
        <f>(COUNTIF($BD$7:BD3623,BD3623)&amp;"_"&amp;BD3623)</f>
        <v>3370_</v>
      </c>
      <c r="BD3623" s="80" t="str">
        <f t="shared" si="265"/>
        <v/>
      </c>
      <c r="BE3623" s="80">
        <f t="shared" si="266"/>
        <v>0</v>
      </c>
      <c r="BF3623" s="80">
        <f t="shared" si="267"/>
        <v>0</v>
      </c>
      <c r="BG3623" s="80">
        <f t="shared" si="268"/>
        <v>0</v>
      </c>
    </row>
    <row r="3624" spans="55:59">
      <c r="BC3624" s="80" t="str">
        <f>(COUNTIF($BD$7:BD3624,BD3624)&amp;"_"&amp;BD3624)</f>
        <v>3371_</v>
      </c>
      <c r="BD3624" s="80" t="str">
        <f t="shared" si="265"/>
        <v/>
      </c>
      <c r="BE3624" s="80">
        <f t="shared" si="266"/>
        <v>0</v>
      </c>
      <c r="BF3624" s="80">
        <f t="shared" si="267"/>
        <v>0</v>
      </c>
      <c r="BG3624" s="80">
        <f t="shared" si="268"/>
        <v>0</v>
      </c>
    </row>
    <row r="3625" spans="55:59">
      <c r="BC3625" s="80" t="str">
        <f>(COUNTIF($BD$7:BD3625,BD3625)&amp;"_"&amp;BD3625)</f>
        <v>3372_</v>
      </c>
      <c r="BD3625" s="80" t="str">
        <f t="shared" si="265"/>
        <v/>
      </c>
      <c r="BE3625" s="80">
        <f t="shared" si="266"/>
        <v>0</v>
      </c>
      <c r="BF3625" s="80">
        <f t="shared" si="267"/>
        <v>0</v>
      </c>
      <c r="BG3625" s="80">
        <f t="shared" si="268"/>
        <v>0</v>
      </c>
    </row>
    <row r="3626" spans="55:59">
      <c r="BC3626" s="80" t="str">
        <f>(COUNTIF($BD$7:BD3626,BD3626)&amp;"_"&amp;BD3626)</f>
        <v>3373_</v>
      </c>
      <c r="BD3626" s="80" t="str">
        <f t="shared" si="265"/>
        <v/>
      </c>
      <c r="BE3626" s="80">
        <f t="shared" si="266"/>
        <v>0</v>
      </c>
      <c r="BF3626" s="80">
        <f t="shared" si="267"/>
        <v>0</v>
      </c>
      <c r="BG3626" s="80">
        <f t="shared" si="268"/>
        <v>0</v>
      </c>
    </row>
    <row r="3627" spans="55:59">
      <c r="BC3627" s="80" t="str">
        <f>(COUNTIF($BD$7:BD3627,BD3627)&amp;"_"&amp;BD3627)</f>
        <v>3374_</v>
      </c>
      <c r="BD3627" s="80" t="str">
        <f t="shared" si="265"/>
        <v/>
      </c>
      <c r="BE3627" s="80">
        <f t="shared" si="266"/>
        <v>0</v>
      </c>
      <c r="BF3627" s="80">
        <f t="shared" si="267"/>
        <v>0</v>
      </c>
      <c r="BG3627" s="80">
        <f t="shared" si="268"/>
        <v>0</v>
      </c>
    </row>
    <row r="3628" spans="55:59">
      <c r="BC3628" s="80" t="str">
        <f>(COUNTIF($BD$7:BD3628,BD3628)&amp;"_"&amp;BD3628)</f>
        <v>3375_</v>
      </c>
      <c r="BD3628" s="80" t="str">
        <f t="shared" si="265"/>
        <v/>
      </c>
      <c r="BE3628" s="80">
        <f t="shared" si="266"/>
        <v>0</v>
      </c>
      <c r="BF3628" s="80">
        <f t="shared" si="267"/>
        <v>0</v>
      </c>
      <c r="BG3628" s="80">
        <f t="shared" si="268"/>
        <v>0</v>
      </c>
    </row>
    <row r="3629" spans="55:59">
      <c r="BC3629" s="80" t="str">
        <f>(COUNTIF($BD$7:BD3629,BD3629)&amp;"_"&amp;BD3629)</f>
        <v>3376_</v>
      </c>
      <c r="BD3629" s="80" t="str">
        <f t="shared" si="265"/>
        <v/>
      </c>
      <c r="BE3629" s="80">
        <f t="shared" si="266"/>
        <v>0</v>
      </c>
      <c r="BF3629" s="80">
        <f t="shared" si="267"/>
        <v>0</v>
      </c>
      <c r="BG3629" s="80">
        <f t="shared" si="268"/>
        <v>0</v>
      </c>
    </row>
    <row r="3630" spans="55:59">
      <c r="BC3630" s="80" t="str">
        <f>(COUNTIF($BD$7:BD3630,BD3630)&amp;"_"&amp;BD3630)</f>
        <v>3377_</v>
      </c>
      <c r="BD3630" s="80" t="str">
        <f t="shared" si="265"/>
        <v/>
      </c>
      <c r="BE3630" s="80">
        <f t="shared" si="266"/>
        <v>0</v>
      </c>
      <c r="BF3630" s="80">
        <f t="shared" si="267"/>
        <v>0</v>
      </c>
      <c r="BG3630" s="80">
        <f t="shared" si="268"/>
        <v>0</v>
      </c>
    </row>
    <row r="3631" spans="55:59">
      <c r="BC3631" s="80" t="str">
        <f>(COUNTIF($BD$7:BD3631,BD3631)&amp;"_"&amp;BD3631)</f>
        <v>3378_</v>
      </c>
      <c r="BD3631" s="80" t="str">
        <f t="shared" si="265"/>
        <v/>
      </c>
      <c r="BE3631" s="80">
        <f t="shared" si="266"/>
        <v>0</v>
      </c>
      <c r="BF3631" s="80">
        <f t="shared" si="267"/>
        <v>0</v>
      </c>
      <c r="BG3631" s="80">
        <f t="shared" si="268"/>
        <v>0</v>
      </c>
    </row>
    <row r="3632" spans="55:59">
      <c r="BC3632" s="80" t="str">
        <f>(COUNTIF($BD$7:BD3632,BD3632)&amp;"_"&amp;BD3632)</f>
        <v>3379_</v>
      </c>
      <c r="BD3632" s="80" t="str">
        <f t="shared" si="265"/>
        <v/>
      </c>
      <c r="BE3632" s="80">
        <f t="shared" si="266"/>
        <v>0</v>
      </c>
      <c r="BF3632" s="80">
        <f t="shared" si="267"/>
        <v>0</v>
      </c>
      <c r="BG3632" s="80">
        <f t="shared" si="268"/>
        <v>0</v>
      </c>
    </row>
    <row r="3633" spans="55:59">
      <c r="BC3633" s="80" t="str">
        <f>(COUNTIF($BD$7:BD3633,BD3633)&amp;"_"&amp;BD3633)</f>
        <v>3380_</v>
      </c>
      <c r="BD3633" s="80" t="str">
        <f t="shared" si="265"/>
        <v/>
      </c>
      <c r="BE3633" s="80">
        <f t="shared" si="266"/>
        <v>0</v>
      </c>
      <c r="BF3633" s="80">
        <f t="shared" si="267"/>
        <v>0</v>
      </c>
      <c r="BG3633" s="80">
        <f t="shared" si="268"/>
        <v>0</v>
      </c>
    </row>
    <row r="3634" spans="55:59">
      <c r="BC3634" s="80" t="str">
        <f>(COUNTIF($BD$7:BD3634,BD3634)&amp;"_"&amp;BD3634)</f>
        <v>3381_</v>
      </c>
      <c r="BD3634" s="80" t="str">
        <f t="shared" si="265"/>
        <v/>
      </c>
      <c r="BE3634" s="80">
        <f t="shared" si="266"/>
        <v>0</v>
      </c>
      <c r="BF3634" s="80">
        <f t="shared" si="267"/>
        <v>0</v>
      </c>
      <c r="BG3634" s="80">
        <f t="shared" si="268"/>
        <v>0</v>
      </c>
    </row>
    <row r="3635" spans="55:59">
      <c r="BC3635" s="80" t="str">
        <f>(COUNTIF($BD$7:BD3635,BD3635)&amp;"_"&amp;BD3635)</f>
        <v>3382_</v>
      </c>
      <c r="BD3635" s="80" t="str">
        <f t="shared" si="265"/>
        <v/>
      </c>
      <c r="BE3635" s="80">
        <f t="shared" si="266"/>
        <v>0</v>
      </c>
      <c r="BF3635" s="80">
        <f t="shared" si="267"/>
        <v>0</v>
      </c>
      <c r="BG3635" s="80">
        <f t="shared" si="268"/>
        <v>0</v>
      </c>
    </row>
    <row r="3636" spans="55:59">
      <c r="BC3636" s="80" t="str">
        <f>(COUNTIF($BD$7:BD3636,BD3636)&amp;"_"&amp;BD3636)</f>
        <v>3383_</v>
      </c>
      <c r="BD3636" s="80" t="str">
        <f t="shared" si="265"/>
        <v/>
      </c>
      <c r="BE3636" s="80">
        <f t="shared" si="266"/>
        <v>0</v>
      </c>
      <c r="BF3636" s="80">
        <f t="shared" si="267"/>
        <v>0</v>
      </c>
      <c r="BG3636" s="80">
        <f t="shared" si="268"/>
        <v>0</v>
      </c>
    </row>
    <row r="3637" spans="55:59">
      <c r="BC3637" s="80" t="str">
        <f>(COUNTIF($BD$7:BD3637,BD3637)&amp;"_"&amp;BD3637)</f>
        <v>3384_</v>
      </c>
      <c r="BD3637" s="80" t="str">
        <f t="shared" si="265"/>
        <v/>
      </c>
      <c r="BE3637" s="80">
        <f t="shared" si="266"/>
        <v>0</v>
      </c>
      <c r="BF3637" s="80">
        <f t="shared" si="267"/>
        <v>0</v>
      </c>
      <c r="BG3637" s="80">
        <f t="shared" si="268"/>
        <v>0</v>
      </c>
    </row>
    <row r="3638" spans="55:59">
      <c r="BC3638" s="80" t="str">
        <f>(COUNTIF($BD$7:BD3638,BD3638)&amp;"_"&amp;BD3638)</f>
        <v>3385_</v>
      </c>
      <c r="BD3638" s="80" t="str">
        <f t="shared" si="265"/>
        <v/>
      </c>
      <c r="BE3638" s="80">
        <f t="shared" si="266"/>
        <v>0</v>
      </c>
      <c r="BF3638" s="80">
        <f t="shared" si="267"/>
        <v>0</v>
      </c>
      <c r="BG3638" s="80">
        <f t="shared" si="268"/>
        <v>0</v>
      </c>
    </row>
    <row r="3639" spans="55:59">
      <c r="BC3639" s="80" t="str">
        <f>(COUNTIF($BD$7:BD3639,BD3639)&amp;"_"&amp;BD3639)</f>
        <v>3386_</v>
      </c>
      <c r="BD3639" s="80" t="str">
        <f t="shared" si="265"/>
        <v/>
      </c>
      <c r="BE3639" s="80">
        <f t="shared" si="266"/>
        <v>0</v>
      </c>
      <c r="BF3639" s="80">
        <f t="shared" si="267"/>
        <v>0</v>
      </c>
      <c r="BG3639" s="80">
        <f t="shared" si="268"/>
        <v>0</v>
      </c>
    </row>
    <row r="3640" spans="55:59">
      <c r="BC3640" s="80" t="str">
        <f>(COUNTIF($BD$7:BD3640,BD3640)&amp;"_"&amp;BD3640)</f>
        <v>3387_</v>
      </c>
      <c r="BD3640" s="80" t="str">
        <f t="shared" si="265"/>
        <v/>
      </c>
      <c r="BE3640" s="80">
        <f t="shared" si="266"/>
        <v>0</v>
      </c>
      <c r="BF3640" s="80">
        <f t="shared" si="267"/>
        <v>0</v>
      </c>
      <c r="BG3640" s="80">
        <f t="shared" si="268"/>
        <v>0</v>
      </c>
    </row>
    <row r="3641" spans="55:59">
      <c r="BC3641" s="80" t="str">
        <f>(COUNTIF($BD$7:BD3641,BD3641)&amp;"_"&amp;BD3641)</f>
        <v>3388_</v>
      </c>
      <c r="BD3641" s="80" t="str">
        <f t="shared" si="265"/>
        <v/>
      </c>
      <c r="BE3641" s="80">
        <f t="shared" si="266"/>
        <v>0</v>
      </c>
      <c r="BF3641" s="80">
        <f t="shared" si="267"/>
        <v>0</v>
      </c>
      <c r="BG3641" s="80">
        <f t="shared" si="268"/>
        <v>0</v>
      </c>
    </row>
    <row r="3642" spans="55:59">
      <c r="BC3642" s="80" t="str">
        <f>(COUNTIF($BD$7:BD3642,BD3642)&amp;"_"&amp;BD3642)</f>
        <v>3389_</v>
      </c>
      <c r="BD3642" s="80" t="str">
        <f t="shared" si="265"/>
        <v/>
      </c>
      <c r="BE3642" s="80">
        <f t="shared" si="266"/>
        <v>0</v>
      </c>
      <c r="BF3642" s="80">
        <f t="shared" si="267"/>
        <v>0</v>
      </c>
      <c r="BG3642" s="80">
        <f t="shared" si="268"/>
        <v>0</v>
      </c>
    </row>
    <row r="3643" spans="55:59">
      <c r="BC3643" s="80" t="str">
        <f>(COUNTIF($BD$7:BD3643,BD3643)&amp;"_"&amp;BD3643)</f>
        <v>3390_</v>
      </c>
      <c r="BD3643" s="80" t="str">
        <f t="shared" si="265"/>
        <v/>
      </c>
      <c r="BE3643" s="80">
        <f t="shared" si="266"/>
        <v>0</v>
      </c>
      <c r="BF3643" s="80">
        <f t="shared" si="267"/>
        <v>0</v>
      </c>
      <c r="BG3643" s="80">
        <f t="shared" si="268"/>
        <v>0</v>
      </c>
    </row>
    <row r="3644" spans="55:59">
      <c r="BC3644" s="80" t="str">
        <f>(COUNTIF($BD$7:BD3644,BD3644)&amp;"_"&amp;BD3644)</f>
        <v>3391_</v>
      </c>
      <c r="BD3644" s="80" t="str">
        <f t="shared" si="265"/>
        <v/>
      </c>
      <c r="BE3644" s="80">
        <f t="shared" si="266"/>
        <v>0</v>
      </c>
      <c r="BF3644" s="80">
        <f t="shared" si="267"/>
        <v>0</v>
      </c>
      <c r="BG3644" s="80">
        <f t="shared" si="268"/>
        <v>0</v>
      </c>
    </row>
    <row r="3645" spans="55:59">
      <c r="BC3645" s="80" t="str">
        <f>(COUNTIF($BD$7:BD3645,BD3645)&amp;"_"&amp;BD3645)</f>
        <v>3392_</v>
      </c>
      <c r="BD3645" s="80" t="str">
        <f t="shared" si="265"/>
        <v/>
      </c>
      <c r="BE3645" s="80">
        <f t="shared" si="266"/>
        <v>0</v>
      </c>
      <c r="BF3645" s="80">
        <f t="shared" si="267"/>
        <v>0</v>
      </c>
      <c r="BG3645" s="80">
        <f t="shared" si="268"/>
        <v>0</v>
      </c>
    </row>
    <row r="3646" spans="55:59">
      <c r="BC3646" s="80" t="str">
        <f>(COUNTIF($BD$7:BD3646,BD3646)&amp;"_"&amp;BD3646)</f>
        <v>3393_</v>
      </c>
      <c r="BD3646" s="80" t="str">
        <f t="shared" si="265"/>
        <v/>
      </c>
      <c r="BE3646" s="80">
        <f t="shared" si="266"/>
        <v>0</v>
      </c>
      <c r="BF3646" s="80">
        <f t="shared" si="267"/>
        <v>0</v>
      </c>
      <c r="BG3646" s="80">
        <f t="shared" si="268"/>
        <v>0</v>
      </c>
    </row>
    <row r="3647" spans="55:59">
      <c r="BC3647" s="80" t="str">
        <f>(COUNTIF($BD$7:BD3647,BD3647)&amp;"_"&amp;BD3647)</f>
        <v>3394_</v>
      </c>
      <c r="BD3647" s="80" t="str">
        <f t="shared" si="265"/>
        <v/>
      </c>
      <c r="BE3647" s="80">
        <f t="shared" si="266"/>
        <v>0</v>
      </c>
      <c r="BF3647" s="80">
        <f t="shared" si="267"/>
        <v>0</v>
      </c>
      <c r="BG3647" s="80">
        <f t="shared" si="268"/>
        <v>0</v>
      </c>
    </row>
    <row r="3648" spans="55:59">
      <c r="BC3648" s="80" t="str">
        <f>(COUNTIF($BD$7:BD3648,BD3648)&amp;"_"&amp;BD3648)</f>
        <v>3395_</v>
      </c>
      <c r="BD3648" s="80" t="str">
        <f t="shared" si="265"/>
        <v/>
      </c>
      <c r="BE3648" s="80">
        <f t="shared" si="266"/>
        <v>0</v>
      </c>
      <c r="BF3648" s="80">
        <f t="shared" si="267"/>
        <v>0</v>
      </c>
      <c r="BG3648" s="80">
        <f t="shared" si="268"/>
        <v>0</v>
      </c>
    </row>
    <row r="3649" spans="55:59">
      <c r="BC3649" s="80" t="str">
        <f>(COUNTIF($BD$7:BD3649,BD3649)&amp;"_"&amp;BD3649)</f>
        <v>3396_</v>
      </c>
      <c r="BD3649" s="80" t="str">
        <f t="shared" si="265"/>
        <v/>
      </c>
      <c r="BE3649" s="80">
        <f t="shared" si="266"/>
        <v>0</v>
      </c>
      <c r="BF3649" s="80">
        <f t="shared" si="267"/>
        <v>0</v>
      </c>
      <c r="BG3649" s="80">
        <f t="shared" si="268"/>
        <v>0</v>
      </c>
    </row>
    <row r="3650" spans="55:59">
      <c r="BC3650" s="80" t="str">
        <f>(COUNTIF($BD$7:BD3650,BD3650)&amp;"_"&amp;BD3650)</f>
        <v>3397_</v>
      </c>
      <c r="BD3650" s="80" t="str">
        <f t="shared" si="265"/>
        <v/>
      </c>
      <c r="BE3650" s="80">
        <f t="shared" si="266"/>
        <v>0</v>
      </c>
      <c r="BF3650" s="80">
        <f t="shared" si="267"/>
        <v>0</v>
      </c>
      <c r="BG3650" s="80">
        <f t="shared" si="268"/>
        <v>0</v>
      </c>
    </row>
    <row r="3651" spans="55:59">
      <c r="BC3651" s="80" t="str">
        <f>(COUNTIF($BD$7:BD3651,BD3651)&amp;"_"&amp;BD3651)</f>
        <v>3398_</v>
      </c>
      <c r="BD3651" s="80" t="str">
        <f t="shared" si="265"/>
        <v/>
      </c>
      <c r="BE3651" s="80">
        <f t="shared" si="266"/>
        <v>0</v>
      </c>
      <c r="BF3651" s="80">
        <f t="shared" si="267"/>
        <v>0</v>
      </c>
      <c r="BG3651" s="80">
        <f t="shared" si="268"/>
        <v>0</v>
      </c>
    </row>
    <row r="3652" spans="55:59">
      <c r="BC3652" s="80" t="str">
        <f>(COUNTIF($BD$7:BD3652,BD3652)&amp;"_"&amp;BD3652)</f>
        <v>3399_</v>
      </c>
      <c r="BD3652" s="80" t="str">
        <f t="shared" si="265"/>
        <v/>
      </c>
      <c r="BE3652" s="80">
        <f t="shared" si="266"/>
        <v>0</v>
      </c>
      <c r="BF3652" s="80">
        <f t="shared" si="267"/>
        <v>0</v>
      </c>
      <c r="BG3652" s="80">
        <f t="shared" si="268"/>
        <v>0</v>
      </c>
    </row>
    <row r="3653" spans="55:59">
      <c r="BC3653" s="80" t="str">
        <f>(COUNTIF($BD$7:BD3653,BD3653)&amp;"_"&amp;BD3653)</f>
        <v>3400_</v>
      </c>
      <c r="BD3653" s="80" t="str">
        <f t="shared" si="265"/>
        <v/>
      </c>
      <c r="BE3653" s="80">
        <f t="shared" si="266"/>
        <v>0</v>
      </c>
      <c r="BF3653" s="80">
        <f t="shared" si="267"/>
        <v>0</v>
      </c>
      <c r="BG3653" s="80">
        <f t="shared" si="268"/>
        <v>0</v>
      </c>
    </row>
    <row r="3654" spans="55:59">
      <c r="BC3654" s="80" t="str">
        <f>(COUNTIF($BD$7:BD3654,BD3654)&amp;"_"&amp;BD3654)</f>
        <v>3401_</v>
      </c>
      <c r="BD3654" s="80" t="str">
        <f t="shared" si="265"/>
        <v/>
      </c>
      <c r="BE3654" s="80">
        <f t="shared" si="266"/>
        <v>0</v>
      </c>
      <c r="BF3654" s="80">
        <f t="shared" si="267"/>
        <v>0</v>
      </c>
      <c r="BG3654" s="80">
        <f t="shared" si="268"/>
        <v>0</v>
      </c>
    </row>
    <row r="3655" spans="55:59">
      <c r="BC3655" s="80" t="str">
        <f>(COUNTIF($BD$7:BD3655,BD3655)&amp;"_"&amp;BD3655)</f>
        <v>3402_</v>
      </c>
      <c r="BD3655" s="80" t="str">
        <f t="shared" si="265"/>
        <v/>
      </c>
      <c r="BE3655" s="80">
        <f t="shared" si="266"/>
        <v>0</v>
      </c>
      <c r="BF3655" s="80">
        <f t="shared" si="267"/>
        <v>0</v>
      </c>
      <c r="BG3655" s="80">
        <f t="shared" si="268"/>
        <v>0</v>
      </c>
    </row>
    <row r="3656" spans="55:59">
      <c r="BC3656" s="80" t="str">
        <f>(COUNTIF($BD$7:BD3656,BD3656)&amp;"_"&amp;BD3656)</f>
        <v>3403_</v>
      </c>
      <c r="BD3656" s="80" t="str">
        <f t="shared" ref="BD3656:BD3719" si="269">IF(C3655 &lt;&gt; "",C3655,"")</f>
        <v/>
      </c>
      <c r="BE3656" s="80">
        <f t="shared" ref="BE3656:BE3719" si="270">E3655</f>
        <v>0</v>
      </c>
      <c r="BF3656" s="80">
        <f t="shared" ref="BF3656:BF3719" si="271">F3655</f>
        <v>0</v>
      </c>
      <c r="BG3656" s="80">
        <f t="shared" ref="BG3656:BG3719" si="272">G3655</f>
        <v>0</v>
      </c>
    </row>
    <row r="3657" spans="55:59">
      <c r="BC3657" s="80" t="str">
        <f>(COUNTIF($BD$7:BD3657,BD3657)&amp;"_"&amp;BD3657)</f>
        <v>3404_</v>
      </c>
      <c r="BD3657" s="80" t="str">
        <f t="shared" si="269"/>
        <v/>
      </c>
      <c r="BE3657" s="80">
        <f t="shared" si="270"/>
        <v>0</v>
      </c>
      <c r="BF3657" s="80">
        <f t="shared" si="271"/>
        <v>0</v>
      </c>
      <c r="BG3657" s="80">
        <f t="shared" si="272"/>
        <v>0</v>
      </c>
    </row>
    <row r="3658" spans="55:59">
      <c r="BC3658" s="80" t="str">
        <f>(COUNTIF($BD$7:BD3658,BD3658)&amp;"_"&amp;BD3658)</f>
        <v>3405_</v>
      </c>
      <c r="BD3658" s="80" t="str">
        <f t="shared" si="269"/>
        <v/>
      </c>
      <c r="BE3658" s="80">
        <f t="shared" si="270"/>
        <v>0</v>
      </c>
      <c r="BF3658" s="80">
        <f t="shared" si="271"/>
        <v>0</v>
      </c>
      <c r="BG3658" s="80">
        <f t="shared" si="272"/>
        <v>0</v>
      </c>
    </row>
    <row r="3659" spans="55:59">
      <c r="BC3659" s="80" t="str">
        <f>(COUNTIF($BD$7:BD3659,BD3659)&amp;"_"&amp;BD3659)</f>
        <v>3406_</v>
      </c>
      <c r="BD3659" s="80" t="str">
        <f t="shared" si="269"/>
        <v/>
      </c>
      <c r="BE3659" s="80">
        <f t="shared" si="270"/>
        <v>0</v>
      </c>
      <c r="BF3659" s="80">
        <f t="shared" si="271"/>
        <v>0</v>
      </c>
      <c r="BG3659" s="80">
        <f t="shared" si="272"/>
        <v>0</v>
      </c>
    </row>
    <row r="3660" spans="55:59">
      <c r="BC3660" s="80" t="str">
        <f>(COUNTIF($BD$7:BD3660,BD3660)&amp;"_"&amp;BD3660)</f>
        <v>3407_</v>
      </c>
      <c r="BD3660" s="80" t="str">
        <f t="shared" si="269"/>
        <v/>
      </c>
      <c r="BE3660" s="80">
        <f t="shared" si="270"/>
        <v>0</v>
      </c>
      <c r="BF3660" s="80">
        <f t="shared" si="271"/>
        <v>0</v>
      </c>
      <c r="BG3660" s="80">
        <f t="shared" si="272"/>
        <v>0</v>
      </c>
    </row>
    <row r="3661" spans="55:59">
      <c r="BC3661" s="80" t="str">
        <f>(COUNTIF($BD$7:BD3661,BD3661)&amp;"_"&amp;BD3661)</f>
        <v>3408_</v>
      </c>
      <c r="BD3661" s="80" t="str">
        <f t="shared" si="269"/>
        <v/>
      </c>
      <c r="BE3661" s="80">
        <f t="shared" si="270"/>
        <v>0</v>
      </c>
      <c r="BF3661" s="80">
        <f t="shared" si="271"/>
        <v>0</v>
      </c>
      <c r="BG3661" s="80">
        <f t="shared" si="272"/>
        <v>0</v>
      </c>
    </row>
    <row r="3662" spans="55:59">
      <c r="BC3662" s="80" t="str">
        <f>(COUNTIF($BD$7:BD3662,BD3662)&amp;"_"&amp;BD3662)</f>
        <v>3409_</v>
      </c>
      <c r="BD3662" s="80" t="str">
        <f t="shared" si="269"/>
        <v/>
      </c>
      <c r="BE3662" s="80">
        <f t="shared" si="270"/>
        <v>0</v>
      </c>
      <c r="BF3662" s="80">
        <f t="shared" si="271"/>
        <v>0</v>
      </c>
      <c r="BG3662" s="80">
        <f t="shared" si="272"/>
        <v>0</v>
      </c>
    </row>
    <row r="3663" spans="55:59">
      <c r="BC3663" s="80" t="str">
        <f>(COUNTIF($BD$7:BD3663,BD3663)&amp;"_"&amp;BD3663)</f>
        <v>3410_</v>
      </c>
      <c r="BD3663" s="80" t="str">
        <f t="shared" si="269"/>
        <v/>
      </c>
      <c r="BE3663" s="80">
        <f t="shared" si="270"/>
        <v>0</v>
      </c>
      <c r="BF3663" s="80">
        <f t="shared" si="271"/>
        <v>0</v>
      </c>
      <c r="BG3663" s="80">
        <f t="shared" si="272"/>
        <v>0</v>
      </c>
    </row>
    <row r="3664" spans="55:59">
      <c r="BC3664" s="80" t="str">
        <f>(COUNTIF($BD$7:BD3664,BD3664)&amp;"_"&amp;BD3664)</f>
        <v>3411_</v>
      </c>
      <c r="BD3664" s="80" t="str">
        <f t="shared" si="269"/>
        <v/>
      </c>
      <c r="BE3664" s="80">
        <f t="shared" si="270"/>
        <v>0</v>
      </c>
      <c r="BF3664" s="80">
        <f t="shared" si="271"/>
        <v>0</v>
      </c>
      <c r="BG3664" s="80">
        <f t="shared" si="272"/>
        <v>0</v>
      </c>
    </row>
    <row r="3665" spans="55:59">
      <c r="BC3665" s="80" t="str">
        <f>(COUNTIF($BD$7:BD3665,BD3665)&amp;"_"&amp;BD3665)</f>
        <v>3412_</v>
      </c>
      <c r="BD3665" s="80" t="str">
        <f t="shared" si="269"/>
        <v/>
      </c>
      <c r="BE3665" s="80">
        <f t="shared" si="270"/>
        <v>0</v>
      </c>
      <c r="BF3665" s="80">
        <f t="shared" si="271"/>
        <v>0</v>
      </c>
      <c r="BG3665" s="80">
        <f t="shared" si="272"/>
        <v>0</v>
      </c>
    </row>
    <row r="3666" spans="55:59">
      <c r="BC3666" s="80" t="str">
        <f>(COUNTIF($BD$7:BD3666,BD3666)&amp;"_"&amp;BD3666)</f>
        <v>3413_</v>
      </c>
      <c r="BD3666" s="80" t="str">
        <f t="shared" si="269"/>
        <v/>
      </c>
      <c r="BE3666" s="80">
        <f t="shared" si="270"/>
        <v>0</v>
      </c>
      <c r="BF3666" s="80">
        <f t="shared" si="271"/>
        <v>0</v>
      </c>
      <c r="BG3666" s="80">
        <f t="shared" si="272"/>
        <v>0</v>
      </c>
    </row>
    <row r="3667" spans="55:59">
      <c r="BC3667" s="80" t="str">
        <f>(COUNTIF($BD$7:BD3667,BD3667)&amp;"_"&amp;BD3667)</f>
        <v>3414_</v>
      </c>
      <c r="BD3667" s="80" t="str">
        <f t="shared" si="269"/>
        <v/>
      </c>
      <c r="BE3667" s="80">
        <f t="shared" si="270"/>
        <v>0</v>
      </c>
      <c r="BF3667" s="80">
        <f t="shared" si="271"/>
        <v>0</v>
      </c>
      <c r="BG3667" s="80">
        <f t="shared" si="272"/>
        <v>0</v>
      </c>
    </row>
    <row r="3668" spans="55:59">
      <c r="BC3668" s="80" t="str">
        <f>(COUNTIF($BD$7:BD3668,BD3668)&amp;"_"&amp;BD3668)</f>
        <v>3415_</v>
      </c>
      <c r="BD3668" s="80" t="str">
        <f t="shared" si="269"/>
        <v/>
      </c>
      <c r="BE3668" s="80">
        <f t="shared" si="270"/>
        <v>0</v>
      </c>
      <c r="BF3668" s="80">
        <f t="shared" si="271"/>
        <v>0</v>
      </c>
      <c r="BG3668" s="80">
        <f t="shared" si="272"/>
        <v>0</v>
      </c>
    </row>
    <row r="3669" spans="55:59">
      <c r="BC3669" s="80" t="str">
        <f>(COUNTIF($BD$7:BD3669,BD3669)&amp;"_"&amp;BD3669)</f>
        <v>3416_</v>
      </c>
      <c r="BD3669" s="80" t="str">
        <f t="shared" si="269"/>
        <v/>
      </c>
      <c r="BE3669" s="80">
        <f t="shared" si="270"/>
        <v>0</v>
      </c>
      <c r="BF3669" s="80">
        <f t="shared" si="271"/>
        <v>0</v>
      </c>
      <c r="BG3669" s="80">
        <f t="shared" si="272"/>
        <v>0</v>
      </c>
    </row>
    <row r="3670" spans="55:59">
      <c r="BC3670" s="80" t="str">
        <f>(COUNTIF($BD$7:BD3670,BD3670)&amp;"_"&amp;BD3670)</f>
        <v>3417_</v>
      </c>
      <c r="BD3670" s="80" t="str">
        <f t="shared" si="269"/>
        <v/>
      </c>
      <c r="BE3670" s="80">
        <f t="shared" si="270"/>
        <v>0</v>
      </c>
      <c r="BF3670" s="80">
        <f t="shared" si="271"/>
        <v>0</v>
      </c>
      <c r="BG3670" s="80">
        <f t="shared" si="272"/>
        <v>0</v>
      </c>
    </row>
    <row r="3671" spans="55:59">
      <c r="BC3671" s="80" t="str">
        <f>(COUNTIF($BD$7:BD3671,BD3671)&amp;"_"&amp;BD3671)</f>
        <v>3418_</v>
      </c>
      <c r="BD3671" s="80" t="str">
        <f t="shared" si="269"/>
        <v/>
      </c>
      <c r="BE3671" s="80">
        <f t="shared" si="270"/>
        <v>0</v>
      </c>
      <c r="BF3671" s="80">
        <f t="shared" si="271"/>
        <v>0</v>
      </c>
      <c r="BG3671" s="80">
        <f t="shared" si="272"/>
        <v>0</v>
      </c>
    </row>
    <row r="3672" spans="55:59">
      <c r="BC3672" s="80" t="str">
        <f>(COUNTIF($BD$7:BD3672,BD3672)&amp;"_"&amp;BD3672)</f>
        <v>3419_</v>
      </c>
      <c r="BD3672" s="80" t="str">
        <f t="shared" si="269"/>
        <v/>
      </c>
      <c r="BE3672" s="80">
        <f t="shared" si="270"/>
        <v>0</v>
      </c>
      <c r="BF3672" s="80">
        <f t="shared" si="271"/>
        <v>0</v>
      </c>
      <c r="BG3672" s="80">
        <f t="shared" si="272"/>
        <v>0</v>
      </c>
    </row>
    <row r="3673" spans="55:59">
      <c r="BC3673" s="80" t="str">
        <f>(COUNTIF($BD$7:BD3673,BD3673)&amp;"_"&amp;BD3673)</f>
        <v>3420_</v>
      </c>
      <c r="BD3673" s="80" t="str">
        <f t="shared" si="269"/>
        <v/>
      </c>
      <c r="BE3673" s="80">
        <f t="shared" si="270"/>
        <v>0</v>
      </c>
      <c r="BF3673" s="80">
        <f t="shared" si="271"/>
        <v>0</v>
      </c>
      <c r="BG3673" s="80">
        <f t="shared" si="272"/>
        <v>0</v>
      </c>
    </row>
    <row r="3674" spans="55:59">
      <c r="BC3674" s="80" t="str">
        <f>(COUNTIF($BD$7:BD3674,BD3674)&amp;"_"&amp;BD3674)</f>
        <v>3421_</v>
      </c>
      <c r="BD3674" s="80" t="str">
        <f t="shared" si="269"/>
        <v/>
      </c>
      <c r="BE3674" s="80">
        <f t="shared" si="270"/>
        <v>0</v>
      </c>
      <c r="BF3674" s="80">
        <f t="shared" si="271"/>
        <v>0</v>
      </c>
      <c r="BG3674" s="80">
        <f t="shared" si="272"/>
        <v>0</v>
      </c>
    </row>
    <row r="3675" spans="55:59">
      <c r="BC3675" s="80" t="str">
        <f>(COUNTIF($BD$7:BD3675,BD3675)&amp;"_"&amp;BD3675)</f>
        <v>3422_</v>
      </c>
      <c r="BD3675" s="80" t="str">
        <f t="shared" si="269"/>
        <v/>
      </c>
      <c r="BE3675" s="80">
        <f t="shared" si="270"/>
        <v>0</v>
      </c>
      <c r="BF3675" s="80">
        <f t="shared" si="271"/>
        <v>0</v>
      </c>
      <c r="BG3675" s="80">
        <f t="shared" si="272"/>
        <v>0</v>
      </c>
    </row>
    <row r="3676" spans="55:59">
      <c r="BC3676" s="80" t="str">
        <f>(COUNTIF($BD$7:BD3676,BD3676)&amp;"_"&amp;BD3676)</f>
        <v>3423_</v>
      </c>
      <c r="BD3676" s="80" t="str">
        <f t="shared" si="269"/>
        <v/>
      </c>
      <c r="BE3676" s="80">
        <f t="shared" si="270"/>
        <v>0</v>
      </c>
      <c r="BF3676" s="80">
        <f t="shared" si="271"/>
        <v>0</v>
      </c>
      <c r="BG3676" s="80">
        <f t="shared" si="272"/>
        <v>0</v>
      </c>
    </row>
    <row r="3677" spans="55:59">
      <c r="BC3677" s="80" t="str">
        <f>(COUNTIF($BD$7:BD3677,BD3677)&amp;"_"&amp;BD3677)</f>
        <v>3424_</v>
      </c>
      <c r="BD3677" s="80" t="str">
        <f t="shared" si="269"/>
        <v/>
      </c>
      <c r="BE3677" s="80">
        <f t="shared" si="270"/>
        <v>0</v>
      </c>
      <c r="BF3677" s="80">
        <f t="shared" si="271"/>
        <v>0</v>
      </c>
      <c r="BG3677" s="80">
        <f t="shared" si="272"/>
        <v>0</v>
      </c>
    </row>
    <row r="3678" spans="55:59">
      <c r="BC3678" s="80" t="str">
        <f>(COUNTIF($BD$7:BD3678,BD3678)&amp;"_"&amp;BD3678)</f>
        <v>3425_</v>
      </c>
      <c r="BD3678" s="80" t="str">
        <f t="shared" si="269"/>
        <v/>
      </c>
      <c r="BE3678" s="80">
        <f t="shared" si="270"/>
        <v>0</v>
      </c>
      <c r="BF3678" s="80">
        <f t="shared" si="271"/>
        <v>0</v>
      </c>
      <c r="BG3678" s="80">
        <f t="shared" si="272"/>
        <v>0</v>
      </c>
    </row>
    <row r="3679" spans="55:59">
      <c r="BC3679" s="80" t="str">
        <f>(COUNTIF($BD$7:BD3679,BD3679)&amp;"_"&amp;BD3679)</f>
        <v>3426_</v>
      </c>
      <c r="BD3679" s="80" t="str">
        <f t="shared" si="269"/>
        <v/>
      </c>
      <c r="BE3679" s="80">
        <f t="shared" si="270"/>
        <v>0</v>
      </c>
      <c r="BF3679" s="80">
        <f t="shared" si="271"/>
        <v>0</v>
      </c>
      <c r="BG3679" s="80">
        <f t="shared" si="272"/>
        <v>0</v>
      </c>
    </row>
    <row r="3680" spans="55:59">
      <c r="BC3680" s="80" t="str">
        <f>(COUNTIF($BD$7:BD3680,BD3680)&amp;"_"&amp;BD3680)</f>
        <v>3427_</v>
      </c>
      <c r="BD3680" s="80" t="str">
        <f t="shared" si="269"/>
        <v/>
      </c>
      <c r="BE3680" s="80">
        <f t="shared" si="270"/>
        <v>0</v>
      </c>
      <c r="BF3680" s="80">
        <f t="shared" si="271"/>
        <v>0</v>
      </c>
      <c r="BG3680" s="80">
        <f t="shared" si="272"/>
        <v>0</v>
      </c>
    </row>
    <row r="3681" spans="55:59">
      <c r="BC3681" s="80" t="str">
        <f>(COUNTIF($BD$7:BD3681,BD3681)&amp;"_"&amp;BD3681)</f>
        <v>3428_</v>
      </c>
      <c r="BD3681" s="80" t="str">
        <f t="shared" si="269"/>
        <v/>
      </c>
      <c r="BE3681" s="80">
        <f t="shared" si="270"/>
        <v>0</v>
      </c>
      <c r="BF3681" s="80">
        <f t="shared" si="271"/>
        <v>0</v>
      </c>
      <c r="BG3681" s="80">
        <f t="shared" si="272"/>
        <v>0</v>
      </c>
    </row>
    <row r="3682" spans="55:59">
      <c r="BC3682" s="80" t="str">
        <f>(COUNTIF($BD$7:BD3682,BD3682)&amp;"_"&amp;BD3682)</f>
        <v>3429_</v>
      </c>
      <c r="BD3682" s="80" t="str">
        <f t="shared" si="269"/>
        <v/>
      </c>
      <c r="BE3682" s="80">
        <f t="shared" si="270"/>
        <v>0</v>
      </c>
      <c r="BF3682" s="80">
        <f t="shared" si="271"/>
        <v>0</v>
      </c>
      <c r="BG3682" s="80">
        <f t="shared" si="272"/>
        <v>0</v>
      </c>
    </row>
    <row r="3683" spans="55:59">
      <c r="BC3683" s="80" t="str">
        <f>(COUNTIF($BD$7:BD3683,BD3683)&amp;"_"&amp;BD3683)</f>
        <v>3430_</v>
      </c>
      <c r="BD3683" s="80" t="str">
        <f t="shared" si="269"/>
        <v/>
      </c>
      <c r="BE3683" s="80">
        <f t="shared" si="270"/>
        <v>0</v>
      </c>
      <c r="BF3683" s="80">
        <f t="shared" si="271"/>
        <v>0</v>
      </c>
      <c r="BG3683" s="80">
        <f t="shared" si="272"/>
        <v>0</v>
      </c>
    </row>
    <row r="3684" spans="55:59">
      <c r="BC3684" s="80" t="str">
        <f>(COUNTIF($BD$7:BD3684,BD3684)&amp;"_"&amp;BD3684)</f>
        <v>3431_</v>
      </c>
      <c r="BD3684" s="80" t="str">
        <f t="shared" si="269"/>
        <v/>
      </c>
      <c r="BE3684" s="80">
        <f t="shared" si="270"/>
        <v>0</v>
      </c>
      <c r="BF3684" s="80">
        <f t="shared" si="271"/>
        <v>0</v>
      </c>
      <c r="BG3684" s="80">
        <f t="shared" si="272"/>
        <v>0</v>
      </c>
    </row>
    <row r="3685" spans="55:59">
      <c r="BC3685" s="80" t="str">
        <f>(COUNTIF($BD$7:BD3685,BD3685)&amp;"_"&amp;BD3685)</f>
        <v>3432_</v>
      </c>
      <c r="BD3685" s="80" t="str">
        <f t="shared" si="269"/>
        <v/>
      </c>
      <c r="BE3685" s="80">
        <f t="shared" si="270"/>
        <v>0</v>
      </c>
      <c r="BF3685" s="80">
        <f t="shared" si="271"/>
        <v>0</v>
      </c>
      <c r="BG3685" s="80">
        <f t="shared" si="272"/>
        <v>0</v>
      </c>
    </row>
    <row r="3686" spans="55:59">
      <c r="BC3686" s="80" t="str">
        <f>(COUNTIF($BD$7:BD3686,BD3686)&amp;"_"&amp;BD3686)</f>
        <v>3433_</v>
      </c>
      <c r="BD3686" s="80" t="str">
        <f t="shared" si="269"/>
        <v/>
      </c>
      <c r="BE3686" s="80">
        <f t="shared" si="270"/>
        <v>0</v>
      </c>
      <c r="BF3686" s="80">
        <f t="shared" si="271"/>
        <v>0</v>
      </c>
      <c r="BG3686" s="80">
        <f t="shared" si="272"/>
        <v>0</v>
      </c>
    </row>
    <row r="3687" spans="55:59">
      <c r="BC3687" s="80" t="str">
        <f>(COUNTIF($BD$7:BD3687,BD3687)&amp;"_"&amp;BD3687)</f>
        <v>3434_</v>
      </c>
      <c r="BD3687" s="80" t="str">
        <f t="shared" si="269"/>
        <v/>
      </c>
      <c r="BE3687" s="80">
        <f t="shared" si="270"/>
        <v>0</v>
      </c>
      <c r="BF3687" s="80">
        <f t="shared" si="271"/>
        <v>0</v>
      </c>
      <c r="BG3687" s="80">
        <f t="shared" si="272"/>
        <v>0</v>
      </c>
    </row>
    <row r="3688" spans="55:59">
      <c r="BC3688" s="80" t="str">
        <f>(COUNTIF($BD$7:BD3688,BD3688)&amp;"_"&amp;BD3688)</f>
        <v>3435_</v>
      </c>
      <c r="BD3688" s="80" t="str">
        <f t="shared" si="269"/>
        <v/>
      </c>
      <c r="BE3688" s="80">
        <f t="shared" si="270"/>
        <v>0</v>
      </c>
      <c r="BF3688" s="80">
        <f t="shared" si="271"/>
        <v>0</v>
      </c>
      <c r="BG3688" s="80">
        <f t="shared" si="272"/>
        <v>0</v>
      </c>
    </row>
    <row r="3689" spans="55:59">
      <c r="BC3689" s="80" t="str">
        <f>(COUNTIF($BD$7:BD3689,BD3689)&amp;"_"&amp;BD3689)</f>
        <v>3436_</v>
      </c>
      <c r="BD3689" s="80" t="str">
        <f t="shared" si="269"/>
        <v/>
      </c>
      <c r="BE3689" s="80">
        <f t="shared" si="270"/>
        <v>0</v>
      </c>
      <c r="BF3689" s="80">
        <f t="shared" si="271"/>
        <v>0</v>
      </c>
      <c r="BG3689" s="80">
        <f t="shared" si="272"/>
        <v>0</v>
      </c>
    </row>
    <row r="3690" spans="55:59">
      <c r="BC3690" s="80" t="str">
        <f>(COUNTIF($BD$7:BD3690,BD3690)&amp;"_"&amp;BD3690)</f>
        <v>3437_</v>
      </c>
      <c r="BD3690" s="80" t="str">
        <f t="shared" si="269"/>
        <v/>
      </c>
      <c r="BE3690" s="80">
        <f t="shared" si="270"/>
        <v>0</v>
      </c>
      <c r="BF3690" s="80">
        <f t="shared" si="271"/>
        <v>0</v>
      </c>
      <c r="BG3690" s="80">
        <f t="shared" si="272"/>
        <v>0</v>
      </c>
    </row>
    <row r="3691" spans="55:59">
      <c r="BC3691" s="80" t="str">
        <f>(COUNTIF($BD$7:BD3691,BD3691)&amp;"_"&amp;BD3691)</f>
        <v>3438_</v>
      </c>
      <c r="BD3691" s="80" t="str">
        <f t="shared" si="269"/>
        <v/>
      </c>
      <c r="BE3691" s="80">
        <f t="shared" si="270"/>
        <v>0</v>
      </c>
      <c r="BF3691" s="80">
        <f t="shared" si="271"/>
        <v>0</v>
      </c>
      <c r="BG3691" s="80">
        <f t="shared" si="272"/>
        <v>0</v>
      </c>
    </row>
    <row r="3692" spans="55:59">
      <c r="BC3692" s="80" t="str">
        <f>(COUNTIF($BD$7:BD3692,BD3692)&amp;"_"&amp;BD3692)</f>
        <v>3439_</v>
      </c>
      <c r="BD3692" s="80" t="str">
        <f t="shared" si="269"/>
        <v/>
      </c>
      <c r="BE3692" s="80">
        <f t="shared" si="270"/>
        <v>0</v>
      </c>
      <c r="BF3692" s="80">
        <f t="shared" si="271"/>
        <v>0</v>
      </c>
      <c r="BG3692" s="80">
        <f t="shared" si="272"/>
        <v>0</v>
      </c>
    </row>
    <row r="3693" spans="55:59">
      <c r="BC3693" s="80" t="str">
        <f>(COUNTIF($BD$7:BD3693,BD3693)&amp;"_"&amp;BD3693)</f>
        <v>3440_</v>
      </c>
      <c r="BD3693" s="80" t="str">
        <f t="shared" si="269"/>
        <v/>
      </c>
      <c r="BE3693" s="80">
        <f t="shared" si="270"/>
        <v>0</v>
      </c>
      <c r="BF3693" s="80">
        <f t="shared" si="271"/>
        <v>0</v>
      </c>
      <c r="BG3693" s="80">
        <f t="shared" si="272"/>
        <v>0</v>
      </c>
    </row>
    <row r="3694" spans="55:59">
      <c r="BC3694" s="80" t="str">
        <f>(COUNTIF($BD$7:BD3694,BD3694)&amp;"_"&amp;BD3694)</f>
        <v>3441_</v>
      </c>
      <c r="BD3694" s="80" t="str">
        <f t="shared" si="269"/>
        <v/>
      </c>
      <c r="BE3694" s="80">
        <f t="shared" si="270"/>
        <v>0</v>
      </c>
      <c r="BF3694" s="80">
        <f t="shared" si="271"/>
        <v>0</v>
      </c>
      <c r="BG3694" s="80">
        <f t="shared" si="272"/>
        <v>0</v>
      </c>
    </row>
    <row r="3695" spans="55:59">
      <c r="BC3695" s="80" t="str">
        <f>(COUNTIF($BD$7:BD3695,BD3695)&amp;"_"&amp;BD3695)</f>
        <v>3442_</v>
      </c>
      <c r="BD3695" s="80" t="str">
        <f t="shared" si="269"/>
        <v/>
      </c>
      <c r="BE3695" s="80">
        <f t="shared" si="270"/>
        <v>0</v>
      </c>
      <c r="BF3695" s="80">
        <f t="shared" si="271"/>
        <v>0</v>
      </c>
      <c r="BG3695" s="80">
        <f t="shared" si="272"/>
        <v>0</v>
      </c>
    </row>
    <row r="3696" spans="55:59">
      <c r="BC3696" s="80" t="str">
        <f>(COUNTIF($BD$7:BD3696,BD3696)&amp;"_"&amp;BD3696)</f>
        <v>3443_</v>
      </c>
      <c r="BD3696" s="80" t="str">
        <f t="shared" si="269"/>
        <v/>
      </c>
      <c r="BE3696" s="80">
        <f t="shared" si="270"/>
        <v>0</v>
      </c>
      <c r="BF3696" s="80">
        <f t="shared" si="271"/>
        <v>0</v>
      </c>
      <c r="BG3696" s="80">
        <f t="shared" si="272"/>
        <v>0</v>
      </c>
    </row>
    <row r="3697" spans="55:59">
      <c r="BC3697" s="80" t="str">
        <f>(COUNTIF($BD$7:BD3697,BD3697)&amp;"_"&amp;BD3697)</f>
        <v>3444_</v>
      </c>
      <c r="BD3697" s="80" t="str">
        <f t="shared" si="269"/>
        <v/>
      </c>
      <c r="BE3697" s="80">
        <f t="shared" si="270"/>
        <v>0</v>
      </c>
      <c r="BF3697" s="80">
        <f t="shared" si="271"/>
        <v>0</v>
      </c>
      <c r="BG3697" s="80">
        <f t="shared" si="272"/>
        <v>0</v>
      </c>
    </row>
    <row r="3698" spans="55:59">
      <c r="BC3698" s="80" t="str">
        <f>(COUNTIF($BD$7:BD3698,BD3698)&amp;"_"&amp;BD3698)</f>
        <v>3445_</v>
      </c>
      <c r="BD3698" s="80" t="str">
        <f t="shared" si="269"/>
        <v/>
      </c>
      <c r="BE3698" s="80">
        <f t="shared" si="270"/>
        <v>0</v>
      </c>
      <c r="BF3698" s="80">
        <f t="shared" si="271"/>
        <v>0</v>
      </c>
      <c r="BG3698" s="80">
        <f t="shared" si="272"/>
        <v>0</v>
      </c>
    </row>
    <row r="3699" spans="55:59">
      <c r="BC3699" s="80" t="str">
        <f>(COUNTIF($BD$7:BD3699,BD3699)&amp;"_"&amp;BD3699)</f>
        <v>3446_</v>
      </c>
      <c r="BD3699" s="80" t="str">
        <f t="shared" si="269"/>
        <v/>
      </c>
      <c r="BE3699" s="80">
        <f t="shared" si="270"/>
        <v>0</v>
      </c>
      <c r="BF3699" s="80">
        <f t="shared" si="271"/>
        <v>0</v>
      </c>
      <c r="BG3699" s="80">
        <f t="shared" si="272"/>
        <v>0</v>
      </c>
    </row>
    <row r="3700" spans="55:59">
      <c r="BC3700" s="80" t="str">
        <f>(COUNTIF($BD$7:BD3700,BD3700)&amp;"_"&amp;BD3700)</f>
        <v>3447_</v>
      </c>
      <c r="BD3700" s="80" t="str">
        <f t="shared" si="269"/>
        <v/>
      </c>
      <c r="BE3700" s="80">
        <f t="shared" si="270"/>
        <v>0</v>
      </c>
      <c r="BF3700" s="80">
        <f t="shared" si="271"/>
        <v>0</v>
      </c>
      <c r="BG3700" s="80">
        <f t="shared" si="272"/>
        <v>0</v>
      </c>
    </row>
    <row r="3701" spans="55:59">
      <c r="BC3701" s="80" t="str">
        <f>(COUNTIF($BD$7:BD3701,BD3701)&amp;"_"&amp;BD3701)</f>
        <v>3448_</v>
      </c>
      <c r="BD3701" s="80" t="str">
        <f t="shared" si="269"/>
        <v/>
      </c>
      <c r="BE3701" s="80">
        <f t="shared" si="270"/>
        <v>0</v>
      </c>
      <c r="BF3701" s="80">
        <f t="shared" si="271"/>
        <v>0</v>
      </c>
      <c r="BG3701" s="80">
        <f t="shared" si="272"/>
        <v>0</v>
      </c>
    </row>
    <row r="3702" spans="55:59">
      <c r="BC3702" s="80" t="str">
        <f>(COUNTIF($BD$7:BD3702,BD3702)&amp;"_"&amp;BD3702)</f>
        <v>3449_</v>
      </c>
      <c r="BD3702" s="80" t="str">
        <f t="shared" si="269"/>
        <v/>
      </c>
      <c r="BE3702" s="80">
        <f t="shared" si="270"/>
        <v>0</v>
      </c>
      <c r="BF3702" s="80">
        <f t="shared" si="271"/>
        <v>0</v>
      </c>
      <c r="BG3702" s="80">
        <f t="shared" si="272"/>
        <v>0</v>
      </c>
    </row>
    <row r="3703" spans="55:59">
      <c r="BC3703" s="80" t="str">
        <f>(COUNTIF($BD$7:BD3703,BD3703)&amp;"_"&amp;BD3703)</f>
        <v>3450_</v>
      </c>
      <c r="BD3703" s="80" t="str">
        <f t="shared" si="269"/>
        <v/>
      </c>
      <c r="BE3703" s="80">
        <f t="shared" si="270"/>
        <v>0</v>
      </c>
      <c r="BF3703" s="80">
        <f t="shared" si="271"/>
        <v>0</v>
      </c>
      <c r="BG3703" s="80">
        <f t="shared" si="272"/>
        <v>0</v>
      </c>
    </row>
    <row r="3704" spans="55:59">
      <c r="BC3704" s="80" t="str">
        <f>(COUNTIF($BD$7:BD3704,BD3704)&amp;"_"&amp;BD3704)</f>
        <v>3451_</v>
      </c>
      <c r="BD3704" s="80" t="str">
        <f t="shared" si="269"/>
        <v/>
      </c>
      <c r="BE3704" s="80">
        <f t="shared" si="270"/>
        <v>0</v>
      </c>
      <c r="BF3704" s="80">
        <f t="shared" si="271"/>
        <v>0</v>
      </c>
      <c r="BG3704" s="80">
        <f t="shared" si="272"/>
        <v>0</v>
      </c>
    </row>
    <row r="3705" spans="55:59">
      <c r="BC3705" s="80" t="str">
        <f>(COUNTIF($BD$7:BD3705,BD3705)&amp;"_"&amp;BD3705)</f>
        <v>3452_</v>
      </c>
      <c r="BD3705" s="80" t="str">
        <f t="shared" si="269"/>
        <v/>
      </c>
      <c r="BE3705" s="80">
        <f t="shared" si="270"/>
        <v>0</v>
      </c>
      <c r="BF3705" s="80">
        <f t="shared" si="271"/>
        <v>0</v>
      </c>
      <c r="BG3705" s="80">
        <f t="shared" si="272"/>
        <v>0</v>
      </c>
    </row>
    <row r="3706" spans="55:59">
      <c r="BC3706" s="80" t="str">
        <f>(COUNTIF($BD$7:BD3706,BD3706)&amp;"_"&amp;BD3706)</f>
        <v>3453_</v>
      </c>
      <c r="BD3706" s="80" t="str">
        <f t="shared" si="269"/>
        <v/>
      </c>
      <c r="BE3706" s="80">
        <f t="shared" si="270"/>
        <v>0</v>
      </c>
      <c r="BF3706" s="80">
        <f t="shared" si="271"/>
        <v>0</v>
      </c>
      <c r="BG3706" s="80">
        <f t="shared" si="272"/>
        <v>0</v>
      </c>
    </row>
    <row r="3707" spans="55:59">
      <c r="BC3707" s="80" t="str">
        <f>(COUNTIF($BD$7:BD3707,BD3707)&amp;"_"&amp;BD3707)</f>
        <v>3454_</v>
      </c>
      <c r="BD3707" s="80" t="str">
        <f t="shared" si="269"/>
        <v/>
      </c>
      <c r="BE3707" s="80">
        <f t="shared" si="270"/>
        <v>0</v>
      </c>
      <c r="BF3707" s="80">
        <f t="shared" si="271"/>
        <v>0</v>
      </c>
      <c r="BG3707" s="80">
        <f t="shared" si="272"/>
        <v>0</v>
      </c>
    </row>
    <row r="3708" spans="55:59">
      <c r="BC3708" s="80" t="str">
        <f>(COUNTIF($BD$7:BD3708,BD3708)&amp;"_"&amp;BD3708)</f>
        <v>3455_</v>
      </c>
      <c r="BD3708" s="80" t="str">
        <f t="shared" si="269"/>
        <v/>
      </c>
      <c r="BE3708" s="80">
        <f t="shared" si="270"/>
        <v>0</v>
      </c>
      <c r="BF3708" s="80">
        <f t="shared" si="271"/>
        <v>0</v>
      </c>
      <c r="BG3708" s="80">
        <f t="shared" si="272"/>
        <v>0</v>
      </c>
    </row>
    <row r="3709" spans="55:59">
      <c r="BC3709" s="80" t="str">
        <f>(COUNTIF($BD$7:BD3709,BD3709)&amp;"_"&amp;BD3709)</f>
        <v>3456_</v>
      </c>
      <c r="BD3709" s="80" t="str">
        <f t="shared" si="269"/>
        <v/>
      </c>
      <c r="BE3709" s="80">
        <f t="shared" si="270"/>
        <v>0</v>
      </c>
      <c r="BF3709" s="80">
        <f t="shared" si="271"/>
        <v>0</v>
      </c>
      <c r="BG3709" s="80">
        <f t="shared" si="272"/>
        <v>0</v>
      </c>
    </row>
    <row r="3710" spans="55:59">
      <c r="BC3710" s="80" t="str">
        <f>(COUNTIF($BD$7:BD3710,BD3710)&amp;"_"&amp;BD3710)</f>
        <v>3457_</v>
      </c>
      <c r="BD3710" s="80" t="str">
        <f t="shared" si="269"/>
        <v/>
      </c>
      <c r="BE3710" s="80">
        <f t="shared" si="270"/>
        <v>0</v>
      </c>
      <c r="BF3710" s="80">
        <f t="shared" si="271"/>
        <v>0</v>
      </c>
      <c r="BG3710" s="80">
        <f t="shared" si="272"/>
        <v>0</v>
      </c>
    </row>
    <row r="3711" spans="55:59">
      <c r="BC3711" s="80" t="str">
        <f>(COUNTIF($BD$7:BD3711,BD3711)&amp;"_"&amp;BD3711)</f>
        <v>3458_</v>
      </c>
      <c r="BD3711" s="80" t="str">
        <f t="shared" si="269"/>
        <v/>
      </c>
      <c r="BE3711" s="80">
        <f t="shared" si="270"/>
        <v>0</v>
      </c>
      <c r="BF3711" s="80">
        <f t="shared" si="271"/>
        <v>0</v>
      </c>
      <c r="BG3711" s="80">
        <f t="shared" si="272"/>
        <v>0</v>
      </c>
    </row>
    <row r="3712" spans="55:59">
      <c r="BC3712" s="80" t="str">
        <f>(COUNTIF($BD$7:BD3712,BD3712)&amp;"_"&amp;BD3712)</f>
        <v>3459_</v>
      </c>
      <c r="BD3712" s="80" t="str">
        <f t="shared" si="269"/>
        <v/>
      </c>
      <c r="BE3712" s="80">
        <f t="shared" si="270"/>
        <v>0</v>
      </c>
      <c r="BF3712" s="80">
        <f t="shared" si="271"/>
        <v>0</v>
      </c>
      <c r="BG3712" s="80">
        <f t="shared" si="272"/>
        <v>0</v>
      </c>
    </row>
    <row r="3713" spans="55:59">
      <c r="BC3713" s="80" t="str">
        <f>(COUNTIF($BD$7:BD3713,BD3713)&amp;"_"&amp;BD3713)</f>
        <v>3460_</v>
      </c>
      <c r="BD3713" s="80" t="str">
        <f t="shared" si="269"/>
        <v/>
      </c>
      <c r="BE3713" s="80">
        <f t="shared" si="270"/>
        <v>0</v>
      </c>
      <c r="BF3713" s="80">
        <f t="shared" si="271"/>
        <v>0</v>
      </c>
      <c r="BG3713" s="80">
        <f t="shared" si="272"/>
        <v>0</v>
      </c>
    </row>
    <row r="3714" spans="55:59">
      <c r="BC3714" s="80" t="str">
        <f>(COUNTIF($BD$7:BD3714,BD3714)&amp;"_"&amp;BD3714)</f>
        <v>3461_</v>
      </c>
      <c r="BD3714" s="80" t="str">
        <f t="shared" si="269"/>
        <v/>
      </c>
      <c r="BE3714" s="80">
        <f t="shared" si="270"/>
        <v>0</v>
      </c>
      <c r="BF3714" s="80">
        <f t="shared" si="271"/>
        <v>0</v>
      </c>
      <c r="BG3714" s="80">
        <f t="shared" si="272"/>
        <v>0</v>
      </c>
    </row>
    <row r="3715" spans="55:59">
      <c r="BC3715" s="80" t="str">
        <f>(COUNTIF($BD$7:BD3715,BD3715)&amp;"_"&amp;BD3715)</f>
        <v>3462_</v>
      </c>
      <c r="BD3715" s="80" t="str">
        <f t="shared" si="269"/>
        <v/>
      </c>
      <c r="BE3715" s="80">
        <f t="shared" si="270"/>
        <v>0</v>
      </c>
      <c r="BF3715" s="80">
        <f t="shared" si="271"/>
        <v>0</v>
      </c>
      <c r="BG3715" s="80">
        <f t="shared" si="272"/>
        <v>0</v>
      </c>
    </row>
    <row r="3716" spans="55:59">
      <c r="BC3716" s="80" t="str">
        <f>(COUNTIF($BD$7:BD3716,BD3716)&amp;"_"&amp;BD3716)</f>
        <v>3463_</v>
      </c>
      <c r="BD3716" s="80" t="str">
        <f t="shared" si="269"/>
        <v/>
      </c>
      <c r="BE3716" s="80">
        <f t="shared" si="270"/>
        <v>0</v>
      </c>
      <c r="BF3716" s="80">
        <f t="shared" si="271"/>
        <v>0</v>
      </c>
      <c r="BG3716" s="80">
        <f t="shared" si="272"/>
        <v>0</v>
      </c>
    </row>
    <row r="3717" spans="55:59">
      <c r="BC3717" s="80" t="str">
        <f>(COUNTIF($BD$7:BD3717,BD3717)&amp;"_"&amp;BD3717)</f>
        <v>3464_</v>
      </c>
      <c r="BD3717" s="80" t="str">
        <f t="shared" si="269"/>
        <v/>
      </c>
      <c r="BE3717" s="80">
        <f t="shared" si="270"/>
        <v>0</v>
      </c>
      <c r="BF3717" s="80">
        <f t="shared" si="271"/>
        <v>0</v>
      </c>
      <c r="BG3717" s="80">
        <f t="shared" si="272"/>
        <v>0</v>
      </c>
    </row>
    <row r="3718" spans="55:59">
      <c r="BC3718" s="80" t="str">
        <f>(COUNTIF($BD$7:BD3718,BD3718)&amp;"_"&amp;BD3718)</f>
        <v>3465_</v>
      </c>
      <c r="BD3718" s="80" t="str">
        <f t="shared" si="269"/>
        <v/>
      </c>
      <c r="BE3718" s="80">
        <f t="shared" si="270"/>
        <v>0</v>
      </c>
      <c r="BF3718" s="80">
        <f t="shared" si="271"/>
        <v>0</v>
      </c>
      <c r="BG3718" s="80">
        <f t="shared" si="272"/>
        <v>0</v>
      </c>
    </row>
    <row r="3719" spans="55:59">
      <c r="BC3719" s="80" t="str">
        <f>(COUNTIF($BD$7:BD3719,BD3719)&amp;"_"&amp;BD3719)</f>
        <v>3466_</v>
      </c>
      <c r="BD3719" s="80" t="str">
        <f t="shared" si="269"/>
        <v/>
      </c>
      <c r="BE3719" s="80">
        <f t="shared" si="270"/>
        <v>0</v>
      </c>
      <c r="BF3719" s="80">
        <f t="shared" si="271"/>
        <v>0</v>
      </c>
      <c r="BG3719" s="80">
        <f t="shared" si="272"/>
        <v>0</v>
      </c>
    </row>
    <row r="3720" spans="55:59">
      <c r="BC3720" s="80" t="str">
        <f>(COUNTIF($BD$7:BD3720,BD3720)&amp;"_"&amp;BD3720)</f>
        <v>3467_</v>
      </c>
      <c r="BD3720" s="80" t="str">
        <f t="shared" ref="BD3720:BD3783" si="273">IF(C3719 &lt;&gt; "",C3719,"")</f>
        <v/>
      </c>
      <c r="BE3720" s="80">
        <f t="shared" ref="BE3720:BE3783" si="274">E3719</f>
        <v>0</v>
      </c>
      <c r="BF3720" s="80">
        <f t="shared" ref="BF3720:BF3783" si="275">F3719</f>
        <v>0</v>
      </c>
      <c r="BG3720" s="80">
        <f t="shared" ref="BG3720:BG3783" si="276">G3719</f>
        <v>0</v>
      </c>
    </row>
    <row r="3721" spans="55:59">
      <c r="BC3721" s="80" t="str">
        <f>(COUNTIF($BD$7:BD3721,BD3721)&amp;"_"&amp;BD3721)</f>
        <v>3468_</v>
      </c>
      <c r="BD3721" s="80" t="str">
        <f t="shared" si="273"/>
        <v/>
      </c>
      <c r="BE3721" s="80">
        <f t="shared" si="274"/>
        <v>0</v>
      </c>
      <c r="BF3721" s="80">
        <f t="shared" si="275"/>
        <v>0</v>
      </c>
      <c r="BG3721" s="80">
        <f t="shared" si="276"/>
        <v>0</v>
      </c>
    </row>
    <row r="3722" spans="55:59">
      <c r="BC3722" s="80" t="str">
        <f>(COUNTIF($BD$7:BD3722,BD3722)&amp;"_"&amp;BD3722)</f>
        <v>3469_</v>
      </c>
      <c r="BD3722" s="80" t="str">
        <f t="shared" si="273"/>
        <v/>
      </c>
      <c r="BE3722" s="80">
        <f t="shared" si="274"/>
        <v>0</v>
      </c>
      <c r="BF3722" s="80">
        <f t="shared" si="275"/>
        <v>0</v>
      </c>
      <c r="BG3722" s="80">
        <f t="shared" si="276"/>
        <v>0</v>
      </c>
    </row>
    <row r="3723" spans="55:59">
      <c r="BC3723" s="80" t="str">
        <f>(COUNTIF($BD$7:BD3723,BD3723)&amp;"_"&amp;BD3723)</f>
        <v>3470_</v>
      </c>
      <c r="BD3723" s="80" t="str">
        <f t="shared" si="273"/>
        <v/>
      </c>
      <c r="BE3723" s="80">
        <f t="shared" si="274"/>
        <v>0</v>
      </c>
      <c r="BF3723" s="80">
        <f t="shared" si="275"/>
        <v>0</v>
      </c>
      <c r="BG3723" s="80">
        <f t="shared" si="276"/>
        <v>0</v>
      </c>
    </row>
    <row r="3724" spans="55:59">
      <c r="BC3724" s="80" t="str">
        <f>(COUNTIF($BD$7:BD3724,BD3724)&amp;"_"&amp;BD3724)</f>
        <v>3471_</v>
      </c>
      <c r="BD3724" s="80" t="str">
        <f t="shared" si="273"/>
        <v/>
      </c>
      <c r="BE3724" s="80">
        <f t="shared" si="274"/>
        <v>0</v>
      </c>
      <c r="BF3724" s="80">
        <f t="shared" si="275"/>
        <v>0</v>
      </c>
      <c r="BG3724" s="80">
        <f t="shared" si="276"/>
        <v>0</v>
      </c>
    </row>
    <row r="3725" spans="55:59">
      <c r="BC3725" s="80" t="str">
        <f>(COUNTIF($BD$7:BD3725,BD3725)&amp;"_"&amp;BD3725)</f>
        <v>3472_</v>
      </c>
      <c r="BD3725" s="80" t="str">
        <f t="shared" si="273"/>
        <v/>
      </c>
      <c r="BE3725" s="80">
        <f t="shared" si="274"/>
        <v>0</v>
      </c>
      <c r="BF3725" s="80">
        <f t="shared" si="275"/>
        <v>0</v>
      </c>
      <c r="BG3725" s="80">
        <f t="shared" si="276"/>
        <v>0</v>
      </c>
    </row>
    <row r="3726" spans="55:59">
      <c r="BC3726" s="80" t="str">
        <f>(COUNTIF($BD$7:BD3726,BD3726)&amp;"_"&amp;BD3726)</f>
        <v>3473_</v>
      </c>
      <c r="BD3726" s="80" t="str">
        <f t="shared" si="273"/>
        <v/>
      </c>
      <c r="BE3726" s="80">
        <f t="shared" si="274"/>
        <v>0</v>
      </c>
      <c r="BF3726" s="80">
        <f t="shared" si="275"/>
        <v>0</v>
      </c>
      <c r="BG3726" s="80">
        <f t="shared" si="276"/>
        <v>0</v>
      </c>
    </row>
    <row r="3727" spans="55:59">
      <c r="BC3727" s="80" t="str">
        <f>(COUNTIF($BD$7:BD3727,BD3727)&amp;"_"&amp;BD3727)</f>
        <v>3474_</v>
      </c>
      <c r="BD3727" s="80" t="str">
        <f t="shared" si="273"/>
        <v/>
      </c>
      <c r="BE3727" s="80">
        <f t="shared" si="274"/>
        <v>0</v>
      </c>
      <c r="BF3727" s="80">
        <f t="shared" si="275"/>
        <v>0</v>
      </c>
      <c r="BG3727" s="80">
        <f t="shared" si="276"/>
        <v>0</v>
      </c>
    </row>
    <row r="3728" spans="55:59">
      <c r="BC3728" s="80" t="str">
        <f>(COUNTIF($BD$7:BD3728,BD3728)&amp;"_"&amp;BD3728)</f>
        <v>3475_</v>
      </c>
      <c r="BD3728" s="80" t="str">
        <f t="shared" si="273"/>
        <v/>
      </c>
      <c r="BE3728" s="80">
        <f t="shared" si="274"/>
        <v>0</v>
      </c>
      <c r="BF3728" s="80">
        <f t="shared" si="275"/>
        <v>0</v>
      </c>
      <c r="BG3728" s="80">
        <f t="shared" si="276"/>
        <v>0</v>
      </c>
    </row>
    <row r="3729" spans="55:59">
      <c r="BC3729" s="80" t="str">
        <f>(COUNTIF($BD$7:BD3729,BD3729)&amp;"_"&amp;BD3729)</f>
        <v>3476_</v>
      </c>
      <c r="BD3729" s="80" t="str">
        <f t="shared" si="273"/>
        <v/>
      </c>
      <c r="BE3729" s="80">
        <f t="shared" si="274"/>
        <v>0</v>
      </c>
      <c r="BF3729" s="80">
        <f t="shared" si="275"/>
        <v>0</v>
      </c>
      <c r="BG3729" s="80">
        <f t="shared" si="276"/>
        <v>0</v>
      </c>
    </row>
    <row r="3730" spans="55:59">
      <c r="BC3730" s="80" t="str">
        <f>(COUNTIF($BD$7:BD3730,BD3730)&amp;"_"&amp;BD3730)</f>
        <v>3477_</v>
      </c>
      <c r="BD3730" s="80" t="str">
        <f t="shared" si="273"/>
        <v/>
      </c>
      <c r="BE3730" s="80">
        <f t="shared" si="274"/>
        <v>0</v>
      </c>
      <c r="BF3730" s="80">
        <f t="shared" si="275"/>
        <v>0</v>
      </c>
      <c r="BG3730" s="80">
        <f t="shared" si="276"/>
        <v>0</v>
      </c>
    </row>
    <row r="3731" spans="55:59">
      <c r="BC3731" s="80" t="str">
        <f>(COUNTIF($BD$7:BD3731,BD3731)&amp;"_"&amp;BD3731)</f>
        <v>3478_</v>
      </c>
      <c r="BD3731" s="80" t="str">
        <f t="shared" si="273"/>
        <v/>
      </c>
      <c r="BE3731" s="80">
        <f t="shared" si="274"/>
        <v>0</v>
      </c>
      <c r="BF3731" s="80">
        <f t="shared" si="275"/>
        <v>0</v>
      </c>
      <c r="BG3731" s="80">
        <f t="shared" si="276"/>
        <v>0</v>
      </c>
    </row>
    <row r="3732" spans="55:59">
      <c r="BC3732" s="80" t="str">
        <f>(COUNTIF($BD$7:BD3732,BD3732)&amp;"_"&amp;BD3732)</f>
        <v>3479_</v>
      </c>
      <c r="BD3732" s="80" t="str">
        <f t="shared" si="273"/>
        <v/>
      </c>
      <c r="BE3732" s="80">
        <f t="shared" si="274"/>
        <v>0</v>
      </c>
      <c r="BF3732" s="80">
        <f t="shared" si="275"/>
        <v>0</v>
      </c>
      <c r="BG3732" s="80">
        <f t="shared" si="276"/>
        <v>0</v>
      </c>
    </row>
    <row r="3733" spans="55:59">
      <c r="BC3733" s="80" t="str">
        <f>(COUNTIF($BD$7:BD3733,BD3733)&amp;"_"&amp;BD3733)</f>
        <v>3480_</v>
      </c>
      <c r="BD3733" s="80" t="str">
        <f t="shared" si="273"/>
        <v/>
      </c>
      <c r="BE3733" s="80">
        <f t="shared" si="274"/>
        <v>0</v>
      </c>
      <c r="BF3733" s="80">
        <f t="shared" si="275"/>
        <v>0</v>
      </c>
      <c r="BG3733" s="80">
        <f t="shared" si="276"/>
        <v>0</v>
      </c>
    </row>
    <row r="3734" spans="55:59">
      <c r="BC3734" s="80" t="str">
        <f>(COUNTIF($BD$7:BD3734,BD3734)&amp;"_"&amp;BD3734)</f>
        <v>3481_</v>
      </c>
      <c r="BD3734" s="80" t="str">
        <f t="shared" si="273"/>
        <v/>
      </c>
      <c r="BE3734" s="80">
        <f t="shared" si="274"/>
        <v>0</v>
      </c>
      <c r="BF3734" s="80">
        <f t="shared" si="275"/>
        <v>0</v>
      </c>
      <c r="BG3734" s="80">
        <f t="shared" si="276"/>
        <v>0</v>
      </c>
    </row>
    <row r="3735" spans="55:59">
      <c r="BC3735" s="80" t="str">
        <f>(COUNTIF($BD$7:BD3735,BD3735)&amp;"_"&amp;BD3735)</f>
        <v>3482_</v>
      </c>
      <c r="BD3735" s="80" t="str">
        <f t="shared" si="273"/>
        <v/>
      </c>
      <c r="BE3735" s="80">
        <f t="shared" si="274"/>
        <v>0</v>
      </c>
      <c r="BF3735" s="80">
        <f t="shared" si="275"/>
        <v>0</v>
      </c>
      <c r="BG3735" s="80">
        <f t="shared" si="276"/>
        <v>0</v>
      </c>
    </row>
    <row r="3736" spans="55:59">
      <c r="BC3736" s="80" t="str">
        <f>(COUNTIF($BD$7:BD3736,BD3736)&amp;"_"&amp;BD3736)</f>
        <v>3483_</v>
      </c>
      <c r="BD3736" s="80" t="str">
        <f t="shared" si="273"/>
        <v/>
      </c>
      <c r="BE3736" s="80">
        <f t="shared" si="274"/>
        <v>0</v>
      </c>
      <c r="BF3736" s="80">
        <f t="shared" si="275"/>
        <v>0</v>
      </c>
      <c r="BG3736" s="80">
        <f t="shared" si="276"/>
        <v>0</v>
      </c>
    </row>
    <row r="3737" spans="55:59">
      <c r="BC3737" s="80" t="str">
        <f>(COUNTIF($BD$7:BD3737,BD3737)&amp;"_"&amp;BD3737)</f>
        <v>3484_</v>
      </c>
      <c r="BD3737" s="80" t="str">
        <f t="shared" si="273"/>
        <v/>
      </c>
      <c r="BE3737" s="80">
        <f t="shared" si="274"/>
        <v>0</v>
      </c>
      <c r="BF3737" s="80">
        <f t="shared" si="275"/>
        <v>0</v>
      </c>
      <c r="BG3737" s="80">
        <f t="shared" si="276"/>
        <v>0</v>
      </c>
    </row>
    <row r="3738" spans="55:59">
      <c r="BC3738" s="80" t="str">
        <f>(COUNTIF($BD$7:BD3738,BD3738)&amp;"_"&amp;BD3738)</f>
        <v>3485_</v>
      </c>
      <c r="BD3738" s="80" t="str">
        <f t="shared" si="273"/>
        <v/>
      </c>
      <c r="BE3738" s="80">
        <f t="shared" si="274"/>
        <v>0</v>
      </c>
      <c r="BF3738" s="80">
        <f t="shared" si="275"/>
        <v>0</v>
      </c>
      <c r="BG3738" s="80">
        <f t="shared" si="276"/>
        <v>0</v>
      </c>
    </row>
    <row r="3739" spans="55:59">
      <c r="BC3739" s="80" t="str">
        <f>(COUNTIF($BD$7:BD3739,BD3739)&amp;"_"&amp;BD3739)</f>
        <v>3486_</v>
      </c>
      <c r="BD3739" s="80" t="str">
        <f t="shared" si="273"/>
        <v/>
      </c>
      <c r="BE3739" s="80">
        <f t="shared" si="274"/>
        <v>0</v>
      </c>
      <c r="BF3739" s="80">
        <f t="shared" si="275"/>
        <v>0</v>
      </c>
      <c r="BG3739" s="80">
        <f t="shared" si="276"/>
        <v>0</v>
      </c>
    </row>
    <row r="3740" spans="55:59">
      <c r="BC3740" s="80" t="str">
        <f>(COUNTIF($BD$7:BD3740,BD3740)&amp;"_"&amp;BD3740)</f>
        <v>3487_</v>
      </c>
      <c r="BD3740" s="80" t="str">
        <f t="shared" si="273"/>
        <v/>
      </c>
      <c r="BE3740" s="80">
        <f t="shared" si="274"/>
        <v>0</v>
      </c>
      <c r="BF3740" s="80">
        <f t="shared" si="275"/>
        <v>0</v>
      </c>
      <c r="BG3740" s="80">
        <f t="shared" si="276"/>
        <v>0</v>
      </c>
    </row>
    <row r="3741" spans="55:59">
      <c r="BC3741" s="80" t="str">
        <f>(COUNTIF($BD$7:BD3741,BD3741)&amp;"_"&amp;BD3741)</f>
        <v>3488_</v>
      </c>
      <c r="BD3741" s="80" t="str">
        <f t="shared" si="273"/>
        <v/>
      </c>
      <c r="BE3741" s="80">
        <f t="shared" si="274"/>
        <v>0</v>
      </c>
      <c r="BF3741" s="80">
        <f t="shared" si="275"/>
        <v>0</v>
      </c>
      <c r="BG3741" s="80">
        <f t="shared" si="276"/>
        <v>0</v>
      </c>
    </row>
    <row r="3742" spans="55:59">
      <c r="BC3742" s="80" t="str">
        <f>(COUNTIF($BD$7:BD3742,BD3742)&amp;"_"&amp;BD3742)</f>
        <v>3489_</v>
      </c>
      <c r="BD3742" s="80" t="str">
        <f t="shared" si="273"/>
        <v/>
      </c>
      <c r="BE3742" s="80">
        <f t="shared" si="274"/>
        <v>0</v>
      </c>
      <c r="BF3742" s="80">
        <f t="shared" si="275"/>
        <v>0</v>
      </c>
      <c r="BG3742" s="80">
        <f t="shared" si="276"/>
        <v>0</v>
      </c>
    </row>
    <row r="3743" spans="55:59">
      <c r="BC3743" s="80" t="str">
        <f>(COUNTIF($BD$7:BD3743,BD3743)&amp;"_"&amp;BD3743)</f>
        <v>3490_</v>
      </c>
      <c r="BD3743" s="80" t="str">
        <f t="shared" si="273"/>
        <v/>
      </c>
      <c r="BE3743" s="80">
        <f t="shared" si="274"/>
        <v>0</v>
      </c>
      <c r="BF3743" s="80">
        <f t="shared" si="275"/>
        <v>0</v>
      </c>
      <c r="BG3743" s="80">
        <f t="shared" si="276"/>
        <v>0</v>
      </c>
    </row>
    <row r="3744" spans="55:59">
      <c r="BC3744" s="80" t="str">
        <f>(COUNTIF($BD$7:BD3744,BD3744)&amp;"_"&amp;BD3744)</f>
        <v>3491_</v>
      </c>
      <c r="BD3744" s="80" t="str">
        <f t="shared" si="273"/>
        <v/>
      </c>
      <c r="BE3744" s="80">
        <f t="shared" si="274"/>
        <v>0</v>
      </c>
      <c r="BF3744" s="80">
        <f t="shared" si="275"/>
        <v>0</v>
      </c>
      <c r="BG3744" s="80">
        <f t="shared" si="276"/>
        <v>0</v>
      </c>
    </row>
    <row r="3745" spans="55:59">
      <c r="BC3745" s="80" t="str">
        <f>(COUNTIF($BD$7:BD3745,BD3745)&amp;"_"&amp;BD3745)</f>
        <v>3492_</v>
      </c>
      <c r="BD3745" s="80" t="str">
        <f t="shared" si="273"/>
        <v/>
      </c>
      <c r="BE3745" s="80">
        <f t="shared" si="274"/>
        <v>0</v>
      </c>
      <c r="BF3745" s="80">
        <f t="shared" si="275"/>
        <v>0</v>
      </c>
      <c r="BG3745" s="80">
        <f t="shared" si="276"/>
        <v>0</v>
      </c>
    </row>
    <row r="3746" spans="55:59">
      <c r="BC3746" s="80" t="str">
        <f>(COUNTIF($BD$7:BD3746,BD3746)&amp;"_"&amp;BD3746)</f>
        <v>3493_</v>
      </c>
      <c r="BD3746" s="80" t="str">
        <f t="shared" si="273"/>
        <v/>
      </c>
      <c r="BE3746" s="80">
        <f t="shared" si="274"/>
        <v>0</v>
      </c>
      <c r="BF3746" s="80">
        <f t="shared" si="275"/>
        <v>0</v>
      </c>
      <c r="BG3746" s="80">
        <f t="shared" si="276"/>
        <v>0</v>
      </c>
    </row>
    <row r="3747" spans="55:59">
      <c r="BC3747" s="80" t="str">
        <f>(COUNTIF($BD$7:BD3747,BD3747)&amp;"_"&amp;BD3747)</f>
        <v>3494_</v>
      </c>
      <c r="BD3747" s="80" t="str">
        <f t="shared" si="273"/>
        <v/>
      </c>
      <c r="BE3747" s="80">
        <f t="shared" si="274"/>
        <v>0</v>
      </c>
      <c r="BF3747" s="80">
        <f t="shared" si="275"/>
        <v>0</v>
      </c>
      <c r="BG3747" s="80">
        <f t="shared" si="276"/>
        <v>0</v>
      </c>
    </row>
    <row r="3748" spans="55:59">
      <c r="BC3748" s="80" t="str">
        <f>(COUNTIF($BD$7:BD3748,BD3748)&amp;"_"&amp;BD3748)</f>
        <v>3495_</v>
      </c>
      <c r="BD3748" s="80" t="str">
        <f t="shared" si="273"/>
        <v/>
      </c>
      <c r="BE3748" s="80">
        <f t="shared" si="274"/>
        <v>0</v>
      </c>
      <c r="BF3748" s="80">
        <f t="shared" si="275"/>
        <v>0</v>
      </c>
      <c r="BG3748" s="80">
        <f t="shared" si="276"/>
        <v>0</v>
      </c>
    </row>
    <row r="3749" spans="55:59">
      <c r="BC3749" s="80" t="str">
        <f>(COUNTIF($BD$7:BD3749,BD3749)&amp;"_"&amp;BD3749)</f>
        <v>3496_</v>
      </c>
      <c r="BD3749" s="80" t="str">
        <f t="shared" si="273"/>
        <v/>
      </c>
      <c r="BE3749" s="80">
        <f t="shared" si="274"/>
        <v>0</v>
      </c>
      <c r="BF3749" s="80">
        <f t="shared" si="275"/>
        <v>0</v>
      </c>
      <c r="BG3749" s="80">
        <f t="shared" si="276"/>
        <v>0</v>
      </c>
    </row>
    <row r="3750" spans="55:59">
      <c r="BC3750" s="80" t="str">
        <f>(COUNTIF($BD$7:BD3750,BD3750)&amp;"_"&amp;BD3750)</f>
        <v>3497_</v>
      </c>
      <c r="BD3750" s="80" t="str">
        <f t="shared" si="273"/>
        <v/>
      </c>
      <c r="BE3750" s="80">
        <f t="shared" si="274"/>
        <v>0</v>
      </c>
      <c r="BF3750" s="80">
        <f t="shared" si="275"/>
        <v>0</v>
      </c>
      <c r="BG3750" s="80">
        <f t="shared" si="276"/>
        <v>0</v>
      </c>
    </row>
    <row r="3751" spans="55:59">
      <c r="BC3751" s="80" t="str">
        <f>(COUNTIF($BD$7:BD3751,BD3751)&amp;"_"&amp;BD3751)</f>
        <v>3498_</v>
      </c>
      <c r="BD3751" s="80" t="str">
        <f t="shared" si="273"/>
        <v/>
      </c>
      <c r="BE3751" s="80">
        <f t="shared" si="274"/>
        <v>0</v>
      </c>
      <c r="BF3751" s="80">
        <f t="shared" si="275"/>
        <v>0</v>
      </c>
      <c r="BG3751" s="80">
        <f t="shared" si="276"/>
        <v>0</v>
      </c>
    </row>
    <row r="3752" spans="55:59">
      <c r="BC3752" s="80" t="str">
        <f>(COUNTIF($BD$7:BD3752,BD3752)&amp;"_"&amp;BD3752)</f>
        <v>3499_</v>
      </c>
      <c r="BD3752" s="80" t="str">
        <f t="shared" si="273"/>
        <v/>
      </c>
      <c r="BE3752" s="80">
        <f t="shared" si="274"/>
        <v>0</v>
      </c>
      <c r="BF3752" s="80">
        <f t="shared" si="275"/>
        <v>0</v>
      </c>
      <c r="BG3752" s="80">
        <f t="shared" si="276"/>
        <v>0</v>
      </c>
    </row>
    <row r="3753" spans="55:59">
      <c r="BC3753" s="80" t="str">
        <f>(COUNTIF($BD$7:BD3753,BD3753)&amp;"_"&amp;BD3753)</f>
        <v>3500_</v>
      </c>
      <c r="BD3753" s="80" t="str">
        <f t="shared" si="273"/>
        <v/>
      </c>
      <c r="BE3753" s="80">
        <f t="shared" si="274"/>
        <v>0</v>
      </c>
      <c r="BF3753" s="80">
        <f t="shared" si="275"/>
        <v>0</v>
      </c>
      <c r="BG3753" s="80">
        <f t="shared" si="276"/>
        <v>0</v>
      </c>
    </row>
    <row r="3754" spans="55:59">
      <c r="BC3754" s="80" t="str">
        <f>(COUNTIF($BD$7:BD3754,BD3754)&amp;"_"&amp;BD3754)</f>
        <v>3501_</v>
      </c>
      <c r="BD3754" s="80" t="str">
        <f t="shared" si="273"/>
        <v/>
      </c>
      <c r="BE3754" s="80">
        <f t="shared" si="274"/>
        <v>0</v>
      </c>
      <c r="BF3754" s="80">
        <f t="shared" si="275"/>
        <v>0</v>
      </c>
      <c r="BG3754" s="80">
        <f t="shared" si="276"/>
        <v>0</v>
      </c>
    </row>
    <row r="3755" spans="55:59">
      <c r="BC3755" s="80" t="str">
        <f>(COUNTIF($BD$7:BD3755,BD3755)&amp;"_"&amp;BD3755)</f>
        <v>3502_</v>
      </c>
      <c r="BD3755" s="80" t="str">
        <f t="shared" si="273"/>
        <v/>
      </c>
      <c r="BE3755" s="80">
        <f t="shared" si="274"/>
        <v>0</v>
      </c>
      <c r="BF3755" s="80">
        <f t="shared" si="275"/>
        <v>0</v>
      </c>
      <c r="BG3755" s="80">
        <f t="shared" si="276"/>
        <v>0</v>
      </c>
    </row>
    <row r="3756" spans="55:59">
      <c r="BC3756" s="80" t="str">
        <f>(COUNTIF($BD$7:BD3756,BD3756)&amp;"_"&amp;BD3756)</f>
        <v>3503_</v>
      </c>
      <c r="BD3756" s="80" t="str">
        <f t="shared" si="273"/>
        <v/>
      </c>
      <c r="BE3756" s="80">
        <f t="shared" si="274"/>
        <v>0</v>
      </c>
      <c r="BF3756" s="80">
        <f t="shared" si="275"/>
        <v>0</v>
      </c>
      <c r="BG3756" s="80">
        <f t="shared" si="276"/>
        <v>0</v>
      </c>
    </row>
    <row r="3757" spans="55:59">
      <c r="BC3757" s="80" t="str">
        <f>(COUNTIF($BD$7:BD3757,BD3757)&amp;"_"&amp;BD3757)</f>
        <v>3504_</v>
      </c>
      <c r="BD3757" s="80" t="str">
        <f t="shared" si="273"/>
        <v/>
      </c>
      <c r="BE3757" s="80">
        <f t="shared" si="274"/>
        <v>0</v>
      </c>
      <c r="BF3757" s="80">
        <f t="shared" si="275"/>
        <v>0</v>
      </c>
      <c r="BG3757" s="80">
        <f t="shared" si="276"/>
        <v>0</v>
      </c>
    </row>
    <row r="3758" spans="55:59">
      <c r="BC3758" s="80" t="str">
        <f>(COUNTIF($BD$7:BD3758,BD3758)&amp;"_"&amp;BD3758)</f>
        <v>3505_</v>
      </c>
      <c r="BD3758" s="80" t="str">
        <f t="shared" si="273"/>
        <v/>
      </c>
      <c r="BE3758" s="80">
        <f t="shared" si="274"/>
        <v>0</v>
      </c>
      <c r="BF3758" s="80">
        <f t="shared" si="275"/>
        <v>0</v>
      </c>
      <c r="BG3758" s="80">
        <f t="shared" si="276"/>
        <v>0</v>
      </c>
    </row>
    <row r="3759" spans="55:59">
      <c r="BC3759" s="80" t="str">
        <f>(COUNTIF($BD$7:BD3759,BD3759)&amp;"_"&amp;BD3759)</f>
        <v>3506_</v>
      </c>
      <c r="BD3759" s="80" t="str">
        <f t="shared" si="273"/>
        <v/>
      </c>
      <c r="BE3759" s="80">
        <f t="shared" si="274"/>
        <v>0</v>
      </c>
      <c r="BF3759" s="80">
        <f t="shared" si="275"/>
        <v>0</v>
      </c>
      <c r="BG3759" s="80">
        <f t="shared" si="276"/>
        <v>0</v>
      </c>
    </row>
    <row r="3760" spans="55:59">
      <c r="BC3760" s="80" t="str">
        <f>(COUNTIF($BD$7:BD3760,BD3760)&amp;"_"&amp;BD3760)</f>
        <v>3507_</v>
      </c>
      <c r="BD3760" s="80" t="str">
        <f t="shared" si="273"/>
        <v/>
      </c>
      <c r="BE3760" s="80">
        <f t="shared" si="274"/>
        <v>0</v>
      </c>
      <c r="BF3760" s="80">
        <f t="shared" si="275"/>
        <v>0</v>
      </c>
      <c r="BG3760" s="80">
        <f t="shared" si="276"/>
        <v>0</v>
      </c>
    </row>
    <row r="3761" spans="55:59">
      <c r="BC3761" s="80" t="str">
        <f>(COUNTIF($BD$7:BD3761,BD3761)&amp;"_"&amp;BD3761)</f>
        <v>3508_</v>
      </c>
      <c r="BD3761" s="80" t="str">
        <f t="shared" si="273"/>
        <v/>
      </c>
      <c r="BE3761" s="80">
        <f t="shared" si="274"/>
        <v>0</v>
      </c>
      <c r="BF3761" s="80">
        <f t="shared" si="275"/>
        <v>0</v>
      </c>
      <c r="BG3761" s="80">
        <f t="shared" si="276"/>
        <v>0</v>
      </c>
    </row>
    <row r="3762" spans="55:59">
      <c r="BC3762" s="80" t="str">
        <f>(COUNTIF($BD$7:BD3762,BD3762)&amp;"_"&amp;BD3762)</f>
        <v>3509_</v>
      </c>
      <c r="BD3762" s="80" t="str">
        <f t="shared" si="273"/>
        <v/>
      </c>
      <c r="BE3762" s="80">
        <f t="shared" si="274"/>
        <v>0</v>
      </c>
      <c r="BF3762" s="80">
        <f t="shared" si="275"/>
        <v>0</v>
      </c>
      <c r="BG3762" s="80">
        <f t="shared" si="276"/>
        <v>0</v>
      </c>
    </row>
    <row r="3763" spans="55:59">
      <c r="BC3763" s="80" t="str">
        <f>(COUNTIF($BD$7:BD3763,BD3763)&amp;"_"&amp;BD3763)</f>
        <v>3510_</v>
      </c>
      <c r="BD3763" s="80" t="str">
        <f t="shared" si="273"/>
        <v/>
      </c>
      <c r="BE3763" s="80">
        <f t="shared" si="274"/>
        <v>0</v>
      </c>
      <c r="BF3763" s="80">
        <f t="shared" si="275"/>
        <v>0</v>
      </c>
      <c r="BG3763" s="80">
        <f t="shared" si="276"/>
        <v>0</v>
      </c>
    </row>
    <row r="3764" spans="55:59">
      <c r="BC3764" s="80" t="str">
        <f>(COUNTIF($BD$7:BD3764,BD3764)&amp;"_"&amp;BD3764)</f>
        <v>3511_</v>
      </c>
      <c r="BD3764" s="80" t="str">
        <f t="shared" si="273"/>
        <v/>
      </c>
      <c r="BE3764" s="80">
        <f t="shared" si="274"/>
        <v>0</v>
      </c>
      <c r="BF3764" s="80">
        <f t="shared" si="275"/>
        <v>0</v>
      </c>
      <c r="BG3764" s="80">
        <f t="shared" si="276"/>
        <v>0</v>
      </c>
    </row>
    <row r="3765" spans="55:59">
      <c r="BC3765" s="80" t="str">
        <f>(COUNTIF($BD$7:BD3765,BD3765)&amp;"_"&amp;BD3765)</f>
        <v>3512_</v>
      </c>
      <c r="BD3765" s="80" t="str">
        <f t="shared" si="273"/>
        <v/>
      </c>
      <c r="BE3765" s="80">
        <f t="shared" si="274"/>
        <v>0</v>
      </c>
      <c r="BF3765" s="80">
        <f t="shared" si="275"/>
        <v>0</v>
      </c>
      <c r="BG3765" s="80">
        <f t="shared" si="276"/>
        <v>0</v>
      </c>
    </row>
    <row r="3766" spans="55:59">
      <c r="BC3766" s="80" t="str">
        <f>(COUNTIF($BD$7:BD3766,BD3766)&amp;"_"&amp;BD3766)</f>
        <v>3513_</v>
      </c>
      <c r="BD3766" s="80" t="str">
        <f t="shared" si="273"/>
        <v/>
      </c>
      <c r="BE3766" s="80">
        <f t="shared" si="274"/>
        <v>0</v>
      </c>
      <c r="BF3766" s="80">
        <f t="shared" si="275"/>
        <v>0</v>
      </c>
      <c r="BG3766" s="80">
        <f t="shared" si="276"/>
        <v>0</v>
      </c>
    </row>
    <row r="3767" spans="55:59">
      <c r="BC3767" s="80" t="str">
        <f>(COUNTIF($BD$7:BD3767,BD3767)&amp;"_"&amp;BD3767)</f>
        <v>3514_</v>
      </c>
      <c r="BD3767" s="80" t="str">
        <f t="shared" si="273"/>
        <v/>
      </c>
      <c r="BE3767" s="80">
        <f t="shared" si="274"/>
        <v>0</v>
      </c>
      <c r="BF3767" s="80">
        <f t="shared" si="275"/>
        <v>0</v>
      </c>
      <c r="BG3767" s="80">
        <f t="shared" si="276"/>
        <v>0</v>
      </c>
    </row>
    <row r="3768" spans="55:59">
      <c r="BC3768" s="80" t="str">
        <f>(COUNTIF($BD$7:BD3768,BD3768)&amp;"_"&amp;BD3768)</f>
        <v>3515_</v>
      </c>
      <c r="BD3768" s="80" t="str">
        <f t="shared" si="273"/>
        <v/>
      </c>
      <c r="BE3768" s="80">
        <f t="shared" si="274"/>
        <v>0</v>
      </c>
      <c r="BF3768" s="80">
        <f t="shared" si="275"/>
        <v>0</v>
      </c>
      <c r="BG3768" s="80">
        <f t="shared" si="276"/>
        <v>0</v>
      </c>
    </row>
    <row r="3769" spans="55:59">
      <c r="BC3769" s="80" t="str">
        <f>(COUNTIF($BD$7:BD3769,BD3769)&amp;"_"&amp;BD3769)</f>
        <v>3516_</v>
      </c>
      <c r="BD3769" s="80" t="str">
        <f t="shared" si="273"/>
        <v/>
      </c>
      <c r="BE3769" s="80">
        <f t="shared" si="274"/>
        <v>0</v>
      </c>
      <c r="BF3769" s="80">
        <f t="shared" si="275"/>
        <v>0</v>
      </c>
      <c r="BG3769" s="80">
        <f t="shared" si="276"/>
        <v>0</v>
      </c>
    </row>
    <row r="3770" spans="55:59">
      <c r="BC3770" s="80" t="str">
        <f>(COUNTIF($BD$7:BD3770,BD3770)&amp;"_"&amp;BD3770)</f>
        <v>3517_</v>
      </c>
      <c r="BD3770" s="80" t="str">
        <f t="shared" si="273"/>
        <v/>
      </c>
      <c r="BE3770" s="80">
        <f t="shared" si="274"/>
        <v>0</v>
      </c>
      <c r="BF3770" s="80">
        <f t="shared" si="275"/>
        <v>0</v>
      </c>
      <c r="BG3770" s="80">
        <f t="shared" si="276"/>
        <v>0</v>
      </c>
    </row>
    <row r="3771" spans="55:59">
      <c r="BC3771" s="80" t="str">
        <f>(COUNTIF($BD$7:BD3771,BD3771)&amp;"_"&amp;BD3771)</f>
        <v>3518_</v>
      </c>
      <c r="BD3771" s="80" t="str">
        <f t="shared" si="273"/>
        <v/>
      </c>
      <c r="BE3771" s="80">
        <f t="shared" si="274"/>
        <v>0</v>
      </c>
      <c r="BF3771" s="80">
        <f t="shared" si="275"/>
        <v>0</v>
      </c>
      <c r="BG3771" s="80">
        <f t="shared" si="276"/>
        <v>0</v>
      </c>
    </row>
    <row r="3772" spans="55:59">
      <c r="BC3772" s="80" t="str">
        <f>(COUNTIF($BD$7:BD3772,BD3772)&amp;"_"&amp;BD3772)</f>
        <v>3519_</v>
      </c>
      <c r="BD3772" s="80" t="str">
        <f t="shared" si="273"/>
        <v/>
      </c>
      <c r="BE3772" s="80">
        <f t="shared" si="274"/>
        <v>0</v>
      </c>
      <c r="BF3772" s="80">
        <f t="shared" si="275"/>
        <v>0</v>
      </c>
      <c r="BG3772" s="80">
        <f t="shared" si="276"/>
        <v>0</v>
      </c>
    </row>
    <row r="3773" spans="55:59">
      <c r="BC3773" s="80" t="str">
        <f>(COUNTIF($BD$7:BD3773,BD3773)&amp;"_"&amp;BD3773)</f>
        <v>3520_</v>
      </c>
      <c r="BD3773" s="80" t="str">
        <f t="shared" si="273"/>
        <v/>
      </c>
      <c r="BE3773" s="80">
        <f t="shared" si="274"/>
        <v>0</v>
      </c>
      <c r="BF3773" s="80">
        <f t="shared" si="275"/>
        <v>0</v>
      </c>
      <c r="BG3773" s="80">
        <f t="shared" si="276"/>
        <v>0</v>
      </c>
    </row>
    <row r="3774" spans="55:59">
      <c r="BC3774" s="80" t="str">
        <f>(COUNTIF($BD$7:BD3774,BD3774)&amp;"_"&amp;BD3774)</f>
        <v>3521_</v>
      </c>
      <c r="BD3774" s="80" t="str">
        <f t="shared" si="273"/>
        <v/>
      </c>
      <c r="BE3774" s="80">
        <f t="shared" si="274"/>
        <v>0</v>
      </c>
      <c r="BF3774" s="80">
        <f t="shared" si="275"/>
        <v>0</v>
      </c>
      <c r="BG3774" s="80">
        <f t="shared" si="276"/>
        <v>0</v>
      </c>
    </row>
    <row r="3775" spans="55:59">
      <c r="BC3775" s="80" t="str">
        <f>(COUNTIF($BD$7:BD3775,BD3775)&amp;"_"&amp;BD3775)</f>
        <v>3522_</v>
      </c>
      <c r="BD3775" s="80" t="str">
        <f t="shared" si="273"/>
        <v/>
      </c>
      <c r="BE3775" s="80">
        <f t="shared" si="274"/>
        <v>0</v>
      </c>
      <c r="BF3775" s="80">
        <f t="shared" si="275"/>
        <v>0</v>
      </c>
      <c r="BG3775" s="80">
        <f t="shared" si="276"/>
        <v>0</v>
      </c>
    </row>
    <row r="3776" spans="55:59">
      <c r="BC3776" s="80" t="str">
        <f>(COUNTIF($BD$7:BD3776,BD3776)&amp;"_"&amp;BD3776)</f>
        <v>3523_</v>
      </c>
      <c r="BD3776" s="80" t="str">
        <f t="shared" si="273"/>
        <v/>
      </c>
      <c r="BE3776" s="80">
        <f t="shared" si="274"/>
        <v>0</v>
      </c>
      <c r="BF3776" s="80">
        <f t="shared" si="275"/>
        <v>0</v>
      </c>
      <c r="BG3776" s="80">
        <f t="shared" si="276"/>
        <v>0</v>
      </c>
    </row>
    <row r="3777" spans="55:59">
      <c r="BC3777" s="80" t="str">
        <f>(COUNTIF($BD$7:BD3777,BD3777)&amp;"_"&amp;BD3777)</f>
        <v>3524_</v>
      </c>
      <c r="BD3777" s="80" t="str">
        <f t="shared" si="273"/>
        <v/>
      </c>
      <c r="BE3777" s="80">
        <f t="shared" si="274"/>
        <v>0</v>
      </c>
      <c r="BF3777" s="80">
        <f t="shared" si="275"/>
        <v>0</v>
      </c>
      <c r="BG3777" s="80">
        <f t="shared" si="276"/>
        <v>0</v>
      </c>
    </row>
    <row r="3778" spans="55:59">
      <c r="BC3778" s="80" t="str">
        <f>(COUNTIF($BD$7:BD3778,BD3778)&amp;"_"&amp;BD3778)</f>
        <v>3525_</v>
      </c>
      <c r="BD3778" s="80" t="str">
        <f t="shared" si="273"/>
        <v/>
      </c>
      <c r="BE3778" s="80">
        <f t="shared" si="274"/>
        <v>0</v>
      </c>
      <c r="BF3778" s="80">
        <f t="shared" si="275"/>
        <v>0</v>
      </c>
      <c r="BG3778" s="80">
        <f t="shared" si="276"/>
        <v>0</v>
      </c>
    </row>
    <row r="3779" spans="55:59">
      <c r="BC3779" s="80" t="str">
        <f>(COUNTIF($BD$7:BD3779,BD3779)&amp;"_"&amp;BD3779)</f>
        <v>3526_</v>
      </c>
      <c r="BD3779" s="80" t="str">
        <f t="shared" si="273"/>
        <v/>
      </c>
      <c r="BE3779" s="80">
        <f t="shared" si="274"/>
        <v>0</v>
      </c>
      <c r="BF3779" s="80">
        <f t="shared" si="275"/>
        <v>0</v>
      </c>
      <c r="BG3779" s="80">
        <f t="shared" si="276"/>
        <v>0</v>
      </c>
    </row>
    <row r="3780" spans="55:59">
      <c r="BC3780" s="80" t="str">
        <f>(COUNTIF($BD$7:BD3780,BD3780)&amp;"_"&amp;BD3780)</f>
        <v>3527_</v>
      </c>
      <c r="BD3780" s="80" t="str">
        <f t="shared" si="273"/>
        <v/>
      </c>
      <c r="BE3780" s="80">
        <f t="shared" si="274"/>
        <v>0</v>
      </c>
      <c r="BF3780" s="80">
        <f t="shared" si="275"/>
        <v>0</v>
      </c>
      <c r="BG3780" s="80">
        <f t="shared" si="276"/>
        <v>0</v>
      </c>
    </row>
    <row r="3781" spans="55:59">
      <c r="BC3781" s="80" t="str">
        <f>(COUNTIF($BD$7:BD3781,BD3781)&amp;"_"&amp;BD3781)</f>
        <v>3528_</v>
      </c>
      <c r="BD3781" s="80" t="str">
        <f t="shared" si="273"/>
        <v/>
      </c>
      <c r="BE3781" s="80">
        <f t="shared" si="274"/>
        <v>0</v>
      </c>
      <c r="BF3781" s="80">
        <f t="shared" si="275"/>
        <v>0</v>
      </c>
      <c r="BG3781" s="80">
        <f t="shared" si="276"/>
        <v>0</v>
      </c>
    </row>
    <row r="3782" spans="55:59">
      <c r="BC3782" s="80" t="str">
        <f>(COUNTIF($BD$7:BD3782,BD3782)&amp;"_"&amp;BD3782)</f>
        <v>3529_</v>
      </c>
      <c r="BD3782" s="80" t="str">
        <f t="shared" si="273"/>
        <v/>
      </c>
      <c r="BE3782" s="80">
        <f t="shared" si="274"/>
        <v>0</v>
      </c>
      <c r="BF3782" s="80">
        <f t="shared" si="275"/>
        <v>0</v>
      </c>
      <c r="BG3782" s="80">
        <f t="shared" si="276"/>
        <v>0</v>
      </c>
    </row>
    <row r="3783" spans="55:59">
      <c r="BC3783" s="80" t="str">
        <f>(COUNTIF($BD$7:BD3783,BD3783)&amp;"_"&amp;BD3783)</f>
        <v>3530_</v>
      </c>
      <c r="BD3783" s="80" t="str">
        <f t="shared" si="273"/>
        <v/>
      </c>
      <c r="BE3783" s="80">
        <f t="shared" si="274"/>
        <v>0</v>
      </c>
      <c r="BF3783" s="80">
        <f t="shared" si="275"/>
        <v>0</v>
      </c>
      <c r="BG3783" s="80">
        <f t="shared" si="276"/>
        <v>0</v>
      </c>
    </row>
    <row r="3784" spans="55:59">
      <c r="BC3784" s="80" t="str">
        <f>(COUNTIF($BD$7:BD3784,BD3784)&amp;"_"&amp;BD3784)</f>
        <v>3531_</v>
      </c>
      <c r="BD3784" s="80" t="str">
        <f t="shared" ref="BD3784:BD3847" si="277">IF(C3783 &lt;&gt; "",C3783,"")</f>
        <v/>
      </c>
      <c r="BE3784" s="80">
        <f t="shared" ref="BE3784:BE3847" si="278">E3783</f>
        <v>0</v>
      </c>
      <c r="BF3784" s="80">
        <f t="shared" ref="BF3784:BF3847" si="279">F3783</f>
        <v>0</v>
      </c>
      <c r="BG3784" s="80">
        <f t="shared" ref="BG3784:BG3847" si="280">G3783</f>
        <v>0</v>
      </c>
    </row>
    <row r="3785" spans="55:59">
      <c r="BC3785" s="80" t="str">
        <f>(COUNTIF($BD$7:BD3785,BD3785)&amp;"_"&amp;BD3785)</f>
        <v>3532_</v>
      </c>
      <c r="BD3785" s="80" t="str">
        <f t="shared" si="277"/>
        <v/>
      </c>
      <c r="BE3785" s="80">
        <f t="shared" si="278"/>
        <v>0</v>
      </c>
      <c r="BF3785" s="80">
        <f t="shared" si="279"/>
        <v>0</v>
      </c>
      <c r="BG3785" s="80">
        <f t="shared" si="280"/>
        <v>0</v>
      </c>
    </row>
    <row r="3786" spans="55:59">
      <c r="BC3786" s="80" t="str">
        <f>(COUNTIF($BD$7:BD3786,BD3786)&amp;"_"&amp;BD3786)</f>
        <v>3533_</v>
      </c>
      <c r="BD3786" s="80" t="str">
        <f t="shared" si="277"/>
        <v/>
      </c>
      <c r="BE3786" s="80">
        <f t="shared" si="278"/>
        <v>0</v>
      </c>
      <c r="BF3786" s="80">
        <f t="shared" si="279"/>
        <v>0</v>
      </c>
      <c r="BG3786" s="80">
        <f t="shared" si="280"/>
        <v>0</v>
      </c>
    </row>
    <row r="3787" spans="55:59">
      <c r="BC3787" s="80" t="str">
        <f>(COUNTIF($BD$7:BD3787,BD3787)&amp;"_"&amp;BD3787)</f>
        <v>3534_</v>
      </c>
      <c r="BD3787" s="80" t="str">
        <f t="shared" si="277"/>
        <v/>
      </c>
      <c r="BE3787" s="80">
        <f t="shared" si="278"/>
        <v>0</v>
      </c>
      <c r="BF3787" s="80">
        <f t="shared" si="279"/>
        <v>0</v>
      </c>
      <c r="BG3787" s="80">
        <f t="shared" si="280"/>
        <v>0</v>
      </c>
    </row>
    <row r="3788" spans="55:59">
      <c r="BC3788" s="80" t="str">
        <f>(COUNTIF($BD$7:BD3788,BD3788)&amp;"_"&amp;BD3788)</f>
        <v>3535_</v>
      </c>
      <c r="BD3788" s="80" t="str">
        <f t="shared" si="277"/>
        <v/>
      </c>
      <c r="BE3788" s="80">
        <f t="shared" si="278"/>
        <v>0</v>
      </c>
      <c r="BF3788" s="80">
        <f t="shared" si="279"/>
        <v>0</v>
      </c>
      <c r="BG3788" s="80">
        <f t="shared" si="280"/>
        <v>0</v>
      </c>
    </row>
    <row r="3789" spans="55:59">
      <c r="BC3789" s="80" t="str">
        <f>(COUNTIF($BD$7:BD3789,BD3789)&amp;"_"&amp;BD3789)</f>
        <v>3536_</v>
      </c>
      <c r="BD3789" s="80" t="str">
        <f t="shared" si="277"/>
        <v/>
      </c>
      <c r="BE3789" s="80">
        <f t="shared" si="278"/>
        <v>0</v>
      </c>
      <c r="BF3789" s="80">
        <f t="shared" si="279"/>
        <v>0</v>
      </c>
      <c r="BG3789" s="80">
        <f t="shared" si="280"/>
        <v>0</v>
      </c>
    </row>
    <row r="3790" spans="55:59">
      <c r="BC3790" s="80" t="str">
        <f>(COUNTIF($BD$7:BD3790,BD3790)&amp;"_"&amp;BD3790)</f>
        <v>3537_</v>
      </c>
      <c r="BD3790" s="80" t="str">
        <f t="shared" si="277"/>
        <v/>
      </c>
      <c r="BE3790" s="80">
        <f t="shared" si="278"/>
        <v>0</v>
      </c>
      <c r="BF3790" s="80">
        <f t="shared" si="279"/>
        <v>0</v>
      </c>
      <c r="BG3790" s="80">
        <f t="shared" si="280"/>
        <v>0</v>
      </c>
    </row>
    <row r="3791" spans="55:59">
      <c r="BC3791" s="80" t="str">
        <f>(COUNTIF($BD$7:BD3791,BD3791)&amp;"_"&amp;BD3791)</f>
        <v>3538_</v>
      </c>
      <c r="BD3791" s="80" t="str">
        <f t="shared" si="277"/>
        <v/>
      </c>
      <c r="BE3791" s="80">
        <f t="shared" si="278"/>
        <v>0</v>
      </c>
      <c r="BF3791" s="80">
        <f t="shared" si="279"/>
        <v>0</v>
      </c>
      <c r="BG3791" s="80">
        <f t="shared" si="280"/>
        <v>0</v>
      </c>
    </row>
    <row r="3792" spans="55:59">
      <c r="BC3792" s="80" t="str">
        <f>(COUNTIF($BD$7:BD3792,BD3792)&amp;"_"&amp;BD3792)</f>
        <v>3539_</v>
      </c>
      <c r="BD3792" s="80" t="str">
        <f t="shared" si="277"/>
        <v/>
      </c>
      <c r="BE3792" s="80">
        <f t="shared" si="278"/>
        <v>0</v>
      </c>
      <c r="BF3792" s="80">
        <f t="shared" si="279"/>
        <v>0</v>
      </c>
      <c r="BG3792" s="80">
        <f t="shared" si="280"/>
        <v>0</v>
      </c>
    </row>
    <row r="3793" spans="55:59">
      <c r="BC3793" s="80" t="str">
        <f>(COUNTIF($BD$7:BD3793,BD3793)&amp;"_"&amp;BD3793)</f>
        <v>3540_</v>
      </c>
      <c r="BD3793" s="80" t="str">
        <f t="shared" si="277"/>
        <v/>
      </c>
      <c r="BE3793" s="80">
        <f t="shared" si="278"/>
        <v>0</v>
      </c>
      <c r="BF3793" s="80">
        <f t="shared" si="279"/>
        <v>0</v>
      </c>
      <c r="BG3793" s="80">
        <f t="shared" si="280"/>
        <v>0</v>
      </c>
    </row>
    <row r="3794" spans="55:59">
      <c r="BC3794" s="80" t="str">
        <f>(COUNTIF($BD$7:BD3794,BD3794)&amp;"_"&amp;BD3794)</f>
        <v>3541_</v>
      </c>
      <c r="BD3794" s="80" t="str">
        <f t="shared" si="277"/>
        <v/>
      </c>
      <c r="BE3794" s="80">
        <f t="shared" si="278"/>
        <v>0</v>
      </c>
      <c r="BF3794" s="80">
        <f t="shared" si="279"/>
        <v>0</v>
      </c>
      <c r="BG3794" s="80">
        <f t="shared" si="280"/>
        <v>0</v>
      </c>
    </row>
    <row r="3795" spans="55:59">
      <c r="BC3795" s="80" t="str">
        <f>(COUNTIF($BD$7:BD3795,BD3795)&amp;"_"&amp;BD3795)</f>
        <v>3542_</v>
      </c>
      <c r="BD3795" s="80" t="str">
        <f t="shared" si="277"/>
        <v/>
      </c>
      <c r="BE3795" s="80">
        <f t="shared" si="278"/>
        <v>0</v>
      </c>
      <c r="BF3795" s="80">
        <f t="shared" si="279"/>
        <v>0</v>
      </c>
      <c r="BG3795" s="80">
        <f t="shared" si="280"/>
        <v>0</v>
      </c>
    </row>
    <row r="3796" spans="55:59">
      <c r="BC3796" s="80" t="str">
        <f>(COUNTIF($BD$7:BD3796,BD3796)&amp;"_"&amp;BD3796)</f>
        <v>3543_</v>
      </c>
      <c r="BD3796" s="80" t="str">
        <f t="shared" si="277"/>
        <v/>
      </c>
      <c r="BE3796" s="80">
        <f t="shared" si="278"/>
        <v>0</v>
      </c>
      <c r="BF3796" s="80">
        <f t="shared" si="279"/>
        <v>0</v>
      </c>
      <c r="BG3796" s="80">
        <f t="shared" si="280"/>
        <v>0</v>
      </c>
    </row>
    <row r="3797" spans="55:59">
      <c r="BC3797" s="80" t="str">
        <f>(COUNTIF($BD$7:BD3797,BD3797)&amp;"_"&amp;BD3797)</f>
        <v>3544_</v>
      </c>
      <c r="BD3797" s="80" t="str">
        <f t="shared" si="277"/>
        <v/>
      </c>
      <c r="BE3797" s="80">
        <f t="shared" si="278"/>
        <v>0</v>
      </c>
      <c r="BF3797" s="80">
        <f t="shared" si="279"/>
        <v>0</v>
      </c>
      <c r="BG3797" s="80">
        <f t="shared" si="280"/>
        <v>0</v>
      </c>
    </row>
    <row r="3798" spans="55:59">
      <c r="BC3798" s="80" t="str">
        <f>(COUNTIF($BD$7:BD3798,BD3798)&amp;"_"&amp;BD3798)</f>
        <v>3545_</v>
      </c>
      <c r="BD3798" s="80" t="str">
        <f t="shared" si="277"/>
        <v/>
      </c>
      <c r="BE3798" s="80">
        <f t="shared" si="278"/>
        <v>0</v>
      </c>
      <c r="BF3798" s="80">
        <f t="shared" si="279"/>
        <v>0</v>
      </c>
      <c r="BG3798" s="80">
        <f t="shared" si="280"/>
        <v>0</v>
      </c>
    </row>
    <row r="3799" spans="55:59">
      <c r="BC3799" s="80" t="str">
        <f>(COUNTIF($BD$7:BD3799,BD3799)&amp;"_"&amp;BD3799)</f>
        <v>3546_</v>
      </c>
      <c r="BD3799" s="80" t="str">
        <f t="shared" si="277"/>
        <v/>
      </c>
      <c r="BE3799" s="80">
        <f t="shared" si="278"/>
        <v>0</v>
      </c>
      <c r="BF3799" s="80">
        <f t="shared" si="279"/>
        <v>0</v>
      </c>
      <c r="BG3799" s="80">
        <f t="shared" si="280"/>
        <v>0</v>
      </c>
    </row>
    <row r="3800" spans="55:59">
      <c r="BC3800" s="80" t="str">
        <f>(COUNTIF($BD$7:BD3800,BD3800)&amp;"_"&amp;BD3800)</f>
        <v>3547_</v>
      </c>
      <c r="BD3800" s="80" t="str">
        <f t="shared" si="277"/>
        <v/>
      </c>
      <c r="BE3800" s="80">
        <f t="shared" si="278"/>
        <v>0</v>
      </c>
      <c r="BF3800" s="80">
        <f t="shared" si="279"/>
        <v>0</v>
      </c>
      <c r="BG3800" s="80">
        <f t="shared" si="280"/>
        <v>0</v>
      </c>
    </row>
    <row r="3801" spans="55:59">
      <c r="BC3801" s="80" t="str">
        <f>(COUNTIF($BD$7:BD3801,BD3801)&amp;"_"&amp;BD3801)</f>
        <v>3548_</v>
      </c>
      <c r="BD3801" s="80" t="str">
        <f t="shared" si="277"/>
        <v/>
      </c>
      <c r="BE3801" s="80">
        <f t="shared" si="278"/>
        <v>0</v>
      </c>
      <c r="BF3801" s="80">
        <f t="shared" si="279"/>
        <v>0</v>
      </c>
      <c r="BG3801" s="80">
        <f t="shared" si="280"/>
        <v>0</v>
      </c>
    </row>
    <row r="3802" spans="55:59">
      <c r="BC3802" s="80" t="str">
        <f>(COUNTIF($BD$7:BD3802,BD3802)&amp;"_"&amp;BD3802)</f>
        <v>3549_</v>
      </c>
      <c r="BD3802" s="80" t="str">
        <f t="shared" si="277"/>
        <v/>
      </c>
      <c r="BE3802" s="80">
        <f t="shared" si="278"/>
        <v>0</v>
      </c>
      <c r="BF3802" s="80">
        <f t="shared" si="279"/>
        <v>0</v>
      </c>
      <c r="BG3802" s="80">
        <f t="shared" si="280"/>
        <v>0</v>
      </c>
    </row>
    <row r="3803" spans="55:59">
      <c r="BC3803" s="80" t="str">
        <f>(COUNTIF($BD$7:BD3803,BD3803)&amp;"_"&amp;BD3803)</f>
        <v>3550_</v>
      </c>
      <c r="BD3803" s="80" t="str">
        <f t="shared" si="277"/>
        <v/>
      </c>
      <c r="BE3803" s="80">
        <f t="shared" si="278"/>
        <v>0</v>
      </c>
      <c r="BF3803" s="80">
        <f t="shared" si="279"/>
        <v>0</v>
      </c>
      <c r="BG3803" s="80">
        <f t="shared" si="280"/>
        <v>0</v>
      </c>
    </row>
    <row r="3804" spans="55:59">
      <c r="BC3804" s="80" t="str">
        <f>(COUNTIF($BD$7:BD3804,BD3804)&amp;"_"&amp;BD3804)</f>
        <v>3551_</v>
      </c>
      <c r="BD3804" s="80" t="str">
        <f t="shared" si="277"/>
        <v/>
      </c>
      <c r="BE3804" s="80">
        <f t="shared" si="278"/>
        <v>0</v>
      </c>
      <c r="BF3804" s="80">
        <f t="shared" si="279"/>
        <v>0</v>
      </c>
      <c r="BG3804" s="80">
        <f t="shared" si="280"/>
        <v>0</v>
      </c>
    </row>
    <row r="3805" spans="55:59">
      <c r="BC3805" s="80" t="str">
        <f>(COUNTIF($BD$7:BD3805,BD3805)&amp;"_"&amp;BD3805)</f>
        <v>3552_</v>
      </c>
      <c r="BD3805" s="80" t="str">
        <f t="shared" si="277"/>
        <v/>
      </c>
      <c r="BE3805" s="80">
        <f t="shared" si="278"/>
        <v>0</v>
      </c>
      <c r="BF3805" s="80">
        <f t="shared" si="279"/>
        <v>0</v>
      </c>
      <c r="BG3805" s="80">
        <f t="shared" si="280"/>
        <v>0</v>
      </c>
    </row>
    <row r="3806" spans="55:59">
      <c r="BC3806" s="80" t="str">
        <f>(COUNTIF($BD$7:BD3806,BD3806)&amp;"_"&amp;BD3806)</f>
        <v>3553_</v>
      </c>
      <c r="BD3806" s="80" t="str">
        <f t="shared" si="277"/>
        <v/>
      </c>
      <c r="BE3806" s="80">
        <f t="shared" si="278"/>
        <v>0</v>
      </c>
      <c r="BF3806" s="80">
        <f t="shared" si="279"/>
        <v>0</v>
      </c>
      <c r="BG3806" s="80">
        <f t="shared" si="280"/>
        <v>0</v>
      </c>
    </row>
    <row r="3807" spans="55:59">
      <c r="BC3807" s="80" t="str">
        <f>(COUNTIF($BD$7:BD3807,BD3807)&amp;"_"&amp;BD3807)</f>
        <v>3554_</v>
      </c>
      <c r="BD3807" s="80" t="str">
        <f t="shared" si="277"/>
        <v/>
      </c>
      <c r="BE3807" s="80">
        <f t="shared" si="278"/>
        <v>0</v>
      </c>
      <c r="BF3807" s="80">
        <f t="shared" si="279"/>
        <v>0</v>
      </c>
      <c r="BG3807" s="80">
        <f t="shared" si="280"/>
        <v>0</v>
      </c>
    </row>
    <row r="3808" spans="55:59">
      <c r="BC3808" s="80" t="str">
        <f>(COUNTIF($BD$7:BD3808,BD3808)&amp;"_"&amp;BD3808)</f>
        <v>3555_</v>
      </c>
      <c r="BD3808" s="80" t="str">
        <f t="shared" si="277"/>
        <v/>
      </c>
      <c r="BE3808" s="80">
        <f t="shared" si="278"/>
        <v>0</v>
      </c>
      <c r="BF3808" s="80">
        <f t="shared" si="279"/>
        <v>0</v>
      </c>
      <c r="BG3808" s="80">
        <f t="shared" si="280"/>
        <v>0</v>
      </c>
    </row>
    <row r="3809" spans="55:59">
      <c r="BC3809" s="80" t="str">
        <f>(COUNTIF($BD$7:BD3809,BD3809)&amp;"_"&amp;BD3809)</f>
        <v>3556_</v>
      </c>
      <c r="BD3809" s="80" t="str">
        <f t="shared" si="277"/>
        <v/>
      </c>
      <c r="BE3809" s="80">
        <f t="shared" si="278"/>
        <v>0</v>
      </c>
      <c r="BF3809" s="80">
        <f t="shared" si="279"/>
        <v>0</v>
      </c>
      <c r="BG3809" s="80">
        <f t="shared" si="280"/>
        <v>0</v>
      </c>
    </row>
    <row r="3810" spans="55:59">
      <c r="BC3810" s="80" t="str">
        <f>(COUNTIF($BD$7:BD3810,BD3810)&amp;"_"&amp;BD3810)</f>
        <v>3557_</v>
      </c>
      <c r="BD3810" s="80" t="str">
        <f t="shared" si="277"/>
        <v/>
      </c>
      <c r="BE3810" s="80">
        <f t="shared" si="278"/>
        <v>0</v>
      </c>
      <c r="BF3810" s="80">
        <f t="shared" si="279"/>
        <v>0</v>
      </c>
      <c r="BG3810" s="80">
        <f t="shared" si="280"/>
        <v>0</v>
      </c>
    </row>
    <row r="3811" spans="55:59">
      <c r="BC3811" s="80" t="str">
        <f>(COUNTIF($BD$7:BD3811,BD3811)&amp;"_"&amp;BD3811)</f>
        <v>3558_</v>
      </c>
      <c r="BD3811" s="80" t="str">
        <f t="shared" si="277"/>
        <v/>
      </c>
      <c r="BE3811" s="80">
        <f t="shared" si="278"/>
        <v>0</v>
      </c>
      <c r="BF3811" s="80">
        <f t="shared" si="279"/>
        <v>0</v>
      </c>
      <c r="BG3811" s="80">
        <f t="shared" si="280"/>
        <v>0</v>
      </c>
    </row>
    <row r="3812" spans="55:59">
      <c r="BC3812" s="80" t="str">
        <f>(COUNTIF($BD$7:BD3812,BD3812)&amp;"_"&amp;BD3812)</f>
        <v>3559_</v>
      </c>
      <c r="BD3812" s="80" t="str">
        <f t="shared" si="277"/>
        <v/>
      </c>
      <c r="BE3812" s="80">
        <f t="shared" si="278"/>
        <v>0</v>
      </c>
      <c r="BF3812" s="80">
        <f t="shared" si="279"/>
        <v>0</v>
      </c>
      <c r="BG3812" s="80">
        <f t="shared" si="280"/>
        <v>0</v>
      </c>
    </row>
    <row r="3813" spans="55:59">
      <c r="BC3813" s="80" t="str">
        <f>(COUNTIF($BD$7:BD3813,BD3813)&amp;"_"&amp;BD3813)</f>
        <v>3560_</v>
      </c>
      <c r="BD3813" s="80" t="str">
        <f t="shared" si="277"/>
        <v/>
      </c>
      <c r="BE3813" s="80">
        <f t="shared" si="278"/>
        <v>0</v>
      </c>
      <c r="BF3813" s="80">
        <f t="shared" si="279"/>
        <v>0</v>
      </c>
      <c r="BG3813" s="80">
        <f t="shared" si="280"/>
        <v>0</v>
      </c>
    </row>
    <row r="3814" spans="55:59">
      <c r="BC3814" s="80" t="str">
        <f>(COUNTIF($BD$7:BD3814,BD3814)&amp;"_"&amp;BD3814)</f>
        <v>3561_</v>
      </c>
      <c r="BD3814" s="80" t="str">
        <f t="shared" si="277"/>
        <v/>
      </c>
      <c r="BE3814" s="80">
        <f t="shared" si="278"/>
        <v>0</v>
      </c>
      <c r="BF3814" s="80">
        <f t="shared" si="279"/>
        <v>0</v>
      </c>
      <c r="BG3814" s="80">
        <f t="shared" si="280"/>
        <v>0</v>
      </c>
    </row>
    <row r="3815" spans="55:59">
      <c r="BC3815" s="80" t="str">
        <f>(COUNTIF($BD$7:BD3815,BD3815)&amp;"_"&amp;BD3815)</f>
        <v>3562_</v>
      </c>
      <c r="BD3815" s="80" t="str">
        <f t="shared" si="277"/>
        <v/>
      </c>
      <c r="BE3815" s="80">
        <f t="shared" si="278"/>
        <v>0</v>
      </c>
      <c r="BF3815" s="80">
        <f t="shared" si="279"/>
        <v>0</v>
      </c>
      <c r="BG3815" s="80">
        <f t="shared" si="280"/>
        <v>0</v>
      </c>
    </row>
    <row r="3816" spans="55:59">
      <c r="BC3816" s="80" t="str">
        <f>(COUNTIF($BD$7:BD3816,BD3816)&amp;"_"&amp;BD3816)</f>
        <v>3563_</v>
      </c>
      <c r="BD3816" s="80" t="str">
        <f t="shared" si="277"/>
        <v/>
      </c>
      <c r="BE3816" s="80">
        <f t="shared" si="278"/>
        <v>0</v>
      </c>
      <c r="BF3816" s="80">
        <f t="shared" si="279"/>
        <v>0</v>
      </c>
      <c r="BG3816" s="80">
        <f t="shared" si="280"/>
        <v>0</v>
      </c>
    </row>
    <row r="3817" spans="55:59">
      <c r="BC3817" s="80" t="str">
        <f>(COUNTIF($BD$7:BD3817,BD3817)&amp;"_"&amp;BD3817)</f>
        <v>3564_</v>
      </c>
      <c r="BD3817" s="80" t="str">
        <f t="shared" si="277"/>
        <v/>
      </c>
      <c r="BE3817" s="80">
        <f t="shared" si="278"/>
        <v>0</v>
      </c>
      <c r="BF3817" s="80">
        <f t="shared" si="279"/>
        <v>0</v>
      </c>
      <c r="BG3817" s="80">
        <f t="shared" si="280"/>
        <v>0</v>
      </c>
    </row>
    <row r="3818" spans="55:59">
      <c r="BC3818" s="80" t="str">
        <f>(COUNTIF($BD$7:BD3818,BD3818)&amp;"_"&amp;BD3818)</f>
        <v>3565_</v>
      </c>
      <c r="BD3818" s="80" t="str">
        <f t="shared" si="277"/>
        <v/>
      </c>
      <c r="BE3818" s="80">
        <f t="shared" si="278"/>
        <v>0</v>
      </c>
      <c r="BF3818" s="80">
        <f t="shared" si="279"/>
        <v>0</v>
      </c>
      <c r="BG3818" s="80">
        <f t="shared" si="280"/>
        <v>0</v>
      </c>
    </row>
    <row r="3819" spans="55:59">
      <c r="BC3819" s="80" t="str">
        <f>(COUNTIF($BD$7:BD3819,BD3819)&amp;"_"&amp;BD3819)</f>
        <v>3566_</v>
      </c>
      <c r="BD3819" s="80" t="str">
        <f t="shared" si="277"/>
        <v/>
      </c>
      <c r="BE3819" s="80">
        <f t="shared" si="278"/>
        <v>0</v>
      </c>
      <c r="BF3819" s="80">
        <f t="shared" si="279"/>
        <v>0</v>
      </c>
      <c r="BG3819" s="80">
        <f t="shared" si="280"/>
        <v>0</v>
      </c>
    </row>
    <row r="3820" spans="55:59">
      <c r="BC3820" s="80" t="str">
        <f>(COUNTIF($BD$7:BD3820,BD3820)&amp;"_"&amp;BD3820)</f>
        <v>3567_</v>
      </c>
      <c r="BD3820" s="80" t="str">
        <f t="shared" si="277"/>
        <v/>
      </c>
      <c r="BE3820" s="80">
        <f t="shared" si="278"/>
        <v>0</v>
      </c>
      <c r="BF3820" s="80">
        <f t="shared" si="279"/>
        <v>0</v>
      </c>
      <c r="BG3820" s="80">
        <f t="shared" si="280"/>
        <v>0</v>
      </c>
    </row>
    <row r="3821" spans="55:59">
      <c r="BC3821" s="80" t="str">
        <f>(COUNTIF($BD$7:BD3821,BD3821)&amp;"_"&amp;BD3821)</f>
        <v>3568_</v>
      </c>
      <c r="BD3821" s="80" t="str">
        <f t="shared" si="277"/>
        <v/>
      </c>
      <c r="BE3821" s="80">
        <f t="shared" si="278"/>
        <v>0</v>
      </c>
      <c r="BF3821" s="80">
        <f t="shared" si="279"/>
        <v>0</v>
      </c>
      <c r="BG3821" s="80">
        <f t="shared" si="280"/>
        <v>0</v>
      </c>
    </row>
    <row r="3822" spans="55:59">
      <c r="BC3822" s="80" t="str">
        <f>(COUNTIF($BD$7:BD3822,BD3822)&amp;"_"&amp;BD3822)</f>
        <v>3569_</v>
      </c>
      <c r="BD3822" s="80" t="str">
        <f t="shared" si="277"/>
        <v/>
      </c>
      <c r="BE3822" s="80">
        <f t="shared" si="278"/>
        <v>0</v>
      </c>
      <c r="BF3822" s="80">
        <f t="shared" si="279"/>
        <v>0</v>
      </c>
      <c r="BG3822" s="80">
        <f t="shared" si="280"/>
        <v>0</v>
      </c>
    </row>
    <row r="3823" spans="55:59">
      <c r="BC3823" s="80" t="str">
        <f>(COUNTIF($BD$7:BD3823,BD3823)&amp;"_"&amp;BD3823)</f>
        <v>3570_</v>
      </c>
      <c r="BD3823" s="80" t="str">
        <f t="shared" si="277"/>
        <v/>
      </c>
      <c r="BE3823" s="80">
        <f t="shared" si="278"/>
        <v>0</v>
      </c>
      <c r="BF3823" s="80">
        <f t="shared" si="279"/>
        <v>0</v>
      </c>
      <c r="BG3823" s="80">
        <f t="shared" si="280"/>
        <v>0</v>
      </c>
    </row>
    <row r="3824" spans="55:59">
      <c r="BC3824" s="80" t="str">
        <f>(COUNTIF($BD$7:BD3824,BD3824)&amp;"_"&amp;BD3824)</f>
        <v>3571_</v>
      </c>
      <c r="BD3824" s="80" t="str">
        <f t="shared" si="277"/>
        <v/>
      </c>
      <c r="BE3824" s="80">
        <f t="shared" si="278"/>
        <v>0</v>
      </c>
      <c r="BF3824" s="80">
        <f t="shared" si="279"/>
        <v>0</v>
      </c>
      <c r="BG3824" s="80">
        <f t="shared" si="280"/>
        <v>0</v>
      </c>
    </row>
    <row r="3825" spans="55:59">
      <c r="BC3825" s="80" t="str">
        <f>(COUNTIF($BD$7:BD3825,BD3825)&amp;"_"&amp;BD3825)</f>
        <v>3572_</v>
      </c>
      <c r="BD3825" s="80" t="str">
        <f t="shared" si="277"/>
        <v/>
      </c>
      <c r="BE3825" s="80">
        <f t="shared" si="278"/>
        <v>0</v>
      </c>
      <c r="BF3825" s="80">
        <f t="shared" si="279"/>
        <v>0</v>
      </c>
      <c r="BG3825" s="80">
        <f t="shared" si="280"/>
        <v>0</v>
      </c>
    </row>
    <row r="3826" spans="55:59">
      <c r="BC3826" s="80" t="str">
        <f>(COUNTIF($BD$7:BD3826,BD3826)&amp;"_"&amp;BD3826)</f>
        <v>3573_</v>
      </c>
      <c r="BD3826" s="80" t="str">
        <f t="shared" si="277"/>
        <v/>
      </c>
      <c r="BE3826" s="80">
        <f t="shared" si="278"/>
        <v>0</v>
      </c>
      <c r="BF3826" s="80">
        <f t="shared" si="279"/>
        <v>0</v>
      </c>
      <c r="BG3826" s="80">
        <f t="shared" si="280"/>
        <v>0</v>
      </c>
    </row>
    <row r="3827" spans="55:59">
      <c r="BC3827" s="80" t="str">
        <f>(COUNTIF($BD$7:BD3827,BD3827)&amp;"_"&amp;BD3827)</f>
        <v>3574_</v>
      </c>
      <c r="BD3827" s="80" t="str">
        <f t="shared" si="277"/>
        <v/>
      </c>
      <c r="BE3827" s="80">
        <f t="shared" si="278"/>
        <v>0</v>
      </c>
      <c r="BF3827" s="80">
        <f t="shared" si="279"/>
        <v>0</v>
      </c>
      <c r="BG3827" s="80">
        <f t="shared" si="280"/>
        <v>0</v>
      </c>
    </row>
    <row r="3828" spans="55:59">
      <c r="BC3828" s="80" t="str">
        <f>(COUNTIF($BD$7:BD3828,BD3828)&amp;"_"&amp;BD3828)</f>
        <v>3575_</v>
      </c>
      <c r="BD3828" s="80" t="str">
        <f t="shared" si="277"/>
        <v/>
      </c>
      <c r="BE3828" s="80">
        <f t="shared" si="278"/>
        <v>0</v>
      </c>
      <c r="BF3828" s="80">
        <f t="shared" si="279"/>
        <v>0</v>
      </c>
      <c r="BG3828" s="80">
        <f t="shared" si="280"/>
        <v>0</v>
      </c>
    </row>
    <row r="3829" spans="55:59">
      <c r="BC3829" s="80" t="str">
        <f>(COUNTIF($BD$7:BD3829,BD3829)&amp;"_"&amp;BD3829)</f>
        <v>3576_</v>
      </c>
      <c r="BD3829" s="80" t="str">
        <f t="shared" si="277"/>
        <v/>
      </c>
      <c r="BE3829" s="80">
        <f t="shared" si="278"/>
        <v>0</v>
      </c>
      <c r="BF3829" s="80">
        <f t="shared" si="279"/>
        <v>0</v>
      </c>
      <c r="BG3829" s="80">
        <f t="shared" si="280"/>
        <v>0</v>
      </c>
    </row>
    <row r="3830" spans="55:59">
      <c r="BC3830" s="80" t="str">
        <f>(COUNTIF($BD$7:BD3830,BD3830)&amp;"_"&amp;BD3830)</f>
        <v>3577_</v>
      </c>
      <c r="BD3830" s="80" t="str">
        <f t="shared" si="277"/>
        <v/>
      </c>
      <c r="BE3830" s="80">
        <f t="shared" si="278"/>
        <v>0</v>
      </c>
      <c r="BF3830" s="80">
        <f t="shared" si="279"/>
        <v>0</v>
      </c>
      <c r="BG3830" s="80">
        <f t="shared" si="280"/>
        <v>0</v>
      </c>
    </row>
    <row r="3831" spans="55:59">
      <c r="BC3831" s="80" t="str">
        <f>(COUNTIF($BD$7:BD3831,BD3831)&amp;"_"&amp;BD3831)</f>
        <v>3578_</v>
      </c>
      <c r="BD3831" s="80" t="str">
        <f t="shared" si="277"/>
        <v/>
      </c>
      <c r="BE3831" s="80">
        <f t="shared" si="278"/>
        <v>0</v>
      </c>
      <c r="BF3831" s="80">
        <f t="shared" si="279"/>
        <v>0</v>
      </c>
      <c r="BG3831" s="80">
        <f t="shared" si="280"/>
        <v>0</v>
      </c>
    </row>
    <row r="3832" spans="55:59">
      <c r="BC3832" s="80" t="str">
        <f>(COUNTIF($BD$7:BD3832,BD3832)&amp;"_"&amp;BD3832)</f>
        <v>3579_</v>
      </c>
      <c r="BD3832" s="80" t="str">
        <f t="shared" si="277"/>
        <v/>
      </c>
      <c r="BE3832" s="80">
        <f t="shared" si="278"/>
        <v>0</v>
      </c>
      <c r="BF3832" s="80">
        <f t="shared" si="279"/>
        <v>0</v>
      </c>
      <c r="BG3832" s="80">
        <f t="shared" si="280"/>
        <v>0</v>
      </c>
    </row>
    <row r="3833" spans="55:59">
      <c r="BC3833" s="80" t="str">
        <f>(COUNTIF($BD$7:BD3833,BD3833)&amp;"_"&amp;BD3833)</f>
        <v>3580_</v>
      </c>
      <c r="BD3833" s="80" t="str">
        <f t="shared" si="277"/>
        <v/>
      </c>
      <c r="BE3833" s="80">
        <f t="shared" si="278"/>
        <v>0</v>
      </c>
      <c r="BF3833" s="80">
        <f t="shared" si="279"/>
        <v>0</v>
      </c>
      <c r="BG3833" s="80">
        <f t="shared" si="280"/>
        <v>0</v>
      </c>
    </row>
    <row r="3834" spans="55:59">
      <c r="BC3834" s="80" t="str">
        <f>(COUNTIF($BD$7:BD3834,BD3834)&amp;"_"&amp;BD3834)</f>
        <v>3581_</v>
      </c>
      <c r="BD3834" s="80" t="str">
        <f t="shared" si="277"/>
        <v/>
      </c>
      <c r="BE3834" s="80">
        <f t="shared" si="278"/>
        <v>0</v>
      </c>
      <c r="BF3834" s="80">
        <f t="shared" si="279"/>
        <v>0</v>
      </c>
      <c r="BG3834" s="80">
        <f t="shared" si="280"/>
        <v>0</v>
      </c>
    </row>
    <row r="3835" spans="55:59">
      <c r="BC3835" s="80" t="str">
        <f>(COUNTIF($BD$7:BD3835,BD3835)&amp;"_"&amp;BD3835)</f>
        <v>3582_</v>
      </c>
      <c r="BD3835" s="80" t="str">
        <f t="shared" si="277"/>
        <v/>
      </c>
      <c r="BE3835" s="80">
        <f t="shared" si="278"/>
        <v>0</v>
      </c>
      <c r="BF3835" s="80">
        <f t="shared" si="279"/>
        <v>0</v>
      </c>
      <c r="BG3835" s="80">
        <f t="shared" si="280"/>
        <v>0</v>
      </c>
    </row>
    <row r="3836" spans="55:59">
      <c r="BC3836" s="80" t="str">
        <f>(COUNTIF($BD$7:BD3836,BD3836)&amp;"_"&amp;BD3836)</f>
        <v>3583_</v>
      </c>
      <c r="BD3836" s="80" t="str">
        <f t="shared" si="277"/>
        <v/>
      </c>
      <c r="BE3836" s="80">
        <f t="shared" si="278"/>
        <v>0</v>
      </c>
      <c r="BF3836" s="80">
        <f t="shared" si="279"/>
        <v>0</v>
      </c>
      <c r="BG3836" s="80">
        <f t="shared" si="280"/>
        <v>0</v>
      </c>
    </row>
    <row r="3837" spans="55:59">
      <c r="BC3837" s="80" t="str">
        <f>(COUNTIF($BD$7:BD3837,BD3837)&amp;"_"&amp;BD3837)</f>
        <v>3584_</v>
      </c>
      <c r="BD3837" s="80" t="str">
        <f t="shared" si="277"/>
        <v/>
      </c>
      <c r="BE3837" s="80">
        <f t="shared" si="278"/>
        <v>0</v>
      </c>
      <c r="BF3837" s="80">
        <f t="shared" si="279"/>
        <v>0</v>
      </c>
      <c r="BG3837" s="80">
        <f t="shared" si="280"/>
        <v>0</v>
      </c>
    </row>
    <row r="3838" spans="55:59">
      <c r="BC3838" s="80" t="str">
        <f>(COUNTIF($BD$7:BD3838,BD3838)&amp;"_"&amp;BD3838)</f>
        <v>3585_</v>
      </c>
      <c r="BD3838" s="80" t="str">
        <f t="shared" si="277"/>
        <v/>
      </c>
      <c r="BE3838" s="80">
        <f t="shared" si="278"/>
        <v>0</v>
      </c>
      <c r="BF3838" s="80">
        <f t="shared" si="279"/>
        <v>0</v>
      </c>
      <c r="BG3838" s="80">
        <f t="shared" si="280"/>
        <v>0</v>
      </c>
    </row>
    <row r="3839" spans="55:59">
      <c r="BC3839" s="80" t="str">
        <f>(COUNTIF($BD$7:BD3839,BD3839)&amp;"_"&amp;BD3839)</f>
        <v>3586_</v>
      </c>
      <c r="BD3839" s="80" t="str">
        <f t="shared" si="277"/>
        <v/>
      </c>
      <c r="BE3839" s="80">
        <f t="shared" si="278"/>
        <v>0</v>
      </c>
      <c r="BF3839" s="80">
        <f t="shared" si="279"/>
        <v>0</v>
      </c>
      <c r="BG3839" s="80">
        <f t="shared" si="280"/>
        <v>0</v>
      </c>
    </row>
    <row r="3840" spans="55:59">
      <c r="BC3840" s="80" t="str">
        <f>(COUNTIF($BD$7:BD3840,BD3840)&amp;"_"&amp;BD3840)</f>
        <v>3587_</v>
      </c>
      <c r="BD3840" s="80" t="str">
        <f t="shared" si="277"/>
        <v/>
      </c>
      <c r="BE3840" s="80">
        <f t="shared" si="278"/>
        <v>0</v>
      </c>
      <c r="BF3840" s="80">
        <f t="shared" si="279"/>
        <v>0</v>
      </c>
      <c r="BG3840" s="80">
        <f t="shared" si="280"/>
        <v>0</v>
      </c>
    </row>
    <row r="3841" spans="55:59">
      <c r="BC3841" s="80" t="str">
        <f>(COUNTIF($BD$7:BD3841,BD3841)&amp;"_"&amp;BD3841)</f>
        <v>3588_</v>
      </c>
      <c r="BD3841" s="80" t="str">
        <f t="shared" si="277"/>
        <v/>
      </c>
      <c r="BE3841" s="80">
        <f t="shared" si="278"/>
        <v>0</v>
      </c>
      <c r="BF3841" s="80">
        <f t="shared" si="279"/>
        <v>0</v>
      </c>
      <c r="BG3841" s="80">
        <f t="shared" si="280"/>
        <v>0</v>
      </c>
    </row>
    <row r="3842" spans="55:59">
      <c r="BC3842" s="80" t="str">
        <f>(COUNTIF($BD$7:BD3842,BD3842)&amp;"_"&amp;BD3842)</f>
        <v>3589_</v>
      </c>
      <c r="BD3842" s="80" t="str">
        <f t="shared" si="277"/>
        <v/>
      </c>
      <c r="BE3842" s="80">
        <f t="shared" si="278"/>
        <v>0</v>
      </c>
      <c r="BF3842" s="80">
        <f t="shared" si="279"/>
        <v>0</v>
      </c>
      <c r="BG3842" s="80">
        <f t="shared" si="280"/>
        <v>0</v>
      </c>
    </row>
    <row r="3843" spans="55:59">
      <c r="BC3843" s="80" t="str">
        <f>(COUNTIF($BD$7:BD3843,BD3843)&amp;"_"&amp;BD3843)</f>
        <v>3590_</v>
      </c>
      <c r="BD3843" s="80" t="str">
        <f t="shared" si="277"/>
        <v/>
      </c>
      <c r="BE3843" s="80">
        <f t="shared" si="278"/>
        <v>0</v>
      </c>
      <c r="BF3843" s="80">
        <f t="shared" si="279"/>
        <v>0</v>
      </c>
      <c r="BG3843" s="80">
        <f t="shared" si="280"/>
        <v>0</v>
      </c>
    </row>
    <row r="3844" spans="55:59">
      <c r="BC3844" s="80" t="str">
        <f>(COUNTIF($BD$7:BD3844,BD3844)&amp;"_"&amp;BD3844)</f>
        <v>3591_</v>
      </c>
      <c r="BD3844" s="80" t="str">
        <f t="shared" si="277"/>
        <v/>
      </c>
      <c r="BE3844" s="80">
        <f t="shared" si="278"/>
        <v>0</v>
      </c>
      <c r="BF3844" s="80">
        <f t="shared" si="279"/>
        <v>0</v>
      </c>
      <c r="BG3844" s="80">
        <f t="shared" si="280"/>
        <v>0</v>
      </c>
    </row>
    <row r="3845" spans="55:59">
      <c r="BC3845" s="80" t="str">
        <f>(COUNTIF($BD$7:BD3845,BD3845)&amp;"_"&amp;BD3845)</f>
        <v>3592_</v>
      </c>
      <c r="BD3845" s="80" t="str">
        <f t="shared" si="277"/>
        <v/>
      </c>
      <c r="BE3845" s="80">
        <f t="shared" si="278"/>
        <v>0</v>
      </c>
      <c r="BF3845" s="80">
        <f t="shared" si="279"/>
        <v>0</v>
      </c>
      <c r="BG3845" s="80">
        <f t="shared" si="280"/>
        <v>0</v>
      </c>
    </row>
    <row r="3846" spans="55:59">
      <c r="BC3846" s="80" t="str">
        <f>(COUNTIF($BD$7:BD3846,BD3846)&amp;"_"&amp;BD3846)</f>
        <v>3593_</v>
      </c>
      <c r="BD3846" s="80" t="str">
        <f t="shared" si="277"/>
        <v/>
      </c>
      <c r="BE3846" s="80">
        <f t="shared" si="278"/>
        <v>0</v>
      </c>
      <c r="BF3846" s="80">
        <f t="shared" si="279"/>
        <v>0</v>
      </c>
      <c r="BG3846" s="80">
        <f t="shared" si="280"/>
        <v>0</v>
      </c>
    </row>
    <row r="3847" spans="55:59">
      <c r="BC3847" s="80" t="str">
        <f>(COUNTIF($BD$7:BD3847,BD3847)&amp;"_"&amp;BD3847)</f>
        <v>3594_</v>
      </c>
      <c r="BD3847" s="80" t="str">
        <f t="shared" si="277"/>
        <v/>
      </c>
      <c r="BE3847" s="80">
        <f t="shared" si="278"/>
        <v>0</v>
      </c>
      <c r="BF3847" s="80">
        <f t="shared" si="279"/>
        <v>0</v>
      </c>
      <c r="BG3847" s="80">
        <f t="shared" si="280"/>
        <v>0</v>
      </c>
    </row>
    <row r="3848" spans="55:59">
      <c r="BC3848" s="80" t="str">
        <f>(COUNTIF($BD$7:BD3848,BD3848)&amp;"_"&amp;BD3848)</f>
        <v>3595_</v>
      </c>
      <c r="BD3848" s="80" t="str">
        <f t="shared" ref="BD3848:BD3911" si="281">IF(C3847 &lt;&gt; "",C3847,"")</f>
        <v/>
      </c>
      <c r="BE3848" s="80">
        <f t="shared" ref="BE3848:BE3911" si="282">E3847</f>
        <v>0</v>
      </c>
      <c r="BF3848" s="80">
        <f t="shared" ref="BF3848:BF3911" si="283">F3847</f>
        <v>0</v>
      </c>
      <c r="BG3848" s="80">
        <f t="shared" ref="BG3848:BG3911" si="284">G3847</f>
        <v>0</v>
      </c>
    </row>
    <row r="3849" spans="55:59">
      <c r="BC3849" s="80" t="str">
        <f>(COUNTIF($BD$7:BD3849,BD3849)&amp;"_"&amp;BD3849)</f>
        <v>3596_</v>
      </c>
      <c r="BD3849" s="80" t="str">
        <f t="shared" si="281"/>
        <v/>
      </c>
      <c r="BE3849" s="80">
        <f t="shared" si="282"/>
        <v>0</v>
      </c>
      <c r="BF3849" s="80">
        <f t="shared" si="283"/>
        <v>0</v>
      </c>
      <c r="BG3849" s="80">
        <f t="shared" si="284"/>
        <v>0</v>
      </c>
    </row>
    <row r="3850" spans="55:59">
      <c r="BC3850" s="80" t="str">
        <f>(COUNTIF($BD$7:BD3850,BD3850)&amp;"_"&amp;BD3850)</f>
        <v>3597_</v>
      </c>
      <c r="BD3850" s="80" t="str">
        <f t="shared" si="281"/>
        <v/>
      </c>
      <c r="BE3850" s="80">
        <f t="shared" si="282"/>
        <v>0</v>
      </c>
      <c r="BF3850" s="80">
        <f t="shared" si="283"/>
        <v>0</v>
      </c>
      <c r="BG3850" s="80">
        <f t="shared" si="284"/>
        <v>0</v>
      </c>
    </row>
    <row r="3851" spans="55:59">
      <c r="BC3851" s="80" t="str">
        <f>(COUNTIF($BD$7:BD3851,BD3851)&amp;"_"&amp;BD3851)</f>
        <v>3598_</v>
      </c>
      <c r="BD3851" s="80" t="str">
        <f t="shared" si="281"/>
        <v/>
      </c>
      <c r="BE3851" s="80">
        <f t="shared" si="282"/>
        <v>0</v>
      </c>
      <c r="BF3851" s="80">
        <f t="shared" si="283"/>
        <v>0</v>
      </c>
      <c r="BG3851" s="80">
        <f t="shared" si="284"/>
        <v>0</v>
      </c>
    </row>
    <row r="3852" spans="55:59">
      <c r="BC3852" s="80" t="str">
        <f>(COUNTIF($BD$7:BD3852,BD3852)&amp;"_"&amp;BD3852)</f>
        <v>3599_</v>
      </c>
      <c r="BD3852" s="80" t="str">
        <f t="shared" si="281"/>
        <v/>
      </c>
      <c r="BE3852" s="80">
        <f t="shared" si="282"/>
        <v>0</v>
      </c>
      <c r="BF3852" s="80">
        <f t="shared" si="283"/>
        <v>0</v>
      </c>
      <c r="BG3852" s="80">
        <f t="shared" si="284"/>
        <v>0</v>
      </c>
    </row>
    <row r="3853" spans="55:59">
      <c r="BC3853" s="80" t="str">
        <f>(COUNTIF($BD$7:BD3853,BD3853)&amp;"_"&amp;BD3853)</f>
        <v>3600_</v>
      </c>
      <c r="BD3853" s="80" t="str">
        <f t="shared" si="281"/>
        <v/>
      </c>
      <c r="BE3853" s="80">
        <f t="shared" si="282"/>
        <v>0</v>
      </c>
      <c r="BF3853" s="80">
        <f t="shared" si="283"/>
        <v>0</v>
      </c>
      <c r="BG3853" s="80">
        <f t="shared" si="284"/>
        <v>0</v>
      </c>
    </row>
    <row r="3854" spans="55:59">
      <c r="BC3854" s="80" t="str">
        <f>(COUNTIF($BD$7:BD3854,BD3854)&amp;"_"&amp;BD3854)</f>
        <v>3601_</v>
      </c>
      <c r="BD3854" s="80" t="str">
        <f t="shared" si="281"/>
        <v/>
      </c>
      <c r="BE3854" s="80">
        <f t="shared" si="282"/>
        <v>0</v>
      </c>
      <c r="BF3854" s="80">
        <f t="shared" si="283"/>
        <v>0</v>
      </c>
      <c r="BG3854" s="80">
        <f t="shared" si="284"/>
        <v>0</v>
      </c>
    </row>
    <row r="3855" spans="55:59">
      <c r="BC3855" s="80" t="str">
        <f>(COUNTIF($BD$7:BD3855,BD3855)&amp;"_"&amp;BD3855)</f>
        <v>3602_</v>
      </c>
      <c r="BD3855" s="80" t="str">
        <f t="shared" si="281"/>
        <v/>
      </c>
      <c r="BE3855" s="80">
        <f t="shared" si="282"/>
        <v>0</v>
      </c>
      <c r="BF3855" s="80">
        <f t="shared" si="283"/>
        <v>0</v>
      </c>
      <c r="BG3855" s="80">
        <f t="shared" si="284"/>
        <v>0</v>
      </c>
    </row>
    <row r="3856" spans="55:59">
      <c r="BC3856" s="80" t="str">
        <f>(COUNTIF($BD$7:BD3856,BD3856)&amp;"_"&amp;BD3856)</f>
        <v>3603_</v>
      </c>
      <c r="BD3856" s="80" t="str">
        <f t="shared" si="281"/>
        <v/>
      </c>
      <c r="BE3856" s="80">
        <f t="shared" si="282"/>
        <v>0</v>
      </c>
      <c r="BF3856" s="80">
        <f t="shared" si="283"/>
        <v>0</v>
      </c>
      <c r="BG3856" s="80">
        <f t="shared" si="284"/>
        <v>0</v>
      </c>
    </row>
    <row r="3857" spans="55:59">
      <c r="BC3857" s="80" t="str">
        <f>(COUNTIF($BD$7:BD3857,BD3857)&amp;"_"&amp;BD3857)</f>
        <v>3604_</v>
      </c>
      <c r="BD3857" s="80" t="str">
        <f t="shared" si="281"/>
        <v/>
      </c>
      <c r="BE3857" s="80">
        <f t="shared" si="282"/>
        <v>0</v>
      </c>
      <c r="BF3857" s="80">
        <f t="shared" si="283"/>
        <v>0</v>
      </c>
      <c r="BG3857" s="80">
        <f t="shared" si="284"/>
        <v>0</v>
      </c>
    </row>
    <row r="3858" spans="55:59">
      <c r="BC3858" s="80" t="str">
        <f>(COUNTIF($BD$7:BD3858,BD3858)&amp;"_"&amp;BD3858)</f>
        <v>3605_</v>
      </c>
      <c r="BD3858" s="80" t="str">
        <f t="shared" si="281"/>
        <v/>
      </c>
      <c r="BE3858" s="80">
        <f t="shared" si="282"/>
        <v>0</v>
      </c>
      <c r="BF3858" s="80">
        <f t="shared" si="283"/>
        <v>0</v>
      </c>
      <c r="BG3858" s="80">
        <f t="shared" si="284"/>
        <v>0</v>
      </c>
    </row>
    <row r="3859" spans="55:59">
      <c r="BC3859" s="80" t="str">
        <f>(COUNTIF($BD$7:BD3859,BD3859)&amp;"_"&amp;BD3859)</f>
        <v>3606_</v>
      </c>
      <c r="BD3859" s="80" t="str">
        <f t="shared" si="281"/>
        <v/>
      </c>
      <c r="BE3859" s="80">
        <f t="shared" si="282"/>
        <v>0</v>
      </c>
      <c r="BF3859" s="80">
        <f t="shared" si="283"/>
        <v>0</v>
      </c>
      <c r="BG3859" s="80">
        <f t="shared" si="284"/>
        <v>0</v>
      </c>
    </row>
    <row r="3860" spans="55:59">
      <c r="BC3860" s="80" t="str">
        <f>(COUNTIF($BD$7:BD3860,BD3860)&amp;"_"&amp;BD3860)</f>
        <v>3607_</v>
      </c>
      <c r="BD3860" s="80" t="str">
        <f t="shared" si="281"/>
        <v/>
      </c>
      <c r="BE3860" s="80">
        <f t="shared" si="282"/>
        <v>0</v>
      </c>
      <c r="BF3860" s="80">
        <f t="shared" si="283"/>
        <v>0</v>
      </c>
      <c r="BG3860" s="80">
        <f t="shared" si="284"/>
        <v>0</v>
      </c>
    </row>
    <row r="3861" spans="55:59">
      <c r="BC3861" s="80" t="str">
        <f>(COUNTIF($BD$7:BD3861,BD3861)&amp;"_"&amp;BD3861)</f>
        <v>3608_</v>
      </c>
      <c r="BD3861" s="80" t="str">
        <f t="shared" si="281"/>
        <v/>
      </c>
      <c r="BE3861" s="80">
        <f t="shared" si="282"/>
        <v>0</v>
      </c>
      <c r="BF3861" s="80">
        <f t="shared" si="283"/>
        <v>0</v>
      </c>
      <c r="BG3861" s="80">
        <f t="shared" si="284"/>
        <v>0</v>
      </c>
    </row>
    <row r="3862" spans="55:59">
      <c r="BC3862" s="80" t="str">
        <f>(COUNTIF($BD$7:BD3862,BD3862)&amp;"_"&amp;BD3862)</f>
        <v>3609_</v>
      </c>
      <c r="BD3862" s="80" t="str">
        <f t="shared" si="281"/>
        <v/>
      </c>
      <c r="BE3862" s="80">
        <f t="shared" si="282"/>
        <v>0</v>
      </c>
      <c r="BF3862" s="80">
        <f t="shared" si="283"/>
        <v>0</v>
      </c>
      <c r="BG3862" s="80">
        <f t="shared" si="284"/>
        <v>0</v>
      </c>
    </row>
    <row r="3863" spans="55:59">
      <c r="BC3863" s="80" t="str">
        <f>(COUNTIF($BD$7:BD3863,BD3863)&amp;"_"&amp;BD3863)</f>
        <v>3610_</v>
      </c>
      <c r="BD3863" s="80" t="str">
        <f t="shared" si="281"/>
        <v/>
      </c>
      <c r="BE3863" s="80">
        <f t="shared" si="282"/>
        <v>0</v>
      </c>
      <c r="BF3863" s="80">
        <f t="shared" si="283"/>
        <v>0</v>
      </c>
      <c r="BG3863" s="80">
        <f t="shared" si="284"/>
        <v>0</v>
      </c>
    </row>
    <row r="3864" spans="55:59">
      <c r="BC3864" s="80" t="str">
        <f>(COUNTIF($BD$7:BD3864,BD3864)&amp;"_"&amp;BD3864)</f>
        <v>3611_</v>
      </c>
      <c r="BD3864" s="80" t="str">
        <f t="shared" si="281"/>
        <v/>
      </c>
      <c r="BE3864" s="80">
        <f t="shared" si="282"/>
        <v>0</v>
      </c>
      <c r="BF3864" s="80">
        <f t="shared" si="283"/>
        <v>0</v>
      </c>
      <c r="BG3864" s="80">
        <f t="shared" si="284"/>
        <v>0</v>
      </c>
    </row>
    <row r="3865" spans="55:59">
      <c r="BC3865" s="80" t="str">
        <f>(COUNTIF($BD$7:BD3865,BD3865)&amp;"_"&amp;BD3865)</f>
        <v>3612_</v>
      </c>
      <c r="BD3865" s="80" t="str">
        <f t="shared" si="281"/>
        <v/>
      </c>
      <c r="BE3865" s="80">
        <f t="shared" si="282"/>
        <v>0</v>
      </c>
      <c r="BF3865" s="80">
        <f t="shared" si="283"/>
        <v>0</v>
      </c>
      <c r="BG3865" s="80">
        <f t="shared" si="284"/>
        <v>0</v>
      </c>
    </row>
    <row r="3866" spans="55:59">
      <c r="BC3866" s="80" t="str">
        <f>(COUNTIF($BD$7:BD3866,BD3866)&amp;"_"&amp;BD3866)</f>
        <v>3613_</v>
      </c>
      <c r="BD3866" s="80" t="str">
        <f t="shared" si="281"/>
        <v/>
      </c>
      <c r="BE3866" s="80">
        <f t="shared" si="282"/>
        <v>0</v>
      </c>
      <c r="BF3866" s="80">
        <f t="shared" si="283"/>
        <v>0</v>
      </c>
      <c r="BG3866" s="80">
        <f t="shared" si="284"/>
        <v>0</v>
      </c>
    </row>
    <row r="3867" spans="55:59">
      <c r="BC3867" s="80" t="str">
        <f>(COUNTIF($BD$7:BD3867,BD3867)&amp;"_"&amp;BD3867)</f>
        <v>3614_</v>
      </c>
      <c r="BD3867" s="80" t="str">
        <f t="shared" si="281"/>
        <v/>
      </c>
      <c r="BE3867" s="80">
        <f t="shared" si="282"/>
        <v>0</v>
      </c>
      <c r="BF3867" s="80">
        <f t="shared" si="283"/>
        <v>0</v>
      </c>
      <c r="BG3867" s="80">
        <f t="shared" si="284"/>
        <v>0</v>
      </c>
    </row>
    <row r="3868" spans="55:59">
      <c r="BC3868" s="80" t="str">
        <f>(COUNTIF($BD$7:BD3868,BD3868)&amp;"_"&amp;BD3868)</f>
        <v>3615_</v>
      </c>
      <c r="BD3868" s="80" t="str">
        <f t="shared" si="281"/>
        <v/>
      </c>
      <c r="BE3868" s="80">
        <f t="shared" si="282"/>
        <v>0</v>
      </c>
      <c r="BF3868" s="80">
        <f t="shared" si="283"/>
        <v>0</v>
      </c>
      <c r="BG3868" s="80">
        <f t="shared" si="284"/>
        <v>0</v>
      </c>
    </row>
    <row r="3869" spans="55:59">
      <c r="BC3869" s="80" t="str">
        <f>(COUNTIF($BD$7:BD3869,BD3869)&amp;"_"&amp;BD3869)</f>
        <v>3616_</v>
      </c>
      <c r="BD3869" s="80" t="str">
        <f t="shared" si="281"/>
        <v/>
      </c>
      <c r="BE3869" s="80">
        <f t="shared" si="282"/>
        <v>0</v>
      </c>
      <c r="BF3869" s="80">
        <f t="shared" si="283"/>
        <v>0</v>
      </c>
      <c r="BG3869" s="80">
        <f t="shared" si="284"/>
        <v>0</v>
      </c>
    </row>
    <row r="3870" spans="55:59">
      <c r="BC3870" s="80" t="str">
        <f>(COUNTIF($BD$7:BD3870,BD3870)&amp;"_"&amp;BD3870)</f>
        <v>3617_</v>
      </c>
      <c r="BD3870" s="80" t="str">
        <f t="shared" si="281"/>
        <v/>
      </c>
      <c r="BE3870" s="80">
        <f t="shared" si="282"/>
        <v>0</v>
      </c>
      <c r="BF3870" s="80">
        <f t="shared" si="283"/>
        <v>0</v>
      </c>
      <c r="BG3870" s="80">
        <f t="shared" si="284"/>
        <v>0</v>
      </c>
    </row>
    <row r="3871" spans="55:59">
      <c r="BC3871" s="80" t="str">
        <f>(COUNTIF($BD$7:BD3871,BD3871)&amp;"_"&amp;BD3871)</f>
        <v>3618_</v>
      </c>
      <c r="BD3871" s="80" t="str">
        <f t="shared" si="281"/>
        <v/>
      </c>
      <c r="BE3871" s="80">
        <f t="shared" si="282"/>
        <v>0</v>
      </c>
      <c r="BF3871" s="80">
        <f t="shared" si="283"/>
        <v>0</v>
      </c>
      <c r="BG3871" s="80">
        <f t="shared" si="284"/>
        <v>0</v>
      </c>
    </row>
    <row r="3872" spans="55:59">
      <c r="BC3872" s="80" t="str">
        <f>(COUNTIF($BD$7:BD3872,BD3872)&amp;"_"&amp;BD3872)</f>
        <v>3619_</v>
      </c>
      <c r="BD3872" s="80" t="str">
        <f t="shared" si="281"/>
        <v/>
      </c>
      <c r="BE3872" s="80">
        <f t="shared" si="282"/>
        <v>0</v>
      </c>
      <c r="BF3872" s="80">
        <f t="shared" si="283"/>
        <v>0</v>
      </c>
      <c r="BG3872" s="80">
        <f t="shared" si="284"/>
        <v>0</v>
      </c>
    </row>
    <row r="3873" spans="55:59">
      <c r="BC3873" s="80" t="str">
        <f>(COUNTIF($BD$7:BD3873,BD3873)&amp;"_"&amp;BD3873)</f>
        <v>3620_</v>
      </c>
      <c r="BD3873" s="80" t="str">
        <f t="shared" si="281"/>
        <v/>
      </c>
      <c r="BE3873" s="80">
        <f t="shared" si="282"/>
        <v>0</v>
      </c>
      <c r="BF3873" s="80">
        <f t="shared" si="283"/>
        <v>0</v>
      </c>
      <c r="BG3873" s="80">
        <f t="shared" si="284"/>
        <v>0</v>
      </c>
    </row>
    <row r="3874" spans="55:59">
      <c r="BC3874" s="80" t="str">
        <f>(COUNTIF($BD$7:BD3874,BD3874)&amp;"_"&amp;BD3874)</f>
        <v>3621_</v>
      </c>
      <c r="BD3874" s="80" t="str">
        <f t="shared" si="281"/>
        <v/>
      </c>
      <c r="BE3874" s="80">
        <f t="shared" si="282"/>
        <v>0</v>
      </c>
      <c r="BF3874" s="80">
        <f t="shared" si="283"/>
        <v>0</v>
      </c>
      <c r="BG3874" s="80">
        <f t="shared" si="284"/>
        <v>0</v>
      </c>
    </row>
    <row r="3875" spans="55:59">
      <c r="BC3875" s="80" t="str">
        <f>(COUNTIF($BD$7:BD3875,BD3875)&amp;"_"&amp;BD3875)</f>
        <v>3622_</v>
      </c>
      <c r="BD3875" s="80" t="str">
        <f t="shared" si="281"/>
        <v/>
      </c>
      <c r="BE3875" s="80">
        <f t="shared" si="282"/>
        <v>0</v>
      </c>
      <c r="BF3875" s="80">
        <f t="shared" si="283"/>
        <v>0</v>
      </c>
      <c r="BG3875" s="80">
        <f t="shared" si="284"/>
        <v>0</v>
      </c>
    </row>
    <row r="3876" spans="55:59">
      <c r="BC3876" s="80" t="str">
        <f>(COUNTIF($BD$7:BD3876,BD3876)&amp;"_"&amp;BD3876)</f>
        <v>3623_</v>
      </c>
      <c r="BD3876" s="80" t="str">
        <f t="shared" si="281"/>
        <v/>
      </c>
      <c r="BE3876" s="80">
        <f t="shared" si="282"/>
        <v>0</v>
      </c>
      <c r="BF3876" s="80">
        <f t="shared" si="283"/>
        <v>0</v>
      </c>
      <c r="BG3876" s="80">
        <f t="shared" si="284"/>
        <v>0</v>
      </c>
    </row>
    <row r="3877" spans="55:59">
      <c r="BC3877" s="80" t="str">
        <f>(COUNTIF($BD$7:BD3877,BD3877)&amp;"_"&amp;BD3877)</f>
        <v>3624_</v>
      </c>
      <c r="BD3877" s="80" t="str">
        <f t="shared" si="281"/>
        <v/>
      </c>
      <c r="BE3877" s="80">
        <f t="shared" si="282"/>
        <v>0</v>
      </c>
      <c r="BF3877" s="80">
        <f t="shared" si="283"/>
        <v>0</v>
      </c>
      <c r="BG3877" s="80">
        <f t="shared" si="284"/>
        <v>0</v>
      </c>
    </row>
    <row r="3878" spans="55:59">
      <c r="BC3878" s="80" t="str">
        <f>(COUNTIF($BD$7:BD3878,BD3878)&amp;"_"&amp;BD3878)</f>
        <v>3625_</v>
      </c>
      <c r="BD3878" s="80" t="str">
        <f t="shared" si="281"/>
        <v/>
      </c>
      <c r="BE3878" s="80">
        <f t="shared" si="282"/>
        <v>0</v>
      </c>
      <c r="BF3878" s="80">
        <f t="shared" si="283"/>
        <v>0</v>
      </c>
      <c r="BG3878" s="80">
        <f t="shared" si="284"/>
        <v>0</v>
      </c>
    </row>
    <row r="3879" spans="55:59">
      <c r="BC3879" s="80" t="str">
        <f>(COUNTIF($BD$7:BD3879,BD3879)&amp;"_"&amp;BD3879)</f>
        <v>3626_</v>
      </c>
      <c r="BD3879" s="80" t="str">
        <f t="shared" si="281"/>
        <v/>
      </c>
      <c r="BE3879" s="80">
        <f t="shared" si="282"/>
        <v>0</v>
      </c>
      <c r="BF3879" s="80">
        <f t="shared" si="283"/>
        <v>0</v>
      </c>
      <c r="BG3879" s="80">
        <f t="shared" si="284"/>
        <v>0</v>
      </c>
    </row>
    <row r="3880" spans="55:59">
      <c r="BC3880" s="80" t="str">
        <f>(COUNTIF($BD$7:BD3880,BD3880)&amp;"_"&amp;BD3880)</f>
        <v>3627_</v>
      </c>
      <c r="BD3880" s="80" t="str">
        <f t="shared" si="281"/>
        <v/>
      </c>
      <c r="BE3880" s="80">
        <f t="shared" si="282"/>
        <v>0</v>
      </c>
      <c r="BF3880" s="80">
        <f t="shared" si="283"/>
        <v>0</v>
      </c>
      <c r="BG3880" s="80">
        <f t="shared" si="284"/>
        <v>0</v>
      </c>
    </row>
    <row r="3881" spans="55:59">
      <c r="BC3881" s="80" t="str">
        <f>(COUNTIF($BD$7:BD3881,BD3881)&amp;"_"&amp;BD3881)</f>
        <v>3628_</v>
      </c>
      <c r="BD3881" s="80" t="str">
        <f t="shared" si="281"/>
        <v/>
      </c>
      <c r="BE3881" s="80">
        <f t="shared" si="282"/>
        <v>0</v>
      </c>
      <c r="BF3881" s="80">
        <f t="shared" si="283"/>
        <v>0</v>
      </c>
      <c r="BG3881" s="80">
        <f t="shared" si="284"/>
        <v>0</v>
      </c>
    </row>
    <row r="3882" spans="55:59">
      <c r="BC3882" s="80" t="str">
        <f>(COUNTIF($BD$7:BD3882,BD3882)&amp;"_"&amp;BD3882)</f>
        <v>3629_</v>
      </c>
      <c r="BD3882" s="80" t="str">
        <f t="shared" si="281"/>
        <v/>
      </c>
      <c r="BE3882" s="80">
        <f t="shared" si="282"/>
        <v>0</v>
      </c>
      <c r="BF3882" s="80">
        <f t="shared" si="283"/>
        <v>0</v>
      </c>
      <c r="BG3882" s="80">
        <f t="shared" si="284"/>
        <v>0</v>
      </c>
    </row>
    <row r="3883" spans="55:59">
      <c r="BC3883" s="80" t="str">
        <f>(COUNTIF($BD$7:BD3883,BD3883)&amp;"_"&amp;BD3883)</f>
        <v>3630_</v>
      </c>
      <c r="BD3883" s="80" t="str">
        <f t="shared" si="281"/>
        <v/>
      </c>
      <c r="BE3883" s="80">
        <f t="shared" si="282"/>
        <v>0</v>
      </c>
      <c r="BF3883" s="80">
        <f t="shared" si="283"/>
        <v>0</v>
      </c>
      <c r="BG3883" s="80">
        <f t="shared" si="284"/>
        <v>0</v>
      </c>
    </row>
    <row r="3884" spans="55:59">
      <c r="BC3884" s="80" t="str">
        <f>(COUNTIF($BD$7:BD3884,BD3884)&amp;"_"&amp;BD3884)</f>
        <v>3631_</v>
      </c>
      <c r="BD3884" s="80" t="str">
        <f t="shared" si="281"/>
        <v/>
      </c>
      <c r="BE3884" s="80">
        <f t="shared" si="282"/>
        <v>0</v>
      </c>
      <c r="BF3884" s="80">
        <f t="shared" si="283"/>
        <v>0</v>
      </c>
      <c r="BG3884" s="80">
        <f t="shared" si="284"/>
        <v>0</v>
      </c>
    </row>
    <row r="3885" spans="55:59">
      <c r="BC3885" s="80" t="str">
        <f>(COUNTIF($BD$7:BD3885,BD3885)&amp;"_"&amp;BD3885)</f>
        <v>3632_</v>
      </c>
      <c r="BD3885" s="80" t="str">
        <f t="shared" si="281"/>
        <v/>
      </c>
      <c r="BE3885" s="80">
        <f t="shared" si="282"/>
        <v>0</v>
      </c>
      <c r="BF3885" s="80">
        <f t="shared" si="283"/>
        <v>0</v>
      </c>
      <c r="BG3885" s="80">
        <f t="shared" si="284"/>
        <v>0</v>
      </c>
    </row>
    <row r="3886" spans="55:59">
      <c r="BC3886" s="80" t="str">
        <f>(COUNTIF($BD$7:BD3886,BD3886)&amp;"_"&amp;BD3886)</f>
        <v>3633_</v>
      </c>
      <c r="BD3886" s="80" t="str">
        <f t="shared" si="281"/>
        <v/>
      </c>
      <c r="BE3886" s="80">
        <f t="shared" si="282"/>
        <v>0</v>
      </c>
      <c r="BF3886" s="80">
        <f t="shared" si="283"/>
        <v>0</v>
      </c>
      <c r="BG3886" s="80">
        <f t="shared" si="284"/>
        <v>0</v>
      </c>
    </row>
    <row r="3887" spans="55:59">
      <c r="BC3887" s="80" t="str">
        <f>(COUNTIF($BD$7:BD3887,BD3887)&amp;"_"&amp;BD3887)</f>
        <v>3634_</v>
      </c>
      <c r="BD3887" s="80" t="str">
        <f t="shared" si="281"/>
        <v/>
      </c>
      <c r="BE3887" s="80">
        <f t="shared" si="282"/>
        <v>0</v>
      </c>
      <c r="BF3887" s="80">
        <f t="shared" si="283"/>
        <v>0</v>
      </c>
      <c r="BG3887" s="80">
        <f t="shared" si="284"/>
        <v>0</v>
      </c>
    </row>
    <row r="3888" spans="55:59">
      <c r="BC3888" s="80" t="str">
        <f>(COUNTIF($BD$7:BD3888,BD3888)&amp;"_"&amp;BD3888)</f>
        <v>3635_</v>
      </c>
      <c r="BD3888" s="80" t="str">
        <f t="shared" si="281"/>
        <v/>
      </c>
      <c r="BE3888" s="80">
        <f t="shared" si="282"/>
        <v>0</v>
      </c>
      <c r="BF3888" s="80">
        <f t="shared" si="283"/>
        <v>0</v>
      </c>
      <c r="BG3888" s="80">
        <f t="shared" si="284"/>
        <v>0</v>
      </c>
    </row>
    <row r="3889" spans="55:59">
      <c r="BC3889" s="80" t="str">
        <f>(COUNTIF($BD$7:BD3889,BD3889)&amp;"_"&amp;BD3889)</f>
        <v>3636_</v>
      </c>
      <c r="BD3889" s="80" t="str">
        <f t="shared" si="281"/>
        <v/>
      </c>
      <c r="BE3889" s="80">
        <f t="shared" si="282"/>
        <v>0</v>
      </c>
      <c r="BF3889" s="80">
        <f t="shared" si="283"/>
        <v>0</v>
      </c>
      <c r="BG3889" s="80">
        <f t="shared" si="284"/>
        <v>0</v>
      </c>
    </row>
    <row r="3890" spans="55:59">
      <c r="BC3890" s="80" t="str">
        <f>(COUNTIF($BD$7:BD3890,BD3890)&amp;"_"&amp;BD3890)</f>
        <v>3637_</v>
      </c>
      <c r="BD3890" s="80" t="str">
        <f t="shared" si="281"/>
        <v/>
      </c>
      <c r="BE3890" s="80">
        <f t="shared" si="282"/>
        <v>0</v>
      </c>
      <c r="BF3890" s="80">
        <f t="shared" si="283"/>
        <v>0</v>
      </c>
      <c r="BG3890" s="80">
        <f t="shared" si="284"/>
        <v>0</v>
      </c>
    </row>
    <row r="3891" spans="55:59">
      <c r="BC3891" s="80" t="str">
        <f>(COUNTIF($BD$7:BD3891,BD3891)&amp;"_"&amp;BD3891)</f>
        <v>3638_</v>
      </c>
      <c r="BD3891" s="80" t="str">
        <f t="shared" si="281"/>
        <v/>
      </c>
      <c r="BE3891" s="80">
        <f t="shared" si="282"/>
        <v>0</v>
      </c>
      <c r="BF3891" s="80">
        <f t="shared" si="283"/>
        <v>0</v>
      </c>
      <c r="BG3891" s="80">
        <f t="shared" si="284"/>
        <v>0</v>
      </c>
    </row>
    <row r="3892" spans="55:59">
      <c r="BC3892" s="80" t="str">
        <f>(COUNTIF($BD$7:BD3892,BD3892)&amp;"_"&amp;BD3892)</f>
        <v>3639_</v>
      </c>
      <c r="BD3892" s="80" t="str">
        <f t="shared" si="281"/>
        <v/>
      </c>
      <c r="BE3892" s="80">
        <f t="shared" si="282"/>
        <v>0</v>
      </c>
      <c r="BF3892" s="80">
        <f t="shared" si="283"/>
        <v>0</v>
      </c>
      <c r="BG3892" s="80">
        <f t="shared" si="284"/>
        <v>0</v>
      </c>
    </row>
    <row r="3893" spans="55:59">
      <c r="BC3893" s="80" t="str">
        <f>(COUNTIF($BD$7:BD3893,BD3893)&amp;"_"&amp;BD3893)</f>
        <v>3640_</v>
      </c>
      <c r="BD3893" s="80" t="str">
        <f t="shared" si="281"/>
        <v/>
      </c>
      <c r="BE3893" s="80">
        <f t="shared" si="282"/>
        <v>0</v>
      </c>
      <c r="BF3893" s="80">
        <f t="shared" si="283"/>
        <v>0</v>
      </c>
      <c r="BG3893" s="80">
        <f t="shared" si="284"/>
        <v>0</v>
      </c>
    </row>
    <row r="3894" spans="55:59">
      <c r="BC3894" s="80" t="str">
        <f>(COUNTIF($BD$7:BD3894,BD3894)&amp;"_"&amp;BD3894)</f>
        <v>3641_</v>
      </c>
      <c r="BD3894" s="80" t="str">
        <f t="shared" si="281"/>
        <v/>
      </c>
      <c r="BE3894" s="80">
        <f t="shared" si="282"/>
        <v>0</v>
      </c>
      <c r="BF3894" s="80">
        <f t="shared" si="283"/>
        <v>0</v>
      </c>
      <c r="BG3894" s="80">
        <f t="shared" si="284"/>
        <v>0</v>
      </c>
    </row>
    <row r="3895" spans="55:59">
      <c r="BC3895" s="80" t="str">
        <f>(COUNTIF($BD$7:BD3895,BD3895)&amp;"_"&amp;BD3895)</f>
        <v>3642_</v>
      </c>
      <c r="BD3895" s="80" t="str">
        <f t="shared" si="281"/>
        <v/>
      </c>
      <c r="BE3895" s="80">
        <f t="shared" si="282"/>
        <v>0</v>
      </c>
      <c r="BF3895" s="80">
        <f t="shared" si="283"/>
        <v>0</v>
      </c>
      <c r="BG3895" s="80">
        <f t="shared" si="284"/>
        <v>0</v>
      </c>
    </row>
    <row r="3896" spans="55:59">
      <c r="BC3896" s="80" t="str">
        <f>(COUNTIF($BD$7:BD3896,BD3896)&amp;"_"&amp;BD3896)</f>
        <v>3643_</v>
      </c>
      <c r="BD3896" s="80" t="str">
        <f t="shared" si="281"/>
        <v/>
      </c>
      <c r="BE3896" s="80">
        <f t="shared" si="282"/>
        <v>0</v>
      </c>
      <c r="BF3896" s="80">
        <f t="shared" si="283"/>
        <v>0</v>
      </c>
      <c r="BG3896" s="80">
        <f t="shared" si="284"/>
        <v>0</v>
      </c>
    </row>
    <row r="3897" spans="55:59">
      <c r="BC3897" s="80" t="str">
        <f>(COUNTIF($BD$7:BD3897,BD3897)&amp;"_"&amp;BD3897)</f>
        <v>3644_</v>
      </c>
      <c r="BD3897" s="80" t="str">
        <f t="shared" si="281"/>
        <v/>
      </c>
      <c r="BE3897" s="80">
        <f t="shared" si="282"/>
        <v>0</v>
      </c>
      <c r="BF3897" s="80">
        <f t="shared" si="283"/>
        <v>0</v>
      </c>
      <c r="BG3897" s="80">
        <f t="shared" si="284"/>
        <v>0</v>
      </c>
    </row>
    <row r="3898" spans="55:59">
      <c r="BC3898" s="80" t="str">
        <f>(COUNTIF($BD$7:BD3898,BD3898)&amp;"_"&amp;BD3898)</f>
        <v>3645_</v>
      </c>
      <c r="BD3898" s="80" t="str">
        <f t="shared" si="281"/>
        <v/>
      </c>
      <c r="BE3898" s="80">
        <f t="shared" si="282"/>
        <v>0</v>
      </c>
      <c r="BF3898" s="80">
        <f t="shared" si="283"/>
        <v>0</v>
      </c>
      <c r="BG3898" s="80">
        <f t="shared" si="284"/>
        <v>0</v>
      </c>
    </row>
    <row r="3899" spans="55:59">
      <c r="BC3899" s="80" t="str">
        <f>(COUNTIF($BD$7:BD3899,BD3899)&amp;"_"&amp;BD3899)</f>
        <v>3646_</v>
      </c>
      <c r="BD3899" s="80" t="str">
        <f t="shared" si="281"/>
        <v/>
      </c>
      <c r="BE3899" s="80">
        <f t="shared" si="282"/>
        <v>0</v>
      </c>
      <c r="BF3899" s="80">
        <f t="shared" si="283"/>
        <v>0</v>
      </c>
      <c r="BG3899" s="80">
        <f t="shared" si="284"/>
        <v>0</v>
      </c>
    </row>
    <row r="3900" spans="55:59">
      <c r="BC3900" s="80" t="str">
        <f>(COUNTIF($BD$7:BD3900,BD3900)&amp;"_"&amp;BD3900)</f>
        <v>3647_</v>
      </c>
      <c r="BD3900" s="80" t="str">
        <f t="shared" si="281"/>
        <v/>
      </c>
      <c r="BE3900" s="80">
        <f t="shared" si="282"/>
        <v>0</v>
      </c>
      <c r="BF3900" s="80">
        <f t="shared" si="283"/>
        <v>0</v>
      </c>
      <c r="BG3900" s="80">
        <f t="shared" si="284"/>
        <v>0</v>
      </c>
    </row>
    <row r="3901" spans="55:59">
      <c r="BC3901" s="80" t="str">
        <f>(COUNTIF($BD$7:BD3901,BD3901)&amp;"_"&amp;BD3901)</f>
        <v>3648_</v>
      </c>
      <c r="BD3901" s="80" t="str">
        <f t="shared" si="281"/>
        <v/>
      </c>
      <c r="BE3901" s="80">
        <f t="shared" si="282"/>
        <v>0</v>
      </c>
      <c r="BF3901" s="80">
        <f t="shared" si="283"/>
        <v>0</v>
      </c>
      <c r="BG3901" s="80">
        <f t="shared" si="284"/>
        <v>0</v>
      </c>
    </row>
    <row r="3902" spans="55:59">
      <c r="BC3902" s="80" t="str">
        <f>(COUNTIF($BD$7:BD3902,BD3902)&amp;"_"&amp;BD3902)</f>
        <v>3649_</v>
      </c>
      <c r="BD3902" s="80" t="str">
        <f t="shared" si="281"/>
        <v/>
      </c>
      <c r="BE3902" s="80">
        <f t="shared" si="282"/>
        <v>0</v>
      </c>
      <c r="BF3902" s="80">
        <f t="shared" si="283"/>
        <v>0</v>
      </c>
      <c r="BG3902" s="80">
        <f t="shared" si="284"/>
        <v>0</v>
      </c>
    </row>
    <row r="3903" spans="55:59">
      <c r="BC3903" s="80" t="str">
        <f>(COUNTIF($BD$7:BD3903,BD3903)&amp;"_"&amp;BD3903)</f>
        <v>3650_</v>
      </c>
      <c r="BD3903" s="80" t="str">
        <f t="shared" si="281"/>
        <v/>
      </c>
      <c r="BE3903" s="80">
        <f t="shared" si="282"/>
        <v>0</v>
      </c>
      <c r="BF3903" s="80">
        <f t="shared" si="283"/>
        <v>0</v>
      </c>
      <c r="BG3903" s="80">
        <f t="shared" si="284"/>
        <v>0</v>
      </c>
    </row>
    <row r="3904" spans="55:59">
      <c r="BC3904" s="80" t="str">
        <f>(COUNTIF($BD$7:BD3904,BD3904)&amp;"_"&amp;BD3904)</f>
        <v>3651_</v>
      </c>
      <c r="BD3904" s="80" t="str">
        <f t="shared" si="281"/>
        <v/>
      </c>
      <c r="BE3904" s="80">
        <f t="shared" si="282"/>
        <v>0</v>
      </c>
      <c r="BF3904" s="80">
        <f t="shared" si="283"/>
        <v>0</v>
      </c>
      <c r="BG3904" s="80">
        <f t="shared" si="284"/>
        <v>0</v>
      </c>
    </row>
    <row r="3905" spans="55:59">
      <c r="BC3905" s="80" t="str">
        <f>(COUNTIF($BD$7:BD3905,BD3905)&amp;"_"&amp;BD3905)</f>
        <v>3652_</v>
      </c>
      <c r="BD3905" s="80" t="str">
        <f t="shared" si="281"/>
        <v/>
      </c>
      <c r="BE3905" s="80">
        <f t="shared" si="282"/>
        <v>0</v>
      </c>
      <c r="BF3905" s="80">
        <f t="shared" si="283"/>
        <v>0</v>
      </c>
      <c r="BG3905" s="80">
        <f t="shared" si="284"/>
        <v>0</v>
      </c>
    </row>
    <row r="3906" spans="55:59">
      <c r="BC3906" s="80" t="str">
        <f>(COUNTIF($BD$7:BD3906,BD3906)&amp;"_"&amp;BD3906)</f>
        <v>3653_</v>
      </c>
      <c r="BD3906" s="80" t="str">
        <f t="shared" si="281"/>
        <v/>
      </c>
      <c r="BE3906" s="80">
        <f t="shared" si="282"/>
        <v>0</v>
      </c>
      <c r="BF3906" s="80">
        <f t="shared" si="283"/>
        <v>0</v>
      </c>
      <c r="BG3906" s="80">
        <f t="shared" si="284"/>
        <v>0</v>
      </c>
    </row>
    <row r="3907" spans="55:59">
      <c r="BC3907" s="80" t="str">
        <f>(COUNTIF($BD$7:BD3907,BD3907)&amp;"_"&amp;BD3907)</f>
        <v>3654_</v>
      </c>
      <c r="BD3907" s="80" t="str">
        <f t="shared" si="281"/>
        <v/>
      </c>
      <c r="BE3907" s="80">
        <f t="shared" si="282"/>
        <v>0</v>
      </c>
      <c r="BF3907" s="80">
        <f t="shared" si="283"/>
        <v>0</v>
      </c>
      <c r="BG3907" s="80">
        <f t="shared" si="284"/>
        <v>0</v>
      </c>
    </row>
    <row r="3908" spans="55:59">
      <c r="BC3908" s="80" t="str">
        <f>(COUNTIF($BD$7:BD3908,BD3908)&amp;"_"&amp;BD3908)</f>
        <v>3655_</v>
      </c>
      <c r="BD3908" s="80" t="str">
        <f t="shared" si="281"/>
        <v/>
      </c>
      <c r="BE3908" s="80">
        <f t="shared" si="282"/>
        <v>0</v>
      </c>
      <c r="BF3908" s="80">
        <f t="shared" si="283"/>
        <v>0</v>
      </c>
      <c r="BG3908" s="80">
        <f t="shared" si="284"/>
        <v>0</v>
      </c>
    </row>
    <row r="3909" spans="55:59">
      <c r="BC3909" s="80" t="str">
        <f>(COUNTIF($BD$7:BD3909,BD3909)&amp;"_"&amp;BD3909)</f>
        <v>3656_</v>
      </c>
      <c r="BD3909" s="80" t="str">
        <f t="shared" si="281"/>
        <v/>
      </c>
      <c r="BE3909" s="80">
        <f t="shared" si="282"/>
        <v>0</v>
      </c>
      <c r="BF3909" s="80">
        <f t="shared" si="283"/>
        <v>0</v>
      </c>
      <c r="BG3909" s="80">
        <f t="shared" si="284"/>
        <v>0</v>
      </c>
    </row>
    <row r="3910" spans="55:59">
      <c r="BC3910" s="80" t="str">
        <f>(COUNTIF($BD$7:BD3910,BD3910)&amp;"_"&amp;BD3910)</f>
        <v>3657_</v>
      </c>
      <c r="BD3910" s="80" t="str">
        <f t="shared" si="281"/>
        <v/>
      </c>
      <c r="BE3910" s="80">
        <f t="shared" si="282"/>
        <v>0</v>
      </c>
      <c r="BF3910" s="80">
        <f t="shared" si="283"/>
        <v>0</v>
      </c>
      <c r="BG3910" s="80">
        <f t="shared" si="284"/>
        <v>0</v>
      </c>
    </row>
    <row r="3911" spans="55:59">
      <c r="BC3911" s="80" t="str">
        <f>(COUNTIF($BD$7:BD3911,BD3911)&amp;"_"&amp;BD3911)</f>
        <v>3658_</v>
      </c>
      <c r="BD3911" s="80" t="str">
        <f t="shared" si="281"/>
        <v/>
      </c>
      <c r="BE3911" s="80">
        <f t="shared" si="282"/>
        <v>0</v>
      </c>
      <c r="BF3911" s="80">
        <f t="shared" si="283"/>
        <v>0</v>
      </c>
      <c r="BG3911" s="80">
        <f t="shared" si="284"/>
        <v>0</v>
      </c>
    </row>
    <row r="3912" spans="55:59">
      <c r="BC3912" s="80" t="str">
        <f>(COUNTIF($BD$7:BD3912,BD3912)&amp;"_"&amp;BD3912)</f>
        <v>3659_</v>
      </c>
      <c r="BD3912" s="80" t="str">
        <f t="shared" ref="BD3912:BD3975" si="285">IF(C3911 &lt;&gt; "",C3911,"")</f>
        <v/>
      </c>
      <c r="BE3912" s="80">
        <f t="shared" ref="BE3912:BE3975" si="286">E3911</f>
        <v>0</v>
      </c>
      <c r="BF3912" s="80">
        <f t="shared" ref="BF3912:BF3975" si="287">F3911</f>
        <v>0</v>
      </c>
      <c r="BG3912" s="80">
        <f t="shared" ref="BG3912:BG3975" si="288">G3911</f>
        <v>0</v>
      </c>
    </row>
    <row r="3913" spans="55:59">
      <c r="BC3913" s="80" t="str">
        <f>(COUNTIF($BD$7:BD3913,BD3913)&amp;"_"&amp;BD3913)</f>
        <v>3660_</v>
      </c>
      <c r="BD3913" s="80" t="str">
        <f t="shared" si="285"/>
        <v/>
      </c>
      <c r="BE3913" s="80">
        <f t="shared" si="286"/>
        <v>0</v>
      </c>
      <c r="BF3913" s="80">
        <f t="shared" si="287"/>
        <v>0</v>
      </c>
      <c r="BG3913" s="80">
        <f t="shared" si="288"/>
        <v>0</v>
      </c>
    </row>
    <row r="3914" spans="55:59">
      <c r="BC3914" s="80" t="str">
        <f>(COUNTIF($BD$7:BD3914,BD3914)&amp;"_"&amp;BD3914)</f>
        <v>3661_</v>
      </c>
      <c r="BD3914" s="80" t="str">
        <f t="shared" si="285"/>
        <v/>
      </c>
      <c r="BE3914" s="80">
        <f t="shared" si="286"/>
        <v>0</v>
      </c>
      <c r="BF3914" s="80">
        <f t="shared" si="287"/>
        <v>0</v>
      </c>
      <c r="BG3914" s="80">
        <f t="shared" si="288"/>
        <v>0</v>
      </c>
    </row>
    <row r="3915" spans="55:59">
      <c r="BC3915" s="80" t="str">
        <f>(COUNTIF($BD$7:BD3915,BD3915)&amp;"_"&amp;BD3915)</f>
        <v>3662_</v>
      </c>
      <c r="BD3915" s="80" t="str">
        <f t="shared" si="285"/>
        <v/>
      </c>
      <c r="BE3915" s="80">
        <f t="shared" si="286"/>
        <v>0</v>
      </c>
      <c r="BF3915" s="80">
        <f t="shared" si="287"/>
        <v>0</v>
      </c>
      <c r="BG3915" s="80">
        <f t="shared" si="288"/>
        <v>0</v>
      </c>
    </row>
    <row r="3916" spans="55:59">
      <c r="BC3916" s="80" t="str">
        <f>(COUNTIF($BD$7:BD3916,BD3916)&amp;"_"&amp;BD3916)</f>
        <v>3663_</v>
      </c>
      <c r="BD3916" s="80" t="str">
        <f t="shared" si="285"/>
        <v/>
      </c>
      <c r="BE3916" s="80">
        <f t="shared" si="286"/>
        <v>0</v>
      </c>
      <c r="BF3916" s="80">
        <f t="shared" si="287"/>
        <v>0</v>
      </c>
      <c r="BG3916" s="80">
        <f t="shared" si="288"/>
        <v>0</v>
      </c>
    </row>
    <row r="3917" spans="55:59">
      <c r="BC3917" s="80" t="str">
        <f>(COUNTIF($BD$7:BD3917,BD3917)&amp;"_"&amp;BD3917)</f>
        <v>3664_</v>
      </c>
      <c r="BD3917" s="80" t="str">
        <f t="shared" si="285"/>
        <v/>
      </c>
      <c r="BE3917" s="80">
        <f t="shared" si="286"/>
        <v>0</v>
      </c>
      <c r="BF3917" s="80">
        <f t="shared" si="287"/>
        <v>0</v>
      </c>
      <c r="BG3917" s="80">
        <f t="shared" si="288"/>
        <v>0</v>
      </c>
    </row>
    <row r="3918" spans="55:59">
      <c r="BC3918" s="80" t="str">
        <f>(COUNTIF($BD$7:BD3918,BD3918)&amp;"_"&amp;BD3918)</f>
        <v>3665_</v>
      </c>
      <c r="BD3918" s="80" t="str">
        <f t="shared" si="285"/>
        <v/>
      </c>
      <c r="BE3918" s="80">
        <f t="shared" si="286"/>
        <v>0</v>
      </c>
      <c r="BF3918" s="80">
        <f t="shared" si="287"/>
        <v>0</v>
      </c>
      <c r="BG3918" s="80">
        <f t="shared" si="288"/>
        <v>0</v>
      </c>
    </row>
    <row r="3919" spans="55:59">
      <c r="BC3919" s="80" t="str">
        <f>(COUNTIF($BD$7:BD3919,BD3919)&amp;"_"&amp;BD3919)</f>
        <v>3666_</v>
      </c>
      <c r="BD3919" s="80" t="str">
        <f t="shared" si="285"/>
        <v/>
      </c>
      <c r="BE3919" s="80">
        <f t="shared" si="286"/>
        <v>0</v>
      </c>
      <c r="BF3919" s="80">
        <f t="shared" si="287"/>
        <v>0</v>
      </c>
      <c r="BG3919" s="80">
        <f t="shared" si="288"/>
        <v>0</v>
      </c>
    </row>
    <row r="3920" spans="55:59">
      <c r="BC3920" s="80" t="str">
        <f>(COUNTIF($BD$7:BD3920,BD3920)&amp;"_"&amp;BD3920)</f>
        <v>3667_</v>
      </c>
      <c r="BD3920" s="80" t="str">
        <f t="shared" si="285"/>
        <v/>
      </c>
      <c r="BE3920" s="80">
        <f t="shared" si="286"/>
        <v>0</v>
      </c>
      <c r="BF3920" s="80">
        <f t="shared" si="287"/>
        <v>0</v>
      </c>
      <c r="BG3920" s="80">
        <f t="shared" si="288"/>
        <v>0</v>
      </c>
    </row>
    <row r="3921" spans="55:59">
      <c r="BC3921" s="80" t="str">
        <f>(COUNTIF($BD$7:BD3921,BD3921)&amp;"_"&amp;BD3921)</f>
        <v>3668_</v>
      </c>
      <c r="BD3921" s="80" t="str">
        <f t="shared" si="285"/>
        <v/>
      </c>
      <c r="BE3921" s="80">
        <f t="shared" si="286"/>
        <v>0</v>
      </c>
      <c r="BF3921" s="80">
        <f t="shared" si="287"/>
        <v>0</v>
      </c>
      <c r="BG3921" s="80">
        <f t="shared" si="288"/>
        <v>0</v>
      </c>
    </row>
    <row r="3922" spans="55:59">
      <c r="BC3922" s="80" t="str">
        <f>(COUNTIF($BD$7:BD3922,BD3922)&amp;"_"&amp;BD3922)</f>
        <v>3669_</v>
      </c>
      <c r="BD3922" s="80" t="str">
        <f t="shared" si="285"/>
        <v/>
      </c>
      <c r="BE3922" s="80">
        <f t="shared" si="286"/>
        <v>0</v>
      </c>
      <c r="BF3922" s="80">
        <f t="shared" si="287"/>
        <v>0</v>
      </c>
      <c r="BG3922" s="80">
        <f t="shared" si="288"/>
        <v>0</v>
      </c>
    </row>
    <row r="3923" spans="55:59">
      <c r="BC3923" s="80" t="str">
        <f>(COUNTIF($BD$7:BD3923,BD3923)&amp;"_"&amp;BD3923)</f>
        <v>3670_</v>
      </c>
      <c r="BD3923" s="80" t="str">
        <f t="shared" si="285"/>
        <v/>
      </c>
      <c r="BE3923" s="80">
        <f t="shared" si="286"/>
        <v>0</v>
      </c>
      <c r="BF3923" s="80">
        <f t="shared" si="287"/>
        <v>0</v>
      </c>
      <c r="BG3923" s="80">
        <f t="shared" si="288"/>
        <v>0</v>
      </c>
    </row>
    <row r="3924" spans="55:59">
      <c r="BC3924" s="80" t="str">
        <f>(COUNTIF($BD$7:BD3924,BD3924)&amp;"_"&amp;BD3924)</f>
        <v>3671_</v>
      </c>
      <c r="BD3924" s="80" t="str">
        <f t="shared" si="285"/>
        <v/>
      </c>
      <c r="BE3924" s="80">
        <f t="shared" si="286"/>
        <v>0</v>
      </c>
      <c r="BF3924" s="80">
        <f t="shared" si="287"/>
        <v>0</v>
      </c>
      <c r="BG3924" s="80">
        <f t="shared" si="288"/>
        <v>0</v>
      </c>
    </row>
    <row r="3925" spans="55:59">
      <c r="BC3925" s="80" t="str">
        <f>(COUNTIF($BD$7:BD3925,BD3925)&amp;"_"&amp;BD3925)</f>
        <v>3672_</v>
      </c>
      <c r="BD3925" s="80" t="str">
        <f t="shared" si="285"/>
        <v/>
      </c>
      <c r="BE3925" s="80">
        <f t="shared" si="286"/>
        <v>0</v>
      </c>
      <c r="BF3925" s="80">
        <f t="shared" si="287"/>
        <v>0</v>
      </c>
      <c r="BG3925" s="80">
        <f t="shared" si="288"/>
        <v>0</v>
      </c>
    </row>
    <row r="3926" spans="55:59">
      <c r="BC3926" s="80" t="str">
        <f>(COUNTIF($BD$7:BD3926,BD3926)&amp;"_"&amp;BD3926)</f>
        <v>3673_</v>
      </c>
      <c r="BD3926" s="80" t="str">
        <f t="shared" si="285"/>
        <v/>
      </c>
      <c r="BE3926" s="80">
        <f t="shared" si="286"/>
        <v>0</v>
      </c>
      <c r="BF3926" s="80">
        <f t="shared" si="287"/>
        <v>0</v>
      </c>
      <c r="BG3926" s="80">
        <f t="shared" si="288"/>
        <v>0</v>
      </c>
    </row>
    <row r="3927" spans="55:59">
      <c r="BC3927" s="80" t="str">
        <f>(COUNTIF($BD$7:BD3927,BD3927)&amp;"_"&amp;BD3927)</f>
        <v>3674_</v>
      </c>
      <c r="BD3927" s="80" t="str">
        <f t="shared" si="285"/>
        <v/>
      </c>
      <c r="BE3927" s="80">
        <f t="shared" si="286"/>
        <v>0</v>
      </c>
      <c r="BF3927" s="80">
        <f t="shared" si="287"/>
        <v>0</v>
      </c>
      <c r="BG3927" s="80">
        <f t="shared" si="288"/>
        <v>0</v>
      </c>
    </row>
    <row r="3928" spans="55:59">
      <c r="BC3928" s="80" t="str">
        <f>(COUNTIF($BD$7:BD3928,BD3928)&amp;"_"&amp;BD3928)</f>
        <v>3675_</v>
      </c>
      <c r="BD3928" s="80" t="str">
        <f t="shared" si="285"/>
        <v/>
      </c>
      <c r="BE3928" s="80">
        <f t="shared" si="286"/>
        <v>0</v>
      </c>
      <c r="BF3928" s="80">
        <f t="shared" si="287"/>
        <v>0</v>
      </c>
      <c r="BG3928" s="80">
        <f t="shared" si="288"/>
        <v>0</v>
      </c>
    </row>
    <row r="3929" spans="55:59">
      <c r="BC3929" s="80" t="str">
        <f>(COUNTIF($BD$7:BD3929,BD3929)&amp;"_"&amp;BD3929)</f>
        <v>3676_</v>
      </c>
      <c r="BD3929" s="80" t="str">
        <f t="shared" si="285"/>
        <v/>
      </c>
      <c r="BE3929" s="80">
        <f t="shared" si="286"/>
        <v>0</v>
      </c>
      <c r="BF3929" s="80">
        <f t="shared" si="287"/>
        <v>0</v>
      </c>
      <c r="BG3929" s="80">
        <f t="shared" si="288"/>
        <v>0</v>
      </c>
    </row>
    <row r="3930" spans="55:59">
      <c r="BC3930" s="80" t="str">
        <f>(COUNTIF($BD$7:BD3930,BD3930)&amp;"_"&amp;BD3930)</f>
        <v>3677_</v>
      </c>
      <c r="BD3930" s="80" t="str">
        <f t="shared" si="285"/>
        <v/>
      </c>
      <c r="BE3930" s="80">
        <f t="shared" si="286"/>
        <v>0</v>
      </c>
      <c r="BF3930" s="80">
        <f t="shared" si="287"/>
        <v>0</v>
      </c>
      <c r="BG3930" s="80">
        <f t="shared" si="288"/>
        <v>0</v>
      </c>
    </row>
    <row r="3931" spans="55:59">
      <c r="BC3931" s="80" t="str">
        <f>(COUNTIF($BD$7:BD3931,BD3931)&amp;"_"&amp;BD3931)</f>
        <v>3678_</v>
      </c>
      <c r="BD3931" s="80" t="str">
        <f t="shared" si="285"/>
        <v/>
      </c>
      <c r="BE3931" s="80">
        <f t="shared" si="286"/>
        <v>0</v>
      </c>
      <c r="BF3931" s="80">
        <f t="shared" si="287"/>
        <v>0</v>
      </c>
      <c r="BG3931" s="80">
        <f t="shared" si="288"/>
        <v>0</v>
      </c>
    </row>
    <row r="3932" spans="55:59">
      <c r="BC3932" s="80" t="str">
        <f>(COUNTIF($BD$7:BD3932,BD3932)&amp;"_"&amp;BD3932)</f>
        <v>3679_</v>
      </c>
      <c r="BD3932" s="80" t="str">
        <f t="shared" si="285"/>
        <v/>
      </c>
      <c r="BE3932" s="80">
        <f t="shared" si="286"/>
        <v>0</v>
      </c>
      <c r="BF3932" s="80">
        <f t="shared" si="287"/>
        <v>0</v>
      </c>
      <c r="BG3932" s="80">
        <f t="shared" si="288"/>
        <v>0</v>
      </c>
    </row>
    <row r="3933" spans="55:59">
      <c r="BC3933" s="80" t="str">
        <f>(COUNTIF($BD$7:BD3933,BD3933)&amp;"_"&amp;BD3933)</f>
        <v>3680_</v>
      </c>
      <c r="BD3933" s="80" t="str">
        <f t="shared" si="285"/>
        <v/>
      </c>
      <c r="BE3933" s="80">
        <f t="shared" si="286"/>
        <v>0</v>
      </c>
      <c r="BF3933" s="80">
        <f t="shared" si="287"/>
        <v>0</v>
      </c>
      <c r="BG3933" s="80">
        <f t="shared" si="288"/>
        <v>0</v>
      </c>
    </row>
    <row r="3934" spans="55:59">
      <c r="BC3934" s="80" t="str">
        <f>(COUNTIF($BD$7:BD3934,BD3934)&amp;"_"&amp;BD3934)</f>
        <v>3681_</v>
      </c>
      <c r="BD3934" s="80" t="str">
        <f t="shared" si="285"/>
        <v/>
      </c>
      <c r="BE3934" s="80">
        <f t="shared" si="286"/>
        <v>0</v>
      </c>
      <c r="BF3934" s="80">
        <f t="shared" si="287"/>
        <v>0</v>
      </c>
      <c r="BG3934" s="80">
        <f t="shared" si="288"/>
        <v>0</v>
      </c>
    </row>
    <row r="3935" spans="55:59">
      <c r="BC3935" s="80" t="str">
        <f>(COUNTIF($BD$7:BD3935,BD3935)&amp;"_"&amp;BD3935)</f>
        <v>3682_</v>
      </c>
      <c r="BD3935" s="80" t="str">
        <f t="shared" si="285"/>
        <v/>
      </c>
      <c r="BE3935" s="80">
        <f t="shared" si="286"/>
        <v>0</v>
      </c>
      <c r="BF3935" s="80">
        <f t="shared" si="287"/>
        <v>0</v>
      </c>
      <c r="BG3935" s="80">
        <f t="shared" si="288"/>
        <v>0</v>
      </c>
    </row>
    <row r="3936" spans="55:59">
      <c r="BC3936" s="80" t="str">
        <f>(COUNTIF($BD$7:BD3936,BD3936)&amp;"_"&amp;BD3936)</f>
        <v>3683_</v>
      </c>
      <c r="BD3936" s="80" t="str">
        <f t="shared" si="285"/>
        <v/>
      </c>
      <c r="BE3936" s="80">
        <f t="shared" si="286"/>
        <v>0</v>
      </c>
      <c r="BF3936" s="80">
        <f t="shared" si="287"/>
        <v>0</v>
      </c>
      <c r="BG3936" s="80">
        <f t="shared" si="288"/>
        <v>0</v>
      </c>
    </row>
    <row r="3937" spans="55:59">
      <c r="BC3937" s="80" t="str">
        <f>(COUNTIF($BD$7:BD3937,BD3937)&amp;"_"&amp;BD3937)</f>
        <v>3684_</v>
      </c>
      <c r="BD3937" s="80" t="str">
        <f t="shared" si="285"/>
        <v/>
      </c>
      <c r="BE3937" s="80">
        <f t="shared" si="286"/>
        <v>0</v>
      </c>
      <c r="BF3937" s="80">
        <f t="shared" si="287"/>
        <v>0</v>
      </c>
      <c r="BG3937" s="80">
        <f t="shared" si="288"/>
        <v>0</v>
      </c>
    </row>
    <row r="3938" spans="55:59">
      <c r="BC3938" s="80" t="str">
        <f>(COUNTIF($BD$7:BD3938,BD3938)&amp;"_"&amp;BD3938)</f>
        <v>3685_</v>
      </c>
      <c r="BD3938" s="80" t="str">
        <f t="shared" si="285"/>
        <v/>
      </c>
      <c r="BE3938" s="80">
        <f t="shared" si="286"/>
        <v>0</v>
      </c>
      <c r="BF3938" s="80">
        <f t="shared" si="287"/>
        <v>0</v>
      </c>
      <c r="BG3938" s="80">
        <f t="shared" si="288"/>
        <v>0</v>
      </c>
    </row>
    <row r="3939" spans="55:59">
      <c r="BC3939" s="80" t="str">
        <f>(COUNTIF($BD$7:BD3939,BD3939)&amp;"_"&amp;BD3939)</f>
        <v>3686_</v>
      </c>
      <c r="BD3939" s="80" t="str">
        <f t="shared" si="285"/>
        <v/>
      </c>
      <c r="BE3939" s="80">
        <f t="shared" si="286"/>
        <v>0</v>
      </c>
      <c r="BF3939" s="80">
        <f t="shared" si="287"/>
        <v>0</v>
      </c>
      <c r="BG3939" s="80">
        <f t="shared" si="288"/>
        <v>0</v>
      </c>
    </row>
    <row r="3940" spans="55:59">
      <c r="BC3940" s="80" t="str">
        <f>(COUNTIF($BD$7:BD3940,BD3940)&amp;"_"&amp;BD3940)</f>
        <v>3687_</v>
      </c>
      <c r="BD3940" s="80" t="str">
        <f t="shared" si="285"/>
        <v/>
      </c>
      <c r="BE3940" s="80">
        <f t="shared" si="286"/>
        <v>0</v>
      </c>
      <c r="BF3940" s="80">
        <f t="shared" si="287"/>
        <v>0</v>
      </c>
      <c r="BG3940" s="80">
        <f t="shared" si="288"/>
        <v>0</v>
      </c>
    </row>
    <row r="3941" spans="55:59">
      <c r="BC3941" s="80" t="str">
        <f>(COUNTIF($BD$7:BD3941,BD3941)&amp;"_"&amp;BD3941)</f>
        <v>3688_</v>
      </c>
      <c r="BD3941" s="80" t="str">
        <f t="shared" si="285"/>
        <v/>
      </c>
      <c r="BE3941" s="80">
        <f t="shared" si="286"/>
        <v>0</v>
      </c>
      <c r="BF3941" s="80">
        <f t="shared" si="287"/>
        <v>0</v>
      </c>
      <c r="BG3941" s="80">
        <f t="shared" si="288"/>
        <v>0</v>
      </c>
    </row>
    <row r="3942" spans="55:59">
      <c r="BC3942" s="80" t="str">
        <f>(COUNTIF($BD$7:BD3942,BD3942)&amp;"_"&amp;BD3942)</f>
        <v>3689_</v>
      </c>
      <c r="BD3942" s="80" t="str">
        <f t="shared" si="285"/>
        <v/>
      </c>
      <c r="BE3942" s="80">
        <f t="shared" si="286"/>
        <v>0</v>
      </c>
      <c r="BF3942" s="80">
        <f t="shared" si="287"/>
        <v>0</v>
      </c>
      <c r="BG3942" s="80">
        <f t="shared" si="288"/>
        <v>0</v>
      </c>
    </row>
    <row r="3943" spans="55:59">
      <c r="BC3943" s="80" t="str">
        <f>(COUNTIF($BD$7:BD3943,BD3943)&amp;"_"&amp;BD3943)</f>
        <v>3690_</v>
      </c>
      <c r="BD3943" s="80" t="str">
        <f t="shared" si="285"/>
        <v/>
      </c>
      <c r="BE3943" s="80">
        <f t="shared" si="286"/>
        <v>0</v>
      </c>
      <c r="BF3943" s="80">
        <f t="shared" si="287"/>
        <v>0</v>
      </c>
      <c r="BG3943" s="80">
        <f t="shared" si="288"/>
        <v>0</v>
      </c>
    </row>
    <row r="3944" spans="55:59">
      <c r="BC3944" s="80" t="str">
        <f>(COUNTIF($BD$7:BD3944,BD3944)&amp;"_"&amp;BD3944)</f>
        <v>3691_</v>
      </c>
      <c r="BD3944" s="80" t="str">
        <f t="shared" si="285"/>
        <v/>
      </c>
      <c r="BE3944" s="80">
        <f t="shared" si="286"/>
        <v>0</v>
      </c>
      <c r="BF3944" s="80">
        <f t="shared" si="287"/>
        <v>0</v>
      </c>
      <c r="BG3944" s="80">
        <f t="shared" si="288"/>
        <v>0</v>
      </c>
    </row>
    <row r="3945" spans="55:59">
      <c r="BC3945" s="80" t="str">
        <f>(COUNTIF($BD$7:BD3945,BD3945)&amp;"_"&amp;BD3945)</f>
        <v>3692_</v>
      </c>
      <c r="BD3945" s="80" t="str">
        <f t="shared" si="285"/>
        <v/>
      </c>
      <c r="BE3945" s="80">
        <f t="shared" si="286"/>
        <v>0</v>
      </c>
      <c r="BF3945" s="80">
        <f t="shared" si="287"/>
        <v>0</v>
      </c>
      <c r="BG3945" s="80">
        <f t="shared" si="288"/>
        <v>0</v>
      </c>
    </row>
    <row r="3946" spans="55:59">
      <c r="BC3946" s="80" t="str">
        <f>(COUNTIF($BD$7:BD3946,BD3946)&amp;"_"&amp;BD3946)</f>
        <v>3693_</v>
      </c>
      <c r="BD3946" s="80" t="str">
        <f t="shared" si="285"/>
        <v/>
      </c>
      <c r="BE3946" s="80">
        <f t="shared" si="286"/>
        <v>0</v>
      </c>
      <c r="BF3946" s="80">
        <f t="shared" si="287"/>
        <v>0</v>
      </c>
      <c r="BG3946" s="80">
        <f t="shared" si="288"/>
        <v>0</v>
      </c>
    </row>
    <row r="3947" spans="55:59">
      <c r="BC3947" s="80" t="str">
        <f>(COUNTIF($BD$7:BD3947,BD3947)&amp;"_"&amp;BD3947)</f>
        <v>3694_</v>
      </c>
      <c r="BD3947" s="80" t="str">
        <f t="shared" si="285"/>
        <v/>
      </c>
      <c r="BE3947" s="80">
        <f t="shared" si="286"/>
        <v>0</v>
      </c>
      <c r="BF3947" s="80">
        <f t="shared" si="287"/>
        <v>0</v>
      </c>
      <c r="BG3947" s="80">
        <f t="shared" si="288"/>
        <v>0</v>
      </c>
    </row>
    <row r="3948" spans="55:59">
      <c r="BC3948" s="80" t="str">
        <f>(COUNTIF($BD$7:BD3948,BD3948)&amp;"_"&amp;BD3948)</f>
        <v>3695_</v>
      </c>
      <c r="BD3948" s="80" t="str">
        <f t="shared" si="285"/>
        <v/>
      </c>
      <c r="BE3948" s="80">
        <f t="shared" si="286"/>
        <v>0</v>
      </c>
      <c r="BF3948" s="80">
        <f t="shared" si="287"/>
        <v>0</v>
      </c>
      <c r="BG3948" s="80">
        <f t="shared" si="288"/>
        <v>0</v>
      </c>
    </row>
    <row r="3949" spans="55:59">
      <c r="BC3949" s="80" t="str">
        <f>(COUNTIF($BD$7:BD3949,BD3949)&amp;"_"&amp;BD3949)</f>
        <v>3696_</v>
      </c>
      <c r="BD3949" s="80" t="str">
        <f t="shared" si="285"/>
        <v/>
      </c>
      <c r="BE3949" s="80">
        <f t="shared" si="286"/>
        <v>0</v>
      </c>
      <c r="BF3949" s="80">
        <f t="shared" si="287"/>
        <v>0</v>
      </c>
      <c r="BG3949" s="80">
        <f t="shared" si="288"/>
        <v>0</v>
      </c>
    </row>
    <row r="3950" spans="55:59">
      <c r="BC3950" s="80" t="str">
        <f>(COUNTIF($BD$7:BD3950,BD3950)&amp;"_"&amp;BD3950)</f>
        <v>3697_</v>
      </c>
      <c r="BD3950" s="80" t="str">
        <f t="shared" si="285"/>
        <v/>
      </c>
      <c r="BE3950" s="80">
        <f t="shared" si="286"/>
        <v>0</v>
      </c>
      <c r="BF3950" s="80">
        <f t="shared" si="287"/>
        <v>0</v>
      </c>
      <c r="BG3950" s="80">
        <f t="shared" si="288"/>
        <v>0</v>
      </c>
    </row>
    <row r="3951" spans="55:59">
      <c r="BC3951" s="80" t="str">
        <f>(COUNTIF($BD$7:BD3951,BD3951)&amp;"_"&amp;BD3951)</f>
        <v>3698_</v>
      </c>
      <c r="BD3951" s="80" t="str">
        <f t="shared" si="285"/>
        <v/>
      </c>
      <c r="BE3951" s="80">
        <f t="shared" si="286"/>
        <v>0</v>
      </c>
      <c r="BF3951" s="80">
        <f t="shared" si="287"/>
        <v>0</v>
      </c>
      <c r="BG3951" s="80">
        <f t="shared" si="288"/>
        <v>0</v>
      </c>
    </row>
    <row r="3952" spans="55:59">
      <c r="BC3952" s="80" t="str">
        <f>(COUNTIF($BD$7:BD3952,BD3952)&amp;"_"&amp;BD3952)</f>
        <v>3699_</v>
      </c>
      <c r="BD3952" s="80" t="str">
        <f t="shared" si="285"/>
        <v/>
      </c>
      <c r="BE3952" s="80">
        <f t="shared" si="286"/>
        <v>0</v>
      </c>
      <c r="BF3952" s="80">
        <f t="shared" si="287"/>
        <v>0</v>
      </c>
      <c r="BG3952" s="80">
        <f t="shared" si="288"/>
        <v>0</v>
      </c>
    </row>
    <row r="3953" spans="55:59">
      <c r="BC3953" s="80" t="str">
        <f>(COUNTIF($BD$7:BD3953,BD3953)&amp;"_"&amp;BD3953)</f>
        <v>3700_</v>
      </c>
      <c r="BD3953" s="80" t="str">
        <f t="shared" si="285"/>
        <v/>
      </c>
      <c r="BE3953" s="80">
        <f t="shared" si="286"/>
        <v>0</v>
      </c>
      <c r="BF3953" s="80">
        <f t="shared" si="287"/>
        <v>0</v>
      </c>
      <c r="BG3953" s="80">
        <f t="shared" si="288"/>
        <v>0</v>
      </c>
    </row>
    <row r="3954" spans="55:59">
      <c r="BC3954" s="80" t="str">
        <f>(COUNTIF($BD$7:BD3954,BD3954)&amp;"_"&amp;BD3954)</f>
        <v>3701_</v>
      </c>
      <c r="BD3954" s="80" t="str">
        <f t="shared" si="285"/>
        <v/>
      </c>
      <c r="BE3954" s="80">
        <f t="shared" si="286"/>
        <v>0</v>
      </c>
      <c r="BF3954" s="80">
        <f t="shared" si="287"/>
        <v>0</v>
      </c>
      <c r="BG3954" s="80">
        <f t="shared" si="288"/>
        <v>0</v>
      </c>
    </row>
    <row r="3955" spans="55:59">
      <c r="BC3955" s="80" t="str">
        <f>(COUNTIF($BD$7:BD3955,BD3955)&amp;"_"&amp;BD3955)</f>
        <v>3702_</v>
      </c>
      <c r="BD3955" s="80" t="str">
        <f t="shared" si="285"/>
        <v/>
      </c>
      <c r="BE3955" s="80">
        <f t="shared" si="286"/>
        <v>0</v>
      </c>
      <c r="BF3955" s="80">
        <f t="shared" si="287"/>
        <v>0</v>
      </c>
      <c r="BG3955" s="80">
        <f t="shared" si="288"/>
        <v>0</v>
      </c>
    </row>
    <row r="3956" spans="55:59">
      <c r="BC3956" s="80" t="str">
        <f>(COUNTIF($BD$7:BD3956,BD3956)&amp;"_"&amp;BD3956)</f>
        <v>3703_</v>
      </c>
      <c r="BD3956" s="80" t="str">
        <f t="shared" si="285"/>
        <v/>
      </c>
      <c r="BE3956" s="80">
        <f t="shared" si="286"/>
        <v>0</v>
      </c>
      <c r="BF3956" s="80">
        <f t="shared" si="287"/>
        <v>0</v>
      </c>
      <c r="BG3956" s="80">
        <f t="shared" si="288"/>
        <v>0</v>
      </c>
    </row>
    <row r="3957" spans="55:59">
      <c r="BC3957" s="80" t="str">
        <f>(COUNTIF($BD$7:BD3957,BD3957)&amp;"_"&amp;BD3957)</f>
        <v>3704_</v>
      </c>
      <c r="BD3957" s="80" t="str">
        <f t="shared" si="285"/>
        <v/>
      </c>
      <c r="BE3957" s="80">
        <f t="shared" si="286"/>
        <v>0</v>
      </c>
      <c r="BF3957" s="80">
        <f t="shared" si="287"/>
        <v>0</v>
      </c>
      <c r="BG3957" s="80">
        <f t="shared" si="288"/>
        <v>0</v>
      </c>
    </row>
    <row r="3958" spans="55:59">
      <c r="BC3958" s="80" t="str">
        <f>(COUNTIF($BD$7:BD3958,BD3958)&amp;"_"&amp;BD3958)</f>
        <v>3705_</v>
      </c>
      <c r="BD3958" s="80" t="str">
        <f t="shared" si="285"/>
        <v/>
      </c>
      <c r="BE3958" s="80">
        <f t="shared" si="286"/>
        <v>0</v>
      </c>
      <c r="BF3958" s="80">
        <f t="shared" si="287"/>
        <v>0</v>
      </c>
      <c r="BG3958" s="80">
        <f t="shared" si="288"/>
        <v>0</v>
      </c>
    </row>
    <row r="3959" spans="55:59">
      <c r="BC3959" s="80" t="str">
        <f>(COUNTIF($BD$7:BD3959,BD3959)&amp;"_"&amp;BD3959)</f>
        <v>3706_</v>
      </c>
      <c r="BD3959" s="80" t="str">
        <f t="shared" si="285"/>
        <v/>
      </c>
      <c r="BE3959" s="80">
        <f t="shared" si="286"/>
        <v>0</v>
      </c>
      <c r="BF3959" s="80">
        <f t="shared" si="287"/>
        <v>0</v>
      </c>
      <c r="BG3959" s="80">
        <f t="shared" si="288"/>
        <v>0</v>
      </c>
    </row>
    <row r="3960" spans="55:59">
      <c r="BC3960" s="80" t="str">
        <f>(COUNTIF($BD$7:BD3960,BD3960)&amp;"_"&amp;BD3960)</f>
        <v>3707_</v>
      </c>
      <c r="BD3960" s="80" t="str">
        <f t="shared" si="285"/>
        <v/>
      </c>
      <c r="BE3960" s="80">
        <f t="shared" si="286"/>
        <v>0</v>
      </c>
      <c r="BF3960" s="80">
        <f t="shared" si="287"/>
        <v>0</v>
      </c>
      <c r="BG3960" s="80">
        <f t="shared" si="288"/>
        <v>0</v>
      </c>
    </row>
    <row r="3961" spans="55:59">
      <c r="BC3961" s="80" t="str">
        <f>(COUNTIF($BD$7:BD3961,BD3961)&amp;"_"&amp;BD3961)</f>
        <v>3708_</v>
      </c>
      <c r="BD3961" s="80" t="str">
        <f t="shared" si="285"/>
        <v/>
      </c>
      <c r="BE3961" s="80">
        <f t="shared" si="286"/>
        <v>0</v>
      </c>
      <c r="BF3961" s="80">
        <f t="shared" si="287"/>
        <v>0</v>
      </c>
      <c r="BG3961" s="80">
        <f t="shared" si="288"/>
        <v>0</v>
      </c>
    </row>
    <row r="3962" spans="55:59">
      <c r="BC3962" s="80" t="str">
        <f>(COUNTIF($BD$7:BD3962,BD3962)&amp;"_"&amp;BD3962)</f>
        <v>3709_</v>
      </c>
      <c r="BD3962" s="80" t="str">
        <f t="shared" si="285"/>
        <v/>
      </c>
      <c r="BE3962" s="80">
        <f t="shared" si="286"/>
        <v>0</v>
      </c>
      <c r="BF3962" s="80">
        <f t="shared" si="287"/>
        <v>0</v>
      </c>
      <c r="BG3962" s="80">
        <f t="shared" si="288"/>
        <v>0</v>
      </c>
    </row>
    <row r="3963" spans="55:59">
      <c r="BC3963" s="80" t="str">
        <f>(COUNTIF($BD$7:BD3963,BD3963)&amp;"_"&amp;BD3963)</f>
        <v>3710_</v>
      </c>
      <c r="BD3963" s="80" t="str">
        <f t="shared" si="285"/>
        <v/>
      </c>
      <c r="BE3963" s="80">
        <f t="shared" si="286"/>
        <v>0</v>
      </c>
      <c r="BF3963" s="80">
        <f t="shared" si="287"/>
        <v>0</v>
      </c>
      <c r="BG3963" s="80">
        <f t="shared" si="288"/>
        <v>0</v>
      </c>
    </row>
    <row r="3964" spans="55:59">
      <c r="BC3964" s="80" t="str">
        <f>(COUNTIF($BD$7:BD3964,BD3964)&amp;"_"&amp;BD3964)</f>
        <v>3711_</v>
      </c>
      <c r="BD3964" s="80" t="str">
        <f t="shared" si="285"/>
        <v/>
      </c>
      <c r="BE3964" s="80">
        <f t="shared" si="286"/>
        <v>0</v>
      </c>
      <c r="BF3964" s="80">
        <f t="shared" si="287"/>
        <v>0</v>
      </c>
      <c r="BG3964" s="80">
        <f t="shared" si="288"/>
        <v>0</v>
      </c>
    </row>
    <row r="3965" spans="55:59">
      <c r="BC3965" s="80" t="str">
        <f>(COUNTIF($BD$7:BD3965,BD3965)&amp;"_"&amp;BD3965)</f>
        <v>3712_</v>
      </c>
      <c r="BD3965" s="80" t="str">
        <f t="shared" si="285"/>
        <v/>
      </c>
      <c r="BE3965" s="80">
        <f t="shared" si="286"/>
        <v>0</v>
      </c>
      <c r="BF3965" s="80">
        <f t="shared" si="287"/>
        <v>0</v>
      </c>
      <c r="BG3965" s="80">
        <f t="shared" si="288"/>
        <v>0</v>
      </c>
    </row>
    <row r="3966" spans="55:59">
      <c r="BC3966" s="80" t="str">
        <f>(COUNTIF($BD$7:BD3966,BD3966)&amp;"_"&amp;BD3966)</f>
        <v>3713_</v>
      </c>
      <c r="BD3966" s="80" t="str">
        <f t="shared" si="285"/>
        <v/>
      </c>
      <c r="BE3966" s="80">
        <f t="shared" si="286"/>
        <v>0</v>
      </c>
      <c r="BF3966" s="80">
        <f t="shared" si="287"/>
        <v>0</v>
      </c>
      <c r="BG3966" s="80">
        <f t="shared" si="288"/>
        <v>0</v>
      </c>
    </row>
    <row r="3967" spans="55:59">
      <c r="BC3967" s="80" t="str">
        <f>(COUNTIF($BD$7:BD3967,BD3967)&amp;"_"&amp;BD3967)</f>
        <v>3714_</v>
      </c>
      <c r="BD3967" s="80" t="str">
        <f t="shared" si="285"/>
        <v/>
      </c>
      <c r="BE3967" s="80">
        <f t="shared" si="286"/>
        <v>0</v>
      </c>
      <c r="BF3967" s="80">
        <f t="shared" si="287"/>
        <v>0</v>
      </c>
      <c r="BG3967" s="80">
        <f t="shared" si="288"/>
        <v>0</v>
      </c>
    </row>
    <row r="3968" spans="55:59">
      <c r="BC3968" s="80" t="str">
        <f>(COUNTIF($BD$7:BD3968,BD3968)&amp;"_"&amp;BD3968)</f>
        <v>3715_</v>
      </c>
      <c r="BD3968" s="80" t="str">
        <f t="shared" si="285"/>
        <v/>
      </c>
      <c r="BE3968" s="80">
        <f t="shared" si="286"/>
        <v>0</v>
      </c>
      <c r="BF3968" s="80">
        <f t="shared" si="287"/>
        <v>0</v>
      </c>
      <c r="BG3968" s="80">
        <f t="shared" si="288"/>
        <v>0</v>
      </c>
    </row>
    <row r="3969" spans="55:59">
      <c r="BC3969" s="80" t="str">
        <f>(COUNTIF($BD$7:BD3969,BD3969)&amp;"_"&amp;BD3969)</f>
        <v>3716_</v>
      </c>
      <c r="BD3969" s="80" t="str">
        <f t="shared" si="285"/>
        <v/>
      </c>
      <c r="BE3969" s="80">
        <f t="shared" si="286"/>
        <v>0</v>
      </c>
      <c r="BF3969" s="80">
        <f t="shared" si="287"/>
        <v>0</v>
      </c>
      <c r="BG3969" s="80">
        <f t="shared" si="288"/>
        <v>0</v>
      </c>
    </row>
    <row r="3970" spans="55:59">
      <c r="BC3970" s="80" t="str">
        <f>(COUNTIF($BD$7:BD3970,BD3970)&amp;"_"&amp;BD3970)</f>
        <v>3717_</v>
      </c>
      <c r="BD3970" s="80" t="str">
        <f t="shared" si="285"/>
        <v/>
      </c>
      <c r="BE3970" s="80">
        <f t="shared" si="286"/>
        <v>0</v>
      </c>
      <c r="BF3970" s="80">
        <f t="shared" si="287"/>
        <v>0</v>
      </c>
      <c r="BG3970" s="80">
        <f t="shared" si="288"/>
        <v>0</v>
      </c>
    </row>
    <row r="3971" spans="55:59">
      <c r="BC3971" s="80" t="str">
        <f>(COUNTIF($BD$7:BD3971,BD3971)&amp;"_"&amp;BD3971)</f>
        <v>3718_</v>
      </c>
      <c r="BD3971" s="80" t="str">
        <f t="shared" si="285"/>
        <v/>
      </c>
      <c r="BE3971" s="80">
        <f t="shared" si="286"/>
        <v>0</v>
      </c>
      <c r="BF3971" s="80">
        <f t="shared" si="287"/>
        <v>0</v>
      </c>
      <c r="BG3971" s="80">
        <f t="shared" si="288"/>
        <v>0</v>
      </c>
    </row>
    <row r="3972" spans="55:59">
      <c r="BC3972" s="80" t="str">
        <f>(COUNTIF($BD$7:BD3972,BD3972)&amp;"_"&amp;BD3972)</f>
        <v>3719_</v>
      </c>
      <c r="BD3972" s="80" t="str">
        <f t="shared" si="285"/>
        <v/>
      </c>
      <c r="BE3972" s="80">
        <f t="shared" si="286"/>
        <v>0</v>
      </c>
      <c r="BF3972" s="80">
        <f t="shared" si="287"/>
        <v>0</v>
      </c>
      <c r="BG3972" s="80">
        <f t="shared" si="288"/>
        <v>0</v>
      </c>
    </row>
    <row r="3973" spans="55:59">
      <c r="BC3973" s="80" t="str">
        <f>(COUNTIF($BD$7:BD3973,BD3973)&amp;"_"&amp;BD3973)</f>
        <v>3720_</v>
      </c>
      <c r="BD3973" s="80" t="str">
        <f t="shared" si="285"/>
        <v/>
      </c>
      <c r="BE3973" s="80">
        <f t="shared" si="286"/>
        <v>0</v>
      </c>
      <c r="BF3973" s="80">
        <f t="shared" si="287"/>
        <v>0</v>
      </c>
      <c r="BG3973" s="80">
        <f t="shared" si="288"/>
        <v>0</v>
      </c>
    </row>
    <row r="3974" spans="55:59">
      <c r="BC3974" s="80" t="str">
        <f>(COUNTIF($BD$7:BD3974,BD3974)&amp;"_"&amp;BD3974)</f>
        <v>3721_</v>
      </c>
      <c r="BD3974" s="80" t="str">
        <f t="shared" si="285"/>
        <v/>
      </c>
      <c r="BE3974" s="80">
        <f t="shared" si="286"/>
        <v>0</v>
      </c>
      <c r="BF3974" s="80">
        <f t="shared" si="287"/>
        <v>0</v>
      </c>
      <c r="BG3974" s="80">
        <f t="shared" si="288"/>
        <v>0</v>
      </c>
    </row>
    <row r="3975" spans="55:59">
      <c r="BC3975" s="80" t="str">
        <f>(COUNTIF($BD$7:BD3975,BD3975)&amp;"_"&amp;BD3975)</f>
        <v>3722_</v>
      </c>
      <c r="BD3975" s="80" t="str">
        <f t="shared" si="285"/>
        <v/>
      </c>
      <c r="BE3975" s="80">
        <f t="shared" si="286"/>
        <v>0</v>
      </c>
      <c r="BF3975" s="80">
        <f t="shared" si="287"/>
        <v>0</v>
      </c>
      <c r="BG3975" s="80">
        <f t="shared" si="288"/>
        <v>0</v>
      </c>
    </row>
    <row r="3976" spans="55:59">
      <c r="BC3976" s="80" t="str">
        <f>(COUNTIF($BD$7:BD3976,BD3976)&amp;"_"&amp;BD3976)</f>
        <v>3723_</v>
      </c>
      <c r="BD3976" s="80" t="str">
        <f t="shared" ref="BD3976:BD4039" si="289">IF(C3975 &lt;&gt; "",C3975,"")</f>
        <v/>
      </c>
      <c r="BE3976" s="80">
        <f t="shared" ref="BE3976:BE4039" si="290">E3975</f>
        <v>0</v>
      </c>
      <c r="BF3976" s="80">
        <f t="shared" ref="BF3976:BF4039" si="291">F3975</f>
        <v>0</v>
      </c>
      <c r="BG3976" s="80">
        <f t="shared" ref="BG3976:BG4039" si="292">G3975</f>
        <v>0</v>
      </c>
    </row>
    <row r="3977" spans="55:59">
      <c r="BC3977" s="80" t="str">
        <f>(COUNTIF($BD$7:BD3977,BD3977)&amp;"_"&amp;BD3977)</f>
        <v>3724_</v>
      </c>
      <c r="BD3977" s="80" t="str">
        <f t="shared" si="289"/>
        <v/>
      </c>
      <c r="BE3977" s="80">
        <f t="shared" si="290"/>
        <v>0</v>
      </c>
      <c r="BF3977" s="80">
        <f t="shared" si="291"/>
        <v>0</v>
      </c>
      <c r="BG3977" s="80">
        <f t="shared" si="292"/>
        <v>0</v>
      </c>
    </row>
    <row r="3978" spans="55:59">
      <c r="BC3978" s="80" t="str">
        <f>(COUNTIF($BD$7:BD3978,BD3978)&amp;"_"&amp;BD3978)</f>
        <v>3725_</v>
      </c>
      <c r="BD3978" s="80" t="str">
        <f t="shared" si="289"/>
        <v/>
      </c>
      <c r="BE3978" s="80">
        <f t="shared" si="290"/>
        <v>0</v>
      </c>
      <c r="BF3978" s="80">
        <f t="shared" si="291"/>
        <v>0</v>
      </c>
      <c r="BG3978" s="80">
        <f t="shared" si="292"/>
        <v>0</v>
      </c>
    </row>
    <row r="3979" spans="55:59">
      <c r="BC3979" s="80" t="str">
        <f>(COUNTIF($BD$7:BD3979,BD3979)&amp;"_"&amp;BD3979)</f>
        <v>3726_</v>
      </c>
      <c r="BD3979" s="80" t="str">
        <f t="shared" si="289"/>
        <v/>
      </c>
      <c r="BE3979" s="80">
        <f t="shared" si="290"/>
        <v>0</v>
      </c>
      <c r="BF3979" s="80">
        <f t="shared" si="291"/>
        <v>0</v>
      </c>
      <c r="BG3979" s="80">
        <f t="shared" si="292"/>
        <v>0</v>
      </c>
    </row>
    <row r="3980" spans="55:59">
      <c r="BC3980" s="80" t="str">
        <f>(COUNTIF($BD$7:BD3980,BD3980)&amp;"_"&amp;BD3980)</f>
        <v>3727_</v>
      </c>
      <c r="BD3980" s="80" t="str">
        <f t="shared" si="289"/>
        <v/>
      </c>
      <c r="BE3980" s="80">
        <f t="shared" si="290"/>
        <v>0</v>
      </c>
      <c r="BF3980" s="80">
        <f t="shared" si="291"/>
        <v>0</v>
      </c>
      <c r="BG3980" s="80">
        <f t="shared" si="292"/>
        <v>0</v>
      </c>
    </row>
    <row r="3981" spans="55:59">
      <c r="BC3981" s="80" t="str">
        <f>(COUNTIF($BD$7:BD3981,BD3981)&amp;"_"&amp;BD3981)</f>
        <v>3728_</v>
      </c>
      <c r="BD3981" s="80" t="str">
        <f t="shared" si="289"/>
        <v/>
      </c>
      <c r="BE3981" s="80">
        <f t="shared" si="290"/>
        <v>0</v>
      </c>
      <c r="BF3981" s="80">
        <f t="shared" si="291"/>
        <v>0</v>
      </c>
      <c r="BG3981" s="80">
        <f t="shared" si="292"/>
        <v>0</v>
      </c>
    </row>
    <row r="3982" spans="55:59">
      <c r="BC3982" s="80" t="str">
        <f>(COUNTIF($BD$7:BD3982,BD3982)&amp;"_"&amp;BD3982)</f>
        <v>3729_</v>
      </c>
      <c r="BD3982" s="80" t="str">
        <f t="shared" si="289"/>
        <v/>
      </c>
      <c r="BE3982" s="80">
        <f t="shared" si="290"/>
        <v>0</v>
      </c>
      <c r="BF3982" s="80">
        <f t="shared" si="291"/>
        <v>0</v>
      </c>
      <c r="BG3982" s="80">
        <f t="shared" si="292"/>
        <v>0</v>
      </c>
    </row>
    <row r="3983" spans="55:59">
      <c r="BC3983" s="80" t="str">
        <f>(COUNTIF($BD$7:BD3983,BD3983)&amp;"_"&amp;BD3983)</f>
        <v>3730_</v>
      </c>
      <c r="BD3983" s="80" t="str">
        <f t="shared" si="289"/>
        <v/>
      </c>
      <c r="BE3983" s="80">
        <f t="shared" si="290"/>
        <v>0</v>
      </c>
      <c r="BF3983" s="80">
        <f t="shared" si="291"/>
        <v>0</v>
      </c>
      <c r="BG3983" s="80">
        <f t="shared" si="292"/>
        <v>0</v>
      </c>
    </row>
    <row r="3984" spans="55:59">
      <c r="BC3984" s="80" t="str">
        <f>(COUNTIF($BD$7:BD3984,BD3984)&amp;"_"&amp;BD3984)</f>
        <v>3731_</v>
      </c>
      <c r="BD3984" s="80" t="str">
        <f t="shared" si="289"/>
        <v/>
      </c>
      <c r="BE3984" s="80">
        <f t="shared" si="290"/>
        <v>0</v>
      </c>
      <c r="BF3984" s="80">
        <f t="shared" si="291"/>
        <v>0</v>
      </c>
      <c r="BG3984" s="80">
        <f t="shared" si="292"/>
        <v>0</v>
      </c>
    </row>
    <row r="3985" spans="55:59">
      <c r="BC3985" s="80" t="str">
        <f>(COUNTIF($BD$7:BD3985,BD3985)&amp;"_"&amp;BD3985)</f>
        <v>3732_</v>
      </c>
      <c r="BD3985" s="80" t="str">
        <f t="shared" si="289"/>
        <v/>
      </c>
      <c r="BE3985" s="80">
        <f t="shared" si="290"/>
        <v>0</v>
      </c>
      <c r="BF3985" s="80">
        <f t="shared" si="291"/>
        <v>0</v>
      </c>
      <c r="BG3985" s="80">
        <f t="shared" si="292"/>
        <v>0</v>
      </c>
    </row>
    <row r="3986" spans="55:59">
      <c r="BC3986" s="80" t="str">
        <f>(COUNTIF($BD$7:BD3986,BD3986)&amp;"_"&amp;BD3986)</f>
        <v>3733_</v>
      </c>
      <c r="BD3986" s="80" t="str">
        <f t="shared" si="289"/>
        <v/>
      </c>
      <c r="BE3986" s="80">
        <f t="shared" si="290"/>
        <v>0</v>
      </c>
      <c r="BF3986" s="80">
        <f t="shared" si="291"/>
        <v>0</v>
      </c>
      <c r="BG3986" s="80">
        <f t="shared" si="292"/>
        <v>0</v>
      </c>
    </row>
    <row r="3987" spans="55:59">
      <c r="BC3987" s="80" t="str">
        <f>(COUNTIF($BD$7:BD3987,BD3987)&amp;"_"&amp;BD3987)</f>
        <v>3734_</v>
      </c>
      <c r="BD3987" s="80" t="str">
        <f t="shared" si="289"/>
        <v/>
      </c>
      <c r="BE3987" s="80">
        <f t="shared" si="290"/>
        <v>0</v>
      </c>
      <c r="BF3987" s="80">
        <f t="shared" si="291"/>
        <v>0</v>
      </c>
      <c r="BG3987" s="80">
        <f t="shared" si="292"/>
        <v>0</v>
      </c>
    </row>
    <row r="3988" spans="55:59">
      <c r="BC3988" s="80" t="str">
        <f>(COUNTIF($BD$7:BD3988,BD3988)&amp;"_"&amp;BD3988)</f>
        <v>3735_</v>
      </c>
      <c r="BD3988" s="80" t="str">
        <f t="shared" si="289"/>
        <v/>
      </c>
      <c r="BE3988" s="80">
        <f t="shared" si="290"/>
        <v>0</v>
      </c>
      <c r="BF3988" s="80">
        <f t="shared" si="291"/>
        <v>0</v>
      </c>
      <c r="BG3988" s="80">
        <f t="shared" si="292"/>
        <v>0</v>
      </c>
    </row>
    <row r="3989" spans="55:59">
      <c r="BC3989" s="80" t="str">
        <f>(COUNTIF($BD$7:BD3989,BD3989)&amp;"_"&amp;BD3989)</f>
        <v>3736_</v>
      </c>
      <c r="BD3989" s="80" t="str">
        <f t="shared" si="289"/>
        <v/>
      </c>
      <c r="BE3989" s="80">
        <f t="shared" si="290"/>
        <v>0</v>
      </c>
      <c r="BF3989" s="80">
        <f t="shared" si="291"/>
        <v>0</v>
      </c>
      <c r="BG3989" s="80">
        <f t="shared" si="292"/>
        <v>0</v>
      </c>
    </row>
    <row r="3990" spans="55:59">
      <c r="BC3990" s="80" t="str">
        <f>(COUNTIF($BD$7:BD3990,BD3990)&amp;"_"&amp;BD3990)</f>
        <v>3737_</v>
      </c>
      <c r="BD3990" s="80" t="str">
        <f t="shared" si="289"/>
        <v/>
      </c>
      <c r="BE3990" s="80">
        <f t="shared" si="290"/>
        <v>0</v>
      </c>
      <c r="BF3990" s="80">
        <f t="shared" si="291"/>
        <v>0</v>
      </c>
      <c r="BG3990" s="80">
        <f t="shared" si="292"/>
        <v>0</v>
      </c>
    </row>
    <row r="3991" spans="55:59">
      <c r="BC3991" s="80" t="str">
        <f>(COUNTIF($BD$7:BD3991,BD3991)&amp;"_"&amp;BD3991)</f>
        <v>3738_</v>
      </c>
      <c r="BD3991" s="80" t="str">
        <f t="shared" si="289"/>
        <v/>
      </c>
      <c r="BE3991" s="80">
        <f t="shared" si="290"/>
        <v>0</v>
      </c>
      <c r="BF3991" s="80">
        <f t="shared" si="291"/>
        <v>0</v>
      </c>
      <c r="BG3991" s="80">
        <f t="shared" si="292"/>
        <v>0</v>
      </c>
    </row>
    <row r="3992" spans="55:59">
      <c r="BC3992" s="80" t="str">
        <f>(COUNTIF($BD$7:BD3992,BD3992)&amp;"_"&amp;BD3992)</f>
        <v>3739_</v>
      </c>
      <c r="BD3992" s="80" t="str">
        <f t="shared" si="289"/>
        <v/>
      </c>
      <c r="BE3992" s="80">
        <f t="shared" si="290"/>
        <v>0</v>
      </c>
      <c r="BF3992" s="80">
        <f t="shared" si="291"/>
        <v>0</v>
      </c>
      <c r="BG3992" s="80">
        <f t="shared" si="292"/>
        <v>0</v>
      </c>
    </row>
    <row r="3993" spans="55:59">
      <c r="BC3993" s="80" t="str">
        <f>(COUNTIF($BD$7:BD3993,BD3993)&amp;"_"&amp;BD3993)</f>
        <v>3740_</v>
      </c>
      <c r="BD3993" s="80" t="str">
        <f t="shared" si="289"/>
        <v/>
      </c>
      <c r="BE3993" s="80">
        <f t="shared" si="290"/>
        <v>0</v>
      </c>
      <c r="BF3993" s="80">
        <f t="shared" si="291"/>
        <v>0</v>
      </c>
      <c r="BG3993" s="80">
        <f t="shared" si="292"/>
        <v>0</v>
      </c>
    </row>
    <row r="3994" spans="55:59">
      <c r="BC3994" s="80" t="str">
        <f>(COUNTIF($BD$7:BD3994,BD3994)&amp;"_"&amp;BD3994)</f>
        <v>3741_</v>
      </c>
      <c r="BD3994" s="80" t="str">
        <f t="shared" si="289"/>
        <v/>
      </c>
      <c r="BE3994" s="80">
        <f t="shared" si="290"/>
        <v>0</v>
      </c>
      <c r="BF3994" s="80">
        <f t="shared" si="291"/>
        <v>0</v>
      </c>
      <c r="BG3994" s="80">
        <f t="shared" si="292"/>
        <v>0</v>
      </c>
    </row>
    <row r="3995" spans="55:59">
      <c r="BC3995" s="80" t="str">
        <f>(COUNTIF($BD$7:BD3995,BD3995)&amp;"_"&amp;BD3995)</f>
        <v>3742_</v>
      </c>
      <c r="BD3995" s="80" t="str">
        <f t="shared" si="289"/>
        <v/>
      </c>
      <c r="BE3995" s="80">
        <f t="shared" si="290"/>
        <v>0</v>
      </c>
      <c r="BF3995" s="80">
        <f t="shared" si="291"/>
        <v>0</v>
      </c>
      <c r="BG3995" s="80">
        <f t="shared" si="292"/>
        <v>0</v>
      </c>
    </row>
    <row r="3996" spans="55:59">
      <c r="BC3996" s="80" t="str">
        <f>(COUNTIF($BD$7:BD3996,BD3996)&amp;"_"&amp;BD3996)</f>
        <v>3743_</v>
      </c>
      <c r="BD3996" s="80" t="str">
        <f t="shared" si="289"/>
        <v/>
      </c>
      <c r="BE3996" s="80">
        <f t="shared" si="290"/>
        <v>0</v>
      </c>
      <c r="BF3996" s="80">
        <f t="shared" si="291"/>
        <v>0</v>
      </c>
      <c r="BG3996" s="80">
        <f t="shared" si="292"/>
        <v>0</v>
      </c>
    </row>
    <row r="3997" spans="55:59">
      <c r="BC3997" s="80" t="str">
        <f>(COUNTIF($BD$7:BD3997,BD3997)&amp;"_"&amp;BD3997)</f>
        <v>3744_</v>
      </c>
      <c r="BD3997" s="80" t="str">
        <f t="shared" si="289"/>
        <v/>
      </c>
      <c r="BE3997" s="80">
        <f t="shared" si="290"/>
        <v>0</v>
      </c>
      <c r="BF3997" s="80">
        <f t="shared" si="291"/>
        <v>0</v>
      </c>
      <c r="BG3997" s="80">
        <f t="shared" si="292"/>
        <v>0</v>
      </c>
    </row>
    <row r="3998" spans="55:59">
      <c r="BC3998" s="80" t="str">
        <f>(COUNTIF($BD$7:BD3998,BD3998)&amp;"_"&amp;BD3998)</f>
        <v>3745_</v>
      </c>
      <c r="BD3998" s="80" t="str">
        <f t="shared" si="289"/>
        <v/>
      </c>
      <c r="BE3998" s="80">
        <f t="shared" si="290"/>
        <v>0</v>
      </c>
      <c r="BF3998" s="80">
        <f t="shared" si="291"/>
        <v>0</v>
      </c>
      <c r="BG3998" s="80">
        <f t="shared" si="292"/>
        <v>0</v>
      </c>
    </row>
    <row r="3999" spans="55:59">
      <c r="BC3999" s="80" t="str">
        <f>(COUNTIF($BD$7:BD3999,BD3999)&amp;"_"&amp;BD3999)</f>
        <v>3746_</v>
      </c>
      <c r="BD3999" s="80" t="str">
        <f t="shared" si="289"/>
        <v/>
      </c>
      <c r="BE3999" s="80">
        <f t="shared" si="290"/>
        <v>0</v>
      </c>
      <c r="BF3999" s="80">
        <f t="shared" si="291"/>
        <v>0</v>
      </c>
      <c r="BG3999" s="80">
        <f t="shared" si="292"/>
        <v>0</v>
      </c>
    </row>
    <row r="4000" spans="55:59">
      <c r="BC4000" s="80" t="str">
        <f>(COUNTIF($BD$7:BD4000,BD4000)&amp;"_"&amp;BD4000)</f>
        <v>3747_</v>
      </c>
      <c r="BD4000" s="80" t="str">
        <f t="shared" si="289"/>
        <v/>
      </c>
      <c r="BE4000" s="80">
        <f t="shared" si="290"/>
        <v>0</v>
      </c>
      <c r="BF4000" s="80">
        <f t="shared" si="291"/>
        <v>0</v>
      </c>
      <c r="BG4000" s="80">
        <f t="shared" si="292"/>
        <v>0</v>
      </c>
    </row>
    <row r="4001" spans="55:59">
      <c r="BC4001" s="80" t="str">
        <f>(COUNTIF($BD$7:BD4001,BD4001)&amp;"_"&amp;BD4001)</f>
        <v>3748_</v>
      </c>
      <c r="BD4001" s="80" t="str">
        <f t="shared" si="289"/>
        <v/>
      </c>
      <c r="BE4001" s="80">
        <f t="shared" si="290"/>
        <v>0</v>
      </c>
      <c r="BF4001" s="80">
        <f t="shared" si="291"/>
        <v>0</v>
      </c>
      <c r="BG4001" s="80">
        <f t="shared" si="292"/>
        <v>0</v>
      </c>
    </row>
    <row r="4002" spans="55:59">
      <c r="BC4002" s="80" t="str">
        <f>(COUNTIF($BD$7:BD4002,BD4002)&amp;"_"&amp;BD4002)</f>
        <v>3749_</v>
      </c>
      <c r="BD4002" s="80" t="str">
        <f t="shared" si="289"/>
        <v/>
      </c>
      <c r="BE4002" s="80">
        <f t="shared" si="290"/>
        <v>0</v>
      </c>
      <c r="BF4002" s="80">
        <f t="shared" si="291"/>
        <v>0</v>
      </c>
      <c r="BG4002" s="80">
        <f t="shared" si="292"/>
        <v>0</v>
      </c>
    </row>
    <row r="4003" spans="55:59">
      <c r="BC4003" s="80" t="str">
        <f>(COUNTIF($BD$7:BD4003,BD4003)&amp;"_"&amp;BD4003)</f>
        <v>3750_</v>
      </c>
      <c r="BD4003" s="80" t="str">
        <f t="shared" si="289"/>
        <v/>
      </c>
      <c r="BE4003" s="80">
        <f t="shared" si="290"/>
        <v>0</v>
      </c>
      <c r="BF4003" s="80">
        <f t="shared" si="291"/>
        <v>0</v>
      </c>
      <c r="BG4003" s="80">
        <f t="shared" si="292"/>
        <v>0</v>
      </c>
    </row>
    <row r="4004" spans="55:59">
      <c r="BC4004" s="80" t="str">
        <f>(COUNTIF($BD$7:BD4004,BD4004)&amp;"_"&amp;BD4004)</f>
        <v>3751_</v>
      </c>
      <c r="BD4004" s="80" t="str">
        <f t="shared" si="289"/>
        <v/>
      </c>
      <c r="BE4004" s="80">
        <f t="shared" si="290"/>
        <v>0</v>
      </c>
      <c r="BF4004" s="80">
        <f t="shared" si="291"/>
        <v>0</v>
      </c>
      <c r="BG4004" s="80">
        <f t="shared" si="292"/>
        <v>0</v>
      </c>
    </row>
    <row r="4005" spans="55:59">
      <c r="BC4005" s="80" t="str">
        <f>(COUNTIF($BD$7:BD4005,BD4005)&amp;"_"&amp;BD4005)</f>
        <v>3752_</v>
      </c>
      <c r="BD4005" s="80" t="str">
        <f t="shared" si="289"/>
        <v/>
      </c>
      <c r="BE4005" s="80">
        <f t="shared" si="290"/>
        <v>0</v>
      </c>
      <c r="BF4005" s="80">
        <f t="shared" si="291"/>
        <v>0</v>
      </c>
      <c r="BG4005" s="80">
        <f t="shared" si="292"/>
        <v>0</v>
      </c>
    </row>
    <row r="4006" spans="55:59">
      <c r="BC4006" s="80" t="str">
        <f>(COUNTIF($BD$7:BD4006,BD4006)&amp;"_"&amp;BD4006)</f>
        <v>3753_</v>
      </c>
      <c r="BD4006" s="80" t="str">
        <f t="shared" si="289"/>
        <v/>
      </c>
      <c r="BE4006" s="80">
        <f t="shared" si="290"/>
        <v>0</v>
      </c>
      <c r="BF4006" s="80">
        <f t="shared" si="291"/>
        <v>0</v>
      </c>
      <c r="BG4006" s="80">
        <f t="shared" si="292"/>
        <v>0</v>
      </c>
    </row>
    <row r="4007" spans="55:59">
      <c r="BC4007" s="80" t="str">
        <f>(COUNTIF($BD$7:BD4007,BD4007)&amp;"_"&amp;BD4007)</f>
        <v>3754_</v>
      </c>
      <c r="BD4007" s="80" t="str">
        <f t="shared" si="289"/>
        <v/>
      </c>
      <c r="BE4007" s="80">
        <f t="shared" si="290"/>
        <v>0</v>
      </c>
      <c r="BF4007" s="80">
        <f t="shared" si="291"/>
        <v>0</v>
      </c>
      <c r="BG4007" s="80">
        <f t="shared" si="292"/>
        <v>0</v>
      </c>
    </row>
    <row r="4008" spans="55:59">
      <c r="BC4008" s="80" t="str">
        <f>(COUNTIF($BD$7:BD4008,BD4008)&amp;"_"&amp;BD4008)</f>
        <v>3755_</v>
      </c>
      <c r="BD4008" s="80" t="str">
        <f t="shared" si="289"/>
        <v/>
      </c>
      <c r="BE4008" s="80">
        <f t="shared" si="290"/>
        <v>0</v>
      </c>
      <c r="BF4008" s="80">
        <f t="shared" si="291"/>
        <v>0</v>
      </c>
      <c r="BG4008" s="80">
        <f t="shared" si="292"/>
        <v>0</v>
      </c>
    </row>
    <row r="4009" spans="55:59">
      <c r="BC4009" s="80" t="str">
        <f>(COUNTIF($BD$7:BD4009,BD4009)&amp;"_"&amp;BD4009)</f>
        <v>3756_</v>
      </c>
      <c r="BD4009" s="80" t="str">
        <f t="shared" si="289"/>
        <v/>
      </c>
      <c r="BE4009" s="80">
        <f t="shared" si="290"/>
        <v>0</v>
      </c>
      <c r="BF4009" s="80">
        <f t="shared" si="291"/>
        <v>0</v>
      </c>
      <c r="BG4009" s="80">
        <f t="shared" si="292"/>
        <v>0</v>
      </c>
    </row>
    <row r="4010" spans="55:59">
      <c r="BC4010" s="80" t="str">
        <f>(COUNTIF($BD$7:BD4010,BD4010)&amp;"_"&amp;BD4010)</f>
        <v>3757_</v>
      </c>
      <c r="BD4010" s="80" t="str">
        <f t="shared" si="289"/>
        <v/>
      </c>
      <c r="BE4010" s="80">
        <f t="shared" si="290"/>
        <v>0</v>
      </c>
      <c r="BF4010" s="80">
        <f t="shared" si="291"/>
        <v>0</v>
      </c>
      <c r="BG4010" s="80">
        <f t="shared" si="292"/>
        <v>0</v>
      </c>
    </row>
    <row r="4011" spans="55:59">
      <c r="BC4011" s="80" t="str">
        <f>(COUNTIF($BD$7:BD4011,BD4011)&amp;"_"&amp;BD4011)</f>
        <v>3758_</v>
      </c>
      <c r="BD4011" s="80" t="str">
        <f t="shared" si="289"/>
        <v/>
      </c>
      <c r="BE4011" s="80">
        <f t="shared" si="290"/>
        <v>0</v>
      </c>
      <c r="BF4011" s="80">
        <f t="shared" si="291"/>
        <v>0</v>
      </c>
      <c r="BG4011" s="80">
        <f t="shared" si="292"/>
        <v>0</v>
      </c>
    </row>
    <row r="4012" spans="55:59">
      <c r="BC4012" s="80" t="str">
        <f>(COUNTIF($BD$7:BD4012,BD4012)&amp;"_"&amp;BD4012)</f>
        <v>3759_</v>
      </c>
      <c r="BD4012" s="80" t="str">
        <f t="shared" si="289"/>
        <v/>
      </c>
      <c r="BE4012" s="80">
        <f t="shared" si="290"/>
        <v>0</v>
      </c>
      <c r="BF4012" s="80">
        <f t="shared" si="291"/>
        <v>0</v>
      </c>
      <c r="BG4012" s="80">
        <f t="shared" si="292"/>
        <v>0</v>
      </c>
    </row>
    <row r="4013" spans="55:59">
      <c r="BC4013" s="80" t="str">
        <f>(COUNTIF($BD$7:BD4013,BD4013)&amp;"_"&amp;BD4013)</f>
        <v>3760_</v>
      </c>
      <c r="BD4013" s="80" t="str">
        <f t="shared" si="289"/>
        <v/>
      </c>
      <c r="BE4013" s="80">
        <f t="shared" si="290"/>
        <v>0</v>
      </c>
      <c r="BF4013" s="80">
        <f t="shared" si="291"/>
        <v>0</v>
      </c>
      <c r="BG4013" s="80">
        <f t="shared" si="292"/>
        <v>0</v>
      </c>
    </row>
    <row r="4014" spans="55:59">
      <c r="BC4014" s="80" t="str">
        <f>(COUNTIF($BD$7:BD4014,BD4014)&amp;"_"&amp;BD4014)</f>
        <v>3761_</v>
      </c>
      <c r="BD4014" s="80" t="str">
        <f t="shared" si="289"/>
        <v/>
      </c>
      <c r="BE4014" s="80">
        <f t="shared" si="290"/>
        <v>0</v>
      </c>
      <c r="BF4014" s="80">
        <f t="shared" si="291"/>
        <v>0</v>
      </c>
      <c r="BG4014" s="80">
        <f t="shared" si="292"/>
        <v>0</v>
      </c>
    </row>
    <row r="4015" spans="55:59">
      <c r="BC4015" s="80" t="str">
        <f>(COUNTIF($BD$7:BD4015,BD4015)&amp;"_"&amp;BD4015)</f>
        <v>3762_</v>
      </c>
      <c r="BD4015" s="80" t="str">
        <f t="shared" si="289"/>
        <v/>
      </c>
      <c r="BE4015" s="80">
        <f t="shared" si="290"/>
        <v>0</v>
      </c>
      <c r="BF4015" s="80">
        <f t="shared" si="291"/>
        <v>0</v>
      </c>
      <c r="BG4015" s="80">
        <f t="shared" si="292"/>
        <v>0</v>
      </c>
    </row>
    <row r="4016" spans="55:59">
      <c r="BC4016" s="80" t="str">
        <f>(COUNTIF($BD$7:BD4016,BD4016)&amp;"_"&amp;BD4016)</f>
        <v>3763_</v>
      </c>
      <c r="BD4016" s="80" t="str">
        <f t="shared" si="289"/>
        <v/>
      </c>
      <c r="BE4016" s="80">
        <f t="shared" si="290"/>
        <v>0</v>
      </c>
      <c r="BF4016" s="80">
        <f t="shared" si="291"/>
        <v>0</v>
      </c>
      <c r="BG4016" s="80">
        <f t="shared" si="292"/>
        <v>0</v>
      </c>
    </row>
    <row r="4017" spans="55:59">
      <c r="BC4017" s="80" t="str">
        <f>(COUNTIF($BD$7:BD4017,BD4017)&amp;"_"&amp;BD4017)</f>
        <v>3764_</v>
      </c>
      <c r="BD4017" s="80" t="str">
        <f t="shared" si="289"/>
        <v/>
      </c>
      <c r="BE4017" s="80">
        <f t="shared" si="290"/>
        <v>0</v>
      </c>
      <c r="BF4017" s="80">
        <f t="shared" si="291"/>
        <v>0</v>
      </c>
      <c r="BG4017" s="80">
        <f t="shared" si="292"/>
        <v>0</v>
      </c>
    </row>
    <row r="4018" spans="55:59">
      <c r="BC4018" s="80" t="str">
        <f>(COUNTIF($BD$7:BD4018,BD4018)&amp;"_"&amp;BD4018)</f>
        <v>3765_</v>
      </c>
      <c r="BD4018" s="80" t="str">
        <f t="shared" si="289"/>
        <v/>
      </c>
      <c r="BE4018" s="80">
        <f t="shared" si="290"/>
        <v>0</v>
      </c>
      <c r="BF4018" s="80">
        <f t="shared" si="291"/>
        <v>0</v>
      </c>
      <c r="BG4018" s="80">
        <f t="shared" si="292"/>
        <v>0</v>
      </c>
    </row>
    <row r="4019" spans="55:59">
      <c r="BC4019" s="80" t="str">
        <f>(COUNTIF($BD$7:BD4019,BD4019)&amp;"_"&amp;BD4019)</f>
        <v>3766_</v>
      </c>
      <c r="BD4019" s="80" t="str">
        <f t="shared" si="289"/>
        <v/>
      </c>
      <c r="BE4019" s="80">
        <f t="shared" si="290"/>
        <v>0</v>
      </c>
      <c r="BF4019" s="80">
        <f t="shared" si="291"/>
        <v>0</v>
      </c>
      <c r="BG4019" s="80">
        <f t="shared" si="292"/>
        <v>0</v>
      </c>
    </row>
    <row r="4020" spans="55:59">
      <c r="BC4020" s="80" t="str">
        <f>(COUNTIF($BD$7:BD4020,BD4020)&amp;"_"&amp;BD4020)</f>
        <v>3767_</v>
      </c>
      <c r="BD4020" s="80" t="str">
        <f t="shared" si="289"/>
        <v/>
      </c>
      <c r="BE4020" s="80">
        <f t="shared" si="290"/>
        <v>0</v>
      </c>
      <c r="BF4020" s="80">
        <f t="shared" si="291"/>
        <v>0</v>
      </c>
      <c r="BG4020" s="80">
        <f t="shared" si="292"/>
        <v>0</v>
      </c>
    </row>
    <row r="4021" spans="55:59">
      <c r="BC4021" s="80" t="str">
        <f>(COUNTIF($BD$7:BD4021,BD4021)&amp;"_"&amp;BD4021)</f>
        <v>3768_</v>
      </c>
      <c r="BD4021" s="80" t="str">
        <f t="shared" si="289"/>
        <v/>
      </c>
      <c r="BE4021" s="80">
        <f t="shared" si="290"/>
        <v>0</v>
      </c>
      <c r="BF4021" s="80">
        <f t="shared" si="291"/>
        <v>0</v>
      </c>
      <c r="BG4021" s="80">
        <f t="shared" si="292"/>
        <v>0</v>
      </c>
    </row>
    <row r="4022" spans="55:59">
      <c r="BC4022" s="80" t="str">
        <f>(COUNTIF($BD$7:BD4022,BD4022)&amp;"_"&amp;BD4022)</f>
        <v>3769_</v>
      </c>
      <c r="BD4022" s="80" t="str">
        <f t="shared" si="289"/>
        <v/>
      </c>
      <c r="BE4022" s="80">
        <f t="shared" si="290"/>
        <v>0</v>
      </c>
      <c r="BF4022" s="80">
        <f t="shared" si="291"/>
        <v>0</v>
      </c>
      <c r="BG4022" s="80">
        <f t="shared" si="292"/>
        <v>0</v>
      </c>
    </row>
    <row r="4023" spans="55:59">
      <c r="BC4023" s="80" t="str">
        <f>(COUNTIF($BD$7:BD4023,BD4023)&amp;"_"&amp;BD4023)</f>
        <v>3770_</v>
      </c>
      <c r="BD4023" s="80" t="str">
        <f t="shared" si="289"/>
        <v/>
      </c>
      <c r="BE4023" s="80">
        <f t="shared" si="290"/>
        <v>0</v>
      </c>
      <c r="BF4023" s="80">
        <f t="shared" si="291"/>
        <v>0</v>
      </c>
      <c r="BG4023" s="80">
        <f t="shared" si="292"/>
        <v>0</v>
      </c>
    </row>
    <row r="4024" spans="55:59">
      <c r="BC4024" s="80" t="str">
        <f>(COUNTIF($BD$7:BD4024,BD4024)&amp;"_"&amp;BD4024)</f>
        <v>3771_</v>
      </c>
      <c r="BD4024" s="80" t="str">
        <f t="shared" si="289"/>
        <v/>
      </c>
      <c r="BE4024" s="80">
        <f t="shared" si="290"/>
        <v>0</v>
      </c>
      <c r="BF4024" s="80">
        <f t="shared" si="291"/>
        <v>0</v>
      </c>
      <c r="BG4024" s="80">
        <f t="shared" si="292"/>
        <v>0</v>
      </c>
    </row>
    <row r="4025" spans="55:59">
      <c r="BC4025" s="80" t="str">
        <f>(COUNTIF($BD$7:BD4025,BD4025)&amp;"_"&amp;BD4025)</f>
        <v>3772_</v>
      </c>
      <c r="BD4025" s="80" t="str">
        <f t="shared" si="289"/>
        <v/>
      </c>
      <c r="BE4025" s="80">
        <f t="shared" si="290"/>
        <v>0</v>
      </c>
      <c r="BF4025" s="80">
        <f t="shared" si="291"/>
        <v>0</v>
      </c>
      <c r="BG4025" s="80">
        <f t="shared" si="292"/>
        <v>0</v>
      </c>
    </row>
    <row r="4026" spans="55:59">
      <c r="BC4026" s="80" t="str">
        <f>(COUNTIF($BD$7:BD4026,BD4026)&amp;"_"&amp;BD4026)</f>
        <v>3773_</v>
      </c>
      <c r="BD4026" s="80" t="str">
        <f t="shared" si="289"/>
        <v/>
      </c>
      <c r="BE4026" s="80">
        <f t="shared" si="290"/>
        <v>0</v>
      </c>
      <c r="BF4026" s="80">
        <f t="shared" si="291"/>
        <v>0</v>
      </c>
      <c r="BG4026" s="80">
        <f t="shared" si="292"/>
        <v>0</v>
      </c>
    </row>
    <row r="4027" spans="55:59">
      <c r="BC4027" s="80" t="str">
        <f>(COUNTIF($BD$7:BD4027,BD4027)&amp;"_"&amp;BD4027)</f>
        <v>3774_</v>
      </c>
      <c r="BD4027" s="80" t="str">
        <f t="shared" si="289"/>
        <v/>
      </c>
      <c r="BE4027" s="80">
        <f t="shared" si="290"/>
        <v>0</v>
      </c>
      <c r="BF4027" s="80">
        <f t="shared" si="291"/>
        <v>0</v>
      </c>
      <c r="BG4027" s="80">
        <f t="shared" si="292"/>
        <v>0</v>
      </c>
    </row>
    <row r="4028" spans="55:59">
      <c r="BC4028" s="80" t="str">
        <f>(COUNTIF($BD$7:BD4028,BD4028)&amp;"_"&amp;BD4028)</f>
        <v>3775_</v>
      </c>
      <c r="BD4028" s="80" t="str">
        <f t="shared" si="289"/>
        <v/>
      </c>
      <c r="BE4028" s="80">
        <f t="shared" si="290"/>
        <v>0</v>
      </c>
      <c r="BF4028" s="80">
        <f t="shared" si="291"/>
        <v>0</v>
      </c>
      <c r="BG4028" s="80">
        <f t="shared" si="292"/>
        <v>0</v>
      </c>
    </row>
    <row r="4029" spans="55:59">
      <c r="BC4029" s="80" t="str">
        <f>(COUNTIF($BD$7:BD4029,BD4029)&amp;"_"&amp;BD4029)</f>
        <v>3776_</v>
      </c>
      <c r="BD4029" s="80" t="str">
        <f t="shared" si="289"/>
        <v/>
      </c>
      <c r="BE4029" s="80">
        <f t="shared" si="290"/>
        <v>0</v>
      </c>
      <c r="BF4029" s="80">
        <f t="shared" si="291"/>
        <v>0</v>
      </c>
      <c r="BG4029" s="80">
        <f t="shared" si="292"/>
        <v>0</v>
      </c>
    </row>
    <row r="4030" spans="55:59">
      <c r="BC4030" s="80" t="str">
        <f>(COUNTIF($BD$7:BD4030,BD4030)&amp;"_"&amp;BD4030)</f>
        <v>3777_</v>
      </c>
      <c r="BD4030" s="80" t="str">
        <f t="shared" si="289"/>
        <v/>
      </c>
      <c r="BE4030" s="80">
        <f t="shared" si="290"/>
        <v>0</v>
      </c>
      <c r="BF4030" s="80">
        <f t="shared" si="291"/>
        <v>0</v>
      </c>
      <c r="BG4030" s="80">
        <f t="shared" si="292"/>
        <v>0</v>
      </c>
    </row>
    <row r="4031" spans="55:59">
      <c r="BC4031" s="80" t="str">
        <f>(COUNTIF($BD$7:BD4031,BD4031)&amp;"_"&amp;BD4031)</f>
        <v>3778_</v>
      </c>
      <c r="BD4031" s="80" t="str">
        <f t="shared" si="289"/>
        <v/>
      </c>
      <c r="BE4031" s="80">
        <f t="shared" si="290"/>
        <v>0</v>
      </c>
      <c r="BF4031" s="80">
        <f t="shared" si="291"/>
        <v>0</v>
      </c>
      <c r="BG4031" s="80">
        <f t="shared" si="292"/>
        <v>0</v>
      </c>
    </row>
    <row r="4032" spans="55:59">
      <c r="BC4032" s="80" t="str">
        <f>(COUNTIF($BD$7:BD4032,BD4032)&amp;"_"&amp;BD4032)</f>
        <v>3779_</v>
      </c>
      <c r="BD4032" s="80" t="str">
        <f t="shared" si="289"/>
        <v/>
      </c>
      <c r="BE4032" s="80">
        <f t="shared" si="290"/>
        <v>0</v>
      </c>
      <c r="BF4032" s="80">
        <f t="shared" si="291"/>
        <v>0</v>
      </c>
      <c r="BG4032" s="80">
        <f t="shared" si="292"/>
        <v>0</v>
      </c>
    </row>
    <row r="4033" spans="55:59">
      <c r="BC4033" s="80" t="str">
        <f>(COUNTIF($BD$7:BD4033,BD4033)&amp;"_"&amp;BD4033)</f>
        <v>3780_</v>
      </c>
      <c r="BD4033" s="80" t="str">
        <f t="shared" si="289"/>
        <v/>
      </c>
      <c r="BE4033" s="80">
        <f t="shared" si="290"/>
        <v>0</v>
      </c>
      <c r="BF4033" s="80">
        <f t="shared" si="291"/>
        <v>0</v>
      </c>
      <c r="BG4033" s="80">
        <f t="shared" si="292"/>
        <v>0</v>
      </c>
    </row>
    <row r="4034" spans="55:59">
      <c r="BC4034" s="80" t="str">
        <f>(COUNTIF($BD$7:BD4034,BD4034)&amp;"_"&amp;BD4034)</f>
        <v>3781_</v>
      </c>
      <c r="BD4034" s="80" t="str">
        <f t="shared" si="289"/>
        <v/>
      </c>
      <c r="BE4034" s="80">
        <f t="shared" si="290"/>
        <v>0</v>
      </c>
      <c r="BF4034" s="80">
        <f t="shared" si="291"/>
        <v>0</v>
      </c>
      <c r="BG4034" s="80">
        <f t="shared" si="292"/>
        <v>0</v>
      </c>
    </row>
    <row r="4035" spans="55:59">
      <c r="BC4035" s="80" t="str">
        <f>(COUNTIF($BD$7:BD4035,BD4035)&amp;"_"&amp;BD4035)</f>
        <v>3782_</v>
      </c>
      <c r="BD4035" s="80" t="str">
        <f t="shared" si="289"/>
        <v/>
      </c>
      <c r="BE4035" s="80">
        <f t="shared" si="290"/>
        <v>0</v>
      </c>
      <c r="BF4035" s="80">
        <f t="shared" si="291"/>
        <v>0</v>
      </c>
      <c r="BG4035" s="80">
        <f t="shared" si="292"/>
        <v>0</v>
      </c>
    </row>
    <row r="4036" spans="55:59">
      <c r="BC4036" s="80" t="str">
        <f>(COUNTIF($BD$7:BD4036,BD4036)&amp;"_"&amp;BD4036)</f>
        <v>3783_</v>
      </c>
      <c r="BD4036" s="80" t="str">
        <f t="shared" si="289"/>
        <v/>
      </c>
      <c r="BE4036" s="80">
        <f t="shared" si="290"/>
        <v>0</v>
      </c>
      <c r="BF4036" s="80">
        <f t="shared" si="291"/>
        <v>0</v>
      </c>
      <c r="BG4036" s="80">
        <f t="shared" si="292"/>
        <v>0</v>
      </c>
    </row>
    <row r="4037" spans="55:59">
      <c r="BC4037" s="80" t="str">
        <f>(COUNTIF($BD$7:BD4037,BD4037)&amp;"_"&amp;BD4037)</f>
        <v>3784_</v>
      </c>
      <c r="BD4037" s="80" t="str">
        <f t="shared" si="289"/>
        <v/>
      </c>
      <c r="BE4037" s="80">
        <f t="shared" si="290"/>
        <v>0</v>
      </c>
      <c r="BF4037" s="80">
        <f t="shared" si="291"/>
        <v>0</v>
      </c>
      <c r="BG4037" s="80">
        <f t="shared" si="292"/>
        <v>0</v>
      </c>
    </row>
    <row r="4038" spans="55:59">
      <c r="BC4038" s="80" t="str">
        <f>(COUNTIF($BD$7:BD4038,BD4038)&amp;"_"&amp;BD4038)</f>
        <v>3785_</v>
      </c>
      <c r="BD4038" s="80" t="str">
        <f t="shared" si="289"/>
        <v/>
      </c>
      <c r="BE4038" s="80">
        <f t="shared" si="290"/>
        <v>0</v>
      </c>
      <c r="BF4038" s="80">
        <f t="shared" si="291"/>
        <v>0</v>
      </c>
      <c r="BG4038" s="80">
        <f t="shared" si="292"/>
        <v>0</v>
      </c>
    </row>
    <row r="4039" spans="55:59">
      <c r="BC4039" s="80" t="str">
        <f>(COUNTIF($BD$7:BD4039,BD4039)&amp;"_"&amp;BD4039)</f>
        <v>3786_</v>
      </c>
      <c r="BD4039" s="80" t="str">
        <f t="shared" si="289"/>
        <v/>
      </c>
      <c r="BE4039" s="80">
        <f t="shared" si="290"/>
        <v>0</v>
      </c>
      <c r="BF4039" s="80">
        <f t="shared" si="291"/>
        <v>0</v>
      </c>
      <c r="BG4039" s="80">
        <f t="shared" si="292"/>
        <v>0</v>
      </c>
    </row>
    <row r="4040" spans="55:59">
      <c r="BC4040" s="80" t="str">
        <f>(COUNTIF($BD$7:BD4040,BD4040)&amp;"_"&amp;BD4040)</f>
        <v>3787_</v>
      </c>
      <c r="BD4040" s="80" t="str">
        <f t="shared" ref="BD4040:BD4103" si="293">IF(C4039 &lt;&gt; "",C4039,"")</f>
        <v/>
      </c>
      <c r="BE4040" s="80">
        <f t="shared" ref="BE4040:BE4103" si="294">E4039</f>
        <v>0</v>
      </c>
      <c r="BF4040" s="80">
        <f t="shared" ref="BF4040:BF4103" si="295">F4039</f>
        <v>0</v>
      </c>
      <c r="BG4040" s="80">
        <f t="shared" ref="BG4040:BG4103" si="296">G4039</f>
        <v>0</v>
      </c>
    </row>
    <row r="4041" spans="55:59">
      <c r="BC4041" s="80" t="str">
        <f>(COUNTIF($BD$7:BD4041,BD4041)&amp;"_"&amp;BD4041)</f>
        <v>3788_</v>
      </c>
      <c r="BD4041" s="80" t="str">
        <f t="shared" si="293"/>
        <v/>
      </c>
      <c r="BE4041" s="80">
        <f t="shared" si="294"/>
        <v>0</v>
      </c>
      <c r="BF4041" s="80">
        <f t="shared" si="295"/>
        <v>0</v>
      </c>
      <c r="BG4041" s="80">
        <f t="shared" si="296"/>
        <v>0</v>
      </c>
    </row>
    <row r="4042" spans="55:59">
      <c r="BC4042" s="80" t="str">
        <f>(COUNTIF($BD$7:BD4042,BD4042)&amp;"_"&amp;BD4042)</f>
        <v>3789_</v>
      </c>
      <c r="BD4042" s="80" t="str">
        <f t="shared" si="293"/>
        <v/>
      </c>
      <c r="BE4042" s="80">
        <f t="shared" si="294"/>
        <v>0</v>
      </c>
      <c r="BF4042" s="80">
        <f t="shared" si="295"/>
        <v>0</v>
      </c>
      <c r="BG4042" s="80">
        <f t="shared" si="296"/>
        <v>0</v>
      </c>
    </row>
    <row r="4043" spans="55:59">
      <c r="BC4043" s="80" t="str">
        <f>(COUNTIF($BD$7:BD4043,BD4043)&amp;"_"&amp;BD4043)</f>
        <v>3790_</v>
      </c>
      <c r="BD4043" s="80" t="str">
        <f t="shared" si="293"/>
        <v/>
      </c>
      <c r="BE4043" s="80">
        <f t="shared" si="294"/>
        <v>0</v>
      </c>
      <c r="BF4043" s="80">
        <f t="shared" si="295"/>
        <v>0</v>
      </c>
      <c r="BG4043" s="80">
        <f t="shared" si="296"/>
        <v>0</v>
      </c>
    </row>
    <row r="4044" spans="55:59">
      <c r="BC4044" s="80" t="str">
        <f>(COUNTIF($BD$7:BD4044,BD4044)&amp;"_"&amp;BD4044)</f>
        <v>3791_</v>
      </c>
      <c r="BD4044" s="80" t="str">
        <f t="shared" si="293"/>
        <v/>
      </c>
      <c r="BE4044" s="80">
        <f t="shared" si="294"/>
        <v>0</v>
      </c>
      <c r="BF4044" s="80">
        <f t="shared" si="295"/>
        <v>0</v>
      </c>
      <c r="BG4044" s="80">
        <f t="shared" si="296"/>
        <v>0</v>
      </c>
    </row>
    <row r="4045" spans="55:59">
      <c r="BC4045" s="80" t="str">
        <f>(COUNTIF($BD$7:BD4045,BD4045)&amp;"_"&amp;BD4045)</f>
        <v>3792_</v>
      </c>
      <c r="BD4045" s="80" t="str">
        <f t="shared" si="293"/>
        <v/>
      </c>
      <c r="BE4045" s="80">
        <f t="shared" si="294"/>
        <v>0</v>
      </c>
      <c r="BF4045" s="80">
        <f t="shared" si="295"/>
        <v>0</v>
      </c>
      <c r="BG4045" s="80">
        <f t="shared" si="296"/>
        <v>0</v>
      </c>
    </row>
    <row r="4046" spans="55:59">
      <c r="BC4046" s="80" t="str">
        <f>(COUNTIF($BD$7:BD4046,BD4046)&amp;"_"&amp;BD4046)</f>
        <v>3793_</v>
      </c>
      <c r="BD4046" s="80" t="str">
        <f t="shared" si="293"/>
        <v/>
      </c>
      <c r="BE4046" s="80">
        <f t="shared" si="294"/>
        <v>0</v>
      </c>
      <c r="BF4046" s="80">
        <f t="shared" si="295"/>
        <v>0</v>
      </c>
      <c r="BG4046" s="80">
        <f t="shared" si="296"/>
        <v>0</v>
      </c>
    </row>
    <row r="4047" spans="55:59">
      <c r="BC4047" s="80" t="str">
        <f>(COUNTIF($BD$7:BD4047,BD4047)&amp;"_"&amp;BD4047)</f>
        <v>3794_</v>
      </c>
      <c r="BD4047" s="80" t="str">
        <f t="shared" si="293"/>
        <v/>
      </c>
      <c r="BE4047" s="80">
        <f t="shared" si="294"/>
        <v>0</v>
      </c>
      <c r="BF4047" s="80">
        <f t="shared" si="295"/>
        <v>0</v>
      </c>
      <c r="BG4047" s="80">
        <f t="shared" si="296"/>
        <v>0</v>
      </c>
    </row>
    <row r="4048" spans="55:59">
      <c r="BC4048" s="80" t="str">
        <f>(COUNTIF($BD$7:BD4048,BD4048)&amp;"_"&amp;BD4048)</f>
        <v>3795_</v>
      </c>
      <c r="BD4048" s="80" t="str">
        <f t="shared" si="293"/>
        <v/>
      </c>
      <c r="BE4048" s="80">
        <f t="shared" si="294"/>
        <v>0</v>
      </c>
      <c r="BF4048" s="80">
        <f t="shared" si="295"/>
        <v>0</v>
      </c>
      <c r="BG4048" s="80">
        <f t="shared" si="296"/>
        <v>0</v>
      </c>
    </row>
    <row r="4049" spans="55:59">
      <c r="BC4049" s="80" t="str">
        <f>(COUNTIF($BD$7:BD4049,BD4049)&amp;"_"&amp;BD4049)</f>
        <v>3796_</v>
      </c>
      <c r="BD4049" s="80" t="str">
        <f t="shared" si="293"/>
        <v/>
      </c>
      <c r="BE4049" s="80">
        <f t="shared" si="294"/>
        <v>0</v>
      </c>
      <c r="BF4049" s="80">
        <f t="shared" si="295"/>
        <v>0</v>
      </c>
      <c r="BG4049" s="80">
        <f t="shared" si="296"/>
        <v>0</v>
      </c>
    </row>
    <row r="4050" spans="55:59">
      <c r="BC4050" s="80" t="str">
        <f>(COUNTIF($BD$7:BD4050,BD4050)&amp;"_"&amp;BD4050)</f>
        <v>3797_</v>
      </c>
      <c r="BD4050" s="80" t="str">
        <f t="shared" si="293"/>
        <v/>
      </c>
      <c r="BE4050" s="80">
        <f t="shared" si="294"/>
        <v>0</v>
      </c>
      <c r="BF4050" s="80">
        <f t="shared" si="295"/>
        <v>0</v>
      </c>
      <c r="BG4050" s="80">
        <f t="shared" si="296"/>
        <v>0</v>
      </c>
    </row>
    <row r="4051" spans="55:59">
      <c r="BC4051" s="80" t="str">
        <f>(COUNTIF($BD$7:BD4051,BD4051)&amp;"_"&amp;BD4051)</f>
        <v>3798_</v>
      </c>
      <c r="BD4051" s="80" t="str">
        <f t="shared" si="293"/>
        <v/>
      </c>
      <c r="BE4051" s="80">
        <f t="shared" si="294"/>
        <v>0</v>
      </c>
      <c r="BF4051" s="80">
        <f t="shared" si="295"/>
        <v>0</v>
      </c>
      <c r="BG4051" s="80">
        <f t="shared" si="296"/>
        <v>0</v>
      </c>
    </row>
    <row r="4052" spans="55:59">
      <c r="BC4052" s="80" t="str">
        <f>(COUNTIF($BD$7:BD4052,BD4052)&amp;"_"&amp;BD4052)</f>
        <v>3799_</v>
      </c>
      <c r="BD4052" s="80" t="str">
        <f t="shared" si="293"/>
        <v/>
      </c>
      <c r="BE4052" s="80">
        <f t="shared" si="294"/>
        <v>0</v>
      </c>
      <c r="BF4052" s="80">
        <f t="shared" si="295"/>
        <v>0</v>
      </c>
      <c r="BG4052" s="80">
        <f t="shared" si="296"/>
        <v>0</v>
      </c>
    </row>
    <row r="4053" spans="55:59">
      <c r="BC4053" s="80" t="str">
        <f>(COUNTIF($BD$7:BD4053,BD4053)&amp;"_"&amp;BD4053)</f>
        <v>3800_</v>
      </c>
      <c r="BD4053" s="80" t="str">
        <f t="shared" si="293"/>
        <v/>
      </c>
      <c r="BE4053" s="80">
        <f t="shared" si="294"/>
        <v>0</v>
      </c>
      <c r="BF4053" s="80">
        <f t="shared" si="295"/>
        <v>0</v>
      </c>
      <c r="BG4053" s="80">
        <f t="shared" si="296"/>
        <v>0</v>
      </c>
    </row>
    <row r="4054" spans="55:59">
      <c r="BC4054" s="80" t="str">
        <f>(COUNTIF($BD$7:BD4054,BD4054)&amp;"_"&amp;BD4054)</f>
        <v>3801_</v>
      </c>
      <c r="BD4054" s="80" t="str">
        <f t="shared" si="293"/>
        <v/>
      </c>
      <c r="BE4054" s="80">
        <f t="shared" si="294"/>
        <v>0</v>
      </c>
      <c r="BF4054" s="80">
        <f t="shared" si="295"/>
        <v>0</v>
      </c>
      <c r="BG4054" s="80">
        <f t="shared" si="296"/>
        <v>0</v>
      </c>
    </row>
    <row r="4055" spans="55:59">
      <c r="BC4055" s="80" t="str">
        <f>(COUNTIF($BD$7:BD4055,BD4055)&amp;"_"&amp;BD4055)</f>
        <v>3802_</v>
      </c>
      <c r="BD4055" s="80" t="str">
        <f t="shared" si="293"/>
        <v/>
      </c>
      <c r="BE4055" s="80">
        <f t="shared" si="294"/>
        <v>0</v>
      </c>
      <c r="BF4055" s="80">
        <f t="shared" si="295"/>
        <v>0</v>
      </c>
      <c r="BG4055" s="80">
        <f t="shared" si="296"/>
        <v>0</v>
      </c>
    </row>
    <row r="4056" spans="55:59">
      <c r="BC4056" s="80" t="str">
        <f>(COUNTIF($BD$7:BD4056,BD4056)&amp;"_"&amp;BD4056)</f>
        <v>3803_</v>
      </c>
      <c r="BD4056" s="80" t="str">
        <f t="shared" si="293"/>
        <v/>
      </c>
      <c r="BE4056" s="80">
        <f t="shared" si="294"/>
        <v>0</v>
      </c>
      <c r="BF4056" s="80">
        <f t="shared" si="295"/>
        <v>0</v>
      </c>
      <c r="BG4056" s="80">
        <f t="shared" si="296"/>
        <v>0</v>
      </c>
    </row>
    <row r="4057" spans="55:59">
      <c r="BC4057" s="80" t="str">
        <f>(COUNTIF($BD$7:BD4057,BD4057)&amp;"_"&amp;BD4057)</f>
        <v>3804_</v>
      </c>
      <c r="BD4057" s="80" t="str">
        <f t="shared" si="293"/>
        <v/>
      </c>
      <c r="BE4057" s="80">
        <f t="shared" si="294"/>
        <v>0</v>
      </c>
      <c r="BF4057" s="80">
        <f t="shared" si="295"/>
        <v>0</v>
      </c>
      <c r="BG4057" s="80">
        <f t="shared" si="296"/>
        <v>0</v>
      </c>
    </row>
    <row r="4058" spans="55:59">
      <c r="BC4058" s="80" t="str">
        <f>(COUNTIF($BD$7:BD4058,BD4058)&amp;"_"&amp;BD4058)</f>
        <v>3805_</v>
      </c>
      <c r="BD4058" s="80" t="str">
        <f t="shared" si="293"/>
        <v/>
      </c>
      <c r="BE4058" s="80">
        <f t="shared" si="294"/>
        <v>0</v>
      </c>
      <c r="BF4058" s="80">
        <f t="shared" si="295"/>
        <v>0</v>
      </c>
      <c r="BG4058" s="80">
        <f t="shared" si="296"/>
        <v>0</v>
      </c>
    </row>
    <row r="4059" spans="55:59">
      <c r="BC4059" s="80" t="str">
        <f>(COUNTIF($BD$7:BD4059,BD4059)&amp;"_"&amp;BD4059)</f>
        <v>3806_</v>
      </c>
      <c r="BD4059" s="80" t="str">
        <f t="shared" si="293"/>
        <v/>
      </c>
      <c r="BE4059" s="80">
        <f t="shared" si="294"/>
        <v>0</v>
      </c>
      <c r="BF4059" s="80">
        <f t="shared" si="295"/>
        <v>0</v>
      </c>
      <c r="BG4059" s="80">
        <f t="shared" si="296"/>
        <v>0</v>
      </c>
    </row>
    <row r="4060" spans="55:59">
      <c r="BC4060" s="80" t="str">
        <f>(COUNTIF($BD$7:BD4060,BD4060)&amp;"_"&amp;BD4060)</f>
        <v>3807_</v>
      </c>
      <c r="BD4060" s="80" t="str">
        <f t="shared" si="293"/>
        <v/>
      </c>
      <c r="BE4060" s="80">
        <f t="shared" si="294"/>
        <v>0</v>
      </c>
      <c r="BF4060" s="80">
        <f t="shared" si="295"/>
        <v>0</v>
      </c>
      <c r="BG4060" s="80">
        <f t="shared" si="296"/>
        <v>0</v>
      </c>
    </row>
    <row r="4061" spans="55:59">
      <c r="BC4061" s="80" t="str">
        <f>(COUNTIF($BD$7:BD4061,BD4061)&amp;"_"&amp;BD4061)</f>
        <v>3808_</v>
      </c>
      <c r="BD4061" s="80" t="str">
        <f t="shared" si="293"/>
        <v/>
      </c>
      <c r="BE4061" s="80">
        <f t="shared" si="294"/>
        <v>0</v>
      </c>
      <c r="BF4061" s="80">
        <f t="shared" si="295"/>
        <v>0</v>
      </c>
      <c r="BG4061" s="80">
        <f t="shared" si="296"/>
        <v>0</v>
      </c>
    </row>
    <row r="4062" spans="55:59">
      <c r="BC4062" s="80" t="str">
        <f>(COUNTIF($BD$7:BD4062,BD4062)&amp;"_"&amp;BD4062)</f>
        <v>3809_</v>
      </c>
      <c r="BD4062" s="80" t="str">
        <f t="shared" si="293"/>
        <v/>
      </c>
      <c r="BE4062" s="80">
        <f t="shared" si="294"/>
        <v>0</v>
      </c>
      <c r="BF4062" s="80">
        <f t="shared" si="295"/>
        <v>0</v>
      </c>
      <c r="BG4062" s="80">
        <f t="shared" si="296"/>
        <v>0</v>
      </c>
    </row>
    <row r="4063" spans="55:59">
      <c r="BC4063" s="80" t="str">
        <f>(COUNTIF($BD$7:BD4063,BD4063)&amp;"_"&amp;BD4063)</f>
        <v>3810_</v>
      </c>
      <c r="BD4063" s="80" t="str">
        <f t="shared" si="293"/>
        <v/>
      </c>
      <c r="BE4063" s="80">
        <f t="shared" si="294"/>
        <v>0</v>
      </c>
      <c r="BF4063" s="80">
        <f t="shared" si="295"/>
        <v>0</v>
      </c>
      <c r="BG4063" s="80">
        <f t="shared" si="296"/>
        <v>0</v>
      </c>
    </row>
    <row r="4064" spans="55:59">
      <c r="BC4064" s="80" t="str">
        <f>(COUNTIF($BD$7:BD4064,BD4064)&amp;"_"&amp;BD4064)</f>
        <v>3811_</v>
      </c>
      <c r="BD4064" s="80" t="str">
        <f t="shared" si="293"/>
        <v/>
      </c>
      <c r="BE4064" s="80">
        <f t="shared" si="294"/>
        <v>0</v>
      </c>
      <c r="BF4064" s="80">
        <f t="shared" si="295"/>
        <v>0</v>
      </c>
      <c r="BG4064" s="80">
        <f t="shared" si="296"/>
        <v>0</v>
      </c>
    </row>
    <row r="4065" spans="55:59">
      <c r="BC4065" s="80" t="str">
        <f>(COUNTIF($BD$7:BD4065,BD4065)&amp;"_"&amp;BD4065)</f>
        <v>3812_</v>
      </c>
      <c r="BD4065" s="80" t="str">
        <f t="shared" si="293"/>
        <v/>
      </c>
      <c r="BE4065" s="80">
        <f t="shared" si="294"/>
        <v>0</v>
      </c>
      <c r="BF4065" s="80">
        <f t="shared" si="295"/>
        <v>0</v>
      </c>
      <c r="BG4065" s="80">
        <f t="shared" si="296"/>
        <v>0</v>
      </c>
    </row>
    <row r="4066" spans="55:59">
      <c r="BC4066" s="80" t="str">
        <f>(COUNTIF($BD$7:BD4066,BD4066)&amp;"_"&amp;BD4066)</f>
        <v>3813_</v>
      </c>
      <c r="BD4066" s="80" t="str">
        <f t="shared" si="293"/>
        <v/>
      </c>
      <c r="BE4066" s="80">
        <f t="shared" si="294"/>
        <v>0</v>
      </c>
      <c r="BF4066" s="80">
        <f t="shared" si="295"/>
        <v>0</v>
      </c>
      <c r="BG4066" s="80">
        <f t="shared" si="296"/>
        <v>0</v>
      </c>
    </row>
    <row r="4067" spans="55:59">
      <c r="BC4067" s="80" t="str">
        <f>(COUNTIF($BD$7:BD4067,BD4067)&amp;"_"&amp;BD4067)</f>
        <v>3814_</v>
      </c>
      <c r="BD4067" s="80" t="str">
        <f t="shared" si="293"/>
        <v/>
      </c>
      <c r="BE4067" s="80">
        <f t="shared" si="294"/>
        <v>0</v>
      </c>
      <c r="BF4067" s="80">
        <f t="shared" si="295"/>
        <v>0</v>
      </c>
      <c r="BG4067" s="80">
        <f t="shared" si="296"/>
        <v>0</v>
      </c>
    </row>
    <row r="4068" spans="55:59">
      <c r="BC4068" s="80" t="str">
        <f>(COUNTIF($BD$7:BD4068,BD4068)&amp;"_"&amp;BD4068)</f>
        <v>3815_</v>
      </c>
      <c r="BD4068" s="80" t="str">
        <f t="shared" si="293"/>
        <v/>
      </c>
      <c r="BE4068" s="80">
        <f t="shared" si="294"/>
        <v>0</v>
      </c>
      <c r="BF4068" s="80">
        <f t="shared" si="295"/>
        <v>0</v>
      </c>
      <c r="BG4068" s="80">
        <f t="shared" si="296"/>
        <v>0</v>
      </c>
    </row>
    <row r="4069" spans="55:59">
      <c r="BC4069" s="80" t="str">
        <f>(COUNTIF($BD$7:BD4069,BD4069)&amp;"_"&amp;BD4069)</f>
        <v>3816_</v>
      </c>
      <c r="BD4069" s="80" t="str">
        <f t="shared" si="293"/>
        <v/>
      </c>
      <c r="BE4069" s="80">
        <f t="shared" si="294"/>
        <v>0</v>
      </c>
      <c r="BF4069" s="80">
        <f t="shared" si="295"/>
        <v>0</v>
      </c>
      <c r="BG4069" s="80">
        <f t="shared" si="296"/>
        <v>0</v>
      </c>
    </row>
    <row r="4070" spans="55:59">
      <c r="BC4070" s="80" t="str">
        <f>(COUNTIF($BD$7:BD4070,BD4070)&amp;"_"&amp;BD4070)</f>
        <v>3817_</v>
      </c>
      <c r="BD4070" s="80" t="str">
        <f t="shared" si="293"/>
        <v/>
      </c>
      <c r="BE4070" s="80">
        <f t="shared" si="294"/>
        <v>0</v>
      </c>
      <c r="BF4070" s="80">
        <f t="shared" si="295"/>
        <v>0</v>
      </c>
      <c r="BG4070" s="80">
        <f t="shared" si="296"/>
        <v>0</v>
      </c>
    </row>
    <row r="4071" spans="55:59">
      <c r="BC4071" s="80" t="str">
        <f>(COUNTIF($BD$7:BD4071,BD4071)&amp;"_"&amp;BD4071)</f>
        <v>3818_</v>
      </c>
      <c r="BD4071" s="80" t="str">
        <f t="shared" si="293"/>
        <v/>
      </c>
      <c r="BE4071" s="80">
        <f t="shared" si="294"/>
        <v>0</v>
      </c>
      <c r="BF4071" s="80">
        <f t="shared" si="295"/>
        <v>0</v>
      </c>
      <c r="BG4071" s="80">
        <f t="shared" si="296"/>
        <v>0</v>
      </c>
    </row>
    <row r="4072" spans="55:59">
      <c r="BC4072" s="80" t="str">
        <f>(COUNTIF($BD$7:BD4072,BD4072)&amp;"_"&amp;BD4072)</f>
        <v>3819_</v>
      </c>
      <c r="BD4072" s="80" t="str">
        <f t="shared" si="293"/>
        <v/>
      </c>
      <c r="BE4072" s="80">
        <f t="shared" si="294"/>
        <v>0</v>
      </c>
      <c r="BF4072" s="80">
        <f t="shared" si="295"/>
        <v>0</v>
      </c>
      <c r="BG4072" s="80">
        <f t="shared" si="296"/>
        <v>0</v>
      </c>
    </row>
    <row r="4073" spans="55:59">
      <c r="BC4073" s="80" t="str">
        <f>(COUNTIF($BD$7:BD4073,BD4073)&amp;"_"&amp;BD4073)</f>
        <v>3820_</v>
      </c>
      <c r="BD4073" s="80" t="str">
        <f t="shared" si="293"/>
        <v/>
      </c>
      <c r="BE4073" s="80">
        <f t="shared" si="294"/>
        <v>0</v>
      </c>
      <c r="BF4073" s="80">
        <f t="shared" si="295"/>
        <v>0</v>
      </c>
      <c r="BG4073" s="80">
        <f t="shared" si="296"/>
        <v>0</v>
      </c>
    </row>
    <row r="4074" spans="55:59">
      <c r="BC4074" s="80" t="str">
        <f>(COUNTIF($BD$7:BD4074,BD4074)&amp;"_"&amp;BD4074)</f>
        <v>3821_</v>
      </c>
      <c r="BD4074" s="80" t="str">
        <f t="shared" si="293"/>
        <v/>
      </c>
      <c r="BE4074" s="80">
        <f t="shared" si="294"/>
        <v>0</v>
      </c>
      <c r="BF4074" s="80">
        <f t="shared" si="295"/>
        <v>0</v>
      </c>
      <c r="BG4074" s="80">
        <f t="shared" si="296"/>
        <v>0</v>
      </c>
    </row>
    <row r="4075" spans="55:59">
      <c r="BC4075" s="80" t="str">
        <f>(COUNTIF($BD$7:BD4075,BD4075)&amp;"_"&amp;BD4075)</f>
        <v>3822_</v>
      </c>
      <c r="BD4075" s="80" t="str">
        <f t="shared" si="293"/>
        <v/>
      </c>
      <c r="BE4075" s="80">
        <f t="shared" si="294"/>
        <v>0</v>
      </c>
      <c r="BF4075" s="80">
        <f t="shared" si="295"/>
        <v>0</v>
      </c>
      <c r="BG4075" s="80">
        <f t="shared" si="296"/>
        <v>0</v>
      </c>
    </row>
    <row r="4076" spans="55:59">
      <c r="BC4076" s="80" t="str">
        <f>(COUNTIF($BD$7:BD4076,BD4076)&amp;"_"&amp;BD4076)</f>
        <v>3823_</v>
      </c>
      <c r="BD4076" s="80" t="str">
        <f t="shared" si="293"/>
        <v/>
      </c>
      <c r="BE4076" s="80">
        <f t="shared" si="294"/>
        <v>0</v>
      </c>
      <c r="BF4076" s="80">
        <f t="shared" si="295"/>
        <v>0</v>
      </c>
      <c r="BG4076" s="80">
        <f t="shared" si="296"/>
        <v>0</v>
      </c>
    </row>
    <row r="4077" spans="55:59">
      <c r="BC4077" s="80" t="str">
        <f>(COUNTIF($BD$7:BD4077,BD4077)&amp;"_"&amp;BD4077)</f>
        <v>3824_</v>
      </c>
      <c r="BD4077" s="80" t="str">
        <f t="shared" si="293"/>
        <v/>
      </c>
      <c r="BE4077" s="80">
        <f t="shared" si="294"/>
        <v>0</v>
      </c>
      <c r="BF4077" s="80">
        <f t="shared" si="295"/>
        <v>0</v>
      </c>
      <c r="BG4077" s="80">
        <f t="shared" si="296"/>
        <v>0</v>
      </c>
    </row>
    <row r="4078" spans="55:59">
      <c r="BC4078" s="80" t="str">
        <f>(COUNTIF($BD$7:BD4078,BD4078)&amp;"_"&amp;BD4078)</f>
        <v>3825_</v>
      </c>
      <c r="BD4078" s="80" t="str">
        <f t="shared" si="293"/>
        <v/>
      </c>
      <c r="BE4078" s="80">
        <f t="shared" si="294"/>
        <v>0</v>
      </c>
      <c r="BF4078" s="80">
        <f t="shared" si="295"/>
        <v>0</v>
      </c>
      <c r="BG4078" s="80">
        <f t="shared" si="296"/>
        <v>0</v>
      </c>
    </row>
    <row r="4079" spans="55:59">
      <c r="BC4079" s="80" t="str">
        <f>(COUNTIF($BD$7:BD4079,BD4079)&amp;"_"&amp;BD4079)</f>
        <v>3826_</v>
      </c>
      <c r="BD4079" s="80" t="str">
        <f t="shared" si="293"/>
        <v/>
      </c>
      <c r="BE4079" s="80">
        <f t="shared" si="294"/>
        <v>0</v>
      </c>
      <c r="BF4079" s="80">
        <f t="shared" si="295"/>
        <v>0</v>
      </c>
      <c r="BG4079" s="80">
        <f t="shared" si="296"/>
        <v>0</v>
      </c>
    </row>
    <row r="4080" spans="55:59">
      <c r="BC4080" s="80" t="str">
        <f>(COUNTIF($BD$7:BD4080,BD4080)&amp;"_"&amp;BD4080)</f>
        <v>3827_</v>
      </c>
      <c r="BD4080" s="80" t="str">
        <f t="shared" si="293"/>
        <v/>
      </c>
      <c r="BE4080" s="80">
        <f t="shared" si="294"/>
        <v>0</v>
      </c>
      <c r="BF4080" s="80">
        <f t="shared" si="295"/>
        <v>0</v>
      </c>
      <c r="BG4080" s="80">
        <f t="shared" si="296"/>
        <v>0</v>
      </c>
    </row>
    <row r="4081" spans="55:59">
      <c r="BC4081" s="80" t="str">
        <f>(COUNTIF($BD$7:BD4081,BD4081)&amp;"_"&amp;BD4081)</f>
        <v>3828_</v>
      </c>
      <c r="BD4081" s="80" t="str">
        <f t="shared" si="293"/>
        <v/>
      </c>
      <c r="BE4081" s="80">
        <f t="shared" si="294"/>
        <v>0</v>
      </c>
      <c r="BF4081" s="80">
        <f t="shared" si="295"/>
        <v>0</v>
      </c>
      <c r="BG4081" s="80">
        <f t="shared" si="296"/>
        <v>0</v>
      </c>
    </row>
    <row r="4082" spans="55:59">
      <c r="BC4082" s="80" t="str">
        <f>(COUNTIF($BD$7:BD4082,BD4082)&amp;"_"&amp;BD4082)</f>
        <v>3829_</v>
      </c>
      <c r="BD4082" s="80" t="str">
        <f t="shared" si="293"/>
        <v/>
      </c>
      <c r="BE4082" s="80">
        <f t="shared" si="294"/>
        <v>0</v>
      </c>
      <c r="BF4082" s="80">
        <f t="shared" si="295"/>
        <v>0</v>
      </c>
      <c r="BG4082" s="80">
        <f t="shared" si="296"/>
        <v>0</v>
      </c>
    </row>
    <row r="4083" spans="55:59">
      <c r="BC4083" s="80" t="str">
        <f>(COUNTIF($BD$7:BD4083,BD4083)&amp;"_"&amp;BD4083)</f>
        <v>3830_</v>
      </c>
      <c r="BD4083" s="80" t="str">
        <f t="shared" si="293"/>
        <v/>
      </c>
      <c r="BE4083" s="80">
        <f t="shared" si="294"/>
        <v>0</v>
      </c>
      <c r="BF4083" s="80">
        <f t="shared" si="295"/>
        <v>0</v>
      </c>
      <c r="BG4083" s="80">
        <f t="shared" si="296"/>
        <v>0</v>
      </c>
    </row>
    <row r="4084" spans="55:59">
      <c r="BC4084" s="80" t="str">
        <f>(COUNTIF($BD$7:BD4084,BD4084)&amp;"_"&amp;BD4084)</f>
        <v>3831_</v>
      </c>
      <c r="BD4084" s="80" t="str">
        <f t="shared" si="293"/>
        <v/>
      </c>
      <c r="BE4084" s="80">
        <f t="shared" si="294"/>
        <v>0</v>
      </c>
      <c r="BF4084" s="80">
        <f t="shared" si="295"/>
        <v>0</v>
      </c>
      <c r="BG4084" s="80">
        <f t="shared" si="296"/>
        <v>0</v>
      </c>
    </row>
    <row r="4085" spans="55:59">
      <c r="BC4085" s="80" t="str">
        <f>(COUNTIF($BD$7:BD4085,BD4085)&amp;"_"&amp;BD4085)</f>
        <v>3832_</v>
      </c>
      <c r="BD4085" s="80" t="str">
        <f t="shared" si="293"/>
        <v/>
      </c>
      <c r="BE4085" s="80">
        <f t="shared" si="294"/>
        <v>0</v>
      </c>
      <c r="BF4085" s="80">
        <f t="shared" si="295"/>
        <v>0</v>
      </c>
      <c r="BG4085" s="80">
        <f t="shared" si="296"/>
        <v>0</v>
      </c>
    </row>
    <row r="4086" spans="55:59">
      <c r="BC4086" s="80" t="str">
        <f>(COUNTIF($BD$7:BD4086,BD4086)&amp;"_"&amp;BD4086)</f>
        <v>3833_</v>
      </c>
      <c r="BD4086" s="80" t="str">
        <f t="shared" si="293"/>
        <v/>
      </c>
      <c r="BE4086" s="80">
        <f t="shared" si="294"/>
        <v>0</v>
      </c>
      <c r="BF4086" s="80">
        <f t="shared" si="295"/>
        <v>0</v>
      </c>
      <c r="BG4086" s="80">
        <f t="shared" si="296"/>
        <v>0</v>
      </c>
    </row>
    <row r="4087" spans="55:59">
      <c r="BC4087" s="80" t="str">
        <f>(COUNTIF($BD$7:BD4087,BD4087)&amp;"_"&amp;BD4087)</f>
        <v>3834_</v>
      </c>
      <c r="BD4087" s="80" t="str">
        <f t="shared" si="293"/>
        <v/>
      </c>
      <c r="BE4087" s="80">
        <f t="shared" si="294"/>
        <v>0</v>
      </c>
      <c r="BF4087" s="80">
        <f t="shared" si="295"/>
        <v>0</v>
      </c>
      <c r="BG4087" s="80">
        <f t="shared" si="296"/>
        <v>0</v>
      </c>
    </row>
    <row r="4088" spans="55:59">
      <c r="BC4088" s="80" t="str">
        <f>(COUNTIF($BD$7:BD4088,BD4088)&amp;"_"&amp;BD4088)</f>
        <v>3835_</v>
      </c>
      <c r="BD4088" s="80" t="str">
        <f t="shared" si="293"/>
        <v/>
      </c>
      <c r="BE4088" s="80">
        <f t="shared" si="294"/>
        <v>0</v>
      </c>
      <c r="BF4088" s="80">
        <f t="shared" si="295"/>
        <v>0</v>
      </c>
      <c r="BG4088" s="80">
        <f t="shared" si="296"/>
        <v>0</v>
      </c>
    </row>
    <row r="4089" spans="55:59">
      <c r="BC4089" s="80" t="str">
        <f>(COUNTIF($BD$7:BD4089,BD4089)&amp;"_"&amp;BD4089)</f>
        <v>3836_</v>
      </c>
      <c r="BD4089" s="80" t="str">
        <f t="shared" si="293"/>
        <v/>
      </c>
      <c r="BE4089" s="80">
        <f t="shared" si="294"/>
        <v>0</v>
      </c>
      <c r="BF4089" s="80">
        <f t="shared" si="295"/>
        <v>0</v>
      </c>
      <c r="BG4089" s="80">
        <f t="shared" si="296"/>
        <v>0</v>
      </c>
    </row>
    <row r="4090" spans="55:59">
      <c r="BC4090" s="80" t="str">
        <f>(COUNTIF($BD$7:BD4090,BD4090)&amp;"_"&amp;BD4090)</f>
        <v>3837_</v>
      </c>
      <c r="BD4090" s="80" t="str">
        <f t="shared" si="293"/>
        <v/>
      </c>
      <c r="BE4090" s="80">
        <f t="shared" si="294"/>
        <v>0</v>
      </c>
      <c r="BF4090" s="80">
        <f t="shared" si="295"/>
        <v>0</v>
      </c>
      <c r="BG4090" s="80">
        <f t="shared" si="296"/>
        <v>0</v>
      </c>
    </row>
    <row r="4091" spans="55:59">
      <c r="BC4091" s="80" t="str">
        <f>(COUNTIF($BD$7:BD4091,BD4091)&amp;"_"&amp;BD4091)</f>
        <v>3838_</v>
      </c>
      <c r="BD4091" s="80" t="str">
        <f t="shared" si="293"/>
        <v/>
      </c>
      <c r="BE4091" s="80">
        <f t="shared" si="294"/>
        <v>0</v>
      </c>
      <c r="BF4091" s="80">
        <f t="shared" si="295"/>
        <v>0</v>
      </c>
      <c r="BG4091" s="80">
        <f t="shared" si="296"/>
        <v>0</v>
      </c>
    </row>
    <row r="4092" spans="55:59">
      <c r="BC4092" s="80" t="str">
        <f>(COUNTIF($BD$7:BD4092,BD4092)&amp;"_"&amp;BD4092)</f>
        <v>3839_</v>
      </c>
      <c r="BD4092" s="80" t="str">
        <f t="shared" si="293"/>
        <v/>
      </c>
      <c r="BE4092" s="80">
        <f t="shared" si="294"/>
        <v>0</v>
      </c>
      <c r="BF4092" s="80">
        <f t="shared" si="295"/>
        <v>0</v>
      </c>
      <c r="BG4092" s="80">
        <f t="shared" si="296"/>
        <v>0</v>
      </c>
    </row>
    <row r="4093" spans="55:59">
      <c r="BC4093" s="80" t="str">
        <f>(COUNTIF($BD$7:BD4093,BD4093)&amp;"_"&amp;BD4093)</f>
        <v>3840_</v>
      </c>
      <c r="BD4093" s="80" t="str">
        <f t="shared" si="293"/>
        <v/>
      </c>
      <c r="BE4093" s="80">
        <f t="shared" si="294"/>
        <v>0</v>
      </c>
      <c r="BF4093" s="80">
        <f t="shared" si="295"/>
        <v>0</v>
      </c>
      <c r="BG4093" s="80">
        <f t="shared" si="296"/>
        <v>0</v>
      </c>
    </row>
    <row r="4094" spans="55:59">
      <c r="BC4094" s="80" t="str">
        <f>(COUNTIF($BD$7:BD4094,BD4094)&amp;"_"&amp;BD4094)</f>
        <v>3841_</v>
      </c>
      <c r="BD4094" s="80" t="str">
        <f t="shared" si="293"/>
        <v/>
      </c>
      <c r="BE4094" s="80">
        <f t="shared" si="294"/>
        <v>0</v>
      </c>
      <c r="BF4094" s="80">
        <f t="shared" si="295"/>
        <v>0</v>
      </c>
      <c r="BG4094" s="80">
        <f t="shared" si="296"/>
        <v>0</v>
      </c>
    </row>
    <row r="4095" spans="55:59">
      <c r="BC4095" s="80" t="str">
        <f>(COUNTIF($BD$7:BD4095,BD4095)&amp;"_"&amp;BD4095)</f>
        <v>3842_</v>
      </c>
      <c r="BD4095" s="80" t="str">
        <f t="shared" si="293"/>
        <v/>
      </c>
      <c r="BE4095" s="80">
        <f t="shared" si="294"/>
        <v>0</v>
      </c>
      <c r="BF4095" s="80">
        <f t="shared" si="295"/>
        <v>0</v>
      </c>
      <c r="BG4095" s="80">
        <f t="shared" si="296"/>
        <v>0</v>
      </c>
    </row>
    <row r="4096" spans="55:59">
      <c r="BC4096" s="80" t="str">
        <f>(COUNTIF($BD$7:BD4096,BD4096)&amp;"_"&amp;BD4096)</f>
        <v>3843_</v>
      </c>
      <c r="BD4096" s="80" t="str">
        <f t="shared" si="293"/>
        <v/>
      </c>
      <c r="BE4096" s="80">
        <f t="shared" si="294"/>
        <v>0</v>
      </c>
      <c r="BF4096" s="80">
        <f t="shared" si="295"/>
        <v>0</v>
      </c>
      <c r="BG4096" s="80">
        <f t="shared" si="296"/>
        <v>0</v>
      </c>
    </row>
    <row r="4097" spans="55:59">
      <c r="BC4097" s="80" t="str">
        <f>(COUNTIF($BD$7:BD4097,BD4097)&amp;"_"&amp;BD4097)</f>
        <v>3844_</v>
      </c>
      <c r="BD4097" s="80" t="str">
        <f t="shared" si="293"/>
        <v/>
      </c>
      <c r="BE4097" s="80">
        <f t="shared" si="294"/>
        <v>0</v>
      </c>
      <c r="BF4097" s="80">
        <f t="shared" si="295"/>
        <v>0</v>
      </c>
      <c r="BG4097" s="80">
        <f t="shared" si="296"/>
        <v>0</v>
      </c>
    </row>
    <row r="4098" spans="55:59">
      <c r="BC4098" s="80" t="str">
        <f>(COUNTIF($BD$7:BD4098,BD4098)&amp;"_"&amp;BD4098)</f>
        <v>3845_</v>
      </c>
      <c r="BD4098" s="80" t="str">
        <f t="shared" si="293"/>
        <v/>
      </c>
      <c r="BE4098" s="80">
        <f t="shared" si="294"/>
        <v>0</v>
      </c>
      <c r="BF4098" s="80">
        <f t="shared" si="295"/>
        <v>0</v>
      </c>
      <c r="BG4098" s="80">
        <f t="shared" si="296"/>
        <v>0</v>
      </c>
    </row>
    <row r="4099" spans="55:59">
      <c r="BC4099" s="80" t="str">
        <f>(COUNTIF($BD$7:BD4099,BD4099)&amp;"_"&amp;BD4099)</f>
        <v>3846_</v>
      </c>
      <c r="BD4099" s="80" t="str">
        <f t="shared" si="293"/>
        <v/>
      </c>
      <c r="BE4099" s="80">
        <f t="shared" si="294"/>
        <v>0</v>
      </c>
      <c r="BF4099" s="80">
        <f t="shared" si="295"/>
        <v>0</v>
      </c>
      <c r="BG4099" s="80">
        <f t="shared" si="296"/>
        <v>0</v>
      </c>
    </row>
    <row r="4100" spans="55:59">
      <c r="BC4100" s="80" t="str">
        <f>(COUNTIF($BD$7:BD4100,BD4100)&amp;"_"&amp;BD4100)</f>
        <v>3847_</v>
      </c>
      <c r="BD4100" s="80" t="str">
        <f t="shared" si="293"/>
        <v/>
      </c>
      <c r="BE4100" s="80">
        <f t="shared" si="294"/>
        <v>0</v>
      </c>
      <c r="BF4100" s="80">
        <f t="shared" si="295"/>
        <v>0</v>
      </c>
      <c r="BG4100" s="80">
        <f t="shared" si="296"/>
        <v>0</v>
      </c>
    </row>
    <row r="4101" spans="55:59">
      <c r="BC4101" s="80" t="str">
        <f>(COUNTIF($BD$7:BD4101,BD4101)&amp;"_"&amp;BD4101)</f>
        <v>3848_</v>
      </c>
      <c r="BD4101" s="80" t="str">
        <f t="shared" si="293"/>
        <v/>
      </c>
      <c r="BE4101" s="80">
        <f t="shared" si="294"/>
        <v>0</v>
      </c>
      <c r="BF4101" s="80">
        <f t="shared" si="295"/>
        <v>0</v>
      </c>
      <c r="BG4101" s="80">
        <f t="shared" si="296"/>
        <v>0</v>
      </c>
    </row>
    <row r="4102" spans="55:59">
      <c r="BC4102" s="80" t="str">
        <f>(COUNTIF($BD$7:BD4102,BD4102)&amp;"_"&amp;BD4102)</f>
        <v>3849_</v>
      </c>
      <c r="BD4102" s="80" t="str">
        <f t="shared" si="293"/>
        <v/>
      </c>
      <c r="BE4102" s="80">
        <f t="shared" si="294"/>
        <v>0</v>
      </c>
      <c r="BF4102" s="80">
        <f t="shared" si="295"/>
        <v>0</v>
      </c>
      <c r="BG4102" s="80">
        <f t="shared" si="296"/>
        <v>0</v>
      </c>
    </row>
    <row r="4103" spans="55:59">
      <c r="BC4103" s="80" t="str">
        <f>(COUNTIF($BD$7:BD4103,BD4103)&amp;"_"&amp;BD4103)</f>
        <v>3850_</v>
      </c>
      <c r="BD4103" s="80" t="str">
        <f t="shared" si="293"/>
        <v/>
      </c>
      <c r="BE4103" s="80">
        <f t="shared" si="294"/>
        <v>0</v>
      </c>
      <c r="BF4103" s="80">
        <f t="shared" si="295"/>
        <v>0</v>
      </c>
      <c r="BG4103" s="80">
        <f t="shared" si="296"/>
        <v>0</v>
      </c>
    </row>
    <row r="4104" spans="55:59">
      <c r="BC4104" s="80" t="str">
        <f>(COUNTIF($BD$7:BD4104,BD4104)&amp;"_"&amp;BD4104)</f>
        <v>3851_</v>
      </c>
      <c r="BD4104" s="80" t="str">
        <f t="shared" ref="BD4104:BD4118" si="297">IF(C4103 &lt;&gt; "",C4103,"")</f>
        <v/>
      </c>
      <c r="BE4104" s="80">
        <f t="shared" ref="BE4104:BE4118" si="298">E4103</f>
        <v>0</v>
      </c>
      <c r="BF4104" s="80">
        <f t="shared" ref="BF4104:BF4118" si="299">F4103</f>
        <v>0</v>
      </c>
      <c r="BG4104" s="80">
        <f t="shared" ref="BG4104:BG4118" si="300">G4103</f>
        <v>0</v>
      </c>
    </row>
    <row r="4105" spans="55:59">
      <c r="BC4105" s="80" t="str">
        <f>(COUNTIF($BD$7:BD4105,BD4105)&amp;"_"&amp;BD4105)</f>
        <v>3852_</v>
      </c>
      <c r="BD4105" s="80" t="str">
        <f t="shared" si="297"/>
        <v/>
      </c>
      <c r="BE4105" s="80">
        <f t="shared" si="298"/>
        <v>0</v>
      </c>
      <c r="BF4105" s="80">
        <f t="shared" si="299"/>
        <v>0</v>
      </c>
      <c r="BG4105" s="80">
        <f t="shared" si="300"/>
        <v>0</v>
      </c>
    </row>
    <row r="4106" spans="55:59">
      <c r="BC4106" s="80" t="str">
        <f>(COUNTIF($BD$7:BD4106,BD4106)&amp;"_"&amp;BD4106)</f>
        <v>3853_</v>
      </c>
      <c r="BD4106" s="80" t="str">
        <f t="shared" si="297"/>
        <v/>
      </c>
      <c r="BE4106" s="80">
        <f t="shared" si="298"/>
        <v>0</v>
      </c>
      <c r="BF4106" s="80">
        <f t="shared" si="299"/>
        <v>0</v>
      </c>
      <c r="BG4106" s="80">
        <f t="shared" si="300"/>
        <v>0</v>
      </c>
    </row>
    <row r="4107" spans="55:59">
      <c r="BC4107" s="80" t="str">
        <f>(COUNTIF($BD$7:BD4107,BD4107)&amp;"_"&amp;BD4107)</f>
        <v>3854_</v>
      </c>
      <c r="BD4107" s="80" t="str">
        <f t="shared" si="297"/>
        <v/>
      </c>
      <c r="BE4107" s="80">
        <f t="shared" si="298"/>
        <v>0</v>
      </c>
      <c r="BF4107" s="80">
        <f t="shared" si="299"/>
        <v>0</v>
      </c>
      <c r="BG4107" s="80">
        <f t="shared" si="300"/>
        <v>0</v>
      </c>
    </row>
    <row r="4108" spans="55:59">
      <c r="BC4108" s="80" t="str">
        <f>(COUNTIF($BD$7:BD4108,BD4108)&amp;"_"&amp;BD4108)</f>
        <v>3855_</v>
      </c>
      <c r="BD4108" s="80" t="str">
        <f t="shared" si="297"/>
        <v/>
      </c>
      <c r="BE4108" s="80">
        <f t="shared" si="298"/>
        <v>0</v>
      </c>
      <c r="BF4108" s="80">
        <f t="shared" si="299"/>
        <v>0</v>
      </c>
      <c r="BG4108" s="80">
        <f t="shared" si="300"/>
        <v>0</v>
      </c>
    </row>
    <row r="4109" spans="55:59">
      <c r="BC4109" s="80" t="str">
        <f>(COUNTIF($BD$7:BD4109,BD4109)&amp;"_"&amp;BD4109)</f>
        <v>3856_</v>
      </c>
      <c r="BD4109" s="80" t="str">
        <f t="shared" si="297"/>
        <v/>
      </c>
      <c r="BE4109" s="80">
        <f t="shared" si="298"/>
        <v>0</v>
      </c>
      <c r="BF4109" s="80">
        <f t="shared" si="299"/>
        <v>0</v>
      </c>
      <c r="BG4109" s="80">
        <f t="shared" si="300"/>
        <v>0</v>
      </c>
    </row>
    <row r="4110" spans="55:59">
      <c r="BC4110" s="80" t="str">
        <f>(COUNTIF($BD$7:BD4110,BD4110)&amp;"_"&amp;BD4110)</f>
        <v>3857_</v>
      </c>
      <c r="BD4110" s="80" t="str">
        <f t="shared" si="297"/>
        <v/>
      </c>
      <c r="BE4110" s="80">
        <f t="shared" si="298"/>
        <v>0</v>
      </c>
      <c r="BF4110" s="80">
        <f t="shared" si="299"/>
        <v>0</v>
      </c>
      <c r="BG4110" s="80">
        <f t="shared" si="300"/>
        <v>0</v>
      </c>
    </row>
    <row r="4111" spans="55:59">
      <c r="BC4111" s="80" t="str">
        <f>(COUNTIF($BD$7:BD4111,BD4111)&amp;"_"&amp;BD4111)</f>
        <v>3858_</v>
      </c>
      <c r="BD4111" s="80" t="str">
        <f t="shared" si="297"/>
        <v/>
      </c>
      <c r="BE4111" s="80">
        <f t="shared" si="298"/>
        <v>0</v>
      </c>
      <c r="BF4111" s="80">
        <f t="shared" si="299"/>
        <v>0</v>
      </c>
      <c r="BG4111" s="80">
        <f t="shared" si="300"/>
        <v>0</v>
      </c>
    </row>
    <row r="4112" spans="55:59">
      <c r="BC4112" s="80" t="str">
        <f>(COUNTIF($BD$7:BD4112,BD4112)&amp;"_"&amp;BD4112)</f>
        <v>3859_</v>
      </c>
      <c r="BD4112" s="80" t="str">
        <f t="shared" si="297"/>
        <v/>
      </c>
      <c r="BE4112" s="80">
        <f t="shared" si="298"/>
        <v>0</v>
      </c>
      <c r="BF4112" s="80">
        <f t="shared" si="299"/>
        <v>0</v>
      </c>
      <c r="BG4112" s="80">
        <f t="shared" si="300"/>
        <v>0</v>
      </c>
    </row>
    <row r="4113" spans="55:59">
      <c r="BC4113" s="80" t="str">
        <f>(COUNTIF($BD$7:BD4113,BD4113)&amp;"_"&amp;BD4113)</f>
        <v>3860_</v>
      </c>
      <c r="BD4113" s="80" t="str">
        <f t="shared" si="297"/>
        <v/>
      </c>
      <c r="BE4113" s="80">
        <f t="shared" si="298"/>
        <v>0</v>
      </c>
      <c r="BF4113" s="80">
        <f t="shared" si="299"/>
        <v>0</v>
      </c>
      <c r="BG4113" s="80">
        <f t="shared" si="300"/>
        <v>0</v>
      </c>
    </row>
    <row r="4114" spans="55:59">
      <c r="BC4114" s="80" t="str">
        <f>(COUNTIF($BD$7:BD4114,BD4114)&amp;"_"&amp;BD4114)</f>
        <v>3861_</v>
      </c>
      <c r="BD4114" s="80" t="str">
        <f t="shared" si="297"/>
        <v/>
      </c>
      <c r="BE4114" s="80">
        <f t="shared" si="298"/>
        <v>0</v>
      </c>
      <c r="BF4114" s="80">
        <f t="shared" si="299"/>
        <v>0</v>
      </c>
      <c r="BG4114" s="80">
        <f t="shared" si="300"/>
        <v>0</v>
      </c>
    </row>
    <row r="4115" spans="55:59">
      <c r="BC4115" s="80" t="str">
        <f>(COUNTIF($BD$7:BD4115,BD4115)&amp;"_"&amp;BD4115)</f>
        <v>3862_</v>
      </c>
      <c r="BD4115" s="80" t="str">
        <f t="shared" si="297"/>
        <v/>
      </c>
      <c r="BE4115" s="80">
        <f t="shared" si="298"/>
        <v>0</v>
      </c>
      <c r="BF4115" s="80">
        <f t="shared" si="299"/>
        <v>0</v>
      </c>
      <c r="BG4115" s="80">
        <f t="shared" si="300"/>
        <v>0</v>
      </c>
    </row>
    <row r="4116" spans="55:59">
      <c r="BC4116" s="80" t="str">
        <f>(COUNTIF($BD$7:BD4116,BD4116)&amp;"_"&amp;BD4116)</f>
        <v>3863_</v>
      </c>
      <c r="BD4116" s="80" t="str">
        <f t="shared" si="297"/>
        <v/>
      </c>
      <c r="BE4116" s="80">
        <f t="shared" si="298"/>
        <v>0</v>
      </c>
      <c r="BF4116" s="80">
        <f t="shared" si="299"/>
        <v>0</v>
      </c>
      <c r="BG4116" s="80">
        <f t="shared" si="300"/>
        <v>0</v>
      </c>
    </row>
    <row r="4117" spans="55:59">
      <c r="BC4117" s="80" t="str">
        <f>(COUNTIF($BD$7:BD4117,BD4117)&amp;"_"&amp;BD4117)</f>
        <v>3864_</v>
      </c>
      <c r="BD4117" s="80" t="str">
        <f t="shared" si="297"/>
        <v/>
      </c>
      <c r="BE4117" s="80">
        <f t="shared" si="298"/>
        <v>0</v>
      </c>
      <c r="BF4117" s="80">
        <f t="shared" si="299"/>
        <v>0</v>
      </c>
      <c r="BG4117" s="80">
        <f t="shared" si="300"/>
        <v>0</v>
      </c>
    </row>
    <row r="4118" spans="55:59">
      <c r="BC4118" s="80" t="str">
        <f>(COUNTIF($BD$7:BD4118,BD4118)&amp;"_"&amp;BD4118)</f>
        <v>3865_</v>
      </c>
      <c r="BD4118" s="80" t="str">
        <f t="shared" si="297"/>
        <v/>
      </c>
      <c r="BE4118" s="80">
        <f t="shared" si="298"/>
        <v>0</v>
      </c>
      <c r="BF4118" s="80">
        <f t="shared" si="299"/>
        <v>0</v>
      </c>
      <c r="BG4118" s="80">
        <f t="shared" si="300"/>
        <v>0</v>
      </c>
    </row>
  </sheetData>
  <sortState xmlns:xlrd2="http://schemas.microsoft.com/office/spreadsheetml/2017/richdata2" ref="BA6:BA257">
    <sortCondition ref="BA6"/>
  </sortState>
  <mergeCells count="2">
    <mergeCell ref="L21:M21"/>
    <mergeCell ref="L23:O23"/>
  </mergeCells>
  <dataValidations count="1">
    <dataValidation type="list" allowBlank="1" showInputMessage="1" showErrorMessage="1" sqref="C6:C258" xr:uid="{70391E7D-7296-48DE-AF9C-D94B1AE5CE15}">
      <formula1>TransactionCategories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1E329-A0D6-4CF0-9912-5546A0C274E1}">
  <sheetPr codeName="Sheet4"/>
  <dimension ref="A1:CV1321"/>
  <sheetViews>
    <sheetView showGridLines="0" zoomScaleNormal="100" workbookViewId="0">
      <selection activeCell="D31" sqref="D31"/>
    </sheetView>
  </sheetViews>
  <sheetFormatPr baseColWidth="10" defaultColWidth="9.1640625" defaultRowHeight="15"/>
  <cols>
    <col min="1" max="1" width="11.5" customWidth="1"/>
    <col min="2" max="2" width="13.6640625" customWidth="1"/>
    <col min="3" max="5" width="29.1640625" customWidth="1"/>
    <col min="6" max="6" width="21" customWidth="1"/>
    <col min="7" max="7" width="8" customWidth="1"/>
    <col min="8" max="24" width="12.6640625" style="69" customWidth="1"/>
    <col min="25" max="25" width="5.6640625" style="174" customWidth="1"/>
    <col min="26" max="26" width="5.6640625" style="106" customWidth="1"/>
    <col min="27" max="27" width="5.6640625" style="124" customWidth="1"/>
    <col min="28" max="29" width="5.6640625" style="106" customWidth="1"/>
    <col min="30" max="36" width="5.6640625" style="81" customWidth="1"/>
    <col min="37" max="38" width="5.6640625" style="80" customWidth="1"/>
    <col min="39" max="39" width="5.6640625" style="82" customWidth="1"/>
    <col min="40" max="40" width="5.6640625" style="83" customWidth="1"/>
    <col min="41" max="42" width="5.6640625" style="82" customWidth="1"/>
    <col min="43" max="43" width="5.6640625" style="84" customWidth="1"/>
    <col min="44" max="45" width="5.6640625" style="82" customWidth="1"/>
    <col min="46" max="46" width="5.6640625" style="85" customWidth="1"/>
    <col min="47" max="55" width="5.6640625" style="80" customWidth="1"/>
    <col min="56" max="56" width="5.6640625" style="86" customWidth="1"/>
    <col min="57" max="69" width="5.6640625" style="80" customWidth="1"/>
    <col min="70" max="70" width="5.6640625" style="87" customWidth="1"/>
    <col min="71" max="74" width="5.6640625" style="80" customWidth="1"/>
    <col min="75" max="75" width="5.6640625" style="83" customWidth="1"/>
    <col min="76" max="89" width="5.6640625" style="80" customWidth="1"/>
    <col min="90" max="100" width="5.6640625" style="79" customWidth="1"/>
    <col min="101" max="16384" width="9.1640625" style="69"/>
  </cols>
  <sheetData>
    <row r="1" spans="2:77" ht="18" customHeight="1"/>
    <row r="2" spans="2:77" ht="18" customHeight="1">
      <c r="B2" s="132" t="s">
        <v>398</v>
      </c>
      <c r="Y2" s="106"/>
    </row>
    <row r="3" spans="2:77" ht="18" customHeight="1">
      <c r="B3" s="255"/>
      <c r="C3" s="255"/>
      <c r="D3" s="255"/>
      <c r="E3" s="255"/>
      <c r="F3" s="255"/>
      <c r="Y3" s="106"/>
    </row>
    <row r="4" spans="2:77">
      <c r="B4" s="304" t="s">
        <v>399</v>
      </c>
      <c r="C4" s="304"/>
      <c r="D4" s="304"/>
      <c r="E4" s="304"/>
      <c r="F4" s="304"/>
      <c r="Y4" s="106"/>
    </row>
    <row r="5" spans="2:77">
      <c r="B5" s="256" t="s">
        <v>175</v>
      </c>
      <c r="C5" s="256" t="s">
        <v>400</v>
      </c>
      <c r="D5" s="256" t="s">
        <v>401</v>
      </c>
      <c r="E5" s="256" t="s">
        <v>402</v>
      </c>
      <c r="F5" s="256" t="s">
        <v>403</v>
      </c>
      <c r="Y5" s="106"/>
    </row>
    <row r="6" spans="2:77">
      <c r="B6" s="257">
        <v>1</v>
      </c>
      <c r="C6" s="257" t="s">
        <v>96</v>
      </c>
      <c r="D6" s="257">
        <v>1827</v>
      </c>
      <c r="E6" s="257">
        <v>1806</v>
      </c>
      <c r="F6" s="257">
        <v>21</v>
      </c>
      <c r="Y6" s="106"/>
    </row>
    <row r="7" spans="2:77">
      <c r="B7" s="257">
        <v>2</v>
      </c>
      <c r="C7" s="257" t="s">
        <v>97</v>
      </c>
      <c r="D7" s="257">
        <v>1279</v>
      </c>
      <c r="E7" s="257">
        <v>690</v>
      </c>
      <c r="F7" s="257">
        <v>589</v>
      </c>
      <c r="Y7" s="106"/>
      <c r="Z7" s="101"/>
      <c r="AA7" s="125"/>
      <c r="AB7" s="101"/>
      <c r="AC7" s="101"/>
      <c r="AD7" s="89"/>
      <c r="AE7" s="89"/>
      <c r="AF7" s="89"/>
      <c r="AG7" s="89"/>
      <c r="AH7" s="89"/>
      <c r="AI7" s="89"/>
      <c r="AJ7" s="89"/>
      <c r="AK7" s="88"/>
      <c r="AL7" s="88"/>
      <c r="AM7" s="90"/>
      <c r="AN7" s="91"/>
      <c r="AO7" s="90"/>
      <c r="AP7" s="90"/>
      <c r="AQ7" s="92"/>
      <c r="AR7" s="90"/>
      <c r="AS7" s="90"/>
      <c r="AT7" s="93"/>
      <c r="AU7" s="88"/>
      <c r="AV7" s="88"/>
      <c r="AW7" s="88"/>
      <c r="AX7" s="88"/>
      <c r="AY7" s="88"/>
      <c r="AZ7" s="88"/>
      <c r="BA7" s="88"/>
      <c r="BB7" s="88"/>
      <c r="BC7" s="88"/>
      <c r="BD7" s="94"/>
      <c r="BE7" s="88"/>
      <c r="BF7" s="88"/>
      <c r="BG7" s="88"/>
      <c r="BH7" s="88"/>
      <c r="BI7" s="88"/>
      <c r="BJ7" s="88"/>
      <c r="BK7" s="88"/>
      <c r="BL7" s="88"/>
      <c r="BM7" s="88"/>
      <c r="BN7" s="88"/>
      <c r="BO7" s="88"/>
      <c r="BP7" s="88"/>
      <c r="BQ7" s="88"/>
      <c r="BR7" s="95"/>
      <c r="BS7" s="88"/>
      <c r="BT7" s="88"/>
      <c r="BU7" s="88"/>
      <c r="BV7" s="88"/>
      <c r="BW7" s="91"/>
      <c r="BX7" s="88"/>
      <c r="BY7" s="88"/>
    </row>
    <row r="8" spans="2:77">
      <c r="B8" s="257">
        <v>3</v>
      </c>
      <c r="C8" s="257" t="s">
        <v>411</v>
      </c>
      <c r="D8" s="257">
        <v>928</v>
      </c>
      <c r="E8" s="257">
        <v>352</v>
      </c>
      <c r="F8" s="257">
        <v>576</v>
      </c>
      <c r="Y8" s="106"/>
      <c r="Z8" s="101"/>
      <c r="AA8" s="125"/>
      <c r="AB8" s="101"/>
      <c r="AC8" s="101"/>
      <c r="AD8" s="89"/>
      <c r="AE8" s="89"/>
      <c r="AF8" s="89"/>
      <c r="AG8" s="89"/>
      <c r="AH8" s="89"/>
      <c r="AI8" s="89"/>
      <c r="AJ8" s="89"/>
      <c r="AK8" s="88"/>
      <c r="AL8" s="88"/>
      <c r="AM8" s="90"/>
      <c r="AN8" s="91"/>
      <c r="AO8" s="90"/>
      <c r="AP8" s="90"/>
      <c r="AQ8" s="92"/>
      <c r="AR8" s="90"/>
      <c r="AS8" s="90"/>
      <c r="AT8" s="93"/>
      <c r="AU8" s="88"/>
      <c r="AV8" s="88"/>
      <c r="AW8" s="88"/>
      <c r="AX8" s="88"/>
      <c r="AY8" s="88"/>
      <c r="AZ8" s="88"/>
      <c r="BA8" s="88"/>
      <c r="BB8" s="88"/>
      <c r="BC8" s="88"/>
      <c r="BD8" s="94"/>
      <c r="BE8" s="88"/>
      <c r="BF8" s="88"/>
      <c r="BG8" s="88"/>
      <c r="BH8" s="88"/>
      <c r="BI8" s="88"/>
      <c r="BJ8" s="88"/>
      <c r="BK8" s="88"/>
      <c r="BL8" s="88"/>
      <c r="BM8" s="88"/>
      <c r="BN8" s="88"/>
      <c r="BO8" s="88"/>
      <c r="BP8" s="88"/>
      <c r="BQ8" s="88"/>
      <c r="BR8" s="95"/>
      <c r="BS8" s="88"/>
      <c r="BT8" s="88"/>
      <c r="BU8" s="88"/>
      <c r="BV8" s="88"/>
      <c r="BW8" s="91"/>
      <c r="BX8" s="88"/>
      <c r="BY8" s="88"/>
    </row>
    <row r="9" spans="2:77">
      <c r="B9" s="257">
        <v>4</v>
      </c>
      <c r="C9" s="257" t="s">
        <v>426</v>
      </c>
      <c r="D9" s="257">
        <v>1384</v>
      </c>
      <c r="E9" s="257">
        <v>409</v>
      </c>
      <c r="F9" s="257">
        <v>975</v>
      </c>
      <c r="Y9" s="106"/>
      <c r="Z9" s="101"/>
      <c r="AA9" s="125"/>
      <c r="AB9" s="101"/>
      <c r="AC9" s="101"/>
      <c r="AD9" s="89"/>
      <c r="AE9" s="89"/>
      <c r="AF9" s="89"/>
      <c r="AG9" s="89"/>
      <c r="AH9" s="89"/>
      <c r="AI9" s="89"/>
      <c r="AJ9" s="89"/>
      <c r="AK9" s="88"/>
      <c r="AL9" s="88"/>
      <c r="AM9" s="90"/>
      <c r="AN9" s="91"/>
      <c r="AO9" s="90"/>
      <c r="AP9" s="90"/>
      <c r="AQ9" s="92"/>
      <c r="AR9" s="90"/>
      <c r="AS9" s="90"/>
      <c r="AT9" s="93"/>
      <c r="AU9" s="88"/>
      <c r="AV9" s="88"/>
      <c r="AW9" s="88"/>
      <c r="AX9" s="88"/>
      <c r="AY9" s="88"/>
      <c r="AZ9" s="88"/>
      <c r="BA9" s="88"/>
      <c r="BB9" s="88"/>
      <c r="BC9" s="88"/>
      <c r="BD9" s="94"/>
      <c r="BE9" s="88"/>
      <c r="BF9" s="88"/>
      <c r="BG9" s="88"/>
      <c r="BH9" s="88"/>
      <c r="BI9" s="88"/>
      <c r="BJ9" s="88"/>
      <c r="BK9" s="88"/>
      <c r="BL9" s="88"/>
      <c r="BM9" s="88"/>
      <c r="BN9" s="88"/>
      <c r="BO9" s="88"/>
      <c r="BP9" s="88"/>
      <c r="BQ9" s="88"/>
      <c r="BR9" s="95"/>
      <c r="BS9" s="88"/>
      <c r="BT9" s="88"/>
      <c r="BU9" s="88"/>
      <c r="BV9" s="88"/>
      <c r="BW9" s="91"/>
      <c r="BX9" s="88"/>
      <c r="BY9" s="88"/>
    </row>
    <row r="10" spans="2:77" ht="16">
      <c r="B10" s="258"/>
      <c r="C10" s="260" t="s">
        <v>176</v>
      </c>
      <c r="D10" s="259">
        <v>5418</v>
      </c>
      <c r="E10" s="259">
        <v>3257</v>
      </c>
      <c r="F10" s="259">
        <v>2161</v>
      </c>
      <c r="Y10" s="106"/>
      <c r="Z10" s="101"/>
      <c r="AA10" s="125"/>
      <c r="AB10" s="101"/>
      <c r="AC10" s="101"/>
      <c r="AD10" s="89"/>
      <c r="AE10" s="89"/>
      <c r="AF10" s="89"/>
      <c r="AG10" s="89"/>
      <c r="AH10" s="89"/>
      <c r="AI10" s="89"/>
      <c r="AJ10" s="89"/>
      <c r="AK10" s="88"/>
      <c r="AL10" s="88"/>
      <c r="AM10" s="90"/>
      <c r="AN10" s="91"/>
      <c r="AO10" s="90"/>
      <c r="AP10" s="90"/>
      <c r="AQ10" s="92"/>
      <c r="AR10" s="90"/>
      <c r="AS10" s="90"/>
      <c r="AT10" s="93"/>
      <c r="AU10" s="88"/>
      <c r="AV10" s="88"/>
      <c r="AW10" s="88"/>
      <c r="AX10" s="88"/>
      <c r="AY10" s="88"/>
      <c r="AZ10" s="88"/>
      <c r="BA10" s="88"/>
      <c r="BB10" s="88"/>
      <c r="BC10" s="88"/>
      <c r="BD10" s="94"/>
      <c r="BE10" s="88"/>
      <c r="BF10" s="88"/>
      <c r="BG10" s="88"/>
      <c r="BH10" s="88"/>
      <c r="BI10" s="88"/>
      <c r="BJ10" s="88"/>
      <c r="BK10" s="88"/>
      <c r="BL10" s="88"/>
      <c r="BM10" s="88"/>
      <c r="BN10" s="88"/>
      <c r="BO10" s="88"/>
      <c r="BP10" s="88"/>
      <c r="BQ10" s="88"/>
      <c r="BR10" s="95"/>
      <c r="BS10" s="88"/>
      <c r="BT10" s="88"/>
      <c r="BU10" s="88"/>
      <c r="BV10" s="88"/>
      <c r="BW10" s="91"/>
      <c r="BX10" s="88"/>
      <c r="BY10" s="88"/>
    </row>
    <row r="11" spans="2:77">
      <c r="B11" s="255"/>
      <c r="C11" s="255"/>
      <c r="D11" s="255"/>
      <c r="E11" s="255"/>
      <c r="F11" s="255"/>
      <c r="Y11" s="106"/>
      <c r="Z11" s="101"/>
      <c r="AA11" s="125"/>
      <c r="AB11" s="101"/>
      <c r="AC11" s="101"/>
      <c r="AD11" s="89"/>
      <c r="AE11" s="89"/>
      <c r="AF11" s="89"/>
      <c r="AG11" s="89"/>
      <c r="AH11" s="89"/>
      <c r="AI11" s="89"/>
      <c r="AJ11" s="89"/>
      <c r="AK11" s="88"/>
      <c r="AL11" s="88"/>
      <c r="AM11" s="90"/>
      <c r="AN11" s="91"/>
      <c r="AO11" s="90"/>
      <c r="AP11" s="90"/>
      <c r="AQ11" s="92"/>
      <c r="AR11" s="90"/>
      <c r="AS11" s="90"/>
      <c r="AT11" s="93"/>
      <c r="AU11" s="88"/>
      <c r="AV11" s="88"/>
      <c r="AW11" s="88"/>
      <c r="AX11" s="88"/>
      <c r="AY11" s="88"/>
      <c r="AZ11" s="88"/>
      <c r="BA11" s="88"/>
      <c r="BB11" s="88"/>
      <c r="BC11" s="88"/>
      <c r="BD11" s="94"/>
      <c r="BE11" s="88"/>
      <c r="BF11" s="88"/>
      <c r="BG11" s="88"/>
      <c r="BH11" s="88"/>
      <c r="BI11" s="88"/>
      <c r="BJ11" s="88"/>
      <c r="BK11" s="88"/>
      <c r="BL11" s="88"/>
      <c r="BM11" s="88"/>
      <c r="BN11" s="88"/>
      <c r="BO11" s="88"/>
      <c r="BP11" s="88"/>
      <c r="BQ11" s="88"/>
      <c r="BR11" s="95"/>
      <c r="BS11" s="88"/>
      <c r="BT11" s="88"/>
      <c r="BU11" s="88"/>
      <c r="BV11" s="88"/>
      <c r="BW11" s="91"/>
      <c r="BX11" s="88"/>
      <c r="BY11" s="88"/>
    </row>
    <row r="12" spans="2:77">
      <c r="B12" s="304" t="s">
        <v>408</v>
      </c>
      <c r="C12" s="304"/>
      <c r="D12" s="304"/>
      <c r="E12" s="304"/>
      <c r="F12" s="304"/>
      <c r="Y12" s="106"/>
      <c r="Z12" s="101"/>
      <c r="AA12" s="125"/>
      <c r="AB12" s="101"/>
      <c r="AC12" s="101"/>
      <c r="AD12" s="89"/>
      <c r="AE12" s="89"/>
      <c r="AF12" s="89"/>
      <c r="AG12" s="89"/>
      <c r="AH12" s="89"/>
      <c r="AI12" s="89"/>
      <c r="AJ12" s="89"/>
      <c r="AK12" s="88"/>
      <c r="AL12" s="88"/>
      <c r="AM12" s="90"/>
      <c r="AN12" s="91"/>
      <c r="AO12" s="90"/>
      <c r="AP12" s="90"/>
      <c r="AQ12" s="92"/>
      <c r="AR12" s="90"/>
      <c r="AS12" s="90"/>
      <c r="AT12" s="93"/>
      <c r="AU12" s="88"/>
      <c r="AV12" s="88"/>
      <c r="AW12" s="88"/>
      <c r="AX12" s="88"/>
      <c r="AY12" s="88"/>
      <c r="AZ12" s="88"/>
      <c r="BA12" s="88"/>
      <c r="BB12" s="88"/>
      <c r="BC12" s="88"/>
      <c r="BD12" s="94"/>
      <c r="BE12" s="88"/>
      <c r="BF12" s="88"/>
      <c r="BG12" s="88"/>
      <c r="BH12" s="88"/>
      <c r="BI12" s="88"/>
      <c r="BJ12" s="88"/>
      <c r="BK12" s="88"/>
      <c r="BL12" s="88"/>
      <c r="BM12" s="88"/>
      <c r="BN12" s="88"/>
      <c r="BO12" s="88"/>
      <c r="BP12" s="88"/>
      <c r="BQ12" s="88"/>
      <c r="BR12" s="95"/>
      <c r="BS12" s="88"/>
      <c r="BT12" s="88"/>
      <c r="BU12" s="88"/>
      <c r="BV12" s="88"/>
      <c r="BW12" s="91"/>
      <c r="BX12" s="88"/>
      <c r="BY12" s="88"/>
    </row>
    <row r="13" spans="2:77">
      <c r="B13" s="256" t="s">
        <v>175</v>
      </c>
      <c r="C13" s="256" t="s">
        <v>400</v>
      </c>
      <c r="D13" s="256" t="s">
        <v>404</v>
      </c>
      <c r="E13" s="256" t="s">
        <v>405</v>
      </c>
      <c r="F13" s="256" t="s">
        <v>407</v>
      </c>
      <c r="Y13" s="106"/>
      <c r="Z13" s="101"/>
      <c r="AA13" s="125"/>
      <c r="AB13" s="101"/>
      <c r="AC13" s="101"/>
      <c r="AD13" s="89"/>
      <c r="AE13" s="89"/>
      <c r="AF13" s="89"/>
      <c r="AG13" s="89"/>
      <c r="AH13" s="89"/>
      <c r="AI13" s="89"/>
      <c r="AJ13" s="89"/>
      <c r="AK13" s="88"/>
      <c r="AL13" s="88"/>
      <c r="AM13" s="90"/>
      <c r="AN13" s="91"/>
      <c r="AO13" s="90"/>
      <c r="AP13" s="90"/>
      <c r="AQ13" s="92"/>
      <c r="AR13" s="90"/>
      <c r="AS13" s="90"/>
      <c r="AT13" s="93"/>
      <c r="AU13" s="88"/>
      <c r="AV13" s="88"/>
      <c r="AW13" s="88"/>
      <c r="AX13" s="88"/>
      <c r="AY13" s="88"/>
      <c r="AZ13" s="88"/>
      <c r="BA13" s="88"/>
      <c r="BB13" s="88"/>
      <c r="BC13" s="88"/>
      <c r="BD13" s="94"/>
      <c r="BE13" s="88"/>
      <c r="BF13" s="88"/>
      <c r="BG13" s="88"/>
      <c r="BH13" s="88"/>
      <c r="BI13" s="88"/>
      <c r="BJ13" s="88"/>
      <c r="BK13" s="88"/>
      <c r="BL13" s="88"/>
      <c r="BM13" s="88"/>
      <c r="BN13" s="88"/>
      <c r="BO13" s="88"/>
      <c r="BP13" s="88"/>
      <c r="BQ13" s="88"/>
      <c r="BR13" s="95"/>
      <c r="BS13" s="88"/>
      <c r="BT13" s="88"/>
      <c r="BU13" s="88"/>
      <c r="BV13" s="88"/>
      <c r="BW13" s="91"/>
      <c r="BX13" s="88"/>
      <c r="BY13" s="88"/>
    </row>
    <row r="14" spans="2:77">
      <c r="B14" s="257">
        <v>1</v>
      </c>
      <c r="C14" s="261" t="s">
        <v>96</v>
      </c>
      <c r="D14" s="261">
        <v>356907</v>
      </c>
      <c r="E14" s="261">
        <v>4346.38</v>
      </c>
      <c r="F14" s="261">
        <v>-3207.4500000000116</v>
      </c>
      <c r="Y14" s="106"/>
      <c r="Z14" s="101"/>
      <c r="AA14" s="125"/>
      <c r="AB14" s="101"/>
      <c r="AC14" s="101"/>
      <c r="AD14" s="89"/>
      <c r="AE14" s="89"/>
      <c r="AF14" s="89"/>
      <c r="AG14" s="89"/>
      <c r="AH14" s="89"/>
      <c r="AI14" s="89"/>
      <c r="AJ14" s="89"/>
      <c r="AK14" s="88"/>
      <c r="AL14" s="88"/>
      <c r="AM14" s="90"/>
      <c r="AN14" s="91"/>
      <c r="AO14" s="90"/>
      <c r="AP14" s="90"/>
      <c r="AQ14" s="92"/>
      <c r="AR14" s="90"/>
      <c r="AS14" s="90"/>
      <c r="AT14" s="93"/>
      <c r="AU14" s="88"/>
      <c r="AV14" s="88"/>
      <c r="AW14" s="88"/>
      <c r="AX14" s="88"/>
      <c r="AY14" s="88"/>
      <c r="AZ14" s="88"/>
      <c r="BA14" s="88"/>
      <c r="BB14" s="88"/>
      <c r="BC14" s="88"/>
      <c r="BD14" s="94"/>
      <c r="BE14" s="88"/>
      <c r="BF14" s="88"/>
      <c r="BG14" s="88"/>
      <c r="BH14" s="88"/>
      <c r="BI14" s="88"/>
      <c r="BJ14" s="88"/>
      <c r="BK14" s="88"/>
      <c r="BL14" s="88"/>
      <c r="BM14" s="88"/>
      <c r="BN14" s="88"/>
      <c r="BO14" s="88"/>
      <c r="BP14" s="88"/>
      <c r="BQ14" s="88"/>
      <c r="BR14" s="95"/>
      <c r="BS14" s="88"/>
      <c r="BT14" s="88"/>
      <c r="BU14" s="88"/>
      <c r="BV14" s="88"/>
      <c r="BW14" s="91"/>
      <c r="BX14" s="88"/>
      <c r="BY14" s="88"/>
    </row>
    <row r="15" spans="2:77">
      <c r="B15" s="257">
        <v>2</v>
      </c>
      <c r="C15" s="261" t="s">
        <v>97</v>
      </c>
      <c r="D15" s="261">
        <v>48443.46</v>
      </c>
      <c r="E15" s="261">
        <v>36290</v>
      </c>
      <c r="F15" s="261">
        <v>1003.4599999999991</v>
      </c>
      <c r="Y15" s="106"/>
      <c r="Z15" s="101"/>
      <c r="AA15" s="125"/>
      <c r="AB15" s="101"/>
      <c r="AC15" s="101"/>
      <c r="AD15" s="89"/>
      <c r="AE15" s="89"/>
      <c r="AF15" s="89"/>
      <c r="AG15" s="96" t="s">
        <v>72</v>
      </c>
      <c r="AH15" s="89"/>
      <c r="AI15" s="96" t="s">
        <v>73</v>
      </c>
      <c r="AJ15" s="89"/>
      <c r="AK15" s="97" t="s">
        <v>74</v>
      </c>
      <c r="AL15" s="88"/>
      <c r="AM15" s="90" t="s">
        <v>426</v>
      </c>
      <c r="AN15" s="91"/>
      <c r="AO15" s="90"/>
      <c r="AP15" s="90"/>
      <c r="AQ15" s="92"/>
      <c r="AR15" s="90"/>
      <c r="AS15" s="90"/>
      <c r="AT15" s="93"/>
      <c r="AU15" s="88"/>
      <c r="AV15" s="88"/>
      <c r="AW15" s="88"/>
      <c r="AX15" s="88"/>
      <c r="AY15" s="88"/>
      <c r="AZ15" s="88"/>
      <c r="BA15" s="88"/>
      <c r="BB15" s="88"/>
      <c r="BC15" s="88"/>
      <c r="BD15" s="94"/>
      <c r="BE15" s="88"/>
      <c r="BF15" s="88"/>
      <c r="BG15" s="88"/>
      <c r="BH15" s="88"/>
      <c r="BI15" s="88"/>
      <c r="BJ15" s="88"/>
      <c r="BK15" s="88"/>
      <c r="BL15" s="88"/>
      <c r="BM15" s="88"/>
      <c r="BN15" s="97" t="s">
        <v>75</v>
      </c>
      <c r="BO15" s="88"/>
      <c r="BP15" s="97" t="s">
        <v>76</v>
      </c>
      <c r="BQ15" s="88"/>
      <c r="BR15" s="95"/>
      <c r="BS15" s="88"/>
      <c r="BT15" s="88"/>
      <c r="BU15" s="88"/>
      <c r="BV15" s="88" t="str">
        <f>AM15</f>
        <v>Shipment-4</v>
      </c>
      <c r="BW15" s="91"/>
      <c r="BX15" s="88"/>
      <c r="BY15" s="88"/>
    </row>
    <row r="16" spans="2:77">
      <c r="B16" s="257">
        <v>3</v>
      </c>
      <c r="C16" s="261" t="s">
        <v>411</v>
      </c>
      <c r="D16" s="261">
        <v>45027.839999999997</v>
      </c>
      <c r="E16" s="261">
        <v>130248</v>
      </c>
      <c r="F16" s="261">
        <v>2041.8399999999965</v>
      </c>
      <c r="Y16" s="106"/>
      <c r="Z16" s="101"/>
      <c r="AA16" s="125"/>
      <c r="AB16" s="101"/>
      <c r="AC16" s="101"/>
      <c r="AD16" s="89"/>
      <c r="AE16" s="89"/>
      <c r="AF16" s="89"/>
      <c r="AG16" s="98">
        <f>SUM(AG19:AG1300)</f>
        <v>5418</v>
      </c>
      <c r="AH16" s="89"/>
      <c r="AI16" s="99">
        <f>SUM(AI19:AI1300)</f>
        <v>801904.71000000008</v>
      </c>
      <c r="AJ16" s="89"/>
      <c r="AK16" s="100">
        <f>SUM(AK19:AK1300)</f>
        <v>293652.88</v>
      </c>
      <c r="AL16" s="88"/>
      <c r="AM16" s="90"/>
      <c r="AN16" s="91"/>
      <c r="AO16" s="90"/>
      <c r="AP16" s="90"/>
      <c r="AQ16" s="92"/>
      <c r="AR16" s="90"/>
      <c r="AS16" s="90"/>
      <c r="AT16" s="93"/>
      <c r="AU16" s="88"/>
      <c r="AV16" s="88"/>
      <c r="AW16" s="88"/>
      <c r="AX16" s="88"/>
      <c r="AY16" s="88"/>
      <c r="AZ16" s="88"/>
      <c r="BA16" s="88"/>
      <c r="BB16" s="88"/>
      <c r="BC16" s="88"/>
      <c r="BD16" s="94"/>
      <c r="BE16" s="88"/>
      <c r="BF16" s="88"/>
      <c r="BG16" s="88"/>
      <c r="BH16" s="88"/>
      <c r="BI16" s="88"/>
      <c r="BJ16" s="88"/>
      <c r="BK16" s="88"/>
      <c r="BL16" s="88"/>
      <c r="BM16" s="88"/>
      <c r="BN16" s="101">
        <f>SUM(BN19:BN1300)</f>
        <v>3257</v>
      </c>
      <c r="BO16" s="88"/>
      <c r="BP16" s="102">
        <f>SUM(BP19:BP1300)</f>
        <v>511303.35000000003</v>
      </c>
      <c r="BQ16" s="88"/>
      <c r="BR16" s="95"/>
      <c r="BS16" s="88"/>
      <c r="BT16" s="88"/>
      <c r="BU16" s="88"/>
      <c r="BV16" s="88"/>
      <c r="BW16" s="91"/>
      <c r="BX16" s="88"/>
      <c r="BY16" s="88"/>
    </row>
    <row r="17" spans="2:83">
      <c r="B17" s="257">
        <v>4</v>
      </c>
      <c r="C17" s="261" t="s">
        <v>426</v>
      </c>
      <c r="D17" s="261">
        <v>60925.05</v>
      </c>
      <c r="E17" s="261">
        <v>122768.5</v>
      </c>
      <c r="F17" s="261">
        <v>3213.6699999999983</v>
      </c>
      <c r="Y17" s="106"/>
      <c r="Z17" s="101"/>
      <c r="AA17" s="125"/>
      <c r="AB17" s="101"/>
      <c r="AC17" s="101"/>
      <c r="AD17" s="89"/>
      <c r="AE17" s="89"/>
      <c r="AF17" s="89"/>
      <c r="AG17" s="89"/>
      <c r="AH17" s="89"/>
      <c r="AI17" s="89"/>
      <c r="AJ17" s="89"/>
      <c r="AK17" s="88"/>
      <c r="AL17" s="88"/>
      <c r="AM17" s="103" t="s">
        <v>16</v>
      </c>
      <c r="AN17" s="91" t="s">
        <v>1</v>
      </c>
      <c r="AO17" s="90" t="s">
        <v>2</v>
      </c>
      <c r="AP17" s="90" t="s">
        <v>3</v>
      </c>
      <c r="AQ17" s="92" t="s">
        <v>24</v>
      </c>
      <c r="AR17" s="90" t="s">
        <v>23</v>
      </c>
      <c r="AS17" s="90" t="s">
        <v>31</v>
      </c>
      <c r="AT17" s="104" t="s">
        <v>48</v>
      </c>
      <c r="AU17" s="88" t="s">
        <v>70</v>
      </c>
      <c r="AV17" s="88"/>
      <c r="AW17" s="88"/>
      <c r="AX17" s="88"/>
      <c r="AY17" s="88"/>
      <c r="AZ17" s="88"/>
      <c r="BA17" s="88"/>
      <c r="BB17" s="88"/>
      <c r="BC17" s="88"/>
      <c r="BD17" s="94"/>
      <c r="BE17" s="88"/>
      <c r="BF17" s="88"/>
      <c r="BG17" s="88"/>
      <c r="BH17" s="88"/>
      <c r="BI17" s="88"/>
      <c r="BJ17" s="88"/>
      <c r="BK17" s="88"/>
      <c r="BL17" s="88"/>
      <c r="BM17" s="88"/>
      <c r="BN17" s="88"/>
      <c r="BO17" s="88"/>
      <c r="BP17" s="88"/>
      <c r="BQ17" s="88"/>
      <c r="BR17" s="95"/>
      <c r="BS17" s="88"/>
      <c r="BT17" s="88"/>
      <c r="BU17" s="88"/>
      <c r="BV17" s="88"/>
      <c r="BW17" s="91"/>
      <c r="BX17" s="88"/>
      <c r="BY17" s="88"/>
    </row>
    <row r="18" spans="2:83" ht="16">
      <c r="B18" s="258"/>
      <c r="C18" s="260" t="s">
        <v>176</v>
      </c>
      <c r="D18" s="262">
        <v>511303.35000000003</v>
      </c>
      <c r="E18" s="262">
        <v>293652.88</v>
      </c>
      <c r="F18" s="262">
        <v>3051.5199999999822</v>
      </c>
      <c r="Y18" s="106"/>
      <c r="Z18" s="101" t="s">
        <v>40</v>
      </c>
      <c r="AA18" s="126" t="str">
        <f>Purchase!A1</f>
        <v>Date</v>
      </c>
      <c r="AB18" s="98" t="str">
        <f>Purchase!B1</f>
        <v>Shipment Number</v>
      </c>
      <c r="AC18" s="98" t="str">
        <f>Purchase!C1</f>
        <v>Purchase</v>
      </c>
      <c r="AD18" s="96" t="str">
        <f>Purchase!D1</f>
        <v>Lot ID</v>
      </c>
      <c r="AE18" s="96" t="str">
        <f>Purchase!E1</f>
        <v>Lot Description</v>
      </c>
      <c r="AF18" s="96" t="str">
        <f>Purchase!F1</f>
        <v>Grade</v>
      </c>
      <c r="AG18" s="96" t="str">
        <f>Purchase!G1</f>
        <v>Qty</v>
      </c>
      <c r="AH18" s="96" t="str">
        <f>Purchase!H1</f>
        <v>Purchase Price/Unit</v>
      </c>
      <c r="AI18" s="96" t="str">
        <f>Purchase!I1</f>
        <v>Amount</v>
      </c>
      <c r="AJ18" s="96" t="str">
        <f>Purchase!J1</f>
        <v>Remaing Quantity</v>
      </c>
      <c r="AK18" s="97" t="s">
        <v>71</v>
      </c>
      <c r="AL18" s="88">
        <v>1</v>
      </c>
      <c r="AM18" s="90" t="str">
        <f>IFERROR(VLOOKUP(AL18&amp;"_"&amp;$AM$15,$Z$18:$AJ$518,3,0),"")</f>
        <v>Shipment-4</v>
      </c>
      <c r="AN18" s="91" t="str">
        <f>IFERROR(VLOOKUP(AL18&amp;"_"&amp;$AM$15,$Z$18:$AJ$518,6,0),"")</f>
        <v>I phone 12/64Gb</v>
      </c>
      <c r="AO18" s="90" t="str">
        <f>IFERROR(VLOOKUP(AL18&amp;"_"&amp;$AM$15,$Z$18:$AJ$518,7,0),"")</f>
        <v>SPRINT  C</v>
      </c>
      <c r="AP18" s="90">
        <f>IFERROR(VLOOKUP(AL18&amp;"_"&amp;$AM$15,$Z$18:$AJ$518,8,0),"")</f>
        <v>300</v>
      </c>
      <c r="AQ18" s="92">
        <f>IFERROR(VLOOKUP(AL18&amp;"_"&amp;$AM$15,$Z$18:$AJ$518,9,0),"")</f>
        <v>303.70999999999998</v>
      </c>
      <c r="AR18" s="90">
        <f>IFERROR(VLOOKUP(AL18&amp;"_"&amp;$AM$15,$Z$18:$AJ$518,10,0),"")</f>
        <v>91113</v>
      </c>
      <c r="AS18" s="90">
        <f>IFERROR(VLOOKUP(AL18&amp;"_"&amp;$AM$15,$Z$18:$AJ$518,11,0),"")</f>
        <v>200</v>
      </c>
      <c r="AT18" s="105">
        <f>IFERROR(AQ18*AS18,"")</f>
        <v>60741.999999999993</v>
      </c>
      <c r="AU18" s="101">
        <f>IFERROR(AP18-AS18,"")</f>
        <v>100</v>
      </c>
      <c r="AV18" s="88"/>
      <c r="AW18" s="88"/>
      <c r="AX18" s="88"/>
      <c r="AY18" s="88"/>
      <c r="AZ18" s="88"/>
      <c r="BA18" s="88"/>
      <c r="BB18" s="88"/>
      <c r="BC18" s="88"/>
      <c r="BD18" s="94" t="str">
        <f>Sale!A2</f>
        <v>Date</v>
      </c>
      <c r="BE18" s="88" t="str">
        <f>Sale!B2</f>
        <v>Sale</v>
      </c>
      <c r="BF18" s="88" t="str">
        <f>Sale!C2</f>
        <v>Shipment Number</v>
      </c>
      <c r="BG18" s="88" t="str">
        <f>Sale!D2</f>
        <v>Customer Name</v>
      </c>
      <c r="BH18" s="88" t="str">
        <f>Sale!E2</f>
        <v xml:space="preserve">Company Name </v>
      </c>
      <c r="BI18" s="88" t="str">
        <f>Sale!F2</f>
        <v>Payment Mode</v>
      </c>
      <c r="BJ18" s="88" t="str">
        <f>Sale!G2</f>
        <v xml:space="preserve">Invoice Number </v>
      </c>
      <c r="BK18" s="88" t="str">
        <f>Sale!H2</f>
        <v>Description</v>
      </c>
      <c r="BL18" s="88" t="str">
        <f>Sale!I2</f>
        <v>Grade</v>
      </c>
      <c r="BM18" s="88" t="str">
        <f>Sale!J2</f>
        <v>Availabe Quantity</v>
      </c>
      <c r="BN18" s="88" t="str">
        <f>Sale!K2</f>
        <v>Quantity Sold</v>
      </c>
      <c r="BO18" s="88" t="str">
        <f>Sale!L2</f>
        <v>Sale Price/Unit</v>
      </c>
      <c r="BP18" s="88" t="str">
        <f>Sale!M2</f>
        <v>Sale Amount</v>
      </c>
      <c r="BQ18" s="88" t="str">
        <f>Sale!N2</f>
        <v>Cost Amount</v>
      </c>
      <c r="BR18" s="95" t="str">
        <f>Sale!O2</f>
        <v>Profit/(Loss)</v>
      </c>
      <c r="BS18" s="88"/>
      <c r="BT18" s="88"/>
      <c r="BU18" s="88"/>
      <c r="BV18" s="101" t="s">
        <v>16</v>
      </c>
      <c r="BW18" s="91" t="s">
        <v>21</v>
      </c>
      <c r="BX18" s="101" t="s">
        <v>2</v>
      </c>
      <c r="BY18" s="101" t="s">
        <v>29</v>
      </c>
      <c r="BZ18" s="106" t="s">
        <v>26</v>
      </c>
      <c r="CA18" s="106" t="s">
        <v>22</v>
      </c>
      <c r="CB18" s="106" t="s">
        <v>27</v>
      </c>
      <c r="CC18" s="106" t="s">
        <v>28</v>
      </c>
      <c r="CD18" s="106" t="s">
        <v>25</v>
      </c>
      <c r="CE18" s="106"/>
    </row>
    <row r="19" spans="2:83">
      <c r="B19" s="255"/>
      <c r="C19" s="255"/>
      <c r="D19" s="255"/>
      <c r="E19" s="255"/>
      <c r="F19" s="255"/>
      <c r="Y19" s="106"/>
      <c r="Z19" s="101" t="str">
        <f>IF(AB19 &lt;&gt; "", (COUNTIF($AB$19:AB19,AB19)&amp;"_"&amp;AB19),"")</f>
        <v>1_Shipment-1</v>
      </c>
      <c r="AA19" s="125">
        <f>IFERROR(IF(Purchase!A2 &lt;&gt;"",Purchase!A2,""),"")</f>
        <v>45031</v>
      </c>
      <c r="AB19" s="101" t="str">
        <f>IFERROR(IF(Purchase!B2 &lt;&gt;"",Purchase!B2,""),"")</f>
        <v>Shipment-1</v>
      </c>
      <c r="AC19" s="101" t="str">
        <f>IFERROR(IF(Purchase!C2 &lt;&gt;"",Purchase!C2,""),"")</f>
        <v>Purchase</v>
      </c>
      <c r="AD19" s="89">
        <f>IFERROR(IF(Purchase!D2 &lt;&gt;"",Purchase!D2,""),"")</f>
        <v>1</v>
      </c>
      <c r="AE19" s="89" t="str">
        <f>IFERROR(IF(Purchase!E2 &lt;&gt;"",Purchase!E2,""),"")</f>
        <v>IPHONE 11 64GB-B</v>
      </c>
      <c r="AF19" s="89" t="str">
        <f>IFERROR(IF(Purchase!F2 &lt;&gt;"",Purchase!F2,""),"")</f>
        <v>B</v>
      </c>
      <c r="AG19" s="89">
        <f>IFERROR(IF(Purchase!G2 &lt;&gt;"",Purchase!G2,""),"")</f>
        <v>25</v>
      </c>
      <c r="AH19" s="89">
        <f>IFERROR(IF(Purchase!H2 &lt;&gt;"",Purchase!H2,""),"")</f>
        <v>271.20999999999998</v>
      </c>
      <c r="AI19" s="89">
        <f>IFERROR(IF(Purchase!I2 &lt;&gt;"",Purchase!I2,""),"")</f>
        <v>6780.2499999999991</v>
      </c>
      <c r="AJ19" s="89">
        <f>IFERROR(IF(Purchase!J2 &lt;&gt;"",Purchase!J2,""),"")</f>
        <v>0</v>
      </c>
      <c r="AK19" s="101">
        <f>IFERROR(AH19*AJ19,"")</f>
        <v>0</v>
      </c>
      <c r="AL19" s="88">
        <v>2</v>
      </c>
      <c r="AM19" s="90" t="str">
        <f t="shared" ref="AM19:AM67" si="0">IFERROR(VLOOKUP(AL19&amp;"_"&amp;$AM$15,$Z$18:$AJ$518,3,0),"")</f>
        <v>Shipment-4</v>
      </c>
      <c r="AN19" s="91" t="str">
        <f t="shared" ref="AN19:AN67" si="1">IFERROR(VLOOKUP(AL19&amp;"_"&amp;$AM$15,$Z$18:$AJ$518,6,0),"")</f>
        <v>iPhone SE 02 /64Gb</v>
      </c>
      <c r="AO19" s="90" t="str">
        <f t="shared" ref="AO19:AO67" si="2">IFERROR(VLOOKUP(AL19&amp;"_"&amp;$AM$15,$Z$18:$AJ$518,7,0),"")</f>
        <v>SPRINT  C</v>
      </c>
      <c r="AP19" s="90">
        <f t="shared" ref="AP19:AP67" si="3">IFERROR(VLOOKUP(AL19&amp;"_"&amp;$AM$15,$Z$18:$AJ$518,8,0),"")</f>
        <v>520</v>
      </c>
      <c r="AQ19" s="92">
        <f t="shared" ref="AQ19:AQ67" si="4">IFERROR(VLOOKUP(AL19&amp;"_"&amp;$AM$15,$Z$18:$AJ$518,9,0),"")</f>
        <v>96.5</v>
      </c>
      <c r="AR19" s="90">
        <f t="shared" ref="AR19:AR67" si="5">IFERROR(VLOOKUP(AL19&amp;"_"&amp;$AM$15,$Z$18:$AJ$518,10,0),"")</f>
        <v>50180</v>
      </c>
      <c r="AS19" s="90">
        <f t="shared" ref="AS19:AS67" si="6">IFERROR(VLOOKUP(AL19&amp;"_"&amp;$AM$15,$Z$18:$AJ$518,11,0),"")</f>
        <v>439</v>
      </c>
      <c r="AT19" s="105">
        <f t="shared" ref="AT19:AT67" si="7">IFERROR(AQ19*AS19,"")</f>
        <v>42363.5</v>
      </c>
      <c r="AU19" s="101">
        <f t="shared" ref="AU19:AU67" si="8">IFERROR(AP19-AS19,"")</f>
        <v>81</v>
      </c>
      <c r="AV19" s="88"/>
      <c r="AW19" s="88"/>
      <c r="AX19" s="88"/>
      <c r="AY19" s="88"/>
      <c r="AZ19" s="88"/>
      <c r="BA19" s="88"/>
      <c r="BB19" s="88"/>
      <c r="BC19" s="88" t="str">
        <f>IF(BF19 &lt;&gt; "",(COUNTIF($BF$19:BF19,BF19)&amp;"_"&amp;BF19),"")</f>
        <v>1_Shipment-1</v>
      </c>
      <c r="BD19" s="94">
        <f>IFERROR(IF(Sale!A3 &lt;&gt; "", Sale!A3, ""), "")</f>
        <v>45046</v>
      </c>
      <c r="BE19" s="88" t="str">
        <f>IFERROR(IF(Sale!B3 &lt;&gt; "", Sale!B3, ""), "")</f>
        <v>Sale</v>
      </c>
      <c r="BF19" s="88" t="str">
        <f>IFERROR(IF(Sale!C3 &lt;&gt; "", Sale!C3, ""), "")</f>
        <v>Shipment-1</v>
      </c>
      <c r="BG19" s="88" t="str">
        <f>IFERROR(IF(Sale!D3 &lt;&gt; "", Sale!D3, ""), "")</f>
        <v>SHAMS</v>
      </c>
      <c r="BH19" s="88" t="str">
        <f>IFERROR(IF(Sale!E3 &lt;&gt; "", Sale!E3, ""), "")</f>
        <v>SHAMS AL EHSAN MOBILES L.L.C</v>
      </c>
      <c r="BI19" s="88" t="str">
        <f>IFERROR(IF(Sale!F3 &lt;&gt; "", Sale!F3, ""), "")</f>
        <v>Cash</v>
      </c>
      <c r="BJ19" s="88" t="str">
        <f>IFERROR(IF(Sale!G3 &lt;&gt; "", Sale!G3, ""), "")</f>
        <v>SHAMS-01-2023</v>
      </c>
      <c r="BK19" s="88" t="str">
        <f>IFERROR(IF(Sale!H3 &lt;&gt; "", Sale!H3, ""), "")</f>
        <v>IPHONE 11 64GB-B</v>
      </c>
      <c r="BL19" s="88" t="str">
        <f>IFERROR(IF(Sale!I3 &lt;&gt; "", Sale!I3, ""), "")</f>
        <v>B</v>
      </c>
      <c r="BM19" s="88">
        <f>IFERROR(IF(Sale!J3 &lt;&gt; "", Sale!J3, ""), "")</f>
        <v>25</v>
      </c>
      <c r="BN19" s="88">
        <f>IFERROR(IF(Sale!K3 &lt;&gt; "", Sale!K3, ""), "")</f>
        <v>25</v>
      </c>
      <c r="BO19" s="88">
        <f>IFERROR(IF(Sale!L3 &lt;&gt; "", Sale!L3, ""), "")</f>
        <v>255</v>
      </c>
      <c r="BP19" s="88">
        <f>IFERROR(IF(Sale!M3 &lt;&gt; "", Sale!M3, ""), "")</f>
        <v>6375</v>
      </c>
      <c r="BQ19" s="88">
        <f>IFERROR(IF(Sale!N3 &lt;&gt; "", Sale!N3, ""), "")</f>
        <v>271.20999999999998</v>
      </c>
      <c r="BR19" s="88">
        <f>IFERROR(IF(Sale!O3 &lt;&gt; "", Sale!O3, ""), "")</f>
        <v>-5.9799999999999999E-2</v>
      </c>
      <c r="BS19" s="88"/>
      <c r="BT19" s="88"/>
      <c r="BU19" s="88">
        <v>1</v>
      </c>
      <c r="BV19" s="101" t="str">
        <f>IFERROR(VLOOKUP(BU19&amp;"_"&amp;$BV$15,BC18:BR518,4,0),"")</f>
        <v>Shipment-4</v>
      </c>
      <c r="BW19" s="91" t="str">
        <f>IFERROR(VLOOKUP(BU19&amp;"_"&amp;$BV$15,BC18:BR518,9,0),"")</f>
        <v>I phone 12/64Gb</v>
      </c>
      <c r="BX19" s="101" t="str">
        <f>IFERROR(VLOOKUP(BU19&amp;"_"&amp;$BV$15,BC18:BR518,10,0),"")</f>
        <v>SPRINT  C</v>
      </c>
      <c r="BY19" s="101">
        <f>IFERROR(VLOOKUP(BU19&amp;"_"&amp;$BV$15,BC18:BR518,11,0),"")</f>
        <v>300</v>
      </c>
      <c r="BZ19" s="106">
        <f>IFERROR(VLOOKUP(BU19&amp;"_"&amp;$BV$15,BC18:BR518,12,0),"")</f>
        <v>100</v>
      </c>
      <c r="CA19" s="106">
        <f>IFERROR(VLOOKUP(BU19&amp;"_"&amp;$BV$15,BC18:BR518,13,0),"")</f>
        <v>323</v>
      </c>
      <c r="CB19" s="106">
        <f>IFERROR(VLOOKUP(BU19&amp;"_"&amp;$BV$15,BC18:BR518,14,0),"")</f>
        <v>32300</v>
      </c>
      <c r="CC19" s="106">
        <f>IFERROR(VLOOKUP(BU19&amp;"_"&amp;$BV$15,BC18:BR518,15,0),"")</f>
        <v>303.70999999999998</v>
      </c>
      <c r="CD19" s="106">
        <f>IFERROR(VLOOKUP(BU19&amp;"_"&amp;$BV$15,BC18:BR518,16,0),"")</f>
        <v>6.3500000000000001E-2</v>
      </c>
      <c r="CE19" s="82" t="str">
        <f>IF(CD19 &lt;&gt; "","T","")</f>
        <v>T</v>
      </c>
    </row>
    <row r="20" spans="2:83">
      <c r="B20" s="255"/>
      <c r="C20" s="255"/>
      <c r="D20" s="255"/>
      <c r="E20" s="255"/>
      <c r="F20" s="255"/>
      <c r="Y20" s="106"/>
      <c r="Z20" s="101" t="str">
        <f>IF(AB20 &lt;&gt; "", (COUNTIF($AB$19:AB20,AB20)&amp;"_"&amp;AB20),"")</f>
        <v>2_Shipment-1</v>
      </c>
      <c r="AA20" s="125">
        <f>IFERROR(IF(Purchase!A3 &lt;&gt;"",Purchase!A3,""),"")</f>
        <v>45031</v>
      </c>
      <c r="AB20" s="101" t="str">
        <f>IFERROR(IF(Purchase!B3 &lt;&gt;"",Purchase!B3,""),"")</f>
        <v>Shipment-1</v>
      </c>
      <c r="AC20" s="101" t="str">
        <f>IFERROR(IF(Purchase!C3 &lt;&gt;"",Purchase!C3,""),"")</f>
        <v>Purchase</v>
      </c>
      <c r="AD20" s="89">
        <f>IFERROR(IF(Purchase!D3 &lt;&gt;"",Purchase!D3,""),"")</f>
        <v>1</v>
      </c>
      <c r="AE20" s="89" t="str">
        <f>IFERROR(IF(Purchase!E3 &lt;&gt;"",Purchase!E3,""),"")</f>
        <v>IPHONE 11 64GB-C</v>
      </c>
      <c r="AF20" s="89" t="str">
        <f>IFERROR(IF(Purchase!F3 &lt;&gt;"",Purchase!F3,""),"")</f>
        <v>C</v>
      </c>
      <c r="AG20" s="89">
        <f>IFERROR(IF(Purchase!G3 &lt;&gt;"",Purchase!G3,""),"")</f>
        <v>1100</v>
      </c>
      <c r="AH20" s="89">
        <f>IFERROR(IF(Purchase!H3 &lt;&gt;"",Purchase!H3,""),"")</f>
        <v>246.39</v>
      </c>
      <c r="AI20" s="89">
        <f>IFERROR(IF(Purchase!I3 &lt;&gt;"",Purchase!I3,""),"")</f>
        <v>271029</v>
      </c>
      <c r="AJ20" s="89">
        <f>IFERROR(IF(Purchase!J3 &lt;&gt;"",Purchase!J3,""),"")</f>
        <v>0</v>
      </c>
      <c r="AK20" s="101">
        <f t="shared" ref="AK20:AK83" si="9">IFERROR(AH20*AJ20,"")</f>
        <v>0</v>
      </c>
      <c r="AL20" s="88">
        <v>3</v>
      </c>
      <c r="AM20" s="90" t="str">
        <f t="shared" si="0"/>
        <v>Shipment-4</v>
      </c>
      <c r="AN20" s="91" t="str">
        <f t="shared" si="1"/>
        <v>Iphone 8 / 128GB</v>
      </c>
      <c r="AO20" s="90" t="str">
        <f t="shared" si="2"/>
        <v>SPRINT C</v>
      </c>
      <c r="AP20" s="90">
        <f t="shared" si="3"/>
        <v>28</v>
      </c>
      <c r="AQ20" s="92">
        <f t="shared" si="4"/>
        <v>95.71</v>
      </c>
      <c r="AR20" s="90">
        <f t="shared" si="5"/>
        <v>2679.8799999999997</v>
      </c>
      <c r="AS20" s="90">
        <f t="shared" si="6"/>
        <v>0</v>
      </c>
      <c r="AT20" s="105">
        <f t="shared" si="7"/>
        <v>0</v>
      </c>
      <c r="AU20" s="101">
        <f t="shared" si="8"/>
        <v>28</v>
      </c>
      <c r="AV20" s="88"/>
      <c r="AW20" s="88"/>
      <c r="AX20" s="88"/>
      <c r="AY20" s="88"/>
      <c r="AZ20" s="88"/>
      <c r="BA20" s="88"/>
      <c r="BB20" s="88"/>
      <c r="BC20" s="88" t="str">
        <f>IF(BF20 &lt;&gt; "",(COUNTIF($BF$19:BF20,BF20)&amp;"_"&amp;BF20),"")</f>
        <v>2_Shipment-1</v>
      </c>
      <c r="BD20" s="94">
        <f>IFERROR(IF(Sale!A4 &lt;&gt; "", Sale!A4, ""), "")</f>
        <v>45046</v>
      </c>
      <c r="BE20" s="88" t="str">
        <f>IFERROR(IF(Sale!B4 &lt;&gt; "", Sale!B4, ""), "")</f>
        <v>Sale</v>
      </c>
      <c r="BF20" s="88" t="str">
        <f>IFERROR(IF(Sale!C4 &lt;&gt; "", Sale!C4, ""), "")</f>
        <v>Shipment-1</v>
      </c>
      <c r="BG20" s="88" t="str">
        <f>IFERROR(IF(Sale!D4 &lt;&gt; "", Sale!D4, ""), "")</f>
        <v>Aziz Pathan</v>
      </c>
      <c r="BH20" s="88" t="str">
        <f>IFERROR(IF(Sale!E4 &lt;&gt; "", Sale!E4, ""), "")</f>
        <v>GUL WAQAR ELECTRONIC TRADING LLC</v>
      </c>
      <c r="BI20" s="88" t="str">
        <f>IFERROR(IF(Sale!F4 &lt;&gt; "", Sale!F4, ""), "")</f>
        <v>Cash</v>
      </c>
      <c r="BJ20" s="88" t="str">
        <f>IFERROR(IF(Sale!G4 &lt;&gt; "", Sale!G4, ""), "")</f>
        <v># INV-000017</v>
      </c>
      <c r="BK20" s="88" t="str">
        <f>IFERROR(IF(Sale!H4 &lt;&gt; "", Sale!H4, ""), "")</f>
        <v>Google Pixel 6 pro 128GB</v>
      </c>
      <c r="BL20" s="88" t="str">
        <f>IFERROR(IF(Sale!I4 &lt;&gt; "", Sale!I4, ""), "")</f>
        <v/>
      </c>
      <c r="BM20" s="88">
        <f>IFERROR(IF(Sale!J4 &lt;&gt; "", Sale!J4, ""), "")</f>
        <v>58</v>
      </c>
      <c r="BN20" s="88">
        <f>IFERROR(IF(Sale!K4 &lt;&gt; "", Sale!K4, ""), "")</f>
        <v>44</v>
      </c>
      <c r="BO20" s="88">
        <f>IFERROR(IF(Sale!L4 &lt;&gt; "", Sale!L4, ""), "")</f>
        <v>225</v>
      </c>
      <c r="BP20" s="88">
        <f>IFERROR(IF(Sale!M4 &lt;&gt; "", Sale!M4, ""), "")</f>
        <v>9900</v>
      </c>
      <c r="BQ20" s="88">
        <f>IFERROR(IF(Sale!N4 &lt;&gt; "", Sale!N4, ""), "")</f>
        <v>230</v>
      </c>
      <c r="BR20" s="88">
        <f>IFERROR(IF(Sale!O4 &lt;&gt; "", Sale!O4, ""), "")</f>
        <v>-2.1700000000000001E-2</v>
      </c>
      <c r="BS20" s="88"/>
      <c r="BT20" s="88"/>
      <c r="BU20" s="88">
        <v>2</v>
      </c>
      <c r="BV20" s="101" t="str">
        <f t="shared" ref="BV20:BV68" si="10">IFERROR(VLOOKUP(BU20&amp;"_"&amp;$BV$15,BC19:BR519,4,0),"")</f>
        <v>Shipment-4</v>
      </c>
      <c r="BW20" s="91" t="str">
        <f t="shared" ref="BW20:BW68" si="11">IFERROR(VLOOKUP(BU20&amp;"_"&amp;$BV$15,BC19:BR519,9,0),"")</f>
        <v>iPhone SE 02 /64Gb</v>
      </c>
      <c r="BX20" s="101" t="str">
        <f t="shared" ref="BX20:BX68" si="12">IFERROR(VLOOKUP(BU20&amp;"_"&amp;$BV$15,BC19:BR519,10,0),"")</f>
        <v>SPRINT  C</v>
      </c>
      <c r="BY20" s="101">
        <f t="shared" ref="BY20:BY68" si="13">IFERROR(VLOOKUP(BU20&amp;"_"&amp;$BV$15,BC19:BR519,11,0),"")</f>
        <v>520</v>
      </c>
      <c r="BZ20" s="106">
        <f t="shared" ref="BZ20:BZ68" si="14">IFERROR(VLOOKUP(BU20&amp;"_"&amp;$BV$15,BC19:BR519,12,0),"")</f>
        <v>70</v>
      </c>
      <c r="CA20" s="106">
        <f t="shared" ref="CA20:CA68" si="15">IFERROR(VLOOKUP(BU20&amp;"_"&amp;$BV$15,BC19:BR519,13,0),"")</f>
        <v>101</v>
      </c>
      <c r="CB20" s="106">
        <f t="shared" ref="CB20:CB68" si="16">IFERROR(VLOOKUP(BU20&amp;"_"&amp;$BV$15,BC19:BR519,14,0),"")</f>
        <v>7070</v>
      </c>
      <c r="CC20" s="106">
        <f t="shared" ref="CC20:CC68" si="17">IFERROR(VLOOKUP(BU20&amp;"_"&amp;$BV$15,BC19:BR519,15,0),"")</f>
        <v>96.5</v>
      </c>
      <c r="CD20" s="106">
        <f t="shared" ref="CD20:CD68" si="18">IFERROR(VLOOKUP(BU20&amp;"_"&amp;$BV$15,BC19:BR519,16,0),"")</f>
        <v>4.6600000000000003E-2</v>
      </c>
      <c r="CE20" s="82" t="str">
        <f t="shared" ref="CE20:CE68" si="19">IF(CD20 &lt;&gt; "","T","")</f>
        <v>T</v>
      </c>
    </row>
    <row r="21" spans="2:83">
      <c r="B21" s="255"/>
      <c r="C21" s="255"/>
      <c r="D21" s="255"/>
      <c r="E21" s="255"/>
      <c r="F21" s="255"/>
      <c r="Y21" s="106"/>
      <c r="Z21" s="101" t="str">
        <f>IF(AB21 &lt;&gt; "", (COUNTIF($AB$19:AB21,AB21)&amp;"_"&amp;AB21),"")</f>
        <v>3_Shipment-1</v>
      </c>
      <c r="AA21" s="125">
        <f>IFERROR(IF(Purchase!A4 &lt;&gt;"",Purchase!A4,""),"")</f>
        <v>45031</v>
      </c>
      <c r="AB21" s="101" t="str">
        <f>IFERROR(IF(Purchase!B4 &lt;&gt;"",Purchase!B4,""),"")</f>
        <v>Shipment-1</v>
      </c>
      <c r="AC21" s="101" t="str">
        <f>IFERROR(IF(Purchase!C4 &lt;&gt;"",Purchase!C4,""),"")</f>
        <v>Purchase</v>
      </c>
      <c r="AD21" s="89">
        <f>IFERROR(IF(Purchase!D4 &lt;&gt;"",Purchase!D4,""),"")</f>
        <v>1</v>
      </c>
      <c r="AE21" s="89" t="str">
        <f>IFERROR(IF(Purchase!E4 &lt;&gt;"",Purchase!E4,""),"")</f>
        <v>IPHONE 7 32GB-C</v>
      </c>
      <c r="AF21" s="89" t="str">
        <f>IFERROR(IF(Purchase!F4 &lt;&gt;"",Purchase!F4,""),"")</f>
        <v>C</v>
      </c>
      <c r="AG21" s="89">
        <f>IFERROR(IF(Purchase!G4 &lt;&gt;"",Purchase!G4,""),"")</f>
        <v>75</v>
      </c>
      <c r="AH21" s="89">
        <f>IFERROR(IF(Purchase!H4 &lt;&gt;"",Purchase!H4,""),"")</f>
        <v>62.6</v>
      </c>
      <c r="AI21" s="89">
        <f>IFERROR(IF(Purchase!I4 &lt;&gt;"",Purchase!I4,""),"")</f>
        <v>4695</v>
      </c>
      <c r="AJ21" s="89">
        <f>IFERROR(IF(Purchase!J4 &lt;&gt;"",Purchase!J4,""),"")</f>
        <v>0</v>
      </c>
      <c r="AK21" s="101">
        <f t="shared" si="9"/>
        <v>0</v>
      </c>
      <c r="AL21" s="88">
        <v>4</v>
      </c>
      <c r="AM21" s="90" t="str">
        <f t="shared" si="0"/>
        <v>Shipment-4</v>
      </c>
      <c r="AN21" s="91" t="str">
        <f t="shared" si="1"/>
        <v>iPhone 6 Mixed  GB</v>
      </c>
      <c r="AO21" s="90" t="str">
        <f t="shared" si="2"/>
        <v>AB Mix</v>
      </c>
      <c r="AP21" s="90">
        <f t="shared" si="3"/>
        <v>35</v>
      </c>
      <c r="AQ21" s="92">
        <f t="shared" si="4"/>
        <v>45</v>
      </c>
      <c r="AR21" s="90">
        <f t="shared" si="5"/>
        <v>1575</v>
      </c>
      <c r="AS21" s="90">
        <f t="shared" si="6"/>
        <v>35</v>
      </c>
      <c r="AT21" s="105">
        <f t="shared" si="7"/>
        <v>1575</v>
      </c>
      <c r="AU21" s="101">
        <f t="shared" si="8"/>
        <v>0</v>
      </c>
      <c r="AV21" s="88"/>
      <c r="AW21" s="88"/>
      <c r="AX21" s="88"/>
      <c r="AY21" s="88"/>
      <c r="AZ21" s="88"/>
      <c r="BA21" s="88"/>
      <c r="BB21" s="88"/>
      <c r="BC21" s="88" t="str">
        <f>IF(BF21 &lt;&gt; "",(COUNTIF($BF$19:BF21,BF21)&amp;"_"&amp;BF21),"")</f>
        <v>3_Shipment-1</v>
      </c>
      <c r="BD21" s="94">
        <f>IFERROR(IF(Sale!A5 &lt;&gt; "", Sale!A5, ""), "")</f>
        <v>45047</v>
      </c>
      <c r="BE21" s="88" t="str">
        <f>IFERROR(IF(Sale!B5 &lt;&gt; "", Sale!B5, ""), "")</f>
        <v>Sale</v>
      </c>
      <c r="BF21" s="88" t="str">
        <f>IFERROR(IF(Sale!C5 &lt;&gt; "", Sale!C5, ""), "")</f>
        <v>Shipment-1</v>
      </c>
      <c r="BG21" s="88" t="str">
        <f>IFERROR(IF(Sale!D5 &lt;&gt; "", Sale!D5, ""), "")</f>
        <v>Metthew</v>
      </c>
      <c r="BH21" s="88" t="str">
        <f>IFERROR(IF(Sale!E5 &lt;&gt; "", Sale!E5, ""), "")</f>
        <v>WINTERBURNS ELECTRONICS LIMITED</v>
      </c>
      <c r="BI21" s="88" t="str">
        <f>IFERROR(IF(Sale!F5 &lt;&gt; "", Sale!F5, ""), "")</f>
        <v>Cash</v>
      </c>
      <c r="BJ21" s="88" t="str">
        <f>IFERROR(IF(Sale!G5 &lt;&gt; "", Sale!G5, ""), "")</f>
        <v>WINTERBURNS_01_23</v>
      </c>
      <c r="BK21" s="88" t="str">
        <f>IFERROR(IF(Sale!H5 &lt;&gt; "", Sale!H5, ""), "")</f>
        <v>IPHONE 11 64GB-C</v>
      </c>
      <c r="BL21" s="88" t="str">
        <f>IFERROR(IF(Sale!I5 &lt;&gt; "", Sale!I5, ""), "")</f>
        <v>C</v>
      </c>
      <c r="BM21" s="88">
        <f>IFERROR(IF(Sale!J5 &lt;&gt; "", Sale!J5, ""), "")</f>
        <v>1100</v>
      </c>
      <c r="BN21" s="88">
        <f>IFERROR(IF(Sale!K5 &lt;&gt; "", Sale!K5, ""), "")</f>
        <v>525</v>
      </c>
      <c r="BO21" s="88">
        <f>IFERROR(IF(Sale!L5 &lt;&gt; "", Sale!L5, ""), "")</f>
        <v>244</v>
      </c>
      <c r="BP21" s="88">
        <f>IFERROR(IF(Sale!M5 &lt;&gt; "", Sale!M5, ""), "")</f>
        <v>128100</v>
      </c>
      <c r="BQ21" s="88">
        <f>IFERROR(IF(Sale!N5 &lt;&gt; "", Sale!N5, ""), "")</f>
        <v>246.39</v>
      </c>
      <c r="BR21" s="88">
        <f>IFERROR(IF(Sale!O5 &lt;&gt; "", Sale!O5, ""), "")</f>
        <v>-9.7000000000000003E-3</v>
      </c>
      <c r="BS21" s="88"/>
      <c r="BT21" s="88"/>
      <c r="BU21" s="88">
        <v>3</v>
      </c>
      <c r="BV21" s="101" t="str">
        <f t="shared" si="10"/>
        <v>Shipment-4</v>
      </c>
      <c r="BW21" s="91" t="str">
        <f t="shared" si="11"/>
        <v>iPhone SE 02 /64Gb</v>
      </c>
      <c r="BX21" s="101" t="str">
        <f t="shared" si="12"/>
        <v>SPRINT  C</v>
      </c>
      <c r="BY21" s="101">
        <f t="shared" si="13"/>
        <v>450</v>
      </c>
      <c r="BZ21" s="106">
        <f t="shared" si="14"/>
        <v>11</v>
      </c>
      <c r="CA21" s="106">
        <f t="shared" si="15"/>
        <v>99.55</v>
      </c>
      <c r="CB21" s="106">
        <f t="shared" si="16"/>
        <v>1095.05</v>
      </c>
      <c r="CC21" s="106">
        <f t="shared" si="17"/>
        <v>96.5</v>
      </c>
      <c r="CD21" s="106">
        <f t="shared" si="18"/>
        <v>3.1600000000000003E-2</v>
      </c>
      <c r="CE21" s="82" t="str">
        <f t="shared" si="19"/>
        <v>T</v>
      </c>
    </row>
    <row r="22" spans="2:83">
      <c r="B22" s="255"/>
      <c r="C22" s="255"/>
      <c r="D22" s="255"/>
      <c r="E22" s="255"/>
      <c r="F22" s="255"/>
      <c r="Y22" s="106"/>
      <c r="Z22" s="101" t="str">
        <f>IF(AB22 &lt;&gt; "", (COUNTIF($AB$19:AB22,AB22)&amp;"_"&amp;AB22),"")</f>
        <v>4_Shipment-1</v>
      </c>
      <c r="AA22" s="125">
        <f>IFERROR(IF(Purchase!A5 &lt;&gt;"",Purchase!A5,""),"")</f>
        <v>45031</v>
      </c>
      <c r="AB22" s="101" t="str">
        <f>IFERROR(IF(Purchase!B5 &lt;&gt;"",Purchase!B5,""),"")</f>
        <v>Shipment-1</v>
      </c>
      <c r="AC22" s="101" t="str">
        <f>IFERROR(IF(Purchase!C5 &lt;&gt;"",Purchase!C5,""),"")</f>
        <v>Purchase</v>
      </c>
      <c r="AD22" s="89">
        <f>IFERROR(IF(Purchase!D5 &lt;&gt;"",Purchase!D5,""),"")</f>
        <v>1</v>
      </c>
      <c r="AE22" s="89" t="str">
        <f>IFERROR(IF(Purchase!E5 &lt;&gt;"",Purchase!E5,""),"")</f>
        <v>IPHONE 7 PLUS 128GB-C</v>
      </c>
      <c r="AF22" s="89" t="str">
        <f>IFERROR(IF(Purchase!F5 &lt;&gt;"",Purchase!F5,""),"")</f>
        <v>C</v>
      </c>
      <c r="AG22" s="89">
        <f>IFERROR(IF(Purchase!G5 &lt;&gt;"",Purchase!G5,""),"")</f>
        <v>50</v>
      </c>
      <c r="AH22" s="89">
        <f>IFERROR(IF(Purchase!H5 &lt;&gt;"",Purchase!H5,""),"")</f>
        <v>96.1</v>
      </c>
      <c r="AI22" s="89">
        <f>IFERROR(IF(Purchase!I5 &lt;&gt;"",Purchase!I5,""),"")</f>
        <v>4805</v>
      </c>
      <c r="AJ22" s="89">
        <f>IFERROR(IF(Purchase!J5 &lt;&gt;"",Purchase!J5,""),"")</f>
        <v>3</v>
      </c>
      <c r="AK22" s="101">
        <f t="shared" si="9"/>
        <v>288.29999999999995</v>
      </c>
      <c r="AL22" s="88">
        <v>5</v>
      </c>
      <c r="AM22" s="90" t="str">
        <f t="shared" si="0"/>
        <v>Shipment-4</v>
      </c>
      <c r="AN22" s="91" t="str">
        <f t="shared" si="1"/>
        <v>iPhone 6 Plus Mixed  GB</v>
      </c>
      <c r="AO22" s="90" t="str">
        <f t="shared" si="2"/>
        <v>AB Mix</v>
      </c>
      <c r="AP22" s="90">
        <f t="shared" si="3"/>
        <v>34</v>
      </c>
      <c r="AQ22" s="92">
        <f t="shared" si="4"/>
        <v>50</v>
      </c>
      <c r="AR22" s="90">
        <f t="shared" si="5"/>
        <v>1700</v>
      </c>
      <c r="AS22" s="90">
        <f t="shared" si="6"/>
        <v>34</v>
      </c>
      <c r="AT22" s="105">
        <f t="shared" si="7"/>
        <v>1700</v>
      </c>
      <c r="AU22" s="101">
        <f t="shared" si="8"/>
        <v>0</v>
      </c>
      <c r="AV22" s="88"/>
      <c r="AW22" s="88"/>
      <c r="AX22" s="88"/>
      <c r="AY22" s="88"/>
      <c r="AZ22" s="88"/>
      <c r="BA22" s="88"/>
      <c r="BB22" s="88"/>
      <c r="BC22" s="88" t="str">
        <f>IF(BF22 &lt;&gt; "",(COUNTIF($BF$19:BF22,BF22)&amp;"_"&amp;BF22),"")</f>
        <v>4_Shipment-1</v>
      </c>
      <c r="BD22" s="94">
        <f>IFERROR(IF(Sale!A6 &lt;&gt; "", Sale!A6, ""), "")</f>
        <v>45047</v>
      </c>
      <c r="BE22" s="88" t="str">
        <f>IFERROR(IF(Sale!B6 &lt;&gt; "", Sale!B6, ""), "")</f>
        <v>Sale</v>
      </c>
      <c r="BF22" s="88" t="str">
        <f>IFERROR(IF(Sale!C6 &lt;&gt; "", Sale!C6, ""), "")</f>
        <v>Shipment-1</v>
      </c>
      <c r="BG22" s="88" t="str">
        <f>IFERROR(IF(Sale!D6 &lt;&gt; "", Sale!D6, ""), "")</f>
        <v>Z&amp;B</v>
      </c>
      <c r="BH22" s="88" t="str">
        <f>IFERROR(IF(Sale!E6 &lt;&gt; "", Sale!E6, ""), "")</f>
        <v xml:space="preserve">Z&amp;B international Phones 			</v>
      </c>
      <c r="BI22" s="88" t="str">
        <f>IFERROR(IF(Sale!F6 &lt;&gt; "", Sale!F6, ""), "")</f>
        <v>Cash</v>
      </c>
      <c r="BJ22" s="88" t="str">
        <f>IFERROR(IF(Sale!G6 &lt;&gt; "", Sale!G6, ""), "")</f>
        <v>ZB_01_2023</v>
      </c>
      <c r="BK22" s="88" t="str">
        <f>IFERROR(IF(Sale!H6 &lt;&gt; "", Sale!H6, ""), "")</f>
        <v>IPHONE 11 64GB-C</v>
      </c>
      <c r="BL22" s="88" t="str">
        <f>IFERROR(IF(Sale!I6 &lt;&gt; "", Sale!I6, ""), "")</f>
        <v>C</v>
      </c>
      <c r="BM22" s="88">
        <f>IFERROR(IF(Sale!J6 &lt;&gt; "", Sale!J6, ""), "")</f>
        <v>575</v>
      </c>
      <c r="BN22" s="88">
        <f>IFERROR(IF(Sale!K6 &lt;&gt; "", Sale!K6, ""), "")</f>
        <v>525</v>
      </c>
      <c r="BO22" s="88">
        <f>IFERROR(IF(Sale!L6 &lt;&gt; "", Sale!L6, ""), "")</f>
        <v>240</v>
      </c>
      <c r="BP22" s="88">
        <f>IFERROR(IF(Sale!M6 &lt;&gt; "", Sale!M6, ""), "")</f>
        <v>126000</v>
      </c>
      <c r="BQ22" s="88">
        <f>IFERROR(IF(Sale!N6 &lt;&gt; "", Sale!N6, ""), "")</f>
        <v>246.39</v>
      </c>
      <c r="BR22" s="88">
        <f>IFERROR(IF(Sale!O6 &lt;&gt; "", Sale!O6, ""), "")</f>
        <v>-2.5899999999999999E-2</v>
      </c>
      <c r="BS22" s="88"/>
      <c r="BT22" s="88"/>
      <c r="BU22" s="88">
        <v>4</v>
      </c>
      <c r="BV22" s="101" t="str">
        <f t="shared" si="10"/>
        <v>Shipment-4</v>
      </c>
      <c r="BW22" s="91" t="str">
        <f t="shared" si="11"/>
        <v>Iphone 8 / 128GB</v>
      </c>
      <c r="BX22" s="101" t="str">
        <f t="shared" si="12"/>
        <v>SPRINT C</v>
      </c>
      <c r="BY22" s="101">
        <f t="shared" si="13"/>
        <v>28</v>
      </c>
      <c r="BZ22" s="106">
        <f t="shared" si="14"/>
        <v>28</v>
      </c>
      <c r="CA22" s="106">
        <f t="shared" si="15"/>
        <v>92</v>
      </c>
      <c r="CB22" s="106">
        <f t="shared" si="16"/>
        <v>2576</v>
      </c>
      <c r="CC22" s="106">
        <f t="shared" si="17"/>
        <v>95.71</v>
      </c>
      <c r="CD22" s="106">
        <f t="shared" si="18"/>
        <v>-3.8800000000000001E-2</v>
      </c>
      <c r="CE22" s="82" t="str">
        <f t="shared" si="19"/>
        <v>T</v>
      </c>
    </row>
    <row r="23" spans="2:83">
      <c r="B23" s="255"/>
      <c r="C23" s="255"/>
      <c r="D23" s="255"/>
      <c r="E23" s="255"/>
      <c r="F23" s="255"/>
      <c r="Y23" s="106"/>
      <c r="Z23" s="101" t="str">
        <f>IF(AB23 &lt;&gt; "", (COUNTIF($AB$19:AB23,AB23)&amp;"_"&amp;AB23),"")</f>
        <v>5_Shipment-1</v>
      </c>
      <c r="AA23" s="125">
        <f>IFERROR(IF(Purchase!A6 &lt;&gt;"",Purchase!A6,""),"")</f>
        <v>45031</v>
      </c>
      <c r="AB23" s="101" t="str">
        <f>IFERROR(IF(Purchase!B6 &lt;&gt;"",Purchase!B6,""),"")</f>
        <v>Shipment-1</v>
      </c>
      <c r="AC23" s="101" t="str">
        <f>IFERROR(IF(Purchase!C6 &lt;&gt;"",Purchase!C6,""),"")</f>
        <v>Purchase</v>
      </c>
      <c r="AD23" s="89">
        <f>IFERROR(IF(Purchase!D6 &lt;&gt;"",Purchase!D6,""),"")</f>
        <v>1</v>
      </c>
      <c r="AE23" s="89" t="str">
        <f>IFERROR(IF(Purchase!E6 &lt;&gt;"",Purchase!E6,""),"")</f>
        <v>IPHONE SE2 64GB (2020)-C</v>
      </c>
      <c r="AF23" s="89" t="str">
        <f>IFERROR(IF(Purchase!F6 &lt;&gt;"",Purchase!F6,""),"")</f>
        <v>C</v>
      </c>
      <c r="AG23" s="89">
        <f>IFERROR(IF(Purchase!G6 &lt;&gt;"",Purchase!G6,""),"")</f>
        <v>325</v>
      </c>
      <c r="AH23" s="89">
        <f>IFERROR(IF(Purchase!H6 &lt;&gt;"",Purchase!H6,""),"")</f>
        <v>97.9</v>
      </c>
      <c r="AI23" s="89">
        <f>IFERROR(IF(Purchase!I6 &lt;&gt;"",Purchase!I6,""),"")</f>
        <v>31817.500000000004</v>
      </c>
      <c r="AJ23" s="89">
        <f>IFERROR(IF(Purchase!J6 &lt;&gt;"",Purchase!J6,""),"")</f>
        <v>0</v>
      </c>
      <c r="AK23" s="101">
        <f t="shared" si="9"/>
        <v>0</v>
      </c>
      <c r="AL23" s="88">
        <v>6</v>
      </c>
      <c r="AM23" s="90" t="str">
        <f t="shared" si="0"/>
        <v>Shipment-4</v>
      </c>
      <c r="AN23" s="91" t="str">
        <f t="shared" si="1"/>
        <v>iPhone 6s Mixed  GB</v>
      </c>
      <c r="AO23" s="90" t="str">
        <f t="shared" si="2"/>
        <v>AB Mix</v>
      </c>
      <c r="AP23" s="90">
        <f t="shared" si="3"/>
        <v>148</v>
      </c>
      <c r="AQ23" s="92">
        <f t="shared" si="4"/>
        <v>50</v>
      </c>
      <c r="AR23" s="90">
        <f t="shared" si="5"/>
        <v>7400</v>
      </c>
      <c r="AS23" s="90">
        <f t="shared" si="6"/>
        <v>148</v>
      </c>
      <c r="AT23" s="105">
        <f t="shared" si="7"/>
        <v>7400</v>
      </c>
      <c r="AU23" s="101">
        <f t="shared" si="8"/>
        <v>0</v>
      </c>
      <c r="AV23" s="88"/>
      <c r="AW23" s="88"/>
      <c r="AX23" s="88"/>
      <c r="AY23" s="88"/>
      <c r="AZ23" s="88"/>
      <c r="BA23" s="88"/>
      <c r="BB23" s="88"/>
      <c r="BC23" s="88" t="str">
        <f>IF(BF23 &lt;&gt; "",(COUNTIF($BF$19:BF23,BF23)&amp;"_"&amp;BF23),"")</f>
        <v>5_Shipment-1</v>
      </c>
      <c r="BD23" s="94">
        <f>IFERROR(IF(Sale!A7 &lt;&gt; "", Sale!A7, ""), "")</f>
        <v>45047</v>
      </c>
      <c r="BE23" s="88" t="str">
        <f>IFERROR(IF(Sale!B7 &lt;&gt; "", Sale!B7, ""), "")</f>
        <v>Sale</v>
      </c>
      <c r="BF23" s="88" t="str">
        <f>IFERROR(IF(Sale!C7 &lt;&gt; "", Sale!C7, ""), "")</f>
        <v>Shipment-1</v>
      </c>
      <c r="BG23" s="88" t="str">
        <f>IFERROR(IF(Sale!D7 &lt;&gt; "", Sale!D7, ""), "")</f>
        <v>Nadeem - Icell</v>
      </c>
      <c r="BH23" s="88" t="str">
        <f>IFERROR(IF(Sale!E7 &lt;&gt; "", Sale!E7, ""), "")</f>
        <v>ICell LLC</v>
      </c>
      <c r="BI23" s="88" t="str">
        <f>IFERROR(IF(Sale!F7 &lt;&gt; "", Sale!F7, ""), "")</f>
        <v>Cash</v>
      </c>
      <c r="BJ23" s="88">
        <f>IFERROR(IF(Sale!G7 &lt;&gt; "", Sale!G7, ""), "")</f>
        <v>7291</v>
      </c>
      <c r="BK23" s="88" t="str">
        <f>IFERROR(IF(Sale!H7 &lt;&gt; "", Sale!H7, ""), "")</f>
        <v>IPHONE 11 64GB-C</v>
      </c>
      <c r="BL23" s="88" t="str">
        <f>IFERROR(IF(Sale!I7 &lt;&gt; "", Sale!I7, ""), "")</f>
        <v>C</v>
      </c>
      <c r="BM23" s="88">
        <f>IFERROR(IF(Sale!J7 &lt;&gt; "", Sale!J7, ""), "")</f>
        <v>50</v>
      </c>
      <c r="BN23" s="88">
        <f>IFERROR(IF(Sale!K7 &lt;&gt; "", Sale!K7, ""), "")</f>
        <v>50</v>
      </c>
      <c r="BO23" s="88">
        <f>IFERROR(IF(Sale!L7 &lt;&gt; "", Sale!L7, ""), "")</f>
        <v>240</v>
      </c>
      <c r="BP23" s="88">
        <f>IFERROR(IF(Sale!M7 &lt;&gt; "", Sale!M7, ""), "")</f>
        <v>12000</v>
      </c>
      <c r="BQ23" s="88">
        <f>IFERROR(IF(Sale!N7 &lt;&gt; "", Sale!N7, ""), "")</f>
        <v>246.39</v>
      </c>
      <c r="BR23" s="88">
        <f>IFERROR(IF(Sale!O7 &lt;&gt; "", Sale!O7, ""), "")</f>
        <v>-2.5899999999999999E-2</v>
      </c>
      <c r="BS23" s="88"/>
      <c r="BT23" s="88"/>
      <c r="BU23" s="88">
        <v>5</v>
      </c>
      <c r="BV23" s="101" t="str">
        <f t="shared" si="10"/>
        <v>Shipment-4</v>
      </c>
      <c r="BW23" s="91" t="str">
        <f t="shared" si="11"/>
        <v>iPhone 7 Mixed  GB</v>
      </c>
      <c r="BX23" s="101" t="str">
        <f t="shared" si="12"/>
        <v>AB Mix</v>
      </c>
      <c r="BY23" s="101">
        <f t="shared" si="13"/>
        <v>116</v>
      </c>
      <c r="BZ23" s="106">
        <f t="shared" si="14"/>
        <v>60</v>
      </c>
      <c r="CA23" s="106">
        <f t="shared" si="15"/>
        <v>71</v>
      </c>
      <c r="CB23" s="106">
        <f t="shared" si="16"/>
        <v>4260</v>
      </c>
      <c r="CC23" s="106">
        <f t="shared" si="17"/>
        <v>67</v>
      </c>
      <c r="CD23" s="106">
        <f t="shared" si="18"/>
        <v>5.9700000000000003E-2</v>
      </c>
      <c r="CE23" s="82" t="str">
        <f t="shared" si="19"/>
        <v>T</v>
      </c>
    </row>
    <row r="24" spans="2:83">
      <c r="B24" s="255"/>
      <c r="C24" s="255"/>
      <c r="D24" s="255"/>
      <c r="E24" s="255"/>
      <c r="F24" s="255"/>
      <c r="Y24" s="106"/>
      <c r="Z24" s="101" t="str">
        <f>IF(AB24 &lt;&gt; "", (COUNTIF($AB$19:AB24,AB24)&amp;"_"&amp;AB24),"")</f>
        <v>6_Shipment-1</v>
      </c>
      <c r="AA24" s="125">
        <f>IFERROR(IF(Purchase!A7 &lt;&gt;"",Purchase!A7,""),"")</f>
        <v>45031</v>
      </c>
      <c r="AB24" s="101" t="str">
        <f>IFERROR(IF(Purchase!B7 &lt;&gt;"",Purchase!B7,""),"")</f>
        <v>Shipment-1</v>
      </c>
      <c r="AC24" s="101" t="str">
        <f>IFERROR(IF(Purchase!C7 &lt;&gt;"",Purchase!C7,""),"")</f>
        <v>Purchase</v>
      </c>
      <c r="AD24" s="89">
        <f>IFERROR(IF(Purchase!D7 &lt;&gt;"",Purchase!D7,""),"")</f>
        <v>1</v>
      </c>
      <c r="AE24" s="89" t="str">
        <f>IFERROR(IF(Purchase!E7 &lt;&gt;"",Purchase!E7,""),"")</f>
        <v>IPHONE XR 128GB-C</v>
      </c>
      <c r="AF24" s="89" t="str">
        <f>IFERROR(IF(Purchase!F7 &lt;&gt;"",Purchase!F7,""),"")</f>
        <v>C</v>
      </c>
      <c r="AG24" s="89">
        <f>IFERROR(IF(Purchase!G7 &lt;&gt;"",Purchase!G7,""),"")</f>
        <v>150</v>
      </c>
      <c r="AH24" s="89">
        <f>IFERROR(IF(Purchase!H7 &lt;&gt;"",Purchase!H7,""),"")</f>
        <v>189.04</v>
      </c>
      <c r="AI24" s="89">
        <f>IFERROR(IF(Purchase!I7 &lt;&gt;"",Purchase!I7,""),"")</f>
        <v>28356</v>
      </c>
      <c r="AJ24" s="89">
        <f>IFERROR(IF(Purchase!J7 &lt;&gt;"",Purchase!J7,""),"")</f>
        <v>0</v>
      </c>
      <c r="AK24" s="101">
        <f t="shared" si="9"/>
        <v>0</v>
      </c>
      <c r="AL24" s="88">
        <v>7</v>
      </c>
      <c r="AM24" s="90" t="str">
        <f t="shared" si="0"/>
        <v>Shipment-4</v>
      </c>
      <c r="AN24" s="91" t="str">
        <f t="shared" si="1"/>
        <v>iPhone 6s Plus Mixed  GB</v>
      </c>
      <c r="AO24" s="90" t="str">
        <f t="shared" si="2"/>
        <v>AB Mix</v>
      </c>
      <c r="AP24" s="90">
        <f t="shared" si="3"/>
        <v>11</v>
      </c>
      <c r="AQ24" s="92">
        <f t="shared" si="4"/>
        <v>67</v>
      </c>
      <c r="AR24" s="90">
        <f t="shared" si="5"/>
        <v>737</v>
      </c>
      <c r="AS24" s="90">
        <f t="shared" si="6"/>
        <v>11</v>
      </c>
      <c r="AT24" s="105">
        <f t="shared" si="7"/>
        <v>737</v>
      </c>
      <c r="AU24" s="101">
        <f t="shared" si="8"/>
        <v>0</v>
      </c>
      <c r="AV24" s="88"/>
      <c r="AW24" s="88"/>
      <c r="AX24" s="88"/>
      <c r="AY24" s="88"/>
      <c r="AZ24" s="88"/>
      <c r="BA24" s="88"/>
      <c r="BB24" s="88"/>
      <c r="BC24" s="88" t="str">
        <f>IF(BF24 &lt;&gt; "",(COUNTIF($BF$19:BF24,BF24)&amp;"_"&amp;BF24),"")</f>
        <v>6_Shipment-1</v>
      </c>
      <c r="BD24" s="94">
        <f>IFERROR(IF(Sale!A8 &lt;&gt; "", Sale!A8, ""), "")</f>
        <v>45078</v>
      </c>
      <c r="BE24" s="88" t="str">
        <f>IFERROR(IF(Sale!B8 &lt;&gt; "", Sale!B8, ""), "")</f>
        <v>Sale</v>
      </c>
      <c r="BF24" s="88" t="str">
        <f>IFERROR(IF(Sale!C8 &lt;&gt; "", Sale!C8, ""), "")</f>
        <v>Shipment-1</v>
      </c>
      <c r="BG24" s="88" t="str">
        <f>IFERROR(IF(Sale!D8 &lt;&gt; "", Sale!D8, ""), "")</f>
        <v>Royal Value</v>
      </c>
      <c r="BH24" s="88" t="str">
        <f>IFERROR(IF(Sale!E8 &lt;&gt; "", Sale!E8, ""), "")</f>
        <v>Royal Value</v>
      </c>
      <c r="BI24" s="88" t="str">
        <f>IFERROR(IF(Sale!F8 &lt;&gt; "", Sale!F8, ""), "")</f>
        <v>Cash</v>
      </c>
      <c r="BJ24" s="88" t="str">
        <f>IFERROR(IF(Sale!G8 &lt;&gt; "", Sale!G8, ""), "")</f>
        <v>Royal-01-23</v>
      </c>
      <c r="BK24" s="88" t="str">
        <f>IFERROR(IF(Sale!H8 &lt;&gt; "", Sale!H8, ""), "")</f>
        <v>IPHONE 7 32GB-C</v>
      </c>
      <c r="BL24" s="88" t="str">
        <f>IFERROR(IF(Sale!I8 &lt;&gt; "", Sale!I8, ""), "")</f>
        <v>C</v>
      </c>
      <c r="BM24" s="88">
        <f>IFERROR(IF(Sale!J8 &lt;&gt; "", Sale!J8, ""), "")</f>
        <v>75</v>
      </c>
      <c r="BN24" s="88">
        <f>IFERROR(IF(Sale!K8 &lt;&gt; "", Sale!K8, ""), "")</f>
        <v>75</v>
      </c>
      <c r="BO24" s="88">
        <f>IFERROR(IF(Sale!L8 &lt;&gt; "", Sale!L8, ""), "")</f>
        <v>68</v>
      </c>
      <c r="BP24" s="88">
        <f>IFERROR(IF(Sale!M8 &lt;&gt; "", Sale!M8, ""), "")</f>
        <v>5100</v>
      </c>
      <c r="BQ24" s="88">
        <f>IFERROR(IF(Sale!N8 &lt;&gt; "", Sale!N8, ""), "")</f>
        <v>62.6</v>
      </c>
      <c r="BR24" s="88">
        <f>IFERROR(IF(Sale!O8 &lt;&gt; "", Sale!O8, ""), "")</f>
        <v>8.6300000000000002E-2</v>
      </c>
      <c r="BS24" s="88"/>
      <c r="BT24" s="88"/>
      <c r="BU24" s="88">
        <v>6</v>
      </c>
      <c r="BV24" s="101" t="str">
        <f t="shared" si="10"/>
        <v>Shipment-4</v>
      </c>
      <c r="BW24" s="91" t="str">
        <f t="shared" si="11"/>
        <v>iPhone 8 Mixed  GB</v>
      </c>
      <c r="BX24" s="101" t="str">
        <f t="shared" si="12"/>
        <v>AB Mix</v>
      </c>
      <c r="BY24" s="101">
        <f t="shared" si="13"/>
        <v>143</v>
      </c>
      <c r="BZ24" s="106">
        <f t="shared" si="14"/>
        <v>98</v>
      </c>
      <c r="CA24" s="106">
        <f t="shared" si="15"/>
        <v>92</v>
      </c>
      <c r="CB24" s="106">
        <f t="shared" si="16"/>
        <v>9016</v>
      </c>
      <c r="CC24" s="106">
        <f t="shared" si="17"/>
        <v>86</v>
      </c>
      <c r="CD24" s="106">
        <f t="shared" si="18"/>
        <v>6.9800000000000001E-2</v>
      </c>
      <c r="CE24" s="82" t="str">
        <f t="shared" si="19"/>
        <v>T</v>
      </c>
    </row>
    <row r="25" spans="2:83">
      <c r="B25" s="255"/>
      <c r="C25" s="255"/>
      <c r="D25" s="255"/>
      <c r="E25" s="255"/>
      <c r="F25" s="255"/>
      <c r="Y25" s="106"/>
      <c r="Z25" s="101" t="str">
        <f>IF(AB25 &lt;&gt; "", (COUNTIF($AB$19:AB25,AB25)&amp;"_"&amp;AB25),"")</f>
        <v>7_Shipment-1</v>
      </c>
      <c r="AA25" s="125">
        <f>IFERROR(IF(Purchase!A8 &lt;&gt;"",Purchase!A8,""),"")</f>
        <v>45031</v>
      </c>
      <c r="AB25" s="101" t="str">
        <f>IFERROR(IF(Purchase!B8 &lt;&gt;"",Purchase!B8,""),"")</f>
        <v>Shipment-1</v>
      </c>
      <c r="AC25" s="101" t="str">
        <f>IFERROR(IF(Purchase!C8 &lt;&gt;"",Purchase!C8,""),"")</f>
        <v>Purchase</v>
      </c>
      <c r="AD25" s="89">
        <f>IFERROR(IF(Purchase!D8 &lt;&gt;"",Purchase!D8,""),"")</f>
        <v>1</v>
      </c>
      <c r="AE25" s="89" t="str">
        <f>IFERROR(IF(Purchase!E8 &lt;&gt;"",Purchase!E8,""),"")</f>
        <v>IPHONE XR 128GB-C BAD</v>
      </c>
      <c r="AF25" s="89" t="str">
        <f>IFERROR(IF(Purchase!F8 &lt;&gt;"",Purchase!F8,""),"")</f>
        <v>C</v>
      </c>
      <c r="AG25" s="89">
        <f>IFERROR(IF(Purchase!G8 &lt;&gt;"",Purchase!G8,""),"")</f>
        <v>2</v>
      </c>
      <c r="AH25" s="89">
        <f>IFERROR(IF(Purchase!H8 &lt;&gt;"",Purchase!H8,""),"")</f>
        <v>189.04</v>
      </c>
      <c r="AI25" s="89">
        <f>IFERROR(IF(Purchase!I8 &lt;&gt;"",Purchase!I8,""),"")</f>
        <v>378.08</v>
      </c>
      <c r="AJ25" s="89">
        <f>IFERROR(IF(Purchase!J8 &lt;&gt;"",Purchase!J8,""),"")</f>
        <v>2</v>
      </c>
      <c r="AK25" s="101">
        <f t="shared" si="9"/>
        <v>378.08</v>
      </c>
      <c r="AL25" s="88">
        <v>8</v>
      </c>
      <c r="AM25" s="90" t="str">
        <f t="shared" si="0"/>
        <v>Shipment-4</v>
      </c>
      <c r="AN25" s="91" t="str">
        <f t="shared" si="1"/>
        <v>iPhone 7 Mixed  GB</v>
      </c>
      <c r="AO25" s="90" t="str">
        <f t="shared" si="2"/>
        <v>AB Mix</v>
      </c>
      <c r="AP25" s="90">
        <f t="shared" si="3"/>
        <v>116</v>
      </c>
      <c r="AQ25" s="92">
        <f t="shared" si="4"/>
        <v>67</v>
      </c>
      <c r="AR25" s="90">
        <f t="shared" si="5"/>
        <v>7772</v>
      </c>
      <c r="AS25" s="90">
        <f t="shared" si="6"/>
        <v>56</v>
      </c>
      <c r="AT25" s="105">
        <f t="shared" si="7"/>
        <v>3752</v>
      </c>
      <c r="AU25" s="101">
        <f t="shared" si="8"/>
        <v>60</v>
      </c>
      <c r="AV25" s="88"/>
      <c r="AW25" s="88"/>
      <c r="AX25" s="88"/>
      <c r="AY25" s="88"/>
      <c r="AZ25" s="88"/>
      <c r="BA25" s="88"/>
      <c r="BB25" s="88"/>
      <c r="BC25" s="88" t="str">
        <f>IF(BF25 &lt;&gt; "",(COUNTIF($BF$19:BF25,BF25)&amp;"_"&amp;BF25),"")</f>
        <v>7_Shipment-1</v>
      </c>
      <c r="BD25" s="94">
        <f>IFERROR(IF(Sale!A9 &lt;&gt; "", Sale!A9, ""), "")</f>
        <v>45077</v>
      </c>
      <c r="BE25" s="88" t="str">
        <f>IFERROR(IF(Sale!B9 &lt;&gt; "", Sale!B9, ""), "")</f>
        <v>Sale</v>
      </c>
      <c r="BF25" s="88" t="str">
        <f>IFERROR(IF(Sale!C9 &lt;&gt; "", Sale!C9, ""), "")</f>
        <v>Shipment-1</v>
      </c>
      <c r="BG25" s="88" t="str">
        <f>IFERROR(IF(Sale!D9 &lt;&gt; "", Sale!D9, ""), "")</f>
        <v>Sana Ulla - MPC</v>
      </c>
      <c r="BH25" s="88" t="str">
        <f>IFERROR(IF(Sale!E9 &lt;&gt; "", Sale!E9, ""), "")</f>
        <v>MPC Telecom</v>
      </c>
      <c r="BI25" s="88" t="str">
        <f>IFERROR(IF(Sale!F9 &lt;&gt; "", Sale!F9, ""), "")</f>
        <v>Cash</v>
      </c>
      <c r="BJ25" s="88" t="str">
        <f>IFERROR(IF(Sale!G9 &lt;&gt; "", Sale!G9, ""), "")</f>
        <v>MPC_Telecom_01_23</v>
      </c>
      <c r="BK25" s="88" t="str">
        <f>IFERROR(IF(Sale!H9 &lt;&gt; "", Sale!H9, ""), "")</f>
        <v>IPHONE 7 PLUS 128GB-C</v>
      </c>
      <c r="BL25" s="88" t="str">
        <f>IFERROR(IF(Sale!I9 &lt;&gt; "", Sale!I9, ""), "")</f>
        <v>C</v>
      </c>
      <c r="BM25" s="88">
        <f>IFERROR(IF(Sale!J9 &lt;&gt; "", Sale!J9, ""), "")</f>
        <v>50</v>
      </c>
      <c r="BN25" s="88">
        <f>IFERROR(IF(Sale!K9 &lt;&gt; "", Sale!K9, ""), "")</f>
        <v>47</v>
      </c>
      <c r="BO25" s="88">
        <f>IFERROR(IF(Sale!L9 &lt;&gt; "", Sale!L9, ""), "")</f>
        <v>101</v>
      </c>
      <c r="BP25" s="88">
        <f>IFERROR(IF(Sale!M9 &lt;&gt; "", Sale!M9, ""), "")</f>
        <v>4747</v>
      </c>
      <c r="BQ25" s="88">
        <f>IFERROR(IF(Sale!N9 &lt;&gt; "", Sale!N9, ""), "")</f>
        <v>96.1</v>
      </c>
      <c r="BR25" s="88">
        <f>IFERROR(IF(Sale!O9 &lt;&gt; "", Sale!O9, ""), "")</f>
        <v>5.0999999999999997E-2</v>
      </c>
      <c r="BS25" s="88"/>
      <c r="BT25" s="88"/>
      <c r="BU25" s="88">
        <v>7</v>
      </c>
      <c r="BV25" s="101" t="str">
        <f t="shared" si="10"/>
        <v>Shipment-4</v>
      </c>
      <c r="BW25" s="91" t="str">
        <f t="shared" si="11"/>
        <v>iPhone 8 Mixed  GB</v>
      </c>
      <c r="BX25" s="101" t="str">
        <f t="shared" si="12"/>
        <v>AB Mix</v>
      </c>
      <c r="BY25" s="101">
        <f t="shared" si="13"/>
        <v>45</v>
      </c>
      <c r="BZ25" s="106">
        <f t="shared" si="14"/>
        <v>12</v>
      </c>
      <c r="CA25" s="106">
        <f t="shared" si="15"/>
        <v>92</v>
      </c>
      <c r="CB25" s="106">
        <f t="shared" si="16"/>
        <v>1104</v>
      </c>
      <c r="CC25" s="106">
        <f t="shared" si="17"/>
        <v>86</v>
      </c>
      <c r="CD25" s="106">
        <f t="shared" si="18"/>
        <v>6.9800000000000001E-2</v>
      </c>
      <c r="CE25" s="82" t="str">
        <f t="shared" si="19"/>
        <v>T</v>
      </c>
    </row>
    <row r="26" spans="2:83">
      <c r="B26" s="255"/>
      <c r="C26" s="255"/>
      <c r="D26" s="255"/>
      <c r="E26" s="255"/>
      <c r="F26" s="255"/>
      <c r="Y26" s="106"/>
      <c r="Z26" s="101" t="str">
        <f>IF(AB26 &lt;&gt; "", (COUNTIF($AB$19:AB26,AB26)&amp;"_"&amp;AB26),"")</f>
        <v>8_Shipment-1</v>
      </c>
      <c r="AA26" s="125">
        <f>IFERROR(IF(Purchase!A9 &lt;&gt;"",Purchase!A9,""),"")</f>
        <v>45031</v>
      </c>
      <c r="AB26" s="101" t="str">
        <f>IFERROR(IF(Purchase!B9 &lt;&gt;"",Purchase!B9,""),"")</f>
        <v>Shipment-1</v>
      </c>
      <c r="AC26" s="101" t="str">
        <f>IFERROR(IF(Purchase!C9 &lt;&gt;"",Purchase!C9,""),"")</f>
        <v>Purchase</v>
      </c>
      <c r="AD26" s="89">
        <f>IFERROR(IF(Purchase!D9 &lt;&gt;"",Purchase!D9,""),"")</f>
        <v>1</v>
      </c>
      <c r="AE26" s="89" t="str">
        <f>IFERROR(IF(Purchase!E9 &lt;&gt;"",Purchase!E9,""),"")</f>
        <v>Google Pixel 4A 128GB</v>
      </c>
      <c r="AF26" s="89" t="str">
        <f>IFERROR(IF(Purchase!F9 &lt;&gt;"",Purchase!F9,""),"")</f>
        <v/>
      </c>
      <c r="AG26" s="89">
        <f>IFERROR(IF(Purchase!G9 &lt;&gt;"",Purchase!G9,""),"")</f>
        <v>40</v>
      </c>
      <c r="AH26" s="89">
        <f>IFERROR(IF(Purchase!H9 &lt;&gt;"",Purchase!H9,""),"")</f>
        <v>70</v>
      </c>
      <c r="AI26" s="89">
        <f>IFERROR(IF(Purchase!I9 &lt;&gt;"",Purchase!I9,""),"")</f>
        <v>2800</v>
      </c>
      <c r="AJ26" s="89">
        <f>IFERROR(IF(Purchase!J9 &lt;&gt;"",Purchase!J9,""),"")</f>
        <v>0</v>
      </c>
      <c r="AK26" s="101">
        <f t="shared" si="9"/>
        <v>0</v>
      </c>
      <c r="AL26" s="88">
        <v>9</v>
      </c>
      <c r="AM26" s="90" t="str">
        <f t="shared" si="0"/>
        <v>Shipment-4</v>
      </c>
      <c r="AN26" s="91" t="str">
        <f t="shared" si="1"/>
        <v>iPhone 7 Plus Mixed  GB</v>
      </c>
      <c r="AO26" s="90" t="str">
        <f t="shared" si="2"/>
        <v>AB Mix</v>
      </c>
      <c r="AP26" s="90">
        <f>IFERROR(VLOOKUP(AL26&amp;"_"&amp;$AM$15,$Z$18:$AJ$518,8,0),"")</f>
        <v>17</v>
      </c>
      <c r="AQ26" s="92">
        <f t="shared" si="4"/>
        <v>81</v>
      </c>
      <c r="AR26" s="90">
        <f t="shared" si="5"/>
        <v>1377</v>
      </c>
      <c r="AS26" s="90">
        <f t="shared" si="6"/>
        <v>17</v>
      </c>
      <c r="AT26" s="105">
        <f t="shared" si="7"/>
        <v>1377</v>
      </c>
      <c r="AU26" s="101">
        <f t="shared" si="8"/>
        <v>0</v>
      </c>
      <c r="AV26" s="88"/>
      <c r="AW26" s="88"/>
      <c r="AX26" s="88"/>
      <c r="AY26" s="88"/>
      <c r="AZ26" s="88"/>
      <c r="BA26" s="88"/>
      <c r="BB26" s="88"/>
      <c r="BC26" s="88" t="str">
        <f>IF(BF26 &lt;&gt; "",(COUNTIF($BF$19:BF26,BF26)&amp;"_"&amp;BF26),"")</f>
        <v>8_Shipment-1</v>
      </c>
      <c r="BD26" s="94">
        <f>IFERROR(IF(Sale!A10 &lt;&gt; "", Sale!A10, ""), "")</f>
        <v>45077</v>
      </c>
      <c r="BE26" s="88" t="str">
        <f>IFERROR(IF(Sale!B10 &lt;&gt; "", Sale!B10, ""), "")</f>
        <v>Sale</v>
      </c>
      <c r="BF26" s="88" t="str">
        <f>IFERROR(IF(Sale!C10 &lt;&gt; "", Sale!C10, ""), "")</f>
        <v>Shipment-1</v>
      </c>
      <c r="BG26" s="88" t="str">
        <f>IFERROR(IF(Sale!D10 &lt;&gt; "", Sale!D10, ""), "")</f>
        <v>Sana Ulla - MPC</v>
      </c>
      <c r="BH26" s="88" t="str">
        <f>IFERROR(IF(Sale!E10 &lt;&gt; "", Sale!E10, ""), "")</f>
        <v>MPC Telecom</v>
      </c>
      <c r="BI26" s="88" t="str">
        <f>IFERROR(IF(Sale!F10 &lt;&gt; "", Sale!F10, ""), "")</f>
        <v>Cash</v>
      </c>
      <c r="BJ26" s="88" t="str">
        <f>IFERROR(IF(Sale!G10 &lt;&gt; "", Sale!G10, ""), "")</f>
        <v>MPC_Telecom_02_23</v>
      </c>
      <c r="BK26" s="88" t="str">
        <f>IFERROR(IF(Sale!H10 &lt;&gt; "", Sale!H10, ""), "")</f>
        <v>IPHONE SE2 64GB (2020)-C</v>
      </c>
      <c r="BL26" s="88" t="str">
        <f>IFERROR(IF(Sale!I10 &lt;&gt; "", Sale!I10, ""), "")</f>
        <v>C</v>
      </c>
      <c r="BM26" s="88">
        <f>IFERROR(IF(Sale!J10 &lt;&gt; "", Sale!J10, ""), "")</f>
        <v>325</v>
      </c>
      <c r="BN26" s="88">
        <f>IFERROR(IF(Sale!K10 &lt;&gt; "", Sale!K10, ""), "")</f>
        <v>200</v>
      </c>
      <c r="BO26" s="88">
        <f>IFERROR(IF(Sale!L10 &lt;&gt; "", Sale!L10, ""), "")</f>
        <v>102</v>
      </c>
      <c r="BP26" s="88">
        <f>IFERROR(IF(Sale!M10 &lt;&gt; "", Sale!M10, ""), "")</f>
        <v>20400</v>
      </c>
      <c r="BQ26" s="88">
        <f>IFERROR(IF(Sale!N10 &lt;&gt; "", Sale!N10, ""), "")</f>
        <v>97.9</v>
      </c>
      <c r="BR26" s="88">
        <f>IFERROR(IF(Sale!O10 &lt;&gt; "", Sale!O10, ""), "")</f>
        <v>4.19E-2</v>
      </c>
      <c r="BS26" s="88"/>
      <c r="BT26" s="88"/>
      <c r="BU26" s="88">
        <v>8</v>
      </c>
      <c r="BV26" s="101" t="str">
        <f t="shared" si="10"/>
        <v>Shipment-4</v>
      </c>
      <c r="BW26" s="91" t="str">
        <f t="shared" si="11"/>
        <v>iPhone 8 Plus Mixed  GB</v>
      </c>
      <c r="BX26" s="101" t="str">
        <f t="shared" si="12"/>
        <v>AB Mix</v>
      </c>
      <c r="BY26" s="101">
        <f t="shared" si="13"/>
        <v>32</v>
      </c>
      <c r="BZ26" s="106">
        <f t="shared" si="14"/>
        <v>28</v>
      </c>
      <c r="CA26" s="106">
        <f t="shared" si="15"/>
        <v>118</v>
      </c>
      <c r="CB26" s="106">
        <f t="shared" si="16"/>
        <v>3304</v>
      </c>
      <c r="CC26" s="106">
        <f t="shared" si="17"/>
        <v>114</v>
      </c>
      <c r="CD26" s="106">
        <f t="shared" si="18"/>
        <v>3.5099999999999999E-2</v>
      </c>
      <c r="CE26" s="82" t="str">
        <f t="shared" si="19"/>
        <v>T</v>
      </c>
    </row>
    <row r="27" spans="2:83">
      <c r="B27" s="255"/>
      <c r="C27" s="255"/>
      <c r="D27" s="255"/>
      <c r="E27" s="255"/>
      <c r="F27" s="255"/>
      <c r="Y27" s="106"/>
      <c r="Z27" s="101" t="str">
        <f>IF(AB27 &lt;&gt; "", (COUNTIF($AB$19:AB27,AB27)&amp;"_"&amp;AB27),"")</f>
        <v>9_Shipment-1</v>
      </c>
      <c r="AA27" s="125">
        <f>IFERROR(IF(Purchase!A10 &lt;&gt;"",Purchase!A10,""),"")</f>
        <v>45031</v>
      </c>
      <c r="AB27" s="101" t="str">
        <f>IFERROR(IF(Purchase!B10 &lt;&gt;"",Purchase!B10,""),"")</f>
        <v>Shipment-1</v>
      </c>
      <c r="AC27" s="101" t="str">
        <f>IFERROR(IF(Purchase!C10 &lt;&gt;"",Purchase!C10,""),"")</f>
        <v>Purchase</v>
      </c>
      <c r="AD27" s="89">
        <f>IFERROR(IF(Purchase!D10 &lt;&gt;"",Purchase!D10,""),"")</f>
        <v>1</v>
      </c>
      <c r="AE27" s="89" t="str">
        <f>IFERROR(IF(Purchase!E10 &lt;&gt;"",Purchase!E10,""),"")</f>
        <v>Google Pixel 6 pro 128GB</v>
      </c>
      <c r="AF27" s="89" t="str">
        <f>IFERROR(IF(Purchase!F10 &lt;&gt;"",Purchase!F10,""),"")</f>
        <v/>
      </c>
      <c r="AG27" s="89">
        <f>IFERROR(IF(Purchase!G10 &lt;&gt;"",Purchase!G10,""),"")</f>
        <v>58</v>
      </c>
      <c r="AH27" s="89">
        <f>IFERROR(IF(Purchase!H10 &lt;&gt;"",Purchase!H10,""),"")</f>
        <v>230</v>
      </c>
      <c r="AI27" s="89">
        <f>IFERROR(IF(Purchase!I10 &lt;&gt;"",Purchase!I10,""),"")</f>
        <v>13340</v>
      </c>
      <c r="AJ27" s="89">
        <f>IFERROR(IF(Purchase!J10 &lt;&gt;"",Purchase!J10,""),"")</f>
        <v>14</v>
      </c>
      <c r="AK27" s="101">
        <f t="shared" si="9"/>
        <v>3220</v>
      </c>
      <c r="AL27" s="88">
        <v>10</v>
      </c>
      <c r="AM27" s="90" t="str">
        <f t="shared" si="0"/>
        <v>Shipment-4</v>
      </c>
      <c r="AN27" s="91" t="str">
        <f t="shared" si="1"/>
        <v>iPhone 8 Mixed  GB</v>
      </c>
      <c r="AO27" s="90" t="str">
        <f t="shared" si="2"/>
        <v>AB Mix</v>
      </c>
      <c r="AP27" s="90">
        <f t="shared" si="3"/>
        <v>143</v>
      </c>
      <c r="AQ27" s="92">
        <f t="shared" si="4"/>
        <v>86</v>
      </c>
      <c r="AR27" s="90">
        <f t="shared" si="5"/>
        <v>12298</v>
      </c>
      <c r="AS27" s="90">
        <f t="shared" si="6"/>
        <v>31</v>
      </c>
      <c r="AT27" s="105">
        <f t="shared" si="7"/>
        <v>2666</v>
      </c>
      <c r="AU27" s="101">
        <f t="shared" si="8"/>
        <v>112</v>
      </c>
      <c r="AV27" s="88"/>
      <c r="AW27" s="88"/>
      <c r="AX27" s="88"/>
      <c r="AY27" s="88"/>
      <c r="AZ27" s="88"/>
      <c r="BA27" s="88"/>
      <c r="BB27" s="88"/>
      <c r="BC27" s="88" t="str">
        <f>IF(BF27 &lt;&gt; "",(COUNTIF($BF$19:BF27,BF27)&amp;"_"&amp;BF27),"")</f>
        <v>9_Shipment-1</v>
      </c>
      <c r="BD27" s="94">
        <f>IFERROR(IF(Sale!A11 &lt;&gt; "", Sale!A11, ""), "")</f>
        <v>45077</v>
      </c>
      <c r="BE27" s="88" t="str">
        <f>IFERROR(IF(Sale!B11 &lt;&gt; "", Sale!B11, ""), "")</f>
        <v>Sale</v>
      </c>
      <c r="BF27" s="88" t="str">
        <f>IFERROR(IF(Sale!C11 &lt;&gt; "", Sale!C11, ""), "")</f>
        <v>Shipment-1</v>
      </c>
      <c r="BG27" s="88" t="str">
        <f>IFERROR(IF(Sale!D11 &lt;&gt; "", Sale!D11, ""), "")</f>
        <v>Sana Ulla - MPC</v>
      </c>
      <c r="BH27" s="88" t="str">
        <f>IFERROR(IF(Sale!E11 &lt;&gt; "", Sale!E11, ""), "")</f>
        <v>MPC Telecom</v>
      </c>
      <c r="BI27" s="88" t="str">
        <f>IFERROR(IF(Sale!F11 &lt;&gt; "", Sale!F11, ""), "")</f>
        <v>Cash</v>
      </c>
      <c r="BJ27" s="88" t="str">
        <f>IFERROR(IF(Sale!G11 &lt;&gt; "", Sale!G11, ""), "")</f>
        <v>MPC_Telecom_03_2023</v>
      </c>
      <c r="BK27" s="88" t="str">
        <f>IFERROR(IF(Sale!H11 &lt;&gt; "", Sale!H11, ""), "")</f>
        <v>IPHONE SE2 64GB (2020)-C</v>
      </c>
      <c r="BL27" s="88" t="str">
        <f>IFERROR(IF(Sale!I11 &lt;&gt; "", Sale!I11, ""), "")</f>
        <v>C</v>
      </c>
      <c r="BM27" s="88">
        <f>IFERROR(IF(Sale!J11 &lt;&gt; "", Sale!J11, ""), "")</f>
        <v>125</v>
      </c>
      <c r="BN27" s="88">
        <f>IFERROR(IF(Sale!K11 &lt;&gt; "", Sale!K11, ""), "")</f>
        <v>75</v>
      </c>
      <c r="BO27" s="88">
        <f>IFERROR(IF(Sale!L11 &lt;&gt; "", Sale!L11, ""), "")</f>
        <v>101</v>
      </c>
      <c r="BP27" s="88">
        <f>IFERROR(IF(Sale!M11 &lt;&gt; "", Sale!M11, ""), "")</f>
        <v>7575</v>
      </c>
      <c r="BQ27" s="88">
        <f>IFERROR(IF(Sale!N11 &lt;&gt; "", Sale!N11, ""), "")</f>
        <v>97.9</v>
      </c>
      <c r="BR27" s="88">
        <f>IFERROR(IF(Sale!O11 &lt;&gt; "", Sale!O11, ""), "")</f>
        <v>3.1699999999999999E-2</v>
      </c>
      <c r="BS27" s="88"/>
      <c r="BT27" s="88"/>
      <c r="BU27" s="88">
        <v>9</v>
      </c>
      <c r="BV27" s="101" t="str">
        <f t="shared" si="10"/>
        <v>Shipment-4</v>
      </c>
      <c r="BW27" s="91" t="str">
        <f t="shared" si="11"/>
        <v>iPhone 8 Mixed  GB</v>
      </c>
      <c r="BX27" s="101" t="str">
        <f t="shared" si="12"/>
        <v>AB Mix</v>
      </c>
      <c r="BY27" s="101">
        <f t="shared" si="13"/>
        <v>33</v>
      </c>
      <c r="BZ27" s="106">
        <f t="shared" si="14"/>
        <v>2</v>
      </c>
      <c r="CA27" s="106">
        <f t="shared" si="15"/>
        <v>100</v>
      </c>
      <c r="CB27" s="106">
        <f t="shared" si="16"/>
        <v>200</v>
      </c>
      <c r="CC27" s="106">
        <f t="shared" si="17"/>
        <v>86</v>
      </c>
      <c r="CD27" s="106">
        <f t="shared" si="18"/>
        <v>0.1628</v>
      </c>
      <c r="CE27" s="82" t="str">
        <f t="shared" si="19"/>
        <v>T</v>
      </c>
    </row>
    <row r="28" spans="2:83">
      <c r="B28" s="255"/>
      <c r="C28" s="255"/>
      <c r="D28" s="255"/>
      <c r="E28" s="255"/>
      <c r="F28" s="255"/>
      <c r="Y28" s="106"/>
      <c r="Z28" s="101" t="str">
        <f>IF(AB28 &lt;&gt; "", (COUNTIF($AB$19:AB28,AB28)&amp;"_"&amp;AB28),"")</f>
        <v>10_Shipment-1</v>
      </c>
      <c r="AA28" s="125">
        <f>IFERROR(IF(Purchase!A11 &lt;&gt;"",Purchase!A11,""),"")</f>
        <v>45031</v>
      </c>
      <c r="AB28" s="101" t="str">
        <f>IFERROR(IF(Purchase!B11 &lt;&gt;"",Purchase!B11,""),"")</f>
        <v>Shipment-1</v>
      </c>
      <c r="AC28" s="101" t="str">
        <f>IFERROR(IF(Purchase!C11 &lt;&gt;"",Purchase!C11,""),"")</f>
        <v>Purchase</v>
      </c>
      <c r="AD28" s="89">
        <f>IFERROR(IF(Purchase!D11 &lt;&gt;"",Purchase!D11,""),"")</f>
        <v>1</v>
      </c>
      <c r="AE28" s="89" t="str">
        <f>IFERROR(IF(Purchase!E11 &lt;&gt;"",Purchase!E11,""),"")</f>
        <v>Google Pixel 6 pro 256GB</v>
      </c>
      <c r="AF28" s="89" t="str">
        <f>IFERROR(IF(Purchase!F11 &lt;&gt;"",Purchase!F11,""),"")</f>
        <v/>
      </c>
      <c r="AG28" s="89">
        <f>IFERROR(IF(Purchase!G11 &lt;&gt;"",Purchase!G11,""),"")</f>
        <v>1</v>
      </c>
      <c r="AH28" s="89">
        <f>IFERROR(IF(Purchase!H11 &lt;&gt;"",Purchase!H11,""),"")</f>
        <v>230</v>
      </c>
      <c r="AI28" s="89">
        <f>IFERROR(IF(Purchase!I11 &lt;&gt;"",Purchase!I11,""),"")</f>
        <v>230</v>
      </c>
      <c r="AJ28" s="89">
        <f>IFERROR(IF(Purchase!J11 &lt;&gt;"",Purchase!J11,""),"")</f>
        <v>1</v>
      </c>
      <c r="AK28" s="101">
        <f t="shared" si="9"/>
        <v>230</v>
      </c>
      <c r="AL28" s="88">
        <v>11</v>
      </c>
      <c r="AM28" s="90" t="str">
        <f t="shared" si="0"/>
        <v>Shipment-4</v>
      </c>
      <c r="AN28" s="91" t="str">
        <f t="shared" si="1"/>
        <v>iPhone 8 Plus Mixed  GB</v>
      </c>
      <c r="AO28" s="90" t="str">
        <f t="shared" si="2"/>
        <v>AB Mix</v>
      </c>
      <c r="AP28" s="90">
        <f t="shared" si="3"/>
        <v>32</v>
      </c>
      <c r="AQ28" s="92">
        <f t="shared" si="4"/>
        <v>114</v>
      </c>
      <c r="AR28" s="90">
        <f t="shared" si="5"/>
        <v>3648</v>
      </c>
      <c r="AS28" s="90">
        <f t="shared" si="6"/>
        <v>4</v>
      </c>
      <c r="AT28" s="105">
        <f t="shared" si="7"/>
        <v>456</v>
      </c>
      <c r="AU28" s="101">
        <f t="shared" si="8"/>
        <v>28</v>
      </c>
      <c r="AV28" s="88"/>
      <c r="AW28" s="88"/>
      <c r="AX28" s="88"/>
      <c r="AY28" s="88"/>
      <c r="AZ28" s="88"/>
      <c r="BA28" s="88"/>
      <c r="BB28" s="88"/>
      <c r="BC28" s="88" t="str">
        <f>IF(BF28 &lt;&gt; "",(COUNTIF($BF$19:BF28,BF28)&amp;"_"&amp;BF28),"")</f>
        <v>10_Shipment-1</v>
      </c>
      <c r="BD28" s="94">
        <f>IFERROR(IF(Sale!A12 &lt;&gt; "", Sale!A12, ""), "")</f>
        <v>45077</v>
      </c>
      <c r="BE28" s="88" t="str">
        <f>IFERROR(IF(Sale!B12 &lt;&gt; "", Sale!B12, ""), "")</f>
        <v>Sale</v>
      </c>
      <c r="BF28" s="88" t="str">
        <f>IFERROR(IF(Sale!C12 &lt;&gt; "", Sale!C12, ""), "")</f>
        <v>Shipment-1</v>
      </c>
      <c r="BG28" s="88" t="str">
        <f>IFERROR(IF(Sale!D12 &lt;&gt; "", Sale!D12, ""), "")</f>
        <v>Sana Ulla - MPC</v>
      </c>
      <c r="BH28" s="88" t="str">
        <f>IFERROR(IF(Sale!E12 &lt;&gt; "", Sale!E12, ""), "")</f>
        <v>MPC Telecom</v>
      </c>
      <c r="BI28" s="88" t="str">
        <f>IFERROR(IF(Sale!F12 &lt;&gt; "", Sale!F12, ""), "")</f>
        <v>Cash</v>
      </c>
      <c r="BJ28" s="88" t="str">
        <f>IFERROR(IF(Sale!G12 &lt;&gt; "", Sale!G12, ""), "")</f>
        <v>MPC_Telecom_04_23</v>
      </c>
      <c r="BK28" s="88" t="str">
        <f>IFERROR(IF(Sale!H12 &lt;&gt; "", Sale!H12, ""), "")</f>
        <v>Google Pixel 4A 128GB</v>
      </c>
      <c r="BL28" s="88" t="str">
        <f>IFERROR(IF(Sale!I12 &lt;&gt; "", Sale!I12, ""), "")</f>
        <v/>
      </c>
      <c r="BM28" s="88">
        <f>IFERROR(IF(Sale!J12 &lt;&gt; "", Sale!J12, ""), "")</f>
        <v>40</v>
      </c>
      <c r="BN28" s="88">
        <f>IFERROR(IF(Sale!K12 &lt;&gt; "", Sale!K12, ""), "")</f>
        <v>40</v>
      </c>
      <c r="BO28" s="88">
        <f>IFERROR(IF(Sale!L12 &lt;&gt; "", Sale!L12, ""), "")</f>
        <v>69</v>
      </c>
      <c r="BP28" s="88">
        <f>IFERROR(IF(Sale!M12 &lt;&gt; "", Sale!M12, ""), "")</f>
        <v>2760</v>
      </c>
      <c r="BQ28" s="88">
        <f>IFERROR(IF(Sale!N12 &lt;&gt; "", Sale!N12, ""), "")</f>
        <v>70</v>
      </c>
      <c r="BR28" s="88">
        <f>IFERROR(IF(Sale!O12 &lt;&gt; "", Sale!O12, ""), "")</f>
        <v>-1.43E-2</v>
      </c>
      <c r="BS28" s="88"/>
      <c r="BT28" s="88"/>
      <c r="BU28" s="88">
        <v>10</v>
      </c>
      <c r="BV28" s="101" t="str">
        <f t="shared" si="10"/>
        <v/>
      </c>
      <c r="BW28" s="91" t="str">
        <f t="shared" si="11"/>
        <v/>
      </c>
      <c r="BX28" s="101" t="str">
        <f t="shared" si="12"/>
        <v/>
      </c>
      <c r="BY28" s="101" t="str">
        <f t="shared" si="13"/>
        <v/>
      </c>
      <c r="BZ28" s="106" t="str">
        <f t="shared" si="14"/>
        <v/>
      </c>
      <c r="CA28" s="106" t="str">
        <f t="shared" si="15"/>
        <v/>
      </c>
      <c r="CB28" s="106" t="str">
        <f t="shared" si="16"/>
        <v/>
      </c>
      <c r="CC28" s="106" t="str">
        <f t="shared" si="17"/>
        <v/>
      </c>
      <c r="CD28" s="106" t="str">
        <f t="shared" si="18"/>
        <v/>
      </c>
      <c r="CE28" s="82" t="str">
        <f t="shared" si="19"/>
        <v/>
      </c>
    </row>
    <row r="29" spans="2:83">
      <c r="B29" s="255"/>
      <c r="C29" s="255"/>
      <c r="D29" s="255"/>
      <c r="E29" s="255"/>
      <c r="F29" s="255"/>
      <c r="Y29" s="106"/>
      <c r="Z29" s="101" t="str">
        <f>IF(AB29 &lt;&gt; "", (COUNTIF($AB$19:AB29,AB29)&amp;"_"&amp;AB29),"")</f>
        <v>11_Shipment-1</v>
      </c>
      <c r="AA29" s="125">
        <f>IFERROR(IF(Purchase!A12 &lt;&gt;"",Purchase!A12,""),"")</f>
        <v>45031</v>
      </c>
      <c r="AB29" s="101" t="str">
        <f>IFERROR(IF(Purchase!B12 &lt;&gt;"",Purchase!B12,""),"")</f>
        <v>Shipment-1</v>
      </c>
      <c r="AC29" s="101" t="str">
        <f>IFERROR(IF(Purchase!C12 &lt;&gt;"",Purchase!C12,""),"")</f>
        <v>Purchase</v>
      </c>
      <c r="AD29" s="89">
        <f>IFERROR(IF(Purchase!D12 &lt;&gt;"",Purchase!D12,""),"")</f>
        <v>1</v>
      </c>
      <c r="AE29" s="89" t="str">
        <f>IFERROR(IF(Purchase!E12 &lt;&gt;"",Purchase!E12,""),"")</f>
        <v>Google Pixel 6 pro 512GB</v>
      </c>
      <c r="AF29" s="89" t="str">
        <f>IFERROR(IF(Purchase!F12 &lt;&gt;"",Purchase!F12,""),"")</f>
        <v/>
      </c>
      <c r="AG29" s="89">
        <f>IFERROR(IF(Purchase!G12 &lt;&gt;"",Purchase!G12,""),"")</f>
        <v>1</v>
      </c>
      <c r="AH29" s="89">
        <f>IFERROR(IF(Purchase!H12 &lt;&gt;"",Purchase!H12,""),"")</f>
        <v>230</v>
      </c>
      <c r="AI29" s="89">
        <f>IFERROR(IF(Purchase!I12 &lt;&gt;"",Purchase!I12,""),"")</f>
        <v>230</v>
      </c>
      <c r="AJ29" s="89">
        <f>IFERROR(IF(Purchase!J12 &lt;&gt;"",Purchase!J12,""),"")</f>
        <v>1</v>
      </c>
      <c r="AK29" s="101">
        <f t="shared" si="9"/>
        <v>230</v>
      </c>
      <c r="AL29" s="88">
        <v>12</v>
      </c>
      <c r="AM29" s="90" t="str">
        <f t="shared" si="0"/>
        <v/>
      </c>
      <c r="AN29" s="91" t="str">
        <f t="shared" si="1"/>
        <v/>
      </c>
      <c r="AO29" s="90" t="str">
        <f t="shared" si="2"/>
        <v/>
      </c>
      <c r="AP29" s="90" t="str">
        <f t="shared" si="3"/>
        <v/>
      </c>
      <c r="AQ29" s="92" t="str">
        <f>IFERROR(VLOOKUP(AL29&amp;"_"&amp;$AM$15,$Z$18:$AJ$518,9,0),"")</f>
        <v/>
      </c>
      <c r="AR29" s="90" t="str">
        <f t="shared" si="5"/>
        <v/>
      </c>
      <c r="AS29" s="90" t="str">
        <f t="shared" si="6"/>
        <v/>
      </c>
      <c r="AT29" s="105" t="str">
        <f t="shared" si="7"/>
        <v/>
      </c>
      <c r="AU29" s="101" t="str">
        <f t="shared" si="8"/>
        <v/>
      </c>
      <c r="AV29" s="88"/>
      <c r="AW29" s="88"/>
      <c r="AX29" s="88"/>
      <c r="AY29" s="88"/>
      <c r="AZ29" s="88"/>
      <c r="BA29" s="88"/>
      <c r="BB29" s="88"/>
      <c r="BC29" s="88" t="str">
        <f>IF(BF29 &lt;&gt; "",(COUNTIF($BF$19:BF29,BF29)&amp;"_"&amp;BF29),"")</f>
        <v>11_Shipment-1</v>
      </c>
      <c r="BD29" s="94">
        <f>IFERROR(IF(Sale!A13 &lt;&gt; "", Sale!A13, ""), "")</f>
        <v>45077</v>
      </c>
      <c r="BE29" s="88" t="str">
        <f>IFERROR(IF(Sale!B13 &lt;&gt; "", Sale!B13, ""), "")</f>
        <v>Sale</v>
      </c>
      <c r="BF29" s="88" t="str">
        <f>IFERROR(IF(Sale!C13 &lt;&gt; "", Sale!C13, ""), "")</f>
        <v>Shipment-1</v>
      </c>
      <c r="BG29" s="88" t="str">
        <f>IFERROR(IF(Sale!D13 &lt;&gt; "", Sale!D13, ""), "")</f>
        <v>Waqas</v>
      </c>
      <c r="BH29" s="88" t="str">
        <f>IFERROR(IF(Sale!E13 &lt;&gt; "", Sale!E13, ""), "")</f>
        <v>Q TEL LLC</v>
      </c>
      <c r="BI29" s="88" t="str">
        <f>IFERROR(IF(Sale!F13 &lt;&gt; "", Sale!F13, ""), "")</f>
        <v>Cash</v>
      </c>
      <c r="BJ29" s="88">
        <f>IFERROR(IF(Sale!G13 &lt;&gt; "", Sale!G13, ""), "")</f>
        <v>7232</v>
      </c>
      <c r="BK29" s="88" t="str">
        <f>IFERROR(IF(Sale!H13 &lt;&gt; "", Sale!H13, ""), "")</f>
        <v>IPHONE XR 128GB-C</v>
      </c>
      <c r="BL29" s="88" t="str">
        <f>IFERROR(IF(Sale!I13 &lt;&gt; "", Sale!I13, ""), "")</f>
        <v>C</v>
      </c>
      <c r="BM29" s="88">
        <f>IFERROR(IF(Sale!J13 &lt;&gt; "", Sale!J13, ""), "")</f>
        <v>150</v>
      </c>
      <c r="BN29" s="88">
        <f>IFERROR(IF(Sale!K13 &lt;&gt; "", Sale!K13, ""), "")</f>
        <v>150</v>
      </c>
      <c r="BO29" s="88">
        <f>IFERROR(IF(Sale!L13 &lt;&gt; "", Sale!L13, ""), "")</f>
        <v>190</v>
      </c>
      <c r="BP29" s="88">
        <f>IFERROR(IF(Sale!M13 &lt;&gt; "", Sale!M13, ""), "")</f>
        <v>28500</v>
      </c>
      <c r="BQ29" s="88">
        <f>IFERROR(IF(Sale!N13 &lt;&gt; "", Sale!N13, ""), "")</f>
        <v>189.04</v>
      </c>
      <c r="BR29" s="88">
        <f>IFERROR(IF(Sale!O13 &lt;&gt; "", Sale!O13, ""), "")</f>
        <v>5.1000000000000004E-3</v>
      </c>
      <c r="BS29" s="88"/>
      <c r="BT29" s="88"/>
      <c r="BU29" s="88">
        <v>11</v>
      </c>
      <c r="BV29" s="101" t="str">
        <f t="shared" si="10"/>
        <v/>
      </c>
      <c r="BW29" s="91" t="str">
        <f t="shared" si="11"/>
        <v/>
      </c>
      <c r="BX29" s="101" t="str">
        <f t="shared" si="12"/>
        <v/>
      </c>
      <c r="BY29" s="101" t="str">
        <f t="shared" si="13"/>
        <v/>
      </c>
      <c r="BZ29" s="106" t="str">
        <f t="shared" si="14"/>
        <v/>
      </c>
      <c r="CA29" s="106" t="str">
        <f t="shared" si="15"/>
        <v/>
      </c>
      <c r="CB29" s="106" t="str">
        <f t="shared" si="16"/>
        <v/>
      </c>
      <c r="CC29" s="106" t="str">
        <f t="shared" si="17"/>
        <v/>
      </c>
      <c r="CD29" s="106" t="str">
        <f t="shared" si="18"/>
        <v/>
      </c>
      <c r="CE29" s="82" t="str">
        <f t="shared" si="19"/>
        <v/>
      </c>
    </row>
    <row r="30" spans="2:83">
      <c r="B30" s="255"/>
      <c r="C30" s="255"/>
      <c r="D30" s="255"/>
      <c r="E30" s="255"/>
      <c r="F30" s="255"/>
      <c r="Y30" s="106"/>
      <c r="Z30" s="101" t="str">
        <f>IF(AB30 &lt;&gt; "", (COUNTIF($AB$19:AB30,AB30)&amp;"_"&amp;AB30),"")</f>
        <v>1_Shipment-2</v>
      </c>
      <c r="AA30" s="125">
        <f>IFERROR(IF(Purchase!A13 &lt;&gt;"",Purchase!A13,""),"")</f>
        <v>45047</v>
      </c>
      <c r="AB30" s="101" t="str">
        <f>IFERROR(IF(Purchase!B13 &lt;&gt;"",Purchase!B13,""),"")</f>
        <v>Shipment-2</v>
      </c>
      <c r="AC30" s="101" t="str">
        <f>IFERROR(IF(Purchase!C13 &lt;&gt;"",Purchase!C13,""),"")</f>
        <v>Purchase</v>
      </c>
      <c r="AD30" s="89">
        <f>IFERROR(IF(Purchase!D13 &lt;&gt;"",Purchase!D13,""),"")</f>
        <v>1</v>
      </c>
      <c r="AE30" s="89" t="str">
        <f>IFERROR(IF(Purchase!E13 &lt;&gt;"",Purchase!E13,""),"")</f>
        <v>E5 PLAY / 16Gb</v>
      </c>
      <c r="AF30" s="89" t="str">
        <f>IFERROR(IF(Purchase!F13 &lt;&gt;"",Purchase!F13,""),"")</f>
        <v>(b/c)</v>
      </c>
      <c r="AG30" s="89">
        <f>IFERROR(IF(Purchase!G13 &lt;&gt;"",Purchase!G13,""),"")</f>
        <v>14</v>
      </c>
      <c r="AH30" s="89">
        <f>IFERROR(IF(Purchase!H13 &lt;&gt;"",Purchase!H13,""),"")</f>
        <v>15</v>
      </c>
      <c r="AI30" s="89">
        <f>IFERROR(IF(Purchase!I13 &lt;&gt;"",Purchase!I13,""),"")</f>
        <v>210</v>
      </c>
      <c r="AJ30" s="89">
        <f>IFERROR(IF(Purchase!J13 &lt;&gt;"",Purchase!J13,""),"")</f>
        <v>14</v>
      </c>
      <c r="AK30" s="101">
        <f t="shared" si="9"/>
        <v>210</v>
      </c>
      <c r="AL30" s="88">
        <v>13</v>
      </c>
      <c r="AM30" s="90" t="str">
        <f t="shared" si="0"/>
        <v/>
      </c>
      <c r="AN30" s="91" t="str">
        <f t="shared" si="1"/>
        <v/>
      </c>
      <c r="AO30" s="90" t="str">
        <f t="shared" si="2"/>
        <v/>
      </c>
      <c r="AP30" s="90" t="str">
        <f t="shared" si="3"/>
        <v/>
      </c>
      <c r="AQ30" s="92" t="str">
        <f t="shared" si="4"/>
        <v/>
      </c>
      <c r="AR30" s="90" t="str">
        <f t="shared" si="5"/>
        <v/>
      </c>
      <c r="AS30" s="90" t="str">
        <f t="shared" si="6"/>
        <v/>
      </c>
      <c r="AT30" s="105" t="str">
        <f t="shared" si="7"/>
        <v/>
      </c>
      <c r="AU30" s="101" t="str">
        <f t="shared" si="8"/>
        <v/>
      </c>
      <c r="AV30" s="88"/>
      <c r="AW30" s="88"/>
      <c r="AX30" s="88"/>
      <c r="AY30" s="88"/>
      <c r="AZ30" s="88"/>
      <c r="BA30" s="88"/>
      <c r="BB30" s="88"/>
      <c r="BC30" s="88" t="str">
        <f>IF(BF30 &lt;&gt; "",(COUNTIF($BF$19:BF30,BF30)&amp;"_"&amp;BF30),"")</f>
        <v>1_Shipment-2</v>
      </c>
      <c r="BD30" s="94">
        <f>IFERROR(IF(Sale!A14 &lt;&gt; "", Sale!A14, ""), "")</f>
        <v>45078</v>
      </c>
      <c r="BE30" s="88" t="str">
        <f>IFERROR(IF(Sale!B14 &lt;&gt; "", Sale!B14, ""), "")</f>
        <v>Sale</v>
      </c>
      <c r="BF30" s="88" t="str">
        <f>IFERROR(IF(Sale!C14 &lt;&gt; "", Sale!C14, ""), "")</f>
        <v>Shipment-2</v>
      </c>
      <c r="BG30" s="88" t="str">
        <f>IFERROR(IF(Sale!D14 &lt;&gt; "", Sale!D14, ""), "")</f>
        <v>Sana Ulla - MPC</v>
      </c>
      <c r="BH30" s="88" t="str">
        <f>IFERROR(IF(Sale!E14 &lt;&gt; "", Sale!E14, ""), "")</f>
        <v>MPC Telecom</v>
      </c>
      <c r="BI30" s="88" t="str">
        <f>IFERROR(IF(Sale!F14 &lt;&gt; "", Sale!F14, ""), "")</f>
        <v>Cash</v>
      </c>
      <c r="BJ30" s="88" t="str">
        <f>IFERROR(IF(Sale!G14 &lt;&gt; "", Sale!G14, ""), "")</f>
        <v>MPC_Telecom_04_2023</v>
      </c>
      <c r="BK30" s="88" t="str">
        <f>IFERROR(IF(Sale!H14 &lt;&gt; "", Sale!H14, ""), "")</f>
        <v>Pixel 4A</v>
      </c>
      <c r="BL30" s="88" t="str">
        <f>IFERROR(IF(Sale!I14 &lt;&gt; "", Sale!I14, ""), "")</f>
        <v>(b/c)</v>
      </c>
      <c r="BM30" s="88">
        <f>IFERROR(IF(Sale!J14 &lt;&gt; "", Sale!J14, ""), "")</f>
        <v>156</v>
      </c>
      <c r="BN30" s="88">
        <f>IFERROR(IF(Sale!K14 &lt;&gt; "", Sale!K14, ""), "")</f>
        <v>156</v>
      </c>
      <c r="BO30" s="88">
        <f>IFERROR(IF(Sale!L14 &lt;&gt; "", Sale!L14, ""), "")</f>
        <v>69</v>
      </c>
      <c r="BP30" s="88">
        <f>IFERROR(IF(Sale!M14 &lt;&gt; "", Sale!M14, ""), "")</f>
        <v>10764</v>
      </c>
      <c r="BQ30" s="88">
        <f>IFERROR(IF(Sale!N14 &lt;&gt; "", Sale!N14, ""), "")</f>
        <v>70</v>
      </c>
      <c r="BR30" s="88">
        <f>IFERROR(IF(Sale!O14 &lt;&gt; "", Sale!O14, ""), "")</f>
        <v>-1.43E-2</v>
      </c>
      <c r="BS30" s="88"/>
      <c r="BT30" s="88"/>
      <c r="BU30" s="88">
        <v>12</v>
      </c>
      <c r="BV30" s="101" t="str">
        <f t="shared" si="10"/>
        <v/>
      </c>
      <c r="BW30" s="91" t="str">
        <f t="shared" si="11"/>
        <v/>
      </c>
      <c r="BX30" s="101" t="str">
        <f t="shared" si="12"/>
        <v/>
      </c>
      <c r="BY30" s="101" t="str">
        <f t="shared" si="13"/>
        <v/>
      </c>
      <c r="BZ30" s="106" t="str">
        <f t="shared" si="14"/>
        <v/>
      </c>
      <c r="CA30" s="106" t="str">
        <f t="shared" si="15"/>
        <v/>
      </c>
      <c r="CB30" s="106" t="str">
        <f t="shared" si="16"/>
        <v/>
      </c>
      <c r="CC30" s="106" t="str">
        <f t="shared" si="17"/>
        <v/>
      </c>
      <c r="CD30" s="106" t="str">
        <f t="shared" si="18"/>
        <v/>
      </c>
      <c r="CE30" s="82" t="str">
        <f t="shared" si="19"/>
        <v/>
      </c>
    </row>
    <row r="31" spans="2:83">
      <c r="B31" s="255"/>
      <c r="C31" s="255"/>
      <c r="D31" s="255"/>
      <c r="E31" s="255"/>
      <c r="F31" s="255"/>
      <c r="Y31" s="106"/>
      <c r="Z31" s="101" t="str">
        <f>IF(AB31 &lt;&gt; "", (COUNTIF($AB$19:AB31,AB31)&amp;"_"&amp;AB31),"")</f>
        <v>2_Shipment-2</v>
      </c>
      <c r="AA31" s="125">
        <f>IFERROR(IF(Purchase!A14 &lt;&gt;"",Purchase!A14,""),"")</f>
        <v>45047</v>
      </c>
      <c r="AB31" s="101" t="str">
        <f>IFERROR(IF(Purchase!B14 &lt;&gt;"",Purchase!B14,""),"")</f>
        <v>Shipment-2</v>
      </c>
      <c r="AC31" s="101" t="str">
        <f>IFERROR(IF(Purchase!C14 &lt;&gt;"",Purchase!C14,""),"")</f>
        <v>Purchase</v>
      </c>
      <c r="AD31" s="89">
        <f>IFERROR(IF(Purchase!D14 &lt;&gt;"",Purchase!D14,""),"")</f>
        <v>1</v>
      </c>
      <c r="AE31" s="89" t="str">
        <f>IFERROR(IF(Purchase!E14 &lt;&gt;"",Purchase!E14,""),"")</f>
        <v>G Power(2021)/ 64Gb</v>
      </c>
      <c r="AF31" s="89" t="str">
        <f>IFERROR(IF(Purchase!F14 &lt;&gt;"",Purchase!F14,""),"")</f>
        <v>(b/c)</v>
      </c>
      <c r="AG31" s="89">
        <f>IFERROR(IF(Purchase!G14 &lt;&gt;"",Purchase!G14,""),"")</f>
        <v>12</v>
      </c>
      <c r="AH31" s="89">
        <f>IFERROR(IF(Purchase!H14 &lt;&gt;"",Purchase!H14,""),"")</f>
        <v>55</v>
      </c>
      <c r="AI31" s="89">
        <f>IFERROR(IF(Purchase!I14 &lt;&gt;"",Purchase!I14,""),"")</f>
        <v>660</v>
      </c>
      <c r="AJ31" s="89">
        <f>IFERROR(IF(Purchase!J14 &lt;&gt;"",Purchase!J14,""),"")</f>
        <v>12</v>
      </c>
      <c r="AK31" s="101">
        <f t="shared" si="9"/>
        <v>660</v>
      </c>
      <c r="AL31" s="88">
        <v>14</v>
      </c>
      <c r="AM31" s="90" t="str">
        <f t="shared" si="0"/>
        <v/>
      </c>
      <c r="AN31" s="91" t="str">
        <f t="shared" si="1"/>
        <v/>
      </c>
      <c r="AO31" s="90" t="str">
        <f t="shared" si="2"/>
        <v/>
      </c>
      <c r="AP31" s="90" t="str">
        <f t="shared" si="3"/>
        <v/>
      </c>
      <c r="AQ31" s="92" t="str">
        <f t="shared" si="4"/>
        <v/>
      </c>
      <c r="AR31" s="90" t="str">
        <f t="shared" si="5"/>
        <v/>
      </c>
      <c r="AS31" s="90" t="str">
        <f t="shared" si="6"/>
        <v/>
      </c>
      <c r="AT31" s="105" t="str">
        <f t="shared" si="7"/>
        <v/>
      </c>
      <c r="AU31" s="101" t="str">
        <f t="shared" si="8"/>
        <v/>
      </c>
      <c r="AV31" s="88"/>
      <c r="AW31" s="88"/>
      <c r="AX31" s="88"/>
      <c r="AY31" s="88"/>
      <c r="AZ31" s="88"/>
      <c r="BA31" s="88"/>
      <c r="BB31" s="88"/>
      <c r="BC31" s="88" t="str">
        <f>IF(BF31 &lt;&gt; "",(COUNTIF($BF$19:BF31,BF31)&amp;"_"&amp;BF31),"")</f>
        <v>2_Shipment-2</v>
      </c>
      <c r="BD31" s="94">
        <f>IFERROR(IF(Sale!A15 &lt;&gt; "", Sale!A15, ""), "")</f>
        <v>45078</v>
      </c>
      <c r="BE31" s="88" t="str">
        <f>IFERROR(IF(Sale!B15 &lt;&gt; "", Sale!B15, ""), "")</f>
        <v>Sale</v>
      </c>
      <c r="BF31" s="88" t="str">
        <f>IFERROR(IF(Sale!C15 &lt;&gt; "", Sale!C15, ""), "")</f>
        <v>Shipment-2</v>
      </c>
      <c r="BG31" s="88" t="str">
        <f>IFERROR(IF(Sale!D15 &lt;&gt; "", Sale!D15, ""), "")</f>
        <v>Sana Ulla - MPC</v>
      </c>
      <c r="BH31" s="88" t="str">
        <f>IFERROR(IF(Sale!E15 &lt;&gt; "", Sale!E15, ""), "")</f>
        <v>MPC Telecom</v>
      </c>
      <c r="BI31" s="88" t="str">
        <f>IFERROR(IF(Sale!F15 &lt;&gt; "", Sale!F15, ""), "")</f>
        <v>Cash</v>
      </c>
      <c r="BJ31" s="88" t="str">
        <f>IFERROR(IF(Sale!G15 &lt;&gt; "", Sale!G15, ""), "")</f>
        <v>MPC_Telecom_04_2023</v>
      </c>
      <c r="BK31" s="88" t="str">
        <f>IFERROR(IF(Sale!H15 &lt;&gt; "", Sale!H15, ""), "")</f>
        <v>Pixel4A(5G)LB</v>
      </c>
      <c r="BL31" s="88" t="str">
        <f>IFERROR(IF(Sale!I15 &lt;&gt; "", Sale!I15, ""), "")</f>
        <v/>
      </c>
      <c r="BM31" s="88">
        <f>IFERROR(IF(Sale!J15 &lt;&gt; "", Sale!J15, ""), "")</f>
        <v>60</v>
      </c>
      <c r="BN31" s="88">
        <f>IFERROR(IF(Sale!K15 &lt;&gt; "", Sale!K15, ""), "")</f>
        <v>60</v>
      </c>
      <c r="BO31" s="88">
        <f>IFERROR(IF(Sale!L15 &lt;&gt; "", Sale!L15, ""), "")</f>
        <v>69</v>
      </c>
      <c r="BP31" s="88">
        <f>IFERROR(IF(Sale!M15 &lt;&gt; "", Sale!M15, ""), "")</f>
        <v>4140</v>
      </c>
      <c r="BQ31" s="88">
        <f>IFERROR(IF(Sale!N15 &lt;&gt; "", Sale!N15, ""), "")</f>
        <v>70</v>
      </c>
      <c r="BR31" s="88">
        <f>IFERROR(IF(Sale!O15 &lt;&gt; "", Sale!O15, ""), "")</f>
        <v>-1.43E-2</v>
      </c>
      <c r="BS31" s="88"/>
      <c r="BT31" s="88"/>
      <c r="BU31" s="88">
        <v>13</v>
      </c>
      <c r="BV31" s="101" t="str">
        <f t="shared" si="10"/>
        <v/>
      </c>
      <c r="BW31" s="91" t="str">
        <f t="shared" si="11"/>
        <v/>
      </c>
      <c r="BX31" s="101" t="str">
        <f t="shared" si="12"/>
        <v/>
      </c>
      <c r="BY31" s="101" t="str">
        <f t="shared" si="13"/>
        <v/>
      </c>
      <c r="BZ31" s="106" t="str">
        <f t="shared" si="14"/>
        <v/>
      </c>
      <c r="CA31" s="106" t="str">
        <f t="shared" si="15"/>
        <v/>
      </c>
      <c r="CB31" s="106" t="str">
        <f t="shared" si="16"/>
        <v/>
      </c>
      <c r="CC31" s="106" t="str">
        <f t="shared" si="17"/>
        <v/>
      </c>
      <c r="CD31" s="106" t="str">
        <f t="shared" si="18"/>
        <v/>
      </c>
      <c r="CE31" s="82" t="str">
        <f t="shared" si="19"/>
        <v/>
      </c>
    </row>
    <row r="32" spans="2:83">
      <c r="B32" s="255"/>
      <c r="C32" s="255"/>
      <c r="D32" s="255"/>
      <c r="E32" s="255"/>
      <c r="F32" s="255"/>
      <c r="Y32" s="106"/>
      <c r="Z32" s="101" t="str">
        <f>IF(AB32 &lt;&gt; "", (COUNTIF($AB$19:AB32,AB32)&amp;"_"&amp;AB32),"")</f>
        <v>3_Shipment-2</v>
      </c>
      <c r="AA32" s="125">
        <f>IFERROR(IF(Purchase!A15 &lt;&gt;"",Purchase!A15,""),"")</f>
        <v>45047</v>
      </c>
      <c r="AB32" s="101" t="str">
        <f>IFERROR(IF(Purchase!B15 &lt;&gt;"",Purchase!B15,""),"")</f>
        <v>Shipment-2</v>
      </c>
      <c r="AC32" s="101" t="str">
        <f>IFERROR(IF(Purchase!C15 &lt;&gt;"",Purchase!C15,""),"")</f>
        <v>Purchase</v>
      </c>
      <c r="AD32" s="89">
        <f>IFERROR(IF(Purchase!D15 &lt;&gt;"",Purchase!D15,""),"")</f>
        <v>1</v>
      </c>
      <c r="AE32" s="89" t="str">
        <f>IFERROR(IF(Purchase!E15 &lt;&gt;"",Purchase!E15,""),"")</f>
        <v>G Power(2022) /64GB</v>
      </c>
      <c r="AF32" s="89" t="str">
        <f>IFERROR(IF(Purchase!F15 &lt;&gt;"",Purchase!F15,""),"")</f>
        <v>(b/c)</v>
      </c>
      <c r="AG32" s="89">
        <f>IFERROR(IF(Purchase!G15 &lt;&gt;"",Purchase!G15,""),"")</f>
        <v>19</v>
      </c>
      <c r="AH32" s="89">
        <f>IFERROR(IF(Purchase!H15 &lt;&gt;"",Purchase!H15,""),"")</f>
        <v>65</v>
      </c>
      <c r="AI32" s="89">
        <f>IFERROR(IF(Purchase!I15 &lt;&gt;"",Purchase!I15,""),"")</f>
        <v>1235</v>
      </c>
      <c r="AJ32" s="89">
        <f>IFERROR(IF(Purchase!J15 &lt;&gt;"",Purchase!J15,""),"")</f>
        <v>19</v>
      </c>
      <c r="AK32" s="101">
        <f t="shared" si="9"/>
        <v>1235</v>
      </c>
      <c r="AL32" s="88">
        <v>15</v>
      </c>
      <c r="AM32" s="90" t="str">
        <f t="shared" si="0"/>
        <v/>
      </c>
      <c r="AN32" s="91" t="str">
        <f t="shared" si="1"/>
        <v/>
      </c>
      <c r="AO32" s="90" t="str">
        <f t="shared" si="2"/>
        <v/>
      </c>
      <c r="AP32" s="90" t="str">
        <f t="shared" si="3"/>
        <v/>
      </c>
      <c r="AQ32" s="92" t="str">
        <f t="shared" si="4"/>
        <v/>
      </c>
      <c r="AR32" s="90" t="str">
        <f t="shared" si="5"/>
        <v/>
      </c>
      <c r="AS32" s="90" t="str">
        <f t="shared" si="6"/>
        <v/>
      </c>
      <c r="AT32" s="105" t="str">
        <f t="shared" si="7"/>
        <v/>
      </c>
      <c r="AU32" s="101" t="str">
        <f t="shared" si="8"/>
        <v/>
      </c>
      <c r="AV32" s="88"/>
      <c r="AW32" s="88"/>
      <c r="AX32" s="88"/>
      <c r="AY32" s="88"/>
      <c r="AZ32" s="88"/>
      <c r="BA32" s="88"/>
      <c r="BB32" s="88"/>
      <c r="BC32" s="88" t="str">
        <f>IF(BF32 &lt;&gt; "",(COUNTIF($BF$19:BF32,BF32)&amp;"_"&amp;BF32),"")</f>
        <v>3_Shipment-2</v>
      </c>
      <c r="BD32" s="94">
        <f>IFERROR(IF(Sale!A16 &lt;&gt; "", Sale!A16, ""), "")</f>
        <v>45078</v>
      </c>
      <c r="BE32" s="88" t="str">
        <f>IFERROR(IF(Sale!B16 &lt;&gt; "", Sale!B16, ""), "")</f>
        <v>Sale</v>
      </c>
      <c r="BF32" s="88" t="str">
        <f>IFERROR(IF(Sale!C16 &lt;&gt; "", Sale!C16, ""), "")</f>
        <v>Shipment-2</v>
      </c>
      <c r="BG32" s="88" t="str">
        <f>IFERROR(IF(Sale!D16 &lt;&gt; "", Sale!D16, ""), "")</f>
        <v>Sana Ulla - MPC</v>
      </c>
      <c r="BH32" s="88" t="str">
        <f>IFERROR(IF(Sale!E16 &lt;&gt; "", Sale!E16, ""), "")</f>
        <v>MPC Telecom</v>
      </c>
      <c r="BI32" s="88" t="str">
        <f>IFERROR(IF(Sale!F16 &lt;&gt; "", Sale!F16, ""), "")</f>
        <v>Cash</v>
      </c>
      <c r="BJ32" s="88" t="str">
        <f>IFERROR(IF(Sale!G16 &lt;&gt; "", Sale!G16, ""), "")</f>
        <v>MPC_Telecom_04_2023</v>
      </c>
      <c r="BK32" s="88" t="str">
        <f>IFERROR(IF(Sale!H16 &lt;&gt; "", Sale!H16, ""), "")</f>
        <v>Pixel4A(LB)</v>
      </c>
      <c r="BL32" s="88" t="str">
        <f>IFERROR(IF(Sale!I16 &lt;&gt; "", Sale!I16, ""), "")</f>
        <v/>
      </c>
      <c r="BM32" s="88">
        <f>IFERROR(IF(Sale!J16 &lt;&gt; "", Sale!J16, ""), "")</f>
        <v>174</v>
      </c>
      <c r="BN32" s="88">
        <f>IFERROR(IF(Sale!K16 &lt;&gt; "", Sale!K16, ""), "")</f>
        <v>174</v>
      </c>
      <c r="BO32" s="88">
        <f>IFERROR(IF(Sale!L16 &lt;&gt; "", Sale!L16, ""), "")</f>
        <v>69</v>
      </c>
      <c r="BP32" s="88">
        <f>IFERROR(IF(Sale!M16 &lt;&gt; "", Sale!M16, ""), "")</f>
        <v>12006</v>
      </c>
      <c r="BQ32" s="88">
        <f>IFERROR(IF(Sale!N16 &lt;&gt; "", Sale!N16, ""), "")</f>
        <v>60</v>
      </c>
      <c r="BR32" s="88">
        <f>IFERROR(IF(Sale!O16 &lt;&gt; "", Sale!O16, ""), "")</f>
        <v>0.15</v>
      </c>
      <c r="BS32" s="88"/>
      <c r="BT32" s="88"/>
      <c r="BU32" s="88">
        <v>14</v>
      </c>
      <c r="BV32" s="101" t="str">
        <f t="shared" si="10"/>
        <v/>
      </c>
      <c r="BW32" s="91" t="str">
        <f t="shared" si="11"/>
        <v/>
      </c>
      <c r="BX32" s="101" t="str">
        <f t="shared" si="12"/>
        <v/>
      </c>
      <c r="BY32" s="101" t="str">
        <f t="shared" si="13"/>
        <v/>
      </c>
      <c r="BZ32" s="106" t="str">
        <f t="shared" si="14"/>
        <v/>
      </c>
      <c r="CA32" s="106" t="str">
        <f t="shared" si="15"/>
        <v/>
      </c>
      <c r="CB32" s="106" t="str">
        <f t="shared" si="16"/>
        <v/>
      </c>
      <c r="CC32" s="106" t="str">
        <f t="shared" si="17"/>
        <v/>
      </c>
      <c r="CD32" s="106" t="str">
        <f t="shared" si="18"/>
        <v/>
      </c>
      <c r="CE32" s="82" t="str">
        <f t="shared" si="19"/>
        <v/>
      </c>
    </row>
    <row r="33" spans="2:83">
      <c r="B33" s="255"/>
      <c r="C33" s="255"/>
      <c r="D33" s="255"/>
      <c r="E33" s="255"/>
      <c r="F33" s="255"/>
      <c r="Y33" s="106"/>
      <c r="Z33" s="101" t="str">
        <f>IF(AB33 &lt;&gt; "", (COUNTIF($AB$19:AB33,AB33)&amp;"_"&amp;AB33),"")</f>
        <v>4_Shipment-2</v>
      </c>
      <c r="AA33" s="125">
        <f>IFERROR(IF(Purchase!A16 &lt;&gt;"",Purchase!A16,""),"")</f>
        <v>45047</v>
      </c>
      <c r="AB33" s="101" t="str">
        <f>IFERROR(IF(Purchase!B16 &lt;&gt;"",Purchase!B16,""),"")</f>
        <v>Shipment-2</v>
      </c>
      <c r="AC33" s="101" t="str">
        <f>IFERROR(IF(Purchase!C16 &lt;&gt;"",Purchase!C16,""),"")</f>
        <v>Purchase</v>
      </c>
      <c r="AD33" s="89">
        <f>IFERROR(IF(Purchase!D16 &lt;&gt;"",Purchase!D16,""),"")</f>
        <v>1</v>
      </c>
      <c r="AE33" s="89" t="str">
        <f>IFERROR(IF(Purchase!E16 &lt;&gt;"",Purchase!E16,""),"")</f>
        <v>G Stylus / 128Gb</v>
      </c>
      <c r="AF33" s="89" t="str">
        <f>IFERROR(IF(Purchase!F16 &lt;&gt;"",Purchase!F16,""),"")</f>
        <v>(b/c)</v>
      </c>
      <c r="AG33" s="89">
        <f>IFERROR(IF(Purchase!G16 &lt;&gt;"",Purchase!G16,""),"")</f>
        <v>60</v>
      </c>
      <c r="AH33" s="89">
        <f>IFERROR(IF(Purchase!H16 &lt;&gt;"",Purchase!H16,""),"")</f>
        <v>70</v>
      </c>
      <c r="AI33" s="89">
        <f>IFERROR(IF(Purchase!I16 &lt;&gt;"",Purchase!I16,""),"")</f>
        <v>4200</v>
      </c>
      <c r="AJ33" s="89">
        <f>IFERROR(IF(Purchase!J16 &lt;&gt;"",Purchase!J16,""),"")</f>
        <v>60</v>
      </c>
      <c r="AK33" s="101">
        <f t="shared" si="9"/>
        <v>4200</v>
      </c>
      <c r="AL33" s="88">
        <v>16</v>
      </c>
      <c r="AM33" s="90" t="str">
        <f t="shared" si="0"/>
        <v/>
      </c>
      <c r="AN33" s="91" t="str">
        <f t="shared" si="1"/>
        <v/>
      </c>
      <c r="AO33" s="90" t="str">
        <f t="shared" si="2"/>
        <v/>
      </c>
      <c r="AP33" s="90" t="str">
        <f t="shared" si="3"/>
        <v/>
      </c>
      <c r="AQ33" s="92" t="str">
        <f t="shared" si="4"/>
        <v/>
      </c>
      <c r="AR33" s="90" t="str">
        <f t="shared" si="5"/>
        <v/>
      </c>
      <c r="AS33" s="90" t="str">
        <f t="shared" si="6"/>
        <v/>
      </c>
      <c r="AT33" s="105" t="str">
        <f t="shared" si="7"/>
        <v/>
      </c>
      <c r="AU33" s="101" t="str">
        <f t="shared" si="8"/>
        <v/>
      </c>
      <c r="AV33" s="88"/>
      <c r="AW33" s="88"/>
      <c r="AX33" s="88"/>
      <c r="AY33" s="88"/>
      <c r="AZ33" s="88"/>
      <c r="BA33" s="88"/>
      <c r="BB33" s="88"/>
      <c r="BC33" s="88" t="str">
        <f>IF(BF33 &lt;&gt; "",(COUNTIF($BF$19:BF33,BF33)&amp;"_"&amp;BF33),"")</f>
        <v>4_Shipment-2</v>
      </c>
      <c r="BD33" s="94">
        <f>IFERROR(IF(Sale!A17 &lt;&gt; "", Sale!A17, ""), "")</f>
        <v>45078</v>
      </c>
      <c r="BE33" s="88" t="str">
        <f>IFERROR(IF(Sale!B17 &lt;&gt; "", Sale!B17, ""), "")</f>
        <v>Sale</v>
      </c>
      <c r="BF33" s="88" t="str">
        <f>IFERROR(IF(Sale!C17 &lt;&gt; "", Sale!C17, ""), "")</f>
        <v>Shipment-2</v>
      </c>
      <c r="BG33" s="88" t="str">
        <f>IFERROR(IF(Sale!D17 &lt;&gt; "", Sale!D17, ""), "")</f>
        <v>Imtiaz</v>
      </c>
      <c r="BH33" s="88" t="str">
        <f>IFERROR(IF(Sale!E17 &lt;&gt; "", Sale!E17, ""), "")</f>
        <v>AL Zaveer Traders</v>
      </c>
      <c r="BI33" s="88" t="str">
        <f>IFERROR(IF(Sale!F17 &lt;&gt; "", Sale!F17, ""), "")</f>
        <v>Cash</v>
      </c>
      <c r="BJ33" s="88" t="str">
        <f>IFERROR(IF(Sale!G17 &lt;&gt; "", Sale!G17, ""), "")</f>
        <v>ALZ-01-2023</v>
      </c>
      <c r="BK33" s="88" t="str">
        <f>IFERROR(IF(Sale!H17 &lt;&gt; "", Sale!H17, ""), "")</f>
        <v>Moto Edge Plus</v>
      </c>
      <c r="BL33" s="88" t="str">
        <f>IFERROR(IF(Sale!I17 &lt;&gt; "", Sale!I17, ""), "")</f>
        <v>(b/c)</v>
      </c>
      <c r="BM33" s="88">
        <f>IFERROR(IF(Sale!J17 &lt;&gt; "", Sale!J17, ""), "")</f>
        <v>94</v>
      </c>
      <c r="BN33" s="88">
        <f>IFERROR(IF(Sale!K17 &lt;&gt; "", Sale!K17, ""), "")</f>
        <v>94</v>
      </c>
      <c r="BO33" s="88">
        <f>IFERROR(IF(Sale!L17 &lt;&gt; "", Sale!L17, ""), "")</f>
        <v>131</v>
      </c>
      <c r="BP33" s="88">
        <f>IFERROR(IF(Sale!M17 &lt;&gt; "", Sale!M17, ""), "")</f>
        <v>12314</v>
      </c>
      <c r="BQ33" s="88">
        <f>IFERROR(IF(Sale!N17 &lt;&gt; "", Sale!N17, ""), "")</f>
        <v>125</v>
      </c>
      <c r="BR33" s="88">
        <f>IFERROR(IF(Sale!O17 &lt;&gt; "", Sale!O17, ""), "")</f>
        <v>4.8000000000000001E-2</v>
      </c>
      <c r="BS33" s="88"/>
      <c r="BT33" s="88"/>
      <c r="BU33" s="88">
        <v>15</v>
      </c>
      <c r="BV33" s="101" t="str">
        <f t="shared" si="10"/>
        <v/>
      </c>
      <c r="BW33" s="91" t="str">
        <f t="shared" si="11"/>
        <v/>
      </c>
      <c r="BX33" s="101" t="str">
        <f t="shared" si="12"/>
        <v/>
      </c>
      <c r="BY33" s="101" t="str">
        <f t="shared" si="13"/>
        <v/>
      </c>
      <c r="BZ33" s="106" t="str">
        <f t="shared" si="14"/>
        <v/>
      </c>
      <c r="CA33" s="106" t="str">
        <f t="shared" si="15"/>
        <v/>
      </c>
      <c r="CB33" s="106" t="str">
        <f t="shared" si="16"/>
        <v/>
      </c>
      <c r="CC33" s="106" t="str">
        <f t="shared" si="17"/>
        <v/>
      </c>
      <c r="CD33" s="106" t="str">
        <f t="shared" si="18"/>
        <v/>
      </c>
      <c r="CE33" s="82" t="str">
        <f t="shared" si="19"/>
        <v/>
      </c>
    </row>
    <row r="34" spans="2:83">
      <c r="B34" s="255"/>
      <c r="C34" s="255"/>
      <c r="D34" s="255"/>
      <c r="E34" s="255"/>
      <c r="F34" s="255"/>
      <c r="Y34" s="106"/>
      <c r="Z34" s="101" t="str">
        <f>IF(AB34 &lt;&gt; "", (COUNTIF($AB$19:AB34,AB34)&amp;"_"&amp;AB34),"")</f>
        <v>5_Shipment-2</v>
      </c>
      <c r="AA34" s="125">
        <f>IFERROR(IF(Purchase!A17 &lt;&gt;"",Purchase!A17,""),"")</f>
        <v>45047</v>
      </c>
      <c r="AB34" s="101" t="str">
        <f>IFERROR(IF(Purchase!B17 &lt;&gt;"",Purchase!B17,""),"")</f>
        <v>Shipment-2</v>
      </c>
      <c r="AC34" s="101" t="str">
        <f>IFERROR(IF(Purchase!C17 &lt;&gt;"",Purchase!C17,""),"")</f>
        <v>Purchase</v>
      </c>
      <c r="AD34" s="89">
        <f>IFERROR(IF(Purchase!D17 &lt;&gt;"",Purchase!D17,""),"")</f>
        <v>1</v>
      </c>
      <c r="AE34" s="89" t="str">
        <f>IFERROR(IF(Purchase!E17 &lt;&gt;"",Purchase!E17,""),"")</f>
        <v>G stylus(2019) 128 GB</v>
      </c>
      <c r="AF34" s="89" t="str">
        <f>IFERROR(IF(Purchase!F17 &lt;&gt;"",Purchase!F17,""),"")</f>
        <v>(b/c)</v>
      </c>
      <c r="AG34" s="89">
        <f>IFERROR(IF(Purchase!G17 &lt;&gt;"",Purchase!G17,""),"")</f>
        <v>8</v>
      </c>
      <c r="AH34" s="89">
        <f>IFERROR(IF(Purchase!H17 &lt;&gt;"",Purchase!H17,""),"")</f>
        <v>70</v>
      </c>
      <c r="AI34" s="89">
        <f>IFERROR(IF(Purchase!I17 &lt;&gt;"",Purchase!I17,""),"")</f>
        <v>560</v>
      </c>
      <c r="AJ34" s="89">
        <f>IFERROR(IF(Purchase!J17 &lt;&gt;"",Purchase!J17,""),"")</f>
        <v>8</v>
      </c>
      <c r="AK34" s="101">
        <f t="shared" si="9"/>
        <v>560</v>
      </c>
      <c r="AL34" s="88">
        <v>17</v>
      </c>
      <c r="AM34" s="90" t="str">
        <f t="shared" si="0"/>
        <v/>
      </c>
      <c r="AN34" s="91" t="str">
        <f t="shared" si="1"/>
        <v/>
      </c>
      <c r="AO34" s="90" t="str">
        <f t="shared" si="2"/>
        <v/>
      </c>
      <c r="AP34" s="90" t="str">
        <f t="shared" si="3"/>
        <v/>
      </c>
      <c r="AQ34" s="92" t="str">
        <f t="shared" si="4"/>
        <v/>
      </c>
      <c r="AR34" s="90" t="str">
        <f t="shared" si="5"/>
        <v/>
      </c>
      <c r="AS34" s="90" t="str">
        <f t="shared" si="6"/>
        <v/>
      </c>
      <c r="AT34" s="105" t="str">
        <f t="shared" si="7"/>
        <v/>
      </c>
      <c r="AU34" s="101" t="str">
        <f t="shared" si="8"/>
        <v/>
      </c>
      <c r="AV34" s="88"/>
      <c r="AW34" s="88"/>
      <c r="AX34" s="88"/>
      <c r="AY34" s="88"/>
      <c r="AZ34" s="88"/>
      <c r="BA34" s="88"/>
      <c r="BB34" s="88"/>
      <c r="BC34" s="88" t="str">
        <f>IF(BF34 &lt;&gt; "",(COUNTIF($BF$19:BF34,BF34)&amp;"_"&amp;BF34),"")</f>
        <v>5_Shipment-2</v>
      </c>
      <c r="BD34" s="94">
        <f>IFERROR(IF(Sale!A18 &lt;&gt; "", Sale!A18, ""), "")</f>
        <v>45078</v>
      </c>
      <c r="BE34" s="88" t="str">
        <f>IFERROR(IF(Sale!B18 &lt;&gt; "", Sale!B18, ""), "")</f>
        <v>Sale</v>
      </c>
      <c r="BF34" s="88" t="str">
        <f>IFERROR(IF(Sale!C18 &lt;&gt; "", Sale!C18, ""), "")</f>
        <v>Shipment-2</v>
      </c>
      <c r="BG34" s="88" t="str">
        <f>IFERROR(IF(Sale!D18 &lt;&gt; "", Sale!D18, ""), "")</f>
        <v>Imtiaz</v>
      </c>
      <c r="BH34" s="88" t="str">
        <f>IFERROR(IF(Sale!E18 &lt;&gt; "", Sale!E18, ""), "")</f>
        <v>AL Zaveer Traders</v>
      </c>
      <c r="BI34" s="88" t="str">
        <f>IFERROR(IF(Sale!F18 &lt;&gt; "", Sale!F18, ""), "")</f>
        <v>Cash</v>
      </c>
      <c r="BJ34" s="88" t="str">
        <f>IFERROR(IF(Sale!G18 &lt;&gt; "", Sale!G18, ""), "")</f>
        <v>INV-000018</v>
      </c>
      <c r="BK34" s="88" t="str">
        <f>IFERROR(IF(Sale!H18 &lt;&gt; "", Sale!H18, ""), "")</f>
        <v>Moto One (5G)</v>
      </c>
      <c r="BL34" s="88" t="str">
        <f>IFERROR(IF(Sale!I18 &lt;&gt; "", Sale!I18, ""), "")</f>
        <v>(b/c)</v>
      </c>
      <c r="BM34" s="88">
        <f>IFERROR(IF(Sale!J18 &lt;&gt; "", Sale!J18, ""), "")</f>
        <v>33</v>
      </c>
      <c r="BN34" s="88">
        <f>IFERROR(IF(Sale!K18 &lt;&gt; "", Sale!K18, ""), "")</f>
        <v>33</v>
      </c>
      <c r="BO34" s="88">
        <f>IFERROR(IF(Sale!L18 &lt;&gt; "", Sale!L18, ""), "")</f>
        <v>55</v>
      </c>
      <c r="BP34" s="88">
        <f>IFERROR(IF(Sale!M18 &lt;&gt; "", Sale!M18, ""), "")</f>
        <v>1815</v>
      </c>
      <c r="BQ34" s="88">
        <f>IFERROR(IF(Sale!N18 &lt;&gt; "", Sale!N18, ""), "")</f>
        <v>65</v>
      </c>
      <c r="BR34" s="88">
        <f>IFERROR(IF(Sale!O18 &lt;&gt; "", Sale!O18, ""), "")</f>
        <v>-0.15379999999999999</v>
      </c>
      <c r="BS34" s="88"/>
      <c r="BT34" s="88"/>
      <c r="BU34" s="88">
        <v>16</v>
      </c>
      <c r="BV34" s="101" t="str">
        <f t="shared" si="10"/>
        <v/>
      </c>
      <c r="BW34" s="91" t="str">
        <f t="shared" si="11"/>
        <v/>
      </c>
      <c r="BX34" s="101" t="str">
        <f t="shared" si="12"/>
        <v/>
      </c>
      <c r="BY34" s="101" t="str">
        <f t="shared" si="13"/>
        <v/>
      </c>
      <c r="BZ34" s="106" t="str">
        <f t="shared" si="14"/>
        <v/>
      </c>
      <c r="CA34" s="106" t="str">
        <f t="shared" si="15"/>
        <v/>
      </c>
      <c r="CB34" s="106" t="str">
        <f t="shared" si="16"/>
        <v/>
      </c>
      <c r="CC34" s="106" t="str">
        <f t="shared" si="17"/>
        <v/>
      </c>
      <c r="CD34" s="106" t="str">
        <f t="shared" si="18"/>
        <v/>
      </c>
      <c r="CE34" s="82" t="str">
        <f t="shared" si="19"/>
        <v/>
      </c>
    </row>
    <row r="35" spans="2:83">
      <c r="B35" s="255"/>
      <c r="C35" s="255"/>
      <c r="D35" s="255"/>
      <c r="E35" s="255"/>
      <c r="F35" s="255"/>
      <c r="Y35" s="106"/>
      <c r="Z35" s="101" t="str">
        <f>IF(AB35 &lt;&gt; "", (COUNTIF($AB$19:AB35,AB35)&amp;"_"&amp;AB35),"")</f>
        <v>6_Shipment-2</v>
      </c>
      <c r="AA35" s="125">
        <f>IFERROR(IF(Purchase!A18 &lt;&gt;"",Purchase!A18,""),"")</f>
        <v>45047</v>
      </c>
      <c r="AB35" s="101" t="str">
        <f>IFERROR(IF(Purchase!B18 &lt;&gt;"",Purchase!B18,""),"")</f>
        <v>Shipment-2</v>
      </c>
      <c r="AC35" s="101" t="str">
        <f>IFERROR(IF(Purchase!C18 &lt;&gt;"",Purchase!C18,""),"")</f>
        <v>Purchase</v>
      </c>
      <c r="AD35" s="89">
        <f>IFERROR(IF(Purchase!D18 &lt;&gt;"",Purchase!D18,""),"")</f>
        <v>1</v>
      </c>
      <c r="AE35" s="89" t="str">
        <f>IFERROR(IF(Purchase!E18 &lt;&gt;"",Purchase!E18,""),"")</f>
        <v>G stylus(5g 2022) 128 GB</v>
      </c>
      <c r="AF35" s="89" t="str">
        <f>IFERROR(IF(Purchase!F18 &lt;&gt;"",Purchase!F18,""),"")</f>
        <v>(b/c)</v>
      </c>
      <c r="AG35" s="89">
        <f>IFERROR(IF(Purchase!G18 &lt;&gt;"",Purchase!G18,""),"")</f>
        <v>8</v>
      </c>
      <c r="AH35" s="89">
        <f>IFERROR(IF(Purchase!H18 &lt;&gt;"",Purchase!H18,""),"")</f>
        <v>110</v>
      </c>
      <c r="AI35" s="89">
        <f>IFERROR(IF(Purchase!I18 &lt;&gt;"",Purchase!I18,""),"")</f>
        <v>880</v>
      </c>
      <c r="AJ35" s="89">
        <f>IFERROR(IF(Purchase!J18 &lt;&gt;"",Purchase!J18,""),"")</f>
        <v>8</v>
      </c>
      <c r="AK35" s="101">
        <f t="shared" si="9"/>
        <v>880</v>
      </c>
      <c r="AL35" s="88">
        <v>18</v>
      </c>
      <c r="AM35" s="90" t="str">
        <f t="shared" si="0"/>
        <v/>
      </c>
      <c r="AN35" s="91" t="str">
        <f t="shared" si="1"/>
        <v/>
      </c>
      <c r="AO35" s="90" t="str">
        <f t="shared" si="2"/>
        <v/>
      </c>
      <c r="AP35" s="90" t="str">
        <f t="shared" si="3"/>
        <v/>
      </c>
      <c r="AQ35" s="92" t="str">
        <f t="shared" si="4"/>
        <v/>
      </c>
      <c r="AR35" s="90" t="str">
        <f t="shared" si="5"/>
        <v/>
      </c>
      <c r="AS35" s="90" t="str">
        <f t="shared" si="6"/>
        <v/>
      </c>
      <c r="AT35" s="105" t="str">
        <f t="shared" si="7"/>
        <v/>
      </c>
      <c r="AU35" s="101" t="str">
        <f t="shared" si="8"/>
        <v/>
      </c>
      <c r="AV35" s="88"/>
      <c r="AW35" s="88"/>
      <c r="AX35" s="88"/>
      <c r="AY35" s="88"/>
      <c r="AZ35" s="88"/>
      <c r="BA35" s="88"/>
      <c r="BB35" s="88"/>
      <c r="BC35" s="88" t="str">
        <f>IF(BF35 &lt;&gt; "",(COUNTIF($BF$19:BF35,BF35)&amp;"_"&amp;BF35),"")</f>
        <v>6_Shipment-2</v>
      </c>
      <c r="BD35" s="94">
        <f>IFERROR(IF(Sale!A19 &lt;&gt; "", Sale!A19, ""), "")</f>
        <v>45078</v>
      </c>
      <c r="BE35" s="88" t="str">
        <f>IFERROR(IF(Sale!B19 &lt;&gt; "", Sale!B19, ""), "")</f>
        <v>Sale</v>
      </c>
      <c r="BF35" s="88" t="str">
        <f>IFERROR(IF(Sale!C19 &lt;&gt; "", Sale!C19, ""), "")</f>
        <v>Shipment-2</v>
      </c>
      <c r="BG35" s="88" t="str">
        <f>IFERROR(IF(Sale!D19 &lt;&gt; "", Sale!D19, ""), "")</f>
        <v>Imtiaz</v>
      </c>
      <c r="BH35" s="88" t="str">
        <f>IFERROR(IF(Sale!E19 &lt;&gt; "", Sale!E19, ""), "")</f>
        <v>AL Zaveer Traders</v>
      </c>
      <c r="BI35" s="88" t="str">
        <f>IFERROR(IF(Sale!F19 &lt;&gt; "", Sale!F19, ""), "")</f>
        <v>Cash</v>
      </c>
      <c r="BJ35" s="88" t="str">
        <f>IFERROR(IF(Sale!G19 &lt;&gt; "", Sale!G19, ""), "")</f>
        <v>ALZ-01-2023</v>
      </c>
      <c r="BK35" s="88" t="str">
        <f>IFERROR(IF(Sale!H19 &lt;&gt; "", Sale!H19, ""), "")</f>
        <v>Moto Z3</v>
      </c>
      <c r="BL35" s="88" t="str">
        <f>IFERROR(IF(Sale!I19 &lt;&gt; "", Sale!I19, ""), "")</f>
        <v>(b/c)</v>
      </c>
      <c r="BM35" s="88">
        <f>IFERROR(IF(Sale!J19 &lt;&gt; "", Sale!J19, ""), "")</f>
        <v>32</v>
      </c>
      <c r="BN35" s="88">
        <f>IFERROR(IF(Sale!K19 &lt;&gt; "", Sale!K19, ""), "")</f>
        <v>32</v>
      </c>
      <c r="BO35" s="88">
        <f>IFERROR(IF(Sale!L19 &lt;&gt; "", Sale!L19, ""), "")</f>
        <v>38</v>
      </c>
      <c r="BP35" s="88">
        <f>IFERROR(IF(Sale!M19 &lt;&gt; "", Sale!M19, ""), "")</f>
        <v>1216</v>
      </c>
      <c r="BQ35" s="88">
        <f>IFERROR(IF(Sale!N19 &lt;&gt; "", Sale!N19, ""), "")</f>
        <v>35</v>
      </c>
      <c r="BR35" s="88">
        <f>IFERROR(IF(Sale!O19 &lt;&gt; "", Sale!O19, ""), "")</f>
        <v>8.5699999999999998E-2</v>
      </c>
      <c r="BS35" s="88"/>
      <c r="BT35" s="88"/>
      <c r="BU35" s="88">
        <v>17</v>
      </c>
      <c r="BV35" s="101" t="str">
        <f t="shared" si="10"/>
        <v/>
      </c>
      <c r="BW35" s="91" t="str">
        <f t="shared" si="11"/>
        <v/>
      </c>
      <c r="BX35" s="101" t="str">
        <f t="shared" si="12"/>
        <v/>
      </c>
      <c r="BY35" s="101" t="str">
        <f t="shared" si="13"/>
        <v/>
      </c>
      <c r="BZ35" s="106" t="str">
        <f t="shared" si="14"/>
        <v/>
      </c>
      <c r="CA35" s="106" t="str">
        <f t="shared" si="15"/>
        <v/>
      </c>
      <c r="CB35" s="106" t="str">
        <f t="shared" si="16"/>
        <v/>
      </c>
      <c r="CC35" s="106" t="str">
        <f t="shared" si="17"/>
        <v/>
      </c>
      <c r="CD35" s="106" t="str">
        <f t="shared" si="18"/>
        <v/>
      </c>
      <c r="CE35" s="82" t="str">
        <f t="shared" si="19"/>
        <v/>
      </c>
    </row>
    <row r="36" spans="2:83">
      <c r="B36" s="255"/>
      <c r="C36" s="255"/>
      <c r="D36" s="255"/>
      <c r="E36" s="255"/>
      <c r="F36" s="255"/>
      <c r="Y36" s="106"/>
      <c r="Z36" s="101" t="str">
        <f>IF(AB36 &lt;&gt; "", (COUNTIF($AB$19:AB36,AB36)&amp;"_"&amp;AB36),"")</f>
        <v>7_Shipment-2</v>
      </c>
      <c r="AA36" s="125">
        <f>IFERROR(IF(Purchase!A19 &lt;&gt;"",Purchase!A19,""),"")</f>
        <v>45047</v>
      </c>
      <c r="AB36" s="101" t="str">
        <f>IFERROR(IF(Purchase!B19 &lt;&gt;"",Purchase!B19,""),"")</f>
        <v>Shipment-2</v>
      </c>
      <c r="AC36" s="101" t="str">
        <f>IFERROR(IF(Purchase!C19 &lt;&gt;"",Purchase!C19,""),"")</f>
        <v>Purchase</v>
      </c>
      <c r="AD36" s="89">
        <f>IFERROR(IF(Purchase!D19 &lt;&gt;"",Purchase!D19,""),"")</f>
        <v>1</v>
      </c>
      <c r="AE36" s="89" t="str">
        <f>IFERROR(IF(Purchase!E19 &lt;&gt;"",Purchase!E19,""),"")</f>
        <v>G7 PLAY / 32 GB</v>
      </c>
      <c r="AF36" s="89" t="str">
        <f>IFERROR(IF(Purchase!F19 &lt;&gt;"",Purchase!F19,""),"")</f>
        <v>(b/c)</v>
      </c>
      <c r="AG36" s="89">
        <f>IFERROR(IF(Purchase!G19 &lt;&gt;"",Purchase!G19,""),"")</f>
        <v>9</v>
      </c>
      <c r="AH36" s="89">
        <f>IFERROR(IF(Purchase!H19 &lt;&gt;"",Purchase!H19,""),"")</f>
        <v>30</v>
      </c>
      <c r="AI36" s="89">
        <f>IFERROR(IF(Purchase!I19 &lt;&gt;"",Purchase!I19,""),"")</f>
        <v>270</v>
      </c>
      <c r="AJ36" s="89">
        <f>IFERROR(IF(Purchase!J19 &lt;&gt;"",Purchase!J19,""),"")</f>
        <v>4</v>
      </c>
      <c r="AK36" s="101">
        <f t="shared" si="9"/>
        <v>120</v>
      </c>
      <c r="AL36" s="88">
        <v>19</v>
      </c>
      <c r="AM36" s="90" t="str">
        <f t="shared" si="0"/>
        <v/>
      </c>
      <c r="AN36" s="91" t="str">
        <f t="shared" si="1"/>
        <v/>
      </c>
      <c r="AO36" s="90" t="str">
        <f t="shared" si="2"/>
        <v/>
      </c>
      <c r="AP36" s="90" t="str">
        <f t="shared" si="3"/>
        <v/>
      </c>
      <c r="AQ36" s="92" t="str">
        <f t="shared" si="4"/>
        <v/>
      </c>
      <c r="AR36" s="90" t="str">
        <f t="shared" si="5"/>
        <v/>
      </c>
      <c r="AS36" s="90" t="str">
        <f t="shared" si="6"/>
        <v/>
      </c>
      <c r="AT36" s="105" t="str">
        <f t="shared" si="7"/>
        <v/>
      </c>
      <c r="AU36" s="101" t="str">
        <f t="shared" si="8"/>
        <v/>
      </c>
      <c r="AV36" s="88"/>
      <c r="AW36" s="88"/>
      <c r="AX36" s="88"/>
      <c r="AY36" s="88"/>
      <c r="AZ36" s="88"/>
      <c r="BA36" s="88"/>
      <c r="BB36" s="88"/>
      <c r="BC36" s="88" t="str">
        <f>IF(BF36 &lt;&gt; "",(COUNTIF($BF$19:BF36,BF36)&amp;"_"&amp;BF36),"")</f>
        <v>7_Shipment-2</v>
      </c>
      <c r="BD36" s="94">
        <f>IFERROR(IF(Sale!A20 &lt;&gt; "", Sale!A20, ""), "")</f>
        <v>45108</v>
      </c>
      <c r="BE36" s="88" t="str">
        <f>IFERROR(IF(Sale!B20 &lt;&gt; "", Sale!B20, ""), "")</f>
        <v>Sale</v>
      </c>
      <c r="BF36" s="88" t="str">
        <f>IFERROR(IF(Sale!C20 &lt;&gt; "", Sale!C20, ""), "")</f>
        <v>Shipment-2</v>
      </c>
      <c r="BG36" s="88" t="str">
        <f>IFERROR(IF(Sale!D20 &lt;&gt; "", Sale!D20, ""), "")</f>
        <v>Rehmatullah</v>
      </c>
      <c r="BH36" s="88">
        <f>IFERROR(IF(Sale!E20 &lt;&gt; "", Sale!E20, ""), "")</f>
        <v>0</v>
      </c>
      <c r="BI36" s="88" t="str">
        <f>IFERROR(IF(Sale!F20 &lt;&gt; "", Sale!F20, ""), "")</f>
        <v>Cash</v>
      </c>
      <c r="BJ36" s="88" t="str">
        <f>IFERROR(IF(Sale!G20 &lt;&gt; "", Sale!G20, ""), "")</f>
        <v>Individual</v>
      </c>
      <c r="BK36" s="88" t="str">
        <f>IFERROR(IF(Sale!H20 &lt;&gt; "", Sale!H20, ""), "")</f>
        <v>Moto Z4</v>
      </c>
      <c r="BL36" s="88" t="str">
        <f>IFERROR(IF(Sale!I20 &lt;&gt; "", Sale!I20, ""), "")</f>
        <v>(b/c)</v>
      </c>
      <c r="BM36" s="88">
        <f>IFERROR(IF(Sale!J20 &lt;&gt; "", Sale!J20, ""), "")</f>
        <v>89</v>
      </c>
      <c r="BN36" s="88">
        <f>IFERROR(IF(Sale!K20 &lt;&gt; "", Sale!K20, ""), "")</f>
        <v>2</v>
      </c>
      <c r="BO36" s="88">
        <f>IFERROR(IF(Sale!L20 &lt;&gt; "", Sale!L20, ""), "")</f>
        <v>54.53</v>
      </c>
      <c r="BP36" s="88">
        <f>IFERROR(IF(Sale!M20 &lt;&gt; "", Sale!M20, ""), "")</f>
        <v>109.06</v>
      </c>
      <c r="BQ36" s="88">
        <f>IFERROR(IF(Sale!N20 &lt;&gt; "", Sale!N20, ""), "")</f>
        <v>50</v>
      </c>
      <c r="BR36" s="88">
        <f>IFERROR(IF(Sale!O20 &lt;&gt; "", Sale!O20, ""), "")</f>
        <v>9.06E-2</v>
      </c>
      <c r="BS36" s="88"/>
      <c r="BT36" s="88"/>
      <c r="BU36" s="88">
        <v>18</v>
      </c>
      <c r="BV36" s="101" t="str">
        <f t="shared" si="10"/>
        <v/>
      </c>
      <c r="BW36" s="91" t="str">
        <f t="shared" si="11"/>
        <v/>
      </c>
      <c r="BX36" s="101" t="str">
        <f t="shared" si="12"/>
        <v/>
      </c>
      <c r="BY36" s="101" t="str">
        <f t="shared" si="13"/>
        <v/>
      </c>
      <c r="BZ36" s="106" t="str">
        <f t="shared" si="14"/>
        <v/>
      </c>
      <c r="CA36" s="106" t="str">
        <f t="shared" si="15"/>
        <v/>
      </c>
      <c r="CB36" s="106" t="str">
        <f t="shared" si="16"/>
        <v/>
      </c>
      <c r="CC36" s="106" t="str">
        <f t="shared" si="17"/>
        <v/>
      </c>
      <c r="CD36" s="106" t="str">
        <f t="shared" si="18"/>
        <v/>
      </c>
      <c r="CE36" s="82" t="str">
        <f t="shared" si="19"/>
        <v/>
      </c>
    </row>
    <row r="37" spans="2:83">
      <c r="B37" s="255"/>
      <c r="C37" s="255"/>
      <c r="D37" s="255"/>
      <c r="E37" s="255"/>
      <c r="F37" s="255"/>
      <c r="Y37" s="106"/>
      <c r="Z37" s="101" t="str">
        <f>IF(AB37 &lt;&gt; "", (COUNTIF($AB$19:AB37,AB37)&amp;"_"&amp;AB37),"")</f>
        <v>8_Shipment-2</v>
      </c>
      <c r="AA37" s="125">
        <f>IFERROR(IF(Purchase!A20 &lt;&gt;"",Purchase!A20,""),"")</f>
        <v>45047</v>
      </c>
      <c r="AB37" s="101" t="str">
        <f>IFERROR(IF(Purchase!B20 &lt;&gt;"",Purchase!B20,""),"")</f>
        <v>Shipment-2</v>
      </c>
      <c r="AC37" s="101" t="str">
        <f>IFERROR(IF(Purchase!C20 &lt;&gt;"",Purchase!C20,""),"")</f>
        <v>Purchase</v>
      </c>
      <c r="AD37" s="89">
        <f>IFERROR(IF(Purchase!D20 &lt;&gt;"",Purchase!D20,""),"")</f>
        <v>1</v>
      </c>
      <c r="AE37" s="89" t="str">
        <f>IFERROR(IF(Purchase!E20 &lt;&gt;"",Purchase!E20,""),"")</f>
        <v>G7 Power/32GB</v>
      </c>
      <c r="AF37" s="89" t="str">
        <f>IFERROR(IF(Purchase!F20 &lt;&gt;"",Purchase!F20,""),"")</f>
        <v>(b/c)</v>
      </c>
      <c r="AG37" s="89">
        <f>IFERROR(IF(Purchase!G20 &lt;&gt;"",Purchase!G20,""),"")</f>
        <v>78</v>
      </c>
      <c r="AH37" s="89">
        <f>IFERROR(IF(Purchase!H20 &lt;&gt;"",Purchase!H20,""),"")</f>
        <v>35</v>
      </c>
      <c r="AI37" s="89">
        <f>IFERROR(IF(Purchase!I20 &lt;&gt;"",Purchase!I20,""),"")</f>
        <v>2730</v>
      </c>
      <c r="AJ37" s="89">
        <f>IFERROR(IF(Purchase!J20 &lt;&gt;"",Purchase!J20,""),"")</f>
        <v>78</v>
      </c>
      <c r="AK37" s="101">
        <f t="shared" si="9"/>
        <v>2730</v>
      </c>
      <c r="AL37" s="88">
        <v>20</v>
      </c>
      <c r="AM37" s="90" t="str">
        <f t="shared" si="0"/>
        <v/>
      </c>
      <c r="AN37" s="91" t="str">
        <f t="shared" si="1"/>
        <v/>
      </c>
      <c r="AO37" s="90" t="str">
        <f t="shared" si="2"/>
        <v/>
      </c>
      <c r="AP37" s="90" t="str">
        <f t="shared" si="3"/>
        <v/>
      </c>
      <c r="AQ37" s="92" t="str">
        <f t="shared" si="4"/>
        <v/>
      </c>
      <c r="AR37" s="90" t="str">
        <f t="shared" si="5"/>
        <v/>
      </c>
      <c r="AS37" s="90" t="str">
        <f t="shared" si="6"/>
        <v/>
      </c>
      <c r="AT37" s="105" t="str">
        <f t="shared" si="7"/>
        <v/>
      </c>
      <c r="AU37" s="101" t="str">
        <f t="shared" si="8"/>
        <v/>
      </c>
      <c r="AV37" s="88"/>
      <c r="AW37" s="88"/>
      <c r="AX37" s="88"/>
      <c r="AY37" s="88"/>
      <c r="AZ37" s="88"/>
      <c r="BA37" s="88"/>
      <c r="BB37" s="88"/>
      <c r="BC37" s="88" t="str">
        <f>IF(BF37 &lt;&gt; "",(COUNTIF($BF$19:BF37,BF37)&amp;"_"&amp;BF37),"")</f>
        <v>8_Shipment-2</v>
      </c>
      <c r="BD37" s="94">
        <f>IFERROR(IF(Sale!A21 &lt;&gt; "", Sale!A21, ""), "")</f>
        <v>45108</v>
      </c>
      <c r="BE37" s="88" t="str">
        <f>IFERROR(IF(Sale!B21 &lt;&gt; "", Sale!B21, ""), "")</f>
        <v>Sale</v>
      </c>
      <c r="BF37" s="88" t="str">
        <f>IFERROR(IF(Sale!C21 &lt;&gt; "", Sale!C21, ""), "")</f>
        <v>Shipment-2</v>
      </c>
      <c r="BG37" s="88" t="str">
        <f>IFERROR(IF(Sale!D21 &lt;&gt; "", Sale!D21, ""), "")</f>
        <v>Michel Bense Bipa</v>
      </c>
      <c r="BH37" s="88" t="str">
        <f>IFERROR(IF(Sale!E21 &lt;&gt; "", Sale!E21, ""), "")</f>
        <v>SETH Telecom</v>
      </c>
      <c r="BI37" s="88" t="str">
        <f>IFERROR(IF(Sale!F21 &lt;&gt; "", Sale!F21, ""), "")</f>
        <v>Cash</v>
      </c>
      <c r="BJ37" s="88" t="str">
        <f>IFERROR(IF(Sale!G21 &lt;&gt; "", Sale!G21, ""), "")</f>
        <v>INV-000016</v>
      </c>
      <c r="BK37" s="88" t="str">
        <f>IFERROR(IF(Sale!H21 &lt;&gt; "", Sale!H21, ""), "")</f>
        <v>G7 PLAY / 32 GB</v>
      </c>
      <c r="BL37" s="88" t="str">
        <f>IFERROR(IF(Sale!I21 &lt;&gt; "", Sale!I21, ""), "")</f>
        <v>(b/c)</v>
      </c>
      <c r="BM37" s="88">
        <f>IFERROR(IF(Sale!J21 &lt;&gt; "", Sale!J21, ""), "")</f>
        <v>9</v>
      </c>
      <c r="BN37" s="88">
        <f>IFERROR(IF(Sale!K21 &lt;&gt; "", Sale!K21, ""), "")</f>
        <v>5</v>
      </c>
      <c r="BO37" s="88">
        <f>IFERROR(IF(Sale!L21 &lt;&gt; "", Sale!L21, ""), "")</f>
        <v>28</v>
      </c>
      <c r="BP37" s="88">
        <f>IFERROR(IF(Sale!M21 &lt;&gt; "", Sale!M21, ""), "")</f>
        <v>140</v>
      </c>
      <c r="BQ37" s="88">
        <f>IFERROR(IF(Sale!N21 &lt;&gt; "", Sale!N21, ""), "")</f>
        <v>30</v>
      </c>
      <c r="BR37" s="88">
        <f>IFERROR(IF(Sale!O21 &lt;&gt; "", Sale!O21, ""), "")</f>
        <v>-6.6699999999999995E-2</v>
      </c>
      <c r="BS37" s="88"/>
      <c r="BT37" s="88"/>
      <c r="BU37" s="88">
        <v>19</v>
      </c>
      <c r="BV37" s="101" t="str">
        <f t="shared" si="10"/>
        <v/>
      </c>
      <c r="BW37" s="91" t="str">
        <f t="shared" si="11"/>
        <v/>
      </c>
      <c r="BX37" s="101" t="str">
        <f t="shared" si="12"/>
        <v/>
      </c>
      <c r="BY37" s="101" t="str">
        <f t="shared" si="13"/>
        <v/>
      </c>
      <c r="BZ37" s="106" t="str">
        <f t="shared" si="14"/>
        <v/>
      </c>
      <c r="CA37" s="106" t="str">
        <f t="shared" si="15"/>
        <v/>
      </c>
      <c r="CB37" s="106" t="str">
        <f t="shared" si="16"/>
        <v/>
      </c>
      <c r="CC37" s="106" t="str">
        <f t="shared" si="17"/>
        <v/>
      </c>
      <c r="CD37" s="106" t="str">
        <f t="shared" si="18"/>
        <v/>
      </c>
      <c r="CE37" s="82" t="str">
        <f t="shared" si="19"/>
        <v/>
      </c>
    </row>
    <row r="38" spans="2:83">
      <c r="B38" s="255"/>
      <c r="C38" s="255"/>
      <c r="D38" s="255"/>
      <c r="E38" s="255"/>
      <c r="F38" s="255"/>
      <c r="Y38" s="106"/>
      <c r="Z38" s="101" t="str">
        <f>IF(AB38 &lt;&gt; "", (COUNTIF($AB$19:AB38,AB38)&amp;"_"&amp;AB38),"")</f>
        <v>9_Shipment-2</v>
      </c>
      <c r="AA38" s="125">
        <f>IFERROR(IF(Purchase!A21 &lt;&gt;"",Purchase!A21,""),"")</f>
        <v>45047</v>
      </c>
      <c r="AB38" s="101" t="str">
        <f>IFERROR(IF(Purchase!B21 &lt;&gt;"",Purchase!B21,""),"")</f>
        <v>Shipment-2</v>
      </c>
      <c r="AC38" s="101" t="str">
        <f>IFERROR(IF(Purchase!C21 &lt;&gt;"",Purchase!C21,""),"")</f>
        <v>Purchase</v>
      </c>
      <c r="AD38" s="89">
        <f>IFERROR(IF(Purchase!D21 &lt;&gt;"",Purchase!D21,""),"")</f>
        <v>1</v>
      </c>
      <c r="AE38" s="89" t="str">
        <f>IFERROR(IF(Purchase!E21 &lt;&gt;"",Purchase!E21,""),"")</f>
        <v>G8 PLUS</v>
      </c>
      <c r="AF38" s="89" t="str">
        <f>IFERROR(IF(Purchase!F21 &lt;&gt;"",Purchase!F21,""),"")</f>
        <v>(b/c)</v>
      </c>
      <c r="AG38" s="89">
        <f>IFERROR(IF(Purchase!G21 &lt;&gt;"",Purchase!G21,""),"")</f>
        <v>2</v>
      </c>
      <c r="AH38" s="89">
        <f>IFERROR(IF(Purchase!H21 &lt;&gt;"",Purchase!H21,""),"")</f>
        <v>60</v>
      </c>
      <c r="AI38" s="89">
        <f>IFERROR(IF(Purchase!I21 &lt;&gt;"",Purchase!I21,""),"")</f>
        <v>120</v>
      </c>
      <c r="AJ38" s="89">
        <f>IFERROR(IF(Purchase!J21 &lt;&gt;"",Purchase!J21,""),"")</f>
        <v>2</v>
      </c>
      <c r="AK38" s="101">
        <f t="shared" si="9"/>
        <v>120</v>
      </c>
      <c r="AL38" s="88">
        <v>21</v>
      </c>
      <c r="AM38" s="90" t="str">
        <f t="shared" si="0"/>
        <v/>
      </c>
      <c r="AN38" s="91" t="str">
        <f t="shared" si="1"/>
        <v/>
      </c>
      <c r="AO38" s="90" t="str">
        <f t="shared" si="2"/>
        <v/>
      </c>
      <c r="AP38" s="90" t="str">
        <f t="shared" si="3"/>
        <v/>
      </c>
      <c r="AQ38" s="92" t="str">
        <f t="shared" si="4"/>
        <v/>
      </c>
      <c r="AR38" s="90" t="str">
        <f t="shared" si="5"/>
        <v/>
      </c>
      <c r="AS38" s="90" t="str">
        <f t="shared" si="6"/>
        <v/>
      </c>
      <c r="AT38" s="105" t="str">
        <f t="shared" si="7"/>
        <v/>
      </c>
      <c r="AU38" s="101" t="str">
        <f t="shared" si="8"/>
        <v/>
      </c>
      <c r="AV38" s="88"/>
      <c r="AW38" s="88"/>
      <c r="AX38" s="88"/>
      <c r="AY38" s="88"/>
      <c r="AZ38" s="88"/>
      <c r="BA38" s="88"/>
      <c r="BB38" s="88"/>
      <c r="BC38" s="88" t="str">
        <f>IF(BF38 &lt;&gt; "",(COUNTIF($BF$19:BF38,BF38)&amp;"_"&amp;BF38),"")</f>
        <v>9_Shipment-2</v>
      </c>
      <c r="BD38" s="94">
        <f>IFERROR(IF(Sale!A22 &lt;&gt; "", Sale!A22, ""), "")</f>
        <v>45078</v>
      </c>
      <c r="BE38" s="88" t="str">
        <f>IFERROR(IF(Sale!B22 &lt;&gt; "", Sale!B22, ""), "")</f>
        <v>Sale</v>
      </c>
      <c r="BF38" s="88" t="str">
        <f>IFERROR(IF(Sale!C22 &lt;&gt; "", Sale!C22, ""), "")</f>
        <v>Shipment-2</v>
      </c>
      <c r="BG38" s="88" t="str">
        <f>IFERROR(IF(Sale!D22 &lt;&gt; "", Sale!D22, ""), "")</f>
        <v>Michel Bense Bipa</v>
      </c>
      <c r="BH38" s="88" t="str">
        <f>IFERROR(IF(Sale!E22 &lt;&gt; "", Sale!E22, ""), "")</f>
        <v>SETH Telecom</v>
      </c>
      <c r="BI38" s="88" t="str">
        <f>IFERROR(IF(Sale!F22 &lt;&gt; "", Sale!F22, ""), "")</f>
        <v>Cash</v>
      </c>
      <c r="BJ38" s="88" t="str">
        <f>IFERROR(IF(Sale!G22 &lt;&gt; "", Sale!G22, ""), "")</f>
        <v>Seth_Telecom_01_2023</v>
      </c>
      <c r="BK38" s="88" t="str">
        <f>IFERROR(IF(Sale!H22 &lt;&gt; "", Sale!H22, ""), "")</f>
        <v>Moto Z4</v>
      </c>
      <c r="BL38" s="88" t="str">
        <f>IFERROR(IF(Sale!I22 &lt;&gt; "", Sale!I22, ""), "")</f>
        <v>(b/c)</v>
      </c>
      <c r="BM38" s="88">
        <f>IFERROR(IF(Sale!J22 &lt;&gt; "", Sale!J22, ""), "")</f>
        <v>87</v>
      </c>
      <c r="BN38" s="88">
        <f>IFERROR(IF(Sale!K22 &lt;&gt; "", Sale!K22, ""), "")</f>
        <v>7</v>
      </c>
      <c r="BO38" s="88">
        <f>IFERROR(IF(Sale!L22 &lt;&gt; "", Sale!L22, ""), "")</f>
        <v>40</v>
      </c>
      <c r="BP38" s="88">
        <f>IFERROR(IF(Sale!M22 &lt;&gt; "", Sale!M22, ""), "")</f>
        <v>280</v>
      </c>
      <c r="BQ38" s="88">
        <f>IFERROR(IF(Sale!N22 &lt;&gt; "", Sale!N22, ""), "")</f>
        <v>50</v>
      </c>
      <c r="BR38" s="88">
        <f>IFERROR(IF(Sale!O22 &lt;&gt; "", Sale!O22, ""), "")</f>
        <v>-0.2</v>
      </c>
      <c r="BS38" s="88"/>
      <c r="BT38" s="88"/>
      <c r="BU38" s="88">
        <v>20</v>
      </c>
      <c r="BV38" s="101" t="str">
        <f t="shared" si="10"/>
        <v/>
      </c>
      <c r="BW38" s="91" t="str">
        <f t="shared" si="11"/>
        <v/>
      </c>
      <c r="BX38" s="101" t="str">
        <f t="shared" si="12"/>
        <v/>
      </c>
      <c r="BY38" s="101" t="str">
        <f t="shared" si="13"/>
        <v/>
      </c>
      <c r="BZ38" s="106" t="str">
        <f t="shared" si="14"/>
        <v/>
      </c>
      <c r="CA38" s="106" t="str">
        <f t="shared" si="15"/>
        <v/>
      </c>
      <c r="CB38" s="106" t="str">
        <f t="shared" si="16"/>
        <v/>
      </c>
      <c r="CC38" s="106" t="str">
        <f t="shared" si="17"/>
        <v/>
      </c>
      <c r="CD38" s="106" t="str">
        <f t="shared" si="18"/>
        <v/>
      </c>
      <c r="CE38" s="82" t="str">
        <f t="shared" si="19"/>
        <v/>
      </c>
    </row>
    <row r="39" spans="2:83">
      <c r="B39" s="255"/>
      <c r="C39" s="255"/>
      <c r="D39" s="255"/>
      <c r="E39" s="255"/>
      <c r="F39" s="255"/>
      <c r="Y39" s="106"/>
      <c r="Z39" s="101" t="str">
        <f>IF(AB39 &lt;&gt; "", (COUNTIF($AB$19:AB39,AB39)&amp;"_"&amp;AB39),"")</f>
        <v>10_Shipment-2</v>
      </c>
      <c r="AA39" s="125">
        <f>IFERROR(IF(Purchase!A22 &lt;&gt;"",Purchase!A22,""),"")</f>
        <v>45047</v>
      </c>
      <c r="AB39" s="101" t="str">
        <f>IFERROR(IF(Purchase!B22 &lt;&gt;"",Purchase!B22,""),"")</f>
        <v>Shipment-2</v>
      </c>
      <c r="AC39" s="101" t="str">
        <f>IFERROR(IF(Purchase!C22 &lt;&gt;"",Purchase!C22,""),"")</f>
        <v>Purchase</v>
      </c>
      <c r="AD39" s="89">
        <f>IFERROR(IF(Purchase!D22 &lt;&gt;"",Purchase!D22,""),"")</f>
        <v>1</v>
      </c>
      <c r="AE39" s="89" t="str">
        <f>IFERROR(IF(Purchase!E22 &lt;&gt;"",Purchase!E22,""),"")</f>
        <v>Moto Z4</v>
      </c>
      <c r="AF39" s="89" t="str">
        <f>IFERROR(IF(Purchase!F22 &lt;&gt;"",Purchase!F22,""),"")</f>
        <v>(b/c)</v>
      </c>
      <c r="AG39" s="89">
        <f>IFERROR(IF(Purchase!G22 &lt;&gt;"",Purchase!G22,""),"")</f>
        <v>89</v>
      </c>
      <c r="AH39" s="89">
        <f>IFERROR(IF(Purchase!H22 &lt;&gt;"",Purchase!H22,""),"")</f>
        <v>50</v>
      </c>
      <c r="AI39" s="89">
        <f>IFERROR(IF(Purchase!I22 &lt;&gt;"",Purchase!I22,""),"")</f>
        <v>4450</v>
      </c>
      <c r="AJ39" s="89">
        <f>IFERROR(IF(Purchase!J22 &lt;&gt;"",Purchase!J22,""),"")</f>
        <v>1</v>
      </c>
      <c r="AK39" s="101">
        <f t="shared" si="9"/>
        <v>50</v>
      </c>
      <c r="AL39" s="88">
        <v>22</v>
      </c>
      <c r="AM39" s="90" t="str">
        <f t="shared" si="0"/>
        <v/>
      </c>
      <c r="AN39" s="91" t="str">
        <f t="shared" si="1"/>
        <v/>
      </c>
      <c r="AO39" s="90" t="str">
        <f t="shared" si="2"/>
        <v/>
      </c>
      <c r="AP39" s="90" t="str">
        <f t="shared" si="3"/>
        <v/>
      </c>
      <c r="AQ39" s="92" t="str">
        <f t="shared" si="4"/>
        <v/>
      </c>
      <c r="AR39" s="90" t="str">
        <f t="shared" si="5"/>
        <v/>
      </c>
      <c r="AS39" s="90" t="str">
        <f t="shared" si="6"/>
        <v/>
      </c>
      <c r="AT39" s="105" t="str">
        <f t="shared" si="7"/>
        <v/>
      </c>
      <c r="AU39" s="101" t="str">
        <f t="shared" si="8"/>
        <v/>
      </c>
      <c r="AV39" s="88"/>
      <c r="AW39" s="88"/>
      <c r="AX39" s="88"/>
      <c r="AY39" s="88"/>
      <c r="AZ39" s="88"/>
      <c r="BA39" s="88"/>
      <c r="BB39" s="88"/>
      <c r="BC39" s="88" t="str">
        <f>IF(BF39 &lt;&gt; "",(COUNTIF($BF$19:BF39,BF39)&amp;"_"&amp;BF39),"")</f>
        <v>10_Shipment-2</v>
      </c>
      <c r="BD39" s="94">
        <f>IFERROR(IF(Sale!A23 &lt;&gt; "", Sale!A23, ""), "")</f>
        <v>45108</v>
      </c>
      <c r="BE39" s="88" t="str">
        <f>IFERROR(IF(Sale!B23 &lt;&gt; "", Sale!B23, ""), "")</f>
        <v>Sale</v>
      </c>
      <c r="BF39" s="88" t="str">
        <f>IFERROR(IF(Sale!C23 &lt;&gt; "", Sale!C23, ""), "")</f>
        <v>Shipment-2</v>
      </c>
      <c r="BG39" s="88" t="str">
        <f>IFERROR(IF(Sale!D23 &lt;&gt; "", Sale!D23, ""), "")</f>
        <v>Michel Bense Bipa</v>
      </c>
      <c r="BH39" s="88" t="str">
        <f>IFERROR(IF(Sale!E23 &lt;&gt; "", Sale!E23, ""), "")</f>
        <v>SETH Telecom</v>
      </c>
      <c r="BI39" s="88" t="str">
        <f>IFERROR(IF(Sale!F23 &lt;&gt; "", Sale!F23, ""), "")</f>
        <v>Wire</v>
      </c>
      <c r="BJ39" s="88" t="str">
        <f>IFERROR(IF(Sale!G23 &lt;&gt; "", Sale!G23, ""), "")</f>
        <v>Seth_Telecom_01_2023</v>
      </c>
      <c r="BK39" s="88" t="str">
        <f>IFERROR(IF(Sale!H23 &lt;&gt; "", Sale!H23, ""), "")</f>
        <v>Moto E / 32GB</v>
      </c>
      <c r="BL39" s="88" t="str">
        <f>IFERROR(IF(Sale!I23 &lt;&gt; "", Sale!I23, ""), "")</f>
        <v>(b/c)</v>
      </c>
      <c r="BM39" s="88">
        <f>IFERROR(IF(Sale!J23 &lt;&gt; "", Sale!J23, ""), "")</f>
        <v>22</v>
      </c>
      <c r="BN39" s="88">
        <f>IFERROR(IF(Sale!K23 &lt;&gt; "", Sale!K23, ""), "")</f>
        <v>22</v>
      </c>
      <c r="BO39" s="88">
        <f>IFERROR(IF(Sale!L23 &lt;&gt; "", Sale!L23, ""), "")</f>
        <v>15</v>
      </c>
      <c r="BP39" s="88">
        <f>IFERROR(IF(Sale!M23 &lt;&gt; "", Sale!M23, ""), "")</f>
        <v>330</v>
      </c>
      <c r="BQ39" s="88">
        <f>IFERROR(IF(Sale!N23 &lt;&gt; "", Sale!N23, ""), "")</f>
        <v>15</v>
      </c>
      <c r="BR39" s="88">
        <f>IFERROR(IF(Sale!O23 &lt;&gt; "", Sale!O23, ""), "")</f>
        <v>0</v>
      </c>
      <c r="BS39" s="88"/>
      <c r="BT39" s="88"/>
      <c r="BU39" s="88">
        <v>21</v>
      </c>
      <c r="BV39" s="101" t="str">
        <f t="shared" si="10"/>
        <v/>
      </c>
      <c r="BW39" s="91" t="str">
        <f t="shared" si="11"/>
        <v/>
      </c>
      <c r="BX39" s="101" t="str">
        <f t="shared" si="12"/>
        <v/>
      </c>
      <c r="BY39" s="101" t="str">
        <f t="shared" si="13"/>
        <v/>
      </c>
      <c r="BZ39" s="106" t="str">
        <f t="shared" si="14"/>
        <v/>
      </c>
      <c r="CA39" s="106" t="str">
        <f t="shared" si="15"/>
        <v/>
      </c>
      <c r="CB39" s="106" t="str">
        <f t="shared" si="16"/>
        <v/>
      </c>
      <c r="CC39" s="106" t="str">
        <f t="shared" si="17"/>
        <v/>
      </c>
      <c r="CD39" s="106" t="str">
        <f t="shared" si="18"/>
        <v/>
      </c>
      <c r="CE39" s="82" t="str">
        <f t="shared" si="19"/>
        <v/>
      </c>
    </row>
    <row r="40" spans="2:83">
      <c r="B40" s="255"/>
      <c r="C40" s="255"/>
      <c r="D40" s="255"/>
      <c r="E40" s="255"/>
      <c r="F40" s="255"/>
      <c r="Y40" s="106"/>
      <c r="Z40" s="101" t="str">
        <f>IF(AB40 &lt;&gt; "", (COUNTIF($AB$19:AB40,AB40)&amp;"_"&amp;AB40),"")</f>
        <v>11_Shipment-2</v>
      </c>
      <c r="AA40" s="125">
        <f>IFERROR(IF(Purchase!A23 &lt;&gt;"",Purchase!A23,""),"")</f>
        <v>45047</v>
      </c>
      <c r="AB40" s="101" t="str">
        <f>IFERROR(IF(Purchase!B23 &lt;&gt;"",Purchase!B23,""),"")</f>
        <v>Shipment-2</v>
      </c>
      <c r="AC40" s="101" t="str">
        <f>IFERROR(IF(Purchase!C23 &lt;&gt;"",Purchase!C23,""),"")</f>
        <v>Purchase</v>
      </c>
      <c r="AD40" s="89">
        <f>IFERROR(IF(Purchase!D23 &lt;&gt;"",Purchase!D23,""),"")</f>
        <v>1</v>
      </c>
      <c r="AE40" s="89" t="str">
        <f>IFERROR(IF(Purchase!E23 &lt;&gt;"",Purchase!E23,""),"")</f>
        <v>Moto E / 32GB</v>
      </c>
      <c r="AF40" s="89" t="str">
        <f>IFERROR(IF(Purchase!F23 &lt;&gt;"",Purchase!F23,""),"")</f>
        <v>(b/c)</v>
      </c>
      <c r="AG40" s="89">
        <f>IFERROR(IF(Purchase!G23 &lt;&gt;"",Purchase!G23,""),"")</f>
        <v>22</v>
      </c>
      <c r="AH40" s="89">
        <f>IFERROR(IF(Purchase!H23 &lt;&gt;"",Purchase!H23,""),"")</f>
        <v>15</v>
      </c>
      <c r="AI40" s="89">
        <f>IFERROR(IF(Purchase!I23 &lt;&gt;"",Purchase!I23,""),"")</f>
        <v>330</v>
      </c>
      <c r="AJ40" s="89">
        <f>IFERROR(IF(Purchase!J23 &lt;&gt;"",Purchase!J23,""),"")</f>
        <v>0</v>
      </c>
      <c r="AK40" s="101">
        <f t="shared" si="9"/>
        <v>0</v>
      </c>
      <c r="AL40" s="88">
        <v>23</v>
      </c>
      <c r="AM40" s="90" t="str">
        <f t="shared" si="0"/>
        <v/>
      </c>
      <c r="AN40" s="91" t="str">
        <f t="shared" si="1"/>
        <v/>
      </c>
      <c r="AO40" s="90" t="str">
        <f t="shared" si="2"/>
        <v/>
      </c>
      <c r="AP40" s="90" t="str">
        <f t="shared" si="3"/>
        <v/>
      </c>
      <c r="AQ40" s="92" t="str">
        <f t="shared" si="4"/>
        <v/>
      </c>
      <c r="AR40" s="90" t="str">
        <f t="shared" si="5"/>
        <v/>
      </c>
      <c r="AS40" s="90" t="str">
        <f t="shared" si="6"/>
        <v/>
      </c>
      <c r="AT40" s="105" t="str">
        <f t="shared" si="7"/>
        <v/>
      </c>
      <c r="AU40" s="101" t="str">
        <f t="shared" si="8"/>
        <v/>
      </c>
      <c r="AV40" s="88"/>
      <c r="AW40" s="88"/>
      <c r="AX40" s="88"/>
      <c r="AY40" s="88"/>
      <c r="AZ40" s="88"/>
      <c r="BA40" s="88"/>
      <c r="BB40" s="88"/>
      <c r="BC40" s="88" t="str">
        <f>IF(BF40 &lt;&gt; "",(COUNTIF($BF$19:BF40,BF40)&amp;"_"&amp;BF40),"")</f>
        <v>11_Shipment-2</v>
      </c>
      <c r="BD40" s="94">
        <f>IFERROR(IF(Sale!A24 &lt;&gt; "", Sale!A24, ""), "")</f>
        <v>44933</v>
      </c>
      <c r="BE40" s="88" t="str">
        <f>IFERROR(IF(Sale!B24 &lt;&gt; "", Sale!B24, ""), "")</f>
        <v>Sale</v>
      </c>
      <c r="BF40" s="88" t="str">
        <f>IFERROR(IF(Sale!C24 &lt;&gt; "", Sale!C24, ""), "")</f>
        <v>Shipment-2</v>
      </c>
      <c r="BG40" s="88" t="str">
        <f>IFERROR(IF(Sale!D24 &lt;&gt; "", Sale!D24, ""), "")</f>
        <v>Michel Bense Bipa</v>
      </c>
      <c r="BH40" s="88" t="str">
        <f>IFERROR(IF(Sale!E24 &lt;&gt; "", Sale!E24, ""), "")</f>
        <v>SETH Telecom</v>
      </c>
      <c r="BI40" s="88" t="str">
        <f>IFERROR(IF(Sale!F24 &lt;&gt; "", Sale!F24, ""), "")</f>
        <v>Cash</v>
      </c>
      <c r="BJ40" s="88" t="str">
        <f>IFERROR(IF(Sale!G24 &lt;&gt; "", Sale!G24, ""), "")</f>
        <v>INV-000005</v>
      </c>
      <c r="BK40" s="88" t="str">
        <f>IFERROR(IF(Sale!H24 &lt;&gt; "", Sale!H24, ""), "")</f>
        <v>Moto Z4</v>
      </c>
      <c r="BL40" s="88" t="str">
        <f>IFERROR(IF(Sale!I24 &lt;&gt; "", Sale!I24, ""), "")</f>
        <v>(b/c)</v>
      </c>
      <c r="BM40" s="88">
        <f>IFERROR(IF(Sale!J24 &lt;&gt; "", Sale!J24, ""), "")</f>
        <v>80</v>
      </c>
      <c r="BN40" s="88">
        <f>IFERROR(IF(Sale!K24 &lt;&gt; "", Sale!K24, ""), "")</f>
        <v>9</v>
      </c>
      <c r="BO40" s="88">
        <f>IFERROR(IF(Sale!L24 &lt;&gt; "", Sale!L24, ""), "")</f>
        <v>40</v>
      </c>
      <c r="BP40" s="88">
        <f>IFERROR(IF(Sale!M24 &lt;&gt; "", Sale!M24, ""), "")</f>
        <v>360</v>
      </c>
      <c r="BQ40" s="88">
        <f>IFERROR(IF(Sale!N24 &lt;&gt; "", Sale!N24, ""), "")</f>
        <v>50</v>
      </c>
      <c r="BR40" s="88">
        <f>IFERROR(IF(Sale!O24 &lt;&gt; "", Sale!O24, ""), "")</f>
        <v>-0.2</v>
      </c>
      <c r="BS40" s="88"/>
      <c r="BT40" s="88"/>
      <c r="BU40" s="88">
        <v>22</v>
      </c>
      <c r="BV40" s="101" t="str">
        <f t="shared" si="10"/>
        <v/>
      </c>
      <c r="BW40" s="91" t="str">
        <f t="shared" si="11"/>
        <v/>
      </c>
      <c r="BX40" s="101" t="str">
        <f t="shared" si="12"/>
        <v/>
      </c>
      <c r="BY40" s="101" t="str">
        <f t="shared" si="13"/>
        <v/>
      </c>
      <c r="BZ40" s="106" t="str">
        <f t="shared" si="14"/>
        <v/>
      </c>
      <c r="CA40" s="106" t="str">
        <f t="shared" si="15"/>
        <v/>
      </c>
      <c r="CB40" s="106" t="str">
        <f t="shared" si="16"/>
        <v/>
      </c>
      <c r="CC40" s="106" t="str">
        <f t="shared" si="17"/>
        <v/>
      </c>
      <c r="CD40" s="106" t="str">
        <f t="shared" si="18"/>
        <v/>
      </c>
      <c r="CE40" s="82" t="str">
        <f t="shared" si="19"/>
        <v/>
      </c>
    </row>
    <row r="41" spans="2:83">
      <c r="B41" s="255"/>
      <c r="C41" s="255"/>
      <c r="D41" s="255"/>
      <c r="E41" s="255"/>
      <c r="F41" s="255"/>
      <c r="Y41" s="106"/>
      <c r="Z41" s="101" t="str">
        <f>IF(AB41 &lt;&gt; "", (COUNTIF($AB$19:AB41,AB41)&amp;"_"&amp;AB41),"")</f>
        <v>12_Shipment-2</v>
      </c>
      <c r="AA41" s="125">
        <f>IFERROR(IF(Purchase!A24 &lt;&gt;"",Purchase!A24,""),"")</f>
        <v>45047</v>
      </c>
      <c r="AB41" s="101" t="str">
        <f>IFERROR(IF(Purchase!B24 &lt;&gt;"",Purchase!B24,""),"")</f>
        <v>Shipment-2</v>
      </c>
      <c r="AC41" s="101" t="str">
        <f>IFERROR(IF(Purchase!C24 &lt;&gt;"",Purchase!C24,""),"")</f>
        <v>Purchase</v>
      </c>
      <c r="AD41" s="89">
        <f>IFERROR(IF(Purchase!D24 &lt;&gt;"",Purchase!D24,""),"")</f>
        <v>1</v>
      </c>
      <c r="AE41" s="89" t="str">
        <f>IFERROR(IF(Purchase!E24 &lt;&gt;"",Purchase!E24,""),"")</f>
        <v>Moto E5 / 32GB</v>
      </c>
      <c r="AF41" s="89" t="str">
        <f>IFERROR(IF(Purchase!F24 &lt;&gt;"",Purchase!F24,""),"")</f>
        <v>(b/c)</v>
      </c>
      <c r="AG41" s="89">
        <f>IFERROR(IF(Purchase!G24 &lt;&gt;"",Purchase!G24,""),"")</f>
        <v>6</v>
      </c>
      <c r="AH41" s="89">
        <f>IFERROR(IF(Purchase!H24 &lt;&gt;"",Purchase!H24,""),"")</f>
        <v>15</v>
      </c>
      <c r="AI41" s="89">
        <f>IFERROR(IF(Purchase!I24 &lt;&gt;"",Purchase!I24,""),"")</f>
        <v>90</v>
      </c>
      <c r="AJ41" s="89">
        <f>IFERROR(IF(Purchase!J24 &lt;&gt;"",Purchase!J24,""),"")</f>
        <v>6</v>
      </c>
      <c r="AK41" s="101">
        <f t="shared" si="9"/>
        <v>90</v>
      </c>
      <c r="AL41" s="88">
        <v>24</v>
      </c>
      <c r="AM41" s="90" t="str">
        <f t="shared" si="0"/>
        <v/>
      </c>
      <c r="AN41" s="91" t="str">
        <f t="shared" si="1"/>
        <v/>
      </c>
      <c r="AO41" s="90" t="str">
        <f t="shared" si="2"/>
        <v/>
      </c>
      <c r="AP41" s="90" t="str">
        <f t="shared" si="3"/>
        <v/>
      </c>
      <c r="AQ41" s="92" t="str">
        <f t="shared" si="4"/>
        <v/>
      </c>
      <c r="AR41" s="90" t="str">
        <f t="shared" si="5"/>
        <v/>
      </c>
      <c r="AS41" s="90" t="str">
        <f t="shared" si="6"/>
        <v/>
      </c>
      <c r="AT41" s="105" t="str">
        <f t="shared" si="7"/>
        <v/>
      </c>
      <c r="AU41" s="101" t="str">
        <f t="shared" si="8"/>
        <v/>
      </c>
      <c r="AV41" s="88"/>
      <c r="AW41" s="88"/>
      <c r="AX41" s="88"/>
      <c r="AY41" s="88"/>
      <c r="AZ41" s="88"/>
      <c r="BA41" s="88"/>
      <c r="BB41" s="88"/>
      <c r="BC41" s="88" t="str">
        <f>IF(BF41 &lt;&gt; "",(COUNTIF($BF$19:BF41,BF41)&amp;"_"&amp;BF41),"")</f>
        <v>12_Shipment-2</v>
      </c>
      <c r="BD41" s="94">
        <f>IFERROR(IF(Sale!A25 &lt;&gt; "", Sale!A25, ""), "")</f>
        <v>45107</v>
      </c>
      <c r="BE41" s="88" t="str">
        <f>IFERROR(IF(Sale!B25 &lt;&gt; "", Sale!B25, ""), "")</f>
        <v>Sale</v>
      </c>
      <c r="BF41" s="88" t="str">
        <f>IFERROR(IF(Sale!C25 &lt;&gt; "", Sale!C25, ""), "")</f>
        <v>Shipment-2</v>
      </c>
      <c r="BG41" s="88" t="str">
        <f>IFERROR(IF(Sale!D25 &lt;&gt; "", Sale!D25, ""), "")</f>
        <v>Michel Bense Bipa</v>
      </c>
      <c r="BH41" s="88" t="str">
        <f>IFERROR(IF(Sale!E25 &lt;&gt; "", Sale!E25, ""), "")</f>
        <v>SETH Telecom</v>
      </c>
      <c r="BI41" s="88" t="str">
        <f>IFERROR(IF(Sale!F25 &lt;&gt; "", Sale!F25, ""), "")</f>
        <v>Cash</v>
      </c>
      <c r="BJ41" s="88" t="str">
        <f>IFERROR(IF(Sale!G25 &lt;&gt; "", Sale!G25, ""), "")</f>
        <v>INV-000013</v>
      </c>
      <c r="BK41" s="88" t="str">
        <f>IFERROR(IF(Sale!H25 &lt;&gt; "", Sale!H25, ""), "")</f>
        <v>Moto Z4</v>
      </c>
      <c r="BL41" s="88" t="str">
        <f>IFERROR(IF(Sale!I25 &lt;&gt; "", Sale!I25, ""), "")</f>
        <v>(b/c)</v>
      </c>
      <c r="BM41" s="88">
        <f>IFERROR(IF(Sale!J25 &lt;&gt; "", Sale!J25, ""), "")</f>
        <v>71</v>
      </c>
      <c r="BN41" s="88">
        <f>IFERROR(IF(Sale!K25 &lt;&gt; "", Sale!K25, ""), "")</f>
        <v>10</v>
      </c>
      <c r="BO41" s="88">
        <f>IFERROR(IF(Sale!L25 &lt;&gt; "", Sale!L25, ""), "")</f>
        <v>39.94</v>
      </c>
      <c r="BP41" s="88">
        <f>IFERROR(IF(Sale!M25 &lt;&gt; "", Sale!M25, ""), "")</f>
        <v>399.4</v>
      </c>
      <c r="BQ41" s="88">
        <f>IFERROR(IF(Sale!N25 &lt;&gt; "", Sale!N25, ""), "")</f>
        <v>50</v>
      </c>
      <c r="BR41" s="88">
        <f>IFERROR(IF(Sale!O25 &lt;&gt; "", Sale!O25, ""), "")</f>
        <v>-0.20119999999999999</v>
      </c>
      <c r="BS41" s="88"/>
      <c r="BT41" s="88"/>
      <c r="BU41" s="88">
        <v>23</v>
      </c>
      <c r="BV41" s="101" t="str">
        <f t="shared" si="10"/>
        <v/>
      </c>
      <c r="BW41" s="91" t="str">
        <f t="shared" si="11"/>
        <v/>
      </c>
      <c r="BX41" s="101" t="str">
        <f t="shared" si="12"/>
        <v/>
      </c>
      <c r="BY41" s="101" t="str">
        <f t="shared" si="13"/>
        <v/>
      </c>
      <c r="BZ41" s="106" t="str">
        <f t="shared" si="14"/>
        <v/>
      </c>
      <c r="CA41" s="106" t="str">
        <f t="shared" si="15"/>
        <v/>
      </c>
      <c r="CB41" s="106" t="str">
        <f t="shared" si="16"/>
        <v/>
      </c>
      <c r="CC41" s="106" t="str">
        <f t="shared" si="17"/>
        <v/>
      </c>
      <c r="CD41" s="106" t="str">
        <f t="shared" si="18"/>
        <v/>
      </c>
      <c r="CE41" s="82" t="str">
        <f t="shared" si="19"/>
        <v/>
      </c>
    </row>
    <row r="42" spans="2:83">
      <c r="B42" s="255"/>
      <c r="C42" s="255"/>
      <c r="D42" s="255"/>
      <c r="E42" s="255"/>
      <c r="F42" s="255"/>
      <c r="Y42" s="106"/>
      <c r="Z42" s="101" t="str">
        <f>IF(AB42 &lt;&gt; "", (COUNTIF($AB$19:AB42,AB42)&amp;"_"&amp;AB42),"")</f>
        <v>13_Shipment-2</v>
      </c>
      <c r="AA42" s="125">
        <f>IFERROR(IF(Purchase!A25 &lt;&gt;"",Purchase!A25,""),"")</f>
        <v>45047</v>
      </c>
      <c r="AB42" s="101" t="str">
        <f>IFERROR(IF(Purchase!B25 &lt;&gt;"",Purchase!B25,""),"")</f>
        <v>Shipment-2</v>
      </c>
      <c r="AC42" s="101" t="str">
        <f>IFERROR(IF(Purchase!C25 &lt;&gt;"",Purchase!C25,""),"")</f>
        <v>Purchase</v>
      </c>
      <c r="AD42" s="89">
        <f>IFERROR(IF(Purchase!D25 &lt;&gt;"",Purchase!D25,""),"")</f>
        <v>1</v>
      </c>
      <c r="AE42" s="89" t="str">
        <f>IFERROR(IF(Purchase!E25 &lt;&gt;"",Purchase!E25,""),"")</f>
        <v>Moto E6 / 16Gb</v>
      </c>
      <c r="AF42" s="89" t="str">
        <f>IFERROR(IF(Purchase!F25 &lt;&gt;"",Purchase!F25,""),"")</f>
        <v>(b/c)</v>
      </c>
      <c r="AG42" s="89">
        <f>IFERROR(IF(Purchase!G25 &lt;&gt;"",Purchase!G25,""),"")</f>
        <v>12</v>
      </c>
      <c r="AH42" s="89">
        <f>IFERROR(IF(Purchase!H25 &lt;&gt;"",Purchase!H25,""),"")</f>
        <v>15</v>
      </c>
      <c r="AI42" s="89">
        <f>IFERROR(IF(Purchase!I25 &lt;&gt;"",Purchase!I25,""),"")</f>
        <v>180</v>
      </c>
      <c r="AJ42" s="89">
        <f>IFERROR(IF(Purchase!J25 &lt;&gt;"",Purchase!J25,""),"")</f>
        <v>12</v>
      </c>
      <c r="AK42" s="101">
        <f t="shared" si="9"/>
        <v>180</v>
      </c>
      <c r="AL42" s="88">
        <v>25</v>
      </c>
      <c r="AM42" s="90" t="str">
        <f t="shared" si="0"/>
        <v/>
      </c>
      <c r="AN42" s="91" t="str">
        <f t="shared" si="1"/>
        <v/>
      </c>
      <c r="AO42" s="90" t="str">
        <f t="shared" si="2"/>
        <v/>
      </c>
      <c r="AP42" s="90" t="str">
        <f t="shared" si="3"/>
        <v/>
      </c>
      <c r="AQ42" s="92" t="str">
        <f t="shared" si="4"/>
        <v/>
      </c>
      <c r="AR42" s="90" t="str">
        <f t="shared" si="5"/>
        <v/>
      </c>
      <c r="AS42" s="90" t="str">
        <f t="shared" si="6"/>
        <v/>
      </c>
      <c r="AT42" s="105" t="str">
        <f t="shared" si="7"/>
        <v/>
      </c>
      <c r="AU42" s="101" t="str">
        <f t="shared" si="8"/>
        <v/>
      </c>
      <c r="AV42" s="88"/>
      <c r="AW42" s="88"/>
      <c r="AX42" s="88"/>
      <c r="AY42" s="88"/>
      <c r="AZ42" s="88"/>
      <c r="BA42" s="88"/>
      <c r="BB42" s="88"/>
      <c r="BC42" s="88" t="str">
        <f>IF(BF42 &lt;&gt; "",(COUNTIF($BF$19:BF42,BF42)&amp;"_"&amp;BF42),"")</f>
        <v>13_Shipment-2</v>
      </c>
      <c r="BD42" s="94">
        <f>IFERROR(IF(Sale!A26 &lt;&gt; "", Sale!A26, ""), "")</f>
        <v>45108</v>
      </c>
      <c r="BE42" s="88" t="str">
        <f>IFERROR(IF(Sale!B26 &lt;&gt; "", Sale!B26, ""), "")</f>
        <v>Sale</v>
      </c>
      <c r="BF42" s="88" t="str">
        <f>IFERROR(IF(Sale!C26 &lt;&gt; "", Sale!C26, ""), "")</f>
        <v>Shipment-2</v>
      </c>
      <c r="BG42" s="88" t="str">
        <f>IFERROR(IF(Sale!D26 &lt;&gt; "", Sale!D26, ""), "")</f>
        <v>Michel Bense Bipa</v>
      </c>
      <c r="BH42" s="88" t="str">
        <f>IFERROR(IF(Sale!E26 &lt;&gt; "", Sale!E26, ""), "")</f>
        <v>SETH Telecom</v>
      </c>
      <c r="BI42" s="88" t="str">
        <f>IFERROR(IF(Sale!F26 &lt;&gt; "", Sale!F26, ""), "")</f>
        <v>Cash</v>
      </c>
      <c r="BJ42" s="88" t="str">
        <f>IFERROR(IF(Sale!G26 &lt;&gt; "", Sale!G26, ""), "")</f>
        <v>Seth_Telecom_01_2023</v>
      </c>
      <c r="BK42" s="88" t="str">
        <f>IFERROR(IF(Sale!H26 &lt;&gt; "", Sale!H26, ""), "")</f>
        <v>S8 Active</v>
      </c>
      <c r="BL42" s="88" t="str">
        <f>IFERROR(IF(Sale!I26 &lt;&gt; "", Sale!I26, ""), "")</f>
        <v>(b/c)</v>
      </c>
      <c r="BM42" s="88">
        <f>IFERROR(IF(Sale!J26 &lt;&gt; "", Sale!J26, ""), "")</f>
        <v>35</v>
      </c>
      <c r="BN42" s="88">
        <f>IFERROR(IF(Sale!K26 &lt;&gt; "", Sale!K26, ""), "")</f>
        <v>4</v>
      </c>
      <c r="BO42" s="88">
        <f>IFERROR(IF(Sale!L26 &lt;&gt; "", Sale!L26, ""), "")</f>
        <v>45</v>
      </c>
      <c r="BP42" s="88">
        <f>IFERROR(IF(Sale!M26 &lt;&gt; "", Sale!M26, ""), "")</f>
        <v>180</v>
      </c>
      <c r="BQ42" s="88">
        <f>IFERROR(IF(Sale!N26 &lt;&gt; "", Sale!N26, ""), "")</f>
        <v>50</v>
      </c>
      <c r="BR42" s="88">
        <f>IFERROR(IF(Sale!O26 &lt;&gt; "", Sale!O26, ""), "")</f>
        <v>-0.1</v>
      </c>
      <c r="BS42" s="88"/>
      <c r="BT42" s="88"/>
      <c r="BU42" s="88">
        <v>24</v>
      </c>
      <c r="BV42" s="101" t="str">
        <f t="shared" si="10"/>
        <v/>
      </c>
      <c r="BW42" s="91" t="str">
        <f t="shared" si="11"/>
        <v/>
      </c>
      <c r="BX42" s="101" t="str">
        <f t="shared" si="12"/>
        <v/>
      </c>
      <c r="BY42" s="101" t="str">
        <f t="shared" si="13"/>
        <v/>
      </c>
      <c r="BZ42" s="106" t="str">
        <f t="shared" si="14"/>
        <v/>
      </c>
      <c r="CA42" s="106" t="str">
        <f t="shared" si="15"/>
        <v/>
      </c>
      <c r="CB42" s="106" t="str">
        <f t="shared" si="16"/>
        <v/>
      </c>
      <c r="CC42" s="106" t="str">
        <f t="shared" si="17"/>
        <v/>
      </c>
      <c r="CD42" s="106" t="str">
        <f t="shared" si="18"/>
        <v/>
      </c>
      <c r="CE42" s="82" t="str">
        <f t="shared" si="19"/>
        <v/>
      </c>
    </row>
    <row r="43" spans="2:83">
      <c r="B43" s="255"/>
      <c r="C43" s="255"/>
      <c r="D43" s="255"/>
      <c r="E43" s="255"/>
      <c r="F43" s="255"/>
      <c r="Y43" s="106"/>
      <c r="Z43" s="101" t="str">
        <f>IF(AB43 &lt;&gt; "", (COUNTIF($AB$19:AB43,AB43)&amp;"_"&amp;AB43),"")</f>
        <v>14_Shipment-2</v>
      </c>
      <c r="AA43" s="125">
        <f>IFERROR(IF(Purchase!A26 &lt;&gt;"",Purchase!A26,""),"")</f>
        <v>45047</v>
      </c>
      <c r="AB43" s="101" t="str">
        <f>IFERROR(IF(Purchase!B26 &lt;&gt;"",Purchase!B26,""),"")</f>
        <v>Shipment-2</v>
      </c>
      <c r="AC43" s="101" t="str">
        <f>IFERROR(IF(Purchase!C26 &lt;&gt;"",Purchase!C26,""),"")</f>
        <v>Purchase</v>
      </c>
      <c r="AD43" s="89">
        <f>IFERROR(IF(Purchase!D26 &lt;&gt;"",Purchase!D26,""),"")</f>
        <v>1</v>
      </c>
      <c r="AE43" s="89" t="str">
        <f>IFERROR(IF(Purchase!E26 &lt;&gt;"",Purchase!E26,""),"")</f>
        <v>Moto Edge Plus</v>
      </c>
      <c r="AF43" s="89" t="str">
        <f>IFERROR(IF(Purchase!F26 &lt;&gt;"",Purchase!F26,""),"")</f>
        <v>(b/c)</v>
      </c>
      <c r="AG43" s="89">
        <f>IFERROR(IF(Purchase!G26 &lt;&gt;"",Purchase!G26,""),"")</f>
        <v>94</v>
      </c>
      <c r="AH43" s="89">
        <f>IFERROR(IF(Purchase!H26 &lt;&gt;"",Purchase!H26,""),"")</f>
        <v>125</v>
      </c>
      <c r="AI43" s="89">
        <f>IFERROR(IF(Purchase!I26 &lt;&gt;"",Purchase!I26,""),"")</f>
        <v>11750</v>
      </c>
      <c r="AJ43" s="89">
        <f>IFERROR(IF(Purchase!J26 &lt;&gt;"",Purchase!J26,""),"")</f>
        <v>0</v>
      </c>
      <c r="AK43" s="101">
        <f t="shared" si="9"/>
        <v>0</v>
      </c>
      <c r="AL43" s="88">
        <v>26</v>
      </c>
      <c r="AM43" s="90" t="str">
        <f t="shared" si="0"/>
        <v/>
      </c>
      <c r="AN43" s="91" t="str">
        <f t="shared" si="1"/>
        <v/>
      </c>
      <c r="AO43" s="90" t="str">
        <f t="shared" si="2"/>
        <v/>
      </c>
      <c r="AP43" s="90" t="str">
        <f t="shared" si="3"/>
        <v/>
      </c>
      <c r="AQ43" s="92" t="str">
        <f t="shared" si="4"/>
        <v/>
      </c>
      <c r="AR43" s="90" t="str">
        <f t="shared" si="5"/>
        <v/>
      </c>
      <c r="AS43" s="90" t="str">
        <f t="shared" si="6"/>
        <v/>
      </c>
      <c r="AT43" s="105" t="str">
        <f t="shared" si="7"/>
        <v/>
      </c>
      <c r="AU43" s="101" t="str">
        <f t="shared" si="8"/>
        <v/>
      </c>
      <c r="AV43" s="88"/>
      <c r="AW43" s="88"/>
      <c r="AX43" s="88"/>
      <c r="AY43" s="88"/>
      <c r="AZ43" s="88"/>
      <c r="BA43" s="88"/>
      <c r="BB43" s="88"/>
      <c r="BC43" s="88" t="str">
        <f>IF(BF43 &lt;&gt; "",(COUNTIF($BF$19:BF43,BF43)&amp;"_"&amp;BF43),"")</f>
        <v>14_Shipment-2</v>
      </c>
      <c r="BD43" s="94">
        <f>IFERROR(IF(Sale!A27 &lt;&gt; "", Sale!A27, ""), "")</f>
        <v>45110</v>
      </c>
      <c r="BE43" s="88" t="str">
        <f>IFERROR(IF(Sale!B27 &lt;&gt; "", Sale!B27, ""), "")</f>
        <v>Sale</v>
      </c>
      <c r="BF43" s="88" t="str">
        <f>IFERROR(IF(Sale!C27 &lt;&gt; "", Sale!C27, ""), "")</f>
        <v>Shipment-2</v>
      </c>
      <c r="BG43" s="88" t="str">
        <f>IFERROR(IF(Sale!D27 &lt;&gt; "", Sale!D27, ""), "")</f>
        <v>Michel Bense Bipa</v>
      </c>
      <c r="BH43" s="88" t="str">
        <f>IFERROR(IF(Sale!E27 &lt;&gt; "", Sale!E27, ""), "")</f>
        <v>SETH Telecom</v>
      </c>
      <c r="BI43" s="88" t="str">
        <f>IFERROR(IF(Sale!F27 &lt;&gt; "", Sale!F27, ""), "")</f>
        <v>Cash</v>
      </c>
      <c r="BJ43" s="88" t="str">
        <f>IFERROR(IF(Sale!G27 &lt;&gt; "", Sale!G27, ""), "")</f>
        <v>Seth_Telecom_01_2023</v>
      </c>
      <c r="BK43" s="88" t="str">
        <f>IFERROR(IF(Sale!H27 &lt;&gt; "", Sale!H27, ""), "")</f>
        <v>S20 FE 5g</v>
      </c>
      <c r="BL43" s="88" t="str">
        <f>IFERROR(IF(Sale!I27 &lt;&gt; "", Sale!I27, ""), "")</f>
        <v>LB</v>
      </c>
      <c r="BM43" s="88">
        <f>IFERROR(IF(Sale!J27 &lt;&gt; "", Sale!J27, ""), "")</f>
        <v>60</v>
      </c>
      <c r="BN43" s="88">
        <f>IFERROR(IF(Sale!K27 &lt;&gt; "", Sale!K27, ""), "")</f>
        <v>4</v>
      </c>
      <c r="BO43" s="88">
        <f>IFERROR(IF(Sale!L27 &lt;&gt; "", Sale!L27, ""), "")</f>
        <v>105</v>
      </c>
      <c r="BP43" s="88">
        <f>IFERROR(IF(Sale!M27 &lt;&gt; "", Sale!M27, ""), "")</f>
        <v>420</v>
      </c>
      <c r="BQ43" s="88">
        <f>IFERROR(IF(Sale!N27 &lt;&gt; "", Sale!N27, ""), "")</f>
        <v>110</v>
      </c>
      <c r="BR43" s="88">
        <f>IFERROR(IF(Sale!O27 &lt;&gt; "", Sale!O27, ""), "")</f>
        <v>-4.5499999999999999E-2</v>
      </c>
      <c r="BS43" s="88"/>
      <c r="BT43" s="88"/>
      <c r="BU43" s="88">
        <v>25</v>
      </c>
      <c r="BV43" s="101" t="str">
        <f t="shared" si="10"/>
        <v/>
      </c>
      <c r="BW43" s="91" t="str">
        <f t="shared" si="11"/>
        <v/>
      </c>
      <c r="BX43" s="101" t="str">
        <f t="shared" si="12"/>
        <v/>
      </c>
      <c r="BY43" s="101" t="str">
        <f t="shared" si="13"/>
        <v/>
      </c>
      <c r="BZ43" s="106" t="str">
        <f t="shared" si="14"/>
        <v/>
      </c>
      <c r="CA43" s="106" t="str">
        <f t="shared" si="15"/>
        <v/>
      </c>
      <c r="CB43" s="106" t="str">
        <f t="shared" si="16"/>
        <v/>
      </c>
      <c r="CC43" s="106" t="str">
        <f t="shared" si="17"/>
        <v/>
      </c>
      <c r="CD43" s="106" t="str">
        <f t="shared" si="18"/>
        <v/>
      </c>
      <c r="CE43" s="82" t="str">
        <f t="shared" si="19"/>
        <v/>
      </c>
    </row>
    <row r="44" spans="2:83">
      <c r="B44" s="255"/>
      <c r="C44" s="255"/>
      <c r="D44" s="255"/>
      <c r="E44" s="255"/>
      <c r="F44" s="255"/>
      <c r="Y44" s="106"/>
      <c r="Z44" s="101" t="str">
        <f>IF(AB44 &lt;&gt; "", (COUNTIF($AB$19:AB44,AB44)&amp;"_"&amp;AB44),"")</f>
        <v>15_Shipment-2</v>
      </c>
      <c r="AA44" s="125">
        <f>IFERROR(IF(Purchase!A27 &lt;&gt;"",Purchase!A27,""),"")</f>
        <v>45047</v>
      </c>
      <c r="AB44" s="101" t="str">
        <f>IFERROR(IF(Purchase!B27 &lt;&gt;"",Purchase!B27,""),"")</f>
        <v>Shipment-2</v>
      </c>
      <c r="AC44" s="101" t="str">
        <f>IFERROR(IF(Purchase!C27 &lt;&gt;"",Purchase!C27,""),"")</f>
        <v>Purchase</v>
      </c>
      <c r="AD44" s="89">
        <f>IFERROR(IF(Purchase!D27 &lt;&gt;"",Purchase!D27,""),"")</f>
        <v>1</v>
      </c>
      <c r="AE44" s="89" t="str">
        <f>IFERROR(IF(Purchase!E27 &lt;&gt;"",Purchase!E27,""),"")</f>
        <v>Moto Edge(2021)</v>
      </c>
      <c r="AF44" s="89" t="str">
        <f>IFERROR(IF(Purchase!F27 &lt;&gt;"",Purchase!F27,""),"")</f>
        <v>(b/c)</v>
      </c>
      <c r="AG44" s="89">
        <f>IFERROR(IF(Purchase!G27 &lt;&gt;"",Purchase!G27,""),"")</f>
        <v>21</v>
      </c>
      <c r="AH44" s="89">
        <f>IFERROR(IF(Purchase!H27 &lt;&gt;"",Purchase!H27,""),"")</f>
        <v>120</v>
      </c>
      <c r="AI44" s="89">
        <f>IFERROR(IF(Purchase!I27 &lt;&gt;"",Purchase!I27,""),"")</f>
        <v>2520</v>
      </c>
      <c r="AJ44" s="89">
        <f>IFERROR(IF(Purchase!J27 &lt;&gt;"",Purchase!J27,""),"")</f>
        <v>21</v>
      </c>
      <c r="AK44" s="101">
        <f t="shared" si="9"/>
        <v>2520</v>
      </c>
      <c r="AL44" s="88">
        <v>27</v>
      </c>
      <c r="AM44" s="90" t="str">
        <f t="shared" si="0"/>
        <v/>
      </c>
      <c r="AN44" s="91" t="str">
        <f t="shared" si="1"/>
        <v/>
      </c>
      <c r="AO44" s="90" t="str">
        <f t="shared" si="2"/>
        <v/>
      </c>
      <c r="AP44" s="90" t="str">
        <f t="shared" si="3"/>
        <v/>
      </c>
      <c r="AQ44" s="92" t="str">
        <f t="shared" si="4"/>
        <v/>
      </c>
      <c r="AR44" s="90" t="str">
        <f t="shared" si="5"/>
        <v/>
      </c>
      <c r="AS44" s="90" t="str">
        <f t="shared" si="6"/>
        <v/>
      </c>
      <c r="AT44" s="105" t="str">
        <f t="shared" si="7"/>
        <v/>
      </c>
      <c r="AU44" s="101" t="str">
        <f t="shared" si="8"/>
        <v/>
      </c>
      <c r="AV44" s="88"/>
      <c r="AW44" s="88"/>
      <c r="AX44" s="88"/>
      <c r="AY44" s="88"/>
      <c r="AZ44" s="88"/>
      <c r="BA44" s="88"/>
      <c r="BB44" s="88"/>
      <c r="BC44" s="88" t="str">
        <f>IF(BF44 &lt;&gt; "",(COUNTIF($BF$19:BF44,BF44)&amp;"_"&amp;BF44),"")</f>
        <v>15_Shipment-2</v>
      </c>
      <c r="BD44" s="94">
        <f>IFERROR(IF(Sale!A28 &lt;&gt; "", Sale!A28, ""), "")</f>
        <v>45146</v>
      </c>
      <c r="BE44" s="88" t="str">
        <f>IFERROR(IF(Sale!B28 &lt;&gt; "", Sale!B28, ""), "")</f>
        <v>Sale</v>
      </c>
      <c r="BF44" s="88" t="str">
        <f>IFERROR(IF(Sale!C28 &lt;&gt; "", Sale!C28, ""), "")</f>
        <v>Shipment-2</v>
      </c>
      <c r="BG44" s="88" t="str">
        <f>IFERROR(IF(Sale!D28 &lt;&gt; "", Sale!D28, ""), "")</f>
        <v>Michel Bense Bipa</v>
      </c>
      <c r="BH44" s="88" t="str">
        <f>IFERROR(IF(Sale!E28 &lt;&gt; "", Sale!E28, ""), "")</f>
        <v>SETH Telecom</v>
      </c>
      <c r="BI44" s="88" t="str">
        <f>IFERROR(IF(Sale!F28 &lt;&gt; "", Sale!F28, ""), "")</f>
        <v>Cash</v>
      </c>
      <c r="BJ44" s="88" t="str">
        <f>IFERROR(IF(Sale!G28 &lt;&gt; "", Sale!G28, ""), "")</f>
        <v>INV-000016</v>
      </c>
      <c r="BK44" s="88" t="str">
        <f>IFERROR(IF(Sale!H28 &lt;&gt; "", Sale!H28, ""), "")</f>
        <v>S20 FE 5g</v>
      </c>
      <c r="BL44" s="88" t="str">
        <f>IFERROR(IF(Sale!I28 &lt;&gt; "", Sale!I28, ""), "")</f>
        <v>LB</v>
      </c>
      <c r="BM44" s="88">
        <f>IFERROR(IF(Sale!J28 &lt;&gt; "", Sale!J28, ""), "")</f>
        <v>56</v>
      </c>
      <c r="BN44" s="88">
        <f>IFERROR(IF(Sale!K28 &lt;&gt; "", Sale!K28, ""), "")</f>
        <v>2</v>
      </c>
      <c r="BO44" s="88">
        <f>IFERROR(IF(Sale!L28 &lt;&gt; "", Sale!L28, ""), "")</f>
        <v>105</v>
      </c>
      <c r="BP44" s="88">
        <f>IFERROR(IF(Sale!M28 &lt;&gt; "", Sale!M28, ""), "")</f>
        <v>210</v>
      </c>
      <c r="BQ44" s="88">
        <f>IFERROR(IF(Sale!N28 &lt;&gt; "", Sale!N28, ""), "")</f>
        <v>110</v>
      </c>
      <c r="BR44" s="88">
        <f>IFERROR(IF(Sale!O28 &lt;&gt; "", Sale!O28, ""), "")</f>
        <v>-4.5499999999999999E-2</v>
      </c>
      <c r="BS44" s="88"/>
      <c r="BT44" s="88"/>
      <c r="BU44" s="88">
        <v>26</v>
      </c>
      <c r="BV44" s="101" t="str">
        <f t="shared" si="10"/>
        <v/>
      </c>
      <c r="BW44" s="91" t="str">
        <f t="shared" si="11"/>
        <v/>
      </c>
      <c r="BX44" s="101" t="str">
        <f t="shared" si="12"/>
        <v/>
      </c>
      <c r="BY44" s="101" t="str">
        <f t="shared" si="13"/>
        <v/>
      </c>
      <c r="BZ44" s="106" t="str">
        <f t="shared" si="14"/>
        <v/>
      </c>
      <c r="CA44" s="106" t="str">
        <f t="shared" si="15"/>
        <v/>
      </c>
      <c r="CB44" s="106" t="str">
        <f t="shared" si="16"/>
        <v/>
      </c>
      <c r="CC44" s="106" t="str">
        <f t="shared" si="17"/>
        <v/>
      </c>
      <c r="CD44" s="106" t="str">
        <f t="shared" si="18"/>
        <v/>
      </c>
      <c r="CE44" s="82" t="str">
        <f t="shared" si="19"/>
        <v/>
      </c>
    </row>
    <row r="45" spans="2:83">
      <c r="B45" s="255"/>
      <c r="C45" s="255"/>
      <c r="D45" s="255"/>
      <c r="E45" s="255"/>
      <c r="F45" s="255"/>
      <c r="Y45" s="106"/>
      <c r="Z45" s="101" t="str">
        <f>IF(AB45 &lt;&gt; "", (COUNTIF($AB$19:AB45,AB45)&amp;"_"&amp;AB45),"")</f>
        <v>16_Shipment-2</v>
      </c>
      <c r="AA45" s="125">
        <f>IFERROR(IF(Purchase!A28 &lt;&gt;"",Purchase!A28,""),"")</f>
        <v>45047</v>
      </c>
      <c r="AB45" s="101" t="str">
        <f>IFERROR(IF(Purchase!B28 &lt;&gt;"",Purchase!B28,""),"")</f>
        <v>Shipment-2</v>
      </c>
      <c r="AC45" s="101" t="str">
        <f>IFERROR(IF(Purchase!C28 &lt;&gt;"",Purchase!C28,""),"")</f>
        <v>Purchase</v>
      </c>
      <c r="AD45" s="89">
        <f>IFERROR(IF(Purchase!D28 &lt;&gt;"",Purchase!D28,""),"")</f>
        <v>1</v>
      </c>
      <c r="AE45" s="89" t="str">
        <f>IFERROR(IF(Purchase!E28 &lt;&gt;"",Purchase!E28,""),"")</f>
        <v>Moto Edge(2022)</v>
      </c>
      <c r="AF45" s="89" t="str">
        <f>IFERROR(IF(Purchase!F28 &lt;&gt;"",Purchase!F28,""),"")</f>
        <v>(b/c)</v>
      </c>
      <c r="AG45" s="89">
        <f>IFERROR(IF(Purchase!G28 &lt;&gt;"",Purchase!G28,""),"")</f>
        <v>5</v>
      </c>
      <c r="AH45" s="89">
        <f>IFERROR(IF(Purchase!H28 &lt;&gt;"",Purchase!H28,""),"")</f>
        <v>140</v>
      </c>
      <c r="AI45" s="89">
        <f>IFERROR(IF(Purchase!I28 &lt;&gt;"",Purchase!I28,""),"")</f>
        <v>700</v>
      </c>
      <c r="AJ45" s="89">
        <f>IFERROR(IF(Purchase!J28 &lt;&gt;"",Purchase!J28,""),"")</f>
        <v>5</v>
      </c>
      <c r="AK45" s="101">
        <f t="shared" si="9"/>
        <v>700</v>
      </c>
      <c r="AL45" s="88">
        <v>28</v>
      </c>
      <c r="AM45" s="90" t="str">
        <f t="shared" si="0"/>
        <v/>
      </c>
      <c r="AN45" s="91" t="str">
        <f t="shared" si="1"/>
        <v/>
      </c>
      <c r="AO45" s="90" t="str">
        <f t="shared" si="2"/>
        <v/>
      </c>
      <c r="AP45" s="90" t="str">
        <f t="shared" si="3"/>
        <v/>
      </c>
      <c r="AQ45" s="92" t="str">
        <f t="shared" si="4"/>
        <v/>
      </c>
      <c r="AR45" s="90" t="str">
        <f t="shared" si="5"/>
        <v/>
      </c>
      <c r="AS45" s="90" t="str">
        <f t="shared" si="6"/>
        <v/>
      </c>
      <c r="AT45" s="105" t="str">
        <f t="shared" si="7"/>
        <v/>
      </c>
      <c r="AU45" s="101" t="str">
        <f t="shared" si="8"/>
        <v/>
      </c>
      <c r="AV45" s="88"/>
      <c r="AW45" s="88"/>
      <c r="AX45" s="88"/>
      <c r="AY45" s="88"/>
      <c r="AZ45" s="88"/>
      <c r="BA45" s="88"/>
      <c r="BB45" s="88"/>
      <c r="BC45" s="88" t="str">
        <f>IF(BF45 &lt;&gt; "",(COUNTIF($BF$19:BF45,BF45)&amp;"_"&amp;BF45),"")</f>
        <v>16_Shipment-2</v>
      </c>
      <c r="BD45" s="94">
        <f>IFERROR(IF(Sale!A29 &lt;&gt; "", Sale!A29, ""), "")</f>
        <v>45134</v>
      </c>
      <c r="BE45" s="88" t="str">
        <f>IFERROR(IF(Sale!B29 &lt;&gt; "", Sale!B29, ""), "")</f>
        <v>Sale</v>
      </c>
      <c r="BF45" s="88" t="str">
        <f>IFERROR(IF(Sale!C29 &lt;&gt; "", Sale!C29, ""), "")</f>
        <v>Shipment-2</v>
      </c>
      <c r="BG45" s="88" t="str">
        <f>IFERROR(IF(Sale!D29 &lt;&gt; "", Sale!D29, ""), "")</f>
        <v>Michel Bense Bipa</v>
      </c>
      <c r="BH45" s="88" t="str">
        <f>IFERROR(IF(Sale!E29 &lt;&gt; "", Sale!E29, ""), "")</f>
        <v>SETH Telecom</v>
      </c>
      <c r="BI45" s="88" t="str">
        <f>IFERROR(IF(Sale!F29 &lt;&gt; "", Sale!F29, ""), "")</f>
        <v>Cash</v>
      </c>
      <c r="BJ45" s="88" t="str">
        <f>IFERROR(IF(Sale!G29 &lt;&gt; "", Sale!G29, ""), "")</f>
        <v>INV-000011</v>
      </c>
      <c r="BK45" s="88" t="str">
        <f>IFERROR(IF(Sale!H29 &lt;&gt; "", Sale!H29, ""), "")</f>
        <v>S20 FE 5g</v>
      </c>
      <c r="BL45" s="88" t="str">
        <f>IFERROR(IF(Sale!I29 &lt;&gt; "", Sale!I29, ""), "")</f>
        <v>LB</v>
      </c>
      <c r="BM45" s="88">
        <f>IFERROR(IF(Sale!J29 &lt;&gt; "", Sale!J29, ""), "")</f>
        <v>54</v>
      </c>
      <c r="BN45" s="88">
        <f>IFERROR(IF(Sale!K29 &lt;&gt; "", Sale!K29, ""), "")</f>
        <v>5</v>
      </c>
      <c r="BO45" s="88">
        <f>IFERROR(IF(Sale!L29 &lt;&gt; "", Sale!L29, ""), "")</f>
        <v>107</v>
      </c>
      <c r="BP45" s="88">
        <f>IFERROR(IF(Sale!M29 &lt;&gt; "", Sale!M29, ""), "")</f>
        <v>535</v>
      </c>
      <c r="BQ45" s="88">
        <f>IFERROR(IF(Sale!N29 &lt;&gt; "", Sale!N29, ""), "")</f>
        <v>110</v>
      </c>
      <c r="BR45" s="88">
        <f>IFERROR(IF(Sale!O29 &lt;&gt; "", Sale!O29, ""), "")</f>
        <v>-2.7300000000000001E-2</v>
      </c>
      <c r="BS45" s="88"/>
      <c r="BT45" s="88"/>
      <c r="BU45" s="88">
        <v>27</v>
      </c>
      <c r="BV45" s="101" t="str">
        <f t="shared" si="10"/>
        <v/>
      </c>
      <c r="BW45" s="91" t="str">
        <f t="shared" si="11"/>
        <v/>
      </c>
      <c r="BX45" s="101" t="str">
        <f t="shared" si="12"/>
        <v/>
      </c>
      <c r="BY45" s="101" t="str">
        <f t="shared" si="13"/>
        <v/>
      </c>
      <c r="BZ45" s="106" t="str">
        <f t="shared" si="14"/>
        <v/>
      </c>
      <c r="CA45" s="106" t="str">
        <f t="shared" si="15"/>
        <v/>
      </c>
      <c r="CB45" s="106" t="str">
        <f t="shared" si="16"/>
        <v/>
      </c>
      <c r="CC45" s="106" t="str">
        <f t="shared" si="17"/>
        <v/>
      </c>
      <c r="CD45" s="106" t="str">
        <f t="shared" si="18"/>
        <v/>
      </c>
      <c r="CE45" s="82" t="str">
        <f t="shared" si="19"/>
        <v/>
      </c>
    </row>
    <row r="46" spans="2:83">
      <c r="B46" s="255"/>
      <c r="C46" s="255"/>
      <c r="D46" s="255"/>
      <c r="E46" s="255"/>
      <c r="F46" s="255"/>
      <c r="Y46" s="106"/>
      <c r="Z46" s="101" t="str">
        <f>IF(AB46 &lt;&gt; "", (COUNTIF($AB$19:AB46,AB46)&amp;"_"&amp;AB46),"")</f>
        <v>17_Shipment-2</v>
      </c>
      <c r="AA46" s="125">
        <f>IFERROR(IF(Purchase!A29 &lt;&gt;"",Purchase!A29,""),"")</f>
        <v>45047</v>
      </c>
      <c r="AB46" s="101" t="str">
        <f>IFERROR(IF(Purchase!B29 &lt;&gt;"",Purchase!B29,""),"")</f>
        <v>Shipment-2</v>
      </c>
      <c r="AC46" s="101" t="str">
        <f>IFERROR(IF(Purchase!C29 &lt;&gt;"",Purchase!C29,""),"")</f>
        <v>Purchase</v>
      </c>
      <c r="AD46" s="89">
        <f>IFERROR(IF(Purchase!D29 &lt;&gt;"",Purchase!D29,""),"")</f>
        <v>1</v>
      </c>
      <c r="AE46" s="89" t="str">
        <f>IFERROR(IF(Purchase!E29 &lt;&gt;"",Purchase!E29,""),"")</f>
        <v>Moto G Play(2021) 32GB</v>
      </c>
      <c r="AF46" s="89" t="str">
        <f>IFERROR(IF(Purchase!F29 &lt;&gt;"",Purchase!F29,""),"")</f>
        <v>(b/c)</v>
      </c>
      <c r="AG46" s="89">
        <f>IFERROR(IF(Purchase!G29 &lt;&gt;"",Purchase!G29,""),"")</f>
        <v>35</v>
      </c>
      <c r="AH46" s="89">
        <f>IFERROR(IF(Purchase!H29 &lt;&gt;"",Purchase!H29,""),"")</f>
        <v>50</v>
      </c>
      <c r="AI46" s="89">
        <f>IFERROR(IF(Purchase!I29 &lt;&gt;"",Purchase!I29,""),"")</f>
        <v>1750</v>
      </c>
      <c r="AJ46" s="89">
        <f>IFERROR(IF(Purchase!J29 &lt;&gt;"",Purchase!J29,""),"")</f>
        <v>35</v>
      </c>
      <c r="AK46" s="101">
        <f t="shared" si="9"/>
        <v>1750</v>
      </c>
      <c r="AL46" s="88">
        <v>29</v>
      </c>
      <c r="AM46" s="90" t="str">
        <f t="shared" si="0"/>
        <v/>
      </c>
      <c r="AN46" s="91" t="str">
        <f t="shared" si="1"/>
        <v/>
      </c>
      <c r="AO46" s="90" t="str">
        <f t="shared" si="2"/>
        <v/>
      </c>
      <c r="AP46" s="90" t="str">
        <f t="shared" si="3"/>
        <v/>
      </c>
      <c r="AQ46" s="92" t="str">
        <f t="shared" si="4"/>
        <v/>
      </c>
      <c r="AR46" s="90" t="str">
        <f t="shared" si="5"/>
        <v/>
      </c>
      <c r="AS46" s="90" t="str">
        <f t="shared" si="6"/>
        <v/>
      </c>
      <c r="AT46" s="105" t="str">
        <f t="shared" si="7"/>
        <v/>
      </c>
      <c r="AU46" s="101" t="str">
        <f t="shared" si="8"/>
        <v/>
      </c>
      <c r="AV46" s="88"/>
      <c r="AW46" s="88"/>
      <c r="AX46" s="88"/>
      <c r="AY46" s="88"/>
      <c r="AZ46" s="88"/>
      <c r="BA46" s="88"/>
      <c r="BB46" s="88"/>
      <c r="BC46" s="88" t="str">
        <f>IF(BF46 &lt;&gt; "",(COUNTIF($BF$19:BF46,BF46)&amp;"_"&amp;BF46),"")</f>
        <v>17_Shipment-2</v>
      </c>
      <c r="BD46" s="94">
        <f>IFERROR(IF(Sale!A30 &lt;&gt; "", Sale!A30, ""), "")</f>
        <v>45140</v>
      </c>
      <c r="BE46" s="88" t="str">
        <f>IFERROR(IF(Sale!B30 &lt;&gt; "", Sale!B30, ""), "")</f>
        <v>Sale</v>
      </c>
      <c r="BF46" s="88" t="str">
        <f>IFERROR(IF(Sale!C30 &lt;&gt; "", Sale!C30, ""), "")</f>
        <v>Shipment-2</v>
      </c>
      <c r="BG46" s="88" t="str">
        <f>IFERROR(IF(Sale!D30 &lt;&gt; "", Sale!D30, ""), "")</f>
        <v>Michel Bense Bipa</v>
      </c>
      <c r="BH46" s="88" t="str">
        <f>IFERROR(IF(Sale!E30 &lt;&gt; "", Sale!E30, ""), "")</f>
        <v>SETH Telecom</v>
      </c>
      <c r="BI46" s="88" t="str">
        <f>IFERROR(IF(Sale!F30 &lt;&gt; "", Sale!F30, ""), "")</f>
        <v>Cash</v>
      </c>
      <c r="BJ46" s="88" t="str">
        <f>IFERROR(IF(Sale!G30 &lt;&gt; "", Sale!G30, ""), "")</f>
        <v>INV-000013</v>
      </c>
      <c r="BK46" s="88" t="str">
        <f>IFERROR(IF(Sale!H30 &lt;&gt; "", Sale!H30, ""), "")</f>
        <v>Pixel 5A</v>
      </c>
      <c r="BL46" s="88" t="str">
        <f>IFERROR(IF(Sale!I30 &lt;&gt; "", Sale!I30, ""), "")</f>
        <v>B/C</v>
      </c>
      <c r="BM46" s="88">
        <f>IFERROR(IF(Sale!J30 &lt;&gt; "", Sale!J30, ""), "")</f>
        <v>1</v>
      </c>
      <c r="BN46" s="88">
        <f>IFERROR(IF(Sale!K30 &lt;&gt; "", Sale!K30, ""), "")</f>
        <v>1</v>
      </c>
      <c r="BO46" s="88">
        <f>IFERROR(IF(Sale!L30 &lt;&gt; "", Sale!L30, ""), "")</f>
        <v>75</v>
      </c>
      <c r="BP46" s="88">
        <f>IFERROR(IF(Sale!M30 &lt;&gt; "", Sale!M30, ""), "")</f>
        <v>75</v>
      </c>
      <c r="BQ46" s="88">
        <f>IFERROR(IF(Sale!N30 &lt;&gt; "", Sale!N30, ""), "")</f>
        <v>75</v>
      </c>
      <c r="BR46" s="88">
        <f>IFERROR(IF(Sale!O30 &lt;&gt; "", Sale!O30, ""), "")</f>
        <v>0</v>
      </c>
      <c r="BS46" s="88"/>
      <c r="BT46" s="88"/>
      <c r="BU46" s="88">
        <v>28</v>
      </c>
      <c r="BV46" s="101" t="str">
        <f t="shared" si="10"/>
        <v/>
      </c>
      <c r="BW46" s="91" t="str">
        <f t="shared" si="11"/>
        <v/>
      </c>
      <c r="BX46" s="101" t="str">
        <f t="shared" si="12"/>
        <v/>
      </c>
      <c r="BY46" s="101" t="str">
        <f t="shared" si="13"/>
        <v/>
      </c>
      <c r="BZ46" s="106" t="str">
        <f t="shared" si="14"/>
        <v/>
      </c>
      <c r="CA46" s="106" t="str">
        <f t="shared" si="15"/>
        <v/>
      </c>
      <c r="CB46" s="106" t="str">
        <f t="shared" si="16"/>
        <v/>
      </c>
      <c r="CC46" s="106" t="str">
        <f t="shared" si="17"/>
        <v/>
      </c>
      <c r="CD46" s="106" t="str">
        <f t="shared" si="18"/>
        <v/>
      </c>
      <c r="CE46" s="82" t="str">
        <f t="shared" si="19"/>
        <v/>
      </c>
    </row>
    <row r="47" spans="2:83">
      <c r="B47" s="255"/>
      <c r="C47" s="255"/>
      <c r="D47" s="255"/>
      <c r="E47" s="255"/>
      <c r="F47" s="255"/>
      <c r="Y47" s="106"/>
      <c r="Z47" s="101" t="str">
        <f>IF(AB47 &lt;&gt; "", (COUNTIF($AB$19:AB47,AB47)&amp;"_"&amp;AB47),"")</f>
        <v>18_Shipment-2</v>
      </c>
      <c r="AA47" s="125">
        <f>IFERROR(IF(Purchase!A30 &lt;&gt;"",Purchase!A30,""),"")</f>
        <v>45047</v>
      </c>
      <c r="AB47" s="101" t="str">
        <f>IFERROR(IF(Purchase!B30 &lt;&gt;"",Purchase!B30,""),"")</f>
        <v>Shipment-2</v>
      </c>
      <c r="AC47" s="101" t="str">
        <f>IFERROR(IF(Purchase!C30 &lt;&gt;"",Purchase!C30,""),"")</f>
        <v>Purchase</v>
      </c>
      <c r="AD47" s="89">
        <f>IFERROR(IF(Purchase!D30 &lt;&gt;"",Purchase!D30,""),"")</f>
        <v>1</v>
      </c>
      <c r="AE47" s="89" t="str">
        <f>IFERROR(IF(Purchase!E30 &lt;&gt;"",Purchase!E30,""),"")</f>
        <v>Moto G Play(2021) / 32GB</v>
      </c>
      <c r="AF47" s="89" t="str">
        <f>IFERROR(IF(Purchase!F30 &lt;&gt;"",Purchase!F30,""),"")</f>
        <v>(b/c)</v>
      </c>
      <c r="AG47" s="89">
        <f>IFERROR(IF(Purchase!G30 &lt;&gt;"",Purchase!G30,""),"")</f>
        <v>60</v>
      </c>
      <c r="AH47" s="89">
        <f>IFERROR(IF(Purchase!H30 &lt;&gt;"",Purchase!H30,""),"")</f>
        <v>50</v>
      </c>
      <c r="AI47" s="89">
        <f>IFERROR(IF(Purchase!I30 &lt;&gt;"",Purchase!I30,""),"")</f>
        <v>3000</v>
      </c>
      <c r="AJ47" s="89">
        <f>IFERROR(IF(Purchase!J30 &lt;&gt;"",Purchase!J30,""),"")</f>
        <v>60</v>
      </c>
      <c r="AK47" s="101">
        <f t="shared" si="9"/>
        <v>3000</v>
      </c>
      <c r="AL47" s="88">
        <v>30</v>
      </c>
      <c r="AM47" s="90" t="str">
        <f t="shared" si="0"/>
        <v/>
      </c>
      <c r="AN47" s="91" t="str">
        <f t="shared" si="1"/>
        <v/>
      </c>
      <c r="AO47" s="90" t="str">
        <f t="shared" si="2"/>
        <v/>
      </c>
      <c r="AP47" s="90" t="str">
        <f t="shared" si="3"/>
        <v/>
      </c>
      <c r="AQ47" s="92" t="str">
        <f t="shared" si="4"/>
        <v/>
      </c>
      <c r="AR47" s="90" t="str">
        <f t="shared" si="5"/>
        <v/>
      </c>
      <c r="AS47" s="90" t="str">
        <f t="shared" si="6"/>
        <v/>
      </c>
      <c r="AT47" s="105" t="str">
        <f t="shared" si="7"/>
        <v/>
      </c>
      <c r="AU47" s="101" t="str">
        <f t="shared" si="8"/>
        <v/>
      </c>
      <c r="AV47" s="88"/>
      <c r="AW47" s="88"/>
      <c r="AX47" s="88"/>
      <c r="AY47" s="88"/>
      <c r="AZ47" s="88"/>
      <c r="BA47" s="88"/>
      <c r="BB47" s="88"/>
      <c r="BC47" s="88" t="str">
        <f>IF(BF47 &lt;&gt; "",(COUNTIF($BF$19:BF47,BF47)&amp;"_"&amp;BF47),"")</f>
        <v>18_Shipment-2</v>
      </c>
      <c r="BD47" s="94">
        <f>IFERROR(IF(Sale!A31 &lt;&gt; "", Sale!A31, ""), "")</f>
        <v>45113</v>
      </c>
      <c r="BE47" s="88" t="str">
        <f>IFERROR(IF(Sale!B31 &lt;&gt; "", Sale!B31, ""), "")</f>
        <v>Sale</v>
      </c>
      <c r="BF47" s="88" t="str">
        <f>IFERROR(IF(Sale!C31 &lt;&gt; "", Sale!C31, ""), "")</f>
        <v>Shipment-2</v>
      </c>
      <c r="BG47" s="88" t="str">
        <f>IFERROR(IF(Sale!D31 &lt;&gt; "", Sale!D31, ""), "")</f>
        <v>Kashif Qamar</v>
      </c>
      <c r="BH47" s="88">
        <f>IFERROR(IF(Sale!E31 &lt;&gt; "", Sale!E31, ""), "")</f>
        <v>0</v>
      </c>
      <c r="BI47" s="88" t="str">
        <f>IFERROR(IF(Sale!F31 &lt;&gt; "", Sale!F31, ""), "")</f>
        <v>Cash</v>
      </c>
      <c r="BJ47" s="88" t="str">
        <f>IFERROR(IF(Sale!G31 &lt;&gt; "", Sale!G31, ""), "")</f>
        <v>Kashif_01_2023</v>
      </c>
      <c r="BK47" s="88" t="str">
        <f>IFERROR(IF(Sale!H31 &lt;&gt; "", Sale!H31, ""), "")</f>
        <v>Moto Z4</v>
      </c>
      <c r="BL47" s="88" t="str">
        <f>IFERROR(IF(Sale!I31 &lt;&gt; "", Sale!I31, ""), "")</f>
        <v>(b/c)</v>
      </c>
      <c r="BM47" s="88">
        <f>IFERROR(IF(Sale!J31 &lt;&gt; "", Sale!J31, ""), "")</f>
        <v>61</v>
      </c>
      <c r="BN47" s="88">
        <f>IFERROR(IF(Sale!K31 &lt;&gt; "", Sale!K31, ""), "")</f>
        <v>20</v>
      </c>
      <c r="BO47" s="88">
        <f>IFERROR(IF(Sale!L31 &lt;&gt; "", Sale!L31, ""), "")</f>
        <v>38</v>
      </c>
      <c r="BP47" s="88">
        <f>IFERROR(IF(Sale!M31 &lt;&gt; "", Sale!M31, ""), "")</f>
        <v>760</v>
      </c>
      <c r="BQ47" s="88">
        <f>IFERROR(IF(Sale!N31 &lt;&gt; "", Sale!N31, ""), "")</f>
        <v>50</v>
      </c>
      <c r="BR47" s="88">
        <f>IFERROR(IF(Sale!O31 &lt;&gt; "", Sale!O31, ""), "")</f>
        <v>-0.24</v>
      </c>
      <c r="BS47" s="88"/>
      <c r="BT47" s="88"/>
      <c r="BU47" s="88">
        <v>29</v>
      </c>
      <c r="BV47" s="101" t="str">
        <f t="shared" si="10"/>
        <v/>
      </c>
      <c r="BW47" s="91" t="str">
        <f t="shared" si="11"/>
        <v/>
      </c>
      <c r="BX47" s="101" t="str">
        <f t="shared" si="12"/>
        <v/>
      </c>
      <c r="BY47" s="101" t="str">
        <f t="shared" si="13"/>
        <v/>
      </c>
      <c r="BZ47" s="106" t="str">
        <f t="shared" si="14"/>
        <v/>
      </c>
      <c r="CA47" s="106" t="str">
        <f t="shared" si="15"/>
        <v/>
      </c>
      <c r="CB47" s="106" t="str">
        <f t="shared" si="16"/>
        <v/>
      </c>
      <c r="CC47" s="106" t="str">
        <f t="shared" si="17"/>
        <v/>
      </c>
      <c r="CD47" s="106" t="str">
        <f t="shared" si="18"/>
        <v/>
      </c>
      <c r="CE47" s="82" t="str">
        <f t="shared" si="19"/>
        <v/>
      </c>
    </row>
    <row r="48" spans="2:83">
      <c r="B48" s="255"/>
      <c r="C48" s="255"/>
      <c r="D48" s="255"/>
      <c r="E48" s="255"/>
      <c r="F48" s="255"/>
      <c r="Y48" s="106"/>
      <c r="Z48" s="101" t="str">
        <f>IF(AB48 &lt;&gt; "", (COUNTIF($AB$19:AB48,AB48)&amp;"_"&amp;AB48),"")</f>
        <v>19_Shipment-2</v>
      </c>
      <c r="AA48" s="125">
        <f>IFERROR(IF(Purchase!A31 &lt;&gt;"",Purchase!A31,""),"")</f>
        <v>45047</v>
      </c>
      <c r="AB48" s="101" t="str">
        <f>IFERROR(IF(Purchase!B31 &lt;&gt;"",Purchase!B31,""),"")</f>
        <v>Shipment-2</v>
      </c>
      <c r="AC48" s="101" t="str">
        <f>IFERROR(IF(Purchase!C31 &lt;&gt;"",Purchase!C31,""),"")</f>
        <v>Purchase</v>
      </c>
      <c r="AD48" s="89">
        <f>IFERROR(IF(Purchase!D31 &lt;&gt;"",Purchase!D31,""),"")</f>
        <v>1</v>
      </c>
      <c r="AE48" s="89" t="str">
        <f>IFERROR(IF(Purchase!E31 &lt;&gt;"",Purchase!E31,""),"")</f>
        <v>Moto G Stylus(2021)</v>
      </c>
      <c r="AF48" s="89" t="str">
        <f>IFERROR(IF(Purchase!F31 &lt;&gt;"",Purchase!F31,""),"")</f>
        <v>(b/c)</v>
      </c>
      <c r="AG48" s="89">
        <f>IFERROR(IF(Purchase!G31 &lt;&gt;"",Purchase!G31,""),"")</f>
        <v>38</v>
      </c>
      <c r="AH48" s="89">
        <f>IFERROR(IF(Purchase!H31 &lt;&gt;"",Purchase!H31,""),"")</f>
        <v>100</v>
      </c>
      <c r="AI48" s="89">
        <f>IFERROR(IF(Purchase!I31 &lt;&gt;"",Purchase!I31,""),"")</f>
        <v>3800</v>
      </c>
      <c r="AJ48" s="89">
        <f>IFERROR(IF(Purchase!J31 &lt;&gt;"",Purchase!J31,""),"")</f>
        <v>38</v>
      </c>
      <c r="AK48" s="101">
        <f t="shared" si="9"/>
        <v>3800</v>
      </c>
      <c r="AL48" s="88">
        <v>31</v>
      </c>
      <c r="AM48" s="90" t="str">
        <f t="shared" si="0"/>
        <v/>
      </c>
      <c r="AN48" s="91" t="str">
        <f t="shared" si="1"/>
        <v/>
      </c>
      <c r="AO48" s="90" t="str">
        <f t="shared" si="2"/>
        <v/>
      </c>
      <c r="AP48" s="90" t="str">
        <f t="shared" si="3"/>
        <v/>
      </c>
      <c r="AQ48" s="92" t="str">
        <f t="shared" si="4"/>
        <v/>
      </c>
      <c r="AR48" s="90" t="str">
        <f t="shared" si="5"/>
        <v/>
      </c>
      <c r="AS48" s="90" t="str">
        <f t="shared" si="6"/>
        <v/>
      </c>
      <c r="AT48" s="105" t="str">
        <f t="shared" si="7"/>
        <v/>
      </c>
      <c r="AU48" s="101" t="str">
        <f t="shared" si="8"/>
        <v/>
      </c>
      <c r="AV48" s="88"/>
      <c r="AW48" s="88"/>
      <c r="AX48" s="88"/>
      <c r="AY48" s="88"/>
      <c r="AZ48" s="88"/>
      <c r="BA48" s="88"/>
      <c r="BB48" s="88"/>
      <c r="BC48" s="88" t="str">
        <f>IF(BF48 &lt;&gt; "",(COUNTIF($BF$19:BF48,BF48)&amp;"_"&amp;BF48),"")</f>
        <v>19_Shipment-2</v>
      </c>
      <c r="BD48" s="94">
        <f>IFERROR(IF(Sale!A32 &lt;&gt; "", Sale!A32, ""), "")</f>
        <v>45113</v>
      </c>
      <c r="BE48" s="88" t="str">
        <f>IFERROR(IF(Sale!B32 &lt;&gt; "", Sale!B32, ""), "")</f>
        <v>Sale</v>
      </c>
      <c r="BF48" s="88" t="str">
        <f>IFERROR(IF(Sale!C32 &lt;&gt; "", Sale!C32, ""), "")</f>
        <v>Shipment-2</v>
      </c>
      <c r="BG48" s="88" t="str">
        <f>IFERROR(IF(Sale!D32 &lt;&gt; "", Sale!D32, ""), "")</f>
        <v>Kashif Qamar</v>
      </c>
      <c r="BH48" s="88">
        <f>IFERROR(IF(Sale!E32 &lt;&gt; "", Sale!E32, ""), "")</f>
        <v>0</v>
      </c>
      <c r="BI48" s="88" t="str">
        <f>IFERROR(IF(Sale!F32 &lt;&gt; "", Sale!F32, ""), "")</f>
        <v>Cash</v>
      </c>
      <c r="BJ48" s="88" t="str">
        <f>IFERROR(IF(Sale!G32 &lt;&gt; "", Sale!G32, ""), "")</f>
        <v>Kashif_01_2023</v>
      </c>
      <c r="BK48" s="88" t="str">
        <f>IFERROR(IF(Sale!H32 &lt;&gt; "", Sale!H32, ""), "")</f>
        <v>Moto Z4</v>
      </c>
      <c r="BL48" s="88" t="str">
        <f>IFERROR(IF(Sale!I32 &lt;&gt; "", Sale!I32, ""), "")</f>
        <v>(b/c)</v>
      </c>
      <c r="BM48" s="88">
        <f>IFERROR(IF(Sale!J32 &lt;&gt; "", Sale!J32, ""), "")</f>
        <v>41</v>
      </c>
      <c r="BN48" s="88">
        <f>IFERROR(IF(Sale!K32 &lt;&gt; "", Sale!K32, ""), "")</f>
        <v>40</v>
      </c>
      <c r="BO48" s="88">
        <f>IFERROR(IF(Sale!L32 &lt;&gt; "", Sale!L32, ""), "")</f>
        <v>46</v>
      </c>
      <c r="BP48" s="88">
        <f>IFERROR(IF(Sale!M32 &lt;&gt; "", Sale!M32, ""), "")</f>
        <v>1840</v>
      </c>
      <c r="BQ48" s="88">
        <f>IFERROR(IF(Sale!N32 &lt;&gt; "", Sale!N32, ""), "")</f>
        <v>50</v>
      </c>
      <c r="BR48" s="88">
        <f>IFERROR(IF(Sale!O32 &lt;&gt; "", Sale!O32, ""), "")</f>
        <v>-0.08</v>
      </c>
      <c r="BS48" s="88"/>
      <c r="BT48" s="88"/>
      <c r="BU48" s="88">
        <v>30</v>
      </c>
      <c r="BV48" s="101" t="str">
        <f t="shared" si="10"/>
        <v/>
      </c>
      <c r="BW48" s="91" t="str">
        <f t="shared" si="11"/>
        <v/>
      </c>
      <c r="BX48" s="101" t="str">
        <f t="shared" si="12"/>
        <v/>
      </c>
      <c r="BY48" s="101" t="str">
        <f t="shared" si="13"/>
        <v/>
      </c>
      <c r="BZ48" s="106" t="str">
        <f t="shared" si="14"/>
        <v/>
      </c>
      <c r="CA48" s="106" t="str">
        <f t="shared" si="15"/>
        <v/>
      </c>
      <c r="CB48" s="106" t="str">
        <f t="shared" si="16"/>
        <v/>
      </c>
      <c r="CC48" s="106" t="str">
        <f t="shared" si="17"/>
        <v/>
      </c>
      <c r="CD48" s="106" t="str">
        <f t="shared" si="18"/>
        <v/>
      </c>
      <c r="CE48" s="82" t="str">
        <f t="shared" si="19"/>
        <v/>
      </c>
    </row>
    <row r="49" spans="2:83">
      <c r="B49" s="255"/>
      <c r="C49" s="255"/>
      <c r="D49" s="255"/>
      <c r="E49" s="255"/>
      <c r="F49" s="255"/>
      <c r="Y49" s="106"/>
      <c r="Z49" s="101" t="str">
        <f>IF(AB49 &lt;&gt; "", (COUNTIF($AB$19:AB49,AB49)&amp;"_"&amp;AB49),"")</f>
        <v>20_Shipment-2</v>
      </c>
      <c r="AA49" s="125">
        <f>IFERROR(IF(Purchase!A32 &lt;&gt;"",Purchase!A32,""),"")</f>
        <v>45047</v>
      </c>
      <c r="AB49" s="101" t="str">
        <f>IFERROR(IF(Purchase!B32 &lt;&gt;"",Purchase!B32,""),"")</f>
        <v>Shipment-2</v>
      </c>
      <c r="AC49" s="101" t="str">
        <f>IFERROR(IF(Purchase!C32 &lt;&gt;"",Purchase!C32,""),"")</f>
        <v>Purchase</v>
      </c>
      <c r="AD49" s="89">
        <f>IFERROR(IF(Purchase!D32 &lt;&gt;"",Purchase!D32,""),"")</f>
        <v>1</v>
      </c>
      <c r="AE49" s="89" t="str">
        <f>IFERROR(IF(Purchase!E32 &lt;&gt;"",Purchase!E32,""),"")</f>
        <v>Moto G(5G) 64 Gb</v>
      </c>
      <c r="AF49" s="89" t="str">
        <f>IFERROR(IF(Purchase!F32 &lt;&gt;"",Purchase!F32,""),"")</f>
        <v>(b/c)</v>
      </c>
      <c r="AG49" s="89">
        <f>IFERROR(IF(Purchase!G32 &lt;&gt;"",Purchase!G32,""),"")</f>
        <v>4</v>
      </c>
      <c r="AH49" s="89">
        <f>IFERROR(IF(Purchase!H32 &lt;&gt;"",Purchase!H32,""),"")</f>
        <v>65</v>
      </c>
      <c r="AI49" s="89">
        <f>IFERROR(IF(Purchase!I32 &lt;&gt;"",Purchase!I32,""),"")</f>
        <v>260</v>
      </c>
      <c r="AJ49" s="89">
        <f>IFERROR(IF(Purchase!J32 &lt;&gt;"",Purchase!J32,""),"")</f>
        <v>4</v>
      </c>
      <c r="AK49" s="101">
        <f t="shared" si="9"/>
        <v>260</v>
      </c>
      <c r="AL49" s="88">
        <v>32</v>
      </c>
      <c r="AM49" s="90" t="str">
        <f t="shared" si="0"/>
        <v/>
      </c>
      <c r="AN49" s="91" t="str">
        <f t="shared" si="1"/>
        <v/>
      </c>
      <c r="AO49" s="90" t="str">
        <f t="shared" si="2"/>
        <v/>
      </c>
      <c r="AP49" s="90" t="str">
        <f t="shared" si="3"/>
        <v/>
      </c>
      <c r="AQ49" s="92" t="str">
        <f t="shared" si="4"/>
        <v/>
      </c>
      <c r="AR49" s="90" t="str">
        <f t="shared" si="5"/>
        <v/>
      </c>
      <c r="AS49" s="90" t="str">
        <f t="shared" si="6"/>
        <v/>
      </c>
      <c r="AT49" s="105" t="str">
        <f t="shared" si="7"/>
        <v/>
      </c>
      <c r="AU49" s="101" t="str">
        <f t="shared" si="8"/>
        <v/>
      </c>
      <c r="AV49" s="88"/>
      <c r="AW49" s="88"/>
      <c r="AX49" s="88"/>
      <c r="AY49" s="88"/>
      <c r="AZ49" s="88"/>
      <c r="BA49" s="88"/>
      <c r="BB49" s="88"/>
      <c r="BC49" s="88" t="str">
        <f>IF(BF49 &lt;&gt; "",(COUNTIF($BF$19:BF49,BF49)&amp;"_"&amp;BF49),"")</f>
        <v>20_Shipment-2</v>
      </c>
      <c r="BD49" s="94">
        <f>IFERROR(IF(Sale!A33 &lt;&gt; "", Sale!A33, ""), "")</f>
        <v>45127</v>
      </c>
      <c r="BE49" s="88" t="str">
        <f>IFERROR(IF(Sale!B33 &lt;&gt; "", Sale!B33, ""), "")</f>
        <v>Sale</v>
      </c>
      <c r="BF49" s="88" t="str">
        <f>IFERROR(IF(Sale!C33 &lt;&gt; "", Sale!C33, ""), "")</f>
        <v>Shipment-2</v>
      </c>
      <c r="BG49" s="88" t="str">
        <f>IFERROR(IF(Sale!D33 &lt;&gt; "", Sale!D33, ""), "")</f>
        <v>Muzamil Akber</v>
      </c>
      <c r="BH49" s="88">
        <f>IFERROR(IF(Sale!E33 &lt;&gt; "", Sale!E33, ""), "")</f>
        <v>0</v>
      </c>
      <c r="BI49" s="88" t="str">
        <f>IFERROR(IF(Sale!F33 &lt;&gt; "", Sale!F33, ""), "")</f>
        <v>Cash</v>
      </c>
      <c r="BJ49" s="88" t="str">
        <f>IFERROR(IF(Sale!G33 &lt;&gt; "", Sale!G33, ""), "")</f>
        <v>INV-000006</v>
      </c>
      <c r="BK49" s="88" t="str">
        <f>IFERROR(IF(Sale!H33 &lt;&gt; "", Sale!H33, ""), "")</f>
        <v>Revvl V+</v>
      </c>
      <c r="BL49" s="88" t="str">
        <f>IFERROR(IF(Sale!I33 &lt;&gt; "", Sale!I33, ""), "")</f>
        <v>(b/c)</v>
      </c>
      <c r="BM49" s="88">
        <f>IFERROR(IF(Sale!J33 &lt;&gt; "", Sale!J33, ""), "")</f>
        <v>60</v>
      </c>
      <c r="BN49" s="88">
        <f>IFERROR(IF(Sale!K33 &lt;&gt; "", Sale!K33, ""), "")</f>
        <v>10</v>
      </c>
      <c r="BO49" s="88">
        <f>IFERROR(IF(Sale!L33 &lt;&gt; "", Sale!L33, ""), "")</f>
        <v>55</v>
      </c>
      <c r="BP49" s="88">
        <f>IFERROR(IF(Sale!M33 &lt;&gt; "", Sale!M33, ""), "")</f>
        <v>550</v>
      </c>
      <c r="BQ49" s="88">
        <f>IFERROR(IF(Sale!N33 &lt;&gt; "", Sale!N33, ""), "")</f>
        <v>50</v>
      </c>
      <c r="BR49" s="88">
        <f>IFERROR(IF(Sale!O33 &lt;&gt; "", Sale!O33, ""), "")</f>
        <v>0.1</v>
      </c>
      <c r="BS49" s="88"/>
      <c r="BT49" s="88"/>
      <c r="BU49" s="88">
        <v>31</v>
      </c>
      <c r="BV49" s="101" t="str">
        <f t="shared" si="10"/>
        <v/>
      </c>
      <c r="BW49" s="91" t="str">
        <f t="shared" si="11"/>
        <v/>
      </c>
      <c r="BX49" s="101" t="str">
        <f t="shared" si="12"/>
        <v/>
      </c>
      <c r="BY49" s="101" t="str">
        <f t="shared" si="13"/>
        <v/>
      </c>
      <c r="BZ49" s="106" t="str">
        <f t="shared" si="14"/>
        <v/>
      </c>
      <c r="CA49" s="106" t="str">
        <f t="shared" si="15"/>
        <v/>
      </c>
      <c r="CB49" s="106" t="str">
        <f t="shared" si="16"/>
        <v/>
      </c>
      <c r="CC49" s="106" t="str">
        <f t="shared" si="17"/>
        <v/>
      </c>
      <c r="CD49" s="106" t="str">
        <f t="shared" si="18"/>
        <v/>
      </c>
      <c r="CE49" s="82" t="str">
        <f t="shared" si="19"/>
        <v/>
      </c>
    </row>
    <row r="50" spans="2:83">
      <c r="B50" s="255"/>
      <c r="C50" s="255"/>
      <c r="D50" s="255"/>
      <c r="E50" s="255"/>
      <c r="F50" s="255"/>
      <c r="Y50" s="106"/>
      <c r="Z50" s="101" t="str">
        <f>IF(AB50 &lt;&gt; "", (COUNTIF($AB$19:AB50,AB50)&amp;"_"&amp;AB50),"")</f>
        <v>21_Shipment-2</v>
      </c>
      <c r="AA50" s="125">
        <f>IFERROR(IF(Purchase!A33 &lt;&gt;"",Purchase!A33,""),"")</f>
        <v>45047</v>
      </c>
      <c r="AB50" s="101" t="str">
        <f>IFERROR(IF(Purchase!B33 &lt;&gt;"",Purchase!B33,""),"")</f>
        <v>Shipment-2</v>
      </c>
      <c r="AC50" s="101" t="str">
        <f>IFERROR(IF(Purchase!C33 &lt;&gt;"",Purchase!C33,""),"")</f>
        <v>Purchase</v>
      </c>
      <c r="AD50" s="89">
        <f>IFERROR(IF(Purchase!D33 &lt;&gt;"",Purchase!D33,""),"")</f>
        <v>1</v>
      </c>
      <c r="AE50" s="89" t="str">
        <f>IFERROR(IF(Purchase!E33 &lt;&gt;"",Purchase!E33,""),"")</f>
        <v>Moto G7 /64GB</v>
      </c>
      <c r="AF50" s="89" t="str">
        <f>IFERROR(IF(Purchase!F33 &lt;&gt;"",Purchase!F33,""),"")</f>
        <v>(b/c)</v>
      </c>
      <c r="AG50" s="89">
        <f>IFERROR(IF(Purchase!G33 &lt;&gt;"",Purchase!G33,""),"")</f>
        <v>3</v>
      </c>
      <c r="AH50" s="89">
        <f>IFERROR(IF(Purchase!H33 &lt;&gt;"",Purchase!H33,""),"")</f>
        <v>40</v>
      </c>
      <c r="AI50" s="89">
        <f>IFERROR(IF(Purchase!I33 &lt;&gt;"",Purchase!I33,""),"")</f>
        <v>120</v>
      </c>
      <c r="AJ50" s="89">
        <f>IFERROR(IF(Purchase!J33 &lt;&gt;"",Purchase!J33,""),"")</f>
        <v>3</v>
      </c>
      <c r="AK50" s="101">
        <f t="shared" si="9"/>
        <v>120</v>
      </c>
      <c r="AL50" s="88">
        <v>33</v>
      </c>
      <c r="AM50" s="90" t="str">
        <f t="shared" si="0"/>
        <v/>
      </c>
      <c r="AN50" s="91" t="str">
        <f t="shared" si="1"/>
        <v/>
      </c>
      <c r="AO50" s="90" t="str">
        <f t="shared" si="2"/>
        <v/>
      </c>
      <c r="AP50" s="90" t="str">
        <f t="shared" si="3"/>
        <v/>
      </c>
      <c r="AQ50" s="92" t="str">
        <f t="shared" si="4"/>
        <v/>
      </c>
      <c r="AR50" s="90" t="str">
        <f t="shared" si="5"/>
        <v/>
      </c>
      <c r="AS50" s="90" t="str">
        <f t="shared" si="6"/>
        <v/>
      </c>
      <c r="AT50" s="105" t="str">
        <f t="shared" si="7"/>
        <v/>
      </c>
      <c r="AU50" s="101" t="str">
        <f t="shared" si="8"/>
        <v/>
      </c>
      <c r="AV50" s="88"/>
      <c r="AW50" s="88"/>
      <c r="AX50" s="88"/>
      <c r="AY50" s="88"/>
      <c r="AZ50" s="88"/>
      <c r="BA50" s="88"/>
      <c r="BB50" s="88"/>
      <c r="BC50" s="88" t="str">
        <f>IF(BF50 &lt;&gt; "",(COUNTIF($BF$19:BF50,BF50)&amp;"_"&amp;BF50),"")</f>
        <v>12_Shipment-1</v>
      </c>
      <c r="BD50" s="94">
        <f>IFERROR(IF(Sale!A34 &lt;&gt; "", Sale!A34, ""), "")</f>
        <v>45054</v>
      </c>
      <c r="BE50" s="88" t="str">
        <f>IFERROR(IF(Sale!B34 &lt;&gt; "", Sale!B34, ""), "")</f>
        <v>Sale</v>
      </c>
      <c r="BF50" s="88" t="str">
        <f>IFERROR(IF(Sale!C34 &lt;&gt; "", Sale!C34, ""), "")</f>
        <v>Shipment-1</v>
      </c>
      <c r="BG50" s="88" t="str">
        <f>IFERROR(IF(Sale!D34 &lt;&gt; "", Sale!D34, ""), "")</f>
        <v>Nadeem - Icell</v>
      </c>
      <c r="BH50" s="88" t="str">
        <f>IFERROR(IF(Sale!E34 &lt;&gt; "", Sale!E34, ""), "")</f>
        <v>ICell LLC</v>
      </c>
      <c r="BI50" s="88" t="str">
        <f>IFERROR(IF(Sale!F34 &lt;&gt; "", Sale!F34, ""), "")</f>
        <v>Wire</v>
      </c>
      <c r="BJ50" s="88">
        <f>IFERROR(IF(Sale!G34 &lt;&gt; "", Sale!G34, ""), "")</f>
        <v>7291</v>
      </c>
      <c r="BK50" s="88" t="str">
        <f>IFERROR(IF(Sale!H34 &lt;&gt; "", Sale!H34, ""), "")</f>
        <v>IPHONE SE2 64GB (2020)-C</v>
      </c>
      <c r="BL50" s="88" t="str">
        <f>IFERROR(IF(Sale!I34 &lt;&gt; "", Sale!I34, ""), "")</f>
        <v>C</v>
      </c>
      <c r="BM50" s="88">
        <f>IFERROR(IF(Sale!J34 &lt;&gt; "", Sale!J34, ""), "")</f>
        <v>50</v>
      </c>
      <c r="BN50" s="88">
        <f>IFERROR(IF(Sale!K34 &lt;&gt; "", Sale!K34, ""), "")</f>
        <v>50</v>
      </c>
      <c r="BO50" s="88">
        <f>IFERROR(IF(Sale!L34 &lt;&gt; "", Sale!L34, ""), "")</f>
        <v>109</v>
      </c>
      <c r="BP50" s="88">
        <f>IFERROR(IF(Sale!M34 &lt;&gt; "", Sale!M34, ""), "")</f>
        <v>5450</v>
      </c>
      <c r="BQ50" s="88">
        <f>IFERROR(IF(Sale!N34 &lt;&gt; "", Sale!N34, ""), "")</f>
        <v>97.9</v>
      </c>
      <c r="BR50" s="88">
        <f>IFERROR(IF(Sale!O34 &lt;&gt; "", Sale!O34, ""), "")</f>
        <v>0.1134</v>
      </c>
      <c r="BS50" s="88"/>
      <c r="BT50" s="88"/>
      <c r="BU50" s="88">
        <v>32</v>
      </c>
      <c r="BV50" s="101" t="str">
        <f t="shared" si="10"/>
        <v/>
      </c>
      <c r="BW50" s="91" t="str">
        <f t="shared" si="11"/>
        <v/>
      </c>
      <c r="BX50" s="101" t="str">
        <f t="shared" si="12"/>
        <v/>
      </c>
      <c r="BY50" s="101" t="str">
        <f t="shared" si="13"/>
        <v/>
      </c>
      <c r="BZ50" s="106" t="str">
        <f t="shared" si="14"/>
        <v/>
      </c>
      <c r="CA50" s="106" t="str">
        <f t="shared" si="15"/>
        <v/>
      </c>
      <c r="CB50" s="106" t="str">
        <f t="shared" si="16"/>
        <v/>
      </c>
      <c r="CC50" s="106" t="str">
        <f t="shared" si="17"/>
        <v/>
      </c>
      <c r="CD50" s="106" t="str">
        <f t="shared" si="18"/>
        <v/>
      </c>
      <c r="CE50" s="82" t="str">
        <f t="shared" si="19"/>
        <v/>
      </c>
    </row>
    <row r="51" spans="2:83">
      <c r="B51" s="255"/>
      <c r="C51" s="255"/>
      <c r="D51" s="255"/>
      <c r="E51" s="255"/>
      <c r="F51" s="255"/>
      <c r="Y51" s="106"/>
      <c r="Z51" s="101" t="str">
        <f>IF(AB51 &lt;&gt; "", (COUNTIF($AB$19:AB51,AB51)&amp;"_"&amp;AB51),"")</f>
        <v>22_Shipment-2</v>
      </c>
      <c r="AA51" s="125">
        <f>IFERROR(IF(Purchase!A34 &lt;&gt;"",Purchase!A34,""),"")</f>
        <v>45047</v>
      </c>
      <c r="AB51" s="101" t="str">
        <f>IFERROR(IF(Purchase!B34 &lt;&gt;"",Purchase!B34,""),"")</f>
        <v>Shipment-2</v>
      </c>
      <c r="AC51" s="101" t="str">
        <f>IFERROR(IF(Purchase!C34 &lt;&gt;"",Purchase!C34,""),"")</f>
        <v>Purchase</v>
      </c>
      <c r="AD51" s="89">
        <f>IFERROR(IF(Purchase!D34 &lt;&gt;"",Purchase!D34,""),"")</f>
        <v>1</v>
      </c>
      <c r="AE51" s="89" t="str">
        <f>IFERROR(IF(Purchase!E34 &lt;&gt;"",Purchase!E34,""),"")</f>
        <v>Moto One (5G)</v>
      </c>
      <c r="AF51" s="89" t="str">
        <f>IFERROR(IF(Purchase!F34 &lt;&gt;"",Purchase!F34,""),"")</f>
        <v>(b/c)</v>
      </c>
      <c r="AG51" s="89">
        <f>IFERROR(IF(Purchase!G34 &lt;&gt;"",Purchase!G34,""),"")</f>
        <v>33</v>
      </c>
      <c r="AH51" s="89">
        <f>IFERROR(IF(Purchase!H34 &lt;&gt;"",Purchase!H34,""),"")</f>
        <v>65</v>
      </c>
      <c r="AI51" s="89">
        <f>IFERROR(IF(Purchase!I34 &lt;&gt;"",Purchase!I34,""),"")</f>
        <v>2145</v>
      </c>
      <c r="AJ51" s="89">
        <f>IFERROR(IF(Purchase!J34 &lt;&gt;"",Purchase!J34,""),"")</f>
        <v>0</v>
      </c>
      <c r="AK51" s="101">
        <f t="shared" si="9"/>
        <v>0</v>
      </c>
      <c r="AL51" s="88">
        <v>34</v>
      </c>
      <c r="AM51" s="90" t="str">
        <f t="shared" si="0"/>
        <v/>
      </c>
      <c r="AN51" s="91" t="str">
        <f t="shared" si="1"/>
        <v/>
      </c>
      <c r="AO51" s="90" t="str">
        <f t="shared" si="2"/>
        <v/>
      </c>
      <c r="AP51" s="90" t="str">
        <f t="shared" si="3"/>
        <v/>
      </c>
      <c r="AQ51" s="92" t="str">
        <f t="shared" si="4"/>
        <v/>
      </c>
      <c r="AR51" s="90" t="str">
        <f t="shared" si="5"/>
        <v/>
      </c>
      <c r="AS51" s="90" t="str">
        <f t="shared" si="6"/>
        <v/>
      </c>
      <c r="AT51" s="105" t="str">
        <f t="shared" si="7"/>
        <v/>
      </c>
      <c r="AU51" s="101" t="str">
        <f t="shared" si="8"/>
        <v/>
      </c>
      <c r="AV51" s="88"/>
      <c r="AW51" s="88"/>
      <c r="AX51" s="88"/>
      <c r="AY51" s="88"/>
      <c r="AZ51" s="88"/>
      <c r="BA51" s="88"/>
      <c r="BB51" s="88"/>
      <c r="BC51" s="88" t="str">
        <f>IF(BF51 &lt;&gt; "",(COUNTIF($BF$19:BF51,BF51)&amp;"_"&amp;BF51),"")</f>
        <v>1_Shipment-3</v>
      </c>
      <c r="BD51" s="94">
        <f>IFERROR(IF(Sale!A35 &lt;&gt; "", Sale!A35, ""), "")</f>
        <v>45112</v>
      </c>
      <c r="BE51" s="88" t="str">
        <f>IFERROR(IF(Sale!B35 &lt;&gt; "", Sale!B35, ""), "")</f>
        <v>Sale</v>
      </c>
      <c r="BF51" s="88" t="str">
        <f>IFERROR(IF(Sale!C35 &lt;&gt; "", Sale!C35, ""), "")</f>
        <v>Shipment-3</v>
      </c>
      <c r="BG51" s="88" t="str">
        <f>IFERROR(IF(Sale!D35 &lt;&gt; "", Sale!D35, ""), "")</f>
        <v>Bilal</v>
      </c>
      <c r="BH51" s="88" t="str">
        <f>IFERROR(IF(Sale!E35 &lt;&gt; "", Sale!E35, ""), "")</f>
        <v>Coolmix</v>
      </c>
      <c r="BI51" s="88" t="str">
        <f>IFERROR(IF(Sale!F35 &lt;&gt; "", Sale!F35, ""), "")</f>
        <v>Cash</v>
      </c>
      <c r="BJ51" s="88" t="str">
        <f>IFERROR(IF(Sale!G35 &lt;&gt; "", Sale!G35, ""), "")</f>
        <v>Coolmix-01-23</v>
      </c>
      <c r="BK51" s="88" t="str">
        <f>IFERROR(IF(Sale!H35 &lt;&gt; "", Sale!H35, ""), "")</f>
        <v>I phone 12 A+ ITell</v>
      </c>
      <c r="BL51" s="88" t="str">
        <f>IFERROR(IF(Sale!I35 &lt;&gt; "", Sale!I35, ""), "")</f>
        <v>A+</v>
      </c>
      <c r="BM51" s="88">
        <f>IFERROR(IF(Sale!J35 &lt;&gt; "", Sale!J35, ""), "")</f>
        <v>40</v>
      </c>
      <c r="BN51" s="88">
        <f>IFERROR(IF(Sale!K35 &lt;&gt; "", Sale!K35, ""), "")</f>
        <v>40</v>
      </c>
      <c r="BO51" s="88">
        <f>IFERROR(IF(Sale!L35 &lt;&gt; "", Sale!L35, ""), "")</f>
        <v>348</v>
      </c>
      <c r="BP51" s="88">
        <f>IFERROR(IF(Sale!M35 &lt;&gt; "", Sale!M35, ""), "")</f>
        <v>13920</v>
      </c>
      <c r="BQ51" s="88">
        <f>IFERROR(IF(Sale!N35 &lt;&gt; "", Sale!N35, ""), "")</f>
        <v>333</v>
      </c>
      <c r="BR51" s="88">
        <f>IFERROR(IF(Sale!O35 &lt;&gt; "", Sale!O35, ""), "")</f>
        <v>4.4999999999999998E-2</v>
      </c>
      <c r="BS51" s="88"/>
      <c r="BT51" s="88"/>
      <c r="BU51" s="88">
        <v>33</v>
      </c>
      <c r="BV51" s="101" t="str">
        <f t="shared" si="10"/>
        <v/>
      </c>
      <c r="BW51" s="91" t="str">
        <f t="shared" si="11"/>
        <v/>
      </c>
      <c r="BX51" s="101" t="str">
        <f t="shared" si="12"/>
        <v/>
      </c>
      <c r="BY51" s="101" t="str">
        <f t="shared" si="13"/>
        <v/>
      </c>
      <c r="BZ51" s="106" t="str">
        <f t="shared" si="14"/>
        <v/>
      </c>
      <c r="CA51" s="106" t="str">
        <f t="shared" si="15"/>
        <v/>
      </c>
      <c r="CB51" s="106" t="str">
        <f t="shared" si="16"/>
        <v/>
      </c>
      <c r="CC51" s="106" t="str">
        <f t="shared" si="17"/>
        <v/>
      </c>
      <c r="CD51" s="106" t="str">
        <f t="shared" si="18"/>
        <v/>
      </c>
      <c r="CE51" s="82" t="str">
        <f t="shared" si="19"/>
        <v/>
      </c>
    </row>
    <row r="52" spans="2:83">
      <c r="B52" s="255"/>
      <c r="C52" s="255"/>
      <c r="D52" s="255"/>
      <c r="E52" s="255"/>
      <c r="F52" s="255"/>
      <c r="Y52" s="106"/>
      <c r="Z52" s="101" t="str">
        <f>IF(AB52 &lt;&gt; "", (COUNTIF($AB$19:AB52,AB52)&amp;"_"&amp;AB52),"")</f>
        <v>23_Shipment-2</v>
      </c>
      <c r="AA52" s="125">
        <f>IFERROR(IF(Purchase!A35 &lt;&gt;"",Purchase!A35,""),"")</f>
        <v>45047</v>
      </c>
      <c r="AB52" s="101" t="str">
        <f>IFERROR(IF(Purchase!B35 &lt;&gt;"",Purchase!B35,""),"")</f>
        <v>Shipment-2</v>
      </c>
      <c r="AC52" s="101" t="str">
        <f>IFERROR(IF(Purchase!C35 &lt;&gt;"",Purchase!C35,""),"")</f>
        <v>Purchase</v>
      </c>
      <c r="AD52" s="89">
        <f>IFERROR(IF(Purchase!D35 &lt;&gt;"",Purchase!D35,""),"")</f>
        <v>1</v>
      </c>
      <c r="AE52" s="89" t="str">
        <f>IFERROR(IF(Purchase!E35 &lt;&gt;"",Purchase!E35,""),"")</f>
        <v>Moto One ACE</v>
      </c>
      <c r="AF52" s="89" t="str">
        <f>IFERROR(IF(Purchase!F35 &lt;&gt;"",Purchase!F35,""),"")</f>
        <v>(b/c)</v>
      </c>
      <c r="AG52" s="89">
        <f>IFERROR(IF(Purchase!G35 &lt;&gt;"",Purchase!G35,""),"")</f>
        <v>28</v>
      </c>
      <c r="AH52" s="89">
        <f>IFERROR(IF(Purchase!H35 &lt;&gt;"",Purchase!H35,""),"")</f>
        <v>60</v>
      </c>
      <c r="AI52" s="89">
        <f>IFERROR(IF(Purchase!I35 &lt;&gt;"",Purchase!I35,""),"")</f>
        <v>1680</v>
      </c>
      <c r="AJ52" s="89">
        <f>IFERROR(IF(Purchase!J35 &lt;&gt;"",Purchase!J35,""),"")</f>
        <v>28</v>
      </c>
      <c r="AK52" s="101">
        <f t="shared" si="9"/>
        <v>1680</v>
      </c>
      <c r="AL52" s="88">
        <v>35</v>
      </c>
      <c r="AM52" s="90" t="str">
        <f t="shared" si="0"/>
        <v/>
      </c>
      <c r="AN52" s="91" t="str">
        <f t="shared" si="1"/>
        <v/>
      </c>
      <c r="AO52" s="90" t="str">
        <f t="shared" si="2"/>
        <v/>
      </c>
      <c r="AP52" s="90" t="str">
        <f t="shared" si="3"/>
        <v/>
      </c>
      <c r="AQ52" s="92" t="str">
        <f t="shared" si="4"/>
        <v/>
      </c>
      <c r="AR52" s="90" t="str">
        <f t="shared" si="5"/>
        <v/>
      </c>
      <c r="AS52" s="90" t="str">
        <f t="shared" si="6"/>
        <v/>
      </c>
      <c r="AT52" s="105" t="str">
        <f t="shared" si="7"/>
        <v/>
      </c>
      <c r="AU52" s="101" t="str">
        <f t="shared" si="8"/>
        <v/>
      </c>
      <c r="AV52" s="88"/>
      <c r="AW52" s="88"/>
      <c r="AX52" s="88"/>
      <c r="AY52" s="88"/>
      <c r="AZ52" s="88"/>
      <c r="BA52" s="88"/>
      <c r="BB52" s="88"/>
      <c r="BC52" s="88" t="str">
        <f>IF(BF52 &lt;&gt; "",(COUNTIF($BF$19:BF52,BF52)&amp;"_"&amp;BF52),"")</f>
        <v>2_Shipment-3</v>
      </c>
      <c r="BD52" s="94">
        <f>IFERROR(IF(Sale!A36 &lt;&gt; "", Sale!A36, ""), "")</f>
        <v>45134</v>
      </c>
      <c r="BE52" s="88" t="str">
        <f>IFERROR(IF(Sale!B36 &lt;&gt; "", Sale!B36, ""), "")</f>
        <v>Sale</v>
      </c>
      <c r="BF52" s="88" t="str">
        <f>IFERROR(IF(Sale!C36 &lt;&gt; "", Sale!C36, ""), "")</f>
        <v>Shipment-3</v>
      </c>
      <c r="BG52" s="88" t="str">
        <f>IFERROR(IF(Sale!D36 &lt;&gt; "", Sale!D36, ""), "")</f>
        <v>Sana Ulla - MPC</v>
      </c>
      <c r="BH52" s="88" t="str">
        <f>IFERROR(IF(Sale!E36 &lt;&gt; "", Sale!E36, ""), "")</f>
        <v>MPC Telecom</v>
      </c>
      <c r="BI52" s="88" t="str">
        <f>IFERROR(IF(Sale!F36 &lt;&gt; "", Sale!F36, ""), "")</f>
        <v>Cheque</v>
      </c>
      <c r="BJ52" s="88" t="str">
        <f>IFERROR(IF(Sale!G36 &lt;&gt; "", Sale!G36, ""), "")</f>
        <v>INV-000012</v>
      </c>
      <c r="BK52" s="88" t="str">
        <f>IFERROR(IF(Sale!H36 &lt;&gt; "", Sale!H36, ""), "")</f>
        <v>I phone 12 A+</v>
      </c>
      <c r="BL52" s="88" t="str">
        <f>IFERROR(IF(Sale!I36 &lt;&gt; "", Sale!I36, ""), "")</f>
        <v>A+</v>
      </c>
      <c r="BM52" s="88">
        <f>IFERROR(IF(Sale!J36 &lt;&gt; "", Sale!J36, ""), "")</f>
        <v>20</v>
      </c>
      <c r="BN52" s="88">
        <f>IFERROR(IF(Sale!K36 &lt;&gt; "", Sale!K36, ""), "")</f>
        <v>4</v>
      </c>
      <c r="BO52" s="88">
        <f>IFERROR(IF(Sale!L36 &lt;&gt; "", Sale!L36, ""), "")</f>
        <v>332</v>
      </c>
      <c r="BP52" s="88">
        <f>IFERROR(IF(Sale!M36 &lt;&gt; "", Sale!M36, ""), "")</f>
        <v>1328</v>
      </c>
      <c r="BQ52" s="88">
        <f>IFERROR(IF(Sale!N36 &lt;&gt; "", Sale!N36, ""), "")</f>
        <v>322</v>
      </c>
      <c r="BR52" s="88">
        <f>IFERROR(IF(Sale!O36 &lt;&gt; "", Sale!O36, ""), "")</f>
        <v>3.1099999999999999E-2</v>
      </c>
      <c r="BS52" s="88"/>
      <c r="BT52" s="88"/>
      <c r="BU52" s="88">
        <v>34</v>
      </c>
      <c r="BV52" s="101" t="str">
        <f t="shared" si="10"/>
        <v/>
      </c>
      <c r="BW52" s="91" t="str">
        <f t="shared" si="11"/>
        <v/>
      </c>
      <c r="BX52" s="101" t="str">
        <f t="shared" si="12"/>
        <v/>
      </c>
      <c r="BY52" s="101" t="str">
        <f t="shared" si="13"/>
        <v/>
      </c>
      <c r="BZ52" s="106" t="str">
        <f t="shared" si="14"/>
        <v/>
      </c>
      <c r="CA52" s="106" t="str">
        <f t="shared" si="15"/>
        <v/>
      </c>
      <c r="CB52" s="106" t="str">
        <f t="shared" si="16"/>
        <v/>
      </c>
      <c r="CC52" s="106" t="str">
        <f t="shared" si="17"/>
        <v/>
      </c>
      <c r="CD52" s="106" t="str">
        <f t="shared" si="18"/>
        <v/>
      </c>
      <c r="CE52" s="82" t="str">
        <f t="shared" si="19"/>
        <v/>
      </c>
    </row>
    <row r="53" spans="2:83">
      <c r="B53" s="255"/>
      <c r="C53" s="255"/>
      <c r="D53" s="255"/>
      <c r="E53" s="255"/>
      <c r="F53" s="255"/>
      <c r="Y53" s="106"/>
      <c r="Z53" s="101" t="str">
        <f>IF(AB53 &lt;&gt; "", (COUNTIF($AB$19:AB53,AB53)&amp;"_"&amp;AB53),"")</f>
        <v>24_Shipment-2</v>
      </c>
      <c r="AA53" s="125">
        <f>IFERROR(IF(Purchase!A36 &lt;&gt;"",Purchase!A36,""),"")</f>
        <v>45047</v>
      </c>
      <c r="AB53" s="101" t="str">
        <f>IFERROR(IF(Purchase!B36 &lt;&gt;"",Purchase!B36,""),"")</f>
        <v>Shipment-2</v>
      </c>
      <c r="AC53" s="101" t="str">
        <f>IFERROR(IF(Purchase!C36 &lt;&gt;"",Purchase!C36,""),"")</f>
        <v>Purchase</v>
      </c>
      <c r="AD53" s="89">
        <f>IFERROR(IF(Purchase!D36 &lt;&gt;"",Purchase!D36,""),"")</f>
        <v>1</v>
      </c>
      <c r="AE53" s="89" t="str">
        <f>IFERROR(IF(Purchase!E36 &lt;&gt;"",Purchase!E36,""),"")</f>
        <v>Moto Pure</v>
      </c>
      <c r="AF53" s="89" t="str">
        <f>IFERROR(IF(Purchase!F36 &lt;&gt;"",Purchase!F36,""),"")</f>
        <v>(b/c)</v>
      </c>
      <c r="AG53" s="89">
        <f>IFERROR(IF(Purchase!G36 &lt;&gt;"",Purchase!G36,""),"")</f>
        <v>19</v>
      </c>
      <c r="AH53" s="89">
        <f>IFERROR(IF(Purchase!H36 &lt;&gt;"",Purchase!H36,""),"")</f>
        <v>35</v>
      </c>
      <c r="AI53" s="89">
        <f>IFERROR(IF(Purchase!I36 &lt;&gt;"",Purchase!I36,""),"")</f>
        <v>665</v>
      </c>
      <c r="AJ53" s="89">
        <f>IFERROR(IF(Purchase!J36 &lt;&gt;"",Purchase!J36,""),"")</f>
        <v>19</v>
      </c>
      <c r="AK53" s="101">
        <f t="shared" si="9"/>
        <v>665</v>
      </c>
      <c r="AL53" s="88">
        <v>36</v>
      </c>
      <c r="AM53" s="90" t="str">
        <f t="shared" si="0"/>
        <v/>
      </c>
      <c r="AN53" s="91" t="str">
        <f t="shared" si="1"/>
        <v/>
      </c>
      <c r="AO53" s="90" t="str">
        <f t="shared" si="2"/>
        <v/>
      </c>
      <c r="AP53" s="90" t="str">
        <f t="shared" si="3"/>
        <v/>
      </c>
      <c r="AQ53" s="92" t="str">
        <f t="shared" si="4"/>
        <v/>
      </c>
      <c r="AR53" s="90" t="str">
        <f t="shared" si="5"/>
        <v/>
      </c>
      <c r="AS53" s="90" t="str">
        <f t="shared" si="6"/>
        <v/>
      </c>
      <c r="AT53" s="105" t="str">
        <f t="shared" si="7"/>
        <v/>
      </c>
      <c r="AU53" s="101" t="str">
        <f t="shared" si="8"/>
        <v/>
      </c>
      <c r="AV53" s="88"/>
      <c r="AW53" s="88"/>
      <c r="AX53" s="88"/>
      <c r="AY53" s="88"/>
      <c r="AZ53" s="88"/>
      <c r="BA53" s="88"/>
      <c r="BB53" s="88"/>
      <c r="BC53" s="88" t="str">
        <f>IF(BF53 &lt;&gt; "",(COUNTIF($BF$19:BF53,BF53)&amp;"_"&amp;BF53),"")</f>
        <v>3_Shipment-3</v>
      </c>
      <c r="BD53" s="94">
        <f>IFERROR(IF(Sale!A37 &lt;&gt; "", Sale!A37, ""), "")</f>
        <v>45154</v>
      </c>
      <c r="BE53" s="88" t="str">
        <f>IFERROR(IF(Sale!B37 &lt;&gt; "", Sale!B37, ""), "")</f>
        <v>Sale</v>
      </c>
      <c r="BF53" s="88" t="str">
        <f>IFERROR(IF(Sale!C37 &lt;&gt; "", Sale!C37, ""), "")</f>
        <v>Shipment-3</v>
      </c>
      <c r="BG53" s="88" t="str">
        <f>IFERROR(IF(Sale!D37 &lt;&gt; "", Sale!D37, ""), "")</f>
        <v>HAMZA</v>
      </c>
      <c r="BH53" s="88" t="str">
        <f>IFERROR(IF(Sale!E37 &lt;&gt; "", Sale!E37, ""), "")</f>
        <v>Art Telecom</v>
      </c>
      <c r="BI53" s="88" t="str">
        <f>IFERROR(IF(Sale!F37 &lt;&gt; "", Sale!F37, ""), "")</f>
        <v>Cash</v>
      </c>
      <c r="BJ53" s="88" t="str">
        <f>IFERROR(IF(Sale!G37 &lt;&gt; "", Sale!G37, ""), "")</f>
        <v>INV-000019</v>
      </c>
      <c r="BK53" s="88" t="str">
        <f>IFERROR(IF(Sale!H37 &lt;&gt; "", Sale!H37, ""), "")</f>
        <v>I phone 12 A+</v>
      </c>
      <c r="BL53" s="88" t="str">
        <f>IFERROR(IF(Sale!I37 &lt;&gt; "", Sale!I37, ""), "")</f>
        <v>A+</v>
      </c>
      <c r="BM53" s="88">
        <f>IFERROR(IF(Sale!J37 &lt;&gt; "", Sale!J37, ""), "")</f>
        <v>16</v>
      </c>
      <c r="BN53" s="88">
        <f>IFERROR(IF(Sale!K37 &lt;&gt; "", Sale!K37, ""), "")</f>
        <v>8</v>
      </c>
      <c r="BO53" s="88">
        <f>IFERROR(IF(Sale!L37 &lt;&gt; "", Sale!L37, ""), "")</f>
        <v>327.07</v>
      </c>
      <c r="BP53" s="88">
        <f>IFERROR(IF(Sale!M37 &lt;&gt; "", Sale!M37, ""), "")</f>
        <v>2616.56</v>
      </c>
      <c r="BQ53" s="88">
        <f>IFERROR(IF(Sale!N37 &lt;&gt; "", Sale!N37, ""), "")</f>
        <v>322</v>
      </c>
      <c r="BR53" s="88">
        <f>IFERROR(IF(Sale!O37 &lt;&gt; "", Sale!O37, ""), "")</f>
        <v>1.5699999999999999E-2</v>
      </c>
      <c r="BS53" s="88"/>
      <c r="BT53" s="88"/>
      <c r="BU53" s="88">
        <v>35</v>
      </c>
      <c r="BV53" s="101" t="str">
        <f t="shared" si="10"/>
        <v/>
      </c>
      <c r="BW53" s="91" t="str">
        <f t="shared" si="11"/>
        <v/>
      </c>
      <c r="BX53" s="101" t="str">
        <f t="shared" si="12"/>
        <v/>
      </c>
      <c r="BY53" s="101" t="str">
        <f t="shared" si="13"/>
        <v/>
      </c>
      <c r="BZ53" s="106" t="str">
        <f t="shared" si="14"/>
        <v/>
      </c>
      <c r="CA53" s="106" t="str">
        <f t="shared" si="15"/>
        <v/>
      </c>
      <c r="CB53" s="106" t="str">
        <f t="shared" si="16"/>
        <v/>
      </c>
      <c r="CC53" s="106" t="str">
        <f t="shared" si="17"/>
        <v/>
      </c>
      <c r="CD53" s="106" t="str">
        <f t="shared" si="18"/>
        <v/>
      </c>
      <c r="CE53" s="82" t="str">
        <f t="shared" si="19"/>
        <v/>
      </c>
    </row>
    <row r="54" spans="2:83">
      <c r="B54" s="255"/>
      <c r="C54" s="255"/>
      <c r="D54" s="255"/>
      <c r="E54" s="255"/>
      <c r="F54" s="255"/>
      <c r="Y54" s="106"/>
      <c r="Z54" s="101" t="str">
        <f>IF(AB54 &lt;&gt; "", (COUNTIF($AB$19:AB54,AB54)&amp;"_"&amp;AB54),"")</f>
        <v>25_Shipment-2</v>
      </c>
      <c r="AA54" s="125">
        <f>IFERROR(IF(Purchase!A37 &lt;&gt;"",Purchase!A37,""),"")</f>
        <v>45047</v>
      </c>
      <c r="AB54" s="101" t="str">
        <f>IFERROR(IF(Purchase!B37 &lt;&gt;"",Purchase!B37,""),"")</f>
        <v>Shipment-2</v>
      </c>
      <c r="AC54" s="101" t="str">
        <f>IFERROR(IF(Purchase!C37 &lt;&gt;"",Purchase!C37,""),"")</f>
        <v>Purchase</v>
      </c>
      <c r="AD54" s="89">
        <f>IFERROR(IF(Purchase!D37 &lt;&gt;"",Purchase!D37,""),"")</f>
        <v>1</v>
      </c>
      <c r="AE54" s="89" t="str">
        <f>IFERROR(IF(Purchase!E37 &lt;&gt;"",Purchase!E37,""),"")</f>
        <v>Moto Z3</v>
      </c>
      <c r="AF54" s="89" t="str">
        <f>IFERROR(IF(Purchase!F37 &lt;&gt;"",Purchase!F37,""),"")</f>
        <v>(b/c)</v>
      </c>
      <c r="AG54" s="89">
        <f>IFERROR(IF(Purchase!G37 &lt;&gt;"",Purchase!G37,""),"")</f>
        <v>32</v>
      </c>
      <c r="AH54" s="89">
        <f>IFERROR(IF(Purchase!H37 &lt;&gt;"",Purchase!H37,""),"")</f>
        <v>35</v>
      </c>
      <c r="AI54" s="89">
        <f>IFERROR(IF(Purchase!I37 &lt;&gt;"",Purchase!I37,""),"")</f>
        <v>1120</v>
      </c>
      <c r="AJ54" s="89">
        <f>IFERROR(IF(Purchase!J37 &lt;&gt;"",Purchase!J37,""),"")</f>
        <v>0</v>
      </c>
      <c r="AK54" s="101">
        <f t="shared" si="9"/>
        <v>0</v>
      </c>
      <c r="AL54" s="88">
        <v>37</v>
      </c>
      <c r="AM54" s="90" t="str">
        <f t="shared" si="0"/>
        <v/>
      </c>
      <c r="AN54" s="91" t="str">
        <f t="shared" si="1"/>
        <v/>
      </c>
      <c r="AO54" s="90" t="str">
        <f t="shared" si="2"/>
        <v/>
      </c>
      <c r="AP54" s="90" t="str">
        <f t="shared" si="3"/>
        <v/>
      </c>
      <c r="AQ54" s="92" t="str">
        <f t="shared" si="4"/>
        <v/>
      </c>
      <c r="AR54" s="90" t="str">
        <f t="shared" si="5"/>
        <v/>
      </c>
      <c r="AS54" s="90" t="str">
        <f t="shared" si="6"/>
        <v/>
      </c>
      <c r="AT54" s="105" t="str">
        <f t="shared" si="7"/>
        <v/>
      </c>
      <c r="AU54" s="101" t="str">
        <f t="shared" si="8"/>
        <v/>
      </c>
      <c r="AV54" s="88"/>
      <c r="AW54" s="88"/>
      <c r="AX54" s="88"/>
      <c r="AY54" s="88"/>
      <c r="AZ54" s="88"/>
      <c r="BA54" s="88"/>
      <c r="BB54" s="88"/>
      <c r="BC54" s="88" t="str">
        <f>IF(BF54 &lt;&gt; "",(COUNTIF($BF$19:BF54,BF54)&amp;"_"&amp;BF54),"")</f>
        <v>4_Shipment-3</v>
      </c>
      <c r="BD54" s="94">
        <f>IFERROR(IF(Sale!A38 &lt;&gt; "", Sale!A38, ""), "")</f>
        <v>45154</v>
      </c>
      <c r="BE54" s="88" t="str">
        <f>IFERROR(IF(Sale!B38 &lt;&gt; "", Sale!B38, ""), "")</f>
        <v>Sale</v>
      </c>
      <c r="BF54" s="88" t="str">
        <f>IFERROR(IF(Sale!C38 &lt;&gt; "", Sale!C38, ""), "")</f>
        <v>Shipment-3</v>
      </c>
      <c r="BG54" s="88" t="str">
        <f>IFERROR(IF(Sale!D38 &lt;&gt; "", Sale!D38, ""), "")</f>
        <v>HAMZA</v>
      </c>
      <c r="BH54" s="88" t="str">
        <f>IFERROR(IF(Sale!E38 &lt;&gt; "", Sale!E38, ""), "")</f>
        <v>Art Telecom</v>
      </c>
      <c r="BI54" s="88" t="str">
        <f>IFERROR(IF(Sale!F38 &lt;&gt; "", Sale!F38, ""), "")</f>
        <v>Cash</v>
      </c>
      <c r="BJ54" s="88" t="str">
        <f>IFERROR(IF(Sale!G38 &lt;&gt; "", Sale!G38, ""), "")</f>
        <v>INV-000019</v>
      </c>
      <c r="BK54" s="88" t="str">
        <f>IFERROR(IF(Sale!H38 &lt;&gt; "", Sale!H38, ""), "")</f>
        <v>I phone 12 B</v>
      </c>
      <c r="BL54" s="88" t="str">
        <f>IFERROR(IF(Sale!I38 &lt;&gt; "", Sale!I38, ""), "")</f>
        <v>B</v>
      </c>
      <c r="BM54" s="88">
        <f>IFERROR(IF(Sale!J38 &lt;&gt; "", Sale!J38, ""), "")</f>
        <v>277</v>
      </c>
      <c r="BN54" s="88">
        <f>IFERROR(IF(Sale!K38 &lt;&gt; "", Sale!K38, ""), "")</f>
        <v>4</v>
      </c>
      <c r="BO54" s="88">
        <f>IFERROR(IF(Sale!L38 &lt;&gt; "", Sale!L38, ""), "")</f>
        <v>327.07</v>
      </c>
      <c r="BP54" s="88">
        <f>IFERROR(IF(Sale!M38 &lt;&gt; "", Sale!M38, ""), "")</f>
        <v>1308.28</v>
      </c>
      <c r="BQ54" s="88">
        <f>IFERROR(IF(Sale!N38 &lt;&gt; "", Sale!N38, ""), "")</f>
        <v>322</v>
      </c>
      <c r="BR54" s="88">
        <f>IFERROR(IF(Sale!O38 &lt;&gt; "", Sale!O38, ""), "")</f>
        <v>1.5699999999999999E-2</v>
      </c>
      <c r="BS54" s="88"/>
      <c r="BT54" s="88"/>
      <c r="BU54" s="88">
        <v>36</v>
      </c>
      <c r="BV54" s="101" t="str">
        <f t="shared" si="10"/>
        <v/>
      </c>
      <c r="BW54" s="91" t="str">
        <f t="shared" si="11"/>
        <v/>
      </c>
      <c r="BX54" s="101" t="str">
        <f t="shared" si="12"/>
        <v/>
      </c>
      <c r="BY54" s="101" t="str">
        <f t="shared" si="13"/>
        <v/>
      </c>
      <c r="BZ54" s="106" t="str">
        <f t="shared" si="14"/>
        <v/>
      </c>
      <c r="CA54" s="106" t="str">
        <f t="shared" si="15"/>
        <v/>
      </c>
      <c r="CB54" s="106" t="str">
        <f t="shared" si="16"/>
        <v/>
      </c>
      <c r="CC54" s="106" t="str">
        <f t="shared" si="17"/>
        <v/>
      </c>
      <c r="CD54" s="106" t="str">
        <f t="shared" si="18"/>
        <v/>
      </c>
      <c r="CE54" s="82" t="str">
        <f t="shared" si="19"/>
        <v/>
      </c>
    </row>
    <row r="55" spans="2:83">
      <c r="B55" s="255"/>
      <c r="C55" s="255"/>
      <c r="D55" s="255"/>
      <c r="E55" s="255"/>
      <c r="F55" s="255"/>
      <c r="Y55" s="106"/>
      <c r="Z55" s="101" t="str">
        <f>IF(AB55 &lt;&gt; "", (COUNTIF($AB$19:AB55,AB55)&amp;"_"&amp;AB55),"")</f>
        <v>26_Shipment-2</v>
      </c>
      <c r="AA55" s="125">
        <f>IFERROR(IF(Purchase!A38 &lt;&gt;"",Purchase!A38,""),"")</f>
        <v>45047</v>
      </c>
      <c r="AB55" s="101" t="str">
        <f>IFERROR(IF(Purchase!B38 &lt;&gt;"",Purchase!B38,""),"")</f>
        <v>Shipment-2</v>
      </c>
      <c r="AC55" s="101" t="str">
        <f>IFERROR(IF(Purchase!C38 &lt;&gt;"",Purchase!C38,""),"")</f>
        <v>Purchase</v>
      </c>
      <c r="AD55" s="89">
        <f>IFERROR(IF(Purchase!D38 &lt;&gt;"",Purchase!D38,""),"")</f>
        <v>1</v>
      </c>
      <c r="AE55" s="89" t="str">
        <f>IFERROR(IF(Purchase!E38 &lt;&gt;"",Purchase!E38,""),"")</f>
        <v>MotoG Stylus(2019)</v>
      </c>
      <c r="AF55" s="89" t="str">
        <f>IFERROR(IF(Purchase!F38 &lt;&gt;"",Purchase!F38,""),"")</f>
        <v>(b/c)</v>
      </c>
      <c r="AG55" s="89">
        <f>IFERROR(IF(Purchase!G38 &lt;&gt;"",Purchase!G38,""),"")</f>
        <v>22</v>
      </c>
      <c r="AH55" s="89">
        <f>IFERROR(IF(Purchase!H38 &lt;&gt;"",Purchase!H38,""),"")</f>
        <v>60</v>
      </c>
      <c r="AI55" s="89">
        <f>IFERROR(IF(Purchase!I38 &lt;&gt;"",Purchase!I38,""),"")</f>
        <v>1320</v>
      </c>
      <c r="AJ55" s="89">
        <f>IFERROR(IF(Purchase!J38 &lt;&gt;"",Purchase!J38,""),"")</f>
        <v>22</v>
      </c>
      <c r="AK55" s="101">
        <f t="shared" si="9"/>
        <v>1320</v>
      </c>
      <c r="AL55" s="88">
        <v>38</v>
      </c>
      <c r="AM55" s="90" t="str">
        <f t="shared" si="0"/>
        <v/>
      </c>
      <c r="AN55" s="91" t="str">
        <f t="shared" si="1"/>
        <v/>
      </c>
      <c r="AO55" s="90" t="str">
        <f t="shared" si="2"/>
        <v/>
      </c>
      <c r="AP55" s="90" t="str">
        <f t="shared" si="3"/>
        <v/>
      </c>
      <c r="AQ55" s="92" t="str">
        <f t="shared" si="4"/>
        <v/>
      </c>
      <c r="AR55" s="90" t="str">
        <f t="shared" si="5"/>
        <v/>
      </c>
      <c r="AS55" s="90" t="str">
        <f t="shared" si="6"/>
        <v/>
      </c>
      <c r="AT55" s="105" t="str">
        <f t="shared" si="7"/>
        <v/>
      </c>
      <c r="AU55" s="101" t="str">
        <f t="shared" si="8"/>
        <v/>
      </c>
      <c r="AV55" s="88"/>
      <c r="AW55" s="88"/>
      <c r="AX55" s="88"/>
      <c r="AY55" s="88"/>
      <c r="AZ55" s="88"/>
      <c r="BA55" s="88"/>
      <c r="BB55" s="88"/>
      <c r="BC55" s="88" t="str">
        <f>IF(BF55 &lt;&gt; "",(COUNTIF($BF$19:BF55,BF55)&amp;"_"&amp;BF55),"")</f>
        <v>5_Shipment-3</v>
      </c>
      <c r="BD55" s="94">
        <f>IFERROR(IF(Sale!A39 &lt;&gt; "", Sale!A39, ""), "")</f>
        <v>45120</v>
      </c>
      <c r="BE55" s="88" t="str">
        <f>IFERROR(IF(Sale!B39 &lt;&gt; "", Sale!B39, ""), "")</f>
        <v>Sale</v>
      </c>
      <c r="BF55" s="88" t="str">
        <f>IFERROR(IF(Sale!C39 &lt;&gt; "", Sale!C39, ""), "")</f>
        <v>Shipment-3</v>
      </c>
      <c r="BG55" s="88" t="str">
        <f>IFERROR(IF(Sale!D39 &lt;&gt; "", Sale!D39, ""), "")</f>
        <v>Sheryaar</v>
      </c>
      <c r="BH55" s="88" t="str">
        <f>IFERROR(IF(Sale!E39 &lt;&gt; "", Sale!E39, ""), "")</f>
        <v>Yaxingtongxun</v>
      </c>
      <c r="BI55" s="88" t="str">
        <f>IFERROR(IF(Sale!F39 &lt;&gt; "", Sale!F39, ""), "")</f>
        <v>Cash</v>
      </c>
      <c r="BJ55" s="88" t="str">
        <f>IFERROR(IF(Sale!G39 &lt;&gt; "", Sale!G39, ""), "")</f>
        <v>Yaxingtongxun_01_2023</v>
      </c>
      <c r="BK55" s="88" t="str">
        <f>IFERROR(IF(Sale!H39 &lt;&gt; "", Sale!H39, ""), "")</f>
        <v>Iphone 8</v>
      </c>
      <c r="BL55" s="88" t="str">
        <f>IFERROR(IF(Sale!I39 &lt;&gt; "", Sale!I39, ""), "")</f>
        <v>RTS</v>
      </c>
      <c r="BM55" s="88">
        <f>IFERROR(IF(Sale!J39 &lt;&gt; "", Sale!J39, ""), "")</f>
        <v>165</v>
      </c>
      <c r="BN55" s="88">
        <f>IFERROR(IF(Sale!K39 &lt;&gt; "", Sale!K39, ""), "")</f>
        <v>16</v>
      </c>
      <c r="BO55" s="88">
        <f>IFERROR(IF(Sale!L39 &lt;&gt; "", Sale!L39, ""), "")</f>
        <v>93</v>
      </c>
      <c r="BP55" s="88">
        <f>IFERROR(IF(Sale!M39 &lt;&gt; "", Sale!M39, ""), "")</f>
        <v>1488</v>
      </c>
      <c r="BQ55" s="88">
        <f>IFERROR(IF(Sale!N39 &lt;&gt; "", Sale!N39, ""), "")</f>
        <v>88</v>
      </c>
      <c r="BR55" s="88">
        <f>IFERROR(IF(Sale!O39 &lt;&gt; "", Sale!O39, ""), "")</f>
        <v>5.6800000000000003E-2</v>
      </c>
      <c r="BS55" s="88"/>
      <c r="BT55" s="88"/>
      <c r="BU55" s="88">
        <v>37</v>
      </c>
      <c r="BV55" s="101" t="str">
        <f t="shared" si="10"/>
        <v/>
      </c>
      <c r="BW55" s="91" t="str">
        <f t="shared" si="11"/>
        <v/>
      </c>
      <c r="BX55" s="101" t="str">
        <f t="shared" si="12"/>
        <v/>
      </c>
      <c r="BY55" s="101" t="str">
        <f t="shared" si="13"/>
        <v/>
      </c>
      <c r="BZ55" s="106" t="str">
        <f t="shared" si="14"/>
        <v/>
      </c>
      <c r="CA55" s="106" t="str">
        <f t="shared" si="15"/>
        <v/>
      </c>
      <c r="CB55" s="106" t="str">
        <f t="shared" si="16"/>
        <v/>
      </c>
      <c r="CC55" s="106" t="str">
        <f t="shared" si="17"/>
        <v/>
      </c>
      <c r="CD55" s="106" t="str">
        <f t="shared" si="18"/>
        <v/>
      </c>
      <c r="CE55" s="82" t="str">
        <f t="shared" si="19"/>
        <v/>
      </c>
    </row>
    <row r="56" spans="2:83">
      <c r="B56" s="255"/>
      <c r="C56" s="255"/>
      <c r="D56" s="255"/>
      <c r="E56" s="255"/>
      <c r="F56" s="255"/>
      <c r="Y56" s="106"/>
      <c r="Z56" s="101" t="str">
        <f>IF(AB56 &lt;&gt; "", (COUNTIF($AB$19:AB56,AB56)&amp;"_"&amp;AB56),"")</f>
        <v>27_Shipment-2</v>
      </c>
      <c r="AA56" s="125">
        <f>IFERROR(IF(Purchase!A39 &lt;&gt;"",Purchase!A39,""),"")</f>
        <v>45047</v>
      </c>
      <c r="AB56" s="101" t="str">
        <f>IFERROR(IF(Purchase!B39 &lt;&gt;"",Purchase!B39,""),"")</f>
        <v>Shipment-2</v>
      </c>
      <c r="AC56" s="101" t="str">
        <f>IFERROR(IF(Purchase!C39 &lt;&gt;"",Purchase!C39,""),"")</f>
        <v>Purchase</v>
      </c>
      <c r="AD56" s="89">
        <f>IFERROR(IF(Purchase!D39 &lt;&gt;"",Purchase!D39,""),"")</f>
        <v>1</v>
      </c>
      <c r="AE56" s="89" t="str">
        <f>IFERROR(IF(Purchase!E39 &lt;&gt;"",Purchase!E39,""),"")</f>
        <v>Pixel 4A</v>
      </c>
      <c r="AF56" s="89" t="str">
        <f>IFERROR(IF(Purchase!F39 &lt;&gt;"",Purchase!F39,""),"")</f>
        <v>(b/c)</v>
      </c>
      <c r="AG56" s="89">
        <f>IFERROR(IF(Purchase!G39 &lt;&gt;"",Purchase!G39,""),"")</f>
        <v>156</v>
      </c>
      <c r="AH56" s="89">
        <f>IFERROR(IF(Purchase!H39 &lt;&gt;"",Purchase!H39,""),"")</f>
        <v>70</v>
      </c>
      <c r="AI56" s="89">
        <f>IFERROR(IF(Purchase!I39 &lt;&gt;"",Purchase!I39,""),"")</f>
        <v>10920</v>
      </c>
      <c r="AJ56" s="89">
        <f>IFERROR(IF(Purchase!J39 &lt;&gt;"",Purchase!J39,""),"")</f>
        <v>0</v>
      </c>
      <c r="AK56" s="101">
        <f t="shared" si="9"/>
        <v>0</v>
      </c>
      <c r="AL56" s="88">
        <v>39</v>
      </c>
      <c r="AM56" s="90" t="str">
        <f t="shared" si="0"/>
        <v/>
      </c>
      <c r="AN56" s="91" t="str">
        <f t="shared" si="1"/>
        <v/>
      </c>
      <c r="AO56" s="90" t="str">
        <f t="shared" si="2"/>
        <v/>
      </c>
      <c r="AP56" s="90" t="str">
        <f t="shared" si="3"/>
        <v/>
      </c>
      <c r="AQ56" s="92" t="str">
        <f t="shared" si="4"/>
        <v/>
      </c>
      <c r="AR56" s="90" t="str">
        <f t="shared" si="5"/>
        <v/>
      </c>
      <c r="AS56" s="90" t="str">
        <f t="shared" si="6"/>
        <v/>
      </c>
      <c r="AT56" s="105" t="str">
        <f t="shared" si="7"/>
        <v/>
      </c>
      <c r="AU56" s="101" t="str">
        <f t="shared" si="8"/>
        <v/>
      </c>
      <c r="AV56" s="88"/>
      <c r="AW56" s="88"/>
      <c r="AX56" s="88"/>
      <c r="AY56" s="88"/>
      <c r="AZ56" s="88"/>
      <c r="BA56" s="88"/>
      <c r="BB56" s="88"/>
      <c r="BC56" s="88" t="str">
        <f>IF(BF56 &lt;&gt; "",(COUNTIF($BF$19:BF56,BF56)&amp;"_"&amp;BF56),"")</f>
        <v>6_Shipment-3</v>
      </c>
      <c r="BD56" s="94">
        <f>IFERROR(IF(Sale!A40 &lt;&gt; "", Sale!A40, ""), "")</f>
        <v>45120</v>
      </c>
      <c r="BE56" s="88" t="str">
        <f>IFERROR(IF(Sale!B40 &lt;&gt; "", Sale!B40, ""), "")</f>
        <v>Sale</v>
      </c>
      <c r="BF56" s="88" t="str">
        <f>IFERROR(IF(Sale!C40 &lt;&gt; "", Sale!C40, ""), "")</f>
        <v>Shipment-3</v>
      </c>
      <c r="BG56" s="88" t="str">
        <f>IFERROR(IF(Sale!D40 &lt;&gt; "", Sale!D40, ""), "")</f>
        <v>Sheryaar</v>
      </c>
      <c r="BH56" s="88" t="str">
        <f>IFERROR(IF(Sale!E40 &lt;&gt; "", Sale!E40, ""), "")</f>
        <v>Yaxingtongxun</v>
      </c>
      <c r="BI56" s="88" t="str">
        <f>IFERROR(IF(Sale!F40 &lt;&gt; "", Sale!F40, ""), "")</f>
        <v>Cash</v>
      </c>
      <c r="BJ56" s="88" t="str">
        <f>IFERROR(IF(Sale!G40 &lt;&gt; "", Sale!G40, ""), "")</f>
        <v>Yaxingtongxun_01_2023</v>
      </c>
      <c r="BK56" s="88" t="str">
        <f>IFERROR(IF(Sale!H40 &lt;&gt; "", Sale!H40, ""), "")</f>
        <v>Iphone 8</v>
      </c>
      <c r="BL56" s="88" t="str">
        <f>IFERROR(IF(Sale!I40 &lt;&gt; "", Sale!I40, ""), "")</f>
        <v>RTS</v>
      </c>
      <c r="BM56" s="88">
        <f>IFERROR(IF(Sale!J40 &lt;&gt; "", Sale!J40, ""), "")</f>
        <v>149</v>
      </c>
      <c r="BN56" s="88">
        <f>IFERROR(IF(Sale!K40 &lt;&gt; "", Sale!K40, ""), "")</f>
        <v>142</v>
      </c>
      <c r="BO56" s="88">
        <f>IFERROR(IF(Sale!L40 &lt;&gt; "", Sale!L40, ""), "")</f>
        <v>95</v>
      </c>
      <c r="BP56" s="88">
        <f>IFERROR(IF(Sale!M40 &lt;&gt; "", Sale!M40, ""), "")</f>
        <v>13490</v>
      </c>
      <c r="BQ56" s="88">
        <f>IFERROR(IF(Sale!N40 &lt;&gt; "", Sale!N40, ""), "")</f>
        <v>88</v>
      </c>
      <c r="BR56" s="88">
        <f>IFERROR(IF(Sale!O40 &lt;&gt; "", Sale!O40, ""), "")</f>
        <v>7.9500000000000001E-2</v>
      </c>
      <c r="BS56" s="88"/>
      <c r="BT56" s="88"/>
      <c r="BU56" s="88">
        <v>38</v>
      </c>
      <c r="BV56" s="101" t="str">
        <f t="shared" si="10"/>
        <v/>
      </c>
      <c r="BW56" s="91" t="str">
        <f t="shared" si="11"/>
        <v/>
      </c>
      <c r="BX56" s="101" t="str">
        <f t="shared" si="12"/>
        <v/>
      </c>
      <c r="BY56" s="101" t="str">
        <f t="shared" si="13"/>
        <v/>
      </c>
      <c r="BZ56" s="106" t="str">
        <f t="shared" si="14"/>
        <v/>
      </c>
      <c r="CA56" s="106" t="str">
        <f t="shared" si="15"/>
        <v/>
      </c>
      <c r="CB56" s="106" t="str">
        <f t="shared" si="16"/>
        <v/>
      </c>
      <c r="CC56" s="106" t="str">
        <f t="shared" si="17"/>
        <v/>
      </c>
      <c r="CD56" s="106" t="str">
        <f t="shared" si="18"/>
        <v/>
      </c>
      <c r="CE56" s="82" t="str">
        <f t="shared" si="19"/>
        <v/>
      </c>
    </row>
    <row r="57" spans="2:83">
      <c r="B57" s="255"/>
      <c r="C57" s="255"/>
      <c r="D57" s="255"/>
      <c r="E57" s="255"/>
      <c r="F57" s="255"/>
      <c r="Y57" s="106"/>
      <c r="Z57" s="101" t="str">
        <f>IF(AB57 &lt;&gt; "", (COUNTIF($AB$19:AB57,AB57)&amp;"_"&amp;AB57),"")</f>
        <v>28_Shipment-2</v>
      </c>
      <c r="AA57" s="125">
        <f>IFERROR(IF(Purchase!A40 &lt;&gt;"",Purchase!A40,""),"")</f>
        <v>45047</v>
      </c>
      <c r="AB57" s="101" t="str">
        <f>IFERROR(IF(Purchase!B40 &lt;&gt;"",Purchase!B40,""),"")</f>
        <v>Shipment-2</v>
      </c>
      <c r="AC57" s="101" t="str">
        <f>IFERROR(IF(Purchase!C40 &lt;&gt;"",Purchase!C40,""),"")</f>
        <v>Purchase</v>
      </c>
      <c r="AD57" s="89">
        <f>IFERROR(IF(Purchase!D40 &lt;&gt;"",Purchase!D40,""),"")</f>
        <v>1</v>
      </c>
      <c r="AE57" s="89" t="str">
        <f>IFERROR(IF(Purchase!E40 &lt;&gt;"",Purchase!E40,""),"")</f>
        <v>Pixel4A(5G)LB</v>
      </c>
      <c r="AF57" s="89" t="str">
        <f>IFERROR(IF(Purchase!F40 &lt;&gt;"",Purchase!F40,""),"")</f>
        <v/>
      </c>
      <c r="AG57" s="89">
        <f>IFERROR(IF(Purchase!G40 &lt;&gt;"",Purchase!G40,""),"")</f>
        <v>60</v>
      </c>
      <c r="AH57" s="89">
        <f>IFERROR(IF(Purchase!H40 &lt;&gt;"",Purchase!H40,""),"")</f>
        <v>70</v>
      </c>
      <c r="AI57" s="89">
        <f>IFERROR(IF(Purchase!I40 &lt;&gt;"",Purchase!I40,""),"")</f>
        <v>4200</v>
      </c>
      <c r="AJ57" s="89">
        <f>IFERROR(IF(Purchase!J40 &lt;&gt;"",Purchase!J40,""),"")</f>
        <v>0</v>
      </c>
      <c r="AK57" s="101">
        <f t="shared" si="9"/>
        <v>0</v>
      </c>
      <c r="AL57" s="88">
        <v>40</v>
      </c>
      <c r="AM57" s="90" t="str">
        <f t="shared" si="0"/>
        <v/>
      </c>
      <c r="AN57" s="91" t="str">
        <f t="shared" si="1"/>
        <v/>
      </c>
      <c r="AO57" s="90" t="str">
        <f t="shared" si="2"/>
        <v/>
      </c>
      <c r="AP57" s="90" t="str">
        <f t="shared" si="3"/>
        <v/>
      </c>
      <c r="AQ57" s="92" t="str">
        <f t="shared" si="4"/>
        <v/>
      </c>
      <c r="AR57" s="90" t="str">
        <f t="shared" si="5"/>
        <v/>
      </c>
      <c r="AS57" s="90" t="str">
        <f t="shared" si="6"/>
        <v/>
      </c>
      <c r="AT57" s="105" t="str">
        <f t="shared" si="7"/>
        <v/>
      </c>
      <c r="AU57" s="101" t="str">
        <f t="shared" si="8"/>
        <v/>
      </c>
      <c r="AV57" s="88"/>
      <c r="AW57" s="88"/>
      <c r="AX57" s="88"/>
      <c r="AY57" s="88"/>
      <c r="AZ57" s="88"/>
      <c r="BA57" s="88"/>
      <c r="BB57" s="88"/>
      <c r="BC57" s="88" t="str">
        <f>IF(BF57 &lt;&gt; "",(COUNTIF($BF$19:BF57,BF57)&amp;"_"&amp;BF57),"")</f>
        <v>7_Shipment-3</v>
      </c>
      <c r="BD57" s="94">
        <f>IFERROR(IF(Sale!A41 &lt;&gt; "", Sale!A41, ""), "")</f>
        <v>45143</v>
      </c>
      <c r="BE57" s="88" t="str">
        <f>IFERROR(IF(Sale!B41 &lt;&gt; "", Sale!B41, ""), "")</f>
        <v>Sale</v>
      </c>
      <c r="BF57" s="88" t="str">
        <f>IFERROR(IF(Sale!C41 &lt;&gt; "", Sale!C41, ""), "")</f>
        <v>Shipment-3</v>
      </c>
      <c r="BG57" s="88" t="str">
        <f>IFERROR(IF(Sale!D41 &lt;&gt; "", Sale!D41, ""), "")</f>
        <v>Sheryaar</v>
      </c>
      <c r="BH57" s="88" t="str">
        <f>IFERROR(IF(Sale!E41 &lt;&gt; "", Sale!E41, ""), "")</f>
        <v>Yaxingtongxun</v>
      </c>
      <c r="BI57" s="88" t="str">
        <f>IFERROR(IF(Sale!F41 &lt;&gt; "", Sale!F41, ""), "")</f>
        <v>Cash</v>
      </c>
      <c r="BJ57" s="88" t="str">
        <f>IFERROR(IF(Sale!G41 &lt;&gt; "", Sale!G41, ""), "")</f>
        <v>INV-000015</v>
      </c>
      <c r="BK57" s="88" t="str">
        <f>IFERROR(IF(Sale!H41 &lt;&gt; "", Sale!H41, ""), "")</f>
        <v>Iphone 8 C/D</v>
      </c>
      <c r="BL57" s="88" t="str">
        <f>IFERROR(IF(Sale!I41 &lt;&gt; "", Sale!I41, ""), "")</f>
        <v>Cracked/raised screen</v>
      </c>
      <c r="BM57" s="88">
        <f>IFERROR(IF(Sale!J41 &lt;&gt; "", Sale!J41, ""), "")</f>
        <v>21</v>
      </c>
      <c r="BN57" s="88">
        <f>IFERROR(IF(Sale!K41 &lt;&gt; "", Sale!K41, ""), "")</f>
        <v>20</v>
      </c>
      <c r="BO57" s="88">
        <f>IFERROR(IF(Sale!L41 &lt;&gt; "", Sale!L41, ""), "")</f>
        <v>75</v>
      </c>
      <c r="BP57" s="88">
        <f>IFERROR(IF(Sale!M41 &lt;&gt; "", Sale!M41, ""), "")</f>
        <v>1500</v>
      </c>
      <c r="BQ57" s="88">
        <f>IFERROR(IF(Sale!N41 &lt;&gt; "", Sale!N41, ""), "")</f>
        <v>88</v>
      </c>
      <c r="BR57" s="88">
        <f>IFERROR(IF(Sale!O41 &lt;&gt; "", Sale!O41, ""), "")</f>
        <v>-0.1477</v>
      </c>
      <c r="BS57" s="88"/>
      <c r="BT57" s="88"/>
      <c r="BU57" s="88">
        <v>39</v>
      </c>
      <c r="BV57" s="101" t="str">
        <f t="shared" si="10"/>
        <v/>
      </c>
      <c r="BW57" s="91" t="str">
        <f t="shared" si="11"/>
        <v/>
      </c>
      <c r="BX57" s="101" t="str">
        <f t="shared" si="12"/>
        <v/>
      </c>
      <c r="BY57" s="101" t="str">
        <f t="shared" si="13"/>
        <v/>
      </c>
      <c r="BZ57" s="106" t="str">
        <f t="shared" si="14"/>
        <v/>
      </c>
      <c r="CA57" s="106" t="str">
        <f t="shared" si="15"/>
        <v/>
      </c>
      <c r="CB57" s="106" t="str">
        <f t="shared" si="16"/>
        <v/>
      </c>
      <c r="CC57" s="106" t="str">
        <f t="shared" si="17"/>
        <v/>
      </c>
      <c r="CD57" s="106" t="str">
        <f t="shared" si="18"/>
        <v/>
      </c>
      <c r="CE57" s="82" t="str">
        <f t="shared" si="19"/>
        <v/>
      </c>
    </row>
    <row r="58" spans="2:83">
      <c r="B58" s="255"/>
      <c r="C58" s="255"/>
      <c r="D58" s="255"/>
      <c r="E58" s="255"/>
      <c r="F58" s="255"/>
      <c r="Y58" s="106"/>
      <c r="Z58" s="101" t="str">
        <f>IF(AB58 &lt;&gt; "", (COUNTIF($AB$19:AB58,AB58)&amp;"_"&amp;AB58),"")</f>
        <v>29_Shipment-2</v>
      </c>
      <c r="AA58" s="125">
        <f>IFERROR(IF(Purchase!A41 &lt;&gt;"",Purchase!A41,""),"")</f>
        <v>45047</v>
      </c>
      <c r="AB58" s="101" t="str">
        <f>IFERROR(IF(Purchase!B41 &lt;&gt;"",Purchase!B41,""),"")</f>
        <v>Shipment-2</v>
      </c>
      <c r="AC58" s="101" t="str">
        <f>IFERROR(IF(Purchase!C41 &lt;&gt;"",Purchase!C41,""),"")</f>
        <v>Purchase</v>
      </c>
      <c r="AD58" s="89">
        <f>IFERROR(IF(Purchase!D41 &lt;&gt;"",Purchase!D41,""),"")</f>
        <v>1</v>
      </c>
      <c r="AE58" s="89" t="str">
        <f>IFERROR(IF(Purchase!E41 &lt;&gt;"",Purchase!E41,""),"")</f>
        <v>Pixel4A(LB)</v>
      </c>
      <c r="AF58" s="89" t="str">
        <f>IFERROR(IF(Purchase!F41 &lt;&gt;"",Purchase!F41,""),"")</f>
        <v/>
      </c>
      <c r="AG58" s="89">
        <f>IFERROR(IF(Purchase!G41 &lt;&gt;"",Purchase!G41,""),"")</f>
        <v>174</v>
      </c>
      <c r="AH58" s="89">
        <f>IFERROR(IF(Purchase!H41 &lt;&gt;"",Purchase!H41,""),"")</f>
        <v>60</v>
      </c>
      <c r="AI58" s="89">
        <f>IFERROR(IF(Purchase!I41 &lt;&gt;"",Purchase!I41,""),"")</f>
        <v>10440</v>
      </c>
      <c r="AJ58" s="89">
        <f>IFERROR(IF(Purchase!J41 &lt;&gt;"",Purchase!J41,""),"")</f>
        <v>0</v>
      </c>
      <c r="AK58" s="101">
        <f t="shared" si="9"/>
        <v>0</v>
      </c>
      <c r="AL58" s="88">
        <v>41</v>
      </c>
      <c r="AM58" s="90" t="str">
        <f t="shared" si="0"/>
        <v/>
      </c>
      <c r="AN58" s="91" t="str">
        <f t="shared" si="1"/>
        <v/>
      </c>
      <c r="AO58" s="90" t="str">
        <f t="shared" si="2"/>
        <v/>
      </c>
      <c r="AP58" s="90" t="str">
        <f t="shared" si="3"/>
        <v/>
      </c>
      <c r="AQ58" s="92" t="str">
        <f t="shared" si="4"/>
        <v/>
      </c>
      <c r="AR58" s="90" t="str">
        <f t="shared" si="5"/>
        <v/>
      </c>
      <c r="AS58" s="90" t="str">
        <f t="shared" si="6"/>
        <v/>
      </c>
      <c r="AT58" s="105" t="str">
        <f t="shared" si="7"/>
        <v/>
      </c>
      <c r="AU58" s="101" t="str">
        <f t="shared" si="8"/>
        <v/>
      </c>
      <c r="AV58" s="88"/>
      <c r="AW58" s="88"/>
      <c r="AX58" s="88"/>
      <c r="AY58" s="88"/>
      <c r="AZ58" s="88"/>
      <c r="BA58" s="88"/>
      <c r="BB58" s="88"/>
      <c r="BC58" s="88" t="str">
        <f>IF(BF58 &lt;&gt; "",(COUNTIF($BF$19:BF58,BF58)&amp;"_"&amp;BF58),"")</f>
        <v>8_Shipment-3</v>
      </c>
      <c r="BD58" s="94">
        <f>IFERROR(IF(Sale!A42 &lt;&gt; "", Sale!A42, ""), "")</f>
        <v>45129</v>
      </c>
      <c r="BE58" s="88" t="str">
        <f>IFERROR(IF(Sale!B42 &lt;&gt; "", Sale!B42, ""), "")</f>
        <v>Sale</v>
      </c>
      <c r="BF58" s="88" t="str">
        <f>IFERROR(IF(Sale!C42 &lt;&gt; "", Sale!C42, ""), "")</f>
        <v>Shipment-3</v>
      </c>
      <c r="BG58" s="88" t="str">
        <f>IFERROR(IF(Sale!D42 &lt;&gt; "", Sale!D42, ""), "")</f>
        <v>Kashif Qamar</v>
      </c>
      <c r="BH58" s="88">
        <f>IFERROR(IF(Sale!E42 &lt;&gt; "", Sale!E42, ""), "")</f>
        <v>0</v>
      </c>
      <c r="BI58" s="88" t="str">
        <f>IFERROR(IF(Sale!F42 &lt;&gt; "", Sale!F42, ""), "")</f>
        <v>Cash</v>
      </c>
      <c r="BJ58" s="88" t="str">
        <f>IFERROR(IF(Sale!G42 &lt;&gt; "", Sale!G42, ""), "")</f>
        <v>INV-000008</v>
      </c>
      <c r="BK58" s="88" t="str">
        <f>IFERROR(IF(Sale!H42 &lt;&gt; "", Sale!H42, ""), "")</f>
        <v>Note 20 Ultra</v>
      </c>
      <c r="BL58" s="88" t="str">
        <f>IFERROR(IF(Sale!I42 &lt;&gt; "", Sale!I42, ""), "")</f>
        <v>Bad LCD</v>
      </c>
      <c r="BM58" s="88">
        <f>IFERROR(IF(Sale!J42 &lt;&gt; "", Sale!J42, ""), "")</f>
        <v>334</v>
      </c>
      <c r="BN58" s="88">
        <f>IFERROR(IF(Sale!K42 &lt;&gt; "", Sale!K42, ""), "")</f>
        <v>100</v>
      </c>
      <c r="BO58" s="88">
        <f>IFERROR(IF(Sale!L42 &lt;&gt; "", Sale!L42, ""), "")</f>
        <v>77</v>
      </c>
      <c r="BP58" s="88">
        <f>IFERROR(IF(Sale!M42 &lt;&gt; "", Sale!M42, ""), "")</f>
        <v>7700</v>
      </c>
      <c r="BQ58" s="88">
        <f>IFERROR(IF(Sale!N42 &lt;&gt; "", Sale!N42, ""), "")</f>
        <v>75</v>
      </c>
      <c r="BR58" s="88">
        <f>IFERROR(IF(Sale!O42 &lt;&gt; "", Sale!O42, ""), "")</f>
        <v>2.6700000000000002E-2</v>
      </c>
      <c r="BS58" s="88"/>
      <c r="BT58" s="88"/>
      <c r="BU58" s="88">
        <v>40</v>
      </c>
      <c r="BV58" s="101" t="str">
        <f t="shared" si="10"/>
        <v/>
      </c>
      <c r="BW58" s="91" t="str">
        <f t="shared" si="11"/>
        <v/>
      </c>
      <c r="BX58" s="101" t="str">
        <f t="shared" si="12"/>
        <v/>
      </c>
      <c r="BY58" s="101" t="str">
        <f t="shared" si="13"/>
        <v/>
      </c>
      <c r="BZ58" s="106" t="str">
        <f t="shared" si="14"/>
        <v/>
      </c>
      <c r="CA58" s="106" t="str">
        <f t="shared" si="15"/>
        <v/>
      </c>
      <c r="CB58" s="106" t="str">
        <f t="shared" si="16"/>
        <v/>
      </c>
      <c r="CC58" s="106" t="str">
        <f t="shared" si="17"/>
        <v/>
      </c>
      <c r="CD58" s="106" t="str">
        <f t="shared" si="18"/>
        <v/>
      </c>
      <c r="CE58" s="82" t="str">
        <f t="shared" si="19"/>
        <v/>
      </c>
    </row>
    <row r="59" spans="2:83">
      <c r="B59" s="255"/>
      <c r="C59" s="255"/>
      <c r="D59" s="255"/>
      <c r="E59" s="255"/>
      <c r="F59" s="255"/>
      <c r="Y59" s="106"/>
      <c r="Z59" s="101" t="str">
        <f>IF(AB59 &lt;&gt; "", (COUNTIF($AB$19:AB59,AB59)&amp;"_"&amp;AB59),"")</f>
        <v>30_Shipment-2</v>
      </c>
      <c r="AA59" s="125">
        <f>IFERROR(IF(Purchase!A42 &lt;&gt;"",Purchase!A42,""),"")</f>
        <v>45047</v>
      </c>
      <c r="AB59" s="101" t="str">
        <f>IFERROR(IF(Purchase!B42 &lt;&gt;"",Purchase!B42,""),"")</f>
        <v>Shipment-2</v>
      </c>
      <c r="AC59" s="101" t="str">
        <f>IFERROR(IF(Purchase!C42 &lt;&gt;"",Purchase!C42,""),"")</f>
        <v>Purchase</v>
      </c>
      <c r="AD59" s="89">
        <f>IFERROR(IF(Purchase!D42 &lt;&gt;"",Purchase!D42,""),"")</f>
        <v>1</v>
      </c>
      <c r="AE59" s="89" t="str">
        <f>IFERROR(IF(Purchase!E42 &lt;&gt;"",Purchase!E42,""),"")</f>
        <v>Revvl V+</v>
      </c>
      <c r="AF59" s="89" t="str">
        <f>IFERROR(IF(Purchase!F42 &lt;&gt;"",Purchase!F42,""),"")</f>
        <v>(b/c)</v>
      </c>
      <c r="AG59" s="89">
        <f>IFERROR(IF(Purchase!G42 &lt;&gt;"",Purchase!G42,""),"")</f>
        <v>60</v>
      </c>
      <c r="AH59" s="89">
        <f>IFERROR(IF(Purchase!H42 &lt;&gt;"",Purchase!H42,""),"")</f>
        <v>50</v>
      </c>
      <c r="AI59" s="89">
        <f>IFERROR(IF(Purchase!I42 &lt;&gt;"",Purchase!I42,""),"")</f>
        <v>3000</v>
      </c>
      <c r="AJ59" s="89">
        <f>IFERROR(IF(Purchase!J42 &lt;&gt;"",Purchase!J42,""),"")</f>
        <v>50</v>
      </c>
      <c r="AK59" s="101">
        <f t="shared" si="9"/>
        <v>2500</v>
      </c>
      <c r="AL59" s="88">
        <v>42</v>
      </c>
      <c r="AM59" s="90" t="str">
        <f t="shared" si="0"/>
        <v/>
      </c>
      <c r="AN59" s="91" t="str">
        <f t="shared" si="1"/>
        <v/>
      </c>
      <c r="AO59" s="90" t="str">
        <f t="shared" si="2"/>
        <v/>
      </c>
      <c r="AP59" s="90" t="str">
        <f t="shared" si="3"/>
        <v/>
      </c>
      <c r="AQ59" s="92" t="str">
        <f t="shared" si="4"/>
        <v/>
      </c>
      <c r="AR59" s="90" t="str">
        <f t="shared" si="5"/>
        <v/>
      </c>
      <c r="AS59" s="90" t="str">
        <f t="shared" si="6"/>
        <v/>
      </c>
      <c r="AT59" s="105" t="str">
        <f t="shared" si="7"/>
        <v/>
      </c>
      <c r="AU59" s="101" t="str">
        <f t="shared" si="8"/>
        <v/>
      </c>
      <c r="AV59" s="88"/>
      <c r="AW59" s="88"/>
      <c r="AX59" s="88"/>
      <c r="AY59" s="88"/>
      <c r="AZ59" s="88"/>
      <c r="BA59" s="88"/>
      <c r="BB59" s="88"/>
      <c r="BC59" s="88" t="str">
        <f>IF(BF59 &lt;&gt; "",(COUNTIF($BF$19:BF59,BF59)&amp;"_"&amp;BF59),"")</f>
        <v>9_Shipment-3</v>
      </c>
      <c r="BD59" s="94">
        <f>IFERROR(IF(Sale!A43 &lt;&gt; "", Sale!A43, ""), "")</f>
        <v>45111</v>
      </c>
      <c r="BE59" s="88" t="str">
        <f>IFERROR(IF(Sale!B43 &lt;&gt; "", Sale!B43, ""), "")</f>
        <v>Sale</v>
      </c>
      <c r="BF59" s="88" t="str">
        <f>IFERROR(IF(Sale!C43 &lt;&gt; "", Sale!C43, ""), "")</f>
        <v>Shipment-3</v>
      </c>
      <c r="BG59" s="88" t="str">
        <f>IFERROR(IF(Sale!D43 &lt;&gt; "", Sale!D43, ""), "")</f>
        <v>Shoukat</v>
      </c>
      <c r="BH59" s="88">
        <f>IFERROR(IF(Sale!E43 &lt;&gt; "", Sale!E43, ""), "")</f>
        <v>0</v>
      </c>
      <c r="BI59" s="88" t="str">
        <f>IFERROR(IF(Sale!F43 &lt;&gt; "", Sale!F43, ""), "")</f>
        <v>Cash</v>
      </c>
      <c r="BJ59" s="88" t="str">
        <f>IFERROR(IF(Sale!G43 &lt;&gt; "", Sale!G43, ""), "")</f>
        <v>Shoukat_01_23</v>
      </c>
      <c r="BK59" s="88" t="str">
        <f>IFERROR(IF(Sale!H43 &lt;&gt; "", Sale!H43, ""), "")</f>
        <v>Note 20 Ultra</v>
      </c>
      <c r="BL59" s="88" t="str">
        <f>IFERROR(IF(Sale!I43 &lt;&gt; "", Sale!I43, ""), "")</f>
        <v>Bad LCD</v>
      </c>
      <c r="BM59" s="88">
        <f>IFERROR(IF(Sale!J43 &lt;&gt; "", Sale!J43, ""), "")</f>
        <v>234</v>
      </c>
      <c r="BN59" s="88">
        <f>IFERROR(IF(Sale!K43 &lt;&gt; "", Sale!K43, ""), "")</f>
        <v>2</v>
      </c>
      <c r="BO59" s="88">
        <f>IFERROR(IF(Sale!L43 &lt;&gt; "", Sale!L43, ""), "")</f>
        <v>92</v>
      </c>
      <c r="BP59" s="88">
        <f>IFERROR(IF(Sale!M43 &lt;&gt; "", Sale!M43, ""), "")</f>
        <v>184</v>
      </c>
      <c r="BQ59" s="88">
        <f>IFERROR(IF(Sale!N43 &lt;&gt; "", Sale!N43, ""), "")</f>
        <v>75</v>
      </c>
      <c r="BR59" s="88">
        <f>IFERROR(IF(Sale!O43 &lt;&gt; "", Sale!O43, ""), "")</f>
        <v>0.22670000000000001</v>
      </c>
      <c r="BS59" s="88"/>
      <c r="BT59" s="88"/>
      <c r="BU59" s="88">
        <v>41</v>
      </c>
      <c r="BV59" s="101" t="str">
        <f t="shared" si="10"/>
        <v/>
      </c>
      <c r="BW59" s="91" t="str">
        <f t="shared" si="11"/>
        <v/>
      </c>
      <c r="BX59" s="101" t="str">
        <f t="shared" si="12"/>
        <v/>
      </c>
      <c r="BY59" s="101" t="str">
        <f t="shared" si="13"/>
        <v/>
      </c>
      <c r="BZ59" s="106" t="str">
        <f t="shared" si="14"/>
        <v/>
      </c>
      <c r="CA59" s="106" t="str">
        <f t="shared" si="15"/>
        <v/>
      </c>
      <c r="CB59" s="106" t="str">
        <f t="shared" si="16"/>
        <v/>
      </c>
      <c r="CC59" s="106" t="str">
        <f t="shared" si="17"/>
        <v/>
      </c>
      <c r="CD59" s="106" t="str">
        <f t="shared" si="18"/>
        <v/>
      </c>
      <c r="CE59" s="82" t="str">
        <f t="shared" si="19"/>
        <v/>
      </c>
    </row>
    <row r="60" spans="2:83">
      <c r="B60" s="255"/>
      <c r="C60" s="255"/>
      <c r="D60" s="255"/>
      <c r="E60" s="255"/>
      <c r="F60" s="255"/>
      <c r="Y60" s="106"/>
      <c r="Z60" s="101" t="str">
        <f>IF(AB60 &lt;&gt; "", (COUNTIF($AB$19:AB60,AB60)&amp;"_"&amp;AB60),"")</f>
        <v>31_Shipment-2</v>
      </c>
      <c r="AA60" s="125">
        <f>IFERROR(IF(Purchase!A43 &lt;&gt;"",Purchase!A43,""),"")</f>
        <v>45047</v>
      </c>
      <c r="AB60" s="101" t="str">
        <f>IFERROR(IF(Purchase!B43 &lt;&gt;"",Purchase!B43,""),"")</f>
        <v>Shipment-2</v>
      </c>
      <c r="AC60" s="101" t="str">
        <f>IFERROR(IF(Purchase!C43 &lt;&gt;"",Purchase!C43,""),"")</f>
        <v>Purchase</v>
      </c>
      <c r="AD60" s="89">
        <f>IFERROR(IF(Purchase!D43 &lt;&gt;"",Purchase!D43,""),"")</f>
        <v>1</v>
      </c>
      <c r="AE60" s="89" t="str">
        <f>IFERROR(IF(Purchase!E43 &lt;&gt;"",Purchase!E43,""),"")</f>
        <v>S8 Active</v>
      </c>
      <c r="AF60" s="89" t="str">
        <f>IFERROR(IF(Purchase!F43 &lt;&gt;"",Purchase!F43,""),"")</f>
        <v>(b/c)</v>
      </c>
      <c r="AG60" s="89">
        <f>IFERROR(IF(Purchase!G43 &lt;&gt;"",Purchase!G43,""),"")</f>
        <v>35</v>
      </c>
      <c r="AH60" s="89">
        <f>IFERROR(IF(Purchase!H43 &lt;&gt;"",Purchase!H43,""),"")</f>
        <v>50</v>
      </c>
      <c r="AI60" s="89">
        <f>IFERROR(IF(Purchase!I43 &lt;&gt;"",Purchase!I43,""),"")</f>
        <v>1750</v>
      </c>
      <c r="AJ60" s="89">
        <f>IFERROR(IF(Purchase!J43 &lt;&gt;"",Purchase!J43,""),"")</f>
        <v>31</v>
      </c>
      <c r="AK60" s="101">
        <f t="shared" si="9"/>
        <v>1550</v>
      </c>
      <c r="AL60" s="88">
        <v>43</v>
      </c>
      <c r="AM60" s="90" t="str">
        <f t="shared" si="0"/>
        <v/>
      </c>
      <c r="AN60" s="91" t="str">
        <f t="shared" si="1"/>
        <v/>
      </c>
      <c r="AO60" s="90" t="str">
        <f t="shared" si="2"/>
        <v/>
      </c>
      <c r="AP60" s="90" t="str">
        <f t="shared" si="3"/>
        <v/>
      </c>
      <c r="AQ60" s="92" t="str">
        <f t="shared" si="4"/>
        <v/>
      </c>
      <c r="AR60" s="90" t="str">
        <f t="shared" si="5"/>
        <v/>
      </c>
      <c r="AS60" s="90" t="str">
        <f t="shared" si="6"/>
        <v/>
      </c>
      <c r="AT60" s="105" t="str">
        <f t="shared" si="7"/>
        <v/>
      </c>
      <c r="AU60" s="101" t="str">
        <f t="shared" si="8"/>
        <v/>
      </c>
      <c r="AV60" s="88"/>
      <c r="AW60" s="88"/>
      <c r="AX60" s="88"/>
      <c r="AY60" s="88"/>
      <c r="AZ60" s="88"/>
      <c r="BA60" s="88"/>
      <c r="BB60" s="88"/>
      <c r="BC60" s="88" t="str">
        <f>IF(BF60 &lt;&gt; "",(COUNTIF($BF$19:BF60,BF60)&amp;"_"&amp;BF60),"")</f>
        <v>10_Shipment-3</v>
      </c>
      <c r="BD60" s="94">
        <f>IFERROR(IF(Sale!A44 &lt;&gt; "", Sale!A44, ""), "")</f>
        <v>45108</v>
      </c>
      <c r="BE60" s="88" t="str">
        <f>IFERROR(IF(Sale!B44 &lt;&gt; "", Sale!B44, ""), "")</f>
        <v>Sale</v>
      </c>
      <c r="BF60" s="88" t="str">
        <f>IFERROR(IF(Sale!C44 &lt;&gt; "", Sale!C44, ""), "")</f>
        <v>Shipment-3</v>
      </c>
      <c r="BG60" s="88" t="str">
        <f>IFERROR(IF(Sale!D44 &lt;&gt; "", Sale!D44, ""), "")</f>
        <v>APL STAFF</v>
      </c>
      <c r="BH60" s="88">
        <f>IFERROR(IF(Sale!E44 &lt;&gt; "", Sale!E44, ""), "")</f>
        <v>0</v>
      </c>
      <c r="BI60" s="88" t="str">
        <f>IFERROR(IF(Sale!F44 &lt;&gt; "", Sale!F44, ""), "")</f>
        <v>Cash</v>
      </c>
      <c r="BJ60" s="88" t="str">
        <f>IFERROR(IF(Sale!G44 &lt;&gt; "", Sale!G44, ""), "")</f>
        <v>APLstaff_01_23</v>
      </c>
      <c r="BK60" s="88" t="str">
        <f>IFERROR(IF(Sale!H44 &lt;&gt; "", Sale!H44, ""), "")</f>
        <v>Note 20 Ultra</v>
      </c>
      <c r="BL60" s="88" t="str">
        <f>IFERROR(IF(Sale!I44 &lt;&gt; "", Sale!I44, ""), "")</f>
        <v>Bad LCD</v>
      </c>
      <c r="BM60" s="88">
        <f>IFERROR(IF(Sale!J44 &lt;&gt; "", Sale!J44, ""), "")</f>
        <v>232</v>
      </c>
      <c r="BN60" s="88">
        <f>IFERROR(IF(Sale!K44 &lt;&gt; "", Sale!K44, ""), "")</f>
        <v>3</v>
      </c>
      <c r="BO60" s="88">
        <f>IFERROR(IF(Sale!L44 &lt;&gt; "", Sale!L44, ""), "")</f>
        <v>86</v>
      </c>
      <c r="BP60" s="88">
        <f>IFERROR(IF(Sale!M44 &lt;&gt; "", Sale!M44, ""), "")</f>
        <v>258</v>
      </c>
      <c r="BQ60" s="88">
        <f>IFERROR(IF(Sale!N44 &lt;&gt; "", Sale!N44, ""), "")</f>
        <v>75</v>
      </c>
      <c r="BR60" s="88">
        <f>IFERROR(IF(Sale!O44 &lt;&gt; "", Sale!O44, ""), "")</f>
        <v>0.1467</v>
      </c>
      <c r="BS60" s="88"/>
      <c r="BT60" s="88"/>
      <c r="BU60" s="88">
        <v>42</v>
      </c>
      <c r="BV60" s="101" t="str">
        <f t="shared" si="10"/>
        <v/>
      </c>
      <c r="BW60" s="91" t="str">
        <f t="shared" si="11"/>
        <v/>
      </c>
      <c r="BX60" s="101" t="str">
        <f t="shared" si="12"/>
        <v/>
      </c>
      <c r="BY60" s="101" t="str">
        <f t="shared" si="13"/>
        <v/>
      </c>
      <c r="BZ60" s="106" t="str">
        <f t="shared" si="14"/>
        <v/>
      </c>
      <c r="CA60" s="106" t="str">
        <f t="shared" si="15"/>
        <v/>
      </c>
      <c r="CB60" s="106" t="str">
        <f t="shared" si="16"/>
        <v/>
      </c>
      <c r="CC60" s="106" t="str">
        <f t="shared" si="17"/>
        <v/>
      </c>
      <c r="CD60" s="106" t="str">
        <f t="shared" si="18"/>
        <v/>
      </c>
      <c r="CE60" s="82" t="str">
        <f t="shared" si="19"/>
        <v/>
      </c>
    </row>
    <row r="61" spans="2:83">
      <c r="B61" s="255"/>
      <c r="C61" s="255"/>
      <c r="D61" s="255"/>
      <c r="E61" s="255"/>
      <c r="F61" s="255"/>
      <c r="Y61" s="106"/>
      <c r="Z61" s="101" t="str">
        <f>IF(AB61 &lt;&gt; "", (COUNTIF($AB$19:AB61,AB61)&amp;"_"&amp;AB61),"")</f>
        <v>32_Shipment-2</v>
      </c>
      <c r="AA61" s="125">
        <f>IFERROR(IF(Purchase!A44 &lt;&gt;"",Purchase!A44,""),"")</f>
        <v>45047</v>
      </c>
      <c r="AB61" s="101" t="str">
        <f>IFERROR(IF(Purchase!B44 &lt;&gt;"",Purchase!B44,""),"")</f>
        <v>Shipment-2</v>
      </c>
      <c r="AC61" s="101" t="str">
        <f>IFERROR(IF(Purchase!C44 &lt;&gt;"",Purchase!C44,""),"")</f>
        <v>Purchase</v>
      </c>
      <c r="AD61" s="89">
        <f>IFERROR(IF(Purchase!D44 &lt;&gt;"",Purchase!D44,""),"")</f>
        <v>1</v>
      </c>
      <c r="AE61" s="89" t="str">
        <f>IFERROR(IF(Purchase!E44 &lt;&gt;"",Purchase!E44,""),"")</f>
        <v>S20 FE 5g</v>
      </c>
      <c r="AF61" s="89" t="str">
        <f>IFERROR(IF(Purchase!F44 &lt;&gt;"",Purchase!F44,""),"")</f>
        <v>LB</v>
      </c>
      <c r="AG61" s="89">
        <f>IFERROR(IF(Purchase!G44 &lt;&gt;"",Purchase!G44,""),"")</f>
        <v>60</v>
      </c>
      <c r="AH61" s="89">
        <f>IFERROR(IF(Purchase!H44 &lt;&gt;"",Purchase!H44,""),"")</f>
        <v>110</v>
      </c>
      <c r="AI61" s="89">
        <f>IFERROR(IF(Purchase!I44 &lt;&gt;"",Purchase!I44,""),"")</f>
        <v>6600</v>
      </c>
      <c r="AJ61" s="89">
        <f>IFERROR(IF(Purchase!J44 &lt;&gt;"",Purchase!J44,""),"")</f>
        <v>49</v>
      </c>
      <c r="AK61" s="101">
        <f t="shared" si="9"/>
        <v>5390</v>
      </c>
      <c r="AL61" s="88">
        <v>44</v>
      </c>
      <c r="AM61" s="90" t="str">
        <f t="shared" si="0"/>
        <v/>
      </c>
      <c r="AN61" s="91" t="str">
        <f t="shared" si="1"/>
        <v/>
      </c>
      <c r="AO61" s="90" t="str">
        <f t="shared" si="2"/>
        <v/>
      </c>
      <c r="AP61" s="90" t="str">
        <f t="shared" si="3"/>
        <v/>
      </c>
      <c r="AQ61" s="92" t="str">
        <f t="shared" si="4"/>
        <v/>
      </c>
      <c r="AR61" s="90" t="str">
        <f t="shared" si="5"/>
        <v/>
      </c>
      <c r="AS61" s="90" t="str">
        <f t="shared" si="6"/>
        <v/>
      </c>
      <c r="AT61" s="105" t="str">
        <f t="shared" si="7"/>
        <v/>
      </c>
      <c r="AU61" s="101" t="str">
        <f t="shared" si="8"/>
        <v/>
      </c>
      <c r="AV61" s="88"/>
      <c r="AW61" s="88"/>
      <c r="AX61" s="88"/>
      <c r="AY61" s="88"/>
      <c r="AZ61" s="88"/>
      <c r="BA61" s="88"/>
      <c r="BB61" s="88"/>
      <c r="BC61" s="88" t="str">
        <f>IF(BF61 &lt;&gt; "",(COUNTIF($BF$19:BF61,BF61)&amp;"_"&amp;BF61),"")</f>
        <v>11_Shipment-3</v>
      </c>
      <c r="BD61" s="94">
        <f>IFERROR(IF(Sale!A45 &lt;&gt; "", Sale!A45, ""), "")</f>
        <v>45127</v>
      </c>
      <c r="BE61" s="88" t="str">
        <f>IFERROR(IF(Sale!B45 &lt;&gt; "", Sale!B45, ""), "")</f>
        <v>Sale</v>
      </c>
      <c r="BF61" s="88" t="str">
        <f>IFERROR(IF(Sale!C45 &lt;&gt; "", Sale!C45, ""), "")</f>
        <v>Shipment-3</v>
      </c>
      <c r="BG61" s="88" t="str">
        <f>IFERROR(IF(Sale!D45 &lt;&gt; "", Sale!D45, ""), "")</f>
        <v>Muzamil Akber</v>
      </c>
      <c r="BH61" s="88">
        <f>IFERROR(IF(Sale!E45 &lt;&gt; "", Sale!E45, ""), "")</f>
        <v>0</v>
      </c>
      <c r="BI61" s="88" t="str">
        <f>IFERROR(IF(Sale!F45 &lt;&gt; "", Sale!F45, ""), "")</f>
        <v>Cash</v>
      </c>
      <c r="BJ61" s="88" t="str">
        <f>IFERROR(IF(Sale!G45 &lt;&gt; "", Sale!G45, ""), "")</f>
        <v>INV-000006</v>
      </c>
      <c r="BK61" s="88" t="str">
        <f>IFERROR(IF(Sale!H45 &lt;&gt; "", Sale!H45, ""), "")</f>
        <v>Note 20 Ultra</v>
      </c>
      <c r="BL61" s="88" t="str">
        <f>IFERROR(IF(Sale!I45 &lt;&gt; "", Sale!I45, ""), "")</f>
        <v>Bad LCD</v>
      </c>
      <c r="BM61" s="88">
        <f>IFERROR(IF(Sale!J45 &lt;&gt; "", Sale!J45, ""), "")</f>
        <v>229</v>
      </c>
      <c r="BN61" s="88">
        <f>IFERROR(IF(Sale!K45 &lt;&gt; "", Sale!K45, ""), "")</f>
        <v>13</v>
      </c>
      <c r="BO61" s="88">
        <f>IFERROR(IF(Sale!L45 &lt;&gt; "", Sale!L45, ""), "")</f>
        <v>95</v>
      </c>
      <c r="BP61" s="88">
        <f>IFERROR(IF(Sale!M45 &lt;&gt; "", Sale!M45, ""), "")</f>
        <v>1235</v>
      </c>
      <c r="BQ61" s="88">
        <f>IFERROR(IF(Sale!N45 &lt;&gt; "", Sale!N45, ""), "")</f>
        <v>75</v>
      </c>
      <c r="BR61" s="88">
        <f>IFERROR(IF(Sale!O45 &lt;&gt; "", Sale!O45, ""), "")</f>
        <v>0.26669999999999999</v>
      </c>
      <c r="BS61" s="88"/>
      <c r="BT61" s="88"/>
      <c r="BU61" s="88">
        <v>43</v>
      </c>
      <c r="BV61" s="88" t="str">
        <f t="shared" si="10"/>
        <v/>
      </c>
      <c r="BW61" s="91" t="str">
        <f t="shared" si="11"/>
        <v/>
      </c>
      <c r="BX61" s="88" t="str">
        <f t="shared" si="12"/>
        <v/>
      </c>
      <c r="BY61" s="88" t="str">
        <f t="shared" si="13"/>
        <v/>
      </c>
      <c r="BZ61" s="80" t="str">
        <f t="shared" si="14"/>
        <v/>
      </c>
      <c r="CA61" s="80" t="str">
        <f t="shared" si="15"/>
        <v/>
      </c>
      <c r="CB61" s="80" t="str">
        <f t="shared" si="16"/>
        <v/>
      </c>
      <c r="CC61" s="80" t="str">
        <f t="shared" si="17"/>
        <v/>
      </c>
      <c r="CD61" s="80" t="str">
        <f t="shared" si="18"/>
        <v/>
      </c>
      <c r="CE61" s="82" t="str">
        <f t="shared" si="19"/>
        <v/>
      </c>
    </row>
    <row r="62" spans="2:83">
      <c r="B62" s="255"/>
      <c r="C62" s="255"/>
      <c r="D62" s="255"/>
      <c r="E62" s="255"/>
      <c r="F62" s="255"/>
      <c r="Y62" s="106"/>
      <c r="Z62" s="101" t="str">
        <f>IF(AB62 &lt;&gt; "", (COUNTIF($AB$19:AB62,AB62)&amp;"_"&amp;AB62),"")</f>
        <v>33_Shipment-2</v>
      </c>
      <c r="AA62" s="125">
        <f>IFERROR(IF(Purchase!A45 &lt;&gt;"",Purchase!A45,""),"")</f>
        <v>45047</v>
      </c>
      <c r="AB62" s="101" t="str">
        <f>IFERROR(IF(Purchase!B45 &lt;&gt;"",Purchase!B45,""),"")</f>
        <v>Shipment-2</v>
      </c>
      <c r="AC62" s="101" t="str">
        <f>IFERROR(IF(Purchase!C45 &lt;&gt;"",Purchase!C45,""),"")</f>
        <v>Purchase</v>
      </c>
      <c r="AD62" s="89">
        <f>IFERROR(IF(Purchase!D45 &lt;&gt;"",Purchase!D45,""),"")</f>
        <v>1</v>
      </c>
      <c r="AE62" s="89" t="str">
        <f>IFERROR(IF(Purchase!E45 &lt;&gt;"",Purchase!E45,""),"")</f>
        <v>Pixel 5A</v>
      </c>
      <c r="AF62" s="89" t="str">
        <f>IFERROR(IF(Purchase!F45 &lt;&gt;"",Purchase!F45,""),"")</f>
        <v>B/C</v>
      </c>
      <c r="AG62" s="89">
        <f>IFERROR(IF(Purchase!G45 &lt;&gt;"",Purchase!G45,""),"")</f>
        <v>1</v>
      </c>
      <c r="AH62" s="89">
        <f>IFERROR(IF(Purchase!H45 &lt;&gt;"",Purchase!H45,""),"")</f>
        <v>75</v>
      </c>
      <c r="AI62" s="89">
        <f>IFERROR(IF(Purchase!I45 &lt;&gt;"",Purchase!I45,""),"")</f>
        <v>75</v>
      </c>
      <c r="AJ62" s="89">
        <f>IFERROR(IF(Purchase!J45 &lt;&gt;"",Purchase!J45,""),"")</f>
        <v>0</v>
      </c>
      <c r="AK62" s="101">
        <f t="shared" si="9"/>
        <v>0</v>
      </c>
      <c r="AL62" s="88">
        <v>45</v>
      </c>
      <c r="AM62" s="90" t="str">
        <f t="shared" si="0"/>
        <v/>
      </c>
      <c r="AN62" s="91" t="str">
        <f t="shared" si="1"/>
        <v/>
      </c>
      <c r="AO62" s="90" t="str">
        <f t="shared" si="2"/>
        <v/>
      </c>
      <c r="AP62" s="90" t="str">
        <f t="shared" si="3"/>
        <v/>
      </c>
      <c r="AQ62" s="92" t="str">
        <f t="shared" si="4"/>
        <v/>
      </c>
      <c r="AR62" s="90" t="str">
        <f t="shared" si="5"/>
        <v/>
      </c>
      <c r="AS62" s="90" t="str">
        <f t="shared" si="6"/>
        <v/>
      </c>
      <c r="AT62" s="105" t="str">
        <f t="shared" si="7"/>
        <v/>
      </c>
      <c r="AU62" s="101" t="str">
        <f t="shared" si="8"/>
        <v/>
      </c>
      <c r="AV62" s="88"/>
      <c r="AW62" s="88"/>
      <c r="AX62" s="88"/>
      <c r="AY62" s="88"/>
      <c r="AZ62" s="88"/>
      <c r="BA62" s="88"/>
      <c r="BB62" s="88"/>
      <c r="BC62" s="88" t="str">
        <f>IF(BF62 &lt;&gt; "",(COUNTIF($BF$19:BF62,BF62)&amp;"_"&amp;BF62),"")</f>
        <v>1_Shipment-4</v>
      </c>
      <c r="BD62" s="94">
        <f>IFERROR(IF(Sale!A46 &lt;&gt; "", Sale!A46, ""), "")</f>
        <v>45134</v>
      </c>
      <c r="BE62" s="88" t="str">
        <f>IFERROR(IF(Sale!B46 &lt;&gt; "", Sale!B46, ""), "")</f>
        <v>Sale</v>
      </c>
      <c r="BF62" s="88" t="str">
        <f>IFERROR(IF(Sale!C46 &lt;&gt; "", Sale!C46, ""), "")</f>
        <v>Shipment-4</v>
      </c>
      <c r="BG62" s="88" t="str">
        <f>IFERROR(IF(Sale!D46 &lt;&gt; "", Sale!D46, ""), "")</f>
        <v>Sana Ulla - MPC</v>
      </c>
      <c r="BH62" s="88" t="str">
        <f>IFERROR(IF(Sale!E46 &lt;&gt; "", Sale!E46, ""), "")</f>
        <v>MPC Telecom</v>
      </c>
      <c r="BI62" s="88" t="str">
        <f>IFERROR(IF(Sale!F46 &lt;&gt; "", Sale!F46, ""), "")</f>
        <v>Cheque</v>
      </c>
      <c r="BJ62" s="88" t="str">
        <f>IFERROR(IF(Sale!G46 &lt;&gt; "", Sale!G46, ""), "")</f>
        <v>INV-000012</v>
      </c>
      <c r="BK62" s="88" t="str">
        <f>IFERROR(IF(Sale!H46 &lt;&gt; "", Sale!H46, ""), "")</f>
        <v>I phone 12/64Gb</v>
      </c>
      <c r="BL62" s="88" t="str">
        <f>IFERROR(IF(Sale!I46 &lt;&gt; "", Sale!I46, ""), "")</f>
        <v>SPRINT  C</v>
      </c>
      <c r="BM62" s="88">
        <f>IFERROR(IF(Sale!J46 &lt;&gt; "", Sale!J46, ""), "")</f>
        <v>300</v>
      </c>
      <c r="BN62" s="88">
        <f>IFERROR(IF(Sale!K46 &lt;&gt; "", Sale!K46, ""), "")</f>
        <v>100</v>
      </c>
      <c r="BO62" s="88">
        <f>IFERROR(IF(Sale!L46 &lt;&gt; "", Sale!L46, ""), "")</f>
        <v>323</v>
      </c>
      <c r="BP62" s="88">
        <f>IFERROR(IF(Sale!M46 &lt;&gt; "", Sale!M46, ""), "")</f>
        <v>32300</v>
      </c>
      <c r="BQ62" s="88">
        <f>IFERROR(IF(Sale!N46 &lt;&gt; "", Sale!N46, ""), "")</f>
        <v>303.70999999999998</v>
      </c>
      <c r="BR62" s="88">
        <f>IFERROR(IF(Sale!O46 &lt;&gt; "", Sale!O46, ""), "")</f>
        <v>6.3500000000000001E-2</v>
      </c>
      <c r="BS62" s="88"/>
      <c r="BT62" s="88"/>
      <c r="BU62" s="88">
        <v>44</v>
      </c>
      <c r="BV62" s="88" t="str">
        <f t="shared" si="10"/>
        <v/>
      </c>
      <c r="BW62" s="91" t="str">
        <f t="shared" si="11"/>
        <v/>
      </c>
      <c r="BX62" s="88" t="str">
        <f t="shared" si="12"/>
        <v/>
      </c>
      <c r="BY62" s="88" t="str">
        <f t="shared" si="13"/>
        <v/>
      </c>
      <c r="BZ62" s="80" t="str">
        <f t="shared" si="14"/>
        <v/>
      </c>
      <c r="CA62" s="80" t="str">
        <f t="shared" si="15"/>
        <v/>
      </c>
      <c r="CB62" s="80" t="str">
        <f t="shared" si="16"/>
        <v/>
      </c>
      <c r="CC62" s="80" t="str">
        <f t="shared" si="17"/>
        <v/>
      </c>
      <c r="CD62" s="80" t="str">
        <f t="shared" si="18"/>
        <v/>
      </c>
      <c r="CE62" s="82" t="str">
        <f t="shared" si="19"/>
        <v/>
      </c>
    </row>
    <row r="63" spans="2:83">
      <c r="B63" s="255"/>
      <c r="C63" s="255"/>
      <c r="D63" s="255"/>
      <c r="E63" s="255"/>
      <c r="F63" s="255"/>
      <c r="Y63" s="106"/>
      <c r="Z63" s="101" t="str">
        <f>IF(AB63 &lt;&gt; "", (COUNTIF($AB$19:AB63,AB63)&amp;"_"&amp;AB63),"")</f>
        <v>1_Shipment-3</v>
      </c>
      <c r="AA63" s="125">
        <f>IFERROR(IF(Purchase!A46 &lt;&gt;"",Purchase!A46,""),"")</f>
        <v>45091</v>
      </c>
      <c r="AB63" s="101" t="str">
        <f>IFERROR(IF(Purchase!B46 &lt;&gt;"",Purchase!B46,""),"")</f>
        <v>Shipment-3</v>
      </c>
      <c r="AC63" s="101" t="str">
        <f>IFERROR(IF(Purchase!C46 &lt;&gt;"",Purchase!C46,""),"")</f>
        <v>Purchase</v>
      </c>
      <c r="AD63" s="89">
        <f>IFERROR(IF(Purchase!D46 &lt;&gt;"",Purchase!D46,""),"")</f>
        <v>1</v>
      </c>
      <c r="AE63" s="89" t="str">
        <f>IFERROR(IF(Purchase!E46 &lt;&gt;"",Purchase!E46,""),"")</f>
        <v>I phone 12 A+ ITell</v>
      </c>
      <c r="AF63" s="89" t="str">
        <f>IFERROR(IF(Purchase!F46 &lt;&gt;"",Purchase!F46,""),"")</f>
        <v>A+</v>
      </c>
      <c r="AG63" s="89">
        <f>IFERROR(IF(Purchase!G46 &lt;&gt;"",Purchase!G46,""),"")</f>
        <v>40</v>
      </c>
      <c r="AH63" s="89">
        <f>IFERROR(IF(Purchase!H46 &lt;&gt;"",Purchase!H46,""),"")</f>
        <v>333</v>
      </c>
      <c r="AI63" s="89">
        <f>IFERROR(IF(Purchase!I46 &lt;&gt;"",Purchase!I46,""),"")</f>
        <v>13320</v>
      </c>
      <c r="AJ63" s="89">
        <f>IFERROR(IF(Purchase!J46 &lt;&gt;"",Purchase!J46,""),"")</f>
        <v>0</v>
      </c>
      <c r="AK63" s="101">
        <f t="shared" si="9"/>
        <v>0</v>
      </c>
      <c r="AL63" s="88">
        <v>46</v>
      </c>
      <c r="AM63" s="90" t="str">
        <f t="shared" si="0"/>
        <v/>
      </c>
      <c r="AN63" s="91" t="str">
        <f t="shared" si="1"/>
        <v/>
      </c>
      <c r="AO63" s="90" t="str">
        <f t="shared" si="2"/>
        <v/>
      </c>
      <c r="AP63" s="90" t="str">
        <f t="shared" si="3"/>
        <v/>
      </c>
      <c r="AQ63" s="92" t="str">
        <f t="shared" si="4"/>
        <v/>
      </c>
      <c r="AR63" s="90" t="str">
        <f t="shared" si="5"/>
        <v/>
      </c>
      <c r="AS63" s="90" t="str">
        <f t="shared" si="6"/>
        <v/>
      </c>
      <c r="AT63" s="105" t="str">
        <f t="shared" si="7"/>
        <v/>
      </c>
      <c r="AU63" s="101" t="str">
        <f t="shared" si="8"/>
        <v/>
      </c>
      <c r="AV63" s="88"/>
      <c r="AW63" s="88"/>
      <c r="AX63" s="88"/>
      <c r="AY63" s="88"/>
      <c r="AZ63" s="88"/>
      <c r="BA63" s="88"/>
      <c r="BB63" s="88"/>
      <c r="BC63" s="88" t="str">
        <f>IF(BF63 &lt;&gt; "",(COUNTIF($BF$19:BF63,BF63)&amp;"_"&amp;BF63),"")</f>
        <v>2_Shipment-4</v>
      </c>
      <c r="BD63" s="94">
        <f>IFERROR(IF(Sale!A47 &lt;&gt; "", Sale!A47, ""), "")</f>
        <v>45140</v>
      </c>
      <c r="BE63" s="88" t="str">
        <f>IFERROR(IF(Sale!B47 &lt;&gt; "", Sale!B47, ""), "")</f>
        <v>Sale</v>
      </c>
      <c r="BF63" s="88" t="str">
        <f>IFERROR(IF(Sale!C47 &lt;&gt; "", Sale!C47, ""), "")</f>
        <v>Shipment-4</v>
      </c>
      <c r="BG63" s="88" t="str">
        <f>IFERROR(IF(Sale!D47 &lt;&gt; "", Sale!D47, ""), "")</f>
        <v>Wahid</v>
      </c>
      <c r="BH63" s="88" t="str">
        <f>IFERROR(IF(Sale!E47 &lt;&gt; "", Sale!E47, ""), "")</f>
        <v>KAZZAZ GENERAL TRADING LLC</v>
      </c>
      <c r="BI63" s="88" t="str">
        <f>IFERROR(IF(Sale!F47 &lt;&gt; "", Sale!F47, ""), "")</f>
        <v>Cash</v>
      </c>
      <c r="BJ63" s="88" t="str">
        <f>IFERROR(IF(Sale!G47 &lt;&gt; "", Sale!G47, ""), "")</f>
        <v>INV-000014</v>
      </c>
      <c r="BK63" s="88" t="str">
        <f>IFERROR(IF(Sale!H47 &lt;&gt; "", Sale!H47, ""), "")</f>
        <v>iPhone SE 02 /64Gb</v>
      </c>
      <c r="BL63" s="88" t="str">
        <f>IFERROR(IF(Sale!I47 &lt;&gt; "", Sale!I47, ""), "")</f>
        <v>SPRINT  C</v>
      </c>
      <c r="BM63" s="88">
        <f>IFERROR(IF(Sale!J47 &lt;&gt; "", Sale!J47, ""), "")</f>
        <v>520</v>
      </c>
      <c r="BN63" s="88">
        <f>IFERROR(IF(Sale!K47 &lt;&gt; "", Sale!K47, ""), "")</f>
        <v>70</v>
      </c>
      <c r="BO63" s="88">
        <f>IFERROR(IF(Sale!L47 &lt;&gt; "", Sale!L47, ""), "")</f>
        <v>101</v>
      </c>
      <c r="BP63" s="88">
        <f>IFERROR(IF(Sale!M47 &lt;&gt; "", Sale!M47, ""), "")</f>
        <v>7070</v>
      </c>
      <c r="BQ63" s="88">
        <f>IFERROR(IF(Sale!N47 &lt;&gt; "", Sale!N47, ""), "")</f>
        <v>96.5</v>
      </c>
      <c r="BR63" s="88">
        <f>IFERROR(IF(Sale!O47 &lt;&gt; "", Sale!O47, ""), "")</f>
        <v>4.6600000000000003E-2</v>
      </c>
      <c r="BS63" s="88"/>
      <c r="BT63" s="88"/>
      <c r="BU63" s="88">
        <v>45</v>
      </c>
      <c r="BV63" s="88" t="str">
        <f t="shared" si="10"/>
        <v/>
      </c>
      <c r="BW63" s="91" t="str">
        <f t="shared" si="11"/>
        <v/>
      </c>
      <c r="BX63" s="88" t="str">
        <f t="shared" si="12"/>
        <v/>
      </c>
      <c r="BY63" s="88" t="str">
        <f t="shared" si="13"/>
        <v/>
      </c>
      <c r="BZ63" s="80" t="str">
        <f t="shared" si="14"/>
        <v/>
      </c>
      <c r="CA63" s="80" t="str">
        <f t="shared" si="15"/>
        <v/>
      </c>
      <c r="CB63" s="80" t="str">
        <f t="shared" si="16"/>
        <v/>
      </c>
      <c r="CC63" s="80" t="str">
        <f t="shared" si="17"/>
        <v/>
      </c>
      <c r="CD63" s="80" t="str">
        <f t="shared" si="18"/>
        <v/>
      </c>
      <c r="CE63" s="82" t="str">
        <f t="shared" si="19"/>
        <v/>
      </c>
    </row>
    <row r="64" spans="2:83">
      <c r="B64" s="255"/>
      <c r="C64" s="255"/>
      <c r="D64" s="255"/>
      <c r="E64" s="255"/>
      <c r="F64" s="255"/>
      <c r="Y64" s="106"/>
      <c r="Z64" s="101" t="str">
        <f>IF(AB64 &lt;&gt; "", (COUNTIF($AB$19:AB64,AB64)&amp;"_"&amp;AB64),"")</f>
        <v>2_Shipment-3</v>
      </c>
      <c r="AA64" s="125">
        <f>IFERROR(IF(Purchase!A47 &lt;&gt;"",Purchase!A47,""),"")</f>
        <v>45091</v>
      </c>
      <c r="AB64" s="101" t="str">
        <f>IFERROR(IF(Purchase!B47 &lt;&gt;"",Purchase!B47,""),"")</f>
        <v>Shipment-3</v>
      </c>
      <c r="AC64" s="101" t="str">
        <f>IFERROR(IF(Purchase!C47 &lt;&gt;"",Purchase!C47,""),"")</f>
        <v>Purchase</v>
      </c>
      <c r="AD64" s="89">
        <f>IFERROR(IF(Purchase!D47 &lt;&gt;"",Purchase!D47,""),"")</f>
        <v>1</v>
      </c>
      <c r="AE64" s="89" t="str">
        <f>IFERROR(IF(Purchase!E47 &lt;&gt;"",Purchase!E47,""),"")</f>
        <v>I phone 12 A+</v>
      </c>
      <c r="AF64" s="89" t="str">
        <f>IFERROR(IF(Purchase!F47 &lt;&gt;"",Purchase!F47,""),"")</f>
        <v>A+</v>
      </c>
      <c r="AG64" s="89">
        <f>IFERROR(IF(Purchase!G47 &lt;&gt;"",Purchase!G47,""),"")</f>
        <v>20</v>
      </c>
      <c r="AH64" s="89">
        <f>IFERROR(IF(Purchase!H47 &lt;&gt;"",Purchase!H47,""),"")</f>
        <v>322</v>
      </c>
      <c r="AI64" s="89">
        <f>IFERROR(IF(Purchase!I47 &lt;&gt;"",Purchase!I47,""),"")</f>
        <v>6440</v>
      </c>
      <c r="AJ64" s="89">
        <f>IFERROR(IF(Purchase!J47 &lt;&gt;"",Purchase!J47,""),"")</f>
        <v>8</v>
      </c>
      <c r="AK64" s="101">
        <f t="shared" si="9"/>
        <v>2576</v>
      </c>
      <c r="AL64" s="88">
        <v>47</v>
      </c>
      <c r="AM64" s="90" t="str">
        <f t="shared" si="0"/>
        <v/>
      </c>
      <c r="AN64" s="91" t="str">
        <f t="shared" si="1"/>
        <v/>
      </c>
      <c r="AO64" s="90" t="str">
        <f t="shared" si="2"/>
        <v/>
      </c>
      <c r="AP64" s="90" t="str">
        <f t="shared" si="3"/>
        <v/>
      </c>
      <c r="AQ64" s="92" t="str">
        <f t="shared" si="4"/>
        <v/>
      </c>
      <c r="AR64" s="90" t="str">
        <f t="shared" si="5"/>
        <v/>
      </c>
      <c r="AS64" s="90" t="str">
        <f t="shared" si="6"/>
        <v/>
      </c>
      <c r="AT64" s="105" t="str">
        <f t="shared" si="7"/>
        <v/>
      </c>
      <c r="AU64" s="101" t="str">
        <f t="shared" si="8"/>
        <v/>
      </c>
      <c r="AV64" s="88"/>
      <c r="AW64" s="88"/>
      <c r="AX64" s="88"/>
      <c r="AY64" s="88"/>
      <c r="AZ64" s="88"/>
      <c r="BA64" s="88"/>
      <c r="BB64" s="88"/>
      <c r="BC64" s="88" t="str">
        <f>IF(BF64 &lt;&gt; "",(COUNTIF($BF$19:BF64,BF64)&amp;"_"&amp;BF64),"")</f>
        <v>3_Shipment-4</v>
      </c>
      <c r="BD64" s="94">
        <f>IFERROR(IF(Sale!A48 &lt;&gt; "", Sale!A48, ""), "")</f>
        <v>45146</v>
      </c>
      <c r="BE64" s="88" t="str">
        <f>IFERROR(IF(Sale!B48 &lt;&gt; "", Sale!B48, ""), "")</f>
        <v>Sale</v>
      </c>
      <c r="BF64" s="88" t="str">
        <f>IFERROR(IF(Sale!C48 &lt;&gt; "", Sale!C48, ""), "")</f>
        <v>Shipment-4</v>
      </c>
      <c r="BG64" s="88" t="str">
        <f>IFERROR(IF(Sale!D48 &lt;&gt; "", Sale!D48, ""), "")</f>
        <v>Michel Bense Bipa</v>
      </c>
      <c r="BH64" s="88" t="str">
        <f>IFERROR(IF(Sale!E48 &lt;&gt; "", Sale!E48, ""), "")</f>
        <v>SETH Telecom</v>
      </c>
      <c r="BI64" s="88" t="str">
        <f>IFERROR(IF(Sale!F48 &lt;&gt; "", Sale!F48, ""), "")</f>
        <v>Cash</v>
      </c>
      <c r="BJ64" s="88" t="str">
        <f>IFERROR(IF(Sale!G48 &lt;&gt; "", Sale!G48, ""), "")</f>
        <v>INV-000016</v>
      </c>
      <c r="BK64" s="88" t="str">
        <f>IFERROR(IF(Sale!H48 &lt;&gt; "", Sale!H48, ""), "")</f>
        <v>iPhone SE 02 /64Gb</v>
      </c>
      <c r="BL64" s="88" t="str">
        <f>IFERROR(IF(Sale!I48 &lt;&gt; "", Sale!I48, ""), "")</f>
        <v>SPRINT  C</v>
      </c>
      <c r="BM64" s="88">
        <f>IFERROR(IF(Sale!J48 &lt;&gt; "", Sale!J48, ""), "")</f>
        <v>450</v>
      </c>
      <c r="BN64" s="88">
        <f>IFERROR(IF(Sale!K48 &lt;&gt; "", Sale!K48, ""), "")</f>
        <v>11</v>
      </c>
      <c r="BO64" s="88">
        <f>IFERROR(IF(Sale!L48 &lt;&gt; "", Sale!L48, ""), "")</f>
        <v>99.55</v>
      </c>
      <c r="BP64" s="88">
        <f>IFERROR(IF(Sale!M48 &lt;&gt; "", Sale!M48, ""), "")</f>
        <v>1095.05</v>
      </c>
      <c r="BQ64" s="88">
        <f>IFERROR(IF(Sale!N48 &lt;&gt; "", Sale!N48, ""), "")</f>
        <v>96.5</v>
      </c>
      <c r="BR64" s="88">
        <f>IFERROR(IF(Sale!O48 &lt;&gt; "", Sale!O48, ""), "")</f>
        <v>3.1600000000000003E-2</v>
      </c>
      <c r="BS64" s="88"/>
      <c r="BT64" s="88"/>
      <c r="BU64" s="88">
        <v>46</v>
      </c>
      <c r="BV64" s="88" t="str">
        <f t="shared" si="10"/>
        <v/>
      </c>
      <c r="BW64" s="91" t="str">
        <f t="shared" si="11"/>
        <v/>
      </c>
      <c r="BX64" s="88" t="str">
        <f t="shared" si="12"/>
        <v/>
      </c>
      <c r="BY64" s="88" t="str">
        <f t="shared" si="13"/>
        <v/>
      </c>
      <c r="BZ64" s="80" t="str">
        <f t="shared" si="14"/>
        <v/>
      </c>
      <c r="CA64" s="80" t="str">
        <f t="shared" si="15"/>
        <v/>
      </c>
      <c r="CB64" s="80" t="str">
        <f t="shared" si="16"/>
        <v/>
      </c>
      <c r="CC64" s="80" t="str">
        <f t="shared" si="17"/>
        <v/>
      </c>
      <c r="CD64" s="80" t="str">
        <f t="shared" si="18"/>
        <v/>
      </c>
      <c r="CE64" s="82" t="str">
        <f t="shared" si="19"/>
        <v/>
      </c>
    </row>
    <row r="65" spans="2:84">
      <c r="B65" s="255"/>
      <c r="C65" s="255"/>
      <c r="D65" s="255"/>
      <c r="E65" s="255"/>
      <c r="F65" s="255"/>
      <c r="Y65" s="106"/>
      <c r="Z65" s="101" t="str">
        <f>IF(AB65 &lt;&gt; "", (COUNTIF($AB$19:AB65,AB65)&amp;"_"&amp;AB65),"")</f>
        <v>3_Shipment-3</v>
      </c>
      <c r="AA65" s="125">
        <f>IFERROR(IF(Purchase!A48 &lt;&gt;"",Purchase!A48,""),"")</f>
        <v>45091</v>
      </c>
      <c r="AB65" s="101" t="str">
        <f>IFERROR(IF(Purchase!B48 &lt;&gt;"",Purchase!B48,""),"")</f>
        <v>Shipment-3</v>
      </c>
      <c r="AC65" s="101" t="str">
        <f>IFERROR(IF(Purchase!C48 &lt;&gt;"",Purchase!C48,""),"")</f>
        <v>Purchase</v>
      </c>
      <c r="AD65" s="89">
        <f>IFERROR(IF(Purchase!D48 &lt;&gt;"",Purchase!D48,""),"")</f>
        <v>1</v>
      </c>
      <c r="AE65" s="89" t="str">
        <f>IFERROR(IF(Purchase!E48 &lt;&gt;"",Purchase!E48,""),"")</f>
        <v>I phone 12 A</v>
      </c>
      <c r="AF65" s="89" t="str">
        <f>IFERROR(IF(Purchase!F48 &lt;&gt;"",Purchase!F48,""),"")</f>
        <v>A</v>
      </c>
      <c r="AG65" s="89">
        <f>IFERROR(IF(Purchase!G48 &lt;&gt;"",Purchase!G48,""),"")</f>
        <v>50</v>
      </c>
      <c r="AH65" s="89">
        <f>IFERROR(IF(Purchase!H48 &lt;&gt;"",Purchase!H48,""),"")</f>
        <v>322</v>
      </c>
      <c r="AI65" s="89">
        <f>IFERROR(IF(Purchase!I48 &lt;&gt;"",Purchase!I48,""),"")</f>
        <v>16100</v>
      </c>
      <c r="AJ65" s="89">
        <f>IFERROR(IF(Purchase!J48 &lt;&gt;"",Purchase!J48,""),"")</f>
        <v>50</v>
      </c>
      <c r="AK65" s="101">
        <f t="shared" si="9"/>
        <v>16100</v>
      </c>
      <c r="AL65" s="88">
        <v>48</v>
      </c>
      <c r="AM65" s="90" t="str">
        <f t="shared" si="0"/>
        <v/>
      </c>
      <c r="AN65" s="91" t="str">
        <f t="shared" si="1"/>
        <v/>
      </c>
      <c r="AO65" s="90" t="str">
        <f t="shared" si="2"/>
        <v/>
      </c>
      <c r="AP65" s="90" t="str">
        <f t="shared" si="3"/>
        <v/>
      </c>
      <c r="AQ65" s="92" t="str">
        <f t="shared" si="4"/>
        <v/>
      </c>
      <c r="AR65" s="90" t="str">
        <f t="shared" si="5"/>
        <v/>
      </c>
      <c r="AS65" s="90" t="str">
        <f t="shared" si="6"/>
        <v/>
      </c>
      <c r="AT65" s="105" t="str">
        <f t="shared" si="7"/>
        <v/>
      </c>
      <c r="AU65" s="101" t="str">
        <f t="shared" si="8"/>
        <v/>
      </c>
      <c r="AV65" s="88"/>
      <c r="AW65" s="88"/>
      <c r="AX65" s="88"/>
      <c r="AY65" s="88"/>
      <c r="AZ65" s="88"/>
      <c r="BA65" s="88"/>
      <c r="BB65" s="88"/>
      <c r="BC65" s="88" t="str">
        <f>IF(BF65 &lt;&gt; "",(COUNTIF($BF$19:BF65,BF65)&amp;"_"&amp;BF65),"")</f>
        <v>4_Shipment-4</v>
      </c>
      <c r="BD65" s="94">
        <f>IFERROR(IF(Sale!A49 &lt;&gt; "", Sale!A49, ""), "")</f>
        <v>45129</v>
      </c>
      <c r="BE65" s="88" t="str">
        <f>IFERROR(IF(Sale!B49 &lt;&gt; "", Sale!B49, ""), "")</f>
        <v>Sale</v>
      </c>
      <c r="BF65" s="88" t="str">
        <f>IFERROR(IF(Sale!C49 &lt;&gt; "", Sale!C49, ""), "")</f>
        <v>Shipment-4</v>
      </c>
      <c r="BG65" s="88" t="str">
        <f>IFERROR(IF(Sale!D49 &lt;&gt; "", Sale!D49, ""), "")</f>
        <v>Usman</v>
      </c>
      <c r="BH65" s="88" t="str">
        <f>IFERROR(IF(Sale!E49 &lt;&gt; "", Sale!E49, ""), "")</f>
        <v>verotek trading llc</v>
      </c>
      <c r="BI65" s="88" t="str">
        <f>IFERROR(IF(Sale!F49 &lt;&gt; "", Sale!F49, ""), "")</f>
        <v>Cash</v>
      </c>
      <c r="BJ65" s="88" t="str">
        <f>IFERROR(IF(Sale!G49 &lt;&gt; "", Sale!G49, ""), "")</f>
        <v>INV-000007</v>
      </c>
      <c r="BK65" s="88" t="str">
        <f>IFERROR(IF(Sale!H49 &lt;&gt; "", Sale!H49, ""), "")</f>
        <v>Iphone 8 / 128GB</v>
      </c>
      <c r="BL65" s="88" t="str">
        <f>IFERROR(IF(Sale!I49 &lt;&gt; "", Sale!I49, ""), "")</f>
        <v>SPRINT C</v>
      </c>
      <c r="BM65" s="88">
        <f>IFERROR(IF(Sale!J49 &lt;&gt; "", Sale!J49, ""), "")</f>
        <v>28</v>
      </c>
      <c r="BN65" s="88">
        <f>IFERROR(IF(Sale!K49 &lt;&gt; "", Sale!K49, ""), "")</f>
        <v>28</v>
      </c>
      <c r="BO65" s="88">
        <f>IFERROR(IF(Sale!L49 &lt;&gt; "", Sale!L49, ""), "")</f>
        <v>92</v>
      </c>
      <c r="BP65" s="88">
        <f>IFERROR(IF(Sale!M49 &lt;&gt; "", Sale!M49, ""), "")</f>
        <v>2576</v>
      </c>
      <c r="BQ65" s="88">
        <f>IFERROR(IF(Sale!N49 &lt;&gt; "", Sale!N49, ""), "")</f>
        <v>95.71</v>
      </c>
      <c r="BR65" s="88">
        <f>IFERROR(IF(Sale!O49 &lt;&gt; "", Sale!O49, ""), "")</f>
        <v>-3.8800000000000001E-2</v>
      </c>
      <c r="BS65" s="88"/>
      <c r="BT65" s="88"/>
      <c r="BU65" s="88">
        <v>47</v>
      </c>
      <c r="BV65" s="88" t="str">
        <f t="shared" si="10"/>
        <v/>
      </c>
      <c r="BW65" s="91" t="str">
        <f t="shared" si="11"/>
        <v/>
      </c>
      <c r="BX65" s="88" t="str">
        <f t="shared" si="12"/>
        <v/>
      </c>
      <c r="BY65" s="88" t="str">
        <f t="shared" si="13"/>
        <v/>
      </c>
      <c r="BZ65" s="80" t="str">
        <f t="shared" si="14"/>
        <v/>
      </c>
      <c r="CA65" s="80" t="str">
        <f t="shared" si="15"/>
        <v/>
      </c>
      <c r="CB65" s="80" t="str">
        <f t="shared" si="16"/>
        <v/>
      </c>
      <c r="CC65" s="80" t="str">
        <f t="shared" si="17"/>
        <v/>
      </c>
      <c r="CD65" s="80" t="str">
        <f t="shared" si="18"/>
        <v/>
      </c>
      <c r="CE65" s="82" t="str">
        <f t="shared" si="19"/>
        <v/>
      </c>
    </row>
    <row r="66" spans="2:84">
      <c r="B66" s="255"/>
      <c r="C66" s="255"/>
      <c r="D66" s="255"/>
      <c r="E66" s="255"/>
      <c r="F66" s="255"/>
      <c r="Y66" s="106"/>
      <c r="Z66" s="101" t="str">
        <f>IF(AB66 &lt;&gt; "", (COUNTIF($AB$19:AB66,AB66)&amp;"_"&amp;AB66),"")</f>
        <v>4_Shipment-3</v>
      </c>
      <c r="AA66" s="125">
        <f>IFERROR(IF(Purchase!A49 &lt;&gt;"",Purchase!A49,""),"")</f>
        <v>45091</v>
      </c>
      <c r="AB66" s="101" t="str">
        <f>IFERROR(IF(Purchase!B49 &lt;&gt;"",Purchase!B49,""),"")</f>
        <v>Shipment-3</v>
      </c>
      <c r="AC66" s="101" t="str">
        <f>IFERROR(IF(Purchase!C49 &lt;&gt;"",Purchase!C49,""),"")</f>
        <v>Purchase</v>
      </c>
      <c r="AD66" s="89">
        <f>IFERROR(IF(Purchase!D49 &lt;&gt;"",Purchase!D49,""),"")</f>
        <v>1</v>
      </c>
      <c r="AE66" s="89" t="str">
        <f>IFERROR(IF(Purchase!E49 &lt;&gt;"",Purchase!E49,""),"")</f>
        <v>I phone 12 B</v>
      </c>
      <c r="AF66" s="89" t="str">
        <f>IFERROR(IF(Purchase!F49 &lt;&gt;"",Purchase!F49,""),"")</f>
        <v>B</v>
      </c>
      <c r="AG66" s="89">
        <f>IFERROR(IF(Purchase!G49 &lt;&gt;"",Purchase!G49,""),"")</f>
        <v>277</v>
      </c>
      <c r="AH66" s="89">
        <f>IFERROR(IF(Purchase!H49 &lt;&gt;"",Purchase!H49,""),"")</f>
        <v>322</v>
      </c>
      <c r="AI66" s="89">
        <f>IFERROR(IF(Purchase!I49 &lt;&gt;"",Purchase!I49,""),"")</f>
        <v>89194</v>
      </c>
      <c r="AJ66" s="89">
        <f>IFERROR(IF(Purchase!J49 &lt;&gt;"",Purchase!J49,""),"")</f>
        <v>273</v>
      </c>
      <c r="AK66" s="101">
        <f t="shared" si="9"/>
        <v>87906</v>
      </c>
      <c r="AL66" s="88">
        <v>49</v>
      </c>
      <c r="AM66" s="90" t="str">
        <f t="shared" si="0"/>
        <v/>
      </c>
      <c r="AN66" s="91" t="str">
        <f t="shared" si="1"/>
        <v/>
      </c>
      <c r="AO66" s="90" t="str">
        <f t="shared" si="2"/>
        <v/>
      </c>
      <c r="AP66" s="90" t="str">
        <f t="shared" si="3"/>
        <v/>
      </c>
      <c r="AQ66" s="92" t="str">
        <f t="shared" si="4"/>
        <v/>
      </c>
      <c r="AR66" s="90" t="str">
        <f t="shared" si="5"/>
        <v/>
      </c>
      <c r="AS66" s="90" t="str">
        <f t="shared" si="6"/>
        <v/>
      </c>
      <c r="AT66" s="105" t="str">
        <f t="shared" si="7"/>
        <v/>
      </c>
      <c r="AU66" s="101" t="str">
        <f t="shared" si="8"/>
        <v/>
      </c>
      <c r="AV66" s="88"/>
      <c r="AW66" s="88"/>
      <c r="AX66" s="88"/>
      <c r="AY66" s="88"/>
      <c r="AZ66" s="88"/>
      <c r="BA66" s="88"/>
      <c r="BB66" s="88"/>
      <c r="BC66" s="88" t="str">
        <f>IF(BF66 &lt;&gt; "",(COUNTIF($BF$19:BF66,BF66)&amp;"_"&amp;BF66),"")</f>
        <v>5_Shipment-4</v>
      </c>
      <c r="BD66" s="94">
        <f>IFERROR(IF(Sale!A50 &lt;&gt; "", Sale!A50, ""), "")</f>
        <v>45131</v>
      </c>
      <c r="BE66" s="88" t="str">
        <f>IFERROR(IF(Sale!B50 &lt;&gt; "", Sale!B50, ""), "")</f>
        <v>Sale</v>
      </c>
      <c r="BF66" s="88" t="str">
        <f>IFERROR(IF(Sale!C50 &lt;&gt; "", Sale!C50, ""), "")</f>
        <v>Shipment-4</v>
      </c>
      <c r="BG66" s="88" t="str">
        <f>IFERROR(IF(Sale!D50 &lt;&gt; "", Sale!D50, ""), "")</f>
        <v>Usman</v>
      </c>
      <c r="BH66" s="88" t="str">
        <f>IFERROR(IF(Sale!E50 &lt;&gt; "", Sale!E50, ""), "")</f>
        <v>verotek trading llc</v>
      </c>
      <c r="BI66" s="88" t="str">
        <f>IFERROR(IF(Sale!F50 &lt;&gt; "", Sale!F50, ""), "")</f>
        <v>Cash</v>
      </c>
      <c r="BJ66" s="88" t="str">
        <f>IFERROR(IF(Sale!G50 &lt;&gt; "", Sale!G50, ""), "")</f>
        <v>INV-000009</v>
      </c>
      <c r="BK66" s="88" t="str">
        <f>IFERROR(IF(Sale!H50 &lt;&gt; "", Sale!H50, ""), "")</f>
        <v>iPhone 7 Mixed  GB</v>
      </c>
      <c r="BL66" s="88" t="str">
        <f>IFERROR(IF(Sale!I50 &lt;&gt; "", Sale!I50, ""), "")</f>
        <v>AB Mix</v>
      </c>
      <c r="BM66" s="88">
        <f>IFERROR(IF(Sale!J50 &lt;&gt; "", Sale!J50, ""), "")</f>
        <v>116</v>
      </c>
      <c r="BN66" s="88">
        <f>IFERROR(IF(Sale!K50 &lt;&gt; "", Sale!K50, ""), "")</f>
        <v>60</v>
      </c>
      <c r="BO66" s="88">
        <f>IFERROR(IF(Sale!L50 &lt;&gt; "", Sale!L50, ""), "")</f>
        <v>71</v>
      </c>
      <c r="BP66" s="88">
        <f>IFERROR(IF(Sale!M50 &lt;&gt; "", Sale!M50, ""), "")</f>
        <v>4260</v>
      </c>
      <c r="BQ66" s="88">
        <f>IFERROR(IF(Sale!N50 &lt;&gt; "", Sale!N50, ""), "")</f>
        <v>67</v>
      </c>
      <c r="BR66" s="88">
        <f>IFERROR(IF(Sale!O50 &lt;&gt; "", Sale!O50, ""), "")</f>
        <v>5.9700000000000003E-2</v>
      </c>
      <c r="BS66" s="88"/>
      <c r="BT66" s="88"/>
      <c r="BU66" s="88">
        <v>48</v>
      </c>
      <c r="BV66" s="88" t="str">
        <f t="shared" si="10"/>
        <v/>
      </c>
      <c r="BW66" s="91" t="str">
        <f t="shared" si="11"/>
        <v/>
      </c>
      <c r="BX66" s="88" t="str">
        <f t="shared" si="12"/>
        <v/>
      </c>
      <c r="BY66" s="88" t="str">
        <f t="shared" si="13"/>
        <v/>
      </c>
      <c r="BZ66" s="80" t="str">
        <f t="shared" si="14"/>
        <v/>
      </c>
      <c r="CA66" s="80" t="str">
        <f t="shared" si="15"/>
        <v/>
      </c>
      <c r="CB66" s="80" t="str">
        <f t="shared" si="16"/>
        <v/>
      </c>
      <c r="CC66" s="80" t="str">
        <f t="shared" si="17"/>
        <v/>
      </c>
      <c r="CD66" s="80" t="str">
        <f t="shared" si="18"/>
        <v/>
      </c>
      <c r="CE66" s="82" t="str">
        <f t="shared" si="19"/>
        <v/>
      </c>
    </row>
    <row r="67" spans="2:84">
      <c r="B67" s="255"/>
      <c r="C67" s="255"/>
      <c r="D67" s="255"/>
      <c r="E67" s="255"/>
      <c r="F67" s="255"/>
      <c r="Y67" s="106"/>
      <c r="Z67" s="101" t="str">
        <f>IF(AB67 &lt;&gt; "", (COUNTIF($AB$19:AB67,AB67)&amp;"_"&amp;AB67),"")</f>
        <v>5_Shipment-3</v>
      </c>
      <c r="AA67" s="125">
        <f>IFERROR(IF(Purchase!A50 &lt;&gt;"",Purchase!A50,""),"")</f>
        <v>45091</v>
      </c>
      <c r="AB67" s="101" t="str">
        <f>IFERROR(IF(Purchase!B50 &lt;&gt;"",Purchase!B50,""),"")</f>
        <v>Shipment-3</v>
      </c>
      <c r="AC67" s="101" t="str">
        <f>IFERROR(IF(Purchase!C50 &lt;&gt;"",Purchase!C50,""),"")</f>
        <v>Purchase</v>
      </c>
      <c r="AD67" s="89">
        <f>IFERROR(IF(Purchase!D50 &lt;&gt;"",Purchase!D50,""),"")</f>
        <v>1</v>
      </c>
      <c r="AE67" s="89" t="str">
        <f>IFERROR(IF(Purchase!E50 &lt;&gt;"",Purchase!E50,""),"")</f>
        <v>I phone 12 C/D</v>
      </c>
      <c r="AF67" s="89" t="str">
        <f>IFERROR(IF(Purchase!F50 &lt;&gt;"",Purchase!F50,""),"")</f>
        <v xml:space="preserve">Deep Scratches </v>
      </c>
      <c r="AG67" s="89">
        <f>IFERROR(IF(Purchase!G50 &lt;&gt;"",Purchase!G50,""),"")</f>
        <v>21</v>
      </c>
      <c r="AH67" s="89">
        <f>IFERROR(IF(Purchase!H50 &lt;&gt;"",Purchase!H50,""),"")</f>
        <v>322</v>
      </c>
      <c r="AI67" s="89">
        <f>IFERROR(IF(Purchase!I50 &lt;&gt;"",Purchase!I50,""),"")</f>
        <v>6762</v>
      </c>
      <c r="AJ67" s="89">
        <f>IFERROR(IF(Purchase!J50 &lt;&gt;"",Purchase!J50,""),"")</f>
        <v>21</v>
      </c>
      <c r="AK67" s="101">
        <f t="shared" si="9"/>
        <v>6762</v>
      </c>
      <c r="AL67" s="88">
        <v>50</v>
      </c>
      <c r="AM67" s="90" t="str">
        <f t="shared" si="0"/>
        <v/>
      </c>
      <c r="AN67" s="91" t="str">
        <f t="shared" si="1"/>
        <v/>
      </c>
      <c r="AO67" s="90" t="str">
        <f t="shared" si="2"/>
        <v/>
      </c>
      <c r="AP67" s="90" t="str">
        <f t="shared" si="3"/>
        <v/>
      </c>
      <c r="AQ67" s="92" t="str">
        <f t="shared" si="4"/>
        <v/>
      </c>
      <c r="AR67" s="90" t="str">
        <f t="shared" si="5"/>
        <v/>
      </c>
      <c r="AS67" s="90" t="str">
        <f t="shared" si="6"/>
        <v/>
      </c>
      <c r="AT67" s="105" t="str">
        <f t="shared" si="7"/>
        <v/>
      </c>
      <c r="AU67" s="101" t="str">
        <f t="shared" si="8"/>
        <v/>
      </c>
      <c r="AV67" s="88"/>
      <c r="AW67" s="88"/>
      <c r="AX67" s="88"/>
      <c r="AY67" s="88"/>
      <c r="AZ67" s="88"/>
      <c r="BA67" s="88"/>
      <c r="BB67" s="88"/>
      <c r="BC67" s="88" t="str">
        <f>IF(BF67 &lt;&gt; "",(COUNTIF($BF$19:BF67,BF67)&amp;"_"&amp;BF67),"")</f>
        <v>6_Shipment-4</v>
      </c>
      <c r="BD67" s="94">
        <f>IFERROR(IF(Sale!A51 &lt;&gt; "", Sale!A51, ""), "")</f>
        <v>45129</v>
      </c>
      <c r="BE67" s="88" t="str">
        <f>IFERROR(IF(Sale!B51 &lt;&gt; "", Sale!B51, ""), "")</f>
        <v>Sale</v>
      </c>
      <c r="BF67" s="88" t="str">
        <f>IFERROR(IF(Sale!C51 &lt;&gt; "", Sale!C51, ""), "")</f>
        <v>Shipment-4</v>
      </c>
      <c r="BG67" s="88" t="str">
        <f>IFERROR(IF(Sale!D51 &lt;&gt; "", Sale!D51, ""), "")</f>
        <v>Usman</v>
      </c>
      <c r="BH67" s="88" t="str">
        <f>IFERROR(IF(Sale!E51 &lt;&gt; "", Sale!E51, ""), "")</f>
        <v>verotek trading llc</v>
      </c>
      <c r="BI67" s="88" t="str">
        <f>IFERROR(IF(Sale!F51 &lt;&gt; "", Sale!F51, ""), "")</f>
        <v>Cash</v>
      </c>
      <c r="BJ67" s="88" t="str">
        <f>IFERROR(IF(Sale!G51 &lt;&gt; "", Sale!G51, ""), "")</f>
        <v>INV-000007</v>
      </c>
      <c r="BK67" s="88" t="str">
        <f>IFERROR(IF(Sale!H51 &lt;&gt; "", Sale!H51, ""), "")</f>
        <v>iPhone 8 Mixed  GB</v>
      </c>
      <c r="BL67" s="88" t="str">
        <f>IFERROR(IF(Sale!I51 &lt;&gt; "", Sale!I51, ""), "")</f>
        <v>AB Mix</v>
      </c>
      <c r="BM67" s="88">
        <f>IFERROR(IF(Sale!J51 &lt;&gt; "", Sale!J51, ""), "")</f>
        <v>143</v>
      </c>
      <c r="BN67" s="88">
        <f>IFERROR(IF(Sale!K51 &lt;&gt; "", Sale!K51, ""), "")</f>
        <v>98</v>
      </c>
      <c r="BO67" s="88">
        <f>IFERROR(IF(Sale!L51 &lt;&gt; "", Sale!L51, ""), "")</f>
        <v>92</v>
      </c>
      <c r="BP67" s="88">
        <f>IFERROR(IF(Sale!M51 &lt;&gt; "", Sale!M51, ""), "")</f>
        <v>9016</v>
      </c>
      <c r="BQ67" s="88">
        <f>IFERROR(IF(Sale!N51 &lt;&gt; "", Sale!N51, ""), "")</f>
        <v>86</v>
      </c>
      <c r="BR67" s="88">
        <f>IFERROR(IF(Sale!O51 &lt;&gt; "", Sale!O51, ""), "")</f>
        <v>6.9800000000000001E-2</v>
      </c>
      <c r="BS67" s="88"/>
      <c r="BT67" s="88"/>
      <c r="BU67" s="88">
        <v>49</v>
      </c>
      <c r="BV67" s="88" t="str">
        <f t="shared" si="10"/>
        <v/>
      </c>
      <c r="BW67" s="91" t="str">
        <f t="shared" si="11"/>
        <v/>
      </c>
      <c r="BX67" s="88" t="str">
        <f t="shared" si="12"/>
        <v/>
      </c>
      <c r="BY67" s="88" t="str">
        <f t="shared" si="13"/>
        <v/>
      </c>
      <c r="BZ67" s="80" t="str">
        <f t="shared" si="14"/>
        <v/>
      </c>
      <c r="CA67" s="80" t="str">
        <f t="shared" si="15"/>
        <v/>
      </c>
      <c r="CB67" s="80" t="str">
        <f t="shared" si="16"/>
        <v/>
      </c>
      <c r="CC67" s="80" t="str">
        <f t="shared" si="17"/>
        <v/>
      </c>
      <c r="CD67" s="80" t="str">
        <f t="shared" si="18"/>
        <v/>
      </c>
      <c r="CE67" s="82" t="str">
        <f t="shared" si="19"/>
        <v/>
      </c>
    </row>
    <row r="68" spans="2:84">
      <c r="B68" s="255"/>
      <c r="C68" s="255"/>
      <c r="D68" s="255"/>
      <c r="E68" s="255"/>
      <c r="F68" s="255"/>
      <c r="Y68" s="106"/>
      <c r="Z68" s="101" t="str">
        <f>IF(AB68 &lt;&gt; "", (COUNTIF($AB$19:AB68,AB68)&amp;"_"&amp;AB68),"")</f>
        <v>6_Shipment-3</v>
      </c>
      <c r="AA68" s="125">
        <f>IFERROR(IF(Purchase!A51 &lt;&gt;"",Purchase!A51,""),"")</f>
        <v>45091</v>
      </c>
      <c r="AB68" s="101" t="str">
        <f>IFERROR(IF(Purchase!B51 &lt;&gt;"",Purchase!B51,""),"")</f>
        <v>Shipment-3</v>
      </c>
      <c r="AC68" s="101" t="str">
        <f>IFERROR(IF(Purchase!C51 &lt;&gt;"",Purchase!C51,""),"")</f>
        <v>Purchase</v>
      </c>
      <c r="AD68" s="89">
        <f>IFERROR(IF(Purchase!D51 &lt;&gt;"",Purchase!D51,""),"")</f>
        <v>1</v>
      </c>
      <c r="AE68" s="89" t="str">
        <f>IFERROR(IF(Purchase!E51 &lt;&gt;"",Purchase!E51,""),"")</f>
        <v>Iphone 8</v>
      </c>
      <c r="AF68" s="89" t="str">
        <f>IFERROR(IF(Purchase!F51 &lt;&gt;"",Purchase!F51,""),"")</f>
        <v>RTS</v>
      </c>
      <c r="AG68" s="89">
        <f>IFERROR(IF(Purchase!G51 &lt;&gt;"",Purchase!G51,""),"")</f>
        <v>165</v>
      </c>
      <c r="AH68" s="89">
        <f>IFERROR(IF(Purchase!H51 &lt;&gt;"",Purchase!H51,""),"")</f>
        <v>88</v>
      </c>
      <c r="AI68" s="89">
        <f>IFERROR(IF(Purchase!I51 &lt;&gt;"",Purchase!I51,""),"")</f>
        <v>14520</v>
      </c>
      <c r="AJ68" s="89">
        <f>IFERROR(IF(Purchase!J51 &lt;&gt;"",Purchase!J51,""),"")</f>
        <v>7</v>
      </c>
      <c r="AK68" s="101">
        <f t="shared" si="9"/>
        <v>616</v>
      </c>
      <c r="AL68" s="88"/>
      <c r="AM68" s="90"/>
      <c r="AN68" s="91"/>
      <c r="AO68" s="90"/>
      <c r="AP68" s="90"/>
      <c r="AQ68" s="92"/>
      <c r="AR68" s="90"/>
      <c r="AS68" s="90"/>
      <c r="AT68" s="93"/>
      <c r="AU68" s="88"/>
      <c r="AV68" s="88"/>
      <c r="AW68" s="88"/>
      <c r="AX68" s="88"/>
      <c r="AY68" s="88"/>
      <c r="AZ68" s="88"/>
      <c r="BA68" s="88"/>
      <c r="BB68" s="88"/>
      <c r="BC68" s="88" t="str">
        <f>IF(BF68 &lt;&gt; "",(COUNTIF($BF$19:BF68,BF68)&amp;"_"&amp;BF68),"")</f>
        <v>7_Shipment-4</v>
      </c>
      <c r="BD68" s="94">
        <f>IFERROR(IF(Sale!A52 &lt;&gt; "", Sale!A52, ""), "")</f>
        <v>45131</v>
      </c>
      <c r="BE68" s="88" t="str">
        <f>IFERROR(IF(Sale!B52 &lt;&gt; "", Sale!B52, ""), "")</f>
        <v>Sale</v>
      </c>
      <c r="BF68" s="88" t="str">
        <f>IFERROR(IF(Sale!C52 &lt;&gt; "", Sale!C52, ""), "")</f>
        <v>Shipment-4</v>
      </c>
      <c r="BG68" s="88" t="str">
        <f>IFERROR(IF(Sale!D52 &lt;&gt; "", Sale!D52, ""), "")</f>
        <v>Usman</v>
      </c>
      <c r="BH68" s="88" t="str">
        <f>IFERROR(IF(Sale!E52 &lt;&gt; "", Sale!E52, ""), "")</f>
        <v>verotek trading llc</v>
      </c>
      <c r="BI68" s="88" t="str">
        <f>IFERROR(IF(Sale!F52 &lt;&gt; "", Sale!F52, ""), "")</f>
        <v>Cash</v>
      </c>
      <c r="BJ68" s="88" t="str">
        <f>IFERROR(IF(Sale!G52 &lt;&gt; "", Sale!G52, ""), "")</f>
        <v>INV-000009</v>
      </c>
      <c r="BK68" s="88" t="str">
        <f>IFERROR(IF(Sale!H52 &lt;&gt; "", Sale!H52, ""), "")</f>
        <v>iPhone 8 Mixed  GB</v>
      </c>
      <c r="BL68" s="88" t="str">
        <f>IFERROR(IF(Sale!I52 &lt;&gt; "", Sale!I52, ""), "")</f>
        <v>AB Mix</v>
      </c>
      <c r="BM68" s="88">
        <f>IFERROR(IF(Sale!J52 &lt;&gt; "", Sale!J52, ""), "")</f>
        <v>45</v>
      </c>
      <c r="BN68" s="88">
        <f>IFERROR(IF(Sale!K52 &lt;&gt; "", Sale!K52, ""), "")</f>
        <v>12</v>
      </c>
      <c r="BO68" s="88">
        <f>IFERROR(IF(Sale!L52 &lt;&gt; "", Sale!L52, ""), "")</f>
        <v>92</v>
      </c>
      <c r="BP68" s="88">
        <f>IFERROR(IF(Sale!M52 &lt;&gt; "", Sale!M52, ""), "")</f>
        <v>1104</v>
      </c>
      <c r="BQ68" s="88">
        <f>IFERROR(IF(Sale!N52 &lt;&gt; "", Sale!N52, ""), "")</f>
        <v>86</v>
      </c>
      <c r="BR68" s="88">
        <f>IFERROR(IF(Sale!O52 &lt;&gt; "", Sale!O52, ""), "")</f>
        <v>6.9800000000000001E-2</v>
      </c>
      <c r="BS68" s="88"/>
      <c r="BT68" s="88"/>
      <c r="BU68" s="88">
        <v>50</v>
      </c>
      <c r="BV68" s="88" t="str">
        <f t="shared" si="10"/>
        <v/>
      </c>
      <c r="BW68" s="91" t="str">
        <f t="shared" si="11"/>
        <v/>
      </c>
      <c r="BX68" s="88" t="str">
        <f t="shared" si="12"/>
        <v/>
      </c>
      <c r="BY68" s="88" t="str">
        <f t="shared" si="13"/>
        <v/>
      </c>
      <c r="BZ68" s="80" t="str">
        <f t="shared" si="14"/>
        <v/>
      </c>
      <c r="CA68" s="80" t="str">
        <f t="shared" si="15"/>
        <v/>
      </c>
      <c r="CB68" s="80" t="str">
        <f t="shared" si="16"/>
        <v/>
      </c>
      <c r="CC68" s="80" t="str">
        <f t="shared" si="17"/>
        <v/>
      </c>
      <c r="CD68" s="80" t="str">
        <f t="shared" si="18"/>
        <v/>
      </c>
      <c r="CE68" s="82" t="str">
        <f t="shared" si="19"/>
        <v/>
      </c>
    </row>
    <row r="69" spans="2:84">
      <c r="B69" s="255"/>
      <c r="C69" s="255"/>
      <c r="D69" s="255"/>
      <c r="E69" s="255"/>
      <c r="F69" s="255"/>
      <c r="Y69" s="106"/>
      <c r="Z69" s="101" t="str">
        <f>IF(AB69 &lt;&gt; "", (COUNTIF($AB$19:AB69,AB69)&amp;"_"&amp;AB69),"")</f>
        <v>7_Shipment-3</v>
      </c>
      <c r="AA69" s="125">
        <f>IFERROR(IF(Purchase!A52 &lt;&gt;"",Purchase!A52,""),"")</f>
        <v>45091</v>
      </c>
      <c r="AB69" s="101" t="str">
        <f>IFERROR(IF(Purchase!B52 &lt;&gt;"",Purchase!B52,""),"")</f>
        <v>Shipment-3</v>
      </c>
      <c r="AC69" s="101" t="str">
        <f>IFERROR(IF(Purchase!C52 &lt;&gt;"",Purchase!C52,""),"")</f>
        <v>Purchase</v>
      </c>
      <c r="AD69" s="89">
        <f>IFERROR(IF(Purchase!D52 &lt;&gt;"",Purchase!D52,""),"")</f>
        <v>1</v>
      </c>
      <c r="AE69" s="89" t="str">
        <f>IFERROR(IF(Purchase!E52 &lt;&gt;"",Purchase!E52,""),"")</f>
        <v>Iphone 8 C/D</v>
      </c>
      <c r="AF69" s="89" t="str">
        <f>IFERROR(IF(Purchase!F52 &lt;&gt;"",Purchase!F52,""),"")</f>
        <v>Cracked/raised screen</v>
      </c>
      <c r="AG69" s="89">
        <f>IFERROR(IF(Purchase!G52 &lt;&gt;"",Purchase!G52,""),"")</f>
        <v>21</v>
      </c>
      <c r="AH69" s="89">
        <f>IFERROR(IF(Purchase!H52 &lt;&gt;"",Purchase!H52,""),"")</f>
        <v>88</v>
      </c>
      <c r="AI69" s="89">
        <f>IFERROR(IF(Purchase!I52 &lt;&gt;"",Purchase!I52,""),"")</f>
        <v>1848</v>
      </c>
      <c r="AJ69" s="89">
        <f>IFERROR(IF(Purchase!J52 &lt;&gt;"",Purchase!J52,""),"")</f>
        <v>1</v>
      </c>
      <c r="AK69" s="101">
        <f t="shared" si="9"/>
        <v>88</v>
      </c>
      <c r="AL69" s="88"/>
      <c r="AM69" s="90"/>
      <c r="AN69" s="91"/>
      <c r="AO69" s="90"/>
      <c r="AP69" s="90"/>
      <c r="AQ69" s="92"/>
      <c r="AR69" s="90"/>
      <c r="AS69" s="90"/>
      <c r="AT69" s="93"/>
      <c r="AU69" s="88"/>
      <c r="AV69" s="88"/>
      <c r="AW69" s="88"/>
      <c r="AX69" s="88"/>
      <c r="AY69" s="88"/>
      <c r="AZ69" s="88"/>
      <c r="BA69" s="88"/>
      <c r="BB69" s="88"/>
      <c r="BC69" s="88" t="str">
        <f>IF(BF69 &lt;&gt; "",(COUNTIF($BF$19:BF69,BF69)&amp;"_"&amp;BF69),"")</f>
        <v>8_Shipment-4</v>
      </c>
      <c r="BD69" s="94">
        <f>IFERROR(IF(Sale!A53 &lt;&gt; "", Sale!A53, ""), "")</f>
        <v>45129</v>
      </c>
      <c r="BE69" s="88" t="str">
        <f>IFERROR(IF(Sale!B53 &lt;&gt; "", Sale!B53, ""), "")</f>
        <v>Sale</v>
      </c>
      <c r="BF69" s="88" t="str">
        <f>IFERROR(IF(Sale!C53 &lt;&gt; "", Sale!C53, ""), "")</f>
        <v>Shipment-4</v>
      </c>
      <c r="BG69" s="88" t="str">
        <f>IFERROR(IF(Sale!D53 &lt;&gt; "", Sale!D53, ""), "")</f>
        <v>Usman</v>
      </c>
      <c r="BH69" s="88" t="str">
        <f>IFERROR(IF(Sale!E53 &lt;&gt; "", Sale!E53, ""), "")</f>
        <v>verotek trading llc</v>
      </c>
      <c r="BI69" s="88" t="str">
        <f>IFERROR(IF(Sale!F53 &lt;&gt; "", Sale!F53, ""), "")</f>
        <v>Cash</v>
      </c>
      <c r="BJ69" s="88" t="str">
        <f>IFERROR(IF(Sale!G53 &lt;&gt; "", Sale!G53, ""), "")</f>
        <v>INV-000007</v>
      </c>
      <c r="BK69" s="88" t="str">
        <f>IFERROR(IF(Sale!H53 &lt;&gt; "", Sale!H53, ""), "")</f>
        <v>iPhone 8 Plus Mixed  GB</v>
      </c>
      <c r="BL69" s="88" t="str">
        <f>IFERROR(IF(Sale!I53 &lt;&gt; "", Sale!I53, ""), "")</f>
        <v>AB Mix</v>
      </c>
      <c r="BM69" s="88">
        <f>IFERROR(IF(Sale!J53 &lt;&gt; "", Sale!J53, ""), "")</f>
        <v>32</v>
      </c>
      <c r="BN69" s="88">
        <f>IFERROR(IF(Sale!K53 &lt;&gt; "", Sale!K53, ""), "")</f>
        <v>28</v>
      </c>
      <c r="BO69" s="88">
        <f>IFERROR(IF(Sale!L53 &lt;&gt; "", Sale!L53, ""), "")</f>
        <v>118</v>
      </c>
      <c r="BP69" s="88">
        <f>IFERROR(IF(Sale!M53 &lt;&gt; "", Sale!M53, ""), "")</f>
        <v>3304</v>
      </c>
      <c r="BQ69" s="88">
        <f>IFERROR(IF(Sale!N53 &lt;&gt; "", Sale!N53, ""), "")</f>
        <v>114</v>
      </c>
      <c r="BR69" s="88">
        <f>IFERROR(IF(Sale!O53 &lt;&gt; "", Sale!O53, ""), "")</f>
        <v>3.5099999999999999E-2</v>
      </c>
      <c r="BS69" s="88"/>
      <c r="BT69" s="88"/>
      <c r="BU69" s="88"/>
      <c r="BV69" s="88"/>
      <c r="BW69" s="91"/>
      <c r="BX69" s="88"/>
      <c r="BY69" s="88"/>
    </row>
    <row r="70" spans="2:84">
      <c r="B70" s="255"/>
      <c r="C70" s="255"/>
      <c r="D70" s="255"/>
      <c r="E70" s="255"/>
      <c r="F70" s="255"/>
      <c r="Y70" s="106"/>
      <c r="Z70" s="101" t="str">
        <f>IF(AB70 &lt;&gt; "", (COUNTIF($AB$19:AB70,AB70)&amp;"_"&amp;AB70),"")</f>
        <v>8_Shipment-3</v>
      </c>
      <c r="AA70" s="125">
        <f>IFERROR(IF(Purchase!A53 &lt;&gt;"",Purchase!A53,""),"")</f>
        <v>45091</v>
      </c>
      <c r="AB70" s="101" t="str">
        <f>IFERROR(IF(Purchase!B53 &lt;&gt;"",Purchase!B53,""),"")</f>
        <v>Shipment-3</v>
      </c>
      <c r="AC70" s="101" t="str">
        <f>IFERROR(IF(Purchase!C53 &lt;&gt;"",Purchase!C53,""),"")</f>
        <v>Purchase</v>
      </c>
      <c r="AD70" s="89">
        <f>IFERROR(IF(Purchase!D53 &lt;&gt;"",Purchase!D53,""),"")</f>
        <v>1</v>
      </c>
      <c r="AE70" s="89" t="str">
        <f>IFERROR(IF(Purchase!E53 &lt;&gt;"",Purchase!E53,""),"")</f>
        <v>Note 20 Ultra</v>
      </c>
      <c r="AF70" s="89" t="str">
        <f>IFERROR(IF(Purchase!F53 &lt;&gt;"",Purchase!F53,""),"")</f>
        <v>Bad LCD</v>
      </c>
      <c r="AG70" s="89">
        <f>IFERROR(IF(Purchase!G53 &lt;&gt;"",Purchase!G53,""),"")</f>
        <v>334</v>
      </c>
      <c r="AH70" s="89">
        <f>IFERROR(IF(Purchase!H53 &lt;&gt;"",Purchase!H53,""),"")</f>
        <v>75</v>
      </c>
      <c r="AI70" s="89">
        <f>IFERROR(IF(Purchase!I53 &lt;&gt;"",Purchase!I53,""),"")</f>
        <v>25050</v>
      </c>
      <c r="AJ70" s="89">
        <f>IFERROR(IF(Purchase!J53 &lt;&gt;"",Purchase!J53,""),"")</f>
        <v>216</v>
      </c>
      <c r="AK70" s="101">
        <f t="shared" si="9"/>
        <v>16200</v>
      </c>
      <c r="AL70" s="88"/>
      <c r="AM70" s="90"/>
      <c r="AN70" s="91"/>
      <c r="AO70" s="90"/>
      <c r="AP70" s="90" t="s">
        <v>41</v>
      </c>
      <c r="AQ70" s="92" t="s">
        <v>42</v>
      </c>
      <c r="AR70" s="90" t="s">
        <v>23</v>
      </c>
      <c r="AS70" s="90" t="s">
        <v>31</v>
      </c>
      <c r="AT70" s="93" t="s">
        <v>50</v>
      </c>
      <c r="AU70" s="90" t="s">
        <v>43</v>
      </c>
      <c r="AV70" s="127" t="s">
        <v>49</v>
      </c>
      <c r="AW70" s="88"/>
      <c r="AX70" s="88"/>
      <c r="AY70" s="88"/>
      <c r="AZ70" s="88"/>
      <c r="BA70" s="88"/>
      <c r="BB70" s="88"/>
      <c r="BC70" s="88" t="str">
        <f>IF(BF70 &lt;&gt; "",(COUNTIF($BF$19:BF70,BF70)&amp;"_"&amp;BF70),"")</f>
        <v>9_Shipment-4</v>
      </c>
      <c r="BD70" s="94">
        <f>IFERROR(IF(Sale!A54 &lt;&gt; "", Sale!A54, ""), "")</f>
        <v>45127</v>
      </c>
      <c r="BE70" s="88" t="str">
        <f>IFERROR(IF(Sale!B54 &lt;&gt; "", Sale!B54, ""), "")</f>
        <v>Sale</v>
      </c>
      <c r="BF70" s="88" t="str">
        <f>IFERROR(IF(Sale!C54 &lt;&gt; "", Sale!C54, ""), "")</f>
        <v>Shipment-4</v>
      </c>
      <c r="BG70" s="88" t="str">
        <f>IFERROR(IF(Sale!D54 &lt;&gt; "", Sale!D54, ""), "")</f>
        <v>Muzamil Akber</v>
      </c>
      <c r="BH70" s="88">
        <f>IFERROR(IF(Sale!E54 &lt;&gt; "", Sale!E54, ""), "")</f>
        <v>0</v>
      </c>
      <c r="BI70" s="88" t="str">
        <f>IFERROR(IF(Sale!F54 &lt;&gt; "", Sale!F54, ""), "")</f>
        <v>Cash</v>
      </c>
      <c r="BJ70" s="88" t="str">
        <f>IFERROR(IF(Sale!G54 &lt;&gt; "", Sale!G54, ""), "")</f>
        <v>INV-000006</v>
      </c>
      <c r="BK70" s="88" t="str">
        <f>IFERROR(IF(Sale!H54 &lt;&gt; "", Sale!H54, ""), "")</f>
        <v>iPhone 8 Mixed  GB</v>
      </c>
      <c r="BL70" s="88" t="str">
        <f>IFERROR(IF(Sale!I54 &lt;&gt; "", Sale!I54, ""), "")</f>
        <v>AB Mix</v>
      </c>
      <c r="BM70" s="88">
        <f>IFERROR(IF(Sale!J54 &lt;&gt; "", Sale!J54, ""), "")</f>
        <v>33</v>
      </c>
      <c r="BN70" s="88">
        <f>IFERROR(IF(Sale!K54 &lt;&gt; "", Sale!K54, ""), "")</f>
        <v>2</v>
      </c>
      <c r="BO70" s="88">
        <f>IFERROR(IF(Sale!L54 &lt;&gt; "", Sale!L54, ""), "")</f>
        <v>100</v>
      </c>
      <c r="BP70" s="88">
        <f>IFERROR(IF(Sale!M54 &lt;&gt; "", Sale!M54, ""), "")</f>
        <v>200</v>
      </c>
      <c r="BQ70" s="88">
        <f>IFERROR(IF(Sale!N54 &lt;&gt; "", Sale!N54, ""), "")</f>
        <v>86</v>
      </c>
      <c r="BR70" s="88">
        <f>IFERROR(IF(Sale!O54 &lt;&gt; "", Sale!O54, ""), "")</f>
        <v>0.1628</v>
      </c>
      <c r="BS70" s="88"/>
      <c r="BT70" s="88"/>
      <c r="BU70" s="88"/>
      <c r="BV70" s="88"/>
      <c r="BW70" s="91"/>
      <c r="BX70" s="88"/>
      <c r="BY70" s="88"/>
    </row>
    <row r="71" spans="2:84">
      <c r="B71" s="255"/>
      <c r="C71" s="255"/>
      <c r="D71" s="255"/>
      <c r="E71" s="255"/>
      <c r="F71" s="255"/>
      <c r="Y71" s="106"/>
      <c r="Z71" s="101" t="str">
        <f>IF(AB71 &lt;&gt; "", (COUNTIF($AB$19:AB71,AB71)&amp;"_"&amp;AB71),"")</f>
        <v>1_Shipment-4</v>
      </c>
      <c r="AA71" s="125">
        <f>IFERROR(IF(Purchase!A54 &lt;&gt;"",Purchase!A54,""),"")</f>
        <v>45120</v>
      </c>
      <c r="AB71" s="101" t="str">
        <f>IFERROR(IF(Purchase!B54 &lt;&gt;"",Purchase!B54,""),"")</f>
        <v>Shipment-4</v>
      </c>
      <c r="AC71" s="101" t="str">
        <f>IFERROR(IF(Purchase!C54 &lt;&gt;"",Purchase!C54,""),"")</f>
        <v>Purchase</v>
      </c>
      <c r="AD71" s="89">
        <f>IFERROR(IF(Purchase!D54 &lt;&gt;"",Purchase!D54,""),"")</f>
        <v>1</v>
      </c>
      <c r="AE71" s="89" t="str">
        <f>IFERROR(IF(Purchase!E54 &lt;&gt;"",Purchase!E54,""),"")</f>
        <v>I phone 12/64Gb</v>
      </c>
      <c r="AF71" s="89" t="str">
        <f>IFERROR(IF(Purchase!F54 &lt;&gt;"",Purchase!F54,""),"")</f>
        <v>SPRINT  C</v>
      </c>
      <c r="AG71" s="89">
        <f>IFERROR(IF(Purchase!G54 &lt;&gt;"",Purchase!G54,""),"")</f>
        <v>300</v>
      </c>
      <c r="AH71" s="89">
        <f>IFERROR(IF(Purchase!H54 &lt;&gt;"",Purchase!H54,""),"")</f>
        <v>303.70999999999998</v>
      </c>
      <c r="AI71" s="89">
        <f>IFERROR(IF(Purchase!I54 &lt;&gt;"",Purchase!I54,""),"")</f>
        <v>91113</v>
      </c>
      <c r="AJ71" s="89">
        <f>IFERROR(IF(Purchase!J54 &lt;&gt;"",Purchase!J54,""),"")</f>
        <v>200</v>
      </c>
      <c r="AK71" s="101">
        <f t="shared" si="9"/>
        <v>60741.999999999993</v>
      </c>
      <c r="AL71" s="88"/>
      <c r="AM71" s="90"/>
      <c r="AN71" s="91"/>
      <c r="AO71" s="90"/>
      <c r="AP71" s="90">
        <f>SUM(AP18:AP67)</f>
        <v>1384</v>
      </c>
      <c r="AQ71" s="92"/>
      <c r="AR71" s="92">
        <f>SUM(AR18:AR67)</f>
        <v>180479.88</v>
      </c>
      <c r="AS71" s="90">
        <f>SUM(AS18:AS67)</f>
        <v>975</v>
      </c>
      <c r="AT71" s="105">
        <f>SUM(AT18:AT68)</f>
        <v>122768.5</v>
      </c>
      <c r="AU71" s="88">
        <f>AP71-AS71</f>
        <v>409</v>
      </c>
      <c r="AV71" s="107">
        <f>AR71-AT71</f>
        <v>57711.380000000005</v>
      </c>
      <c r="AW71" s="88"/>
      <c r="AX71" s="88"/>
      <c r="AY71" s="88"/>
      <c r="AZ71" s="88"/>
      <c r="BA71" s="88"/>
      <c r="BB71" s="88"/>
      <c r="BC71" s="88" t="str">
        <f>IF(BF71 &lt;&gt; "",(COUNTIF($BF$19:BF71,BF71)&amp;"_"&amp;BF71),"")</f>
        <v/>
      </c>
      <c r="BD71" s="94" t="str">
        <f>IFERROR(IF(Sale!A55 &lt;&gt; "", Sale!A55, ""), "")</f>
        <v/>
      </c>
      <c r="BE71" s="88" t="str">
        <f>IFERROR(IF(Sale!B55 &lt;&gt; "", Sale!B55, ""), "")</f>
        <v/>
      </c>
      <c r="BF71" s="88" t="str">
        <f>IFERROR(IF(Sale!C55 &lt;&gt; "", Sale!C55, ""), "")</f>
        <v/>
      </c>
      <c r="BG71" s="88" t="str">
        <f>IFERROR(IF(Sale!D55 &lt;&gt; "", Sale!D55, ""), "")</f>
        <v/>
      </c>
      <c r="BH71" s="88" t="str">
        <f>IFERROR(IF(Sale!E55 &lt;&gt; "", Sale!E55, ""), "")</f>
        <v/>
      </c>
      <c r="BI71" s="88" t="str">
        <f>IFERROR(IF(Sale!F55 &lt;&gt; "", Sale!F55, ""), "")</f>
        <v/>
      </c>
      <c r="BJ71" s="88" t="str">
        <f>IFERROR(IF(Sale!G55 &lt;&gt; "", Sale!G55, ""), "")</f>
        <v/>
      </c>
      <c r="BK71" s="88" t="str">
        <f>IFERROR(IF(Sale!H55 &lt;&gt; "", Sale!H55, ""), "")</f>
        <v/>
      </c>
      <c r="BL71" s="88" t="str">
        <f>IFERROR(IF(Sale!I55 &lt;&gt; "", Sale!I55, ""), "")</f>
        <v/>
      </c>
      <c r="BM71" s="88" t="str">
        <f>IFERROR(IF(Sale!J55 &lt;&gt; "", Sale!J55, ""), "")</f>
        <v/>
      </c>
      <c r="BN71" s="88" t="str">
        <f>IFERROR(IF(Sale!K55 &lt;&gt; "", Sale!K55, ""), "")</f>
        <v/>
      </c>
      <c r="BO71" s="88" t="str">
        <f>IFERROR(IF(Sale!L55 &lt;&gt; "", Sale!L55, ""), "")</f>
        <v/>
      </c>
      <c r="BP71" s="88" t="str">
        <f>IFERROR(IF(Sale!M55 &lt;&gt; "", Sale!M55, ""), "")</f>
        <v/>
      </c>
      <c r="BQ71" s="88" t="str">
        <f>IFERROR(IF(Sale!N55 &lt;&gt; "", Sale!N55, ""), "")</f>
        <v/>
      </c>
      <c r="BR71" s="88" t="str">
        <f>IFERROR(IF(Sale!O55 &lt;&gt; "", Sale!O55, ""), "")</f>
        <v/>
      </c>
      <c r="BS71" s="88"/>
      <c r="BT71" s="88"/>
      <c r="BU71" s="88"/>
      <c r="BV71" s="88"/>
      <c r="BW71" s="91"/>
      <c r="BX71" s="88"/>
      <c r="BY71" s="88" t="s">
        <v>56</v>
      </c>
      <c r="BZ71" s="80" t="s">
        <v>57</v>
      </c>
      <c r="CA71" s="80" t="s">
        <v>58</v>
      </c>
      <c r="CB71" s="80" t="s">
        <v>59</v>
      </c>
      <c r="CC71" s="80" t="s">
        <v>61</v>
      </c>
      <c r="CD71" s="80" t="s">
        <v>54</v>
      </c>
      <c r="CE71" s="80" t="s">
        <v>60</v>
      </c>
      <c r="CF71" s="80" t="s">
        <v>55</v>
      </c>
    </row>
    <row r="72" spans="2:84">
      <c r="B72" s="255"/>
      <c r="C72" s="255"/>
      <c r="D72" s="255"/>
      <c r="E72" s="255"/>
      <c r="F72" s="255"/>
      <c r="Y72" s="106"/>
      <c r="Z72" s="101" t="str">
        <f>IF(AB72 &lt;&gt; "", (COUNTIF($AB$19:AB72,AB72)&amp;"_"&amp;AB72),"")</f>
        <v>2_Shipment-4</v>
      </c>
      <c r="AA72" s="125">
        <f>IFERROR(IF(Purchase!A55 &lt;&gt;"",Purchase!A55,""),"")</f>
        <v>45120</v>
      </c>
      <c r="AB72" s="101" t="str">
        <f>IFERROR(IF(Purchase!B55 &lt;&gt;"",Purchase!B55,""),"")</f>
        <v>Shipment-4</v>
      </c>
      <c r="AC72" s="101" t="str">
        <f>IFERROR(IF(Purchase!C55 &lt;&gt;"",Purchase!C55,""),"")</f>
        <v>Purchase</v>
      </c>
      <c r="AD72" s="89">
        <f>IFERROR(IF(Purchase!D55 &lt;&gt;"",Purchase!D55,""),"")</f>
        <v>1</v>
      </c>
      <c r="AE72" s="89" t="str">
        <f>IFERROR(IF(Purchase!E55 &lt;&gt;"",Purchase!E55,""),"")</f>
        <v>iPhone SE 02 /64Gb</v>
      </c>
      <c r="AF72" s="89" t="str">
        <f>IFERROR(IF(Purchase!F55 &lt;&gt;"",Purchase!F55,""),"")</f>
        <v>SPRINT  C</v>
      </c>
      <c r="AG72" s="89">
        <f>IFERROR(IF(Purchase!G55 &lt;&gt;"",Purchase!G55,""),"")</f>
        <v>520</v>
      </c>
      <c r="AH72" s="89">
        <f>IFERROR(IF(Purchase!H55 &lt;&gt;"",Purchase!H55,""),"")</f>
        <v>96.5</v>
      </c>
      <c r="AI72" s="89">
        <f>IFERROR(IF(Purchase!I55 &lt;&gt;"",Purchase!I55,""),"")</f>
        <v>50180</v>
      </c>
      <c r="AJ72" s="89">
        <f>IFERROR(IF(Purchase!J55 &lt;&gt;"",Purchase!J55,""),"")</f>
        <v>439</v>
      </c>
      <c r="AK72" s="101">
        <f t="shared" si="9"/>
        <v>42363.5</v>
      </c>
      <c r="AL72" s="88"/>
      <c r="AM72" s="90"/>
      <c r="AN72" s="91"/>
      <c r="AO72" s="90"/>
      <c r="AP72" s="90"/>
      <c r="AQ72" s="92"/>
      <c r="AR72" s="90"/>
      <c r="AS72" s="90"/>
      <c r="AT72" s="93"/>
      <c r="AU72" s="88"/>
      <c r="AV72" s="88"/>
      <c r="AW72" s="88"/>
      <c r="AX72" s="88"/>
      <c r="AY72" s="88"/>
      <c r="AZ72" s="88"/>
      <c r="BA72" s="88"/>
      <c r="BB72" s="88"/>
      <c r="BC72" s="88" t="str">
        <f>IF(BF72 &lt;&gt; "",(COUNTIF($BF$19:BF72,BF72)&amp;"_"&amp;BF72),"")</f>
        <v/>
      </c>
      <c r="BD72" s="94" t="str">
        <f>IFERROR(IF(Sale!A56 &lt;&gt; "", Sale!A56, ""), "")</f>
        <v/>
      </c>
      <c r="BE72" s="88" t="str">
        <f>IFERROR(IF(Sale!B56 &lt;&gt; "", Sale!B56, ""), "")</f>
        <v/>
      </c>
      <c r="BF72" s="88" t="str">
        <f>IFERROR(IF(Sale!C56 &lt;&gt; "", Sale!C56, ""), "")</f>
        <v/>
      </c>
      <c r="BG72" s="88" t="str">
        <f>IFERROR(IF(Sale!D56 &lt;&gt; "", Sale!D56, ""), "")</f>
        <v/>
      </c>
      <c r="BH72" s="88" t="str">
        <f>IFERROR(IF(Sale!E56 &lt;&gt; "", Sale!E56, ""), "")</f>
        <v/>
      </c>
      <c r="BI72" s="88" t="str">
        <f>IFERROR(IF(Sale!F56 &lt;&gt; "", Sale!F56, ""), "")</f>
        <v/>
      </c>
      <c r="BJ72" s="88" t="str">
        <f>IFERROR(IF(Sale!G56 &lt;&gt; "", Sale!G56, ""), "")</f>
        <v/>
      </c>
      <c r="BK72" s="88" t="str">
        <f>IFERROR(IF(Sale!H56 &lt;&gt; "", Sale!H56, ""), "")</f>
        <v/>
      </c>
      <c r="BL72" s="88" t="str">
        <f>IFERROR(IF(Sale!I56 &lt;&gt; "", Sale!I56, ""), "")</f>
        <v/>
      </c>
      <c r="BM72" s="88" t="str">
        <f>IFERROR(IF(Sale!J56 &lt;&gt; "", Sale!J56, ""), "")</f>
        <v/>
      </c>
      <c r="BN72" s="88" t="str">
        <f>IFERROR(IF(Sale!K56 &lt;&gt; "", Sale!K56, ""), "")</f>
        <v/>
      </c>
      <c r="BO72" s="88" t="str">
        <f>IFERROR(IF(Sale!L56 &lt;&gt; "", Sale!L56, ""), "")</f>
        <v/>
      </c>
      <c r="BP72" s="88" t="str">
        <f>IFERROR(IF(Sale!M56 &lt;&gt; "", Sale!M56, ""), "")</f>
        <v/>
      </c>
      <c r="BQ72" s="88" t="str">
        <f>IFERROR(IF(Sale!N56 &lt;&gt; "", Sale!N56, ""), "")</f>
        <v/>
      </c>
      <c r="BR72" s="88" t="str">
        <f>IFERROR(IF(Sale!O56 &lt;&gt; "", Sale!O56, ""), "")</f>
        <v/>
      </c>
      <c r="BS72" s="88"/>
      <c r="BT72" s="88"/>
      <c r="BU72" s="88"/>
      <c r="BV72" s="88"/>
      <c r="BW72" s="91"/>
      <c r="BX72" s="88"/>
      <c r="BY72" s="88">
        <f>SUM(BY19:BY68)</f>
        <v>1667</v>
      </c>
      <c r="BZ72" s="80">
        <f>SUM(BZ19:BZ68)</f>
        <v>409</v>
      </c>
      <c r="CB72" s="80">
        <f t="shared" ref="CB72:CD72" si="20">SUM(CB19:CB68)</f>
        <v>60925.05</v>
      </c>
      <c r="CD72" s="80">
        <f t="shared" si="20"/>
        <v>0.50009999999999999</v>
      </c>
      <c r="CE72" s="80">
        <f>COUNTIF($CE$19:$CE$68, "T")</f>
        <v>9</v>
      </c>
      <c r="CF72" s="80">
        <f>CD72/CE72</f>
        <v>5.5566666666666667E-2</v>
      </c>
    </row>
    <row r="73" spans="2:84">
      <c r="B73" s="255"/>
      <c r="C73" s="255"/>
      <c r="D73" s="255"/>
      <c r="E73" s="255"/>
      <c r="F73" s="255"/>
      <c r="Y73" s="106"/>
      <c r="Z73" s="101" t="str">
        <f>IF(AB73 &lt;&gt; "", (COUNTIF($AB$19:AB73,AB73)&amp;"_"&amp;AB73),"")</f>
        <v>3_Shipment-4</v>
      </c>
      <c r="AA73" s="125">
        <f>IFERROR(IF(Purchase!A56 &lt;&gt;"",Purchase!A56,""),"")</f>
        <v>45120</v>
      </c>
      <c r="AB73" s="101" t="str">
        <f>IFERROR(IF(Purchase!B56 &lt;&gt;"",Purchase!B56,""),"")</f>
        <v>Shipment-4</v>
      </c>
      <c r="AC73" s="101" t="str">
        <f>IFERROR(IF(Purchase!C56 &lt;&gt;"",Purchase!C56,""),"")</f>
        <v>Purchase</v>
      </c>
      <c r="AD73" s="89">
        <f>IFERROR(IF(Purchase!D56 &lt;&gt;"",Purchase!D56,""),"")</f>
        <v>1</v>
      </c>
      <c r="AE73" s="89" t="str">
        <f>IFERROR(IF(Purchase!E56 &lt;&gt;"",Purchase!E56,""),"")</f>
        <v>Iphone 8 / 128GB</v>
      </c>
      <c r="AF73" s="89" t="str">
        <f>IFERROR(IF(Purchase!F56 &lt;&gt;"",Purchase!F56,""),"")</f>
        <v>SPRINT C</v>
      </c>
      <c r="AG73" s="89">
        <f>IFERROR(IF(Purchase!G56 &lt;&gt;"",Purchase!G56,""),"")</f>
        <v>28</v>
      </c>
      <c r="AH73" s="89">
        <f>IFERROR(IF(Purchase!H56 &lt;&gt;"",Purchase!H56,""),"")</f>
        <v>95.71</v>
      </c>
      <c r="AI73" s="89">
        <f>IFERROR(IF(Purchase!I56 &lt;&gt;"",Purchase!I56,""),"")</f>
        <v>2679.8799999999997</v>
      </c>
      <c r="AJ73" s="89">
        <f>IFERROR(IF(Purchase!J56 &lt;&gt;"",Purchase!J56,""),"")</f>
        <v>0</v>
      </c>
      <c r="AK73" s="101">
        <f t="shared" si="9"/>
        <v>0</v>
      </c>
      <c r="AL73" s="88"/>
      <c r="AM73" s="90"/>
      <c r="AN73" s="91"/>
      <c r="AO73" s="90"/>
      <c r="AP73" s="90"/>
      <c r="AQ73" s="92"/>
      <c r="AR73" s="90"/>
      <c r="AS73" s="90"/>
      <c r="AT73" s="93"/>
      <c r="AU73" s="88"/>
      <c r="AV73" s="88"/>
      <c r="AW73" s="88"/>
      <c r="AX73" s="88"/>
      <c r="AY73" s="88"/>
      <c r="AZ73" s="88"/>
      <c r="BA73" s="88"/>
      <c r="BB73" s="88"/>
      <c r="BC73" s="88" t="str">
        <f>IF(BF73 &lt;&gt; "",(COUNTIF($BF$19:BF73,BF73)&amp;"_"&amp;BF73),"")</f>
        <v/>
      </c>
      <c r="BD73" s="94" t="str">
        <f>IFERROR(IF(Sale!A57 &lt;&gt; "", Sale!A57, ""), "")</f>
        <v/>
      </c>
      <c r="BE73" s="88" t="str">
        <f>IFERROR(IF(Sale!B57 &lt;&gt; "", Sale!B57, ""), "")</f>
        <v/>
      </c>
      <c r="BF73" s="88" t="str">
        <f>IFERROR(IF(Sale!C57 &lt;&gt; "", Sale!C57, ""), "")</f>
        <v/>
      </c>
      <c r="BG73" s="88" t="str">
        <f>IFERROR(IF(Sale!D57 &lt;&gt; "", Sale!D57, ""), "")</f>
        <v/>
      </c>
      <c r="BH73" s="88" t="str">
        <f>IFERROR(IF(Sale!E57 &lt;&gt; "", Sale!E57, ""), "")</f>
        <v/>
      </c>
      <c r="BI73" s="88" t="str">
        <f>IFERROR(IF(Sale!F57 &lt;&gt; "", Sale!F57, ""), "")</f>
        <v/>
      </c>
      <c r="BJ73" s="88" t="str">
        <f>IFERROR(IF(Sale!G57 &lt;&gt; "", Sale!G57, ""), "")</f>
        <v/>
      </c>
      <c r="BK73" s="88" t="str">
        <f>IFERROR(IF(Sale!H57 &lt;&gt; "", Sale!H57, ""), "")</f>
        <v/>
      </c>
      <c r="BL73" s="88" t="str">
        <f>IFERROR(IF(Sale!I57 &lt;&gt; "", Sale!I57, ""), "")</f>
        <v/>
      </c>
      <c r="BM73" s="88" t="str">
        <f>IFERROR(IF(Sale!J57 &lt;&gt; "", Sale!J57, ""), "")</f>
        <v/>
      </c>
      <c r="BN73" s="88" t="str">
        <f>IFERROR(IF(Sale!K57 &lt;&gt; "", Sale!K57, ""), "")</f>
        <v/>
      </c>
      <c r="BO73" s="88" t="str">
        <f>IFERROR(IF(Sale!L57 &lt;&gt; "", Sale!L57, ""), "")</f>
        <v/>
      </c>
      <c r="BP73" s="88" t="str">
        <f>IFERROR(IF(Sale!M57 &lt;&gt; "", Sale!M57, ""), "")</f>
        <v/>
      </c>
      <c r="BQ73" s="88" t="str">
        <f>IFERROR(IF(Sale!N57 &lt;&gt; "", Sale!N57, ""), "")</f>
        <v/>
      </c>
      <c r="BR73" s="88" t="str">
        <f>IFERROR(IF(Sale!O57 &lt;&gt; "", Sale!O57, ""), "")</f>
        <v/>
      </c>
      <c r="BS73" s="88"/>
      <c r="BT73" s="88"/>
      <c r="BU73" s="88"/>
      <c r="BV73" s="88"/>
      <c r="BW73" s="91"/>
      <c r="BX73" s="88"/>
      <c r="BY73" s="88"/>
    </row>
    <row r="74" spans="2:84">
      <c r="B74" s="255"/>
      <c r="C74" s="255"/>
      <c r="D74" s="255"/>
      <c r="E74" s="255"/>
      <c r="F74" s="255"/>
      <c r="Y74" s="106"/>
      <c r="Z74" s="101" t="str">
        <f>IF(AB74 &lt;&gt; "", (COUNTIF($AB$19:AB74,AB74)&amp;"_"&amp;AB74),"")</f>
        <v>4_Shipment-4</v>
      </c>
      <c r="AA74" s="125">
        <f>IFERROR(IF(Purchase!A57 &lt;&gt;"",Purchase!A57,""),"")</f>
        <v>45120</v>
      </c>
      <c r="AB74" s="101" t="str">
        <f>IFERROR(IF(Purchase!B57 &lt;&gt;"",Purchase!B57,""),"")</f>
        <v>Shipment-4</v>
      </c>
      <c r="AC74" s="101" t="str">
        <f>IFERROR(IF(Purchase!C57 &lt;&gt;"",Purchase!C57,""),"")</f>
        <v>Purchase</v>
      </c>
      <c r="AD74" s="89">
        <f>IFERROR(IF(Purchase!D57 &lt;&gt;"",Purchase!D57,""),"")</f>
        <v>1</v>
      </c>
      <c r="AE74" s="89" t="str">
        <f>IFERROR(IF(Purchase!E57 &lt;&gt;"",Purchase!E57,""),"")</f>
        <v>iPhone 6 Mixed  GB</v>
      </c>
      <c r="AF74" s="89" t="str">
        <f>IFERROR(IF(Purchase!F57 &lt;&gt;"",Purchase!F57,""),"")</f>
        <v>AB Mix</v>
      </c>
      <c r="AG74" s="89">
        <f>IFERROR(IF(Purchase!G57 &lt;&gt;"",Purchase!G57,""),"")</f>
        <v>35</v>
      </c>
      <c r="AH74" s="89">
        <f>IFERROR(IF(Purchase!H57 &lt;&gt;"",Purchase!H57,""),"")</f>
        <v>45</v>
      </c>
      <c r="AI74" s="89">
        <f>IFERROR(IF(Purchase!I57 &lt;&gt;"",Purchase!I57,""),"")</f>
        <v>1575</v>
      </c>
      <c r="AJ74" s="89">
        <f>IFERROR(IF(Purchase!J57 &lt;&gt;"",Purchase!J57,""),"")</f>
        <v>35</v>
      </c>
      <c r="AK74" s="101">
        <f t="shared" si="9"/>
        <v>1575</v>
      </c>
      <c r="AL74" s="88"/>
      <c r="AM74" s="90"/>
      <c r="AN74" s="91"/>
      <c r="AO74" s="90"/>
      <c r="AP74" s="90"/>
      <c r="AQ74" s="92"/>
      <c r="AR74" s="90"/>
      <c r="AS74" s="90"/>
      <c r="AT74" s="93"/>
      <c r="AU74" s="88"/>
      <c r="AV74" s="88"/>
      <c r="AW74" s="88"/>
      <c r="AX74" s="88"/>
      <c r="AY74" s="88"/>
      <c r="AZ74" s="88"/>
      <c r="BA74" s="88"/>
      <c r="BB74" s="88"/>
      <c r="BC74" s="88" t="str">
        <f>IF(BF74 &lt;&gt; "",(COUNTIF($BF$19:BF74,BF74)&amp;"_"&amp;BF74),"")</f>
        <v/>
      </c>
      <c r="BD74" s="94" t="str">
        <f>IFERROR(IF(Sale!A58 &lt;&gt; "", Sale!A58, ""), "")</f>
        <v/>
      </c>
      <c r="BE74" s="88" t="str">
        <f>IFERROR(IF(Sale!B58 &lt;&gt; "", Sale!B58, ""), "")</f>
        <v/>
      </c>
      <c r="BF74" s="88" t="str">
        <f>IFERROR(IF(Sale!C58 &lt;&gt; "", Sale!C58, ""), "")</f>
        <v/>
      </c>
      <c r="BG74" s="88" t="str">
        <f>IFERROR(IF(Sale!D58 &lt;&gt; "", Sale!D58, ""), "")</f>
        <v/>
      </c>
      <c r="BH74" s="88" t="str">
        <f>IFERROR(IF(Sale!E58 &lt;&gt; "", Sale!E58, ""), "")</f>
        <v/>
      </c>
      <c r="BI74" s="88" t="str">
        <f>IFERROR(IF(Sale!F58 &lt;&gt; "", Sale!F58, ""), "")</f>
        <v/>
      </c>
      <c r="BJ74" s="88" t="str">
        <f>IFERROR(IF(Sale!G58 &lt;&gt; "", Sale!G58, ""), "")</f>
        <v/>
      </c>
      <c r="BK74" s="88" t="str">
        <f>IFERROR(IF(Sale!H58 &lt;&gt; "", Sale!H58, ""), "")</f>
        <v/>
      </c>
      <c r="BL74" s="88" t="str">
        <f>IFERROR(IF(Sale!I58 &lt;&gt; "", Sale!I58, ""), "")</f>
        <v/>
      </c>
      <c r="BM74" s="88" t="str">
        <f>IFERROR(IF(Sale!J58 &lt;&gt; "", Sale!J58, ""), "")</f>
        <v/>
      </c>
      <c r="BN74" s="88" t="str">
        <f>IFERROR(IF(Sale!K58 &lt;&gt; "", Sale!K58, ""), "")</f>
        <v/>
      </c>
      <c r="BO74" s="88" t="str">
        <f>IFERROR(IF(Sale!L58 &lt;&gt; "", Sale!L58, ""), "")</f>
        <v/>
      </c>
      <c r="BP74" s="88" t="str">
        <f>IFERROR(IF(Sale!M58 &lt;&gt; "", Sale!M58, ""), "")</f>
        <v/>
      </c>
      <c r="BQ74" s="88" t="str">
        <f>IFERROR(IF(Sale!N58 &lt;&gt; "", Sale!N58, ""), "")</f>
        <v/>
      </c>
      <c r="BR74" s="88" t="str">
        <f>IFERROR(IF(Sale!O58 &lt;&gt; "", Sale!O58, ""), "")</f>
        <v/>
      </c>
      <c r="BS74" s="88"/>
      <c r="BT74" s="88"/>
      <c r="BU74" s="88"/>
      <c r="BV74" s="88"/>
      <c r="BW74" s="91"/>
      <c r="BX74" s="88"/>
      <c r="BY74" s="88"/>
    </row>
    <row r="75" spans="2:84">
      <c r="B75" s="255"/>
      <c r="C75" s="255"/>
      <c r="D75" s="255"/>
      <c r="E75" s="255"/>
      <c r="F75" s="255"/>
      <c r="Y75" s="106"/>
      <c r="Z75" s="101" t="str">
        <f>IF(AB75 &lt;&gt; "", (COUNTIF($AB$19:AB75,AB75)&amp;"_"&amp;AB75),"")</f>
        <v>5_Shipment-4</v>
      </c>
      <c r="AA75" s="125">
        <f>IFERROR(IF(Purchase!A58 &lt;&gt;"",Purchase!A58,""),"")</f>
        <v>45120</v>
      </c>
      <c r="AB75" s="101" t="str">
        <f>IFERROR(IF(Purchase!B58 &lt;&gt;"",Purchase!B58,""),"")</f>
        <v>Shipment-4</v>
      </c>
      <c r="AC75" s="101" t="str">
        <f>IFERROR(IF(Purchase!C58 &lt;&gt;"",Purchase!C58,""),"")</f>
        <v>Purchase</v>
      </c>
      <c r="AD75" s="89">
        <f>IFERROR(IF(Purchase!D58 &lt;&gt;"",Purchase!D58,""),"")</f>
        <v>1</v>
      </c>
      <c r="AE75" s="89" t="str">
        <f>IFERROR(IF(Purchase!E58 &lt;&gt;"",Purchase!E58,""),"")</f>
        <v>iPhone 6 Plus Mixed  GB</v>
      </c>
      <c r="AF75" s="89" t="str">
        <f>IFERROR(IF(Purchase!F58 &lt;&gt;"",Purchase!F58,""),"")</f>
        <v>AB Mix</v>
      </c>
      <c r="AG75" s="89">
        <f>IFERROR(IF(Purchase!G58 &lt;&gt;"",Purchase!G58,""),"")</f>
        <v>34</v>
      </c>
      <c r="AH75" s="89">
        <f>IFERROR(IF(Purchase!H58 &lt;&gt;"",Purchase!H58,""),"")</f>
        <v>50</v>
      </c>
      <c r="AI75" s="89">
        <f>IFERROR(IF(Purchase!I58 &lt;&gt;"",Purchase!I58,""),"")</f>
        <v>1700</v>
      </c>
      <c r="AJ75" s="89">
        <f>IFERROR(IF(Purchase!J58 &lt;&gt;"",Purchase!J58,""),"")</f>
        <v>34</v>
      </c>
      <c r="AK75" s="101">
        <f t="shared" si="9"/>
        <v>1700</v>
      </c>
      <c r="AL75" s="88"/>
      <c r="AM75" s="90"/>
      <c r="AN75" s="91"/>
      <c r="AO75" s="90"/>
      <c r="AP75" s="90"/>
      <c r="AQ75" s="92"/>
      <c r="AR75" s="90"/>
      <c r="AS75" s="90"/>
      <c r="AT75" s="93"/>
      <c r="AU75" s="88"/>
      <c r="AV75" s="88"/>
      <c r="AW75" s="88"/>
      <c r="AX75" s="88"/>
      <c r="AY75" s="88"/>
      <c r="AZ75" s="88"/>
      <c r="BA75" s="88"/>
      <c r="BB75" s="88"/>
      <c r="BC75" s="88" t="str">
        <f>IF(BF75 &lt;&gt; "",(COUNTIF($BF$19:BF75,BF75)&amp;"_"&amp;BF75),"")</f>
        <v/>
      </c>
      <c r="BD75" s="94" t="str">
        <f>IFERROR(IF(Sale!A59 &lt;&gt; "", Sale!A59, ""), "")</f>
        <v/>
      </c>
      <c r="BE75" s="88" t="str">
        <f>IFERROR(IF(Sale!B59 &lt;&gt; "", Sale!B59, ""), "")</f>
        <v/>
      </c>
      <c r="BF75" s="88" t="str">
        <f>IFERROR(IF(Sale!C59 &lt;&gt; "", Sale!C59, ""), "")</f>
        <v/>
      </c>
      <c r="BG75" s="88" t="str">
        <f>IFERROR(IF(Sale!D59 &lt;&gt; "", Sale!D59, ""), "")</f>
        <v/>
      </c>
      <c r="BH75" s="88" t="str">
        <f>IFERROR(IF(Sale!E59 &lt;&gt; "", Sale!E59, ""), "")</f>
        <v/>
      </c>
      <c r="BI75" s="88" t="str">
        <f>IFERROR(IF(Sale!F59 &lt;&gt; "", Sale!F59, ""), "")</f>
        <v/>
      </c>
      <c r="BJ75" s="88" t="str">
        <f>IFERROR(IF(Sale!G59 &lt;&gt; "", Sale!G59, ""), "")</f>
        <v/>
      </c>
      <c r="BK75" s="88" t="str">
        <f>IFERROR(IF(Sale!H59 &lt;&gt; "", Sale!H59, ""), "")</f>
        <v/>
      </c>
      <c r="BL75" s="88" t="str">
        <f>IFERROR(IF(Sale!I59 &lt;&gt; "", Sale!I59, ""), "")</f>
        <v/>
      </c>
      <c r="BM75" s="88" t="str">
        <f>IFERROR(IF(Sale!J59 &lt;&gt; "", Sale!J59, ""), "")</f>
        <v/>
      </c>
      <c r="BN75" s="88" t="str">
        <f>IFERROR(IF(Sale!K59 &lt;&gt; "", Sale!K59, ""), "")</f>
        <v/>
      </c>
      <c r="BO75" s="88" t="str">
        <f>IFERROR(IF(Sale!L59 &lt;&gt; "", Sale!L59, ""), "")</f>
        <v/>
      </c>
      <c r="BP75" s="88" t="str">
        <f>IFERROR(IF(Sale!M59 &lt;&gt; "", Sale!M59, ""), "")</f>
        <v/>
      </c>
      <c r="BQ75" s="88" t="str">
        <f>IFERROR(IF(Sale!N59 &lt;&gt; "", Sale!N59, ""), "")</f>
        <v/>
      </c>
      <c r="BR75" s="88" t="str">
        <f>IFERROR(IF(Sale!O59 &lt;&gt; "", Sale!O59, ""), "")</f>
        <v/>
      </c>
      <c r="BS75" s="88"/>
      <c r="BT75" s="88"/>
      <c r="BU75" s="88"/>
      <c r="BV75" s="88"/>
      <c r="BW75" s="91"/>
      <c r="BX75" s="88"/>
      <c r="BY75" s="88"/>
    </row>
    <row r="76" spans="2:84">
      <c r="B76" s="255"/>
      <c r="C76" s="255"/>
      <c r="D76" s="255"/>
      <c r="E76" s="255"/>
      <c r="F76" s="255"/>
      <c r="Y76" s="106"/>
      <c r="Z76" s="101" t="str">
        <f>IF(AB76 &lt;&gt; "", (COUNTIF($AB$19:AB76,AB76)&amp;"_"&amp;AB76),"")</f>
        <v>6_Shipment-4</v>
      </c>
      <c r="AA76" s="125">
        <f>IFERROR(IF(Purchase!A59 &lt;&gt;"",Purchase!A59,""),"")</f>
        <v>45120</v>
      </c>
      <c r="AB76" s="101" t="str">
        <f>IFERROR(IF(Purchase!B59 &lt;&gt;"",Purchase!B59,""),"")</f>
        <v>Shipment-4</v>
      </c>
      <c r="AC76" s="101" t="str">
        <f>IFERROR(IF(Purchase!C59 &lt;&gt;"",Purchase!C59,""),"")</f>
        <v>Purchase</v>
      </c>
      <c r="AD76" s="89">
        <f>IFERROR(IF(Purchase!D59 &lt;&gt;"",Purchase!D59,""),"")</f>
        <v>1</v>
      </c>
      <c r="AE76" s="89" t="str">
        <f>IFERROR(IF(Purchase!E59 &lt;&gt;"",Purchase!E59,""),"")</f>
        <v>iPhone 6s Mixed  GB</v>
      </c>
      <c r="AF76" s="89" t="str">
        <f>IFERROR(IF(Purchase!F59 &lt;&gt;"",Purchase!F59,""),"")</f>
        <v>AB Mix</v>
      </c>
      <c r="AG76" s="89">
        <f>IFERROR(IF(Purchase!G59 &lt;&gt;"",Purchase!G59,""),"")</f>
        <v>148</v>
      </c>
      <c r="AH76" s="89">
        <f>IFERROR(IF(Purchase!H59 &lt;&gt;"",Purchase!H59,""),"")</f>
        <v>50</v>
      </c>
      <c r="AI76" s="89">
        <f>IFERROR(IF(Purchase!I59 &lt;&gt;"",Purchase!I59,""),"")</f>
        <v>7400</v>
      </c>
      <c r="AJ76" s="89">
        <f>IFERROR(IF(Purchase!J59 &lt;&gt;"",Purchase!J59,""),"")</f>
        <v>148</v>
      </c>
      <c r="AK76" s="101">
        <f t="shared" si="9"/>
        <v>7400</v>
      </c>
      <c r="AL76" s="88"/>
      <c r="AM76" s="90"/>
      <c r="AN76" s="91"/>
      <c r="AO76" s="90"/>
      <c r="AP76" s="90"/>
      <c r="AQ76" s="92"/>
      <c r="AR76" s="90"/>
      <c r="AS76" s="90"/>
      <c r="AT76" s="93"/>
      <c r="AU76" s="88"/>
      <c r="AV76" s="88"/>
      <c r="AW76" s="88"/>
      <c r="AX76" s="88"/>
      <c r="AY76" s="88"/>
      <c r="AZ76" s="88"/>
      <c r="BA76" s="88"/>
      <c r="BB76" s="88"/>
      <c r="BC76" s="88" t="str">
        <f>IF(BF76 &lt;&gt; "",(COUNTIF($BF$19:BF76,BF76)&amp;"_"&amp;BF76),"")</f>
        <v/>
      </c>
      <c r="BD76" s="94" t="str">
        <f>IFERROR(IF(Sale!A60 &lt;&gt; "", Sale!A60, ""), "")</f>
        <v/>
      </c>
      <c r="BE76" s="88" t="str">
        <f>IFERROR(IF(Sale!B60 &lt;&gt; "", Sale!B60, ""), "")</f>
        <v/>
      </c>
      <c r="BF76" s="88" t="str">
        <f>IFERROR(IF(Sale!C60 &lt;&gt; "", Sale!C60, ""), "")</f>
        <v/>
      </c>
      <c r="BG76" s="88" t="str">
        <f>IFERROR(IF(Sale!D60 &lt;&gt; "", Sale!D60, ""), "")</f>
        <v/>
      </c>
      <c r="BH76" s="88" t="str">
        <f>IFERROR(IF(Sale!E60 &lt;&gt; "", Sale!E60, ""), "")</f>
        <v/>
      </c>
      <c r="BI76" s="88" t="str">
        <f>IFERROR(IF(Sale!F60 &lt;&gt; "", Sale!F60, ""), "")</f>
        <v/>
      </c>
      <c r="BJ76" s="88" t="str">
        <f>IFERROR(IF(Sale!G60 &lt;&gt; "", Sale!G60, ""), "")</f>
        <v/>
      </c>
      <c r="BK76" s="88" t="str">
        <f>IFERROR(IF(Sale!H60 &lt;&gt; "", Sale!H60, ""), "")</f>
        <v/>
      </c>
      <c r="BL76" s="88" t="str">
        <f>IFERROR(IF(Sale!I60 &lt;&gt; "", Sale!I60, ""), "")</f>
        <v/>
      </c>
      <c r="BM76" s="88" t="str">
        <f>IFERROR(IF(Sale!J60 &lt;&gt; "", Sale!J60, ""), "")</f>
        <v/>
      </c>
      <c r="BN76" s="88" t="str">
        <f>IFERROR(IF(Sale!K60 &lt;&gt; "", Sale!K60, ""), "")</f>
        <v/>
      </c>
      <c r="BO76" s="88" t="str">
        <f>IFERROR(IF(Sale!L60 &lt;&gt; "", Sale!L60, ""), "")</f>
        <v/>
      </c>
      <c r="BP76" s="88" t="str">
        <f>IFERROR(IF(Sale!M60 &lt;&gt; "", Sale!M60, ""), "")</f>
        <v/>
      </c>
      <c r="BQ76" s="88" t="str">
        <f>IFERROR(IF(Sale!N60 &lt;&gt; "", Sale!N60, ""), "")</f>
        <v/>
      </c>
      <c r="BR76" s="88" t="str">
        <f>IFERROR(IF(Sale!O60 &lt;&gt; "", Sale!O60, ""), "")</f>
        <v/>
      </c>
      <c r="BS76" s="88"/>
      <c r="BT76" s="88"/>
      <c r="BU76" s="88"/>
      <c r="BV76" s="88"/>
      <c r="BW76" s="91"/>
      <c r="BX76" s="88"/>
      <c r="BY76" s="88"/>
    </row>
    <row r="77" spans="2:84">
      <c r="B77" s="255"/>
      <c r="C77" s="255"/>
      <c r="D77" s="255"/>
      <c r="E77" s="255"/>
      <c r="F77" s="255"/>
      <c r="Y77" s="106"/>
      <c r="Z77" s="101" t="str">
        <f>IF(AB77 &lt;&gt; "", (COUNTIF($AB$19:AB77,AB77)&amp;"_"&amp;AB77),"")</f>
        <v>7_Shipment-4</v>
      </c>
      <c r="AA77" s="125">
        <f>IFERROR(IF(Purchase!A60 &lt;&gt;"",Purchase!A60,""),"")</f>
        <v>45120</v>
      </c>
      <c r="AB77" s="101" t="str">
        <f>IFERROR(IF(Purchase!B60 &lt;&gt;"",Purchase!B60,""),"")</f>
        <v>Shipment-4</v>
      </c>
      <c r="AC77" s="101" t="str">
        <f>IFERROR(IF(Purchase!C60 &lt;&gt;"",Purchase!C60,""),"")</f>
        <v>Purchase</v>
      </c>
      <c r="AD77" s="89">
        <f>IFERROR(IF(Purchase!D60 &lt;&gt;"",Purchase!D60,""),"")</f>
        <v>1</v>
      </c>
      <c r="AE77" s="89" t="str">
        <f>IFERROR(IF(Purchase!E60 &lt;&gt;"",Purchase!E60,""),"")</f>
        <v>iPhone 6s Plus Mixed  GB</v>
      </c>
      <c r="AF77" s="89" t="str">
        <f>IFERROR(IF(Purchase!F60 &lt;&gt;"",Purchase!F60,""),"")</f>
        <v>AB Mix</v>
      </c>
      <c r="AG77" s="89">
        <f>IFERROR(IF(Purchase!G60 &lt;&gt;"",Purchase!G60,""),"")</f>
        <v>11</v>
      </c>
      <c r="AH77" s="89">
        <f>IFERROR(IF(Purchase!H60 &lt;&gt;"",Purchase!H60,""),"")</f>
        <v>67</v>
      </c>
      <c r="AI77" s="89">
        <f>IFERROR(IF(Purchase!I60 &lt;&gt;"",Purchase!I60,""),"")</f>
        <v>737</v>
      </c>
      <c r="AJ77" s="89">
        <f>IFERROR(IF(Purchase!J60 &lt;&gt;"",Purchase!J60,""),"")</f>
        <v>11</v>
      </c>
      <c r="AK77" s="101">
        <f t="shared" si="9"/>
        <v>737</v>
      </c>
      <c r="AL77" s="88"/>
      <c r="AM77" s="90"/>
      <c r="AN77" s="91"/>
      <c r="AO77" s="90"/>
      <c r="AP77" s="90"/>
      <c r="AQ77" s="92"/>
      <c r="AR77" s="90"/>
      <c r="AS77" s="90"/>
      <c r="AT77" s="93"/>
      <c r="AU77" s="88"/>
      <c r="AV77" s="88"/>
      <c r="AW77" s="88"/>
      <c r="AX77" s="88"/>
      <c r="AY77" s="88"/>
      <c r="AZ77" s="88"/>
      <c r="BA77" s="88"/>
      <c r="BB77" s="88"/>
      <c r="BC77" s="88" t="str">
        <f>IF(BF77 &lt;&gt; "",(COUNTIF($BF$19:BF77,BF77)&amp;"_"&amp;BF77),"")</f>
        <v/>
      </c>
      <c r="BD77" s="94" t="str">
        <f>IFERROR(IF(Sale!A61 &lt;&gt; "", Sale!A61, ""), "")</f>
        <v/>
      </c>
      <c r="BE77" s="88" t="str">
        <f>IFERROR(IF(Sale!B61 &lt;&gt; "", Sale!B61, ""), "")</f>
        <v/>
      </c>
      <c r="BF77" s="88" t="str">
        <f>IFERROR(IF(Sale!C61 &lt;&gt; "", Sale!C61, ""), "")</f>
        <v/>
      </c>
      <c r="BG77" s="88" t="str">
        <f>IFERROR(IF(Sale!D61 &lt;&gt; "", Sale!D61, ""), "")</f>
        <v/>
      </c>
      <c r="BH77" s="88" t="str">
        <f>IFERROR(IF(Sale!E61 &lt;&gt; "", Sale!E61, ""), "")</f>
        <v/>
      </c>
      <c r="BI77" s="88" t="str">
        <f>IFERROR(IF(Sale!F61 &lt;&gt; "", Sale!F61, ""), "")</f>
        <v/>
      </c>
      <c r="BJ77" s="88" t="str">
        <f>IFERROR(IF(Sale!G61 &lt;&gt; "", Sale!G61, ""), "")</f>
        <v/>
      </c>
      <c r="BK77" s="88" t="str">
        <f>IFERROR(IF(Sale!H61 &lt;&gt; "", Sale!H61, ""), "")</f>
        <v/>
      </c>
      <c r="BL77" s="88" t="str">
        <f>IFERROR(IF(Sale!I61 &lt;&gt; "", Sale!I61, ""), "")</f>
        <v/>
      </c>
      <c r="BM77" s="88" t="str">
        <f>IFERROR(IF(Sale!J61 &lt;&gt; "", Sale!J61, ""), "")</f>
        <v/>
      </c>
      <c r="BN77" s="88" t="str">
        <f>IFERROR(IF(Sale!K61 &lt;&gt; "", Sale!K61, ""), "")</f>
        <v/>
      </c>
      <c r="BO77" s="88" t="str">
        <f>IFERROR(IF(Sale!L61 &lt;&gt; "", Sale!L61, ""), "")</f>
        <v/>
      </c>
      <c r="BP77" s="88" t="str">
        <f>IFERROR(IF(Sale!M61 &lt;&gt; "", Sale!M61, ""), "")</f>
        <v/>
      </c>
      <c r="BQ77" s="88" t="str">
        <f>IFERROR(IF(Sale!N61 &lt;&gt; "", Sale!N61, ""), "")</f>
        <v/>
      </c>
      <c r="BR77" s="88" t="str">
        <f>IFERROR(IF(Sale!O61 &lt;&gt; "", Sale!O61, ""), "")</f>
        <v/>
      </c>
      <c r="BS77" s="88"/>
      <c r="BT77" s="88"/>
      <c r="BU77" s="88"/>
      <c r="BV77" s="88"/>
      <c r="BW77" s="91"/>
      <c r="BX77" s="88"/>
      <c r="BY77" s="88"/>
    </row>
    <row r="78" spans="2:84">
      <c r="B78" s="255"/>
      <c r="C78" s="255"/>
      <c r="D78" s="255"/>
      <c r="E78" s="255"/>
      <c r="F78" s="255"/>
      <c r="Y78" s="106"/>
      <c r="Z78" s="101" t="str">
        <f>IF(AB78 &lt;&gt; "", (COUNTIF($AB$19:AB78,AB78)&amp;"_"&amp;AB78),"")</f>
        <v>8_Shipment-4</v>
      </c>
      <c r="AA78" s="125">
        <f>IFERROR(IF(Purchase!A61 &lt;&gt;"",Purchase!A61,""),"")</f>
        <v>45120</v>
      </c>
      <c r="AB78" s="101" t="str">
        <f>IFERROR(IF(Purchase!B61 &lt;&gt;"",Purchase!B61,""),"")</f>
        <v>Shipment-4</v>
      </c>
      <c r="AC78" s="101" t="str">
        <f>IFERROR(IF(Purchase!C61 &lt;&gt;"",Purchase!C61,""),"")</f>
        <v>Purchase</v>
      </c>
      <c r="AD78" s="89">
        <f>IFERROR(IF(Purchase!D61 &lt;&gt;"",Purchase!D61,""),"")</f>
        <v>1</v>
      </c>
      <c r="AE78" s="89" t="str">
        <f>IFERROR(IF(Purchase!E61 &lt;&gt;"",Purchase!E61,""),"")</f>
        <v>iPhone 7 Mixed  GB</v>
      </c>
      <c r="AF78" s="89" t="str">
        <f>IFERROR(IF(Purchase!F61 &lt;&gt;"",Purchase!F61,""),"")</f>
        <v>AB Mix</v>
      </c>
      <c r="AG78" s="89">
        <f>IFERROR(IF(Purchase!G61 &lt;&gt;"",Purchase!G61,""),"")</f>
        <v>116</v>
      </c>
      <c r="AH78" s="89">
        <f>IFERROR(IF(Purchase!H61 &lt;&gt;"",Purchase!H61,""),"")</f>
        <v>67</v>
      </c>
      <c r="AI78" s="89">
        <f>IFERROR(IF(Purchase!I61 &lt;&gt;"",Purchase!I61,""),"")</f>
        <v>7772</v>
      </c>
      <c r="AJ78" s="89">
        <f>IFERROR(IF(Purchase!J61 &lt;&gt;"",Purchase!J61,""),"")</f>
        <v>56</v>
      </c>
      <c r="AK78" s="101">
        <f t="shared" si="9"/>
        <v>3752</v>
      </c>
      <c r="AL78" s="88"/>
      <c r="AM78" s="90" t="s">
        <v>176</v>
      </c>
      <c r="AN78" s="91"/>
      <c r="AO78" s="90"/>
      <c r="AP78" s="90"/>
      <c r="AQ78" s="108" t="s">
        <v>44</v>
      </c>
      <c r="AR78" s="90">
        <f>AP71</f>
        <v>1384</v>
      </c>
      <c r="AS78" s="90"/>
      <c r="AT78" s="93"/>
      <c r="AU78" s="96" t="str">
        <f>CB79</f>
        <v>Total Sold</v>
      </c>
      <c r="AV78" s="88">
        <f>CC79</f>
        <v>409</v>
      </c>
      <c r="AW78" s="88"/>
      <c r="AX78" s="88"/>
      <c r="AY78" s="88"/>
      <c r="AZ78" s="88"/>
      <c r="BA78" s="88"/>
      <c r="BB78" s="88"/>
      <c r="BC78" s="88" t="str">
        <f>IF(BF78 &lt;&gt; "",(COUNTIF($BF$19:BF78,BF78)&amp;"_"&amp;BF78),"")</f>
        <v/>
      </c>
      <c r="BD78" s="94" t="str">
        <f>IFERROR(IF(Sale!A62 &lt;&gt; "", Sale!A62, ""), "")</f>
        <v/>
      </c>
      <c r="BE78" s="88" t="str">
        <f>IFERROR(IF(Sale!B62 &lt;&gt; "", Sale!B62, ""), "")</f>
        <v/>
      </c>
      <c r="BF78" s="88" t="str">
        <f>IFERROR(IF(Sale!C62 &lt;&gt; "", Sale!C62, ""), "")</f>
        <v/>
      </c>
      <c r="BG78" s="88" t="str">
        <f>IFERROR(IF(Sale!D62 &lt;&gt; "", Sale!D62, ""), "")</f>
        <v/>
      </c>
      <c r="BH78" s="88" t="str">
        <f>IFERROR(IF(Sale!E62 &lt;&gt; "", Sale!E62, ""), "")</f>
        <v/>
      </c>
      <c r="BI78" s="88" t="str">
        <f>IFERROR(IF(Sale!F62 &lt;&gt; "", Sale!F62, ""), "")</f>
        <v/>
      </c>
      <c r="BJ78" s="88" t="str">
        <f>IFERROR(IF(Sale!G62 &lt;&gt; "", Sale!G62, ""), "")</f>
        <v/>
      </c>
      <c r="BK78" s="88" t="str">
        <f>IFERROR(IF(Sale!H62 &lt;&gt; "", Sale!H62, ""), "")</f>
        <v/>
      </c>
      <c r="BL78" s="88" t="str">
        <f>IFERROR(IF(Sale!I62 &lt;&gt; "", Sale!I62, ""), "")</f>
        <v/>
      </c>
      <c r="BM78" s="88" t="str">
        <f>IFERROR(IF(Sale!J62 &lt;&gt; "", Sale!J62, ""), "")</f>
        <v/>
      </c>
      <c r="BN78" s="88" t="str">
        <f>IFERROR(IF(Sale!K62 &lt;&gt; "", Sale!K62, ""), "")</f>
        <v/>
      </c>
      <c r="BO78" s="88" t="str">
        <f>IFERROR(IF(Sale!L62 &lt;&gt; "", Sale!L62, ""), "")</f>
        <v/>
      </c>
      <c r="BP78" s="88" t="str">
        <f>IFERROR(IF(Sale!M62 &lt;&gt; "", Sale!M62, ""), "")</f>
        <v/>
      </c>
      <c r="BQ78" s="88" t="str">
        <f>IFERROR(IF(Sale!N62 &lt;&gt; "", Sale!N62, ""), "")</f>
        <v/>
      </c>
      <c r="BR78" s="88" t="str">
        <f>IFERROR(IF(Sale!O62 &lt;&gt; "", Sale!O62, ""), "")</f>
        <v/>
      </c>
      <c r="BS78" s="88"/>
      <c r="BT78" s="88"/>
      <c r="BU78" s="88"/>
      <c r="BV78" s="88"/>
      <c r="BW78" s="91"/>
      <c r="BX78" s="88"/>
      <c r="BY78" s="88"/>
    </row>
    <row r="79" spans="2:84">
      <c r="B79" s="255"/>
      <c r="C79" s="255"/>
      <c r="D79" s="255"/>
      <c r="E79" s="255"/>
      <c r="F79" s="255"/>
      <c r="Y79" s="106"/>
      <c r="Z79" s="101" t="str">
        <f>IF(AB79 &lt;&gt; "", (COUNTIF($AB$19:AB79,AB79)&amp;"_"&amp;AB79),"")</f>
        <v>9_Shipment-4</v>
      </c>
      <c r="AA79" s="125">
        <f>IFERROR(IF(Purchase!A62 &lt;&gt;"",Purchase!A62,""),"")</f>
        <v>45120</v>
      </c>
      <c r="AB79" s="101" t="str">
        <f>IFERROR(IF(Purchase!B62 &lt;&gt;"",Purchase!B62,""),"")</f>
        <v>Shipment-4</v>
      </c>
      <c r="AC79" s="101" t="str">
        <f>IFERROR(IF(Purchase!C62 &lt;&gt;"",Purchase!C62,""),"")</f>
        <v>Purchase</v>
      </c>
      <c r="AD79" s="89">
        <f>IFERROR(IF(Purchase!D62 &lt;&gt;"",Purchase!D62,""),"")</f>
        <v>1</v>
      </c>
      <c r="AE79" s="89" t="str">
        <f>IFERROR(IF(Purchase!E62 &lt;&gt;"",Purchase!E62,""),"")</f>
        <v>iPhone 7 Plus Mixed  GB</v>
      </c>
      <c r="AF79" s="89" t="str">
        <f>IFERROR(IF(Purchase!F62 &lt;&gt;"",Purchase!F62,""),"")</f>
        <v>AB Mix</v>
      </c>
      <c r="AG79" s="89">
        <f>IFERROR(IF(Purchase!G62 &lt;&gt;"",Purchase!G62,""),"")</f>
        <v>17</v>
      </c>
      <c r="AH79" s="89">
        <f>IFERROR(IF(Purchase!H62 &lt;&gt;"",Purchase!H62,""),"")</f>
        <v>81</v>
      </c>
      <c r="AI79" s="89">
        <f>IFERROR(IF(Purchase!I62 &lt;&gt;"",Purchase!I62,""),"")</f>
        <v>1377</v>
      </c>
      <c r="AJ79" s="89">
        <f>IFERROR(IF(Purchase!J62 &lt;&gt;"",Purchase!J62,""),"")</f>
        <v>17</v>
      </c>
      <c r="AK79" s="101">
        <f t="shared" si="9"/>
        <v>1377</v>
      </c>
      <c r="AL79" s="88"/>
      <c r="AM79" s="90"/>
      <c r="AN79" s="91"/>
      <c r="AO79" s="90"/>
      <c r="AP79" s="90"/>
      <c r="AQ79" s="108" t="s">
        <v>45</v>
      </c>
      <c r="AR79" s="90">
        <f>AU71</f>
        <v>409</v>
      </c>
      <c r="AS79" s="90"/>
      <c r="AT79" s="93"/>
      <c r="AU79" s="96" t="str">
        <f t="shared" ref="AU79:AV81" si="21">CB80</f>
        <v>Total Sale Price</v>
      </c>
      <c r="AV79" s="128">
        <f t="shared" si="21"/>
        <v>60925.05</v>
      </c>
      <c r="AW79" s="88"/>
      <c r="AX79" s="88"/>
      <c r="AY79" s="88"/>
      <c r="AZ79" s="88"/>
      <c r="BA79" s="88"/>
      <c r="BB79" s="88"/>
      <c r="BC79" s="88" t="str">
        <f>IF(BF79 &lt;&gt; "",(COUNTIF($BF$19:BF79,BF79)&amp;"_"&amp;BF79),"")</f>
        <v/>
      </c>
      <c r="BD79" s="94" t="str">
        <f>IFERROR(IF(Sale!A63 &lt;&gt; "", Sale!A63, ""), "")</f>
        <v/>
      </c>
      <c r="BE79" s="88" t="str">
        <f>IFERROR(IF(Sale!B63 &lt;&gt; "", Sale!B63, ""), "")</f>
        <v/>
      </c>
      <c r="BF79" s="88" t="str">
        <f>IFERROR(IF(Sale!C63 &lt;&gt; "", Sale!C63, ""), "")</f>
        <v/>
      </c>
      <c r="BG79" s="88" t="str">
        <f>IFERROR(IF(Sale!D63 &lt;&gt; "", Sale!D63, ""), "")</f>
        <v/>
      </c>
      <c r="BH79" s="88" t="str">
        <f>IFERROR(IF(Sale!E63 &lt;&gt; "", Sale!E63, ""), "")</f>
        <v/>
      </c>
      <c r="BI79" s="88" t="str">
        <f>IFERROR(IF(Sale!F63 &lt;&gt; "", Sale!F63, ""), "")</f>
        <v/>
      </c>
      <c r="BJ79" s="88" t="str">
        <f>IFERROR(IF(Sale!G63 &lt;&gt; "", Sale!G63, ""), "")</f>
        <v/>
      </c>
      <c r="BK79" s="88" t="str">
        <f>IFERROR(IF(Sale!H63 &lt;&gt; "", Sale!H63, ""), "")</f>
        <v/>
      </c>
      <c r="BL79" s="88" t="str">
        <f>IFERROR(IF(Sale!I63 &lt;&gt; "", Sale!I63, ""), "")</f>
        <v/>
      </c>
      <c r="BM79" s="88" t="str">
        <f>IFERROR(IF(Sale!J63 &lt;&gt; "", Sale!J63, ""), "")</f>
        <v/>
      </c>
      <c r="BN79" s="88" t="str">
        <f>IFERROR(IF(Sale!K63 &lt;&gt; "", Sale!K63, ""), "")</f>
        <v/>
      </c>
      <c r="BO79" s="88" t="str">
        <f>IFERROR(IF(Sale!L63 &lt;&gt; "", Sale!L63, ""), "")</f>
        <v/>
      </c>
      <c r="BP79" s="88" t="str">
        <f>IFERROR(IF(Sale!M63 &lt;&gt; "", Sale!M63, ""), "")</f>
        <v/>
      </c>
      <c r="BQ79" s="88" t="str">
        <f>IFERROR(IF(Sale!N63 &lt;&gt; "", Sale!N63, ""), "")</f>
        <v/>
      </c>
      <c r="BR79" s="88" t="str">
        <f>IFERROR(IF(Sale!O63 &lt;&gt; "", Sale!O63, ""), "")</f>
        <v/>
      </c>
      <c r="BS79" s="88"/>
      <c r="BT79" s="88"/>
      <c r="BU79" s="88"/>
      <c r="BV79" s="88"/>
      <c r="BW79" s="91"/>
      <c r="BX79" s="88"/>
      <c r="BY79" s="88"/>
      <c r="CB79" s="80" t="s">
        <v>45</v>
      </c>
      <c r="CC79" s="82">
        <f>BZ72</f>
        <v>409</v>
      </c>
    </row>
    <row r="80" spans="2:84">
      <c r="B80" s="255"/>
      <c r="C80" s="255"/>
      <c r="D80" s="255"/>
      <c r="E80" s="255"/>
      <c r="F80" s="255"/>
      <c r="Y80" s="106"/>
      <c r="Z80" s="101" t="str">
        <f>IF(AB80 &lt;&gt; "", (COUNTIF($AB$19:AB80,AB80)&amp;"_"&amp;AB80),"")</f>
        <v>10_Shipment-4</v>
      </c>
      <c r="AA80" s="125">
        <f>IFERROR(IF(Purchase!A63 &lt;&gt;"",Purchase!A63,""),"")</f>
        <v>45120</v>
      </c>
      <c r="AB80" s="101" t="str">
        <f>IFERROR(IF(Purchase!B63 &lt;&gt;"",Purchase!B63,""),"")</f>
        <v>Shipment-4</v>
      </c>
      <c r="AC80" s="101" t="str">
        <f>IFERROR(IF(Purchase!C63 &lt;&gt;"",Purchase!C63,""),"")</f>
        <v>Purchase</v>
      </c>
      <c r="AD80" s="89">
        <f>IFERROR(IF(Purchase!D63 &lt;&gt;"",Purchase!D63,""),"")</f>
        <v>1</v>
      </c>
      <c r="AE80" s="89" t="str">
        <f>IFERROR(IF(Purchase!E63 &lt;&gt;"",Purchase!E63,""),"")</f>
        <v>iPhone 8 Mixed  GB</v>
      </c>
      <c r="AF80" s="89" t="str">
        <f>IFERROR(IF(Purchase!F63 &lt;&gt;"",Purchase!F63,""),"")</f>
        <v>AB Mix</v>
      </c>
      <c r="AG80" s="89">
        <f>IFERROR(IF(Purchase!G63 &lt;&gt;"",Purchase!G63,""),"")</f>
        <v>143</v>
      </c>
      <c r="AH80" s="89">
        <f>IFERROR(IF(Purchase!H63 &lt;&gt;"",Purchase!H63,""),"")</f>
        <v>86</v>
      </c>
      <c r="AI80" s="89">
        <f>IFERROR(IF(Purchase!I63 &lt;&gt;"",Purchase!I63,""),"")</f>
        <v>12298</v>
      </c>
      <c r="AJ80" s="89">
        <f>IFERROR(IF(Purchase!J63 &lt;&gt;"",Purchase!J63,""),"")</f>
        <v>31</v>
      </c>
      <c r="AK80" s="101">
        <f t="shared" si="9"/>
        <v>2666</v>
      </c>
      <c r="AL80" s="88"/>
      <c r="AM80" s="97" t="s">
        <v>72</v>
      </c>
      <c r="AN80" s="90">
        <f>AG16</f>
        <v>5418</v>
      </c>
      <c r="AO80" s="90"/>
      <c r="AP80" s="90"/>
      <c r="AQ80" s="108" t="s">
        <v>46</v>
      </c>
      <c r="AR80" s="90">
        <f>AR78-AR79</f>
        <v>975</v>
      </c>
      <c r="AS80" s="103" t="s">
        <v>53</v>
      </c>
      <c r="AT80" s="93"/>
      <c r="AU80" s="96" t="str">
        <f t="shared" si="21"/>
        <v>Total (P/L%)</v>
      </c>
      <c r="AV80" s="129">
        <f t="shared" si="21"/>
        <v>5.5566666666666667E-2</v>
      </c>
      <c r="AW80" s="88"/>
      <c r="AX80" s="88"/>
      <c r="AY80" s="88"/>
      <c r="AZ80" s="88"/>
      <c r="BA80" s="88"/>
      <c r="BB80" s="88"/>
      <c r="BC80" s="88" t="str">
        <f>IF(BF80 &lt;&gt; "",(COUNTIF($BF$19:BF80,BF80)&amp;"_"&amp;BF80),"")</f>
        <v/>
      </c>
      <c r="BD80" s="94" t="str">
        <f>IFERROR(IF(Sale!A64 &lt;&gt; "", Sale!A64, ""), "")</f>
        <v/>
      </c>
      <c r="BE80" s="88" t="str">
        <f>IFERROR(IF(Sale!B64 &lt;&gt; "", Sale!B64, ""), "")</f>
        <v/>
      </c>
      <c r="BF80" s="88" t="str">
        <f>IFERROR(IF(Sale!C64 &lt;&gt; "", Sale!C64, ""), "")</f>
        <v/>
      </c>
      <c r="BG80" s="88" t="str">
        <f>IFERROR(IF(Sale!D64 &lt;&gt; "", Sale!D64, ""), "")</f>
        <v/>
      </c>
      <c r="BH80" s="88" t="str">
        <f>IFERROR(IF(Sale!E64 &lt;&gt; "", Sale!E64, ""), "")</f>
        <v/>
      </c>
      <c r="BI80" s="88" t="str">
        <f>IFERROR(IF(Sale!F64 &lt;&gt; "", Sale!F64, ""), "")</f>
        <v/>
      </c>
      <c r="BJ80" s="88" t="str">
        <f>IFERROR(IF(Sale!G64 &lt;&gt; "", Sale!G64, ""), "")</f>
        <v/>
      </c>
      <c r="BK80" s="88" t="str">
        <f>IFERROR(IF(Sale!H64 &lt;&gt; "", Sale!H64, ""), "")</f>
        <v/>
      </c>
      <c r="BL80" s="88" t="str">
        <f>IFERROR(IF(Sale!I64 &lt;&gt; "", Sale!I64, ""), "")</f>
        <v/>
      </c>
      <c r="BM80" s="88" t="str">
        <f>IFERROR(IF(Sale!J64 &lt;&gt; "", Sale!J64, ""), "")</f>
        <v/>
      </c>
      <c r="BN80" s="88" t="str">
        <f>IFERROR(IF(Sale!K64 &lt;&gt; "", Sale!K64, ""), "")</f>
        <v/>
      </c>
      <c r="BO80" s="88" t="str">
        <f>IFERROR(IF(Sale!L64 &lt;&gt; "", Sale!L64, ""), "")</f>
        <v/>
      </c>
      <c r="BP80" s="88" t="str">
        <f>IFERROR(IF(Sale!M64 &lt;&gt; "", Sale!M64, ""), "")</f>
        <v/>
      </c>
      <c r="BQ80" s="88" t="str">
        <f>IFERROR(IF(Sale!N64 &lt;&gt; "", Sale!N64, ""), "")</f>
        <v/>
      </c>
      <c r="BR80" s="88" t="str">
        <f>IFERROR(IF(Sale!O64 &lt;&gt; "", Sale!O64, ""), "")</f>
        <v/>
      </c>
      <c r="BS80" s="88"/>
      <c r="BT80" s="88"/>
      <c r="BU80" s="88"/>
      <c r="BV80" s="88"/>
      <c r="BW80" s="91"/>
      <c r="BX80" s="88"/>
      <c r="BY80" s="88"/>
      <c r="CB80" s="80" t="s">
        <v>63</v>
      </c>
      <c r="CC80" s="84">
        <f>CB72</f>
        <v>60925.05</v>
      </c>
    </row>
    <row r="81" spans="2:81">
      <c r="B81" s="255"/>
      <c r="C81" s="255"/>
      <c r="D81" s="255"/>
      <c r="E81" s="255"/>
      <c r="F81" s="255"/>
      <c r="Y81" s="106"/>
      <c r="Z81" s="101" t="str">
        <f>IF(AB81 &lt;&gt; "", (COUNTIF($AB$19:AB81,AB81)&amp;"_"&amp;AB81),"")</f>
        <v>11_Shipment-4</v>
      </c>
      <c r="AA81" s="125">
        <f>IFERROR(IF(Purchase!A64 &lt;&gt;"",Purchase!A64,""),"")</f>
        <v>45120</v>
      </c>
      <c r="AB81" s="101" t="str">
        <f>IFERROR(IF(Purchase!B64 &lt;&gt;"",Purchase!B64,""),"")</f>
        <v>Shipment-4</v>
      </c>
      <c r="AC81" s="101" t="str">
        <f>IFERROR(IF(Purchase!C64 &lt;&gt;"",Purchase!C64,""),"")</f>
        <v>Purchase</v>
      </c>
      <c r="AD81" s="89">
        <f>IFERROR(IF(Purchase!D64 &lt;&gt;"",Purchase!D64,""),"")</f>
        <v>1</v>
      </c>
      <c r="AE81" s="89" t="str">
        <f>IFERROR(IF(Purchase!E64 &lt;&gt;"",Purchase!E64,""),"")</f>
        <v>iPhone 8 Plus Mixed  GB</v>
      </c>
      <c r="AF81" s="89" t="str">
        <f>IFERROR(IF(Purchase!F64 &lt;&gt;"",Purchase!F64,""),"")</f>
        <v>AB Mix</v>
      </c>
      <c r="AG81" s="89">
        <f>IFERROR(IF(Purchase!G64 &lt;&gt;"",Purchase!G64,""),"")</f>
        <v>32</v>
      </c>
      <c r="AH81" s="89">
        <f>IFERROR(IF(Purchase!H64 &lt;&gt;"",Purchase!H64,""),"")</f>
        <v>114</v>
      </c>
      <c r="AI81" s="89">
        <f>IFERROR(IF(Purchase!I64 &lt;&gt;"",Purchase!I64,""),"")</f>
        <v>3648</v>
      </c>
      <c r="AJ81" s="89">
        <f>IFERROR(IF(Purchase!J64 &lt;&gt;"",Purchase!J64,""),"")</f>
        <v>4</v>
      </c>
      <c r="AK81" s="101">
        <f t="shared" si="9"/>
        <v>456</v>
      </c>
      <c r="AL81" s="88"/>
      <c r="AM81" s="109" t="s">
        <v>75</v>
      </c>
      <c r="AN81" s="90">
        <f>BN16</f>
        <v>3257</v>
      </c>
      <c r="AO81" s="90"/>
      <c r="AP81" s="90"/>
      <c r="AQ81" s="108" t="s">
        <v>47</v>
      </c>
      <c r="AR81" s="110">
        <f>AR71</f>
        <v>180479.88</v>
      </c>
      <c r="AS81" s="110">
        <f>AR82+AR83</f>
        <v>180479.88</v>
      </c>
      <c r="AT81" s="93"/>
      <c r="AU81" s="96" t="str">
        <f t="shared" si="21"/>
        <v>T Availabe Quantity</v>
      </c>
      <c r="AV81" s="130">
        <f t="shared" si="21"/>
        <v>1667</v>
      </c>
      <c r="AW81" s="88"/>
      <c r="AX81" s="88"/>
      <c r="AY81" s="88"/>
      <c r="AZ81" s="88"/>
      <c r="BA81" s="88"/>
      <c r="BB81" s="88"/>
      <c r="BC81" s="88" t="str">
        <f>IF(BF81 &lt;&gt; "",(COUNTIF($BF$19:BF81,BF81)&amp;"_"&amp;BF81),"")</f>
        <v/>
      </c>
      <c r="BD81" s="94" t="str">
        <f>IFERROR(IF(Sale!A65 &lt;&gt; "", Sale!A65, ""), "")</f>
        <v/>
      </c>
      <c r="BE81" s="88" t="str">
        <f>IFERROR(IF(Sale!B65 &lt;&gt; "", Sale!B65, ""), "")</f>
        <v/>
      </c>
      <c r="BF81" s="88" t="str">
        <f>IFERROR(IF(Sale!C65 &lt;&gt; "", Sale!C65, ""), "")</f>
        <v/>
      </c>
      <c r="BG81" s="88" t="str">
        <f>IFERROR(IF(Sale!D65 &lt;&gt; "", Sale!D65, ""), "")</f>
        <v/>
      </c>
      <c r="BH81" s="88" t="str">
        <f>IFERROR(IF(Sale!E65 &lt;&gt; "", Sale!E65, ""), "")</f>
        <v/>
      </c>
      <c r="BI81" s="88" t="str">
        <f>IFERROR(IF(Sale!F65 &lt;&gt; "", Sale!F65, ""), "")</f>
        <v/>
      </c>
      <c r="BJ81" s="88" t="str">
        <f>IFERROR(IF(Sale!G65 &lt;&gt; "", Sale!G65, ""), "")</f>
        <v/>
      </c>
      <c r="BK81" s="88" t="str">
        <f>IFERROR(IF(Sale!H65 &lt;&gt; "", Sale!H65, ""), "")</f>
        <v/>
      </c>
      <c r="BL81" s="88" t="str">
        <f>IFERROR(IF(Sale!I65 &lt;&gt; "", Sale!I65, ""), "")</f>
        <v/>
      </c>
      <c r="BM81" s="88" t="str">
        <f>IFERROR(IF(Sale!J65 &lt;&gt; "", Sale!J65, ""), "")</f>
        <v/>
      </c>
      <c r="BN81" s="88" t="str">
        <f>IFERROR(IF(Sale!K65 &lt;&gt; "", Sale!K65, ""), "")</f>
        <v/>
      </c>
      <c r="BO81" s="88" t="str">
        <f>IFERROR(IF(Sale!L65 &lt;&gt; "", Sale!L65, ""), "")</f>
        <v/>
      </c>
      <c r="BP81" s="88" t="str">
        <f>IFERROR(IF(Sale!M65 &lt;&gt; "", Sale!M65, ""), "")</f>
        <v/>
      </c>
      <c r="BQ81" s="88" t="str">
        <f>IFERROR(IF(Sale!N65 &lt;&gt; "", Sale!N65, ""), "")</f>
        <v/>
      </c>
      <c r="BR81" s="88" t="str">
        <f>IFERROR(IF(Sale!O65 &lt;&gt; "", Sale!O65, ""), "")</f>
        <v/>
      </c>
      <c r="BS81" s="88"/>
      <c r="BT81" s="88"/>
      <c r="BU81" s="88"/>
      <c r="BV81" s="88"/>
      <c r="BW81" s="91"/>
      <c r="BX81" s="88"/>
      <c r="BY81" s="88"/>
      <c r="CB81" s="80" t="s">
        <v>62</v>
      </c>
      <c r="CC81" s="111">
        <f>CF72</f>
        <v>5.5566666666666667E-2</v>
      </c>
    </row>
    <row r="82" spans="2:81">
      <c r="B82" s="255"/>
      <c r="C82" s="255"/>
      <c r="D82" s="255"/>
      <c r="E82" s="255"/>
      <c r="F82" s="255"/>
      <c r="Y82" s="106"/>
      <c r="Z82" s="101" t="str">
        <f>IF(AB82 &lt;&gt; "", (COUNTIF($AB$19:AB82,AB82)&amp;"_"&amp;AB82),"")</f>
        <v/>
      </c>
      <c r="AA82" s="125" t="str">
        <f>IFERROR(IF(Purchase!A65 &lt;&gt;"",Purchase!A65,""),"")</f>
        <v/>
      </c>
      <c r="AB82" s="101" t="str">
        <f>IFERROR(IF(Purchase!B65 &lt;&gt;"",Purchase!B65,""),"")</f>
        <v/>
      </c>
      <c r="AC82" s="101" t="str">
        <f>IFERROR(IF(Purchase!C65 &lt;&gt;"",Purchase!C65,""),"")</f>
        <v/>
      </c>
      <c r="AD82" s="89" t="str">
        <f>IFERROR(IF(Purchase!D65 &lt;&gt;"",Purchase!D65,""),"")</f>
        <v/>
      </c>
      <c r="AE82" s="89" t="str">
        <f>IFERROR(IF(Purchase!E65 &lt;&gt;"",Purchase!E65,""),"")</f>
        <v/>
      </c>
      <c r="AF82" s="89" t="str">
        <f>IFERROR(IF(Purchase!F65 &lt;&gt;"",Purchase!F65,""),"")</f>
        <v/>
      </c>
      <c r="AG82" s="89" t="str">
        <f>IFERROR(IF(Purchase!G65 &lt;&gt;"",Purchase!G65,""),"")</f>
        <v/>
      </c>
      <c r="AH82" s="89" t="str">
        <f>IFERROR(IF(Purchase!H65 &lt;&gt;"",Purchase!H65,""),"")</f>
        <v/>
      </c>
      <c r="AI82" s="89" t="str">
        <f>IFERROR(IF(Purchase!I65 &lt;&gt;"",Purchase!I65,""),"")</f>
        <v/>
      </c>
      <c r="AJ82" s="89" t="str">
        <f>IFERROR(IF(Purchase!J65 &lt;&gt;"",Purchase!J65,""),"")</f>
        <v/>
      </c>
      <c r="AK82" s="101" t="str">
        <f t="shared" si="9"/>
        <v/>
      </c>
      <c r="AL82" s="88"/>
      <c r="AM82" s="112" t="s">
        <v>77</v>
      </c>
      <c r="AN82" s="90">
        <f>AN80-AN81</f>
        <v>2161</v>
      </c>
      <c r="AO82" s="90"/>
      <c r="AP82" s="90"/>
      <c r="AQ82" s="108" t="s">
        <v>51</v>
      </c>
      <c r="AR82" s="110">
        <f>AV71</f>
        <v>57711.380000000005</v>
      </c>
      <c r="AS82" s="90"/>
      <c r="AT82" s="93"/>
      <c r="AU82" s="88"/>
      <c r="AV82" s="88"/>
      <c r="AW82" s="88"/>
      <c r="AX82" s="88"/>
      <c r="AY82" s="88"/>
      <c r="AZ82" s="88"/>
      <c r="BA82" s="88"/>
      <c r="BB82" s="88"/>
      <c r="BC82" s="88" t="str">
        <f>IF(BF82 &lt;&gt; "",(COUNTIF($BF$19:BF82,BF82)&amp;"_"&amp;BF82),"")</f>
        <v/>
      </c>
      <c r="BD82" s="94" t="str">
        <f>IFERROR(IF(Sale!A66 &lt;&gt; "", Sale!A66, ""), "")</f>
        <v/>
      </c>
      <c r="BE82" s="88" t="str">
        <f>IFERROR(IF(Sale!B66 &lt;&gt; "", Sale!B66, ""), "")</f>
        <v/>
      </c>
      <c r="BF82" s="88" t="str">
        <f>IFERROR(IF(Sale!C66 &lt;&gt; "", Sale!C66, ""), "")</f>
        <v/>
      </c>
      <c r="BG82" s="88" t="str">
        <f>IFERROR(IF(Sale!D66 &lt;&gt; "", Sale!D66, ""), "")</f>
        <v/>
      </c>
      <c r="BH82" s="88" t="str">
        <f>IFERROR(IF(Sale!E66 &lt;&gt; "", Sale!E66, ""), "")</f>
        <v/>
      </c>
      <c r="BI82" s="88" t="str">
        <f>IFERROR(IF(Sale!F66 &lt;&gt; "", Sale!F66, ""), "")</f>
        <v/>
      </c>
      <c r="BJ82" s="88" t="str">
        <f>IFERROR(IF(Sale!G66 &lt;&gt; "", Sale!G66, ""), "")</f>
        <v/>
      </c>
      <c r="BK82" s="88" t="str">
        <f>IFERROR(IF(Sale!H66 &lt;&gt; "", Sale!H66, ""), "")</f>
        <v/>
      </c>
      <c r="BL82" s="88" t="str">
        <f>IFERROR(IF(Sale!I66 &lt;&gt; "", Sale!I66, ""), "")</f>
        <v/>
      </c>
      <c r="BM82" s="88" t="str">
        <f>IFERROR(IF(Sale!J66 &lt;&gt; "", Sale!J66, ""), "")</f>
        <v/>
      </c>
      <c r="BN82" s="88" t="str">
        <f>IFERROR(IF(Sale!K66 &lt;&gt; "", Sale!K66, ""), "")</f>
        <v/>
      </c>
      <c r="BO82" s="88" t="str">
        <f>IFERROR(IF(Sale!L66 &lt;&gt; "", Sale!L66, ""), "")</f>
        <v/>
      </c>
      <c r="BP82" s="88" t="str">
        <f>IFERROR(IF(Sale!M66 &lt;&gt; "", Sale!M66, ""), "")</f>
        <v/>
      </c>
      <c r="BQ82" s="88" t="str">
        <f>IFERROR(IF(Sale!N66 &lt;&gt; "", Sale!N66, ""), "")</f>
        <v/>
      </c>
      <c r="BR82" s="88" t="str">
        <f>IFERROR(IF(Sale!O66 &lt;&gt; "", Sale!O66, ""), "")</f>
        <v/>
      </c>
      <c r="BS82" s="88"/>
      <c r="BT82" s="88"/>
      <c r="BU82" s="88"/>
      <c r="BV82" s="88"/>
      <c r="BW82" s="91"/>
      <c r="BX82" s="88"/>
      <c r="BY82" s="88"/>
      <c r="CB82" s="80" t="s">
        <v>56</v>
      </c>
      <c r="CC82" s="80">
        <f>BY72</f>
        <v>1667</v>
      </c>
    </row>
    <row r="83" spans="2:81">
      <c r="B83" s="255"/>
      <c r="C83" s="255"/>
      <c r="D83" s="255"/>
      <c r="E83" s="255"/>
      <c r="F83" s="255"/>
      <c r="Y83" s="106"/>
      <c r="Z83" s="101" t="str">
        <f>IF(AB83 &lt;&gt; "", (COUNTIF($AB$19:AB83,AB83)&amp;"_"&amp;AB83),"")</f>
        <v/>
      </c>
      <c r="AA83" s="125" t="str">
        <f>IFERROR(IF(Purchase!A66 &lt;&gt;"",Purchase!A66,""),"")</f>
        <v/>
      </c>
      <c r="AB83" s="101" t="str">
        <f>IFERROR(IF(Purchase!B66 &lt;&gt;"",Purchase!B66,""),"")</f>
        <v/>
      </c>
      <c r="AC83" s="101" t="str">
        <f>IFERROR(IF(Purchase!C66 &lt;&gt;"",Purchase!C66,""),"")</f>
        <v/>
      </c>
      <c r="AD83" s="89" t="str">
        <f>IFERROR(IF(Purchase!D66 &lt;&gt;"",Purchase!D66,""),"")</f>
        <v/>
      </c>
      <c r="AE83" s="89" t="str">
        <f>IFERROR(IF(Purchase!E66 &lt;&gt;"",Purchase!E66,""),"")</f>
        <v/>
      </c>
      <c r="AF83" s="89" t="str">
        <f>IFERROR(IF(Purchase!F66 &lt;&gt;"",Purchase!F66,""),"")</f>
        <v/>
      </c>
      <c r="AG83" s="89" t="str">
        <f>IFERROR(IF(Purchase!G66 &lt;&gt;"",Purchase!G66,""),"")</f>
        <v/>
      </c>
      <c r="AH83" s="89" t="str">
        <f>IFERROR(IF(Purchase!H66 &lt;&gt;"",Purchase!H66,""),"")</f>
        <v/>
      </c>
      <c r="AI83" s="89" t="str">
        <f>IFERROR(IF(Purchase!I66 &lt;&gt;"",Purchase!I66,""),"")</f>
        <v/>
      </c>
      <c r="AJ83" s="89" t="str">
        <f>IFERROR(IF(Purchase!J66 &lt;&gt;"",Purchase!J66,""),"")</f>
        <v/>
      </c>
      <c r="AK83" s="101" t="str">
        <f t="shared" si="9"/>
        <v/>
      </c>
      <c r="AL83" s="88"/>
      <c r="AM83" s="90"/>
      <c r="AN83" s="91"/>
      <c r="AO83" s="90"/>
      <c r="AP83" s="90"/>
      <c r="AQ83" s="108" t="s">
        <v>52</v>
      </c>
      <c r="AR83" s="110">
        <f>AT71</f>
        <v>122768.5</v>
      </c>
      <c r="AS83" s="90"/>
      <c r="AT83" s="93"/>
      <c r="AU83" s="88"/>
      <c r="AV83" s="88"/>
      <c r="AW83" s="88"/>
      <c r="AX83" s="88"/>
      <c r="AY83" s="88"/>
      <c r="AZ83" s="88"/>
      <c r="BA83" s="88"/>
      <c r="BB83" s="88"/>
      <c r="BC83" s="88" t="str">
        <f>IF(BF83 &lt;&gt; "",(COUNTIF($BF$19:BF83,BF83)&amp;"_"&amp;BF83),"")</f>
        <v/>
      </c>
      <c r="BD83" s="94" t="str">
        <f>IFERROR(IF(Sale!A67 &lt;&gt; "", Sale!A67, ""), "")</f>
        <v/>
      </c>
      <c r="BE83" s="88" t="str">
        <f>IFERROR(IF(Sale!B67 &lt;&gt; "", Sale!B67, ""), "")</f>
        <v/>
      </c>
      <c r="BF83" s="88" t="str">
        <f>IFERROR(IF(Sale!C67 &lt;&gt; "", Sale!C67, ""), "")</f>
        <v/>
      </c>
      <c r="BG83" s="88" t="str">
        <f>IFERROR(IF(Sale!D67 &lt;&gt; "", Sale!D67, ""), "")</f>
        <v/>
      </c>
      <c r="BH83" s="88" t="str">
        <f>IFERROR(IF(Sale!E67 &lt;&gt; "", Sale!E67, ""), "")</f>
        <v/>
      </c>
      <c r="BI83" s="88" t="str">
        <f>IFERROR(IF(Sale!F67 &lt;&gt; "", Sale!F67, ""), "")</f>
        <v/>
      </c>
      <c r="BJ83" s="88" t="str">
        <f>IFERROR(IF(Sale!G67 &lt;&gt; "", Sale!G67, ""), "")</f>
        <v/>
      </c>
      <c r="BK83" s="88" t="str">
        <f>IFERROR(IF(Sale!H67 &lt;&gt; "", Sale!H67, ""), "")</f>
        <v/>
      </c>
      <c r="BL83" s="88" t="str">
        <f>IFERROR(IF(Sale!I67 &lt;&gt; "", Sale!I67, ""), "")</f>
        <v/>
      </c>
      <c r="BM83" s="88" t="str">
        <f>IFERROR(IF(Sale!J67 &lt;&gt; "", Sale!J67, ""), "")</f>
        <v/>
      </c>
      <c r="BN83" s="88" t="str">
        <f>IFERROR(IF(Sale!K67 &lt;&gt; "", Sale!K67, ""), "")</f>
        <v/>
      </c>
      <c r="BO83" s="88" t="str">
        <f>IFERROR(IF(Sale!L67 &lt;&gt; "", Sale!L67, ""), "")</f>
        <v/>
      </c>
      <c r="BP83" s="88" t="str">
        <f>IFERROR(IF(Sale!M67 &lt;&gt; "", Sale!M67, ""), "")</f>
        <v/>
      </c>
      <c r="BQ83" s="88" t="str">
        <f>IFERROR(IF(Sale!N67 &lt;&gt; "", Sale!N67, ""), "")</f>
        <v/>
      </c>
      <c r="BR83" s="88" t="str">
        <f>IFERROR(IF(Sale!O67 &lt;&gt; "", Sale!O67, ""), "")</f>
        <v/>
      </c>
      <c r="BS83" s="88"/>
      <c r="BT83" s="88"/>
      <c r="BU83" s="88"/>
      <c r="BV83" s="88"/>
      <c r="BW83" s="91"/>
      <c r="BX83" s="88"/>
      <c r="BY83" s="88"/>
    </row>
    <row r="84" spans="2:81">
      <c r="B84" s="255"/>
      <c r="C84" s="255"/>
      <c r="D84" s="255"/>
      <c r="E84" s="255"/>
      <c r="F84" s="255"/>
      <c r="Y84" s="106"/>
      <c r="Z84" s="101" t="str">
        <f>IF(AB84 &lt;&gt; "", (COUNTIF($AB$19:AB84,AB84)&amp;"_"&amp;AB84),"")</f>
        <v/>
      </c>
      <c r="AA84" s="125" t="str">
        <f>IFERROR(IF(Purchase!A67 &lt;&gt;"",Purchase!A67,""),"")</f>
        <v/>
      </c>
      <c r="AB84" s="101" t="str">
        <f>IFERROR(IF(Purchase!B67 &lt;&gt;"",Purchase!B67,""),"")</f>
        <v/>
      </c>
      <c r="AC84" s="101" t="str">
        <f>IFERROR(IF(Purchase!C67 &lt;&gt;"",Purchase!C67,""),"")</f>
        <v/>
      </c>
      <c r="AD84" s="89" t="str">
        <f>IFERROR(IF(Purchase!D67 &lt;&gt;"",Purchase!D67,""),"")</f>
        <v/>
      </c>
      <c r="AE84" s="89" t="str">
        <f>IFERROR(IF(Purchase!E67 &lt;&gt;"",Purchase!E67,""),"")</f>
        <v/>
      </c>
      <c r="AF84" s="89" t="str">
        <f>IFERROR(IF(Purchase!F67 &lt;&gt;"",Purchase!F67,""),"")</f>
        <v/>
      </c>
      <c r="AG84" s="89" t="str">
        <f>IFERROR(IF(Purchase!G67 &lt;&gt;"",Purchase!G67,""),"")</f>
        <v/>
      </c>
      <c r="AH84" s="89" t="str">
        <f>IFERROR(IF(Purchase!H67 &lt;&gt;"",Purchase!H67,""),"")</f>
        <v/>
      </c>
      <c r="AI84" s="89" t="str">
        <f>IFERROR(IF(Purchase!I67 &lt;&gt;"",Purchase!I67,""),"")</f>
        <v/>
      </c>
      <c r="AJ84" s="89" t="str">
        <f>IFERROR(IF(Purchase!J67 &lt;&gt;"",Purchase!J67,""),"")</f>
        <v/>
      </c>
      <c r="AK84" s="101" t="str">
        <f t="shared" ref="AK84:AK147" si="22">IFERROR(AH84*AJ84,"")</f>
        <v/>
      </c>
      <c r="AL84" s="88"/>
      <c r="AM84" s="90"/>
      <c r="AN84" s="91"/>
      <c r="AO84" s="90"/>
      <c r="AP84" s="90"/>
      <c r="AQ84" s="92"/>
      <c r="AR84" s="90"/>
      <c r="AS84" s="90"/>
      <c r="AT84" s="93"/>
      <c r="AU84" s="88"/>
      <c r="AV84" s="88"/>
      <c r="AW84" s="88"/>
      <c r="AX84" s="88"/>
      <c r="AY84" s="88"/>
      <c r="AZ84" s="88"/>
      <c r="BA84" s="88"/>
      <c r="BB84" s="88"/>
      <c r="BC84" s="88" t="str">
        <f>IF(BF84 &lt;&gt; "",(COUNTIF($BF$19:BF84,BF84)&amp;"_"&amp;BF84),"")</f>
        <v/>
      </c>
      <c r="BD84" s="94" t="str">
        <f>IFERROR(IF(Sale!A68 &lt;&gt; "", Sale!A68, ""), "")</f>
        <v/>
      </c>
      <c r="BE84" s="88" t="str">
        <f>IFERROR(IF(Sale!B68 &lt;&gt; "", Sale!B68, ""), "")</f>
        <v/>
      </c>
      <c r="BF84" s="88" t="str">
        <f>IFERROR(IF(Sale!C68 &lt;&gt; "", Sale!C68, ""), "")</f>
        <v/>
      </c>
      <c r="BG84" s="88" t="str">
        <f>IFERROR(IF(Sale!D68 &lt;&gt; "", Sale!D68, ""), "")</f>
        <v/>
      </c>
      <c r="BH84" s="88" t="str">
        <f>IFERROR(IF(Sale!E68 &lt;&gt; "", Sale!E68, ""), "")</f>
        <v/>
      </c>
      <c r="BI84" s="88" t="str">
        <f>IFERROR(IF(Sale!F68 &lt;&gt; "", Sale!F68, ""), "")</f>
        <v/>
      </c>
      <c r="BJ84" s="88" t="str">
        <f>IFERROR(IF(Sale!G68 &lt;&gt; "", Sale!G68, ""), "")</f>
        <v/>
      </c>
      <c r="BK84" s="88" t="str">
        <f>IFERROR(IF(Sale!H68 &lt;&gt; "", Sale!H68, ""), "")</f>
        <v/>
      </c>
      <c r="BL84" s="88" t="str">
        <f>IFERROR(IF(Sale!I68 &lt;&gt; "", Sale!I68, ""), "")</f>
        <v/>
      </c>
      <c r="BM84" s="88" t="str">
        <f>IFERROR(IF(Sale!J68 &lt;&gt; "", Sale!J68, ""), "")</f>
        <v/>
      </c>
      <c r="BN84" s="88" t="str">
        <f>IFERROR(IF(Sale!K68 &lt;&gt; "", Sale!K68, ""), "")</f>
        <v/>
      </c>
      <c r="BO84" s="88" t="str">
        <f>IFERROR(IF(Sale!L68 &lt;&gt; "", Sale!L68, ""), "")</f>
        <v/>
      </c>
      <c r="BP84" s="88" t="str">
        <f>IFERROR(IF(Sale!M68 &lt;&gt; "", Sale!M68, ""), "")</f>
        <v/>
      </c>
      <c r="BQ84" s="88" t="str">
        <f>IFERROR(IF(Sale!N68 &lt;&gt; "", Sale!N68, ""), "")</f>
        <v/>
      </c>
      <c r="BR84" s="88" t="str">
        <f>IFERROR(IF(Sale!O68 &lt;&gt; "", Sale!O68, ""), "")</f>
        <v/>
      </c>
      <c r="BS84" s="88"/>
      <c r="BT84" s="88"/>
      <c r="BU84" s="88"/>
      <c r="BV84" s="88"/>
      <c r="BW84" s="91"/>
      <c r="BX84" s="88"/>
      <c r="BY84" s="88"/>
    </row>
    <row r="85" spans="2:81">
      <c r="B85" s="255"/>
      <c r="C85" s="255"/>
      <c r="D85" s="255"/>
      <c r="E85" s="255"/>
      <c r="F85" s="255"/>
      <c r="Y85" s="106"/>
      <c r="Z85" s="101" t="str">
        <f>IF(AB85 &lt;&gt; "", (COUNTIF($AB$19:AB85,AB85)&amp;"_"&amp;AB85),"")</f>
        <v/>
      </c>
      <c r="AA85" s="125" t="str">
        <f>IFERROR(IF(Purchase!A68 &lt;&gt;"",Purchase!A68,""),"")</f>
        <v/>
      </c>
      <c r="AB85" s="101" t="str">
        <f>IFERROR(IF(Purchase!B68 &lt;&gt;"",Purchase!B68,""),"")</f>
        <v/>
      </c>
      <c r="AC85" s="101" t="str">
        <f>IFERROR(IF(Purchase!C68 &lt;&gt;"",Purchase!C68,""),"")</f>
        <v/>
      </c>
      <c r="AD85" s="89" t="str">
        <f>IFERROR(IF(Purchase!D68 &lt;&gt;"",Purchase!D68,""),"")</f>
        <v/>
      </c>
      <c r="AE85" s="89" t="str">
        <f>IFERROR(IF(Purchase!E68 &lt;&gt;"",Purchase!E68,""),"")</f>
        <v/>
      </c>
      <c r="AF85" s="89" t="str">
        <f>IFERROR(IF(Purchase!F68 &lt;&gt;"",Purchase!F68,""),"")</f>
        <v/>
      </c>
      <c r="AG85" s="89" t="str">
        <f>IFERROR(IF(Purchase!G68 &lt;&gt;"",Purchase!G68,""),"")</f>
        <v/>
      </c>
      <c r="AH85" s="89" t="str">
        <f>IFERROR(IF(Purchase!H68 &lt;&gt;"",Purchase!H68,""),"")</f>
        <v/>
      </c>
      <c r="AI85" s="89" t="str">
        <f>IFERROR(IF(Purchase!I68 &lt;&gt;"",Purchase!I68,""),"")</f>
        <v/>
      </c>
      <c r="AJ85" s="89" t="str">
        <f>IFERROR(IF(Purchase!J68 &lt;&gt;"",Purchase!J68,""),"")</f>
        <v/>
      </c>
      <c r="AK85" s="101" t="str">
        <f t="shared" si="22"/>
        <v/>
      </c>
      <c r="AL85" s="88"/>
      <c r="AM85" s="90"/>
      <c r="AN85" s="91"/>
      <c r="AO85" s="90"/>
      <c r="AP85" s="90"/>
      <c r="AQ85" s="92"/>
      <c r="AR85" s="90"/>
      <c r="AS85" s="90"/>
      <c r="AT85" s="93"/>
      <c r="AU85" s="88"/>
      <c r="AV85" s="88"/>
      <c r="AW85" s="88"/>
      <c r="AX85" s="88"/>
      <c r="AY85" s="88"/>
      <c r="AZ85" s="88"/>
      <c r="BA85" s="88"/>
      <c r="BB85" s="88"/>
      <c r="BC85" s="88" t="str">
        <f>IF(BF85 &lt;&gt; "",(COUNTIF($BF$19:BF85,BF85)&amp;"_"&amp;BF85),"")</f>
        <v/>
      </c>
      <c r="BD85" s="94" t="str">
        <f>IFERROR(IF(Sale!A69 &lt;&gt; "", Sale!A69, ""), "")</f>
        <v/>
      </c>
      <c r="BE85" s="88" t="str">
        <f>IFERROR(IF(Sale!B69 &lt;&gt; "", Sale!B69, ""), "")</f>
        <v/>
      </c>
      <c r="BF85" s="88" t="str">
        <f>IFERROR(IF(Sale!C69 &lt;&gt; "", Sale!C69, ""), "")</f>
        <v/>
      </c>
      <c r="BG85" s="88" t="str">
        <f>IFERROR(IF(Sale!D69 &lt;&gt; "", Sale!D69, ""), "")</f>
        <v/>
      </c>
      <c r="BH85" s="88" t="str">
        <f>IFERROR(IF(Sale!E69 &lt;&gt; "", Sale!E69, ""), "")</f>
        <v/>
      </c>
      <c r="BI85" s="88" t="str">
        <f>IFERROR(IF(Sale!F69 &lt;&gt; "", Sale!F69, ""), "")</f>
        <v/>
      </c>
      <c r="BJ85" s="88" t="str">
        <f>IFERROR(IF(Sale!G69 &lt;&gt; "", Sale!G69, ""), "")</f>
        <v/>
      </c>
      <c r="BK85" s="88" t="str">
        <f>IFERROR(IF(Sale!H69 &lt;&gt; "", Sale!H69, ""), "")</f>
        <v/>
      </c>
      <c r="BL85" s="88" t="str">
        <f>IFERROR(IF(Sale!I69 &lt;&gt; "", Sale!I69, ""), "")</f>
        <v/>
      </c>
      <c r="BM85" s="88" t="str">
        <f>IFERROR(IF(Sale!J69 &lt;&gt; "", Sale!J69, ""), "")</f>
        <v/>
      </c>
      <c r="BN85" s="88" t="str">
        <f>IFERROR(IF(Sale!K69 &lt;&gt; "", Sale!K69, ""), "")</f>
        <v/>
      </c>
      <c r="BO85" s="88" t="str">
        <f>IFERROR(IF(Sale!L69 &lt;&gt; "", Sale!L69, ""), "")</f>
        <v/>
      </c>
      <c r="BP85" s="88" t="str">
        <f>IFERROR(IF(Sale!M69 &lt;&gt; "", Sale!M69, ""), "")</f>
        <v/>
      </c>
      <c r="BQ85" s="88" t="str">
        <f>IFERROR(IF(Sale!N69 &lt;&gt; "", Sale!N69, ""), "")</f>
        <v/>
      </c>
      <c r="BR85" s="88" t="str">
        <f>IFERROR(IF(Sale!O69 &lt;&gt; "", Sale!O69, ""), "")</f>
        <v/>
      </c>
      <c r="BS85" s="88"/>
      <c r="BT85" s="88"/>
      <c r="BU85" s="88"/>
      <c r="BV85" s="88"/>
      <c r="BW85" s="91"/>
      <c r="BX85" s="88"/>
      <c r="BY85" s="88"/>
    </row>
    <row r="86" spans="2:81">
      <c r="B86" s="255"/>
      <c r="C86" s="255"/>
      <c r="D86" s="255"/>
      <c r="E86" s="255"/>
      <c r="F86" s="255"/>
      <c r="Y86" s="106"/>
      <c r="Z86" s="101" t="str">
        <f>IF(AB86 &lt;&gt; "", (COUNTIF($AB$19:AB86,AB86)&amp;"_"&amp;AB86),"")</f>
        <v/>
      </c>
      <c r="AA86" s="125" t="str">
        <f>IFERROR(IF(Purchase!A69 &lt;&gt;"",Purchase!A69,""),"")</f>
        <v/>
      </c>
      <c r="AB86" s="101" t="str">
        <f>IFERROR(IF(Purchase!B69 &lt;&gt;"",Purchase!B69,""),"")</f>
        <v/>
      </c>
      <c r="AC86" s="101" t="str">
        <f>IFERROR(IF(Purchase!C69 &lt;&gt;"",Purchase!C69,""),"")</f>
        <v/>
      </c>
      <c r="AD86" s="89" t="str">
        <f>IFERROR(IF(Purchase!D69 &lt;&gt;"",Purchase!D69,""),"")</f>
        <v/>
      </c>
      <c r="AE86" s="89" t="str">
        <f>IFERROR(IF(Purchase!E69 &lt;&gt;"",Purchase!E69,""),"")</f>
        <v/>
      </c>
      <c r="AF86" s="89" t="str">
        <f>IFERROR(IF(Purchase!F69 &lt;&gt;"",Purchase!F69,""),"")</f>
        <v/>
      </c>
      <c r="AG86" s="89" t="str">
        <f>IFERROR(IF(Purchase!G69 &lt;&gt;"",Purchase!G69,""),"")</f>
        <v/>
      </c>
      <c r="AH86" s="89" t="str">
        <f>IFERROR(IF(Purchase!H69 &lt;&gt;"",Purchase!H69,""),"")</f>
        <v/>
      </c>
      <c r="AI86" s="89" t="str">
        <f>IFERROR(IF(Purchase!I69 &lt;&gt;"",Purchase!I69,""),"")</f>
        <v/>
      </c>
      <c r="AJ86" s="89" t="str">
        <f>IFERROR(IF(Purchase!J69 &lt;&gt;"",Purchase!J69,""),"")</f>
        <v/>
      </c>
      <c r="AK86" s="101" t="str">
        <f t="shared" si="22"/>
        <v/>
      </c>
      <c r="AL86" s="88"/>
      <c r="AM86" s="90"/>
      <c r="AN86" s="91"/>
      <c r="AO86" s="90"/>
      <c r="AP86" s="90"/>
      <c r="AQ86" s="92"/>
      <c r="AR86" s="90"/>
      <c r="AS86" s="90"/>
      <c r="AT86" s="93"/>
      <c r="AU86" s="88"/>
      <c r="AV86" s="88"/>
      <c r="AW86" s="88"/>
      <c r="AX86" s="88"/>
      <c r="AY86" s="88"/>
      <c r="AZ86" s="88"/>
      <c r="BA86" s="88"/>
      <c r="BB86" s="88"/>
      <c r="BC86" s="88" t="str">
        <f>IF(BF86 &lt;&gt; "",(COUNTIF($BF$19:BF86,BF86)&amp;"_"&amp;BF86),"")</f>
        <v/>
      </c>
      <c r="BD86" s="94" t="str">
        <f>IFERROR(IF(Sale!A70 &lt;&gt; "", Sale!A70, ""), "")</f>
        <v/>
      </c>
      <c r="BE86" s="88" t="str">
        <f>IFERROR(IF(Sale!B70 &lt;&gt; "", Sale!B70, ""), "")</f>
        <v/>
      </c>
      <c r="BF86" s="88" t="str">
        <f>IFERROR(IF(Sale!C70 &lt;&gt; "", Sale!C70, ""), "")</f>
        <v/>
      </c>
      <c r="BG86" s="88" t="str">
        <f>IFERROR(IF(Sale!D70 &lt;&gt; "", Sale!D70, ""), "")</f>
        <v/>
      </c>
      <c r="BH86" s="88" t="str">
        <f>IFERROR(IF(Sale!E70 &lt;&gt; "", Sale!E70, ""), "")</f>
        <v/>
      </c>
      <c r="BI86" s="88" t="str">
        <f>IFERROR(IF(Sale!F70 &lt;&gt; "", Sale!F70, ""), "")</f>
        <v/>
      </c>
      <c r="BJ86" s="88" t="str">
        <f>IFERROR(IF(Sale!G70 &lt;&gt; "", Sale!G70, ""), "")</f>
        <v/>
      </c>
      <c r="BK86" s="88" t="str">
        <f>IFERROR(IF(Sale!H70 &lt;&gt; "", Sale!H70, ""), "")</f>
        <v/>
      </c>
      <c r="BL86" s="88" t="str">
        <f>IFERROR(IF(Sale!I70 &lt;&gt; "", Sale!I70, ""), "")</f>
        <v/>
      </c>
      <c r="BM86" s="88" t="str">
        <f>IFERROR(IF(Sale!J70 &lt;&gt; "", Sale!J70, ""), "")</f>
        <v/>
      </c>
      <c r="BN86" s="88" t="str">
        <f>IFERROR(IF(Sale!K70 &lt;&gt; "", Sale!K70, ""), "")</f>
        <v/>
      </c>
      <c r="BO86" s="88" t="str">
        <f>IFERROR(IF(Sale!L70 &lt;&gt; "", Sale!L70, ""), "")</f>
        <v/>
      </c>
      <c r="BP86" s="88" t="str">
        <f>IFERROR(IF(Sale!M70 &lt;&gt; "", Sale!M70, ""), "")</f>
        <v/>
      </c>
      <c r="BQ86" s="88" t="str">
        <f>IFERROR(IF(Sale!N70 &lt;&gt; "", Sale!N70, ""), "")</f>
        <v/>
      </c>
      <c r="BR86" s="88" t="str">
        <f>IFERROR(IF(Sale!O70 &lt;&gt; "", Sale!O70, ""), "")</f>
        <v/>
      </c>
      <c r="BS86" s="88"/>
      <c r="BT86" s="88"/>
      <c r="BU86" s="88"/>
      <c r="BV86" s="88"/>
      <c r="BW86" s="91"/>
      <c r="BX86" s="88"/>
      <c r="BY86" s="88"/>
    </row>
    <row r="87" spans="2:81">
      <c r="B87" s="255"/>
      <c r="C87" s="255"/>
      <c r="D87" s="255"/>
      <c r="E87" s="255"/>
      <c r="F87" s="255"/>
      <c r="Y87" s="106"/>
      <c r="Z87" s="101" t="str">
        <f>IF(AB87 &lt;&gt; "", (COUNTIF($AB$19:AB87,AB87)&amp;"_"&amp;AB87),"")</f>
        <v/>
      </c>
      <c r="AA87" s="125" t="str">
        <f>IFERROR(IF(Purchase!A70 &lt;&gt;"",Purchase!A70,""),"")</f>
        <v/>
      </c>
      <c r="AB87" s="101" t="str">
        <f>IFERROR(IF(Purchase!B70 &lt;&gt;"",Purchase!B70,""),"")</f>
        <v/>
      </c>
      <c r="AC87" s="101" t="str">
        <f>IFERROR(IF(Purchase!C70 &lt;&gt;"",Purchase!C70,""),"")</f>
        <v/>
      </c>
      <c r="AD87" s="89" t="str">
        <f>IFERROR(IF(Purchase!D70 &lt;&gt;"",Purchase!D70,""),"")</f>
        <v/>
      </c>
      <c r="AE87" s="89" t="str">
        <f>IFERROR(IF(Purchase!E70 &lt;&gt;"",Purchase!E70,""),"")</f>
        <v/>
      </c>
      <c r="AF87" s="89" t="str">
        <f>IFERROR(IF(Purchase!F70 &lt;&gt;"",Purchase!F70,""),"")</f>
        <v/>
      </c>
      <c r="AG87" s="89" t="str">
        <f>IFERROR(IF(Purchase!G70 &lt;&gt;"",Purchase!G70,""),"")</f>
        <v/>
      </c>
      <c r="AH87" s="89" t="str">
        <f>IFERROR(IF(Purchase!H70 &lt;&gt;"",Purchase!H70,""),"")</f>
        <v/>
      </c>
      <c r="AI87" s="89" t="str">
        <f>IFERROR(IF(Purchase!I70 &lt;&gt;"",Purchase!I70,""),"")</f>
        <v/>
      </c>
      <c r="AJ87" s="89" t="str">
        <f>IFERROR(IF(Purchase!J70 &lt;&gt;"",Purchase!J70,""),"")</f>
        <v/>
      </c>
      <c r="AK87" s="101" t="str">
        <f t="shared" si="22"/>
        <v/>
      </c>
      <c r="AL87" s="88"/>
      <c r="AM87" s="90"/>
      <c r="AN87" s="91"/>
      <c r="AO87" s="90"/>
      <c r="AP87" s="90"/>
      <c r="AQ87" s="92"/>
      <c r="AR87" s="90"/>
      <c r="AS87" s="90" t="s">
        <v>397</v>
      </c>
      <c r="AT87" s="93"/>
      <c r="AU87" s="88"/>
      <c r="AV87" s="88"/>
      <c r="AW87" s="88"/>
      <c r="AX87" s="88"/>
      <c r="AY87" s="88"/>
      <c r="AZ87" s="88"/>
      <c r="BA87" s="88"/>
      <c r="BB87" s="88"/>
      <c r="BC87" s="88" t="str">
        <f>IF(BF87 &lt;&gt; "",(COUNTIF($BF$19:BF87,BF87)&amp;"_"&amp;BF87),"")</f>
        <v/>
      </c>
      <c r="BD87" s="94" t="str">
        <f>IFERROR(IF(Sale!A71 &lt;&gt; "", Sale!A71, ""), "")</f>
        <v/>
      </c>
      <c r="BE87" s="88" t="str">
        <f>IFERROR(IF(Sale!B71 &lt;&gt; "", Sale!B71, ""), "")</f>
        <v/>
      </c>
      <c r="BF87" s="88" t="str">
        <f>IFERROR(IF(Sale!C71 &lt;&gt; "", Sale!C71, ""), "")</f>
        <v/>
      </c>
      <c r="BG87" s="88" t="str">
        <f>IFERROR(IF(Sale!D71 &lt;&gt; "", Sale!D71, ""), "")</f>
        <v/>
      </c>
      <c r="BH87" s="88" t="str">
        <f>IFERROR(IF(Sale!E71 &lt;&gt; "", Sale!E71, ""), "")</f>
        <v/>
      </c>
      <c r="BI87" s="88" t="str">
        <f>IFERROR(IF(Sale!F71 &lt;&gt; "", Sale!F71, ""), "")</f>
        <v/>
      </c>
      <c r="BJ87" s="88" t="str">
        <f>IFERROR(IF(Sale!G71 &lt;&gt; "", Sale!G71, ""), "")</f>
        <v/>
      </c>
      <c r="BK87" s="88" t="str">
        <f>IFERROR(IF(Sale!H71 &lt;&gt; "", Sale!H71, ""), "")</f>
        <v/>
      </c>
      <c r="BL87" s="88" t="str">
        <f>IFERROR(IF(Sale!I71 &lt;&gt; "", Sale!I71, ""), "")</f>
        <v/>
      </c>
      <c r="BM87" s="88" t="str">
        <f>IFERROR(IF(Sale!J71 &lt;&gt; "", Sale!J71, ""), "")</f>
        <v/>
      </c>
      <c r="BN87" s="88" t="str">
        <f>IFERROR(IF(Sale!K71 &lt;&gt; "", Sale!K71, ""), "")</f>
        <v/>
      </c>
      <c r="BO87" s="88" t="str">
        <f>IFERROR(IF(Sale!L71 &lt;&gt; "", Sale!L71, ""), "")</f>
        <v/>
      </c>
      <c r="BP87" s="88" t="str">
        <f>IFERROR(IF(Sale!M71 &lt;&gt; "", Sale!M71, ""), "")</f>
        <v/>
      </c>
      <c r="BQ87" s="88" t="str">
        <f>IFERROR(IF(Sale!N71 &lt;&gt; "", Sale!N71, ""), "")</f>
        <v/>
      </c>
      <c r="BR87" s="88" t="str">
        <f>IFERROR(IF(Sale!O71 &lt;&gt; "", Sale!O71, ""), "")</f>
        <v/>
      </c>
      <c r="BS87" s="88"/>
      <c r="BT87" s="88"/>
      <c r="BU87" s="88"/>
      <c r="BV87" s="88"/>
      <c r="BW87" s="91"/>
      <c r="BX87" s="88"/>
      <c r="BY87" s="88"/>
    </row>
    <row r="88" spans="2:81">
      <c r="B88" s="255"/>
      <c r="C88" s="255"/>
      <c r="D88" s="255"/>
      <c r="E88" s="255"/>
      <c r="F88" s="255"/>
      <c r="Y88" s="106"/>
      <c r="Z88" s="101" t="str">
        <f>IF(AB88 &lt;&gt; "", (COUNTIF($AB$19:AB88,AB88)&amp;"_"&amp;AB88),"")</f>
        <v/>
      </c>
      <c r="AA88" s="125" t="str">
        <f>IFERROR(IF(Purchase!A71 &lt;&gt;"",Purchase!A71,""),"")</f>
        <v/>
      </c>
      <c r="AB88" s="101" t="str">
        <f>IFERROR(IF(Purchase!B71 &lt;&gt;"",Purchase!B71,""),"")</f>
        <v/>
      </c>
      <c r="AC88" s="101" t="str">
        <f>IFERROR(IF(Purchase!C71 &lt;&gt;"",Purchase!C71,""),"")</f>
        <v/>
      </c>
      <c r="AD88" s="89" t="str">
        <f>IFERROR(IF(Purchase!D71 &lt;&gt;"",Purchase!D71,""),"")</f>
        <v/>
      </c>
      <c r="AE88" s="89" t="str">
        <f>IFERROR(IF(Purchase!E71 &lt;&gt;"",Purchase!E71,""),"")</f>
        <v/>
      </c>
      <c r="AF88" s="89" t="str">
        <f>IFERROR(IF(Purchase!F71 &lt;&gt;"",Purchase!F71,""),"")</f>
        <v/>
      </c>
      <c r="AG88" s="89" t="str">
        <f>IFERROR(IF(Purchase!G71 &lt;&gt;"",Purchase!G71,""),"")</f>
        <v/>
      </c>
      <c r="AH88" s="89" t="str">
        <f>IFERROR(IF(Purchase!H71 &lt;&gt;"",Purchase!H71,""),"")</f>
        <v/>
      </c>
      <c r="AI88" s="89" t="str">
        <f>IFERROR(IF(Purchase!I71 &lt;&gt;"",Purchase!I71,""),"")</f>
        <v/>
      </c>
      <c r="AJ88" s="89" t="str">
        <f>IFERROR(IF(Purchase!J71 &lt;&gt;"",Purchase!J71,""),"")</f>
        <v/>
      </c>
      <c r="AK88" s="101" t="str">
        <f t="shared" si="22"/>
        <v/>
      </c>
      <c r="AL88" s="88"/>
      <c r="AM88" s="90"/>
      <c r="AN88" s="91"/>
      <c r="AO88" s="90"/>
      <c r="AP88" s="90"/>
      <c r="AQ88" s="92"/>
      <c r="AR88" s="90"/>
      <c r="AS88" s="90"/>
      <c r="AT88" s="93"/>
      <c r="AU88" s="88"/>
      <c r="AV88" s="88" t="s">
        <v>175</v>
      </c>
      <c r="AW88" s="88" t="s">
        <v>400</v>
      </c>
      <c r="AX88" s="88" t="s">
        <v>401</v>
      </c>
      <c r="AY88" s="88" t="s">
        <v>402</v>
      </c>
      <c r="AZ88" s="88" t="s">
        <v>403</v>
      </c>
      <c r="BA88" s="88"/>
      <c r="BB88" s="88"/>
      <c r="BC88" s="88" t="str">
        <f>IF(BF88 &lt;&gt; "",(COUNTIF($BF$19:BF88,BF88)&amp;"_"&amp;BF88),"")</f>
        <v/>
      </c>
      <c r="BD88" s="94" t="str">
        <f>IFERROR(IF(Sale!A72 &lt;&gt; "", Sale!A72, ""), "")</f>
        <v/>
      </c>
      <c r="BE88" s="88" t="str">
        <f>IFERROR(IF(Sale!B72 &lt;&gt; "", Sale!B72, ""), "")</f>
        <v/>
      </c>
      <c r="BF88" s="88" t="str">
        <f>IFERROR(IF(Sale!C72 &lt;&gt; "", Sale!C72, ""), "")</f>
        <v/>
      </c>
      <c r="BG88" s="88" t="str">
        <f>IFERROR(IF(Sale!D72 &lt;&gt; "", Sale!D72, ""), "")</f>
        <v/>
      </c>
      <c r="BH88" s="88" t="str">
        <f>IFERROR(IF(Sale!E72 &lt;&gt; "", Sale!E72, ""), "")</f>
        <v/>
      </c>
      <c r="BI88" s="88" t="str">
        <f>IFERROR(IF(Sale!F72 &lt;&gt; "", Sale!F72, ""), "")</f>
        <v/>
      </c>
      <c r="BJ88" s="88" t="str">
        <f>IFERROR(IF(Sale!G72 &lt;&gt; "", Sale!G72, ""), "")</f>
        <v/>
      </c>
      <c r="BK88" s="88" t="str">
        <f>IFERROR(IF(Sale!H72 &lt;&gt; "", Sale!H72, ""), "")</f>
        <v/>
      </c>
      <c r="BL88" s="88" t="str">
        <f>IFERROR(IF(Sale!I72 &lt;&gt; "", Sale!I72, ""), "")</f>
        <v/>
      </c>
      <c r="BM88" s="88" t="str">
        <f>IFERROR(IF(Sale!J72 &lt;&gt; "", Sale!J72, ""), "")</f>
        <v/>
      </c>
      <c r="BN88" s="88" t="str">
        <f>IFERROR(IF(Sale!K72 &lt;&gt; "", Sale!K72, ""), "")</f>
        <v/>
      </c>
      <c r="BO88" s="88" t="str">
        <f>IFERROR(IF(Sale!L72 &lt;&gt; "", Sale!L72, ""), "")</f>
        <v/>
      </c>
      <c r="BP88" s="88" t="str">
        <f>IFERROR(IF(Sale!M72 &lt;&gt; "", Sale!M72, ""), "")</f>
        <v/>
      </c>
      <c r="BQ88" s="88" t="str">
        <f>IFERROR(IF(Sale!N72 &lt;&gt; "", Sale!N72, ""), "")</f>
        <v/>
      </c>
      <c r="BR88" s="88" t="str">
        <f>IFERROR(IF(Sale!O72 &lt;&gt; "", Sale!O72, ""), "")</f>
        <v/>
      </c>
      <c r="BS88" s="88"/>
      <c r="BT88" s="88"/>
      <c r="BU88" s="88"/>
      <c r="BV88" s="88"/>
      <c r="BW88" s="91"/>
      <c r="BX88" s="88"/>
      <c r="BY88" s="88"/>
    </row>
    <row r="89" spans="2:81">
      <c r="B89" s="255"/>
      <c r="C89" s="255"/>
      <c r="D89" s="255"/>
      <c r="E89" s="255"/>
      <c r="F89" s="255"/>
      <c r="Y89" s="106"/>
      <c r="Z89" s="101" t="str">
        <f>IF(AB89 &lt;&gt; "", (COUNTIF($AB$19:AB89,AB89)&amp;"_"&amp;AB89),"")</f>
        <v/>
      </c>
      <c r="AA89" s="125" t="str">
        <f>IFERROR(IF(Purchase!A72 &lt;&gt;"",Purchase!A72,""),"")</f>
        <v/>
      </c>
      <c r="AB89" s="101" t="str">
        <f>IFERROR(IF(Purchase!B72 &lt;&gt;"",Purchase!B72,""),"")</f>
        <v/>
      </c>
      <c r="AC89" s="101" t="str">
        <f>IFERROR(IF(Purchase!C72 &lt;&gt;"",Purchase!C72,""),"")</f>
        <v/>
      </c>
      <c r="AD89" s="89" t="str">
        <f>IFERROR(IF(Purchase!D72 &lt;&gt;"",Purchase!D72,""),"")</f>
        <v/>
      </c>
      <c r="AE89" s="89" t="str">
        <f>IFERROR(IF(Purchase!E72 &lt;&gt;"",Purchase!E72,""),"")</f>
        <v/>
      </c>
      <c r="AF89" s="89" t="str">
        <f>IFERROR(IF(Purchase!F72 &lt;&gt;"",Purchase!F72,""),"")</f>
        <v/>
      </c>
      <c r="AG89" s="89" t="str">
        <f>IFERROR(IF(Purchase!G72 &lt;&gt;"",Purchase!G72,""),"")</f>
        <v/>
      </c>
      <c r="AH89" s="89" t="str">
        <f>IFERROR(IF(Purchase!H72 &lt;&gt;"",Purchase!H72,""),"")</f>
        <v/>
      </c>
      <c r="AI89" s="89" t="str">
        <f>IFERROR(IF(Purchase!I72 &lt;&gt;"",Purchase!I72,""),"")</f>
        <v/>
      </c>
      <c r="AJ89" s="89" t="str">
        <f>IFERROR(IF(Purchase!J72 &lt;&gt;"",Purchase!J72,""),"")</f>
        <v/>
      </c>
      <c r="AK89" s="101" t="str">
        <f t="shared" si="22"/>
        <v/>
      </c>
      <c r="AL89" s="88"/>
      <c r="AM89" s="90"/>
      <c r="AN89" s="91"/>
      <c r="AO89" s="90"/>
      <c r="AP89" s="90"/>
      <c r="AQ89" s="92"/>
      <c r="AR89" s="90"/>
      <c r="AS89" s="109" t="s">
        <v>64</v>
      </c>
      <c r="AT89" s="103">
        <f>AR78</f>
        <v>1384</v>
      </c>
      <c r="AU89" s="88"/>
      <c r="AV89" s="88"/>
      <c r="AW89" s="88" t="str">
        <f>AM15</f>
        <v>Shipment-4</v>
      </c>
      <c r="AX89" s="88">
        <f>AT89</f>
        <v>1384</v>
      </c>
      <c r="AY89" s="88">
        <f>AT90</f>
        <v>409</v>
      </c>
      <c r="AZ89" s="88">
        <f>AT91</f>
        <v>975</v>
      </c>
      <c r="BA89" s="88"/>
      <c r="BB89" s="88"/>
      <c r="BC89" s="88" t="str">
        <f>IF(BF89 &lt;&gt; "",(COUNTIF($BF$19:BF89,BF89)&amp;"_"&amp;BF89),"")</f>
        <v/>
      </c>
      <c r="BD89" s="94" t="str">
        <f>IFERROR(IF(Sale!A73 &lt;&gt; "", Sale!A73, ""), "")</f>
        <v/>
      </c>
      <c r="BE89" s="88" t="str">
        <f>IFERROR(IF(Sale!B73 &lt;&gt; "", Sale!B73, ""), "")</f>
        <v/>
      </c>
      <c r="BF89" s="88" t="str">
        <f>IFERROR(IF(Sale!C73 &lt;&gt; "", Sale!C73, ""), "")</f>
        <v/>
      </c>
      <c r="BG89" s="88" t="str">
        <f>IFERROR(IF(Sale!D73 &lt;&gt; "", Sale!D73, ""), "")</f>
        <v/>
      </c>
      <c r="BH89" s="88" t="str">
        <f>IFERROR(IF(Sale!E73 &lt;&gt; "", Sale!E73, ""), "")</f>
        <v/>
      </c>
      <c r="BI89" s="88" t="str">
        <f>IFERROR(IF(Sale!F73 &lt;&gt; "", Sale!F73, ""), "")</f>
        <v/>
      </c>
      <c r="BJ89" s="88" t="str">
        <f>IFERROR(IF(Sale!G73 &lt;&gt; "", Sale!G73, ""), "")</f>
        <v/>
      </c>
      <c r="BK89" s="88" t="str">
        <f>IFERROR(IF(Sale!H73 &lt;&gt; "", Sale!H73, ""), "")</f>
        <v/>
      </c>
      <c r="BL89" s="88" t="str">
        <f>IFERROR(IF(Sale!I73 &lt;&gt; "", Sale!I73, ""), "")</f>
        <v/>
      </c>
      <c r="BM89" s="88" t="str">
        <f>IFERROR(IF(Sale!J73 &lt;&gt; "", Sale!J73, ""), "")</f>
        <v/>
      </c>
      <c r="BN89" s="88" t="str">
        <f>IFERROR(IF(Sale!K73 &lt;&gt; "", Sale!K73, ""), "")</f>
        <v/>
      </c>
      <c r="BO89" s="88" t="str">
        <f>IFERROR(IF(Sale!L73 &lt;&gt; "", Sale!L73, ""), "")</f>
        <v/>
      </c>
      <c r="BP89" s="88" t="str">
        <f>IFERROR(IF(Sale!M73 &lt;&gt; "", Sale!M73, ""), "")</f>
        <v/>
      </c>
      <c r="BQ89" s="88" t="str">
        <f>IFERROR(IF(Sale!N73 &lt;&gt; "", Sale!N73, ""), "")</f>
        <v/>
      </c>
      <c r="BR89" s="88" t="str">
        <f>IFERROR(IF(Sale!O73 &lt;&gt; "", Sale!O73, ""), "")</f>
        <v/>
      </c>
      <c r="BS89" s="88"/>
      <c r="BT89" s="88"/>
      <c r="BU89" s="88"/>
      <c r="BV89" s="88"/>
      <c r="BW89" s="91"/>
      <c r="BX89" s="88"/>
      <c r="BY89" s="88"/>
    </row>
    <row r="90" spans="2:81">
      <c r="B90" s="255"/>
      <c r="C90" s="255"/>
      <c r="D90" s="255"/>
      <c r="E90" s="255"/>
      <c r="F90" s="255"/>
      <c r="Y90" s="106"/>
      <c r="Z90" s="101" t="str">
        <f>IF(AB90 &lt;&gt; "", (COUNTIF($AB$19:AB90,AB90)&amp;"_"&amp;AB90),"")</f>
        <v/>
      </c>
      <c r="AA90" s="125" t="str">
        <f>IFERROR(IF(Purchase!A73 &lt;&gt;"",Purchase!A73,""),"")</f>
        <v/>
      </c>
      <c r="AB90" s="101" t="str">
        <f>IFERROR(IF(Purchase!B73 &lt;&gt;"",Purchase!B73,""),"")</f>
        <v/>
      </c>
      <c r="AC90" s="101" t="str">
        <f>IFERROR(IF(Purchase!C73 &lt;&gt;"",Purchase!C73,""),"")</f>
        <v/>
      </c>
      <c r="AD90" s="89" t="str">
        <f>IFERROR(IF(Purchase!D73 &lt;&gt;"",Purchase!D73,""),"")</f>
        <v/>
      </c>
      <c r="AE90" s="89" t="str">
        <f>IFERROR(IF(Purchase!E73 &lt;&gt;"",Purchase!E73,""),"")</f>
        <v/>
      </c>
      <c r="AF90" s="89" t="str">
        <f>IFERROR(IF(Purchase!F73 &lt;&gt;"",Purchase!F73,""),"")</f>
        <v/>
      </c>
      <c r="AG90" s="89" t="str">
        <f>IFERROR(IF(Purchase!G73 &lt;&gt;"",Purchase!G73,""),"")</f>
        <v/>
      </c>
      <c r="AH90" s="89" t="str">
        <f>IFERROR(IF(Purchase!H73 &lt;&gt;"",Purchase!H73,""),"")</f>
        <v/>
      </c>
      <c r="AI90" s="89" t="str">
        <f>IFERROR(IF(Purchase!I73 &lt;&gt;"",Purchase!I73,""),"")</f>
        <v/>
      </c>
      <c r="AJ90" s="89" t="str">
        <f>IFERROR(IF(Purchase!J73 &lt;&gt;"",Purchase!J73,""),"")</f>
        <v/>
      </c>
      <c r="AK90" s="101" t="str">
        <f t="shared" si="22"/>
        <v/>
      </c>
      <c r="AL90" s="88"/>
      <c r="AM90" s="90"/>
      <c r="AN90" s="91"/>
      <c r="AO90" s="90"/>
      <c r="AP90" s="90"/>
      <c r="AQ90" s="113"/>
      <c r="AR90" s="90"/>
      <c r="AS90" s="109" t="s">
        <v>65</v>
      </c>
      <c r="AT90" s="114">
        <f>AV78</f>
        <v>409</v>
      </c>
      <c r="AU90" s="88"/>
      <c r="AV90" s="88"/>
      <c r="AW90" s="88"/>
      <c r="AX90" s="88"/>
      <c r="AY90" s="88"/>
      <c r="AZ90" s="88"/>
      <c r="BA90" s="88"/>
      <c r="BB90" s="88"/>
      <c r="BC90" s="88" t="str">
        <f>IF(BF90 &lt;&gt; "",(COUNTIF($BF$19:BF90,BF90)&amp;"_"&amp;BF90),"")</f>
        <v/>
      </c>
      <c r="BD90" s="94" t="str">
        <f>IFERROR(IF(Sale!A74 &lt;&gt; "", Sale!A74, ""), "")</f>
        <v/>
      </c>
      <c r="BE90" s="88" t="str">
        <f>IFERROR(IF(Sale!B74 &lt;&gt; "", Sale!B74, ""), "")</f>
        <v/>
      </c>
      <c r="BF90" s="88" t="str">
        <f>IFERROR(IF(Sale!C74 &lt;&gt; "", Sale!C74, ""), "")</f>
        <v/>
      </c>
      <c r="BG90" s="88" t="str">
        <f>IFERROR(IF(Sale!D74 &lt;&gt; "", Sale!D74, ""), "")</f>
        <v/>
      </c>
      <c r="BH90" s="88" t="str">
        <f>IFERROR(IF(Sale!E74 &lt;&gt; "", Sale!E74, ""), "")</f>
        <v/>
      </c>
      <c r="BI90" s="88" t="str">
        <f>IFERROR(IF(Sale!F74 &lt;&gt; "", Sale!F74, ""), "")</f>
        <v/>
      </c>
      <c r="BJ90" s="88" t="str">
        <f>IFERROR(IF(Sale!G74 &lt;&gt; "", Sale!G74, ""), "")</f>
        <v/>
      </c>
      <c r="BK90" s="88" t="str">
        <f>IFERROR(IF(Sale!H74 &lt;&gt; "", Sale!H74, ""), "")</f>
        <v/>
      </c>
      <c r="BL90" s="88" t="str">
        <f>IFERROR(IF(Sale!I74 &lt;&gt; "", Sale!I74, ""), "")</f>
        <v/>
      </c>
      <c r="BM90" s="88" t="str">
        <f>IFERROR(IF(Sale!J74 &lt;&gt; "", Sale!J74, ""), "")</f>
        <v/>
      </c>
      <c r="BN90" s="88" t="str">
        <f>IFERROR(IF(Sale!K74 &lt;&gt; "", Sale!K74, ""), "")</f>
        <v/>
      </c>
      <c r="BO90" s="88" t="str">
        <f>IFERROR(IF(Sale!L74 &lt;&gt; "", Sale!L74, ""), "")</f>
        <v/>
      </c>
      <c r="BP90" s="88" t="str">
        <f>IFERROR(IF(Sale!M74 &lt;&gt; "", Sale!M74, ""), "")</f>
        <v/>
      </c>
      <c r="BQ90" s="88" t="str">
        <f>IFERROR(IF(Sale!N74 &lt;&gt; "", Sale!N74, ""), "")</f>
        <v/>
      </c>
      <c r="BR90" s="88" t="str">
        <f>IFERROR(IF(Sale!O74 &lt;&gt; "", Sale!O74, ""), "")</f>
        <v/>
      </c>
      <c r="BS90" s="88"/>
      <c r="BT90" s="88"/>
      <c r="BU90" s="88"/>
      <c r="BV90" s="88"/>
      <c r="BW90" s="91"/>
      <c r="BX90" s="88"/>
      <c r="BY90" s="88"/>
    </row>
    <row r="91" spans="2:81">
      <c r="B91" s="255"/>
      <c r="C91" s="255"/>
      <c r="D91" s="255"/>
      <c r="E91" s="255"/>
      <c r="F91" s="255"/>
      <c r="Y91" s="106"/>
      <c r="Z91" s="101" t="str">
        <f>IF(AB91 &lt;&gt; "", (COUNTIF($AB$19:AB91,AB91)&amp;"_"&amp;AB91),"")</f>
        <v/>
      </c>
      <c r="AA91" s="125" t="str">
        <f>IFERROR(IF(Purchase!A74 &lt;&gt;"",Purchase!A74,""),"")</f>
        <v/>
      </c>
      <c r="AB91" s="101" t="str">
        <f>IFERROR(IF(Purchase!B74 &lt;&gt;"",Purchase!B74,""),"")</f>
        <v/>
      </c>
      <c r="AC91" s="101" t="str">
        <f>IFERROR(IF(Purchase!C74 &lt;&gt;"",Purchase!C74,""),"")</f>
        <v/>
      </c>
      <c r="AD91" s="89" t="str">
        <f>IFERROR(IF(Purchase!D74 &lt;&gt;"",Purchase!D74,""),"")</f>
        <v/>
      </c>
      <c r="AE91" s="89" t="str">
        <f>IFERROR(IF(Purchase!E74 &lt;&gt;"",Purchase!E74,""),"")</f>
        <v/>
      </c>
      <c r="AF91" s="89" t="str">
        <f>IFERROR(IF(Purchase!F74 &lt;&gt;"",Purchase!F74,""),"")</f>
        <v/>
      </c>
      <c r="AG91" s="89" t="str">
        <f>IFERROR(IF(Purchase!G74 &lt;&gt;"",Purchase!G74,""),"")</f>
        <v/>
      </c>
      <c r="AH91" s="89" t="str">
        <f>IFERROR(IF(Purchase!H74 &lt;&gt;"",Purchase!H74,""),"")</f>
        <v/>
      </c>
      <c r="AI91" s="89" t="str">
        <f>IFERROR(IF(Purchase!I74 &lt;&gt;"",Purchase!I74,""),"")</f>
        <v/>
      </c>
      <c r="AJ91" s="89" t="str">
        <f>IFERROR(IF(Purchase!J74 &lt;&gt;"",Purchase!J74,""),"")</f>
        <v/>
      </c>
      <c r="AK91" s="101" t="str">
        <f t="shared" si="22"/>
        <v/>
      </c>
      <c r="AL91" s="88"/>
      <c r="AM91" s="90"/>
      <c r="AN91" s="91"/>
      <c r="AO91" s="90"/>
      <c r="AP91" s="109"/>
      <c r="AQ91" s="113"/>
      <c r="AR91" s="90"/>
      <c r="AS91" s="109" t="s">
        <v>66</v>
      </c>
      <c r="AT91" s="114">
        <f>AT89-AT90</f>
        <v>975</v>
      </c>
      <c r="AU91" s="88"/>
      <c r="AV91" s="88"/>
      <c r="AW91" s="88"/>
      <c r="AX91" s="88"/>
      <c r="AY91" s="88"/>
      <c r="AZ91" s="88"/>
      <c r="BA91" s="88"/>
      <c r="BB91" s="88"/>
      <c r="BC91" s="88" t="str">
        <f>IF(BF91 &lt;&gt; "",(COUNTIF($BF$19:BF91,BF91)&amp;"_"&amp;BF91),"")</f>
        <v/>
      </c>
      <c r="BD91" s="94" t="str">
        <f>IFERROR(IF(Sale!A75 &lt;&gt; "", Sale!A75, ""), "")</f>
        <v/>
      </c>
      <c r="BE91" s="88" t="str">
        <f>IFERROR(IF(Sale!B75 &lt;&gt; "", Sale!B75, ""), "")</f>
        <v/>
      </c>
      <c r="BF91" s="88" t="str">
        <f>IFERROR(IF(Sale!C75 &lt;&gt; "", Sale!C75, ""), "")</f>
        <v/>
      </c>
      <c r="BG91" s="88" t="str">
        <f>IFERROR(IF(Sale!D75 &lt;&gt; "", Sale!D75, ""), "")</f>
        <v/>
      </c>
      <c r="BH91" s="88" t="str">
        <f>IFERROR(IF(Sale!E75 &lt;&gt; "", Sale!E75, ""), "")</f>
        <v/>
      </c>
      <c r="BI91" s="88" t="str">
        <f>IFERROR(IF(Sale!F75 &lt;&gt; "", Sale!F75, ""), "")</f>
        <v/>
      </c>
      <c r="BJ91" s="88" t="str">
        <f>IFERROR(IF(Sale!G75 &lt;&gt; "", Sale!G75, ""), "")</f>
        <v/>
      </c>
      <c r="BK91" s="88" t="str">
        <f>IFERROR(IF(Sale!H75 &lt;&gt; "", Sale!H75, ""), "")</f>
        <v/>
      </c>
      <c r="BL91" s="88" t="str">
        <f>IFERROR(IF(Sale!I75 &lt;&gt; "", Sale!I75, ""), "")</f>
        <v/>
      </c>
      <c r="BM91" s="88" t="str">
        <f>IFERROR(IF(Sale!J75 &lt;&gt; "", Sale!J75, ""), "")</f>
        <v/>
      </c>
      <c r="BN91" s="88" t="str">
        <f>IFERROR(IF(Sale!K75 &lt;&gt; "", Sale!K75, ""), "")</f>
        <v/>
      </c>
      <c r="BO91" s="88" t="str">
        <f>IFERROR(IF(Sale!L75 &lt;&gt; "", Sale!L75, ""), "")</f>
        <v/>
      </c>
      <c r="BP91" s="88" t="str">
        <f>IFERROR(IF(Sale!M75 &lt;&gt; "", Sale!M75, ""), "")</f>
        <v/>
      </c>
      <c r="BQ91" s="88" t="str">
        <f>IFERROR(IF(Sale!N75 &lt;&gt; "", Sale!N75, ""), "")</f>
        <v/>
      </c>
      <c r="BR91" s="88" t="str">
        <f>IFERROR(IF(Sale!O75 &lt;&gt; "", Sale!O75, ""), "")</f>
        <v/>
      </c>
      <c r="BS91" s="88"/>
      <c r="BT91" s="88"/>
      <c r="BU91" s="88"/>
      <c r="BV91" s="88"/>
      <c r="BW91" s="91"/>
      <c r="BX91" s="88"/>
      <c r="BY91" s="88"/>
    </row>
    <row r="92" spans="2:81" ht="94.5" customHeight="1">
      <c r="B92" s="255"/>
      <c r="C92" s="255"/>
      <c r="D92" s="255"/>
      <c r="E92" s="255"/>
      <c r="F92" s="255"/>
      <c r="Y92" s="106"/>
      <c r="Z92" s="101" t="str">
        <f>IF(AB92 &lt;&gt; "", (COUNTIF($AB$19:AB92,AB92)&amp;"_"&amp;AB92),"")</f>
        <v/>
      </c>
      <c r="AA92" s="125" t="str">
        <f>IFERROR(IF(Purchase!A75 &lt;&gt;"",Purchase!A75,""),"")</f>
        <v/>
      </c>
      <c r="AB92" s="101" t="str">
        <f>IFERROR(IF(Purchase!B75 &lt;&gt;"",Purchase!B75,""),"")</f>
        <v/>
      </c>
      <c r="AC92" s="101" t="str">
        <f>IFERROR(IF(Purchase!C75 &lt;&gt;"",Purchase!C75,""),"")</f>
        <v/>
      </c>
      <c r="AD92" s="89" t="str">
        <f>IFERROR(IF(Purchase!D75 &lt;&gt;"",Purchase!D75,""),"")</f>
        <v/>
      </c>
      <c r="AE92" s="89" t="str">
        <f>IFERROR(IF(Purchase!E75 &lt;&gt;"",Purchase!E75,""),"")</f>
        <v/>
      </c>
      <c r="AF92" s="89" t="str">
        <f>IFERROR(IF(Purchase!F75 &lt;&gt;"",Purchase!F75,""),"")</f>
        <v/>
      </c>
      <c r="AG92" s="89" t="str">
        <f>IFERROR(IF(Purchase!G75 &lt;&gt;"",Purchase!G75,""),"")</f>
        <v/>
      </c>
      <c r="AH92" s="89" t="str">
        <f>IFERROR(IF(Purchase!H75 &lt;&gt;"",Purchase!H75,""),"")</f>
        <v/>
      </c>
      <c r="AI92" s="89" t="str">
        <f>IFERROR(IF(Purchase!I75 &lt;&gt;"",Purchase!I75,""),"")</f>
        <v/>
      </c>
      <c r="AJ92" s="89" t="str">
        <f>IFERROR(IF(Purchase!J75 &lt;&gt;"",Purchase!J75,""),"")</f>
        <v/>
      </c>
      <c r="AK92" s="101" t="str">
        <f t="shared" si="22"/>
        <v/>
      </c>
      <c r="AL92" s="88"/>
      <c r="AM92" s="115" t="s">
        <v>78</v>
      </c>
      <c r="AN92" s="116">
        <f>AI16</f>
        <v>801904.71000000008</v>
      </c>
      <c r="AO92" s="90"/>
      <c r="AP92" s="90"/>
      <c r="AQ92" s="113"/>
      <c r="AR92" s="90"/>
      <c r="AS92" s="90"/>
      <c r="AT92" s="93"/>
      <c r="AU92" s="88"/>
      <c r="AV92" s="88" t="s">
        <v>175</v>
      </c>
      <c r="AW92" s="88" t="s">
        <v>400</v>
      </c>
      <c r="AX92" s="88" t="s">
        <v>404</v>
      </c>
      <c r="AY92" s="88" t="s">
        <v>405</v>
      </c>
      <c r="AZ92" s="88" t="s">
        <v>407</v>
      </c>
      <c r="BA92" s="88"/>
      <c r="BB92" s="88"/>
      <c r="BC92" s="88" t="str">
        <f>IF(BF92 &lt;&gt; "",(COUNTIF($BF$19:BF92,BF92)&amp;"_"&amp;BF92),"")</f>
        <v/>
      </c>
      <c r="BD92" s="94" t="str">
        <f>IFERROR(IF(Sale!A76 &lt;&gt; "", Sale!A76, ""), "")</f>
        <v/>
      </c>
      <c r="BE92" s="88" t="str">
        <f>IFERROR(IF(Sale!B76 &lt;&gt; "", Sale!B76, ""), "")</f>
        <v/>
      </c>
      <c r="BF92" s="88" t="str">
        <f>IFERROR(IF(Sale!C76 &lt;&gt; "", Sale!C76, ""), "")</f>
        <v/>
      </c>
      <c r="BG92" s="88" t="str">
        <f>IFERROR(IF(Sale!D76 &lt;&gt; "", Sale!D76, ""), "")</f>
        <v/>
      </c>
      <c r="BH92" s="88" t="str">
        <f>IFERROR(IF(Sale!E76 &lt;&gt; "", Sale!E76, ""), "")</f>
        <v/>
      </c>
      <c r="BI92" s="88" t="str">
        <f>IFERROR(IF(Sale!F76 &lt;&gt; "", Sale!F76, ""), "")</f>
        <v/>
      </c>
      <c r="BJ92" s="88" t="str">
        <f>IFERROR(IF(Sale!G76 &lt;&gt; "", Sale!G76, ""), "")</f>
        <v/>
      </c>
      <c r="BK92" s="88" t="str">
        <f>IFERROR(IF(Sale!H76 &lt;&gt; "", Sale!H76, ""), "")</f>
        <v/>
      </c>
      <c r="BL92" s="88" t="str">
        <f>IFERROR(IF(Sale!I76 &lt;&gt; "", Sale!I76, ""), "")</f>
        <v/>
      </c>
      <c r="BM92" s="88" t="str">
        <f>IFERROR(IF(Sale!J76 &lt;&gt; "", Sale!J76, ""), "")</f>
        <v/>
      </c>
      <c r="BN92" s="88" t="str">
        <f>IFERROR(IF(Sale!K76 &lt;&gt; "", Sale!K76, ""), "")</f>
        <v/>
      </c>
      <c r="BO92" s="88" t="str">
        <f>IFERROR(IF(Sale!L76 &lt;&gt; "", Sale!L76, ""), "")</f>
        <v/>
      </c>
      <c r="BP92" s="88" t="str">
        <f>IFERROR(IF(Sale!M76 &lt;&gt; "", Sale!M76, ""), "")</f>
        <v/>
      </c>
      <c r="BQ92" s="88" t="str">
        <f>IFERROR(IF(Sale!N76 &lt;&gt; "", Sale!N76, ""), "")</f>
        <v/>
      </c>
      <c r="BR92" s="88" t="str">
        <f>IFERROR(IF(Sale!O76 &lt;&gt; "", Sale!O76, ""), "")</f>
        <v/>
      </c>
      <c r="BS92" s="88"/>
      <c r="BT92" s="88"/>
      <c r="BU92" s="88"/>
      <c r="BV92" s="88"/>
      <c r="BW92" s="91"/>
      <c r="BX92" s="88"/>
      <c r="BY92" s="88"/>
    </row>
    <row r="93" spans="2:81">
      <c r="B93" s="255"/>
      <c r="C93" s="255"/>
      <c r="D93" s="255"/>
      <c r="E93" s="255"/>
      <c r="F93" s="255"/>
      <c r="Y93" s="106"/>
      <c r="Z93" s="101" t="str">
        <f>IF(AB93 &lt;&gt; "", (COUNTIF($AB$19:AB93,AB93)&amp;"_"&amp;AB93),"")</f>
        <v/>
      </c>
      <c r="AA93" s="125" t="str">
        <f>IFERROR(IF(Purchase!A76 &lt;&gt;"",Purchase!A76,""),"")</f>
        <v/>
      </c>
      <c r="AB93" s="101" t="str">
        <f>IFERROR(IF(Purchase!B76 &lt;&gt;"",Purchase!B76,""),"")</f>
        <v/>
      </c>
      <c r="AC93" s="101" t="str">
        <f>IFERROR(IF(Purchase!C76 &lt;&gt;"",Purchase!C76,""),"")</f>
        <v/>
      </c>
      <c r="AD93" s="89" t="str">
        <f>IFERROR(IF(Purchase!D76 &lt;&gt;"",Purchase!D76,""),"")</f>
        <v/>
      </c>
      <c r="AE93" s="89" t="str">
        <f>IFERROR(IF(Purchase!E76 &lt;&gt;"",Purchase!E76,""),"")</f>
        <v/>
      </c>
      <c r="AF93" s="89" t="str">
        <f>IFERROR(IF(Purchase!F76 &lt;&gt;"",Purchase!F76,""),"")</f>
        <v/>
      </c>
      <c r="AG93" s="89" t="str">
        <f>IFERROR(IF(Purchase!G76 &lt;&gt;"",Purchase!G76,""),"")</f>
        <v/>
      </c>
      <c r="AH93" s="89" t="str">
        <f>IFERROR(IF(Purchase!H76 &lt;&gt;"",Purchase!H76,""),"")</f>
        <v/>
      </c>
      <c r="AI93" s="89" t="str">
        <f>IFERROR(IF(Purchase!I76 &lt;&gt;"",Purchase!I76,""),"")</f>
        <v/>
      </c>
      <c r="AJ93" s="89" t="str">
        <f>IFERROR(IF(Purchase!J76 &lt;&gt;"",Purchase!J76,""),"")</f>
        <v/>
      </c>
      <c r="AK93" s="101" t="str">
        <f t="shared" si="22"/>
        <v/>
      </c>
      <c r="AL93" s="88"/>
      <c r="AM93" s="109" t="s">
        <v>63</v>
      </c>
      <c r="AN93" s="116">
        <f>BP16</f>
        <v>511303.35000000003</v>
      </c>
      <c r="AO93" s="90"/>
      <c r="AP93" s="90"/>
      <c r="AQ93" s="92"/>
      <c r="AR93" s="90"/>
      <c r="AS93" s="90"/>
      <c r="AT93" s="93"/>
      <c r="AU93" s="88"/>
      <c r="AV93" s="88"/>
      <c r="AW93" s="88" t="str">
        <f>AM15</f>
        <v>Shipment-4</v>
      </c>
      <c r="AX93" s="107">
        <f>AT97</f>
        <v>60925.05</v>
      </c>
      <c r="AY93" s="107">
        <f>AT98</f>
        <v>122768.5</v>
      </c>
      <c r="AZ93" s="88">
        <f>AV104</f>
        <v>3213.6699999999983</v>
      </c>
      <c r="BA93" s="88"/>
      <c r="BB93" s="88"/>
      <c r="BC93" s="88" t="str">
        <f>IF(BF93 &lt;&gt; "",(COUNTIF($BF$19:BF93,BF93)&amp;"_"&amp;BF93),"")</f>
        <v/>
      </c>
      <c r="BD93" s="94" t="str">
        <f>IFERROR(IF(Sale!A77 &lt;&gt; "", Sale!A77, ""), "")</f>
        <v/>
      </c>
      <c r="BE93" s="88" t="str">
        <f>IFERROR(IF(Sale!B77 &lt;&gt; "", Sale!B77, ""), "")</f>
        <v/>
      </c>
      <c r="BF93" s="88" t="str">
        <f>IFERROR(IF(Sale!C77 &lt;&gt; "", Sale!C77, ""), "")</f>
        <v/>
      </c>
      <c r="BG93" s="88" t="str">
        <f>IFERROR(IF(Sale!D77 &lt;&gt; "", Sale!D77, ""), "")</f>
        <v/>
      </c>
      <c r="BH93" s="88" t="str">
        <f>IFERROR(IF(Sale!E77 &lt;&gt; "", Sale!E77, ""), "")</f>
        <v/>
      </c>
      <c r="BI93" s="88" t="str">
        <f>IFERROR(IF(Sale!F77 &lt;&gt; "", Sale!F77, ""), "")</f>
        <v/>
      </c>
      <c r="BJ93" s="88" t="str">
        <f>IFERROR(IF(Sale!G77 &lt;&gt; "", Sale!G77, ""), "")</f>
        <v/>
      </c>
      <c r="BK93" s="88" t="str">
        <f>IFERROR(IF(Sale!H77 &lt;&gt; "", Sale!H77, ""), "")</f>
        <v/>
      </c>
      <c r="BL93" s="88" t="str">
        <f>IFERROR(IF(Sale!I77 &lt;&gt; "", Sale!I77, ""), "")</f>
        <v/>
      </c>
      <c r="BM93" s="88" t="str">
        <f>IFERROR(IF(Sale!J77 &lt;&gt; "", Sale!J77, ""), "")</f>
        <v/>
      </c>
      <c r="BN93" s="88" t="str">
        <f>IFERROR(IF(Sale!K77 &lt;&gt; "", Sale!K77, ""), "")</f>
        <v/>
      </c>
      <c r="BO93" s="88" t="str">
        <f>IFERROR(IF(Sale!L77 &lt;&gt; "", Sale!L77, ""), "")</f>
        <v/>
      </c>
      <c r="BP93" s="88" t="str">
        <f>IFERROR(IF(Sale!M77 &lt;&gt; "", Sale!M77, ""), "")</f>
        <v/>
      </c>
      <c r="BQ93" s="88" t="str">
        <f>IFERROR(IF(Sale!N77 &lt;&gt; "", Sale!N77, ""), "")</f>
        <v/>
      </c>
      <c r="BR93" s="88" t="str">
        <f>IFERROR(IF(Sale!O77 &lt;&gt; "", Sale!O77, ""), "")</f>
        <v/>
      </c>
      <c r="BS93" s="88"/>
      <c r="BT93" s="88"/>
      <c r="BU93" s="88"/>
      <c r="BV93" s="88"/>
      <c r="BW93" s="91"/>
      <c r="BX93" s="88"/>
      <c r="BY93" s="88"/>
    </row>
    <row r="94" spans="2:81">
      <c r="B94" s="255"/>
      <c r="C94" s="255"/>
      <c r="D94" s="255"/>
      <c r="E94" s="255"/>
      <c r="F94" s="255"/>
      <c r="Y94" s="106"/>
      <c r="Z94" s="101" t="str">
        <f>IF(AB94 &lt;&gt; "", (COUNTIF($AB$19:AB94,AB94)&amp;"_"&amp;AB94),"")</f>
        <v/>
      </c>
      <c r="AA94" s="125" t="str">
        <f>IFERROR(IF(Purchase!A77 &lt;&gt;"",Purchase!A77,""),"")</f>
        <v/>
      </c>
      <c r="AB94" s="101" t="str">
        <f>IFERROR(IF(Purchase!B77 &lt;&gt;"",Purchase!B77,""),"")</f>
        <v/>
      </c>
      <c r="AC94" s="101" t="str">
        <f>IFERROR(IF(Purchase!C77 &lt;&gt;"",Purchase!C77,""),"")</f>
        <v/>
      </c>
      <c r="AD94" s="89" t="str">
        <f>IFERROR(IF(Purchase!D77 &lt;&gt;"",Purchase!D77,""),"")</f>
        <v/>
      </c>
      <c r="AE94" s="89" t="str">
        <f>IFERROR(IF(Purchase!E77 &lt;&gt;"",Purchase!E77,""),"")</f>
        <v/>
      </c>
      <c r="AF94" s="89" t="str">
        <f>IFERROR(IF(Purchase!F77 &lt;&gt;"",Purchase!F77,""),"")</f>
        <v/>
      </c>
      <c r="AG94" s="89" t="str">
        <f>IFERROR(IF(Purchase!G77 &lt;&gt;"",Purchase!G77,""),"")</f>
        <v/>
      </c>
      <c r="AH94" s="89" t="str">
        <f>IFERROR(IF(Purchase!H77 &lt;&gt;"",Purchase!H77,""),"")</f>
        <v/>
      </c>
      <c r="AI94" s="89" t="str">
        <f>IFERROR(IF(Purchase!I77 &lt;&gt;"",Purchase!I77,""),"")</f>
        <v/>
      </c>
      <c r="AJ94" s="89" t="str">
        <f>IFERROR(IF(Purchase!J77 &lt;&gt;"",Purchase!J77,""),"")</f>
        <v/>
      </c>
      <c r="AK94" s="101" t="str">
        <f t="shared" si="22"/>
        <v/>
      </c>
      <c r="AL94" s="88"/>
      <c r="AM94" s="109" t="s">
        <v>79</v>
      </c>
      <c r="AN94" s="116">
        <f>AK16</f>
        <v>293652.88</v>
      </c>
      <c r="AO94" s="90"/>
      <c r="AP94" s="91"/>
      <c r="AQ94" s="117"/>
      <c r="AR94" s="90"/>
      <c r="AS94" s="90"/>
      <c r="AT94" s="93"/>
      <c r="AU94" s="88"/>
      <c r="AV94" s="88"/>
      <c r="AW94" s="88"/>
      <c r="AX94" s="88"/>
      <c r="AY94" s="88"/>
      <c r="AZ94" s="88"/>
      <c r="BA94" s="88"/>
      <c r="BB94" s="88"/>
      <c r="BC94" s="88" t="str">
        <f>IF(BF94 &lt;&gt; "",(COUNTIF($BF$19:BF94,BF94)&amp;"_"&amp;BF94),"")</f>
        <v/>
      </c>
      <c r="BD94" s="94" t="str">
        <f>IFERROR(IF(Sale!A78 &lt;&gt; "", Sale!A78, ""), "")</f>
        <v/>
      </c>
      <c r="BE94" s="88" t="str">
        <f>IFERROR(IF(Sale!B78 &lt;&gt; "", Sale!B78, ""), "")</f>
        <v/>
      </c>
      <c r="BF94" s="88" t="str">
        <f>IFERROR(IF(Sale!C78 &lt;&gt; "", Sale!C78, ""), "")</f>
        <v/>
      </c>
      <c r="BG94" s="88" t="str">
        <f>IFERROR(IF(Sale!D78 &lt;&gt; "", Sale!D78, ""), "")</f>
        <v/>
      </c>
      <c r="BH94" s="88" t="str">
        <f>IFERROR(IF(Sale!E78 &lt;&gt; "", Sale!E78, ""), "")</f>
        <v/>
      </c>
      <c r="BI94" s="88" t="str">
        <f>IFERROR(IF(Sale!F78 &lt;&gt; "", Sale!F78, ""), "")</f>
        <v/>
      </c>
      <c r="BJ94" s="88" t="str">
        <f>IFERROR(IF(Sale!G78 &lt;&gt; "", Sale!G78, ""), "")</f>
        <v/>
      </c>
      <c r="BK94" s="88" t="str">
        <f>IFERROR(IF(Sale!H78 &lt;&gt; "", Sale!H78, ""), "")</f>
        <v/>
      </c>
      <c r="BL94" s="88" t="str">
        <f>IFERROR(IF(Sale!I78 &lt;&gt; "", Sale!I78, ""), "")</f>
        <v/>
      </c>
      <c r="BM94" s="88" t="str">
        <f>IFERROR(IF(Sale!J78 &lt;&gt; "", Sale!J78, ""), "")</f>
        <v/>
      </c>
      <c r="BN94" s="88" t="str">
        <f>IFERROR(IF(Sale!K78 &lt;&gt; "", Sale!K78, ""), "")</f>
        <v/>
      </c>
      <c r="BO94" s="88" t="str">
        <f>IFERROR(IF(Sale!L78 &lt;&gt; "", Sale!L78, ""), "")</f>
        <v/>
      </c>
      <c r="BP94" s="88" t="str">
        <f>IFERROR(IF(Sale!M78 &lt;&gt; "", Sale!M78, ""), "")</f>
        <v/>
      </c>
      <c r="BQ94" s="88" t="str">
        <f>IFERROR(IF(Sale!N78 &lt;&gt; "", Sale!N78, ""), "")</f>
        <v/>
      </c>
      <c r="BR94" s="88" t="str">
        <f>IFERROR(IF(Sale!O78 &lt;&gt; "", Sale!O78, ""), "")</f>
        <v/>
      </c>
      <c r="BS94" s="88"/>
      <c r="BT94" s="88"/>
      <c r="BU94" s="88"/>
      <c r="BV94" s="88"/>
      <c r="BW94" s="91"/>
      <c r="BX94" s="88"/>
      <c r="BY94" s="88"/>
    </row>
    <row r="95" spans="2:81">
      <c r="B95" s="255"/>
      <c r="C95" s="255"/>
      <c r="D95" s="255"/>
      <c r="E95" s="255"/>
      <c r="F95" s="255"/>
      <c r="Y95" s="106"/>
      <c r="Z95" s="101" t="str">
        <f>IF(AB95 &lt;&gt; "", (COUNTIF($AB$19:AB95,AB95)&amp;"_"&amp;AB95),"")</f>
        <v/>
      </c>
      <c r="AA95" s="125" t="str">
        <f>IFERROR(IF(Purchase!A78 &lt;&gt;"",Purchase!A78,""),"")</f>
        <v/>
      </c>
      <c r="AB95" s="101" t="str">
        <f>IFERROR(IF(Purchase!B78 &lt;&gt;"",Purchase!B78,""),"")</f>
        <v/>
      </c>
      <c r="AC95" s="101" t="str">
        <f>IFERROR(IF(Purchase!C78 &lt;&gt;"",Purchase!C78,""),"")</f>
        <v/>
      </c>
      <c r="AD95" s="89" t="str">
        <f>IFERROR(IF(Purchase!D78 &lt;&gt;"",Purchase!D78,""),"")</f>
        <v/>
      </c>
      <c r="AE95" s="89" t="str">
        <f>IFERROR(IF(Purchase!E78 &lt;&gt;"",Purchase!E78,""),"")</f>
        <v/>
      </c>
      <c r="AF95" s="89" t="str">
        <f>IFERROR(IF(Purchase!F78 &lt;&gt;"",Purchase!F78,""),"")</f>
        <v/>
      </c>
      <c r="AG95" s="89" t="str">
        <f>IFERROR(IF(Purchase!G78 &lt;&gt;"",Purchase!G78,""),"")</f>
        <v/>
      </c>
      <c r="AH95" s="89" t="str">
        <f>IFERROR(IF(Purchase!H78 &lt;&gt;"",Purchase!H78,""),"")</f>
        <v/>
      </c>
      <c r="AI95" s="89" t="str">
        <f>IFERROR(IF(Purchase!I78 &lt;&gt;"",Purchase!I78,""),"")</f>
        <v/>
      </c>
      <c r="AJ95" s="89" t="str">
        <f>IFERROR(IF(Purchase!J78 &lt;&gt;"",Purchase!J78,""),"")</f>
        <v/>
      </c>
      <c r="AK95" s="101" t="str">
        <f t="shared" si="22"/>
        <v/>
      </c>
      <c r="AL95" s="88"/>
      <c r="AM95" s="109" t="s">
        <v>80</v>
      </c>
      <c r="AN95" s="118">
        <f>(AN93+AN94)-AN92</f>
        <v>3051.5199999999022</v>
      </c>
      <c r="AO95" s="90" t="str">
        <f>IF((AN93+AN94) &gt; AN92,"PROFIT","LOSS")</f>
        <v>PROFIT</v>
      </c>
      <c r="AP95" s="112"/>
      <c r="AQ95" s="117"/>
      <c r="AR95" s="90"/>
      <c r="AS95" s="90"/>
      <c r="AT95" s="93"/>
      <c r="AU95" s="88"/>
      <c r="AV95" s="88"/>
      <c r="AW95" s="88"/>
      <c r="AX95" s="88"/>
      <c r="AY95" s="88"/>
      <c r="AZ95" s="88"/>
      <c r="BA95" s="88"/>
      <c r="BB95" s="88"/>
      <c r="BC95" s="88" t="str">
        <f>IF(BF95 &lt;&gt; "",(COUNTIF($BF$19:BF95,BF95)&amp;"_"&amp;BF95),"")</f>
        <v/>
      </c>
      <c r="BD95" s="94" t="str">
        <f>IFERROR(IF(Sale!A79 &lt;&gt; "", Sale!A79, ""), "")</f>
        <v/>
      </c>
      <c r="BE95" s="88" t="str">
        <f>IFERROR(IF(Sale!B79 &lt;&gt; "", Sale!B79, ""), "")</f>
        <v/>
      </c>
      <c r="BF95" s="88" t="str">
        <f>IFERROR(IF(Sale!C79 &lt;&gt; "", Sale!C79, ""), "")</f>
        <v/>
      </c>
      <c r="BG95" s="88" t="str">
        <f>IFERROR(IF(Sale!D79 &lt;&gt; "", Sale!D79, ""), "")</f>
        <v/>
      </c>
      <c r="BH95" s="88" t="str">
        <f>IFERROR(IF(Sale!E79 &lt;&gt; "", Sale!E79, ""), "")</f>
        <v/>
      </c>
      <c r="BI95" s="88" t="str">
        <f>IFERROR(IF(Sale!F79 &lt;&gt; "", Sale!F79, ""), "")</f>
        <v/>
      </c>
      <c r="BJ95" s="88" t="str">
        <f>IFERROR(IF(Sale!G79 &lt;&gt; "", Sale!G79, ""), "")</f>
        <v/>
      </c>
      <c r="BK95" s="88" t="str">
        <f>IFERROR(IF(Sale!H79 &lt;&gt; "", Sale!H79, ""), "")</f>
        <v/>
      </c>
      <c r="BL95" s="88" t="str">
        <f>IFERROR(IF(Sale!I79 &lt;&gt; "", Sale!I79, ""), "")</f>
        <v/>
      </c>
      <c r="BM95" s="88" t="str">
        <f>IFERROR(IF(Sale!J79 &lt;&gt; "", Sale!J79, ""), "")</f>
        <v/>
      </c>
      <c r="BN95" s="88" t="str">
        <f>IFERROR(IF(Sale!K79 &lt;&gt; "", Sale!K79, ""), "")</f>
        <v/>
      </c>
      <c r="BO95" s="88" t="str">
        <f>IFERROR(IF(Sale!L79 &lt;&gt; "", Sale!L79, ""), "")</f>
        <v/>
      </c>
      <c r="BP95" s="88" t="str">
        <f>IFERROR(IF(Sale!M79 &lt;&gt; "", Sale!M79, ""), "")</f>
        <v/>
      </c>
      <c r="BQ95" s="88" t="str">
        <f>IFERROR(IF(Sale!N79 &lt;&gt; "", Sale!N79, ""), "")</f>
        <v/>
      </c>
      <c r="BR95" s="88" t="str">
        <f>IFERROR(IF(Sale!O79 &lt;&gt; "", Sale!O79, ""), "")</f>
        <v/>
      </c>
      <c r="BS95" s="88"/>
      <c r="BT95" s="88"/>
      <c r="BU95" s="88"/>
      <c r="BV95" s="88"/>
      <c r="BW95" s="91"/>
      <c r="BX95" s="88"/>
      <c r="BY95" s="88"/>
    </row>
    <row r="96" spans="2:81">
      <c r="B96" s="255"/>
      <c r="C96" s="255"/>
      <c r="D96" s="255"/>
      <c r="E96" s="255"/>
      <c r="F96" s="255"/>
      <c r="Y96" s="106"/>
      <c r="Z96" s="101" t="str">
        <f>IF(AB96 &lt;&gt; "", (COUNTIF($AB$19:AB96,AB96)&amp;"_"&amp;AB96),"")</f>
        <v/>
      </c>
      <c r="AA96" s="125" t="str">
        <f>IFERROR(IF(Purchase!A79 &lt;&gt;"",Purchase!A79,""),"")</f>
        <v/>
      </c>
      <c r="AB96" s="101" t="str">
        <f>IFERROR(IF(Purchase!B79 &lt;&gt;"",Purchase!B79,""),"")</f>
        <v/>
      </c>
      <c r="AC96" s="101" t="str">
        <f>IFERROR(IF(Purchase!C79 &lt;&gt;"",Purchase!C79,""),"")</f>
        <v/>
      </c>
      <c r="AD96" s="89" t="str">
        <f>IFERROR(IF(Purchase!D79 &lt;&gt;"",Purchase!D79,""),"")</f>
        <v/>
      </c>
      <c r="AE96" s="89" t="str">
        <f>IFERROR(IF(Purchase!E79 &lt;&gt;"",Purchase!E79,""),"")</f>
        <v/>
      </c>
      <c r="AF96" s="89" t="str">
        <f>IFERROR(IF(Purchase!F79 &lt;&gt;"",Purchase!F79,""),"")</f>
        <v/>
      </c>
      <c r="AG96" s="89" t="str">
        <f>IFERROR(IF(Purchase!G79 &lt;&gt;"",Purchase!G79,""),"")</f>
        <v/>
      </c>
      <c r="AH96" s="89" t="str">
        <f>IFERROR(IF(Purchase!H79 &lt;&gt;"",Purchase!H79,""),"")</f>
        <v/>
      </c>
      <c r="AI96" s="89" t="str">
        <f>IFERROR(IF(Purchase!I79 &lt;&gt;"",Purchase!I79,""),"")</f>
        <v/>
      </c>
      <c r="AJ96" s="89" t="str">
        <f>IFERROR(IF(Purchase!J79 &lt;&gt;"",Purchase!J79,""),"")</f>
        <v/>
      </c>
      <c r="AK96" s="101" t="str">
        <f t="shared" si="22"/>
        <v/>
      </c>
      <c r="AL96" s="88"/>
      <c r="AM96" s="104" t="s">
        <v>67</v>
      </c>
      <c r="AN96" s="119">
        <f>IF(AN93 &gt; AN92,AN93-AN92,AN92-AN93)</f>
        <v>290601.36000000004</v>
      </c>
      <c r="AO96" s="90" t="str">
        <f>IF(AN93 &gt;AN92,"PROFIT","LOSS")</f>
        <v>LOSS</v>
      </c>
      <c r="AP96" s="112"/>
      <c r="AQ96" s="117"/>
      <c r="AR96" s="90"/>
      <c r="AS96" s="120" t="s">
        <v>47</v>
      </c>
      <c r="AT96" s="121">
        <f>AR81</f>
        <v>180479.88</v>
      </c>
      <c r="AU96" s="88"/>
      <c r="AV96" s="88"/>
      <c r="AW96" s="88"/>
      <c r="AX96" s="88"/>
      <c r="AY96" s="88"/>
      <c r="AZ96" s="88"/>
      <c r="BA96" s="88"/>
      <c r="BB96" s="88"/>
      <c r="BC96" s="88" t="str">
        <f>IF(BF96 &lt;&gt; "",(COUNTIF($BF$19:BF96,BF96)&amp;"_"&amp;BF96),"")</f>
        <v/>
      </c>
      <c r="BD96" s="94" t="str">
        <f>IFERROR(IF(Sale!A80 &lt;&gt; "", Sale!A80, ""), "")</f>
        <v/>
      </c>
      <c r="BE96" s="88" t="str">
        <f>IFERROR(IF(Sale!B80 &lt;&gt; "", Sale!B80, ""), "")</f>
        <v/>
      </c>
      <c r="BF96" s="88" t="str">
        <f>IFERROR(IF(Sale!C80 &lt;&gt; "", Sale!C80, ""), "")</f>
        <v/>
      </c>
      <c r="BG96" s="88" t="str">
        <f>IFERROR(IF(Sale!D80 &lt;&gt; "", Sale!D80, ""), "")</f>
        <v/>
      </c>
      <c r="BH96" s="88" t="str">
        <f>IFERROR(IF(Sale!E80 &lt;&gt; "", Sale!E80, ""), "")</f>
        <v/>
      </c>
      <c r="BI96" s="88" t="str">
        <f>IFERROR(IF(Sale!F80 &lt;&gt; "", Sale!F80, ""), "")</f>
        <v/>
      </c>
      <c r="BJ96" s="88" t="str">
        <f>IFERROR(IF(Sale!G80 &lt;&gt; "", Sale!G80, ""), "")</f>
        <v/>
      </c>
      <c r="BK96" s="88" t="str">
        <f>IFERROR(IF(Sale!H80 &lt;&gt; "", Sale!H80, ""), "")</f>
        <v/>
      </c>
      <c r="BL96" s="88" t="str">
        <f>IFERROR(IF(Sale!I80 &lt;&gt; "", Sale!I80, ""), "")</f>
        <v/>
      </c>
      <c r="BM96" s="88" t="str">
        <f>IFERROR(IF(Sale!J80 &lt;&gt; "", Sale!J80, ""), "")</f>
        <v/>
      </c>
      <c r="BN96" s="88" t="str">
        <f>IFERROR(IF(Sale!K80 &lt;&gt; "", Sale!K80, ""), "")</f>
        <v/>
      </c>
      <c r="BO96" s="88" t="str">
        <f>IFERROR(IF(Sale!L80 &lt;&gt; "", Sale!L80, ""), "")</f>
        <v/>
      </c>
      <c r="BP96" s="88" t="str">
        <f>IFERROR(IF(Sale!M80 &lt;&gt; "", Sale!M80, ""), "")</f>
        <v/>
      </c>
      <c r="BQ96" s="88" t="str">
        <f>IFERROR(IF(Sale!N80 &lt;&gt; "", Sale!N80, ""), "")</f>
        <v/>
      </c>
      <c r="BR96" s="88" t="str">
        <f>IFERROR(IF(Sale!O80 &lt;&gt; "", Sale!O80, ""), "")</f>
        <v/>
      </c>
      <c r="BS96" s="88"/>
      <c r="BT96" s="88"/>
      <c r="BU96" s="88"/>
      <c r="BV96" s="88"/>
      <c r="BW96" s="91"/>
      <c r="BX96" s="88"/>
      <c r="BY96" s="88"/>
    </row>
    <row r="97" spans="2:82">
      <c r="B97" s="255"/>
      <c r="C97" s="255"/>
      <c r="D97" s="255"/>
      <c r="E97" s="255"/>
      <c r="F97" s="255"/>
      <c r="Y97" s="106"/>
      <c r="Z97" s="101" t="str">
        <f>IF(AB97 &lt;&gt; "", (COUNTIF($AB$19:AB97,AB97)&amp;"_"&amp;AB97),"")</f>
        <v/>
      </c>
      <c r="AA97" s="125" t="str">
        <f>IFERROR(IF(Purchase!A80 &lt;&gt;"",Purchase!A80,""),"")</f>
        <v/>
      </c>
      <c r="AB97" s="101" t="str">
        <f>IFERROR(IF(Purchase!B80 &lt;&gt;"",Purchase!B80,""),"")</f>
        <v/>
      </c>
      <c r="AC97" s="101" t="str">
        <f>IFERROR(IF(Purchase!C80 &lt;&gt;"",Purchase!C80,""),"")</f>
        <v/>
      </c>
      <c r="AD97" s="89" t="str">
        <f>IFERROR(IF(Purchase!D80 &lt;&gt;"",Purchase!D80,""),"")</f>
        <v/>
      </c>
      <c r="AE97" s="89" t="str">
        <f>IFERROR(IF(Purchase!E80 &lt;&gt;"",Purchase!E80,""),"")</f>
        <v/>
      </c>
      <c r="AF97" s="89" t="str">
        <f>IFERROR(IF(Purchase!F80 &lt;&gt;"",Purchase!F80,""),"")</f>
        <v/>
      </c>
      <c r="AG97" s="89" t="str">
        <f>IFERROR(IF(Purchase!G80 &lt;&gt;"",Purchase!G80,""),"")</f>
        <v/>
      </c>
      <c r="AH97" s="89" t="str">
        <f>IFERROR(IF(Purchase!H80 &lt;&gt;"",Purchase!H80,""),"")</f>
        <v/>
      </c>
      <c r="AI97" s="89" t="str">
        <f>IFERROR(IF(Purchase!I80 &lt;&gt;"",Purchase!I80,""),"")</f>
        <v/>
      </c>
      <c r="AJ97" s="89" t="str">
        <f>IFERROR(IF(Purchase!J80 &lt;&gt;"",Purchase!J80,""),"")</f>
        <v/>
      </c>
      <c r="AK97" s="101" t="str">
        <f t="shared" si="22"/>
        <v/>
      </c>
      <c r="AL97" s="88"/>
      <c r="AM97" s="90" t="s">
        <v>84</v>
      </c>
      <c r="AN97" s="122">
        <f>(AN104/(AN99*100))*100</f>
        <v>6.0039528042623276E-3</v>
      </c>
      <c r="AO97" s="90"/>
      <c r="AP97" s="90"/>
      <c r="AQ97" s="113"/>
      <c r="AR97" s="90"/>
      <c r="AS97" s="120" t="s">
        <v>63</v>
      </c>
      <c r="AT97" s="121">
        <f>AV79</f>
        <v>60925.05</v>
      </c>
      <c r="AU97" s="88"/>
      <c r="AV97" s="88"/>
      <c r="AW97" s="88"/>
      <c r="AX97" s="88"/>
      <c r="AY97" s="88"/>
      <c r="AZ97" s="88"/>
      <c r="BA97" s="88"/>
      <c r="BB97" s="88"/>
      <c r="BC97" s="88" t="str">
        <f>IF(BF97 &lt;&gt; "",(COUNTIF($BF$19:BF97,BF97)&amp;"_"&amp;BF97),"")</f>
        <v/>
      </c>
      <c r="BD97" s="94" t="str">
        <f>IFERROR(IF(Sale!A81 &lt;&gt; "", Sale!A81, ""), "")</f>
        <v/>
      </c>
      <c r="BE97" s="88" t="str">
        <f>IFERROR(IF(Sale!B81 &lt;&gt; "", Sale!B81, ""), "")</f>
        <v/>
      </c>
      <c r="BF97" s="88" t="str">
        <f>IFERROR(IF(Sale!C81 &lt;&gt; "", Sale!C81, ""), "")</f>
        <v/>
      </c>
      <c r="BG97" s="88" t="str">
        <f>IFERROR(IF(Sale!D81 &lt;&gt; "", Sale!D81, ""), "")</f>
        <v/>
      </c>
      <c r="BH97" s="88" t="str">
        <f>IFERROR(IF(Sale!E81 &lt;&gt; "", Sale!E81, ""), "")</f>
        <v/>
      </c>
      <c r="BI97" s="88" t="str">
        <f>IFERROR(IF(Sale!F81 &lt;&gt; "", Sale!F81, ""), "")</f>
        <v/>
      </c>
      <c r="BJ97" s="88" t="str">
        <f>IFERROR(IF(Sale!G81 &lt;&gt; "", Sale!G81, ""), "")</f>
        <v/>
      </c>
      <c r="BK97" s="88" t="str">
        <f>IFERROR(IF(Sale!H81 &lt;&gt; "", Sale!H81, ""), "")</f>
        <v/>
      </c>
      <c r="BL97" s="88" t="str">
        <f>IFERROR(IF(Sale!I81 &lt;&gt; "", Sale!I81, ""), "")</f>
        <v/>
      </c>
      <c r="BM97" s="88" t="str">
        <f>IFERROR(IF(Sale!J81 &lt;&gt; "", Sale!J81, ""), "")</f>
        <v/>
      </c>
      <c r="BN97" s="88" t="str">
        <f>IFERROR(IF(Sale!K81 &lt;&gt; "", Sale!K81, ""), "")</f>
        <v/>
      </c>
      <c r="BO97" s="88" t="str">
        <f>IFERROR(IF(Sale!L81 &lt;&gt; "", Sale!L81, ""), "")</f>
        <v/>
      </c>
      <c r="BP97" s="88" t="str">
        <f>IFERROR(IF(Sale!M81 &lt;&gt; "", Sale!M81, ""), "")</f>
        <v/>
      </c>
      <c r="BQ97" s="88" t="str">
        <f>IFERROR(IF(Sale!N81 &lt;&gt; "", Sale!N81, ""), "")</f>
        <v/>
      </c>
      <c r="BR97" s="88" t="str">
        <f>IFERROR(IF(Sale!O81 &lt;&gt; "", Sale!O81, ""), "")</f>
        <v/>
      </c>
      <c r="BS97" s="88"/>
      <c r="BT97" s="88"/>
      <c r="BU97" s="88"/>
      <c r="BV97" s="88"/>
      <c r="BW97" s="91"/>
      <c r="BX97" s="88"/>
      <c r="BY97" s="88"/>
    </row>
    <row r="98" spans="2:82">
      <c r="B98" s="255"/>
      <c r="C98" s="255"/>
      <c r="D98" s="255"/>
      <c r="E98" s="255"/>
      <c r="F98" s="255"/>
      <c r="Y98" s="106"/>
      <c r="Z98" s="101" t="str">
        <f>IF(AB98 &lt;&gt; "", (COUNTIF($AB$19:AB98,AB98)&amp;"_"&amp;AB98),"")</f>
        <v/>
      </c>
      <c r="AA98" s="125" t="str">
        <f>IFERROR(IF(Purchase!A81 &lt;&gt;"",Purchase!A81,""),"")</f>
        <v/>
      </c>
      <c r="AB98" s="101" t="str">
        <f>IFERROR(IF(Purchase!B81 &lt;&gt;"",Purchase!B81,""),"")</f>
        <v/>
      </c>
      <c r="AC98" s="101" t="str">
        <f>IFERROR(IF(Purchase!C81 &lt;&gt;"",Purchase!C81,""),"")</f>
        <v/>
      </c>
      <c r="AD98" s="89" t="str">
        <f>IFERROR(IF(Purchase!D81 &lt;&gt;"",Purchase!D81,""),"")</f>
        <v/>
      </c>
      <c r="AE98" s="89" t="str">
        <f>IFERROR(IF(Purchase!E81 &lt;&gt;"",Purchase!E81,""),"")</f>
        <v/>
      </c>
      <c r="AF98" s="89" t="str">
        <f>IFERROR(IF(Purchase!F81 &lt;&gt;"",Purchase!F81,""),"")</f>
        <v/>
      </c>
      <c r="AG98" s="89" t="str">
        <f>IFERROR(IF(Purchase!G81 &lt;&gt;"",Purchase!G81,""),"")</f>
        <v/>
      </c>
      <c r="AH98" s="89" t="str">
        <f>IFERROR(IF(Purchase!H81 &lt;&gt;"",Purchase!H81,""),"")</f>
        <v/>
      </c>
      <c r="AI98" s="89" t="str">
        <f>IFERROR(IF(Purchase!I81 &lt;&gt;"",Purchase!I81,""),"")</f>
        <v/>
      </c>
      <c r="AJ98" s="89" t="str">
        <f>IFERROR(IF(Purchase!J81 &lt;&gt;"",Purchase!J81,""),"")</f>
        <v/>
      </c>
      <c r="AK98" s="101" t="str">
        <f t="shared" si="22"/>
        <v/>
      </c>
      <c r="AL98" s="88"/>
      <c r="AM98" s="90"/>
      <c r="AN98" s="91"/>
      <c r="AO98" s="90"/>
      <c r="AP98" s="90"/>
      <c r="AQ98" s="92"/>
      <c r="AR98" s="90"/>
      <c r="AS98" s="120" t="s">
        <v>52</v>
      </c>
      <c r="AT98" s="121">
        <f>AR83</f>
        <v>122768.5</v>
      </c>
      <c r="AU98" s="88"/>
      <c r="AV98" s="88"/>
      <c r="AW98" s="88"/>
      <c r="AX98" s="88"/>
      <c r="AY98" s="88"/>
      <c r="AZ98" s="88"/>
      <c r="BA98" s="88"/>
      <c r="BB98" s="88"/>
      <c r="BC98" s="88" t="str">
        <f>IF(BF98 &lt;&gt; "",(COUNTIF($BF$19:BF98,BF98)&amp;"_"&amp;BF98),"")</f>
        <v/>
      </c>
      <c r="BD98" s="94" t="str">
        <f>IFERROR(IF(Sale!A82 &lt;&gt; "", Sale!A82, ""), "")</f>
        <v/>
      </c>
      <c r="BE98" s="88" t="str">
        <f>IFERROR(IF(Sale!B82 &lt;&gt; "", Sale!B82, ""), "")</f>
        <v/>
      </c>
      <c r="BF98" s="88" t="str">
        <f>IFERROR(IF(Sale!C82 &lt;&gt; "", Sale!C82, ""), "")</f>
        <v/>
      </c>
      <c r="BG98" s="88" t="str">
        <f>IFERROR(IF(Sale!D82 &lt;&gt; "", Sale!D82, ""), "")</f>
        <v/>
      </c>
      <c r="BH98" s="88" t="str">
        <f>IFERROR(IF(Sale!E82 &lt;&gt; "", Sale!E82, ""), "")</f>
        <v/>
      </c>
      <c r="BI98" s="88" t="str">
        <f>IFERROR(IF(Sale!F82 &lt;&gt; "", Sale!F82, ""), "")</f>
        <v/>
      </c>
      <c r="BJ98" s="88" t="str">
        <f>IFERROR(IF(Sale!G82 &lt;&gt; "", Sale!G82, ""), "")</f>
        <v/>
      </c>
      <c r="BK98" s="88" t="str">
        <f>IFERROR(IF(Sale!H82 &lt;&gt; "", Sale!H82, ""), "")</f>
        <v/>
      </c>
      <c r="BL98" s="88" t="str">
        <f>IFERROR(IF(Sale!I82 &lt;&gt; "", Sale!I82, ""), "")</f>
        <v/>
      </c>
      <c r="BM98" s="88" t="str">
        <f>IFERROR(IF(Sale!J82 &lt;&gt; "", Sale!J82, ""), "")</f>
        <v/>
      </c>
      <c r="BN98" s="88" t="str">
        <f>IFERROR(IF(Sale!K82 &lt;&gt; "", Sale!K82, ""), "")</f>
        <v/>
      </c>
      <c r="BO98" s="88" t="str">
        <f>IFERROR(IF(Sale!L82 &lt;&gt; "", Sale!L82, ""), "")</f>
        <v/>
      </c>
      <c r="BP98" s="88" t="str">
        <f>IFERROR(IF(Sale!M82 &lt;&gt; "", Sale!M82, ""), "")</f>
        <v/>
      </c>
      <c r="BQ98" s="88" t="str">
        <f>IFERROR(IF(Sale!N82 &lt;&gt; "", Sale!N82, ""), "")</f>
        <v/>
      </c>
      <c r="BR98" s="88" t="str">
        <f>IFERROR(IF(Sale!O82 &lt;&gt; "", Sale!O82, ""), "")</f>
        <v/>
      </c>
      <c r="BS98" s="88"/>
      <c r="BT98" s="88"/>
      <c r="BU98" s="88"/>
      <c r="BV98" s="88"/>
      <c r="BW98" s="91"/>
      <c r="BX98" s="88"/>
      <c r="BY98" s="88"/>
    </row>
    <row r="99" spans="2:82">
      <c r="B99" s="255"/>
      <c r="C99" s="255"/>
      <c r="D99" s="255"/>
      <c r="E99" s="255"/>
      <c r="F99" s="255"/>
      <c r="Y99" s="106"/>
      <c r="Z99" s="101" t="str">
        <f>IF(AB99 &lt;&gt; "", (COUNTIF($AB$19:AB99,AB99)&amp;"_"&amp;AB99),"")</f>
        <v/>
      </c>
      <c r="AA99" s="125" t="str">
        <f>IFERROR(IF(Purchase!A82 &lt;&gt;"",Purchase!A82,""),"")</f>
        <v/>
      </c>
      <c r="AB99" s="101" t="str">
        <f>IFERROR(IF(Purchase!B82 &lt;&gt;"",Purchase!B82,""),"")</f>
        <v/>
      </c>
      <c r="AC99" s="101" t="str">
        <f>IFERROR(IF(Purchase!C82 &lt;&gt;"",Purchase!C82,""),"")</f>
        <v/>
      </c>
      <c r="AD99" s="89" t="str">
        <f>IFERROR(IF(Purchase!D82 &lt;&gt;"",Purchase!D82,""),"")</f>
        <v/>
      </c>
      <c r="AE99" s="89" t="str">
        <f>IFERROR(IF(Purchase!E82 &lt;&gt;"",Purchase!E82,""),"")</f>
        <v/>
      </c>
      <c r="AF99" s="89" t="str">
        <f>IFERROR(IF(Purchase!F82 &lt;&gt;"",Purchase!F82,""),"")</f>
        <v/>
      </c>
      <c r="AG99" s="89" t="str">
        <f>IFERROR(IF(Purchase!G82 &lt;&gt;"",Purchase!G82,""),"")</f>
        <v/>
      </c>
      <c r="AH99" s="89" t="str">
        <f>IFERROR(IF(Purchase!H82 &lt;&gt;"",Purchase!H82,""),"")</f>
        <v/>
      </c>
      <c r="AI99" s="89" t="str">
        <f>IFERROR(IF(Purchase!I82 &lt;&gt;"",Purchase!I82,""),"")</f>
        <v/>
      </c>
      <c r="AJ99" s="89" t="str">
        <f>IFERROR(IF(Purchase!J82 &lt;&gt;"",Purchase!J82,""),"")</f>
        <v/>
      </c>
      <c r="AK99" s="101" t="str">
        <f t="shared" si="22"/>
        <v/>
      </c>
      <c r="AL99" s="88"/>
      <c r="AM99" s="90" t="s">
        <v>88</v>
      </c>
      <c r="AN99" s="118">
        <f>AN92-AN94</f>
        <v>508251.83000000007</v>
      </c>
      <c r="AO99" s="90"/>
      <c r="AP99" s="90"/>
      <c r="AQ99" s="92"/>
      <c r="AR99" s="90"/>
      <c r="AS99" s="104" t="s">
        <v>68</v>
      </c>
      <c r="AT99" s="131">
        <f>AV80</f>
        <v>5.5566666666666667E-2</v>
      </c>
      <c r="AU99" s="88"/>
      <c r="AV99" s="88"/>
      <c r="AW99" s="88"/>
      <c r="AX99" s="88"/>
      <c r="AY99" s="88"/>
      <c r="AZ99" s="88"/>
      <c r="BA99" s="88"/>
      <c r="BB99" s="88"/>
      <c r="BC99" s="88" t="str">
        <f>IF(BF99 &lt;&gt; "",(COUNTIF($BF$19:BF99,BF99)&amp;"_"&amp;BF99),"")</f>
        <v/>
      </c>
      <c r="BD99" s="94" t="str">
        <f>IFERROR(IF(Sale!A83 &lt;&gt; "", Sale!A83, ""), "")</f>
        <v/>
      </c>
      <c r="BE99" s="88" t="str">
        <f>IFERROR(IF(Sale!B83 &lt;&gt; "", Sale!B83, ""), "")</f>
        <v/>
      </c>
      <c r="BF99" s="88" t="str">
        <f>IFERROR(IF(Sale!C83 &lt;&gt; "", Sale!C83, ""), "")</f>
        <v/>
      </c>
      <c r="BG99" s="88" t="str">
        <f>IFERROR(IF(Sale!D83 &lt;&gt; "", Sale!D83, ""), "")</f>
        <v/>
      </c>
      <c r="BH99" s="88" t="str">
        <f>IFERROR(IF(Sale!E83 &lt;&gt; "", Sale!E83, ""), "")</f>
        <v/>
      </c>
      <c r="BI99" s="88" t="str">
        <f>IFERROR(IF(Sale!F83 &lt;&gt; "", Sale!F83, ""), "")</f>
        <v/>
      </c>
      <c r="BJ99" s="88" t="str">
        <f>IFERROR(IF(Sale!G83 &lt;&gt; "", Sale!G83, ""), "")</f>
        <v/>
      </c>
      <c r="BK99" s="88" t="str">
        <f>IFERROR(IF(Sale!H83 &lt;&gt; "", Sale!H83, ""), "")</f>
        <v/>
      </c>
      <c r="BL99" s="88" t="str">
        <f>IFERROR(IF(Sale!I83 &lt;&gt; "", Sale!I83, ""), "")</f>
        <v/>
      </c>
      <c r="BM99" s="88" t="str">
        <f>IFERROR(IF(Sale!J83 &lt;&gt; "", Sale!J83, ""), "")</f>
        <v/>
      </c>
      <c r="BN99" s="88" t="str">
        <f>IFERROR(IF(Sale!K83 &lt;&gt; "", Sale!K83, ""), "")</f>
        <v/>
      </c>
      <c r="BO99" s="88" t="str">
        <f>IFERROR(IF(Sale!L83 &lt;&gt; "", Sale!L83, ""), "")</f>
        <v/>
      </c>
      <c r="BP99" s="88" t="str">
        <f>IFERROR(IF(Sale!M83 &lt;&gt; "", Sale!M83, ""), "")</f>
        <v/>
      </c>
      <c r="BQ99" s="88" t="str">
        <f>IFERROR(IF(Sale!N83 &lt;&gt; "", Sale!N83, ""), "")</f>
        <v/>
      </c>
      <c r="BR99" s="88" t="str">
        <f>IFERROR(IF(Sale!O83 &lt;&gt; "", Sale!O83, ""), "")</f>
        <v/>
      </c>
      <c r="BS99" s="88"/>
      <c r="BT99" s="88"/>
      <c r="BU99" s="88"/>
      <c r="BV99" s="88"/>
      <c r="BW99" s="91"/>
      <c r="BX99" s="88"/>
      <c r="BY99" s="88"/>
    </row>
    <row r="100" spans="2:82">
      <c r="B100" s="255"/>
      <c r="C100" s="255"/>
      <c r="D100" s="255"/>
      <c r="E100" s="255"/>
      <c r="F100" s="255"/>
      <c r="Y100" s="57" t="s">
        <v>96</v>
      </c>
      <c r="Z100" s="101" t="str">
        <f>IF(AB100 &lt;&gt; "", (COUNTIF($AB$19:AB100,AB100)&amp;"_"&amp;AB100),"")</f>
        <v/>
      </c>
      <c r="AA100" s="125" t="str">
        <f>IFERROR(IF(Purchase!A83 &lt;&gt;"",Purchase!A83,""),"")</f>
        <v/>
      </c>
      <c r="AB100" s="101" t="str">
        <f>IFERROR(IF(Purchase!B83 &lt;&gt;"",Purchase!B83,""),"")</f>
        <v/>
      </c>
      <c r="AC100" s="101" t="str">
        <f>IFERROR(IF(Purchase!C83 &lt;&gt;"",Purchase!C83,""),"")</f>
        <v/>
      </c>
      <c r="AD100" s="89" t="str">
        <f>IFERROR(IF(Purchase!D83 &lt;&gt;"",Purchase!D83,""),"")</f>
        <v/>
      </c>
      <c r="AE100" s="89" t="str">
        <f>IFERROR(IF(Purchase!E83 &lt;&gt;"",Purchase!E83,""),"")</f>
        <v/>
      </c>
      <c r="AF100" s="89" t="str">
        <f>IFERROR(IF(Purchase!F83 &lt;&gt;"",Purchase!F83,""),"")</f>
        <v/>
      </c>
      <c r="AG100" s="89" t="str">
        <f>IFERROR(IF(Purchase!G83 &lt;&gt;"",Purchase!G83,""),"")</f>
        <v/>
      </c>
      <c r="AH100" s="89" t="str">
        <f>IFERROR(IF(Purchase!H83 &lt;&gt;"",Purchase!H83,""),"")</f>
        <v/>
      </c>
      <c r="AI100" s="89" t="str">
        <f>IFERROR(IF(Purchase!I83 &lt;&gt;"",Purchase!I83,""),"")</f>
        <v/>
      </c>
      <c r="AJ100" s="89" t="str">
        <f>IFERROR(IF(Purchase!J83 &lt;&gt;"",Purchase!J83,""),"")</f>
        <v/>
      </c>
      <c r="AK100" s="101" t="str">
        <f t="shared" si="22"/>
        <v/>
      </c>
      <c r="AL100" s="89" t="str">
        <f>IFERROR(IF(Purchase!G83 &lt;&gt;"",Purchase!G83,""),"")</f>
        <v/>
      </c>
      <c r="AM100" s="89" t="str">
        <f>IFERROR(IF(Purchase!H83 &lt;&gt;"",Purchase!H83,""),"")</f>
        <v/>
      </c>
      <c r="AN100" s="89" t="str">
        <f>IFERROR(IF(Purchase!I83 &lt;&gt;"",Purchase!I83,""),"")</f>
        <v/>
      </c>
      <c r="AO100" s="89" t="str">
        <f>IFERROR(IF(Purchase!J83 &lt;&gt;"",Purchase!J83,""),"")</f>
        <v/>
      </c>
      <c r="AP100" s="101" t="str">
        <f t="shared" ref="AP100:AP101" si="23">IFERROR(AM100*AO100,"")</f>
        <v/>
      </c>
      <c r="AQ100" s="88"/>
      <c r="AR100" s="90"/>
      <c r="AS100" s="91"/>
      <c r="AT100" s="90"/>
      <c r="AU100" s="90"/>
      <c r="AV100" s="92"/>
      <c r="AW100" s="90"/>
      <c r="AX100" s="104" t="s">
        <v>67</v>
      </c>
      <c r="AY100" s="114">
        <f>IF(AT97 &gt; AT96,AT97-AT96,AT96-AT97)</f>
        <v>119554.83</v>
      </c>
      <c r="AZ100" s="101" t="str">
        <f>IF(AT97 &gt; AT96,"PROFIT","LOSS")</f>
        <v>LOSS</v>
      </c>
      <c r="BA100" s="93"/>
      <c r="BB100" s="88"/>
      <c r="BC100" s="88"/>
      <c r="BD100" s="88"/>
      <c r="BE100" s="88"/>
      <c r="BF100" s="88"/>
      <c r="BG100" s="88"/>
      <c r="BH100" s="88" t="str">
        <f>IF(BK100 &lt;&gt; "",(COUNTIF($BF$19:BF100,BK100)&amp;"_"&amp;BK100),"")</f>
        <v/>
      </c>
      <c r="BI100" s="94" t="str">
        <f>IFERROR(IF(Sale!A84 &lt;&gt; "", Sale!A84, ""), "")</f>
        <v/>
      </c>
      <c r="BJ100" s="88" t="str">
        <f>IFERROR(IF(Sale!B84 &lt;&gt; "", Sale!B84, ""), "")</f>
        <v/>
      </c>
      <c r="BK100" s="88" t="str">
        <f>IFERROR(IF(Sale!C84 &lt;&gt; "", Sale!C84, ""), "")</f>
        <v/>
      </c>
      <c r="BL100" s="88" t="str">
        <f>IFERROR(IF(Sale!D84 &lt;&gt; "", Sale!D84, ""), "")</f>
        <v/>
      </c>
      <c r="BM100" s="88" t="str">
        <f>IFERROR(IF(Sale!E84 &lt;&gt; "", Sale!E84, ""), "")</f>
        <v/>
      </c>
      <c r="BN100" s="88" t="str">
        <f>IFERROR(IF(Sale!F84 &lt;&gt; "", Sale!F84, ""), "")</f>
        <v/>
      </c>
      <c r="BO100" s="88" t="str">
        <f>IFERROR(IF(Sale!G84 &lt;&gt; "", Sale!G84, ""), "")</f>
        <v/>
      </c>
      <c r="BP100" s="88" t="str">
        <f>IFERROR(IF(Sale!H84 &lt;&gt; "", Sale!H84, ""), "")</f>
        <v/>
      </c>
      <c r="BQ100" s="88" t="str">
        <f>IFERROR(IF(Sale!I84 &lt;&gt; "", Sale!I84, ""), "")</f>
        <v/>
      </c>
      <c r="BR100" s="88" t="str">
        <f>IFERROR(IF(Sale!J84 &lt;&gt; "", Sale!J84, ""), "")</f>
        <v/>
      </c>
      <c r="BS100" s="88" t="str">
        <f>IFERROR(IF(Sale!K84 &lt;&gt; "", Sale!K84, ""), "")</f>
        <v/>
      </c>
      <c r="BT100" s="88" t="str">
        <f>IFERROR(IF(Sale!L84 &lt;&gt; "", Sale!L84, ""), "")</f>
        <v/>
      </c>
      <c r="BU100" s="88" t="str">
        <f>IFERROR(IF(Sale!M84 &lt;&gt; "", Sale!M84, ""), "")</f>
        <v/>
      </c>
      <c r="BV100" s="88" t="str">
        <f>IFERROR(IF(Sale!N84 &lt;&gt; "", Sale!N84, ""), "")</f>
        <v/>
      </c>
      <c r="BW100" s="88" t="str">
        <f>IFERROR(IF(Sale!O84 &lt;&gt; "", Sale!O84, ""), "")</f>
        <v/>
      </c>
      <c r="BX100" s="88"/>
      <c r="BY100" s="88"/>
      <c r="BZ100" s="88"/>
      <c r="CA100" s="88"/>
      <c r="CB100" s="91"/>
      <c r="CC100" s="88"/>
      <c r="CD100" s="88"/>
    </row>
    <row r="101" spans="2:82">
      <c r="B101" s="255"/>
      <c r="C101" s="255"/>
      <c r="D101" s="255"/>
      <c r="E101" s="255"/>
      <c r="F101" s="255"/>
      <c r="Y101" s="11" t="s">
        <v>97</v>
      </c>
      <c r="Z101" s="101" t="str">
        <f>IF(AB101 &lt;&gt; "", (COUNTIF($AB$19:AB101,AB101)&amp;"_"&amp;AB101),"")</f>
        <v/>
      </c>
      <c r="AA101" s="125" t="str">
        <f>IFERROR(IF(Purchase!A84 &lt;&gt;"",Purchase!A84,""),"")</f>
        <v/>
      </c>
      <c r="AB101" s="101" t="str">
        <f>IFERROR(IF(Purchase!B84 &lt;&gt;"",Purchase!B84,""),"")</f>
        <v/>
      </c>
      <c r="AC101" s="101" t="str">
        <f>IFERROR(IF(Purchase!C84 &lt;&gt;"",Purchase!C84,""),"")</f>
        <v/>
      </c>
      <c r="AD101" s="89" t="str">
        <f>IFERROR(IF(Purchase!D84 &lt;&gt;"",Purchase!D84,""),"")</f>
        <v/>
      </c>
      <c r="AE101" s="89" t="str">
        <f>IFERROR(IF(Purchase!E84 &lt;&gt;"",Purchase!E84,""),"")</f>
        <v/>
      </c>
      <c r="AF101" s="89" t="str">
        <f>IFERROR(IF(Purchase!F84 &lt;&gt;"",Purchase!F84,""),"")</f>
        <v/>
      </c>
      <c r="AG101" s="89" t="str">
        <f>IFERROR(IF(Purchase!G84 &lt;&gt;"",Purchase!G84,""),"")</f>
        <v/>
      </c>
      <c r="AH101" s="89" t="str">
        <f>IFERROR(IF(Purchase!H84 &lt;&gt;"",Purchase!H84,""),"")</f>
        <v/>
      </c>
      <c r="AI101" s="89" t="str">
        <f>IFERROR(IF(Purchase!I84 &lt;&gt;"",Purchase!I84,""),"")</f>
        <v/>
      </c>
      <c r="AJ101" s="89" t="str">
        <f>IFERROR(IF(Purchase!J84 &lt;&gt;"",Purchase!J84,""),"")</f>
        <v/>
      </c>
      <c r="AK101" s="101" t="str">
        <f t="shared" si="22"/>
        <v/>
      </c>
      <c r="AL101" s="89" t="str">
        <f>IFERROR(IF(Purchase!G84 &lt;&gt;"",Purchase!G84,""),"")</f>
        <v/>
      </c>
      <c r="AM101" s="89" t="str">
        <f>IFERROR(IF(Purchase!H84 &lt;&gt;"",Purchase!H84,""),"")</f>
        <v/>
      </c>
      <c r="AN101" s="89" t="str">
        <f>IFERROR(IF(Purchase!I84 &lt;&gt;"",Purchase!I84,""),"")</f>
        <v/>
      </c>
      <c r="AO101" s="89" t="str">
        <f>IFERROR(IF(Purchase!J84 &lt;&gt;"",Purchase!J84,""),"")</f>
        <v/>
      </c>
      <c r="AP101" s="101" t="str">
        <f t="shared" si="23"/>
        <v/>
      </c>
      <c r="AQ101" s="88"/>
      <c r="AR101" s="90"/>
      <c r="AS101" s="91"/>
      <c r="AT101" s="90"/>
      <c r="AU101" s="90"/>
      <c r="AV101" s="92"/>
      <c r="AW101" s="90"/>
      <c r="AX101" s="104" t="s">
        <v>69</v>
      </c>
      <c r="AY101" s="121">
        <f>(AT97+AT98) - AT96</f>
        <v>3213.6699999999837</v>
      </c>
      <c r="AZ101" s="88" t="str">
        <f>IF((AT97+AT98) &gt; AT96,"PROFIT","LOSS")</f>
        <v>PROFIT</v>
      </c>
      <c r="BA101" s="88"/>
      <c r="BB101" s="88"/>
      <c r="BC101" s="88"/>
      <c r="BD101" s="88"/>
      <c r="BE101" s="88"/>
      <c r="BF101" s="88"/>
      <c r="BG101" s="88"/>
      <c r="BH101" s="88" t="str">
        <f>IF(BK101 &lt;&gt; "",(COUNTIF($BF$19:BF101,BK101)&amp;"_"&amp;BK101),"")</f>
        <v/>
      </c>
      <c r="BI101" s="94" t="str">
        <f>IFERROR(IF(Sale!A85 &lt;&gt; "", Sale!A85, ""), "")</f>
        <v/>
      </c>
      <c r="BJ101" s="88" t="str">
        <f>IFERROR(IF(Sale!B85 &lt;&gt; "", Sale!B85, ""), "")</f>
        <v/>
      </c>
      <c r="BK101" s="88" t="str">
        <f>IFERROR(IF(Sale!C85 &lt;&gt; "", Sale!C85, ""), "")</f>
        <v/>
      </c>
      <c r="BL101" s="88" t="str">
        <f>IFERROR(IF(Sale!D85 &lt;&gt; "", Sale!D85, ""), "")</f>
        <v/>
      </c>
      <c r="BM101" s="88" t="str">
        <f>IFERROR(IF(Sale!E85 &lt;&gt; "", Sale!E85, ""), "")</f>
        <v/>
      </c>
      <c r="BN101" s="88" t="str">
        <f>IFERROR(IF(Sale!F85 &lt;&gt; "", Sale!F85, ""), "")</f>
        <v/>
      </c>
      <c r="BO101" s="88" t="str">
        <f>IFERROR(IF(Sale!G85 &lt;&gt; "", Sale!G85, ""), "")</f>
        <v/>
      </c>
      <c r="BP101" s="88" t="str">
        <f>IFERROR(IF(Sale!H85 &lt;&gt; "", Sale!H85, ""), "")</f>
        <v/>
      </c>
      <c r="BQ101" s="88" t="str">
        <f>IFERROR(IF(Sale!I85 &lt;&gt; "", Sale!I85, ""), "")</f>
        <v/>
      </c>
      <c r="BR101" s="88" t="str">
        <f>IFERROR(IF(Sale!J85 &lt;&gt; "", Sale!J85, ""), "")</f>
        <v/>
      </c>
      <c r="BS101" s="88" t="str">
        <f>IFERROR(IF(Sale!K85 &lt;&gt; "", Sale!K85, ""), "")</f>
        <v/>
      </c>
      <c r="BT101" s="88" t="str">
        <f>IFERROR(IF(Sale!L85 &lt;&gt; "", Sale!L85, ""), "")</f>
        <v/>
      </c>
      <c r="BU101" s="88" t="str">
        <f>IFERROR(IF(Sale!M85 &lt;&gt; "", Sale!M85, ""), "")</f>
        <v/>
      </c>
      <c r="BV101" s="88" t="str">
        <f>IFERROR(IF(Sale!N85 &lt;&gt; "", Sale!N85, ""), "")</f>
        <v/>
      </c>
      <c r="BW101" s="88" t="str">
        <f>IFERROR(IF(Sale!O85 &lt;&gt; "", Sale!O85, ""), "")</f>
        <v/>
      </c>
      <c r="BX101" s="88"/>
      <c r="BY101" s="88"/>
      <c r="BZ101" s="88"/>
      <c r="CA101" s="88"/>
      <c r="CB101" s="91"/>
      <c r="CC101" s="88"/>
      <c r="CD101" s="88"/>
    </row>
    <row r="102" spans="2:82">
      <c r="B102" s="255"/>
      <c r="C102" s="255"/>
      <c r="D102" s="255"/>
      <c r="E102" s="255"/>
      <c r="F102" s="255"/>
      <c r="Y102" s="204" t="s">
        <v>411</v>
      </c>
      <c r="Z102" s="101" t="str">
        <f>IF(AB102 &lt;&gt; "", (COUNTIF($AB$19:AB102,AB102)&amp;"_"&amp;AB102),"")</f>
        <v/>
      </c>
      <c r="AA102" s="125" t="str">
        <f>IFERROR(IF(Purchase!A85 &lt;&gt;"",Purchase!A85,""),"")</f>
        <v/>
      </c>
      <c r="AB102" s="101" t="str">
        <f>IFERROR(IF(Purchase!B85 &lt;&gt;"",Purchase!B85,""),"")</f>
        <v/>
      </c>
      <c r="AC102" s="101" t="str">
        <f>IFERROR(IF(Purchase!C85 &lt;&gt;"",Purchase!C85,""),"")</f>
        <v/>
      </c>
      <c r="AD102" s="89" t="str">
        <f>IFERROR(IF(Purchase!D85 &lt;&gt;"",Purchase!D85,""),"")</f>
        <v/>
      </c>
      <c r="AE102" s="89" t="str">
        <f>IFERROR(IF(Purchase!E85 &lt;&gt;"",Purchase!E85,""),"")</f>
        <v/>
      </c>
      <c r="AF102" s="89" t="str">
        <f>IFERROR(IF(Purchase!F85 &lt;&gt;"",Purchase!F85,""),"")</f>
        <v/>
      </c>
      <c r="AG102" s="89" t="str">
        <f>IFERROR(IF(Purchase!G85 &lt;&gt;"",Purchase!G85,""),"")</f>
        <v/>
      </c>
      <c r="AH102" s="89" t="str">
        <f>IFERROR(IF(Purchase!H85 &lt;&gt;"",Purchase!H85,""),"")</f>
        <v/>
      </c>
      <c r="AI102" s="89" t="str">
        <f>IFERROR(IF(Purchase!I85 &lt;&gt;"",Purchase!I85,""),"")</f>
        <v/>
      </c>
      <c r="AJ102" s="89" t="str">
        <f>IFERROR(IF(Purchase!J85 &lt;&gt;"",Purchase!J85,""),"")</f>
        <v/>
      </c>
      <c r="AK102" s="101" t="str">
        <f t="shared" si="22"/>
        <v/>
      </c>
      <c r="AL102" s="88"/>
      <c r="AM102" s="90"/>
      <c r="AN102" s="91"/>
      <c r="AO102" s="90"/>
      <c r="AP102" s="90"/>
      <c r="AQ102" s="92"/>
      <c r="AR102" s="90"/>
      <c r="AS102" s="90"/>
      <c r="AT102" s="93"/>
      <c r="AU102" s="88"/>
      <c r="AV102" s="88"/>
      <c r="AW102" s="88"/>
      <c r="AX102" s="88"/>
      <c r="AY102" s="88"/>
      <c r="AZ102" s="88"/>
      <c r="BA102" s="88"/>
      <c r="BB102" s="88"/>
      <c r="BC102" s="88" t="str">
        <f>IF(BF102 &lt;&gt; "",(COUNTIF($BF$19:BF102,BF102)&amp;"_"&amp;BF102),"")</f>
        <v/>
      </c>
      <c r="BD102" s="94" t="str">
        <f>IFERROR(IF(Sale!A86 &lt;&gt; "", Sale!A86, ""), "")</f>
        <v/>
      </c>
      <c r="BE102" s="88" t="str">
        <f>IFERROR(IF(Sale!B86 &lt;&gt; "", Sale!B86, ""), "")</f>
        <v/>
      </c>
      <c r="BF102" s="88" t="str">
        <f>IFERROR(IF(Sale!C86 &lt;&gt; "", Sale!C86, ""), "")</f>
        <v/>
      </c>
      <c r="BG102" s="88" t="str">
        <f>IFERROR(IF(Sale!D86 &lt;&gt; "", Sale!D86, ""), "")</f>
        <v/>
      </c>
      <c r="BH102" s="88" t="str">
        <f>IFERROR(IF(Sale!E86 &lt;&gt; "", Sale!E86, ""), "")</f>
        <v/>
      </c>
      <c r="BI102" s="88" t="str">
        <f>IFERROR(IF(Sale!F86 &lt;&gt; "", Sale!F86, ""), "")</f>
        <v/>
      </c>
      <c r="BJ102" s="88" t="str">
        <f>IFERROR(IF(Sale!G86 &lt;&gt; "", Sale!G86, ""), "")</f>
        <v/>
      </c>
      <c r="BK102" s="88" t="str">
        <f>IFERROR(IF(Sale!H86 &lt;&gt; "", Sale!H86, ""), "")</f>
        <v/>
      </c>
      <c r="BL102" s="88" t="str">
        <f>IFERROR(IF(Sale!I86 &lt;&gt; "", Sale!I86, ""), "")</f>
        <v/>
      </c>
      <c r="BM102" s="88" t="str">
        <f>IFERROR(IF(Sale!J86 &lt;&gt; "", Sale!J86, ""), "")</f>
        <v/>
      </c>
      <c r="BN102" s="88" t="str">
        <f>IFERROR(IF(Sale!K86 &lt;&gt; "", Sale!K86, ""), "")</f>
        <v/>
      </c>
      <c r="BO102" s="88" t="str">
        <f>IFERROR(IF(Sale!L86 &lt;&gt; "", Sale!L86, ""), "")</f>
        <v/>
      </c>
      <c r="BP102" s="88" t="str">
        <f>IFERROR(IF(Sale!M86 &lt;&gt; "", Sale!M86, ""), "")</f>
        <v/>
      </c>
      <c r="BQ102" s="88" t="str">
        <f>IFERROR(IF(Sale!N86 &lt;&gt; "", Sale!N86, ""), "")</f>
        <v/>
      </c>
      <c r="BR102" s="88" t="str">
        <f>IFERROR(IF(Sale!O86 &lt;&gt; "", Sale!O86, ""), "")</f>
        <v/>
      </c>
      <c r="BS102" s="88"/>
      <c r="BT102" s="88"/>
      <c r="BU102" s="88"/>
      <c r="BV102" s="88"/>
      <c r="BW102" s="91"/>
      <c r="BX102" s="88"/>
      <c r="BY102" s="88"/>
    </row>
    <row r="103" spans="2:82">
      <c r="B103" s="255"/>
      <c r="C103" s="255"/>
      <c r="D103" s="255"/>
      <c r="E103" s="255"/>
      <c r="F103" s="255"/>
      <c r="Y103" s="218" t="s">
        <v>426</v>
      </c>
      <c r="Z103" s="101" t="str">
        <f>IF(AB103 &lt;&gt; "", (COUNTIF($AB$19:AB103,AB103)&amp;"_"&amp;AB103),"")</f>
        <v/>
      </c>
      <c r="AA103" s="125" t="str">
        <f>IFERROR(IF(Purchase!A86 &lt;&gt;"",Purchase!A86,""),"")</f>
        <v/>
      </c>
      <c r="AB103" s="101" t="str">
        <f>IFERROR(IF(Purchase!B86 &lt;&gt;"",Purchase!B86,""),"")</f>
        <v/>
      </c>
      <c r="AC103" s="101" t="str">
        <f>IFERROR(IF(Purchase!C86 &lt;&gt;"",Purchase!C86,""),"")</f>
        <v/>
      </c>
      <c r="AD103" s="89" t="str">
        <f>IFERROR(IF(Purchase!D86 &lt;&gt;"",Purchase!D86,""),"")</f>
        <v/>
      </c>
      <c r="AE103" s="89" t="str">
        <f>IFERROR(IF(Purchase!E86 &lt;&gt;"",Purchase!E86,""),"")</f>
        <v/>
      </c>
      <c r="AF103" s="89" t="str">
        <f>IFERROR(IF(Purchase!F86 &lt;&gt;"",Purchase!F86,""),"")</f>
        <v/>
      </c>
      <c r="AG103" s="89" t="str">
        <f>IFERROR(IF(Purchase!G86 &lt;&gt;"",Purchase!G86,""),"")</f>
        <v/>
      </c>
      <c r="AH103" s="89" t="str">
        <f>IFERROR(IF(Purchase!H86 &lt;&gt;"",Purchase!H86,""),"")</f>
        <v/>
      </c>
      <c r="AI103" s="89" t="str">
        <f>IFERROR(IF(Purchase!I86 &lt;&gt;"",Purchase!I86,""),"")</f>
        <v/>
      </c>
      <c r="AJ103" s="89" t="str">
        <f>IFERROR(IF(Purchase!J86 &lt;&gt;"",Purchase!J86,""),"")</f>
        <v/>
      </c>
      <c r="AK103" s="101" t="str">
        <f t="shared" si="22"/>
        <v/>
      </c>
      <c r="AL103" s="88"/>
      <c r="AM103" s="90"/>
      <c r="AN103" s="91"/>
      <c r="AO103" s="90"/>
      <c r="AP103" s="90"/>
      <c r="AQ103" s="92"/>
      <c r="AR103" s="90"/>
      <c r="AS103" s="90" t="s">
        <v>88</v>
      </c>
      <c r="AT103" s="121">
        <f>AT96-AT98</f>
        <v>57711.380000000005</v>
      </c>
      <c r="AU103" s="88"/>
      <c r="AV103" s="88" t="s">
        <v>406</v>
      </c>
      <c r="AW103" s="88"/>
      <c r="AX103" s="88"/>
      <c r="AY103" s="88"/>
      <c r="AZ103" s="88"/>
      <c r="BA103" s="88"/>
      <c r="BB103" s="88"/>
      <c r="BC103" s="88" t="str">
        <f>IF(BF103 &lt;&gt; "",(COUNTIF($BF$19:BF103,BF103)&amp;"_"&amp;BF103),"")</f>
        <v/>
      </c>
      <c r="BD103" s="94" t="str">
        <f>IFERROR(IF(Sale!A87 &lt;&gt; "", Sale!A87, ""), "")</f>
        <v/>
      </c>
      <c r="BE103" s="88" t="str">
        <f>IFERROR(IF(Sale!B87 &lt;&gt; "", Sale!B87, ""), "")</f>
        <v/>
      </c>
      <c r="BF103" s="88" t="str">
        <f>IFERROR(IF(Sale!C87 &lt;&gt; "", Sale!C87, ""), "")</f>
        <v/>
      </c>
      <c r="BG103" s="88" t="str">
        <f>IFERROR(IF(Sale!D87 &lt;&gt; "", Sale!D87, ""), "")</f>
        <v/>
      </c>
      <c r="BH103" s="88" t="str">
        <f>IFERROR(IF(Sale!E87 &lt;&gt; "", Sale!E87, ""), "")</f>
        <v/>
      </c>
      <c r="BI103" s="88" t="str">
        <f>IFERROR(IF(Sale!F87 &lt;&gt; "", Sale!F87, ""), "")</f>
        <v/>
      </c>
      <c r="BJ103" s="88" t="str">
        <f>IFERROR(IF(Sale!G87 &lt;&gt; "", Sale!G87, ""), "")</f>
        <v/>
      </c>
      <c r="BK103" s="88" t="str">
        <f>IFERROR(IF(Sale!H87 &lt;&gt; "", Sale!H87, ""), "")</f>
        <v/>
      </c>
      <c r="BL103" s="88" t="str">
        <f>IFERROR(IF(Sale!I87 &lt;&gt; "", Sale!I87, ""), "")</f>
        <v/>
      </c>
      <c r="BM103" s="88" t="str">
        <f>IFERROR(IF(Sale!J87 &lt;&gt; "", Sale!J87, ""), "")</f>
        <v/>
      </c>
      <c r="BN103" s="88" t="str">
        <f>IFERROR(IF(Sale!K87 &lt;&gt; "", Sale!K87, ""), "")</f>
        <v/>
      </c>
      <c r="BO103" s="88" t="str">
        <f>IFERROR(IF(Sale!L87 &lt;&gt; "", Sale!L87, ""), "")</f>
        <v/>
      </c>
      <c r="BP103" s="88" t="str">
        <f>IFERROR(IF(Sale!M87 &lt;&gt; "", Sale!M87, ""), "")</f>
        <v/>
      </c>
      <c r="BQ103" s="88" t="str">
        <f>IFERROR(IF(Sale!N87 &lt;&gt; "", Sale!N87, ""), "")</f>
        <v/>
      </c>
      <c r="BR103" s="88" t="str">
        <f>IFERROR(IF(Sale!O87 &lt;&gt; "", Sale!O87, ""), "")</f>
        <v/>
      </c>
      <c r="BS103" s="88"/>
      <c r="BT103" s="88"/>
      <c r="BU103" s="88"/>
      <c r="BV103" s="88"/>
      <c r="BW103" s="91"/>
      <c r="BX103" s="88"/>
      <c r="BY103" s="88"/>
    </row>
    <row r="104" spans="2:82">
      <c r="B104" s="255"/>
      <c r="C104" s="255"/>
      <c r="D104" s="255"/>
      <c r="E104" s="255"/>
      <c r="F104" s="255"/>
      <c r="Y104"/>
      <c r="Z104" s="101" t="str">
        <f>IF(AB104 &lt;&gt; "", (COUNTIF($AB$19:AB104,AB104)&amp;"_"&amp;AB104),"")</f>
        <v/>
      </c>
      <c r="AA104" s="125" t="str">
        <f>IFERROR(IF(Purchase!A87 &lt;&gt;"",Purchase!A87,""),"")</f>
        <v/>
      </c>
      <c r="AB104" s="101" t="str">
        <f>IFERROR(IF(Purchase!B87 &lt;&gt;"",Purchase!B87,""),"")</f>
        <v/>
      </c>
      <c r="AC104" s="101" t="str">
        <f>IFERROR(IF(Purchase!C87 &lt;&gt;"",Purchase!C87,""),"")</f>
        <v/>
      </c>
      <c r="AD104" s="89" t="str">
        <f>IFERROR(IF(Purchase!D87 &lt;&gt;"",Purchase!D87,""),"")</f>
        <v/>
      </c>
      <c r="AE104" s="89" t="str">
        <f>IFERROR(IF(Purchase!E87 &lt;&gt;"",Purchase!E87,""),"")</f>
        <v/>
      </c>
      <c r="AF104" s="89" t="str">
        <f>IFERROR(IF(Purchase!F87 &lt;&gt;"",Purchase!F87,""),"")</f>
        <v/>
      </c>
      <c r="AG104" s="89" t="str">
        <f>IFERROR(IF(Purchase!G87 &lt;&gt;"",Purchase!G87,""),"")</f>
        <v/>
      </c>
      <c r="AH104" s="89" t="str">
        <f>IFERROR(IF(Purchase!H87 &lt;&gt;"",Purchase!H87,""),"")</f>
        <v/>
      </c>
      <c r="AI104" s="89" t="str">
        <f>IFERROR(IF(Purchase!I87 &lt;&gt;"",Purchase!I87,""),"")</f>
        <v/>
      </c>
      <c r="AJ104" s="89" t="str">
        <f>IFERROR(IF(Purchase!J87 &lt;&gt;"",Purchase!J87,""),"")</f>
        <v/>
      </c>
      <c r="AK104" s="101" t="str">
        <f t="shared" si="22"/>
        <v/>
      </c>
      <c r="AL104" s="88"/>
      <c r="AM104" s="90" t="s">
        <v>89</v>
      </c>
      <c r="AN104" s="118">
        <f>AN93-AN99</f>
        <v>3051.5199999999604</v>
      </c>
      <c r="AO104" s="90"/>
      <c r="AP104" s="90"/>
      <c r="AQ104" s="92"/>
      <c r="AR104" s="90"/>
      <c r="AS104" s="90"/>
      <c r="AT104" s="93"/>
      <c r="AU104" s="88"/>
      <c r="AV104" s="88">
        <f>AT97-AT103</f>
        <v>3213.6699999999983</v>
      </c>
      <c r="AW104" s="88"/>
      <c r="AX104" s="88"/>
      <c r="AY104" s="88"/>
      <c r="AZ104" s="88"/>
      <c r="BA104" s="88"/>
      <c r="BB104" s="88"/>
      <c r="BC104" s="88" t="str">
        <f>IF(BF104 &lt;&gt; "",(COUNTIF($BF$19:BF104,BF104)&amp;"_"&amp;BF104),"")</f>
        <v/>
      </c>
      <c r="BD104" s="94" t="str">
        <f>IFERROR(IF(Sale!A88 &lt;&gt; "", Sale!A88, ""), "")</f>
        <v/>
      </c>
      <c r="BE104" s="88" t="str">
        <f>IFERROR(IF(Sale!B88 &lt;&gt; "", Sale!B88, ""), "")</f>
        <v/>
      </c>
      <c r="BF104" s="88" t="str">
        <f>IFERROR(IF(Sale!C88 &lt;&gt; "", Sale!C88, ""), "")</f>
        <v/>
      </c>
      <c r="BG104" s="88" t="str">
        <f>IFERROR(IF(Sale!D88 &lt;&gt; "", Sale!D88, ""), "")</f>
        <v/>
      </c>
      <c r="BH104" s="88" t="str">
        <f>IFERROR(IF(Sale!E88 &lt;&gt; "", Sale!E88, ""), "")</f>
        <v/>
      </c>
      <c r="BI104" s="88" t="str">
        <f>IFERROR(IF(Sale!F88 &lt;&gt; "", Sale!F88, ""), "")</f>
        <v/>
      </c>
      <c r="BJ104" s="88" t="str">
        <f>IFERROR(IF(Sale!G88 &lt;&gt; "", Sale!G88, ""), "")</f>
        <v/>
      </c>
      <c r="BK104" s="88" t="str">
        <f>IFERROR(IF(Sale!H88 &lt;&gt; "", Sale!H88, ""), "")</f>
        <v/>
      </c>
      <c r="BL104" s="88" t="str">
        <f>IFERROR(IF(Sale!I88 &lt;&gt; "", Sale!I88, ""), "")</f>
        <v/>
      </c>
      <c r="BM104" s="88" t="str">
        <f>IFERROR(IF(Sale!J88 &lt;&gt; "", Sale!J88, ""), "")</f>
        <v/>
      </c>
      <c r="BN104" s="88" t="str">
        <f>IFERROR(IF(Sale!K88 &lt;&gt; "", Sale!K88, ""), "")</f>
        <v/>
      </c>
      <c r="BO104" s="88" t="str">
        <f>IFERROR(IF(Sale!L88 &lt;&gt; "", Sale!L88, ""), "")</f>
        <v/>
      </c>
      <c r="BP104" s="88" t="str">
        <f>IFERROR(IF(Sale!M88 &lt;&gt; "", Sale!M88, ""), "")</f>
        <v/>
      </c>
      <c r="BQ104" s="88" t="str">
        <f>IFERROR(IF(Sale!N88 &lt;&gt; "", Sale!N88, ""), "")</f>
        <v/>
      </c>
      <c r="BR104" s="88" t="str">
        <f>IFERROR(IF(Sale!O88 &lt;&gt; "", Sale!O88, ""), "")</f>
        <v/>
      </c>
      <c r="BS104" s="88"/>
      <c r="BT104" s="88"/>
      <c r="BU104" s="88"/>
      <c r="BV104" s="88"/>
      <c r="BW104" s="91"/>
      <c r="BX104" s="88"/>
      <c r="BY104" s="88"/>
    </row>
    <row r="105" spans="2:82">
      <c r="B105" s="255"/>
      <c r="C105" s="255"/>
      <c r="D105" s="255"/>
      <c r="E105" s="255"/>
      <c r="F105" s="255"/>
      <c r="Y105"/>
      <c r="Z105" s="101" t="str">
        <f>IF(AB105 &lt;&gt; "", (COUNTIF($AB$19:AB105,AB105)&amp;"_"&amp;AB105),"")</f>
        <v/>
      </c>
      <c r="AA105" s="125" t="str">
        <f>IFERROR(IF(Purchase!A88 &lt;&gt;"",Purchase!A88,""),"")</f>
        <v/>
      </c>
      <c r="AB105" s="101" t="str">
        <f>IFERROR(IF(Purchase!B88 &lt;&gt;"",Purchase!B88,""),"")</f>
        <v/>
      </c>
      <c r="AC105" s="101" t="str">
        <f>IFERROR(IF(Purchase!C88 &lt;&gt;"",Purchase!C88,""),"")</f>
        <v/>
      </c>
      <c r="AD105" s="89" t="str">
        <f>IFERROR(IF(Purchase!D88 &lt;&gt;"",Purchase!D88,""),"")</f>
        <v/>
      </c>
      <c r="AE105" s="89" t="str">
        <f>IFERROR(IF(Purchase!E88 &lt;&gt;"",Purchase!E88,""),"")</f>
        <v/>
      </c>
      <c r="AF105" s="89" t="str">
        <f>IFERROR(IF(Purchase!F88 &lt;&gt;"",Purchase!F88,""),"")</f>
        <v/>
      </c>
      <c r="AG105" s="89" t="str">
        <f>IFERROR(IF(Purchase!G88 &lt;&gt;"",Purchase!G88,""),"")</f>
        <v/>
      </c>
      <c r="AH105" s="89" t="str">
        <f>IFERROR(IF(Purchase!H88 &lt;&gt;"",Purchase!H88,""),"")</f>
        <v/>
      </c>
      <c r="AI105" s="89" t="str">
        <f>IFERROR(IF(Purchase!I88 &lt;&gt;"",Purchase!I88,""),"")</f>
        <v/>
      </c>
      <c r="AJ105" s="89" t="str">
        <f>IFERROR(IF(Purchase!J88 &lt;&gt;"",Purchase!J88,""),"")</f>
        <v/>
      </c>
      <c r="AK105" s="101" t="str">
        <f t="shared" si="22"/>
        <v/>
      </c>
      <c r="AL105" s="88"/>
      <c r="AM105" s="90"/>
      <c r="AN105" s="91"/>
      <c r="AO105" s="90"/>
      <c r="AP105" s="90"/>
      <c r="AQ105" s="92"/>
      <c r="AR105" s="90"/>
      <c r="AS105" s="90"/>
      <c r="AT105" s="93"/>
      <c r="AU105" s="88"/>
      <c r="AV105" s="88"/>
      <c r="AW105" s="88"/>
      <c r="AX105" s="88"/>
      <c r="AY105" s="88"/>
      <c r="AZ105" s="88"/>
      <c r="BA105" s="88"/>
      <c r="BB105" s="88"/>
      <c r="BC105" s="88" t="str">
        <f>IF(BF105 &lt;&gt; "",(COUNTIF($BF$19:BF105,BF105)&amp;"_"&amp;BF105),"")</f>
        <v/>
      </c>
      <c r="BD105" s="94" t="str">
        <f>IFERROR(IF(Sale!A89 &lt;&gt; "", Sale!A89, ""), "")</f>
        <v/>
      </c>
      <c r="BE105" s="88" t="str">
        <f>IFERROR(IF(Sale!B89 &lt;&gt; "", Sale!B89, ""), "")</f>
        <v/>
      </c>
      <c r="BF105" s="88" t="str">
        <f>IFERROR(IF(Sale!C89 &lt;&gt; "", Sale!C89, ""), "")</f>
        <v/>
      </c>
      <c r="BG105" s="88" t="str">
        <f>IFERROR(IF(Sale!D89 &lt;&gt; "", Sale!D89, ""), "")</f>
        <v/>
      </c>
      <c r="BH105" s="88" t="str">
        <f>IFERROR(IF(Sale!E89 &lt;&gt; "", Sale!E89, ""), "")</f>
        <v/>
      </c>
      <c r="BI105" s="88" t="str">
        <f>IFERROR(IF(Sale!F89 &lt;&gt; "", Sale!F89, ""), "")</f>
        <v/>
      </c>
      <c r="BJ105" s="88" t="str">
        <f>IFERROR(IF(Sale!G89 &lt;&gt; "", Sale!G89, ""), "")</f>
        <v/>
      </c>
      <c r="BK105" s="88" t="str">
        <f>IFERROR(IF(Sale!H89 &lt;&gt; "", Sale!H89, ""), "")</f>
        <v/>
      </c>
      <c r="BL105" s="88" t="str">
        <f>IFERROR(IF(Sale!I89 &lt;&gt; "", Sale!I89, ""), "")</f>
        <v/>
      </c>
      <c r="BM105" s="88" t="str">
        <f>IFERROR(IF(Sale!J89 &lt;&gt; "", Sale!J89, ""), "")</f>
        <v/>
      </c>
      <c r="BN105" s="88" t="str">
        <f>IFERROR(IF(Sale!K89 &lt;&gt; "", Sale!K89, ""), "")</f>
        <v/>
      </c>
      <c r="BO105" s="88" t="str">
        <f>IFERROR(IF(Sale!L89 &lt;&gt; "", Sale!L89, ""), "")</f>
        <v/>
      </c>
      <c r="BP105" s="88" t="str">
        <f>IFERROR(IF(Sale!M89 &lt;&gt; "", Sale!M89, ""), "")</f>
        <v/>
      </c>
      <c r="BQ105" s="88" t="str">
        <f>IFERROR(IF(Sale!N89 &lt;&gt; "", Sale!N89, ""), "")</f>
        <v/>
      </c>
      <c r="BR105" s="88" t="str">
        <f>IFERROR(IF(Sale!O89 &lt;&gt; "", Sale!O89, ""), "")</f>
        <v/>
      </c>
      <c r="BS105" s="88"/>
      <c r="BT105" s="88"/>
      <c r="BU105" s="88"/>
      <c r="BV105" s="88"/>
      <c r="BW105" s="91"/>
      <c r="BX105" s="88"/>
      <c r="BY105" s="88"/>
    </row>
    <row r="106" spans="2:82">
      <c r="B106" s="255"/>
      <c r="C106" s="255"/>
      <c r="D106" s="255"/>
      <c r="E106" s="255"/>
      <c r="F106" s="255"/>
      <c r="Y106"/>
      <c r="Z106" s="101" t="str">
        <f>IF(AB106 &lt;&gt; "", (COUNTIF($AB$19:AB106,AB106)&amp;"_"&amp;AB106),"")</f>
        <v/>
      </c>
      <c r="AA106" s="125" t="str">
        <f>IFERROR(IF(Purchase!A89 &lt;&gt;"",Purchase!A89,""),"")</f>
        <v/>
      </c>
      <c r="AB106" s="101" t="str">
        <f>IFERROR(IF(Purchase!B89 &lt;&gt;"",Purchase!B89,""),"")</f>
        <v/>
      </c>
      <c r="AC106" s="101" t="str">
        <f>IFERROR(IF(Purchase!C89 &lt;&gt;"",Purchase!C89,""),"")</f>
        <v/>
      </c>
      <c r="AD106" s="89" t="str">
        <f>IFERROR(IF(Purchase!D89 &lt;&gt;"",Purchase!D89,""),"")</f>
        <v/>
      </c>
      <c r="AE106" s="89" t="str">
        <f>IFERROR(IF(Purchase!E89 &lt;&gt;"",Purchase!E89,""),"")</f>
        <v/>
      </c>
      <c r="AF106" s="89" t="str">
        <f>IFERROR(IF(Purchase!F89 &lt;&gt;"",Purchase!F89,""),"")</f>
        <v/>
      </c>
      <c r="AG106" s="89" t="str">
        <f>IFERROR(IF(Purchase!G89 &lt;&gt;"",Purchase!G89,""),"")</f>
        <v/>
      </c>
      <c r="AH106" s="89" t="str">
        <f>IFERROR(IF(Purchase!H89 &lt;&gt;"",Purchase!H89,""),"")</f>
        <v/>
      </c>
      <c r="AI106" s="89" t="str">
        <f>IFERROR(IF(Purchase!I89 &lt;&gt;"",Purchase!I89,""),"")</f>
        <v/>
      </c>
      <c r="AJ106" s="89" t="str">
        <f>IFERROR(IF(Purchase!J89 &lt;&gt;"",Purchase!J89,""),"")</f>
        <v/>
      </c>
      <c r="AK106" s="101" t="str">
        <f t="shared" si="22"/>
        <v/>
      </c>
      <c r="AL106" s="88"/>
      <c r="AM106" s="90"/>
      <c r="AN106" s="91"/>
      <c r="AO106" s="90"/>
      <c r="AP106" s="90"/>
      <c r="AQ106" s="92"/>
      <c r="AR106" s="90"/>
      <c r="AS106" s="90"/>
      <c r="AT106" s="93"/>
      <c r="AU106" s="88"/>
      <c r="AV106" s="88"/>
      <c r="AW106" s="88"/>
      <c r="AX106" s="88"/>
      <c r="AY106" s="88"/>
      <c r="AZ106" s="88"/>
      <c r="BA106" s="88"/>
      <c r="BB106" s="88"/>
      <c r="BC106" s="88" t="str">
        <f>IF(BF106 &lt;&gt; "",(COUNTIF($BF$19:BF106,BF106)&amp;"_"&amp;BF106),"")</f>
        <v/>
      </c>
      <c r="BD106" s="94" t="str">
        <f>IFERROR(IF(Sale!A90 &lt;&gt; "", Sale!A90, ""), "")</f>
        <v/>
      </c>
      <c r="BE106" s="88" t="str">
        <f>IFERROR(IF(Sale!B90 &lt;&gt; "", Sale!B90, ""), "")</f>
        <v/>
      </c>
      <c r="BF106" s="88" t="str">
        <f>IFERROR(IF(Sale!C90 &lt;&gt; "", Sale!C90, ""), "")</f>
        <v/>
      </c>
      <c r="BG106" s="88" t="str">
        <f>IFERROR(IF(Sale!D90 &lt;&gt; "", Sale!D90, ""), "")</f>
        <v/>
      </c>
      <c r="BH106" s="88" t="str">
        <f>IFERROR(IF(Sale!E90 &lt;&gt; "", Sale!E90, ""), "")</f>
        <v/>
      </c>
      <c r="BI106" s="88" t="str">
        <f>IFERROR(IF(Sale!F90 &lt;&gt; "", Sale!F90, ""), "")</f>
        <v/>
      </c>
      <c r="BJ106" s="88" t="str">
        <f>IFERROR(IF(Sale!G90 &lt;&gt; "", Sale!G90, ""), "")</f>
        <v/>
      </c>
      <c r="BK106" s="88" t="str">
        <f>IFERROR(IF(Sale!H90 &lt;&gt; "", Sale!H90, ""), "")</f>
        <v/>
      </c>
      <c r="BL106" s="88" t="str">
        <f>IFERROR(IF(Sale!I90 &lt;&gt; "", Sale!I90, ""), "")</f>
        <v/>
      </c>
      <c r="BM106" s="88" t="str">
        <f>IFERROR(IF(Sale!J90 &lt;&gt; "", Sale!J90, ""), "")</f>
        <v/>
      </c>
      <c r="BN106" s="88" t="str">
        <f>IFERROR(IF(Sale!K90 &lt;&gt; "", Sale!K90, ""), "")</f>
        <v/>
      </c>
      <c r="BO106" s="88" t="str">
        <f>IFERROR(IF(Sale!L90 &lt;&gt; "", Sale!L90, ""), "")</f>
        <v/>
      </c>
      <c r="BP106" s="88" t="str">
        <f>IFERROR(IF(Sale!M90 &lt;&gt; "", Sale!M90, ""), "")</f>
        <v/>
      </c>
      <c r="BQ106" s="88" t="str">
        <f>IFERROR(IF(Sale!N90 &lt;&gt; "", Sale!N90, ""), "")</f>
        <v/>
      </c>
      <c r="BR106" s="88" t="str">
        <f>IFERROR(IF(Sale!O90 &lt;&gt; "", Sale!O90, ""), "")</f>
        <v/>
      </c>
      <c r="BS106" s="88"/>
      <c r="BT106" s="88"/>
      <c r="BU106" s="88"/>
      <c r="BV106" s="88"/>
      <c r="BW106" s="91"/>
      <c r="BX106" s="88"/>
      <c r="BY106" s="88"/>
    </row>
    <row r="107" spans="2:82">
      <c r="B107" s="255"/>
      <c r="C107" s="255"/>
      <c r="D107" s="255"/>
      <c r="E107" s="255"/>
      <c r="F107" s="255"/>
      <c r="Y107"/>
      <c r="Z107" s="101" t="str">
        <f>IF(AB107 &lt;&gt; "", (COUNTIF($AB$19:AB107,AB107)&amp;"_"&amp;AB107),"")</f>
        <v/>
      </c>
      <c r="AA107" s="125" t="str">
        <f>IFERROR(IF(Purchase!A90 &lt;&gt;"",Purchase!A90,""),"")</f>
        <v/>
      </c>
      <c r="AB107" s="101" t="str">
        <f>IFERROR(IF(Purchase!B90 &lt;&gt;"",Purchase!B90,""),"")</f>
        <v/>
      </c>
      <c r="AC107" s="101" t="str">
        <f>IFERROR(IF(Purchase!C90 &lt;&gt;"",Purchase!C90,""),"")</f>
        <v/>
      </c>
      <c r="AD107" s="89" t="str">
        <f>IFERROR(IF(Purchase!D90 &lt;&gt;"",Purchase!D90,""),"")</f>
        <v/>
      </c>
      <c r="AE107" s="89" t="str">
        <f>IFERROR(IF(Purchase!E90 &lt;&gt;"",Purchase!E90,""),"")</f>
        <v/>
      </c>
      <c r="AF107" s="89" t="str">
        <f>IFERROR(IF(Purchase!F90 &lt;&gt;"",Purchase!F90,""),"")</f>
        <v/>
      </c>
      <c r="AG107" s="89" t="str">
        <f>IFERROR(IF(Purchase!G90 &lt;&gt;"",Purchase!G90,""),"")</f>
        <v/>
      </c>
      <c r="AH107" s="89" t="str">
        <f>IFERROR(IF(Purchase!H90 &lt;&gt;"",Purchase!H90,""),"")</f>
        <v/>
      </c>
      <c r="AI107" s="89" t="str">
        <f>IFERROR(IF(Purchase!I90 &lt;&gt;"",Purchase!I90,""),"")</f>
        <v/>
      </c>
      <c r="AJ107" s="89" t="str">
        <f>IFERROR(IF(Purchase!J90 &lt;&gt;"",Purchase!J90,""),"")</f>
        <v/>
      </c>
      <c r="AK107" s="101" t="str">
        <f t="shared" si="22"/>
        <v/>
      </c>
      <c r="AL107" s="88"/>
      <c r="AM107" s="90"/>
      <c r="AN107" s="91"/>
      <c r="AO107" s="90"/>
      <c r="AP107" s="90"/>
      <c r="AQ107" s="92"/>
      <c r="AR107" s="90" t="s">
        <v>82</v>
      </c>
      <c r="AS107" s="112" t="str">
        <f>AN17</f>
        <v>Lot Description</v>
      </c>
      <c r="AT107" s="112" t="str">
        <f>AP17</f>
        <v>Qty</v>
      </c>
      <c r="AU107" s="112" t="str">
        <f>AU17</f>
        <v>Sold product</v>
      </c>
      <c r="AV107" s="88"/>
      <c r="AW107" s="88"/>
      <c r="AX107" s="88"/>
      <c r="AY107" s="88"/>
      <c r="AZ107" s="88"/>
      <c r="BA107" s="88"/>
      <c r="BB107" s="88"/>
      <c r="BC107" s="88" t="str">
        <f>IF(BF107 &lt;&gt; "",(COUNTIF($BF$19:BF107,BF107)&amp;"_"&amp;BF107),"")</f>
        <v/>
      </c>
      <c r="BD107" s="94" t="str">
        <f>IFERROR(IF(Sale!A91 &lt;&gt; "", Sale!A91, ""), "")</f>
        <v/>
      </c>
      <c r="BE107" s="88" t="str">
        <f>IFERROR(IF(Sale!B91 &lt;&gt; "", Sale!B91, ""), "")</f>
        <v/>
      </c>
      <c r="BF107" s="88" t="str">
        <f>IFERROR(IF(Sale!C91 &lt;&gt; "", Sale!C91, ""), "")</f>
        <v/>
      </c>
      <c r="BG107" s="88" t="str">
        <f>IFERROR(IF(Sale!D91 &lt;&gt; "", Sale!D91, ""), "")</f>
        <v/>
      </c>
      <c r="BH107" s="88" t="str">
        <f>IFERROR(IF(Sale!E91 &lt;&gt; "", Sale!E91, ""), "")</f>
        <v/>
      </c>
      <c r="BI107" s="88" t="str">
        <f>IFERROR(IF(Sale!F91 &lt;&gt; "", Sale!F91, ""), "")</f>
        <v/>
      </c>
      <c r="BJ107" s="88" t="str">
        <f>IFERROR(IF(Sale!G91 &lt;&gt; "", Sale!G91, ""), "")</f>
        <v/>
      </c>
      <c r="BK107" s="88" t="str">
        <f>IFERROR(IF(Sale!H91 &lt;&gt; "", Sale!H91, ""), "")</f>
        <v/>
      </c>
      <c r="BL107" s="88" t="str">
        <f>IFERROR(IF(Sale!I91 &lt;&gt; "", Sale!I91, ""), "")</f>
        <v/>
      </c>
      <c r="BM107" s="88" t="str">
        <f>IFERROR(IF(Sale!J91 &lt;&gt; "", Sale!J91, ""), "")</f>
        <v/>
      </c>
      <c r="BN107" s="88" t="str">
        <f>IFERROR(IF(Sale!K91 &lt;&gt; "", Sale!K91, ""), "")</f>
        <v/>
      </c>
      <c r="BO107" s="88" t="str">
        <f>IFERROR(IF(Sale!L91 &lt;&gt; "", Sale!L91, ""), "")</f>
        <v/>
      </c>
      <c r="BP107" s="88" t="str">
        <f>IFERROR(IF(Sale!M91 &lt;&gt; "", Sale!M91, ""), "")</f>
        <v/>
      </c>
      <c r="BQ107" s="88" t="str">
        <f>IFERROR(IF(Sale!N91 &lt;&gt; "", Sale!N91, ""), "")</f>
        <v/>
      </c>
      <c r="BR107" s="88" t="str">
        <f>IFERROR(IF(Sale!O91 &lt;&gt; "", Sale!O91, ""), "")</f>
        <v/>
      </c>
      <c r="BS107" s="88"/>
      <c r="BT107" s="88"/>
      <c r="BU107" s="88"/>
      <c r="BV107" s="88"/>
      <c r="BW107" s="91"/>
      <c r="BX107" s="88"/>
      <c r="BY107" s="88"/>
    </row>
    <row r="108" spans="2:82">
      <c r="B108" s="255"/>
      <c r="C108" s="255"/>
      <c r="D108" s="255"/>
      <c r="E108" s="255"/>
      <c r="F108" s="255"/>
      <c r="Y108"/>
      <c r="Z108" s="101" t="str">
        <f>IF(AB108 &lt;&gt; "", (COUNTIF($AB$19:AB108,AB108)&amp;"_"&amp;AB108),"")</f>
        <v/>
      </c>
      <c r="AA108" s="125" t="str">
        <f>IFERROR(IF(Purchase!A91 &lt;&gt;"",Purchase!A91,""),"")</f>
        <v/>
      </c>
      <c r="AB108" s="101" t="str">
        <f>IFERROR(IF(Purchase!B91 &lt;&gt;"",Purchase!B91,""),"")</f>
        <v/>
      </c>
      <c r="AC108" s="101" t="str">
        <f>IFERROR(IF(Purchase!C91 &lt;&gt;"",Purchase!C91,""),"")</f>
        <v/>
      </c>
      <c r="AD108" s="89" t="str">
        <f>IFERROR(IF(Purchase!D91 &lt;&gt;"",Purchase!D91,""),"")</f>
        <v/>
      </c>
      <c r="AE108" s="89" t="str">
        <f>IFERROR(IF(Purchase!E91 &lt;&gt;"",Purchase!E91,""),"")</f>
        <v/>
      </c>
      <c r="AF108" s="89" t="str">
        <f>IFERROR(IF(Purchase!F91 &lt;&gt;"",Purchase!F91,""),"")</f>
        <v/>
      </c>
      <c r="AG108" s="89" t="str">
        <f>IFERROR(IF(Purchase!G91 &lt;&gt;"",Purchase!G91,""),"")</f>
        <v/>
      </c>
      <c r="AH108" s="89" t="str">
        <f>IFERROR(IF(Purchase!H91 &lt;&gt;"",Purchase!H91,""),"")</f>
        <v/>
      </c>
      <c r="AI108" s="89" t="str">
        <f>IFERROR(IF(Purchase!I91 &lt;&gt;"",Purchase!I91,""),"")</f>
        <v/>
      </c>
      <c r="AJ108" s="89" t="str">
        <f>IFERROR(IF(Purchase!J91 &lt;&gt;"",Purchase!J91,""),"")</f>
        <v/>
      </c>
      <c r="AK108" s="101" t="str">
        <f t="shared" si="22"/>
        <v/>
      </c>
      <c r="AL108" s="88"/>
      <c r="AM108" s="90"/>
      <c r="AN108" s="91"/>
      <c r="AO108" s="90"/>
      <c r="AP108" s="90"/>
      <c r="AQ108" s="92"/>
      <c r="AR108" s="90">
        <v>1</v>
      </c>
      <c r="AS108" s="91" t="str">
        <f>IF(AN18 = "","Null Product",AN18)</f>
        <v>I phone 12/64Gb</v>
      </c>
      <c r="AT108" s="91">
        <f>IF(AP18 = "",0,AP18)</f>
        <v>300</v>
      </c>
      <c r="AU108" s="91">
        <f>IF(AU18 = "",0,AU18)</f>
        <v>100</v>
      </c>
      <c r="AV108" s="88"/>
      <c r="AW108" s="88"/>
      <c r="AX108" s="88"/>
      <c r="AY108" s="88"/>
      <c r="AZ108" s="88"/>
      <c r="BA108" s="88"/>
      <c r="BB108" s="88"/>
      <c r="BC108" s="88" t="str">
        <f>IF(BF108 &lt;&gt; "",(COUNTIF($BF$19:BF108,BF108)&amp;"_"&amp;BF108),"")</f>
        <v/>
      </c>
      <c r="BD108" s="94" t="str">
        <f>IFERROR(IF(Sale!A92 &lt;&gt; "", Sale!A92, ""), "")</f>
        <v/>
      </c>
      <c r="BE108" s="88" t="str">
        <f>IFERROR(IF(Sale!B92 &lt;&gt; "", Sale!B92, ""), "")</f>
        <v/>
      </c>
      <c r="BF108" s="88" t="str">
        <f>IFERROR(IF(Sale!C92 &lt;&gt; "", Sale!C92, ""), "")</f>
        <v/>
      </c>
      <c r="BG108" s="88" t="str">
        <f>IFERROR(IF(Sale!D92 &lt;&gt; "", Sale!D92, ""), "")</f>
        <v/>
      </c>
      <c r="BH108" s="88" t="str">
        <f>IFERROR(IF(Sale!E92 &lt;&gt; "", Sale!E92, ""), "")</f>
        <v/>
      </c>
      <c r="BI108" s="88" t="str">
        <f>IFERROR(IF(Sale!F92 &lt;&gt; "", Sale!F92, ""), "")</f>
        <v/>
      </c>
      <c r="BJ108" s="88" t="str">
        <f>IFERROR(IF(Sale!G92 &lt;&gt; "", Sale!G92, ""), "")</f>
        <v/>
      </c>
      <c r="BK108" s="88" t="str">
        <f>IFERROR(IF(Sale!H92 &lt;&gt; "", Sale!H92, ""), "")</f>
        <v/>
      </c>
      <c r="BL108" s="88" t="str">
        <f>IFERROR(IF(Sale!I92 &lt;&gt; "", Sale!I92, ""), "")</f>
        <v/>
      </c>
      <c r="BM108" s="88" t="str">
        <f>IFERROR(IF(Sale!J92 &lt;&gt; "", Sale!J92, ""), "")</f>
        <v/>
      </c>
      <c r="BN108" s="88" t="str">
        <f>IFERROR(IF(Sale!K92 &lt;&gt; "", Sale!K92, ""), "")</f>
        <v/>
      </c>
      <c r="BO108" s="88" t="str">
        <f>IFERROR(IF(Sale!L92 &lt;&gt; "", Sale!L92, ""), "")</f>
        <v/>
      </c>
      <c r="BP108" s="88" t="str">
        <f>IFERROR(IF(Sale!M92 &lt;&gt; "", Sale!M92, ""), "")</f>
        <v/>
      </c>
      <c r="BQ108" s="88" t="str">
        <f>IFERROR(IF(Sale!N92 &lt;&gt; "", Sale!N92, ""), "")</f>
        <v/>
      </c>
      <c r="BR108" s="88" t="str">
        <f>IFERROR(IF(Sale!O92 &lt;&gt; "", Sale!O92, ""), "")</f>
        <v/>
      </c>
      <c r="BS108" s="88"/>
      <c r="BT108" s="88"/>
      <c r="BU108" s="88"/>
      <c r="BV108" s="88"/>
      <c r="BW108" s="91"/>
      <c r="BX108" s="88"/>
      <c r="BY108" s="88"/>
    </row>
    <row r="109" spans="2:82">
      <c r="B109" s="255"/>
      <c r="C109" s="255"/>
      <c r="D109" s="255"/>
      <c r="E109" s="255"/>
      <c r="F109" s="255"/>
      <c r="Y109"/>
      <c r="Z109" s="101" t="str">
        <f>IF(AB109 &lt;&gt; "", (COUNTIF($AB$19:AB109,AB109)&amp;"_"&amp;AB109),"")</f>
        <v/>
      </c>
      <c r="AA109" s="125" t="str">
        <f>IFERROR(IF(Purchase!A92 &lt;&gt;"",Purchase!A92,""),"")</f>
        <v/>
      </c>
      <c r="AB109" s="101" t="str">
        <f>IFERROR(IF(Purchase!B92 &lt;&gt;"",Purchase!B92,""),"")</f>
        <v/>
      </c>
      <c r="AC109" s="101" t="str">
        <f>IFERROR(IF(Purchase!C92 &lt;&gt;"",Purchase!C92,""),"")</f>
        <v/>
      </c>
      <c r="AD109" s="89" t="str">
        <f>IFERROR(IF(Purchase!D92 &lt;&gt;"",Purchase!D92,""),"")</f>
        <v/>
      </c>
      <c r="AE109" s="89" t="str">
        <f>IFERROR(IF(Purchase!E92 &lt;&gt;"",Purchase!E92,""),"")</f>
        <v/>
      </c>
      <c r="AF109" s="89" t="str">
        <f>IFERROR(IF(Purchase!F92 &lt;&gt;"",Purchase!F92,""),"")</f>
        <v/>
      </c>
      <c r="AG109" s="89" t="str">
        <f>IFERROR(IF(Purchase!G92 &lt;&gt;"",Purchase!G92,""),"")</f>
        <v/>
      </c>
      <c r="AH109" s="89" t="str">
        <f>IFERROR(IF(Purchase!H92 &lt;&gt;"",Purchase!H92,""),"")</f>
        <v/>
      </c>
      <c r="AI109" s="89" t="str">
        <f>IFERROR(IF(Purchase!I92 &lt;&gt;"",Purchase!I92,""),"")</f>
        <v/>
      </c>
      <c r="AJ109" s="89" t="str">
        <f>IFERROR(IF(Purchase!J92 &lt;&gt;"",Purchase!J92,""),"")</f>
        <v/>
      </c>
      <c r="AK109" s="101" t="str">
        <f t="shared" si="22"/>
        <v/>
      </c>
      <c r="AL109" s="88"/>
      <c r="AM109" s="90"/>
      <c r="AN109" s="91"/>
      <c r="AO109" s="90"/>
      <c r="AP109" s="90"/>
      <c r="AQ109" s="92"/>
      <c r="AR109" s="90">
        <v>2</v>
      </c>
      <c r="AS109" s="91" t="str">
        <f t="shared" ref="AS109:AS155" si="24">IF(AN19 = "","Null Product",AN19)</f>
        <v>iPhone SE 02 /64Gb</v>
      </c>
      <c r="AT109" s="91">
        <f t="shared" ref="AT109:AT155" si="25">IF(AP19 = "",0,AP19)</f>
        <v>520</v>
      </c>
      <c r="AU109" s="91">
        <f t="shared" ref="AU109:AU155" si="26">IF(AU19 = "",0,AU19)</f>
        <v>81</v>
      </c>
      <c r="AV109" s="88"/>
      <c r="AW109" s="88"/>
      <c r="AX109" s="88"/>
      <c r="AY109" s="88"/>
      <c r="AZ109" s="88"/>
      <c r="BA109" s="88"/>
      <c r="BB109" s="88"/>
      <c r="BC109" s="88" t="str">
        <f>IF(BF109 &lt;&gt; "",(COUNTIF($BF$19:BF109,BF109)&amp;"_"&amp;BF109),"")</f>
        <v/>
      </c>
      <c r="BD109" s="94" t="str">
        <f>IFERROR(IF(Sale!A93 &lt;&gt; "", Sale!A93, ""), "")</f>
        <v/>
      </c>
      <c r="BE109" s="88" t="str">
        <f>IFERROR(IF(Sale!B93 &lt;&gt; "", Sale!B93, ""), "")</f>
        <v/>
      </c>
      <c r="BF109" s="88" t="str">
        <f>IFERROR(IF(Sale!C93 &lt;&gt; "", Sale!C93, ""), "")</f>
        <v/>
      </c>
      <c r="BG109" s="88" t="str">
        <f>IFERROR(IF(Sale!D93 &lt;&gt; "", Sale!D93, ""), "")</f>
        <v/>
      </c>
      <c r="BH109" s="88" t="str">
        <f>IFERROR(IF(Sale!E93 &lt;&gt; "", Sale!E93, ""), "")</f>
        <v/>
      </c>
      <c r="BI109" s="88" t="str">
        <f>IFERROR(IF(Sale!F93 &lt;&gt; "", Sale!F93, ""), "")</f>
        <v/>
      </c>
      <c r="BJ109" s="88" t="str">
        <f>IFERROR(IF(Sale!G93 &lt;&gt; "", Sale!G93, ""), "")</f>
        <v/>
      </c>
      <c r="BK109" s="88" t="str">
        <f>IFERROR(IF(Sale!H93 &lt;&gt; "", Sale!H93, ""), "")</f>
        <v/>
      </c>
      <c r="BL109" s="88" t="str">
        <f>IFERROR(IF(Sale!I93 &lt;&gt; "", Sale!I93, ""), "")</f>
        <v/>
      </c>
      <c r="BM109" s="88" t="str">
        <f>IFERROR(IF(Sale!J93 &lt;&gt; "", Sale!J93, ""), "")</f>
        <v/>
      </c>
      <c r="BN109" s="88" t="str">
        <f>IFERROR(IF(Sale!K93 &lt;&gt; "", Sale!K93, ""), "")</f>
        <v/>
      </c>
      <c r="BO109" s="88" t="str">
        <f>IFERROR(IF(Sale!L93 &lt;&gt; "", Sale!L93, ""), "")</f>
        <v/>
      </c>
      <c r="BP109" s="88" t="str">
        <f>IFERROR(IF(Sale!M93 &lt;&gt; "", Sale!M93, ""), "")</f>
        <v/>
      </c>
      <c r="BQ109" s="88" t="str">
        <f>IFERROR(IF(Sale!N93 &lt;&gt; "", Sale!N93, ""), "")</f>
        <v/>
      </c>
      <c r="BR109" s="88" t="str">
        <f>IFERROR(IF(Sale!O93 &lt;&gt; "", Sale!O93, ""), "")</f>
        <v/>
      </c>
      <c r="BS109" s="88"/>
      <c r="BT109" s="88"/>
      <c r="BU109" s="88"/>
      <c r="BV109" s="88"/>
      <c r="BW109" s="91"/>
      <c r="BX109" s="88"/>
      <c r="BY109" s="88"/>
    </row>
    <row r="110" spans="2:82">
      <c r="B110" s="255"/>
      <c r="C110" s="255"/>
      <c r="D110" s="255"/>
      <c r="E110" s="255"/>
      <c r="F110" s="255"/>
      <c r="Y110"/>
      <c r="Z110" s="101" t="str">
        <f>IF(AB110 &lt;&gt; "", (COUNTIF($AB$19:AB110,AB110)&amp;"_"&amp;AB110),"")</f>
        <v/>
      </c>
      <c r="AA110" s="125" t="str">
        <f>IFERROR(IF(Purchase!A93 &lt;&gt;"",Purchase!A93,""),"")</f>
        <v/>
      </c>
      <c r="AB110" s="101" t="str">
        <f>IFERROR(IF(Purchase!B93 &lt;&gt;"",Purchase!B93,""),"")</f>
        <v/>
      </c>
      <c r="AC110" s="101" t="str">
        <f>IFERROR(IF(Purchase!C93 &lt;&gt;"",Purchase!C93,""),"")</f>
        <v/>
      </c>
      <c r="AD110" s="89" t="str">
        <f>IFERROR(IF(Purchase!D93 &lt;&gt;"",Purchase!D93,""),"")</f>
        <v/>
      </c>
      <c r="AE110" s="89" t="str">
        <f>IFERROR(IF(Purchase!E93 &lt;&gt;"",Purchase!E93,""),"")</f>
        <v/>
      </c>
      <c r="AF110" s="89" t="str">
        <f>IFERROR(IF(Purchase!F93 &lt;&gt;"",Purchase!F93,""),"")</f>
        <v/>
      </c>
      <c r="AG110" s="89" t="str">
        <f>IFERROR(IF(Purchase!G93 &lt;&gt;"",Purchase!G93,""),"")</f>
        <v/>
      </c>
      <c r="AH110" s="89" t="str">
        <f>IFERROR(IF(Purchase!H93 &lt;&gt;"",Purchase!H93,""),"")</f>
        <v/>
      </c>
      <c r="AI110" s="89" t="str">
        <f>IFERROR(IF(Purchase!I93 &lt;&gt;"",Purchase!I93,""),"")</f>
        <v/>
      </c>
      <c r="AJ110" s="89" t="str">
        <f>IFERROR(IF(Purchase!J93 &lt;&gt;"",Purchase!J93,""),"")</f>
        <v/>
      </c>
      <c r="AK110" s="101" t="str">
        <f t="shared" si="22"/>
        <v/>
      </c>
      <c r="AL110" s="88"/>
      <c r="AM110" s="90"/>
      <c r="AN110" s="91"/>
      <c r="AO110" s="90"/>
      <c r="AP110" s="90"/>
      <c r="AQ110" s="92"/>
      <c r="AR110" s="90">
        <v>3</v>
      </c>
      <c r="AS110" s="91" t="str">
        <f t="shared" si="24"/>
        <v>Iphone 8 / 128GB</v>
      </c>
      <c r="AT110" s="91">
        <f t="shared" si="25"/>
        <v>28</v>
      </c>
      <c r="AU110" s="91">
        <f t="shared" si="26"/>
        <v>28</v>
      </c>
      <c r="AV110" s="88"/>
      <c r="AW110" s="88"/>
      <c r="AX110" s="88"/>
      <c r="AY110" s="88"/>
      <c r="AZ110" s="88"/>
      <c r="BA110" s="88"/>
      <c r="BB110" s="88"/>
      <c r="BC110" s="88" t="str">
        <f>IF(BF110 &lt;&gt; "",(COUNTIF($BF$19:BF110,BF110)&amp;"_"&amp;BF110),"")</f>
        <v/>
      </c>
      <c r="BD110" s="94" t="str">
        <f>IFERROR(IF(Sale!A94 &lt;&gt; "", Sale!A94, ""), "")</f>
        <v/>
      </c>
      <c r="BE110" s="88" t="str">
        <f>IFERROR(IF(Sale!B94 &lt;&gt; "", Sale!B94, ""), "")</f>
        <v/>
      </c>
      <c r="BF110" s="88" t="str">
        <f>IFERROR(IF(Sale!C94 &lt;&gt; "", Sale!C94, ""), "")</f>
        <v/>
      </c>
      <c r="BG110" s="88" t="str">
        <f>IFERROR(IF(Sale!D94 &lt;&gt; "", Sale!D94, ""), "")</f>
        <v/>
      </c>
      <c r="BH110" s="88" t="str">
        <f>IFERROR(IF(Sale!E94 &lt;&gt; "", Sale!E94, ""), "")</f>
        <v/>
      </c>
      <c r="BI110" s="88" t="str">
        <f>IFERROR(IF(Sale!F94 &lt;&gt; "", Sale!F94, ""), "")</f>
        <v/>
      </c>
      <c r="BJ110" s="88" t="str">
        <f>IFERROR(IF(Sale!G94 &lt;&gt; "", Sale!G94, ""), "")</f>
        <v/>
      </c>
      <c r="BK110" s="88" t="str">
        <f>IFERROR(IF(Sale!H94 &lt;&gt; "", Sale!H94, ""), "")</f>
        <v/>
      </c>
      <c r="BL110" s="88" t="str">
        <f>IFERROR(IF(Sale!I94 &lt;&gt; "", Sale!I94, ""), "")</f>
        <v/>
      </c>
      <c r="BM110" s="88" t="str">
        <f>IFERROR(IF(Sale!J94 &lt;&gt; "", Sale!J94, ""), "")</f>
        <v/>
      </c>
      <c r="BN110" s="88" t="str">
        <f>IFERROR(IF(Sale!K94 &lt;&gt; "", Sale!K94, ""), "")</f>
        <v/>
      </c>
      <c r="BO110" s="88" t="str">
        <f>IFERROR(IF(Sale!L94 &lt;&gt; "", Sale!L94, ""), "")</f>
        <v/>
      </c>
      <c r="BP110" s="88" t="str">
        <f>IFERROR(IF(Sale!M94 &lt;&gt; "", Sale!M94, ""), "")</f>
        <v/>
      </c>
      <c r="BQ110" s="88" t="str">
        <f>IFERROR(IF(Sale!N94 &lt;&gt; "", Sale!N94, ""), "")</f>
        <v/>
      </c>
      <c r="BR110" s="88" t="str">
        <f>IFERROR(IF(Sale!O94 &lt;&gt; "", Sale!O94, ""), "")</f>
        <v/>
      </c>
      <c r="BS110" s="88"/>
      <c r="BT110" s="88"/>
      <c r="BU110" s="88"/>
      <c r="BV110" s="88"/>
      <c r="BW110" s="91"/>
      <c r="BX110" s="88"/>
      <c r="BY110" s="88"/>
    </row>
    <row r="111" spans="2:82">
      <c r="B111" s="255"/>
      <c r="C111" s="255"/>
      <c r="D111" s="255"/>
      <c r="E111" s="255"/>
      <c r="F111" s="255"/>
      <c r="Y111"/>
      <c r="Z111" s="101" t="str">
        <f>IF(AB111 &lt;&gt; "", (COUNTIF($AB$19:AB111,AB111)&amp;"_"&amp;AB111),"")</f>
        <v/>
      </c>
      <c r="AA111" s="125" t="str">
        <f>IFERROR(IF(Purchase!A94 &lt;&gt;"",Purchase!A94,""),"")</f>
        <v/>
      </c>
      <c r="AB111" s="101" t="str">
        <f>IFERROR(IF(Purchase!B94 &lt;&gt;"",Purchase!B94,""),"")</f>
        <v/>
      </c>
      <c r="AC111" s="101" t="str">
        <f>IFERROR(IF(Purchase!C94 &lt;&gt;"",Purchase!C94,""),"")</f>
        <v/>
      </c>
      <c r="AD111" s="89" t="str">
        <f>IFERROR(IF(Purchase!D94 &lt;&gt;"",Purchase!D94,""),"")</f>
        <v/>
      </c>
      <c r="AE111" s="89" t="str">
        <f>IFERROR(IF(Purchase!E94 &lt;&gt;"",Purchase!E94,""),"")</f>
        <v/>
      </c>
      <c r="AF111" s="89" t="str">
        <f>IFERROR(IF(Purchase!F94 &lt;&gt;"",Purchase!F94,""),"")</f>
        <v/>
      </c>
      <c r="AG111" s="89" t="str">
        <f>IFERROR(IF(Purchase!G94 &lt;&gt;"",Purchase!G94,""),"")</f>
        <v/>
      </c>
      <c r="AH111" s="89" t="str">
        <f>IFERROR(IF(Purchase!H94 &lt;&gt;"",Purchase!H94,""),"")</f>
        <v/>
      </c>
      <c r="AI111" s="89" t="str">
        <f>IFERROR(IF(Purchase!I94 &lt;&gt;"",Purchase!I94,""),"")</f>
        <v/>
      </c>
      <c r="AJ111" s="89" t="str">
        <f>IFERROR(IF(Purchase!J94 &lt;&gt;"",Purchase!J94,""),"")</f>
        <v/>
      </c>
      <c r="AK111" s="101" t="str">
        <f t="shared" si="22"/>
        <v/>
      </c>
      <c r="AL111" s="88"/>
      <c r="AM111" s="90"/>
      <c r="AN111" s="91"/>
      <c r="AO111" s="90"/>
      <c r="AP111" s="90"/>
      <c r="AQ111" s="92"/>
      <c r="AR111" s="90">
        <v>4</v>
      </c>
      <c r="AS111" s="91" t="str">
        <f t="shared" si="24"/>
        <v>iPhone 6 Mixed  GB</v>
      </c>
      <c r="AT111" s="91">
        <f t="shared" si="25"/>
        <v>35</v>
      </c>
      <c r="AU111" s="91">
        <f t="shared" si="26"/>
        <v>0</v>
      </c>
      <c r="AV111" s="88"/>
      <c r="AW111" s="88"/>
      <c r="AX111" s="88"/>
      <c r="AY111" s="88"/>
      <c r="AZ111" s="88"/>
      <c r="BA111" s="88"/>
      <c r="BB111" s="88"/>
      <c r="BC111" s="88" t="str">
        <f>IF(BF111 &lt;&gt; "",(COUNTIF($BF$19:BF111,BF111)&amp;"_"&amp;BF111),"")</f>
        <v/>
      </c>
      <c r="BD111" s="94" t="str">
        <f>IFERROR(IF(Sale!A95 &lt;&gt; "", Sale!A95, ""), "")</f>
        <v/>
      </c>
      <c r="BE111" s="88" t="str">
        <f>IFERROR(IF(Sale!B95 &lt;&gt; "", Sale!B95, ""), "")</f>
        <v/>
      </c>
      <c r="BF111" s="88" t="str">
        <f>IFERROR(IF(Sale!C95 &lt;&gt; "", Sale!C95, ""), "")</f>
        <v/>
      </c>
      <c r="BG111" s="88" t="str">
        <f>IFERROR(IF(Sale!D95 &lt;&gt; "", Sale!D95, ""), "")</f>
        <v/>
      </c>
      <c r="BH111" s="88" t="str">
        <f>IFERROR(IF(Sale!E95 &lt;&gt; "", Sale!E95, ""), "")</f>
        <v/>
      </c>
      <c r="BI111" s="88" t="str">
        <f>IFERROR(IF(Sale!F95 &lt;&gt; "", Sale!F95, ""), "")</f>
        <v/>
      </c>
      <c r="BJ111" s="88" t="str">
        <f>IFERROR(IF(Sale!G95 &lt;&gt; "", Sale!G95, ""), "")</f>
        <v/>
      </c>
      <c r="BK111" s="88" t="str">
        <f>IFERROR(IF(Sale!H95 &lt;&gt; "", Sale!H95, ""), "")</f>
        <v/>
      </c>
      <c r="BL111" s="88" t="str">
        <f>IFERROR(IF(Sale!I95 &lt;&gt; "", Sale!I95, ""), "")</f>
        <v/>
      </c>
      <c r="BM111" s="88" t="str">
        <f>IFERROR(IF(Sale!J95 &lt;&gt; "", Sale!J95, ""), "")</f>
        <v/>
      </c>
      <c r="BN111" s="88" t="str">
        <f>IFERROR(IF(Sale!K95 &lt;&gt; "", Sale!K95, ""), "")</f>
        <v/>
      </c>
      <c r="BO111" s="88" t="str">
        <f>IFERROR(IF(Sale!L95 &lt;&gt; "", Sale!L95, ""), "")</f>
        <v/>
      </c>
      <c r="BP111" s="88" t="str">
        <f>IFERROR(IF(Sale!M95 &lt;&gt; "", Sale!M95, ""), "")</f>
        <v/>
      </c>
      <c r="BQ111" s="88" t="str">
        <f>IFERROR(IF(Sale!N95 &lt;&gt; "", Sale!N95, ""), "")</f>
        <v/>
      </c>
      <c r="BR111" s="88" t="str">
        <f>IFERROR(IF(Sale!O95 &lt;&gt; "", Sale!O95, ""), "")</f>
        <v/>
      </c>
      <c r="BS111" s="88"/>
      <c r="BT111" s="88"/>
      <c r="BU111" s="88"/>
      <c r="BV111" s="88"/>
      <c r="BW111" s="91"/>
      <c r="BX111" s="88"/>
      <c r="BY111" s="88"/>
    </row>
    <row r="112" spans="2:82">
      <c r="B112" s="255"/>
      <c r="C112" s="255"/>
      <c r="D112" s="255"/>
      <c r="E112" s="255"/>
      <c r="F112" s="255"/>
      <c r="Y112"/>
      <c r="Z112" s="101" t="str">
        <f>IF(AB112 &lt;&gt; "", (COUNTIF($AB$19:AB112,AB112)&amp;"_"&amp;AB112),"")</f>
        <v/>
      </c>
      <c r="AA112" s="125" t="str">
        <f>IFERROR(IF(Purchase!A95 &lt;&gt;"",Purchase!A95,""),"")</f>
        <v/>
      </c>
      <c r="AB112" s="101" t="str">
        <f>IFERROR(IF(Purchase!B95 &lt;&gt;"",Purchase!B95,""),"")</f>
        <v/>
      </c>
      <c r="AC112" s="101" t="str">
        <f>IFERROR(IF(Purchase!C95 &lt;&gt;"",Purchase!C95,""),"")</f>
        <v/>
      </c>
      <c r="AD112" s="89" t="str">
        <f>IFERROR(IF(Purchase!D95 &lt;&gt;"",Purchase!D95,""),"")</f>
        <v/>
      </c>
      <c r="AE112" s="89" t="str">
        <f>IFERROR(IF(Purchase!E95 &lt;&gt;"",Purchase!E95,""),"")</f>
        <v/>
      </c>
      <c r="AF112" s="89" t="str">
        <f>IFERROR(IF(Purchase!F95 &lt;&gt;"",Purchase!F95,""),"")</f>
        <v/>
      </c>
      <c r="AG112" s="89" t="str">
        <f>IFERROR(IF(Purchase!G95 &lt;&gt;"",Purchase!G95,""),"")</f>
        <v/>
      </c>
      <c r="AH112" s="89" t="str">
        <f>IFERROR(IF(Purchase!H95 &lt;&gt;"",Purchase!H95,""),"")</f>
        <v/>
      </c>
      <c r="AI112" s="89" t="str">
        <f>IFERROR(IF(Purchase!I95 &lt;&gt;"",Purchase!I95,""),"")</f>
        <v/>
      </c>
      <c r="AJ112" s="89" t="str">
        <f>IFERROR(IF(Purchase!J95 &lt;&gt;"",Purchase!J95,""),"")</f>
        <v/>
      </c>
      <c r="AK112" s="101" t="str">
        <f t="shared" si="22"/>
        <v/>
      </c>
      <c r="AL112" s="88"/>
      <c r="AM112" s="90"/>
      <c r="AN112" s="91"/>
      <c r="AO112" s="90"/>
      <c r="AP112" s="90"/>
      <c r="AQ112" s="92"/>
      <c r="AR112" s="90">
        <v>5</v>
      </c>
      <c r="AS112" s="91" t="str">
        <f t="shared" si="24"/>
        <v>iPhone 6 Plus Mixed  GB</v>
      </c>
      <c r="AT112" s="91">
        <f t="shared" si="25"/>
        <v>34</v>
      </c>
      <c r="AU112" s="91">
        <f t="shared" si="26"/>
        <v>0</v>
      </c>
      <c r="AV112" s="88"/>
      <c r="AW112" s="88"/>
      <c r="AX112" s="88"/>
      <c r="AY112" s="88"/>
      <c r="AZ112" s="88"/>
      <c r="BA112" s="88"/>
      <c r="BB112" s="88"/>
      <c r="BC112" s="88" t="str">
        <f>IF(BF112 &lt;&gt; "",(COUNTIF($BF$19:BF112,BF112)&amp;"_"&amp;BF112),"")</f>
        <v/>
      </c>
      <c r="BD112" s="94" t="str">
        <f>IFERROR(IF(Sale!A96 &lt;&gt; "", Sale!A96, ""), "")</f>
        <v/>
      </c>
      <c r="BE112" s="88" t="str">
        <f>IFERROR(IF(Sale!B96 &lt;&gt; "", Sale!B96, ""), "")</f>
        <v/>
      </c>
      <c r="BF112" s="88" t="str">
        <f>IFERROR(IF(Sale!C96 &lt;&gt; "", Sale!C96, ""), "")</f>
        <v/>
      </c>
      <c r="BG112" s="88" t="str">
        <f>IFERROR(IF(Sale!D96 &lt;&gt; "", Sale!D96, ""), "")</f>
        <v/>
      </c>
      <c r="BH112" s="88" t="str">
        <f>IFERROR(IF(Sale!E96 &lt;&gt; "", Sale!E96, ""), "")</f>
        <v/>
      </c>
      <c r="BI112" s="88" t="str">
        <f>IFERROR(IF(Sale!F96 &lt;&gt; "", Sale!F96, ""), "")</f>
        <v/>
      </c>
      <c r="BJ112" s="88" t="str">
        <f>IFERROR(IF(Sale!G96 &lt;&gt; "", Sale!G96, ""), "")</f>
        <v/>
      </c>
      <c r="BK112" s="88" t="str">
        <f>IFERROR(IF(Sale!H96 &lt;&gt; "", Sale!H96, ""), "")</f>
        <v/>
      </c>
      <c r="BL112" s="88" t="str">
        <f>IFERROR(IF(Sale!I96 &lt;&gt; "", Sale!I96, ""), "")</f>
        <v/>
      </c>
      <c r="BM112" s="88" t="str">
        <f>IFERROR(IF(Sale!J96 &lt;&gt; "", Sale!J96, ""), "")</f>
        <v/>
      </c>
      <c r="BN112" s="88" t="str">
        <f>IFERROR(IF(Sale!K96 &lt;&gt; "", Sale!K96, ""), "")</f>
        <v/>
      </c>
      <c r="BO112" s="88" t="str">
        <f>IFERROR(IF(Sale!L96 &lt;&gt; "", Sale!L96, ""), "")</f>
        <v/>
      </c>
      <c r="BP112" s="88" t="str">
        <f>IFERROR(IF(Sale!M96 &lt;&gt; "", Sale!M96, ""), "")</f>
        <v/>
      </c>
      <c r="BQ112" s="88" t="str">
        <f>IFERROR(IF(Sale!N96 &lt;&gt; "", Sale!N96, ""), "")</f>
        <v/>
      </c>
      <c r="BR112" s="88" t="str">
        <f>IFERROR(IF(Sale!O96 &lt;&gt; "", Sale!O96, ""), "")</f>
        <v/>
      </c>
      <c r="BS112" s="88"/>
      <c r="BT112" s="88"/>
      <c r="BU112" s="88"/>
      <c r="BV112" s="88"/>
      <c r="BW112" s="91"/>
      <c r="BX112" s="88"/>
      <c r="BY112" s="88"/>
    </row>
    <row r="113" spans="2:77">
      <c r="B113" s="255"/>
      <c r="C113" s="255"/>
      <c r="D113" s="255"/>
      <c r="E113" s="255"/>
      <c r="F113" s="255"/>
      <c r="Y113"/>
      <c r="Z113" s="101" t="str">
        <f>IF(AB113 &lt;&gt; "", (COUNTIF($AB$19:AB113,AB113)&amp;"_"&amp;AB113),"")</f>
        <v/>
      </c>
      <c r="AA113" s="125" t="str">
        <f>IFERROR(IF(Purchase!A96 &lt;&gt;"",Purchase!A96,""),"")</f>
        <v/>
      </c>
      <c r="AB113" s="101" t="str">
        <f>IFERROR(IF(Purchase!B96 &lt;&gt;"",Purchase!B96,""),"")</f>
        <v/>
      </c>
      <c r="AC113" s="101" t="str">
        <f>IFERROR(IF(Purchase!C96 &lt;&gt;"",Purchase!C96,""),"")</f>
        <v/>
      </c>
      <c r="AD113" s="89" t="str">
        <f>IFERROR(IF(Purchase!D96 &lt;&gt;"",Purchase!D96,""),"")</f>
        <v/>
      </c>
      <c r="AE113" s="89" t="str">
        <f>IFERROR(IF(Purchase!E96 &lt;&gt;"",Purchase!E96,""),"")</f>
        <v/>
      </c>
      <c r="AF113" s="89" t="str">
        <f>IFERROR(IF(Purchase!F96 &lt;&gt;"",Purchase!F96,""),"")</f>
        <v/>
      </c>
      <c r="AG113" s="89" t="str">
        <f>IFERROR(IF(Purchase!G96 &lt;&gt;"",Purchase!G96,""),"")</f>
        <v/>
      </c>
      <c r="AH113" s="89" t="str">
        <f>IFERROR(IF(Purchase!H96 &lt;&gt;"",Purchase!H96,""),"")</f>
        <v/>
      </c>
      <c r="AI113" s="89" t="str">
        <f>IFERROR(IF(Purchase!I96 &lt;&gt;"",Purchase!I96,""),"")</f>
        <v/>
      </c>
      <c r="AJ113" s="89" t="str">
        <f>IFERROR(IF(Purchase!J96 &lt;&gt;"",Purchase!J96,""),"")</f>
        <v/>
      </c>
      <c r="AK113" s="101" t="str">
        <f t="shared" si="22"/>
        <v/>
      </c>
      <c r="AL113" s="88"/>
      <c r="AM113" s="90"/>
      <c r="AN113" s="91"/>
      <c r="AO113" s="90"/>
      <c r="AP113" s="90"/>
      <c r="AQ113" s="92"/>
      <c r="AR113" s="90">
        <v>6</v>
      </c>
      <c r="AS113" s="91" t="str">
        <f t="shared" si="24"/>
        <v>iPhone 6s Mixed  GB</v>
      </c>
      <c r="AT113" s="91">
        <f t="shared" si="25"/>
        <v>148</v>
      </c>
      <c r="AU113" s="91">
        <f t="shared" si="26"/>
        <v>0</v>
      </c>
      <c r="AV113" s="88"/>
      <c r="AW113" s="88"/>
      <c r="AX113" s="88"/>
      <c r="AY113" s="88"/>
      <c r="AZ113" s="88"/>
      <c r="BA113" s="88"/>
      <c r="BB113" s="88"/>
      <c r="BC113" s="88" t="str">
        <f>IF(BF113 &lt;&gt; "",(COUNTIF($BF$19:BF113,BF113)&amp;"_"&amp;BF113),"")</f>
        <v/>
      </c>
      <c r="BD113" s="94" t="str">
        <f>IFERROR(IF(Sale!A97 &lt;&gt; "", Sale!A97, ""), "")</f>
        <v/>
      </c>
      <c r="BE113" s="88" t="str">
        <f>IFERROR(IF(Sale!B97 &lt;&gt; "", Sale!B97, ""), "")</f>
        <v/>
      </c>
      <c r="BF113" s="88" t="str">
        <f>IFERROR(IF(Sale!C97 &lt;&gt; "", Sale!C97, ""), "")</f>
        <v/>
      </c>
      <c r="BG113" s="88" t="str">
        <f>IFERROR(IF(Sale!D97 &lt;&gt; "", Sale!D97, ""), "")</f>
        <v/>
      </c>
      <c r="BH113" s="88" t="str">
        <f>IFERROR(IF(Sale!E97 &lt;&gt; "", Sale!E97, ""), "")</f>
        <v/>
      </c>
      <c r="BI113" s="88" t="str">
        <f>IFERROR(IF(Sale!F97 &lt;&gt; "", Sale!F97, ""), "")</f>
        <v/>
      </c>
      <c r="BJ113" s="88" t="str">
        <f>IFERROR(IF(Sale!G97 &lt;&gt; "", Sale!G97, ""), "")</f>
        <v/>
      </c>
      <c r="BK113" s="88" t="str">
        <f>IFERROR(IF(Sale!H97 &lt;&gt; "", Sale!H97, ""), "")</f>
        <v/>
      </c>
      <c r="BL113" s="88" t="str">
        <f>IFERROR(IF(Sale!I97 &lt;&gt; "", Sale!I97, ""), "")</f>
        <v/>
      </c>
      <c r="BM113" s="88" t="str">
        <f>IFERROR(IF(Sale!J97 &lt;&gt; "", Sale!J97, ""), "")</f>
        <v/>
      </c>
      <c r="BN113" s="88" t="str">
        <f>IFERROR(IF(Sale!K97 &lt;&gt; "", Sale!K97, ""), "")</f>
        <v/>
      </c>
      <c r="BO113" s="88" t="str">
        <f>IFERROR(IF(Sale!L97 &lt;&gt; "", Sale!L97, ""), "")</f>
        <v/>
      </c>
      <c r="BP113" s="88" t="str">
        <f>IFERROR(IF(Sale!M97 &lt;&gt; "", Sale!M97, ""), "")</f>
        <v/>
      </c>
      <c r="BQ113" s="88" t="str">
        <f>IFERROR(IF(Sale!N97 &lt;&gt; "", Sale!N97, ""), "")</f>
        <v/>
      </c>
      <c r="BR113" s="88" t="str">
        <f>IFERROR(IF(Sale!O97 &lt;&gt; "", Sale!O97, ""), "")</f>
        <v/>
      </c>
      <c r="BS113" s="88"/>
      <c r="BT113" s="88"/>
      <c r="BU113" s="88"/>
      <c r="BV113" s="88"/>
      <c r="BW113" s="91"/>
      <c r="BX113" s="88"/>
      <c r="BY113" s="88"/>
    </row>
    <row r="114" spans="2:77">
      <c r="B114" s="255"/>
      <c r="C114" s="255"/>
      <c r="D114" s="255"/>
      <c r="E114" s="255"/>
      <c r="F114" s="255"/>
      <c r="Y114"/>
      <c r="Z114" s="101" t="str">
        <f>IF(AB114 &lt;&gt; "", (COUNTIF($AB$19:AB114,AB114)&amp;"_"&amp;AB114),"")</f>
        <v/>
      </c>
      <c r="AA114" s="125" t="str">
        <f>IFERROR(IF(Purchase!A97 &lt;&gt;"",Purchase!A97,""),"")</f>
        <v/>
      </c>
      <c r="AB114" s="101" t="str">
        <f>IFERROR(IF(Purchase!B97 &lt;&gt;"",Purchase!B97,""),"")</f>
        <v/>
      </c>
      <c r="AC114" s="101" t="str">
        <f>IFERROR(IF(Purchase!C97 &lt;&gt;"",Purchase!C97,""),"")</f>
        <v/>
      </c>
      <c r="AD114" s="89" t="str">
        <f>IFERROR(IF(Purchase!D97 &lt;&gt;"",Purchase!D97,""),"")</f>
        <v/>
      </c>
      <c r="AE114" s="89" t="str">
        <f>IFERROR(IF(Purchase!E97 &lt;&gt;"",Purchase!E97,""),"")</f>
        <v/>
      </c>
      <c r="AF114" s="89" t="str">
        <f>IFERROR(IF(Purchase!F97 &lt;&gt;"",Purchase!F97,""),"")</f>
        <v/>
      </c>
      <c r="AG114" s="89" t="str">
        <f>IFERROR(IF(Purchase!G97 &lt;&gt;"",Purchase!G97,""),"")</f>
        <v/>
      </c>
      <c r="AH114" s="89" t="str">
        <f>IFERROR(IF(Purchase!H97 &lt;&gt;"",Purchase!H97,""),"")</f>
        <v/>
      </c>
      <c r="AI114" s="89" t="str">
        <f>IFERROR(IF(Purchase!I97 &lt;&gt;"",Purchase!I97,""),"")</f>
        <v/>
      </c>
      <c r="AJ114" s="89" t="str">
        <f>IFERROR(IF(Purchase!J97 &lt;&gt;"",Purchase!J97,""),"")</f>
        <v/>
      </c>
      <c r="AK114" s="101" t="str">
        <f t="shared" si="22"/>
        <v/>
      </c>
      <c r="AL114" s="88"/>
      <c r="AM114" s="90"/>
      <c r="AN114" s="91"/>
      <c r="AO114" s="90"/>
      <c r="AP114" s="90"/>
      <c r="AQ114" s="92"/>
      <c r="AR114" s="90">
        <v>7</v>
      </c>
      <c r="AS114" s="91" t="str">
        <f t="shared" si="24"/>
        <v>iPhone 6s Plus Mixed  GB</v>
      </c>
      <c r="AT114" s="91">
        <f t="shared" si="25"/>
        <v>11</v>
      </c>
      <c r="AU114" s="91">
        <f t="shared" si="26"/>
        <v>0</v>
      </c>
      <c r="AV114" s="88"/>
      <c r="AW114" s="88"/>
      <c r="AX114" s="88"/>
      <c r="AY114" s="88"/>
      <c r="AZ114" s="88"/>
      <c r="BA114" s="88"/>
      <c r="BB114" s="88"/>
      <c r="BC114" s="88" t="str">
        <f>IF(BF114 &lt;&gt; "",(COUNTIF($BF$19:BF114,BF114)&amp;"_"&amp;BF114),"")</f>
        <v/>
      </c>
      <c r="BD114" s="94" t="str">
        <f>IFERROR(IF(Sale!A98 &lt;&gt; "", Sale!A98, ""), "")</f>
        <v/>
      </c>
      <c r="BE114" s="88" t="str">
        <f>IFERROR(IF(Sale!B98 &lt;&gt; "", Sale!B98, ""), "")</f>
        <v/>
      </c>
      <c r="BF114" s="88" t="str">
        <f>IFERROR(IF(Sale!C98 &lt;&gt; "", Sale!C98, ""), "")</f>
        <v/>
      </c>
      <c r="BG114" s="88" t="str">
        <f>IFERROR(IF(Sale!D98 &lt;&gt; "", Sale!D98, ""), "")</f>
        <v/>
      </c>
      <c r="BH114" s="88" t="str">
        <f>IFERROR(IF(Sale!E98 &lt;&gt; "", Sale!E98, ""), "")</f>
        <v/>
      </c>
      <c r="BI114" s="88" t="str">
        <f>IFERROR(IF(Sale!F98 &lt;&gt; "", Sale!F98, ""), "")</f>
        <v/>
      </c>
      <c r="BJ114" s="88" t="str">
        <f>IFERROR(IF(Sale!G98 &lt;&gt; "", Sale!G98, ""), "")</f>
        <v/>
      </c>
      <c r="BK114" s="88" t="str">
        <f>IFERROR(IF(Sale!H98 &lt;&gt; "", Sale!H98, ""), "")</f>
        <v/>
      </c>
      <c r="BL114" s="88" t="str">
        <f>IFERROR(IF(Sale!I98 &lt;&gt; "", Sale!I98, ""), "")</f>
        <v/>
      </c>
      <c r="BM114" s="88" t="str">
        <f>IFERROR(IF(Sale!J98 &lt;&gt; "", Sale!J98, ""), "")</f>
        <v/>
      </c>
      <c r="BN114" s="88" t="str">
        <f>IFERROR(IF(Sale!K98 &lt;&gt; "", Sale!K98, ""), "")</f>
        <v/>
      </c>
      <c r="BO114" s="88" t="str">
        <f>IFERROR(IF(Sale!L98 &lt;&gt; "", Sale!L98, ""), "")</f>
        <v/>
      </c>
      <c r="BP114" s="88" t="str">
        <f>IFERROR(IF(Sale!M98 &lt;&gt; "", Sale!M98, ""), "")</f>
        <v/>
      </c>
      <c r="BQ114" s="88" t="str">
        <f>IFERROR(IF(Sale!N98 &lt;&gt; "", Sale!N98, ""), "")</f>
        <v/>
      </c>
      <c r="BR114" s="88" t="str">
        <f>IFERROR(IF(Sale!O98 &lt;&gt; "", Sale!O98, ""), "")</f>
        <v/>
      </c>
      <c r="BS114" s="88"/>
      <c r="BT114" s="88"/>
      <c r="BU114" s="88"/>
      <c r="BV114" s="88"/>
      <c r="BW114" s="91"/>
      <c r="BX114" s="88"/>
      <c r="BY114" s="88"/>
    </row>
    <row r="115" spans="2:77">
      <c r="B115" s="255"/>
      <c r="C115" s="255"/>
      <c r="D115" s="255"/>
      <c r="E115" s="255"/>
      <c r="F115" s="255"/>
      <c r="Y115"/>
      <c r="Z115" s="101" t="str">
        <f>IF(AB115 &lt;&gt; "", (COUNTIF($AB$19:AB115,AB115)&amp;"_"&amp;AB115),"")</f>
        <v/>
      </c>
      <c r="AA115" s="125" t="str">
        <f>IFERROR(IF(Purchase!A98 &lt;&gt;"",Purchase!A98,""),"")</f>
        <v/>
      </c>
      <c r="AB115" s="101" t="str">
        <f>IFERROR(IF(Purchase!B98 &lt;&gt;"",Purchase!B98,""),"")</f>
        <v/>
      </c>
      <c r="AC115" s="101" t="str">
        <f>IFERROR(IF(Purchase!C98 &lt;&gt;"",Purchase!C98,""),"")</f>
        <v/>
      </c>
      <c r="AD115" s="89" t="str">
        <f>IFERROR(IF(Purchase!D98 &lt;&gt;"",Purchase!D98,""),"")</f>
        <v/>
      </c>
      <c r="AE115" s="89" t="str">
        <f>IFERROR(IF(Purchase!E98 &lt;&gt;"",Purchase!E98,""),"")</f>
        <v/>
      </c>
      <c r="AF115" s="89" t="str">
        <f>IFERROR(IF(Purchase!F98 &lt;&gt;"",Purchase!F98,""),"")</f>
        <v/>
      </c>
      <c r="AG115" s="89" t="str">
        <f>IFERROR(IF(Purchase!G98 &lt;&gt;"",Purchase!G98,""),"")</f>
        <v/>
      </c>
      <c r="AH115" s="89" t="str">
        <f>IFERROR(IF(Purchase!H98 &lt;&gt;"",Purchase!H98,""),"")</f>
        <v/>
      </c>
      <c r="AI115" s="89" t="str">
        <f>IFERROR(IF(Purchase!I98 &lt;&gt;"",Purchase!I98,""),"")</f>
        <v/>
      </c>
      <c r="AJ115" s="89" t="str">
        <f>IFERROR(IF(Purchase!J98 &lt;&gt;"",Purchase!J98,""),"")</f>
        <v/>
      </c>
      <c r="AK115" s="101" t="str">
        <f t="shared" si="22"/>
        <v/>
      </c>
      <c r="AL115" s="88"/>
      <c r="AM115" s="90"/>
      <c r="AN115" s="91"/>
      <c r="AO115" s="90"/>
      <c r="AP115" s="90"/>
      <c r="AQ115" s="92"/>
      <c r="AR115" s="90">
        <v>8</v>
      </c>
      <c r="AS115" s="91" t="str">
        <f t="shared" si="24"/>
        <v>iPhone 7 Mixed  GB</v>
      </c>
      <c r="AT115" s="91">
        <f t="shared" si="25"/>
        <v>116</v>
      </c>
      <c r="AU115" s="91">
        <f t="shared" si="26"/>
        <v>60</v>
      </c>
      <c r="AV115" s="88"/>
      <c r="AW115" s="88"/>
      <c r="AX115" s="88"/>
      <c r="AY115" s="88"/>
      <c r="AZ115" s="88"/>
      <c r="BA115" s="88"/>
      <c r="BB115" s="88"/>
      <c r="BC115" s="88" t="str">
        <f>IF(BF115 &lt;&gt; "",(COUNTIF($BF$19:BF115,BF115)&amp;"_"&amp;BF115),"")</f>
        <v/>
      </c>
      <c r="BD115" s="94" t="str">
        <f>IFERROR(IF(Sale!A99 &lt;&gt; "", Sale!A99, ""), "")</f>
        <v/>
      </c>
      <c r="BE115" s="88" t="str">
        <f>IFERROR(IF(Sale!B99 &lt;&gt; "", Sale!B99, ""), "")</f>
        <v/>
      </c>
      <c r="BF115" s="88" t="str">
        <f>IFERROR(IF(Sale!C99 &lt;&gt; "", Sale!C99, ""), "")</f>
        <v/>
      </c>
      <c r="BG115" s="88" t="str">
        <f>IFERROR(IF(Sale!D99 &lt;&gt; "", Sale!D99, ""), "")</f>
        <v/>
      </c>
      <c r="BH115" s="88" t="str">
        <f>IFERROR(IF(Sale!E99 &lt;&gt; "", Sale!E99, ""), "")</f>
        <v/>
      </c>
      <c r="BI115" s="88" t="str">
        <f>IFERROR(IF(Sale!F99 &lt;&gt; "", Sale!F99, ""), "")</f>
        <v/>
      </c>
      <c r="BJ115" s="88" t="str">
        <f>IFERROR(IF(Sale!G99 &lt;&gt; "", Sale!G99, ""), "")</f>
        <v/>
      </c>
      <c r="BK115" s="88" t="str">
        <f>IFERROR(IF(Sale!H99 &lt;&gt; "", Sale!H99, ""), "")</f>
        <v/>
      </c>
      <c r="BL115" s="88" t="str">
        <f>IFERROR(IF(Sale!I99 &lt;&gt; "", Sale!I99, ""), "")</f>
        <v/>
      </c>
      <c r="BM115" s="88" t="str">
        <f>IFERROR(IF(Sale!J99 &lt;&gt; "", Sale!J99, ""), "")</f>
        <v/>
      </c>
      <c r="BN115" s="88" t="str">
        <f>IFERROR(IF(Sale!K99 &lt;&gt; "", Sale!K99, ""), "")</f>
        <v/>
      </c>
      <c r="BO115" s="88" t="str">
        <f>IFERROR(IF(Sale!L99 &lt;&gt; "", Sale!L99, ""), "")</f>
        <v/>
      </c>
      <c r="BP115" s="88" t="str">
        <f>IFERROR(IF(Sale!M99 &lt;&gt; "", Sale!M99, ""), "")</f>
        <v/>
      </c>
      <c r="BQ115" s="88" t="str">
        <f>IFERROR(IF(Sale!N99 &lt;&gt; "", Sale!N99, ""), "")</f>
        <v/>
      </c>
      <c r="BR115" s="88" t="str">
        <f>IFERROR(IF(Sale!O99 &lt;&gt; "", Sale!O99, ""), "")</f>
        <v/>
      </c>
      <c r="BS115" s="88"/>
      <c r="BT115" s="88"/>
      <c r="BU115" s="88"/>
      <c r="BV115" s="88"/>
      <c r="BW115" s="91"/>
      <c r="BX115" s="88"/>
      <c r="BY115" s="88"/>
    </row>
    <row r="116" spans="2:77">
      <c r="B116" s="255"/>
      <c r="C116" s="255"/>
      <c r="D116" s="255"/>
      <c r="E116" s="255"/>
      <c r="F116" s="255"/>
      <c r="Y116"/>
      <c r="Z116" s="101" t="str">
        <f>IF(AB116 &lt;&gt; "", (COUNTIF($AB$19:AB116,AB116)&amp;"_"&amp;AB116),"")</f>
        <v/>
      </c>
      <c r="AA116" s="125" t="str">
        <f>IFERROR(IF(Purchase!A99 &lt;&gt;"",Purchase!A99,""),"")</f>
        <v/>
      </c>
      <c r="AB116" s="101" t="str">
        <f>IFERROR(IF(Purchase!B99 &lt;&gt;"",Purchase!B99,""),"")</f>
        <v/>
      </c>
      <c r="AC116" s="101" t="str">
        <f>IFERROR(IF(Purchase!C99 &lt;&gt;"",Purchase!C99,""),"")</f>
        <v/>
      </c>
      <c r="AD116" s="89" t="str">
        <f>IFERROR(IF(Purchase!D99 &lt;&gt;"",Purchase!D99,""),"")</f>
        <v/>
      </c>
      <c r="AE116" s="89" t="str">
        <f>IFERROR(IF(Purchase!E99 &lt;&gt;"",Purchase!E99,""),"")</f>
        <v/>
      </c>
      <c r="AF116" s="89" t="str">
        <f>IFERROR(IF(Purchase!F99 &lt;&gt;"",Purchase!F99,""),"")</f>
        <v/>
      </c>
      <c r="AG116" s="89" t="str">
        <f>IFERROR(IF(Purchase!G99 &lt;&gt;"",Purchase!G99,""),"")</f>
        <v/>
      </c>
      <c r="AH116" s="89" t="str">
        <f>IFERROR(IF(Purchase!H99 &lt;&gt;"",Purchase!H99,""),"")</f>
        <v/>
      </c>
      <c r="AI116" s="89" t="str">
        <f>IFERROR(IF(Purchase!I99 &lt;&gt;"",Purchase!I99,""),"")</f>
        <v/>
      </c>
      <c r="AJ116" s="89" t="str">
        <f>IFERROR(IF(Purchase!J99 &lt;&gt;"",Purchase!J99,""),"")</f>
        <v/>
      </c>
      <c r="AK116" s="101" t="str">
        <f t="shared" si="22"/>
        <v/>
      </c>
      <c r="AL116" s="88"/>
      <c r="AM116" s="90"/>
      <c r="AN116" s="91"/>
      <c r="AO116" s="90"/>
      <c r="AP116" s="90"/>
      <c r="AQ116" s="92"/>
      <c r="AR116" s="90">
        <v>9</v>
      </c>
      <c r="AS116" s="91" t="str">
        <f t="shared" si="24"/>
        <v>iPhone 7 Plus Mixed  GB</v>
      </c>
      <c r="AT116" s="91">
        <f t="shared" si="25"/>
        <v>17</v>
      </c>
      <c r="AU116" s="91">
        <f t="shared" si="26"/>
        <v>0</v>
      </c>
      <c r="AV116" s="88"/>
      <c r="AW116" s="88"/>
      <c r="AX116" s="88"/>
      <c r="AY116" s="88"/>
      <c r="AZ116" s="88"/>
      <c r="BA116" s="88"/>
      <c r="BB116" s="88"/>
      <c r="BC116" s="88" t="str">
        <f>IF(BF116 &lt;&gt; "",(COUNTIF($BF$19:BF116,BF116)&amp;"_"&amp;BF116),"")</f>
        <v/>
      </c>
      <c r="BD116" s="94" t="str">
        <f>IFERROR(IF(Sale!A100 &lt;&gt; "", Sale!A100, ""), "")</f>
        <v/>
      </c>
      <c r="BE116" s="88" t="str">
        <f>IFERROR(IF(Sale!B100 &lt;&gt; "", Sale!B100, ""), "")</f>
        <v/>
      </c>
      <c r="BF116" s="88" t="str">
        <f>IFERROR(IF(Sale!C100 &lt;&gt; "", Sale!C100, ""), "")</f>
        <v/>
      </c>
      <c r="BG116" s="88" t="str">
        <f>IFERROR(IF(Sale!D100 &lt;&gt; "", Sale!D100, ""), "")</f>
        <v/>
      </c>
      <c r="BH116" s="88" t="str">
        <f>IFERROR(IF(Sale!E100 &lt;&gt; "", Sale!E100, ""), "")</f>
        <v/>
      </c>
      <c r="BI116" s="88" t="str">
        <f>IFERROR(IF(Sale!F100 &lt;&gt; "", Sale!F100, ""), "")</f>
        <v/>
      </c>
      <c r="BJ116" s="88" t="str">
        <f>IFERROR(IF(Sale!G100 &lt;&gt; "", Sale!G100, ""), "")</f>
        <v/>
      </c>
      <c r="BK116" s="88" t="str">
        <f>IFERROR(IF(Sale!H100 &lt;&gt; "", Sale!H100, ""), "")</f>
        <v/>
      </c>
      <c r="BL116" s="88" t="str">
        <f>IFERROR(IF(Sale!I100 &lt;&gt; "", Sale!I100, ""), "")</f>
        <v/>
      </c>
      <c r="BM116" s="88" t="str">
        <f>IFERROR(IF(Sale!J100 &lt;&gt; "", Sale!J100, ""), "")</f>
        <v/>
      </c>
      <c r="BN116" s="88" t="str">
        <f>IFERROR(IF(Sale!K100 &lt;&gt; "", Sale!K100, ""), "")</f>
        <v/>
      </c>
      <c r="BO116" s="88" t="str">
        <f>IFERROR(IF(Sale!L100 &lt;&gt; "", Sale!L100, ""), "")</f>
        <v/>
      </c>
      <c r="BP116" s="88" t="str">
        <f>IFERROR(IF(Sale!M100 &lt;&gt; "", Sale!M100, ""), "")</f>
        <v/>
      </c>
      <c r="BQ116" s="88" t="str">
        <f>IFERROR(IF(Sale!N100 &lt;&gt; "", Sale!N100, ""), "")</f>
        <v/>
      </c>
      <c r="BR116" s="88" t="str">
        <f>IFERROR(IF(Sale!O100 &lt;&gt; "", Sale!O100, ""), "")</f>
        <v/>
      </c>
      <c r="BS116" s="88"/>
      <c r="BT116" s="88"/>
      <c r="BU116" s="88"/>
      <c r="BV116" s="88"/>
      <c r="BW116" s="91"/>
      <c r="BX116" s="88"/>
      <c r="BY116" s="88"/>
    </row>
    <row r="117" spans="2:77">
      <c r="B117" s="255"/>
      <c r="C117" s="255"/>
      <c r="D117" s="255"/>
      <c r="E117" s="255"/>
      <c r="F117" s="255"/>
      <c r="Y117"/>
      <c r="Z117" s="101" t="str">
        <f>IF(AB117 &lt;&gt; "", (COUNTIF($AB$19:AB117,AB117)&amp;"_"&amp;AB117),"")</f>
        <v/>
      </c>
      <c r="AA117" s="125" t="str">
        <f>IFERROR(IF(Purchase!A100 &lt;&gt;"",Purchase!A100,""),"")</f>
        <v/>
      </c>
      <c r="AB117" s="101" t="str">
        <f>IFERROR(IF(Purchase!B100 &lt;&gt;"",Purchase!B100,""),"")</f>
        <v/>
      </c>
      <c r="AC117" s="101" t="str">
        <f>IFERROR(IF(Purchase!C100 &lt;&gt;"",Purchase!C100,""),"")</f>
        <v/>
      </c>
      <c r="AD117" s="89" t="str">
        <f>IFERROR(IF(Purchase!D100 &lt;&gt;"",Purchase!D100,""),"")</f>
        <v/>
      </c>
      <c r="AE117" s="89" t="str">
        <f>IFERROR(IF(Purchase!E100 &lt;&gt;"",Purchase!E100,""),"")</f>
        <v/>
      </c>
      <c r="AF117" s="89" t="str">
        <f>IFERROR(IF(Purchase!F100 &lt;&gt;"",Purchase!F100,""),"")</f>
        <v/>
      </c>
      <c r="AG117" s="89" t="str">
        <f>IFERROR(IF(Purchase!G100 &lt;&gt;"",Purchase!G100,""),"")</f>
        <v/>
      </c>
      <c r="AH117" s="89" t="str">
        <f>IFERROR(IF(Purchase!H100 &lt;&gt;"",Purchase!H100,""),"")</f>
        <v/>
      </c>
      <c r="AI117" s="89" t="str">
        <f>IFERROR(IF(Purchase!I100 &lt;&gt;"",Purchase!I100,""),"")</f>
        <v/>
      </c>
      <c r="AJ117" s="89" t="str">
        <f>IFERROR(IF(Purchase!J100 &lt;&gt;"",Purchase!J100,""),"")</f>
        <v/>
      </c>
      <c r="AK117" s="101" t="str">
        <f t="shared" si="22"/>
        <v/>
      </c>
      <c r="AL117" s="88"/>
      <c r="AM117" s="90"/>
      <c r="AN117" s="91"/>
      <c r="AO117" s="90"/>
      <c r="AP117" s="90"/>
      <c r="AQ117" s="92"/>
      <c r="AR117" s="90">
        <v>10</v>
      </c>
      <c r="AS117" s="91" t="str">
        <f t="shared" si="24"/>
        <v>iPhone 8 Mixed  GB</v>
      </c>
      <c r="AT117" s="91">
        <f t="shared" si="25"/>
        <v>143</v>
      </c>
      <c r="AU117" s="91">
        <f t="shared" si="26"/>
        <v>112</v>
      </c>
      <c r="AV117" s="88"/>
      <c r="AW117" s="88"/>
      <c r="AX117" s="88"/>
      <c r="AY117" s="88"/>
      <c r="AZ117" s="88"/>
      <c r="BA117" s="88"/>
      <c r="BB117" s="88"/>
      <c r="BC117" s="88" t="str">
        <f>IF(BF117 &lt;&gt; "",(COUNTIF($BF$19:BF117,BF117)&amp;"_"&amp;BF117),"")</f>
        <v/>
      </c>
      <c r="BD117" s="94" t="str">
        <f>IFERROR(IF(Sale!A101 &lt;&gt; "", Sale!A101, ""), "")</f>
        <v/>
      </c>
      <c r="BE117" s="88" t="str">
        <f>IFERROR(IF(Sale!B101 &lt;&gt; "", Sale!B101, ""), "")</f>
        <v/>
      </c>
      <c r="BF117" s="88" t="str">
        <f>IFERROR(IF(Sale!C101 &lt;&gt; "", Sale!C101, ""), "")</f>
        <v/>
      </c>
      <c r="BG117" s="88" t="str">
        <f>IFERROR(IF(Sale!D101 &lt;&gt; "", Sale!D101, ""), "")</f>
        <v/>
      </c>
      <c r="BH117" s="88" t="str">
        <f>IFERROR(IF(Sale!E101 &lt;&gt; "", Sale!E101, ""), "")</f>
        <v/>
      </c>
      <c r="BI117" s="88" t="str">
        <f>IFERROR(IF(Sale!F101 &lt;&gt; "", Sale!F101, ""), "")</f>
        <v/>
      </c>
      <c r="BJ117" s="88" t="str">
        <f>IFERROR(IF(Sale!G101 &lt;&gt; "", Sale!G101, ""), "")</f>
        <v/>
      </c>
      <c r="BK117" s="88" t="str">
        <f>IFERROR(IF(Sale!H101 &lt;&gt; "", Sale!H101, ""), "")</f>
        <v/>
      </c>
      <c r="BL117" s="88" t="str">
        <f>IFERROR(IF(Sale!I101 &lt;&gt; "", Sale!I101, ""), "")</f>
        <v/>
      </c>
      <c r="BM117" s="88" t="str">
        <f>IFERROR(IF(Sale!J101 &lt;&gt; "", Sale!J101, ""), "")</f>
        <v/>
      </c>
      <c r="BN117" s="88" t="str">
        <f>IFERROR(IF(Sale!K101 &lt;&gt; "", Sale!K101, ""), "")</f>
        <v/>
      </c>
      <c r="BO117" s="88" t="str">
        <f>IFERROR(IF(Sale!L101 &lt;&gt; "", Sale!L101, ""), "")</f>
        <v/>
      </c>
      <c r="BP117" s="88" t="str">
        <f>IFERROR(IF(Sale!M101 &lt;&gt; "", Sale!M101, ""), "")</f>
        <v/>
      </c>
      <c r="BQ117" s="88" t="str">
        <f>IFERROR(IF(Sale!N101 &lt;&gt; "", Sale!N101, ""), "")</f>
        <v/>
      </c>
      <c r="BR117" s="88" t="str">
        <f>IFERROR(IF(Sale!O101 &lt;&gt; "", Sale!O101, ""), "")</f>
        <v/>
      </c>
      <c r="BS117" s="88"/>
      <c r="BT117" s="88"/>
      <c r="BU117" s="88"/>
      <c r="BV117" s="88"/>
      <c r="BW117" s="91"/>
      <c r="BX117" s="88"/>
      <c r="BY117" s="88"/>
    </row>
    <row r="118" spans="2:77">
      <c r="B118" s="255"/>
      <c r="C118" s="255"/>
      <c r="D118" s="255"/>
      <c r="E118" s="255"/>
      <c r="F118" s="255"/>
      <c r="Y118"/>
      <c r="Z118" s="101" t="str">
        <f>IF(AB118 &lt;&gt; "", (COUNTIF($AB$19:AB118,AB118)&amp;"_"&amp;AB118),"")</f>
        <v/>
      </c>
      <c r="AA118" s="125" t="str">
        <f>IFERROR(IF(Purchase!A101 &lt;&gt;"",Purchase!A101,""),"")</f>
        <v/>
      </c>
      <c r="AB118" s="101" t="str">
        <f>IFERROR(IF(Purchase!B101 &lt;&gt;"",Purchase!B101,""),"")</f>
        <v/>
      </c>
      <c r="AC118" s="101" t="str">
        <f>IFERROR(IF(Purchase!C101 &lt;&gt;"",Purchase!C101,""),"")</f>
        <v/>
      </c>
      <c r="AD118" s="89" t="str">
        <f>IFERROR(IF(Purchase!D101 &lt;&gt;"",Purchase!D101,""),"")</f>
        <v/>
      </c>
      <c r="AE118" s="89" t="str">
        <f>IFERROR(IF(Purchase!E101 &lt;&gt;"",Purchase!E101,""),"")</f>
        <v/>
      </c>
      <c r="AF118" s="89" t="str">
        <f>IFERROR(IF(Purchase!F101 &lt;&gt;"",Purchase!F101,""),"")</f>
        <v/>
      </c>
      <c r="AG118" s="89" t="str">
        <f>IFERROR(IF(Purchase!G101 &lt;&gt;"",Purchase!G101,""),"")</f>
        <v/>
      </c>
      <c r="AH118" s="89" t="str">
        <f>IFERROR(IF(Purchase!H101 &lt;&gt;"",Purchase!H101,""),"")</f>
        <v/>
      </c>
      <c r="AI118" s="89" t="str">
        <f>IFERROR(IF(Purchase!I101 &lt;&gt;"",Purchase!I101,""),"")</f>
        <v/>
      </c>
      <c r="AJ118" s="89" t="str">
        <f>IFERROR(IF(Purchase!J101 &lt;&gt;"",Purchase!J101,""),"")</f>
        <v/>
      </c>
      <c r="AK118" s="101" t="str">
        <f t="shared" si="22"/>
        <v/>
      </c>
      <c r="AL118" s="88"/>
      <c r="AM118" s="90"/>
      <c r="AN118" s="91"/>
      <c r="AO118" s="90"/>
      <c r="AP118" s="90"/>
      <c r="AQ118" s="92"/>
      <c r="AR118" s="90">
        <v>11</v>
      </c>
      <c r="AS118" s="91" t="str">
        <f t="shared" si="24"/>
        <v>iPhone 8 Plus Mixed  GB</v>
      </c>
      <c r="AT118" s="91">
        <f t="shared" si="25"/>
        <v>32</v>
      </c>
      <c r="AU118" s="91">
        <f t="shared" si="26"/>
        <v>28</v>
      </c>
      <c r="AV118" s="88"/>
      <c r="AW118" s="88"/>
      <c r="AX118" s="88"/>
      <c r="AY118" s="88"/>
      <c r="AZ118" s="88"/>
      <c r="BA118" s="88"/>
      <c r="BB118" s="88"/>
      <c r="BC118" s="88" t="str">
        <f>IF(BF118 &lt;&gt; "",(COUNTIF($BF$19:BF118,BF118)&amp;"_"&amp;BF118),"")</f>
        <v/>
      </c>
      <c r="BD118" s="94" t="str">
        <f>IFERROR(IF(Sale!A102 &lt;&gt; "", Sale!A102, ""), "")</f>
        <v/>
      </c>
      <c r="BE118" s="88" t="str">
        <f>IFERROR(IF(Sale!B102 &lt;&gt; "", Sale!B102, ""), "")</f>
        <v/>
      </c>
      <c r="BF118" s="88" t="str">
        <f>IFERROR(IF(Sale!C102 &lt;&gt; "", Sale!C102, ""), "")</f>
        <v/>
      </c>
      <c r="BG118" s="88" t="str">
        <f>IFERROR(IF(Sale!D102 &lt;&gt; "", Sale!D102, ""), "")</f>
        <v/>
      </c>
      <c r="BH118" s="88" t="str">
        <f>IFERROR(IF(Sale!E102 &lt;&gt; "", Sale!E102, ""), "")</f>
        <v/>
      </c>
      <c r="BI118" s="88" t="str">
        <f>IFERROR(IF(Sale!F102 &lt;&gt; "", Sale!F102, ""), "")</f>
        <v/>
      </c>
      <c r="BJ118" s="88" t="str">
        <f>IFERROR(IF(Sale!G102 &lt;&gt; "", Sale!G102, ""), "")</f>
        <v/>
      </c>
      <c r="BK118" s="88" t="str">
        <f>IFERROR(IF(Sale!H102 &lt;&gt; "", Sale!H102, ""), "")</f>
        <v/>
      </c>
      <c r="BL118" s="88" t="str">
        <f>IFERROR(IF(Sale!I102 &lt;&gt; "", Sale!I102, ""), "")</f>
        <v/>
      </c>
      <c r="BM118" s="88" t="str">
        <f>IFERROR(IF(Sale!J102 &lt;&gt; "", Sale!J102, ""), "")</f>
        <v/>
      </c>
      <c r="BN118" s="88" t="str">
        <f>IFERROR(IF(Sale!K102 &lt;&gt; "", Sale!K102, ""), "")</f>
        <v/>
      </c>
      <c r="BO118" s="88" t="str">
        <f>IFERROR(IF(Sale!L102 &lt;&gt; "", Sale!L102, ""), "")</f>
        <v/>
      </c>
      <c r="BP118" s="88" t="str">
        <f>IFERROR(IF(Sale!M102 &lt;&gt; "", Sale!M102, ""), "")</f>
        <v/>
      </c>
      <c r="BQ118" s="88" t="str">
        <f>IFERROR(IF(Sale!N102 &lt;&gt; "", Sale!N102, ""), "")</f>
        <v/>
      </c>
      <c r="BR118" s="88" t="str">
        <f>IFERROR(IF(Sale!O102 &lt;&gt; "", Sale!O102, ""), "")</f>
        <v/>
      </c>
      <c r="BS118" s="88"/>
      <c r="BT118" s="88"/>
      <c r="BU118" s="88"/>
      <c r="BV118" s="88"/>
      <c r="BW118" s="91"/>
      <c r="BX118" s="88"/>
      <c r="BY118" s="88"/>
    </row>
    <row r="119" spans="2:77">
      <c r="B119" s="255"/>
      <c r="C119" s="255"/>
      <c r="D119" s="255"/>
      <c r="E119" s="255"/>
      <c r="F119" s="255"/>
      <c r="Y119"/>
      <c r="Z119" s="101" t="str">
        <f>IF(AB119 &lt;&gt; "", (COUNTIF($AB$19:AB119,AB119)&amp;"_"&amp;AB119),"")</f>
        <v/>
      </c>
      <c r="AA119" s="125" t="str">
        <f>IFERROR(IF(Purchase!A102 &lt;&gt;"",Purchase!A102,""),"")</f>
        <v/>
      </c>
      <c r="AB119" s="101" t="str">
        <f>IFERROR(IF(Purchase!B102 &lt;&gt;"",Purchase!B102,""),"")</f>
        <v/>
      </c>
      <c r="AC119" s="101" t="str">
        <f>IFERROR(IF(Purchase!C102 &lt;&gt;"",Purchase!C102,""),"")</f>
        <v/>
      </c>
      <c r="AD119" s="89" t="str">
        <f>IFERROR(IF(Purchase!D102 &lt;&gt;"",Purchase!D102,""),"")</f>
        <v/>
      </c>
      <c r="AE119" s="89" t="str">
        <f>IFERROR(IF(Purchase!E102 &lt;&gt;"",Purchase!E102,""),"")</f>
        <v/>
      </c>
      <c r="AF119" s="89" t="str">
        <f>IFERROR(IF(Purchase!F102 &lt;&gt;"",Purchase!F102,""),"")</f>
        <v/>
      </c>
      <c r="AG119" s="89" t="str">
        <f>IFERROR(IF(Purchase!G102 &lt;&gt;"",Purchase!G102,""),"")</f>
        <v/>
      </c>
      <c r="AH119" s="89" t="str">
        <f>IFERROR(IF(Purchase!H102 &lt;&gt;"",Purchase!H102,""),"")</f>
        <v/>
      </c>
      <c r="AI119" s="89" t="str">
        <f>IFERROR(IF(Purchase!I102 &lt;&gt;"",Purchase!I102,""),"")</f>
        <v/>
      </c>
      <c r="AJ119" s="89" t="str">
        <f>IFERROR(IF(Purchase!J102 &lt;&gt;"",Purchase!J102,""),"")</f>
        <v/>
      </c>
      <c r="AK119" s="101" t="str">
        <f t="shared" si="22"/>
        <v/>
      </c>
      <c r="AL119" s="88"/>
      <c r="AM119" s="90"/>
      <c r="AN119" s="91"/>
      <c r="AO119" s="90"/>
      <c r="AP119" s="90"/>
      <c r="AQ119" s="92"/>
      <c r="AR119" s="90">
        <v>12</v>
      </c>
      <c r="AS119" s="91" t="str">
        <f t="shared" si="24"/>
        <v>Null Product</v>
      </c>
      <c r="AT119" s="91">
        <f t="shared" si="25"/>
        <v>0</v>
      </c>
      <c r="AU119" s="91">
        <f t="shared" si="26"/>
        <v>0</v>
      </c>
      <c r="AV119" s="88"/>
      <c r="AW119" s="88"/>
      <c r="AX119" s="88"/>
      <c r="AY119" s="88"/>
      <c r="AZ119" s="88"/>
      <c r="BA119" s="88"/>
      <c r="BB119" s="88"/>
      <c r="BC119" s="88" t="str">
        <f>IF(BF119 &lt;&gt; "",(COUNTIF($BF$19:BF119,BF119)&amp;"_"&amp;BF119),"")</f>
        <v/>
      </c>
      <c r="BD119" s="94" t="str">
        <f>IFERROR(IF(Sale!A103 &lt;&gt; "", Sale!A103, ""), "")</f>
        <v/>
      </c>
      <c r="BE119" s="88" t="str">
        <f>IFERROR(IF(Sale!B103 &lt;&gt; "", Sale!B103, ""), "")</f>
        <v/>
      </c>
      <c r="BF119" s="88" t="str">
        <f>IFERROR(IF(Sale!C103 &lt;&gt; "", Sale!C103, ""), "")</f>
        <v/>
      </c>
      <c r="BG119" s="88" t="str">
        <f>IFERROR(IF(Sale!D103 &lt;&gt; "", Sale!D103, ""), "")</f>
        <v/>
      </c>
      <c r="BH119" s="88" t="str">
        <f>IFERROR(IF(Sale!E103 &lt;&gt; "", Sale!E103, ""), "")</f>
        <v/>
      </c>
      <c r="BI119" s="88" t="str">
        <f>IFERROR(IF(Sale!F103 &lt;&gt; "", Sale!F103, ""), "")</f>
        <v/>
      </c>
      <c r="BJ119" s="88" t="str">
        <f>IFERROR(IF(Sale!G103 &lt;&gt; "", Sale!G103, ""), "")</f>
        <v/>
      </c>
      <c r="BK119" s="88" t="str">
        <f>IFERROR(IF(Sale!H103 &lt;&gt; "", Sale!H103, ""), "")</f>
        <v/>
      </c>
      <c r="BL119" s="88" t="str">
        <f>IFERROR(IF(Sale!I103 &lt;&gt; "", Sale!I103, ""), "")</f>
        <v/>
      </c>
      <c r="BM119" s="88" t="str">
        <f>IFERROR(IF(Sale!J103 &lt;&gt; "", Sale!J103, ""), "")</f>
        <v/>
      </c>
      <c r="BN119" s="88" t="str">
        <f>IFERROR(IF(Sale!K103 &lt;&gt; "", Sale!K103, ""), "")</f>
        <v/>
      </c>
      <c r="BO119" s="88" t="str">
        <f>IFERROR(IF(Sale!L103 &lt;&gt; "", Sale!L103, ""), "")</f>
        <v/>
      </c>
      <c r="BP119" s="88" t="str">
        <f>IFERROR(IF(Sale!M103 &lt;&gt; "", Sale!M103, ""), "")</f>
        <v/>
      </c>
      <c r="BQ119" s="88" t="str">
        <f>IFERROR(IF(Sale!N103 &lt;&gt; "", Sale!N103, ""), "")</f>
        <v/>
      </c>
      <c r="BR119" s="88" t="str">
        <f>IFERROR(IF(Sale!O103 &lt;&gt; "", Sale!O103, ""), "")</f>
        <v/>
      </c>
      <c r="BS119" s="88"/>
      <c r="BT119" s="88"/>
      <c r="BU119" s="88"/>
      <c r="BV119" s="88"/>
      <c r="BW119" s="91"/>
      <c r="BX119" s="88"/>
      <c r="BY119" s="88"/>
    </row>
    <row r="120" spans="2:77">
      <c r="B120" s="255"/>
      <c r="C120" s="255"/>
      <c r="D120" s="255"/>
      <c r="E120" s="255"/>
      <c r="F120" s="255"/>
      <c r="Y120"/>
      <c r="Z120" s="101" t="str">
        <f>IF(AB120 &lt;&gt; "", (COUNTIF($AB$19:AB120,AB120)&amp;"_"&amp;AB120),"")</f>
        <v/>
      </c>
      <c r="AA120" s="125" t="str">
        <f>IFERROR(IF(Purchase!A103 &lt;&gt;"",Purchase!A103,""),"")</f>
        <v/>
      </c>
      <c r="AB120" s="101" t="str">
        <f>IFERROR(IF(Purchase!B103 &lt;&gt;"",Purchase!B103,""),"")</f>
        <v/>
      </c>
      <c r="AC120" s="101" t="str">
        <f>IFERROR(IF(Purchase!C103 &lt;&gt;"",Purchase!C103,""),"")</f>
        <v/>
      </c>
      <c r="AD120" s="89" t="str">
        <f>IFERROR(IF(Purchase!D103 &lt;&gt;"",Purchase!D103,""),"")</f>
        <v/>
      </c>
      <c r="AE120" s="89" t="str">
        <f>IFERROR(IF(Purchase!E103 &lt;&gt;"",Purchase!E103,""),"")</f>
        <v/>
      </c>
      <c r="AF120" s="89" t="str">
        <f>IFERROR(IF(Purchase!F103 &lt;&gt;"",Purchase!F103,""),"")</f>
        <v/>
      </c>
      <c r="AG120" s="89" t="str">
        <f>IFERROR(IF(Purchase!G103 &lt;&gt;"",Purchase!G103,""),"")</f>
        <v/>
      </c>
      <c r="AH120" s="89" t="str">
        <f>IFERROR(IF(Purchase!H103 &lt;&gt;"",Purchase!H103,""),"")</f>
        <v/>
      </c>
      <c r="AI120" s="89" t="str">
        <f>IFERROR(IF(Purchase!I103 &lt;&gt;"",Purchase!I103,""),"")</f>
        <v/>
      </c>
      <c r="AJ120" s="89" t="str">
        <f>IFERROR(IF(Purchase!J103 &lt;&gt;"",Purchase!J103,""),"")</f>
        <v/>
      </c>
      <c r="AK120" s="101" t="str">
        <f t="shared" si="22"/>
        <v/>
      </c>
      <c r="AL120" s="88"/>
      <c r="AM120" s="90"/>
      <c r="AN120" s="91"/>
      <c r="AO120" s="90"/>
      <c r="AP120" s="90"/>
      <c r="AQ120" s="92"/>
      <c r="AR120" s="90">
        <v>13</v>
      </c>
      <c r="AS120" s="91" t="str">
        <f t="shared" si="24"/>
        <v>Null Product</v>
      </c>
      <c r="AT120" s="91">
        <f t="shared" si="25"/>
        <v>0</v>
      </c>
      <c r="AU120" s="91">
        <f t="shared" si="26"/>
        <v>0</v>
      </c>
      <c r="AV120" s="88"/>
      <c r="AW120" s="88"/>
      <c r="AX120" s="88"/>
      <c r="AY120" s="88"/>
      <c r="AZ120" s="88"/>
      <c r="BA120" s="88"/>
      <c r="BB120" s="88"/>
      <c r="BC120" s="88" t="str">
        <f>IF(BF120 &lt;&gt; "",(COUNTIF($BF$19:BF120,BF120)&amp;"_"&amp;BF120),"")</f>
        <v/>
      </c>
      <c r="BD120" s="94" t="str">
        <f>IFERROR(IF(Sale!A104 &lt;&gt; "", Sale!A104, ""), "")</f>
        <v/>
      </c>
      <c r="BE120" s="88" t="str">
        <f>IFERROR(IF(Sale!B104 &lt;&gt; "", Sale!B104, ""), "")</f>
        <v/>
      </c>
      <c r="BF120" s="88" t="str">
        <f>IFERROR(IF(Sale!C104 &lt;&gt; "", Sale!C104, ""), "")</f>
        <v/>
      </c>
      <c r="BG120" s="88" t="str">
        <f>IFERROR(IF(Sale!D104 &lt;&gt; "", Sale!D104, ""), "")</f>
        <v/>
      </c>
      <c r="BH120" s="88" t="str">
        <f>IFERROR(IF(Sale!E104 &lt;&gt; "", Sale!E104, ""), "")</f>
        <v/>
      </c>
      <c r="BI120" s="88" t="str">
        <f>IFERROR(IF(Sale!F104 &lt;&gt; "", Sale!F104, ""), "")</f>
        <v/>
      </c>
      <c r="BJ120" s="88" t="str">
        <f>IFERROR(IF(Sale!G104 &lt;&gt; "", Sale!G104, ""), "")</f>
        <v/>
      </c>
      <c r="BK120" s="88" t="str">
        <f>IFERROR(IF(Sale!H104 &lt;&gt; "", Sale!H104, ""), "")</f>
        <v/>
      </c>
      <c r="BL120" s="88" t="str">
        <f>IFERROR(IF(Sale!I104 &lt;&gt; "", Sale!I104, ""), "")</f>
        <v/>
      </c>
      <c r="BM120" s="88" t="str">
        <f>IFERROR(IF(Sale!J104 &lt;&gt; "", Sale!J104, ""), "")</f>
        <v/>
      </c>
      <c r="BN120" s="88" t="str">
        <f>IFERROR(IF(Sale!K104 &lt;&gt; "", Sale!K104, ""), "")</f>
        <v/>
      </c>
      <c r="BO120" s="88" t="str">
        <f>IFERROR(IF(Sale!L104 &lt;&gt; "", Sale!L104, ""), "")</f>
        <v/>
      </c>
      <c r="BP120" s="88" t="str">
        <f>IFERROR(IF(Sale!M104 &lt;&gt; "", Sale!M104, ""), "")</f>
        <v/>
      </c>
      <c r="BQ120" s="88" t="str">
        <f>IFERROR(IF(Sale!N104 &lt;&gt; "", Sale!N104, ""), "")</f>
        <v/>
      </c>
      <c r="BR120" s="88" t="str">
        <f>IFERROR(IF(Sale!O104 &lt;&gt; "", Sale!O104, ""), "")</f>
        <v/>
      </c>
      <c r="BS120" s="88"/>
      <c r="BT120" s="88"/>
      <c r="BU120" s="88"/>
      <c r="BV120" s="88"/>
      <c r="BW120" s="91"/>
      <c r="BX120" s="88"/>
      <c r="BY120" s="88"/>
    </row>
    <row r="121" spans="2:77">
      <c r="B121" s="255"/>
      <c r="C121" s="255"/>
      <c r="D121" s="255"/>
      <c r="E121" s="255"/>
      <c r="F121" s="255"/>
      <c r="Y121"/>
      <c r="Z121" s="101" t="str">
        <f>IF(AB121 &lt;&gt; "", (COUNTIF($AB$19:AB121,AB121)&amp;"_"&amp;AB121),"")</f>
        <v/>
      </c>
      <c r="AA121" s="125" t="str">
        <f>IFERROR(IF(Purchase!A104 &lt;&gt;"",Purchase!A104,""),"")</f>
        <v/>
      </c>
      <c r="AB121" s="101" t="str">
        <f>IFERROR(IF(Purchase!B104 &lt;&gt;"",Purchase!B104,""),"")</f>
        <v/>
      </c>
      <c r="AC121" s="101" t="str">
        <f>IFERROR(IF(Purchase!C104 &lt;&gt;"",Purchase!C104,""),"")</f>
        <v/>
      </c>
      <c r="AD121" s="89" t="str">
        <f>IFERROR(IF(Purchase!D104 &lt;&gt;"",Purchase!D104,""),"")</f>
        <v/>
      </c>
      <c r="AE121" s="89" t="str">
        <f>IFERROR(IF(Purchase!E104 &lt;&gt;"",Purchase!E104,""),"")</f>
        <v/>
      </c>
      <c r="AF121" s="89" t="str">
        <f>IFERROR(IF(Purchase!F104 &lt;&gt;"",Purchase!F104,""),"")</f>
        <v/>
      </c>
      <c r="AG121" s="89" t="str">
        <f>IFERROR(IF(Purchase!G104 &lt;&gt;"",Purchase!G104,""),"")</f>
        <v/>
      </c>
      <c r="AH121" s="89" t="str">
        <f>IFERROR(IF(Purchase!H104 &lt;&gt;"",Purchase!H104,""),"")</f>
        <v/>
      </c>
      <c r="AI121" s="89" t="str">
        <f>IFERROR(IF(Purchase!I104 &lt;&gt;"",Purchase!I104,""),"")</f>
        <v/>
      </c>
      <c r="AJ121" s="89" t="str">
        <f>IFERROR(IF(Purchase!J104 &lt;&gt;"",Purchase!J104,""),"")</f>
        <v/>
      </c>
      <c r="AK121" s="101" t="str">
        <f t="shared" si="22"/>
        <v/>
      </c>
      <c r="AL121" s="88"/>
      <c r="AM121" s="90"/>
      <c r="AN121" s="91"/>
      <c r="AO121" s="90"/>
      <c r="AP121" s="90"/>
      <c r="AQ121" s="92"/>
      <c r="AR121" s="90">
        <v>14</v>
      </c>
      <c r="AS121" s="91" t="str">
        <f t="shared" si="24"/>
        <v>Null Product</v>
      </c>
      <c r="AT121" s="91">
        <f t="shared" si="25"/>
        <v>0</v>
      </c>
      <c r="AU121" s="91">
        <f t="shared" si="26"/>
        <v>0</v>
      </c>
      <c r="AV121" s="88"/>
      <c r="AW121" s="88"/>
      <c r="AX121" s="88"/>
      <c r="AY121" s="88"/>
      <c r="AZ121" s="88"/>
      <c r="BA121" s="88"/>
      <c r="BB121" s="88"/>
      <c r="BC121" s="88" t="str">
        <f>IF(BF121 &lt;&gt; "",(COUNTIF($BF$19:BF121,BF121)&amp;"_"&amp;BF121),"")</f>
        <v/>
      </c>
      <c r="BD121" s="94" t="str">
        <f>IFERROR(IF(Sale!A105 &lt;&gt; "", Sale!A105, ""), "")</f>
        <v/>
      </c>
      <c r="BE121" s="88" t="str">
        <f>IFERROR(IF(Sale!B105 &lt;&gt; "", Sale!B105, ""), "")</f>
        <v/>
      </c>
      <c r="BF121" s="88" t="str">
        <f>IFERROR(IF(Sale!C105 &lt;&gt; "", Sale!C105, ""), "")</f>
        <v/>
      </c>
      <c r="BG121" s="88" t="str">
        <f>IFERROR(IF(Sale!D105 &lt;&gt; "", Sale!D105, ""), "")</f>
        <v/>
      </c>
      <c r="BH121" s="88" t="str">
        <f>IFERROR(IF(Sale!E105 &lt;&gt; "", Sale!E105, ""), "")</f>
        <v/>
      </c>
      <c r="BI121" s="88" t="str">
        <f>IFERROR(IF(Sale!F105 &lt;&gt; "", Sale!F105, ""), "")</f>
        <v/>
      </c>
      <c r="BJ121" s="88" t="str">
        <f>IFERROR(IF(Sale!G105 &lt;&gt; "", Sale!G105, ""), "")</f>
        <v/>
      </c>
      <c r="BK121" s="88" t="str">
        <f>IFERROR(IF(Sale!H105 &lt;&gt; "", Sale!H105, ""), "")</f>
        <v/>
      </c>
      <c r="BL121" s="88" t="str">
        <f>IFERROR(IF(Sale!I105 &lt;&gt; "", Sale!I105, ""), "")</f>
        <v/>
      </c>
      <c r="BM121" s="88" t="str">
        <f>IFERROR(IF(Sale!J105 &lt;&gt; "", Sale!J105, ""), "")</f>
        <v/>
      </c>
      <c r="BN121" s="88" t="str">
        <f>IFERROR(IF(Sale!K105 &lt;&gt; "", Sale!K105, ""), "")</f>
        <v/>
      </c>
      <c r="BO121" s="88" t="str">
        <f>IFERROR(IF(Sale!L105 &lt;&gt; "", Sale!L105, ""), "")</f>
        <v/>
      </c>
      <c r="BP121" s="88" t="str">
        <f>IFERROR(IF(Sale!M105 &lt;&gt; "", Sale!M105, ""), "")</f>
        <v/>
      </c>
      <c r="BQ121" s="88" t="str">
        <f>IFERROR(IF(Sale!N105 &lt;&gt; "", Sale!N105, ""), "")</f>
        <v/>
      </c>
      <c r="BR121" s="88" t="str">
        <f>IFERROR(IF(Sale!O105 &lt;&gt; "", Sale!O105, ""), "")</f>
        <v/>
      </c>
      <c r="BS121" s="88"/>
      <c r="BT121" s="88"/>
      <c r="BU121" s="88"/>
      <c r="BV121" s="88"/>
      <c r="BW121" s="91"/>
      <c r="BX121" s="88"/>
      <c r="BY121" s="88"/>
    </row>
    <row r="122" spans="2:77">
      <c r="B122" s="255"/>
      <c r="C122" s="255"/>
      <c r="D122" s="255"/>
      <c r="E122" s="255"/>
      <c r="F122" s="255"/>
      <c r="Y122"/>
      <c r="Z122" s="101" t="str">
        <f>IF(AB122 &lt;&gt; "", (COUNTIF($AB$19:AB122,AB122)&amp;"_"&amp;AB122),"")</f>
        <v/>
      </c>
      <c r="AA122" s="125" t="str">
        <f>IFERROR(IF(Purchase!A105 &lt;&gt;"",Purchase!A105,""),"")</f>
        <v/>
      </c>
      <c r="AB122" s="101" t="str">
        <f>IFERROR(IF(Purchase!B105 &lt;&gt;"",Purchase!B105,""),"")</f>
        <v/>
      </c>
      <c r="AC122" s="101" t="str">
        <f>IFERROR(IF(Purchase!C105 &lt;&gt;"",Purchase!C105,""),"")</f>
        <v/>
      </c>
      <c r="AD122" s="89" t="str">
        <f>IFERROR(IF(Purchase!D105 &lt;&gt;"",Purchase!D105,""),"")</f>
        <v/>
      </c>
      <c r="AE122" s="89" t="str">
        <f>IFERROR(IF(Purchase!E105 &lt;&gt;"",Purchase!E105,""),"")</f>
        <v/>
      </c>
      <c r="AF122" s="89" t="str">
        <f>IFERROR(IF(Purchase!F105 &lt;&gt;"",Purchase!F105,""),"")</f>
        <v/>
      </c>
      <c r="AG122" s="89" t="str">
        <f>IFERROR(IF(Purchase!G105 &lt;&gt;"",Purchase!G105,""),"")</f>
        <v/>
      </c>
      <c r="AH122" s="89" t="str">
        <f>IFERROR(IF(Purchase!H105 &lt;&gt;"",Purchase!H105,""),"")</f>
        <v/>
      </c>
      <c r="AI122" s="89" t="str">
        <f>IFERROR(IF(Purchase!I105 &lt;&gt;"",Purchase!I105,""),"")</f>
        <v/>
      </c>
      <c r="AJ122" s="89" t="str">
        <f>IFERROR(IF(Purchase!J105 &lt;&gt;"",Purchase!J105,""),"")</f>
        <v/>
      </c>
      <c r="AK122" s="101" t="str">
        <f t="shared" si="22"/>
        <v/>
      </c>
      <c r="AL122" s="88"/>
      <c r="AM122" s="90"/>
      <c r="AN122" s="91"/>
      <c r="AO122" s="90"/>
      <c r="AP122" s="90"/>
      <c r="AQ122" s="92"/>
      <c r="AR122" s="90">
        <v>15</v>
      </c>
      <c r="AS122" s="91" t="str">
        <f t="shared" si="24"/>
        <v>Null Product</v>
      </c>
      <c r="AT122" s="91">
        <f t="shared" si="25"/>
        <v>0</v>
      </c>
      <c r="AU122" s="91">
        <f t="shared" si="26"/>
        <v>0</v>
      </c>
      <c r="AV122" s="88"/>
      <c r="AW122" s="88"/>
      <c r="AX122" s="88"/>
      <c r="AY122" s="88"/>
      <c r="AZ122" s="88"/>
      <c r="BA122" s="88"/>
      <c r="BB122" s="88"/>
      <c r="BC122" s="88" t="str">
        <f>IF(BF122 &lt;&gt; "",(COUNTIF($BF$19:BF122,BF122)&amp;"_"&amp;BF122),"")</f>
        <v/>
      </c>
      <c r="BD122" s="94" t="str">
        <f>IFERROR(IF(Sale!A106 &lt;&gt; "", Sale!A106, ""), "")</f>
        <v/>
      </c>
      <c r="BE122" s="88" t="str">
        <f>IFERROR(IF(Sale!B106 &lt;&gt; "", Sale!B106, ""), "")</f>
        <v/>
      </c>
      <c r="BF122" s="88" t="str">
        <f>IFERROR(IF(Sale!C106 &lt;&gt; "", Sale!C106, ""), "")</f>
        <v/>
      </c>
      <c r="BG122" s="88" t="str">
        <f>IFERROR(IF(Sale!D106 &lt;&gt; "", Sale!D106, ""), "")</f>
        <v/>
      </c>
      <c r="BH122" s="88" t="str">
        <f>IFERROR(IF(Sale!E106 &lt;&gt; "", Sale!E106, ""), "")</f>
        <v/>
      </c>
      <c r="BI122" s="88" t="str">
        <f>IFERROR(IF(Sale!F106 &lt;&gt; "", Sale!F106, ""), "")</f>
        <v/>
      </c>
      <c r="BJ122" s="88" t="str">
        <f>IFERROR(IF(Sale!G106 &lt;&gt; "", Sale!G106, ""), "")</f>
        <v/>
      </c>
      <c r="BK122" s="88" t="str">
        <f>IFERROR(IF(Sale!H106 &lt;&gt; "", Sale!H106, ""), "")</f>
        <v/>
      </c>
      <c r="BL122" s="88" t="str">
        <f>IFERROR(IF(Sale!I106 &lt;&gt; "", Sale!I106, ""), "")</f>
        <v/>
      </c>
      <c r="BM122" s="88" t="str">
        <f>IFERROR(IF(Sale!J106 &lt;&gt; "", Sale!J106, ""), "")</f>
        <v/>
      </c>
      <c r="BN122" s="88" t="str">
        <f>IFERROR(IF(Sale!K106 &lt;&gt; "", Sale!K106, ""), "")</f>
        <v/>
      </c>
      <c r="BO122" s="88" t="str">
        <f>IFERROR(IF(Sale!L106 &lt;&gt; "", Sale!L106, ""), "")</f>
        <v/>
      </c>
      <c r="BP122" s="88" t="str">
        <f>IFERROR(IF(Sale!M106 &lt;&gt; "", Sale!M106, ""), "")</f>
        <v/>
      </c>
      <c r="BQ122" s="88" t="str">
        <f>IFERROR(IF(Sale!N106 &lt;&gt; "", Sale!N106, ""), "")</f>
        <v/>
      </c>
      <c r="BR122" s="88" t="str">
        <f>IFERROR(IF(Sale!O106 &lt;&gt; "", Sale!O106, ""), "")</f>
        <v/>
      </c>
      <c r="BS122" s="88"/>
      <c r="BT122" s="88"/>
      <c r="BU122" s="88"/>
      <c r="BV122" s="88"/>
      <c r="BW122" s="91"/>
      <c r="BX122" s="88"/>
      <c r="BY122" s="88"/>
    </row>
    <row r="123" spans="2:77">
      <c r="B123" s="255"/>
      <c r="C123" s="255"/>
      <c r="D123" s="255"/>
      <c r="E123" s="255"/>
      <c r="F123" s="255"/>
      <c r="Y123"/>
      <c r="Z123" s="101" t="str">
        <f>IF(AB123 &lt;&gt; "", (COUNTIF($AB$19:AB123,AB123)&amp;"_"&amp;AB123),"")</f>
        <v/>
      </c>
      <c r="AA123" s="125" t="str">
        <f>IFERROR(IF(Purchase!A106 &lt;&gt;"",Purchase!A106,""),"")</f>
        <v/>
      </c>
      <c r="AB123" s="101" t="str">
        <f>IFERROR(IF(Purchase!B106 &lt;&gt;"",Purchase!B106,""),"")</f>
        <v/>
      </c>
      <c r="AC123" s="101" t="str">
        <f>IFERROR(IF(Purchase!C106 &lt;&gt;"",Purchase!C106,""),"")</f>
        <v/>
      </c>
      <c r="AD123" s="89" t="str">
        <f>IFERROR(IF(Purchase!D106 &lt;&gt;"",Purchase!D106,""),"")</f>
        <v/>
      </c>
      <c r="AE123" s="89" t="str">
        <f>IFERROR(IF(Purchase!E106 &lt;&gt;"",Purchase!E106,""),"")</f>
        <v/>
      </c>
      <c r="AF123" s="89" t="str">
        <f>IFERROR(IF(Purchase!F106 &lt;&gt;"",Purchase!F106,""),"")</f>
        <v/>
      </c>
      <c r="AG123" s="89" t="str">
        <f>IFERROR(IF(Purchase!G106 &lt;&gt;"",Purchase!G106,""),"")</f>
        <v/>
      </c>
      <c r="AH123" s="89" t="str">
        <f>IFERROR(IF(Purchase!H106 &lt;&gt;"",Purchase!H106,""),"")</f>
        <v/>
      </c>
      <c r="AI123" s="89" t="str">
        <f>IFERROR(IF(Purchase!I106 &lt;&gt;"",Purchase!I106,""),"")</f>
        <v/>
      </c>
      <c r="AJ123" s="89" t="str">
        <f>IFERROR(IF(Purchase!J106 &lt;&gt;"",Purchase!J106,""),"")</f>
        <v/>
      </c>
      <c r="AK123" s="101" t="str">
        <f t="shared" si="22"/>
        <v/>
      </c>
      <c r="AL123" s="88"/>
      <c r="AM123" s="90"/>
      <c r="AN123" s="91"/>
      <c r="AO123" s="90"/>
      <c r="AP123" s="90"/>
      <c r="AQ123" s="92"/>
      <c r="AR123" s="90"/>
      <c r="AS123" s="91" t="str">
        <f t="shared" si="24"/>
        <v>Null Product</v>
      </c>
      <c r="AT123" s="91">
        <f t="shared" si="25"/>
        <v>0</v>
      </c>
      <c r="AU123" s="91">
        <f t="shared" si="26"/>
        <v>0</v>
      </c>
      <c r="AV123" s="88"/>
      <c r="AW123" s="88"/>
      <c r="AX123" s="88"/>
      <c r="AY123" s="88"/>
      <c r="AZ123" s="88"/>
      <c r="BA123" s="88"/>
      <c r="BB123" s="88"/>
      <c r="BC123" s="88" t="str">
        <f>IF(BF123 &lt;&gt; "",(COUNTIF($BF$19:BF123,BF123)&amp;"_"&amp;BF123),"")</f>
        <v/>
      </c>
      <c r="BD123" s="94" t="str">
        <f>IFERROR(IF(Sale!A107 &lt;&gt; "", Sale!A107, ""), "")</f>
        <v/>
      </c>
      <c r="BE123" s="88" t="str">
        <f>IFERROR(IF(Sale!B107 &lt;&gt; "", Sale!B107, ""), "")</f>
        <v/>
      </c>
      <c r="BF123" s="88" t="str">
        <f>IFERROR(IF(Sale!C107 &lt;&gt; "", Sale!C107, ""), "")</f>
        <v/>
      </c>
      <c r="BG123" s="88" t="str">
        <f>IFERROR(IF(Sale!D107 &lt;&gt; "", Sale!D107, ""), "")</f>
        <v/>
      </c>
      <c r="BH123" s="88" t="str">
        <f>IFERROR(IF(Sale!E107 &lt;&gt; "", Sale!E107, ""), "")</f>
        <v/>
      </c>
      <c r="BI123" s="88" t="str">
        <f>IFERROR(IF(Sale!F107 &lt;&gt; "", Sale!F107, ""), "")</f>
        <v/>
      </c>
      <c r="BJ123" s="88" t="str">
        <f>IFERROR(IF(Sale!G107 &lt;&gt; "", Sale!G107, ""), "")</f>
        <v/>
      </c>
      <c r="BK123" s="88" t="str">
        <f>IFERROR(IF(Sale!H107 &lt;&gt; "", Sale!H107, ""), "")</f>
        <v/>
      </c>
      <c r="BL123" s="88" t="str">
        <f>IFERROR(IF(Sale!I107 &lt;&gt; "", Sale!I107, ""), "")</f>
        <v/>
      </c>
      <c r="BM123" s="88" t="str">
        <f>IFERROR(IF(Sale!J107 &lt;&gt; "", Sale!J107, ""), "")</f>
        <v/>
      </c>
      <c r="BN123" s="88" t="str">
        <f>IFERROR(IF(Sale!K107 &lt;&gt; "", Sale!K107, ""), "")</f>
        <v/>
      </c>
      <c r="BO123" s="88" t="str">
        <f>IFERROR(IF(Sale!L107 &lt;&gt; "", Sale!L107, ""), "")</f>
        <v/>
      </c>
      <c r="BP123" s="88" t="str">
        <f>IFERROR(IF(Sale!M107 &lt;&gt; "", Sale!M107, ""), "")</f>
        <v/>
      </c>
      <c r="BQ123" s="88" t="str">
        <f>IFERROR(IF(Sale!N107 &lt;&gt; "", Sale!N107, ""), "")</f>
        <v/>
      </c>
      <c r="BR123" s="88" t="str">
        <f>IFERROR(IF(Sale!O107 &lt;&gt; "", Sale!O107, ""), "")</f>
        <v/>
      </c>
      <c r="BS123" s="88"/>
      <c r="BT123" s="88"/>
      <c r="BU123" s="88"/>
      <c r="BV123" s="88"/>
      <c r="BW123" s="91"/>
      <c r="BX123" s="88"/>
      <c r="BY123" s="88"/>
    </row>
    <row r="124" spans="2:77">
      <c r="B124" s="255"/>
      <c r="C124" s="255"/>
      <c r="D124" s="255"/>
      <c r="E124" s="255"/>
      <c r="F124" s="255"/>
      <c r="Y124"/>
      <c r="Z124" s="101" t="str">
        <f>IF(AB124 &lt;&gt; "", (COUNTIF($AB$19:AB124,AB124)&amp;"_"&amp;AB124),"")</f>
        <v/>
      </c>
      <c r="AA124" s="125" t="str">
        <f>IFERROR(IF(Purchase!A107 &lt;&gt;"",Purchase!A107,""),"")</f>
        <v/>
      </c>
      <c r="AB124" s="101" t="str">
        <f>IFERROR(IF(Purchase!B107 &lt;&gt;"",Purchase!B107,""),"")</f>
        <v/>
      </c>
      <c r="AC124" s="101" t="str">
        <f>IFERROR(IF(Purchase!C107 &lt;&gt;"",Purchase!C107,""),"")</f>
        <v/>
      </c>
      <c r="AD124" s="89" t="str">
        <f>IFERROR(IF(Purchase!D107 &lt;&gt;"",Purchase!D107,""),"")</f>
        <v/>
      </c>
      <c r="AE124" s="89" t="str">
        <f>IFERROR(IF(Purchase!E107 &lt;&gt;"",Purchase!E107,""),"")</f>
        <v/>
      </c>
      <c r="AF124" s="89" t="str">
        <f>IFERROR(IF(Purchase!F107 &lt;&gt;"",Purchase!F107,""),"")</f>
        <v/>
      </c>
      <c r="AG124" s="89" t="str">
        <f>IFERROR(IF(Purchase!G107 &lt;&gt;"",Purchase!G107,""),"")</f>
        <v/>
      </c>
      <c r="AH124" s="89" t="str">
        <f>IFERROR(IF(Purchase!H107 &lt;&gt;"",Purchase!H107,""),"")</f>
        <v/>
      </c>
      <c r="AI124" s="89" t="str">
        <f>IFERROR(IF(Purchase!I107 &lt;&gt;"",Purchase!I107,""),"")</f>
        <v/>
      </c>
      <c r="AJ124" s="89" t="str">
        <f>IFERROR(IF(Purchase!J107 &lt;&gt;"",Purchase!J107,""),"")</f>
        <v/>
      </c>
      <c r="AK124" s="101" t="str">
        <f t="shared" si="22"/>
        <v/>
      </c>
      <c r="AL124" s="88"/>
      <c r="AM124" s="90"/>
      <c r="AN124" s="91"/>
      <c r="AO124" s="90"/>
      <c r="AP124" s="90"/>
      <c r="AQ124" s="92"/>
      <c r="AR124" s="90"/>
      <c r="AS124" s="91" t="str">
        <f t="shared" si="24"/>
        <v>Null Product</v>
      </c>
      <c r="AT124" s="91">
        <f t="shared" si="25"/>
        <v>0</v>
      </c>
      <c r="AU124" s="91">
        <f t="shared" si="26"/>
        <v>0</v>
      </c>
      <c r="AV124" s="88"/>
      <c r="AW124" s="88"/>
      <c r="AX124" s="88"/>
      <c r="AY124" s="88"/>
      <c r="AZ124" s="88"/>
      <c r="BA124" s="88"/>
      <c r="BB124" s="88"/>
      <c r="BC124" s="88" t="str">
        <f>IF(BF124 &lt;&gt; "",(COUNTIF($BF$19:BF124,BF124)&amp;"_"&amp;BF124),"")</f>
        <v/>
      </c>
      <c r="BD124" s="94" t="str">
        <f>IFERROR(IF(Sale!A108 &lt;&gt; "", Sale!A108, ""), "")</f>
        <v/>
      </c>
      <c r="BE124" s="88" t="str">
        <f>IFERROR(IF(Sale!B108 &lt;&gt; "", Sale!B108, ""), "")</f>
        <v/>
      </c>
      <c r="BF124" s="88" t="str">
        <f>IFERROR(IF(Sale!C108 &lt;&gt; "", Sale!C108, ""), "")</f>
        <v/>
      </c>
      <c r="BG124" s="88" t="str">
        <f>IFERROR(IF(Sale!D108 &lt;&gt; "", Sale!D108, ""), "")</f>
        <v/>
      </c>
      <c r="BH124" s="88" t="str">
        <f>IFERROR(IF(Sale!E108 &lt;&gt; "", Sale!E108, ""), "")</f>
        <v/>
      </c>
      <c r="BI124" s="88" t="str">
        <f>IFERROR(IF(Sale!F108 &lt;&gt; "", Sale!F108, ""), "")</f>
        <v/>
      </c>
      <c r="BJ124" s="88" t="str">
        <f>IFERROR(IF(Sale!G108 &lt;&gt; "", Sale!G108, ""), "")</f>
        <v/>
      </c>
      <c r="BK124" s="88" t="str">
        <f>IFERROR(IF(Sale!H108 &lt;&gt; "", Sale!H108, ""), "")</f>
        <v/>
      </c>
      <c r="BL124" s="88" t="str">
        <f>IFERROR(IF(Sale!I108 &lt;&gt; "", Sale!I108, ""), "")</f>
        <v/>
      </c>
      <c r="BM124" s="88" t="str">
        <f>IFERROR(IF(Sale!J108 &lt;&gt; "", Sale!J108, ""), "")</f>
        <v/>
      </c>
      <c r="BN124" s="88" t="str">
        <f>IFERROR(IF(Sale!K108 &lt;&gt; "", Sale!K108, ""), "")</f>
        <v/>
      </c>
      <c r="BO124" s="88" t="str">
        <f>IFERROR(IF(Sale!L108 &lt;&gt; "", Sale!L108, ""), "")</f>
        <v/>
      </c>
      <c r="BP124" s="88" t="str">
        <f>IFERROR(IF(Sale!M108 &lt;&gt; "", Sale!M108, ""), "")</f>
        <v/>
      </c>
      <c r="BQ124" s="88" t="str">
        <f>IFERROR(IF(Sale!N108 &lt;&gt; "", Sale!N108, ""), "")</f>
        <v/>
      </c>
      <c r="BR124" s="88" t="str">
        <f>IFERROR(IF(Sale!O108 &lt;&gt; "", Sale!O108, ""), "")</f>
        <v/>
      </c>
      <c r="BS124" s="88"/>
      <c r="BT124" s="88"/>
      <c r="BU124" s="88"/>
      <c r="BV124" s="88"/>
      <c r="BW124" s="91"/>
      <c r="BX124" s="88"/>
      <c r="BY124" s="88"/>
    </row>
    <row r="125" spans="2:77">
      <c r="B125" s="255"/>
      <c r="C125" s="255"/>
      <c r="D125" s="255"/>
      <c r="E125" s="255"/>
      <c r="F125" s="255"/>
      <c r="Y125"/>
      <c r="Z125" s="101" t="str">
        <f>IF(AB125 &lt;&gt; "", (COUNTIF($AB$19:AB125,AB125)&amp;"_"&amp;AB125),"")</f>
        <v/>
      </c>
      <c r="AA125" s="125" t="str">
        <f>IFERROR(IF(Purchase!A108 &lt;&gt;"",Purchase!A108,""),"")</f>
        <v/>
      </c>
      <c r="AB125" s="101" t="str">
        <f>IFERROR(IF(Purchase!B108 &lt;&gt;"",Purchase!B108,""),"")</f>
        <v/>
      </c>
      <c r="AC125" s="101" t="str">
        <f>IFERROR(IF(Purchase!C108 &lt;&gt;"",Purchase!C108,""),"")</f>
        <v/>
      </c>
      <c r="AD125" s="89" t="str">
        <f>IFERROR(IF(Purchase!D108 &lt;&gt;"",Purchase!D108,""),"")</f>
        <v/>
      </c>
      <c r="AE125" s="89" t="str">
        <f>IFERROR(IF(Purchase!E108 &lt;&gt;"",Purchase!E108,""),"")</f>
        <v/>
      </c>
      <c r="AF125" s="89" t="str">
        <f>IFERROR(IF(Purchase!F108 &lt;&gt;"",Purchase!F108,""),"")</f>
        <v/>
      </c>
      <c r="AG125" s="89" t="str">
        <f>IFERROR(IF(Purchase!G108 &lt;&gt;"",Purchase!G108,""),"")</f>
        <v/>
      </c>
      <c r="AH125" s="89" t="str">
        <f>IFERROR(IF(Purchase!H108 &lt;&gt;"",Purchase!H108,""),"")</f>
        <v/>
      </c>
      <c r="AI125" s="89" t="str">
        <f>IFERROR(IF(Purchase!I108 &lt;&gt;"",Purchase!I108,""),"")</f>
        <v/>
      </c>
      <c r="AJ125" s="89" t="str">
        <f>IFERROR(IF(Purchase!J108 &lt;&gt;"",Purchase!J108,""),"")</f>
        <v/>
      </c>
      <c r="AK125" s="101" t="str">
        <f t="shared" si="22"/>
        <v/>
      </c>
      <c r="AL125" s="88"/>
      <c r="AM125" s="90"/>
      <c r="AN125" s="91"/>
      <c r="AO125" s="90"/>
      <c r="AP125" s="90"/>
      <c r="AQ125" s="92"/>
      <c r="AR125" s="90"/>
      <c r="AS125" s="91" t="str">
        <f t="shared" si="24"/>
        <v>Null Product</v>
      </c>
      <c r="AT125" s="91">
        <f t="shared" si="25"/>
        <v>0</v>
      </c>
      <c r="AU125" s="91">
        <f t="shared" si="26"/>
        <v>0</v>
      </c>
      <c r="AV125" s="88"/>
      <c r="AW125" s="88"/>
      <c r="AX125" s="88"/>
      <c r="AY125" s="88"/>
      <c r="AZ125" s="88"/>
      <c r="BA125" s="88"/>
      <c r="BB125" s="88"/>
      <c r="BC125" s="88" t="str">
        <f>IF(BF125 &lt;&gt; "",(COUNTIF($BF$19:BF125,BF125)&amp;"_"&amp;BF125),"")</f>
        <v/>
      </c>
      <c r="BD125" s="94" t="str">
        <f>IFERROR(IF(Sale!A109 &lt;&gt; "", Sale!A109, ""), "")</f>
        <v/>
      </c>
      <c r="BE125" s="88" t="str">
        <f>IFERROR(IF(Sale!B109 &lt;&gt; "", Sale!B109, ""), "")</f>
        <v/>
      </c>
      <c r="BF125" s="88" t="str">
        <f>IFERROR(IF(Sale!C109 &lt;&gt; "", Sale!C109, ""), "")</f>
        <v/>
      </c>
      <c r="BG125" s="88" t="str">
        <f>IFERROR(IF(Sale!D109 &lt;&gt; "", Sale!D109, ""), "")</f>
        <v/>
      </c>
      <c r="BH125" s="88" t="str">
        <f>IFERROR(IF(Sale!E109 &lt;&gt; "", Sale!E109, ""), "")</f>
        <v/>
      </c>
      <c r="BI125" s="88" t="str">
        <f>IFERROR(IF(Sale!F109 &lt;&gt; "", Sale!F109, ""), "")</f>
        <v/>
      </c>
      <c r="BJ125" s="88" t="str">
        <f>IFERROR(IF(Sale!G109 &lt;&gt; "", Sale!G109, ""), "")</f>
        <v/>
      </c>
      <c r="BK125" s="88" t="str">
        <f>IFERROR(IF(Sale!H109 &lt;&gt; "", Sale!H109, ""), "")</f>
        <v/>
      </c>
      <c r="BL125" s="88" t="str">
        <f>IFERROR(IF(Sale!I109 &lt;&gt; "", Sale!I109, ""), "")</f>
        <v/>
      </c>
      <c r="BM125" s="88" t="str">
        <f>IFERROR(IF(Sale!J109 &lt;&gt; "", Sale!J109, ""), "")</f>
        <v/>
      </c>
      <c r="BN125" s="88" t="str">
        <f>IFERROR(IF(Sale!K109 &lt;&gt; "", Sale!K109, ""), "")</f>
        <v/>
      </c>
      <c r="BO125" s="88" t="str">
        <f>IFERROR(IF(Sale!L109 &lt;&gt; "", Sale!L109, ""), "")</f>
        <v/>
      </c>
      <c r="BP125" s="88" t="str">
        <f>IFERROR(IF(Sale!M109 &lt;&gt; "", Sale!M109, ""), "")</f>
        <v/>
      </c>
      <c r="BQ125" s="88" t="str">
        <f>IFERROR(IF(Sale!N109 &lt;&gt; "", Sale!N109, ""), "")</f>
        <v/>
      </c>
      <c r="BR125" s="88" t="str">
        <f>IFERROR(IF(Sale!O109 &lt;&gt; "", Sale!O109, ""), "")</f>
        <v/>
      </c>
      <c r="BS125" s="88"/>
      <c r="BT125" s="88"/>
      <c r="BU125" s="88"/>
      <c r="BV125" s="88"/>
      <c r="BW125" s="91"/>
      <c r="BX125" s="88"/>
      <c r="BY125" s="88"/>
    </row>
    <row r="126" spans="2:77">
      <c r="B126" s="255"/>
      <c r="C126" s="255"/>
      <c r="D126" s="255"/>
      <c r="E126" s="255"/>
      <c r="F126" s="255"/>
      <c r="Y126"/>
      <c r="Z126" s="101" t="str">
        <f>IF(AB126 &lt;&gt; "", (COUNTIF($AB$19:AB126,AB126)&amp;"_"&amp;AB126),"")</f>
        <v/>
      </c>
      <c r="AA126" s="125" t="str">
        <f>IFERROR(IF(Purchase!A109 &lt;&gt;"",Purchase!A109,""),"")</f>
        <v/>
      </c>
      <c r="AB126" s="101" t="str">
        <f>IFERROR(IF(Purchase!B109 &lt;&gt;"",Purchase!B109,""),"")</f>
        <v/>
      </c>
      <c r="AC126" s="101" t="str">
        <f>IFERROR(IF(Purchase!C109 &lt;&gt;"",Purchase!C109,""),"")</f>
        <v/>
      </c>
      <c r="AD126" s="89" t="str">
        <f>IFERROR(IF(Purchase!D109 &lt;&gt;"",Purchase!D109,""),"")</f>
        <v/>
      </c>
      <c r="AE126" s="89" t="str">
        <f>IFERROR(IF(Purchase!E109 &lt;&gt;"",Purchase!E109,""),"")</f>
        <v/>
      </c>
      <c r="AF126" s="89" t="str">
        <f>IFERROR(IF(Purchase!F109 &lt;&gt;"",Purchase!F109,""),"")</f>
        <v/>
      </c>
      <c r="AG126" s="89" t="str">
        <f>IFERROR(IF(Purchase!G109 &lt;&gt;"",Purchase!G109,""),"")</f>
        <v/>
      </c>
      <c r="AH126" s="89" t="str">
        <f>IFERROR(IF(Purchase!H109 &lt;&gt;"",Purchase!H109,""),"")</f>
        <v/>
      </c>
      <c r="AI126" s="89" t="str">
        <f>IFERROR(IF(Purchase!I109 &lt;&gt;"",Purchase!I109,""),"")</f>
        <v/>
      </c>
      <c r="AJ126" s="89" t="str">
        <f>IFERROR(IF(Purchase!J109 &lt;&gt;"",Purchase!J109,""),"")</f>
        <v/>
      </c>
      <c r="AK126" s="101" t="str">
        <f t="shared" si="22"/>
        <v/>
      </c>
      <c r="AL126" s="88"/>
      <c r="AM126" s="90"/>
      <c r="AN126" s="91"/>
      <c r="AO126" s="90"/>
      <c r="AP126" s="90"/>
      <c r="AQ126" s="92"/>
      <c r="AR126" s="90"/>
      <c r="AS126" s="91" t="str">
        <f t="shared" si="24"/>
        <v>Null Product</v>
      </c>
      <c r="AT126" s="91">
        <f t="shared" si="25"/>
        <v>0</v>
      </c>
      <c r="AU126" s="91">
        <f t="shared" si="26"/>
        <v>0</v>
      </c>
      <c r="AV126" s="88"/>
      <c r="AW126" s="88"/>
      <c r="AX126" s="88"/>
      <c r="AY126" s="88"/>
      <c r="AZ126" s="88"/>
      <c r="BA126" s="88"/>
      <c r="BB126" s="88"/>
      <c r="BC126" s="88" t="str">
        <f>IF(BF126 &lt;&gt; "",(COUNTIF($BF$19:BF126,BF126)&amp;"_"&amp;BF126),"")</f>
        <v/>
      </c>
      <c r="BD126" s="94" t="str">
        <f>IFERROR(IF(Sale!A110 &lt;&gt; "", Sale!A110, ""), "")</f>
        <v/>
      </c>
      <c r="BE126" s="88" t="str">
        <f>IFERROR(IF(Sale!B110 &lt;&gt; "", Sale!B110, ""), "")</f>
        <v/>
      </c>
      <c r="BF126" s="88" t="str">
        <f>IFERROR(IF(Sale!C110 &lt;&gt; "", Sale!C110, ""), "")</f>
        <v/>
      </c>
      <c r="BG126" s="88" t="str">
        <f>IFERROR(IF(Sale!D110 &lt;&gt; "", Sale!D110, ""), "")</f>
        <v/>
      </c>
      <c r="BH126" s="88" t="str">
        <f>IFERROR(IF(Sale!E110 &lt;&gt; "", Sale!E110, ""), "")</f>
        <v/>
      </c>
      <c r="BI126" s="88" t="str">
        <f>IFERROR(IF(Sale!F110 &lt;&gt; "", Sale!F110, ""), "")</f>
        <v/>
      </c>
      <c r="BJ126" s="88" t="str">
        <f>IFERROR(IF(Sale!G110 &lt;&gt; "", Sale!G110, ""), "")</f>
        <v/>
      </c>
      <c r="BK126" s="88" t="str">
        <f>IFERROR(IF(Sale!H110 &lt;&gt; "", Sale!H110, ""), "")</f>
        <v/>
      </c>
      <c r="BL126" s="88" t="str">
        <f>IFERROR(IF(Sale!I110 &lt;&gt; "", Sale!I110, ""), "")</f>
        <v/>
      </c>
      <c r="BM126" s="88" t="str">
        <f>IFERROR(IF(Sale!J110 &lt;&gt; "", Sale!J110, ""), "")</f>
        <v/>
      </c>
      <c r="BN126" s="88" t="str">
        <f>IFERROR(IF(Sale!K110 &lt;&gt; "", Sale!K110, ""), "")</f>
        <v/>
      </c>
      <c r="BO126" s="88" t="str">
        <f>IFERROR(IF(Sale!L110 &lt;&gt; "", Sale!L110, ""), "")</f>
        <v/>
      </c>
      <c r="BP126" s="88" t="str">
        <f>IFERROR(IF(Sale!M110 &lt;&gt; "", Sale!M110, ""), "")</f>
        <v/>
      </c>
      <c r="BQ126" s="88" t="str">
        <f>IFERROR(IF(Sale!N110 &lt;&gt; "", Sale!N110, ""), "")</f>
        <v/>
      </c>
      <c r="BR126" s="88" t="str">
        <f>IFERROR(IF(Sale!O110 &lt;&gt; "", Sale!O110, ""), "")</f>
        <v/>
      </c>
      <c r="BS126" s="88"/>
      <c r="BT126" s="88"/>
      <c r="BU126" s="88"/>
      <c r="BV126" s="88"/>
      <c r="BW126" s="91"/>
      <c r="BX126" s="88"/>
      <c r="BY126" s="88"/>
    </row>
    <row r="127" spans="2:77">
      <c r="B127" s="255"/>
      <c r="C127" s="255"/>
      <c r="D127" s="255"/>
      <c r="E127" s="255"/>
      <c r="F127" s="255"/>
      <c r="Y127"/>
      <c r="Z127" s="101" t="str">
        <f>IF(AB127 &lt;&gt; "", (COUNTIF($AB$19:AB127,AB127)&amp;"_"&amp;AB127),"")</f>
        <v/>
      </c>
      <c r="AA127" s="125" t="str">
        <f>IFERROR(IF(Purchase!A110 &lt;&gt;"",Purchase!A110,""),"")</f>
        <v/>
      </c>
      <c r="AB127" s="101" t="str">
        <f>IFERROR(IF(Purchase!B110 &lt;&gt;"",Purchase!B110,""),"")</f>
        <v/>
      </c>
      <c r="AC127" s="101" t="str">
        <f>IFERROR(IF(Purchase!C110 &lt;&gt;"",Purchase!C110,""),"")</f>
        <v/>
      </c>
      <c r="AD127" s="89" t="str">
        <f>IFERROR(IF(Purchase!D110 &lt;&gt;"",Purchase!D110,""),"")</f>
        <v/>
      </c>
      <c r="AE127" s="89" t="str">
        <f>IFERROR(IF(Purchase!E110 &lt;&gt;"",Purchase!E110,""),"")</f>
        <v/>
      </c>
      <c r="AF127" s="89" t="str">
        <f>IFERROR(IF(Purchase!F110 &lt;&gt;"",Purchase!F110,""),"")</f>
        <v/>
      </c>
      <c r="AG127" s="89" t="str">
        <f>IFERROR(IF(Purchase!G110 &lt;&gt;"",Purchase!G110,""),"")</f>
        <v/>
      </c>
      <c r="AH127" s="89" t="str">
        <f>IFERROR(IF(Purchase!H110 &lt;&gt;"",Purchase!H110,""),"")</f>
        <v/>
      </c>
      <c r="AI127" s="89" t="str">
        <f>IFERROR(IF(Purchase!I110 &lt;&gt;"",Purchase!I110,""),"")</f>
        <v/>
      </c>
      <c r="AJ127" s="89" t="str">
        <f>IFERROR(IF(Purchase!J110 &lt;&gt;"",Purchase!J110,""),"")</f>
        <v/>
      </c>
      <c r="AK127" s="101" t="str">
        <f t="shared" si="22"/>
        <v/>
      </c>
      <c r="AL127" s="88"/>
      <c r="AM127" s="90"/>
      <c r="AN127" s="91"/>
      <c r="AO127" s="90"/>
      <c r="AP127" s="90"/>
      <c r="AQ127" s="92"/>
      <c r="AR127" s="90"/>
      <c r="AS127" s="91" t="str">
        <f t="shared" si="24"/>
        <v>Null Product</v>
      </c>
      <c r="AT127" s="91">
        <f t="shared" si="25"/>
        <v>0</v>
      </c>
      <c r="AU127" s="91">
        <f t="shared" si="26"/>
        <v>0</v>
      </c>
      <c r="AV127" s="88"/>
      <c r="AW127" s="88"/>
      <c r="AX127" s="88"/>
      <c r="AY127" s="88"/>
      <c r="AZ127" s="88"/>
      <c r="BA127" s="88"/>
      <c r="BB127" s="88"/>
      <c r="BC127" s="88" t="str">
        <f>IF(BF127 &lt;&gt; "",(COUNTIF($BF$19:BF127,BF127)&amp;"_"&amp;BF127),"")</f>
        <v/>
      </c>
      <c r="BD127" s="94" t="str">
        <f>IFERROR(IF(Sale!A111 &lt;&gt; "", Sale!A111, ""), "")</f>
        <v/>
      </c>
      <c r="BE127" s="88" t="str">
        <f>IFERROR(IF(Sale!B111 &lt;&gt; "", Sale!B111, ""), "")</f>
        <v/>
      </c>
      <c r="BF127" s="88" t="str">
        <f>IFERROR(IF(Sale!C111 &lt;&gt; "", Sale!C111, ""), "")</f>
        <v/>
      </c>
      <c r="BG127" s="88" t="str">
        <f>IFERROR(IF(Sale!D111 &lt;&gt; "", Sale!D111, ""), "")</f>
        <v/>
      </c>
      <c r="BH127" s="88" t="str">
        <f>IFERROR(IF(Sale!E111 &lt;&gt; "", Sale!E111, ""), "")</f>
        <v/>
      </c>
      <c r="BI127" s="88" t="str">
        <f>IFERROR(IF(Sale!F111 &lt;&gt; "", Sale!F111, ""), "")</f>
        <v/>
      </c>
      <c r="BJ127" s="88" t="str">
        <f>IFERROR(IF(Sale!G111 &lt;&gt; "", Sale!G111, ""), "")</f>
        <v/>
      </c>
      <c r="BK127" s="88" t="str">
        <f>IFERROR(IF(Sale!H111 &lt;&gt; "", Sale!H111, ""), "")</f>
        <v/>
      </c>
      <c r="BL127" s="88" t="str">
        <f>IFERROR(IF(Sale!I111 &lt;&gt; "", Sale!I111, ""), "")</f>
        <v/>
      </c>
      <c r="BM127" s="88" t="str">
        <f>IFERROR(IF(Sale!J111 &lt;&gt; "", Sale!J111, ""), "")</f>
        <v/>
      </c>
      <c r="BN127" s="88" t="str">
        <f>IFERROR(IF(Sale!K111 &lt;&gt; "", Sale!K111, ""), "")</f>
        <v/>
      </c>
      <c r="BO127" s="88" t="str">
        <f>IFERROR(IF(Sale!L111 &lt;&gt; "", Sale!L111, ""), "")</f>
        <v/>
      </c>
      <c r="BP127" s="88" t="str">
        <f>IFERROR(IF(Sale!M111 &lt;&gt; "", Sale!M111, ""), "")</f>
        <v/>
      </c>
      <c r="BQ127" s="88" t="str">
        <f>IFERROR(IF(Sale!N111 &lt;&gt; "", Sale!N111, ""), "")</f>
        <v/>
      </c>
      <c r="BR127" s="88" t="str">
        <f>IFERROR(IF(Sale!O111 &lt;&gt; "", Sale!O111, ""), "")</f>
        <v/>
      </c>
      <c r="BS127" s="88"/>
      <c r="BT127" s="88"/>
      <c r="BU127" s="88"/>
      <c r="BV127" s="88"/>
      <c r="BW127" s="91"/>
      <c r="BX127" s="88"/>
      <c r="BY127" s="88"/>
    </row>
    <row r="128" spans="2:77">
      <c r="B128" s="255"/>
      <c r="C128" s="255"/>
      <c r="D128" s="255"/>
      <c r="E128" s="255"/>
      <c r="F128" s="255"/>
      <c r="Y128"/>
      <c r="Z128" s="101" t="str">
        <f>IF(AB128 &lt;&gt; "", (COUNTIF($AB$19:AB128,AB128)&amp;"_"&amp;AB128),"")</f>
        <v/>
      </c>
      <c r="AA128" s="125" t="str">
        <f>IFERROR(IF(Purchase!A111 &lt;&gt;"",Purchase!A111,""),"")</f>
        <v/>
      </c>
      <c r="AB128" s="101" t="str">
        <f>IFERROR(IF(Purchase!B111 &lt;&gt;"",Purchase!B111,""),"")</f>
        <v/>
      </c>
      <c r="AC128" s="101" t="str">
        <f>IFERROR(IF(Purchase!C111 &lt;&gt;"",Purchase!C111,""),"")</f>
        <v/>
      </c>
      <c r="AD128" s="89" t="str">
        <f>IFERROR(IF(Purchase!D111 &lt;&gt;"",Purchase!D111,""),"")</f>
        <v/>
      </c>
      <c r="AE128" s="89" t="str">
        <f>IFERROR(IF(Purchase!E111 &lt;&gt;"",Purchase!E111,""),"")</f>
        <v/>
      </c>
      <c r="AF128" s="89" t="str">
        <f>IFERROR(IF(Purchase!F111 &lt;&gt;"",Purchase!F111,""),"")</f>
        <v/>
      </c>
      <c r="AG128" s="89" t="str">
        <f>IFERROR(IF(Purchase!G111 &lt;&gt;"",Purchase!G111,""),"")</f>
        <v/>
      </c>
      <c r="AH128" s="89" t="str">
        <f>IFERROR(IF(Purchase!H111 &lt;&gt;"",Purchase!H111,""),"")</f>
        <v/>
      </c>
      <c r="AI128" s="89" t="str">
        <f>IFERROR(IF(Purchase!I111 &lt;&gt;"",Purchase!I111,""),"")</f>
        <v/>
      </c>
      <c r="AJ128" s="89" t="str">
        <f>IFERROR(IF(Purchase!J111 &lt;&gt;"",Purchase!J111,""),"")</f>
        <v/>
      </c>
      <c r="AK128" s="101" t="str">
        <f t="shared" si="22"/>
        <v/>
      </c>
      <c r="AL128" s="88"/>
      <c r="AM128" s="90"/>
      <c r="AN128" s="91"/>
      <c r="AO128" s="90"/>
      <c r="AP128" s="90"/>
      <c r="AQ128" s="92"/>
      <c r="AR128" s="90"/>
      <c r="AS128" s="91" t="str">
        <f t="shared" si="24"/>
        <v>Null Product</v>
      </c>
      <c r="AT128" s="91">
        <f t="shared" si="25"/>
        <v>0</v>
      </c>
      <c r="AU128" s="91">
        <f t="shared" si="26"/>
        <v>0</v>
      </c>
      <c r="AV128" s="88"/>
      <c r="AW128" s="88"/>
      <c r="AX128" s="88"/>
      <c r="AY128" s="88"/>
      <c r="AZ128" s="88"/>
      <c r="BA128" s="88"/>
      <c r="BB128" s="88"/>
      <c r="BC128" s="88" t="str">
        <f>IF(BF128 &lt;&gt; "",(COUNTIF($BF$19:BF128,BF128)&amp;"_"&amp;BF128),"")</f>
        <v/>
      </c>
      <c r="BD128" s="94" t="str">
        <f>IFERROR(IF(Sale!A112 &lt;&gt; "", Sale!A112, ""), "")</f>
        <v/>
      </c>
      <c r="BE128" s="88" t="str">
        <f>IFERROR(IF(Sale!B112 &lt;&gt; "", Sale!B112, ""), "")</f>
        <v/>
      </c>
      <c r="BF128" s="88" t="str">
        <f>IFERROR(IF(Sale!C112 &lt;&gt; "", Sale!C112, ""), "")</f>
        <v/>
      </c>
      <c r="BG128" s="88" t="str">
        <f>IFERROR(IF(Sale!D112 &lt;&gt; "", Sale!D112, ""), "")</f>
        <v/>
      </c>
      <c r="BH128" s="88" t="str">
        <f>IFERROR(IF(Sale!E112 &lt;&gt; "", Sale!E112, ""), "")</f>
        <v/>
      </c>
      <c r="BI128" s="88" t="str">
        <f>IFERROR(IF(Sale!F112 &lt;&gt; "", Sale!F112, ""), "")</f>
        <v/>
      </c>
      <c r="BJ128" s="88" t="str">
        <f>IFERROR(IF(Sale!G112 &lt;&gt; "", Sale!G112, ""), "")</f>
        <v/>
      </c>
      <c r="BK128" s="88" t="str">
        <f>IFERROR(IF(Sale!H112 &lt;&gt; "", Sale!H112, ""), "")</f>
        <v/>
      </c>
      <c r="BL128" s="88" t="str">
        <f>IFERROR(IF(Sale!I112 &lt;&gt; "", Sale!I112, ""), "")</f>
        <v/>
      </c>
      <c r="BM128" s="88" t="str">
        <f>IFERROR(IF(Sale!J112 &lt;&gt; "", Sale!J112, ""), "")</f>
        <v/>
      </c>
      <c r="BN128" s="88" t="str">
        <f>IFERROR(IF(Sale!K112 &lt;&gt; "", Sale!K112, ""), "")</f>
        <v/>
      </c>
      <c r="BO128" s="88" t="str">
        <f>IFERROR(IF(Sale!L112 &lt;&gt; "", Sale!L112, ""), "")</f>
        <v/>
      </c>
      <c r="BP128" s="88" t="str">
        <f>IFERROR(IF(Sale!M112 &lt;&gt; "", Sale!M112, ""), "")</f>
        <v/>
      </c>
      <c r="BQ128" s="88" t="str">
        <f>IFERROR(IF(Sale!N112 &lt;&gt; "", Sale!N112, ""), "")</f>
        <v/>
      </c>
      <c r="BR128" s="88" t="str">
        <f>IFERROR(IF(Sale!O112 &lt;&gt; "", Sale!O112, ""), "")</f>
        <v/>
      </c>
      <c r="BS128" s="88"/>
      <c r="BT128" s="88"/>
      <c r="BU128" s="88"/>
      <c r="BV128" s="88"/>
      <c r="BW128" s="91"/>
      <c r="BX128" s="88"/>
      <c r="BY128" s="88"/>
    </row>
    <row r="129" spans="2:77">
      <c r="B129" s="255"/>
      <c r="C129" s="255"/>
      <c r="D129" s="255"/>
      <c r="E129" s="255"/>
      <c r="F129" s="255"/>
      <c r="Y129"/>
      <c r="Z129" s="101" t="str">
        <f>IF(AB129 &lt;&gt; "", (COUNTIF($AB$19:AB129,AB129)&amp;"_"&amp;AB129),"")</f>
        <v/>
      </c>
      <c r="AA129" s="125" t="str">
        <f>IFERROR(IF(Purchase!A112 &lt;&gt;"",Purchase!A112,""),"")</f>
        <v/>
      </c>
      <c r="AB129" s="101" t="str">
        <f>IFERROR(IF(Purchase!B112 &lt;&gt;"",Purchase!B112,""),"")</f>
        <v/>
      </c>
      <c r="AC129" s="101" t="str">
        <f>IFERROR(IF(Purchase!C112 &lt;&gt;"",Purchase!C112,""),"")</f>
        <v/>
      </c>
      <c r="AD129" s="89" t="str">
        <f>IFERROR(IF(Purchase!D112 &lt;&gt;"",Purchase!D112,""),"")</f>
        <v/>
      </c>
      <c r="AE129" s="89" t="str">
        <f>IFERROR(IF(Purchase!E112 &lt;&gt;"",Purchase!E112,""),"")</f>
        <v/>
      </c>
      <c r="AF129" s="89" t="str">
        <f>IFERROR(IF(Purchase!F112 &lt;&gt;"",Purchase!F112,""),"")</f>
        <v/>
      </c>
      <c r="AG129" s="89" t="str">
        <f>IFERROR(IF(Purchase!G112 &lt;&gt;"",Purchase!G112,""),"")</f>
        <v/>
      </c>
      <c r="AH129" s="89" t="str">
        <f>IFERROR(IF(Purchase!H112 &lt;&gt;"",Purchase!H112,""),"")</f>
        <v/>
      </c>
      <c r="AI129" s="89" t="str">
        <f>IFERROR(IF(Purchase!I112 &lt;&gt;"",Purchase!I112,""),"")</f>
        <v/>
      </c>
      <c r="AJ129" s="89" t="str">
        <f>IFERROR(IF(Purchase!J112 &lt;&gt;"",Purchase!J112,""),"")</f>
        <v/>
      </c>
      <c r="AK129" s="101" t="str">
        <f t="shared" si="22"/>
        <v/>
      </c>
      <c r="AL129" s="88"/>
      <c r="AM129" s="90"/>
      <c r="AN129" s="91"/>
      <c r="AO129" s="90"/>
      <c r="AP129" s="90"/>
      <c r="AQ129" s="92"/>
      <c r="AR129" s="90"/>
      <c r="AS129" s="91" t="str">
        <f t="shared" si="24"/>
        <v>Null Product</v>
      </c>
      <c r="AT129" s="91">
        <f t="shared" si="25"/>
        <v>0</v>
      </c>
      <c r="AU129" s="91">
        <f t="shared" si="26"/>
        <v>0</v>
      </c>
      <c r="AV129" s="88"/>
      <c r="AW129" s="88"/>
      <c r="AX129" s="88"/>
      <c r="AY129" s="88"/>
      <c r="AZ129" s="88"/>
      <c r="BA129" s="88"/>
      <c r="BB129" s="88"/>
      <c r="BC129" s="88" t="str">
        <f>IF(BF129 &lt;&gt; "",(COUNTIF($BF$19:BF129,BF129)&amp;"_"&amp;BF129),"")</f>
        <v/>
      </c>
      <c r="BD129" s="94" t="str">
        <f>IFERROR(IF(Sale!A113 &lt;&gt; "", Sale!A113, ""), "")</f>
        <v/>
      </c>
      <c r="BE129" s="88" t="str">
        <f>IFERROR(IF(Sale!B113 &lt;&gt; "", Sale!B113, ""), "")</f>
        <v/>
      </c>
      <c r="BF129" s="88" t="str">
        <f>IFERROR(IF(Sale!C113 &lt;&gt; "", Sale!C113, ""), "")</f>
        <v/>
      </c>
      <c r="BG129" s="88" t="str">
        <f>IFERROR(IF(Sale!D113 &lt;&gt; "", Sale!D113, ""), "")</f>
        <v/>
      </c>
      <c r="BH129" s="88" t="str">
        <f>IFERROR(IF(Sale!E113 &lt;&gt; "", Sale!E113, ""), "")</f>
        <v/>
      </c>
      <c r="BI129" s="88" t="str">
        <f>IFERROR(IF(Sale!F113 &lt;&gt; "", Sale!F113, ""), "")</f>
        <v/>
      </c>
      <c r="BJ129" s="88" t="str">
        <f>IFERROR(IF(Sale!G113 &lt;&gt; "", Sale!G113, ""), "")</f>
        <v/>
      </c>
      <c r="BK129" s="88" t="str">
        <f>IFERROR(IF(Sale!H113 &lt;&gt; "", Sale!H113, ""), "")</f>
        <v/>
      </c>
      <c r="BL129" s="88" t="str">
        <f>IFERROR(IF(Sale!I113 &lt;&gt; "", Sale!I113, ""), "")</f>
        <v/>
      </c>
      <c r="BM129" s="88" t="str">
        <f>IFERROR(IF(Sale!J113 &lt;&gt; "", Sale!J113, ""), "")</f>
        <v/>
      </c>
      <c r="BN129" s="88" t="str">
        <f>IFERROR(IF(Sale!K113 &lt;&gt; "", Sale!K113, ""), "")</f>
        <v/>
      </c>
      <c r="BO129" s="88" t="str">
        <f>IFERROR(IF(Sale!L113 &lt;&gt; "", Sale!L113, ""), "")</f>
        <v/>
      </c>
      <c r="BP129" s="88" t="str">
        <f>IFERROR(IF(Sale!M113 &lt;&gt; "", Sale!M113, ""), "")</f>
        <v/>
      </c>
      <c r="BQ129" s="88" t="str">
        <f>IFERROR(IF(Sale!N113 &lt;&gt; "", Sale!N113, ""), "")</f>
        <v/>
      </c>
      <c r="BR129" s="88" t="str">
        <f>IFERROR(IF(Sale!O113 &lt;&gt; "", Sale!O113, ""), "")</f>
        <v/>
      </c>
      <c r="BS129" s="88"/>
      <c r="BT129" s="88"/>
      <c r="BU129" s="88"/>
      <c r="BV129" s="88"/>
      <c r="BW129" s="91"/>
      <c r="BX129" s="88"/>
      <c r="BY129" s="88"/>
    </row>
    <row r="130" spans="2:77">
      <c r="B130" s="255"/>
      <c r="C130" s="255"/>
      <c r="D130" s="255"/>
      <c r="E130" s="255"/>
      <c r="F130" s="255"/>
      <c r="Y130"/>
      <c r="Z130" s="101" t="str">
        <f>IF(AB130 &lt;&gt; "", (COUNTIF($AB$19:AB130,AB130)&amp;"_"&amp;AB130),"")</f>
        <v/>
      </c>
      <c r="AA130" s="125" t="str">
        <f>IFERROR(IF(Purchase!A113 &lt;&gt;"",Purchase!A113,""),"")</f>
        <v/>
      </c>
      <c r="AB130" s="101" t="str">
        <f>IFERROR(IF(Purchase!B113 &lt;&gt;"",Purchase!B113,""),"")</f>
        <v/>
      </c>
      <c r="AC130" s="101" t="str">
        <f>IFERROR(IF(Purchase!C113 &lt;&gt;"",Purchase!C113,""),"")</f>
        <v/>
      </c>
      <c r="AD130" s="89" t="str">
        <f>IFERROR(IF(Purchase!D113 &lt;&gt;"",Purchase!D113,""),"")</f>
        <v/>
      </c>
      <c r="AE130" s="89" t="str">
        <f>IFERROR(IF(Purchase!E113 &lt;&gt;"",Purchase!E113,""),"")</f>
        <v/>
      </c>
      <c r="AF130" s="89" t="str">
        <f>IFERROR(IF(Purchase!F113 &lt;&gt;"",Purchase!F113,""),"")</f>
        <v/>
      </c>
      <c r="AG130" s="89" t="str">
        <f>IFERROR(IF(Purchase!G113 &lt;&gt;"",Purchase!G113,""),"")</f>
        <v/>
      </c>
      <c r="AH130" s="89" t="str">
        <f>IFERROR(IF(Purchase!H113 &lt;&gt;"",Purchase!H113,""),"")</f>
        <v/>
      </c>
      <c r="AI130" s="89" t="str">
        <f>IFERROR(IF(Purchase!I113 &lt;&gt;"",Purchase!I113,""),"")</f>
        <v/>
      </c>
      <c r="AJ130" s="89" t="str">
        <f>IFERROR(IF(Purchase!J113 &lt;&gt;"",Purchase!J113,""),"")</f>
        <v/>
      </c>
      <c r="AK130" s="101" t="str">
        <f t="shared" si="22"/>
        <v/>
      </c>
      <c r="AL130" s="88"/>
      <c r="AM130" s="90"/>
      <c r="AN130" s="91"/>
      <c r="AO130" s="90"/>
      <c r="AP130" s="90"/>
      <c r="AQ130" s="92"/>
      <c r="AR130" s="90"/>
      <c r="AS130" s="91" t="str">
        <f t="shared" si="24"/>
        <v>Null Product</v>
      </c>
      <c r="AT130" s="91">
        <f t="shared" si="25"/>
        <v>0</v>
      </c>
      <c r="AU130" s="91">
        <f t="shared" si="26"/>
        <v>0</v>
      </c>
      <c r="AV130" s="88"/>
      <c r="AW130" s="88"/>
      <c r="AX130" s="88"/>
      <c r="AY130" s="88"/>
      <c r="AZ130" s="88"/>
      <c r="BA130" s="88"/>
      <c r="BB130" s="88"/>
      <c r="BC130" s="88" t="str">
        <f>IF(BF130 &lt;&gt; "",(COUNTIF($BF$19:BF130,BF130)&amp;"_"&amp;BF130),"")</f>
        <v/>
      </c>
      <c r="BD130" s="94" t="str">
        <f>IFERROR(IF(Sale!A114 &lt;&gt; "", Sale!A114, ""), "")</f>
        <v/>
      </c>
      <c r="BE130" s="88" t="str">
        <f>IFERROR(IF(Sale!B114 &lt;&gt; "", Sale!B114, ""), "")</f>
        <v/>
      </c>
      <c r="BF130" s="88" t="str">
        <f>IFERROR(IF(Sale!C114 &lt;&gt; "", Sale!C114, ""), "")</f>
        <v/>
      </c>
      <c r="BG130" s="88" t="str">
        <f>IFERROR(IF(Sale!D114 &lt;&gt; "", Sale!D114, ""), "")</f>
        <v/>
      </c>
      <c r="BH130" s="88" t="str">
        <f>IFERROR(IF(Sale!E114 &lt;&gt; "", Sale!E114, ""), "")</f>
        <v/>
      </c>
      <c r="BI130" s="88" t="str">
        <f>IFERROR(IF(Sale!F114 &lt;&gt; "", Sale!F114, ""), "")</f>
        <v/>
      </c>
      <c r="BJ130" s="88" t="str">
        <f>IFERROR(IF(Sale!G114 &lt;&gt; "", Sale!G114, ""), "")</f>
        <v/>
      </c>
      <c r="BK130" s="88" t="str">
        <f>IFERROR(IF(Sale!H114 &lt;&gt; "", Sale!H114, ""), "")</f>
        <v/>
      </c>
      <c r="BL130" s="88" t="str">
        <f>IFERROR(IF(Sale!I114 &lt;&gt; "", Sale!I114, ""), "")</f>
        <v/>
      </c>
      <c r="BM130" s="88" t="str">
        <f>IFERROR(IF(Sale!J114 &lt;&gt; "", Sale!J114, ""), "")</f>
        <v/>
      </c>
      <c r="BN130" s="88" t="str">
        <f>IFERROR(IF(Sale!K114 &lt;&gt; "", Sale!K114, ""), "")</f>
        <v/>
      </c>
      <c r="BO130" s="88" t="str">
        <f>IFERROR(IF(Sale!L114 &lt;&gt; "", Sale!L114, ""), "")</f>
        <v/>
      </c>
      <c r="BP130" s="88" t="str">
        <f>IFERROR(IF(Sale!M114 &lt;&gt; "", Sale!M114, ""), "")</f>
        <v/>
      </c>
      <c r="BQ130" s="88" t="str">
        <f>IFERROR(IF(Sale!N114 &lt;&gt; "", Sale!N114, ""), "")</f>
        <v/>
      </c>
      <c r="BR130" s="88" t="str">
        <f>IFERROR(IF(Sale!O114 &lt;&gt; "", Sale!O114, ""), "")</f>
        <v/>
      </c>
      <c r="BS130" s="88"/>
      <c r="BT130" s="88"/>
      <c r="BU130" s="88"/>
      <c r="BV130" s="88"/>
      <c r="BW130" s="91"/>
      <c r="BX130" s="88"/>
      <c r="BY130" s="88"/>
    </row>
    <row r="131" spans="2:77">
      <c r="B131" s="255"/>
      <c r="C131" s="255"/>
      <c r="D131" s="255"/>
      <c r="E131" s="255"/>
      <c r="F131" s="255"/>
      <c r="Y131"/>
      <c r="Z131" s="101" t="str">
        <f>IF(AB131 &lt;&gt; "", (COUNTIF($AB$19:AB131,AB131)&amp;"_"&amp;AB131),"")</f>
        <v/>
      </c>
      <c r="AA131" s="125" t="str">
        <f>IFERROR(IF(Purchase!A114 &lt;&gt;"",Purchase!A114,""),"")</f>
        <v/>
      </c>
      <c r="AB131" s="101" t="str">
        <f>IFERROR(IF(Purchase!B114 &lt;&gt;"",Purchase!B114,""),"")</f>
        <v/>
      </c>
      <c r="AC131" s="101" t="str">
        <f>IFERROR(IF(Purchase!C114 &lt;&gt;"",Purchase!C114,""),"")</f>
        <v/>
      </c>
      <c r="AD131" s="89" t="str">
        <f>IFERROR(IF(Purchase!D114 &lt;&gt;"",Purchase!D114,""),"")</f>
        <v/>
      </c>
      <c r="AE131" s="89" t="str">
        <f>IFERROR(IF(Purchase!E114 &lt;&gt;"",Purchase!E114,""),"")</f>
        <v/>
      </c>
      <c r="AF131" s="89" t="str">
        <f>IFERROR(IF(Purchase!F114 &lt;&gt;"",Purchase!F114,""),"")</f>
        <v/>
      </c>
      <c r="AG131" s="89" t="str">
        <f>IFERROR(IF(Purchase!G114 &lt;&gt;"",Purchase!G114,""),"")</f>
        <v/>
      </c>
      <c r="AH131" s="89" t="str">
        <f>IFERROR(IF(Purchase!H114 &lt;&gt;"",Purchase!H114,""),"")</f>
        <v/>
      </c>
      <c r="AI131" s="89" t="str">
        <f>IFERROR(IF(Purchase!I114 &lt;&gt;"",Purchase!I114,""),"")</f>
        <v/>
      </c>
      <c r="AJ131" s="89" t="str">
        <f>IFERROR(IF(Purchase!J114 &lt;&gt;"",Purchase!J114,""),"")</f>
        <v/>
      </c>
      <c r="AK131" s="101" t="str">
        <f t="shared" si="22"/>
        <v/>
      </c>
      <c r="AL131" s="88"/>
      <c r="AM131" s="90"/>
      <c r="AN131" s="91"/>
      <c r="AO131" s="90"/>
      <c r="AP131" s="90"/>
      <c r="AQ131" s="92"/>
      <c r="AR131" s="90"/>
      <c r="AS131" s="91" t="str">
        <f t="shared" si="24"/>
        <v>Null Product</v>
      </c>
      <c r="AT131" s="91">
        <f t="shared" si="25"/>
        <v>0</v>
      </c>
      <c r="AU131" s="91">
        <f t="shared" si="26"/>
        <v>0</v>
      </c>
      <c r="AV131" s="88"/>
      <c r="AW131" s="88"/>
      <c r="AX131" s="88"/>
      <c r="AY131" s="88"/>
      <c r="AZ131" s="88"/>
      <c r="BA131" s="88"/>
      <c r="BB131" s="88"/>
      <c r="BC131" s="88" t="str">
        <f>IF(BF131 &lt;&gt; "",(COUNTIF($BF$19:BF131,BF131)&amp;"_"&amp;BF131),"")</f>
        <v/>
      </c>
      <c r="BD131" s="94" t="str">
        <f>IFERROR(IF(Sale!A115 &lt;&gt; "", Sale!A115, ""), "")</f>
        <v/>
      </c>
      <c r="BE131" s="88" t="str">
        <f>IFERROR(IF(Sale!B115 &lt;&gt; "", Sale!B115, ""), "")</f>
        <v/>
      </c>
      <c r="BF131" s="88" t="str">
        <f>IFERROR(IF(Sale!C115 &lt;&gt; "", Sale!C115, ""), "")</f>
        <v/>
      </c>
      <c r="BG131" s="88" t="str">
        <f>IFERROR(IF(Sale!D115 &lt;&gt; "", Sale!D115, ""), "")</f>
        <v/>
      </c>
      <c r="BH131" s="88" t="str">
        <f>IFERROR(IF(Sale!E115 &lt;&gt; "", Sale!E115, ""), "")</f>
        <v/>
      </c>
      <c r="BI131" s="88" t="str">
        <f>IFERROR(IF(Sale!F115 &lt;&gt; "", Sale!F115, ""), "")</f>
        <v/>
      </c>
      <c r="BJ131" s="88" t="str">
        <f>IFERROR(IF(Sale!G115 &lt;&gt; "", Sale!G115, ""), "")</f>
        <v/>
      </c>
      <c r="BK131" s="88" t="str">
        <f>IFERROR(IF(Sale!H115 &lt;&gt; "", Sale!H115, ""), "")</f>
        <v/>
      </c>
      <c r="BL131" s="88" t="str">
        <f>IFERROR(IF(Sale!I115 &lt;&gt; "", Sale!I115, ""), "")</f>
        <v/>
      </c>
      <c r="BM131" s="88" t="str">
        <f>IFERROR(IF(Sale!J115 &lt;&gt; "", Sale!J115, ""), "")</f>
        <v/>
      </c>
      <c r="BN131" s="88" t="str">
        <f>IFERROR(IF(Sale!K115 &lt;&gt; "", Sale!K115, ""), "")</f>
        <v/>
      </c>
      <c r="BO131" s="88" t="str">
        <f>IFERROR(IF(Sale!L115 &lt;&gt; "", Sale!L115, ""), "")</f>
        <v/>
      </c>
      <c r="BP131" s="88" t="str">
        <f>IFERROR(IF(Sale!M115 &lt;&gt; "", Sale!M115, ""), "")</f>
        <v/>
      </c>
      <c r="BQ131" s="88" t="str">
        <f>IFERROR(IF(Sale!N115 &lt;&gt; "", Sale!N115, ""), "")</f>
        <v/>
      </c>
      <c r="BR131" s="88" t="str">
        <f>IFERROR(IF(Sale!O115 &lt;&gt; "", Sale!O115, ""), "")</f>
        <v/>
      </c>
      <c r="BS131" s="88"/>
      <c r="BT131" s="88"/>
      <c r="BU131" s="88"/>
      <c r="BV131" s="88"/>
      <c r="BW131" s="91"/>
      <c r="BX131" s="88"/>
      <c r="BY131" s="88"/>
    </row>
    <row r="132" spans="2:77">
      <c r="B132" s="255"/>
      <c r="C132" s="255"/>
      <c r="D132" s="255"/>
      <c r="E132" s="255"/>
      <c r="F132" s="255"/>
      <c r="Y132"/>
      <c r="Z132" s="101" t="str">
        <f>IF(AB132 &lt;&gt; "", (COUNTIF($AB$19:AB132,AB132)&amp;"_"&amp;AB132),"")</f>
        <v/>
      </c>
      <c r="AA132" s="125" t="str">
        <f>IFERROR(IF(Purchase!A115 &lt;&gt;"",Purchase!A115,""),"")</f>
        <v/>
      </c>
      <c r="AB132" s="101" t="str">
        <f>IFERROR(IF(Purchase!B115 &lt;&gt;"",Purchase!B115,""),"")</f>
        <v/>
      </c>
      <c r="AC132" s="101" t="str">
        <f>IFERROR(IF(Purchase!C115 &lt;&gt;"",Purchase!C115,""),"")</f>
        <v/>
      </c>
      <c r="AD132" s="89" t="str">
        <f>IFERROR(IF(Purchase!D115 &lt;&gt;"",Purchase!D115,""),"")</f>
        <v/>
      </c>
      <c r="AE132" s="89" t="str">
        <f>IFERROR(IF(Purchase!E115 &lt;&gt;"",Purchase!E115,""),"")</f>
        <v/>
      </c>
      <c r="AF132" s="89" t="str">
        <f>IFERROR(IF(Purchase!F115 &lt;&gt;"",Purchase!F115,""),"")</f>
        <v/>
      </c>
      <c r="AG132" s="89" t="str">
        <f>IFERROR(IF(Purchase!G115 &lt;&gt;"",Purchase!G115,""),"")</f>
        <v/>
      </c>
      <c r="AH132" s="89" t="str">
        <f>IFERROR(IF(Purchase!H115 &lt;&gt;"",Purchase!H115,""),"")</f>
        <v/>
      </c>
      <c r="AI132" s="89" t="str">
        <f>IFERROR(IF(Purchase!I115 &lt;&gt;"",Purchase!I115,""),"")</f>
        <v/>
      </c>
      <c r="AJ132" s="89" t="str">
        <f>IFERROR(IF(Purchase!J115 &lt;&gt;"",Purchase!J115,""),"")</f>
        <v/>
      </c>
      <c r="AK132" s="101" t="str">
        <f t="shared" si="22"/>
        <v/>
      </c>
      <c r="AL132" s="88"/>
      <c r="AM132" s="90"/>
      <c r="AN132" s="91"/>
      <c r="AO132" s="90"/>
      <c r="AP132" s="90"/>
      <c r="AQ132" s="92"/>
      <c r="AR132" s="90"/>
      <c r="AS132" s="91" t="str">
        <f t="shared" si="24"/>
        <v>Null Product</v>
      </c>
      <c r="AT132" s="91">
        <f t="shared" si="25"/>
        <v>0</v>
      </c>
      <c r="AU132" s="91">
        <f t="shared" si="26"/>
        <v>0</v>
      </c>
      <c r="AV132" s="88"/>
      <c r="AW132" s="88"/>
      <c r="AX132" s="88"/>
      <c r="AY132" s="88"/>
      <c r="AZ132" s="88"/>
      <c r="BA132" s="88"/>
      <c r="BB132" s="88"/>
      <c r="BC132" s="88" t="str">
        <f>IF(BF132 &lt;&gt; "",(COUNTIF($BF$19:BF132,BF132)&amp;"_"&amp;BF132),"")</f>
        <v/>
      </c>
      <c r="BD132" s="94" t="str">
        <f>IFERROR(IF(Sale!A116 &lt;&gt; "", Sale!A116, ""), "")</f>
        <v/>
      </c>
      <c r="BE132" s="88" t="str">
        <f>IFERROR(IF(Sale!B116 &lt;&gt; "", Sale!B116, ""), "")</f>
        <v/>
      </c>
      <c r="BF132" s="88" t="str">
        <f>IFERROR(IF(Sale!C116 &lt;&gt; "", Sale!C116, ""), "")</f>
        <v/>
      </c>
      <c r="BG132" s="88" t="str">
        <f>IFERROR(IF(Sale!D116 &lt;&gt; "", Sale!D116, ""), "")</f>
        <v/>
      </c>
      <c r="BH132" s="88" t="str">
        <f>IFERROR(IF(Sale!E116 &lt;&gt; "", Sale!E116, ""), "")</f>
        <v/>
      </c>
      <c r="BI132" s="88" t="str">
        <f>IFERROR(IF(Sale!F116 &lt;&gt; "", Sale!F116, ""), "")</f>
        <v/>
      </c>
      <c r="BJ132" s="88" t="str">
        <f>IFERROR(IF(Sale!G116 &lt;&gt; "", Sale!G116, ""), "")</f>
        <v/>
      </c>
      <c r="BK132" s="88" t="str">
        <f>IFERROR(IF(Sale!H116 &lt;&gt; "", Sale!H116, ""), "")</f>
        <v/>
      </c>
      <c r="BL132" s="88" t="str">
        <f>IFERROR(IF(Sale!I116 &lt;&gt; "", Sale!I116, ""), "")</f>
        <v/>
      </c>
      <c r="BM132" s="88" t="str">
        <f>IFERROR(IF(Sale!J116 &lt;&gt; "", Sale!J116, ""), "")</f>
        <v/>
      </c>
      <c r="BN132" s="88" t="str">
        <f>IFERROR(IF(Sale!K116 &lt;&gt; "", Sale!K116, ""), "")</f>
        <v/>
      </c>
      <c r="BO132" s="88" t="str">
        <f>IFERROR(IF(Sale!L116 &lt;&gt; "", Sale!L116, ""), "")</f>
        <v/>
      </c>
      <c r="BP132" s="88" t="str">
        <f>IFERROR(IF(Sale!M116 &lt;&gt; "", Sale!M116, ""), "")</f>
        <v/>
      </c>
      <c r="BQ132" s="88" t="str">
        <f>IFERROR(IF(Sale!N116 &lt;&gt; "", Sale!N116, ""), "")</f>
        <v/>
      </c>
      <c r="BR132" s="88" t="str">
        <f>IFERROR(IF(Sale!O116 &lt;&gt; "", Sale!O116, ""), "")</f>
        <v/>
      </c>
      <c r="BS132" s="88"/>
      <c r="BT132" s="88"/>
      <c r="BU132" s="88"/>
      <c r="BV132" s="88"/>
      <c r="BW132" s="91"/>
      <c r="BX132" s="88"/>
      <c r="BY132" s="88"/>
    </row>
    <row r="133" spans="2:77">
      <c r="B133" s="255"/>
      <c r="C133" s="255"/>
      <c r="D133" s="255"/>
      <c r="E133" s="255"/>
      <c r="F133" s="255"/>
      <c r="Y133"/>
      <c r="Z133" s="101" t="str">
        <f>IF(AB133 &lt;&gt; "", (COUNTIF($AB$19:AB133,AB133)&amp;"_"&amp;AB133),"")</f>
        <v/>
      </c>
      <c r="AA133" s="125" t="str">
        <f>IFERROR(IF(Purchase!A116 &lt;&gt;"",Purchase!A116,""),"")</f>
        <v/>
      </c>
      <c r="AB133" s="101" t="str">
        <f>IFERROR(IF(Purchase!B116 &lt;&gt;"",Purchase!B116,""),"")</f>
        <v/>
      </c>
      <c r="AC133" s="101" t="str">
        <f>IFERROR(IF(Purchase!C116 &lt;&gt;"",Purchase!C116,""),"")</f>
        <v/>
      </c>
      <c r="AD133" s="89" t="str">
        <f>IFERROR(IF(Purchase!D116 &lt;&gt;"",Purchase!D116,""),"")</f>
        <v/>
      </c>
      <c r="AE133" s="89" t="str">
        <f>IFERROR(IF(Purchase!E116 &lt;&gt;"",Purchase!E116,""),"")</f>
        <v/>
      </c>
      <c r="AF133" s="89" t="str">
        <f>IFERROR(IF(Purchase!F116 &lt;&gt;"",Purchase!F116,""),"")</f>
        <v/>
      </c>
      <c r="AG133" s="89" t="str">
        <f>IFERROR(IF(Purchase!G116 &lt;&gt;"",Purchase!G116,""),"")</f>
        <v/>
      </c>
      <c r="AH133" s="89" t="str">
        <f>IFERROR(IF(Purchase!H116 &lt;&gt;"",Purchase!H116,""),"")</f>
        <v/>
      </c>
      <c r="AI133" s="89" t="str">
        <f>IFERROR(IF(Purchase!I116 &lt;&gt;"",Purchase!I116,""),"")</f>
        <v/>
      </c>
      <c r="AJ133" s="89" t="str">
        <f>IFERROR(IF(Purchase!J116 &lt;&gt;"",Purchase!J116,""),"")</f>
        <v/>
      </c>
      <c r="AK133" s="101" t="str">
        <f t="shared" si="22"/>
        <v/>
      </c>
      <c r="AL133" s="88"/>
      <c r="AM133" s="90"/>
      <c r="AN133" s="91"/>
      <c r="AO133" s="90"/>
      <c r="AP133" s="90"/>
      <c r="AQ133" s="92"/>
      <c r="AR133" s="90"/>
      <c r="AS133" s="91" t="str">
        <f t="shared" si="24"/>
        <v>Null Product</v>
      </c>
      <c r="AT133" s="91">
        <f t="shared" si="25"/>
        <v>0</v>
      </c>
      <c r="AU133" s="91">
        <f t="shared" si="26"/>
        <v>0</v>
      </c>
      <c r="AV133" s="88"/>
      <c r="AW133" s="88"/>
      <c r="AX133" s="88"/>
      <c r="AY133" s="88"/>
      <c r="AZ133" s="88"/>
      <c r="BA133" s="88"/>
      <c r="BB133" s="88"/>
      <c r="BC133" s="88" t="str">
        <f>IF(BF133 &lt;&gt; "",(COUNTIF($BF$19:BF133,BF133)&amp;"_"&amp;BF133),"")</f>
        <v/>
      </c>
      <c r="BD133" s="94" t="str">
        <f>IFERROR(IF(Sale!A117 &lt;&gt; "", Sale!A117, ""), "")</f>
        <v/>
      </c>
      <c r="BE133" s="88" t="str">
        <f>IFERROR(IF(Sale!B117 &lt;&gt; "", Sale!B117, ""), "")</f>
        <v/>
      </c>
      <c r="BF133" s="88" t="str">
        <f>IFERROR(IF(Sale!C117 &lt;&gt; "", Sale!C117, ""), "")</f>
        <v/>
      </c>
      <c r="BG133" s="88" t="str">
        <f>IFERROR(IF(Sale!D117 &lt;&gt; "", Sale!D117, ""), "")</f>
        <v/>
      </c>
      <c r="BH133" s="88" t="str">
        <f>IFERROR(IF(Sale!E117 &lt;&gt; "", Sale!E117, ""), "")</f>
        <v/>
      </c>
      <c r="BI133" s="88" t="str">
        <f>IFERROR(IF(Sale!F117 &lt;&gt; "", Sale!F117, ""), "")</f>
        <v/>
      </c>
      <c r="BJ133" s="88" t="str">
        <f>IFERROR(IF(Sale!G117 &lt;&gt; "", Sale!G117, ""), "")</f>
        <v/>
      </c>
      <c r="BK133" s="88" t="str">
        <f>IFERROR(IF(Sale!H117 &lt;&gt; "", Sale!H117, ""), "")</f>
        <v/>
      </c>
      <c r="BL133" s="88" t="str">
        <f>IFERROR(IF(Sale!I117 &lt;&gt; "", Sale!I117, ""), "")</f>
        <v/>
      </c>
      <c r="BM133" s="88" t="str">
        <f>IFERROR(IF(Sale!J117 &lt;&gt; "", Sale!J117, ""), "")</f>
        <v/>
      </c>
      <c r="BN133" s="88" t="str">
        <f>IFERROR(IF(Sale!K117 &lt;&gt; "", Sale!K117, ""), "")</f>
        <v/>
      </c>
      <c r="BO133" s="88" t="str">
        <f>IFERROR(IF(Sale!L117 &lt;&gt; "", Sale!L117, ""), "")</f>
        <v/>
      </c>
      <c r="BP133" s="88" t="str">
        <f>IFERROR(IF(Sale!M117 &lt;&gt; "", Sale!M117, ""), "")</f>
        <v/>
      </c>
      <c r="BQ133" s="88" t="str">
        <f>IFERROR(IF(Sale!N117 &lt;&gt; "", Sale!N117, ""), "")</f>
        <v/>
      </c>
      <c r="BR133" s="88" t="str">
        <f>IFERROR(IF(Sale!O117 &lt;&gt; "", Sale!O117, ""), "")</f>
        <v/>
      </c>
      <c r="BS133" s="88"/>
      <c r="BT133" s="88"/>
      <c r="BU133" s="88"/>
      <c r="BV133" s="88"/>
      <c r="BW133" s="91"/>
      <c r="BX133" s="88"/>
      <c r="BY133" s="88"/>
    </row>
    <row r="134" spans="2:77">
      <c r="B134" s="255"/>
      <c r="C134" s="255"/>
      <c r="D134" s="255"/>
      <c r="E134" s="255"/>
      <c r="F134" s="255"/>
      <c r="Y134"/>
      <c r="Z134" s="101" t="str">
        <f>IF(AB134 &lt;&gt; "", (COUNTIF($AB$19:AB134,AB134)&amp;"_"&amp;AB134),"")</f>
        <v/>
      </c>
      <c r="AA134" s="125" t="str">
        <f>IFERROR(IF(Purchase!A117 &lt;&gt;"",Purchase!A117,""),"")</f>
        <v/>
      </c>
      <c r="AB134" s="101" t="str">
        <f>IFERROR(IF(Purchase!B117 &lt;&gt;"",Purchase!B117,""),"")</f>
        <v/>
      </c>
      <c r="AC134" s="101" t="str">
        <f>IFERROR(IF(Purchase!C117 &lt;&gt;"",Purchase!C117,""),"")</f>
        <v/>
      </c>
      <c r="AD134" s="89" t="str">
        <f>IFERROR(IF(Purchase!D117 &lt;&gt;"",Purchase!D117,""),"")</f>
        <v/>
      </c>
      <c r="AE134" s="89" t="str">
        <f>IFERROR(IF(Purchase!E117 &lt;&gt;"",Purchase!E117,""),"")</f>
        <v/>
      </c>
      <c r="AF134" s="89" t="str">
        <f>IFERROR(IF(Purchase!F117 &lt;&gt;"",Purchase!F117,""),"")</f>
        <v/>
      </c>
      <c r="AG134" s="89" t="str">
        <f>IFERROR(IF(Purchase!G117 &lt;&gt;"",Purchase!G117,""),"")</f>
        <v/>
      </c>
      <c r="AH134" s="89" t="str">
        <f>IFERROR(IF(Purchase!H117 &lt;&gt;"",Purchase!H117,""),"")</f>
        <v/>
      </c>
      <c r="AI134" s="89" t="str">
        <f>IFERROR(IF(Purchase!I117 &lt;&gt;"",Purchase!I117,""),"")</f>
        <v/>
      </c>
      <c r="AJ134" s="89" t="str">
        <f>IFERROR(IF(Purchase!J117 &lt;&gt;"",Purchase!J117,""),"")</f>
        <v/>
      </c>
      <c r="AK134" s="101" t="str">
        <f t="shared" si="22"/>
        <v/>
      </c>
      <c r="AL134" s="88"/>
      <c r="AM134" s="90"/>
      <c r="AN134" s="91"/>
      <c r="AO134" s="90"/>
      <c r="AP134" s="90"/>
      <c r="AQ134" s="92"/>
      <c r="AR134" s="90"/>
      <c r="AS134" s="91" t="str">
        <f t="shared" si="24"/>
        <v>Null Product</v>
      </c>
      <c r="AT134" s="91">
        <f t="shared" si="25"/>
        <v>0</v>
      </c>
      <c r="AU134" s="91">
        <f t="shared" si="26"/>
        <v>0</v>
      </c>
      <c r="AV134" s="88"/>
      <c r="AW134" s="88"/>
      <c r="AX134" s="88"/>
      <c r="AY134" s="88"/>
      <c r="AZ134" s="88"/>
      <c r="BA134" s="88"/>
      <c r="BB134" s="88"/>
      <c r="BC134" s="88" t="str">
        <f>IF(BF134 &lt;&gt; "",(COUNTIF($BF$19:BF134,BF134)&amp;"_"&amp;BF134),"")</f>
        <v/>
      </c>
      <c r="BD134" s="94" t="str">
        <f>IFERROR(IF(Sale!A118 &lt;&gt; "", Sale!A118, ""), "")</f>
        <v/>
      </c>
      <c r="BE134" s="88" t="str">
        <f>IFERROR(IF(Sale!B118 &lt;&gt; "", Sale!B118, ""), "")</f>
        <v/>
      </c>
      <c r="BF134" s="88" t="str">
        <f>IFERROR(IF(Sale!C118 &lt;&gt; "", Sale!C118, ""), "")</f>
        <v/>
      </c>
      <c r="BG134" s="88" t="str">
        <f>IFERROR(IF(Sale!D118 &lt;&gt; "", Sale!D118, ""), "")</f>
        <v/>
      </c>
      <c r="BH134" s="88" t="str">
        <f>IFERROR(IF(Sale!E118 &lt;&gt; "", Sale!E118, ""), "")</f>
        <v/>
      </c>
      <c r="BI134" s="88" t="str">
        <f>IFERROR(IF(Sale!F118 &lt;&gt; "", Sale!F118, ""), "")</f>
        <v/>
      </c>
      <c r="BJ134" s="88" t="str">
        <f>IFERROR(IF(Sale!G118 &lt;&gt; "", Sale!G118, ""), "")</f>
        <v/>
      </c>
      <c r="BK134" s="88" t="str">
        <f>IFERROR(IF(Sale!H118 &lt;&gt; "", Sale!H118, ""), "")</f>
        <v/>
      </c>
      <c r="BL134" s="88" t="str">
        <f>IFERROR(IF(Sale!I118 &lt;&gt; "", Sale!I118, ""), "")</f>
        <v/>
      </c>
      <c r="BM134" s="88" t="str">
        <f>IFERROR(IF(Sale!J118 &lt;&gt; "", Sale!J118, ""), "")</f>
        <v/>
      </c>
      <c r="BN134" s="88" t="str">
        <f>IFERROR(IF(Sale!K118 &lt;&gt; "", Sale!K118, ""), "")</f>
        <v/>
      </c>
      <c r="BO134" s="88" t="str">
        <f>IFERROR(IF(Sale!L118 &lt;&gt; "", Sale!L118, ""), "")</f>
        <v/>
      </c>
      <c r="BP134" s="88" t="str">
        <f>IFERROR(IF(Sale!M118 &lt;&gt; "", Sale!M118, ""), "")</f>
        <v/>
      </c>
      <c r="BQ134" s="88" t="str">
        <f>IFERROR(IF(Sale!N118 &lt;&gt; "", Sale!N118, ""), "")</f>
        <v/>
      </c>
      <c r="BR134" s="88" t="str">
        <f>IFERROR(IF(Sale!O118 &lt;&gt; "", Sale!O118, ""), "")</f>
        <v/>
      </c>
      <c r="BS134" s="88"/>
      <c r="BT134" s="88"/>
      <c r="BU134" s="88"/>
      <c r="BV134" s="88"/>
      <c r="BW134" s="91"/>
      <c r="BX134" s="88"/>
      <c r="BY134" s="88"/>
    </row>
    <row r="135" spans="2:77">
      <c r="B135" s="255"/>
      <c r="C135" s="255"/>
      <c r="D135" s="255"/>
      <c r="E135" s="255"/>
      <c r="F135" s="255"/>
      <c r="Y135"/>
      <c r="Z135" s="101" t="str">
        <f>IF(AB135 &lt;&gt; "", (COUNTIF($AB$19:AB135,AB135)&amp;"_"&amp;AB135),"")</f>
        <v/>
      </c>
      <c r="AA135" s="125" t="str">
        <f>IFERROR(IF(Purchase!A118 &lt;&gt;"",Purchase!A118,""),"")</f>
        <v/>
      </c>
      <c r="AB135" s="101" t="str">
        <f>IFERROR(IF(Purchase!B118 &lt;&gt;"",Purchase!B118,""),"")</f>
        <v/>
      </c>
      <c r="AC135" s="101" t="str">
        <f>IFERROR(IF(Purchase!C118 &lt;&gt;"",Purchase!C118,""),"")</f>
        <v/>
      </c>
      <c r="AD135" s="89" t="str">
        <f>IFERROR(IF(Purchase!D118 &lt;&gt;"",Purchase!D118,""),"")</f>
        <v/>
      </c>
      <c r="AE135" s="89" t="str">
        <f>IFERROR(IF(Purchase!E118 &lt;&gt;"",Purchase!E118,""),"")</f>
        <v/>
      </c>
      <c r="AF135" s="89" t="str">
        <f>IFERROR(IF(Purchase!F118 &lt;&gt;"",Purchase!F118,""),"")</f>
        <v/>
      </c>
      <c r="AG135" s="89" t="str">
        <f>IFERROR(IF(Purchase!G118 &lt;&gt;"",Purchase!G118,""),"")</f>
        <v/>
      </c>
      <c r="AH135" s="89" t="str">
        <f>IFERROR(IF(Purchase!H118 &lt;&gt;"",Purchase!H118,""),"")</f>
        <v/>
      </c>
      <c r="AI135" s="89" t="str">
        <f>IFERROR(IF(Purchase!I118 &lt;&gt;"",Purchase!I118,""),"")</f>
        <v/>
      </c>
      <c r="AJ135" s="89" t="str">
        <f>IFERROR(IF(Purchase!J118 &lt;&gt;"",Purchase!J118,""),"")</f>
        <v/>
      </c>
      <c r="AK135" s="101" t="str">
        <f t="shared" si="22"/>
        <v/>
      </c>
      <c r="AL135" s="88"/>
      <c r="AM135" s="90"/>
      <c r="AN135" s="91"/>
      <c r="AO135" s="90"/>
      <c r="AP135" s="90"/>
      <c r="AQ135" s="92"/>
      <c r="AR135" s="90"/>
      <c r="AS135" s="91" t="str">
        <f t="shared" si="24"/>
        <v>Null Product</v>
      </c>
      <c r="AT135" s="91">
        <f t="shared" si="25"/>
        <v>0</v>
      </c>
      <c r="AU135" s="91">
        <f t="shared" si="26"/>
        <v>0</v>
      </c>
      <c r="AV135" s="88"/>
      <c r="AW135" s="88"/>
      <c r="AX135" s="88"/>
      <c r="AY135" s="88"/>
      <c r="AZ135" s="88"/>
      <c r="BA135" s="88"/>
      <c r="BB135" s="88"/>
      <c r="BC135" s="88" t="str">
        <f>IF(BF135 &lt;&gt; "",(COUNTIF($BF$19:BF135,BF135)&amp;"_"&amp;BF135),"")</f>
        <v/>
      </c>
      <c r="BD135" s="94" t="str">
        <f>IFERROR(IF(Sale!A119 &lt;&gt; "", Sale!A119, ""), "")</f>
        <v/>
      </c>
      <c r="BE135" s="88" t="str">
        <f>IFERROR(IF(Sale!B119 &lt;&gt; "", Sale!B119, ""), "")</f>
        <v/>
      </c>
      <c r="BF135" s="88" t="str">
        <f>IFERROR(IF(Sale!C119 &lt;&gt; "", Sale!C119, ""), "")</f>
        <v/>
      </c>
      <c r="BG135" s="88" t="str">
        <f>IFERROR(IF(Sale!D119 &lt;&gt; "", Sale!D119, ""), "")</f>
        <v/>
      </c>
      <c r="BH135" s="88" t="str">
        <f>IFERROR(IF(Sale!E119 &lt;&gt; "", Sale!E119, ""), "")</f>
        <v/>
      </c>
      <c r="BI135" s="88" t="str">
        <f>IFERROR(IF(Sale!F119 &lt;&gt; "", Sale!F119, ""), "")</f>
        <v/>
      </c>
      <c r="BJ135" s="88" t="str">
        <f>IFERROR(IF(Sale!G119 &lt;&gt; "", Sale!G119, ""), "")</f>
        <v/>
      </c>
      <c r="BK135" s="88" t="str">
        <f>IFERROR(IF(Sale!H119 &lt;&gt; "", Sale!H119, ""), "")</f>
        <v/>
      </c>
      <c r="BL135" s="88" t="str">
        <f>IFERROR(IF(Sale!I119 &lt;&gt; "", Sale!I119, ""), "")</f>
        <v/>
      </c>
      <c r="BM135" s="88" t="str">
        <f>IFERROR(IF(Sale!J119 &lt;&gt; "", Sale!J119, ""), "")</f>
        <v/>
      </c>
      <c r="BN135" s="88" t="str">
        <f>IFERROR(IF(Sale!K119 &lt;&gt; "", Sale!K119, ""), "")</f>
        <v/>
      </c>
      <c r="BO135" s="88" t="str">
        <f>IFERROR(IF(Sale!L119 &lt;&gt; "", Sale!L119, ""), "")</f>
        <v/>
      </c>
      <c r="BP135" s="88" t="str">
        <f>IFERROR(IF(Sale!M119 &lt;&gt; "", Sale!M119, ""), "")</f>
        <v/>
      </c>
      <c r="BQ135" s="88" t="str">
        <f>IFERROR(IF(Sale!N119 &lt;&gt; "", Sale!N119, ""), "")</f>
        <v/>
      </c>
      <c r="BR135" s="88" t="str">
        <f>IFERROR(IF(Sale!O119 &lt;&gt; "", Sale!O119, ""), "")</f>
        <v/>
      </c>
      <c r="BS135" s="88"/>
      <c r="BT135" s="88"/>
      <c r="BU135" s="88"/>
      <c r="BV135" s="88"/>
      <c r="BW135" s="91"/>
      <c r="BX135" s="88"/>
      <c r="BY135" s="88"/>
    </row>
    <row r="136" spans="2:77">
      <c r="B136" s="255"/>
      <c r="C136" s="255"/>
      <c r="D136" s="255"/>
      <c r="E136" s="255"/>
      <c r="F136" s="255"/>
      <c r="Y136"/>
      <c r="Z136" s="101" t="str">
        <f>IF(AB136 &lt;&gt; "", (COUNTIF($AB$19:AB136,AB136)&amp;"_"&amp;AB136),"")</f>
        <v/>
      </c>
      <c r="AA136" s="125" t="str">
        <f>IFERROR(IF(Purchase!A119 &lt;&gt;"",Purchase!A119,""),"")</f>
        <v/>
      </c>
      <c r="AB136" s="101" t="str">
        <f>IFERROR(IF(Purchase!B119 &lt;&gt;"",Purchase!B119,""),"")</f>
        <v/>
      </c>
      <c r="AC136" s="101" t="str">
        <f>IFERROR(IF(Purchase!C119 &lt;&gt;"",Purchase!C119,""),"")</f>
        <v/>
      </c>
      <c r="AD136" s="89" t="str">
        <f>IFERROR(IF(Purchase!D119 &lt;&gt;"",Purchase!D119,""),"")</f>
        <v/>
      </c>
      <c r="AE136" s="89" t="str">
        <f>IFERROR(IF(Purchase!E119 &lt;&gt;"",Purchase!E119,""),"")</f>
        <v/>
      </c>
      <c r="AF136" s="89" t="str">
        <f>IFERROR(IF(Purchase!F119 &lt;&gt;"",Purchase!F119,""),"")</f>
        <v/>
      </c>
      <c r="AG136" s="89" t="str">
        <f>IFERROR(IF(Purchase!G119 &lt;&gt;"",Purchase!G119,""),"")</f>
        <v/>
      </c>
      <c r="AH136" s="89" t="str">
        <f>IFERROR(IF(Purchase!H119 &lt;&gt;"",Purchase!H119,""),"")</f>
        <v/>
      </c>
      <c r="AI136" s="89" t="str">
        <f>IFERROR(IF(Purchase!I119 &lt;&gt;"",Purchase!I119,""),"")</f>
        <v/>
      </c>
      <c r="AJ136" s="89" t="str">
        <f>IFERROR(IF(Purchase!J119 &lt;&gt;"",Purchase!J119,""),"")</f>
        <v/>
      </c>
      <c r="AK136" s="101" t="str">
        <f t="shared" si="22"/>
        <v/>
      </c>
      <c r="AL136" s="88"/>
      <c r="AM136" s="90"/>
      <c r="AN136" s="91"/>
      <c r="AO136" s="90"/>
      <c r="AP136" s="90"/>
      <c r="AQ136" s="92"/>
      <c r="AR136" s="90"/>
      <c r="AS136" s="91" t="str">
        <f t="shared" si="24"/>
        <v>Null Product</v>
      </c>
      <c r="AT136" s="91">
        <f t="shared" si="25"/>
        <v>0</v>
      </c>
      <c r="AU136" s="91">
        <f t="shared" si="26"/>
        <v>0</v>
      </c>
      <c r="AV136" s="88"/>
      <c r="AW136" s="88"/>
      <c r="AX136" s="88"/>
      <c r="AY136" s="88"/>
      <c r="AZ136" s="88"/>
      <c r="BA136" s="88"/>
      <c r="BB136" s="88"/>
      <c r="BC136" s="88" t="str">
        <f>IF(BF136 &lt;&gt; "",(COUNTIF($BF$19:BF136,BF136)&amp;"_"&amp;BF136),"")</f>
        <v/>
      </c>
      <c r="BD136" s="94" t="str">
        <f>IFERROR(IF(Sale!A120 &lt;&gt; "", Sale!A120, ""), "")</f>
        <v/>
      </c>
      <c r="BE136" s="88" t="str">
        <f>IFERROR(IF(Sale!B120 &lt;&gt; "", Sale!B120, ""), "")</f>
        <v/>
      </c>
      <c r="BF136" s="88" t="str">
        <f>IFERROR(IF(Sale!C120 &lt;&gt; "", Sale!C120, ""), "")</f>
        <v/>
      </c>
      <c r="BG136" s="88" t="str">
        <f>IFERROR(IF(Sale!D120 &lt;&gt; "", Sale!D120, ""), "")</f>
        <v/>
      </c>
      <c r="BH136" s="88" t="str">
        <f>IFERROR(IF(Sale!E120 &lt;&gt; "", Sale!E120, ""), "")</f>
        <v/>
      </c>
      <c r="BI136" s="88" t="str">
        <f>IFERROR(IF(Sale!F120 &lt;&gt; "", Sale!F120, ""), "")</f>
        <v/>
      </c>
      <c r="BJ136" s="88" t="str">
        <f>IFERROR(IF(Sale!G120 &lt;&gt; "", Sale!G120, ""), "")</f>
        <v/>
      </c>
      <c r="BK136" s="88" t="str">
        <f>IFERROR(IF(Sale!H120 &lt;&gt; "", Sale!H120, ""), "")</f>
        <v/>
      </c>
      <c r="BL136" s="88" t="str">
        <f>IFERROR(IF(Sale!I120 &lt;&gt; "", Sale!I120, ""), "")</f>
        <v/>
      </c>
      <c r="BM136" s="88" t="str">
        <f>IFERROR(IF(Sale!J120 &lt;&gt; "", Sale!J120, ""), "")</f>
        <v/>
      </c>
      <c r="BN136" s="88" t="str">
        <f>IFERROR(IF(Sale!K120 &lt;&gt; "", Sale!K120, ""), "")</f>
        <v/>
      </c>
      <c r="BO136" s="88" t="str">
        <f>IFERROR(IF(Sale!L120 &lt;&gt; "", Sale!L120, ""), "")</f>
        <v/>
      </c>
      <c r="BP136" s="88" t="str">
        <f>IFERROR(IF(Sale!M120 &lt;&gt; "", Sale!M120, ""), "")</f>
        <v/>
      </c>
      <c r="BQ136" s="88" t="str">
        <f>IFERROR(IF(Sale!N120 &lt;&gt; "", Sale!N120, ""), "")</f>
        <v/>
      </c>
      <c r="BR136" s="88" t="str">
        <f>IFERROR(IF(Sale!O120 &lt;&gt; "", Sale!O120, ""), "")</f>
        <v/>
      </c>
      <c r="BS136" s="88"/>
      <c r="BT136" s="88"/>
      <c r="BU136" s="88"/>
      <c r="BV136" s="88"/>
      <c r="BW136" s="91"/>
      <c r="BX136" s="88"/>
      <c r="BY136" s="88"/>
    </row>
    <row r="137" spans="2:77">
      <c r="B137" s="255"/>
      <c r="C137" s="255"/>
      <c r="D137" s="255"/>
      <c r="E137" s="255"/>
      <c r="F137" s="255"/>
      <c r="Y137"/>
      <c r="Z137" s="101" t="str">
        <f>IF(AB137 &lt;&gt; "", (COUNTIF($AB$19:AB137,AB137)&amp;"_"&amp;AB137),"")</f>
        <v/>
      </c>
      <c r="AA137" s="125" t="str">
        <f>IFERROR(IF(Purchase!A120 &lt;&gt;"",Purchase!A120,""),"")</f>
        <v/>
      </c>
      <c r="AB137" s="101" t="str">
        <f>IFERROR(IF(Purchase!B120 &lt;&gt;"",Purchase!B120,""),"")</f>
        <v/>
      </c>
      <c r="AC137" s="101" t="str">
        <f>IFERROR(IF(Purchase!C120 &lt;&gt;"",Purchase!C120,""),"")</f>
        <v/>
      </c>
      <c r="AD137" s="89" t="str">
        <f>IFERROR(IF(Purchase!D120 &lt;&gt;"",Purchase!D120,""),"")</f>
        <v/>
      </c>
      <c r="AE137" s="89" t="str">
        <f>IFERROR(IF(Purchase!E120 &lt;&gt;"",Purchase!E120,""),"")</f>
        <v/>
      </c>
      <c r="AF137" s="89" t="str">
        <f>IFERROR(IF(Purchase!F120 &lt;&gt;"",Purchase!F120,""),"")</f>
        <v/>
      </c>
      <c r="AG137" s="89" t="str">
        <f>IFERROR(IF(Purchase!G120 &lt;&gt;"",Purchase!G120,""),"")</f>
        <v/>
      </c>
      <c r="AH137" s="89" t="str">
        <f>IFERROR(IF(Purchase!H120 &lt;&gt;"",Purchase!H120,""),"")</f>
        <v/>
      </c>
      <c r="AI137" s="89" t="str">
        <f>IFERROR(IF(Purchase!I120 &lt;&gt;"",Purchase!I120,""),"")</f>
        <v/>
      </c>
      <c r="AJ137" s="89" t="str">
        <f>IFERROR(IF(Purchase!J120 &lt;&gt;"",Purchase!J120,""),"")</f>
        <v/>
      </c>
      <c r="AK137" s="101" t="str">
        <f t="shared" si="22"/>
        <v/>
      </c>
      <c r="AL137" s="88"/>
      <c r="AM137" s="90"/>
      <c r="AN137" s="91"/>
      <c r="AO137" s="90"/>
      <c r="AP137" s="90"/>
      <c r="AQ137" s="92"/>
      <c r="AR137" s="90"/>
      <c r="AS137" s="91" t="str">
        <f t="shared" si="24"/>
        <v>Null Product</v>
      </c>
      <c r="AT137" s="91">
        <f t="shared" si="25"/>
        <v>0</v>
      </c>
      <c r="AU137" s="91">
        <f t="shared" si="26"/>
        <v>0</v>
      </c>
      <c r="AV137" s="88"/>
      <c r="AW137" s="88"/>
      <c r="AX137" s="88"/>
      <c r="AY137" s="88"/>
      <c r="AZ137" s="88"/>
      <c r="BA137" s="88"/>
      <c r="BB137" s="88"/>
      <c r="BC137" s="88" t="str">
        <f>IF(BF137 &lt;&gt; "",(COUNTIF($BF$19:BF137,BF137)&amp;"_"&amp;BF137),"")</f>
        <v/>
      </c>
      <c r="BD137" s="94" t="str">
        <f>IFERROR(IF(Sale!A121 &lt;&gt; "", Sale!A121, ""), "")</f>
        <v/>
      </c>
      <c r="BE137" s="88" t="str">
        <f>IFERROR(IF(Sale!B121 &lt;&gt; "", Sale!B121, ""), "")</f>
        <v/>
      </c>
      <c r="BF137" s="88" t="str">
        <f>IFERROR(IF(Sale!C121 &lt;&gt; "", Sale!C121, ""), "")</f>
        <v/>
      </c>
      <c r="BG137" s="88" t="str">
        <f>IFERROR(IF(Sale!D121 &lt;&gt; "", Sale!D121, ""), "")</f>
        <v/>
      </c>
      <c r="BH137" s="88" t="str">
        <f>IFERROR(IF(Sale!E121 &lt;&gt; "", Sale!E121, ""), "")</f>
        <v/>
      </c>
      <c r="BI137" s="88" t="str">
        <f>IFERROR(IF(Sale!F121 &lt;&gt; "", Sale!F121, ""), "")</f>
        <v/>
      </c>
      <c r="BJ137" s="88" t="str">
        <f>IFERROR(IF(Sale!G121 &lt;&gt; "", Sale!G121, ""), "")</f>
        <v/>
      </c>
      <c r="BK137" s="88" t="str">
        <f>IFERROR(IF(Sale!H121 &lt;&gt; "", Sale!H121, ""), "")</f>
        <v/>
      </c>
      <c r="BL137" s="88" t="str">
        <f>IFERROR(IF(Sale!I121 &lt;&gt; "", Sale!I121, ""), "")</f>
        <v/>
      </c>
      <c r="BM137" s="88" t="str">
        <f>IFERROR(IF(Sale!J121 &lt;&gt; "", Sale!J121, ""), "")</f>
        <v/>
      </c>
      <c r="BN137" s="88" t="str">
        <f>IFERROR(IF(Sale!K121 &lt;&gt; "", Sale!K121, ""), "")</f>
        <v/>
      </c>
      <c r="BO137" s="88" t="str">
        <f>IFERROR(IF(Sale!L121 &lt;&gt; "", Sale!L121, ""), "")</f>
        <v/>
      </c>
      <c r="BP137" s="88" t="str">
        <f>IFERROR(IF(Sale!M121 &lt;&gt; "", Sale!M121, ""), "")</f>
        <v/>
      </c>
      <c r="BQ137" s="88" t="str">
        <f>IFERROR(IF(Sale!N121 &lt;&gt; "", Sale!N121, ""), "")</f>
        <v/>
      </c>
      <c r="BR137" s="88" t="str">
        <f>IFERROR(IF(Sale!O121 &lt;&gt; "", Sale!O121, ""), "")</f>
        <v/>
      </c>
      <c r="BS137" s="88"/>
      <c r="BT137" s="88"/>
      <c r="BU137" s="88"/>
      <c r="BV137" s="88"/>
      <c r="BW137" s="91"/>
      <c r="BX137" s="88"/>
      <c r="BY137" s="88"/>
    </row>
    <row r="138" spans="2:77">
      <c r="B138" s="255"/>
      <c r="C138" s="255"/>
      <c r="D138" s="255"/>
      <c r="E138" s="255"/>
      <c r="F138" s="255"/>
      <c r="Y138"/>
      <c r="Z138" s="101" t="str">
        <f>IF(AB138 &lt;&gt; "", (COUNTIF($AB$19:AB138,AB138)&amp;"_"&amp;AB138),"")</f>
        <v/>
      </c>
      <c r="AA138" s="125" t="str">
        <f>IFERROR(IF(Purchase!A121 &lt;&gt;"",Purchase!A121,""),"")</f>
        <v/>
      </c>
      <c r="AB138" s="101" t="str">
        <f>IFERROR(IF(Purchase!B121 &lt;&gt;"",Purchase!B121,""),"")</f>
        <v/>
      </c>
      <c r="AC138" s="101" t="str">
        <f>IFERROR(IF(Purchase!C121 &lt;&gt;"",Purchase!C121,""),"")</f>
        <v/>
      </c>
      <c r="AD138" s="89" t="str">
        <f>IFERROR(IF(Purchase!D121 &lt;&gt;"",Purchase!D121,""),"")</f>
        <v/>
      </c>
      <c r="AE138" s="89" t="str">
        <f>IFERROR(IF(Purchase!E121 &lt;&gt;"",Purchase!E121,""),"")</f>
        <v/>
      </c>
      <c r="AF138" s="89" t="str">
        <f>IFERROR(IF(Purchase!F121 &lt;&gt;"",Purchase!F121,""),"")</f>
        <v/>
      </c>
      <c r="AG138" s="89" t="str">
        <f>IFERROR(IF(Purchase!G121 &lt;&gt;"",Purchase!G121,""),"")</f>
        <v/>
      </c>
      <c r="AH138" s="89" t="str">
        <f>IFERROR(IF(Purchase!H121 &lt;&gt;"",Purchase!H121,""),"")</f>
        <v/>
      </c>
      <c r="AI138" s="89" t="str">
        <f>IFERROR(IF(Purchase!I121 &lt;&gt;"",Purchase!I121,""),"")</f>
        <v/>
      </c>
      <c r="AJ138" s="89" t="str">
        <f>IFERROR(IF(Purchase!J121 &lt;&gt;"",Purchase!J121,""),"")</f>
        <v/>
      </c>
      <c r="AK138" s="101" t="str">
        <f t="shared" si="22"/>
        <v/>
      </c>
      <c r="AL138" s="88"/>
      <c r="AM138" s="90"/>
      <c r="AN138" s="91"/>
      <c r="AO138" s="90"/>
      <c r="AP138" s="90"/>
      <c r="AQ138" s="92"/>
      <c r="AR138" s="90"/>
      <c r="AS138" s="91" t="str">
        <f t="shared" si="24"/>
        <v>Null Product</v>
      </c>
      <c r="AT138" s="91">
        <f t="shared" si="25"/>
        <v>0</v>
      </c>
      <c r="AU138" s="91">
        <f t="shared" si="26"/>
        <v>0</v>
      </c>
      <c r="AV138" s="88"/>
      <c r="AW138" s="88"/>
      <c r="AX138" s="88"/>
      <c r="AY138" s="88"/>
      <c r="AZ138" s="88"/>
      <c r="BA138" s="88"/>
      <c r="BB138" s="88"/>
      <c r="BC138" s="88" t="str">
        <f>IF(BF138 &lt;&gt; "",(COUNTIF($BF$19:BF138,BF138)&amp;"_"&amp;BF138),"")</f>
        <v/>
      </c>
      <c r="BD138" s="94" t="str">
        <f>IFERROR(IF(Sale!A122 &lt;&gt; "", Sale!A122, ""), "")</f>
        <v/>
      </c>
      <c r="BE138" s="88" t="str">
        <f>IFERROR(IF(Sale!B122 &lt;&gt; "", Sale!B122, ""), "")</f>
        <v/>
      </c>
      <c r="BF138" s="88" t="str">
        <f>IFERROR(IF(Sale!C122 &lt;&gt; "", Sale!C122, ""), "")</f>
        <v/>
      </c>
      <c r="BG138" s="88" t="str">
        <f>IFERROR(IF(Sale!D122 &lt;&gt; "", Sale!D122, ""), "")</f>
        <v/>
      </c>
      <c r="BH138" s="88" t="str">
        <f>IFERROR(IF(Sale!E122 &lt;&gt; "", Sale!E122, ""), "")</f>
        <v/>
      </c>
      <c r="BI138" s="88" t="str">
        <f>IFERROR(IF(Sale!F122 &lt;&gt; "", Sale!F122, ""), "")</f>
        <v/>
      </c>
      <c r="BJ138" s="88" t="str">
        <f>IFERROR(IF(Sale!G122 &lt;&gt; "", Sale!G122, ""), "")</f>
        <v/>
      </c>
      <c r="BK138" s="88" t="str">
        <f>IFERROR(IF(Sale!H122 &lt;&gt; "", Sale!H122, ""), "")</f>
        <v/>
      </c>
      <c r="BL138" s="88" t="str">
        <f>IFERROR(IF(Sale!I122 &lt;&gt; "", Sale!I122, ""), "")</f>
        <v/>
      </c>
      <c r="BM138" s="88" t="str">
        <f>IFERROR(IF(Sale!J122 &lt;&gt; "", Sale!J122, ""), "")</f>
        <v/>
      </c>
      <c r="BN138" s="88" t="str">
        <f>IFERROR(IF(Sale!K122 &lt;&gt; "", Sale!K122, ""), "")</f>
        <v/>
      </c>
      <c r="BO138" s="88" t="str">
        <f>IFERROR(IF(Sale!L122 &lt;&gt; "", Sale!L122, ""), "")</f>
        <v/>
      </c>
      <c r="BP138" s="88" t="str">
        <f>IFERROR(IF(Sale!M122 &lt;&gt; "", Sale!M122, ""), "")</f>
        <v/>
      </c>
      <c r="BQ138" s="88" t="str">
        <f>IFERROR(IF(Sale!N122 &lt;&gt; "", Sale!N122, ""), "")</f>
        <v/>
      </c>
      <c r="BR138" s="88" t="str">
        <f>IFERROR(IF(Sale!O122 &lt;&gt; "", Sale!O122, ""), "")</f>
        <v/>
      </c>
      <c r="BS138" s="88"/>
      <c r="BT138" s="88"/>
      <c r="BU138" s="88"/>
      <c r="BV138" s="88"/>
      <c r="BW138" s="91"/>
      <c r="BX138" s="88"/>
      <c r="BY138" s="88"/>
    </row>
    <row r="139" spans="2:77">
      <c r="B139" s="255"/>
      <c r="C139" s="255"/>
      <c r="D139" s="255"/>
      <c r="E139" s="255"/>
      <c r="F139" s="255"/>
      <c r="Y139"/>
      <c r="Z139" s="101" t="str">
        <f>IF(AB139 &lt;&gt; "", (COUNTIF($AB$19:AB139,AB139)&amp;"_"&amp;AB139),"")</f>
        <v/>
      </c>
      <c r="AA139" s="125" t="str">
        <f>IFERROR(IF(Purchase!A122 &lt;&gt;"",Purchase!A122,""),"")</f>
        <v/>
      </c>
      <c r="AB139" s="101" t="str">
        <f>IFERROR(IF(Purchase!B122 &lt;&gt;"",Purchase!B122,""),"")</f>
        <v/>
      </c>
      <c r="AC139" s="101" t="str">
        <f>IFERROR(IF(Purchase!C122 &lt;&gt;"",Purchase!C122,""),"")</f>
        <v/>
      </c>
      <c r="AD139" s="89" t="str">
        <f>IFERROR(IF(Purchase!D122 &lt;&gt;"",Purchase!D122,""),"")</f>
        <v/>
      </c>
      <c r="AE139" s="89" t="str">
        <f>IFERROR(IF(Purchase!E122 &lt;&gt;"",Purchase!E122,""),"")</f>
        <v/>
      </c>
      <c r="AF139" s="89" t="str">
        <f>IFERROR(IF(Purchase!F122 &lt;&gt;"",Purchase!F122,""),"")</f>
        <v/>
      </c>
      <c r="AG139" s="89" t="str">
        <f>IFERROR(IF(Purchase!G122 &lt;&gt;"",Purchase!G122,""),"")</f>
        <v/>
      </c>
      <c r="AH139" s="89" t="str">
        <f>IFERROR(IF(Purchase!H122 &lt;&gt;"",Purchase!H122,""),"")</f>
        <v/>
      </c>
      <c r="AI139" s="89" t="str">
        <f>IFERROR(IF(Purchase!I122 &lt;&gt;"",Purchase!I122,""),"")</f>
        <v/>
      </c>
      <c r="AJ139" s="89" t="str">
        <f>IFERROR(IF(Purchase!J122 &lt;&gt;"",Purchase!J122,""),"")</f>
        <v/>
      </c>
      <c r="AK139" s="101" t="str">
        <f t="shared" si="22"/>
        <v/>
      </c>
      <c r="AL139" s="88"/>
      <c r="AM139" s="90"/>
      <c r="AN139" s="91"/>
      <c r="AO139" s="90"/>
      <c r="AP139" s="90"/>
      <c r="AQ139" s="92"/>
      <c r="AR139" s="90"/>
      <c r="AS139" s="91" t="str">
        <f t="shared" si="24"/>
        <v>Null Product</v>
      </c>
      <c r="AT139" s="91">
        <f t="shared" si="25"/>
        <v>0</v>
      </c>
      <c r="AU139" s="91">
        <f t="shared" si="26"/>
        <v>0</v>
      </c>
      <c r="AV139" s="88"/>
      <c r="AW139" s="88"/>
      <c r="AX139" s="88"/>
      <c r="AY139" s="88"/>
      <c r="AZ139" s="88"/>
      <c r="BA139" s="88"/>
      <c r="BB139" s="88"/>
      <c r="BC139" s="88" t="str">
        <f>IF(BF139 &lt;&gt; "",(COUNTIF($BF$19:BF139,BF139)&amp;"_"&amp;BF139),"")</f>
        <v/>
      </c>
      <c r="BD139" s="94" t="str">
        <f>IFERROR(IF(Sale!A123 &lt;&gt; "", Sale!A123, ""), "")</f>
        <v/>
      </c>
      <c r="BE139" s="88" t="str">
        <f>IFERROR(IF(Sale!B123 &lt;&gt; "", Sale!B123, ""), "")</f>
        <v/>
      </c>
      <c r="BF139" s="88" t="str">
        <f>IFERROR(IF(Sale!C123 &lt;&gt; "", Sale!C123, ""), "")</f>
        <v/>
      </c>
      <c r="BG139" s="88" t="str">
        <f>IFERROR(IF(Sale!D123 &lt;&gt; "", Sale!D123, ""), "")</f>
        <v/>
      </c>
      <c r="BH139" s="88" t="str">
        <f>IFERROR(IF(Sale!E123 &lt;&gt; "", Sale!E123, ""), "")</f>
        <v/>
      </c>
      <c r="BI139" s="88" t="str">
        <f>IFERROR(IF(Sale!F123 &lt;&gt; "", Sale!F123, ""), "")</f>
        <v/>
      </c>
      <c r="BJ139" s="88" t="str">
        <f>IFERROR(IF(Sale!G123 &lt;&gt; "", Sale!G123, ""), "")</f>
        <v/>
      </c>
      <c r="BK139" s="88" t="str">
        <f>IFERROR(IF(Sale!H123 &lt;&gt; "", Sale!H123, ""), "")</f>
        <v/>
      </c>
      <c r="BL139" s="88" t="str">
        <f>IFERROR(IF(Sale!I123 &lt;&gt; "", Sale!I123, ""), "")</f>
        <v/>
      </c>
      <c r="BM139" s="88" t="str">
        <f>IFERROR(IF(Sale!J123 &lt;&gt; "", Sale!J123, ""), "")</f>
        <v/>
      </c>
      <c r="BN139" s="88" t="str">
        <f>IFERROR(IF(Sale!K123 &lt;&gt; "", Sale!K123, ""), "")</f>
        <v/>
      </c>
      <c r="BO139" s="88" t="str">
        <f>IFERROR(IF(Sale!L123 &lt;&gt; "", Sale!L123, ""), "")</f>
        <v/>
      </c>
      <c r="BP139" s="88" t="str">
        <f>IFERROR(IF(Sale!M123 &lt;&gt; "", Sale!M123, ""), "")</f>
        <v/>
      </c>
      <c r="BQ139" s="88" t="str">
        <f>IFERROR(IF(Sale!N123 &lt;&gt; "", Sale!N123, ""), "")</f>
        <v/>
      </c>
      <c r="BR139" s="88" t="str">
        <f>IFERROR(IF(Sale!O123 &lt;&gt; "", Sale!O123, ""), "")</f>
        <v/>
      </c>
      <c r="BS139" s="88"/>
      <c r="BT139" s="88"/>
      <c r="BU139" s="88"/>
      <c r="BV139" s="88"/>
      <c r="BW139" s="91"/>
      <c r="BX139" s="88"/>
      <c r="BY139" s="88"/>
    </row>
    <row r="140" spans="2:77">
      <c r="B140" s="255"/>
      <c r="C140" s="255"/>
      <c r="D140" s="255"/>
      <c r="E140" s="255"/>
      <c r="F140" s="255"/>
      <c r="Y140"/>
      <c r="Z140" s="101" t="str">
        <f>IF(AB140 &lt;&gt; "", (COUNTIF($AB$19:AB140,AB140)&amp;"_"&amp;AB140),"")</f>
        <v/>
      </c>
      <c r="AA140" s="125" t="str">
        <f>IFERROR(IF(Purchase!A123 &lt;&gt;"",Purchase!A123,""),"")</f>
        <v/>
      </c>
      <c r="AB140" s="101" t="str">
        <f>IFERROR(IF(Purchase!B123 &lt;&gt;"",Purchase!B123,""),"")</f>
        <v/>
      </c>
      <c r="AC140" s="101" t="str">
        <f>IFERROR(IF(Purchase!C123 &lt;&gt;"",Purchase!C123,""),"")</f>
        <v/>
      </c>
      <c r="AD140" s="89" t="str">
        <f>IFERROR(IF(Purchase!D123 &lt;&gt;"",Purchase!D123,""),"")</f>
        <v/>
      </c>
      <c r="AE140" s="89" t="str">
        <f>IFERROR(IF(Purchase!E123 &lt;&gt;"",Purchase!E123,""),"")</f>
        <v/>
      </c>
      <c r="AF140" s="89" t="str">
        <f>IFERROR(IF(Purchase!F123 &lt;&gt;"",Purchase!F123,""),"")</f>
        <v/>
      </c>
      <c r="AG140" s="89" t="str">
        <f>IFERROR(IF(Purchase!G123 &lt;&gt;"",Purchase!G123,""),"")</f>
        <v/>
      </c>
      <c r="AH140" s="89" t="str">
        <f>IFERROR(IF(Purchase!H123 &lt;&gt;"",Purchase!H123,""),"")</f>
        <v/>
      </c>
      <c r="AI140" s="89" t="str">
        <f>IFERROR(IF(Purchase!I123 &lt;&gt;"",Purchase!I123,""),"")</f>
        <v/>
      </c>
      <c r="AJ140" s="89" t="str">
        <f>IFERROR(IF(Purchase!J123 &lt;&gt;"",Purchase!J123,""),"")</f>
        <v/>
      </c>
      <c r="AK140" s="101" t="str">
        <f t="shared" si="22"/>
        <v/>
      </c>
      <c r="AL140" s="88"/>
      <c r="AM140" s="90"/>
      <c r="AN140" s="91"/>
      <c r="AO140" s="90"/>
      <c r="AP140" s="90"/>
      <c r="AQ140" s="92"/>
      <c r="AR140" s="90"/>
      <c r="AS140" s="91" t="str">
        <f t="shared" si="24"/>
        <v>Null Product</v>
      </c>
      <c r="AT140" s="91">
        <f t="shared" si="25"/>
        <v>0</v>
      </c>
      <c r="AU140" s="91">
        <f t="shared" si="26"/>
        <v>0</v>
      </c>
      <c r="AV140" s="88"/>
      <c r="AW140" s="88"/>
      <c r="AX140" s="88"/>
      <c r="AY140" s="88"/>
      <c r="AZ140" s="88"/>
      <c r="BA140" s="88"/>
      <c r="BB140" s="88"/>
      <c r="BC140" s="88" t="str">
        <f>IF(BF140 &lt;&gt; "",(COUNTIF($BF$19:BF140,BF140)&amp;"_"&amp;BF140),"")</f>
        <v/>
      </c>
      <c r="BD140" s="94" t="str">
        <f>IFERROR(IF(Sale!A124 &lt;&gt; "", Sale!A124, ""), "")</f>
        <v/>
      </c>
      <c r="BE140" s="88" t="str">
        <f>IFERROR(IF(Sale!B124 &lt;&gt; "", Sale!B124, ""), "")</f>
        <v/>
      </c>
      <c r="BF140" s="88" t="str">
        <f>IFERROR(IF(Sale!C124 &lt;&gt; "", Sale!C124, ""), "")</f>
        <v/>
      </c>
      <c r="BG140" s="88" t="str">
        <f>IFERROR(IF(Sale!D124 &lt;&gt; "", Sale!D124, ""), "")</f>
        <v/>
      </c>
      <c r="BH140" s="88" t="str">
        <f>IFERROR(IF(Sale!E124 &lt;&gt; "", Sale!E124, ""), "")</f>
        <v/>
      </c>
      <c r="BI140" s="88" t="str">
        <f>IFERROR(IF(Sale!F124 &lt;&gt; "", Sale!F124, ""), "")</f>
        <v/>
      </c>
      <c r="BJ140" s="88" t="str">
        <f>IFERROR(IF(Sale!G124 &lt;&gt; "", Sale!G124, ""), "")</f>
        <v/>
      </c>
      <c r="BK140" s="88" t="str">
        <f>IFERROR(IF(Sale!H124 &lt;&gt; "", Sale!H124, ""), "")</f>
        <v/>
      </c>
      <c r="BL140" s="88" t="str">
        <f>IFERROR(IF(Sale!I124 &lt;&gt; "", Sale!I124, ""), "")</f>
        <v/>
      </c>
      <c r="BM140" s="88" t="str">
        <f>IFERROR(IF(Sale!J124 &lt;&gt; "", Sale!J124, ""), "")</f>
        <v/>
      </c>
      <c r="BN140" s="88" t="str">
        <f>IFERROR(IF(Sale!K124 &lt;&gt; "", Sale!K124, ""), "")</f>
        <v/>
      </c>
      <c r="BO140" s="88" t="str">
        <f>IFERROR(IF(Sale!L124 &lt;&gt; "", Sale!L124, ""), "")</f>
        <v/>
      </c>
      <c r="BP140" s="88" t="str">
        <f>IFERROR(IF(Sale!M124 &lt;&gt; "", Sale!M124, ""), "")</f>
        <v/>
      </c>
      <c r="BQ140" s="88" t="str">
        <f>IFERROR(IF(Sale!N124 &lt;&gt; "", Sale!N124, ""), "")</f>
        <v/>
      </c>
      <c r="BR140" s="88" t="str">
        <f>IFERROR(IF(Sale!O124 &lt;&gt; "", Sale!O124, ""), "")</f>
        <v/>
      </c>
      <c r="BS140" s="88"/>
      <c r="BT140" s="88"/>
      <c r="BU140" s="88"/>
      <c r="BV140" s="88"/>
      <c r="BW140" s="91"/>
      <c r="BX140" s="88"/>
      <c r="BY140" s="88"/>
    </row>
    <row r="141" spans="2:77">
      <c r="B141" s="255"/>
      <c r="C141" s="255"/>
      <c r="D141" s="255"/>
      <c r="E141" s="255"/>
      <c r="F141" s="255"/>
      <c r="Y141"/>
      <c r="Z141" s="101" t="str">
        <f>IF(AB141 &lt;&gt; "", (COUNTIF($AB$19:AB141,AB141)&amp;"_"&amp;AB141),"")</f>
        <v/>
      </c>
      <c r="AA141" s="125" t="str">
        <f>IFERROR(IF(Purchase!A124 &lt;&gt;"",Purchase!A124,""),"")</f>
        <v/>
      </c>
      <c r="AB141" s="101" t="str">
        <f>IFERROR(IF(Purchase!B124 &lt;&gt;"",Purchase!B124,""),"")</f>
        <v/>
      </c>
      <c r="AC141" s="101" t="str">
        <f>IFERROR(IF(Purchase!C124 &lt;&gt;"",Purchase!C124,""),"")</f>
        <v/>
      </c>
      <c r="AD141" s="89" t="str">
        <f>IFERROR(IF(Purchase!D124 &lt;&gt;"",Purchase!D124,""),"")</f>
        <v/>
      </c>
      <c r="AE141" s="89" t="str">
        <f>IFERROR(IF(Purchase!E124 &lt;&gt;"",Purchase!E124,""),"")</f>
        <v/>
      </c>
      <c r="AF141" s="89" t="str">
        <f>IFERROR(IF(Purchase!F124 &lt;&gt;"",Purchase!F124,""),"")</f>
        <v/>
      </c>
      <c r="AG141" s="89" t="str">
        <f>IFERROR(IF(Purchase!G124 &lt;&gt;"",Purchase!G124,""),"")</f>
        <v/>
      </c>
      <c r="AH141" s="89" t="str">
        <f>IFERROR(IF(Purchase!H124 &lt;&gt;"",Purchase!H124,""),"")</f>
        <v/>
      </c>
      <c r="AI141" s="89" t="str">
        <f>IFERROR(IF(Purchase!I124 &lt;&gt;"",Purchase!I124,""),"")</f>
        <v/>
      </c>
      <c r="AJ141" s="89" t="str">
        <f>IFERROR(IF(Purchase!J124 &lt;&gt;"",Purchase!J124,""),"")</f>
        <v/>
      </c>
      <c r="AK141" s="101" t="str">
        <f t="shared" si="22"/>
        <v/>
      </c>
      <c r="AL141" s="88"/>
      <c r="AM141" s="90"/>
      <c r="AN141" s="91"/>
      <c r="AO141" s="90"/>
      <c r="AP141" s="90"/>
      <c r="AQ141" s="92"/>
      <c r="AR141" s="90"/>
      <c r="AS141" s="91" t="str">
        <f t="shared" si="24"/>
        <v>Null Product</v>
      </c>
      <c r="AT141" s="91">
        <f t="shared" si="25"/>
        <v>0</v>
      </c>
      <c r="AU141" s="91">
        <f t="shared" si="26"/>
        <v>0</v>
      </c>
      <c r="AV141" s="88"/>
      <c r="AW141" s="88"/>
      <c r="AX141" s="88"/>
      <c r="AY141" s="88"/>
      <c r="AZ141" s="88"/>
      <c r="BA141" s="88"/>
      <c r="BB141" s="88"/>
      <c r="BC141" s="88" t="str">
        <f>IF(BF141 &lt;&gt; "",(COUNTIF($BF$19:BF141,BF141)&amp;"_"&amp;BF141),"")</f>
        <v/>
      </c>
      <c r="BD141" s="94" t="str">
        <f>IFERROR(IF(Sale!A125 &lt;&gt; "", Sale!A125, ""), "")</f>
        <v/>
      </c>
      <c r="BE141" s="88" t="str">
        <f>IFERROR(IF(Sale!B125 &lt;&gt; "", Sale!B125, ""), "")</f>
        <v/>
      </c>
      <c r="BF141" s="88" t="str">
        <f>IFERROR(IF(Sale!C125 &lt;&gt; "", Sale!C125, ""), "")</f>
        <v/>
      </c>
      <c r="BG141" s="88" t="str">
        <f>IFERROR(IF(Sale!D125 &lt;&gt; "", Sale!D125, ""), "")</f>
        <v/>
      </c>
      <c r="BH141" s="88" t="str">
        <f>IFERROR(IF(Sale!E125 &lt;&gt; "", Sale!E125, ""), "")</f>
        <v/>
      </c>
      <c r="BI141" s="88" t="str">
        <f>IFERROR(IF(Sale!F125 &lt;&gt; "", Sale!F125, ""), "")</f>
        <v/>
      </c>
      <c r="BJ141" s="88" t="str">
        <f>IFERROR(IF(Sale!G125 &lt;&gt; "", Sale!G125, ""), "")</f>
        <v/>
      </c>
      <c r="BK141" s="88" t="str">
        <f>IFERROR(IF(Sale!H125 &lt;&gt; "", Sale!H125, ""), "")</f>
        <v/>
      </c>
      <c r="BL141" s="88" t="str">
        <f>IFERROR(IF(Sale!I125 &lt;&gt; "", Sale!I125, ""), "")</f>
        <v/>
      </c>
      <c r="BM141" s="88" t="str">
        <f>IFERROR(IF(Sale!J125 &lt;&gt; "", Sale!J125, ""), "")</f>
        <v/>
      </c>
      <c r="BN141" s="88" t="str">
        <f>IFERROR(IF(Sale!K125 &lt;&gt; "", Sale!K125, ""), "")</f>
        <v/>
      </c>
      <c r="BO141" s="88" t="str">
        <f>IFERROR(IF(Sale!L125 &lt;&gt; "", Sale!L125, ""), "")</f>
        <v/>
      </c>
      <c r="BP141" s="88" t="str">
        <f>IFERROR(IF(Sale!M125 &lt;&gt; "", Sale!M125, ""), "")</f>
        <v/>
      </c>
      <c r="BQ141" s="88" t="str">
        <f>IFERROR(IF(Sale!N125 &lt;&gt; "", Sale!N125, ""), "")</f>
        <v/>
      </c>
      <c r="BR141" s="88" t="str">
        <f>IFERROR(IF(Sale!O125 &lt;&gt; "", Sale!O125, ""), "")</f>
        <v/>
      </c>
      <c r="BS141" s="88"/>
      <c r="BT141" s="88"/>
      <c r="BU141" s="88"/>
      <c r="BV141" s="88"/>
      <c r="BW141" s="91"/>
      <c r="BX141" s="88"/>
      <c r="BY141" s="88"/>
    </row>
    <row r="142" spans="2:77">
      <c r="B142" s="255"/>
      <c r="C142" s="255"/>
      <c r="D142" s="255"/>
      <c r="E142" s="255"/>
      <c r="F142" s="255"/>
      <c r="Y142"/>
      <c r="Z142" s="101" t="str">
        <f>IF(AB142 &lt;&gt; "", (COUNTIF($AB$19:AB142,AB142)&amp;"_"&amp;AB142),"")</f>
        <v/>
      </c>
      <c r="AA142" s="125" t="str">
        <f>IFERROR(IF(Purchase!A125 &lt;&gt;"",Purchase!A125,""),"")</f>
        <v/>
      </c>
      <c r="AB142" s="101" t="str">
        <f>IFERROR(IF(Purchase!B125 &lt;&gt;"",Purchase!B125,""),"")</f>
        <v/>
      </c>
      <c r="AC142" s="101" t="str">
        <f>IFERROR(IF(Purchase!C125 &lt;&gt;"",Purchase!C125,""),"")</f>
        <v/>
      </c>
      <c r="AD142" s="89" t="str">
        <f>IFERROR(IF(Purchase!D125 &lt;&gt;"",Purchase!D125,""),"")</f>
        <v/>
      </c>
      <c r="AE142" s="89" t="str">
        <f>IFERROR(IF(Purchase!E125 &lt;&gt;"",Purchase!E125,""),"")</f>
        <v/>
      </c>
      <c r="AF142" s="89" t="str">
        <f>IFERROR(IF(Purchase!F125 &lt;&gt;"",Purchase!F125,""),"")</f>
        <v/>
      </c>
      <c r="AG142" s="89" t="str">
        <f>IFERROR(IF(Purchase!G125 &lt;&gt;"",Purchase!G125,""),"")</f>
        <v/>
      </c>
      <c r="AH142" s="89" t="str">
        <f>IFERROR(IF(Purchase!H125 &lt;&gt;"",Purchase!H125,""),"")</f>
        <v/>
      </c>
      <c r="AI142" s="89" t="str">
        <f>IFERROR(IF(Purchase!I125 &lt;&gt;"",Purchase!I125,""),"")</f>
        <v/>
      </c>
      <c r="AJ142" s="89" t="str">
        <f>IFERROR(IF(Purchase!J125 &lt;&gt;"",Purchase!J125,""),"")</f>
        <v/>
      </c>
      <c r="AK142" s="101" t="str">
        <f t="shared" si="22"/>
        <v/>
      </c>
      <c r="AL142" s="88"/>
      <c r="AM142" s="90"/>
      <c r="AN142" s="91"/>
      <c r="AO142" s="90"/>
      <c r="AP142" s="90"/>
      <c r="AQ142" s="92"/>
      <c r="AR142" s="90"/>
      <c r="AS142" s="91" t="str">
        <f t="shared" si="24"/>
        <v>Null Product</v>
      </c>
      <c r="AT142" s="91">
        <f t="shared" si="25"/>
        <v>0</v>
      </c>
      <c r="AU142" s="91">
        <f t="shared" si="26"/>
        <v>0</v>
      </c>
      <c r="AV142" s="88"/>
      <c r="AW142" s="88"/>
      <c r="AX142" s="88"/>
      <c r="AY142" s="88"/>
      <c r="AZ142" s="88"/>
      <c r="BA142" s="88"/>
      <c r="BB142" s="88"/>
      <c r="BC142" s="88" t="str">
        <f>IF(BF142 &lt;&gt; "",(COUNTIF($BF$19:BF142,BF142)&amp;"_"&amp;BF142),"")</f>
        <v/>
      </c>
      <c r="BD142" s="94" t="str">
        <f>IFERROR(IF(Sale!A126 &lt;&gt; "", Sale!A126, ""), "")</f>
        <v/>
      </c>
      <c r="BE142" s="88" t="str">
        <f>IFERROR(IF(Sale!B126 &lt;&gt; "", Sale!B126, ""), "")</f>
        <v/>
      </c>
      <c r="BF142" s="88" t="str">
        <f>IFERROR(IF(Sale!C126 &lt;&gt; "", Sale!C126, ""), "")</f>
        <v/>
      </c>
      <c r="BG142" s="88" t="str">
        <f>IFERROR(IF(Sale!D126 &lt;&gt; "", Sale!D126, ""), "")</f>
        <v/>
      </c>
      <c r="BH142" s="88" t="str">
        <f>IFERROR(IF(Sale!E126 &lt;&gt; "", Sale!E126, ""), "")</f>
        <v/>
      </c>
      <c r="BI142" s="88" t="str">
        <f>IFERROR(IF(Sale!F126 &lt;&gt; "", Sale!F126, ""), "")</f>
        <v/>
      </c>
      <c r="BJ142" s="88" t="str">
        <f>IFERROR(IF(Sale!G126 &lt;&gt; "", Sale!G126, ""), "")</f>
        <v/>
      </c>
      <c r="BK142" s="88" t="str">
        <f>IFERROR(IF(Sale!H126 &lt;&gt; "", Sale!H126, ""), "")</f>
        <v/>
      </c>
      <c r="BL142" s="88" t="str">
        <f>IFERROR(IF(Sale!I126 &lt;&gt; "", Sale!I126, ""), "")</f>
        <v/>
      </c>
      <c r="BM142" s="88" t="str">
        <f>IFERROR(IF(Sale!J126 &lt;&gt; "", Sale!J126, ""), "")</f>
        <v/>
      </c>
      <c r="BN142" s="88" t="str">
        <f>IFERROR(IF(Sale!K126 &lt;&gt; "", Sale!K126, ""), "")</f>
        <v/>
      </c>
      <c r="BO142" s="88" t="str">
        <f>IFERROR(IF(Sale!L126 &lt;&gt; "", Sale!L126, ""), "")</f>
        <v/>
      </c>
      <c r="BP142" s="88" t="str">
        <f>IFERROR(IF(Sale!M126 &lt;&gt; "", Sale!M126, ""), "")</f>
        <v/>
      </c>
      <c r="BQ142" s="88" t="str">
        <f>IFERROR(IF(Sale!N126 &lt;&gt; "", Sale!N126, ""), "")</f>
        <v/>
      </c>
      <c r="BR142" s="88" t="str">
        <f>IFERROR(IF(Sale!O126 &lt;&gt; "", Sale!O126, ""), "")</f>
        <v/>
      </c>
      <c r="BS142" s="88"/>
      <c r="BT142" s="88"/>
      <c r="BU142" s="88"/>
      <c r="BV142" s="88"/>
      <c r="BW142" s="91"/>
      <c r="BX142" s="88"/>
      <c r="BY142" s="88"/>
    </row>
    <row r="143" spans="2:77">
      <c r="B143" s="255"/>
      <c r="C143" s="255"/>
      <c r="D143" s="255"/>
      <c r="E143" s="255"/>
      <c r="F143" s="255"/>
      <c r="Y143"/>
      <c r="Z143" s="101" t="str">
        <f>IF(AB143 &lt;&gt; "", (COUNTIF($AB$19:AB143,AB143)&amp;"_"&amp;AB143),"")</f>
        <v/>
      </c>
      <c r="AA143" s="125" t="str">
        <f>IFERROR(IF(Purchase!A126 &lt;&gt;"",Purchase!A126,""),"")</f>
        <v/>
      </c>
      <c r="AB143" s="101" t="str">
        <f>IFERROR(IF(Purchase!B126 &lt;&gt;"",Purchase!B126,""),"")</f>
        <v/>
      </c>
      <c r="AC143" s="101" t="str">
        <f>IFERROR(IF(Purchase!C126 &lt;&gt;"",Purchase!C126,""),"")</f>
        <v/>
      </c>
      <c r="AD143" s="89" t="str">
        <f>IFERROR(IF(Purchase!D126 &lt;&gt;"",Purchase!D126,""),"")</f>
        <v/>
      </c>
      <c r="AE143" s="89" t="str">
        <f>IFERROR(IF(Purchase!E126 &lt;&gt;"",Purchase!E126,""),"")</f>
        <v/>
      </c>
      <c r="AF143" s="89" t="str">
        <f>IFERROR(IF(Purchase!F126 &lt;&gt;"",Purchase!F126,""),"")</f>
        <v/>
      </c>
      <c r="AG143" s="89" t="str">
        <f>IFERROR(IF(Purchase!G126 &lt;&gt;"",Purchase!G126,""),"")</f>
        <v/>
      </c>
      <c r="AH143" s="89" t="str">
        <f>IFERROR(IF(Purchase!H126 &lt;&gt;"",Purchase!H126,""),"")</f>
        <v/>
      </c>
      <c r="AI143" s="89" t="str">
        <f>IFERROR(IF(Purchase!I126 &lt;&gt;"",Purchase!I126,""),"")</f>
        <v/>
      </c>
      <c r="AJ143" s="89" t="str">
        <f>IFERROR(IF(Purchase!J126 &lt;&gt;"",Purchase!J126,""),"")</f>
        <v/>
      </c>
      <c r="AK143" s="101" t="str">
        <f t="shared" si="22"/>
        <v/>
      </c>
      <c r="AL143" s="88"/>
      <c r="AM143" s="90"/>
      <c r="AN143" s="91"/>
      <c r="AO143" s="90"/>
      <c r="AP143" s="90"/>
      <c r="AQ143" s="92"/>
      <c r="AR143" s="90"/>
      <c r="AS143" s="91" t="str">
        <f t="shared" si="24"/>
        <v>Null Product</v>
      </c>
      <c r="AT143" s="91">
        <f t="shared" si="25"/>
        <v>0</v>
      </c>
      <c r="AU143" s="91">
        <f t="shared" si="26"/>
        <v>0</v>
      </c>
      <c r="AV143" s="88"/>
      <c r="AW143" s="88"/>
      <c r="AX143" s="88"/>
      <c r="AY143" s="88"/>
      <c r="AZ143" s="88"/>
      <c r="BA143" s="88"/>
      <c r="BB143" s="88"/>
      <c r="BC143" s="88" t="str">
        <f>IF(BF143 &lt;&gt; "",(COUNTIF($BF$19:BF143,BF143)&amp;"_"&amp;BF143),"")</f>
        <v/>
      </c>
      <c r="BD143" s="94" t="str">
        <f>IFERROR(IF(Sale!A127 &lt;&gt; "", Sale!A127, ""), "")</f>
        <v/>
      </c>
      <c r="BE143" s="88" t="str">
        <f>IFERROR(IF(Sale!B127 &lt;&gt; "", Sale!B127, ""), "")</f>
        <v/>
      </c>
      <c r="BF143" s="88" t="str">
        <f>IFERROR(IF(Sale!C127 &lt;&gt; "", Sale!C127, ""), "")</f>
        <v/>
      </c>
      <c r="BG143" s="88" t="str">
        <f>IFERROR(IF(Sale!D127 &lt;&gt; "", Sale!D127, ""), "")</f>
        <v/>
      </c>
      <c r="BH143" s="88" t="str">
        <f>IFERROR(IF(Sale!E127 &lt;&gt; "", Sale!E127, ""), "")</f>
        <v/>
      </c>
      <c r="BI143" s="88" t="str">
        <f>IFERROR(IF(Sale!F127 &lt;&gt; "", Sale!F127, ""), "")</f>
        <v/>
      </c>
      <c r="BJ143" s="88" t="str">
        <f>IFERROR(IF(Sale!G127 &lt;&gt; "", Sale!G127, ""), "")</f>
        <v/>
      </c>
      <c r="BK143" s="88" t="str">
        <f>IFERROR(IF(Sale!H127 &lt;&gt; "", Sale!H127, ""), "")</f>
        <v/>
      </c>
      <c r="BL143" s="88" t="str">
        <f>IFERROR(IF(Sale!I127 &lt;&gt; "", Sale!I127, ""), "")</f>
        <v/>
      </c>
      <c r="BM143" s="88" t="str">
        <f>IFERROR(IF(Sale!J127 &lt;&gt; "", Sale!J127, ""), "")</f>
        <v/>
      </c>
      <c r="BN143" s="88" t="str">
        <f>IFERROR(IF(Sale!K127 &lt;&gt; "", Sale!K127, ""), "")</f>
        <v/>
      </c>
      <c r="BO143" s="88" t="str">
        <f>IFERROR(IF(Sale!L127 &lt;&gt; "", Sale!L127, ""), "")</f>
        <v/>
      </c>
      <c r="BP143" s="88" t="str">
        <f>IFERROR(IF(Sale!M127 &lt;&gt; "", Sale!M127, ""), "")</f>
        <v/>
      </c>
      <c r="BQ143" s="88" t="str">
        <f>IFERROR(IF(Sale!N127 &lt;&gt; "", Sale!N127, ""), "")</f>
        <v/>
      </c>
      <c r="BR143" s="88" t="str">
        <f>IFERROR(IF(Sale!O127 &lt;&gt; "", Sale!O127, ""), "")</f>
        <v/>
      </c>
      <c r="BS143" s="88"/>
      <c r="BT143" s="88"/>
      <c r="BU143" s="88"/>
      <c r="BV143" s="88"/>
      <c r="BW143" s="91"/>
      <c r="BX143" s="88"/>
      <c r="BY143" s="88"/>
    </row>
    <row r="144" spans="2:77">
      <c r="B144" s="255"/>
      <c r="C144" s="255"/>
      <c r="D144" s="255"/>
      <c r="E144" s="255"/>
      <c r="F144" s="255"/>
      <c r="Y144"/>
      <c r="Z144" s="101" t="str">
        <f>IF(AB144 &lt;&gt; "", (COUNTIF($AB$19:AB144,AB144)&amp;"_"&amp;AB144),"")</f>
        <v/>
      </c>
      <c r="AA144" s="125" t="str">
        <f>IFERROR(IF(Purchase!A127 &lt;&gt;"",Purchase!A127,""),"")</f>
        <v/>
      </c>
      <c r="AB144" s="101" t="str">
        <f>IFERROR(IF(Purchase!B127 &lt;&gt;"",Purchase!B127,""),"")</f>
        <v/>
      </c>
      <c r="AC144" s="101" t="str">
        <f>IFERROR(IF(Purchase!C127 &lt;&gt;"",Purchase!C127,""),"")</f>
        <v/>
      </c>
      <c r="AD144" s="89" t="str">
        <f>IFERROR(IF(Purchase!D127 &lt;&gt;"",Purchase!D127,""),"")</f>
        <v/>
      </c>
      <c r="AE144" s="89" t="str">
        <f>IFERROR(IF(Purchase!E127 &lt;&gt;"",Purchase!E127,""),"")</f>
        <v/>
      </c>
      <c r="AF144" s="89" t="str">
        <f>IFERROR(IF(Purchase!F127 &lt;&gt;"",Purchase!F127,""),"")</f>
        <v/>
      </c>
      <c r="AG144" s="89" t="str">
        <f>IFERROR(IF(Purchase!G127 &lt;&gt;"",Purchase!G127,""),"")</f>
        <v/>
      </c>
      <c r="AH144" s="89" t="str">
        <f>IFERROR(IF(Purchase!H127 &lt;&gt;"",Purchase!H127,""),"")</f>
        <v/>
      </c>
      <c r="AI144" s="89" t="str">
        <f>IFERROR(IF(Purchase!I127 &lt;&gt;"",Purchase!I127,""),"")</f>
        <v/>
      </c>
      <c r="AJ144" s="89" t="str">
        <f>IFERROR(IF(Purchase!J127 &lt;&gt;"",Purchase!J127,""),"")</f>
        <v/>
      </c>
      <c r="AK144" s="101" t="str">
        <f t="shared" si="22"/>
        <v/>
      </c>
      <c r="AL144" s="88"/>
      <c r="AM144" s="90"/>
      <c r="AN144" s="91"/>
      <c r="AO144" s="90"/>
      <c r="AP144" s="90"/>
      <c r="AQ144" s="92"/>
      <c r="AR144" s="90"/>
      <c r="AS144" s="91" t="str">
        <f t="shared" si="24"/>
        <v>Null Product</v>
      </c>
      <c r="AT144" s="91">
        <f t="shared" si="25"/>
        <v>0</v>
      </c>
      <c r="AU144" s="91">
        <f t="shared" si="26"/>
        <v>0</v>
      </c>
      <c r="AV144" s="88"/>
      <c r="AW144" s="88"/>
      <c r="AX144" s="88"/>
      <c r="AY144" s="88"/>
      <c r="AZ144" s="88"/>
      <c r="BA144" s="88"/>
      <c r="BB144" s="88"/>
      <c r="BC144" s="88" t="str">
        <f>IF(BF144 &lt;&gt; "",(COUNTIF($BF$19:BF144,BF144)&amp;"_"&amp;BF144),"")</f>
        <v/>
      </c>
      <c r="BD144" s="94" t="str">
        <f>IFERROR(IF(Sale!A128 &lt;&gt; "", Sale!A128, ""), "")</f>
        <v/>
      </c>
      <c r="BE144" s="88" t="str">
        <f>IFERROR(IF(Sale!B128 &lt;&gt; "", Sale!B128, ""), "")</f>
        <v/>
      </c>
      <c r="BF144" s="88" t="str">
        <f>IFERROR(IF(Sale!C128 &lt;&gt; "", Sale!C128, ""), "")</f>
        <v/>
      </c>
      <c r="BG144" s="88" t="str">
        <f>IFERROR(IF(Sale!D128 &lt;&gt; "", Sale!D128, ""), "")</f>
        <v/>
      </c>
      <c r="BH144" s="88" t="str">
        <f>IFERROR(IF(Sale!E128 &lt;&gt; "", Sale!E128, ""), "")</f>
        <v/>
      </c>
      <c r="BI144" s="88" t="str">
        <f>IFERROR(IF(Sale!F128 &lt;&gt; "", Sale!F128, ""), "")</f>
        <v/>
      </c>
      <c r="BJ144" s="88" t="str">
        <f>IFERROR(IF(Sale!G128 &lt;&gt; "", Sale!G128, ""), "")</f>
        <v/>
      </c>
      <c r="BK144" s="88" t="str">
        <f>IFERROR(IF(Sale!H128 &lt;&gt; "", Sale!H128, ""), "")</f>
        <v/>
      </c>
      <c r="BL144" s="88" t="str">
        <f>IFERROR(IF(Sale!I128 &lt;&gt; "", Sale!I128, ""), "")</f>
        <v/>
      </c>
      <c r="BM144" s="88" t="str">
        <f>IFERROR(IF(Sale!J128 &lt;&gt; "", Sale!J128, ""), "")</f>
        <v/>
      </c>
      <c r="BN144" s="88" t="str">
        <f>IFERROR(IF(Sale!K128 &lt;&gt; "", Sale!K128, ""), "")</f>
        <v/>
      </c>
      <c r="BO144" s="88" t="str">
        <f>IFERROR(IF(Sale!L128 &lt;&gt; "", Sale!L128, ""), "")</f>
        <v/>
      </c>
      <c r="BP144" s="88" t="str">
        <f>IFERROR(IF(Sale!M128 &lt;&gt; "", Sale!M128, ""), "")</f>
        <v/>
      </c>
      <c r="BQ144" s="88" t="str">
        <f>IFERROR(IF(Sale!N128 &lt;&gt; "", Sale!N128, ""), "")</f>
        <v/>
      </c>
      <c r="BR144" s="88" t="str">
        <f>IFERROR(IF(Sale!O128 &lt;&gt; "", Sale!O128, ""), "")</f>
        <v/>
      </c>
      <c r="BS144" s="88"/>
      <c r="BT144" s="88"/>
      <c r="BU144" s="88"/>
      <c r="BV144" s="88"/>
      <c r="BW144" s="91"/>
      <c r="BX144" s="88"/>
      <c r="BY144" s="88"/>
    </row>
    <row r="145" spans="2:77">
      <c r="B145" s="255"/>
      <c r="C145" s="255"/>
      <c r="D145" s="255"/>
      <c r="E145" s="255"/>
      <c r="F145" s="255"/>
      <c r="Y145"/>
      <c r="Z145" s="101" t="str">
        <f>IF(AB145 &lt;&gt; "", (COUNTIF($AB$19:AB145,AB145)&amp;"_"&amp;AB145),"")</f>
        <v/>
      </c>
      <c r="AA145" s="125" t="str">
        <f>IFERROR(IF(Purchase!A128 &lt;&gt;"",Purchase!A128,""),"")</f>
        <v/>
      </c>
      <c r="AB145" s="101" t="str">
        <f>IFERROR(IF(Purchase!B128 &lt;&gt;"",Purchase!B128,""),"")</f>
        <v/>
      </c>
      <c r="AC145" s="101" t="str">
        <f>IFERROR(IF(Purchase!C128 &lt;&gt;"",Purchase!C128,""),"")</f>
        <v/>
      </c>
      <c r="AD145" s="89" t="str">
        <f>IFERROR(IF(Purchase!D128 &lt;&gt;"",Purchase!D128,""),"")</f>
        <v/>
      </c>
      <c r="AE145" s="89" t="str">
        <f>IFERROR(IF(Purchase!E128 &lt;&gt;"",Purchase!E128,""),"")</f>
        <v/>
      </c>
      <c r="AF145" s="89" t="str">
        <f>IFERROR(IF(Purchase!F128 &lt;&gt;"",Purchase!F128,""),"")</f>
        <v/>
      </c>
      <c r="AG145" s="89" t="str">
        <f>IFERROR(IF(Purchase!G128 &lt;&gt;"",Purchase!G128,""),"")</f>
        <v/>
      </c>
      <c r="AH145" s="89" t="str">
        <f>IFERROR(IF(Purchase!H128 &lt;&gt;"",Purchase!H128,""),"")</f>
        <v/>
      </c>
      <c r="AI145" s="89" t="str">
        <f>IFERROR(IF(Purchase!I128 &lt;&gt;"",Purchase!I128,""),"")</f>
        <v/>
      </c>
      <c r="AJ145" s="89" t="str">
        <f>IFERROR(IF(Purchase!J128 &lt;&gt;"",Purchase!J128,""),"")</f>
        <v/>
      </c>
      <c r="AK145" s="101" t="str">
        <f t="shared" si="22"/>
        <v/>
      </c>
      <c r="AL145" s="88"/>
      <c r="AM145" s="90"/>
      <c r="AN145" s="91"/>
      <c r="AO145" s="90"/>
      <c r="AP145" s="90"/>
      <c r="AQ145" s="92"/>
      <c r="AR145" s="90"/>
      <c r="AS145" s="91" t="str">
        <f t="shared" si="24"/>
        <v>Null Product</v>
      </c>
      <c r="AT145" s="91">
        <f t="shared" si="25"/>
        <v>0</v>
      </c>
      <c r="AU145" s="91">
        <f t="shared" si="26"/>
        <v>0</v>
      </c>
      <c r="AV145" s="88"/>
      <c r="AW145" s="88"/>
      <c r="AX145" s="88"/>
      <c r="AY145" s="88"/>
      <c r="AZ145" s="88"/>
      <c r="BA145" s="88"/>
      <c r="BB145" s="88"/>
      <c r="BC145" s="88" t="str">
        <f>IF(BF145 &lt;&gt; "",(COUNTIF($BF$19:BF145,BF145)&amp;"_"&amp;BF145),"")</f>
        <v/>
      </c>
      <c r="BD145" s="94" t="str">
        <f>IFERROR(IF(Sale!A129 &lt;&gt; "", Sale!A129, ""), "")</f>
        <v/>
      </c>
      <c r="BE145" s="88" t="str">
        <f>IFERROR(IF(Sale!B129 &lt;&gt; "", Sale!B129, ""), "")</f>
        <v/>
      </c>
      <c r="BF145" s="88" t="str">
        <f>IFERROR(IF(Sale!C129 &lt;&gt; "", Sale!C129, ""), "")</f>
        <v/>
      </c>
      <c r="BG145" s="88" t="str">
        <f>IFERROR(IF(Sale!D129 &lt;&gt; "", Sale!D129, ""), "")</f>
        <v/>
      </c>
      <c r="BH145" s="88" t="str">
        <f>IFERROR(IF(Sale!E129 &lt;&gt; "", Sale!E129, ""), "")</f>
        <v/>
      </c>
      <c r="BI145" s="88" t="str">
        <f>IFERROR(IF(Sale!F129 &lt;&gt; "", Sale!F129, ""), "")</f>
        <v/>
      </c>
      <c r="BJ145" s="88" t="str">
        <f>IFERROR(IF(Sale!G129 &lt;&gt; "", Sale!G129, ""), "")</f>
        <v/>
      </c>
      <c r="BK145" s="88" t="str">
        <f>IFERROR(IF(Sale!H129 &lt;&gt; "", Sale!H129, ""), "")</f>
        <v/>
      </c>
      <c r="BL145" s="88" t="str">
        <f>IFERROR(IF(Sale!I129 &lt;&gt; "", Sale!I129, ""), "")</f>
        <v/>
      </c>
      <c r="BM145" s="88" t="str">
        <f>IFERROR(IF(Sale!J129 &lt;&gt; "", Sale!J129, ""), "")</f>
        <v/>
      </c>
      <c r="BN145" s="88" t="str">
        <f>IFERROR(IF(Sale!K129 &lt;&gt; "", Sale!K129, ""), "")</f>
        <v/>
      </c>
      <c r="BO145" s="88" t="str">
        <f>IFERROR(IF(Sale!L129 &lt;&gt; "", Sale!L129, ""), "")</f>
        <v/>
      </c>
      <c r="BP145" s="88" t="str">
        <f>IFERROR(IF(Sale!M129 &lt;&gt; "", Sale!M129, ""), "")</f>
        <v/>
      </c>
      <c r="BQ145" s="88" t="str">
        <f>IFERROR(IF(Sale!N129 &lt;&gt; "", Sale!N129, ""), "")</f>
        <v/>
      </c>
      <c r="BR145" s="88" t="str">
        <f>IFERROR(IF(Sale!O129 &lt;&gt; "", Sale!O129, ""), "")</f>
        <v/>
      </c>
      <c r="BS145" s="88"/>
      <c r="BT145" s="88"/>
      <c r="BU145" s="88"/>
      <c r="BV145" s="88"/>
      <c r="BW145" s="91"/>
      <c r="BX145" s="88"/>
      <c r="BY145" s="88"/>
    </row>
    <row r="146" spans="2:77">
      <c r="B146" s="255"/>
      <c r="C146" s="255"/>
      <c r="D146" s="255"/>
      <c r="E146" s="255"/>
      <c r="F146" s="255"/>
      <c r="Y146"/>
      <c r="Z146" s="101" t="str">
        <f>IF(AB146 &lt;&gt; "", (COUNTIF($AB$19:AB146,AB146)&amp;"_"&amp;AB146),"")</f>
        <v/>
      </c>
      <c r="AA146" s="125" t="str">
        <f>IFERROR(IF(Purchase!A129 &lt;&gt;"",Purchase!A129,""),"")</f>
        <v/>
      </c>
      <c r="AB146" s="101" t="str">
        <f>IFERROR(IF(Purchase!B129 &lt;&gt;"",Purchase!B129,""),"")</f>
        <v/>
      </c>
      <c r="AC146" s="101" t="str">
        <f>IFERROR(IF(Purchase!C129 &lt;&gt;"",Purchase!C129,""),"")</f>
        <v/>
      </c>
      <c r="AD146" s="89" t="str">
        <f>IFERROR(IF(Purchase!D129 &lt;&gt;"",Purchase!D129,""),"")</f>
        <v/>
      </c>
      <c r="AE146" s="89" t="str">
        <f>IFERROR(IF(Purchase!E129 &lt;&gt;"",Purchase!E129,""),"")</f>
        <v/>
      </c>
      <c r="AF146" s="89" t="str">
        <f>IFERROR(IF(Purchase!F129 &lt;&gt;"",Purchase!F129,""),"")</f>
        <v/>
      </c>
      <c r="AG146" s="89" t="str">
        <f>IFERROR(IF(Purchase!G129 &lt;&gt;"",Purchase!G129,""),"")</f>
        <v/>
      </c>
      <c r="AH146" s="89" t="str">
        <f>IFERROR(IF(Purchase!H129 &lt;&gt;"",Purchase!H129,""),"")</f>
        <v/>
      </c>
      <c r="AI146" s="89" t="str">
        <f>IFERROR(IF(Purchase!I129 &lt;&gt;"",Purchase!I129,""),"")</f>
        <v/>
      </c>
      <c r="AJ146" s="89" t="str">
        <f>IFERROR(IF(Purchase!J129 &lt;&gt;"",Purchase!J129,""),"")</f>
        <v/>
      </c>
      <c r="AK146" s="101" t="str">
        <f t="shared" si="22"/>
        <v/>
      </c>
      <c r="AL146" s="88"/>
      <c r="AM146" s="90"/>
      <c r="AN146" s="91"/>
      <c r="AO146" s="90"/>
      <c r="AP146" s="90"/>
      <c r="AQ146" s="92"/>
      <c r="AR146" s="90"/>
      <c r="AS146" s="91" t="str">
        <f t="shared" si="24"/>
        <v>Null Product</v>
      </c>
      <c r="AT146" s="91">
        <f t="shared" si="25"/>
        <v>0</v>
      </c>
      <c r="AU146" s="91">
        <f t="shared" si="26"/>
        <v>0</v>
      </c>
      <c r="AV146" s="88"/>
      <c r="AW146" s="88"/>
      <c r="AX146" s="88"/>
      <c r="AY146" s="88"/>
      <c r="AZ146" s="88"/>
      <c r="BA146" s="88"/>
      <c r="BB146" s="88"/>
      <c r="BC146" s="88" t="str">
        <f>IF(BF146 &lt;&gt; "",(COUNTIF($BF$19:BF146,BF146)&amp;"_"&amp;BF146),"")</f>
        <v/>
      </c>
      <c r="BD146" s="94" t="str">
        <f>IFERROR(IF(Sale!A130 &lt;&gt; "", Sale!A130, ""), "")</f>
        <v/>
      </c>
      <c r="BE146" s="88" t="str">
        <f>IFERROR(IF(Sale!B130 &lt;&gt; "", Sale!B130, ""), "")</f>
        <v/>
      </c>
      <c r="BF146" s="88" t="str">
        <f>IFERROR(IF(Sale!C130 &lt;&gt; "", Sale!C130, ""), "")</f>
        <v/>
      </c>
      <c r="BG146" s="88" t="str">
        <f>IFERROR(IF(Sale!D130 &lt;&gt; "", Sale!D130, ""), "")</f>
        <v/>
      </c>
      <c r="BH146" s="88" t="str">
        <f>IFERROR(IF(Sale!E130 &lt;&gt; "", Sale!E130, ""), "")</f>
        <v/>
      </c>
      <c r="BI146" s="88" t="str">
        <f>IFERROR(IF(Sale!F130 &lt;&gt; "", Sale!F130, ""), "")</f>
        <v/>
      </c>
      <c r="BJ146" s="88" t="str">
        <f>IFERROR(IF(Sale!G130 &lt;&gt; "", Sale!G130, ""), "")</f>
        <v/>
      </c>
      <c r="BK146" s="88" t="str">
        <f>IFERROR(IF(Sale!H130 &lt;&gt; "", Sale!H130, ""), "")</f>
        <v/>
      </c>
      <c r="BL146" s="88" t="str">
        <f>IFERROR(IF(Sale!I130 &lt;&gt; "", Sale!I130, ""), "")</f>
        <v/>
      </c>
      <c r="BM146" s="88" t="str">
        <f>IFERROR(IF(Sale!J130 &lt;&gt; "", Sale!J130, ""), "")</f>
        <v/>
      </c>
      <c r="BN146" s="88" t="str">
        <f>IFERROR(IF(Sale!K130 &lt;&gt; "", Sale!K130, ""), "")</f>
        <v/>
      </c>
      <c r="BO146" s="88" t="str">
        <f>IFERROR(IF(Sale!L130 &lt;&gt; "", Sale!L130, ""), "")</f>
        <v/>
      </c>
      <c r="BP146" s="88" t="str">
        <f>IFERROR(IF(Sale!M130 &lt;&gt; "", Sale!M130, ""), "")</f>
        <v/>
      </c>
      <c r="BQ146" s="88" t="str">
        <f>IFERROR(IF(Sale!N130 &lt;&gt; "", Sale!N130, ""), "")</f>
        <v/>
      </c>
      <c r="BR146" s="88" t="str">
        <f>IFERROR(IF(Sale!O130 &lt;&gt; "", Sale!O130, ""), "")</f>
        <v/>
      </c>
      <c r="BS146" s="88"/>
      <c r="BT146" s="88"/>
      <c r="BU146" s="88"/>
      <c r="BV146" s="88"/>
      <c r="BW146" s="91"/>
      <c r="BX146" s="88"/>
      <c r="BY146" s="88"/>
    </row>
    <row r="147" spans="2:77">
      <c r="B147" s="255"/>
      <c r="C147" s="255"/>
      <c r="D147" s="255"/>
      <c r="E147" s="255"/>
      <c r="F147" s="255"/>
      <c r="Y147"/>
      <c r="Z147" s="101" t="str">
        <f>IF(AB147 &lt;&gt; "", (COUNTIF($AB$19:AB147,AB147)&amp;"_"&amp;AB147),"")</f>
        <v/>
      </c>
      <c r="AA147" s="125" t="str">
        <f>IFERROR(IF(Purchase!A130 &lt;&gt;"",Purchase!A130,""),"")</f>
        <v/>
      </c>
      <c r="AB147" s="101" t="str">
        <f>IFERROR(IF(Purchase!B130 &lt;&gt;"",Purchase!B130,""),"")</f>
        <v/>
      </c>
      <c r="AC147" s="101" t="str">
        <f>IFERROR(IF(Purchase!C130 &lt;&gt;"",Purchase!C130,""),"")</f>
        <v/>
      </c>
      <c r="AD147" s="89" t="str">
        <f>IFERROR(IF(Purchase!D130 &lt;&gt;"",Purchase!D130,""),"")</f>
        <v/>
      </c>
      <c r="AE147" s="89" t="str">
        <f>IFERROR(IF(Purchase!E130 &lt;&gt;"",Purchase!E130,""),"")</f>
        <v/>
      </c>
      <c r="AF147" s="89" t="str">
        <f>IFERROR(IF(Purchase!F130 &lt;&gt;"",Purchase!F130,""),"")</f>
        <v/>
      </c>
      <c r="AG147" s="89" t="str">
        <f>IFERROR(IF(Purchase!G130 &lt;&gt;"",Purchase!G130,""),"")</f>
        <v/>
      </c>
      <c r="AH147" s="89" t="str">
        <f>IFERROR(IF(Purchase!H130 &lt;&gt;"",Purchase!H130,""),"")</f>
        <v/>
      </c>
      <c r="AI147" s="89" t="str">
        <f>IFERROR(IF(Purchase!I130 &lt;&gt;"",Purchase!I130,""),"")</f>
        <v/>
      </c>
      <c r="AJ147" s="89" t="str">
        <f>IFERROR(IF(Purchase!J130 &lt;&gt;"",Purchase!J130,""),"")</f>
        <v/>
      </c>
      <c r="AK147" s="101" t="str">
        <f t="shared" si="22"/>
        <v/>
      </c>
      <c r="AL147" s="88"/>
      <c r="AM147" s="90"/>
      <c r="AN147" s="91"/>
      <c r="AO147" s="90"/>
      <c r="AP147" s="90"/>
      <c r="AQ147" s="92"/>
      <c r="AR147" s="90"/>
      <c r="AS147" s="91" t="str">
        <f t="shared" si="24"/>
        <v>Null Product</v>
      </c>
      <c r="AT147" s="91">
        <f t="shared" si="25"/>
        <v>0</v>
      </c>
      <c r="AU147" s="91">
        <f t="shared" si="26"/>
        <v>0</v>
      </c>
      <c r="AV147" s="88"/>
      <c r="AW147" s="88"/>
      <c r="AX147" s="88"/>
      <c r="AY147" s="88"/>
      <c r="AZ147" s="88"/>
      <c r="BA147" s="88"/>
      <c r="BB147" s="88"/>
      <c r="BC147" s="88" t="str">
        <f>IF(BF147 &lt;&gt; "",(COUNTIF($BF$19:BF147,BF147)&amp;"_"&amp;BF147),"")</f>
        <v/>
      </c>
      <c r="BD147" s="94" t="str">
        <f>IFERROR(IF(Sale!A131 &lt;&gt; "", Sale!A131, ""), "")</f>
        <v/>
      </c>
      <c r="BE147" s="88" t="str">
        <f>IFERROR(IF(Sale!B131 &lt;&gt; "", Sale!B131, ""), "")</f>
        <v/>
      </c>
      <c r="BF147" s="88" t="str">
        <f>IFERROR(IF(Sale!C131 &lt;&gt; "", Sale!C131, ""), "")</f>
        <v/>
      </c>
      <c r="BG147" s="88" t="str">
        <f>IFERROR(IF(Sale!D131 &lt;&gt; "", Sale!D131, ""), "")</f>
        <v/>
      </c>
      <c r="BH147" s="88" t="str">
        <f>IFERROR(IF(Sale!E131 &lt;&gt; "", Sale!E131, ""), "")</f>
        <v/>
      </c>
      <c r="BI147" s="88" t="str">
        <f>IFERROR(IF(Sale!F131 &lt;&gt; "", Sale!F131, ""), "")</f>
        <v/>
      </c>
      <c r="BJ147" s="88" t="str">
        <f>IFERROR(IF(Sale!G131 &lt;&gt; "", Sale!G131, ""), "")</f>
        <v/>
      </c>
      <c r="BK147" s="88" t="str">
        <f>IFERROR(IF(Sale!H131 &lt;&gt; "", Sale!H131, ""), "")</f>
        <v/>
      </c>
      <c r="BL147" s="88" t="str">
        <f>IFERROR(IF(Sale!I131 &lt;&gt; "", Sale!I131, ""), "")</f>
        <v/>
      </c>
      <c r="BM147" s="88" t="str">
        <f>IFERROR(IF(Sale!J131 &lt;&gt; "", Sale!J131, ""), "")</f>
        <v/>
      </c>
      <c r="BN147" s="88" t="str">
        <f>IFERROR(IF(Sale!K131 &lt;&gt; "", Sale!K131, ""), "")</f>
        <v/>
      </c>
      <c r="BO147" s="88" t="str">
        <f>IFERROR(IF(Sale!L131 &lt;&gt; "", Sale!L131, ""), "")</f>
        <v/>
      </c>
      <c r="BP147" s="88" t="str">
        <f>IFERROR(IF(Sale!M131 &lt;&gt; "", Sale!M131, ""), "")</f>
        <v/>
      </c>
      <c r="BQ147" s="88" t="str">
        <f>IFERROR(IF(Sale!N131 &lt;&gt; "", Sale!N131, ""), "")</f>
        <v/>
      </c>
      <c r="BR147" s="88" t="str">
        <f>IFERROR(IF(Sale!O131 &lt;&gt; "", Sale!O131, ""), "")</f>
        <v/>
      </c>
      <c r="BS147" s="88"/>
      <c r="BT147" s="88"/>
      <c r="BU147" s="88"/>
      <c r="BV147" s="88"/>
      <c r="BW147" s="91"/>
      <c r="BX147" s="88"/>
      <c r="BY147" s="88"/>
    </row>
    <row r="148" spans="2:77">
      <c r="B148" s="255"/>
      <c r="C148" s="255"/>
      <c r="D148" s="255"/>
      <c r="E148" s="255"/>
      <c r="F148" s="255"/>
      <c r="Y148"/>
      <c r="Z148" s="101" t="str">
        <f>IF(AB148 &lt;&gt; "", (COUNTIF($AB$19:AB148,AB148)&amp;"_"&amp;AB148),"")</f>
        <v/>
      </c>
      <c r="AA148" s="125" t="str">
        <f>IFERROR(IF(Purchase!A131 &lt;&gt;"",Purchase!A131,""),"")</f>
        <v/>
      </c>
      <c r="AB148" s="101" t="str">
        <f>IFERROR(IF(Purchase!B131 &lt;&gt;"",Purchase!B131,""),"")</f>
        <v/>
      </c>
      <c r="AC148" s="101" t="str">
        <f>IFERROR(IF(Purchase!C131 &lt;&gt;"",Purchase!C131,""),"")</f>
        <v/>
      </c>
      <c r="AD148" s="89" t="str">
        <f>IFERROR(IF(Purchase!D131 &lt;&gt;"",Purchase!D131,""),"")</f>
        <v/>
      </c>
      <c r="AE148" s="89" t="str">
        <f>IFERROR(IF(Purchase!E131 &lt;&gt;"",Purchase!E131,""),"")</f>
        <v/>
      </c>
      <c r="AF148" s="89" t="str">
        <f>IFERROR(IF(Purchase!F131 &lt;&gt;"",Purchase!F131,""),"")</f>
        <v/>
      </c>
      <c r="AG148" s="89" t="str">
        <f>IFERROR(IF(Purchase!G131 &lt;&gt;"",Purchase!G131,""),"")</f>
        <v/>
      </c>
      <c r="AH148" s="89" t="str">
        <f>IFERROR(IF(Purchase!H131 &lt;&gt;"",Purchase!H131,""),"")</f>
        <v/>
      </c>
      <c r="AI148" s="89" t="str">
        <f>IFERROR(IF(Purchase!I131 &lt;&gt;"",Purchase!I131,""),"")</f>
        <v/>
      </c>
      <c r="AJ148" s="89" t="str">
        <f>IFERROR(IF(Purchase!J131 &lt;&gt;"",Purchase!J131,""),"")</f>
        <v/>
      </c>
      <c r="AK148" s="101" t="str">
        <f t="shared" ref="AK148:AK211" si="27">IFERROR(AH148*AJ148,"")</f>
        <v/>
      </c>
      <c r="AL148" s="88"/>
      <c r="AM148" s="90"/>
      <c r="AN148" s="91"/>
      <c r="AO148" s="90"/>
      <c r="AP148" s="90"/>
      <c r="AQ148" s="92"/>
      <c r="AR148" s="90"/>
      <c r="AS148" s="91" t="str">
        <f t="shared" si="24"/>
        <v>Null Product</v>
      </c>
      <c r="AT148" s="91">
        <f t="shared" si="25"/>
        <v>0</v>
      </c>
      <c r="AU148" s="91">
        <f t="shared" si="26"/>
        <v>0</v>
      </c>
      <c r="AV148" s="88"/>
      <c r="AW148" s="88"/>
      <c r="AX148" s="88"/>
      <c r="AY148" s="88"/>
      <c r="AZ148" s="88"/>
      <c r="BA148" s="88"/>
      <c r="BB148" s="88"/>
      <c r="BC148" s="88" t="str">
        <f>IF(BF148 &lt;&gt; "",(COUNTIF($BF$19:BF148,BF148)&amp;"_"&amp;BF148),"")</f>
        <v/>
      </c>
      <c r="BD148" s="94" t="str">
        <f>IFERROR(IF(Sale!A132 &lt;&gt; "", Sale!A132, ""), "")</f>
        <v/>
      </c>
      <c r="BE148" s="88" t="str">
        <f>IFERROR(IF(Sale!B132 &lt;&gt; "", Sale!B132, ""), "")</f>
        <v/>
      </c>
      <c r="BF148" s="88" t="str">
        <f>IFERROR(IF(Sale!C132 &lt;&gt; "", Sale!C132, ""), "")</f>
        <v/>
      </c>
      <c r="BG148" s="88" t="str">
        <f>IFERROR(IF(Sale!D132 &lt;&gt; "", Sale!D132, ""), "")</f>
        <v/>
      </c>
      <c r="BH148" s="88" t="str">
        <f>IFERROR(IF(Sale!E132 &lt;&gt; "", Sale!E132, ""), "")</f>
        <v/>
      </c>
      <c r="BI148" s="88" t="str">
        <f>IFERROR(IF(Sale!F132 &lt;&gt; "", Sale!F132, ""), "")</f>
        <v/>
      </c>
      <c r="BJ148" s="88" t="str">
        <f>IFERROR(IF(Sale!G132 &lt;&gt; "", Sale!G132, ""), "")</f>
        <v/>
      </c>
      <c r="BK148" s="88" t="str">
        <f>IFERROR(IF(Sale!H132 &lt;&gt; "", Sale!H132, ""), "")</f>
        <v/>
      </c>
      <c r="BL148" s="88" t="str">
        <f>IFERROR(IF(Sale!I132 &lt;&gt; "", Sale!I132, ""), "")</f>
        <v/>
      </c>
      <c r="BM148" s="88" t="str">
        <f>IFERROR(IF(Sale!J132 &lt;&gt; "", Sale!J132, ""), "")</f>
        <v/>
      </c>
      <c r="BN148" s="88" t="str">
        <f>IFERROR(IF(Sale!K132 &lt;&gt; "", Sale!K132, ""), "")</f>
        <v/>
      </c>
      <c r="BO148" s="88" t="str">
        <f>IFERROR(IF(Sale!L132 &lt;&gt; "", Sale!L132, ""), "")</f>
        <v/>
      </c>
      <c r="BP148" s="88" t="str">
        <f>IFERROR(IF(Sale!M132 &lt;&gt; "", Sale!M132, ""), "")</f>
        <v/>
      </c>
      <c r="BQ148" s="88" t="str">
        <f>IFERROR(IF(Sale!N132 &lt;&gt; "", Sale!N132, ""), "")</f>
        <v/>
      </c>
      <c r="BR148" s="88" t="str">
        <f>IFERROR(IF(Sale!O132 &lt;&gt; "", Sale!O132, ""), "")</f>
        <v/>
      </c>
      <c r="BS148" s="88"/>
      <c r="BT148" s="88"/>
      <c r="BU148" s="88"/>
      <c r="BV148" s="88"/>
      <c r="BW148" s="91"/>
      <c r="BX148" s="88"/>
      <c r="BY148" s="88"/>
    </row>
    <row r="149" spans="2:77">
      <c r="B149" s="255"/>
      <c r="C149" s="255"/>
      <c r="D149" s="255"/>
      <c r="E149" s="255"/>
      <c r="F149" s="255"/>
      <c r="Y149"/>
      <c r="Z149" s="101" t="str">
        <f>IF(AB149 &lt;&gt; "", (COUNTIF($AB$19:AB149,AB149)&amp;"_"&amp;AB149),"")</f>
        <v/>
      </c>
      <c r="AA149" s="125" t="str">
        <f>IFERROR(IF(Purchase!A132 &lt;&gt;"",Purchase!A132,""),"")</f>
        <v/>
      </c>
      <c r="AB149" s="101" t="str">
        <f>IFERROR(IF(Purchase!B132 &lt;&gt;"",Purchase!B132,""),"")</f>
        <v/>
      </c>
      <c r="AC149" s="101" t="str">
        <f>IFERROR(IF(Purchase!C132 &lt;&gt;"",Purchase!C132,""),"")</f>
        <v/>
      </c>
      <c r="AD149" s="89" t="str">
        <f>IFERROR(IF(Purchase!D132 &lt;&gt;"",Purchase!D132,""),"")</f>
        <v/>
      </c>
      <c r="AE149" s="89" t="str">
        <f>IFERROR(IF(Purchase!E132 &lt;&gt;"",Purchase!E132,""),"")</f>
        <v/>
      </c>
      <c r="AF149" s="89" t="str">
        <f>IFERROR(IF(Purchase!F132 &lt;&gt;"",Purchase!F132,""),"")</f>
        <v/>
      </c>
      <c r="AG149" s="89" t="str">
        <f>IFERROR(IF(Purchase!G132 &lt;&gt;"",Purchase!G132,""),"")</f>
        <v/>
      </c>
      <c r="AH149" s="89" t="str">
        <f>IFERROR(IF(Purchase!H132 &lt;&gt;"",Purchase!H132,""),"")</f>
        <v/>
      </c>
      <c r="AI149" s="89" t="str">
        <f>IFERROR(IF(Purchase!I132 &lt;&gt;"",Purchase!I132,""),"")</f>
        <v/>
      </c>
      <c r="AJ149" s="89" t="str">
        <f>IFERROR(IF(Purchase!J132 &lt;&gt;"",Purchase!J132,""),"")</f>
        <v/>
      </c>
      <c r="AK149" s="101" t="str">
        <f t="shared" si="27"/>
        <v/>
      </c>
      <c r="AL149" s="88"/>
      <c r="AM149" s="90"/>
      <c r="AN149" s="91"/>
      <c r="AO149" s="90"/>
      <c r="AP149" s="90"/>
      <c r="AQ149" s="92"/>
      <c r="AR149" s="90"/>
      <c r="AS149" s="91" t="str">
        <f t="shared" si="24"/>
        <v>Null Product</v>
      </c>
      <c r="AT149" s="91">
        <f t="shared" si="25"/>
        <v>0</v>
      </c>
      <c r="AU149" s="91">
        <f t="shared" si="26"/>
        <v>0</v>
      </c>
      <c r="AV149" s="88"/>
      <c r="AW149" s="88"/>
      <c r="AX149" s="88"/>
      <c r="AY149" s="88"/>
      <c r="AZ149" s="88"/>
      <c r="BA149" s="88"/>
      <c r="BB149" s="88"/>
      <c r="BC149" s="88" t="str">
        <f>IF(BF149 &lt;&gt; "",(COUNTIF($BF$19:BF149,BF149)&amp;"_"&amp;BF149),"")</f>
        <v/>
      </c>
      <c r="BD149" s="94" t="str">
        <f>IFERROR(IF(Sale!A133 &lt;&gt; "", Sale!A133, ""), "")</f>
        <v/>
      </c>
      <c r="BE149" s="88" t="str">
        <f>IFERROR(IF(Sale!B133 &lt;&gt; "", Sale!B133, ""), "")</f>
        <v/>
      </c>
      <c r="BF149" s="88" t="str">
        <f>IFERROR(IF(Sale!C133 &lt;&gt; "", Sale!C133, ""), "")</f>
        <v/>
      </c>
      <c r="BG149" s="88" t="str">
        <f>IFERROR(IF(Sale!D133 &lt;&gt; "", Sale!D133, ""), "")</f>
        <v/>
      </c>
      <c r="BH149" s="88" t="str">
        <f>IFERROR(IF(Sale!E133 &lt;&gt; "", Sale!E133, ""), "")</f>
        <v/>
      </c>
      <c r="BI149" s="88" t="str">
        <f>IFERROR(IF(Sale!F133 &lt;&gt; "", Sale!F133, ""), "")</f>
        <v/>
      </c>
      <c r="BJ149" s="88" t="str">
        <f>IFERROR(IF(Sale!G133 &lt;&gt; "", Sale!G133, ""), "")</f>
        <v/>
      </c>
      <c r="BK149" s="88" t="str">
        <f>IFERROR(IF(Sale!H133 &lt;&gt; "", Sale!H133, ""), "")</f>
        <v/>
      </c>
      <c r="BL149" s="88" t="str">
        <f>IFERROR(IF(Sale!I133 &lt;&gt; "", Sale!I133, ""), "")</f>
        <v/>
      </c>
      <c r="BM149" s="88" t="str">
        <f>IFERROR(IF(Sale!J133 &lt;&gt; "", Sale!J133, ""), "")</f>
        <v/>
      </c>
      <c r="BN149" s="88" t="str">
        <f>IFERROR(IF(Sale!K133 &lt;&gt; "", Sale!K133, ""), "")</f>
        <v/>
      </c>
      <c r="BO149" s="88" t="str">
        <f>IFERROR(IF(Sale!L133 &lt;&gt; "", Sale!L133, ""), "")</f>
        <v/>
      </c>
      <c r="BP149" s="88" t="str">
        <f>IFERROR(IF(Sale!M133 &lt;&gt; "", Sale!M133, ""), "")</f>
        <v/>
      </c>
      <c r="BQ149" s="88" t="str">
        <f>IFERROR(IF(Sale!N133 &lt;&gt; "", Sale!N133, ""), "")</f>
        <v/>
      </c>
      <c r="BR149" s="88" t="str">
        <f>IFERROR(IF(Sale!O133 &lt;&gt; "", Sale!O133, ""), "")</f>
        <v/>
      </c>
      <c r="BS149" s="88"/>
      <c r="BT149" s="88"/>
      <c r="BU149" s="88"/>
      <c r="BV149" s="88"/>
      <c r="BW149" s="91"/>
      <c r="BX149" s="88"/>
      <c r="BY149" s="88"/>
    </row>
    <row r="150" spans="2:77">
      <c r="B150" s="255"/>
      <c r="C150" s="255"/>
      <c r="D150" s="255"/>
      <c r="E150" s="255"/>
      <c r="F150" s="255"/>
      <c r="Y150"/>
      <c r="Z150" s="101" t="str">
        <f>IF(AB150 &lt;&gt; "", (COUNTIF($AB$19:AB150,AB150)&amp;"_"&amp;AB150),"")</f>
        <v/>
      </c>
      <c r="AA150" s="125" t="str">
        <f>IFERROR(IF(Purchase!A133 &lt;&gt;"",Purchase!A133,""),"")</f>
        <v/>
      </c>
      <c r="AB150" s="101" t="str">
        <f>IFERROR(IF(Purchase!B133 &lt;&gt;"",Purchase!B133,""),"")</f>
        <v/>
      </c>
      <c r="AC150" s="101" t="str">
        <f>IFERROR(IF(Purchase!C133 &lt;&gt;"",Purchase!C133,""),"")</f>
        <v/>
      </c>
      <c r="AD150" s="89" t="str">
        <f>IFERROR(IF(Purchase!D133 &lt;&gt;"",Purchase!D133,""),"")</f>
        <v/>
      </c>
      <c r="AE150" s="89" t="str">
        <f>IFERROR(IF(Purchase!E133 &lt;&gt;"",Purchase!E133,""),"")</f>
        <v/>
      </c>
      <c r="AF150" s="89" t="str">
        <f>IFERROR(IF(Purchase!F133 &lt;&gt;"",Purchase!F133,""),"")</f>
        <v/>
      </c>
      <c r="AG150" s="89" t="str">
        <f>IFERROR(IF(Purchase!G133 &lt;&gt;"",Purchase!G133,""),"")</f>
        <v/>
      </c>
      <c r="AH150" s="89" t="str">
        <f>IFERROR(IF(Purchase!H133 &lt;&gt;"",Purchase!H133,""),"")</f>
        <v/>
      </c>
      <c r="AI150" s="89" t="str">
        <f>IFERROR(IF(Purchase!I133 &lt;&gt;"",Purchase!I133,""),"")</f>
        <v/>
      </c>
      <c r="AJ150" s="89" t="str">
        <f>IFERROR(IF(Purchase!J133 &lt;&gt;"",Purchase!J133,""),"")</f>
        <v/>
      </c>
      <c r="AK150" s="101" t="str">
        <f t="shared" si="27"/>
        <v/>
      </c>
      <c r="AL150" s="88"/>
      <c r="AM150" s="90"/>
      <c r="AN150" s="91"/>
      <c r="AO150" s="90"/>
      <c r="AP150" s="90"/>
      <c r="AQ150" s="92"/>
      <c r="AR150" s="90"/>
      <c r="AS150" s="91" t="str">
        <f t="shared" si="24"/>
        <v>Null Product</v>
      </c>
      <c r="AT150" s="91">
        <f t="shared" si="25"/>
        <v>0</v>
      </c>
      <c r="AU150" s="91">
        <f t="shared" si="26"/>
        <v>0</v>
      </c>
      <c r="AV150" s="88"/>
      <c r="AW150" s="88"/>
      <c r="AX150" s="88"/>
      <c r="AY150" s="88"/>
      <c r="AZ150" s="88"/>
      <c r="BA150" s="88"/>
      <c r="BB150" s="88"/>
      <c r="BC150" s="88" t="str">
        <f>IF(BF150 &lt;&gt; "",(COUNTIF($BF$19:BF150,BF150)&amp;"_"&amp;BF150),"")</f>
        <v/>
      </c>
      <c r="BD150" s="94" t="str">
        <f>IFERROR(IF(Sale!A134 &lt;&gt; "", Sale!A134, ""), "")</f>
        <v/>
      </c>
      <c r="BE150" s="88" t="str">
        <f>IFERROR(IF(Sale!B134 &lt;&gt; "", Sale!B134, ""), "")</f>
        <v/>
      </c>
      <c r="BF150" s="88" t="str">
        <f>IFERROR(IF(Sale!C134 &lt;&gt; "", Sale!C134, ""), "")</f>
        <v/>
      </c>
      <c r="BG150" s="88" t="str">
        <f>IFERROR(IF(Sale!D134 &lt;&gt; "", Sale!D134, ""), "")</f>
        <v/>
      </c>
      <c r="BH150" s="88" t="str">
        <f>IFERROR(IF(Sale!E134 &lt;&gt; "", Sale!E134, ""), "")</f>
        <v/>
      </c>
      <c r="BI150" s="88" t="str">
        <f>IFERROR(IF(Sale!F134 &lt;&gt; "", Sale!F134, ""), "")</f>
        <v/>
      </c>
      <c r="BJ150" s="88" t="str">
        <f>IFERROR(IF(Sale!G134 &lt;&gt; "", Sale!G134, ""), "")</f>
        <v/>
      </c>
      <c r="BK150" s="88" t="str">
        <f>IFERROR(IF(Sale!H134 &lt;&gt; "", Sale!H134, ""), "")</f>
        <v/>
      </c>
      <c r="BL150" s="88" t="str">
        <f>IFERROR(IF(Sale!I134 &lt;&gt; "", Sale!I134, ""), "")</f>
        <v/>
      </c>
      <c r="BM150" s="88" t="str">
        <f>IFERROR(IF(Sale!J134 &lt;&gt; "", Sale!J134, ""), "")</f>
        <v/>
      </c>
      <c r="BN150" s="88" t="str">
        <f>IFERROR(IF(Sale!K134 &lt;&gt; "", Sale!K134, ""), "")</f>
        <v/>
      </c>
      <c r="BO150" s="88" t="str">
        <f>IFERROR(IF(Sale!L134 &lt;&gt; "", Sale!L134, ""), "")</f>
        <v/>
      </c>
      <c r="BP150" s="88" t="str">
        <f>IFERROR(IF(Sale!M134 &lt;&gt; "", Sale!M134, ""), "")</f>
        <v/>
      </c>
      <c r="BQ150" s="88" t="str">
        <f>IFERROR(IF(Sale!N134 &lt;&gt; "", Sale!N134, ""), "")</f>
        <v/>
      </c>
      <c r="BR150" s="88" t="str">
        <f>IFERROR(IF(Sale!O134 &lt;&gt; "", Sale!O134, ""), "")</f>
        <v/>
      </c>
      <c r="BS150" s="88"/>
      <c r="BT150" s="88"/>
      <c r="BU150" s="88"/>
      <c r="BV150" s="88"/>
      <c r="BW150" s="91"/>
      <c r="BX150" s="88"/>
      <c r="BY150" s="88"/>
    </row>
    <row r="151" spans="2:77">
      <c r="B151" s="255"/>
      <c r="C151" s="255"/>
      <c r="D151" s="255"/>
      <c r="E151" s="255"/>
      <c r="F151" s="255"/>
      <c r="Y151"/>
      <c r="Z151" s="101" t="str">
        <f>IF(AB151 &lt;&gt; "", (COUNTIF($AB$19:AB151,AB151)&amp;"_"&amp;AB151),"")</f>
        <v/>
      </c>
      <c r="AA151" s="125" t="str">
        <f>IFERROR(IF(Purchase!A134 &lt;&gt;"",Purchase!A134,""),"")</f>
        <v/>
      </c>
      <c r="AB151" s="101" t="str">
        <f>IFERROR(IF(Purchase!B134 &lt;&gt;"",Purchase!B134,""),"")</f>
        <v/>
      </c>
      <c r="AC151" s="101" t="str">
        <f>IFERROR(IF(Purchase!C134 &lt;&gt;"",Purchase!C134,""),"")</f>
        <v/>
      </c>
      <c r="AD151" s="89" t="str">
        <f>IFERROR(IF(Purchase!D134 &lt;&gt;"",Purchase!D134,""),"")</f>
        <v/>
      </c>
      <c r="AE151" s="89" t="str">
        <f>IFERROR(IF(Purchase!E134 &lt;&gt;"",Purchase!E134,""),"")</f>
        <v/>
      </c>
      <c r="AF151" s="89" t="str">
        <f>IFERROR(IF(Purchase!F134 &lt;&gt;"",Purchase!F134,""),"")</f>
        <v/>
      </c>
      <c r="AG151" s="89" t="str">
        <f>IFERROR(IF(Purchase!G134 &lt;&gt;"",Purchase!G134,""),"")</f>
        <v/>
      </c>
      <c r="AH151" s="89" t="str">
        <f>IFERROR(IF(Purchase!H134 &lt;&gt;"",Purchase!H134,""),"")</f>
        <v/>
      </c>
      <c r="AI151" s="89" t="str">
        <f>IFERROR(IF(Purchase!I134 &lt;&gt;"",Purchase!I134,""),"")</f>
        <v/>
      </c>
      <c r="AJ151" s="89" t="str">
        <f>IFERROR(IF(Purchase!J134 &lt;&gt;"",Purchase!J134,""),"")</f>
        <v/>
      </c>
      <c r="AK151" s="101" t="str">
        <f t="shared" si="27"/>
        <v/>
      </c>
      <c r="AL151" s="88"/>
      <c r="AM151" s="90"/>
      <c r="AN151" s="91"/>
      <c r="AO151" s="90"/>
      <c r="AP151" s="90"/>
      <c r="AQ151" s="92"/>
      <c r="AR151" s="90"/>
      <c r="AS151" s="91" t="str">
        <f t="shared" si="24"/>
        <v>Null Product</v>
      </c>
      <c r="AT151" s="91">
        <f t="shared" si="25"/>
        <v>0</v>
      </c>
      <c r="AU151" s="91">
        <f t="shared" si="26"/>
        <v>0</v>
      </c>
      <c r="AV151" s="88"/>
      <c r="AW151" s="88"/>
      <c r="AX151" s="88"/>
      <c r="AY151" s="88"/>
      <c r="AZ151" s="88"/>
      <c r="BA151" s="88"/>
      <c r="BB151" s="88"/>
      <c r="BC151" s="88" t="str">
        <f>IF(BF151 &lt;&gt; "",(COUNTIF($BF$19:BF151,BF151)&amp;"_"&amp;BF151),"")</f>
        <v/>
      </c>
      <c r="BD151" s="94" t="str">
        <f>IFERROR(IF(Sale!A135 &lt;&gt; "", Sale!A135, ""), "")</f>
        <v/>
      </c>
      <c r="BE151" s="88" t="str">
        <f>IFERROR(IF(Sale!B135 &lt;&gt; "", Sale!B135, ""), "")</f>
        <v/>
      </c>
      <c r="BF151" s="88" t="str">
        <f>IFERROR(IF(Sale!C135 &lt;&gt; "", Sale!C135, ""), "")</f>
        <v/>
      </c>
      <c r="BG151" s="88" t="str">
        <f>IFERROR(IF(Sale!D135 &lt;&gt; "", Sale!D135, ""), "")</f>
        <v/>
      </c>
      <c r="BH151" s="88" t="str">
        <f>IFERROR(IF(Sale!E135 &lt;&gt; "", Sale!E135, ""), "")</f>
        <v/>
      </c>
      <c r="BI151" s="88" t="str">
        <f>IFERROR(IF(Sale!F135 &lt;&gt; "", Sale!F135, ""), "")</f>
        <v/>
      </c>
      <c r="BJ151" s="88" t="str">
        <f>IFERROR(IF(Sale!G135 &lt;&gt; "", Sale!G135, ""), "")</f>
        <v/>
      </c>
      <c r="BK151" s="88" t="str">
        <f>IFERROR(IF(Sale!H135 &lt;&gt; "", Sale!H135, ""), "")</f>
        <v/>
      </c>
      <c r="BL151" s="88" t="str">
        <f>IFERROR(IF(Sale!I135 &lt;&gt; "", Sale!I135, ""), "")</f>
        <v/>
      </c>
      <c r="BM151" s="88" t="str">
        <f>IFERROR(IF(Sale!J135 &lt;&gt; "", Sale!J135, ""), "")</f>
        <v/>
      </c>
      <c r="BN151" s="88" t="str">
        <f>IFERROR(IF(Sale!K135 &lt;&gt; "", Sale!K135, ""), "")</f>
        <v/>
      </c>
      <c r="BO151" s="88" t="str">
        <f>IFERROR(IF(Sale!L135 &lt;&gt; "", Sale!L135, ""), "")</f>
        <v/>
      </c>
      <c r="BP151" s="88" t="str">
        <f>IFERROR(IF(Sale!M135 &lt;&gt; "", Sale!M135, ""), "")</f>
        <v/>
      </c>
      <c r="BQ151" s="88" t="str">
        <f>IFERROR(IF(Sale!N135 &lt;&gt; "", Sale!N135, ""), "")</f>
        <v/>
      </c>
      <c r="BR151" s="88" t="str">
        <f>IFERROR(IF(Sale!O135 &lt;&gt; "", Sale!O135, ""), "")</f>
        <v/>
      </c>
      <c r="BS151" s="88"/>
      <c r="BT151" s="88"/>
      <c r="BU151" s="88"/>
      <c r="BV151" s="88"/>
      <c r="BW151" s="91"/>
      <c r="BX151" s="88"/>
      <c r="BY151" s="88"/>
    </row>
    <row r="152" spans="2:77">
      <c r="B152" s="255"/>
      <c r="C152" s="255"/>
      <c r="D152" s="255"/>
      <c r="E152" s="255"/>
      <c r="F152" s="255"/>
      <c r="Y152"/>
      <c r="Z152" s="101" t="str">
        <f>IF(AB152 &lt;&gt; "", (COUNTIF($AB$19:AB152,AB152)&amp;"_"&amp;AB152),"")</f>
        <v/>
      </c>
      <c r="AA152" s="125" t="str">
        <f>IFERROR(IF(Purchase!A135 &lt;&gt;"",Purchase!A135,""),"")</f>
        <v/>
      </c>
      <c r="AB152" s="101" t="str">
        <f>IFERROR(IF(Purchase!B135 &lt;&gt;"",Purchase!B135,""),"")</f>
        <v/>
      </c>
      <c r="AC152" s="101" t="str">
        <f>IFERROR(IF(Purchase!C135 &lt;&gt;"",Purchase!C135,""),"")</f>
        <v/>
      </c>
      <c r="AD152" s="89" t="str">
        <f>IFERROR(IF(Purchase!D135 &lt;&gt;"",Purchase!D135,""),"")</f>
        <v/>
      </c>
      <c r="AE152" s="89" t="str">
        <f>IFERROR(IF(Purchase!E135 &lt;&gt;"",Purchase!E135,""),"")</f>
        <v/>
      </c>
      <c r="AF152" s="89" t="str">
        <f>IFERROR(IF(Purchase!F135 &lt;&gt;"",Purchase!F135,""),"")</f>
        <v/>
      </c>
      <c r="AG152" s="89" t="str">
        <f>IFERROR(IF(Purchase!G135 &lt;&gt;"",Purchase!G135,""),"")</f>
        <v/>
      </c>
      <c r="AH152" s="89" t="str">
        <f>IFERROR(IF(Purchase!H135 &lt;&gt;"",Purchase!H135,""),"")</f>
        <v/>
      </c>
      <c r="AI152" s="89" t="str">
        <f>IFERROR(IF(Purchase!I135 &lt;&gt;"",Purchase!I135,""),"")</f>
        <v/>
      </c>
      <c r="AJ152" s="89" t="str">
        <f>IFERROR(IF(Purchase!J135 &lt;&gt;"",Purchase!J135,""),"")</f>
        <v/>
      </c>
      <c r="AK152" s="101" t="str">
        <f t="shared" si="27"/>
        <v/>
      </c>
      <c r="AL152" s="88"/>
      <c r="AM152" s="90"/>
      <c r="AN152" s="91"/>
      <c r="AO152" s="90"/>
      <c r="AP152" s="90"/>
      <c r="AQ152" s="92"/>
      <c r="AR152" s="90"/>
      <c r="AS152" s="91" t="str">
        <f t="shared" si="24"/>
        <v>Null Product</v>
      </c>
      <c r="AT152" s="91">
        <f t="shared" si="25"/>
        <v>0</v>
      </c>
      <c r="AU152" s="91">
        <f t="shared" si="26"/>
        <v>0</v>
      </c>
      <c r="AV152" s="88"/>
      <c r="AW152" s="88"/>
      <c r="AX152" s="88"/>
      <c r="AY152" s="88"/>
      <c r="AZ152" s="88"/>
      <c r="BA152" s="88"/>
      <c r="BB152" s="88"/>
      <c r="BC152" s="88" t="str">
        <f>IF(BF152 &lt;&gt; "",(COUNTIF($BF$19:BF152,BF152)&amp;"_"&amp;BF152),"")</f>
        <v/>
      </c>
      <c r="BD152" s="94" t="str">
        <f>IFERROR(IF(Sale!A136 &lt;&gt; "", Sale!A136, ""), "")</f>
        <v/>
      </c>
      <c r="BE152" s="88" t="str">
        <f>IFERROR(IF(Sale!B136 &lt;&gt; "", Sale!B136, ""), "")</f>
        <v/>
      </c>
      <c r="BF152" s="88" t="str">
        <f>IFERROR(IF(Sale!C136 &lt;&gt; "", Sale!C136, ""), "")</f>
        <v/>
      </c>
      <c r="BG152" s="88" t="str">
        <f>IFERROR(IF(Sale!D136 &lt;&gt; "", Sale!D136, ""), "")</f>
        <v/>
      </c>
      <c r="BH152" s="88" t="str">
        <f>IFERROR(IF(Sale!E136 &lt;&gt; "", Sale!E136, ""), "")</f>
        <v/>
      </c>
      <c r="BI152" s="88" t="str">
        <f>IFERROR(IF(Sale!F136 &lt;&gt; "", Sale!F136, ""), "")</f>
        <v/>
      </c>
      <c r="BJ152" s="88" t="str">
        <f>IFERROR(IF(Sale!G136 &lt;&gt; "", Sale!G136, ""), "")</f>
        <v/>
      </c>
      <c r="BK152" s="88" t="str">
        <f>IFERROR(IF(Sale!H136 &lt;&gt; "", Sale!H136, ""), "")</f>
        <v/>
      </c>
      <c r="BL152" s="88" t="str">
        <f>IFERROR(IF(Sale!I136 &lt;&gt; "", Sale!I136, ""), "")</f>
        <v/>
      </c>
      <c r="BM152" s="88" t="str">
        <f>IFERROR(IF(Sale!J136 &lt;&gt; "", Sale!J136, ""), "")</f>
        <v/>
      </c>
      <c r="BN152" s="88" t="str">
        <f>IFERROR(IF(Sale!K136 &lt;&gt; "", Sale!K136, ""), "")</f>
        <v/>
      </c>
      <c r="BO152" s="88" t="str">
        <f>IFERROR(IF(Sale!L136 &lt;&gt; "", Sale!L136, ""), "")</f>
        <v/>
      </c>
      <c r="BP152" s="88" t="str">
        <f>IFERROR(IF(Sale!M136 &lt;&gt; "", Sale!M136, ""), "")</f>
        <v/>
      </c>
      <c r="BQ152" s="88" t="str">
        <f>IFERROR(IF(Sale!N136 &lt;&gt; "", Sale!N136, ""), "")</f>
        <v/>
      </c>
      <c r="BR152" s="88" t="str">
        <f>IFERROR(IF(Sale!O136 &lt;&gt; "", Sale!O136, ""), "")</f>
        <v/>
      </c>
      <c r="BS152" s="88"/>
      <c r="BT152" s="88"/>
      <c r="BU152" s="88"/>
      <c r="BV152" s="88"/>
      <c r="BW152" s="91"/>
      <c r="BX152" s="88"/>
      <c r="BY152" s="88"/>
    </row>
    <row r="153" spans="2:77">
      <c r="B153" s="255"/>
      <c r="C153" s="255"/>
      <c r="D153" s="255"/>
      <c r="E153" s="255"/>
      <c r="F153" s="255"/>
      <c r="Y153"/>
      <c r="Z153" s="101" t="str">
        <f>IF(AB153 &lt;&gt; "", (COUNTIF($AB$19:AB153,AB153)&amp;"_"&amp;AB153),"")</f>
        <v/>
      </c>
      <c r="AA153" s="125" t="str">
        <f>IFERROR(IF(Purchase!A136 &lt;&gt;"",Purchase!A136,""),"")</f>
        <v/>
      </c>
      <c r="AB153" s="101" t="str">
        <f>IFERROR(IF(Purchase!B136 &lt;&gt;"",Purchase!B136,""),"")</f>
        <v/>
      </c>
      <c r="AC153" s="101" t="str">
        <f>IFERROR(IF(Purchase!C136 &lt;&gt;"",Purchase!C136,""),"")</f>
        <v/>
      </c>
      <c r="AD153" s="89" t="str">
        <f>IFERROR(IF(Purchase!D136 &lt;&gt;"",Purchase!D136,""),"")</f>
        <v/>
      </c>
      <c r="AE153" s="89" t="str">
        <f>IFERROR(IF(Purchase!E136 &lt;&gt;"",Purchase!E136,""),"")</f>
        <v/>
      </c>
      <c r="AF153" s="89" t="str">
        <f>IFERROR(IF(Purchase!F136 &lt;&gt;"",Purchase!F136,""),"")</f>
        <v/>
      </c>
      <c r="AG153" s="89" t="str">
        <f>IFERROR(IF(Purchase!G136 &lt;&gt;"",Purchase!G136,""),"")</f>
        <v/>
      </c>
      <c r="AH153" s="89" t="str">
        <f>IFERROR(IF(Purchase!H136 &lt;&gt;"",Purchase!H136,""),"")</f>
        <v/>
      </c>
      <c r="AI153" s="89" t="str">
        <f>IFERROR(IF(Purchase!I136 &lt;&gt;"",Purchase!I136,""),"")</f>
        <v/>
      </c>
      <c r="AJ153" s="89" t="str">
        <f>IFERROR(IF(Purchase!J136 &lt;&gt;"",Purchase!J136,""),"")</f>
        <v/>
      </c>
      <c r="AK153" s="101" t="str">
        <f t="shared" si="27"/>
        <v/>
      </c>
      <c r="AL153" s="88"/>
      <c r="AM153" s="90"/>
      <c r="AN153" s="91"/>
      <c r="AO153" s="90"/>
      <c r="AP153" s="90"/>
      <c r="AQ153" s="92"/>
      <c r="AR153" s="90"/>
      <c r="AS153" s="91" t="str">
        <f t="shared" si="24"/>
        <v>Null Product</v>
      </c>
      <c r="AT153" s="91">
        <f t="shared" si="25"/>
        <v>0</v>
      </c>
      <c r="AU153" s="91">
        <f t="shared" si="26"/>
        <v>0</v>
      </c>
      <c r="AV153" s="88"/>
      <c r="AW153" s="88"/>
      <c r="AX153" s="88"/>
      <c r="AY153" s="88"/>
      <c r="AZ153" s="88"/>
      <c r="BA153" s="88"/>
      <c r="BB153" s="88"/>
      <c r="BC153" s="88" t="str">
        <f>IF(BF153 &lt;&gt; "",(COUNTIF($BF$19:BF153,BF153)&amp;"_"&amp;BF153),"")</f>
        <v/>
      </c>
      <c r="BD153" s="94" t="str">
        <f>IFERROR(IF(Sale!A137 &lt;&gt; "", Sale!A137, ""), "")</f>
        <v/>
      </c>
      <c r="BE153" s="88" t="str">
        <f>IFERROR(IF(Sale!B137 &lt;&gt; "", Sale!B137, ""), "")</f>
        <v/>
      </c>
      <c r="BF153" s="88" t="str">
        <f>IFERROR(IF(Sale!C137 &lt;&gt; "", Sale!C137, ""), "")</f>
        <v/>
      </c>
      <c r="BG153" s="88" t="str">
        <f>IFERROR(IF(Sale!D137 &lt;&gt; "", Sale!D137, ""), "")</f>
        <v/>
      </c>
      <c r="BH153" s="88" t="str">
        <f>IFERROR(IF(Sale!E137 &lt;&gt; "", Sale!E137, ""), "")</f>
        <v/>
      </c>
      <c r="BI153" s="88" t="str">
        <f>IFERROR(IF(Sale!F137 &lt;&gt; "", Sale!F137, ""), "")</f>
        <v/>
      </c>
      <c r="BJ153" s="88" t="str">
        <f>IFERROR(IF(Sale!G137 &lt;&gt; "", Sale!G137, ""), "")</f>
        <v/>
      </c>
      <c r="BK153" s="88" t="str">
        <f>IFERROR(IF(Sale!H137 &lt;&gt; "", Sale!H137, ""), "")</f>
        <v/>
      </c>
      <c r="BL153" s="88" t="str">
        <f>IFERROR(IF(Sale!I137 &lt;&gt; "", Sale!I137, ""), "")</f>
        <v/>
      </c>
      <c r="BM153" s="88" t="str">
        <f>IFERROR(IF(Sale!J137 &lt;&gt; "", Sale!J137, ""), "")</f>
        <v/>
      </c>
      <c r="BN153" s="88" t="str">
        <f>IFERROR(IF(Sale!K137 &lt;&gt; "", Sale!K137, ""), "")</f>
        <v/>
      </c>
      <c r="BO153" s="88" t="str">
        <f>IFERROR(IF(Sale!L137 &lt;&gt; "", Sale!L137, ""), "")</f>
        <v/>
      </c>
      <c r="BP153" s="88" t="str">
        <f>IFERROR(IF(Sale!M137 &lt;&gt; "", Sale!M137, ""), "")</f>
        <v/>
      </c>
      <c r="BQ153" s="88" t="str">
        <f>IFERROR(IF(Sale!N137 &lt;&gt; "", Sale!N137, ""), "")</f>
        <v/>
      </c>
      <c r="BR153" s="88" t="str">
        <f>IFERROR(IF(Sale!O137 &lt;&gt; "", Sale!O137, ""), "")</f>
        <v/>
      </c>
      <c r="BS153" s="88"/>
      <c r="BT153" s="88"/>
      <c r="BU153" s="88"/>
      <c r="BV153" s="88"/>
      <c r="BW153" s="91"/>
      <c r="BX153" s="88"/>
      <c r="BY153" s="88"/>
    </row>
    <row r="154" spans="2:77">
      <c r="B154" s="255"/>
      <c r="C154" s="255"/>
      <c r="D154" s="255"/>
      <c r="E154" s="255"/>
      <c r="F154" s="255"/>
      <c r="Y154"/>
      <c r="Z154" s="101" t="str">
        <f>IF(AB154 &lt;&gt; "", (COUNTIF($AB$19:AB154,AB154)&amp;"_"&amp;AB154),"")</f>
        <v/>
      </c>
      <c r="AA154" s="125" t="str">
        <f>IFERROR(IF(Purchase!A137 &lt;&gt;"",Purchase!A137,""),"")</f>
        <v/>
      </c>
      <c r="AB154" s="101" t="str">
        <f>IFERROR(IF(Purchase!B137 &lt;&gt;"",Purchase!B137,""),"")</f>
        <v/>
      </c>
      <c r="AC154" s="101" t="str">
        <f>IFERROR(IF(Purchase!C137 &lt;&gt;"",Purchase!C137,""),"")</f>
        <v/>
      </c>
      <c r="AD154" s="89" t="str">
        <f>IFERROR(IF(Purchase!D137 &lt;&gt;"",Purchase!D137,""),"")</f>
        <v/>
      </c>
      <c r="AE154" s="89" t="str">
        <f>IFERROR(IF(Purchase!E137 &lt;&gt;"",Purchase!E137,""),"")</f>
        <v/>
      </c>
      <c r="AF154" s="89" t="str">
        <f>IFERROR(IF(Purchase!F137 &lt;&gt;"",Purchase!F137,""),"")</f>
        <v/>
      </c>
      <c r="AG154" s="89" t="str">
        <f>IFERROR(IF(Purchase!G137 &lt;&gt;"",Purchase!G137,""),"")</f>
        <v/>
      </c>
      <c r="AH154" s="89" t="str">
        <f>IFERROR(IF(Purchase!H137 &lt;&gt;"",Purchase!H137,""),"")</f>
        <v/>
      </c>
      <c r="AI154" s="89" t="str">
        <f>IFERROR(IF(Purchase!I137 &lt;&gt;"",Purchase!I137,""),"")</f>
        <v/>
      </c>
      <c r="AJ154" s="89" t="str">
        <f>IFERROR(IF(Purchase!J137 &lt;&gt;"",Purchase!J137,""),"")</f>
        <v/>
      </c>
      <c r="AK154" s="101" t="str">
        <f t="shared" si="27"/>
        <v/>
      </c>
      <c r="AL154" s="88"/>
      <c r="AM154" s="90"/>
      <c r="AN154" s="91"/>
      <c r="AO154" s="90"/>
      <c r="AP154" s="90"/>
      <c r="AQ154" s="92"/>
      <c r="AR154" s="90"/>
      <c r="AS154" s="91" t="str">
        <f t="shared" si="24"/>
        <v>Null Product</v>
      </c>
      <c r="AT154" s="91">
        <f t="shared" si="25"/>
        <v>0</v>
      </c>
      <c r="AU154" s="91">
        <f t="shared" si="26"/>
        <v>0</v>
      </c>
      <c r="AV154" s="88"/>
      <c r="AW154" s="88"/>
      <c r="AX154" s="88"/>
      <c r="AY154" s="88"/>
      <c r="AZ154" s="88"/>
      <c r="BA154" s="88"/>
      <c r="BB154" s="88"/>
      <c r="BC154" s="88" t="str">
        <f>IF(BF154 &lt;&gt; "",(COUNTIF($BF$19:BF154,BF154)&amp;"_"&amp;BF154),"")</f>
        <v/>
      </c>
      <c r="BD154" s="94" t="str">
        <f>IFERROR(IF(Sale!A138 &lt;&gt; "", Sale!A138, ""), "")</f>
        <v/>
      </c>
      <c r="BE154" s="88" t="str">
        <f>IFERROR(IF(Sale!B138 &lt;&gt; "", Sale!B138, ""), "")</f>
        <v/>
      </c>
      <c r="BF154" s="88" t="str">
        <f>IFERROR(IF(Sale!C138 &lt;&gt; "", Sale!C138, ""), "")</f>
        <v/>
      </c>
      <c r="BG154" s="88" t="str">
        <f>IFERROR(IF(Sale!D138 &lt;&gt; "", Sale!D138, ""), "")</f>
        <v/>
      </c>
      <c r="BH154" s="88" t="str">
        <f>IFERROR(IF(Sale!E138 &lt;&gt; "", Sale!E138, ""), "")</f>
        <v/>
      </c>
      <c r="BI154" s="88" t="str">
        <f>IFERROR(IF(Sale!F138 &lt;&gt; "", Sale!F138, ""), "")</f>
        <v/>
      </c>
      <c r="BJ154" s="88" t="str">
        <f>IFERROR(IF(Sale!G138 &lt;&gt; "", Sale!G138, ""), "")</f>
        <v/>
      </c>
      <c r="BK154" s="88" t="str">
        <f>IFERROR(IF(Sale!H138 &lt;&gt; "", Sale!H138, ""), "")</f>
        <v/>
      </c>
      <c r="BL154" s="88" t="str">
        <f>IFERROR(IF(Sale!I138 &lt;&gt; "", Sale!I138, ""), "")</f>
        <v/>
      </c>
      <c r="BM154" s="88" t="str">
        <f>IFERROR(IF(Sale!J138 &lt;&gt; "", Sale!J138, ""), "")</f>
        <v/>
      </c>
      <c r="BN154" s="88" t="str">
        <f>IFERROR(IF(Sale!K138 &lt;&gt; "", Sale!K138, ""), "")</f>
        <v/>
      </c>
      <c r="BO154" s="88" t="str">
        <f>IFERROR(IF(Sale!L138 &lt;&gt; "", Sale!L138, ""), "")</f>
        <v/>
      </c>
      <c r="BP154" s="88" t="str">
        <f>IFERROR(IF(Sale!M138 &lt;&gt; "", Sale!M138, ""), "")</f>
        <v/>
      </c>
      <c r="BQ154" s="88" t="str">
        <f>IFERROR(IF(Sale!N138 &lt;&gt; "", Sale!N138, ""), "")</f>
        <v/>
      </c>
      <c r="BR154" s="88" t="str">
        <f>IFERROR(IF(Sale!O138 &lt;&gt; "", Sale!O138, ""), "")</f>
        <v/>
      </c>
      <c r="BS154" s="88"/>
      <c r="BT154" s="88"/>
      <c r="BU154" s="88"/>
      <c r="BV154" s="88"/>
      <c r="BW154" s="91"/>
      <c r="BX154" s="88"/>
      <c r="BY154" s="88"/>
    </row>
    <row r="155" spans="2:77">
      <c r="B155" s="255"/>
      <c r="C155" s="255"/>
      <c r="D155" s="255"/>
      <c r="E155" s="255"/>
      <c r="F155" s="255"/>
      <c r="Y155"/>
      <c r="Z155" s="101" t="str">
        <f>IF(AB155 &lt;&gt; "", (COUNTIF($AB$19:AB155,AB155)&amp;"_"&amp;AB155),"")</f>
        <v/>
      </c>
      <c r="AA155" s="125" t="str">
        <f>IFERROR(IF(Purchase!A138 &lt;&gt;"",Purchase!A138,""),"")</f>
        <v/>
      </c>
      <c r="AB155" s="101" t="str">
        <f>IFERROR(IF(Purchase!B138 &lt;&gt;"",Purchase!B138,""),"")</f>
        <v/>
      </c>
      <c r="AC155" s="101" t="str">
        <f>IFERROR(IF(Purchase!C138 &lt;&gt;"",Purchase!C138,""),"")</f>
        <v/>
      </c>
      <c r="AD155" s="89" t="str">
        <f>IFERROR(IF(Purchase!D138 &lt;&gt;"",Purchase!D138,""),"")</f>
        <v/>
      </c>
      <c r="AE155" s="89" t="str">
        <f>IFERROR(IF(Purchase!E138 &lt;&gt;"",Purchase!E138,""),"")</f>
        <v/>
      </c>
      <c r="AF155" s="89" t="str">
        <f>IFERROR(IF(Purchase!F138 &lt;&gt;"",Purchase!F138,""),"")</f>
        <v/>
      </c>
      <c r="AG155" s="89" t="str">
        <f>IFERROR(IF(Purchase!G138 &lt;&gt;"",Purchase!G138,""),"")</f>
        <v/>
      </c>
      <c r="AH155" s="89" t="str">
        <f>IFERROR(IF(Purchase!H138 &lt;&gt;"",Purchase!H138,""),"")</f>
        <v/>
      </c>
      <c r="AI155" s="89" t="str">
        <f>IFERROR(IF(Purchase!I138 &lt;&gt;"",Purchase!I138,""),"")</f>
        <v/>
      </c>
      <c r="AJ155" s="89" t="str">
        <f>IFERROR(IF(Purchase!J138 &lt;&gt;"",Purchase!J138,""),"")</f>
        <v/>
      </c>
      <c r="AK155" s="101" t="str">
        <f t="shared" si="27"/>
        <v/>
      </c>
      <c r="AL155" s="88"/>
      <c r="AM155" s="90"/>
      <c r="AN155" s="91"/>
      <c r="AO155" s="90"/>
      <c r="AP155" s="90"/>
      <c r="AQ155" s="92"/>
      <c r="AR155" s="90"/>
      <c r="AS155" s="91" t="str">
        <f t="shared" si="24"/>
        <v>Null Product</v>
      </c>
      <c r="AT155" s="91">
        <f t="shared" si="25"/>
        <v>0</v>
      </c>
      <c r="AU155" s="91">
        <f t="shared" si="26"/>
        <v>0</v>
      </c>
      <c r="AV155" s="88"/>
      <c r="AW155" s="88"/>
      <c r="AX155" s="88"/>
      <c r="AY155" s="88"/>
      <c r="AZ155" s="88"/>
      <c r="BA155" s="88"/>
      <c r="BB155" s="88"/>
      <c r="BC155" s="88" t="str">
        <f>IF(BF155 &lt;&gt; "",(COUNTIF($BF$19:BF155,BF155)&amp;"_"&amp;BF155),"")</f>
        <v/>
      </c>
      <c r="BD155" s="94" t="str">
        <f>IFERROR(IF(Sale!A139 &lt;&gt; "", Sale!A139, ""), "")</f>
        <v/>
      </c>
      <c r="BE155" s="88" t="str">
        <f>IFERROR(IF(Sale!B139 &lt;&gt; "", Sale!B139, ""), "")</f>
        <v/>
      </c>
      <c r="BF155" s="88" t="str">
        <f>IFERROR(IF(Sale!C139 &lt;&gt; "", Sale!C139, ""), "")</f>
        <v/>
      </c>
      <c r="BG155" s="88" t="str">
        <f>IFERROR(IF(Sale!D139 &lt;&gt; "", Sale!D139, ""), "")</f>
        <v/>
      </c>
      <c r="BH155" s="88" t="str">
        <f>IFERROR(IF(Sale!E139 &lt;&gt; "", Sale!E139, ""), "")</f>
        <v/>
      </c>
      <c r="BI155" s="88" t="str">
        <f>IFERROR(IF(Sale!F139 &lt;&gt; "", Sale!F139, ""), "")</f>
        <v/>
      </c>
      <c r="BJ155" s="88" t="str">
        <f>IFERROR(IF(Sale!G139 &lt;&gt; "", Sale!G139, ""), "")</f>
        <v/>
      </c>
      <c r="BK155" s="88" t="str">
        <f>IFERROR(IF(Sale!H139 &lt;&gt; "", Sale!H139, ""), "")</f>
        <v/>
      </c>
      <c r="BL155" s="88" t="str">
        <f>IFERROR(IF(Sale!I139 &lt;&gt; "", Sale!I139, ""), "")</f>
        <v/>
      </c>
      <c r="BM155" s="88" t="str">
        <f>IFERROR(IF(Sale!J139 &lt;&gt; "", Sale!J139, ""), "")</f>
        <v/>
      </c>
      <c r="BN155" s="88" t="str">
        <f>IFERROR(IF(Sale!K139 &lt;&gt; "", Sale!K139, ""), "")</f>
        <v/>
      </c>
      <c r="BO155" s="88" t="str">
        <f>IFERROR(IF(Sale!L139 &lt;&gt; "", Sale!L139, ""), "")</f>
        <v/>
      </c>
      <c r="BP155" s="88" t="str">
        <f>IFERROR(IF(Sale!M139 &lt;&gt; "", Sale!M139, ""), "")</f>
        <v/>
      </c>
      <c r="BQ155" s="88" t="str">
        <f>IFERROR(IF(Sale!N139 &lt;&gt; "", Sale!N139, ""), "")</f>
        <v/>
      </c>
      <c r="BR155" s="88" t="str">
        <f>IFERROR(IF(Sale!O139 &lt;&gt; "", Sale!O139, ""), "")</f>
        <v/>
      </c>
      <c r="BS155" s="88"/>
      <c r="BT155" s="88"/>
      <c r="BU155" s="88"/>
      <c r="BV155" s="88"/>
      <c r="BW155" s="91"/>
      <c r="BX155" s="88"/>
      <c r="BY155" s="88"/>
    </row>
    <row r="156" spans="2:77">
      <c r="B156" s="255"/>
      <c r="C156" s="255"/>
      <c r="D156" s="255"/>
      <c r="E156" s="255"/>
      <c r="F156" s="255"/>
      <c r="Y156"/>
      <c r="Z156" s="101" t="str">
        <f>IF(AB156 &lt;&gt; "", (COUNTIF($AB$19:AB156,AB156)&amp;"_"&amp;AB156),"")</f>
        <v/>
      </c>
      <c r="AA156" s="125" t="str">
        <f>IFERROR(IF(Purchase!A139 &lt;&gt;"",Purchase!A139,""),"")</f>
        <v/>
      </c>
      <c r="AB156" s="101" t="str">
        <f>IFERROR(IF(Purchase!B139 &lt;&gt;"",Purchase!B139,""),"")</f>
        <v/>
      </c>
      <c r="AC156" s="101" t="str">
        <f>IFERROR(IF(Purchase!C139 &lt;&gt;"",Purchase!C139,""),"")</f>
        <v/>
      </c>
      <c r="AD156" s="89" t="str">
        <f>IFERROR(IF(Purchase!D139 &lt;&gt;"",Purchase!D139,""),"")</f>
        <v/>
      </c>
      <c r="AE156" s="89" t="str">
        <f>IFERROR(IF(Purchase!E139 &lt;&gt;"",Purchase!E139,""),"")</f>
        <v/>
      </c>
      <c r="AF156" s="89" t="str">
        <f>IFERROR(IF(Purchase!F139 &lt;&gt;"",Purchase!F139,""),"")</f>
        <v/>
      </c>
      <c r="AG156" s="89" t="str">
        <f>IFERROR(IF(Purchase!G139 &lt;&gt;"",Purchase!G139,""),"")</f>
        <v/>
      </c>
      <c r="AH156" s="89" t="str">
        <f>IFERROR(IF(Purchase!H139 &lt;&gt;"",Purchase!H139,""),"")</f>
        <v/>
      </c>
      <c r="AI156" s="89" t="str">
        <f>IFERROR(IF(Purchase!I139 &lt;&gt;"",Purchase!I139,""),"")</f>
        <v/>
      </c>
      <c r="AJ156" s="89" t="str">
        <f>IFERROR(IF(Purchase!J139 &lt;&gt;"",Purchase!J139,""),"")</f>
        <v/>
      </c>
      <c r="AK156" s="101" t="str">
        <f t="shared" si="27"/>
        <v/>
      </c>
      <c r="AL156" s="88"/>
      <c r="AM156" s="90"/>
      <c r="AN156" s="91"/>
      <c r="AO156" s="90"/>
      <c r="AP156" s="90"/>
      <c r="AQ156" s="92"/>
      <c r="AR156" s="90"/>
      <c r="AS156" s="90"/>
      <c r="AT156" s="93"/>
      <c r="AU156" s="88"/>
      <c r="AV156" s="88"/>
      <c r="AW156" s="88"/>
      <c r="AX156" s="88"/>
      <c r="AY156" s="88"/>
      <c r="AZ156" s="88"/>
      <c r="BA156" s="88"/>
      <c r="BB156" s="88"/>
      <c r="BC156" s="88" t="str">
        <f>IF(BF156 &lt;&gt; "",(COUNTIF($BF$19:BF156,BF156)&amp;"_"&amp;BF156),"")</f>
        <v/>
      </c>
      <c r="BD156" s="94" t="str">
        <f>IFERROR(IF(Sale!A140 &lt;&gt; "", Sale!A140, ""), "")</f>
        <v/>
      </c>
      <c r="BE156" s="88" t="str">
        <f>IFERROR(IF(Sale!B140 &lt;&gt; "", Sale!B140, ""), "")</f>
        <v/>
      </c>
      <c r="BF156" s="88" t="str">
        <f>IFERROR(IF(Sale!C140 &lt;&gt; "", Sale!C140, ""), "")</f>
        <v/>
      </c>
      <c r="BG156" s="88" t="str">
        <f>IFERROR(IF(Sale!D140 &lt;&gt; "", Sale!D140, ""), "")</f>
        <v/>
      </c>
      <c r="BH156" s="88" t="str">
        <f>IFERROR(IF(Sale!E140 &lt;&gt; "", Sale!E140, ""), "")</f>
        <v/>
      </c>
      <c r="BI156" s="88" t="str">
        <f>IFERROR(IF(Sale!F140 &lt;&gt; "", Sale!F140, ""), "")</f>
        <v/>
      </c>
      <c r="BJ156" s="88" t="str">
        <f>IFERROR(IF(Sale!G140 &lt;&gt; "", Sale!G140, ""), "")</f>
        <v/>
      </c>
      <c r="BK156" s="88" t="str">
        <f>IFERROR(IF(Sale!H140 &lt;&gt; "", Sale!H140, ""), "")</f>
        <v/>
      </c>
      <c r="BL156" s="88" t="str">
        <f>IFERROR(IF(Sale!I140 &lt;&gt; "", Sale!I140, ""), "")</f>
        <v/>
      </c>
      <c r="BM156" s="88" t="str">
        <f>IFERROR(IF(Sale!J140 &lt;&gt; "", Sale!J140, ""), "")</f>
        <v/>
      </c>
      <c r="BN156" s="88" t="str">
        <f>IFERROR(IF(Sale!K140 &lt;&gt; "", Sale!K140, ""), "")</f>
        <v/>
      </c>
      <c r="BO156" s="88" t="str">
        <f>IFERROR(IF(Sale!L140 &lt;&gt; "", Sale!L140, ""), "")</f>
        <v/>
      </c>
      <c r="BP156" s="88" t="str">
        <f>IFERROR(IF(Sale!M140 &lt;&gt; "", Sale!M140, ""), "")</f>
        <v/>
      </c>
      <c r="BQ156" s="88" t="str">
        <f>IFERROR(IF(Sale!N140 &lt;&gt; "", Sale!N140, ""), "")</f>
        <v/>
      </c>
      <c r="BR156" s="88" t="str">
        <f>IFERROR(IF(Sale!O140 &lt;&gt; "", Sale!O140, ""), "")</f>
        <v/>
      </c>
      <c r="BS156" s="88"/>
      <c r="BT156" s="88"/>
      <c r="BU156" s="88"/>
      <c r="BV156" s="88"/>
      <c r="BW156" s="91"/>
      <c r="BX156" s="88"/>
      <c r="BY156" s="88"/>
    </row>
    <row r="157" spans="2:77">
      <c r="B157" s="255"/>
      <c r="C157" s="255"/>
      <c r="D157" s="255"/>
      <c r="E157" s="255"/>
      <c r="F157" s="255"/>
      <c r="Y157"/>
      <c r="Z157" s="101" t="str">
        <f>IF(AB157 &lt;&gt; "", (COUNTIF($AB$19:AB157,AB157)&amp;"_"&amp;AB157),"")</f>
        <v/>
      </c>
      <c r="AA157" s="125" t="str">
        <f>IFERROR(IF(Purchase!A140 &lt;&gt;"",Purchase!A140,""),"")</f>
        <v/>
      </c>
      <c r="AB157" s="101" t="str">
        <f>IFERROR(IF(Purchase!B140 &lt;&gt;"",Purchase!B140,""),"")</f>
        <v/>
      </c>
      <c r="AC157" s="101" t="str">
        <f>IFERROR(IF(Purchase!C140 &lt;&gt;"",Purchase!C140,""),"")</f>
        <v/>
      </c>
      <c r="AD157" s="89" t="str">
        <f>IFERROR(IF(Purchase!D140 &lt;&gt;"",Purchase!D140,""),"")</f>
        <v/>
      </c>
      <c r="AE157" s="89" t="str">
        <f>IFERROR(IF(Purchase!E140 &lt;&gt;"",Purchase!E140,""),"")</f>
        <v/>
      </c>
      <c r="AF157" s="89" t="str">
        <f>IFERROR(IF(Purchase!F140 &lt;&gt;"",Purchase!F140,""),"")</f>
        <v/>
      </c>
      <c r="AG157" s="89" t="str">
        <f>IFERROR(IF(Purchase!G140 &lt;&gt;"",Purchase!G140,""),"")</f>
        <v/>
      </c>
      <c r="AH157" s="89" t="str">
        <f>IFERROR(IF(Purchase!H140 &lt;&gt;"",Purchase!H140,""),"")</f>
        <v/>
      </c>
      <c r="AI157" s="89" t="str">
        <f>IFERROR(IF(Purchase!I140 &lt;&gt;"",Purchase!I140,""),"")</f>
        <v/>
      </c>
      <c r="AJ157" s="89" t="str">
        <f>IFERROR(IF(Purchase!J140 &lt;&gt;"",Purchase!J140,""),"")</f>
        <v/>
      </c>
      <c r="AK157" s="101" t="str">
        <f t="shared" si="27"/>
        <v/>
      </c>
      <c r="AL157" s="88"/>
      <c r="AM157" s="90"/>
      <c r="AN157" s="91"/>
      <c r="AO157" s="90"/>
      <c r="AP157" s="90"/>
      <c r="AQ157" s="92"/>
      <c r="AR157" s="90"/>
      <c r="AS157" s="90"/>
      <c r="AT157" s="93"/>
      <c r="AU157" s="88"/>
      <c r="AV157" s="88"/>
      <c r="AW157" s="88"/>
      <c r="AX157" s="88"/>
      <c r="AY157" s="88"/>
      <c r="AZ157" s="88"/>
      <c r="BA157" s="88"/>
      <c r="BB157" s="88"/>
      <c r="BC157" s="88" t="str">
        <f>IF(BF157 &lt;&gt; "",(COUNTIF($BF$19:BF157,BF157)&amp;"_"&amp;BF157),"")</f>
        <v/>
      </c>
      <c r="BD157" s="94" t="str">
        <f>IFERROR(IF(Sale!A141 &lt;&gt; "", Sale!A141, ""), "")</f>
        <v/>
      </c>
      <c r="BE157" s="88" t="str">
        <f>IFERROR(IF(Sale!B141 &lt;&gt; "", Sale!B141, ""), "")</f>
        <v/>
      </c>
      <c r="BF157" s="88" t="str">
        <f>IFERROR(IF(Sale!C141 &lt;&gt; "", Sale!C141, ""), "")</f>
        <v/>
      </c>
      <c r="BG157" s="88" t="str">
        <f>IFERROR(IF(Sale!D141 &lt;&gt; "", Sale!D141, ""), "")</f>
        <v/>
      </c>
      <c r="BH157" s="88" t="str">
        <f>IFERROR(IF(Sale!E141 &lt;&gt; "", Sale!E141, ""), "")</f>
        <v/>
      </c>
      <c r="BI157" s="88" t="str">
        <f>IFERROR(IF(Sale!F141 &lt;&gt; "", Sale!F141, ""), "")</f>
        <v/>
      </c>
      <c r="BJ157" s="88" t="str">
        <f>IFERROR(IF(Sale!G141 &lt;&gt; "", Sale!G141, ""), "")</f>
        <v/>
      </c>
      <c r="BK157" s="88" t="str">
        <f>IFERROR(IF(Sale!H141 &lt;&gt; "", Sale!H141, ""), "")</f>
        <v/>
      </c>
      <c r="BL157" s="88" t="str">
        <f>IFERROR(IF(Sale!I141 &lt;&gt; "", Sale!I141, ""), "")</f>
        <v/>
      </c>
      <c r="BM157" s="88" t="str">
        <f>IFERROR(IF(Sale!J141 &lt;&gt; "", Sale!J141, ""), "")</f>
        <v/>
      </c>
      <c r="BN157" s="88" t="str">
        <f>IFERROR(IF(Sale!K141 &lt;&gt; "", Sale!K141, ""), "")</f>
        <v/>
      </c>
      <c r="BO157" s="88" t="str">
        <f>IFERROR(IF(Sale!L141 &lt;&gt; "", Sale!L141, ""), "")</f>
        <v/>
      </c>
      <c r="BP157" s="88" t="str">
        <f>IFERROR(IF(Sale!M141 &lt;&gt; "", Sale!M141, ""), "")</f>
        <v/>
      </c>
      <c r="BQ157" s="88" t="str">
        <f>IFERROR(IF(Sale!N141 &lt;&gt; "", Sale!N141, ""), "")</f>
        <v/>
      </c>
      <c r="BR157" s="88" t="str">
        <f>IFERROR(IF(Sale!O141 &lt;&gt; "", Sale!O141, ""), "")</f>
        <v/>
      </c>
      <c r="BS157" s="88"/>
      <c r="BT157" s="88"/>
      <c r="BU157" s="88"/>
      <c r="BV157" s="88"/>
      <c r="BW157" s="91"/>
      <c r="BX157" s="88"/>
      <c r="BY157" s="88"/>
    </row>
    <row r="158" spans="2:77">
      <c r="B158" s="255"/>
      <c r="C158" s="255"/>
      <c r="D158" s="255"/>
      <c r="E158" s="255"/>
      <c r="F158" s="255"/>
      <c r="Y158"/>
      <c r="Z158" s="101" t="str">
        <f>IF(AB158 &lt;&gt; "", (COUNTIF($AB$19:AB158,AB158)&amp;"_"&amp;AB158),"")</f>
        <v/>
      </c>
      <c r="AA158" s="125" t="str">
        <f>IFERROR(IF(Purchase!A141 &lt;&gt;"",Purchase!A141,""),"")</f>
        <v/>
      </c>
      <c r="AB158" s="101" t="str">
        <f>IFERROR(IF(Purchase!B141 &lt;&gt;"",Purchase!B141,""),"")</f>
        <v/>
      </c>
      <c r="AC158" s="101" t="str">
        <f>IFERROR(IF(Purchase!C141 &lt;&gt;"",Purchase!C141,""),"")</f>
        <v/>
      </c>
      <c r="AD158" s="89" t="str">
        <f>IFERROR(IF(Purchase!D141 &lt;&gt;"",Purchase!D141,""),"")</f>
        <v/>
      </c>
      <c r="AE158" s="89" t="str">
        <f>IFERROR(IF(Purchase!E141 &lt;&gt;"",Purchase!E141,""),"")</f>
        <v/>
      </c>
      <c r="AF158" s="89" t="str">
        <f>IFERROR(IF(Purchase!F141 &lt;&gt;"",Purchase!F141,""),"")</f>
        <v/>
      </c>
      <c r="AG158" s="89" t="str">
        <f>IFERROR(IF(Purchase!G141 &lt;&gt;"",Purchase!G141,""),"")</f>
        <v/>
      </c>
      <c r="AH158" s="89" t="str">
        <f>IFERROR(IF(Purchase!H141 &lt;&gt;"",Purchase!H141,""),"")</f>
        <v/>
      </c>
      <c r="AI158" s="89" t="str">
        <f>IFERROR(IF(Purchase!I141 &lt;&gt;"",Purchase!I141,""),"")</f>
        <v/>
      </c>
      <c r="AJ158" s="89" t="str">
        <f>IFERROR(IF(Purchase!J141 &lt;&gt;"",Purchase!J141,""),"")</f>
        <v/>
      </c>
      <c r="AK158" s="101" t="str">
        <f t="shared" si="27"/>
        <v/>
      </c>
      <c r="AL158" s="88"/>
      <c r="AM158" s="90"/>
      <c r="AN158" s="91"/>
      <c r="AO158" s="90"/>
      <c r="AP158" s="90"/>
      <c r="AQ158" s="92"/>
      <c r="AR158" s="90"/>
      <c r="AS158" s="90"/>
      <c r="AT158" s="93"/>
      <c r="AU158" s="88"/>
      <c r="AV158" s="88"/>
      <c r="AW158" s="88"/>
      <c r="AX158" s="88"/>
      <c r="AY158" s="88"/>
      <c r="AZ158" s="88"/>
      <c r="BA158" s="88"/>
      <c r="BB158" s="88"/>
      <c r="BC158" s="88" t="str">
        <f>IF(BF158 &lt;&gt; "",(COUNTIF($BF$19:BF158,BF158)&amp;"_"&amp;BF158),"")</f>
        <v/>
      </c>
      <c r="BD158" s="94" t="str">
        <f>IFERROR(IF(Sale!A142 &lt;&gt; "", Sale!A142, ""), "")</f>
        <v/>
      </c>
      <c r="BE158" s="88" t="str">
        <f>IFERROR(IF(Sale!B142 &lt;&gt; "", Sale!B142, ""), "")</f>
        <v/>
      </c>
      <c r="BF158" s="88" t="str">
        <f>IFERROR(IF(Sale!C142 &lt;&gt; "", Sale!C142, ""), "")</f>
        <v/>
      </c>
      <c r="BG158" s="88" t="str">
        <f>IFERROR(IF(Sale!D142 &lt;&gt; "", Sale!D142, ""), "")</f>
        <v/>
      </c>
      <c r="BH158" s="88" t="str">
        <f>IFERROR(IF(Sale!E142 &lt;&gt; "", Sale!E142, ""), "")</f>
        <v/>
      </c>
      <c r="BI158" s="88" t="str">
        <f>IFERROR(IF(Sale!F142 &lt;&gt; "", Sale!F142, ""), "")</f>
        <v/>
      </c>
      <c r="BJ158" s="88" t="str">
        <f>IFERROR(IF(Sale!G142 &lt;&gt; "", Sale!G142, ""), "")</f>
        <v/>
      </c>
      <c r="BK158" s="88" t="str">
        <f>IFERROR(IF(Sale!H142 &lt;&gt; "", Sale!H142, ""), "")</f>
        <v/>
      </c>
      <c r="BL158" s="88" t="str">
        <f>IFERROR(IF(Sale!I142 &lt;&gt; "", Sale!I142, ""), "")</f>
        <v/>
      </c>
      <c r="BM158" s="88" t="str">
        <f>IFERROR(IF(Sale!J142 &lt;&gt; "", Sale!J142, ""), "")</f>
        <v/>
      </c>
      <c r="BN158" s="88" t="str">
        <f>IFERROR(IF(Sale!K142 &lt;&gt; "", Sale!K142, ""), "")</f>
        <v/>
      </c>
      <c r="BO158" s="88" t="str">
        <f>IFERROR(IF(Sale!L142 &lt;&gt; "", Sale!L142, ""), "")</f>
        <v/>
      </c>
      <c r="BP158" s="88" t="str">
        <f>IFERROR(IF(Sale!M142 &lt;&gt; "", Sale!M142, ""), "")</f>
        <v/>
      </c>
      <c r="BQ158" s="88" t="str">
        <f>IFERROR(IF(Sale!N142 &lt;&gt; "", Sale!N142, ""), "")</f>
        <v/>
      </c>
      <c r="BR158" s="88" t="str">
        <f>IFERROR(IF(Sale!O142 &lt;&gt; "", Sale!O142, ""), "")</f>
        <v/>
      </c>
      <c r="BS158" s="88"/>
      <c r="BT158" s="88"/>
      <c r="BU158" s="88"/>
      <c r="BV158" s="88"/>
      <c r="BW158" s="91"/>
      <c r="BX158" s="88"/>
      <c r="BY158" s="88"/>
    </row>
    <row r="159" spans="2:77">
      <c r="B159" s="255"/>
      <c r="C159" s="255"/>
      <c r="D159" s="255"/>
      <c r="E159" s="255"/>
      <c r="F159" s="255"/>
      <c r="Y159"/>
      <c r="Z159" s="101" t="str">
        <f>IF(AB159 &lt;&gt; "", (COUNTIF($AB$19:AB159,AB159)&amp;"_"&amp;AB159),"")</f>
        <v/>
      </c>
      <c r="AA159" s="125" t="str">
        <f>IFERROR(IF(Purchase!A142 &lt;&gt;"",Purchase!A142,""),"")</f>
        <v/>
      </c>
      <c r="AB159" s="101" t="str">
        <f>IFERROR(IF(Purchase!B142 &lt;&gt;"",Purchase!B142,""),"")</f>
        <v/>
      </c>
      <c r="AC159" s="101" t="str">
        <f>IFERROR(IF(Purchase!C142 &lt;&gt;"",Purchase!C142,""),"")</f>
        <v/>
      </c>
      <c r="AD159" s="89" t="str">
        <f>IFERROR(IF(Purchase!D142 &lt;&gt;"",Purchase!D142,""),"")</f>
        <v/>
      </c>
      <c r="AE159" s="89" t="str">
        <f>IFERROR(IF(Purchase!E142 &lt;&gt;"",Purchase!E142,""),"")</f>
        <v/>
      </c>
      <c r="AF159" s="89" t="str">
        <f>IFERROR(IF(Purchase!F142 &lt;&gt;"",Purchase!F142,""),"")</f>
        <v/>
      </c>
      <c r="AG159" s="89" t="str">
        <f>IFERROR(IF(Purchase!G142 &lt;&gt;"",Purchase!G142,""),"")</f>
        <v/>
      </c>
      <c r="AH159" s="89" t="str">
        <f>IFERROR(IF(Purchase!H142 &lt;&gt;"",Purchase!H142,""),"")</f>
        <v/>
      </c>
      <c r="AI159" s="89" t="str">
        <f>IFERROR(IF(Purchase!I142 &lt;&gt;"",Purchase!I142,""),"")</f>
        <v/>
      </c>
      <c r="AJ159" s="89" t="str">
        <f>IFERROR(IF(Purchase!J142 &lt;&gt;"",Purchase!J142,""),"")</f>
        <v/>
      </c>
      <c r="AK159" s="101" t="str">
        <f t="shared" si="27"/>
        <v/>
      </c>
      <c r="AL159" s="88"/>
      <c r="AM159" s="90"/>
      <c r="AN159" s="91"/>
      <c r="AO159" s="90"/>
      <c r="AP159" s="90"/>
      <c r="AQ159" s="92"/>
      <c r="AR159" s="90"/>
      <c r="AS159" s="90"/>
      <c r="AT159" s="93"/>
      <c r="AU159" s="88"/>
      <c r="AV159" s="88"/>
      <c r="AW159" s="88"/>
      <c r="AX159" s="88"/>
      <c r="AY159" s="88"/>
      <c r="AZ159" s="88"/>
      <c r="BA159" s="88"/>
      <c r="BB159" s="88"/>
      <c r="BC159" s="88" t="str">
        <f>IF(BF159 &lt;&gt; "",(COUNTIF($BF$19:BF159,BF159)&amp;"_"&amp;BF159),"")</f>
        <v/>
      </c>
      <c r="BD159" s="94" t="str">
        <f>IFERROR(IF(Sale!A143 &lt;&gt; "", Sale!A143, ""), "")</f>
        <v/>
      </c>
      <c r="BE159" s="88" t="str">
        <f>IFERROR(IF(Sale!B143 &lt;&gt; "", Sale!B143, ""), "")</f>
        <v/>
      </c>
      <c r="BF159" s="88" t="str">
        <f>IFERROR(IF(Sale!C143 &lt;&gt; "", Sale!C143, ""), "")</f>
        <v/>
      </c>
      <c r="BG159" s="88" t="str">
        <f>IFERROR(IF(Sale!D143 &lt;&gt; "", Sale!D143, ""), "")</f>
        <v/>
      </c>
      <c r="BH159" s="88" t="str">
        <f>IFERROR(IF(Sale!E143 &lt;&gt; "", Sale!E143, ""), "")</f>
        <v/>
      </c>
      <c r="BI159" s="88" t="str">
        <f>IFERROR(IF(Sale!F143 &lt;&gt; "", Sale!F143, ""), "")</f>
        <v/>
      </c>
      <c r="BJ159" s="88" t="str">
        <f>IFERROR(IF(Sale!G143 &lt;&gt; "", Sale!G143, ""), "")</f>
        <v/>
      </c>
      <c r="BK159" s="88" t="str">
        <f>IFERROR(IF(Sale!H143 &lt;&gt; "", Sale!H143, ""), "")</f>
        <v/>
      </c>
      <c r="BL159" s="88" t="str">
        <f>IFERROR(IF(Sale!I143 &lt;&gt; "", Sale!I143, ""), "")</f>
        <v/>
      </c>
      <c r="BM159" s="88" t="str">
        <f>IFERROR(IF(Sale!J143 &lt;&gt; "", Sale!J143, ""), "")</f>
        <v/>
      </c>
      <c r="BN159" s="88" t="str">
        <f>IFERROR(IF(Sale!K143 &lt;&gt; "", Sale!K143, ""), "")</f>
        <v/>
      </c>
      <c r="BO159" s="88" t="str">
        <f>IFERROR(IF(Sale!L143 &lt;&gt; "", Sale!L143, ""), "")</f>
        <v/>
      </c>
      <c r="BP159" s="88" t="str">
        <f>IFERROR(IF(Sale!M143 &lt;&gt; "", Sale!M143, ""), "")</f>
        <v/>
      </c>
      <c r="BQ159" s="88" t="str">
        <f>IFERROR(IF(Sale!N143 &lt;&gt; "", Sale!N143, ""), "")</f>
        <v/>
      </c>
      <c r="BR159" s="88" t="str">
        <f>IFERROR(IF(Sale!O143 &lt;&gt; "", Sale!O143, ""), "")</f>
        <v/>
      </c>
      <c r="BS159" s="88"/>
      <c r="BT159" s="88"/>
      <c r="BU159" s="88"/>
      <c r="BV159" s="88"/>
      <c r="BW159" s="91"/>
      <c r="BX159" s="88"/>
      <c r="BY159" s="88"/>
    </row>
    <row r="160" spans="2:77">
      <c r="B160" s="255"/>
      <c r="C160" s="255"/>
      <c r="D160" s="255"/>
      <c r="E160" s="255"/>
      <c r="F160" s="255"/>
      <c r="Y160"/>
      <c r="Z160" s="101" t="str">
        <f>IF(AB160 &lt;&gt; "", (COUNTIF($AB$19:AB160,AB160)&amp;"_"&amp;AB160),"")</f>
        <v/>
      </c>
      <c r="AA160" s="125" t="str">
        <f>IFERROR(IF(Purchase!A143 &lt;&gt;"",Purchase!A143,""),"")</f>
        <v/>
      </c>
      <c r="AB160" s="101" t="str">
        <f>IFERROR(IF(Purchase!B143 &lt;&gt;"",Purchase!B143,""),"")</f>
        <v/>
      </c>
      <c r="AC160" s="101" t="str">
        <f>IFERROR(IF(Purchase!C143 &lt;&gt;"",Purchase!C143,""),"")</f>
        <v/>
      </c>
      <c r="AD160" s="89" t="str">
        <f>IFERROR(IF(Purchase!D143 &lt;&gt;"",Purchase!D143,""),"")</f>
        <v/>
      </c>
      <c r="AE160" s="89" t="str">
        <f>IFERROR(IF(Purchase!E143 &lt;&gt;"",Purchase!E143,""),"")</f>
        <v/>
      </c>
      <c r="AF160" s="89" t="str">
        <f>IFERROR(IF(Purchase!F143 &lt;&gt;"",Purchase!F143,""),"")</f>
        <v/>
      </c>
      <c r="AG160" s="89" t="str">
        <f>IFERROR(IF(Purchase!G143 &lt;&gt;"",Purchase!G143,""),"")</f>
        <v/>
      </c>
      <c r="AH160" s="89" t="str">
        <f>IFERROR(IF(Purchase!H143 &lt;&gt;"",Purchase!H143,""),"")</f>
        <v/>
      </c>
      <c r="AI160" s="89" t="str">
        <f>IFERROR(IF(Purchase!I143 &lt;&gt;"",Purchase!I143,""),"")</f>
        <v/>
      </c>
      <c r="AJ160" s="89" t="str">
        <f>IFERROR(IF(Purchase!J143 &lt;&gt;"",Purchase!J143,""),"")</f>
        <v/>
      </c>
      <c r="AK160" s="101" t="str">
        <f t="shared" si="27"/>
        <v/>
      </c>
      <c r="AL160" s="88"/>
      <c r="AM160" s="90"/>
      <c r="AN160" s="91"/>
      <c r="AO160" s="90"/>
      <c r="AP160" s="90"/>
      <c r="AQ160" s="92"/>
      <c r="AR160" s="90"/>
      <c r="AS160" s="90"/>
      <c r="AT160" s="93"/>
      <c r="AU160" s="88"/>
      <c r="AV160" s="88"/>
      <c r="AW160" s="88"/>
      <c r="AX160" s="88"/>
      <c r="AY160" s="88"/>
      <c r="AZ160" s="88"/>
      <c r="BA160" s="88"/>
      <c r="BB160" s="88"/>
      <c r="BC160" s="88" t="str">
        <f>IF(BF160 &lt;&gt; "",(COUNTIF($BF$19:BF160,BF160)&amp;"_"&amp;BF160),"")</f>
        <v/>
      </c>
      <c r="BD160" s="94" t="str">
        <f>IFERROR(IF(Sale!A144 &lt;&gt; "", Sale!A144, ""), "")</f>
        <v/>
      </c>
      <c r="BE160" s="88" t="str">
        <f>IFERROR(IF(Sale!B144 &lt;&gt; "", Sale!B144, ""), "")</f>
        <v/>
      </c>
      <c r="BF160" s="88" t="str">
        <f>IFERROR(IF(Sale!C144 &lt;&gt; "", Sale!C144, ""), "")</f>
        <v/>
      </c>
      <c r="BG160" s="88" t="str">
        <f>IFERROR(IF(Sale!D144 &lt;&gt; "", Sale!D144, ""), "")</f>
        <v/>
      </c>
      <c r="BH160" s="88" t="str">
        <f>IFERROR(IF(Sale!E144 &lt;&gt; "", Sale!E144, ""), "")</f>
        <v/>
      </c>
      <c r="BI160" s="88" t="str">
        <f>IFERROR(IF(Sale!F144 &lt;&gt; "", Sale!F144, ""), "")</f>
        <v/>
      </c>
      <c r="BJ160" s="88" t="str">
        <f>IFERROR(IF(Sale!G144 &lt;&gt; "", Sale!G144, ""), "")</f>
        <v/>
      </c>
      <c r="BK160" s="88" t="str">
        <f>IFERROR(IF(Sale!H144 &lt;&gt; "", Sale!H144, ""), "")</f>
        <v/>
      </c>
      <c r="BL160" s="88" t="str">
        <f>IFERROR(IF(Sale!I144 &lt;&gt; "", Sale!I144, ""), "")</f>
        <v/>
      </c>
      <c r="BM160" s="88" t="str">
        <f>IFERROR(IF(Sale!J144 &lt;&gt; "", Sale!J144, ""), "")</f>
        <v/>
      </c>
      <c r="BN160" s="88" t="str">
        <f>IFERROR(IF(Sale!K144 &lt;&gt; "", Sale!K144, ""), "")</f>
        <v/>
      </c>
      <c r="BO160" s="88" t="str">
        <f>IFERROR(IF(Sale!L144 &lt;&gt; "", Sale!L144, ""), "")</f>
        <v/>
      </c>
      <c r="BP160" s="88" t="str">
        <f>IFERROR(IF(Sale!M144 &lt;&gt; "", Sale!M144, ""), "")</f>
        <v/>
      </c>
      <c r="BQ160" s="88" t="str">
        <f>IFERROR(IF(Sale!N144 &lt;&gt; "", Sale!N144, ""), "")</f>
        <v/>
      </c>
      <c r="BR160" s="88" t="str">
        <f>IFERROR(IF(Sale!O144 &lt;&gt; "", Sale!O144, ""), "")</f>
        <v/>
      </c>
      <c r="BS160" s="88"/>
      <c r="BT160" s="88"/>
      <c r="BU160" s="88"/>
      <c r="BV160" s="88"/>
      <c r="BW160" s="91"/>
      <c r="BX160" s="88"/>
      <c r="BY160" s="88"/>
    </row>
    <row r="161" spans="2:77">
      <c r="B161" s="255"/>
      <c r="C161" s="255"/>
      <c r="D161" s="255"/>
      <c r="E161" s="255"/>
      <c r="F161" s="255"/>
      <c r="Y161"/>
      <c r="Z161" s="101" t="str">
        <f>IF(AB161 &lt;&gt; "", (COUNTIF($AB$19:AB161,AB161)&amp;"_"&amp;AB161),"")</f>
        <v/>
      </c>
      <c r="AA161" s="125" t="str">
        <f>IFERROR(IF(Purchase!A144 &lt;&gt;"",Purchase!A144,""),"")</f>
        <v/>
      </c>
      <c r="AB161" s="101" t="str">
        <f>IFERROR(IF(Purchase!B144 &lt;&gt;"",Purchase!B144,""),"")</f>
        <v/>
      </c>
      <c r="AC161" s="101" t="str">
        <f>IFERROR(IF(Purchase!C144 &lt;&gt;"",Purchase!C144,""),"")</f>
        <v/>
      </c>
      <c r="AD161" s="89" t="str">
        <f>IFERROR(IF(Purchase!D144 &lt;&gt;"",Purchase!D144,""),"")</f>
        <v/>
      </c>
      <c r="AE161" s="89" t="str">
        <f>IFERROR(IF(Purchase!E144 &lt;&gt;"",Purchase!E144,""),"")</f>
        <v/>
      </c>
      <c r="AF161" s="89" t="str">
        <f>IFERROR(IF(Purchase!F144 &lt;&gt;"",Purchase!F144,""),"")</f>
        <v/>
      </c>
      <c r="AG161" s="89" t="str">
        <f>IFERROR(IF(Purchase!G144 &lt;&gt;"",Purchase!G144,""),"")</f>
        <v/>
      </c>
      <c r="AH161" s="89" t="str">
        <f>IFERROR(IF(Purchase!H144 &lt;&gt;"",Purchase!H144,""),"")</f>
        <v/>
      </c>
      <c r="AI161" s="89" t="str">
        <f>IFERROR(IF(Purchase!I144 &lt;&gt;"",Purchase!I144,""),"")</f>
        <v/>
      </c>
      <c r="AJ161" s="89" t="str">
        <f>IFERROR(IF(Purchase!J144 &lt;&gt;"",Purchase!J144,""),"")</f>
        <v/>
      </c>
      <c r="AK161" s="101" t="str">
        <f t="shared" si="27"/>
        <v/>
      </c>
      <c r="AL161" s="88"/>
      <c r="AM161" s="90"/>
      <c r="AN161" s="91"/>
      <c r="AO161" s="90"/>
      <c r="AP161" s="90"/>
      <c r="AQ161" s="92"/>
      <c r="AR161" s="90"/>
      <c r="AS161" s="90"/>
      <c r="AT161" s="93"/>
      <c r="AU161" s="88"/>
      <c r="AV161" s="88"/>
      <c r="AW161" s="88"/>
      <c r="AX161" s="88"/>
      <c r="AY161" s="88"/>
      <c r="AZ161" s="88"/>
      <c r="BA161" s="88"/>
      <c r="BB161" s="88"/>
      <c r="BC161" s="88" t="str">
        <f>IF(BF161 &lt;&gt; "",(COUNTIF($BF$19:BF161,BF161)&amp;"_"&amp;BF161),"")</f>
        <v/>
      </c>
      <c r="BD161" s="94" t="str">
        <f>IFERROR(IF(Sale!A145 &lt;&gt; "", Sale!A145, ""), "")</f>
        <v/>
      </c>
      <c r="BE161" s="88" t="str">
        <f>IFERROR(IF(Sale!B145 &lt;&gt; "", Sale!B145, ""), "")</f>
        <v/>
      </c>
      <c r="BF161" s="88" t="str">
        <f>IFERROR(IF(Sale!C145 &lt;&gt; "", Sale!C145, ""), "")</f>
        <v/>
      </c>
      <c r="BG161" s="88" t="str">
        <f>IFERROR(IF(Sale!D145 &lt;&gt; "", Sale!D145, ""), "")</f>
        <v/>
      </c>
      <c r="BH161" s="88" t="str">
        <f>IFERROR(IF(Sale!E145 &lt;&gt; "", Sale!E145, ""), "")</f>
        <v/>
      </c>
      <c r="BI161" s="88" t="str">
        <f>IFERROR(IF(Sale!F145 &lt;&gt; "", Sale!F145, ""), "")</f>
        <v/>
      </c>
      <c r="BJ161" s="88" t="str">
        <f>IFERROR(IF(Sale!G145 &lt;&gt; "", Sale!G145, ""), "")</f>
        <v/>
      </c>
      <c r="BK161" s="88" t="str">
        <f>IFERROR(IF(Sale!H145 &lt;&gt; "", Sale!H145, ""), "")</f>
        <v/>
      </c>
      <c r="BL161" s="88" t="str">
        <f>IFERROR(IF(Sale!I145 &lt;&gt; "", Sale!I145, ""), "")</f>
        <v/>
      </c>
      <c r="BM161" s="88" t="str">
        <f>IFERROR(IF(Sale!J145 &lt;&gt; "", Sale!J145, ""), "")</f>
        <v/>
      </c>
      <c r="BN161" s="88" t="str">
        <f>IFERROR(IF(Sale!K145 &lt;&gt; "", Sale!K145, ""), "")</f>
        <v/>
      </c>
      <c r="BO161" s="88" t="str">
        <f>IFERROR(IF(Sale!L145 &lt;&gt; "", Sale!L145, ""), "")</f>
        <v/>
      </c>
      <c r="BP161" s="88" t="str">
        <f>IFERROR(IF(Sale!M145 &lt;&gt; "", Sale!M145, ""), "")</f>
        <v/>
      </c>
      <c r="BQ161" s="88" t="str">
        <f>IFERROR(IF(Sale!N145 &lt;&gt; "", Sale!N145, ""), "")</f>
        <v/>
      </c>
      <c r="BR161" s="88" t="str">
        <f>IFERROR(IF(Sale!O145 &lt;&gt; "", Sale!O145, ""), "")</f>
        <v/>
      </c>
      <c r="BS161" s="88"/>
      <c r="BT161" s="88"/>
      <c r="BU161" s="88"/>
      <c r="BV161" s="88"/>
      <c r="BW161" s="91"/>
      <c r="BX161" s="88"/>
      <c r="BY161" s="88"/>
    </row>
    <row r="162" spans="2:77">
      <c r="B162" s="255"/>
      <c r="C162" s="255"/>
      <c r="D162" s="255"/>
      <c r="E162" s="255"/>
      <c r="F162" s="255"/>
      <c r="Y162"/>
      <c r="Z162" s="101" t="str">
        <f>IF(AB162 &lt;&gt; "", (COUNTIF($AB$19:AB162,AB162)&amp;"_"&amp;AB162),"")</f>
        <v/>
      </c>
      <c r="AA162" s="125" t="str">
        <f>IFERROR(IF(Purchase!A145 &lt;&gt;"",Purchase!A145,""),"")</f>
        <v/>
      </c>
      <c r="AB162" s="101" t="str">
        <f>IFERROR(IF(Purchase!B145 &lt;&gt;"",Purchase!B145,""),"")</f>
        <v/>
      </c>
      <c r="AC162" s="101" t="str">
        <f>IFERROR(IF(Purchase!C145 &lt;&gt;"",Purchase!C145,""),"")</f>
        <v/>
      </c>
      <c r="AD162" s="89" t="str">
        <f>IFERROR(IF(Purchase!D145 &lt;&gt;"",Purchase!D145,""),"")</f>
        <v/>
      </c>
      <c r="AE162" s="89" t="str">
        <f>IFERROR(IF(Purchase!E145 &lt;&gt;"",Purchase!E145,""),"")</f>
        <v/>
      </c>
      <c r="AF162" s="89" t="str">
        <f>IFERROR(IF(Purchase!F145 &lt;&gt;"",Purchase!F145,""),"")</f>
        <v/>
      </c>
      <c r="AG162" s="89" t="str">
        <f>IFERROR(IF(Purchase!G145 &lt;&gt;"",Purchase!G145,""),"")</f>
        <v/>
      </c>
      <c r="AH162" s="89" t="str">
        <f>IFERROR(IF(Purchase!H145 &lt;&gt;"",Purchase!H145,""),"")</f>
        <v/>
      </c>
      <c r="AI162" s="89" t="str">
        <f>IFERROR(IF(Purchase!I145 &lt;&gt;"",Purchase!I145,""),"")</f>
        <v/>
      </c>
      <c r="AJ162" s="89" t="str">
        <f>IFERROR(IF(Purchase!J145 &lt;&gt;"",Purchase!J145,""),"")</f>
        <v/>
      </c>
      <c r="AK162" s="101" t="str">
        <f t="shared" si="27"/>
        <v/>
      </c>
      <c r="AL162" s="88"/>
      <c r="AM162" s="90"/>
      <c r="AN162" s="91"/>
      <c r="AO162" s="90"/>
      <c r="AP162" s="90"/>
      <c r="AQ162" s="92"/>
      <c r="AR162" s="90"/>
      <c r="AS162" s="90"/>
      <c r="AT162" s="93"/>
      <c r="AU162" s="88"/>
      <c r="AV162" s="88"/>
      <c r="AW162" s="88"/>
      <c r="AX162" s="88"/>
      <c r="AY162" s="88"/>
      <c r="AZ162" s="88"/>
      <c r="BA162" s="88"/>
      <c r="BB162" s="88"/>
      <c r="BC162" s="88" t="str">
        <f>IF(BF162 &lt;&gt; "",(COUNTIF($BF$19:BF162,BF162)&amp;"_"&amp;BF162),"")</f>
        <v/>
      </c>
      <c r="BD162" s="94" t="str">
        <f>IFERROR(IF(Sale!A146 &lt;&gt; "", Sale!A146, ""), "")</f>
        <v/>
      </c>
      <c r="BE162" s="88" t="str">
        <f>IFERROR(IF(Sale!B146 &lt;&gt; "", Sale!B146, ""), "")</f>
        <v/>
      </c>
      <c r="BF162" s="88" t="str">
        <f>IFERROR(IF(Sale!C146 &lt;&gt; "", Sale!C146, ""), "")</f>
        <v/>
      </c>
      <c r="BG162" s="88" t="str">
        <f>IFERROR(IF(Sale!D146 &lt;&gt; "", Sale!D146, ""), "")</f>
        <v/>
      </c>
      <c r="BH162" s="88" t="str">
        <f>IFERROR(IF(Sale!E146 &lt;&gt; "", Sale!E146, ""), "")</f>
        <v/>
      </c>
      <c r="BI162" s="88" t="str">
        <f>IFERROR(IF(Sale!F146 &lt;&gt; "", Sale!F146, ""), "")</f>
        <v/>
      </c>
      <c r="BJ162" s="88" t="str">
        <f>IFERROR(IF(Sale!G146 &lt;&gt; "", Sale!G146, ""), "")</f>
        <v/>
      </c>
      <c r="BK162" s="88" t="str">
        <f>IFERROR(IF(Sale!H146 &lt;&gt; "", Sale!H146, ""), "")</f>
        <v/>
      </c>
      <c r="BL162" s="88" t="str">
        <f>IFERROR(IF(Sale!I146 &lt;&gt; "", Sale!I146, ""), "")</f>
        <v/>
      </c>
      <c r="BM162" s="88" t="str">
        <f>IFERROR(IF(Sale!J146 &lt;&gt; "", Sale!J146, ""), "")</f>
        <v/>
      </c>
      <c r="BN162" s="88" t="str">
        <f>IFERROR(IF(Sale!K146 &lt;&gt; "", Sale!K146, ""), "")</f>
        <v/>
      </c>
      <c r="BO162" s="88" t="str">
        <f>IFERROR(IF(Sale!L146 &lt;&gt; "", Sale!L146, ""), "")</f>
        <v/>
      </c>
      <c r="BP162" s="88" t="str">
        <f>IFERROR(IF(Sale!M146 &lt;&gt; "", Sale!M146, ""), "")</f>
        <v/>
      </c>
      <c r="BQ162" s="88" t="str">
        <f>IFERROR(IF(Sale!N146 &lt;&gt; "", Sale!N146, ""), "")</f>
        <v/>
      </c>
      <c r="BR162" s="88" t="str">
        <f>IFERROR(IF(Sale!O146 &lt;&gt; "", Sale!O146, ""), "")</f>
        <v/>
      </c>
      <c r="BS162" s="88"/>
      <c r="BT162" s="88"/>
      <c r="BU162" s="88"/>
      <c r="BV162" s="88"/>
      <c r="BW162" s="91"/>
      <c r="BX162" s="88"/>
      <c r="BY162" s="88"/>
    </row>
    <row r="163" spans="2:77">
      <c r="B163" s="255"/>
      <c r="C163" s="255"/>
      <c r="D163" s="255"/>
      <c r="E163" s="255"/>
      <c r="F163" s="255"/>
      <c r="Y163"/>
      <c r="Z163" s="101" t="str">
        <f>IF(AB163 &lt;&gt; "", (COUNTIF($AB$19:AB163,AB163)&amp;"_"&amp;AB163),"")</f>
        <v/>
      </c>
      <c r="AA163" s="125" t="str">
        <f>IFERROR(IF(Purchase!A146 &lt;&gt;"",Purchase!A146,""),"")</f>
        <v/>
      </c>
      <c r="AB163" s="101" t="str">
        <f>IFERROR(IF(Purchase!B146 &lt;&gt;"",Purchase!B146,""),"")</f>
        <v/>
      </c>
      <c r="AC163" s="101" t="str">
        <f>IFERROR(IF(Purchase!C146 &lt;&gt;"",Purchase!C146,""),"")</f>
        <v/>
      </c>
      <c r="AD163" s="89" t="str">
        <f>IFERROR(IF(Purchase!D146 &lt;&gt;"",Purchase!D146,""),"")</f>
        <v/>
      </c>
      <c r="AE163" s="89" t="str">
        <f>IFERROR(IF(Purchase!E146 &lt;&gt;"",Purchase!E146,""),"")</f>
        <v/>
      </c>
      <c r="AF163" s="89" t="str">
        <f>IFERROR(IF(Purchase!F146 &lt;&gt;"",Purchase!F146,""),"")</f>
        <v/>
      </c>
      <c r="AG163" s="89" t="str">
        <f>IFERROR(IF(Purchase!G146 &lt;&gt;"",Purchase!G146,""),"")</f>
        <v/>
      </c>
      <c r="AH163" s="89" t="str">
        <f>IFERROR(IF(Purchase!H146 &lt;&gt;"",Purchase!H146,""),"")</f>
        <v/>
      </c>
      <c r="AI163" s="89" t="str">
        <f>IFERROR(IF(Purchase!I146 &lt;&gt;"",Purchase!I146,""),"")</f>
        <v/>
      </c>
      <c r="AJ163" s="89" t="str">
        <f>IFERROR(IF(Purchase!J146 &lt;&gt;"",Purchase!J146,""),"")</f>
        <v/>
      </c>
      <c r="AK163" s="101" t="str">
        <f t="shared" si="27"/>
        <v/>
      </c>
      <c r="AL163" s="88"/>
      <c r="AM163" s="90"/>
      <c r="AN163" s="91"/>
      <c r="AO163" s="90"/>
      <c r="AP163" s="90"/>
      <c r="AQ163" s="92"/>
      <c r="AR163" s="90"/>
      <c r="AS163" s="90"/>
      <c r="AT163" s="93"/>
      <c r="AU163" s="88"/>
      <c r="AV163" s="88"/>
      <c r="AW163" s="88"/>
      <c r="AX163" s="88"/>
      <c r="AY163" s="88"/>
      <c r="AZ163" s="88"/>
      <c r="BA163" s="88"/>
      <c r="BB163" s="88"/>
      <c r="BC163" s="88" t="str">
        <f>IF(BF163 &lt;&gt; "",(COUNTIF($BF$19:BF163,BF163)&amp;"_"&amp;BF163),"")</f>
        <v/>
      </c>
      <c r="BD163" s="94" t="str">
        <f>IFERROR(IF(Sale!A147 &lt;&gt; "", Sale!A147, ""), "")</f>
        <v/>
      </c>
      <c r="BE163" s="88" t="str">
        <f>IFERROR(IF(Sale!B147 &lt;&gt; "", Sale!B147, ""), "")</f>
        <v/>
      </c>
      <c r="BF163" s="88" t="str">
        <f>IFERROR(IF(Sale!C147 &lt;&gt; "", Sale!C147, ""), "")</f>
        <v/>
      </c>
      <c r="BG163" s="88" t="str">
        <f>IFERROR(IF(Sale!D147 &lt;&gt; "", Sale!D147, ""), "")</f>
        <v/>
      </c>
      <c r="BH163" s="88" t="str">
        <f>IFERROR(IF(Sale!E147 &lt;&gt; "", Sale!E147, ""), "")</f>
        <v/>
      </c>
      <c r="BI163" s="88" t="str">
        <f>IFERROR(IF(Sale!F147 &lt;&gt; "", Sale!F147, ""), "")</f>
        <v/>
      </c>
      <c r="BJ163" s="88" t="str">
        <f>IFERROR(IF(Sale!G147 &lt;&gt; "", Sale!G147, ""), "")</f>
        <v/>
      </c>
      <c r="BK163" s="88" t="str">
        <f>IFERROR(IF(Sale!H147 &lt;&gt; "", Sale!H147, ""), "")</f>
        <v/>
      </c>
      <c r="BL163" s="88" t="str">
        <f>IFERROR(IF(Sale!I147 &lt;&gt; "", Sale!I147, ""), "")</f>
        <v/>
      </c>
      <c r="BM163" s="88" t="str">
        <f>IFERROR(IF(Sale!J147 &lt;&gt; "", Sale!J147, ""), "")</f>
        <v/>
      </c>
      <c r="BN163" s="88" t="str">
        <f>IFERROR(IF(Sale!K147 &lt;&gt; "", Sale!K147, ""), "")</f>
        <v/>
      </c>
      <c r="BO163" s="88" t="str">
        <f>IFERROR(IF(Sale!L147 &lt;&gt; "", Sale!L147, ""), "")</f>
        <v/>
      </c>
      <c r="BP163" s="88" t="str">
        <f>IFERROR(IF(Sale!M147 &lt;&gt; "", Sale!M147, ""), "")</f>
        <v/>
      </c>
      <c r="BQ163" s="88" t="str">
        <f>IFERROR(IF(Sale!N147 &lt;&gt; "", Sale!N147, ""), "")</f>
        <v/>
      </c>
      <c r="BR163" s="88" t="str">
        <f>IFERROR(IF(Sale!O147 &lt;&gt; "", Sale!O147, ""), "")</f>
        <v/>
      </c>
      <c r="BS163" s="88"/>
      <c r="BT163" s="88"/>
      <c r="BU163" s="88"/>
      <c r="BV163" s="88"/>
      <c r="BW163" s="91"/>
      <c r="BX163" s="88"/>
      <c r="BY163" s="88"/>
    </row>
    <row r="164" spans="2:77">
      <c r="B164" s="255"/>
      <c r="C164" s="255"/>
      <c r="D164" s="255"/>
      <c r="E164" s="255"/>
      <c r="F164" s="255"/>
      <c r="Z164" s="101" t="str">
        <f>IF(AB164 &lt;&gt; "", (COUNTIF($AB$19:AB164,AB164)&amp;"_"&amp;AB164),"")</f>
        <v/>
      </c>
      <c r="AA164" s="125" t="str">
        <f>IFERROR(IF(Purchase!A147 &lt;&gt;"",Purchase!A147,""),"")</f>
        <v/>
      </c>
      <c r="AB164" s="101" t="str">
        <f>IFERROR(IF(Purchase!B147 &lt;&gt;"",Purchase!B147,""),"")</f>
        <v/>
      </c>
      <c r="AC164" s="101" t="str">
        <f>IFERROR(IF(Purchase!C147 &lt;&gt;"",Purchase!C147,""),"")</f>
        <v/>
      </c>
      <c r="AD164" s="89" t="str">
        <f>IFERROR(IF(Purchase!D147 &lt;&gt;"",Purchase!D147,""),"")</f>
        <v/>
      </c>
      <c r="AE164" s="89" t="str">
        <f>IFERROR(IF(Purchase!E147 &lt;&gt;"",Purchase!E147,""),"")</f>
        <v/>
      </c>
      <c r="AF164" s="89" t="str">
        <f>IFERROR(IF(Purchase!F147 &lt;&gt;"",Purchase!F147,""),"")</f>
        <v/>
      </c>
      <c r="AG164" s="89" t="str">
        <f>IFERROR(IF(Purchase!G147 &lt;&gt;"",Purchase!G147,""),"")</f>
        <v/>
      </c>
      <c r="AH164" s="89" t="str">
        <f>IFERROR(IF(Purchase!H147 &lt;&gt;"",Purchase!H147,""),"")</f>
        <v/>
      </c>
      <c r="AI164" s="89" t="str">
        <f>IFERROR(IF(Purchase!I147 &lt;&gt;"",Purchase!I147,""),"")</f>
        <v/>
      </c>
      <c r="AJ164" s="89" t="str">
        <f>IFERROR(IF(Purchase!J147 &lt;&gt;"",Purchase!J147,""),"")</f>
        <v/>
      </c>
      <c r="AK164" s="101" t="str">
        <f t="shared" si="27"/>
        <v/>
      </c>
      <c r="AL164" s="88"/>
      <c r="AM164" s="90"/>
      <c r="AN164" s="91"/>
      <c r="AO164" s="90"/>
      <c r="AP164" s="90"/>
      <c r="AQ164" s="92"/>
      <c r="AR164" s="90"/>
      <c r="AS164" s="90"/>
      <c r="AT164" s="93"/>
      <c r="AU164" s="88"/>
      <c r="AV164" s="88"/>
      <c r="AW164" s="88"/>
      <c r="AX164" s="88"/>
      <c r="AY164" s="88"/>
      <c r="AZ164" s="88"/>
      <c r="BA164" s="88"/>
      <c r="BB164" s="88"/>
      <c r="BC164" s="88" t="str">
        <f>IF(BF164 &lt;&gt; "",(COUNTIF($BF$19:BF164,BF164)&amp;"_"&amp;BF164),"")</f>
        <v/>
      </c>
      <c r="BD164" s="94" t="str">
        <f>IFERROR(IF(Sale!A148 &lt;&gt; "", Sale!A148, ""), "")</f>
        <v/>
      </c>
      <c r="BE164" s="88" t="str">
        <f>IFERROR(IF(Sale!B148 &lt;&gt; "", Sale!B148, ""), "")</f>
        <v/>
      </c>
      <c r="BF164" s="88" t="str">
        <f>IFERROR(IF(Sale!C148 &lt;&gt; "", Sale!C148, ""), "")</f>
        <v/>
      </c>
      <c r="BG164" s="88" t="str">
        <f>IFERROR(IF(Sale!D148 &lt;&gt; "", Sale!D148, ""), "")</f>
        <v/>
      </c>
      <c r="BH164" s="88" t="str">
        <f>IFERROR(IF(Sale!E148 &lt;&gt; "", Sale!E148, ""), "")</f>
        <v/>
      </c>
      <c r="BI164" s="88" t="str">
        <f>IFERROR(IF(Sale!F148 &lt;&gt; "", Sale!F148, ""), "")</f>
        <v/>
      </c>
      <c r="BJ164" s="88" t="str">
        <f>IFERROR(IF(Sale!G148 &lt;&gt; "", Sale!G148, ""), "")</f>
        <v/>
      </c>
      <c r="BK164" s="88" t="str">
        <f>IFERROR(IF(Sale!H148 &lt;&gt; "", Sale!H148, ""), "")</f>
        <v/>
      </c>
      <c r="BL164" s="88" t="str">
        <f>IFERROR(IF(Sale!I148 &lt;&gt; "", Sale!I148, ""), "")</f>
        <v/>
      </c>
      <c r="BM164" s="88" t="str">
        <f>IFERROR(IF(Sale!J148 &lt;&gt; "", Sale!J148, ""), "")</f>
        <v/>
      </c>
      <c r="BN164" s="88" t="str">
        <f>IFERROR(IF(Sale!K148 &lt;&gt; "", Sale!K148, ""), "")</f>
        <v/>
      </c>
      <c r="BO164" s="88" t="str">
        <f>IFERROR(IF(Sale!L148 &lt;&gt; "", Sale!L148, ""), "")</f>
        <v/>
      </c>
      <c r="BP164" s="88" t="str">
        <f>IFERROR(IF(Sale!M148 &lt;&gt; "", Sale!M148, ""), "")</f>
        <v/>
      </c>
      <c r="BQ164" s="88" t="str">
        <f>IFERROR(IF(Sale!N148 &lt;&gt; "", Sale!N148, ""), "")</f>
        <v/>
      </c>
      <c r="BR164" s="88" t="str">
        <f>IFERROR(IF(Sale!O148 &lt;&gt; "", Sale!O148, ""), "")</f>
        <v/>
      </c>
      <c r="BS164" s="88"/>
      <c r="BT164" s="88"/>
      <c r="BU164" s="88"/>
      <c r="BV164" s="88"/>
      <c r="BW164" s="91"/>
      <c r="BX164" s="88"/>
      <c r="BY164" s="88"/>
    </row>
    <row r="165" spans="2:77">
      <c r="B165" s="255"/>
      <c r="C165" s="255"/>
      <c r="D165" s="255"/>
      <c r="E165" s="255"/>
      <c r="F165" s="255"/>
      <c r="Z165" s="101" t="str">
        <f>IF(AB165 &lt;&gt; "", (COUNTIF($AB$19:AB165,AB165)&amp;"_"&amp;AB165),"")</f>
        <v/>
      </c>
      <c r="AA165" s="125" t="str">
        <f>IFERROR(IF(Purchase!A148 &lt;&gt;"",Purchase!A148,""),"")</f>
        <v/>
      </c>
      <c r="AB165" s="101" t="str">
        <f>IFERROR(IF(Purchase!B148 &lt;&gt;"",Purchase!B148,""),"")</f>
        <v/>
      </c>
      <c r="AC165" s="101" t="str">
        <f>IFERROR(IF(Purchase!C148 &lt;&gt;"",Purchase!C148,""),"")</f>
        <v/>
      </c>
      <c r="AD165" s="89" t="str">
        <f>IFERROR(IF(Purchase!D148 &lt;&gt;"",Purchase!D148,""),"")</f>
        <v/>
      </c>
      <c r="AE165" s="89" t="str">
        <f>IFERROR(IF(Purchase!E148 &lt;&gt;"",Purchase!E148,""),"")</f>
        <v/>
      </c>
      <c r="AF165" s="89" t="str">
        <f>IFERROR(IF(Purchase!F148 &lt;&gt;"",Purchase!F148,""),"")</f>
        <v/>
      </c>
      <c r="AG165" s="89" t="str">
        <f>IFERROR(IF(Purchase!G148 &lt;&gt;"",Purchase!G148,""),"")</f>
        <v/>
      </c>
      <c r="AH165" s="89" t="str">
        <f>IFERROR(IF(Purchase!H148 &lt;&gt;"",Purchase!H148,""),"")</f>
        <v/>
      </c>
      <c r="AI165" s="89" t="str">
        <f>IFERROR(IF(Purchase!I148 &lt;&gt;"",Purchase!I148,""),"")</f>
        <v/>
      </c>
      <c r="AJ165" s="89" t="str">
        <f>IFERROR(IF(Purchase!J148 &lt;&gt;"",Purchase!J148,""),"")</f>
        <v/>
      </c>
      <c r="AK165" s="101" t="str">
        <f t="shared" si="27"/>
        <v/>
      </c>
      <c r="AL165" s="88"/>
      <c r="AM165" s="90"/>
      <c r="AN165" s="91"/>
      <c r="AO165" s="90"/>
      <c r="AP165" s="90"/>
      <c r="AQ165" s="92"/>
      <c r="AR165" s="90"/>
      <c r="AS165" s="90"/>
      <c r="AT165" s="93"/>
      <c r="AU165" s="88"/>
      <c r="AV165" s="88"/>
      <c r="AW165" s="88"/>
      <c r="AX165" s="88"/>
      <c r="AY165" s="88"/>
      <c r="AZ165" s="88"/>
      <c r="BA165" s="88"/>
      <c r="BB165" s="88"/>
      <c r="BC165" s="88" t="str">
        <f>IF(BF165 &lt;&gt; "",(COUNTIF($BF$19:BF165,BF165)&amp;"_"&amp;BF165),"")</f>
        <v/>
      </c>
      <c r="BD165" s="94" t="str">
        <f>IFERROR(IF(Sale!A149 &lt;&gt; "", Sale!A149, ""), "")</f>
        <v/>
      </c>
      <c r="BE165" s="88" t="str">
        <f>IFERROR(IF(Sale!B149 &lt;&gt; "", Sale!B149, ""), "")</f>
        <v/>
      </c>
      <c r="BF165" s="88" t="str">
        <f>IFERROR(IF(Sale!C149 &lt;&gt; "", Sale!C149, ""), "")</f>
        <v/>
      </c>
      <c r="BG165" s="88" t="str">
        <f>IFERROR(IF(Sale!D149 &lt;&gt; "", Sale!D149, ""), "")</f>
        <v/>
      </c>
      <c r="BH165" s="88" t="str">
        <f>IFERROR(IF(Sale!E149 &lt;&gt; "", Sale!E149, ""), "")</f>
        <v/>
      </c>
      <c r="BI165" s="88" t="str">
        <f>IFERROR(IF(Sale!F149 &lt;&gt; "", Sale!F149, ""), "")</f>
        <v/>
      </c>
      <c r="BJ165" s="88" t="str">
        <f>IFERROR(IF(Sale!G149 &lt;&gt; "", Sale!G149, ""), "")</f>
        <v/>
      </c>
      <c r="BK165" s="88" t="str">
        <f>IFERROR(IF(Sale!H149 &lt;&gt; "", Sale!H149, ""), "")</f>
        <v/>
      </c>
      <c r="BL165" s="88" t="str">
        <f>IFERROR(IF(Sale!I149 &lt;&gt; "", Sale!I149, ""), "")</f>
        <v/>
      </c>
      <c r="BM165" s="88" t="str">
        <f>IFERROR(IF(Sale!J149 &lt;&gt; "", Sale!J149, ""), "")</f>
        <v/>
      </c>
      <c r="BN165" s="88" t="str">
        <f>IFERROR(IF(Sale!K149 &lt;&gt; "", Sale!K149, ""), "")</f>
        <v/>
      </c>
      <c r="BO165" s="88" t="str">
        <f>IFERROR(IF(Sale!L149 &lt;&gt; "", Sale!L149, ""), "")</f>
        <v/>
      </c>
      <c r="BP165" s="88" t="str">
        <f>IFERROR(IF(Sale!M149 &lt;&gt; "", Sale!M149, ""), "")</f>
        <v/>
      </c>
      <c r="BQ165" s="88" t="str">
        <f>IFERROR(IF(Sale!N149 &lt;&gt; "", Sale!N149, ""), "")</f>
        <v/>
      </c>
      <c r="BR165" s="88" t="str">
        <f>IFERROR(IF(Sale!O149 &lt;&gt; "", Sale!O149, ""), "")</f>
        <v/>
      </c>
      <c r="BS165" s="88"/>
      <c r="BT165" s="88"/>
      <c r="BU165" s="88"/>
      <c r="BV165" s="88"/>
      <c r="BW165" s="91"/>
      <c r="BX165" s="88"/>
      <c r="BY165" s="88"/>
    </row>
    <row r="166" spans="2:77">
      <c r="B166" s="255"/>
      <c r="C166" s="255"/>
      <c r="D166" s="255"/>
      <c r="E166" s="255"/>
      <c r="F166" s="255"/>
      <c r="Z166" s="101" t="str">
        <f>IF(AB166 &lt;&gt; "", (COUNTIF($AB$19:AB166,AB166)&amp;"_"&amp;AB166),"")</f>
        <v/>
      </c>
      <c r="AA166" s="125" t="str">
        <f>IFERROR(IF(Purchase!A149 &lt;&gt;"",Purchase!A149,""),"")</f>
        <v/>
      </c>
      <c r="AB166" s="101" t="str">
        <f>IFERROR(IF(Purchase!B149 &lt;&gt;"",Purchase!B149,""),"")</f>
        <v/>
      </c>
      <c r="AC166" s="101" t="str">
        <f>IFERROR(IF(Purchase!C149 &lt;&gt;"",Purchase!C149,""),"")</f>
        <v/>
      </c>
      <c r="AD166" s="89" t="str">
        <f>IFERROR(IF(Purchase!D149 &lt;&gt;"",Purchase!D149,""),"")</f>
        <v/>
      </c>
      <c r="AE166" s="89" t="str">
        <f>IFERROR(IF(Purchase!E149 &lt;&gt;"",Purchase!E149,""),"")</f>
        <v/>
      </c>
      <c r="AF166" s="89" t="str">
        <f>IFERROR(IF(Purchase!F149 &lt;&gt;"",Purchase!F149,""),"")</f>
        <v/>
      </c>
      <c r="AG166" s="89" t="str">
        <f>IFERROR(IF(Purchase!G149 &lt;&gt;"",Purchase!G149,""),"")</f>
        <v/>
      </c>
      <c r="AH166" s="89" t="str">
        <f>IFERROR(IF(Purchase!H149 &lt;&gt;"",Purchase!H149,""),"")</f>
        <v/>
      </c>
      <c r="AI166" s="89" t="str">
        <f>IFERROR(IF(Purchase!I149 &lt;&gt;"",Purchase!I149,""),"")</f>
        <v/>
      </c>
      <c r="AJ166" s="89" t="str">
        <f>IFERROR(IF(Purchase!J149 &lt;&gt;"",Purchase!J149,""),"")</f>
        <v/>
      </c>
      <c r="AK166" s="101" t="str">
        <f t="shared" si="27"/>
        <v/>
      </c>
      <c r="AL166" s="88"/>
      <c r="AM166" s="90"/>
      <c r="AN166" s="91"/>
      <c r="AO166" s="90"/>
      <c r="AP166" s="90"/>
      <c r="AQ166" s="92"/>
      <c r="AR166" s="90"/>
      <c r="AS166" s="90"/>
      <c r="AT166" s="93"/>
      <c r="AU166" s="88"/>
      <c r="AV166" s="88"/>
      <c r="AW166" s="88"/>
      <c r="AX166" s="88"/>
      <c r="AY166" s="88"/>
      <c r="AZ166" s="88"/>
      <c r="BA166" s="88"/>
      <c r="BB166" s="88"/>
      <c r="BC166" s="88" t="str">
        <f>IF(BF166 &lt;&gt; "",(COUNTIF($BF$19:BF166,BF166)&amp;"_"&amp;BF166),"")</f>
        <v/>
      </c>
      <c r="BD166" s="94" t="str">
        <f>IFERROR(IF(Sale!A150 &lt;&gt; "", Sale!A150, ""), "")</f>
        <v/>
      </c>
      <c r="BE166" s="88" t="str">
        <f>IFERROR(IF(Sale!B150 &lt;&gt; "", Sale!B150, ""), "")</f>
        <v/>
      </c>
      <c r="BF166" s="88" t="str">
        <f>IFERROR(IF(Sale!C150 &lt;&gt; "", Sale!C150, ""), "")</f>
        <v/>
      </c>
      <c r="BG166" s="88" t="str">
        <f>IFERROR(IF(Sale!D150 &lt;&gt; "", Sale!D150, ""), "")</f>
        <v/>
      </c>
      <c r="BH166" s="88" t="str">
        <f>IFERROR(IF(Sale!E150 &lt;&gt; "", Sale!E150, ""), "")</f>
        <v/>
      </c>
      <c r="BI166" s="88" t="str">
        <f>IFERROR(IF(Sale!F150 &lt;&gt; "", Sale!F150, ""), "")</f>
        <v/>
      </c>
      <c r="BJ166" s="88" t="str">
        <f>IFERROR(IF(Sale!G150 &lt;&gt; "", Sale!G150, ""), "")</f>
        <v/>
      </c>
      <c r="BK166" s="88" t="str">
        <f>IFERROR(IF(Sale!H150 &lt;&gt; "", Sale!H150, ""), "")</f>
        <v/>
      </c>
      <c r="BL166" s="88" t="str">
        <f>IFERROR(IF(Sale!I150 &lt;&gt; "", Sale!I150, ""), "")</f>
        <v/>
      </c>
      <c r="BM166" s="88" t="str">
        <f>IFERROR(IF(Sale!J150 &lt;&gt; "", Sale!J150, ""), "")</f>
        <v/>
      </c>
      <c r="BN166" s="88" t="str">
        <f>IFERROR(IF(Sale!K150 &lt;&gt; "", Sale!K150, ""), "")</f>
        <v/>
      </c>
      <c r="BO166" s="88" t="str">
        <f>IFERROR(IF(Sale!L150 &lt;&gt; "", Sale!L150, ""), "")</f>
        <v/>
      </c>
      <c r="BP166" s="88" t="str">
        <f>IFERROR(IF(Sale!M150 &lt;&gt; "", Sale!M150, ""), "")</f>
        <v/>
      </c>
      <c r="BQ166" s="88" t="str">
        <f>IFERROR(IF(Sale!N150 &lt;&gt; "", Sale!N150, ""), "")</f>
        <v/>
      </c>
      <c r="BR166" s="88" t="str">
        <f>IFERROR(IF(Sale!O150 &lt;&gt; "", Sale!O150, ""), "")</f>
        <v/>
      </c>
      <c r="BS166" s="88"/>
      <c r="BT166" s="88"/>
      <c r="BU166" s="88"/>
      <c r="BV166" s="88"/>
      <c r="BW166" s="91"/>
      <c r="BX166" s="88"/>
      <c r="BY166" s="88"/>
    </row>
    <row r="167" spans="2:77">
      <c r="B167" s="255"/>
      <c r="C167" s="255"/>
      <c r="D167" s="255"/>
      <c r="E167" s="255"/>
      <c r="F167" s="255"/>
      <c r="Z167" s="101" t="str">
        <f>IF(AB167 &lt;&gt; "", (COUNTIF($AB$19:AB167,AB167)&amp;"_"&amp;AB167),"")</f>
        <v/>
      </c>
      <c r="AA167" s="125" t="str">
        <f>IFERROR(IF(Purchase!A150 &lt;&gt;"",Purchase!A150,""),"")</f>
        <v/>
      </c>
      <c r="AB167" s="101" t="str">
        <f>IFERROR(IF(Purchase!B150 &lt;&gt;"",Purchase!B150,""),"")</f>
        <v/>
      </c>
      <c r="AC167" s="101" t="str">
        <f>IFERROR(IF(Purchase!C150 &lt;&gt;"",Purchase!C150,""),"")</f>
        <v/>
      </c>
      <c r="AD167" s="89" t="str">
        <f>IFERROR(IF(Purchase!D150 &lt;&gt;"",Purchase!D150,""),"")</f>
        <v/>
      </c>
      <c r="AE167" s="89" t="str">
        <f>IFERROR(IF(Purchase!E150 &lt;&gt;"",Purchase!E150,""),"")</f>
        <v/>
      </c>
      <c r="AF167" s="89" t="str">
        <f>IFERROR(IF(Purchase!F150 &lt;&gt;"",Purchase!F150,""),"")</f>
        <v/>
      </c>
      <c r="AG167" s="89" t="str">
        <f>IFERROR(IF(Purchase!G150 &lt;&gt;"",Purchase!G150,""),"")</f>
        <v/>
      </c>
      <c r="AH167" s="89" t="str">
        <f>IFERROR(IF(Purchase!H150 &lt;&gt;"",Purchase!H150,""),"")</f>
        <v/>
      </c>
      <c r="AI167" s="89" t="str">
        <f>IFERROR(IF(Purchase!I150 &lt;&gt;"",Purchase!I150,""),"")</f>
        <v/>
      </c>
      <c r="AJ167" s="89" t="str">
        <f>IFERROR(IF(Purchase!J150 &lt;&gt;"",Purchase!J150,""),"")</f>
        <v/>
      </c>
      <c r="AK167" s="101" t="str">
        <f t="shared" si="27"/>
        <v/>
      </c>
      <c r="AL167" s="88"/>
      <c r="AM167" s="90"/>
      <c r="AN167" s="91"/>
      <c r="AO167" s="90"/>
      <c r="AP167" s="90"/>
      <c r="AQ167" s="92"/>
      <c r="AR167" s="90"/>
      <c r="AS167" s="90"/>
      <c r="AT167" s="93"/>
      <c r="AU167" s="88"/>
      <c r="AV167" s="88"/>
      <c r="AW167" s="88"/>
      <c r="AX167" s="88"/>
      <c r="AY167" s="88"/>
      <c r="AZ167" s="88"/>
      <c r="BA167" s="88"/>
      <c r="BB167" s="88"/>
      <c r="BC167" s="88" t="str">
        <f>IF(BF167 &lt;&gt; "",(COUNTIF($BF$19:BF167,BF167)&amp;"_"&amp;BF167),"")</f>
        <v/>
      </c>
      <c r="BD167" s="94" t="str">
        <f>IFERROR(IF(Sale!A151 &lt;&gt; "", Sale!A151, ""), "")</f>
        <v/>
      </c>
      <c r="BE167" s="88" t="str">
        <f>IFERROR(IF(Sale!B151 &lt;&gt; "", Sale!B151, ""), "")</f>
        <v/>
      </c>
      <c r="BF167" s="88" t="str">
        <f>IFERROR(IF(Sale!C151 &lt;&gt; "", Sale!C151, ""), "")</f>
        <v/>
      </c>
      <c r="BG167" s="88" t="str">
        <f>IFERROR(IF(Sale!D151 &lt;&gt; "", Sale!D151, ""), "")</f>
        <v/>
      </c>
      <c r="BH167" s="88" t="str">
        <f>IFERROR(IF(Sale!E151 &lt;&gt; "", Sale!E151, ""), "")</f>
        <v/>
      </c>
      <c r="BI167" s="88" t="str">
        <f>IFERROR(IF(Sale!F151 &lt;&gt; "", Sale!F151, ""), "")</f>
        <v/>
      </c>
      <c r="BJ167" s="88" t="str">
        <f>IFERROR(IF(Sale!G151 &lt;&gt; "", Sale!G151, ""), "")</f>
        <v/>
      </c>
      <c r="BK167" s="88" t="str">
        <f>IFERROR(IF(Sale!H151 &lt;&gt; "", Sale!H151, ""), "")</f>
        <v/>
      </c>
      <c r="BL167" s="88" t="str">
        <f>IFERROR(IF(Sale!I151 &lt;&gt; "", Sale!I151, ""), "")</f>
        <v/>
      </c>
      <c r="BM167" s="88" t="str">
        <f>IFERROR(IF(Sale!J151 &lt;&gt; "", Sale!J151, ""), "")</f>
        <v/>
      </c>
      <c r="BN167" s="88" t="str">
        <f>IFERROR(IF(Sale!K151 &lt;&gt; "", Sale!K151, ""), "")</f>
        <v/>
      </c>
      <c r="BO167" s="88" t="str">
        <f>IFERROR(IF(Sale!L151 &lt;&gt; "", Sale!L151, ""), "")</f>
        <v/>
      </c>
      <c r="BP167" s="88" t="str">
        <f>IFERROR(IF(Sale!M151 &lt;&gt; "", Sale!M151, ""), "")</f>
        <v/>
      </c>
      <c r="BQ167" s="88" t="str">
        <f>IFERROR(IF(Sale!N151 &lt;&gt; "", Sale!N151, ""), "")</f>
        <v/>
      </c>
      <c r="BR167" s="88" t="str">
        <f>IFERROR(IF(Sale!O151 &lt;&gt; "", Sale!O151, ""), "")</f>
        <v/>
      </c>
      <c r="BS167" s="88"/>
      <c r="BT167" s="88"/>
      <c r="BU167" s="88"/>
      <c r="BV167" s="88"/>
      <c r="BW167" s="91"/>
      <c r="BX167" s="88"/>
      <c r="BY167" s="88"/>
    </row>
    <row r="168" spans="2:77">
      <c r="B168" s="255"/>
      <c r="C168" s="255"/>
      <c r="D168" s="255"/>
      <c r="E168" s="255"/>
      <c r="F168" s="255"/>
      <c r="Z168" s="101" t="str">
        <f>IF(AB168 &lt;&gt; "", (COUNTIF($AB$19:AB168,AB168)&amp;"_"&amp;AB168),"")</f>
        <v/>
      </c>
      <c r="AA168" s="125" t="str">
        <f>IFERROR(IF(Purchase!A151 &lt;&gt;"",Purchase!A151,""),"")</f>
        <v/>
      </c>
      <c r="AB168" s="101" t="str">
        <f>IFERROR(IF(Purchase!B151 &lt;&gt;"",Purchase!B151,""),"")</f>
        <v/>
      </c>
      <c r="AC168" s="101" t="str">
        <f>IFERROR(IF(Purchase!C151 &lt;&gt;"",Purchase!C151,""),"")</f>
        <v/>
      </c>
      <c r="AD168" s="89" t="str">
        <f>IFERROR(IF(Purchase!D151 &lt;&gt;"",Purchase!D151,""),"")</f>
        <v/>
      </c>
      <c r="AE168" s="89" t="str">
        <f>IFERROR(IF(Purchase!E151 &lt;&gt;"",Purchase!E151,""),"")</f>
        <v/>
      </c>
      <c r="AF168" s="89" t="str">
        <f>IFERROR(IF(Purchase!F151 &lt;&gt;"",Purchase!F151,""),"")</f>
        <v/>
      </c>
      <c r="AG168" s="89" t="str">
        <f>IFERROR(IF(Purchase!G151 &lt;&gt;"",Purchase!G151,""),"")</f>
        <v/>
      </c>
      <c r="AH168" s="89" t="str">
        <f>IFERROR(IF(Purchase!H151 &lt;&gt;"",Purchase!H151,""),"")</f>
        <v/>
      </c>
      <c r="AI168" s="89" t="str">
        <f>IFERROR(IF(Purchase!I151 &lt;&gt;"",Purchase!I151,""),"")</f>
        <v/>
      </c>
      <c r="AJ168" s="89" t="str">
        <f>IFERROR(IF(Purchase!J151 &lt;&gt;"",Purchase!J151,""),"")</f>
        <v/>
      </c>
      <c r="AK168" s="101" t="str">
        <f t="shared" si="27"/>
        <v/>
      </c>
      <c r="AL168" s="88"/>
      <c r="AM168" s="90"/>
      <c r="AN168" s="91"/>
      <c r="AO168" s="90"/>
      <c r="AP168" s="90"/>
      <c r="AQ168" s="92"/>
      <c r="AR168" s="90"/>
      <c r="AS168" s="90"/>
      <c r="AT168" s="93"/>
      <c r="AU168" s="88"/>
      <c r="AV168" s="88"/>
      <c r="AW168" s="88"/>
      <c r="AX168" s="88"/>
      <c r="AY168" s="88"/>
      <c r="AZ168" s="88"/>
      <c r="BA168" s="88"/>
      <c r="BB168" s="88"/>
      <c r="BC168" s="88" t="str">
        <f>IF(BF168 &lt;&gt; "",(COUNTIF($BF$19:BF168,BF168)&amp;"_"&amp;BF168),"")</f>
        <v/>
      </c>
      <c r="BD168" s="94" t="str">
        <f>IFERROR(IF(Sale!A152 &lt;&gt; "", Sale!A152, ""), "")</f>
        <v/>
      </c>
      <c r="BE168" s="88" t="str">
        <f>IFERROR(IF(Sale!B152 &lt;&gt; "", Sale!B152, ""), "")</f>
        <v/>
      </c>
      <c r="BF168" s="88" t="str">
        <f>IFERROR(IF(Sale!C152 &lt;&gt; "", Sale!C152, ""), "")</f>
        <v/>
      </c>
      <c r="BG168" s="88" t="str">
        <f>IFERROR(IF(Sale!D152 &lt;&gt; "", Sale!D152, ""), "")</f>
        <v/>
      </c>
      <c r="BH168" s="88" t="str">
        <f>IFERROR(IF(Sale!E152 &lt;&gt; "", Sale!E152, ""), "")</f>
        <v/>
      </c>
      <c r="BI168" s="88" t="str">
        <f>IFERROR(IF(Sale!F152 &lt;&gt; "", Sale!F152, ""), "")</f>
        <v/>
      </c>
      <c r="BJ168" s="88" t="str">
        <f>IFERROR(IF(Sale!G152 &lt;&gt; "", Sale!G152, ""), "")</f>
        <v/>
      </c>
      <c r="BK168" s="88" t="str">
        <f>IFERROR(IF(Sale!H152 &lt;&gt; "", Sale!H152, ""), "")</f>
        <v/>
      </c>
      <c r="BL168" s="88" t="str">
        <f>IFERROR(IF(Sale!I152 &lt;&gt; "", Sale!I152, ""), "")</f>
        <v/>
      </c>
      <c r="BM168" s="88" t="str">
        <f>IFERROR(IF(Sale!J152 &lt;&gt; "", Sale!J152, ""), "")</f>
        <v/>
      </c>
      <c r="BN168" s="88" t="str">
        <f>IFERROR(IF(Sale!K152 &lt;&gt; "", Sale!K152, ""), "")</f>
        <v/>
      </c>
      <c r="BO168" s="88" t="str">
        <f>IFERROR(IF(Sale!L152 &lt;&gt; "", Sale!L152, ""), "")</f>
        <v/>
      </c>
      <c r="BP168" s="88" t="str">
        <f>IFERROR(IF(Sale!M152 &lt;&gt; "", Sale!M152, ""), "")</f>
        <v/>
      </c>
      <c r="BQ168" s="88" t="str">
        <f>IFERROR(IF(Sale!N152 &lt;&gt; "", Sale!N152, ""), "")</f>
        <v/>
      </c>
      <c r="BR168" s="88" t="str">
        <f>IFERROR(IF(Sale!O152 &lt;&gt; "", Sale!O152, ""), "")</f>
        <v/>
      </c>
      <c r="BS168" s="88"/>
      <c r="BT168" s="88"/>
      <c r="BU168" s="88"/>
      <c r="BV168" s="88"/>
      <c r="BW168" s="91"/>
      <c r="BX168" s="88"/>
      <c r="BY168" s="88"/>
    </row>
    <row r="169" spans="2:77">
      <c r="B169" s="255"/>
      <c r="C169" s="255"/>
      <c r="D169" s="255"/>
      <c r="E169" s="255"/>
      <c r="F169" s="255"/>
      <c r="Z169" s="101" t="str">
        <f>IF(AB169 &lt;&gt; "", (COUNTIF($AB$19:AB169,AB169)&amp;"_"&amp;AB169),"")</f>
        <v/>
      </c>
      <c r="AA169" s="125" t="str">
        <f>IFERROR(IF(Purchase!A152 &lt;&gt;"",Purchase!A152,""),"")</f>
        <v/>
      </c>
      <c r="AB169" s="101" t="str">
        <f>IFERROR(IF(Purchase!B152 &lt;&gt;"",Purchase!B152,""),"")</f>
        <v/>
      </c>
      <c r="AC169" s="101" t="str">
        <f>IFERROR(IF(Purchase!C152 &lt;&gt;"",Purchase!C152,""),"")</f>
        <v/>
      </c>
      <c r="AD169" s="89" t="str">
        <f>IFERROR(IF(Purchase!D152 &lt;&gt;"",Purchase!D152,""),"")</f>
        <v/>
      </c>
      <c r="AE169" s="89" t="str">
        <f>IFERROR(IF(Purchase!E152 &lt;&gt;"",Purchase!E152,""),"")</f>
        <v/>
      </c>
      <c r="AF169" s="89" t="str">
        <f>IFERROR(IF(Purchase!F152 &lt;&gt;"",Purchase!F152,""),"")</f>
        <v/>
      </c>
      <c r="AG169" s="89" t="str">
        <f>IFERROR(IF(Purchase!G152 &lt;&gt;"",Purchase!G152,""),"")</f>
        <v/>
      </c>
      <c r="AH169" s="89" t="str">
        <f>IFERROR(IF(Purchase!H152 &lt;&gt;"",Purchase!H152,""),"")</f>
        <v/>
      </c>
      <c r="AI169" s="89" t="str">
        <f>IFERROR(IF(Purchase!I152 &lt;&gt;"",Purchase!I152,""),"")</f>
        <v/>
      </c>
      <c r="AJ169" s="89" t="str">
        <f>IFERROR(IF(Purchase!J152 &lt;&gt;"",Purchase!J152,""),"")</f>
        <v/>
      </c>
      <c r="AK169" s="101" t="str">
        <f t="shared" si="27"/>
        <v/>
      </c>
      <c r="AL169" s="88"/>
      <c r="AM169" s="90"/>
      <c r="AN169" s="91"/>
      <c r="AO169" s="90"/>
      <c r="AP169" s="90"/>
      <c r="AQ169" s="92"/>
      <c r="AR169" s="90"/>
      <c r="AS169" s="90"/>
      <c r="AT169" s="93"/>
      <c r="AU169" s="88"/>
      <c r="AV169" s="88"/>
      <c r="AW169" s="88"/>
      <c r="AX169" s="88"/>
      <c r="AY169" s="88"/>
      <c r="AZ169" s="88"/>
      <c r="BA169" s="88"/>
      <c r="BB169" s="88"/>
      <c r="BC169" s="88" t="str">
        <f>IF(BF169 &lt;&gt; "",(COUNTIF($BF$19:BF169,BF169)&amp;"_"&amp;BF169),"")</f>
        <v/>
      </c>
      <c r="BD169" s="94" t="str">
        <f>IFERROR(IF(Sale!A153 &lt;&gt; "", Sale!A153, ""), "")</f>
        <v/>
      </c>
      <c r="BE169" s="88" t="str">
        <f>IFERROR(IF(Sale!B153 &lt;&gt; "", Sale!B153, ""), "")</f>
        <v/>
      </c>
      <c r="BF169" s="88" t="str">
        <f>IFERROR(IF(Sale!C153 &lt;&gt; "", Sale!C153, ""), "")</f>
        <v/>
      </c>
      <c r="BG169" s="88" t="str">
        <f>IFERROR(IF(Sale!D153 &lt;&gt; "", Sale!D153, ""), "")</f>
        <v/>
      </c>
      <c r="BH169" s="88" t="str">
        <f>IFERROR(IF(Sale!E153 &lt;&gt; "", Sale!E153, ""), "")</f>
        <v/>
      </c>
      <c r="BI169" s="88" t="str">
        <f>IFERROR(IF(Sale!F153 &lt;&gt; "", Sale!F153, ""), "")</f>
        <v/>
      </c>
      <c r="BJ169" s="88" t="str">
        <f>IFERROR(IF(Sale!G153 &lt;&gt; "", Sale!G153, ""), "")</f>
        <v/>
      </c>
      <c r="BK169" s="88" t="str">
        <f>IFERROR(IF(Sale!H153 &lt;&gt; "", Sale!H153, ""), "")</f>
        <v/>
      </c>
      <c r="BL169" s="88" t="str">
        <f>IFERROR(IF(Sale!I153 &lt;&gt; "", Sale!I153, ""), "")</f>
        <v/>
      </c>
      <c r="BM169" s="88" t="str">
        <f>IFERROR(IF(Sale!J153 &lt;&gt; "", Sale!J153, ""), "")</f>
        <v/>
      </c>
      <c r="BN169" s="88" t="str">
        <f>IFERROR(IF(Sale!K153 &lt;&gt; "", Sale!K153, ""), "")</f>
        <v/>
      </c>
      <c r="BO169" s="88" t="str">
        <f>IFERROR(IF(Sale!L153 &lt;&gt; "", Sale!L153, ""), "")</f>
        <v/>
      </c>
      <c r="BP169" s="88" t="str">
        <f>IFERROR(IF(Sale!M153 &lt;&gt; "", Sale!M153, ""), "")</f>
        <v/>
      </c>
      <c r="BQ169" s="88" t="str">
        <f>IFERROR(IF(Sale!N153 &lt;&gt; "", Sale!N153, ""), "")</f>
        <v/>
      </c>
      <c r="BR169" s="88" t="str">
        <f>IFERROR(IF(Sale!O153 &lt;&gt; "", Sale!O153, ""), "")</f>
        <v/>
      </c>
      <c r="BS169" s="88"/>
      <c r="BT169" s="88"/>
      <c r="BU169" s="88"/>
      <c r="BV169" s="88"/>
      <c r="BW169" s="91"/>
      <c r="BX169" s="88"/>
      <c r="BY169" s="88"/>
    </row>
    <row r="170" spans="2:77">
      <c r="B170" s="255"/>
      <c r="C170" s="255"/>
      <c r="D170" s="255"/>
      <c r="E170" s="255"/>
      <c r="F170" s="255"/>
      <c r="Z170" s="101" t="str">
        <f>IF(AB170 &lt;&gt; "", (COUNTIF($AB$19:AB170,AB170)&amp;"_"&amp;AB170),"")</f>
        <v/>
      </c>
      <c r="AA170" s="125" t="str">
        <f>IFERROR(IF(Purchase!A153 &lt;&gt;"",Purchase!A153,""),"")</f>
        <v/>
      </c>
      <c r="AB170" s="101" t="str">
        <f>IFERROR(IF(Purchase!B153 &lt;&gt;"",Purchase!B153,""),"")</f>
        <v/>
      </c>
      <c r="AC170" s="101" t="str">
        <f>IFERROR(IF(Purchase!C153 &lt;&gt;"",Purchase!C153,""),"")</f>
        <v/>
      </c>
      <c r="AD170" s="89" t="str">
        <f>IFERROR(IF(Purchase!D153 &lt;&gt;"",Purchase!D153,""),"")</f>
        <v/>
      </c>
      <c r="AE170" s="89" t="str">
        <f>IFERROR(IF(Purchase!E153 &lt;&gt;"",Purchase!E153,""),"")</f>
        <v/>
      </c>
      <c r="AF170" s="89" t="str">
        <f>IFERROR(IF(Purchase!F153 &lt;&gt;"",Purchase!F153,""),"")</f>
        <v/>
      </c>
      <c r="AG170" s="89" t="str">
        <f>IFERROR(IF(Purchase!G153 &lt;&gt;"",Purchase!G153,""),"")</f>
        <v/>
      </c>
      <c r="AH170" s="89" t="str">
        <f>IFERROR(IF(Purchase!H153 &lt;&gt;"",Purchase!H153,""),"")</f>
        <v/>
      </c>
      <c r="AI170" s="89" t="str">
        <f>IFERROR(IF(Purchase!I153 &lt;&gt;"",Purchase!I153,""),"")</f>
        <v/>
      </c>
      <c r="AJ170" s="89" t="str">
        <f>IFERROR(IF(Purchase!J153 &lt;&gt;"",Purchase!J153,""),"")</f>
        <v/>
      </c>
      <c r="AK170" s="101" t="str">
        <f t="shared" si="27"/>
        <v/>
      </c>
      <c r="AL170" s="88"/>
      <c r="AM170" s="90"/>
      <c r="AN170" s="91"/>
      <c r="AO170" s="90"/>
      <c r="AP170" s="90"/>
      <c r="AQ170" s="92"/>
      <c r="AR170" s="90"/>
      <c r="AS170" s="90"/>
      <c r="AT170" s="93"/>
      <c r="AU170" s="88"/>
      <c r="AV170" s="88"/>
      <c r="AW170" s="88"/>
      <c r="AX170" s="88"/>
      <c r="AY170" s="88"/>
      <c r="AZ170" s="88"/>
      <c r="BA170" s="88"/>
      <c r="BB170" s="88"/>
      <c r="BC170" s="88" t="str">
        <f>IF(BF170 &lt;&gt; "",(COUNTIF($BF$19:BF170,BF170)&amp;"_"&amp;BF170),"")</f>
        <v/>
      </c>
      <c r="BD170" s="94" t="str">
        <f>IFERROR(IF(Sale!A154 &lt;&gt; "", Sale!A154, ""), "")</f>
        <v/>
      </c>
      <c r="BE170" s="88" t="str">
        <f>IFERROR(IF(Sale!B154 &lt;&gt; "", Sale!B154, ""), "")</f>
        <v/>
      </c>
      <c r="BF170" s="88" t="str">
        <f>IFERROR(IF(Sale!C154 &lt;&gt; "", Sale!C154, ""), "")</f>
        <v/>
      </c>
      <c r="BG170" s="88" t="str">
        <f>IFERROR(IF(Sale!D154 &lt;&gt; "", Sale!D154, ""), "")</f>
        <v/>
      </c>
      <c r="BH170" s="88" t="str">
        <f>IFERROR(IF(Sale!E154 &lt;&gt; "", Sale!E154, ""), "")</f>
        <v/>
      </c>
      <c r="BI170" s="88" t="str">
        <f>IFERROR(IF(Sale!F154 &lt;&gt; "", Sale!F154, ""), "")</f>
        <v/>
      </c>
      <c r="BJ170" s="88" t="str">
        <f>IFERROR(IF(Sale!G154 &lt;&gt; "", Sale!G154, ""), "")</f>
        <v/>
      </c>
      <c r="BK170" s="88" t="str">
        <f>IFERROR(IF(Sale!H154 &lt;&gt; "", Sale!H154, ""), "")</f>
        <v/>
      </c>
      <c r="BL170" s="88" t="str">
        <f>IFERROR(IF(Sale!I154 &lt;&gt; "", Sale!I154, ""), "")</f>
        <v/>
      </c>
      <c r="BM170" s="88" t="str">
        <f>IFERROR(IF(Sale!J154 &lt;&gt; "", Sale!J154, ""), "")</f>
        <v/>
      </c>
      <c r="BN170" s="88" t="str">
        <f>IFERROR(IF(Sale!K154 &lt;&gt; "", Sale!K154, ""), "")</f>
        <v/>
      </c>
      <c r="BO170" s="88" t="str">
        <f>IFERROR(IF(Sale!L154 &lt;&gt; "", Sale!L154, ""), "")</f>
        <v/>
      </c>
      <c r="BP170" s="88" t="str">
        <f>IFERROR(IF(Sale!M154 &lt;&gt; "", Sale!M154, ""), "")</f>
        <v/>
      </c>
      <c r="BQ170" s="88" t="str">
        <f>IFERROR(IF(Sale!N154 &lt;&gt; "", Sale!N154, ""), "")</f>
        <v/>
      </c>
      <c r="BR170" s="88" t="str">
        <f>IFERROR(IF(Sale!O154 &lt;&gt; "", Sale!O154, ""), "")</f>
        <v/>
      </c>
      <c r="BS170" s="88"/>
      <c r="BT170" s="88"/>
      <c r="BU170" s="88"/>
      <c r="BV170" s="88"/>
      <c r="BW170" s="91"/>
      <c r="BX170" s="88"/>
      <c r="BY170" s="88"/>
    </row>
    <row r="171" spans="2:77">
      <c r="B171" s="255"/>
      <c r="C171" s="255"/>
      <c r="D171" s="255"/>
      <c r="E171" s="255"/>
      <c r="F171" s="255"/>
      <c r="Z171" s="101" t="str">
        <f>IF(AB171 &lt;&gt; "", (COUNTIF($AB$19:AB171,AB171)&amp;"_"&amp;AB171),"")</f>
        <v/>
      </c>
      <c r="AA171" s="125" t="str">
        <f>IFERROR(IF(Purchase!A154 &lt;&gt;"",Purchase!A154,""),"")</f>
        <v/>
      </c>
      <c r="AB171" s="101" t="str">
        <f>IFERROR(IF(Purchase!B154 &lt;&gt;"",Purchase!B154,""),"")</f>
        <v/>
      </c>
      <c r="AC171" s="101" t="str">
        <f>IFERROR(IF(Purchase!C154 &lt;&gt;"",Purchase!C154,""),"")</f>
        <v/>
      </c>
      <c r="AD171" s="89" t="str">
        <f>IFERROR(IF(Purchase!D154 &lt;&gt;"",Purchase!D154,""),"")</f>
        <v/>
      </c>
      <c r="AE171" s="89" t="str">
        <f>IFERROR(IF(Purchase!E154 &lt;&gt;"",Purchase!E154,""),"")</f>
        <v/>
      </c>
      <c r="AF171" s="89" t="str">
        <f>IFERROR(IF(Purchase!F154 &lt;&gt;"",Purchase!F154,""),"")</f>
        <v/>
      </c>
      <c r="AG171" s="89" t="str">
        <f>IFERROR(IF(Purchase!G154 &lt;&gt;"",Purchase!G154,""),"")</f>
        <v/>
      </c>
      <c r="AH171" s="89" t="str">
        <f>IFERROR(IF(Purchase!H154 &lt;&gt;"",Purchase!H154,""),"")</f>
        <v/>
      </c>
      <c r="AI171" s="89" t="str">
        <f>IFERROR(IF(Purchase!I154 &lt;&gt;"",Purchase!I154,""),"")</f>
        <v/>
      </c>
      <c r="AJ171" s="89" t="str">
        <f>IFERROR(IF(Purchase!J154 &lt;&gt;"",Purchase!J154,""),"")</f>
        <v/>
      </c>
      <c r="AK171" s="101" t="str">
        <f t="shared" si="27"/>
        <v/>
      </c>
      <c r="AL171" s="88"/>
      <c r="AM171" s="90"/>
      <c r="AN171" s="91"/>
      <c r="AO171" s="90"/>
      <c r="AP171" s="90"/>
      <c r="AQ171" s="92"/>
      <c r="AR171" s="90"/>
      <c r="AS171" s="90"/>
      <c r="AT171" s="93"/>
      <c r="AU171" s="88"/>
      <c r="AV171" s="88"/>
      <c r="AW171" s="88"/>
      <c r="AX171" s="88"/>
      <c r="AY171" s="88"/>
      <c r="AZ171" s="88"/>
      <c r="BA171" s="88"/>
      <c r="BB171" s="88"/>
      <c r="BC171" s="88" t="str">
        <f>IF(BF171 &lt;&gt; "",(COUNTIF($BF$19:BF171,BF171)&amp;"_"&amp;BF171),"")</f>
        <v/>
      </c>
      <c r="BD171" s="94" t="str">
        <f>IFERROR(IF(Sale!A155 &lt;&gt; "", Sale!A155, ""), "")</f>
        <v/>
      </c>
      <c r="BE171" s="88" t="str">
        <f>IFERROR(IF(Sale!B155 &lt;&gt; "", Sale!B155, ""), "")</f>
        <v/>
      </c>
      <c r="BF171" s="88" t="str">
        <f>IFERROR(IF(Sale!C155 &lt;&gt; "", Sale!C155, ""), "")</f>
        <v/>
      </c>
      <c r="BG171" s="88" t="str">
        <f>IFERROR(IF(Sale!D155 &lt;&gt; "", Sale!D155, ""), "")</f>
        <v/>
      </c>
      <c r="BH171" s="88" t="str">
        <f>IFERROR(IF(Sale!E155 &lt;&gt; "", Sale!E155, ""), "")</f>
        <v/>
      </c>
      <c r="BI171" s="88" t="str">
        <f>IFERROR(IF(Sale!F155 &lt;&gt; "", Sale!F155, ""), "")</f>
        <v/>
      </c>
      <c r="BJ171" s="88" t="str">
        <f>IFERROR(IF(Sale!G155 &lt;&gt; "", Sale!G155, ""), "")</f>
        <v/>
      </c>
      <c r="BK171" s="88" t="str">
        <f>IFERROR(IF(Sale!H155 &lt;&gt; "", Sale!H155, ""), "")</f>
        <v/>
      </c>
      <c r="BL171" s="88" t="str">
        <f>IFERROR(IF(Sale!I155 &lt;&gt; "", Sale!I155, ""), "")</f>
        <v/>
      </c>
      <c r="BM171" s="88" t="str">
        <f>IFERROR(IF(Sale!J155 &lt;&gt; "", Sale!J155, ""), "")</f>
        <v/>
      </c>
      <c r="BN171" s="88" t="str">
        <f>IFERROR(IF(Sale!K155 &lt;&gt; "", Sale!K155, ""), "")</f>
        <v/>
      </c>
      <c r="BO171" s="88" t="str">
        <f>IFERROR(IF(Sale!L155 &lt;&gt; "", Sale!L155, ""), "")</f>
        <v/>
      </c>
      <c r="BP171" s="88" t="str">
        <f>IFERROR(IF(Sale!M155 &lt;&gt; "", Sale!M155, ""), "")</f>
        <v/>
      </c>
      <c r="BQ171" s="88" t="str">
        <f>IFERROR(IF(Sale!N155 &lt;&gt; "", Sale!N155, ""), "")</f>
        <v/>
      </c>
      <c r="BR171" s="88" t="str">
        <f>IFERROR(IF(Sale!O155 &lt;&gt; "", Sale!O155, ""), "")</f>
        <v/>
      </c>
      <c r="BS171" s="88"/>
      <c r="BT171" s="88"/>
      <c r="BU171" s="88"/>
      <c r="BV171" s="88"/>
      <c r="BW171" s="91"/>
      <c r="BX171" s="88"/>
      <c r="BY171" s="88"/>
    </row>
    <row r="172" spans="2:77">
      <c r="B172" s="255"/>
      <c r="C172" s="255"/>
      <c r="D172" s="255"/>
      <c r="E172" s="255"/>
      <c r="F172" s="255"/>
      <c r="Z172" s="101" t="str">
        <f>IF(AB172 &lt;&gt; "", (COUNTIF($AB$19:AB172,AB172)&amp;"_"&amp;AB172),"")</f>
        <v/>
      </c>
      <c r="AA172" s="125" t="str">
        <f>IFERROR(IF(Purchase!A155 &lt;&gt;"",Purchase!A155,""),"")</f>
        <v/>
      </c>
      <c r="AB172" s="101" t="str">
        <f>IFERROR(IF(Purchase!B155 &lt;&gt;"",Purchase!B155,""),"")</f>
        <v/>
      </c>
      <c r="AC172" s="101" t="str">
        <f>IFERROR(IF(Purchase!C155 &lt;&gt;"",Purchase!C155,""),"")</f>
        <v/>
      </c>
      <c r="AD172" s="89" t="str">
        <f>IFERROR(IF(Purchase!D155 &lt;&gt;"",Purchase!D155,""),"")</f>
        <v/>
      </c>
      <c r="AE172" s="89" t="str">
        <f>IFERROR(IF(Purchase!E155 &lt;&gt;"",Purchase!E155,""),"")</f>
        <v/>
      </c>
      <c r="AF172" s="89" t="str">
        <f>IFERROR(IF(Purchase!F155 &lt;&gt;"",Purchase!F155,""),"")</f>
        <v/>
      </c>
      <c r="AG172" s="89" t="str">
        <f>IFERROR(IF(Purchase!G155 &lt;&gt;"",Purchase!G155,""),"")</f>
        <v/>
      </c>
      <c r="AH172" s="89" t="str">
        <f>IFERROR(IF(Purchase!H155 &lt;&gt;"",Purchase!H155,""),"")</f>
        <v/>
      </c>
      <c r="AI172" s="89" t="str">
        <f>IFERROR(IF(Purchase!I155 &lt;&gt;"",Purchase!I155,""),"")</f>
        <v/>
      </c>
      <c r="AJ172" s="89" t="str">
        <f>IFERROR(IF(Purchase!J155 &lt;&gt;"",Purchase!J155,""),"")</f>
        <v/>
      </c>
      <c r="AK172" s="101" t="str">
        <f t="shared" si="27"/>
        <v/>
      </c>
      <c r="AL172" s="88"/>
      <c r="AM172" s="90"/>
      <c r="AN172" s="91"/>
      <c r="AO172" s="90"/>
      <c r="AP172" s="90"/>
      <c r="AQ172" s="92"/>
      <c r="AR172" s="90"/>
      <c r="AS172" s="90"/>
      <c r="AT172" s="93"/>
      <c r="AU172" s="88"/>
      <c r="AV172" s="88"/>
      <c r="AW172" s="88"/>
      <c r="AX172" s="88"/>
      <c r="AY172" s="88"/>
      <c r="AZ172" s="88"/>
      <c r="BA172" s="88"/>
      <c r="BB172" s="88"/>
      <c r="BC172" s="88" t="str">
        <f>IF(BF172 &lt;&gt; "",(COUNTIF($BF$19:BF172,BF172)&amp;"_"&amp;BF172),"")</f>
        <v/>
      </c>
      <c r="BD172" s="94" t="str">
        <f>IFERROR(IF(Sale!A156 &lt;&gt; "", Sale!A156, ""), "")</f>
        <v/>
      </c>
      <c r="BE172" s="88" t="str">
        <f>IFERROR(IF(Sale!B156 &lt;&gt; "", Sale!B156, ""), "")</f>
        <v/>
      </c>
      <c r="BF172" s="88" t="str">
        <f>IFERROR(IF(Sale!C156 &lt;&gt; "", Sale!C156, ""), "")</f>
        <v/>
      </c>
      <c r="BG172" s="88" t="str">
        <f>IFERROR(IF(Sale!D156 &lt;&gt; "", Sale!D156, ""), "")</f>
        <v/>
      </c>
      <c r="BH172" s="88" t="str">
        <f>IFERROR(IF(Sale!E156 &lt;&gt; "", Sale!E156, ""), "")</f>
        <v/>
      </c>
      <c r="BI172" s="88" t="str">
        <f>IFERROR(IF(Sale!F156 &lt;&gt; "", Sale!F156, ""), "")</f>
        <v/>
      </c>
      <c r="BJ172" s="88" t="str">
        <f>IFERROR(IF(Sale!G156 &lt;&gt; "", Sale!G156, ""), "")</f>
        <v/>
      </c>
      <c r="BK172" s="88" t="str">
        <f>IFERROR(IF(Sale!H156 &lt;&gt; "", Sale!H156, ""), "")</f>
        <v/>
      </c>
      <c r="BL172" s="88" t="str">
        <f>IFERROR(IF(Sale!I156 &lt;&gt; "", Sale!I156, ""), "")</f>
        <v/>
      </c>
      <c r="BM172" s="88" t="str">
        <f>IFERROR(IF(Sale!J156 &lt;&gt; "", Sale!J156, ""), "")</f>
        <v/>
      </c>
      <c r="BN172" s="88" t="str">
        <f>IFERROR(IF(Sale!K156 &lt;&gt; "", Sale!K156, ""), "")</f>
        <v/>
      </c>
      <c r="BO172" s="88" t="str">
        <f>IFERROR(IF(Sale!L156 &lt;&gt; "", Sale!L156, ""), "")</f>
        <v/>
      </c>
      <c r="BP172" s="88" t="str">
        <f>IFERROR(IF(Sale!M156 &lt;&gt; "", Sale!M156, ""), "")</f>
        <v/>
      </c>
      <c r="BQ172" s="88" t="str">
        <f>IFERROR(IF(Sale!N156 &lt;&gt; "", Sale!N156, ""), "")</f>
        <v/>
      </c>
      <c r="BR172" s="88" t="str">
        <f>IFERROR(IF(Sale!O156 &lt;&gt; "", Sale!O156, ""), "")</f>
        <v/>
      </c>
      <c r="BS172" s="88"/>
      <c r="BT172" s="88"/>
      <c r="BU172" s="88"/>
      <c r="BV172" s="88"/>
      <c r="BW172" s="91"/>
      <c r="BX172" s="88"/>
      <c r="BY172" s="88"/>
    </row>
    <row r="173" spans="2:77">
      <c r="B173" s="255"/>
      <c r="C173" s="255"/>
      <c r="D173" s="255"/>
      <c r="E173" s="255"/>
      <c r="F173" s="255"/>
      <c r="Z173" s="101" t="str">
        <f>IF(AB173 &lt;&gt; "", (COUNTIF($AB$19:AB173,AB173)&amp;"_"&amp;AB173),"")</f>
        <v/>
      </c>
      <c r="AA173" s="125" t="str">
        <f>IFERROR(IF(Purchase!A156 &lt;&gt;"",Purchase!A156,""),"")</f>
        <v/>
      </c>
      <c r="AB173" s="101" t="str">
        <f>IFERROR(IF(Purchase!B156 &lt;&gt;"",Purchase!B156,""),"")</f>
        <v/>
      </c>
      <c r="AC173" s="101" t="str">
        <f>IFERROR(IF(Purchase!C156 &lt;&gt;"",Purchase!C156,""),"")</f>
        <v/>
      </c>
      <c r="AD173" s="89" t="str">
        <f>IFERROR(IF(Purchase!D156 &lt;&gt;"",Purchase!D156,""),"")</f>
        <v/>
      </c>
      <c r="AE173" s="89" t="str">
        <f>IFERROR(IF(Purchase!E156 &lt;&gt;"",Purchase!E156,""),"")</f>
        <v/>
      </c>
      <c r="AF173" s="89" t="str">
        <f>IFERROR(IF(Purchase!F156 &lt;&gt;"",Purchase!F156,""),"")</f>
        <v/>
      </c>
      <c r="AG173" s="89" t="str">
        <f>IFERROR(IF(Purchase!G156 &lt;&gt;"",Purchase!G156,""),"")</f>
        <v/>
      </c>
      <c r="AH173" s="89" t="str">
        <f>IFERROR(IF(Purchase!H156 &lt;&gt;"",Purchase!H156,""),"")</f>
        <v/>
      </c>
      <c r="AI173" s="89" t="str">
        <f>IFERROR(IF(Purchase!I156 &lt;&gt;"",Purchase!I156,""),"")</f>
        <v/>
      </c>
      <c r="AJ173" s="89" t="str">
        <f>IFERROR(IF(Purchase!J156 &lt;&gt;"",Purchase!J156,""),"")</f>
        <v/>
      </c>
      <c r="AK173" s="101" t="str">
        <f t="shared" si="27"/>
        <v/>
      </c>
      <c r="AL173" s="88"/>
      <c r="AM173" s="90"/>
      <c r="AN173" s="91"/>
      <c r="AO173" s="90"/>
      <c r="AP173" s="90"/>
      <c r="AQ173" s="92"/>
      <c r="AR173" s="90"/>
      <c r="AS173" s="90"/>
      <c r="AT173" s="93"/>
      <c r="AU173" s="88"/>
      <c r="AV173" s="88"/>
      <c r="AW173" s="88"/>
      <c r="AX173" s="88"/>
      <c r="AY173" s="88"/>
      <c r="AZ173" s="88"/>
      <c r="BA173" s="88"/>
      <c r="BB173" s="88"/>
      <c r="BC173" s="88" t="str">
        <f>IF(BF173 &lt;&gt; "",(COUNTIF($BF$19:BF173,BF173)&amp;"_"&amp;BF173),"")</f>
        <v/>
      </c>
      <c r="BD173" s="94" t="str">
        <f>IFERROR(IF(Sale!A157 &lt;&gt; "", Sale!A157, ""), "")</f>
        <v/>
      </c>
      <c r="BE173" s="88" t="str">
        <f>IFERROR(IF(Sale!B157 &lt;&gt; "", Sale!B157, ""), "")</f>
        <v/>
      </c>
      <c r="BF173" s="88" t="str">
        <f>IFERROR(IF(Sale!C157 &lt;&gt; "", Sale!C157, ""), "")</f>
        <v/>
      </c>
      <c r="BG173" s="88" t="str">
        <f>IFERROR(IF(Sale!D157 &lt;&gt; "", Sale!D157, ""), "")</f>
        <v/>
      </c>
      <c r="BH173" s="88" t="str">
        <f>IFERROR(IF(Sale!E157 &lt;&gt; "", Sale!E157, ""), "")</f>
        <v/>
      </c>
      <c r="BI173" s="88" t="str">
        <f>IFERROR(IF(Sale!F157 &lt;&gt; "", Sale!F157, ""), "")</f>
        <v/>
      </c>
      <c r="BJ173" s="88" t="str">
        <f>IFERROR(IF(Sale!G157 &lt;&gt; "", Sale!G157, ""), "")</f>
        <v/>
      </c>
      <c r="BK173" s="88" t="str">
        <f>IFERROR(IF(Sale!H157 &lt;&gt; "", Sale!H157, ""), "")</f>
        <v/>
      </c>
      <c r="BL173" s="88" t="str">
        <f>IFERROR(IF(Sale!I157 &lt;&gt; "", Sale!I157, ""), "")</f>
        <v/>
      </c>
      <c r="BM173" s="88" t="str">
        <f>IFERROR(IF(Sale!J157 &lt;&gt; "", Sale!J157, ""), "")</f>
        <v/>
      </c>
      <c r="BN173" s="88" t="str">
        <f>IFERROR(IF(Sale!K157 &lt;&gt; "", Sale!K157, ""), "")</f>
        <v/>
      </c>
      <c r="BO173" s="88" t="str">
        <f>IFERROR(IF(Sale!L157 &lt;&gt; "", Sale!L157, ""), "")</f>
        <v/>
      </c>
      <c r="BP173" s="88" t="str">
        <f>IFERROR(IF(Sale!M157 &lt;&gt; "", Sale!M157, ""), "")</f>
        <v/>
      </c>
      <c r="BQ173" s="88" t="str">
        <f>IFERROR(IF(Sale!N157 &lt;&gt; "", Sale!N157, ""), "")</f>
        <v/>
      </c>
      <c r="BR173" s="88" t="str">
        <f>IFERROR(IF(Sale!O157 &lt;&gt; "", Sale!O157, ""), "")</f>
        <v/>
      </c>
      <c r="BS173" s="88"/>
      <c r="BT173" s="88"/>
      <c r="BU173" s="88"/>
      <c r="BV173" s="88"/>
      <c r="BW173" s="91"/>
      <c r="BX173" s="88"/>
      <c r="BY173" s="88"/>
    </row>
    <row r="174" spans="2:77">
      <c r="B174" s="255"/>
      <c r="C174" s="255"/>
      <c r="D174" s="255"/>
      <c r="E174" s="255"/>
      <c r="F174" s="255"/>
      <c r="Z174" s="101" t="str">
        <f>IF(AB174 &lt;&gt; "", (COUNTIF($AB$19:AB174,AB174)&amp;"_"&amp;AB174),"")</f>
        <v/>
      </c>
      <c r="AA174" s="125" t="str">
        <f>IFERROR(IF(Purchase!A157 &lt;&gt;"",Purchase!A157,""),"")</f>
        <v/>
      </c>
      <c r="AB174" s="101" t="str">
        <f>IFERROR(IF(Purchase!B157 &lt;&gt;"",Purchase!B157,""),"")</f>
        <v/>
      </c>
      <c r="AC174" s="101" t="str">
        <f>IFERROR(IF(Purchase!C157 &lt;&gt;"",Purchase!C157,""),"")</f>
        <v/>
      </c>
      <c r="AD174" s="89" t="str">
        <f>IFERROR(IF(Purchase!D157 &lt;&gt;"",Purchase!D157,""),"")</f>
        <v/>
      </c>
      <c r="AE174" s="89" t="str">
        <f>IFERROR(IF(Purchase!E157 &lt;&gt;"",Purchase!E157,""),"")</f>
        <v/>
      </c>
      <c r="AF174" s="89" t="str">
        <f>IFERROR(IF(Purchase!F157 &lt;&gt;"",Purchase!F157,""),"")</f>
        <v/>
      </c>
      <c r="AG174" s="89" t="str">
        <f>IFERROR(IF(Purchase!G157 &lt;&gt;"",Purchase!G157,""),"")</f>
        <v/>
      </c>
      <c r="AH174" s="89" t="str">
        <f>IFERROR(IF(Purchase!H157 &lt;&gt;"",Purchase!H157,""),"")</f>
        <v/>
      </c>
      <c r="AI174" s="89" t="str">
        <f>IFERROR(IF(Purchase!I157 &lt;&gt;"",Purchase!I157,""),"")</f>
        <v/>
      </c>
      <c r="AJ174" s="89" t="str">
        <f>IFERROR(IF(Purchase!J157 &lt;&gt;"",Purchase!J157,""),"")</f>
        <v/>
      </c>
      <c r="AK174" s="101" t="str">
        <f t="shared" si="27"/>
        <v/>
      </c>
      <c r="AL174" s="88"/>
      <c r="AM174" s="90"/>
      <c r="AN174" s="91"/>
      <c r="AO174" s="90"/>
      <c r="AP174" s="90"/>
      <c r="AQ174" s="92"/>
      <c r="AR174" s="90"/>
      <c r="AS174" s="90"/>
      <c r="AT174" s="93"/>
      <c r="AU174" s="88"/>
      <c r="AV174" s="88"/>
      <c r="AW174" s="88"/>
      <c r="AX174" s="88"/>
      <c r="AY174" s="88"/>
      <c r="AZ174" s="88"/>
      <c r="BA174" s="88"/>
      <c r="BB174" s="88"/>
      <c r="BC174" s="88" t="str">
        <f>IF(BF174 &lt;&gt; "",(COUNTIF($BF$19:BF174,BF174)&amp;"_"&amp;BF174),"")</f>
        <v/>
      </c>
      <c r="BD174" s="94" t="str">
        <f>IFERROR(IF(Sale!A158 &lt;&gt; "", Sale!A158, ""), "")</f>
        <v/>
      </c>
      <c r="BE174" s="88" t="str">
        <f>IFERROR(IF(Sale!B158 &lt;&gt; "", Sale!B158, ""), "")</f>
        <v/>
      </c>
      <c r="BF174" s="88" t="str">
        <f>IFERROR(IF(Sale!C158 &lt;&gt; "", Sale!C158, ""), "")</f>
        <v/>
      </c>
      <c r="BG174" s="88" t="str">
        <f>IFERROR(IF(Sale!D158 &lt;&gt; "", Sale!D158, ""), "")</f>
        <v/>
      </c>
      <c r="BH174" s="88" t="str">
        <f>IFERROR(IF(Sale!E158 &lt;&gt; "", Sale!E158, ""), "")</f>
        <v/>
      </c>
      <c r="BI174" s="88" t="str">
        <f>IFERROR(IF(Sale!F158 &lt;&gt; "", Sale!F158, ""), "")</f>
        <v/>
      </c>
      <c r="BJ174" s="88" t="str">
        <f>IFERROR(IF(Sale!G158 &lt;&gt; "", Sale!G158, ""), "")</f>
        <v/>
      </c>
      <c r="BK174" s="88" t="str">
        <f>IFERROR(IF(Sale!H158 &lt;&gt; "", Sale!H158, ""), "")</f>
        <v/>
      </c>
      <c r="BL174" s="88" t="str">
        <f>IFERROR(IF(Sale!I158 &lt;&gt; "", Sale!I158, ""), "")</f>
        <v/>
      </c>
      <c r="BM174" s="88" t="str">
        <f>IFERROR(IF(Sale!J158 &lt;&gt; "", Sale!J158, ""), "")</f>
        <v/>
      </c>
      <c r="BN174" s="88" t="str">
        <f>IFERROR(IF(Sale!K158 &lt;&gt; "", Sale!K158, ""), "")</f>
        <v/>
      </c>
      <c r="BO174" s="88" t="str">
        <f>IFERROR(IF(Sale!L158 &lt;&gt; "", Sale!L158, ""), "")</f>
        <v/>
      </c>
      <c r="BP174" s="88" t="str">
        <f>IFERROR(IF(Sale!M158 &lt;&gt; "", Sale!M158, ""), "")</f>
        <v/>
      </c>
      <c r="BQ174" s="88" t="str">
        <f>IFERROR(IF(Sale!N158 &lt;&gt; "", Sale!N158, ""), "")</f>
        <v/>
      </c>
      <c r="BR174" s="88" t="str">
        <f>IFERROR(IF(Sale!O158 &lt;&gt; "", Sale!O158, ""), "")</f>
        <v/>
      </c>
      <c r="BS174" s="88"/>
      <c r="BT174" s="88"/>
      <c r="BU174" s="88"/>
      <c r="BV174" s="88"/>
      <c r="BW174" s="91"/>
      <c r="BX174" s="88"/>
      <c r="BY174" s="88"/>
    </row>
    <row r="175" spans="2:77">
      <c r="B175" s="255"/>
      <c r="C175" s="255"/>
      <c r="D175" s="255"/>
      <c r="E175" s="255"/>
      <c r="F175" s="255"/>
      <c r="Z175" s="101" t="str">
        <f>IF(AB175 &lt;&gt; "", (COUNTIF($AB$19:AB175,AB175)&amp;"_"&amp;AB175),"")</f>
        <v/>
      </c>
      <c r="AA175" s="125" t="str">
        <f>IFERROR(IF(Purchase!A158 &lt;&gt;"",Purchase!A158,""),"")</f>
        <v/>
      </c>
      <c r="AB175" s="101" t="str">
        <f>IFERROR(IF(Purchase!B158 &lt;&gt;"",Purchase!B158,""),"")</f>
        <v/>
      </c>
      <c r="AC175" s="101" t="str">
        <f>IFERROR(IF(Purchase!C158 &lt;&gt;"",Purchase!C158,""),"")</f>
        <v/>
      </c>
      <c r="AD175" s="89" t="str">
        <f>IFERROR(IF(Purchase!D158 &lt;&gt;"",Purchase!D158,""),"")</f>
        <v/>
      </c>
      <c r="AE175" s="89" t="str">
        <f>IFERROR(IF(Purchase!E158 &lt;&gt;"",Purchase!E158,""),"")</f>
        <v/>
      </c>
      <c r="AF175" s="89" t="str">
        <f>IFERROR(IF(Purchase!F158 &lt;&gt;"",Purchase!F158,""),"")</f>
        <v/>
      </c>
      <c r="AG175" s="89" t="str">
        <f>IFERROR(IF(Purchase!G158 &lt;&gt;"",Purchase!G158,""),"")</f>
        <v/>
      </c>
      <c r="AH175" s="89" t="str">
        <f>IFERROR(IF(Purchase!H158 &lt;&gt;"",Purchase!H158,""),"")</f>
        <v/>
      </c>
      <c r="AI175" s="89" t="str">
        <f>IFERROR(IF(Purchase!I158 &lt;&gt;"",Purchase!I158,""),"")</f>
        <v/>
      </c>
      <c r="AJ175" s="89" t="str">
        <f>IFERROR(IF(Purchase!J158 &lt;&gt;"",Purchase!J158,""),"")</f>
        <v/>
      </c>
      <c r="AK175" s="101" t="str">
        <f t="shared" si="27"/>
        <v/>
      </c>
      <c r="AL175" s="88"/>
      <c r="AM175" s="90"/>
      <c r="AN175" s="91"/>
      <c r="AO175" s="90"/>
      <c r="AP175" s="90"/>
      <c r="AQ175" s="92"/>
      <c r="AR175" s="90"/>
      <c r="AS175" s="90"/>
      <c r="AT175" s="93"/>
      <c r="AU175" s="88"/>
      <c r="AV175" s="88"/>
      <c r="AW175" s="88"/>
      <c r="AX175" s="88"/>
      <c r="AY175" s="88"/>
      <c r="AZ175" s="88"/>
      <c r="BA175" s="88"/>
      <c r="BB175" s="88"/>
      <c r="BC175" s="88" t="str">
        <f>IF(BF175 &lt;&gt; "",(COUNTIF($BF$19:BF175,BF175)&amp;"_"&amp;BF175),"")</f>
        <v/>
      </c>
      <c r="BD175" s="94" t="str">
        <f>IFERROR(IF(Sale!A159 &lt;&gt; "", Sale!A159, ""), "")</f>
        <v/>
      </c>
      <c r="BE175" s="88" t="str">
        <f>IFERROR(IF(Sale!B159 &lt;&gt; "", Sale!B159, ""), "")</f>
        <v/>
      </c>
      <c r="BF175" s="88" t="str">
        <f>IFERROR(IF(Sale!C159 &lt;&gt; "", Sale!C159, ""), "")</f>
        <v/>
      </c>
      <c r="BG175" s="88" t="str">
        <f>IFERROR(IF(Sale!D159 &lt;&gt; "", Sale!D159, ""), "")</f>
        <v/>
      </c>
      <c r="BH175" s="88" t="str">
        <f>IFERROR(IF(Sale!E159 &lt;&gt; "", Sale!E159, ""), "")</f>
        <v/>
      </c>
      <c r="BI175" s="88" t="str">
        <f>IFERROR(IF(Sale!F159 &lt;&gt; "", Sale!F159, ""), "")</f>
        <v/>
      </c>
      <c r="BJ175" s="88" t="str">
        <f>IFERROR(IF(Sale!G159 &lt;&gt; "", Sale!G159, ""), "")</f>
        <v/>
      </c>
      <c r="BK175" s="88" t="str">
        <f>IFERROR(IF(Sale!H159 &lt;&gt; "", Sale!H159, ""), "")</f>
        <v/>
      </c>
      <c r="BL175" s="88" t="str">
        <f>IFERROR(IF(Sale!I159 &lt;&gt; "", Sale!I159, ""), "")</f>
        <v/>
      </c>
      <c r="BM175" s="88" t="str">
        <f>IFERROR(IF(Sale!J159 &lt;&gt; "", Sale!J159, ""), "")</f>
        <v/>
      </c>
      <c r="BN175" s="88" t="str">
        <f>IFERROR(IF(Sale!K159 &lt;&gt; "", Sale!K159, ""), "")</f>
        <v/>
      </c>
      <c r="BO175" s="88" t="str">
        <f>IFERROR(IF(Sale!L159 &lt;&gt; "", Sale!L159, ""), "")</f>
        <v/>
      </c>
      <c r="BP175" s="88" t="str">
        <f>IFERROR(IF(Sale!M159 &lt;&gt; "", Sale!M159, ""), "")</f>
        <v/>
      </c>
      <c r="BQ175" s="88" t="str">
        <f>IFERROR(IF(Sale!N159 &lt;&gt; "", Sale!N159, ""), "")</f>
        <v/>
      </c>
      <c r="BR175" s="88" t="str">
        <f>IFERROR(IF(Sale!O159 &lt;&gt; "", Sale!O159, ""), "")</f>
        <v/>
      </c>
      <c r="BS175" s="88"/>
      <c r="BT175" s="88"/>
      <c r="BU175" s="88"/>
      <c r="BV175" s="88"/>
      <c r="BW175" s="91"/>
      <c r="BX175" s="88"/>
      <c r="BY175" s="88"/>
    </row>
    <row r="176" spans="2:77">
      <c r="B176" s="255"/>
      <c r="C176" s="255"/>
      <c r="D176" s="255"/>
      <c r="E176" s="255"/>
      <c r="F176" s="255"/>
      <c r="Z176" s="101" t="str">
        <f>IF(AB176 &lt;&gt; "", (COUNTIF($AB$19:AB176,AB176)&amp;"_"&amp;AB176),"")</f>
        <v/>
      </c>
      <c r="AA176" s="125" t="str">
        <f>IFERROR(IF(Purchase!A159 &lt;&gt;"",Purchase!A159,""),"")</f>
        <v/>
      </c>
      <c r="AB176" s="101" t="str">
        <f>IFERROR(IF(Purchase!B159 &lt;&gt;"",Purchase!B159,""),"")</f>
        <v/>
      </c>
      <c r="AC176" s="101" t="str">
        <f>IFERROR(IF(Purchase!C159 &lt;&gt;"",Purchase!C159,""),"")</f>
        <v/>
      </c>
      <c r="AD176" s="89" t="str">
        <f>IFERROR(IF(Purchase!D159 &lt;&gt;"",Purchase!D159,""),"")</f>
        <v/>
      </c>
      <c r="AE176" s="89" t="str">
        <f>IFERROR(IF(Purchase!E159 &lt;&gt;"",Purchase!E159,""),"")</f>
        <v/>
      </c>
      <c r="AF176" s="89" t="str">
        <f>IFERROR(IF(Purchase!F159 &lt;&gt;"",Purchase!F159,""),"")</f>
        <v/>
      </c>
      <c r="AG176" s="89" t="str">
        <f>IFERROR(IF(Purchase!G159 &lt;&gt;"",Purchase!G159,""),"")</f>
        <v/>
      </c>
      <c r="AH176" s="89" t="str">
        <f>IFERROR(IF(Purchase!H159 &lt;&gt;"",Purchase!H159,""),"")</f>
        <v/>
      </c>
      <c r="AI176" s="89" t="str">
        <f>IFERROR(IF(Purchase!I159 &lt;&gt;"",Purchase!I159,""),"")</f>
        <v/>
      </c>
      <c r="AJ176" s="89" t="str">
        <f>IFERROR(IF(Purchase!J159 &lt;&gt;"",Purchase!J159,""),"")</f>
        <v/>
      </c>
      <c r="AK176" s="101" t="str">
        <f t="shared" si="27"/>
        <v/>
      </c>
      <c r="AL176" s="88"/>
      <c r="AM176" s="90"/>
      <c r="AN176" s="91"/>
      <c r="AO176" s="90"/>
      <c r="AP176" s="90"/>
      <c r="AQ176" s="92"/>
      <c r="AR176" s="90"/>
      <c r="AS176" s="90"/>
      <c r="AT176" s="93"/>
      <c r="AU176" s="88"/>
      <c r="AV176" s="88"/>
      <c r="AW176" s="88"/>
      <c r="AX176" s="88"/>
      <c r="AY176" s="88"/>
      <c r="AZ176" s="88"/>
      <c r="BA176" s="88"/>
      <c r="BB176" s="88"/>
      <c r="BC176" s="88" t="str">
        <f>IF(BF176 &lt;&gt; "",(COUNTIF($BF$19:BF176,BF176)&amp;"_"&amp;BF176),"")</f>
        <v/>
      </c>
      <c r="BD176" s="94" t="str">
        <f>IFERROR(IF(Sale!A160 &lt;&gt; "", Sale!A160, ""), "")</f>
        <v/>
      </c>
      <c r="BE176" s="88" t="str">
        <f>IFERROR(IF(Sale!B160 &lt;&gt; "", Sale!B160, ""), "")</f>
        <v/>
      </c>
      <c r="BF176" s="88" t="str">
        <f>IFERROR(IF(Sale!C160 &lt;&gt; "", Sale!C160, ""), "")</f>
        <v/>
      </c>
      <c r="BG176" s="88" t="str">
        <f>IFERROR(IF(Sale!D160 &lt;&gt; "", Sale!D160, ""), "")</f>
        <v/>
      </c>
      <c r="BH176" s="88" t="str">
        <f>IFERROR(IF(Sale!E160 &lt;&gt; "", Sale!E160, ""), "")</f>
        <v/>
      </c>
      <c r="BI176" s="88" t="str">
        <f>IFERROR(IF(Sale!F160 &lt;&gt; "", Sale!F160, ""), "")</f>
        <v/>
      </c>
      <c r="BJ176" s="88" t="str">
        <f>IFERROR(IF(Sale!G160 &lt;&gt; "", Sale!G160, ""), "")</f>
        <v/>
      </c>
      <c r="BK176" s="88" t="str">
        <f>IFERROR(IF(Sale!H160 &lt;&gt; "", Sale!H160, ""), "")</f>
        <v/>
      </c>
      <c r="BL176" s="88" t="str">
        <f>IFERROR(IF(Sale!I160 &lt;&gt; "", Sale!I160, ""), "")</f>
        <v/>
      </c>
      <c r="BM176" s="88" t="str">
        <f>IFERROR(IF(Sale!J160 &lt;&gt; "", Sale!J160, ""), "")</f>
        <v/>
      </c>
      <c r="BN176" s="88" t="str">
        <f>IFERROR(IF(Sale!K160 &lt;&gt; "", Sale!K160, ""), "")</f>
        <v/>
      </c>
      <c r="BO176" s="88" t="str">
        <f>IFERROR(IF(Sale!L160 &lt;&gt; "", Sale!L160, ""), "")</f>
        <v/>
      </c>
      <c r="BP176" s="88" t="str">
        <f>IFERROR(IF(Sale!M160 &lt;&gt; "", Sale!M160, ""), "")</f>
        <v/>
      </c>
      <c r="BQ176" s="88" t="str">
        <f>IFERROR(IF(Sale!N160 &lt;&gt; "", Sale!N160, ""), "")</f>
        <v/>
      </c>
      <c r="BR176" s="88" t="str">
        <f>IFERROR(IF(Sale!O160 &lt;&gt; "", Sale!O160, ""), "")</f>
        <v/>
      </c>
      <c r="BS176" s="88"/>
      <c r="BT176" s="88"/>
      <c r="BU176" s="88"/>
      <c r="BV176" s="88"/>
      <c r="BW176" s="91"/>
      <c r="BX176" s="88"/>
      <c r="BY176" s="88"/>
    </row>
    <row r="177" spans="2:77">
      <c r="B177" s="255"/>
      <c r="C177" s="255"/>
      <c r="D177" s="255"/>
      <c r="E177" s="255"/>
      <c r="F177" s="255"/>
      <c r="Z177" s="101" t="str">
        <f>IF(AB177 &lt;&gt; "", (COUNTIF($AB$19:AB177,AB177)&amp;"_"&amp;AB177),"")</f>
        <v/>
      </c>
      <c r="AA177" s="125" t="str">
        <f>IFERROR(IF(Purchase!A160 &lt;&gt;"",Purchase!A160,""),"")</f>
        <v/>
      </c>
      <c r="AB177" s="101" t="str">
        <f>IFERROR(IF(Purchase!B160 &lt;&gt;"",Purchase!B160,""),"")</f>
        <v/>
      </c>
      <c r="AC177" s="101" t="str">
        <f>IFERROR(IF(Purchase!C160 &lt;&gt;"",Purchase!C160,""),"")</f>
        <v/>
      </c>
      <c r="AD177" s="89" t="str">
        <f>IFERROR(IF(Purchase!D160 &lt;&gt;"",Purchase!D160,""),"")</f>
        <v/>
      </c>
      <c r="AE177" s="89" t="str">
        <f>IFERROR(IF(Purchase!E160 &lt;&gt;"",Purchase!E160,""),"")</f>
        <v/>
      </c>
      <c r="AF177" s="89" t="str">
        <f>IFERROR(IF(Purchase!F160 &lt;&gt;"",Purchase!F160,""),"")</f>
        <v/>
      </c>
      <c r="AG177" s="89" t="str">
        <f>IFERROR(IF(Purchase!G160 &lt;&gt;"",Purchase!G160,""),"")</f>
        <v/>
      </c>
      <c r="AH177" s="89" t="str">
        <f>IFERROR(IF(Purchase!H160 &lt;&gt;"",Purchase!H160,""),"")</f>
        <v/>
      </c>
      <c r="AI177" s="89" t="str">
        <f>IFERROR(IF(Purchase!I160 &lt;&gt;"",Purchase!I160,""),"")</f>
        <v/>
      </c>
      <c r="AJ177" s="89" t="str">
        <f>IFERROR(IF(Purchase!J160 &lt;&gt;"",Purchase!J160,""),"")</f>
        <v/>
      </c>
      <c r="AK177" s="101" t="str">
        <f t="shared" si="27"/>
        <v/>
      </c>
      <c r="AL177" s="88"/>
      <c r="AM177" s="90"/>
      <c r="AN177" s="91"/>
      <c r="AO177" s="90"/>
      <c r="AP177" s="90"/>
      <c r="AQ177" s="92"/>
      <c r="AR177" s="90"/>
      <c r="AS177" s="90"/>
      <c r="AT177" s="93"/>
      <c r="AU177" s="88"/>
      <c r="AV177" s="88"/>
      <c r="AW177" s="88"/>
      <c r="AX177" s="88"/>
      <c r="AY177" s="88"/>
      <c r="AZ177" s="88"/>
      <c r="BA177" s="88"/>
      <c r="BB177" s="88"/>
      <c r="BC177" s="88" t="str">
        <f>IF(BF177 &lt;&gt; "",(COUNTIF($BF$19:BF177,BF177)&amp;"_"&amp;BF177),"")</f>
        <v/>
      </c>
      <c r="BD177" s="94" t="str">
        <f>IFERROR(IF(Sale!A161 &lt;&gt; "", Sale!A161, ""), "")</f>
        <v/>
      </c>
      <c r="BE177" s="88" t="str">
        <f>IFERROR(IF(Sale!B161 &lt;&gt; "", Sale!B161, ""), "")</f>
        <v/>
      </c>
      <c r="BF177" s="88" t="str">
        <f>IFERROR(IF(Sale!C161 &lt;&gt; "", Sale!C161, ""), "")</f>
        <v/>
      </c>
      <c r="BG177" s="88" t="str">
        <f>IFERROR(IF(Sale!D161 &lt;&gt; "", Sale!D161, ""), "")</f>
        <v/>
      </c>
      <c r="BH177" s="88" t="str">
        <f>IFERROR(IF(Sale!E161 &lt;&gt; "", Sale!E161, ""), "")</f>
        <v/>
      </c>
      <c r="BI177" s="88" t="str">
        <f>IFERROR(IF(Sale!F161 &lt;&gt; "", Sale!F161, ""), "")</f>
        <v/>
      </c>
      <c r="BJ177" s="88" t="str">
        <f>IFERROR(IF(Sale!G161 &lt;&gt; "", Sale!G161, ""), "")</f>
        <v/>
      </c>
      <c r="BK177" s="88" t="str">
        <f>IFERROR(IF(Sale!H161 &lt;&gt; "", Sale!H161, ""), "")</f>
        <v/>
      </c>
      <c r="BL177" s="88" t="str">
        <f>IFERROR(IF(Sale!I161 &lt;&gt; "", Sale!I161, ""), "")</f>
        <v/>
      </c>
      <c r="BM177" s="88" t="str">
        <f>IFERROR(IF(Sale!J161 &lt;&gt; "", Sale!J161, ""), "")</f>
        <v/>
      </c>
      <c r="BN177" s="88" t="str">
        <f>IFERROR(IF(Sale!K161 &lt;&gt; "", Sale!K161, ""), "")</f>
        <v/>
      </c>
      <c r="BO177" s="88" t="str">
        <f>IFERROR(IF(Sale!L161 &lt;&gt; "", Sale!L161, ""), "")</f>
        <v/>
      </c>
      <c r="BP177" s="88" t="str">
        <f>IFERROR(IF(Sale!M161 &lt;&gt; "", Sale!M161, ""), "")</f>
        <v/>
      </c>
      <c r="BQ177" s="88" t="str">
        <f>IFERROR(IF(Sale!N161 &lt;&gt; "", Sale!N161, ""), "")</f>
        <v/>
      </c>
      <c r="BR177" s="88" t="str">
        <f>IFERROR(IF(Sale!O161 &lt;&gt; "", Sale!O161, ""), "")</f>
        <v/>
      </c>
      <c r="BS177" s="88"/>
      <c r="BT177" s="88"/>
      <c r="BU177" s="88"/>
      <c r="BV177" s="88"/>
      <c r="BW177" s="91"/>
      <c r="BX177" s="88"/>
      <c r="BY177" s="88"/>
    </row>
    <row r="178" spans="2:77">
      <c r="B178" s="255"/>
      <c r="C178" s="255"/>
      <c r="D178" s="255"/>
      <c r="E178" s="255"/>
      <c r="F178" s="255"/>
      <c r="Z178" s="101" t="str">
        <f>IF(AB178 &lt;&gt; "", (COUNTIF($AB$19:AB178,AB178)&amp;"_"&amp;AB178),"")</f>
        <v/>
      </c>
      <c r="AA178" s="125" t="str">
        <f>IFERROR(IF(Purchase!A161 &lt;&gt;"",Purchase!A161,""),"")</f>
        <v/>
      </c>
      <c r="AB178" s="101" t="str">
        <f>IFERROR(IF(Purchase!B161 &lt;&gt;"",Purchase!B161,""),"")</f>
        <v/>
      </c>
      <c r="AC178" s="101" t="str">
        <f>IFERROR(IF(Purchase!C161 &lt;&gt;"",Purchase!C161,""),"")</f>
        <v/>
      </c>
      <c r="AD178" s="89" t="str">
        <f>IFERROR(IF(Purchase!D161 &lt;&gt;"",Purchase!D161,""),"")</f>
        <v/>
      </c>
      <c r="AE178" s="89" t="str">
        <f>IFERROR(IF(Purchase!E161 &lt;&gt;"",Purchase!E161,""),"")</f>
        <v/>
      </c>
      <c r="AF178" s="89" t="str">
        <f>IFERROR(IF(Purchase!F161 &lt;&gt;"",Purchase!F161,""),"")</f>
        <v/>
      </c>
      <c r="AG178" s="89" t="str">
        <f>IFERROR(IF(Purchase!G161 &lt;&gt;"",Purchase!G161,""),"")</f>
        <v/>
      </c>
      <c r="AH178" s="89" t="str">
        <f>IFERROR(IF(Purchase!H161 &lt;&gt;"",Purchase!H161,""),"")</f>
        <v/>
      </c>
      <c r="AI178" s="89" t="str">
        <f>IFERROR(IF(Purchase!I161 &lt;&gt;"",Purchase!I161,""),"")</f>
        <v/>
      </c>
      <c r="AJ178" s="89" t="str">
        <f>IFERROR(IF(Purchase!J161 &lt;&gt;"",Purchase!J161,""),"")</f>
        <v/>
      </c>
      <c r="AK178" s="101" t="str">
        <f t="shared" si="27"/>
        <v/>
      </c>
      <c r="AL178" s="88"/>
      <c r="AM178" s="90"/>
      <c r="AN178" s="91"/>
      <c r="AO178" s="90"/>
      <c r="AP178" s="90"/>
      <c r="AQ178" s="92"/>
      <c r="AR178" s="90"/>
      <c r="AS178" s="90"/>
      <c r="AT178" s="93"/>
      <c r="AU178" s="88"/>
      <c r="AV178" s="88"/>
      <c r="AW178" s="88"/>
      <c r="AX178" s="88"/>
      <c r="AY178" s="88"/>
      <c r="AZ178" s="88"/>
      <c r="BA178" s="88"/>
      <c r="BB178" s="88"/>
      <c r="BC178" s="88" t="str">
        <f>IF(BF178 &lt;&gt; "",(COUNTIF($BF$19:BF178,BF178)&amp;"_"&amp;BF178),"")</f>
        <v/>
      </c>
      <c r="BD178" s="94" t="str">
        <f>IFERROR(IF(Sale!A162 &lt;&gt; "", Sale!A162, ""), "")</f>
        <v/>
      </c>
      <c r="BE178" s="88" t="str">
        <f>IFERROR(IF(Sale!B162 &lt;&gt; "", Sale!B162, ""), "")</f>
        <v/>
      </c>
      <c r="BF178" s="88" t="str">
        <f>IFERROR(IF(Sale!C162 &lt;&gt; "", Sale!C162, ""), "")</f>
        <v/>
      </c>
      <c r="BG178" s="88" t="str">
        <f>IFERROR(IF(Sale!D162 &lt;&gt; "", Sale!D162, ""), "")</f>
        <v/>
      </c>
      <c r="BH178" s="88" t="str">
        <f>IFERROR(IF(Sale!E162 &lt;&gt; "", Sale!E162, ""), "")</f>
        <v/>
      </c>
      <c r="BI178" s="88" t="str">
        <f>IFERROR(IF(Sale!F162 &lt;&gt; "", Sale!F162, ""), "")</f>
        <v/>
      </c>
      <c r="BJ178" s="88" t="str">
        <f>IFERROR(IF(Sale!G162 &lt;&gt; "", Sale!G162, ""), "")</f>
        <v/>
      </c>
      <c r="BK178" s="88" t="str">
        <f>IFERROR(IF(Sale!H162 &lt;&gt; "", Sale!H162, ""), "")</f>
        <v/>
      </c>
      <c r="BL178" s="88" t="str">
        <f>IFERROR(IF(Sale!I162 &lt;&gt; "", Sale!I162, ""), "")</f>
        <v/>
      </c>
      <c r="BM178" s="88" t="str">
        <f>IFERROR(IF(Sale!J162 &lt;&gt; "", Sale!J162, ""), "")</f>
        <v/>
      </c>
      <c r="BN178" s="88" t="str">
        <f>IFERROR(IF(Sale!K162 &lt;&gt; "", Sale!K162, ""), "")</f>
        <v/>
      </c>
      <c r="BO178" s="88" t="str">
        <f>IFERROR(IF(Sale!L162 &lt;&gt; "", Sale!L162, ""), "")</f>
        <v/>
      </c>
      <c r="BP178" s="88" t="str">
        <f>IFERROR(IF(Sale!M162 &lt;&gt; "", Sale!M162, ""), "")</f>
        <v/>
      </c>
      <c r="BQ178" s="88" t="str">
        <f>IFERROR(IF(Sale!N162 &lt;&gt; "", Sale!N162, ""), "")</f>
        <v/>
      </c>
      <c r="BR178" s="88" t="str">
        <f>IFERROR(IF(Sale!O162 &lt;&gt; "", Sale!O162, ""), "")</f>
        <v/>
      </c>
      <c r="BS178" s="88"/>
      <c r="BT178" s="88"/>
      <c r="BU178" s="88"/>
      <c r="BV178" s="88"/>
      <c r="BW178" s="91"/>
      <c r="BX178" s="88"/>
      <c r="BY178" s="88"/>
    </row>
    <row r="179" spans="2:77">
      <c r="B179" s="255"/>
      <c r="C179" s="255"/>
      <c r="D179" s="255"/>
      <c r="E179" s="255"/>
      <c r="F179" s="255"/>
      <c r="Z179" s="101" t="str">
        <f>IF(AB179 &lt;&gt; "", (COUNTIF($AB$19:AB179,AB179)&amp;"_"&amp;AB179),"")</f>
        <v/>
      </c>
      <c r="AA179" s="125" t="str">
        <f>IFERROR(IF(Purchase!A162 &lt;&gt;"",Purchase!A162,""),"")</f>
        <v/>
      </c>
      <c r="AB179" s="101" t="str">
        <f>IFERROR(IF(Purchase!B162 &lt;&gt;"",Purchase!B162,""),"")</f>
        <v/>
      </c>
      <c r="AC179" s="101" t="str">
        <f>IFERROR(IF(Purchase!C162 &lt;&gt;"",Purchase!C162,""),"")</f>
        <v/>
      </c>
      <c r="AD179" s="89" t="str">
        <f>IFERROR(IF(Purchase!D162 &lt;&gt;"",Purchase!D162,""),"")</f>
        <v/>
      </c>
      <c r="AE179" s="89" t="str">
        <f>IFERROR(IF(Purchase!E162 &lt;&gt;"",Purchase!E162,""),"")</f>
        <v/>
      </c>
      <c r="AF179" s="89" t="str">
        <f>IFERROR(IF(Purchase!F162 &lt;&gt;"",Purchase!F162,""),"")</f>
        <v/>
      </c>
      <c r="AG179" s="89" t="str">
        <f>IFERROR(IF(Purchase!G162 &lt;&gt;"",Purchase!G162,""),"")</f>
        <v/>
      </c>
      <c r="AH179" s="89" t="str">
        <f>IFERROR(IF(Purchase!H162 &lt;&gt;"",Purchase!H162,""),"")</f>
        <v/>
      </c>
      <c r="AI179" s="89" t="str">
        <f>IFERROR(IF(Purchase!I162 &lt;&gt;"",Purchase!I162,""),"")</f>
        <v/>
      </c>
      <c r="AJ179" s="89" t="str">
        <f>IFERROR(IF(Purchase!J162 &lt;&gt;"",Purchase!J162,""),"")</f>
        <v/>
      </c>
      <c r="AK179" s="101" t="str">
        <f t="shared" si="27"/>
        <v/>
      </c>
      <c r="AL179" s="88"/>
      <c r="AM179" s="90"/>
      <c r="AN179" s="91"/>
      <c r="AO179" s="90"/>
      <c r="AP179" s="90"/>
      <c r="AQ179" s="92"/>
      <c r="AR179" s="90"/>
      <c r="AS179" s="90"/>
      <c r="AT179" s="93"/>
      <c r="AU179" s="88"/>
      <c r="AV179" s="88"/>
      <c r="AW179" s="88"/>
      <c r="AX179" s="88"/>
      <c r="AY179" s="88"/>
      <c r="AZ179" s="88"/>
      <c r="BA179" s="88"/>
      <c r="BB179" s="88"/>
      <c r="BC179" s="88" t="str">
        <f>IF(BF179 &lt;&gt; "",(COUNTIF($BF$19:BF179,BF179)&amp;"_"&amp;BF179),"")</f>
        <v/>
      </c>
      <c r="BD179" s="94" t="str">
        <f>IFERROR(IF(Sale!A163 &lt;&gt; "", Sale!A163, ""), "")</f>
        <v/>
      </c>
      <c r="BE179" s="88" t="str">
        <f>IFERROR(IF(Sale!B163 &lt;&gt; "", Sale!B163, ""), "")</f>
        <v/>
      </c>
      <c r="BF179" s="88" t="str">
        <f>IFERROR(IF(Sale!C163 &lt;&gt; "", Sale!C163, ""), "")</f>
        <v/>
      </c>
      <c r="BG179" s="88" t="str">
        <f>IFERROR(IF(Sale!D163 &lt;&gt; "", Sale!D163, ""), "")</f>
        <v/>
      </c>
      <c r="BH179" s="88" t="str">
        <f>IFERROR(IF(Sale!E163 &lt;&gt; "", Sale!E163, ""), "")</f>
        <v/>
      </c>
      <c r="BI179" s="88" t="str">
        <f>IFERROR(IF(Sale!F163 &lt;&gt; "", Sale!F163, ""), "")</f>
        <v/>
      </c>
      <c r="BJ179" s="88" t="str">
        <f>IFERROR(IF(Sale!G163 &lt;&gt; "", Sale!G163, ""), "")</f>
        <v/>
      </c>
      <c r="BK179" s="88" t="str">
        <f>IFERROR(IF(Sale!H163 &lt;&gt; "", Sale!H163, ""), "")</f>
        <v/>
      </c>
      <c r="BL179" s="88" t="str">
        <f>IFERROR(IF(Sale!I163 &lt;&gt; "", Sale!I163, ""), "")</f>
        <v/>
      </c>
      <c r="BM179" s="88" t="str">
        <f>IFERROR(IF(Sale!J163 &lt;&gt; "", Sale!J163, ""), "")</f>
        <v/>
      </c>
      <c r="BN179" s="88" t="str">
        <f>IFERROR(IF(Sale!K163 &lt;&gt; "", Sale!K163, ""), "")</f>
        <v/>
      </c>
      <c r="BO179" s="88" t="str">
        <f>IFERROR(IF(Sale!L163 &lt;&gt; "", Sale!L163, ""), "")</f>
        <v/>
      </c>
      <c r="BP179" s="88" t="str">
        <f>IFERROR(IF(Sale!M163 &lt;&gt; "", Sale!M163, ""), "")</f>
        <v/>
      </c>
      <c r="BQ179" s="88" t="str">
        <f>IFERROR(IF(Sale!N163 &lt;&gt; "", Sale!N163, ""), "")</f>
        <v/>
      </c>
      <c r="BR179" s="88" t="str">
        <f>IFERROR(IF(Sale!O163 &lt;&gt; "", Sale!O163, ""), "")</f>
        <v/>
      </c>
      <c r="BS179" s="88"/>
      <c r="BT179" s="88"/>
      <c r="BU179" s="88"/>
      <c r="BV179" s="88"/>
      <c r="BW179" s="91"/>
      <c r="BX179" s="88"/>
      <c r="BY179" s="88"/>
    </row>
    <row r="180" spans="2:77">
      <c r="B180" s="255"/>
      <c r="C180" s="255"/>
      <c r="D180" s="255"/>
      <c r="E180" s="255"/>
      <c r="F180" s="255"/>
      <c r="Z180" s="101" t="str">
        <f>IF(AB180 &lt;&gt; "", (COUNTIF($AB$19:AB180,AB180)&amp;"_"&amp;AB180),"")</f>
        <v/>
      </c>
      <c r="AA180" s="125" t="str">
        <f>IFERROR(IF(Purchase!A163 &lt;&gt;"",Purchase!A163,""),"")</f>
        <v/>
      </c>
      <c r="AB180" s="101" t="str">
        <f>IFERROR(IF(Purchase!B163 &lt;&gt;"",Purchase!B163,""),"")</f>
        <v/>
      </c>
      <c r="AC180" s="101" t="str">
        <f>IFERROR(IF(Purchase!C163 &lt;&gt;"",Purchase!C163,""),"")</f>
        <v/>
      </c>
      <c r="AD180" s="89" t="str">
        <f>IFERROR(IF(Purchase!D163 &lt;&gt;"",Purchase!D163,""),"")</f>
        <v/>
      </c>
      <c r="AE180" s="89" t="str">
        <f>IFERROR(IF(Purchase!E163 &lt;&gt;"",Purchase!E163,""),"")</f>
        <v/>
      </c>
      <c r="AF180" s="89" t="str">
        <f>IFERROR(IF(Purchase!F163 &lt;&gt;"",Purchase!F163,""),"")</f>
        <v/>
      </c>
      <c r="AG180" s="89" t="str">
        <f>IFERROR(IF(Purchase!G163 &lt;&gt;"",Purchase!G163,""),"")</f>
        <v/>
      </c>
      <c r="AH180" s="89" t="str">
        <f>IFERROR(IF(Purchase!H163 &lt;&gt;"",Purchase!H163,""),"")</f>
        <v/>
      </c>
      <c r="AI180" s="89" t="str">
        <f>IFERROR(IF(Purchase!I163 &lt;&gt;"",Purchase!I163,""),"")</f>
        <v/>
      </c>
      <c r="AJ180" s="89" t="str">
        <f>IFERROR(IF(Purchase!J163 &lt;&gt;"",Purchase!J163,""),"")</f>
        <v/>
      </c>
      <c r="AK180" s="101" t="str">
        <f t="shared" si="27"/>
        <v/>
      </c>
      <c r="AL180" s="88"/>
      <c r="AM180" s="90"/>
      <c r="AN180" s="91"/>
      <c r="AO180" s="90"/>
      <c r="AP180" s="90"/>
      <c r="AQ180" s="92"/>
      <c r="AR180" s="90"/>
      <c r="AS180" s="90"/>
      <c r="AT180" s="93"/>
      <c r="AU180" s="88"/>
      <c r="AV180" s="88"/>
      <c r="AW180" s="88"/>
      <c r="AX180" s="88"/>
      <c r="AY180" s="88"/>
      <c r="AZ180" s="88"/>
      <c r="BA180" s="88"/>
      <c r="BB180" s="88"/>
      <c r="BC180" s="88" t="str">
        <f>IF(BF180 &lt;&gt; "",(COUNTIF($BF$19:BF180,BF180)&amp;"_"&amp;BF180),"")</f>
        <v/>
      </c>
      <c r="BD180" s="94" t="str">
        <f>IFERROR(IF(Sale!A164 &lt;&gt; "", Sale!A164, ""), "")</f>
        <v/>
      </c>
      <c r="BE180" s="88" t="str">
        <f>IFERROR(IF(Sale!B164 &lt;&gt; "", Sale!B164, ""), "")</f>
        <v/>
      </c>
      <c r="BF180" s="88" t="str">
        <f>IFERROR(IF(Sale!C164 &lt;&gt; "", Sale!C164, ""), "")</f>
        <v/>
      </c>
      <c r="BG180" s="88" t="str">
        <f>IFERROR(IF(Sale!D164 &lt;&gt; "", Sale!D164, ""), "")</f>
        <v/>
      </c>
      <c r="BH180" s="88" t="str">
        <f>IFERROR(IF(Sale!E164 &lt;&gt; "", Sale!E164, ""), "")</f>
        <v/>
      </c>
      <c r="BI180" s="88" t="str">
        <f>IFERROR(IF(Sale!F164 &lt;&gt; "", Sale!F164, ""), "")</f>
        <v/>
      </c>
      <c r="BJ180" s="88" t="str">
        <f>IFERROR(IF(Sale!G164 &lt;&gt; "", Sale!G164, ""), "")</f>
        <v/>
      </c>
      <c r="BK180" s="88" t="str">
        <f>IFERROR(IF(Sale!H164 &lt;&gt; "", Sale!H164, ""), "")</f>
        <v/>
      </c>
      <c r="BL180" s="88" t="str">
        <f>IFERROR(IF(Sale!I164 &lt;&gt; "", Sale!I164, ""), "")</f>
        <v/>
      </c>
      <c r="BM180" s="88" t="str">
        <f>IFERROR(IF(Sale!J164 &lt;&gt; "", Sale!J164, ""), "")</f>
        <v/>
      </c>
      <c r="BN180" s="88" t="str">
        <f>IFERROR(IF(Sale!K164 &lt;&gt; "", Sale!K164, ""), "")</f>
        <v/>
      </c>
      <c r="BO180" s="88" t="str">
        <f>IFERROR(IF(Sale!L164 &lt;&gt; "", Sale!L164, ""), "")</f>
        <v/>
      </c>
      <c r="BP180" s="88" t="str">
        <f>IFERROR(IF(Sale!M164 &lt;&gt; "", Sale!M164, ""), "")</f>
        <v/>
      </c>
      <c r="BQ180" s="88" t="str">
        <f>IFERROR(IF(Sale!N164 &lt;&gt; "", Sale!N164, ""), "")</f>
        <v/>
      </c>
      <c r="BR180" s="88" t="str">
        <f>IFERROR(IF(Sale!O164 &lt;&gt; "", Sale!O164, ""), "")</f>
        <v/>
      </c>
      <c r="BS180" s="88"/>
      <c r="BT180" s="88"/>
      <c r="BU180" s="88"/>
      <c r="BV180" s="88"/>
      <c r="BW180" s="91"/>
      <c r="BX180" s="88"/>
      <c r="BY180" s="88"/>
    </row>
    <row r="181" spans="2:77">
      <c r="B181" s="255"/>
      <c r="C181" s="255"/>
      <c r="D181" s="255"/>
      <c r="E181" s="255"/>
      <c r="F181" s="255"/>
      <c r="Z181" s="101" t="str">
        <f>IF(AB181 &lt;&gt; "", (COUNTIF($AB$19:AB181,AB181)&amp;"_"&amp;AB181),"")</f>
        <v/>
      </c>
      <c r="AA181" s="125" t="str">
        <f>IFERROR(IF(Purchase!A164 &lt;&gt;"",Purchase!A164,""),"")</f>
        <v/>
      </c>
      <c r="AB181" s="101" t="str">
        <f>IFERROR(IF(Purchase!B164 &lt;&gt;"",Purchase!B164,""),"")</f>
        <v/>
      </c>
      <c r="AC181" s="101" t="str">
        <f>IFERROR(IF(Purchase!C164 &lt;&gt;"",Purchase!C164,""),"")</f>
        <v/>
      </c>
      <c r="AD181" s="89" t="str">
        <f>IFERROR(IF(Purchase!D164 &lt;&gt;"",Purchase!D164,""),"")</f>
        <v/>
      </c>
      <c r="AE181" s="89" t="str">
        <f>IFERROR(IF(Purchase!E164 &lt;&gt;"",Purchase!E164,""),"")</f>
        <v/>
      </c>
      <c r="AF181" s="89" t="str">
        <f>IFERROR(IF(Purchase!F164 &lt;&gt;"",Purchase!F164,""),"")</f>
        <v/>
      </c>
      <c r="AG181" s="89" t="str">
        <f>IFERROR(IF(Purchase!G164 &lt;&gt;"",Purchase!G164,""),"")</f>
        <v/>
      </c>
      <c r="AH181" s="89" t="str">
        <f>IFERROR(IF(Purchase!H164 &lt;&gt;"",Purchase!H164,""),"")</f>
        <v/>
      </c>
      <c r="AI181" s="89" t="str">
        <f>IFERROR(IF(Purchase!I164 &lt;&gt;"",Purchase!I164,""),"")</f>
        <v/>
      </c>
      <c r="AJ181" s="89" t="str">
        <f>IFERROR(IF(Purchase!J164 &lt;&gt;"",Purchase!J164,""),"")</f>
        <v/>
      </c>
      <c r="AK181" s="101" t="str">
        <f t="shared" si="27"/>
        <v/>
      </c>
      <c r="AL181" s="88"/>
      <c r="AM181" s="90"/>
      <c r="AN181" s="91"/>
      <c r="AO181" s="90"/>
      <c r="AP181" s="90"/>
      <c r="AQ181" s="92"/>
      <c r="AR181" s="90"/>
      <c r="AS181" s="90"/>
      <c r="AT181" s="93"/>
      <c r="AU181" s="88"/>
      <c r="AV181" s="88"/>
      <c r="AW181" s="88"/>
      <c r="AX181" s="88"/>
      <c r="AY181" s="88"/>
      <c r="AZ181" s="88"/>
      <c r="BA181" s="88"/>
      <c r="BB181" s="88"/>
      <c r="BC181" s="88" t="str">
        <f>IF(BF181 &lt;&gt; "",(COUNTIF($BF$19:BF181,BF181)&amp;"_"&amp;BF181),"")</f>
        <v/>
      </c>
      <c r="BD181" s="94" t="str">
        <f>IFERROR(IF(Sale!A165 &lt;&gt; "", Sale!A165, ""), "")</f>
        <v/>
      </c>
      <c r="BE181" s="88" t="str">
        <f>IFERROR(IF(Sale!B165 &lt;&gt; "", Sale!B165, ""), "")</f>
        <v/>
      </c>
      <c r="BF181" s="88" t="str">
        <f>IFERROR(IF(Sale!C165 &lt;&gt; "", Sale!C165, ""), "")</f>
        <v/>
      </c>
      <c r="BG181" s="88" t="str">
        <f>IFERROR(IF(Sale!D165 &lt;&gt; "", Sale!D165, ""), "")</f>
        <v/>
      </c>
      <c r="BH181" s="88" t="str">
        <f>IFERROR(IF(Sale!E165 &lt;&gt; "", Sale!E165, ""), "")</f>
        <v/>
      </c>
      <c r="BI181" s="88" t="str">
        <f>IFERROR(IF(Sale!F165 &lt;&gt; "", Sale!F165, ""), "")</f>
        <v/>
      </c>
      <c r="BJ181" s="88" t="str">
        <f>IFERROR(IF(Sale!G165 &lt;&gt; "", Sale!G165, ""), "")</f>
        <v/>
      </c>
      <c r="BK181" s="88" t="str">
        <f>IFERROR(IF(Sale!H165 &lt;&gt; "", Sale!H165, ""), "")</f>
        <v/>
      </c>
      <c r="BL181" s="88" t="str">
        <f>IFERROR(IF(Sale!I165 &lt;&gt; "", Sale!I165, ""), "")</f>
        <v/>
      </c>
      <c r="BM181" s="88" t="str">
        <f>IFERROR(IF(Sale!J165 &lt;&gt; "", Sale!J165, ""), "")</f>
        <v/>
      </c>
      <c r="BN181" s="88" t="str">
        <f>IFERROR(IF(Sale!K165 &lt;&gt; "", Sale!K165, ""), "")</f>
        <v/>
      </c>
      <c r="BO181" s="88" t="str">
        <f>IFERROR(IF(Sale!L165 &lt;&gt; "", Sale!L165, ""), "")</f>
        <v/>
      </c>
      <c r="BP181" s="88" t="str">
        <f>IFERROR(IF(Sale!M165 &lt;&gt; "", Sale!M165, ""), "")</f>
        <v/>
      </c>
      <c r="BQ181" s="88" t="str">
        <f>IFERROR(IF(Sale!N165 &lt;&gt; "", Sale!N165, ""), "")</f>
        <v/>
      </c>
      <c r="BR181" s="88" t="str">
        <f>IFERROR(IF(Sale!O165 &lt;&gt; "", Sale!O165, ""), "")</f>
        <v/>
      </c>
      <c r="BS181" s="88"/>
      <c r="BT181" s="88"/>
      <c r="BU181" s="88"/>
      <c r="BV181" s="88"/>
      <c r="BW181" s="91"/>
      <c r="BX181" s="88"/>
      <c r="BY181" s="88"/>
    </row>
    <row r="182" spans="2:77">
      <c r="B182" s="255"/>
      <c r="C182" s="255"/>
      <c r="D182" s="255"/>
      <c r="E182" s="255"/>
      <c r="F182" s="255"/>
      <c r="Z182" s="101" t="str">
        <f>IF(AB182 &lt;&gt; "", (COUNTIF($AB$19:AB182,AB182)&amp;"_"&amp;AB182),"")</f>
        <v/>
      </c>
      <c r="AA182" s="125" t="str">
        <f>IFERROR(IF(Purchase!A165 &lt;&gt;"",Purchase!A165,""),"")</f>
        <v/>
      </c>
      <c r="AB182" s="101" t="str">
        <f>IFERROR(IF(Purchase!B165 &lt;&gt;"",Purchase!B165,""),"")</f>
        <v/>
      </c>
      <c r="AC182" s="101" t="str">
        <f>IFERROR(IF(Purchase!C165 &lt;&gt;"",Purchase!C165,""),"")</f>
        <v/>
      </c>
      <c r="AD182" s="89" t="str">
        <f>IFERROR(IF(Purchase!D165 &lt;&gt;"",Purchase!D165,""),"")</f>
        <v/>
      </c>
      <c r="AE182" s="89" t="str">
        <f>IFERROR(IF(Purchase!E165 &lt;&gt;"",Purchase!E165,""),"")</f>
        <v/>
      </c>
      <c r="AF182" s="89" t="str">
        <f>IFERROR(IF(Purchase!F165 &lt;&gt;"",Purchase!F165,""),"")</f>
        <v/>
      </c>
      <c r="AG182" s="89" t="str">
        <f>IFERROR(IF(Purchase!G165 &lt;&gt;"",Purchase!G165,""),"")</f>
        <v/>
      </c>
      <c r="AH182" s="89" t="str">
        <f>IFERROR(IF(Purchase!H165 &lt;&gt;"",Purchase!H165,""),"")</f>
        <v/>
      </c>
      <c r="AI182" s="89" t="str">
        <f>IFERROR(IF(Purchase!I165 &lt;&gt;"",Purchase!I165,""),"")</f>
        <v/>
      </c>
      <c r="AJ182" s="89" t="str">
        <f>IFERROR(IF(Purchase!J165 &lt;&gt;"",Purchase!J165,""),"")</f>
        <v/>
      </c>
      <c r="AK182" s="101" t="str">
        <f t="shared" si="27"/>
        <v/>
      </c>
      <c r="AL182" s="88"/>
      <c r="AM182" s="90"/>
      <c r="AN182" s="91"/>
      <c r="AO182" s="90"/>
      <c r="AP182" s="90"/>
      <c r="AQ182" s="92"/>
      <c r="AR182" s="90"/>
      <c r="AS182" s="90"/>
      <c r="AT182" s="93"/>
      <c r="AU182" s="88"/>
      <c r="AV182" s="88"/>
      <c r="AW182" s="88"/>
      <c r="AX182" s="88"/>
      <c r="AY182" s="88"/>
      <c r="AZ182" s="88"/>
      <c r="BA182" s="88"/>
      <c r="BB182" s="88"/>
      <c r="BC182" s="88" t="str">
        <f>IF(BF182 &lt;&gt; "",(COUNTIF($BF$19:BF182,BF182)&amp;"_"&amp;BF182),"")</f>
        <v/>
      </c>
      <c r="BD182" s="94" t="str">
        <f>IFERROR(IF(Sale!A166 &lt;&gt; "", Sale!A166, ""), "")</f>
        <v/>
      </c>
      <c r="BE182" s="88" t="str">
        <f>IFERROR(IF(Sale!B166 &lt;&gt; "", Sale!B166, ""), "")</f>
        <v/>
      </c>
      <c r="BF182" s="88" t="str">
        <f>IFERROR(IF(Sale!C166 &lt;&gt; "", Sale!C166, ""), "")</f>
        <v/>
      </c>
      <c r="BG182" s="88" t="str">
        <f>IFERROR(IF(Sale!D166 &lt;&gt; "", Sale!D166, ""), "")</f>
        <v/>
      </c>
      <c r="BH182" s="88" t="str">
        <f>IFERROR(IF(Sale!E166 &lt;&gt; "", Sale!E166, ""), "")</f>
        <v/>
      </c>
      <c r="BI182" s="88" t="str">
        <f>IFERROR(IF(Sale!F166 &lt;&gt; "", Sale!F166, ""), "")</f>
        <v/>
      </c>
      <c r="BJ182" s="88" t="str">
        <f>IFERROR(IF(Sale!G166 &lt;&gt; "", Sale!G166, ""), "")</f>
        <v/>
      </c>
      <c r="BK182" s="88" t="str">
        <f>IFERROR(IF(Sale!H166 &lt;&gt; "", Sale!H166, ""), "")</f>
        <v/>
      </c>
      <c r="BL182" s="88" t="str">
        <f>IFERROR(IF(Sale!I166 &lt;&gt; "", Sale!I166, ""), "")</f>
        <v/>
      </c>
      <c r="BM182" s="88" t="str">
        <f>IFERROR(IF(Sale!J166 &lt;&gt; "", Sale!J166, ""), "")</f>
        <v/>
      </c>
      <c r="BN182" s="88" t="str">
        <f>IFERROR(IF(Sale!K166 &lt;&gt; "", Sale!K166, ""), "")</f>
        <v/>
      </c>
      <c r="BO182" s="88" t="str">
        <f>IFERROR(IF(Sale!L166 &lt;&gt; "", Sale!L166, ""), "")</f>
        <v/>
      </c>
      <c r="BP182" s="88" t="str">
        <f>IFERROR(IF(Sale!M166 &lt;&gt; "", Sale!M166, ""), "")</f>
        <v/>
      </c>
      <c r="BQ182" s="88" t="str">
        <f>IFERROR(IF(Sale!N166 &lt;&gt; "", Sale!N166, ""), "")</f>
        <v/>
      </c>
      <c r="BR182" s="88" t="str">
        <f>IFERROR(IF(Sale!O166 &lt;&gt; "", Sale!O166, ""), "")</f>
        <v/>
      </c>
      <c r="BS182" s="88"/>
      <c r="BT182" s="88"/>
      <c r="BU182" s="88"/>
      <c r="BV182" s="88"/>
      <c r="BW182" s="91"/>
      <c r="BX182" s="88"/>
      <c r="BY182" s="88"/>
    </row>
    <row r="183" spans="2:77">
      <c r="B183" s="255"/>
      <c r="C183" s="255"/>
      <c r="D183" s="255"/>
      <c r="E183" s="255"/>
      <c r="F183" s="255"/>
      <c r="Z183" s="101" t="str">
        <f>IF(AB183 &lt;&gt; "", (COUNTIF($AB$19:AB183,AB183)&amp;"_"&amp;AB183),"")</f>
        <v/>
      </c>
      <c r="AA183" s="125" t="str">
        <f>IFERROR(IF(Purchase!A166 &lt;&gt;"",Purchase!A166,""),"")</f>
        <v/>
      </c>
      <c r="AB183" s="101" t="str">
        <f>IFERROR(IF(Purchase!B166 &lt;&gt;"",Purchase!B166,""),"")</f>
        <v/>
      </c>
      <c r="AC183" s="101" t="str">
        <f>IFERROR(IF(Purchase!C166 &lt;&gt;"",Purchase!C166,""),"")</f>
        <v/>
      </c>
      <c r="AD183" s="89" t="str">
        <f>IFERROR(IF(Purchase!D166 &lt;&gt;"",Purchase!D166,""),"")</f>
        <v/>
      </c>
      <c r="AE183" s="89" t="str">
        <f>IFERROR(IF(Purchase!E166 &lt;&gt;"",Purchase!E166,""),"")</f>
        <v/>
      </c>
      <c r="AF183" s="89" t="str">
        <f>IFERROR(IF(Purchase!F166 &lt;&gt;"",Purchase!F166,""),"")</f>
        <v/>
      </c>
      <c r="AG183" s="89" t="str">
        <f>IFERROR(IF(Purchase!G166 &lt;&gt;"",Purchase!G166,""),"")</f>
        <v/>
      </c>
      <c r="AH183" s="89" t="str">
        <f>IFERROR(IF(Purchase!H166 &lt;&gt;"",Purchase!H166,""),"")</f>
        <v/>
      </c>
      <c r="AI183" s="89" t="str">
        <f>IFERROR(IF(Purchase!I166 &lt;&gt;"",Purchase!I166,""),"")</f>
        <v/>
      </c>
      <c r="AJ183" s="89" t="str">
        <f>IFERROR(IF(Purchase!J166 &lt;&gt;"",Purchase!J166,""),"")</f>
        <v/>
      </c>
      <c r="AK183" s="101" t="str">
        <f t="shared" si="27"/>
        <v/>
      </c>
      <c r="AL183" s="88"/>
      <c r="AM183" s="90"/>
      <c r="AN183" s="91"/>
      <c r="AO183" s="90"/>
      <c r="AP183" s="90"/>
      <c r="AQ183" s="92"/>
      <c r="AR183" s="90"/>
      <c r="AS183" s="90"/>
      <c r="AT183" s="93"/>
      <c r="AU183" s="88"/>
      <c r="AV183" s="88"/>
      <c r="AW183" s="88"/>
      <c r="AX183" s="88"/>
      <c r="AY183" s="88"/>
      <c r="AZ183" s="88"/>
      <c r="BA183" s="88"/>
      <c r="BB183" s="88"/>
      <c r="BC183" s="88" t="str">
        <f>IF(BF183 &lt;&gt; "",(COUNTIF($BF$19:BF183,BF183)&amp;"_"&amp;BF183),"")</f>
        <v/>
      </c>
      <c r="BD183" s="94" t="str">
        <f>IFERROR(IF(Sale!A167 &lt;&gt; "", Sale!A167, ""), "")</f>
        <v/>
      </c>
      <c r="BE183" s="88" t="str">
        <f>IFERROR(IF(Sale!B167 &lt;&gt; "", Sale!B167, ""), "")</f>
        <v/>
      </c>
      <c r="BF183" s="88" t="str">
        <f>IFERROR(IF(Sale!C167 &lt;&gt; "", Sale!C167, ""), "")</f>
        <v/>
      </c>
      <c r="BG183" s="88" t="str">
        <f>IFERROR(IF(Sale!D167 &lt;&gt; "", Sale!D167, ""), "")</f>
        <v/>
      </c>
      <c r="BH183" s="88" t="str">
        <f>IFERROR(IF(Sale!E167 &lt;&gt; "", Sale!E167, ""), "")</f>
        <v/>
      </c>
      <c r="BI183" s="88" t="str">
        <f>IFERROR(IF(Sale!F167 &lt;&gt; "", Sale!F167, ""), "")</f>
        <v/>
      </c>
      <c r="BJ183" s="88" t="str">
        <f>IFERROR(IF(Sale!G167 &lt;&gt; "", Sale!G167, ""), "")</f>
        <v/>
      </c>
      <c r="BK183" s="88" t="str">
        <f>IFERROR(IF(Sale!H167 &lt;&gt; "", Sale!H167, ""), "")</f>
        <v/>
      </c>
      <c r="BL183" s="88" t="str">
        <f>IFERROR(IF(Sale!I167 &lt;&gt; "", Sale!I167, ""), "")</f>
        <v/>
      </c>
      <c r="BM183" s="88" t="str">
        <f>IFERROR(IF(Sale!J167 &lt;&gt; "", Sale!J167, ""), "")</f>
        <v/>
      </c>
      <c r="BN183" s="88" t="str">
        <f>IFERROR(IF(Sale!K167 &lt;&gt; "", Sale!K167, ""), "")</f>
        <v/>
      </c>
      <c r="BO183" s="88" t="str">
        <f>IFERROR(IF(Sale!L167 &lt;&gt; "", Sale!L167, ""), "")</f>
        <v/>
      </c>
      <c r="BP183" s="88" t="str">
        <f>IFERROR(IF(Sale!M167 &lt;&gt; "", Sale!M167, ""), "")</f>
        <v/>
      </c>
      <c r="BQ183" s="88" t="str">
        <f>IFERROR(IF(Sale!N167 &lt;&gt; "", Sale!N167, ""), "")</f>
        <v/>
      </c>
      <c r="BR183" s="88" t="str">
        <f>IFERROR(IF(Sale!O167 &lt;&gt; "", Sale!O167, ""), "")</f>
        <v/>
      </c>
      <c r="BS183" s="88"/>
      <c r="BT183" s="88"/>
      <c r="BU183" s="88"/>
      <c r="BV183" s="88"/>
      <c r="BW183" s="91"/>
      <c r="BX183" s="88"/>
      <c r="BY183" s="88"/>
    </row>
    <row r="184" spans="2:77">
      <c r="B184" s="255"/>
      <c r="C184" s="255"/>
      <c r="D184" s="255"/>
      <c r="E184" s="255"/>
      <c r="F184" s="255"/>
      <c r="Z184" s="101" t="str">
        <f>IF(AB184 &lt;&gt; "", (COUNTIF($AB$19:AB184,AB184)&amp;"_"&amp;AB184),"")</f>
        <v/>
      </c>
      <c r="AA184" s="125" t="str">
        <f>IFERROR(IF(Purchase!A167 &lt;&gt;"",Purchase!A167,""),"")</f>
        <v/>
      </c>
      <c r="AB184" s="101" t="str">
        <f>IFERROR(IF(Purchase!B167 &lt;&gt;"",Purchase!B167,""),"")</f>
        <v/>
      </c>
      <c r="AC184" s="101" t="str">
        <f>IFERROR(IF(Purchase!C167 &lt;&gt;"",Purchase!C167,""),"")</f>
        <v/>
      </c>
      <c r="AD184" s="89" t="str">
        <f>IFERROR(IF(Purchase!D167 &lt;&gt;"",Purchase!D167,""),"")</f>
        <v/>
      </c>
      <c r="AE184" s="89" t="str">
        <f>IFERROR(IF(Purchase!E167 &lt;&gt;"",Purchase!E167,""),"")</f>
        <v/>
      </c>
      <c r="AF184" s="89" t="str">
        <f>IFERROR(IF(Purchase!F167 &lt;&gt;"",Purchase!F167,""),"")</f>
        <v/>
      </c>
      <c r="AG184" s="89" t="str">
        <f>IFERROR(IF(Purchase!G167 &lt;&gt;"",Purchase!G167,""),"")</f>
        <v/>
      </c>
      <c r="AH184" s="89" t="str">
        <f>IFERROR(IF(Purchase!H167 &lt;&gt;"",Purchase!H167,""),"")</f>
        <v/>
      </c>
      <c r="AI184" s="89" t="str">
        <f>IFERROR(IF(Purchase!I167 &lt;&gt;"",Purchase!I167,""),"")</f>
        <v/>
      </c>
      <c r="AJ184" s="89" t="str">
        <f>IFERROR(IF(Purchase!J167 &lt;&gt;"",Purchase!J167,""),"")</f>
        <v/>
      </c>
      <c r="AK184" s="101" t="str">
        <f t="shared" si="27"/>
        <v/>
      </c>
      <c r="AL184" s="88"/>
      <c r="AM184" s="90"/>
      <c r="AN184" s="91"/>
      <c r="AO184" s="90"/>
      <c r="AP184" s="90"/>
      <c r="AQ184" s="92"/>
      <c r="AR184" s="90"/>
      <c r="AS184" s="90"/>
      <c r="AT184" s="93"/>
      <c r="AU184" s="88"/>
      <c r="AV184" s="88"/>
      <c r="AW184" s="88"/>
      <c r="AX184" s="88"/>
      <c r="AY184" s="88"/>
      <c r="AZ184" s="88"/>
      <c r="BA184" s="88"/>
      <c r="BB184" s="88"/>
      <c r="BC184" s="88" t="str">
        <f>IF(BF184 &lt;&gt; "",(COUNTIF($BF$19:BF184,BF184)&amp;"_"&amp;BF184),"")</f>
        <v/>
      </c>
      <c r="BD184" s="94" t="str">
        <f>IFERROR(IF(Sale!A168 &lt;&gt; "", Sale!A168, ""), "")</f>
        <v/>
      </c>
      <c r="BE184" s="88" t="str">
        <f>IFERROR(IF(Sale!B168 &lt;&gt; "", Sale!B168, ""), "")</f>
        <v/>
      </c>
      <c r="BF184" s="88" t="str">
        <f>IFERROR(IF(Sale!C168 &lt;&gt; "", Sale!C168, ""), "")</f>
        <v/>
      </c>
      <c r="BG184" s="88" t="str">
        <f>IFERROR(IF(Sale!D168 &lt;&gt; "", Sale!D168, ""), "")</f>
        <v/>
      </c>
      <c r="BH184" s="88" t="str">
        <f>IFERROR(IF(Sale!E168 &lt;&gt; "", Sale!E168, ""), "")</f>
        <v/>
      </c>
      <c r="BI184" s="88" t="str">
        <f>IFERROR(IF(Sale!F168 &lt;&gt; "", Sale!F168, ""), "")</f>
        <v/>
      </c>
      <c r="BJ184" s="88" t="str">
        <f>IFERROR(IF(Sale!G168 &lt;&gt; "", Sale!G168, ""), "")</f>
        <v/>
      </c>
      <c r="BK184" s="88" t="str">
        <f>IFERROR(IF(Sale!H168 &lt;&gt; "", Sale!H168, ""), "")</f>
        <v/>
      </c>
      <c r="BL184" s="88" t="str">
        <f>IFERROR(IF(Sale!I168 &lt;&gt; "", Sale!I168, ""), "")</f>
        <v/>
      </c>
      <c r="BM184" s="88" t="str">
        <f>IFERROR(IF(Sale!J168 &lt;&gt; "", Sale!J168, ""), "")</f>
        <v/>
      </c>
      <c r="BN184" s="88" t="str">
        <f>IFERROR(IF(Sale!K168 &lt;&gt; "", Sale!K168, ""), "")</f>
        <v/>
      </c>
      <c r="BO184" s="88" t="str">
        <f>IFERROR(IF(Sale!L168 &lt;&gt; "", Sale!L168, ""), "")</f>
        <v/>
      </c>
      <c r="BP184" s="88" t="str">
        <f>IFERROR(IF(Sale!M168 &lt;&gt; "", Sale!M168, ""), "")</f>
        <v/>
      </c>
      <c r="BQ184" s="88" t="str">
        <f>IFERROR(IF(Sale!N168 &lt;&gt; "", Sale!N168, ""), "")</f>
        <v/>
      </c>
      <c r="BR184" s="88" t="str">
        <f>IFERROR(IF(Sale!O168 &lt;&gt; "", Sale!O168, ""), "")</f>
        <v/>
      </c>
      <c r="BS184" s="88"/>
      <c r="BT184" s="88"/>
      <c r="BU184" s="88"/>
      <c r="BV184" s="88"/>
      <c r="BW184" s="91"/>
      <c r="BX184" s="88"/>
      <c r="BY184" s="88"/>
    </row>
    <row r="185" spans="2:77">
      <c r="B185" s="255"/>
      <c r="C185" s="255"/>
      <c r="D185" s="255"/>
      <c r="E185" s="255"/>
      <c r="F185" s="255"/>
      <c r="Z185" s="101" t="str">
        <f>IF(AB185 &lt;&gt; "", (COUNTIF($AB$19:AB185,AB185)&amp;"_"&amp;AB185),"")</f>
        <v/>
      </c>
      <c r="AA185" s="125" t="str">
        <f>IFERROR(IF(Purchase!A168 &lt;&gt;"",Purchase!A168,""),"")</f>
        <v/>
      </c>
      <c r="AB185" s="101" t="str">
        <f>IFERROR(IF(Purchase!B168 &lt;&gt;"",Purchase!B168,""),"")</f>
        <v/>
      </c>
      <c r="AC185" s="101" t="str">
        <f>IFERROR(IF(Purchase!C168 &lt;&gt;"",Purchase!C168,""),"")</f>
        <v/>
      </c>
      <c r="AD185" s="89" t="str">
        <f>IFERROR(IF(Purchase!D168 &lt;&gt;"",Purchase!D168,""),"")</f>
        <v/>
      </c>
      <c r="AE185" s="89" t="str">
        <f>IFERROR(IF(Purchase!E168 &lt;&gt;"",Purchase!E168,""),"")</f>
        <v/>
      </c>
      <c r="AF185" s="89" t="str">
        <f>IFERROR(IF(Purchase!F168 &lt;&gt;"",Purchase!F168,""),"")</f>
        <v/>
      </c>
      <c r="AG185" s="89" t="str">
        <f>IFERROR(IF(Purchase!G168 &lt;&gt;"",Purchase!G168,""),"")</f>
        <v/>
      </c>
      <c r="AH185" s="89" t="str">
        <f>IFERROR(IF(Purchase!H168 &lt;&gt;"",Purchase!H168,""),"")</f>
        <v/>
      </c>
      <c r="AI185" s="89" t="str">
        <f>IFERROR(IF(Purchase!I168 &lt;&gt;"",Purchase!I168,""),"")</f>
        <v/>
      </c>
      <c r="AJ185" s="89" t="str">
        <f>IFERROR(IF(Purchase!J168 &lt;&gt;"",Purchase!J168,""),"")</f>
        <v/>
      </c>
      <c r="AK185" s="101" t="str">
        <f t="shared" si="27"/>
        <v/>
      </c>
      <c r="AL185" s="88"/>
      <c r="AM185" s="90"/>
      <c r="AN185" s="91"/>
      <c r="AO185" s="90"/>
      <c r="AP185" s="90"/>
      <c r="AQ185" s="92"/>
      <c r="AR185" s="90"/>
      <c r="AS185" s="90"/>
      <c r="AT185" s="93"/>
      <c r="AU185" s="88"/>
      <c r="AV185" s="88"/>
      <c r="AW185" s="88"/>
      <c r="AX185" s="88"/>
      <c r="AY185" s="88"/>
      <c r="AZ185" s="88"/>
      <c r="BA185" s="88"/>
      <c r="BB185" s="88"/>
      <c r="BC185" s="88" t="str">
        <f>IF(BF185 &lt;&gt; "",(COUNTIF($BF$19:BF185,BF185)&amp;"_"&amp;BF185),"")</f>
        <v/>
      </c>
      <c r="BD185" s="94" t="str">
        <f>IFERROR(IF(Sale!A169 &lt;&gt; "", Sale!A169, ""), "")</f>
        <v/>
      </c>
      <c r="BE185" s="88" t="str">
        <f>IFERROR(IF(Sale!B169 &lt;&gt; "", Sale!B169, ""), "")</f>
        <v/>
      </c>
      <c r="BF185" s="88" t="str">
        <f>IFERROR(IF(Sale!C169 &lt;&gt; "", Sale!C169, ""), "")</f>
        <v/>
      </c>
      <c r="BG185" s="88" t="str">
        <f>IFERROR(IF(Sale!D169 &lt;&gt; "", Sale!D169, ""), "")</f>
        <v/>
      </c>
      <c r="BH185" s="88" t="str">
        <f>IFERROR(IF(Sale!E169 &lt;&gt; "", Sale!E169, ""), "")</f>
        <v/>
      </c>
      <c r="BI185" s="88" t="str">
        <f>IFERROR(IF(Sale!F169 &lt;&gt; "", Sale!F169, ""), "")</f>
        <v/>
      </c>
      <c r="BJ185" s="88" t="str">
        <f>IFERROR(IF(Sale!G169 &lt;&gt; "", Sale!G169, ""), "")</f>
        <v/>
      </c>
      <c r="BK185" s="88" t="str">
        <f>IFERROR(IF(Sale!H169 &lt;&gt; "", Sale!H169, ""), "")</f>
        <v/>
      </c>
      <c r="BL185" s="88" t="str">
        <f>IFERROR(IF(Sale!I169 &lt;&gt; "", Sale!I169, ""), "")</f>
        <v/>
      </c>
      <c r="BM185" s="88" t="str">
        <f>IFERROR(IF(Sale!J169 &lt;&gt; "", Sale!J169, ""), "")</f>
        <v/>
      </c>
      <c r="BN185" s="88" t="str">
        <f>IFERROR(IF(Sale!K169 &lt;&gt; "", Sale!K169, ""), "")</f>
        <v/>
      </c>
      <c r="BO185" s="88" t="str">
        <f>IFERROR(IF(Sale!L169 &lt;&gt; "", Sale!L169, ""), "")</f>
        <v/>
      </c>
      <c r="BP185" s="88" t="str">
        <f>IFERROR(IF(Sale!M169 &lt;&gt; "", Sale!M169, ""), "")</f>
        <v/>
      </c>
      <c r="BQ185" s="88" t="str">
        <f>IFERROR(IF(Sale!N169 &lt;&gt; "", Sale!N169, ""), "")</f>
        <v/>
      </c>
      <c r="BR185" s="88" t="str">
        <f>IFERROR(IF(Sale!O169 &lt;&gt; "", Sale!O169, ""), "")</f>
        <v/>
      </c>
      <c r="BS185" s="88"/>
      <c r="BT185" s="88"/>
      <c r="BU185" s="88"/>
      <c r="BV185" s="88"/>
      <c r="BW185" s="91"/>
      <c r="BX185" s="88"/>
      <c r="BY185" s="88"/>
    </row>
    <row r="186" spans="2:77">
      <c r="B186" s="255"/>
      <c r="C186" s="255"/>
      <c r="D186" s="255"/>
      <c r="E186" s="255"/>
      <c r="F186" s="255"/>
      <c r="Z186" s="101" t="str">
        <f>IF(AB186 &lt;&gt; "", (COUNTIF($AB$19:AB186,AB186)&amp;"_"&amp;AB186),"")</f>
        <v/>
      </c>
      <c r="AA186" s="125" t="str">
        <f>IFERROR(IF(Purchase!A169 &lt;&gt;"",Purchase!A169,""),"")</f>
        <v/>
      </c>
      <c r="AB186" s="101" t="str">
        <f>IFERROR(IF(Purchase!B169 &lt;&gt;"",Purchase!B169,""),"")</f>
        <v/>
      </c>
      <c r="AC186" s="101" t="str">
        <f>IFERROR(IF(Purchase!C169 &lt;&gt;"",Purchase!C169,""),"")</f>
        <v/>
      </c>
      <c r="AD186" s="89" t="str">
        <f>IFERROR(IF(Purchase!D169 &lt;&gt;"",Purchase!D169,""),"")</f>
        <v/>
      </c>
      <c r="AE186" s="89" t="str">
        <f>IFERROR(IF(Purchase!E169 &lt;&gt;"",Purchase!E169,""),"")</f>
        <v/>
      </c>
      <c r="AF186" s="89" t="str">
        <f>IFERROR(IF(Purchase!F169 &lt;&gt;"",Purchase!F169,""),"")</f>
        <v/>
      </c>
      <c r="AG186" s="89" t="str">
        <f>IFERROR(IF(Purchase!G169 &lt;&gt;"",Purchase!G169,""),"")</f>
        <v/>
      </c>
      <c r="AH186" s="89" t="str">
        <f>IFERROR(IF(Purchase!H169 &lt;&gt;"",Purchase!H169,""),"")</f>
        <v/>
      </c>
      <c r="AI186" s="89" t="str">
        <f>IFERROR(IF(Purchase!I169 &lt;&gt;"",Purchase!I169,""),"")</f>
        <v/>
      </c>
      <c r="AJ186" s="89" t="str">
        <f>IFERROR(IF(Purchase!J169 &lt;&gt;"",Purchase!J169,""),"")</f>
        <v/>
      </c>
      <c r="AK186" s="101" t="str">
        <f t="shared" si="27"/>
        <v/>
      </c>
      <c r="AL186" s="88"/>
      <c r="AM186" s="90"/>
      <c r="AN186" s="91"/>
      <c r="AO186" s="90"/>
      <c r="AP186" s="90"/>
      <c r="AQ186" s="92"/>
      <c r="AR186" s="90"/>
      <c r="AS186" s="90"/>
      <c r="AT186" s="93"/>
      <c r="AU186" s="88"/>
      <c r="AV186" s="88"/>
      <c r="AW186" s="88"/>
      <c r="AX186" s="88"/>
      <c r="AY186" s="88"/>
      <c r="AZ186" s="88"/>
      <c r="BA186" s="88"/>
      <c r="BB186" s="88"/>
      <c r="BC186" s="88" t="str">
        <f>IF(BF186 &lt;&gt; "",(COUNTIF($BF$19:BF186,BF186)&amp;"_"&amp;BF186),"")</f>
        <v/>
      </c>
      <c r="BD186" s="94" t="str">
        <f>IFERROR(IF(Sale!A170 &lt;&gt; "", Sale!A170, ""), "")</f>
        <v/>
      </c>
      <c r="BE186" s="88" t="str">
        <f>IFERROR(IF(Sale!B170 &lt;&gt; "", Sale!B170, ""), "")</f>
        <v/>
      </c>
      <c r="BF186" s="88" t="str">
        <f>IFERROR(IF(Sale!C170 &lt;&gt; "", Sale!C170, ""), "")</f>
        <v/>
      </c>
      <c r="BG186" s="88" t="str">
        <f>IFERROR(IF(Sale!D170 &lt;&gt; "", Sale!D170, ""), "")</f>
        <v/>
      </c>
      <c r="BH186" s="88" t="str">
        <f>IFERROR(IF(Sale!E170 &lt;&gt; "", Sale!E170, ""), "")</f>
        <v/>
      </c>
      <c r="BI186" s="88" t="str">
        <f>IFERROR(IF(Sale!F170 &lt;&gt; "", Sale!F170, ""), "")</f>
        <v/>
      </c>
      <c r="BJ186" s="88" t="str">
        <f>IFERROR(IF(Sale!G170 &lt;&gt; "", Sale!G170, ""), "")</f>
        <v/>
      </c>
      <c r="BK186" s="88" t="str">
        <f>IFERROR(IF(Sale!H170 &lt;&gt; "", Sale!H170, ""), "")</f>
        <v/>
      </c>
      <c r="BL186" s="88" t="str">
        <f>IFERROR(IF(Sale!I170 &lt;&gt; "", Sale!I170, ""), "")</f>
        <v/>
      </c>
      <c r="BM186" s="88" t="str">
        <f>IFERROR(IF(Sale!J170 &lt;&gt; "", Sale!J170, ""), "")</f>
        <v/>
      </c>
      <c r="BN186" s="88" t="str">
        <f>IFERROR(IF(Sale!K170 &lt;&gt; "", Sale!K170, ""), "")</f>
        <v/>
      </c>
      <c r="BO186" s="88" t="str">
        <f>IFERROR(IF(Sale!L170 &lt;&gt; "", Sale!L170, ""), "")</f>
        <v/>
      </c>
      <c r="BP186" s="88" t="str">
        <f>IFERROR(IF(Sale!M170 &lt;&gt; "", Sale!M170, ""), "")</f>
        <v/>
      </c>
      <c r="BQ186" s="88" t="str">
        <f>IFERROR(IF(Sale!N170 &lt;&gt; "", Sale!N170, ""), "")</f>
        <v/>
      </c>
      <c r="BR186" s="88" t="str">
        <f>IFERROR(IF(Sale!O170 &lt;&gt; "", Sale!O170, ""), "")</f>
        <v/>
      </c>
      <c r="BS186" s="88"/>
      <c r="BT186" s="88"/>
      <c r="BU186" s="88"/>
      <c r="BV186" s="88"/>
      <c r="BW186" s="91"/>
      <c r="BX186" s="88"/>
      <c r="BY186" s="88"/>
    </row>
    <row r="187" spans="2:77">
      <c r="B187" s="255"/>
      <c r="C187" s="255"/>
      <c r="D187" s="255"/>
      <c r="E187" s="255"/>
      <c r="F187" s="255"/>
      <c r="Z187" s="101" t="str">
        <f>IF(AB187 &lt;&gt; "", (COUNTIF($AB$19:AB187,AB187)&amp;"_"&amp;AB187),"")</f>
        <v/>
      </c>
      <c r="AA187" s="125" t="str">
        <f>IFERROR(IF(Purchase!A170 &lt;&gt;"",Purchase!A170,""),"")</f>
        <v/>
      </c>
      <c r="AB187" s="101" t="str">
        <f>IFERROR(IF(Purchase!B170 &lt;&gt;"",Purchase!B170,""),"")</f>
        <v/>
      </c>
      <c r="AC187" s="101" t="str">
        <f>IFERROR(IF(Purchase!C170 &lt;&gt;"",Purchase!C170,""),"")</f>
        <v/>
      </c>
      <c r="AD187" s="89" t="str">
        <f>IFERROR(IF(Purchase!D170 &lt;&gt;"",Purchase!D170,""),"")</f>
        <v/>
      </c>
      <c r="AE187" s="89" t="str">
        <f>IFERROR(IF(Purchase!E170 &lt;&gt;"",Purchase!E170,""),"")</f>
        <v/>
      </c>
      <c r="AF187" s="89" t="str">
        <f>IFERROR(IF(Purchase!F170 &lt;&gt;"",Purchase!F170,""),"")</f>
        <v/>
      </c>
      <c r="AG187" s="89" t="str">
        <f>IFERROR(IF(Purchase!G170 &lt;&gt;"",Purchase!G170,""),"")</f>
        <v/>
      </c>
      <c r="AH187" s="89" t="str">
        <f>IFERROR(IF(Purchase!H170 &lt;&gt;"",Purchase!H170,""),"")</f>
        <v/>
      </c>
      <c r="AI187" s="89" t="str">
        <f>IFERROR(IF(Purchase!I170 &lt;&gt;"",Purchase!I170,""),"")</f>
        <v/>
      </c>
      <c r="AJ187" s="89" t="str">
        <f>IFERROR(IF(Purchase!J170 &lt;&gt;"",Purchase!J170,""),"")</f>
        <v/>
      </c>
      <c r="AK187" s="101" t="str">
        <f t="shared" si="27"/>
        <v/>
      </c>
      <c r="AL187" s="88"/>
      <c r="AM187" s="90"/>
      <c r="AN187" s="91"/>
      <c r="AO187" s="90"/>
      <c r="AP187" s="90"/>
      <c r="AQ187" s="92"/>
      <c r="AR187" s="90"/>
      <c r="AS187" s="90"/>
      <c r="AT187" s="93"/>
      <c r="AU187" s="88"/>
      <c r="AV187" s="88"/>
      <c r="AW187" s="88"/>
      <c r="AX187" s="88"/>
      <c r="AY187" s="88"/>
      <c r="AZ187" s="88"/>
      <c r="BA187" s="88"/>
      <c r="BB187" s="88"/>
      <c r="BC187" s="88" t="str">
        <f>IF(BF187 &lt;&gt; "",(COUNTIF($BF$19:BF187,BF187)&amp;"_"&amp;BF187),"")</f>
        <v/>
      </c>
      <c r="BD187" s="94" t="str">
        <f>IFERROR(IF(Sale!A171 &lt;&gt; "", Sale!A171, ""), "")</f>
        <v/>
      </c>
      <c r="BE187" s="88" t="str">
        <f>IFERROR(IF(Sale!B171 &lt;&gt; "", Sale!B171, ""), "")</f>
        <v/>
      </c>
      <c r="BF187" s="88" t="str">
        <f>IFERROR(IF(Sale!C171 &lt;&gt; "", Sale!C171, ""), "")</f>
        <v/>
      </c>
      <c r="BG187" s="88" t="str">
        <f>IFERROR(IF(Sale!D171 &lt;&gt; "", Sale!D171, ""), "")</f>
        <v/>
      </c>
      <c r="BH187" s="88" t="str">
        <f>IFERROR(IF(Sale!E171 &lt;&gt; "", Sale!E171, ""), "")</f>
        <v/>
      </c>
      <c r="BI187" s="88" t="str">
        <f>IFERROR(IF(Sale!F171 &lt;&gt; "", Sale!F171, ""), "")</f>
        <v/>
      </c>
      <c r="BJ187" s="88" t="str">
        <f>IFERROR(IF(Sale!G171 &lt;&gt; "", Sale!G171, ""), "")</f>
        <v/>
      </c>
      <c r="BK187" s="88" t="str">
        <f>IFERROR(IF(Sale!H171 &lt;&gt; "", Sale!H171, ""), "")</f>
        <v/>
      </c>
      <c r="BL187" s="88" t="str">
        <f>IFERROR(IF(Sale!I171 &lt;&gt; "", Sale!I171, ""), "")</f>
        <v/>
      </c>
      <c r="BM187" s="88" t="str">
        <f>IFERROR(IF(Sale!J171 &lt;&gt; "", Sale!J171, ""), "")</f>
        <v/>
      </c>
      <c r="BN187" s="88" t="str">
        <f>IFERROR(IF(Sale!K171 &lt;&gt; "", Sale!K171, ""), "")</f>
        <v/>
      </c>
      <c r="BO187" s="88" t="str">
        <f>IFERROR(IF(Sale!L171 &lt;&gt; "", Sale!L171, ""), "")</f>
        <v/>
      </c>
      <c r="BP187" s="88" t="str">
        <f>IFERROR(IF(Sale!M171 &lt;&gt; "", Sale!M171, ""), "")</f>
        <v/>
      </c>
      <c r="BQ187" s="88" t="str">
        <f>IFERROR(IF(Sale!N171 &lt;&gt; "", Sale!N171, ""), "")</f>
        <v/>
      </c>
      <c r="BR187" s="88" t="str">
        <f>IFERROR(IF(Sale!O171 &lt;&gt; "", Sale!O171, ""), "")</f>
        <v/>
      </c>
      <c r="BS187" s="88"/>
      <c r="BT187" s="88"/>
      <c r="BU187" s="88"/>
      <c r="BV187" s="88"/>
      <c r="BW187" s="91"/>
      <c r="BX187" s="88"/>
      <c r="BY187" s="88"/>
    </row>
    <row r="188" spans="2:77">
      <c r="B188" s="255"/>
      <c r="C188" s="255"/>
      <c r="D188" s="255"/>
      <c r="E188" s="255"/>
      <c r="F188" s="255"/>
      <c r="Z188" s="101" t="str">
        <f>IF(AB188 &lt;&gt; "", (COUNTIF($AB$19:AB188,AB188)&amp;"_"&amp;AB188),"")</f>
        <v/>
      </c>
      <c r="AA188" s="125" t="str">
        <f>IFERROR(IF(Purchase!A171 &lt;&gt;"",Purchase!A171,""),"")</f>
        <v/>
      </c>
      <c r="AB188" s="101" t="str">
        <f>IFERROR(IF(Purchase!B171 &lt;&gt;"",Purchase!B171,""),"")</f>
        <v/>
      </c>
      <c r="AC188" s="101" t="str">
        <f>IFERROR(IF(Purchase!C171 &lt;&gt;"",Purchase!C171,""),"")</f>
        <v/>
      </c>
      <c r="AD188" s="89" t="str">
        <f>IFERROR(IF(Purchase!D171 &lt;&gt;"",Purchase!D171,""),"")</f>
        <v/>
      </c>
      <c r="AE188" s="89" t="str">
        <f>IFERROR(IF(Purchase!E171 &lt;&gt;"",Purchase!E171,""),"")</f>
        <v/>
      </c>
      <c r="AF188" s="89" t="str">
        <f>IFERROR(IF(Purchase!F171 &lt;&gt;"",Purchase!F171,""),"")</f>
        <v/>
      </c>
      <c r="AG188" s="89" t="str">
        <f>IFERROR(IF(Purchase!G171 &lt;&gt;"",Purchase!G171,""),"")</f>
        <v/>
      </c>
      <c r="AH188" s="89" t="str">
        <f>IFERROR(IF(Purchase!H171 &lt;&gt;"",Purchase!H171,""),"")</f>
        <v/>
      </c>
      <c r="AI188" s="89" t="str">
        <f>IFERROR(IF(Purchase!I171 &lt;&gt;"",Purchase!I171,""),"")</f>
        <v/>
      </c>
      <c r="AJ188" s="89" t="str">
        <f>IFERROR(IF(Purchase!J171 &lt;&gt;"",Purchase!J171,""),"")</f>
        <v/>
      </c>
      <c r="AK188" s="101" t="str">
        <f t="shared" si="27"/>
        <v/>
      </c>
      <c r="AL188" s="88"/>
      <c r="AM188" s="90"/>
      <c r="AN188" s="91"/>
      <c r="AO188" s="90"/>
      <c r="AP188" s="90"/>
      <c r="AQ188" s="92"/>
      <c r="AR188" s="90"/>
      <c r="AS188" s="90"/>
      <c r="AT188" s="93"/>
      <c r="AU188" s="88"/>
      <c r="AV188" s="88"/>
      <c r="AW188" s="88"/>
      <c r="AX188" s="88"/>
      <c r="AY188" s="88"/>
      <c r="AZ188" s="88"/>
      <c r="BA188" s="88"/>
      <c r="BB188" s="88"/>
      <c r="BC188" s="88" t="str">
        <f>IF(BF188 &lt;&gt; "",(COUNTIF($BF$19:BF188,BF188)&amp;"_"&amp;BF188),"")</f>
        <v/>
      </c>
      <c r="BD188" s="94" t="str">
        <f>IFERROR(IF(Sale!A172 &lt;&gt; "", Sale!A172, ""), "")</f>
        <v/>
      </c>
      <c r="BE188" s="88" t="str">
        <f>IFERROR(IF(Sale!B172 &lt;&gt; "", Sale!B172, ""), "")</f>
        <v/>
      </c>
      <c r="BF188" s="88" t="str">
        <f>IFERROR(IF(Sale!C172 &lt;&gt; "", Sale!C172, ""), "")</f>
        <v/>
      </c>
      <c r="BG188" s="88" t="str">
        <f>IFERROR(IF(Sale!D172 &lt;&gt; "", Sale!D172, ""), "")</f>
        <v/>
      </c>
      <c r="BH188" s="88" t="str">
        <f>IFERROR(IF(Sale!E172 &lt;&gt; "", Sale!E172, ""), "")</f>
        <v/>
      </c>
      <c r="BI188" s="88" t="str">
        <f>IFERROR(IF(Sale!F172 &lt;&gt; "", Sale!F172, ""), "")</f>
        <v/>
      </c>
      <c r="BJ188" s="88" t="str">
        <f>IFERROR(IF(Sale!G172 &lt;&gt; "", Sale!G172, ""), "")</f>
        <v/>
      </c>
      <c r="BK188" s="88" t="str">
        <f>IFERROR(IF(Sale!H172 &lt;&gt; "", Sale!H172, ""), "")</f>
        <v/>
      </c>
      <c r="BL188" s="88" t="str">
        <f>IFERROR(IF(Sale!I172 &lt;&gt; "", Sale!I172, ""), "")</f>
        <v/>
      </c>
      <c r="BM188" s="88" t="str">
        <f>IFERROR(IF(Sale!J172 &lt;&gt; "", Sale!J172, ""), "")</f>
        <v/>
      </c>
      <c r="BN188" s="88" t="str">
        <f>IFERROR(IF(Sale!K172 &lt;&gt; "", Sale!K172, ""), "")</f>
        <v/>
      </c>
      <c r="BO188" s="88" t="str">
        <f>IFERROR(IF(Sale!L172 &lt;&gt; "", Sale!L172, ""), "")</f>
        <v/>
      </c>
      <c r="BP188" s="88" t="str">
        <f>IFERROR(IF(Sale!M172 &lt;&gt; "", Sale!M172, ""), "")</f>
        <v/>
      </c>
      <c r="BQ188" s="88" t="str">
        <f>IFERROR(IF(Sale!N172 &lt;&gt; "", Sale!N172, ""), "")</f>
        <v/>
      </c>
      <c r="BR188" s="88" t="str">
        <f>IFERROR(IF(Sale!O172 &lt;&gt; "", Sale!O172, ""), "")</f>
        <v/>
      </c>
      <c r="BS188" s="88"/>
      <c r="BT188" s="88"/>
      <c r="BU188" s="88"/>
      <c r="BV188" s="88"/>
      <c r="BW188" s="91"/>
      <c r="BX188" s="88"/>
      <c r="BY188" s="88"/>
    </row>
    <row r="189" spans="2:77">
      <c r="B189" s="255"/>
      <c r="C189" s="255"/>
      <c r="D189" s="255"/>
      <c r="E189" s="255"/>
      <c r="F189" s="255"/>
      <c r="Z189" s="101" t="str">
        <f>IF(AB189 &lt;&gt; "", (COUNTIF($AB$19:AB189,AB189)&amp;"_"&amp;AB189),"")</f>
        <v/>
      </c>
      <c r="AA189" s="125" t="str">
        <f>IFERROR(IF(Purchase!A172 &lt;&gt;"",Purchase!A172,""),"")</f>
        <v/>
      </c>
      <c r="AB189" s="101" t="str">
        <f>IFERROR(IF(Purchase!B172 &lt;&gt;"",Purchase!B172,""),"")</f>
        <v/>
      </c>
      <c r="AC189" s="101" t="str">
        <f>IFERROR(IF(Purchase!C172 &lt;&gt;"",Purchase!C172,""),"")</f>
        <v/>
      </c>
      <c r="AD189" s="89" t="str">
        <f>IFERROR(IF(Purchase!D172 &lt;&gt;"",Purchase!D172,""),"")</f>
        <v/>
      </c>
      <c r="AE189" s="89" t="str">
        <f>IFERROR(IF(Purchase!E172 &lt;&gt;"",Purchase!E172,""),"")</f>
        <v/>
      </c>
      <c r="AF189" s="89" t="str">
        <f>IFERROR(IF(Purchase!F172 &lt;&gt;"",Purchase!F172,""),"")</f>
        <v/>
      </c>
      <c r="AG189" s="89" t="str">
        <f>IFERROR(IF(Purchase!G172 &lt;&gt;"",Purchase!G172,""),"")</f>
        <v/>
      </c>
      <c r="AH189" s="89" t="str">
        <f>IFERROR(IF(Purchase!H172 &lt;&gt;"",Purchase!H172,""),"")</f>
        <v/>
      </c>
      <c r="AI189" s="89" t="str">
        <f>IFERROR(IF(Purchase!I172 &lt;&gt;"",Purchase!I172,""),"")</f>
        <v/>
      </c>
      <c r="AJ189" s="89" t="str">
        <f>IFERROR(IF(Purchase!J172 &lt;&gt;"",Purchase!J172,""),"")</f>
        <v/>
      </c>
      <c r="AK189" s="101" t="str">
        <f t="shared" si="27"/>
        <v/>
      </c>
      <c r="AL189" s="88"/>
      <c r="AM189" s="90"/>
      <c r="AN189" s="91"/>
      <c r="AO189" s="90"/>
      <c r="AP189" s="90"/>
      <c r="AQ189" s="92"/>
      <c r="AR189" s="90"/>
      <c r="AS189" s="90"/>
      <c r="AT189" s="93"/>
      <c r="AU189" s="88"/>
      <c r="AV189" s="88"/>
      <c r="AW189" s="88"/>
      <c r="AX189" s="88"/>
      <c r="AY189" s="88"/>
      <c r="AZ189" s="88"/>
      <c r="BA189" s="88"/>
      <c r="BB189" s="88"/>
      <c r="BC189" s="88" t="str">
        <f>IF(BF189 &lt;&gt; "",(COUNTIF($BF$19:BF189,BF189)&amp;"_"&amp;BF189),"")</f>
        <v/>
      </c>
      <c r="BD189" s="94" t="str">
        <f>IFERROR(IF(Sale!A173 &lt;&gt; "", Sale!A173, ""), "")</f>
        <v/>
      </c>
      <c r="BE189" s="88" t="str">
        <f>IFERROR(IF(Sale!B173 &lt;&gt; "", Sale!B173, ""), "")</f>
        <v/>
      </c>
      <c r="BF189" s="88" t="str">
        <f>IFERROR(IF(Sale!C173 &lt;&gt; "", Sale!C173, ""), "")</f>
        <v/>
      </c>
      <c r="BG189" s="88" t="str">
        <f>IFERROR(IF(Sale!D173 &lt;&gt; "", Sale!D173, ""), "")</f>
        <v/>
      </c>
      <c r="BH189" s="88" t="str">
        <f>IFERROR(IF(Sale!E173 &lt;&gt; "", Sale!E173, ""), "")</f>
        <v/>
      </c>
      <c r="BI189" s="88" t="str">
        <f>IFERROR(IF(Sale!F173 &lt;&gt; "", Sale!F173, ""), "")</f>
        <v/>
      </c>
      <c r="BJ189" s="88" t="str">
        <f>IFERROR(IF(Sale!G173 &lt;&gt; "", Sale!G173, ""), "")</f>
        <v/>
      </c>
      <c r="BK189" s="88" t="str">
        <f>IFERROR(IF(Sale!H173 &lt;&gt; "", Sale!H173, ""), "")</f>
        <v/>
      </c>
      <c r="BL189" s="88" t="str">
        <f>IFERROR(IF(Sale!I173 &lt;&gt; "", Sale!I173, ""), "")</f>
        <v/>
      </c>
      <c r="BM189" s="88" t="str">
        <f>IFERROR(IF(Sale!J173 &lt;&gt; "", Sale!J173, ""), "")</f>
        <v/>
      </c>
      <c r="BN189" s="88" t="str">
        <f>IFERROR(IF(Sale!K173 &lt;&gt; "", Sale!K173, ""), "")</f>
        <v/>
      </c>
      <c r="BO189" s="88" t="str">
        <f>IFERROR(IF(Sale!L173 &lt;&gt; "", Sale!L173, ""), "")</f>
        <v/>
      </c>
      <c r="BP189" s="88" t="str">
        <f>IFERROR(IF(Sale!M173 &lt;&gt; "", Sale!M173, ""), "")</f>
        <v/>
      </c>
      <c r="BQ189" s="88" t="str">
        <f>IFERROR(IF(Sale!N173 &lt;&gt; "", Sale!N173, ""), "")</f>
        <v/>
      </c>
      <c r="BR189" s="88" t="str">
        <f>IFERROR(IF(Sale!O173 &lt;&gt; "", Sale!O173, ""), "")</f>
        <v/>
      </c>
      <c r="BS189" s="88"/>
      <c r="BT189" s="88"/>
      <c r="BU189" s="88"/>
      <c r="BV189" s="88"/>
      <c r="BW189" s="91"/>
      <c r="BX189" s="88"/>
      <c r="BY189" s="88"/>
    </row>
    <row r="190" spans="2:77">
      <c r="B190" s="255"/>
      <c r="C190" s="255"/>
      <c r="D190" s="255"/>
      <c r="E190" s="255"/>
      <c r="F190" s="255"/>
      <c r="Z190" s="101" t="str">
        <f>IF(AB190 &lt;&gt; "", (COUNTIF($AB$19:AB190,AB190)&amp;"_"&amp;AB190),"")</f>
        <v/>
      </c>
      <c r="AA190" s="125" t="str">
        <f>IFERROR(IF(Purchase!A173 &lt;&gt;"",Purchase!A173,""),"")</f>
        <v/>
      </c>
      <c r="AB190" s="101" t="str">
        <f>IFERROR(IF(Purchase!B173 &lt;&gt;"",Purchase!B173,""),"")</f>
        <v/>
      </c>
      <c r="AC190" s="101" t="str">
        <f>IFERROR(IF(Purchase!C173 &lt;&gt;"",Purchase!C173,""),"")</f>
        <v/>
      </c>
      <c r="AD190" s="89" t="str">
        <f>IFERROR(IF(Purchase!D173 &lt;&gt;"",Purchase!D173,""),"")</f>
        <v/>
      </c>
      <c r="AE190" s="89" t="str">
        <f>IFERROR(IF(Purchase!E173 &lt;&gt;"",Purchase!E173,""),"")</f>
        <v/>
      </c>
      <c r="AF190" s="89" t="str">
        <f>IFERROR(IF(Purchase!F173 &lt;&gt;"",Purchase!F173,""),"")</f>
        <v/>
      </c>
      <c r="AG190" s="89" t="str">
        <f>IFERROR(IF(Purchase!G173 &lt;&gt;"",Purchase!G173,""),"")</f>
        <v/>
      </c>
      <c r="AH190" s="89" t="str">
        <f>IFERROR(IF(Purchase!H173 &lt;&gt;"",Purchase!H173,""),"")</f>
        <v/>
      </c>
      <c r="AI190" s="89" t="str">
        <f>IFERROR(IF(Purchase!I173 &lt;&gt;"",Purchase!I173,""),"")</f>
        <v/>
      </c>
      <c r="AJ190" s="89" t="str">
        <f>IFERROR(IF(Purchase!J173 &lt;&gt;"",Purchase!J173,""),"")</f>
        <v/>
      </c>
      <c r="AK190" s="101" t="str">
        <f t="shared" si="27"/>
        <v/>
      </c>
      <c r="AL190" s="88"/>
      <c r="AM190" s="90"/>
      <c r="AN190" s="91"/>
      <c r="AO190" s="90"/>
      <c r="AP190" s="90"/>
      <c r="AQ190" s="92"/>
      <c r="AR190" s="90"/>
      <c r="AS190" s="90"/>
      <c r="AT190" s="93"/>
      <c r="AU190" s="88"/>
      <c r="AV190" s="88"/>
      <c r="AW190" s="88"/>
      <c r="AX190" s="88"/>
      <c r="AY190" s="88"/>
      <c r="AZ190" s="88"/>
      <c r="BA190" s="88"/>
      <c r="BB190" s="88"/>
      <c r="BC190" s="88" t="str">
        <f>IF(BF190 &lt;&gt; "",(COUNTIF($BF$19:BF190,BF190)&amp;"_"&amp;BF190),"")</f>
        <v/>
      </c>
      <c r="BD190" s="94" t="str">
        <f>IFERROR(IF(Sale!A174 &lt;&gt; "", Sale!A174, ""), "")</f>
        <v/>
      </c>
      <c r="BE190" s="88" t="str">
        <f>IFERROR(IF(Sale!B174 &lt;&gt; "", Sale!B174, ""), "")</f>
        <v/>
      </c>
      <c r="BF190" s="88" t="str">
        <f>IFERROR(IF(Sale!C174 &lt;&gt; "", Sale!C174, ""), "")</f>
        <v/>
      </c>
      <c r="BG190" s="88" t="str">
        <f>IFERROR(IF(Sale!D174 &lt;&gt; "", Sale!D174, ""), "")</f>
        <v/>
      </c>
      <c r="BH190" s="88" t="str">
        <f>IFERROR(IF(Sale!E174 &lt;&gt; "", Sale!E174, ""), "")</f>
        <v/>
      </c>
      <c r="BI190" s="88" t="str">
        <f>IFERROR(IF(Sale!F174 &lt;&gt; "", Sale!F174, ""), "")</f>
        <v/>
      </c>
      <c r="BJ190" s="88" t="str">
        <f>IFERROR(IF(Sale!G174 &lt;&gt; "", Sale!G174, ""), "")</f>
        <v/>
      </c>
      <c r="BK190" s="88" t="str">
        <f>IFERROR(IF(Sale!H174 &lt;&gt; "", Sale!H174, ""), "")</f>
        <v/>
      </c>
      <c r="BL190" s="88" t="str">
        <f>IFERROR(IF(Sale!I174 &lt;&gt; "", Sale!I174, ""), "")</f>
        <v/>
      </c>
      <c r="BM190" s="88" t="str">
        <f>IFERROR(IF(Sale!J174 &lt;&gt; "", Sale!J174, ""), "")</f>
        <v/>
      </c>
      <c r="BN190" s="88" t="str">
        <f>IFERROR(IF(Sale!K174 &lt;&gt; "", Sale!K174, ""), "")</f>
        <v/>
      </c>
      <c r="BO190" s="88" t="str">
        <f>IFERROR(IF(Sale!L174 &lt;&gt; "", Sale!L174, ""), "")</f>
        <v/>
      </c>
      <c r="BP190" s="88" t="str">
        <f>IFERROR(IF(Sale!M174 &lt;&gt; "", Sale!M174, ""), "")</f>
        <v/>
      </c>
      <c r="BQ190" s="88" t="str">
        <f>IFERROR(IF(Sale!N174 &lt;&gt; "", Sale!N174, ""), "")</f>
        <v/>
      </c>
      <c r="BR190" s="88" t="str">
        <f>IFERROR(IF(Sale!O174 &lt;&gt; "", Sale!O174, ""), "")</f>
        <v/>
      </c>
      <c r="BS190" s="88"/>
      <c r="BT190" s="88"/>
      <c r="BU190" s="88"/>
      <c r="BV190" s="88"/>
      <c r="BW190" s="91"/>
      <c r="BX190" s="88"/>
      <c r="BY190" s="88"/>
    </row>
    <row r="191" spans="2:77">
      <c r="B191" s="255"/>
      <c r="C191" s="255"/>
      <c r="D191" s="255"/>
      <c r="E191" s="255"/>
      <c r="F191" s="255"/>
      <c r="Z191" s="101" t="str">
        <f>IF(AB191 &lt;&gt; "", (COUNTIF($AB$19:AB191,AB191)&amp;"_"&amp;AB191),"")</f>
        <v/>
      </c>
      <c r="AA191" s="125" t="str">
        <f>IFERROR(IF(Purchase!A174 &lt;&gt;"",Purchase!A174,""),"")</f>
        <v/>
      </c>
      <c r="AB191" s="101" t="str">
        <f>IFERROR(IF(Purchase!B174 &lt;&gt;"",Purchase!B174,""),"")</f>
        <v/>
      </c>
      <c r="AC191" s="101" t="str">
        <f>IFERROR(IF(Purchase!C174 &lt;&gt;"",Purchase!C174,""),"")</f>
        <v/>
      </c>
      <c r="AD191" s="89" t="str">
        <f>IFERROR(IF(Purchase!D174 &lt;&gt;"",Purchase!D174,""),"")</f>
        <v/>
      </c>
      <c r="AE191" s="89" t="str">
        <f>IFERROR(IF(Purchase!E174 &lt;&gt;"",Purchase!E174,""),"")</f>
        <v/>
      </c>
      <c r="AF191" s="89" t="str">
        <f>IFERROR(IF(Purchase!F174 &lt;&gt;"",Purchase!F174,""),"")</f>
        <v/>
      </c>
      <c r="AG191" s="89" t="str">
        <f>IFERROR(IF(Purchase!G174 &lt;&gt;"",Purchase!G174,""),"")</f>
        <v/>
      </c>
      <c r="AH191" s="89" t="str">
        <f>IFERROR(IF(Purchase!H174 &lt;&gt;"",Purchase!H174,""),"")</f>
        <v/>
      </c>
      <c r="AI191" s="89" t="str">
        <f>IFERROR(IF(Purchase!I174 &lt;&gt;"",Purchase!I174,""),"")</f>
        <v/>
      </c>
      <c r="AJ191" s="89" t="str">
        <f>IFERROR(IF(Purchase!J174 &lt;&gt;"",Purchase!J174,""),"")</f>
        <v/>
      </c>
      <c r="AK191" s="101" t="str">
        <f t="shared" si="27"/>
        <v/>
      </c>
      <c r="AL191" s="88"/>
      <c r="AM191" s="90"/>
      <c r="AN191" s="91"/>
      <c r="AO191" s="90"/>
      <c r="AP191" s="90"/>
      <c r="AQ191" s="92"/>
      <c r="AR191" s="90"/>
      <c r="AS191" s="90"/>
      <c r="AT191" s="93"/>
      <c r="AU191" s="88"/>
      <c r="AV191" s="88"/>
      <c r="AW191" s="88"/>
      <c r="AX191" s="88"/>
      <c r="AY191" s="88"/>
      <c r="AZ191" s="88"/>
      <c r="BA191" s="88"/>
      <c r="BB191" s="88"/>
      <c r="BC191" s="88" t="str">
        <f>IF(BF191 &lt;&gt; "",(COUNTIF($BF$19:BF191,BF191)&amp;"_"&amp;BF191),"")</f>
        <v/>
      </c>
      <c r="BD191" s="94" t="str">
        <f>IFERROR(IF(Sale!A175 &lt;&gt; "", Sale!A175, ""), "")</f>
        <v/>
      </c>
      <c r="BE191" s="88" t="str">
        <f>IFERROR(IF(Sale!B175 &lt;&gt; "", Sale!B175, ""), "")</f>
        <v/>
      </c>
      <c r="BF191" s="88" t="str">
        <f>IFERROR(IF(Sale!C175 &lt;&gt; "", Sale!C175, ""), "")</f>
        <v/>
      </c>
      <c r="BG191" s="88" t="str">
        <f>IFERROR(IF(Sale!D175 &lt;&gt; "", Sale!D175, ""), "")</f>
        <v/>
      </c>
      <c r="BH191" s="88" t="str">
        <f>IFERROR(IF(Sale!E175 &lt;&gt; "", Sale!E175, ""), "")</f>
        <v/>
      </c>
      <c r="BI191" s="88" t="str">
        <f>IFERROR(IF(Sale!F175 &lt;&gt; "", Sale!F175, ""), "")</f>
        <v/>
      </c>
      <c r="BJ191" s="88" t="str">
        <f>IFERROR(IF(Sale!G175 &lt;&gt; "", Sale!G175, ""), "")</f>
        <v/>
      </c>
      <c r="BK191" s="88" t="str">
        <f>IFERROR(IF(Sale!H175 &lt;&gt; "", Sale!H175, ""), "")</f>
        <v/>
      </c>
      <c r="BL191" s="88" t="str">
        <f>IFERROR(IF(Sale!I175 &lt;&gt; "", Sale!I175, ""), "")</f>
        <v/>
      </c>
      <c r="BM191" s="88" t="str">
        <f>IFERROR(IF(Sale!J175 &lt;&gt; "", Sale!J175, ""), "")</f>
        <v/>
      </c>
      <c r="BN191" s="88" t="str">
        <f>IFERROR(IF(Sale!K175 &lt;&gt; "", Sale!K175, ""), "")</f>
        <v/>
      </c>
      <c r="BO191" s="88" t="str">
        <f>IFERROR(IF(Sale!L175 &lt;&gt; "", Sale!L175, ""), "")</f>
        <v/>
      </c>
      <c r="BP191" s="88" t="str">
        <f>IFERROR(IF(Sale!M175 &lt;&gt; "", Sale!M175, ""), "")</f>
        <v/>
      </c>
      <c r="BQ191" s="88" t="str">
        <f>IFERROR(IF(Sale!N175 &lt;&gt; "", Sale!N175, ""), "")</f>
        <v/>
      </c>
      <c r="BR191" s="88" t="str">
        <f>IFERROR(IF(Sale!O175 &lt;&gt; "", Sale!O175, ""), "")</f>
        <v/>
      </c>
      <c r="BS191" s="88"/>
      <c r="BT191" s="88"/>
      <c r="BU191" s="88"/>
      <c r="BV191" s="88"/>
      <c r="BW191" s="91"/>
      <c r="BX191" s="88"/>
      <c r="BY191" s="88"/>
    </row>
    <row r="192" spans="2:77">
      <c r="B192" s="255"/>
      <c r="C192" s="255"/>
      <c r="D192" s="255"/>
      <c r="E192" s="255"/>
      <c r="F192" s="255"/>
      <c r="Z192" s="101" t="str">
        <f>IF(AB192 &lt;&gt; "", (COUNTIF($AB$19:AB192,AB192)&amp;"_"&amp;AB192),"")</f>
        <v/>
      </c>
      <c r="AA192" s="125" t="str">
        <f>IFERROR(IF(Purchase!A175 &lt;&gt;"",Purchase!A175,""),"")</f>
        <v/>
      </c>
      <c r="AB192" s="101" t="str">
        <f>IFERROR(IF(Purchase!B175 &lt;&gt;"",Purchase!B175,""),"")</f>
        <v/>
      </c>
      <c r="AC192" s="101" t="str">
        <f>IFERROR(IF(Purchase!C175 &lt;&gt;"",Purchase!C175,""),"")</f>
        <v/>
      </c>
      <c r="AD192" s="89" t="str">
        <f>IFERROR(IF(Purchase!D175 &lt;&gt;"",Purchase!D175,""),"")</f>
        <v/>
      </c>
      <c r="AE192" s="89" t="str">
        <f>IFERROR(IF(Purchase!E175 &lt;&gt;"",Purchase!E175,""),"")</f>
        <v/>
      </c>
      <c r="AF192" s="89" t="str">
        <f>IFERROR(IF(Purchase!F175 &lt;&gt;"",Purchase!F175,""),"")</f>
        <v/>
      </c>
      <c r="AG192" s="89" t="str">
        <f>IFERROR(IF(Purchase!G175 &lt;&gt;"",Purchase!G175,""),"")</f>
        <v/>
      </c>
      <c r="AH192" s="89" t="str">
        <f>IFERROR(IF(Purchase!H175 &lt;&gt;"",Purchase!H175,""),"")</f>
        <v/>
      </c>
      <c r="AI192" s="89" t="str">
        <f>IFERROR(IF(Purchase!I175 &lt;&gt;"",Purchase!I175,""),"")</f>
        <v/>
      </c>
      <c r="AJ192" s="89" t="str">
        <f>IFERROR(IF(Purchase!J175 &lt;&gt;"",Purchase!J175,""),"")</f>
        <v/>
      </c>
      <c r="AK192" s="101" t="str">
        <f t="shared" si="27"/>
        <v/>
      </c>
      <c r="AL192" s="88"/>
      <c r="AM192" s="90"/>
      <c r="AN192" s="91"/>
      <c r="AO192" s="90"/>
      <c r="AP192" s="90"/>
      <c r="AQ192" s="92"/>
      <c r="AR192" s="90"/>
      <c r="AS192" s="90"/>
      <c r="AT192" s="93"/>
      <c r="AU192" s="88"/>
      <c r="AV192" s="88"/>
      <c r="AW192" s="88"/>
      <c r="AX192" s="88"/>
      <c r="AY192" s="88"/>
      <c r="AZ192" s="88"/>
      <c r="BA192" s="88"/>
      <c r="BB192" s="88"/>
      <c r="BC192" s="88" t="str">
        <f>IF(BF192 &lt;&gt; "",(COUNTIF($BF$19:BF192,BF192)&amp;"_"&amp;BF192),"")</f>
        <v/>
      </c>
      <c r="BD192" s="94" t="str">
        <f>IFERROR(IF(Sale!A176 &lt;&gt; "", Sale!A176, ""), "")</f>
        <v/>
      </c>
      <c r="BE192" s="88" t="str">
        <f>IFERROR(IF(Sale!B176 &lt;&gt; "", Sale!B176, ""), "")</f>
        <v/>
      </c>
      <c r="BF192" s="88" t="str">
        <f>IFERROR(IF(Sale!C176 &lt;&gt; "", Sale!C176, ""), "")</f>
        <v/>
      </c>
      <c r="BG192" s="88" t="str">
        <f>IFERROR(IF(Sale!D176 &lt;&gt; "", Sale!D176, ""), "")</f>
        <v/>
      </c>
      <c r="BH192" s="88" t="str">
        <f>IFERROR(IF(Sale!E176 &lt;&gt; "", Sale!E176, ""), "")</f>
        <v/>
      </c>
      <c r="BI192" s="88" t="str">
        <f>IFERROR(IF(Sale!F176 &lt;&gt; "", Sale!F176, ""), "")</f>
        <v/>
      </c>
      <c r="BJ192" s="88" t="str">
        <f>IFERROR(IF(Sale!G176 &lt;&gt; "", Sale!G176, ""), "")</f>
        <v/>
      </c>
      <c r="BK192" s="88" t="str">
        <f>IFERROR(IF(Sale!H176 &lt;&gt; "", Sale!H176, ""), "")</f>
        <v/>
      </c>
      <c r="BL192" s="88" t="str">
        <f>IFERROR(IF(Sale!I176 &lt;&gt; "", Sale!I176, ""), "")</f>
        <v/>
      </c>
      <c r="BM192" s="88" t="str">
        <f>IFERROR(IF(Sale!J176 &lt;&gt; "", Sale!J176, ""), "")</f>
        <v/>
      </c>
      <c r="BN192" s="88" t="str">
        <f>IFERROR(IF(Sale!K176 &lt;&gt; "", Sale!K176, ""), "")</f>
        <v/>
      </c>
      <c r="BO192" s="88" t="str">
        <f>IFERROR(IF(Sale!L176 &lt;&gt; "", Sale!L176, ""), "")</f>
        <v/>
      </c>
      <c r="BP192" s="88" t="str">
        <f>IFERROR(IF(Sale!M176 &lt;&gt; "", Sale!M176, ""), "")</f>
        <v/>
      </c>
      <c r="BQ192" s="88" t="str">
        <f>IFERROR(IF(Sale!N176 &lt;&gt; "", Sale!N176, ""), "")</f>
        <v/>
      </c>
      <c r="BR192" s="88" t="str">
        <f>IFERROR(IF(Sale!O176 &lt;&gt; "", Sale!O176, ""), "")</f>
        <v/>
      </c>
      <c r="BS192" s="88"/>
      <c r="BT192" s="88"/>
      <c r="BU192" s="88"/>
      <c r="BV192" s="88"/>
      <c r="BW192" s="91"/>
      <c r="BX192" s="88"/>
      <c r="BY192" s="88"/>
    </row>
    <row r="193" spans="2:77">
      <c r="B193" s="255"/>
      <c r="C193" s="255"/>
      <c r="D193" s="255"/>
      <c r="E193" s="255"/>
      <c r="F193" s="255"/>
      <c r="Z193" s="101" t="str">
        <f>IF(AB193 &lt;&gt; "", (COUNTIF($AB$19:AB193,AB193)&amp;"_"&amp;AB193),"")</f>
        <v/>
      </c>
      <c r="AA193" s="125" t="str">
        <f>IFERROR(IF(Purchase!A176 &lt;&gt;"",Purchase!A176,""),"")</f>
        <v/>
      </c>
      <c r="AB193" s="101" t="str">
        <f>IFERROR(IF(Purchase!B176 &lt;&gt;"",Purchase!B176,""),"")</f>
        <v/>
      </c>
      <c r="AC193" s="101" t="str">
        <f>IFERROR(IF(Purchase!C176 &lt;&gt;"",Purchase!C176,""),"")</f>
        <v/>
      </c>
      <c r="AD193" s="89" t="str">
        <f>IFERROR(IF(Purchase!D176 &lt;&gt;"",Purchase!D176,""),"")</f>
        <v/>
      </c>
      <c r="AE193" s="89" t="str">
        <f>IFERROR(IF(Purchase!E176 &lt;&gt;"",Purchase!E176,""),"")</f>
        <v/>
      </c>
      <c r="AF193" s="89" t="str">
        <f>IFERROR(IF(Purchase!F176 &lt;&gt;"",Purchase!F176,""),"")</f>
        <v/>
      </c>
      <c r="AG193" s="89" t="str">
        <f>IFERROR(IF(Purchase!G176 &lt;&gt;"",Purchase!G176,""),"")</f>
        <v/>
      </c>
      <c r="AH193" s="89" t="str">
        <f>IFERROR(IF(Purchase!H176 &lt;&gt;"",Purchase!H176,""),"")</f>
        <v/>
      </c>
      <c r="AI193" s="89" t="str">
        <f>IFERROR(IF(Purchase!I176 &lt;&gt;"",Purchase!I176,""),"")</f>
        <v/>
      </c>
      <c r="AJ193" s="89" t="str">
        <f>IFERROR(IF(Purchase!J176 &lt;&gt;"",Purchase!J176,""),"")</f>
        <v/>
      </c>
      <c r="AK193" s="101" t="str">
        <f t="shared" si="27"/>
        <v/>
      </c>
      <c r="AL193" s="88"/>
      <c r="AM193" s="90"/>
      <c r="AN193" s="91"/>
      <c r="AO193" s="90"/>
      <c r="AP193" s="90"/>
      <c r="AQ193" s="92"/>
      <c r="AR193" s="90"/>
      <c r="AS193" s="90"/>
      <c r="AT193" s="93"/>
      <c r="AU193" s="88"/>
      <c r="AV193" s="88"/>
      <c r="AW193" s="88"/>
      <c r="AX193" s="88"/>
      <c r="AY193" s="88"/>
      <c r="AZ193" s="88"/>
      <c r="BA193" s="88"/>
      <c r="BB193" s="88"/>
      <c r="BC193" s="88" t="str">
        <f>IF(BF193 &lt;&gt; "",(COUNTIF($BF$19:BF193,BF193)&amp;"_"&amp;BF193),"")</f>
        <v/>
      </c>
      <c r="BD193" s="94" t="str">
        <f>IFERROR(IF(Sale!A177 &lt;&gt; "", Sale!A177, ""), "")</f>
        <v/>
      </c>
      <c r="BE193" s="88" t="str">
        <f>IFERROR(IF(Sale!B177 &lt;&gt; "", Sale!B177, ""), "")</f>
        <v/>
      </c>
      <c r="BF193" s="88" t="str">
        <f>IFERROR(IF(Sale!C177 &lt;&gt; "", Sale!C177, ""), "")</f>
        <v/>
      </c>
      <c r="BG193" s="88" t="str">
        <f>IFERROR(IF(Sale!D177 &lt;&gt; "", Sale!D177, ""), "")</f>
        <v/>
      </c>
      <c r="BH193" s="88" t="str">
        <f>IFERROR(IF(Sale!E177 &lt;&gt; "", Sale!E177, ""), "")</f>
        <v/>
      </c>
      <c r="BI193" s="88" t="str">
        <f>IFERROR(IF(Sale!F177 &lt;&gt; "", Sale!F177, ""), "")</f>
        <v/>
      </c>
      <c r="BJ193" s="88" t="str">
        <f>IFERROR(IF(Sale!G177 &lt;&gt; "", Sale!G177, ""), "")</f>
        <v/>
      </c>
      <c r="BK193" s="88" t="str">
        <f>IFERROR(IF(Sale!H177 &lt;&gt; "", Sale!H177, ""), "")</f>
        <v/>
      </c>
      <c r="BL193" s="88" t="str">
        <f>IFERROR(IF(Sale!I177 &lt;&gt; "", Sale!I177, ""), "")</f>
        <v/>
      </c>
      <c r="BM193" s="88" t="str">
        <f>IFERROR(IF(Sale!J177 &lt;&gt; "", Sale!J177, ""), "")</f>
        <v/>
      </c>
      <c r="BN193" s="88" t="str">
        <f>IFERROR(IF(Sale!K177 &lt;&gt; "", Sale!K177, ""), "")</f>
        <v/>
      </c>
      <c r="BO193" s="88" t="str">
        <f>IFERROR(IF(Sale!L177 &lt;&gt; "", Sale!L177, ""), "")</f>
        <v/>
      </c>
      <c r="BP193" s="88" t="str">
        <f>IFERROR(IF(Sale!M177 &lt;&gt; "", Sale!M177, ""), "")</f>
        <v/>
      </c>
      <c r="BQ193" s="88" t="str">
        <f>IFERROR(IF(Sale!N177 &lt;&gt; "", Sale!N177, ""), "")</f>
        <v/>
      </c>
      <c r="BR193" s="88" t="str">
        <f>IFERROR(IF(Sale!O177 &lt;&gt; "", Sale!O177, ""), "")</f>
        <v/>
      </c>
      <c r="BS193" s="88"/>
      <c r="BT193" s="88"/>
      <c r="BU193" s="88"/>
      <c r="BV193" s="88"/>
      <c r="BW193" s="91"/>
      <c r="BX193" s="88"/>
      <c r="BY193" s="88"/>
    </row>
    <row r="194" spans="2:77">
      <c r="B194" s="255"/>
      <c r="C194" s="255"/>
      <c r="D194" s="255"/>
      <c r="E194" s="255"/>
      <c r="F194" s="255"/>
      <c r="Z194" s="101" t="str">
        <f>IF(AB194 &lt;&gt; "", (COUNTIF($AB$19:AB194,AB194)&amp;"_"&amp;AB194),"")</f>
        <v/>
      </c>
      <c r="AA194" s="125" t="str">
        <f>IFERROR(IF(Purchase!A177 &lt;&gt;"",Purchase!A177,""),"")</f>
        <v/>
      </c>
      <c r="AB194" s="101" t="str">
        <f>IFERROR(IF(Purchase!B177 &lt;&gt;"",Purchase!B177,""),"")</f>
        <v/>
      </c>
      <c r="AC194" s="101" t="str">
        <f>IFERROR(IF(Purchase!C177 &lt;&gt;"",Purchase!C177,""),"")</f>
        <v/>
      </c>
      <c r="AD194" s="89" t="str">
        <f>IFERROR(IF(Purchase!D177 &lt;&gt;"",Purchase!D177,""),"")</f>
        <v/>
      </c>
      <c r="AE194" s="89" t="str">
        <f>IFERROR(IF(Purchase!E177 &lt;&gt;"",Purchase!E177,""),"")</f>
        <v/>
      </c>
      <c r="AF194" s="89" t="str">
        <f>IFERROR(IF(Purchase!F177 &lt;&gt;"",Purchase!F177,""),"")</f>
        <v/>
      </c>
      <c r="AG194" s="89" t="str">
        <f>IFERROR(IF(Purchase!G177 &lt;&gt;"",Purchase!G177,""),"")</f>
        <v/>
      </c>
      <c r="AH194" s="89" t="str">
        <f>IFERROR(IF(Purchase!H177 &lt;&gt;"",Purchase!H177,""),"")</f>
        <v/>
      </c>
      <c r="AI194" s="89" t="str">
        <f>IFERROR(IF(Purchase!I177 &lt;&gt;"",Purchase!I177,""),"")</f>
        <v/>
      </c>
      <c r="AJ194" s="89" t="str">
        <f>IFERROR(IF(Purchase!J177 &lt;&gt;"",Purchase!J177,""),"")</f>
        <v/>
      </c>
      <c r="AK194" s="101" t="str">
        <f t="shared" si="27"/>
        <v/>
      </c>
      <c r="AL194" s="88"/>
      <c r="AM194" s="90"/>
      <c r="AN194" s="91"/>
      <c r="AO194" s="90"/>
      <c r="AP194" s="90"/>
      <c r="AQ194" s="92"/>
      <c r="AR194" s="90"/>
      <c r="AS194" s="90"/>
      <c r="AT194" s="93"/>
      <c r="AU194" s="88"/>
      <c r="AV194" s="88"/>
      <c r="AW194" s="88"/>
      <c r="AX194" s="88"/>
      <c r="AY194" s="88"/>
      <c r="AZ194" s="88"/>
      <c r="BA194" s="88"/>
      <c r="BB194" s="88"/>
      <c r="BC194" s="88" t="str">
        <f>IF(BF194 &lt;&gt; "",(COUNTIF($BF$19:BF194,BF194)&amp;"_"&amp;BF194),"")</f>
        <v/>
      </c>
      <c r="BD194" s="94" t="str">
        <f>IFERROR(IF(Sale!A178 &lt;&gt; "", Sale!A178, ""), "")</f>
        <v/>
      </c>
      <c r="BE194" s="88" t="str">
        <f>IFERROR(IF(Sale!B178 &lt;&gt; "", Sale!B178, ""), "")</f>
        <v/>
      </c>
      <c r="BF194" s="88" t="str">
        <f>IFERROR(IF(Sale!C178 &lt;&gt; "", Sale!C178, ""), "")</f>
        <v/>
      </c>
      <c r="BG194" s="88" t="str">
        <f>IFERROR(IF(Sale!D178 &lt;&gt; "", Sale!D178, ""), "")</f>
        <v/>
      </c>
      <c r="BH194" s="88" t="str">
        <f>IFERROR(IF(Sale!E178 &lt;&gt; "", Sale!E178, ""), "")</f>
        <v/>
      </c>
      <c r="BI194" s="88" t="str">
        <f>IFERROR(IF(Sale!F178 &lt;&gt; "", Sale!F178, ""), "")</f>
        <v/>
      </c>
      <c r="BJ194" s="88" t="str">
        <f>IFERROR(IF(Sale!G178 &lt;&gt; "", Sale!G178, ""), "")</f>
        <v/>
      </c>
      <c r="BK194" s="88" t="str">
        <f>IFERROR(IF(Sale!H178 &lt;&gt; "", Sale!H178, ""), "")</f>
        <v/>
      </c>
      <c r="BL194" s="88" t="str">
        <f>IFERROR(IF(Sale!I178 &lt;&gt; "", Sale!I178, ""), "")</f>
        <v/>
      </c>
      <c r="BM194" s="88" t="str">
        <f>IFERROR(IF(Sale!J178 &lt;&gt; "", Sale!J178, ""), "")</f>
        <v/>
      </c>
      <c r="BN194" s="88" t="str">
        <f>IFERROR(IF(Sale!K178 &lt;&gt; "", Sale!K178, ""), "")</f>
        <v/>
      </c>
      <c r="BO194" s="88" t="str">
        <f>IFERROR(IF(Sale!L178 &lt;&gt; "", Sale!L178, ""), "")</f>
        <v/>
      </c>
      <c r="BP194" s="88" t="str">
        <f>IFERROR(IF(Sale!M178 &lt;&gt; "", Sale!M178, ""), "")</f>
        <v/>
      </c>
      <c r="BQ194" s="88" t="str">
        <f>IFERROR(IF(Sale!N178 &lt;&gt; "", Sale!N178, ""), "")</f>
        <v/>
      </c>
      <c r="BR194" s="88" t="str">
        <f>IFERROR(IF(Sale!O178 &lt;&gt; "", Sale!O178, ""), "")</f>
        <v/>
      </c>
      <c r="BS194" s="88"/>
      <c r="BT194" s="88"/>
      <c r="BU194" s="88"/>
      <c r="BV194" s="88"/>
      <c r="BW194" s="91"/>
      <c r="BX194" s="88"/>
      <c r="BY194" s="88"/>
    </row>
    <row r="195" spans="2:77">
      <c r="B195" s="255"/>
      <c r="C195" s="255"/>
      <c r="D195" s="255"/>
      <c r="E195" s="255"/>
      <c r="F195" s="255"/>
      <c r="Z195" s="101" t="str">
        <f>IF(AB195 &lt;&gt; "", (COUNTIF($AB$19:AB195,AB195)&amp;"_"&amp;AB195),"")</f>
        <v/>
      </c>
      <c r="AA195" s="125" t="str">
        <f>IFERROR(IF(Purchase!A178 &lt;&gt;"",Purchase!A178,""),"")</f>
        <v/>
      </c>
      <c r="AB195" s="101" t="str">
        <f>IFERROR(IF(Purchase!B178 &lt;&gt;"",Purchase!B178,""),"")</f>
        <v/>
      </c>
      <c r="AC195" s="101" t="str">
        <f>IFERROR(IF(Purchase!C178 &lt;&gt;"",Purchase!C178,""),"")</f>
        <v/>
      </c>
      <c r="AD195" s="89" t="str">
        <f>IFERROR(IF(Purchase!D178 &lt;&gt;"",Purchase!D178,""),"")</f>
        <v/>
      </c>
      <c r="AE195" s="89" t="str">
        <f>IFERROR(IF(Purchase!E178 &lt;&gt;"",Purchase!E178,""),"")</f>
        <v/>
      </c>
      <c r="AF195" s="89" t="str">
        <f>IFERROR(IF(Purchase!F178 &lt;&gt;"",Purchase!F178,""),"")</f>
        <v/>
      </c>
      <c r="AG195" s="89" t="str">
        <f>IFERROR(IF(Purchase!G178 &lt;&gt;"",Purchase!G178,""),"")</f>
        <v/>
      </c>
      <c r="AH195" s="89" t="str">
        <f>IFERROR(IF(Purchase!H178 &lt;&gt;"",Purchase!H178,""),"")</f>
        <v/>
      </c>
      <c r="AI195" s="89" t="str">
        <f>IFERROR(IF(Purchase!I178 &lt;&gt;"",Purchase!I178,""),"")</f>
        <v/>
      </c>
      <c r="AJ195" s="89" t="str">
        <f>IFERROR(IF(Purchase!J178 &lt;&gt;"",Purchase!J178,""),"")</f>
        <v/>
      </c>
      <c r="AK195" s="101" t="str">
        <f t="shared" si="27"/>
        <v/>
      </c>
      <c r="AL195" s="88"/>
      <c r="AM195" s="90"/>
      <c r="AN195" s="91"/>
      <c r="AO195" s="90"/>
      <c r="AP195" s="90"/>
      <c r="AQ195" s="92"/>
      <c r="AR195" s="90"/>
      <c r="AS195" s="90"/>
      <c r="AT195" s="93"/>
      <c r="AU195" s="88"/>
      <c r="AV195" s="88"/>
      <c r="AW195" s="88"/>
      <c r="AX195" s="88"/>
      <c r="AY195" s="88"/>
      <c r="AZ195" s="88"/>
      <c r="BA195" s="88"/>
      <c r="BB195" s="88"/>
      <c r="BC195" s="88" t="str">
        <f>IF(BF195 &lt;&gt; "",(COUNTIF($BF$19:BF195,BF195)&amp;"_"&amp;BF195),"")</f>
        <v/>
      </c>
      <c r="BD195" s="94" t="str">
        <f>IFERROR(IF(Sale!A179 &lt;&gt; "", Sale!A179, ""), "")</f>
        <v/>
      </c>
      <c r="BE195" s="88" t="str">
        <f>IFERROR(IF(Sale!B179 &lt;&gt; "", Sale!B179, ""), "")</f>
        <v/>
      </c>
      <c r="BF195" s="88" t="str">
        <f>IFERROR(IF(Sale!C179 &lt;&gt; "", Sale!C179, ""), "")</f>
        <v/>
      </c>
      <c r="BG195" s="88" t="str">
        <f>IFERROR(IF(Sale!D179 &lt;&gt; "", Sale!D179, ""), "")</f>
        <v/>
      </c>
      <c r="BH195" s="88" t="str">
        <f>IFERROR(IF(Sale!E179 &lt;&gt; "", Sale!E179, ""), "")</f>
        <v/>
      </c>
      <c r="BI195" s="88" t="str">
        <f>IFERROR(IF(Sale!F179 &lt;&gt; "", Sale!F179, ""), "")</f>
        <v/>
      </c>
      <c r="BJ195" s="88" t="str">
        <f>IFERROR(IF(Sale!G179 &lt;&gt; "", Sale!G179, ""), "")</f>
        <v/>
      </c>
      <c r="BK195" s="88" t="str">
        <f>IFERROR(IF(Sale!H179 &lt;&gt; "", Sale!H179, ""), "")</f>
        <v/>
      </c>
      <c r="BL195" s="88" t="str">
        <f>IFERROR(IF(Sale!I179 &lt;&gt; "", Sale!I179, ""), "")</f>
        <v/>
      </c>
      <c r="BM195" s="88" t="str">
        <f>IFERROR(IF(Sale!J179 &lt;&gt; "", Sale!J179, ""), "")</f>
        <v/>
      </c>
      <c r="BN195" s="88" t="str">
        <f>IFERROR(IF(Sale!K179 &lt;&gt; "", Sale!K179, ""), "")</f>
        <v/>
      </c>
      <c r="BO195" s="88" t="str">
        <f>IFERROR(IF(Sale!L179 &lt;&gt; "", Sale!L179, ""), "")</f>
        <v/>
      </c>
      <c r="BP195" s="88" t="str">
        <f>IFERROR(IF(Sale!M179 &lt;&gt; "", Sale!M179, ""), "")</f>
        <v/>
      </c>
      <c r="BQ195" s="88" t="str">
        <f>IFERROR(IF(Sale!N179 &lt;&gt; "", Sale!N179, ""), "")</f>
        <v/>
      </c>
      <c r="BR195" s="88" t="str">
        <f>IFERROR(IF(Sale!O179 &lt;&gt; "", Sale!O179, ""), "")</f>
        <v/>
      </c>
      <c r="BS195" s="88"/>
      <c r="BT195" s="88"/>
      <c r="BU195" s="88"/>
      <c r="BV195" s="88"/>
      <c r="BW195" s="91"/>
      <c r="BX195" s="88"/>
      <c r="BY195" s="88"/>
    </row>
    <row r="196" spans="2:77">
      <c r="B196" s="255"/>
      <c r="C196" s="255"/>
      <c r="D196" s="255"/>
      <c r="E196" s="255"/>
      <c r="F196" s="255"/>
      <c r="Z196" s="101" t="str">
        <f>IF(AB196 &lt;&gt; "", (COUNTIF($AB$19:AB196,AB196)&amp;"_"&amp;AB196),"")</f>
        <v/>
      </c>
      <c r="AA196" s="125" t="str">
        <f>IFERROR(IF(Purchase!A179 &lt;&gt;"",Purchase!A179,""),"")</f>
        <v/>
      </c>
      <c r="AB196" s="101" t="str">
        <f>IFERROR(IF(Purchase!B179 &lt;&gt;"",Purchase!B179,""),"")</f>
        <v/>
      </c>
      <c r="AC196" s="101" t="str">
        <f>IFERROR(IF(Purchase!C179 &lt;&gt;"",Purchase!C179,""),"")</f>
        <v/>
      </c>
      <c r="AD196" s="89" t="str">
        <f>IFERROR(IF(Purchase!D179 &lt;&gt;"",Purchase!D179,""),"")</f>
        <v/>
      </c>
      <c r="AE196" s="89" t="str">
        <f>IFERROR(IF(Purchase!E179 &lt;&gt;"",Purchase!E179,""),"")</f>
        <v/>
      </c>
      <c r="AF196" s="89" t="str">
        <f>IFERROR(IF(Purchase!F179 &lt;&gt;"",Purchase!F179,""),"")</f>
        <v/>
      </c>
      <c r="AG196" s="89" t="str">
        <f>IFERROR(IF(Purchase!G179 &lt;&gt;"",Purchase!G179,""),"")</f>
        <v/>
      </c>
      <c r="AH196" s="89" t="str">
        <f>IFERROR(IF(Purchase!H179 &lt;&gt;"",Purchase!H179,""),"")</f>
        <v/>
      </c>
      <c r="AI196" s="89" t="str">
        <f>IFERROR(IF(Purchase!I179 &lt;&gt;"",Purchase!I179,""),"")</f>
        <v/>
      </c>
      <c r="AJ196" s="89" t="str">
        <f>IFERROR(IF(Purchase!J179 &lt;&gt;"",Purchase!J179,""),"")</f>
        <v/>
      </c>
      <c r="AK196" s="101" t="str">
        <f t="shared" si="27"/>
        <v/>
      </c>
      <c r="AL196" s="88"/>
      <c r="AM196" s="90"/>
      <c r="AN196" s="91"/>
      <c r="AO196" s="90"/>
      <c r="AP196" s="90"/>
      <c r="AQ196" s="92"/>
      <c r="AR196" s="90"/>
      <c r="AS196" s="90"/>
      <c r="AT196" s="93"/>
      <c r="AU196" s="88"/>
      <c r="AV196" s="88"/>
      <c r="AW196" s="88"/>
      <c r="AX196" s="88"/>
      <c r="AY196" s="88"/>
      <c r="AZ196" s="88"/>
      <c r="BA196" s="88"/>
      <c r="BB196" s="88"/>
      <c r="BC196" s="88" t="str">
        <f>IF(BF196 &lt;&gt; "",(COUNTIF($BF$19:BF196,BF196)&amp;"_"&amp;BF196),"")</f>
        <v/>
      </c>
      <c r="BD196" s="94" t="str">
        <f>IFERROR(IF(Sale!A180 &lt;&gt; "", Sale!A180, ""), "")</f>
        <v/>
      </c>
      <c r="BE196" s="88" t="str">
        <f>IFERROR(IF(Sale!B180 &lt;&gt; "", Sale!B180, ""), "")</f>
        <v/>
      </c>
      <c r="BF196" s="88" t="str">
        <f>IFERROR(IF(Sale!C180 &lt;&gt; "", Sale!C180, ""), "")</f>
        <v/>
      </c>
      <c r="BG196" s="88" t="str">
        <f>IFERROR(IF(Sale!D180 &lt;&gt; "", Sale!D180, ""), "")</f>
        <v/>
      </c>
      <c r="BH196" s="88" t="str">
        <f>IFERROR(IF(Sale!E180 &lt;&gt; "", Sale!E180, ""), "")</f>
        <v/>
      </c>
      <c r="BI196" s="88" t="str">
        <f>IFERROR(IF(Sale!F180 &lt;&gt; "", Sale!F180, ""), "")</f>
        <v/>
      </c>
      <c r="BJ196" s="88" t="str">
        <f>IFERROR(IF(Sale!G180 &lt;&gt; "", Sale!G180, ""), "")</f>
        <v/>
      </c>
      <c r="BK196" s="88" t="str">
        <f>IFERROR(IF(Sale!H180 &lt;&gt; "", Sale!H180, ""), "")</f>
        <v/>
      </c>
      <c r="BL196" s="88" t="str">
        <f>IFERROR(IF(Sale!I180 &lt;&gt; "", Sale!I180, ""), "")</f>
        <v/>
      </c>
      <c r="BM196" s="88" t="str">
        <f>IFERROR(IF(Sale!J180 &lt;&gt; "", Sale!J180, ""), "")</f>
        <v/>
      </c>
      <c r="BN196" s="88" t="str">
        <f>IFERROR(IF(Sale!K180 &lt;&gt; "", Sale!K180, ""), "")</f>
        <v/>
      </c>
      <c r="BO196" s="88" t="str">
        <f>IFERROR(IF(Sale!L180 &lt;&gt; "", Sale!L180, ""), "")</f>
        <v/>
      </c>
      <c r="BP196" s="88" t="str">
        <f>IFERROR(IF(Sale!M180 &lt;&gt; "", Sale!M180, ""), "")</f>
        <v/>
      </c>
      <c r="BQ196" s="88" t="str">
        <f>IFERROR(IF(Sale!N180 &lt;&gt; "", Sale!N180, ""), "")</f>
        <v/>
      </c>
      <c r="BR196" s="88" t="str">
        <f>IFERROR(IF(Sale!O180 &lt;&gt; "", Sale!O180, ""), "")</f>
        <v/>
      </c>
      <c r="BS196" s="88"/>
      <c r="BT196" s="88"/>
      <c r="BU196" s="88"/>
      <c r="BV196" s="88"/>
      <c r="BW196" s="91"/>
      <c r="BX196" s="88"/>
      <c r="BY196" s="88"/>
    </row>
    <row r="197" spans="2:77">
      <c r="B197" s="255"/>
      <c r="C197" s="255"/>
      <c r="D197" s="255"/>
      <c r="E197" s="255"/>
      <c r="F197" s="255"/>
      <c r="Z197" s="101" t="str">
        <f>IF(AB197 &lt;&gt; "", (COUNTIF($AB$19:AB197,AB197)&amp;"_"&amp;AB197),"")</f>
        <v/>
      </c>
      <c r="AA197" s="125" t="str">
        <f>IFERROR(IF(Purchase!A180 &lt;&gt;"",Purchase!A180,""),"")</f>
        <v/>
      </c>
      <c r="AB197" s="101" t="str">
        <f>IFERROR(IF(Purchase!B180 &lt;&gt;"",Purchase!B180,""),"")</f>
        <v/>
      </c>
      <c r="AC197" s="101" t="str">
        <f>IFERROR(IF(Purchase!C180 &lt;&gt;"",Purchase!C180,""),"")</f>
        <v/>
      </c>
      <c r="AD197" s="89" t="str">
        <f>IFERROR(IF(Purchase!D180 &lt;&gt;"",Purchase!D180,""),"")</f>
        <v/>
      </c>
      <c r="AE197" s="89" t="str">
        <f>IFERROR(IF(Purchase!E180 &lt;&gt;"",Purchase!E180,""),"")</f>
        <v/>
      </c>
      <c r="AF197" s="89" t="str">
        <f>IFERROR(IF(Purchase!F180 &lt;&gt;"",Purchase!F180,""),"")</f>
        <v/>
      </c>
      <c r="AG197" s="89" t="str">
        <f>IFERROR(IF(Purchase!G180 &lt;&gt;"",Purchase!G180,""),"")</f>
        <v/>
      </c>
      <c r="AH197" s="89" t="str">
        <f>IFERROR(IF(Purchase!H180 &lt;&gt;"",Purchase!H180,""),"")</f>
        <v/>
      </c>
      <c r="AI197" s="89" t="str">
        <f>IFERROR(IF(Purchase!I180 &lt;&gt;"",Purchase!I180,""),"")</f>
        <v/>
      </c>
      <c r="AJ197" s="89" t="str">
        <f>IFERROR(IF(Purchase!J180 &lt;&gt;"",Purchase!J180,""),"")</f>
        <v/>
      </c>
      <c r="AK197" s="101" t="str">
        <f t="shared" si="27"/>
        <v/>
      </c>
      <c r="AL197" s="88"/>
      <c r="AM197" s="90"/>
      <c r="AN197" s="91"/>
      <c r="AO197" s="90"/>
      <c r="AP197" s="90"/>
      <c r="AQ197" s="92"/>
      <c r="AR197" s="90"/>
      <c r="AS197" s="90"/>
      <c r="AT197" s="93"/>
      <c r="AU197" s="88"/>
      <c r="AV197" s="88"/>
      <c r="AW197" s="88"/>
      <c r="AX197" s="88"/>
      <c r="AY197" s="88"/>
      <c r="AZ197" s="88"/>
      <c r="BA197" s="88"/>
      <c r="BB197" s="88"/>
      <c r="BC197" s="88" t="str">
        <f>IF(BF197 &lt;&gt; "",(COUNTIF($BF$19:BF197,BF197)&amp;"_"&amp;BF197),"")</f>
        <v/>
      </c>
      <c r="BD197" s="94" t="str">
        <f>IFERROR(IF(Sale!A181 &lt;&gt; "", Sale!A181, ""), "")</f>
        <v/>
      </c>
      <c r="BE197" s="88" t="str">
        <f>IFERROR(IF(Sale!B181 &lt;&gt; "", Sale!B181, ""), "")</f>
        <v/>
      </c>
      <c r="BF197" s="88" t="str">
        <f>IFERROR(IF(Sale!C181 &lt;&gt; "", Sale!C181, ""), "")</f>
        <v/>
      </c>
      <c r="BG197" s="88" t="str">
        <f>IFERROR(IF(Sale!D181 &lt;&gt; "", Sale!D181, ""), "")</f>
        <v/>
      </c>
      <c r="BH197" s="88" t="str">
        <f>IFERROR(IF(Sale!E181 &lt;&gt; "", Sale!E181, ""), "")</f>
        <v/>
      </c>
      <c r="BI197" s="88" t="str">
        <f>IFERROR(IF(Sale!F181 &lt;&gt; "", Sale!F181, ""), "")</f>
        <v/>
      </c>
      <c r="BJ197" s="88" t="str">
        <f>IFERROR(IF(Sale!G181 &lt;&gt; "", Sale!G181, ""), "")</f>
        <v/>
      </c>
      <c r="BK197" s="88" t="str">
        <f>IFERROR(IF(Sale!H181 &lt;&gt; "", Sale!H181, ""), "")</f>
        <v/>
      </c>
      <c r="BL197" s="88" t="str">
        <f>IFERROR(IF(Sale!I181 &lt;&gt; "", Sale!I181, ""), "")</f>
        <v/>
      </c>
      <c r="BM197" s="88" t="str">
        <f>IFERROR(IF(Sale!J181 &lt;&gt; "", Sale!J181, ""), "")</f>
        <v/>
      </c>
      <c r="BN197" s="88" t="str">
        <f>IFERROR(IF(Sale!K181 &lt;&gt; "", Sale!K181, ""), "")</f>
        <v/>
      </c>
      <c r="BO197" s="88" t="str">
        <f>IFERROR(IF(Sale!L181 &lt;&gt; "", Sale!L181, ""), "")</f>
        <v/>
      </c>
      <c r="BP197" s="88" t="str">
        <f>IFERROR(IF(Sale!M181 &lt;&gt; "", Sale!M181, ""), "")</f>
        <v/>
      </c>
      <c r="BQ197" s="88" t="str">
        <f>IFERROR(IF(Sale!N181 &lt;&gt; "", Sale!N181, ""), "")</f>
        <v/>
      </c>
      <c r="BR197" s="88" t="str">
        <f>IFERROR(IF(Sale!O181 &lt;&gt; "", Sale!O181, ""), "")</f>
        <v/>
      </c>
      <c r="BS197" s="88"/>
      <c r="BT197" s="88"/>
      <c r="BU197" s="88"/>
      <c r="BV197" s="88"/>
      <c r="BW197" s="91"/>
      <c r="BX197" s="88"/>
      <c r="BY197" s="88"/>
    </row>
    <row r="198" spans="2:77">
      <c r="B198" s="255"/>
      <c r="C198" s="255"/>
      <c r="D198" s="255"/>
      <c r="E198" s="255"/>
      <c r="F198" s="255"/>
      <c r="Z198" s="101" t="str">
        <f>IF(AB198 &lt;&gt; "", (COUNTIF($AB$19:AB198,AB198)&amp;"_"&amp;AB198),"")</f>
        <v/>
      </c>
      <c r="AA198" s="125" t="str">
        <f>IFERROR(IF(Purchase!A181 &lt;&gt;"",Purchase!A181,""),"")</f>
        <v/>
      </c>
      <c r="AB198" s="101" t="str">
        <f>IFERROR(IF(Purchase!B181 &lt;&gt;"",Purchase!B181,""),"")</f>
        <v/>
      </c>
      <c r="AC198" s="101" t="str">
        <f>IFERROR(IF(Purchase!C181 &lt;&gt;"",Purchase!C181,""),"")</f>
        <v/>
      </c>
      <c r="AD198" s="89" t="str">
        <f>IFERROR(IF(Purchase!D181 &lt;&gt;"",Purchase!D181,""),"")</f>
        <v/>
      </c>
      <c r="AE198" s="89" t="str">
        <f>IFERROR(IF(Purchase!E181 &lt;&gt;"",Purchase!E181,""),"")</f>
        <v/>
      </c>
      <c r="AF198" s="89" t="str">
        <f>IFERROR(IF(Purchase!F181 &lt;&gt;"",Purchase!F181,""),"")</f>
        <v/>
      </c>
      <c r="AG198" s="89" t="str">
        <f>IFERROR(IF(Purchase!G181 &lt;&gt;"",Purchase!G181,""),"")</f>
        <v/>
      </c>
      <c r="AH198" s="89" t="str">
        <f>IFERROR(IF(Purchase!H181 &lt;&gt;"",Purchase!H181,""),"")</f>
        <v/>
      </c>
      <c r="AI198" s="89" t="str">
        <f>IFERROR(IF(Purchase!I181 &lt;&gt;"",Purchase!I181,""),"")</f>
        <v/>
      </c>
      <c r="AJ198" s="89" t="str">
        <f>IFERROR(IF(Purchase!J181 &lt;&gt;"",Purchase!J181,""),"")</f>
        <v/>
      </c>
      <c r="AK198" s="101" t="str">
        <f t="shared" si="27"/>
        <v/>
      </c>
      <c r="AL198" s="88"/>
      <c r="AM198" s="90"/>
      <c r="AN198" s="91"/>
      <c r="AO198" s="90"/>
      <c r="AP198" s="90"/>
      <c r="AQ198" s="92"/>
      <c r="AR198" s="90"/>
      <c r="AS198" s="90"/>
      <c r="AT198" s="93"/>
      <c r="AU198" s="88"/>
      <c r="AV198" s="88"/>
      <c r="AW198" s="88"/>
      <c r="AX198" s="88"/>
      <c r="AY198" s="88"/>
      <c r="AZ198" s="88"/>
      <c r="BA198" s="88"/>
      <c r="BB198" s="88"/>
      <c r="BC198" s="88" t="str">
        <f>IF(BF198 &lt;&gt; "",(COUNTIF($BF$19:BF198,BF198)&amp;"_"&amp;BF198),"")</f>
        <v/>
      </c>
      <c r="BD198" s="94" t="str">
        <f>IFERROR(IF(Sale!A182 &lt;&gt; "", Sale!A182, ""), "")</f>
        <v/>
      </c>
      <c r="BE198" s="88" t="str">
        <f>IFERROR(IF(Sale!B182 &lt;&gt; "", Sale!B182, ""), "")</f>
        <v/>
      </c>
      <c r="BF198" s="88" t="str">
        <f>IFERROR(IF(Sale!C182 &lt;&gt; "", Sale!C182, ""), "")</f>
        <v/>
      </c>
      <c r="BG198" s="88" t="str">
        <f>IFERROR(IF(Sale!D182 &lt;&gt; "", Sale!D182, ""), "")</f>
        <v/>
      </c>
      <c r="BH198" s="88" t="str">
        <f>IFERROR(IF(Sale!E182 &lt;&gt; "", Sale!E182, ""), "")</f>
        <v/>
      </c>
      <c r="BI198" s="88" t="str">
        <f>IFERROR(IF(Sale!F182 &lt;&gt; "", Sale!F182, ""), "")</f>
        <v/>
      </c>
      <c r="BJ198" s="88" t="str">
        <f>IFERROR(IF(Sale!G182 &lt;&gt; "", Sale!G182, ""), "")</f>
        <v/>
      </c>
      <c r="BK198" s="88" t="str">
        <f>IFERROR(IF(Sale!H182 &lt;&gt; "", Sale!H182, ""), "")</f>
        <v/>
      </c>
      <c r="BL198" s="88" t="str">
        <f>IFERROR(IF(Sale!I182 &lt;&gt; "", Sale!I182, ""), "")</f>
        <v/>
      </c>
      <c r="BM198" s="88" t="str">
        <f>IFERROR(IF(Sale!J182 &lt;&gt; "", Sale!J182, ""), "")</f>
        <v/>
      </c>
      <c r="BN198" s="88" t="str">
        <f>IFERROR(IF(Sale!K182 &lt;&gt; "", Sale!K182, ""), "")</f>
        <v/>
      </c>
      <c r="BO198" s="88" t="str">
        <f>IFERROR(IF(Sale!L182 &lt;&gt; "", Sale!L182, ""), "")</f>
        <v/>
      </c>
      <c r="BP198" s="88" t="str">
        <f>IFERROR(IF(Sale!M182 &lt;&gt; "", Sale!M182, ""), "")</f>
        <v/>
      </c>
      <c r="BQ198" s="88" t="str">
        <f>IFERROR(IF(Sale!N182 &lt;&gt; "", Sale!N182, ""), "")</f>
        <v/>
      </c>
      <c r="BR198" s="88" t="str">
        <f>IFERROR(IF(Sale!O182 &lt;&gt; "", Sale!O182, ""), "")</f>
        <v/>
      </c>
      <c r="BS198" s="88"/>
      <c r="BT198" s="88"/>
      <c r="BU198" s="88"/>
      <c r="BV198" s="88"/>
      <c r="BW198" s="91"/>
      <c r="BX198" s="88"/>
      <c r="BY198" s="88"/>
    </row>
    <row r="199" spans="2:77">
      <c r="B199" s="255"/>
      <c r="C199" s="255"/>
      <c r="D199" s="255"/>
      <c r="E199" s="255"/>
      <c r="F199" s="255"/>
      <c r="Z199" s="101" t="str">
        <f>IF(AB199 &lt;&gt; "", (COUNTIF($AB$19:AB199,AB199)&amp;"_"&amp;AB199),"")</f>
        <v/>
      </c>
      <c r="AA199" s="125" t="str">
        <f>IFERROR(IF(Purchase!A182 &lt;&gt;"",Purchase!A182,""),"")</f>
        <v/>
      </c>
      <c r="AB199" s="101" t="str">
        <f>IFERROR(IF(Purchase!B182 &lt;&gt;"",Purchase!B182,""),"")</f>
        <v/>
      </c>
      <c r="AC199" s="101" t="str">
        <f>IFERROR(IF(Purchase!C182 &lt;&gt;"",Purchase!C182,""),"")</f>
        <v/>
      </c>
      <c r="AD199" s="89" t="str">
        <f>IFERROR(IF(Purchase!D182 &lt;&gt;"",Purchase!D182,""),"")</f>
        <v/>
      </c>
      <c r="AE199" s="89" t="str">
        <f>IFERROR(IF(Purchase!E182 &lt;&gt;"",Purchase!E182,""),"")</f>
        <v/>
      </c>
      <c r="AF199" s="89" t="str">
        <f>IFERROR(IF(Purchase!F182 &lt;&gt;"",Purchase!F182,""),"")</f>
        <v/>
      </c>
      <c r="AG199" s="89" t="str">
        <f>IFERROR(IF(Purchase!G182 &lt;&gt;"",Purchase!G182,""),"")</f>
        <v/>
      </c>
      <c r="AH199" s="89" t="str">
        <f>IFERROR(IF(Purchase!H182 &lt;&gt;"",Purchase!H182,""),"")</f>
        <v/>
      </c>
      <c r="AI199" s="89" t="str">
        <f>IFERROR(IF(Purchase!I182 &lt;&gt;"",Purchase!I182,""),"")</f>
        <v/>
      </c>
      <c r="AJ199" s="89" t="str">
        <f>IFERROR(IF(Purchase!J182 &lt;&gt;"",Purchase!J182,""),"")</f>
        <v/>
      </c>
      <c r="AK199" s="101" t="str">
        <f t="shared" si="27"/>
        <v/>
      </c>
      <c r="AL199" s="88"/>
      <c r="AM199" s="90"/>
      <c r="AN199" s="91"/>
      <c r="AO199" s="90"/>
      <c r="AP199" s="90"/>
      <c r="AQ199" s="92"/>
      <c r="AR199" s="90"/>
      <c r="AS199" s="90"/>
      <c r="AT199" s="93"/>
      <c r="AU199" s="88"/>
      <c r="AV199" s="88"/>
      <c r="AW199" s="88"/>
      <c r="AX199" s="88"/>
      <c r="AY199" s="88"/>
      <c r="AZ199" s="88"/>
      <c r="BA199" s="88"/>
      <c r="BB199" s="88"/>
      <c r="BC199" s="88" t="str">
        <f>IF(BF199 &lt;&gt; "",(COUNTIF($BF$19:BF199,BF199)&amp;"_"&amp;BF199),"")</f>
        <v/>
      </c>
      <c r="BD199" s="94" t="str">
        <f>IFERROR(IF(Sale!A183 &lt;&gt; "", Sale!A183, ""), "")</f>
        <v/>
      </c>
      <c r="BE199" s="88" t="str">
        <f>IFERROR(IF(Sale!B183 &lt;&gt; "", Sale!B183, ""), "")</f>
        <v/>
      </c>
      <c r="BF199" s="88" t="str">
        <f>IFERROR(IF(Sale!C183 &lt;&gt; "", Sale!C183, ""), "")</f>
        <v/>
      </c>
      <c r="BG199" s="88" t="str">
        <f>IFERROR(IF(Sale!D183 &lt;&gt; "", Sale!D183, ""), "")</f>
        <v/>
      </c>
      <c r="BH199" s="88" t="str">
        <f>IFERROR(IF(Sale!E183 &lt;&gt; "", Sale!E183, ""), "")</f>
        <v/>
      </c>
      <c r="BI199" s="88" t="str">
        <f>IFERROR(IF(Sale!F183 &lt;&gt; "", Sale!F183, ""), "")</f>
        <v/>
      </c>
      <c r="BJ199" s="88" t="str">
        <f>IFERROR(IF(Sale!G183 &lt;&gt; "", Sale!G183, ""), "")</f>
        <v/>
      </c>
      <c r="BK199" s="88" t="str">
        <f>IFERROR(IF(Sale!H183 &lt;&gt; "", Sale!H183, ""), "")</f>
        <v/>
      </c>
      <c r="BL199" s="88" t="str">
        <f>IFERROR(IF(Sale!I183 &lt;&gt; "", Sale!I183, ""), "")</f>
        <v/>
      </c>
      <c r="BM199" s="88" t="str">
        <f>IFERROR(IF(Sale!J183 &lt;&gt; "", Sale!J183, ""), "")</f>
        <v/>
      </c>
      <c r="BN199" s="88" t="str">
        <f>IFERROR(IF(Sale!K183 &lt;&gt; "", Sale!K183, ""), "")</f>
        <v/>
      </c>
      <c r="BO199" s="88" t="str">
        <f>IFERROR(IF(Sale!L183 &lt;&gt; "", Sale!L183, ""), "")</f>
        <v/>
      </c>
      <c r="BP199" s="88" t="str">
        <f>IFERROR(IF(Sale!M183 &lt;&gt; "", Sale!M183, ""), "")</f>
        <v/>
      </c>
      <c r="BQ199" s="88" t="str">
        <f>IFERROR(IF(Sale!N183 &lt;&gt; "", Sale!N183, ""), "")</f>
        <v/>
      </c>
      <c r="BR199" s="88" t="str">
        <f>IFERROR(IF(Sale!O183 &lt;&gt; "", Sale!O183, ""), "")</f>
        <v/>
      </c>
      <c r="BS199" s="88"/>
      <c r="BT199" s="88"/>
      <c r="BU199" s="88"/>
      <c r="BV199" s="88"/>
      <c r="BW199" s="91"/>
      <c r="BX199" s="88"/>
      <c r="BY199" s="88"/>
    </row>
    <row r="200" spans="2:77">
      <c r="B200" s="255"/>
      <c r="C200" s="255"/>
      <c r="D200" s="255"/>
      <c r="E200" s="255"/>
      <c r="F200" s="255"/>
      <c r="Z200" s="101" t="str">
        <f>IF(AB200 &lt;&gt; "", (COUNTIF($AB$19:AB200,AB200)&amp;"_"&amp;AB200),"")</f>
        <v/>
      </c>
      <c r="AA200" s="125" t="str">
        <f>IFERROR(IF(Purchase!A183 &lt;&gt;"",Purchase!A183,""),"")</f>
        <v/>
      </c>
      <c r="AB200" s="101" t="str">
        <f>IFERROR(IF(Purchase!B183 &lt;&gt;"",Purchase!B183,""),"")</f>
        <v/>
      </c>
      <c r="AC200" s="101" t="str">
        <f>IFERROR(IF(Purchase!C183 &lt;&gt;"",Purchase!C183,""),"")</f>
        <v/>
      </c>
      <c r="AD200" s="89" t="str">
        <f>IFERROR(IF(Purchase!D183 &lt;&gt;"",Purchase!D183,""),"")</f>
        <v/>
      </c>
      <c r="AE200" s="89" t="str">
        <f>IFERROR(IF(Purchase!E183 &lt;&gt;"",Purchase!E183,""),"")</f>
        <v/>
      </c>
      <c r="AF200" s="89" t="str">
        <f>IFERROR(IF(Purchase!F183 &lt;&gt;"",Purchase!F183,""),"")</f>
        <v/>
      </c>
      <c r="AG200" s="89" t="str">
        <f>IFERROR(IF(Purchase!G183 &lt;&gt;"",Purchase!G183,""),"")</f>
        <v/>
      </c>
      <c r="AH200" s="89" t="str">
        <f>IFERROR(IF(Purchase!H183 &lt;&gt;"",Purchase!H183,""),"")</f>
        <v/>
      </c>
      <c r="AI200" s="89" t="str">
        <f>IFERROR(IF(Purchase!I183 &lt;&gt;"",Purchase!I183,""),"")</f>
        <v/>
      </c>
      <c r="AJ200" s="89" t="str">
        <f>IFERROR(IF(Purchase!J183 &lt;&gt;"",Purchase!J183,""),"")</f>
        <v/>
      </c>
      <c r="AK200" s="101" t="str">
        <f t="shared" si="27"/>
        <v/>
      </c>
      <c r="AL200" s="88"/>
      <c r="AM200" s="90"/>
      <c r="AN200" s="91"/>
      <c r="AO200" s="90"/>
      <c r="AP200" s="90"/>
      <c r="AQ200" s="92"/>
      <c r="AR200" s="90"/>
      <c r="AS200" s="90"/>
      <c r="AT200" s="93"/>
      <c r="AU200" s="88"/>
      <c r="AV200" s="88"/>
      <c r="AW200" s="88"/>
      <c r="AX200" s="88"/>
      <c r="AY200" s="88"/>
      <c r="AZ200" s="88"/>
      <c r="BA200" s="88"/>
      <c r="BB200" s="88"/>
      <c r="BC200" s="88" t="str">
        <f>IF(BF200 &lt;&gt; "",(COUNTIF($BF$19:BF200,BF200)&amp;"_"&amp;BF200),"")</f>
        <v/>
      </c>
      <c r="BD200" s="94" t="str">
        <f>IFERROR(IF(Sale!A184 &lt;&gt; "", Sale!A184, ""), "")</f>
        <v/>
      </c>
      <c r="BE200" s="88" t="str">
        <f>IFERROR(IF(Sale!B184 &lt;&gt; "", Sale!B184, ""), "")</f>
        <v/>
      </c>
      <c r="BF200" s="88" t="str">
        <f>IFERROR(IF(Sale!C184 &lt;&gt; "", Sale!C184, ""), "")</f>
        <v/>
      </c>
      <c r="BG200" s="88" t="str">
        <f>IFERROR(IF(Sale!D184 &lt;&gt; "", Sale!D184, ""), "")</f>
        <v/>
      </c>
      <c r="BH200" s="88" t="str">
        <f>IFERROR(IF(Sale!E184 &lt;&gt; "", Sale!E184, ""), "")</f>
        <v/>
      </c>
      <c r="BI200" s="88" t="str">
        <f>IFERROR(IF(Sale!F184 &lt;&gt; "", Sale!F184, ""), "")</f>
        <v/>
      </c>
      <c r="BJ200" s="88" t="str">
        <f>IFERROR(IF(Sale!G184 &lt;&gt; "", Sale!G184, ""), "")</f>
        <v/>
      </c>
      <c r="BK200" s="88" t="str">
        <f>IFERROR(IF(Sale!H184 &lt;&gt; "", Sale!H184, ""), "")</f>
        <v/>
      </c>
      <c r="BL200" s="88" t="str">
        <f>IFERROR(IF(Sale!I184 &lt;&gt; "", Sale!I184, ""), "")</f>
        <v/>
      </c>
      <c r="BM200" s="88" t="str">
        <f>IFERROR(IF(Sale!J184 &lt;&gt; "", Sale!J184, ""), "")</f>
        <v/>
      </c>
      <c r="BN200" s="88" t="str">
        <f>IFERROR(IF(Sale!K184 &lt;&gt; "", Sale!K184, ""), "")</f>
        <v/>
      </c>
      <c r="BO200" s="88" t="str">
        <f>IFERROR(IF(Sale!L184 &lt;&gt; "", Sale!L184, ""), "")</f>
        <v/>
      </c>
      <c r="BP200" s="88" t="str">
        <f>IFERROR(IF(Sale!M184 &lt;&gt; "", Sale!M184, ""), "")</f>
        <v/>
      </c>
      <c r="BQ200" s="88" t="str">
        <f>IFERROR(IF(Sale!N184 &lt;&gt; "", Sale!N184, ""), "")</f>
        <v/>
      </c>
      <c r="BR200" s="88" t="str">
        <f>IFERROR(IF(Sale!O184 &lt;&gt; "", Sale!O184, ""), "")</f>
        <v/>
      </c>
      <c r="BS200" s="88"/>
      <c r="BT200" s="88"/>
      <c r="BU200" s="88"/>
      <c r="BV200" s="88"/>
      <c r="BW200" s="91"/>
      <c r="BX200" s="88"/>
      <c r="BY200" s="88"/>
    </row>
    <row r="201" spans="2:77">
      <c r="B201" s="255"/>
      <c r="C201" s="255"/>
      <c r="D201" s="255"/>
      <c r="E201" s="255"/>
      <c r="F201" s="255"/>
      <c r="Z201" s="101" t="str">
        <f>IF(AB201 &lt;&gt; "", (COUNTIF($AB$19:AB201,AB201)&amp;"_"&amp;AB201),"")</f>
        <v/>
      </c>
      <c r="AA201" s="125" t="str">
        <f>IFERROR(IF(Purchase!A184 &lt;&gt;"",Purchase!A184,""),"")</f>
        <v/>
      </c>
      <c r="AB201" s="101" t="str">
        <f>IFERROR(IF(Purchase!B184 &lt;&gt;"",Purchase!B184,""),"")</f>
        <v/>
      </c>
      <c r="AC201" s="101" t="str">
        <f>IFERROR(IF(Purchase!C184 &lt;&gt;"",Purchase!C184,""),"")</f>
        <v/>
      </c>
      <c r="AD201" s="89" t="str">
        <f>IFERROR(IF(Purchase!D184 &lt;&gt;"",Purchase!D184,""),"")</f>
        <v/>
      </c>
      <c r="AE201" s="89" t="str">
        <f>IFERROR(IF(Purchase!E184 &lt;&gt;"",Purchase!E184,""),"")</f>
        <v/>
      </c>
      <c r="AF201" s="89" t="str">
        <f>IFERROR(IF(Purchase!F184 &lt;&gt;"",Purchase!F184,""),"")</f>
        <v/>
      </c>
      <c r="AG201" s="89" t="str">
        <f>IFERROR(IF(Purchase!G184 &lt;&gt;"",Purchase!G184,""),"")</f>
        <v/>
      </c>
      <c r="AH201" s="89" t="str">
        <f>IFERROR(IF(Purchase!H184 &lt;&gt;"",Purchase!H184,""),"")</f>
        <v/>
      </c>
      <c r="AI201" s="89" t="str">
        <f>IFERROR(IF(Purchase!I184 &lt;&gt;"",Purchase!I184,""),"")</f>
        <v/>
      </c>
      <c r="AJ201" s="89" t="str">
        <f>IFERROR(IF(Purchase!J184 &lt;&gt;"",Purchase!J184,""),"")</f>
        <v/>
      </c>
      <c r="AK201" s="101" t="str">
        <f t="shared" si="27"/>
        <v/>
      </c>
      <c r="AL201" s="88"/>
      <c r="AM201" s="90"/>
      <c r="AN201" s="91"/>
      <c r="AO201" s="90"/>
      <c r="AP201" s="90"/>
      <c r="AQ201" s="92"/>
      <c r="AR201" s="90"/>
      <c r="AS201" s="90"/>
      <c r="AT201" s="93"/>
      <c r="AU201" s="88"/>
      <c r="AV201" s="88"/>
      <c r="AW201" s="88"/>
      <c r="AX201" s="88"/>
      <c r="AY201" s="88"/>
      <c r="AZ201" s="88"/>
      <c r="BA201" s="88"/>
      <c r="BB201" s="88"/>
      <c r="BC201" s="88" t="str">
        <f>IF(BF201 &lt;&gt; "",(COUNTIF($BF$19:BF201,BF201)&amp;"_"&amp;BF201),"")</f>
        <v/>
      </c>
      <c r="BD201" s="94" t="str">
        <f>IFERROR(IF(Sale!A185 &lt;&gt; "", Sale!A185, ""), "")</f>
        <v/>
      </c>
      <c r="BE201" s="88" t="str">
        <f>IFERROR(IF(Sale!B185 &lt;&gt; "", Sale!B185, ""), "")</f>
        <v/>
      </c>
      <c r="BF201" s="88" t="str">
        <f>IFERROR(IF(Sale!C185 &lt;&gt; "", Sale!C185, ""), "")</f>
        <v/>
      </c>
      <c r="BG201" s="88" t="str">
        <f>IFERROR(IF(Sale!D185 &lt;&gt; "", Sale!D185, ""), "")</f>
        <v/>
      </c>
      <c r="BH201" s="88" t="str">
        <f>IFERROR(IF(Sale!E185 &lt;&gt; "", Sale!E185, ""), "")</f>
        <v/>
      </c>
      <c r="BI201" s="88" t="str">
        <f>IFERROR(IF(Sale!F185 &lt;&gt; "", Sale!F185, ""), "")</f>
        <v/>
      </c>
      <c r="BJ201" s="88" t="str">
        <f>IFERROR(IF(Sale!G185 &lt;&gt; "", Sale!G185, ""), "")</f>
        <v/>
      </c>
      <c r="BK201" s="88" t="str">
        <f>IFERROR(IF(Sale!H185 &lt;&gt; "", Sale!H185, ""), "")</f>
        <v/>
      </c>
      <c r="BL201" s="88" t="str">
        <f>IFERROR(IF(Sale!I185 &lt;&gt; "", Sale!I185, ""), "")</f>
        <v/>
      </c>
      <c r="BM201" s="88" t="str">
        <f>IFERROR(IF(Sale!J185 &lt;&gt; "", Sale!J185, ""), "")</f>
        <v/>
      </c>
      <c r="BN201" s="88" t="str">
        <f>IFERROR(IF(Sale!K185 &lt;&gt; "", Sale!K185, ""), "")</f>
        <v/>
      </c>
      <c r="BO201" s="88" t="str">
        <f>IFERROR(IF(Sale!L185 &lt;&gt; "", Sale!L185, ""), "")</f>
        <v/>
      </c>
      <c r="BP201" s="88" t="str">
        <f>IFERROR(IF(Sale!M185 &lt;&gt; "", Sale!M185, ""), "")</f>
        <v/>
      </c>
      <c r="BQ201" s="88" t="str">
        <f>IFERROR(IF(Sale!N185 &lt;&gt; "", Sale!N185, ""), "")</f>
        <v/>
      </c>
      <c r="BR201" s="88" t="str">
        <f>IFERROR(IF(Sale!O185 &lt;&gt; "", Sale!O185, ""), "")</f>
        <v/>
      </c>
      <c r="BS201" s="88"/>
      <c r="BT201" s="88"/>
      <c r="BU201" s="88"/>
      <c r="BV201" s="88"/>
      <c r="BW201" s="91"/>
      <c r="BX201" s="88"/>
      <c r="BY201" s="88"/>
    </row>
    <row r="202" spans="2:77">
      <c r="B202" s="255"/>
      <c r="C202" s="255"/>
      <c r="D202" s="255"/>
      <c r="E202" s="255"/>
      <c r="F202" s="255"/>
      <c r="Z202" s="101" t="str">
        <f>IF(AB202 &lt;&gt; "", (COUNTIF($AB$19:AB202,AB202)&amp;"_"&amp;AB202),"")</f>
        <v/>
      </c>
      <c r="AA202" s="125" t="str">
        <f>IFERROR(IF(Purchase!A185 &lt;&gt;"",Purchase!A185,""),"")</f>
        <v/>
      </c>
      <c r="AB202" s="101" t="str">
        <f>IFERROR(IF(Purchase!B185 &lt;&gt;"",Purchase!B185,""),"")</f>
        <v/>
      </c>
      <c r="AC202" s="101" t="str">
        <f>IFERROR(IF(Purchase!C185 &lt;&gt;"",Purchase!C185,""),"")</f>
        <v/>
      </c>
      <c r="AD202" s="89" t="str">
        <f>IFERROR(IF(Purchase!D185 &lt;&gt;"",Purchase!D185,""),"")</f>
        <v/>
      </c>
      <c r="AE202" s="89" t="str">
        <f>IFERROR(IF(Purchase!E185 &lt;&gt;"",Purchase!E185,""),"")</f>
        <v/>
      </c>
      <c r="AF202" s="89" t="str">
        <f>IFERROR(IF(Purchase!F185 &lt;&gt;"",Purchase!F185,""),"")</f>
        <v/>
      </c>
      <c r="AG202" s="89" t="str">
        <f>IFERROR(IF(Purchase!G185 &lt;&gt;"",Purchase!G185,""),"")</f>
        <v/>
      </c>
      <c r="AH202" s="89" t="str">
        <f>IFERROR(IF(Purchase!H185 &lt;&gt;"",Purchase!H185,""),"")</f>
        <v/>
      </c>
      <c r="AI202" s="89" t="str">
        <f>IFERROR(IF(Purchase!I185 &lt;&gt;"",Purchase!I185,""),"")</f>
        <v/>
      </c>
      <c r="AJ202" s="89" t="str">
        <f>IFERROR(IF(Purchase!J185 &lt;&gt;"",Purchase!J185,""),"")</f>
        <v/>
      </c>
      <c r="AK202" s="101" t="str">
        <f t="shared" si="27"/>
        <v/>
      </c>
      <c r="AL202" s="88"/>
      <c r="AM202" s="90"/>
      <c r="AN202" s="91"/>
      <c r="AO202" s="90"/>
      <c r="AP202" s="90"/>
      <c r="AQ202" s="92"/>
      <c r="AR202" s="90"/>
      <c r="AS202" s="90"/>
      <c r="AT202" s="93"/>
      <c r="AU202" s="88"/>
      <c r="AV202" s="88"/>
      <c r="AW202" s="88"/>
      <c r="AX202" s="88"/>
      <c r="AY202" s="88"/>
      <c r="AZ202" s="88"/>
      <c r="BA202" s="88"/>
      <c r="BB202" s="88"/>
      <c r="BC202" s="88" t="str">
        <f>IF(BF202 &lt;&gt; "",(COUNTIF($BF$19:BF202,BF202)&amp;"_"&amp;BF202),"")</f>
        <v/>
      </c>
      <c r="BD202" s="94" t="str">
        <f>IFERROR(IF(Sale!A186 &lt;&gt; "", Sale!A186, ""), "")</f>
        <v/>
      </c>
      <c r="BE202" s="88" t="str">
        <f>IFERROR(IF(Sale!B186 &lt;&gt; "", Sale!B186, ""), "")</f>
        <v/>
      </c>
      <c r="BF202" s="88" t="str">
        <f>IFERROR(IF(Sale!C186 &lt;&gt; "", Sale!C186, ""), "")</f>
        <v/>
      </c>
      <c r="BG202" s="88" t="str">
        <f>IFERROR(IF(Sale!D186 &lt;&gt; "", Sale!D186, ""), "")</f>
        <v/>
      </c>
      <c r="BH202" s="88" t="str">
        <f>IFERROR(IF(Sale!E186 &lt;&gt; "", Sale!E186, ""), "")</f>
        <v/>
      </c>
      <c r="BI202" s="88" t="str">
        <f>IFERROR(IF(Sale!F186 &lt;&gt; "", Sale!F186, ""), "")</f>
        <v/>
      </c>
      <c r="BJ202" s="88" t="str">
        <f>IFERROR(IF(Sale!G186 &lt;&gt; "", Sale!G186, ""), "")</f>
        <v/>
      </c>
      <c r="BK202" s="88" t="str">
        <f>IFERROR(IF(Sale!H186 &lt;&gt; "", Sale!H186, ""), "")</f>
        <v/>
      </c>
      <c r="BL202" s="88" t="str">
        <f>IFERROR(IF(Sale!I186 &lt;&gt; "", Sale!I186, ""), "")</f>
        <v/>
      </c>
      <c r="BM202" s="88" t="str">
        <f>IFERROR(IF(Sale!J186 &lt;&gt; "", Sale!J186, ""), "")</f>
        <v/>
      </c>
      <c r="BN202" s="88" t="str">
        <f>IFERROR(IF(Sale!K186 &lt;&gt; "", Sale!K186, ""), "")</f>
        <v/>
      </c>
      <c r="BO202" s="88" t="str">
        <f>IFERROR(IF(Sale!L186 &lt;&gt; "", Sale!L186, ""), "")</f>
        <v/>
      </c>
      <c r="BP202" s="88" t="str">
        <f>IFERROR(IF(Sale!M186 &lt;&gt; "", Sale!M186, ""), "")</f>
        <v/>
      </c>
      <c r="BQ202" s="88" t="str">
        <f>IFERROR(IF(Sale!N186 &lt;&gt; "", Sale!N186, ""), "")</f>
        <v/>
      </c>
      <c r="BR202" s="88" t="str">
        <f>IFERROR(IF(Sale!O186 &lt;&gt; "", Sale!O186, ""), "")</f>
        <v/>
      </c>
      <c r="BS202" s="88"/>
      <c r="BT202" s="88"/>
      <c r="BU202" s="88"/>
      <c r="BV202" s="88"/>
      <c r="BW202" s="91"/>
      <c r="BX202" s="88"/>
      <c r="BY202" s="88"/>
    </row>
    <row r="203" spans="2:77">
      <c r="B203" s="255"/>
      <c r="C203" s="255"/>
      <c r="D203" s="255"/>
      <c r="E203" s="255"/>
      <c r="F203" s="255"/>
      <c r="Z203" s="101" t="str">
        <f>IF(AB203 &lt;&gt; "", (COUNTIF($AB$19:AB203,AB203)&amp;"_"&amp;AB203),"")</f>
        <v/>
      </c>
      <c r="AA203" s="125" t="str">
        <f>IFERROR(IF(Purchase!A186 &lt;&gt;"",Purchase!A186,""),"")</f>
        <v/>
      </c>
      <c r="AB203" s="101" t="str">
        <f>IFERROR(IF(Purchase!B186 &lt;&gt;"",Purchase!B186,""),"")</f>
        <v/>
      </c>
      <c r="AC203" s="101" t="str">
        <f>IFERROR(IF(Purchase!C186 &lt;&gt;"",Purchase!C186,""),"")</f>
        <v/>
      </c>
      <c r="AD203" s="89" t="str">
        <f>IFERROR(IF(Purchase!D186 &lt;&gt;"",Purchase!D186,""),"")</f>
        <v/>
      </c>
      <c r="AE203" s="89" t="str">
        <f>IFERROR(IF(Purchase!E186 &lt;&gt;"",Purchase!E186,""),"")</f>
        <v/>
      </c>
      <c r="AF203" s="89" t="str">
        <f>IFERROR(IF(Purchase!F186 &lt;&gt;"",Purchase!F186,""),"")</f>
        <v/>
      </c>
      <c r="AG203" s="89" t="str">
        <f>IFERROR(IF(Purchase!G186 &lt;&gt;"",Purchase!G186,""),"")</f>
        <v/>
      </c>
      <c r="AH203" s="89" t="str">
        <f>IFERROR(IF(Purchase!H186 &lt;&gt;"",Purchase!H186,""),"")</f>
        <v/>
      </c>
      <c r="AI203" s="89" t="str">
        <f>IFERROR(IF(Purchase!I186 &lt;&gt;"",Purchase!I186,""),"")</f>
        <v/>
      </c>
      <c r="AJ203" s="89" t="str">
        <f>IFERROR(IF(Purchase!J186 &lt;&gt;"",Purchase!J186,""),"")</f>
        <v/>
      </c>
      <c r="AK203" s="101" t="str">
        <f t="shared" si="27"/>
        <v/>
      </c>
      <c r="AL203" s="88"/>
      <c r="AM203" s="90"/>
      <c r="AN203" s="91"/>
      <c r="AO203" s="90"/>
      <c r="AP203" s="90"/>
      <c r="AQ203" s="92"/>
      <c r="AR203" s="90"/>
      <c r="AS203" s="90"/>
      <c r="AT203" s="93"/>
      <c r="AU203" s="88"/>
      <c r="AV203" s="88"/>
      <c r="AW203" s="88"/>
      <c r="AX203" s="88"/>
      <c r="AY203" s="88"/>
      <c r="AZ203" s="88"/>
      <c r="BA203" s="88"/>
      <c r="BB203" s="88"/>
      <c r="BC203" s="88" t="str">
        <f>IF(BF203 &lt;&gt; "",(COUNTIF($BF$19:BF203,BF203)&amp;"_"&amp;BF203),"")</f>
        <v/>
      </c>
      <c r="BD203" s="94" t="str">
        <f>IFERROR(IF(Sale!A187 &lt;&gt; "", Sale!A187, ""), "")</f>
        <v/>
      </c>
      <c r="BE203" s="88" t="str">
        <f>IFERROR(IF(Sale!B187 &lt;&gt; "", Sale!B187, ""), "")</f>
        <v/>
      </c>
      <c r="BF203" s="88" t="str">
        <f>IFERROR(IF(Sale!C187 &lt;&gt; "", Sale!C187, ""), "")</f>
        <v/>
      </c>
      <c r="BG203" s="88" t="str">
        <f>IFERROR(IF(Sale!D187 &lt;&gt; "", Sale!D187, ""), "")</f>
        <v/>
      </c>
      <c r="BH203" s="88" t="str">
        <f>IFERROR(IF(Sale!E187 &lt;&gt; "", Sale!E187, ""), "")</f>
        <v/>
      </c>
      <c r="BI203" s="88" t="str">
        <f>IFERROR(IF(Sale!F187 &lt;&gt; "", Sale!F187, ""), "")</f>
        <v/>
      </c>
      <c r="BJ203" s="88" t="str">
        <f>IFERROR(IF(Sale!G187 &lt;&gt; "", Sale!G187, ""), "")</f>
        <v/>
      </c>
      <c r="BK203" s="88" t="str">
        <f>IFERROR(IF(Sale!H187 &lt;&gt; "", Sale!H187, ""), "")</f>
        <v/>
      </c>
      <c r="BL203" s="88" t="str">
        <f>IFERROR(IF(Sale!I187 &lt;&gt; "", Sale!I187, ""), "")</f>
        <v/>
      </c>
      <c r="BM203" s="88" t="str">
        <f>IFERROR(IF(Sale!J187 &lt;&gt; "", Sale!J187, ""), "")</f>
        <v/>
      </c>
      <c r="BN203" s="88" t="str">
        <f>IFERROR(IF(Sale!K187 &lt;&gt; "", Sale!K187, ""), "")</f>
        <v/>
      </c>
      <c r="BO203" s="88" t="str">
        <f>IFERROR(IF(Sale!L187 &lt;&gt; "", Sale!L187, ""), "")</f>
        <v/>
      </c>
      <c r="BP203" s="88" t="str">
        <f>IFERROR(IF(Sale!M187 &lt;&gt; "", Sale!M187, ""), "")</f>
        <v/>
      </c>
      <c r="BQ203" s="88" t="str">
        <f>IFERROR(IF(Sale!N187 &lt;&gt; "", Sale!N187, ""), "")</f>
        <v/>
      </c>
      <c r="BR203" s="88" t="str">
        <f>IFERROR(IF(Sale!O187 &lt;&gt; "", Sale!O187, ""), "")</f>
        <v/>
      </c>
      <c r="BS203" s="88"/>
      <c r="BT203" s="88"/>
      <c r="BU203" s="88"/>
      <c r="BV203" s="88"/>
      <c r="BW203" s="91"/>
      <c r="BX203" s="88"/>
      <c r="BY203" s="88"/>
    </row>
    <row r="204" spans="2:77">
      <c r="B204" s="255"/>
      <c r="C204" s="255"/>
      <c r="D204" s="255"/>
      <c r="E204" s="255"/>
      <c r="F204" s="255"/>
      <c r="Z204" s="101" t="str">
        <f>IF(AB204 &lt;&gt; "", (COUNTIF($AB$19:AB204,AB204)&amp;"_"&amp;AB204),"")</f>
        <v/>
      </c>
      <c r="AA204" s="125" t="str">
        <f>IFERROR(IF(Purchase!A187 &lt;&gt;"",Purchase!A187,""),"")</f>
        <v/>
      </c>
      <c r="AB204" s="101" t="str">
        <f>IFERROR(IF(Purchase!B187 &lt;&gt;"",Purchase!B187,""),"")</f>
        <v/>
      </c>
      <c r="AC204" s="101" t="str">
        <f>IFERROR(IF(Purchase!C187 &lt;&gt;"",Purchase!C187,""),"")</f>
        <v/>
      </c>
      <c r="AD204" s="89" t="str">
        <f>IFERROR(IF(Purchase!D187 &lt;&gt;"",Purchase!D187,""),"")</f>
        <v/>
      </c>
      <c r="AE204" s="89" t="str">
        <f>IFERROR(IF(Purchase!E187 &lt;&gt;"",Purchase!E187,""),"")</f>
        <v/>
      </c>
      <c r="AF204" s="89" t="str">
        <f>IFERROR(IF(Purchase!F187 &lt;&gt;"",Purchase!F187,""),"")</f>
        <v/>
      </c>
      <c r="AG204" s="89" t="str">
        <f>IFERROR(IF(Purchase!G187 &lt;&gt;"",Purchase!G187,""),"")</f>
        <v/>
      </c>
      <c r="AH204" s="89" t="str">
        <f>IFERROR(IF(Purchase!H187 &lt;&gt;"",Purchase!H187,""),"")</f>
        <v/>
      </c>
      <c r="AI204" s="89" t="str">
        <f>IFERROR(IF(Purchase!I187 &lt;&gt;"",Purchase!I187,""),"")</f>
        <v/>
      </c>
      <c r="AJ204" s="89" t="str">
        <f>IFERROR(IF(Purchase!J187 &lt;&gt;"",Purchase!J187,""),"")</f>
        <v/>
      </c>
      <c r="AK204" s="101" t="str">
        <f t="shared" si="27"/>
        <v/>
      </c>
      <c r="AL204" s="88"/>
      <c r="AM204" s="90"/>
      <c r="AN204" s="91"/>
      <c r="AO204" s="90"/>
      <c r="AP204" s="90"/>
      <c r="AQ204" s="92"/>
      <c r="AR204" s="90"/>
      <c r="AS204" s="90"/>
      <c r="AT204" s="93"/>
      <c r="AU204" s="88"/>
      <c r="AV204" s="88"/>
      <c r="AW204" s="88"/>
      <c r="AX204" s="88"/>
      <c r="AY204" s="88"/>
      <c r="AZ204" s="88"/>
      <c r="BA204" s="88"/>
      <c r="BB204" s="88"/>
      <c r="BC204" s="88" t="str">
        <f>IF(BF204 &lt;&gt; "",(COUNTIF($BF$19:BF204,BF204)&amp;"_"&amp;BF204),"")</f>
        <v/>
      </c>
      <c r="BD204" s="94" t="str">
        <f>IFERROR(IF(Sale!A188 &lt;&gt; "", Sale!A188, ""), "")</f>
        <v/>
      </c>
      <c r="BE204" s="88" t="str">
        <f>IFERROR(IF(Sale!B188 &lt;&gt; "", Sale!B188, ""), "")</f>
        <v/>
      </c>
      <c r="BF204" s="88" t="str">
        <f>IFERROR(IF(Sale!C188 &lt;&gt; "", Sale!C188, ""), "")</f>
        <v/>
      </c>
      <c r="BG204" s="88" t="str">
        <f>IFERROR(IF(Sale!D188 &lt;&gt; "", Sale!D188, ""), "")</f>
        <v/>
      </c>
      <c r="BH204" s="88" t="str">
        <f>IFERROR(IF(Sale!E188 &lt;&gt; "", Sale!E188, ""), "")</f>
        <v/>
      </c>
      <c r="BI204" s="88" t="str">
        <f>IFERROR(IF(Sale!F188 &lt;&gt; "", Sale!F188, ""), "")</f>
        <v/>
      </c>
      <c r="BJ204" s="88" t="str">
        <f>IFERROR(IF(Sale!G188 &lt;&gt; "", Sale!G188, ""), "")</f>
        <v/>
      </c>
      <c r="BK204" s="88" t="str">
        <f>IFERROR(IF(Sale!H188 &lt;&gt; "", Sale!H188, ""), "")</f>
        <v/>
      </c>
      <c r="BL204" s="88" t="str">
        <f>IFERROR(IF(Sale!I188 &lt;&gt; "", Sale!I188, ""), "")</f>
        <v/>
      </c>
      <c r="BM204" s="88" t="str">
        <f>IFERROR(IF(Sale!J188 &lt;&gt; "", Sale!J188, ""), "")</f>
        <v/>
      </c>
      <c r="BN204" s="88" t="str">
        <f>IFERROR(IF(Sale!K188 &lt;&gt; "", Sale!K188, ""), "")</f>
        <v/>
      </c>
      <c r="BO204" s="88" t="str">
        <f>IFERROR(IF(Sale!L188 &lt;&gt; "", Sale!L188, ""), "")</f>
        <v/>
      </c>
      <c r="BP204" s="88" t="str">
        <f>IFERROR(IF(Sale!M188 &lt;&gt; "", Sale!M188, ""), "")</f>
        <v/>
      </c>
      <c r="BQ204" s="88" t="str">
        <f>IFERROR(IF(Sale!N188 &lt;&gt; "", Sale!N188, ""), "")</f>
        <v/>
      </c>
      <c r="BR204" s="88" t="str">
        <f>IFERROR(IF(Sale!O188 &lt;&gt; "", Sale!O188, ""), "")</f>
        <v/>
      </c>
      <c r="BS204" s="88"/>
      <c r="BT204" s="88"/>
      <c r="BU204" s="88"/>
      <c r="BV204" s="88"/>
      <c r="BW204" s="91"/>
      <c r="BX204" s="88"/>
      <c r="BY204" s="88"/>
    </row>
    <row r="205" spans="2:77">
      <c r="B205" s="255"/>
      <c r="C205" s="255"/>
      <c r="D205" s="255"/>
      <c r="E205" s="255"/>
      <c r="F205" s="255"/>
      <c r="Z205" s="101" t="str">
        <f>IF(AB205 &lt;&gt; "", (COUNTIF($AB$19:AB205,AB205)&amp;"_"&amp;AB205),"")</f>
        <v/>
      </c>
      <c r="AA205" s="125" t="str">
        <f>IFERROR(IF(Purchase!A188 &lt;&gt;"",Purchase!A188,""),"")</f>
        <v/>
      </c>
      <c r="AB205" s="101" t="str">
        <f>IFERROR(IF(Purchase!B188 &lt;&gt;"",Purchase!B188,""),"")</f>
        <v/>
      </c>
      <c r="AC205" s="101" t="str">
        <f>IFERROR(IF(Purchase!C188 &lt;&gt;"",Purchase!C188,""),"")</f>
        <v/>
      </c>
      <c r="AD205" s="89" t="str">
        <f>IFERROR(IF(Purchase!D188 &lt;&gt;"",Purchase!D188,""),"")</f>
        <v/>
      </c>
      <c r="AE205" s="89" t="str">
        <f>IFERROR(IF(Purchase!E188 &lt;&gt;"",Purchase!E188,""),"")</f>
        <v/>
      </c>
      <c r="AF205" s="89" t="str">
        <f>IFERROR(IF(Purchase!F188 &lt;&gt;"",Purchase!F188,""),"")</f>
        <v/>
      </c>
      <c r="AG205" s="89" t="str">
        <f>IFERROR(IF(Purchase!G188 &lt;&gt;"",Purchase!G188,""),"")</f>
        <v/>
      </c>
      <c r="AH205" s="89" t="str">
        <f>IFERROR(IF(Purchase!H188 &lt;&gt;"",Purchase!H188,""),"")</f>
        <v/>
      </c>
      <c r="AI205" s="89" t="str">
        <f>IFERROR(IF(Purchase!I188 &lt;&gt;"",Purchase!I188,""),"")</f>
        <v/>
      </c>
      <c r="AJ205" s="89" t="str">
        <f>IFERROR(IF(Purchase!J188 &lt;&gt;"",Purchase!J188,""),"")</f>
        <v/>
      </c>
      <c r="AK205" s="101" t="str">
        <f t="shared" si="27"/>
        <v/>
      </c>
      <c r="AL205" s="88"/>
      <c r="AM205" s="90"/>
      <c r="AN205" s="91"/>
      <c r="AO205" s="90"/>
      <c r="AP205" s="90"/>
      <c r="AQ205" s="92"/>
      <c r="AR205" s="90"/>
      <c r="AS205" s="90"/>
      <c r="AT205" s="93"/>
      <c r="AU205" s="88"/>
      <c r="AV205" s="88"/>
      <c r="AW205" s="88"/>
      <c r="AX205" s="88"/>
      <c r="AY205" s="88"/>
      <c r="AZ205" s="88"/>
      <c r="BA205" s="88"/>
      <c r="BB205" s="88"/>
      <c r="BC205" s="88" t="str">
        <f>IF(BF205 &lt;&gt; "",(COUNTIF($BF$19:BF205,BF205)&amp;"_"&amp;BF205),"")</f>
        <v/>
      </c>
      <c r="BD205" s="94" t="str">
        <f>IFERROR(IF(Sale!A189 &lt;&gt; "", Sale!A189, ""), "")</f>
        <v/>
      </c>
      <c r="BE205" s="88" t="str">
        <f>IFERROR(IF(Sale!B189 &lt;&gt; "", Sale!B189, ""), "")</f>
        <v/>
      </c>
      <c r="BF205" s="88" t="str">
        <f>IFERROR(IF(Sale!C189 &lt;&gt; "", Sale!C189, ""), "")</f>
        <v/>
      </c>
      <c r="BG205" s="88" t="str">
        <f>IFERROR(IF(Sale!D189 &lt;&gt; "", Sale!D189, ""), "")</f>
        <v/>
      </c>
      <c r="BH205" s="88" t="str">
        <f>IFERROR(IF(Sale!E189 &lt;&gt; "", Sale!E189, ""), "")</f>
        <v/>
      </c>
      <c r="BI205" s="88" t="str">
        <f>IFERROR(IF(Sale!F189 &lt;&gt; "", Sale!F189, ""), "")</f>
        <v/>
      </c>
      <c r="BJ205" s="88" t="str">
        <f>IFERROR(IF(Sale!G189 &lt;&gt; "", Sale!G189, ""), "")</f>
        <v/>
      </c>
      <c r="BK205" s="88" t="str">
        <f>IFERROR(IF(Sale!H189 &lt;&gt; "", Sale!H189, ""), "")</f>
        <v/>
      </c>
      <c r="BL205" s="88" t="str">
        <f>IFERROR(IF(Sale!I189 &lt;&gt; "", Sale!I189, ""), "")</f>
        <v/>
      </c>
      <c r="BM205" s="88" t="str">
        <f>IFERROR(IF(Sale!J189 &lt;&gt; "", Sale!J189, ""), "")</f>
        <v/>
      </c>
      <c r="BN205" s="88" t="str">
        <f>IFERROR(IF(Sale!K189 &lt;&gt; "", Sale!K189, ""), "")</f>
        <v/>
      </c>
      <c r="BO205" s="88" t="str">
        <f>IFERROR(IF(Sale!L189 &lt;&gt; "", Sale!L189, ""), "")</f>
        <v/>
      </c>
      <c r="BP205" s="88" t="str">
        <f>IFERROR(IF(Sale!M189 &lt;&gt; "", Sale!M189, ""), "")</f>
        <v/>
      </c>
      <c r="BQ205" s="88" t="str">
        <f>IFERROR(IF(Sale!N189 &lt;&gt; "", Sale!N189, ""), "")</f>
        <v/>
      </c>
      <c r="BR205" s="88" t="str">
        <f>IFERROR(IF(Sale!O189 &lt;&gt; "", Sale!O189, ""), "")</f>
        <v/>
      </c>
      <c r="BS205" s="88"/>
      <c r="BT205" s="88"/>
      <c r="BU205" s="88"/>
      <c r="BV205" s="88"/>
      <c r="BW205" s="91"/>
      <c r="BX205" s="88"/>
      <c r="BY205" s="88"/>
    </row>
    <row r="206" spans="2:77">
      <c r="B206" s="255"/>
      <c r="C206" s="255"/>
      <c r="D206" s="255"/>
      <c r="E206" s="255"/>
      <c r="F206" s="255"/>
      <c r="Z206" s="101" t="str">
        <f>IF(AB206 &lt;&gt; "", (COUNTIF($AB$19:AB206,AB206)&amp;"_"&amp;AB206),"")</f>
        <v/>
      </c>
      <c r="AA206" s="125" t="str">
        <f>IFERROR(IF(Purchase!A189 &lt;&gt;"",Purchase!A189,""),"")</f>
        <v/>
      </c>
      <c r="AB206" s="101" t="str">
        <f>IFERROR(IF(Purchase!B189 &lt;&gt;"",Purchase!B189,""),"")</f>
        <v/>
      </c>
      <c r="AC206" s="101" t="str">
        <f>IFERROR(IF(Purchase!C189 &lt;&gt;"",Purchase!C189,""),"")</f>
        <v/>
      </c>
      <c r="AD206" s="89" t="str">
        <f>IFERROR(IF(Purchase!D189 &lt;&gt;"",Purchase!D189,""),"")</f>
        <v/>
      </c>
      <c r="AE206" s="89" t="str">
        <f>IFERROR(IF(Purchase!E189 &lt;&gt;"",Purchase!E189,""),"")</f>
        <v/>
      </c>
      <c r="AF206" s="89" t="str">
        <f>IFERROR(IF(Purchase!F189 &lt;&gt;"",Purchase!F189,""),"")</f>
        <v/>
      </c>
      <c r="AG206" s="89" t="str">
        <f>IFERROR(IF(Purchase!G189 &lt;&gt;"",Purchase!G189,""),"")</f>
        <v/>
      </c>
      <c r="AH206" s="89" t="str">
        <f>IFERROR(IF(Purchase!H189 &lt;&gt;"",Purchase!H189,""),"")</f>
        <v/>
      </c>
      <c r="AI206" s="89" t="str">
        <f>IFERROR(IF(Purchase!I189 &lt;&gt;"",Purchase!I189,""),"")</f>
        <v/>
      </c>
      <c r="AJ206" s="89" t="str">
        <f>IFERROR(IF(Purchase!J189 &lt;&gt;"",Purchase!J189,""),"")</f>
        <v/>
      </c>
      <c r="AK206" s="101" t="str">
        <f t="shared" si="27"/>
        <v/>
      </c>
      <c r="AL206" s="88"/>
      <c r="AM206" s="90"/>
      <c r="AN206" s="91"/>
      <c r="AO206" s="90"/>
      <c r="AP206" s="90"/>
      <c r="AQ206" s="92"/>
      <c r="AR206" s="90"/>
      <c r="AS206" s="90"/>
      <c r="AT206" s="93"/>
      <c r="AU206" s="88"/>
      <c r="AV206" s="88"/>
      <c r="AW206" s="88"/>
      <c r="AX206" s="88"/>
      <c r="AY206" s="88"/>
      <c r="AZ206" s="88"/>
      <c r="BA206" s="88"/>
      <c r="BB206" s="88"/>
      <c r="BC206" s="88" t="str">
        <f>IF(BF206 &lt;&gt; "",(COUNTIF($BF$19:BF206,BF206)&amp;"_"&amp;BF206),"")</f>
        <v/>
      </c>
      <c r="BD206" s="94" t="str">
        <f>IFERROR(IF(Sale!A190 &lt;&gt; "", Sale!A190, ""), "")</f>
        <v/>
      </c>
      <c r="BE206" s="88" t="str">
        <f>IFERROR(IF(Sale!B190 &lt;&gt; "", Sale!B190, ""), "")</f>
        <v/>
      </c>
      <c r="BF206" s="88" t="str">
        <f>IFERROR(IF(Sale!C190 &lt;&gt; "", Sale!C190, ""), "")</f>
        <v/>
      </c>
      <c r="BG206" s="88" t="str">
        <f>IFERROR(IF(Sale!D190 &lt;&gt; "", Sale!D190, ""), "")</f>
        <v/>
      </c>
      <c r="BH206" s="88" t="str">
        <f>IFERROR(IF(Sale!E190 &lt;&gt; "", Sale!E190, ""), "")</f>
        <v/>
      </c>
      <c r="BI206" s="88" t="str">
        <f>IFERROR(IF(Sale!F190 &lt;&gt; "", Sale!F190, ""), "")</f>
        <v/>
      </c>
      <c r="BJ206" s="88" t="str">
        <f>IFERROR(IF(Sale!G190 &lt;&gt; "", Sale!G190, ""), "")</f>
        <v/>
      </c>
      <c r="BK206" s="88" t="str">
        <f>IFERROR(IF(Sale!H190 &lt;&gt; "", Sale!H190, ""), "")</f>
        <v/>
      </c>
      <c r="BL206" s="88" t="str">
        <f>IFERROR(IF(Sale!I190 &lt;&gt; "", Sale!I190, ""), "")</f>
        <v/>
      </c>
      <c r="BM206" s="88" t="str">
        <f>IFERROR(IF(Sale!J190 &lt;&gt; "", Sale!J190, ""), "")</f>
        <v/>
      </c>
      <c r="BN206" s="88" t="str">
        <f>IFERROR(IF(Sale!K190 &lt;&gt; "", Sale!K190, ""), "")</f>
        <v/>
      </c>
      <c r="BO206" s="88" t="str">
        <f>IFERROR(IF(Sale!L190 &lt;&gt; "", Sale!L190, ""), "")</f>
        <v/>
      </c>
      <c r="BP206" s="88" t="str">
        <f>IFERROR(IF(Sale!M190 &lt;&gt; "", Sale!M190, ""), "")</f>
        <v/>
      </c>
      <c r="BQ206" s="88" t="str">
        <f>IFERROR(IF(Sale!N190 &lt;&gt; "", Sale!N190, ""), "")</f>
        <v/>
      </c>
      <c r="BR206" s="88" t="str">
        <f>IFERROR(IF(Sale!O190 &lt;&gt; "", Sale!O190, ""), "")</f>
        <v/>
      </c>
      <c r="BS206" s="88"/>
      <c r="BT206" s="88"/>
      <c r="BU206" s="88"/>
      <c r="BV206" s="88"/>
      <c r="BW206" s="91"/>
      <c r="BX206" s="88"/>
      <c r="BY206" s="88"/>
    </row>
    <row r="207" spans="2:77">
      <c r="B207" s="255"/>
      <c r="C207" s="255"/>
      <c r="D207" s="255"/>
      <c r="E207" s="255"/>
      <c r="F207" s="255"/>
      <c r="Z207" s="101" t="str">
        <f>IF(AB207 &lt;&gt; "", (COUNTIF($AB$19:AB207,AB207)&amp;"_"&amp;AB207),"")</f>
        <v/>
      </c>
      <c r="AA207" s="125" t="str">
        <f>IFERROR(IF(Purchase!A190 &lt;&gt;"",Purchase!A190,""),"")</f>
        <v/>
      </c>
      <c r="AB207" s="101" t="str">
        <f>IFERROR(IF(Purchase!B190 &lt;&gt;"",Purchase!B190,""),"")</f>
        <v/>
      </c>
      <c r="AC207" s="101" t="str">
        <f>IFERROR(IF(Purchase!C190 &lt;&gt;"",Purchase!C190,""),"")</f>
        <v/>
      </c>
      <c r="AD207" s="89" t="str">
        <f>IFERROR(IF(Purchase!D190 &lt;&gt;"",Purchase!D190,""),"")</f>
        <v/>
      </c>
      <c r="AE207" s="89" t="str">
        <f>IFERROR(IF(Purchase!E190 &lt;&gt;"",Purchase!E190,""),"")</f>
        <v/>
      </c>
      <c r="AF207" s="89" t="str">
        <f>IFERROR(IF(Purchase!F190 &lt;&gt;"",Purchase!F190,""),"")</f>
        <v/>
      </c>
      <c r="AG207" s="89" t="str">
        <f>IFERROR(IF(Purchase!G190 &lt;&gt;"",Purchase!G190,""),"")</f>
        <v/>
      </c>
      <c r="AH207" s="89" t="str">
        <f>IFERROR(IF(Purchase!H190 &lt;&gt;"",Purchase!H190,""),"")</f>
        <v/>
      </c>
      <c r="AI207" s="89" t="str">
        <f>IFERROR(IF(Purchase!I190 &lt;&gt;"",Purchase!I190,""),"")</f>
        <v/>
      </c>
      <c r="AJ207" s="89" t="str">
        <f>IFERROR(IF(Purchase!J190 &lt;&gt;"",Purchase!J190,""),"")</f>
        <v/>
      </c>
      <c r="AK207" s="101" t="str">
        <f t="shared" si="27"/>
        <v/>
      </c>
      <c r="AL207" s="88"/>
      <c r="AM207" s="90"/>
      <c r="AN207" s="91"/>
      <c r="AO207" s="90"/>
      <c r="AP207" s="90"/>
      <c r="AQ207" s="92"/>
      <c r="AR207" s="90"/>
      <c r="AS207" s="90"/>
      <c r="AT207" s="93"/>
      <c r="AU207" s="88"/>
      <c r="AV207" s="88"/>
      <c r="AW207" s="88"/>
      <c r="AX207" s="88"/>
      <c r="AY207" s="88"/>
      <c r="AZ207" s="88"/>
      <c r="BA207" s="88"/>
      <c r="BB207" s="88"/>
      <c r="BC207" s="88" t="str">
        <f>IF(BF207 &lt;&gt; "",(COUNTIF($BF$19:BF207,BF207)&amp;"_"&amp;BF207),"")</f>
        <v/>
      </c>
      <c r="BD207" s="94" t="str">
        <f>IFERROR(IF(Sale!A191 &lt;&gt; "", Sale!A191, ""), "")</f>
        <v/>
      </c>
      <c r="BE207" s="88" t="str">
        <f>IFERROR(IF(Sale!B191 &lt;&gt; "", Sale!B191, ""), "")</f>
        <v/>
      </c>
      <c r="BF207" s="88" t="str">
        <f>IFERROR(IF(Sale!C191 &lt;&gt; "", Sale!C191, ""), "")</f>
        <v/>
      </c>
      <c r="BG207" s="88" t="str">
        <f>IFERROR(IF(Sale!D191 &lt;&gt; "", Sale!D191, ""), "")</f>
        <v/>
      </c>
      <c r="BH207" s="88" t="str">
        <f>IFERROR(IF(Sale!E191 &lt;&gt; "", Sale!E191, ""), "")</f>
        <v/>
      </c>
      <c r="BI207" s="88" t="str">
        <f>IFERROR(IF(Sale!F191 &lt;&gt; "", Sale!F191, ""), "")</f>
        <v/>
      </c>
      <c r="BJ207" s="88" t="str">
        <f>IFERROR(IF(Sale!G191 &lt;&gt; "", Sale!G191, ""), "")</f>
        <v/>
      </c>
      <c r="BK207" s="88" t="str">
        <f>IFERROR(IF(Sale!H191 &lt;&gt; "", Sale!H191, ""), "")</f>
        <v/>
      </c>
      <c r="BL207" s="88" t="str">
        <f>IFERROR(IF(Sale!I191 &lt;&gt; "", Sale!I191, ""), "")</f>
        <v/>
      </c>
      <c r="BM207" s="88" t="str">
        <f>IFERROR(IF(Sale!J191 &lt;&gt; "", Sale!J191, ""), "")</f>
        <v/>
      </c>
      <c r="BN207" s="88" t="str">
        <f>IFERROR(IF(Sale!K191 &lt;&gt; "", Sale!K191, ""), "")</f>
        <v/>
      </c>
      <c r="BO207" s="88" t="str">
        <f>IFERROR(IF(Sale!L191 &lt;&gt; "", Sale!L191, ""), "")</f>
        <v/>
      </c>
      <c r="BP207" s="88" t="str">
        <f>IFERROR(IF(Sale!M191 &lt;&gt; "", Sale!M191, ""), "")</f>
        <v/>
      </c>
      <c r="BQ207" s="88" t="str">
        <f>IFERROR(IF(Sale!N191 &lt;&gt; "", Sale!N191, ""), "")</f>
        <v/>
      </c>
      <c r="BR207" s="88" t="str">
        <f>IFERROR(IF(Sale!O191 &lt;&gt; "", Sale!O191, ""), "")</f>
        <v/>
      </c>
      <c r="BS207" s="88"/>
      <c r="BT207" s="88"/>
      <c r="BU207" s="88"/>
      <c r="BV207" s="88"/>
      <c r="BW207" s="91"/>
      <c r="BX207" s="88"/>
      <c r="BY207" s="88"/>
    </row>
    <row r="208" spans="2:77">
      <c r="B208" s="255"/>
      <c r="C208" s="255"/>
      <c r="D208" s="255"/>
      <c r="E208" s="255"/>
      <c r="F208" s="255"/>
      <c r="Z208" s="101" t="str">
        <f>IF(AB208 &lt;&gt; "", (COUNTIF($AB$19:AB208,AB208)&amp;"_"&amp;AB208),"")</f>
        <v/>
      </c>
      <c r="AA208" s="125" t="str">
        <f>IFERROR(IF(Purchase!A191 &lt;&gt;"",Purchase!A191,""),"")</f>
        <v/>
      </c>
      <c r="AB208" s="101" t="str">
        <f>IFERROR(IF(Purchase!B191 &lt;&gt;"",Purchase!B191,""),"")</f>
        <v/>
      </c>
      <c r="AC208" s="101" t="str">
        <f>IFERROR(IF(Purchase!C191 &lt;&gt;"",Purchase!C191,""),"")</f>
        <v/>
      </c>
      <c r="AD208" s="89" t="str">
        <f>IFERROR(IF(Purchase!D191 &lt;&gt;"",Purchase!D191,""),"")</f>
        <v/>
      </c>
      <c r="AE208" s="89" t="str">
        <f>IFERROR(IF(Purchase!E191 &lt;&gt;"",Purchase!E191,""),"")</f>
        <v/>
      </c>
      <c r="AF208" s="89" t="str">
        <f>IFERROR(IF(Purchase!F191 &lt;&gt;"",Purchase!F191,""),"")</f>
        <v/>
      </c>
      <c r="AG208" s="89" t="str">
        <f>IFERROR(IF(Purchase!G191 &lt;&gt;"",Purchase!G191,""),"")</f>
        <v/>
      </c>
      <c r="AH208" s="89" t="str">
        <f>IFERROR(IF(Purchase!H191 &lt;&gt;"",Purchase!H191,""),"")</f>
        <v/>
      </c>
      <c r="AI208" s="89" t="str">
        <f>IFERROR(IF(Purchase!I191 &lt;&gt;"",Purchase!I191,""),"")</f>
        <v/>
      </c>
      <c r="AJ208" s="89" t="str">
        <f>IFERROR(IF(Purchase!J191 &lt;&gt;"",Purchase!J191,""),"")</f>
        <v/>
      </c>
      <c r="AK208" s="101" t="str">
        <f t="shared" si="27"/>
        <v/>
      </c>
      <c r="AL208" s="88"/>
      <c r="AM208" s="90"/>
      <c r="AN208" s="91"/>
      <c r="AO208" s="90"/>
      <c r="AP208" s="90"/>
      <c r="AQ208" s="92"/>
      <c r="AR208" s="90"/>
      <c r="AS208" s="90"/>
      <c r="AT208" s="93"/>
      <c r="AU208" s="88"/>
      <c r="AV208" s="88"/>
      <c r="AW208" s="88"/>
      <c r="AX208" s="88"/>
      <c r="AY208" s="88"/>
      <c r="AZ208" s="88"/>
      <c r="BA208" s="88"/>
      <c r="BB208" s="88"/>
      <c r="BC208" s="88" t="str">
        <f>IF(BF208 &lt;&gt; "",(COUNTIF($BF$19:BF208,BF208)&amp;"_"&amp;BF208),"")</f>
        <v/>
      </c>
      <c r="BD208" s="94" t="str">
        <f>IFERROR(IF(Sale!A192 &lt;&gt; "", Sale!A192, ""), "")</f>
        <v/>
      </c>
      <c r="BE208" s="88" t="str">
        <f>IFERROR(IF(Sale!B192 &lt;&gt; "", Sale!B192, ""), "")</f>
        <v/>
      </c>
      <c r="BF208" s="88" t="str">
        <f>IFERROR(IF(Sale!C192 &lt;&gt; "", Sale!C192, ""), "")</f>
        <v/>
      </c>
      <c r="BG208" s="88" t="str">
        <f>IFERROR(IF(Sale!D192 &lt;&gt; "", Sale!D192, ""), "")</f>
        <v/>
      </c>
      <c r="BH208" s="88" t="str">
        <f>IFERROR(IF(Sale!E192 &lt;&gt; "", Sale!E192, ""), "")</f>
        <v/>
      </c>
      <c r="BI208" s="88" t="str">
        <f>IFERROR(IF(Sale!F192 &lt;&gt; "", Sale!F192, ""), "")</f>
        <v/>
      </c>
      <c r="BJ208" s="88" t="str">
        <f>IFERROR(IF(Sale!G192 &lt;&gt; "", Sale!G192, ""), "")</f>
        <v/>
      </c>
      <c r="BK208" s="88" t="str">
        <f>IFERROR(IF(Sale!H192 &lt;&gt; "", Sale!H192, ""), "")</f>
        <v/>
      </c>
      <c r="BL208" s="88" t="str">
        <f>IFERROR(IF(Sale!I192 &lt;&gt; "", Sale!I192, ""), "")</f>
        <v/>
      </c>
      <c r="BM208" s="88" t="str">
        <f>IFERROR(IF(Sale!J192 &lt;&gt; "", Sale!J192, ""), "")</f>
        <v/>
      </c>
      <c r="BN208" s="88" t="str">
        <f>IFERROR(IF(Sale!K192 &lt;&gt; "", Sale!K192, ""), "")</f>
        <v/>
      </c>
      <c r="BO208" s="88" t="str">
        <f>IFERROR(IF(Sale!L192 &lt;&gt; "", Sale!L192, ""), "")</f>
        <v/>
      </c>
      <c r="BP208" s="88" t="str">
        <f>IFERROR(IF(Sale!M192 &lt;&gt; "", Sale!M192, ""), "")</f>
        <v/>
      </c>
      <c r="BQ208" s="88" t="str">
        <f>IFERROR(IF(Sale!N192 &lt;&gt; "", Sale!N192, ""), "")</f>
        <v/>
      </c>
      <c r="BR208" s="88" t="str">
        <f>IFERROR(IF(Sale!O192 &lt;&gt; "", Sale!O192, ""), "")</f>
        <v/>
      </c>
      <c r="BS208" s="88"/>
      <c r="BT208" s="88"/>
      <c r="BU208" s="88"/>
      <c r="BV208" s="88"/>
      <c r="BW208" s="91"/>
      <c r="BX208" s="88"/>
      <c r="BY208" s="88"/>
    </row>
    <row r="209" spans="2:77">
      <c r="B209" s="255"/>
      <c r="C209" s="255"/>
      <c r="D209" s="255"/>
      <c r="E209" s="255"/>
      <c r="F209" s="255"/>
      <c r="Z209" s="101" t="str">
        <f>IF(AB209 &lt;&gt; "", (COUNTIF($AB$19:AB209,AB209)&amp;"_"&amp;AB209),"")</f>
        <v/>
      </c>
      <c r="AA209" s="125" t="str">
        <f>IFERROR(IF(Purchase!A192 &lt;&gt;"",Purchase!A192,""),"")</f>
        <v/>
      </c>
      <c r="AB209" s="101" t="str">
        <f>IFERROR(IF(Purchase!B192 &lt;&gt;"",Purchase!B192,""),"")</f>
        <v/>
      </c>
      <c r="AC209" s="101" t="str">
        <f>IFERROR(IF(Purchase!C192 &lt;&gt;"",Purchase!C192,""),"")</f>
        <v/>
      </c>
      <c r="AD209" s="89" t="str">
        <f>IFERROR(IF(Purchase!D192 &lt;&gt;"",Purchase!D192,""),"")</f>
        <v/>
      </c>
      <c r="AE209" s="89" t="str">
        <f>IFERROR(IF(Purchase!E192 &lt;&gt;"",Purchase!E192,""),"")</f>
        <v/>
      </c>
      <c r="AF209" s="89" t="str">
        <f>IFERROR(IF(Purchase!F192 &lt;&gt;"",Purchase!F192,""),"")</f>
        <v/>
      </c>
      <c r="AG209" s="89" t="str">
        <f>IFERROR(IF(Purchase!G192 &lt;&gt;"",Purchase!G192,""),"")</f>
        <v/>
      </c>
      <c r="AH209" s="89" t="str">
        <f>IFERROR(IF(Purchase!H192 &lt;&gt;"",Purchase!H192,""),"")</f>
        <v/>
      </c>
      <c r="AI209" s="89" t="str">
        <f>IFERROR(IF(Purchase!I192 &lt;&gt;"",Purchase!I192,""),"")</f>
        <v/>
      </c>
      <c r="AJ209" s="89" t="str">
        <f>IFERROR(IF(Purchase!J192 &lt;&gt;"",Purchase!J192,""),"")</f>
        <v/>
      </c>
      <c r="AK209" s="101" t="str">
        <f t="shared" si="27"/>
        <v/>
      </c>
      <c r="AL209" s="88"/>
      <c r="AM209" s="90"/>
      <c r="AN209" s="91"/>
      <c r="AO209" s="90"/>
      <c r="AP209" s="90"/>
      <c r="AQ209" s="92"/>
      <c r="AR209" s="90"/>
      <c r="AS209" s="90"/>
      <c r="AT209" s="93"/>
      <c r="AU209" s="88"/>
      <c r="AV209" s="88"/>
      <c r="AW209" s="88"/>
      <c r="AX209" s="88"/>
      <c r="AY209" s="88"/>
      <c r="AZ209" s="88"/>
      <c r="BA209" s="88"/>
      <c r="BB209" s="88"/>
      <c r="BC209" s="88" t="str">
        <f>IF(BF209 &lt;&gt; "",(COUNTIF($BF$19:BF209,BF209)&amp;"_"&amp;BF209),"")</f>
        <v/>
      </c>
      <c r="BD209" s="94" t="str">
        <f>IFERROR(IF(Sale!A193 &lt;&gt; "", Sale!A193, ""), "")</f>
        <v/>
      </c>
      <c r="BE209" s="88" t="str">
        <f>IFERROR(IF(Sale!B193 &lt;&gt; "", Sale!B193, ""), "")</f>
        <v/>
      </c>
      <c r="BF209" s="88" t="str">
        <f>IFERROR(IF(Sale!C193 &lt;&gt; "", Sale!C193, ""), "")</f>
        <v/>
      </c>
      <c r="BG209" s="88" t="str">
        <f>IFERROR(IF(Sale!D193 &lt;&gt; "", Sale!D193, ""), "")</f>
        <v/>
      </c>
      <c r="BH209" s="88" t="str">
        <f>IFERROR(IF(Sale!E193 &lt;&gt; "", Sale!E193, ""), "")</f>
        <v/>
      </c>
      <c r="BI209" s="88" t="str">
        <f>IFERROR(IF(Sale!F193 &lt;&gt; "", Sale!F193, ""), "")</f>
        <v/>
      </c>
      <c r="BJ209" s="88" t="str">
        <f>IFERROR(IF(Sale!G193 &lt;&gt; "", Sale!G193, ""), "")</f>
        <v/>
      </c>
      <c r="BK209" s="88" t="str">
        <f>IFERROR(IF(Sale!H193 &lt;&gt; "", Sale!H193, ""), "")</f>
        <v/>
      </c>
      <c r="BL209" s="88" t="str">
        <f>IFERROR(IF(Sale!I193 &lt;&gt; "", Sale!I193, ""), "")</f>
        <v/>
      </c>
      <c r="BM209" s="88" t="str">
        <f>IFERROR(IF(Sale!J193 &lt;&gt; "", Sale!J193, ""), "")</f>
        <v/>
      </c>
      <c r="BN209" s="88" t="str">
        <f>IFERROR(IF(Sale!K193 &lt;&gt; "", Sale!K193, ""), "")</f>
        <v/>
      </c>
      <c r="BO209" s="88" t="str">
        <f>IFERROR(IF(Sale!L193 &lt;&gt; "", Sale!L193, ""), "")</f>
        <v/>
      </c>
      <c r="BP209" s="88" t="str">
        <f>IFERROR(IF(Sale!M193 &lt;&gt; "", Sale!M193, ""), "")</f>
        <v/>
      </c>
      <c r="BQ209" s="88" t="str">
        <f>IFERROR(IF(Sale!N193 &lt;&gt; "", Sale!N193, ""), "")</f>
        <v/>
      </c>
      <c r="BR209" s="88" t="str">
        <f>IFERROR(IF(Sale!O193 &lt;&gt; "", Sale!O193, ""), "")</f>
        <v/>
      </c>
      <c r="BS209" s="88"/>
      <c r="BT209" s="88"/>
      <c r="BU209" s="88"/>
      <c r="BV209" s="88"/>
      <c r="BW209" s="91"/>
      <c r="BX209" s="88"/>
      <c r="BY209" s="88"/>
    </row>
    <row r="210" spans="2:77">
      <c r="B210" s="255"/>
      <c r="C210" s="255"/>
      <c r="D210" s="255"/>
      <c r="E210" s="255"/>
      <c r="F210" s="255"/>
      <c r="Z210" s="101" t="str">
        <f>IF(AB210 &lt;&gt; "", (COUNTIF($AB$19:AB210,AB210)&amp;"_"&amp;AB210),"")</f>
        <v/>
      </c>
      <c r="AA210" s="125" t="str">
        <f>IFERROR(IF(Purchase!A193 &lt;&gt;"",Purchase!A193,""),"")</f>
        <v/>
      </c>
      <c r="AB210" s="101" t="str">
        <f>IFERROR(IF(Purchase!B193 &lt;&gt;"",Purchase!B193,""),"")</f>
        <v/>
      </c>
      <c r="AC210" s="101" t="str">
        <f>IFERROR(IF(Purchase!C193 &lt;&gt;"",Purchase!C193,""),"")</f>
        <v/>
      </c>
      <c r="AD210" s="89" t="str">
        <f>IFERROR(IF(Purchase!D193 &lt;&gt;"",Purchase!D193,""),"")</f>
        <v/>
      </c>
      <c r="AE210" s="89" t="str">
        <f>IFERROR(IF(Purchase!E193 &lt;&gt;"",Purchase!E193,""),"")</f>
        <v/>
      </c>
      <c r="AF210" s="89" t="str">
        <f>IFERROR(IF(Purchase!F193 &lt;&gt;"",Purchase!F193,""),"")</f>
        <v/>
      </c>
      <c r="AG210" s="89" t="str">
        <f>IFERROR(IF(Purchase!G193 &lt;&gt;"",Purchase!G193,""),"")</f>
        <v/>
      </c>
      <c r="AH210" s="89" t="str">
        <f>IFERROR(IF(Purchase!H193 &lt;&gt;"",Purchase!H193,""),"")</f>
        <v/>
      </c>
      <c r="AI210" s="89" t="str">
        <f>IFERROR(IF(Purchase!I193 &lt;&gt;"",Purchase!I193,""),"")</f>
        <v/>
      </c>
      <c r="AJ210" s="89" t="str">
        <f>IFERROR(IF(Purchase!J193 &lt;&gt;"",Purchase!J193,""),"")</f>
        <v/>
      </c>
      <c r="AK210" s="101" t="str">
        <f t="shared" si="27"/>
        <v/>
      </c>
      <c r="AL210" s="88"/>
      <c r="AM210" s="90"/>
      <c r="AN210" s="91"/>
      <c r="AO210" s="90"/>
      <c r="AP210" s="90"/>
      <c r="AQ210" s="92"/>
      <c r="AR210" s="90"/>
      <c r="AS210" s="90"/>
      <c r="AT210" s="93"/>
      <c r="AU210" s="88"/>
      <c r="AV210" s="88"/>
      <c r="AW210" s="88"/>
      <c r="AX210" s="88"/>
      <c r="AY210" s="88"/>
      <c r="AZ210" s="88"/>
      <c r="BA210" s="88"/>
      <c r="BB210" s="88"/>
      <c r="BC210" s="88" t="str">
        <f>IF(BF210 &lt;&gt; "",(COUNTIF($BF$19:BF210,BF210)&amp;"_"&amp;BF210),"")</f>
        <v/>
      </c>
      <c r="BD210" s="94" t="str">
        <f>IFERROR(IF(Sale!A194 &lt;&gt; "", Sale!A194, ""), "")</f>
        <v/>
      </c>
      <c r="BE210" s="88" t="str">
        <f>IFERROR(IF(Sale!B194 &lt;&gt; "", Sale!B194, ""), "")</f>
        <v/>
      </c>
      <c r="BF210" s="88" t="str">
        <f>IFERROR(IF(Sale!C194 &lt;&gt; "", Sale!C194, ""), "")</f>
        <v/>
      </c>
      <c r="BG210" s="88" t="str">
        <f>IFERROR(IF(Sale!D194 &lt;&gt; "", Sale!D194, ""), "")</f>
        <v/>
      </c>
      <c r="BH210" s="88" t="str">
        <f>IFERROR(IF(Sale!E194 &lt;&gt; "", Sale!E194, ""), "")</f>
        <v/>
      </c>
      <c r="BI210" s="88" t="str">
        <f>IFERROR(IF(Sale!F194 &lt;&gt; "", Sale!F194, ""), "")</f>
        <v/>
      </c>
      <c r="BJ210" s="88" t="str">
        <f>IFERROR(IF(Sale!G194 &lt;&gt; "", Sale!G194, ""), "")</f>
        <v/>
      </c>
      <c r="BK210" s="88" t="str">
        <f>IFERROR(IF(Sale!H194 &lt;&gt; "", Sale!H194, ""), "")</f>
        <v/>
      </c>
      <c r="BL210" s="88" t="str">
        <f>IFERROR(IF(Sale!I194 &lt;&gt; "", Sale!I194, ""), "")</f>
        <v/>
      </c>
      <c r="BM210" s="88" t="str">
        <f>IFERROR(IF(Sale!J194 &lt;&gt; "", Sale!J194, ""), "")</f>
        <v/>
      </c>
      <c r="BN210" s="88" t="str">
        <f>IFERROR(IF(Sale!K194 &lt;&gt; "", Sale!K194, ""), "")</f>
        <v/>
      </c>
      <c r="BO210" s="88" t="str">
        <f>IFERROR(IF(Sale!L194 &lt;&gt; "", Sale!L194, ""), "")</f>
        <v/>
      </c>
      <c r="BP210" s="88" t="str">
        <f>IFERROR(IF(Sale!M194 &lt;&gt; "", Sale!M194, ""), "")</f>
        <v/>
      </c>
      <c r="BQ210" s="88" t="str">
        <f>IFERROR(IF(Sale!N194 &lt;&gt; "", Sale!N194, ""), "")</f>
        <v/>
      </c>
      <c r="BR210" s="88" t="str">
        <f>IFERROR(IF(Sale!O194 &lt;&gt; "", Sale!O194, ""), "")</f>
        <v/>
      </c>
      <c r="BS210" s="88"/>
      <c r="BT210" s="88"/>
      <c r="BU210" s="88"/>
      <c r="BV210" s="88"/>
      <c r="BW210" s="91"/>
      <c r="BX210" s="88"/>
      <c r="BY210" s="88"/>
    </row>
    <row r="211" spans="2:77">
      <c r="B211" s="255"/>
      <c r="C211" s="255"/>
      <c r="D211" s="255"/>
      <c r="E211" s="255"/>
      <c r="F211" s="255"/>
      <c r="Z211" s="101" t="str">
        <f>IF(AB211 &lt;&gt; "", (COUNTIF($AB$19:AB211,AB211)&amp;"_"&amp;AB211),"")</f>
        <v/>
      </c>
      <c r="AA211" s="125" t="str">
        <f>IFERROR(IF(Purchase!A194 &lt;&gt;"",Purchase!A194,""),"")</f>
        <v/>
      </c>
      <c r="AB211" s="101" t="str">
        <f>IFERROR(IF(Purchase!B194 &lt;&gt;"",Purchase!B194,""),"")</f>
        <v/>
      </c>
      <c r="AC211" s="101" t="str">
        <f>IFERROR(IF(Purchase!C194 &lt;&gt;"",Purchase!C194,""),"")</f>
        <v/>
      </c>
      <c r="AD211" s="89" t="str">
        <f>IFERROR(IF(Purchase!D194 &lt;&gt;"",Purchase!D194,""),"")</f>
        <v/>
      </c>
      <c r="AE211" s="89" t="str">
        <f>IFERROR(IF(Purchase!E194 &lt;&gt;"",Purchase!E194,""),"")</f>
        <v/>
      </c>
      <c r="AF211" s="89" t="str">
        <f>IFERROR(IF(Purchase!F194 &lt;&gt;"",Purchase!F194,""),"")</f>
        <v/>
      </c>
      <c r="AG211" s="89" t="str">
        <f>IFERROR(IF(Purchase!G194 &lt;&gt;"",Purchase!G194,""),"")</f>
        <v/>
      </c>
      <c r="AH211" s="89" t="str">
        <f>IFERROR(IF(Purchase!H194 &lt;&gt;"",Purchase!H194,""),"")</f>
        <v/>
      </c>
      <c r="AI211" s="89" t="str">
        <f>IFERROR(IF(Purchase!I194 &lt;&gt;"",Purchase!I194,""),"")</f>
        <v/>
      </c>
      <c r="AJ211" s="89" t="str">
        <f>IFERROR(IF(Purchase!J194 &lt;&gt;"",Purchase!J194,""),"")</f>
        <v/>
      </c>
      <c r="AK211" s="101" t="str">
        <f t="shared" si="27"/>
        <v/>
      </c>
      <c r="AL211" s="88"/>
      <c r="AM211" s="90"/>
      <c r="AN211" s="91"/>
      <c r="AO211" s="90"/>
      <c r="AP211" s="90"/>
      <c r="AQ211" s="92"/>
      <c r="AR211" s="90"/>
      <c r="AS211" s="90"/>
      <c r="AT211" s="93"/>
      <c r="AU211" s="88"/>
      <c r="AV211" s="88"/>
      <c r="AW211" s="88"/>
      <c r="AX211" s="88"/>
      <c r="AY211" s="88"/>
      <c r="AZ211" s="88"/>
      <c r="BA211" s="88"/>
      <c r="BB211" s="88"/>
      <c r="BC211" s="88" t="str">
        <f>IF(BF211 &lt;&gt; "",(COUNTIF($BF$19:BF211,BF211)&amp;"_"&amp;BF211),"")</f>
        <v/>
      </c>
      <c r="BD211" s="94" t="str">
        <f>IFERROR(IF(Sale!A195 &lt;&gt; "", Sale!A195, ""), "")</f>
        <v/>
      </c>
      <c r="BE211" s="88" t="str">
        <f>IFERROR(IF(Sale!B195 &lt;&gt; "", Sale!B195, ""), "")</f>
        <v/>
      </c>
      <c r="BF211" s="88" t="str">
        <f>IFERROR(IF(Sale!C195 &lt;&gt; "", Sale!C195, ""), "")</f>
        <v/>
      </c>
      <c r="BG211" s="88" t="str">
        <f>IFERROR(IF(Sale!D195 &lt;&gt; "", Sale!D195, ""), "")</f>
        <v/>
      </c>
      <c r="BH211" s="88" t="str">
        <f>IFERROR(IF(Sale!E195 &lt;&gt; "", Sale!E195, ""), "")</f>
        <v/>
      </c>
      <c r="BI211" s="88" t="str">
        <f>IFERROR(IF(Sale!F195 &lt;&gt; "", Sale!F195, ""), "")</f>
        <v/>
      </c>
      <c r="BJ211" s="88" t="str">
        <f>IFERROR(IF(Sale!G195 &lt;&gt; "", Sale!G195, ""), "")</f>
        <v/>
      </c>
      <c r="BK211" s="88" t="str">
        <f>IFERROR(IF(Sale!H195 &lt;&gt; "", Sale!H195, ""), "")</f>
        <v/>
      </c>
      <c r="BL211" s="88" t="str">
        <f>IFERROR(IF(Sale!I195 &lt;&gt; "", Sale!I195, ""), "")</f>
        <v/>
      </c>
      <c r="BM211" s="88" t="str">
        <f>IFERROR(IF(Sale!J195 &lt;&gt; "", Sale!J195, ""), "")</f>
        <v/>
      </c>
      <c r="BN211" s="88" t="str">
        <f>IFERROR(IF(Sale!K195 &lt;&gt; "", Sale!K195, ""), "")</f>
        <v/>
      </c>
      <c r="BO211" s="88" t="str">
        <f>IFERROR(IF(Sale!L195 &lt;&gt; "", Sale!L195, ""), "")</f>
        <v/>
      </c>
      <c r="BP211" s="88" t="str">
        <f>IFERROR(IF(Sale!M195 &lt;&gt; "", Sale!M195, ""), "")</f>
        <v/>
      </c>
      <c r="BQ211" s="88" t="str">
        <f>IFERROR(IF(Sale!N195 &lt;&gt; "", Sale!N195, ""), "")</f>
        <v/>
      </c>
      <c r="BR211" s="88" t="str">
        <f>IFERROR(IF(Sale!O195 &lt;&gt; "", Sale!O195, ""), "")</f>
        <v/>
      </c>
      <c r="BS211" s="88"/>
      <c r="BT211" s="88"/>
      <c r="BU211" s="88"/>
      <c r="BV211" s="88"/>
      <c r="BW211" s="91"/>
      <c r="BX211" s="88"/>
      <c r="BY211" s="88"/>
    </row>
    <row r="212" spans="2:77">
      <c r="B212" s="255"/>
      <c r="C212" s="255"/>
      <c r="D212" s="255"/>
      <c r="E212" s="255"/>
      <c r="F212" s="255"/>
      <c r="Z212" s="101" t="str">
        <f>IF(AB212 &lt;&gt; "", (COUNTIF($AB$19:AB212,AB212)&amp;"_"&amp;AB212),"")</f>
        <v/>
      </c>
      <c r="AA212" s="125" t="str">
        <f>IFERROR(IF(Purchase!A195 &lt;&gt;"",Purchase!A195,""),"")</f>
        <v/>
      </c>
      <c r="AB212" s="101" t="str">
        <f>IFERROR(IF(Purchase!B195 &lt;&gt;"",Purchase!B195,""),"")</f>
        <v/>
      </c>
      <c r="AC212" s="101" t="str">
        <f>IFERROR(IF(Purchase!C195 &lt;&gt;"",Purchase!C195,""),"")</f>
        <v/>
      </c>
      <c r="AD212" s="89" t="str">
        <f>IFERROR(IF(Purchase!D195 &lt;&gt;"",Purchase!D195,""),"")</f>
        <v/>
      </c>
      <c r="AE212" s="89" t="str">
        <f>IFERROR(IF(Purchase!E195 &lt;&gt;"",Purchase!E195,""),"")</f>
        <v/>
      </c>
      <c r="AF212" s="89" t="str">
        <f>IFERROR(IF(Purchase!F195 &lt;&gt;"",Purchase!F195,""),"")</f>
        <v/>
      </c>
      <c r="AG212" s="89" t="str">
        <f>IFERROR(IF(Purchase!G195 &lt;&gt;"",Purchase!G195,""),"")</f>
        <v/>
      </c>
      <c r="AH212" s="89" t="str">
        <f>IFERROR(IF(Purchase!H195 &lt;&gt;"",Purchase!H195,""),"")</f>
        <v/>
      </c>
      <c r="AI212" s="89" t="str">
        <f>IFERROR(IF(Purchase!I195 &lt;&gt;"",Purchase!I195,""),"")</f>
        <v/>
      </c>
      <c r="AJ212" s="89" t="str">
        <f>IFERROR(IF(Purchase!J195 &lt;&gt;"",Purchase!J195,""),"")</f>
        <v/>
      </c>
      <c r="AK212" s="101" t="str">
        <f t="shared" ref="AK212:AK275" si="28">IFERROR(AH212*AJ212,"")</f>
        <v/>
      </c>
      <c r="AL212" s="88"/>
      <c r="AM212" s="90"/>
      <c r="AN212" s="91"/>
      <c r="AO212" s="90"/>
      <c r="AP212" s="90"/>
      <c r="AQ212" s="92"/>
      <c r="AR212" s="90"/>
      <c r="AS212" s="90"/>
      <c r="AT212" s="93"/>
      <c r="AU212" s="88"/>
      <c r="AV212" s="88"/>
      <c r="AW212" s="88"/>
      <c r="AX212" s="88"/>
      <c r="AY212" s="88"/>
      <c r="AZ212" s="88"/>
      <c r="BA212" s="88"/>
      <c r="BB212" s="88"/>
      <c r="BC212" s="88" t="str">
        <f>IF(BF212 &lt;&gt; "",(COUNTIF($BF$19:BF212,BF212)&amp;"_"&amp;BF212),"")</f>
        <v/>
      </c>
      <c r="BD212" s="94" t="str">
        <f>IFERROR(IF(Sale!A196 &lt;&gt; "", Sale!A196, ""), "")</f>
        <v/>
      </c>
      <c r="BE212" s="88" t="str">
        <f>IFERROR(IF(Sale!B196 &lt;&gt; "", Sale!B196, ""), "")</f>
        <v/>
      </c>
      <c r="BF212" s="88" t="str">
        <f>IFERROR(IF(Sale!C196 &lt;&gt; "", Sale!C196, ""), "")</f>
        <v/>
      </c>
      <c r="BG212" s="88" t="str">
        <f>IFERROR(IF(Sale!D196 &lt;&gt; "", Sale!D196, ""), "")</f>
        <v/>
      </c>
      <c r="BH212" s="88" t="str">
        <f>IFERROR(IF(Sale!E196 &lt;&gt; "", Sale!E196, ""), "")</f>
        <v/>
      </c>
      <c r="BI212" s="88" t="str">
        <f>IFERROR(IF(Sale!F196 &lt;&gt; "", Sale!F196, ""), "")</f>
        <v/>
      </c>
      <c r="BJ212" s="88" t="str">
        <f>IFERROR(IF(Sale!G196 &lt;&gt; "", Sale!G196, ""), "")</f>
        <v/>
      </c>
      <c r="BK212" s="88" t="str">
        <f>IFERROR(IF(Sale!H196 &lt;&gt; "", Sale!H196, ""), "")</f>
        <v/>
      </c>
      <c r="BL212" s="88" t="str">
        <f>IFERROR(IF(Sale!I196 &lt;&gt; "", Sale!I196, ""), "")</f>
        <v/>
      </c>
      <c r="BM212" s="88" t="str">
        <f>IFERROR(IF(Sale!J196 &lt;&gt; "", Sale!J196, ""), "")</f>
        <v/>
      </c>
      <c r="BN212" s="88" t="str">
        <f>IFERROR(IF(Sale!K196 &lt;&gt; "", Sale!K196, ""), "")</f>
        <v/>
      </c>
      <c r="BO212" s="88" t="str">
        <f>IFERROR(IF(Sale!L196 &lt;&gt; "", Sale!L196, ""), "")</f>
        <v/>
      </c>
      <c r="BP212" s="88" t="str">
        <f>IFERROR(IF(Sale!M196 &lt;&gt; "", Sale!M196, ""), "")</f>
        <v/>
      </c>
      <c r="BQ212" s="88" t="str">
        <f>IFERROR(IF(Sale!N196 &lt;&gt; "", Sale!N196, ""), "")</f>
        <v/>
      </c>
      <c r="BR212" s="88" t="str">
        <f>IFERROR(IF(Sale!O196 &lt;&gt; "", Sale!O196, ""), "")</f>
        <v/>
      </c>
      <c r="BS212" s="88"/>
      <c r="BT212" s="88"/>
      <c r="BU212" s="88"/>
      <c r="BV212" s="88"/>
      <c r="BW212" s="91"/>
      <c r="BX212" s="88"/>
      <c r="BY212" s="88"/>
    </row>
    <row r="213" spans="2:77">
      <c r="B213" s="255"/>
      <c r="C213" s="255"/>
      <c r="D213" s="255"/>
      <c r="E213" s="255"/>
      <c r="F213" s="255"/>
      <c r="Z213" s="101" t="str">
        <f>IF(AB213 &lt;&gt; "", (COUNTIF($AB$19:AB213,AB213)&amp;"_"&amp;AB213),"")</f>
        <v/>
      </c>
      <c r="AA213" s="125" t="str">
        <f>IFERROR(IF(Purchase!A196 &lt;&gt;"",Purchase!A196,""),"")</f>
        <v/>
      </c>
      <c r="AB213" s="101" t="str">
        <f>IFERROR(IF(Purchase!B196 &lt;&gt;"",Purchase!B196,""),"")</f>
        <v/>
      </c>
      <c r="AC213" s="101" t="str">
        <f>IFERROR(IF(Purchase!C196 &lt;&gt;"",Purchase!C196,""),"")</f>
        <v/>
      </c>
      <c r="AD213" s="89" t="str">
        <f>IFERROR(IF(Purchase!D196 &lt;&gt;"",Purchase!D196,""),"")</f>
        <v/>
      </c>
      <c r="AE213" s="89" t="str">
        <f>IFERROR(IF(Purchase!E196 &lt;&gt;"",Purchase!E196,""),"")</f>
        <v/>
      </c>
      <c r="AF213" s="89" t="str">
        <f>IFERROR(IF(Purchase!F196 &lt;&gt;"",Purchase!F196,""),"")</f>
        <v/>
      </c>
      <c r="AG213" s="89" t="str">
        <f>IFERROR(IF(Purchase!G196 &lt;&gt;"",Purchase!G196,""),"")</f>
        <v/>
      </c>
      <c r="AH213" s="89" t="str">
        <f>IFERROR(IF(Purchase!H196 &lt;&gt;"",Purchase!H196,""),"")</f>
        <v/>
      </c>
      <c r="AI213" s="89" t="str">
        <f>IFERROR(IF(Purchase!I196 &lt;&gt;"",Purchase!I196,""),"")</f>
        <v/>
      </c>
      <c r="AJ213" s="89" t="str">
        <f>IFERROR(IF(Purchase!J196 &lt;&gt;"",Purchase!J196,""),"")</f>
        <v/>
      </c>
      <c r="AK213" s="101" t="str">
        <f t="shared" si="28"/>
        <v/>
      </c>
      <c r="AL213" s="88"/>
      <c r="AM213" s="90"/>
      <c r="AN213" s="91"/>
      <c r="AO213" s="90"/>
      <c r="AP213" s="90"/>
      <c r="AQ213" s="92"/>
      <c r="AR213" s="90"/>
      <c r="AS213" s="90"/>
      <c r="AT213" s="93"/>
      <c r="AU213" s="88"/>
      <c r="AV213" s="88"/>
      <c r="AW213" s="88"/>
      <c r="AX213" s="88"/>
      <c r="AY213" s="88"/>
      <c r="AZ213" s="88"/>
      <c r="BA213" s="88"/>
      <c r="BB213" s="88"/>
      <c r="BC213" s="88" t="str">
        <f>IF(BF213 &lt;&gt; "",(COUNTIF($BF$19:BF213,BF213)&amp;"_"&amp;BF213),"")</f>
        <v/>
      </c>
      <c r="BD213" s="94" t="str">
        <f>IFERROR(IF(Sale!A197 &lt;&gt; "", Sale!A197, ""), "")</f>
        <v/>
      </c>
      <c r="BE213" s="88" t="str">
        <f>IFERROR(IF(Sale!B197 &lt;&gt; "", Sale!B197, ""), "")</f>
        <v/>
      </c>
      <c r="BF213" s="88" t="str">
        <f>IFERROR(IF(Sale!C197 &lt;&gt; "", Sale!C197, ""), "")</f>
        <v/>
      </c>
      <c r="BG213" s="88" t="str">
        <f>IFERROR(IF(Sale!D197 &lt;&gt; "", Sale!D197, ""), "")</f>
        <v/>
      </c>
      <c r="BH213" s="88" t="str">
        <f>IFERROR(IF(Sale!E197 &lt;&gt; "", Sale!E197, ""), "")</f>
        <v/>
      </c>
      <c r="BI213" s="88" t="str">
        <f>IFERROR(IF(Sale!F197 &lt;&gt; "", Sale!F197, ""), "")</f>
        <v/>
      </c>
      <c r="BJ213" s="88" t="str">
        <f>IFERROR(IF(Sale!G197 &lt;&gt; "", Sale!G197, ""), "")</f>
        <v/>
      </c>
      <c r="BK213" s="88" t="str">
        <f>IFERROR(IF(Sale!H197 &lt;&gt; "", Sale!H197, ""), "")</f>
        <v/>
      </c>
      <c r="BL213" s="88" t="str">
        <f>IFERROR(IF(Sale!I197 &lt;&gt; "", Sale!I197, ""), "")</f>
        <v/>
      </c>
      <c r="BM213" s="88" t="str">
        <f>IFERROR(IF(Sale!J197 &lt;&gt; "", Sale!J197, ""), "")</f>
        <v/>
      </c>
      <c r="BN213" s="88" t="str">
        <f>IFERROR(IF(Sale!K197 &lt;&gt; "", Sale!K197, ""), "")</f>
        <v/>
      </c>
      <c r="BO213" s="88" t="str">
        <f>IFERROR(IF(Sale!L197 &lt;&gt; "", Sale!L197, ""), "")</f>
        <v/>
      </c>
      <c r="BP213" s="88" t="str">
        <f>IFERROR(IF(Sale!M197 &lt;&gt; "", Sale!M197, ""), "")</f>
        <v/>
      </c>
      <c r="BQ213" s="88" t="str">
        <f>IFERROR(IF(Sale!N197 &lt;&gt; "", Sale!N197, ""), "")</f>
        <v/>
      </c>
      <c r="BR213" s="88" t="str">
        <f>IFERROR(IF(Sale!O197 &lt;&gt; "", Sale!O197, ""), "")</f>
        <v/>
      </c>
      <c r="BS213" s="88"/>
      <c r="BT213" s="88"/>
      <c r="BU213" s="88"/>
      <c r="BV213" s="88"/>
      <c r="BW213" s="91"/>
      <c r="BX213" s="88"/>
      <c r="BY213" s="88"/>
    </row>
    <row r="214" spans="2:77">
      <c r="B214" s="255"/>
      <c r="C214" s="255"/>
      <c r="D214" s="255"/>
      <c r="E214" s="255"/>
      <c r="F214" s="255"/>
      <c r="Z214" s="101" t="str">
        <f>IF(AB214 &lt;&gt; "", (COUNTIF($AB$19:AB214,AB214)&amp;"_"&amp;AB214),"")</f>
        <v/>
      </c>
      <c r="AA214" s="125" t="str">
        <f>IFERROR(IF(Purchase!A197 &lt;&gt;"",Purchase!A197,""),"")</f>
        <v/>
      </c>
      <c r="AB214" s="101" t="str">
        <f>IFERROR(IF(Purchase!B197 &lt;&gt;"",Purchase!B197,""),"")</f>
        <v/>
      </c>
      <c r="AC214" s="101" t="str">
        <f>IFERROR(IF(Purchase!C197 &lt;&gt;"",Purchase!C197,""),"")</f>
        <v/>
      </c>
      <c r="AD214" s="89" t="str">
        <f>IFERROR(IF(Purchase!D197 &lt;&gt;"",Purchase!D197,""),"")</f>
        <v/>
      </c>
      <c r="AE214" s="89" t="str">
        <f>IFERROR(IF(Purchase!E197 &lt;&gt;"",Purchase!E197,""),"")</f>
        <v/>
      </c>
      <c r="AF214" s="89" t="str">
        <f>IFERROR(IF(Purchase!F197 &lt;&gt;"",Purchase!F197,""),"")</f>
        <v/>
      </c>
      <c r="AG214" s="89" t="str">
        <f>IFERROR(IF(Purchase!G197 &lt;&gt;"",Purchase!G197,""),"")</f>
        <v/>
      </c>
      <c r="AH214" s="89" t="str">
        <f>IFERROR(IF(Purchase!H197 &lt;&gt;"",Purchase!H197,""),"")</f>
        <v/>
      </c>
      <c r="AI214" s="89" t="str">
        <f>IFERROR(IF(Purchase!I197 &lt;&gt;"",Purchase!I197,""),"")</f>
        <v/>
      </c>
      <c r="AJ214" s="89" t="str">
        <f>IFERROR(IF(Purchase!J197 &lt;&gt;"",Purchase!J197,""),"")</f>
        <v/>
      </c>
      <c r="AK214" s="101" t="str">
        <f t="shared" si="28"/>
        <v/>
      </c>
      <c r="AL214" s="88"/>
      <c r="AM214" s="90"/>
      <c r="AN214" s="91"/>
      <c r="AO214" s="90"/>
      <c r="AP214" s="90"/>
      <c r="AQ214" s="92"/>
      <c r="AR214" s="90"/>
      <c r="AS214" s="90"/>
      <c r="AT214" s="93"/>
      <c r="AU214" s="88"/>
      <c r="AV214" s="88"/>
      <c r="AW214" s="88"/>
      <c r="AX214" s="88"/>
      <c r="AY214" s="88"/>
      <c r="AZ214" s="88"/>
      <c r="BA214" s="88"/>
      <c r="BB214" s="88"/>
      <c r="BC214" s="88" t="str">
        <f>IF(BF214 &lt;&gt; "",(COUNTIF($BF$19:BF214,BF214)&amp;"_"&amp;BF214),"")</f>
        <v/>
      </c>
      <c r="BD214" s="94" t="str">
        <f>IFERROR(IF(Sale!A198 &lt;&gt; "", Sale!A198, ""), "")</f>
        <v/>
      </c>
      <c r="BE214" s="88" t="str">
        <f>IFERROR(IF(Sale!B198 &lt;&gt; "", Sale!B198, ""), "")</f>
        <v/>
      </c>
      <c r="BF214" s="88" t="str">
        <f>IFERROR(IF(Sale!C198 &lt;&gt; "", Sale!C198, ""), "")</f>
        <v/>
      </c>
      <c r="BG214" s="88" t="str">
        <f>IFERROR(IF(Sale!D198 &lt;&gt; "", Sale!D198, ""), "")</f>
        <v/>
      </c>
      <c r="BH214" s="88" t="str">
        <f>IFERROR(IF(Sale!E198 &lt;&gt; "", Sale!E198, ""), "")</f>
        <v/>
      </c>
      <c r="BI214" s="88" t="str">
        <f>IFERROR(IF(Sale!F198 &lt;&gt; "", Sale!F198, ""), "")</f>
        <v/>
      </c>
      <c r="BJ214" s="88" t="str">
        <f>IFERROR(IF(Sale!G198 &lt;&gt; "", Sale!G198, ""), "")</f>
        <v/>
      </c>
      <c r="BK214" s="88" t="str">
        <f>IFERROR(IF(Sale!H198 &lt;&gt; "", Sale!H198, ""), "")</f>
        <v/>
      </c>
      <c r="BL214" s="88" t="str">
        <f>IFERROR(IF(Sale!I198 &lt;&gt; "", Sale!I198, ""), "")</f>
        <v/>
      </c>
      <c r="BM214" s="88" t="str">
        <f>IFERROR(IF(Sale!J198 &lt;&gt; "", Sale!J198, ""), "")</f>
        <v/>
      </c>
      <c r="BN214" s="88" t="str">
        <f>IFERROR(IF(Sale!K198 &lt;&gt; "", Sale!K198, ""), "")</f>
        <v/>
      </c>
      <c r="BO214" s="88" t="str">
        <f>IFERROR(IF(Sale!L198 &lt;&gt; "", Sale!L198, ""), "")</f>
        <v/>
      </c>
      <c r="BP214" s="88" t="str">
        <f>IFERROR(IF(Sale!M198 &lt;&gt; "", Sale!M198, ""), "")</f>
        <v/>
      </c>
      <c r="BQ214" s="88" t="str">
        <f>IFERROR(IF(Sale!N198 &lt;&gt; "", Sale!N198, ""), "")</f>
        <v/>
      </c>
      <c r="BR214" s="88" t="str">
        <f>IFERROR(IF(Sale!O198 &lt;&gt; "", Sale!O198, ""), "")</f>
        <v/>
      </c>
      <c r="BS214" s="88"/>
      <c r="BT214" s="88"/>
      <c r="BU214" s="88"/>
      <c r="BV214" s="88"/>
      <c r="BW214" s="91"/>
      <c r="BX214" s="88"/>
      <c r="BY214" s="88"/>
    </row>
    <row r="215" spans="2:77">
      <c r="B215" s="255"/>
      <c r="C215" s="255"/>
      <c r="D215" s="255"/>
      <c r="E215" s="255"/>
      <c r="F215" s="255"/>
      <c r="Z215" s="101" t="str">
        <f>IF(AB215 &lt;&gt; "", (COUNTIF($AB$19:AB215,AB215)&amp;"_"&amp;AB215),"")</f>
        <v/>
      </c>
      <c r="AA215" s="125" t="str">
        <f>IFERROR(IF(Purchase!A198 &lt;&gt;"",Purchase!A198,""),"")</f>
        <v/>
      </c>
      <c r="AB215" s="101" t="str">
        <f>IFERROR(IF(Purchase!B198 &lt;&gt;"",Purchase!B198,""),"")</f>
        <v/>
      </c>
      <c r="AC215" s="101" t="str">
        <f>IFERROR(IF(Purchase!C198 &lt;&gt;"",Purchase!C198,""),"")</f>
        <v/>
      </c>
      <c r="AD215" s="89" t="str">
        <f>IFERROR(IF(Purchase!D198 &lt;&gt;"",Purchase!D198,""),"")</f>
        <v/>
      </c>
      <c r="AE215" s="89" t="str">
        <f>IFERROR(IF(Purchase!E198 &lt;&gt;"",Purchase!E198,""),"")</f>
        <v/>
      </c>
      <c r="AF215" s="89" t="str">
        <f>IFERROR(IF(Purchase!F198 &lt;&gt;"",Purchase!F198,""),"")</f>
        <v/>
      </c>
      <c r="AG215" s="89" t="str">
        <f>IFERROR(IF(Purchase!G198 &lt;&gt;"",Purchase!G198,""),"")</f>
        <v/>
      </c>
      <c r="AH215" s="89" t="str">
        <f>IFERROR(IF(Purchase!H198 &lt;&gt;"",Purchase!H198,""),"")</f>
        <v/>
      </c>
      <c r="AI215" s="89" t="str">
        <f>IFERROR(IF(Purchase!I198 &lt;&gt;"",Purchase!I198,""),"")</f>
        <v/>
      </c>
      <c r="AJ215" s="89" t="str">
        <f>IFERROR(IF(Purchase!J198 &lt;&gt;"",Purchase!J198,""),"")</f>
        <v/>
      </c>
      <c r="AK215" s="101" t="str">
        <f t="shared" si="28"/>
        <v/>
      </c>
      <c r="AL215" s="88"/>
      <c r="AM215" s="90"/>
      <c r="AN215" s="91"/>
      <c r="AO215" s="90"/>
      <c r="AP215" s="90"/>
      <c r="AQ215" s="92"/>
      <c r="AR215" s="90"/>
      <c r="AS215" s="90"/>
      <c r="AT215" s="93"/>
      <c r="AU215" s="88"/>
      <c r="AV215" s="88"/>
      <c r="AW215" s="88"/>
      <c r="AX215" s="88"/>
      <c r="AY215" s="88"/>
      <c r="AZ215" s="88"/>
      <c r="BA215" s="88"/>
      <c r="BB215" s="88"/>
      <c r="BC215" s="88" t="str">
        <f>IF(BF215 &lt;&gt; "",(COUNTIF($BF$19:BF215,BF215)&amp;"_"&amp;BF215),"")</f>
        <v/>
      </c>
      <c r="BD215" s="94" t="str">
        <f>IFERROR(IF(Sale!A199 &lt;&gt; "", Sale!A199, ""), "")</f>
        <v/>
      </c>
      <c r="BE215" s="88" t="str">
        <f>IFERROR(IF(Sale!B199 &lt;&gt; "", Sale!B199, ""), "")</f>
        <v/>
      </c>
      <c r="BF215" s="88" t="str">
        <f>IFERROR(IF(Sale!C199 &lt;&gt; "", Sale!C199, ""), "")</f>
        <v/>
      </c>
      <c r="BG215" s="88" t="str">
        <f>IFERROR(IF(Sale!D199 &lt;&gt; "", Sale!D199, ""), "")</f>
        <v/>
      </c>
      <c r="BH215" s="88" t="str">
        <f>IFERROR(IF(Sale!E199 &lt;&gt; "", Sale!E199, ""), "")</f>
        <v/>
      </c>
      <c r="BI215" s="88" t="str">
        <f>IFERROR(IF(Sale!F199 &lt;&gt; "", Sale!F199, ""), "")</f>
        <v/>
      </c>
      <c r="BJ215" s="88" t="str">
        <f>IFERROR(IF(Sale!G199 &lt;&gt; "", Sale!G199, ""), "")</f>
        <v/>
      </c>
      <c r="BK215" s="88" t="str">
        <f>IFERROR(IF(Sale!H199 &lt;&gt; "", Sale!H199, ""), "")</f>
        <v/>
      </c>
      <c r="BL215" s="88" t="str">
        <f>IFERROR(IF(Sale!I199 &lt;&gt; "", Sale!I199, ""), "")</f>
        <v/>
      </c>
      <c r="BM215" s="88" t="str">
        <f>IFERROR(IF(Sale!J199 &lt;&gt; "", Sale!J199, ""), "")</f>
        <v/>
      </c>
      <c r="BN215" s="88" t="str">
        <f>IFERROR(IF(Sale!K199 &lt;&gt; "", Sale!K199, ""), "")</f>
        <v/>
      </c>
      <c r="BO215" s="88" t="str">
        <f>IFERROR(IF(Sale!L199 &lt;&gt; "", Sale!L199, ""), "")</f>
        <v/>
      </c>
      <c r="BP215" s="88" t="str">
        <f>IFERROR(IF(Sale!M199 &lt;&gt; "", Sale!M199, ""), "")</f>
        <v/>
      </c>
      <c r="BQ215" s="88" t="str">
        <f>IFERROR(IF(Sale!N199 &lt;&gt; "", Sale!N199, ""), "")</f>
        <v/>
      </c>
      <c r="BR215" s="88" t="str">
        <f>IFERROR(IF(Sale!O199 &lt;&gt; "", Sale!O199, ""), "")</f>
        <v/>
      </c>
      <c r="BS215" s="88"/>
      <c r="BT215" s="88"/>
      <c r="BU215" s="88"/>
      <c r="BV215" s="88"/>
      <c r="BW215" s="91"/>
      <c r="BX215" s="88"/>
      <c r="BY215" s="88"/>
    </row>
    <row r="216" spans="2:77">
      <c r="B216" s="255"/>
      <c r="C216" s="255"/>
      <c r="D216" s="255"/>
      <c r="E216" s="255"/>
      <c r="F216" s="255"/>
      <c r="Z216" s="101" t="str">
        <f>IF(AB216 &lt;&gt; "", (COUNTIF($AB$19:AB216,AB216)&amp;"_"&amp;AB216),"")</f>
        <v/>
      </c>
      <c r="AA216" s="125" t="str">
        <f>IFERROR(IF(Purchase!A199 &lt;&gt;"",Purchase!A199,""),"")</f>
        <v/>
      </c>
      <c r="AB216" s="101" t="str">
        <f>IFERROR(IF(Purchase!B199 &lt;&gt;"",Purchase!B199,""),"")</f>
        <v/>
      </c>
      <c r="AC216" s="101" t="str">
        <f>IFERROR(IF(Purchase!C199 &lt;&gt;"",Purchase!C199,""),"")</f>
        <v/>
      </c>
      <c r="AD216" s="89" t="str">
        <f>IFERROR(IF(Purchase!D199 &lt;&gt;"",Purchase!D199,""),"")</f>
        <v/>
      </c>
      <c r="AE216" s="89" t="str">
        <f>IFERROR(IF(Purchase!E199 &lt;&gt;"",Purchase!E199,""),"")</f>
        <v/>
      </c>
      <c r="AF216" s="89" t="str">
        <f>IFERROR(IF(Purchase!F199 &lt;&gt;"",Purchase!F199,""),"")</f>
        <v/>
      </c>
      <c r="AG216" s="89" t="str">
        <f>IFERROR(IF(Purchase!G199 &lt;&gt;"",Purchase!G199,""),"")</f>
        <v/>
      </c>
      <c r="AH216" s="89" t="str">
        <f>IFERROR(IF(Purchase!H199 &lt;&gt;"",Purchase!H199,""),"")</f>
        <v/>
      </c>
      <c r="AI216" s="89" t="str">
        <f>IFERROR(IF(Purchase!I199 &lt;&gt;"",Purchase!I199,""),"")</f>
        <v/>
      </c>
      <c r="AJ216" s="89" t="str">
        <f>IFERROR(IF(Purchase!J199 &lt;&gt;"",Purchase!J199,""),"")</f>
        <v/>
      </c>
      <c r="AK216" s="101" t="str">
        <f t="shared" si="28"/>
        <v/>
      </c>
      <c r="AL216" s="88"/>
      <c r="AM216" s="90"/>
      <c r="AN216" s="91"/>
      <c r="AO216" s="90"/>
      <c r="AP216" s="90"/>
      <c r="AQ216" s="92"/>
      <c r="AR216" s="90"/>
      <c r="AS216" s="90"/>
      <c r="AT216" s="93"/>
      <c r="AU216" s="88"/>
      <c r="AV216" s="88"/>
      <c r="AW216" s="88"/>
      <c r="AX216" s="88"/>
      <c r="AY216" s="88"/>
      <c r="AZ216" s="88"/>
      <c r="BA216" s="88"/>
      <c r="BB216" s="88"/>
      <c r="BC216" s="88" t="str">
        <f>IF(BF216 &lt;&gt; "",(COUNTIF($BF$19:BF216,BF216)&amp;"_"&amp;BF216),"")</f>
        <v/>
      </c>
      <c r="BD216" s="94" t="str">
        <f>IFERROR(IF(Sale!A200 &lt;&gt; "", Sale!A200, ""), "")</f>
        <v/>
      </c>
      <c r="BE216" s="88" t="str">
        <f>IFERROR(IF(Sale!B200 &lt;&gt; "", Sale!B200, ""), "")</f>
        <v/>
      </c>
      <c r="BF216" s="88" t="str">
        <f>IFERROR(IF(Sale!C200 &lt;&gt; "", Sale!C200, ""), "")</f>
        <v/>
      </c>
      <c r="BG216" s="88" t="str">
        <f>IFERROR(IF(Sale!D200 &lt;&gt; "", Sale!D200, ""), "")</f>
        <v/>
      </c>
      <c r="BH216" s="88" t="str">
        <f>IFERROR(IF(Sale!E200 &lt;&gt; "", Sale!E200, ""), "")</f>
        <v/>
      </c>
      <c r="BI216" s="88" t="str">
        <f>IFERROR(IF(Sale!F200 &lt;&gt; "", Sale!F200, ""), "")</f>
        <v/>
      </c>
      <c r="BJ216" s="88" t="str">
        <f>IFERROR(IF(Sale!G200 &lt;&gt; "", Sale!G200, ""), "")</f>
        <v/>
      </c>
      <c r="BK216" s="88" t="str">
        <f>IFERROR(IF(Sale!H200 &lt;&gt; "", Sale!H200, ""), "")</f>
        <v/>
      </c>
      <c r="BL216" s="88" t="str">
        <f>IFERROR(IF(Sale!I200 &lt;&gt; "", Sale!I200, ""), "")</f>
        <v/>
      </c>
      <c r="BM216" s="88" t="str">
        <f>IFERROR(IF(Sale!J200 &lt;&gt; "", Sale!J200, ""), "")</f>
        <v/>
      </c>
      <c r="BN216" s="88" t="str">
        <f>IFERROR(IF(Sale!K200 &lt;&gt; "", Sale!K200, ""), "")</f>
        <v/>
      </c>
      <c r="BO216" s="88" t="str">
        <f>IFERROR(IF(Sale!L200 &lt;&gt; "", Sale!L200, ""), "")</f>
        <v/>
      </c>
      <c r="BP216" s="88" t="str">
        <f>IFERROR(IF(Sale!M200 &lt;&gt; "", Sale!M200, ""), "")</f>
        <v/>
      </c>
      <c r="BQ216" s="88" t="str">
        <f>IFERROR(IF(Sale!N200 &lt;&gt; "", Sale!N200, ""), "")</f>
        <v/>
      </c>
      <c r="BR216" s="88" t="str">
        <f>IFERROR(IF(Sale!O200 &lt;&gt; "", Sale!O200, ""), "")</f>
        <v/>
      </c>
      <c r="BS216" s="88"/>
      <c r="BT216" s="88"/>
      <c r="BU216" s="88"/>
      <c r="BV216" s="88"/>
      <c r="BW216" s="91"/>
      <c r="BX216" s="88"/>
      <c r="BY216" s="88"/>
    </row>
    <row r="217" spans="2:77">
      <c r="B217" s="255"/>
      <c r="C217" s="255"/>
      <c r="D217" s="255"/>
      <c r="E217" s="255"/>
      <c r="F217" s="255"/>
      <c r="Z217" s="101" t="str">
        <f>IF(AB217 &lt;&gt; "", (COUNTIF($AB$19:AB217,AB217)&amp;"_"&amp;AB217),"")</f>
        <v/>
      </c>
      <c r="AA217" s="125" t="str">
        <f>IFERROR(IF(Purchase!A200 &lt;&gt;"",Purchase!A200,""),"")</f>
        <v/>
      </c>
      <c r="AB217" s="101" t="str">
        <f>IFERROR(IF(Purchase!B200 &lt;&gt;"",Purchase!B200,""),"")</f>
        <v/>
      </c>
      <c r="AC217" s="101" t="str">
        <f>IFERROR(IF(Purchase!C200 &lt;&gt;"",Purchase!C200,""),"")</f>
        <v/>
      </c>
      <c r="AD217" s="89" t="str">
        <f>IFERROR(IF(Purchase!D200 &lt;&gt;"",Purchase!D200,""),"")</f>
        <v/>
      </c>
      <c r="AE217" s="89" t="str">
        <f>IFERROR(IF(Purchase!E200 &lt;&gt;"",Purchase!E200,""),"")</f>
        <v/>
      </c>
      <c r="AF217" s="89" t="str">
        <f>IFERROR(IF(Purchase!F200 &lt;&gt;"",Purchase!F200,""),"")</f>
        <v/>
      </c>
      <c r="AG217" s="89" t="str">
        <f>IFERROR(IF(Purchase!G200 &lt;&gt;"",Purchase!G200,""),"")</f>
        <v/>
      </c>
      <c r="AH217" s="89" t="str">
        <f>IFERROR(IF(Purchase!H200 &lt;&gt;"",Purchase!H200,""),"")</f>
        <v/>
      </c>
      <c r="AI217" s="89" t="str">
        <f>IFERROR(IF(Purchase!I200 &lt;&gt;"",Purchase!I200,""),"")</f>
        <v/>
      </c>
      <c r="AJ217" s="89" t="str">
        <f>IFERROR(IF(Purchase!J200 &lt;&gt;"",Purchase!J200,""),"")</f>
        <v/>
      </c>
      <c r="AK217" s="101" t="str">
        <f t="shared" si="28"/>
        <v/>
      </c>
      <c r="AL217" s="88"/>
      <c r="AM217" s="90"/>
      <c r="AN217" s="91"/>
      <c r="AO217" s="90"/>
      <c r="AP217" s="90"/>
      <c r="AQ217" s="92"/>
      <c r="AR217" s="90"/>
      <c r="AS217" s="90"/>
      <c r="AT217" s="93"/>
      <c r="AU217" s="88"/>
      <c r="AV217" s="88"/>
      <c r="AW217" s="88"/>
      <c r="AX217" s="88"/>
      <c r="AY217" s="88"/>
      <c r="AZ217" s="88"/>
      <c r="BA217" s="88"/>
      <c r="BB217" s="88"/>
      <c r="BC217" s="88" t="str">
        <f>IF(BF217 &lt;&gt; "",(COUNTIF($BF$19:BF217,BF217)&amp;"_"&amp;BF217),"")</f>
        <v/>
      </c>
      <c r="BD217" s="94" t="str">
        <f>IFERROR(IF(Sale!A201 &lt;&gt; "", Sale!A201, ""), "")</f>
        <v/>
      </c>
      <c r="BE217" s="88" t="str">
        <f>IFERROR(IF(Sale!B201 &lt;&gt; "", Sale!B201, ""), "")</f>
        <v/>
      </c>
      <c r="BF217" s="88" t="str">
        <f>IFERROR(IF(Sale!C201 &lt;&gt; "", Sale!C201, ""), "")</f>
        <v/>
      </c>
      <c r="BG217" s="88" t="str">
        <f>IFERROR(IF(Sale!D201 &lt;&gt; "", Sale!D201, ""), "")</f>
        <v/>
      </c>
      <c r="BH217" s="88" t="str">
        <f>IFERROR(IF(Sale!E201 &lt;&gt; "", Sale!E201, ""), "")</f>
        <v/>
      </c>
      <c r="BI217" s="88" t="str">
        <f>IFERROR(IF(Sale!F201 &lt;&gt; "", Sale!F201, ""), "")</f>
        <v/>
      </c>
      <c r="BJ217" s="88" t="str">
        <f>IFERROR(IF(Sale!G201 &lt;&gt; "", Sale!G201, ""), "")</f>
        <v/>
      </c>
      <c r="BK217" s="88" t="str">
        <f>IFERROR(IF(Sale!H201 &lt;&gt; "", Sale!H201, ""), "")</f>
        <v/>
      </c>
      <c r="BL217" s="88" t="str">
        <f>IFERROR(IF(Sale!I201 &lt;&gt; "", Sale!I201, ""), "")</f>
        <v/>
      </c>
      <c r="BM217" s="88" t="str">
        <f>IFERROR(IF(Sale!J201 &lt;&gt; "", Sale!J201, ""), "")</f>
        <v/>
      </c>
      <c r="BN217" s="88" t="str">
        <f>IFERROR(IF(Sale!K201 &lt;&gt; "", Sale!K201, ""), "")</f>
        <v/>
      </c>
      <c r="BO217" s="88" t="str">
        <f>IFERROR(IF(Sale!L201 &lt;&gt; "", Sale!L201, ""), "")</f>
        <v/>
      </c>
      <c r="BP217" s="88" t="str">
        <f>IFERROR(IF(Sale!M201 &lt;&gt; "", Sale!M201, ""), "")</f>
        <v/>
      </c>
      <c r="BQ217" s="88" t="str">
        <f>IFERROR(IF(Sale!N201 &lt;&gt; "", Sale!N201, ""), "")</f>
        <v/>
      </c>
      <c r="BR217" s="88" t="str">
        <f>IFERROR(IF(Sale!O201 &lt;&gt; "", Sale!O201, ""), "")</f>
        <v/>
      </c>
      <c r="BS217" s="88"/>
      <c r="BT217" s="88"/>
      <c r="BU217" s="88"/>
      <c r="BV217" s="88"/>
      <c r="BW217" s="91"/>
      <c r="BX217" s="88"/>
      <c r="BY217" s="88"/>
    </row>
    <row r="218" spans="2:77">
      <c r="B218" s="255"/>
      <c r="C218" s="255"/>
      <c r="D218" s="255"/>
      <c r="E218" s="255"/>
      <c r="F218" s="255"/>
      <c r="Z218" s="101" t="str">
        <f>IF(AB218 &lt;&gt; "", (COUNTIF($AB$19:AB218,AB218)&amp;"_"&amp;AB218),"")</f>
        <v/>
      </c>
      <c r="AA218" s="125" t="str">
        <f>IFERROR(IF(Purchase!A201 &lt;&gt;"",Purchase!A201,""),"")</f>
        <v/>
      </c>
      <c r="AB218" s="101" t="str">
        <f>IFERROR(IF(Purchase!B201 &lt;&gt;"",Purchase!B201,""),"")</f>
        <v/>
      </c>
      <c r="AC218" s="101" t="str">
        <f>IFERROR(IF(Purchase!C201 &lt;&gt;"",Purchase!C201,""),"")</f>
        <v/>
      </c>
      <c r="AD218" s="89" t="str">
        <f>IFERROR(IF(Purchase!D201 &lt;&gt;"",Purchase!D201,""),"")</f>
        <v/>
      </c>
      <c r="AE218" s="89" t="str">
        <f>IFERROR(IF(Purchase!E201 &lt;&gt;"",Purchase!E201,""),"")</f>
        <v/>
      </c>
      <c r="AF218" s="89" t="str">
        <f>IFERROR(IF(Purchase!F201 &lt;&gt;"",Purchase!F201,""),"")</f>
        <v/>
      </c>
      <c r="AG218" s="89" t="str">
        <f>IFERROR(IF(Purchase!G201 &lt;&gt;"",Purchase!G201,""),"")</f>
        <v/>
      </c>
      <c r="AH218" s="89" t="str">
        <f>IFERROR(IF(Purchase!H201 &lt;&gt;"",Purchase!H201,""),"")</f>
        <v/>
      </c>
      <c r="AI218" s="89" t="str">
        <f>IFERROR(IF(Purchase!I201 &lt;&gt;"",Purchase!I201,""),"")</f>
        <v/>
      </c>
      <c r="AJ218" s="89" t="str">
        <f>IFERROR(IF(Purchase!J201 &lt;&gt;"",Purchase!J201,""),"")</f>
        <v/>
      </c>
      <c r="AK218" s="101" t="str">
        <f t="shared" si="28"/>
        <v/>
      </c>
      <c r="AL218" s="88"/>
      <c r="AM218" s="90"/>
      <c r="AN218" s="91"/>
      <c r="AO218" s="90"/>
      <c r="AP218" s="90"/>
      <c r="AQ218" s="92"/>
      <c r="AR218" s="90"/>
      <c r="AS218" s="90"/>
      <c r="AT218" s="93"/>
      <c r="AU218" s="88"/>
      <c r="AV218" s="88"/>
      <c r="AW218" s="88"/>
      <c r="AX218" s="88"/>
      <c r="AY218" s="88"/>
      <c r="AZ218" s="88"/>
      <c r="BA218" s="88"/>
      <c r="BB218" s="88"/>
      <c r="BC218" s="88" t="str">
        <f>IF(BF218 &lt;&gt; "",(COUNTIF($BF$19:BF218,BF218)&amp;"_"&amp;BF218),"")</f>
        <v/>
      </c>
      <c r="BD218" s="94" t="str">
        <f>IFERROR(IF(Sale!A202 &lt;&gt; "", Sale!A202, ""), "")</f>
        <v/>
      </c>
      <c r="BE218" s="88" t="str">
        <f>IFERROR(IF(Sale!B202 &lt;&gt; "", Sale!B202, ""), "")</f>
        <v/>
      </c>
      <c r="BF218" s="88" t="str">
        <f>IFERROR(IF(Sale!C202 &lt;&gt; "", Sale!C202, ""), "")</f>
        <v/>
      </c>
      <c r="BG218" s="88" t="str">
        <f>IFERROR(IF(Sale!D202 &lt;&gt; "", Sale!D202, ""), "")</f>
        <v/>
      </c>
      <c r="BH218" s="88" t="str">
        <f>IFERROR(IF(Sale!E202 &lt;&gt; "", Sale!E202, ""), "")</f>
        <v/>
      </c>
      <c r="BI218" s="88" t="str">
        <f>IFERROR(IF(Sale!F202 &lt;&gt; "", Sale!F202, ""), "")</f>
        <v/>
      </c>
      <c r="BJ218" s="88" t="str">
        <f>IFERROR(IF(Sale!G202 &lt;&gt; "", Sale!G202, ""), "")</f>
        <v/>
      </c>
      <c r="BK218" s="88" t="str">
        <f>IFERROR(IF(Sale!H202 &lt;&gt; "", Sale!H202, ""), "")</f>
        <v/>
      </c>
      <c r="BL218" s="88" t="str">
        <f>IFERROR(IF(Sale!I202 &lt;&gt; "", Sale!I202, ""), "")</f>
        <v/>
      </c>
      <c r="BM218" s="88" t="str">
        <f>IFERROR(IF(Sale!J202 &lt;&gt; "", Sale!J202, ""), "")</f>
        <v/>
      </c>
      <c r="BN218" s="88" t="str">
        <f>IFERROR(IF(Sale!K202 &lt;&gt; "", Sale!K202, ""), "")</f>
        <v/>
      </c>
      <c r="BO218" s="88" t="str">
        <f>IFERROR(IF(Sale!L202 &lt;&gt; "", Sale!L202, ""), "")</f>
        <v/>
      </c>
      <c r="BP218" s="88" t="str">
        <f>IFERROR(IF(Sale!M202 &lt;&gt; "", Sale!M202, ""), "")</f>
        <v/>
      </c>
      <c r="BQ218" s="88" t="str">
        <f>IFERROR(IF(Sale!N202 &lt;&gt; "", Sale!N202, ""), "")</f>
        <v/>
      </c>
      <c r="BR218" s="88" t="str">
        <f>IFERROR(IF(Sale!O202 &lt;&gt; "", Sale!O202, ""), "")</f>
        <v/>
      </c>
      <c r="BS218" s="88"/>
      <c r="BT218" s="88"/>
      <c r="BU218" s="88"/>
      <c r="BV218" s="88"/>
      <c r="BW218" s="91"/>
      <c r="BX218" s="88"/>
      <c r="BY218" s="88"/>
    </row>
    <row r="219" spans="2:77">
      <c r="B219" s="255"/>
      <c r="C219" s="255"/>
      <c r="D219" s="255"/>
      <c r="E219" s="255"/>
      <c r="F219" s="255"/>
      <c r="Z219" s="101" t="str">
        <f>IF(AB219 &lt;&gt; "", (COUNTIF($AB$19:AB219,AB219)&amp;"_"&amp;AB219),"")</f>
        <v/>
      </c>
      <c r="AA219" s="125" t="str">
        <f>IFERROR(IF(Purchase!A202 &lt;&gt;"",Purchase!A202,""),"")</f>
        <v/>
      </c>
      <c r="AB219" s="101" t="str">
        <f>IFERROR(IF(Purchase!B202 &lt;&gt;"",Purchase!B202,""),"")</f>
        <v/>
      </c>
      <c r="AC219" s="101" t="str">
        <f>IFERROR(IF(Purchase!C202 &lt;&gt;"",Purchase!C202,""),"")</f>
        <v/>
      </c>
      <c r="AD219" s="89" t="str">
        <f>IFERROR(IF(Purchase!D202 &lt;&gt;"",Purchase!D202,""),"")</f>
        <v/>
      </c>
      <c r="AE219" s="89" t="str">
        <f>IFERROR(IF(Purchase!E202 &lt;&gt;"",Purchase!E202,""),"")</f>
        <v/>
      </c>
      <c r="AF219" s="89" t="str">
        <f>IFERROR(IF(Purchase!F202 &lt;&gt;"",Purchase!F202,""),"")</f>
        <v/>
      </c>
      <c r="AG219" s="89" t="str">
        <f>IFERROR(IF(Purchase!G202 &lt;&gt;"",Purchase!G202,""),"")</f>
        <v/>
      </c>
      <c r="AH219" s="89" t="str">
        <f>IFERROR(IF(Purchase!H202 &lt;&gt;"",Purchase!H202,""),"")</f>
        <v/>
      </c>
      <c r="AI219" s="89" t="str">
        <f>IFERROR(IF(Purchase!I202 &lt;&gt;"",Purchase!I202,""),"")</f>
        <v/>
      </c>
      <c r="AJ219" s="89" t="str">
        <f>IFERROR(IF(Purchase!J202 &lt;&gt;"",Purchase!J202,""),"")</f>
        <v/>
      </c>
      <c r="AK219" s="101" t="str">
        <f t="shared" si="28"/>
        <v/>
      </c>
      <c r="AL219" s="88"/>
      <c r="AM219" s="90"/>
      <c r="AN219" s="91"/>
      <c r="AO219" s="90"/>
      <c r="AP219" s="90"/>
      <c r="AQ219" s="92"/>
      <c r="AR219" s="90"/>
      <c r="AS219" s="90"/>
      <c r="AT219" s="93"/>
      <c r="AU219" s="88"/>
      <c r="AV219" s="88"/>
      <c r="AW219" s="88"/>
      <c r="AX219" s="88"/>
      <c r="AY219" s="88"/>
      <c r="AZ219" s="88"/>
      <c r="BA219" s="88"/>
      <c r="BB219" s="88"/>
      <c r="BC219" s="88" t="str">
        <f>IF(BF219 &lt;&gt; "",(COUNTIF($BF$19:BF219,BF219)&amp;"_"&amp;BF219),"")</f>
        <v/>
      </c>
      <c r="BD219" s="94" t="str">
        <f>IFERROR(IF(Sale!A203 &lt;&gt; "", Sale!A203, ""), "")</f>
        <v/>
      </c>
      <c r="BE219" s="88" t="str">
        <f>IFERROR(IF(Sale!B203 &lt;&gt; "", Sale!B203, ""), "")</f>
        <v/>
      </c>
      <c r="BF219" s="88" t="str">
        <f>IFERROR(IF(Sale!C203 &lt;&gt; "", Sale!C203, ""), "")</f>
        <v/>
      </c>
      <c r="BG219" s="88" t="str">
        <f>IFERROR(IF(Sale!D203 &lt;&gt; "", Sale!D203, ""), "")</f>
        <v/>
      </c>
      <c r="BH219" s="88" t="str">
        <f>IFERROR(IF(Sale!E203 &lt;&gt; "", Sale!E203, ""), "")</f>
        <v/>
      </c>
      <c r="BI219" s="88" t="str">
        <f>IFERROR(IF(Sale!F203 &lt;&gt; "", Sale!F203, ""), "")</f>
        <v/>
      </c>
      <c r="BJ219" s="88" t="str">
        <f>IFERROR(IF(Sale!G203 &lt;&gt; "", Sale!G203, ""), "")</f>
        <v/>
      </c>
      <c r="BK219" s="88" t="str">
        <f>IFERROR(IF(Sale!H203 &lt;&gt; "", Sale!H203, ""), "")</f>
        <v/>
      </c>
      <c r="BL219" s="88" t="str">
        <f>IFERROR(IF(Sale!I203 &lt;&gt; "", Sale!I203, ""), "")</f>
        <v/>
      </c>
      <c r="BM219" s="88" t="str">
        <f>IFERROR(IF(Sale!J203 &lt;&gt; "", Sale!J203, ""), "")</f>
        <v/>
      </c>
      <c r="BN219" s="88" t="str">
        <f>IFERROR(IF(Sale!K203 &lt;&gt; "", Sale!K203, ""), "")</f>
        <v/>
      </c>
      <c r="BO219" s="88" t="str">
        <f>IFERROR(IF(Sale!L203 &lt;&gt; "", Sale!L203, ""), "")</f>
        <v/>
      </c>
      <c r="BP219" s="88" t="str">
        <f>IFERROR(IF(Sale!M203 &lt;&gt; "", Sale!M203, ""), "")</f>
        <v/>
      </c>
      <c r="BQ219" s="88" t="str">
        <f>IFERROR(IF(Sale!N203 &lt;&gt; "", Sale!N203, ""), "")</f>
        <v/>
      </c>
      <c r="BR219" s="88" t="str">
        <f>IFERROR(IF(Sale!O203 &lt;&gt; "", Sale!O203, ""), "")</f>
        <v/>
      </c>
      <c r="BS219" s="88"/>
      <c r="BT219" s="88"/>
      <c r="BU219" s="88"/>
      <c r="BV219" s="88"/>
      <c r="BW219" s="91"/>
      <c r="BX219" s="88"/>
      <c r="BY219" s="88"/>
    </row>
    <row r="220" spans="2:77">
      <c r="B220" s="255"/>
      <c r="C220" s="255"/>
      <c r="D220" s="255"/>
      <c r="E220" s="255"/>
      <c r="F220" s="255"/>
      <c r="Z220" s="101" t="str">
        <f>IF(AB220 &lt;&gt; "", (COUNTIF($AB$19:AB220,AB220)&amp;"_"&amp;AB220),"")</f>
        <v/>
      </c>
      <c r="AA220" s="125" t="str">
        <f>IFERROR(IF(Purchase!A203 &lt;&gt;"",Purchase!A203,""),"")</f>
        <v/>
      </c>
      <c r="AB220" s="101" t="str">
        <f>IFERROR(IF(Purchase!B203 &lt;&gt;"",Purchase!B203,""),"")</f>
        <v/>
      </c>
      <c r="AC220" s="101" t="str">
        <f>IFERROR(IF(Purchase!C203 &lt;&gt;"",Purchase!C203,""),"")</f>
        <v/>
      </c>
      <c r="AD220" s="89" t="str">
        <f>IFERROR(IF(Purchase!D203 &lt;&gt;"",Purchase!D203,""),"")</f>
        <v/>
      </c>
      <c r="AE220" s="89" t="str">
        <f>IFERROR(IF(Purchase!E203 &lt;&gt;"",Purchase!E203,""),"")</f>
        <v/>
      </c>
      <c r="AF220" s="89" t="str">
        <f>IFERROR(IF(Purchase!F203 &lt;&gt;"",Purchase!F203,""),"")</f>
        <v/>
      </c>
      <c r="AG220" s="89" t="str">
        <f>IFERROR(IF(Purchase!G203 &lt;&gt;"",Purchase!G203,""),"")</f>
        <v/>
      </c>
      <c r="AH220" s="89" t="str">
        <f>IFERROR(IF(Purchase!H203 &lt;&gt;"",Purchase!H203,""),"")</f>
        <v/>
      </c>
      <c r="AI220" s="89" t="str">
        <f>IFERROR(IF(Purchase!I203 &lt;&gt;"",Purchase!I203,""),"")</f>
        <v/>
      </c>
      <c r="AJ220" s="89" t="str">
        <f>IFERROR(IF(Purchase!J203 &lt;&gt;"",Purchase!J203,""),"")</f>
        <v/>
      </c>
      <c r="AK220" s="101" t="str">
        <f t="shared" si="28"/>
        <v/>
      </c>
      <c r="AL220" s="88"/>
      <c r="AM220" s="90"/>
      <c r="AN220" s="91"/>
      <c r="AO220" s="90"/>
      <c r="AP220" s="90"/>
      <c r="AQ220" s="92"/>
      <c r="AR220" s="90"/>
      <c r="AS220" s="90"/>
      <c r="AT220" s="93"/>
      <c r="AU220" s="88"/>
      <c r="AV220" s="88"/>
      <c r="AW220" s="88"/>
      <c r="AX220" s="88"/>
      <c r="AY220" s="88"/>
      <c r="AZ220" s="88"/>
      <c r="BA220" s="88"/>
      <c r="BB220" s="88"/>
      <c r="BC220" s="88" t="str">
        <f>IF(BF220 &lt;&gt; "",(COUNTIF($BF$19:BF220,BF220)&amp;"_"&amp;BF220),"")</f>
        <v/>
      </c>
      <c r="BD220" s="94" t="str">
        <f>IFERROR(IF(Sale!A204 &lt;&gt; "", Sale!A204, ""), "")</f>
        <v/>
      </c>
      <c r="BE220" s="88" t="str">
        <f>IFERROR(IF(Sale!B204 &lt;&gt; "", Sale!B204, ""), "")</f>
        <v/>
      </c>
      <c r="BF220" s="88" t="str">
        <f>IFERROR(IF(Sale!C204 &lt;&gt; "", Sale!C204, ""), "")</f>
        <v/>
      </c>
      <c r="BG220" s="88" t="str">
        <f>IFERROR(IF(Sale!D204 &lt;&gt; "", Sale!D204, ""), "")</f>
        <v/>
      </c>
      <c r="BH220" s="88" t="str">
        <f>IFERROR(IF(Sale!E204 &lt;&gt; "", Sale!E204, ""), "")</f>
        <v/>
      </c>
      <c r="BI220" s="88" t="str">
        <f>IFERROR(IF(Sale!F204 &lt;&gt; "", Sale!F204, ""), "")</f>
        <v/>
      </c>
      <c r="BJ220" s="88" t="str">
        <f>IFERROR(IF(Sale!G204 &lt;&gt; "", Sale!G204, ""), "")</f>
        <v/>
      </c>
      <c r="BK220" s="88" t="str">
        <f>IFERROR(IF(Sale!H204 &lt;&gt; "", Sale!H204, ""), "")</f>
        <v/>
      </c>
      <c r="BL220" s="88" t="str">
        <f>IFERROR(IF(Sale!I204 &lt;&gt; "", Sale!I204, ""), "")</f>
        <v/>
      </c>
      <c r="BM220" s="88" t="str">
        <f>IFERROR(IF(Sale!J204 &lt;&gt; "", Sale!J204, ""), "")</f>
        <v/>
      </c>
      <c r="BN220" s="88" t="str">
        <f>IFERROR(IF(Sale!K204 &lt;&gt; "", Sale!K204, ""), "")</f>
        <v/>
      </c>
      <c r="BO220" s="88" t="str">
        <f>IFERROR(IF(Sale!L204 &lt;&gt; "", Sale!L204, ""), "")</f>
        <v/>
      </c>
      <c r="BP220" s="88" t="str">
        <f>IFERROR(IF(Sale!M204 &lt;&gt; "", Sale!M204, ""), "")</f>
        <v/>
      </c>
      <c r="BQ220" s="88" t="str">
        <f>IFERROR(IF(Sale!N204 &lt;&gt; "", Sale!N204, ""), "")</f>
        <v/>
      </c>
      <c r="BR220" s="88" t="str">
        <f>IFERROR(IF(Sale!O204 &lt;&gt; "", Sale!O204, ""), "")</f>
        <v/>
      </c>
      <c r="BS220" s="88"/>
      <c r="BT220" s="88"/>
      <c r="BU220" s="88"/>
      <c r="BV220" s="88"/>
      <c r="BW220" s="91"/>
      <c r="BX220" s="88"/>
      <c r="BY220" s="88"/>
    </row>
    <row r="221" spans="2:77">
      <c r="B221" s="255"/>
      <c r="C221" s="255"/>
      <c r="D221" s="255"/>
      <c r="E221" s="255"/>
      <c r="F221" s="255"/>
      <c r="Z221" s="101" t="str">
        <f>IF(AB221 &lt;&gt; "", (COUNTIF($AB$19:AB221,AB221)&amp;"_"&amp;AB221),"")</f>
        <v/>
      </c>
      <c r="AA221" s="125" t="str">
        <f>IFERROR(IF(Purchase!A204 &lt;&gt;"",Purchase!A204,""),"")</f>
        <v/>
      </c>
      <c r="AB221" s="101" t="str">
        <f>IFERROR(IF(Purchase!B204 &lt;&gt;"",Purchase!B204,""),"")</f>
        <v/>
      </c>
      <c r="AC221" s="101" t="str">
        <f>IFERROR(IF(Purchase!C204 &lt;&gt;"",Purchase!C204,""),"")</f>
        <v/>
      </c>
      <c r="AD221" s="89" t="str">
        <f>IFERROR(IF(Purchase!D204 &lt;&gt;"",Purchase!D204,""),"")</f>
        <v/>
      </c>
      <c r="AE221" s="89" t="str">
        <f>IFERROR(IF(Purchase!E204 &lt;&gt;"",Purchase!E204,""),"")</f>
        <v/>
      </c>
      <c r="AF221" s="89" t="str">
        <f>IFERROR(IF(Purchase!F204 &lt;&gt;"",Purchase!F204,""),"")</f>
        <v/>
      </c>
      <c r="AG221" s="89" t="str">
        <f>IFERROR(IF(Purchase!G204 &lt;&gt;"",Purchase!G204,""),"")</f>
        <v/>
      </c>
      <c r="AH221" s="89" t="str">
        <f>IFERROR(IF(Purchase!H204 &lt;&gt;"",Purchase!H204,""),"")</f>
        <v/>
      </c>
      <c r="AI221" s="89" t="str">
        <f>IFERROR(IF(Purchase!I204 &lt;&gt;"",Purchase!I204,""),"")</f>
        <v/>
      </c>
      <c r="AJ221" s="89" t="str">
        <f>IFERROR(IF(Purchase!J204 &lt;&gt;"",Purchase!J204,""),"")</f>
        <v/>
      </c>
      <c r="AK221" s="101" t="str">
        <f t="shared" si="28"/>
        <v/>
      </c>
      <c r="AL221" s="88"/>
      <c r="AM221" s="90"/>
      <c r="AN221" s="91"/>
      <c r="AO221" s="90"/>
      <c r="AP221" s="90"/>
      <c r="AQ221" s="92"/>
      <c r="AR221" s="90"/>
      <c r="AS221" s="90"/>
      <c r="AT221" s="93"/>
      <c r="AU221" s="88"/>
      <c r="AV221" s="88"/>
      <c r="AW221" s="88"/>
      <c r="AX221" s="88"/>
      <c r="AY221" s="88"/>
      <c r="AZ221" s="88"/>
      <c r="BA221" s="88"/>
      <c r="BB221" s="88"/>
      <c r="BC221" s="88" t="str">
        <f>IF(BF221 &lt;&gt; "",(COUNTIF($BF$19:BF221,BF221)&amp;"_"&amp;BF221),"")</f>
        <v/>
      </c>
      <c r="BD221" s="94" t="str">
        <f>IFERROR(IF(Sale!A205 &lt;&gt; "", Sale!A205, ""), "")</f>
        <v/>
      </c>
      <c r="BE221" s="88" t="str">
        <f>IFERROR(IF(Sale!B205 &lt;&gt; "", Sale!B205, ""), "")</f>
        <v/>
      </c>
      <c r="BF221" s="88" t="str">
        <f>IFERROR(IF(Sale!C205 &lt;&gt; "", Sale!C205, ""), "")</f>
        <v/>
      </c>
      <c r="BG221" s="88" t="str">
        <f>IFERROR(IF(Sale!D205 &lt;&gt; "", Sale!D205, ""), "")</f>
        <v/>
      </c>
      <c r="BH221" s="88" t="str">
        <f>IFERROR(IF(Sale!E205 &lt;&gt; "", Sale!E205, ""), "")</f>
        <v/>
      </c>
      <c r="BI221" s="88" t="str">
        <f>IFERROR(IF(Sale!F205 &lt;&gt; "", Sale!F205, ""), "")</f>
        <v/>
      </c>
      <c r="BJ221" s="88" t="str">
        <f>IFERROR(IF(Sale!G205 &lt;&gt; "", Sale!G205, ""), "")</f>
        <v/>
      </c>
      <c r="BK221" s="88" t="str">
        <f>IFERROR(IF(Sale!H205 &lt;&gt; "", Sale!H205, ""), "")</f>
        <v/>
      </c>
      <c r="BL221" s="88" t="str">
        <f>IFERROR(IF(Sale!I205 &lt;&gt; "", Sale!I205, ""), "")</f>
        <v/>
      </c>
      <c r="BM221" s="88" t="str">
        <f>IFERROR(IF(Sale!J205 &lt;&gt; "", Sale!J205, ""), "")</f>
        <v/>
      </c>
      <c r="BN221" s="88" t="str">
        <f>IFERROR(IF(Sale!K205 &lt;&gt; "", Sale!K205, ""), "")</f>
        <v/>
      </c>
      <c r="BO221" s="88" t="str">
        <f>IFERROR(IF(Sale!L205 &lt;&gt; "", Sale!L205, ""), "")</f>
        <v/>
      </c>
      <c r="BP221" s="88" t="str">
        <f>IFERROR(IF(Sale!M205 &lt;&gt; "", Sale!M205, ""), "")</f>
        <v/>
      </c>
      <c r="BQ221" s="88" t="str">
        <f>IFERROR(IF(Sale!N205 &lt;&gt; "", Sale!N205, ""), "")</f>
        <v/>
      </c>
      <c r="BR221" s="88" t="str">
        <f>IFERROR(IF(Sale!O205 &lt;&gt; "", Sale!O205, ""), "")</f>
        <v/>
      </c>
      <c r="BS221" s="88"/>
      <c r="BT221" s="88"/>
      <c r="BU221" s="88"/>
      <c r="BV221" s="88"/>
      <c r="BW221" s="91"/>
      <c r="BX221" s="88"/>
      <c r="BY221" s="88"/>
    </row>
    <row r="222" spans="2:77">
      <c r="B222" s="255"/>
      <c r="C222" s="255"/>
      <c r="D222" s="255"/>
      <c r="E222" s="255"/>
      <c r="F222" s="255"/>
      <c r="Z222" s="101" t="str">
        <f>IF(AB222 &lt;&gt; "", (COUNTIF($AB$19:AB222,AB222)&amp;"_"&amp;AB222),"")</f>
        <v/>
      </c>
      <c r="AA222" s="125" t="str">
        <f>IFERROR(IF(Purchase!A205 &lt;&gt;"",Purchase!A205,""),"")</f>
        <v/>
      </c>
      <c r="AB222" s="101" t="str">
        <f>IFERROR(IF(Purchase!B205 &lt;&gt;"",Purchase!B205,""),"")</f>
        <v/>
      </c>
      <c r="AC222" s="101" t="str">
        <f>IFERROR(IF(Purchase!C205 &lt;&gt;"",Purchase!C205,""),"")</f>
        <v/>
      </c>
      <c r="AD222" s="89" t="str">
        <f>IFERROR(IF(Purchase!D205 &lt;&gt;"",Purchase!D205,""),"")</f>
        <v/>
      </c>
      <c r="AE222" s="89" t="str">
        <f>IFERROR(IF(Purchase!E205 &lt;&gt;"",Purchase!E205,""),"")</f>
        <v/>
      </c>
      <c r="AF222" s="89" t="str">
        <f>IFERROR(IF(Purchase!F205 &lt;&gt;"",Purchase!F205,""),"")</f>
        <v/>
      </c>
      <c r="AG222" s="89" t="str">
        <f>IFERROR(IF(Purchase!G205 &lt;&gt;"",Purchase!G205,""),"")</f>
        <v/>
      </c>
      <c r="AH222" s="89" t="str">
        <f>IFERROR(IF(Purchase!H205 &lt;&gt;"",Purchase!H205,""),"")</f>
        <v/>
      </c>
      <c r="AI222" s="89" t="str">
        <f>IFERROR(IF(Purchase!I205 &lt;&gt;"",Purchase!I205,""),"")</f>
        <v/>
      </c>
      <c r="AJ222" s="89" t="str">
        <f>IFERROR(IF(Purchase!J205 &lt;&gt;"",Purchase!J205,""),"")</f>
        <v/>
      </c>
      <c r="AK222" s="101" t="str">
        <f t="shared" si="28"/>
        <v/>
      </c>
      <c r="AL222" s="88"/>
      <c r="AM222" s="90"/>
      <c r="AN222" s="91"/>
      <c r="AO222" s="90"/>
      <c r="AP222" s="90"/>
      <c r="AQ222" s="92"/>
      <c r="AR222" s="90"/>
      <c r="AS222" s="90"/>
      <c r="AT222" s="93"/>
      <c r="AU222" s="88"/>
      <c r="AV222" s="88"/>
      <c r="AW222" s="88"/>
      <c r="AX222" s="88"/>
      <c r="AY222" s="88"/>
      <c r="AZ222" s="88"/>
      <c r="BA222" s="88"/>
      <c r="BB222" s="88"/>
      <c r="BC222" s="88" t="str">
        <f>IF(BF222 &lt;&gt; "",(COUNTIF($BF$19:BF222,BF222)&amp;"_"&amp;BF222),"")</f>
        <v/>
      </c>
      <c r="BD222" s="94" t="str">
        <f>IFERROR(IF(Sale!A206 &lt;&gt; "", Sale!A206, ""), "")</f>
        <v/>
      </c>
      <c r="BE222" s="88" t="str">
        <f>IFERROR(IF(Sale!B206 &lt;&gt; "", Sale!B206, ""), "")</f>
        <v/>
      </c>
      <c r="BF222" s="88" t="str">
        <f>IFERROR(IF(Sale!C206 &lt;&gt; "", Sale!C206, ""), "")</f>
        <v/>
      </c>
      <c r="BG222" s="88" t="str">
        <f>IFERROR(IF(Sale!D206 &lt;&gt; "", Sale!D206, ""), "")</f>
        <v/>
      </c>
      <c r="BH222" s="88" t="str">
        <f>IFERROR(IF(Sale!E206 &lt;&gt; "", Sale!E206, ""), "")</f>
        <v/>
      </c>
      <c r="BI222" s="88" t="str">
        <f>IFERROR(IF(Sale!F206 &lt;&gt; "", Sale!F206, ""), "")</f>
        <v/>
      </c>
      <c r="BJ222" s="88" t="str">
        <f>IFERROR(IF(Sale!G206 &lt;&gt; "", Sale!G206, ""), "")</f>
        <v/>
      </c>
      <c r="BK222" s="88" t="str">
        <f>IFERROR(IF(Sale!H206 &lt;&gt; "", Sale!H206, ""), "")</f>
        <v/>
      </c>
      <c r="BL222" s="88" t="str">
        <f>IFERROR(IF(Sale!I206 &lt;&gt; "", Sale!I206, ""), "")</f>
        <v/>
      </c>
      <c r="BM222" s="88" t="str">
        <f>IFERROR(IF(Sale!J206 &lt;&gt; "", Sale!J206, ""), "")</f>
        <v/>
      </c>
      <c r="BN222" s="88" t="str">
        <f>IFERROR(IF(Sale!K206 &lt;&gt; "", Sale!K206, ""), "")</f>
        <v/>
      </c>
      <c r="BO222" s="88" t="str">
        <f>IFERROR(IF(Sale!L206 &lt;&gt; "", Sale!L206, ""), "")</f>
        <v/>
      </c>
      <c r="BP222" s="88" t="str">
        <f>IFERROR(IF(Sale!M206 &lt;&gt; "", Sale!M206, ""), "")</f>
        <v/>
      </c>
      <c r="BQ222" s="88" t="str">
        <f>IFERROR(IF(Sale!N206 &lt;&gt; "", Sale!N206, ""), "")</f>
        <v/>
      </c>
      <c r="BR222" s="88" t="str">
        <f>IFERROR(IF(Sale!O206 &lt;&gt; "", Sale!O206, ""), "")</f>
        <v/>
      </c>
      <c r="BS222" s="88"/>
      <c r="BT222" s="88"/>
      <c r="BU222" s="88"/>
      <c r="BV222" s="88"/>
      <c r="BW222" s="91"/>
      <c r="BX222" s="88"/>
      <c r="BY222" s="88"/>
    </row>
    <row r="223" spans="2:77">
      <c r="B223" s="255"/>
      <c r="C223" s="255"/>
      <c r="D223" s="255"/>
      <c r="E223" s="255"/>
      <c r="F223" s="255"/>
      <c r="Z223" s="101" t="str">
        <f>IF(AB223 &lt;&gt; "", (COUNTIF($AB$19:AB223,AB223)&amp;"_"&amp;AB223),"")</f>
        <v/>
      </c>
      <c r="AA223" s="125" t="str">
        <f>IFERROR(IF(Purchase!A206 &lt;&gt;"",Purchase!A206,""),"")</f>
        <v/>
      </c>
      <c r="AB223" s="101" t="str">
        <f>IFERROR(IF(Purchase!B206 &lt;&gt;"",Purchase!B206,""),"")</f>
        <v/>
      </c>
      <c r="AC223" s="101" t="str">
        <f>IFERROR(IF(Purchase!C206 &lt;&gt;"",Purchase!C206,""),"")</f>
        <v/>
      </c>
      <c r="AD223" s="89" t="str">
        <f>IFERROR(IF(Purchase!D206 &lt;&gt;"",Purchase!D206,""),"")</f>
        <v/>
      </c>
      <c r="AE223" s="89" t="str">
        <f>IFERROR(IF(Purchase!E206 &lt;&gt;"",Purchase!E206,""),"")</f>
        <v/>
      </c>
      <c r="AF223" s="89" t="str">
        <f>IFERROR(IF(Purchase!F206 &lt;&gt;"",Purchase!F206,""),"")</f>
        <v/>
      </c>
      <c r="AG223" s="89" t="str">
        <f>IFERROR(IF(Purchase!G206 &lt;&gt;"",Purchase!G206,""),"")</f>
        <v/>
      </c>
      <c r="AH223" s="89" t="str">
        <f>IFERROR(IF(Purchase!H206 &lt;&gt;"",Purchase!H206,""),"")</f>
        <v/>
      </c>
      <c r="AI223" s="89" t="str">
        <f>IFERROR(IF(Purchase!I206 &lt;&gt;"",Purchase!I206,""),"")</f>
        <v/>
      </c>
      <c r="AJ223" s="89" t="str">
        <f>IFERROR(IF(Purchase!J206 &lt;&gt;"",Purchase!J206,""),"")</f>
        <v/>
      </c>
      <c r="AK223" s="101" t="str">
        <f t="shared" si="28"/>
        <v/>
      </c>
      <c r="AL223" s="88"/>
      <c r="AM223" s="90"/>
      <c r="AN223" s="91"/>
      <c r="AO223" s="90"/>
      <c r="AP223" s="90"/>
      <c r="AQ223" s="92"/>
      <c r="AR223" s="90"/>
      <c r="AS223" s="90"/>
      <c r="AT223" s="93"/>
      <c r="AU223" s="88"/>
      <c r="AV223" s="88"/>
      <c r="AW223" s="88"/>
      <c r="AX223" s="88"/>
      <c r="AY223" s="88"/>
      <c r="AZ223" s="88"/>
      <c r="BA223" s="88"/>
      <c r="BB223" s="88"/>
      <c r="BC223" s="88" t="str">
        <f>IF(BF223 &lt;&gt; "",(COUNTIF($BF$19:BF223,BF223)&amp;"_"&amp;BF223),"")</f>
        <v/>
      </c>
      <c r="BD223" s="94" t="str">
        <f>IFERROR(IF(Sale!A207 &lt;&gt; "", Sale!A207, ""), "")</f>
        <v/>
      </c>
      <c r="BE223" s="88" t="str">
        <f>IFERROR(IF(Sale!B207 &lt;&gt; "", Sale!B207, ""), "")</f>
        <v/>
      </c>
      <c r="BF223" s="88" t="str">
        <f>IFERROR(IF(Sale!C207 &lt;&gt; "", Sale!C207, ""), "")</f>
        <v/>
      </c>
      <c r="BG223" s="88" t="str">
        <f>IFERROR(IF(Sale!D207 &lt;&gt; "", Sale!D207, ""), "")</f>
        <v/>
      </c>
      <c r="BH223" s="88" t="str">
        <f>IFERROR(IF(Sale!E207 &lt;&gt; "", Sale!E207, ""), "")</f>
        <v/>
      </c>
      <c r="BI223" s="88" t="str">
        <f>IFERROR(IF(Sale!F207 &lt;&gt; "", Sale!F207, ""), "")</f>
        <v/>
      </c>
      <c r="BJ223" s="88" t="str">
        <f>IFERROR(IF(Sale!G207 &lt;&gt; "", Sale!G207, ""), "")</f>
        <v/>
      </c>
      <c r="BK223" s="88" t="str">
        <f>IFERROR(IF(Sale!H207 &lt;&gt; "", Sale!H207, ""), "")</f>
        <v/>
      </c>
      <c r="BL223" s="88" t="str">
        <f>IFERROR(IF(Sale!I207 &lt;&gt; "", Sale!I207, ""), "")</f>
        <v/>
      </c>
      <c r="BM223" s="88" t="str">
        <f>IFERROR(IF(Sale!J207 &lt;&gt; "", Sale!J207, ""), "")</f>
        <v/>
      </c>
      <c r="BN223" s="88" t="str">
        <f>IFERROR(IF(Sale!K207 &lt;&gt; "", Sale!K207, ""), "")</f>
        <v/>
      </c>
      <c r="BO223" s="88" t="str">
        <f>IFERROR(IF(Sale!L207 &lt;&gt; "", Sale!L207, ""), "")</f>
        <v/>
      </c>
      <c r="BP223" s="88" t="str">
        <f>IFERROR(IF(Sale!M207 &lt;&gt; "", Sale!M207, ""), "")</f>
        <v/>
      </c>
      <c r="BQ223" s="88" t="str">
        <f>IFERROR(IF(Sale!N207 &lt;&gt; "", Sale!N207, ""), "")</f>
        <v/>
      </c>
      <c r="BR223" s="88" t="str">
        <f>IFERROR(IF(Sale!O207 &lt;&gt; "", Sale!O207, ""), "")</f>
        <v/>
      </c>
      <c r="BS223" s="88"/>
      <c r="BT223" s="88"/>
      <c r="BU223" s="88"/>
      <c r="BV223" s="88"/>
      <c r="BW223" s="91"/>
      <c r="BX223" s="88"/>
      <c r="BY223" s="88"/>
    </row>
    <row r="224" spans="2:77">
      <c r="B224" s="255"/>
      <c r="C224" s="255"/>
      <c r="D224" s="255"/>
      <c r="E224" s="255"/>
      <c r="F224" s="255"/>
      <c r="Z224" s="101" t="str">
        <f>IF(AB224 &lt;&gt; "", (COUNTIF($AB$19:AB224,AB224)&amp;"_"&amp;AB224),"")</f>
        <v/>
      </c>
      <c r="AA224" s="125" t="str">
        <f>IFERROR(IF(Purchase!A207 &lt;&gt;"",Purchase!A207,""),"")</f>
        <v/>
      </c>
      <c r="AB224" s="101" t="str">
        <f>IFERROR(IF(Purchase!B207 &lt;&gt;"",Purchase!B207,""),"")</f>
        <v/>
      </c>
      <c r="AC224" s="101" t="str">
        <f>IFERROR(IF(Purchase!C207 &lt;&gt;"",Purchase!C207,""),"")</f>
        <v/>
      </c>
      <c r="AD224" s="89" t="str">
        <f>IFERROR(IF(Purchase!D207 &lt;&gt;"",Purchase!D207,""),"")</f>
        <v/>
      </c>
      <c r="AE224" s="89" t="str">
        <f>IFERROR(IF(Purchase!E207 &lt;&gt;"",Purchase!E207,""),"")</f>
        <v/>
      </c>
      <c r="AF224" s="89" t="str">
        <f>IFERROR(IF(Purchase!F207 &lt;&gt;"",Purchase!F207,""),"")</f>
        <v/>
      </c>
      <c r="AG224" s="89" t="str">
        <f>IFERROR(IF(Purchase!G207 &lt;&gt;"",Purchase!G207,""),"")</f>
        <v/>
      </c>
      <c r="AH224" s="89" t="str">
        <f>IFERROR(IF(Purchase!H207 &lt;&gt;"",Purchase!H207,""),"")</f>
        <v/>
      </c>
      <c r="AI224" s="89" t="str">
        <f>IFERROR(IF(Purchase!I207 &lt;&gt;"",Purchase!I207,""),"")</f>
        <v/>
      </c>
      <c r="AJ224" s="89" t="str">
        <f>IFERROR(IF(Purchase!J207 &lt;&gt;"",Purchase!J207,""),"")</f>
        <v/>
      </c>
      <c r="AK224" s="101" t="str">
        <f t="shared" si="28"/>
        <v/>
      </c>
      <c r="AL224" s="88"/>
      <c r="AM224" s="90"/>
      <c r="AN224" s="91"/>
      <c r="AO224" s="90"/>
      <c r="AP224" s="90"/>
      <c r="AQ224" s="92"/>
      <c r="AR224" s="90"/>
      <c r="AS224" s="90"/>
      <c r="AT224" s="93"/>
      <c r="AU224" s="88"/>
      <c r="AV224" s="88"/>
      <c r="AW224" s="88"/>
      <c r="AX224" s="88"/>
      <c r="AY224" s="88"/>
      <c r="AZ224" s="88"/>
      <c r="BA224" s="88"/>
      <c r="BB224" s="88"/>
      <c r="BC224" s="88" t="str">
        <f>IF(BF224 &lt;&gt; "",(COUNTIF($BF$19:BF224,BF224)&amp;"_"&amp;BF224),"")</f>
        <v/>
      </c>
      <c r="BD224" s="94" t="str">
        <f>IFERROR(IF(Sale!A208 &lt;&gt; "", Sale!A208, ""), "")</f>
        <v/>
      </c>
      <c r="BE224" s="88" t="str">
        <f>IFERROR(IF(Sale!B208 &lt;&gt; "", Sale!B208, ""), "")</f>
        <v/>
      </c>
      <c r="BF224" s="88" t="str">
        <f>IFERROR(IF(Sale!C208 &lt;&gt; "", Sale!C208, ""), "")</f>
        <v/>
      </c>
      <c r="BG224" s="88" t="str">
        <f>IFERROR(IF(Sale!D208 &lt;&gt; "", Sale!D208, ""), "")</f>
        <v/>
      </c>
      <c r="BH224" s="88" t="str">
        <f>IFERROR(IF(Sale!E208 &lt;&gt; "", Sale!E208, ""), "")</f>
        <v/>
      </c>
      <c r="BI224" s="88" t="str">
        <f>IFERROR(IF(Sale!F208 &lt;&gt; "", Sale!F208, ""), "")</f>
        <v/>
      </c>
      <c r="BJ224" s="88" t="str">
        <f>IFERROR(IF(Sale!G208 &lt;&gt; "", Sale!G208, ""), "")</f>
        <v/>
      </c>
      <c r="BK224" s="88" t="str">
        <f>IFERROR(IF(Sale!H208 &lt;&gt; "", Sale!H208, ""), "")</f>
        <v/>
      </c>
      <c r="BL224" s="88" t="str">
        <f>IFERROR(IF(Sale!I208 &lt;&gt; "", Sale!I208, ""), "")</f>
        <v/>
      </c>
      <c r="BM224" s="88" t="str">
        <f>IFERROR(IF(Sale!J208 &lt;&gt; "", Sale!J208, ""), "")</f>
        <v/>
      </c>
      <c r="BN224" s="88" t="str">
        <f>IFERROR(IF(Sale!K208 &lt;&gt; "", Sale!K208, ""), "")</f>
        <v/>
      </c>
      <c r="BO224" s="88" t="str">
        <f>IFERROR(IF(Sale!L208 &lt;&gt; "", Sale!L208, ""), "")</f>
        <v/>
      </c>
      <c r="BP224" s="88" t="str">
        <f>IFERROR(IF(Sale!M208 &lt;&gt; "", Sale!M208, ""), "")</f>
        <v/>
      </c>
      <c r="BQ224" s="88" t="str">
        <f>IFERROR(IF(Sale!N208 &lt;&gt; "", Sale!N208, ""), "")</f>
        <v/>
      </c>
      <c r="BR224" s="88" t="str">
        <f>IFERROR(IF(Sale!O208 &lt;&gt; "", Sale!O208, ""), "")</f>
        <v/>
      </c>
      <c r="BS224" s="88"/>
      <c r="BT224" s="88"/>
      <c r="BU224" s="88"/>
      <c r="BV224" s="88"/>
      <c r="BW224" s="91"/>
      <c r="BX224" s="88"/>
      <c r="BY224" s="88"/>
    </row>
    <row r="225" spans="2:77">
      <c r="B225" s="255"/>
      <c r="C225" s="255"/>
      <c r="D225" s="255"/>
      <c r="E225" s="255"/>
      <c r="F225" s="255"/>
      <c r="Z225" s="101" t="str">
        <f>IF(AB225 &lt;&gt; "", (COUNTIF($AB$19:AB225,AB225)&amp;"_"&amp;AB225),"")</f>
        <v/>
      </c>
      <c r="AA225" s="125" t="str">
        <f>IFERROR(IF(Purchase!A208 &lt;&gt;"",Purchase!A208,""),"")</f>
        <v/>
      </c>
      <c r="AB225" s="101" t="str">
        <f>IFERROR(IF(Purchase!B208 &lt;&gt;"",Purchase!B208,""),"")</f>
        <v/>
      </c>
      <c r="AC225" s="101" t="str">
        <f>IFERROR(IF(Purchase!C208 &lt;&gt;"",Purchase!C208,""),"")</f>
        <v/>
      </c>
      <c r="AD225" s="89" t="str">
        <f>IFERROR(IF(Purchase!D208 &lt;&gt;"",Purchase!D208,""),"")</f>
        <v/>
      </c>
      <c r="AE225" s="89" t="str">
        <f>IFERROR(IF(Purchase!E208 &lt;&gt;"",Purchase!E208,""),"")</f>
        <v/>
      </c>
      <c r="AF225" s="89" t="str">
        <f>IFERROR(IF(Purchase!F208 &lt;&gt;"",Purchase!F208,""),"")</f>
        <v/>
      </c>
      <c r="AG225" s="89" t="str">
        <f>IFERROR(IF(Purchase!G208 &lt;&gt;"",Purchase!G208,""),"")</f>
        <v/>
      </c>
      <c r="AH225" s="89" t="str">
        <f>IFERROR(IF(Purchase!H208 &lt;&gt;"",Purchase!H208,""),"")</f>
        <v/>
      </c>
      <c r="AI225" s="89" t="str">
        <f>IFERROR(IF(Purchase!I208 &lt;&gt;"",Purchase!I208,""),"")</f>
        <v/>
      </c>
      <c r="AJ225" s="89" t="str">
        <f>IFERROR(IF(Purchase!J208 &lt;&gt;"",Purchase!J208,""),"")</f>
        <v/>
      </c>
      <c r="AK225" s="101" t="str">
        <f t="shared" si="28"/>
        <v/>
      </c>
      <c r="AL225" s="88"/>
      <c r="AM225" s="90"/>
      <c r="AN225" s="91"/>
      <c r="AO225" s="90"/>
      <c r="AP225" s="90"/>
      <c r="AQ225" s="92"/>
      <c r="AR225" s="90"/>
      <c r="AS225" s="90"/>
      <c r="AT225" s="93"/>
      <c r="AU225" s="88"/>
      <c r="AV225" s="88"/>
      <c r="AW225" s="88"/>
      <c r="AX225" s="88"/>
      <c r="AY225" s="88"/>
      <c r="AZ225" s="88"/>
      <c r="BA225" s="88"/>
      <c r="BB225" s="88"/>
      <c r="BC225" s="88" t="str">
        <f>IF(BF225 &lt;&gt; "",(COUNTIF($BF$19:BF225,BF225)&amp;"_"&amp;BF225),"")</f>
        <v/>
      </c>
      <c r="BD225" s="94" t="str">
        <f>IFERROR(IF(Sale!A209 &lt;&gt; "", Sale!A209, ""), "")</f>
        <v/>
      </c>
      <c r="BE225" s="88" t="str">
        <f>IFERROR(IF(Sale!B209 &lt;&gt; "", Sale!B209, ""), "")</f>
        <v/>
      </c>
      <c r="BF225" s="88" t="str">
        <f>IFERROR(IF(Sale!C209 &lt;&gt; "", Sale!C209, ""), "")</f>
        <v/>
      </c>
      <c r="BG225" s="88" t="str">
        <f>IFERROR(IF(Sale!D209 &lt;&gt; "", Sale!D209, ""), "")</f>
        <v/>
      </c>
      <c r="BH225" s="88" t="str">
        <f>IFERROR(IF(Sale!E209 &lt;&gt; "", Sale!E209, ""), "")</f>
        <v/>
      </c>
      <c r="BI225" s="88" t="str">
        <f>IFERROR(IF(Sale!F209 &lt;&gt; "", Sale!F209, ""), "")</f>
        <v/>
      </c>
      <c r="BJ225" s="88" t="str">
        <f>IFERROR(IF(Sale!G209 &lt;&gt; "", Sale!G209, ""), "")</f>
        <v/>
      </c>
      <c r="BK225" s="88" t="str">
        <f>IFERROR(IF(Sale!H209 &lt;&gt; "", Sale!H209, ""), "")</f>
        <v/>
      </c>
      <c r="BL225" s="88" t="str">
        <f>IFERROR(IF(Sale!I209 &lt;&gt; "", Sale!I209, ""), "")</f>
        <v/>
      </c>
      <c r="BM225" s="88" t="str">
        <f>IFERROR(IF(Sale!J209 &lt;&gt; "", Sale!J209, ""), "")</f>
        <v/>
      </c>
      <c r="BN225" s="88" t="str">
        <f>IFERROR(IF(Sale!K209 &lt;&gt; "", Sale!K209, ""), "")</f>
        <v/>
      </c>
      <c r="BO225" s="88" t="str">
        <f>IFERROR(IF(Sale!L209 &lt;&gt; "", Sale!L209, ""), "")</f>
        <v/>
      </c>
      <c r="BP225" s="88" t="str">
        <f>IFERROR(IF(Sale!M209 &lt;&gt; "", Sale!M209, ""), "")</f>
        <v/>
      </c>
      <c r="BQ225" s="88" t="str">
        <f>IFERROR(IF(Sale!N209 &lt;&gt; "", Sale!N209, ""), "")</f>
        <v/>
      </c>
      <c r="BR225" s="88" t="str">
        <f>IFERROR(IF(Sale!O209 &lt;&gt; "", Sale!O209, ""), "")</f>
        <v/>
      </c>
      <c r="BS225" s="88"/>
      <c r="BT225" s="88"/>
      <c r="BU225" s="88"/>
      <c r="BV225" s="88"/>
      <c r="BW225" s="91"/>
      <c r="BX225" s="88"/>
      <c r="BY225" s="88"/>
    </row>
    <row r="226" spans="2:77">
      <c r="B226" s="255"/>
      <c r="C226" s="255"/>
      <c r="D226" s="255"/>
      <c r="E226" s="255"/>
      <c r="F226" s="255"/>
      <c r="Z226" s="101" t="str">
        <f>IF(AB226 &lt;&gt; "", (COUNTIF($AB$19:AB226,AB226)&amp;"_"&amp;AB226),"")</f>
        <v/>
      </c>
      <c r="AA226" s="125" t="str">
        <f>IFERROR(IF(Purchase!A209 &lt;&gt;"",Purchase!A209,""),"")</f>
        <v/>
      </c>
      <c r="AB226" s="101" t="str">
        <f>IFERROR(IF(Purchase!B209 &lt;&gt;"",Purchase!B209,""),"")</f>
        <v/>
      </c>
      <c r="AC226" s="101" t="str">
        <f>IFERROR(IF(Purchase!C209 &lt;&gt;"",Purchase!C209,""),"")</f>
        <v/>
      </c>
      <c r="AD226" s="89" t="str">
        <f>IFERROR(IF(Purchase!D209 &lt;&gt;"",Purchase!D209,""),"")</f>
        <v/>
      </c>
      <c r="AE226" s="89" t="str">
        <f>IFERROR(IF(Purchase!E209 &lt;&gt;"",Purchase!E209,""),"")</f>
        <v/>
      </c>
      <c r="AF226" s="89" t="str">
        <f>IFERROR(IF(Purchase!F209 &lt;&gt;"",Purchase!F209,""),"")</f>
        <v/>
      </c>
      <c r="AG226" s="89" t="str">
        <f>IFERROR(IF(Purchase!G209 &lt;&gt;"",Purchase!G209,""),"")</f>
        <v/>
      </c>
      <c r="AH226" s="89" t="str">
        <f>IFERROR(IF(Purchase!H209 &lt;&gt;"",Purchase!H209,""),"")</f>
        <v/>
      </c>
      <c r="AI226" s="89" t="str">
        <f>IFERROR(IF(Purchase!I209 &lt;&gt;"",Purchase!I209,""),"")</f>
        <v/>
      </c>
      <c r="AJ226" s="89" t="str">
        <f>IFERROR(IF(Purchase!J209 &lt;&gt;"",Purchase!J209,""),"")</f>
        <v/>
      </c>
      <c r="AK226" s="101" t="str">
        <f t="shared" si="28"/>
        <v/>
      </c>
      <c r="AL226" s="88"/>
      <c r="AM226" s="90"/>
      <c r="AN226" s="91"/>
      <c r="AO226" s="90"/>
      <c r="AP226" s="90"/>
      <c r="AQ226" s="92"/>
      <c r="AR226" s="90"/>
      <c r="AS226" s="90"/>
      <c r="AT226" s="93"/>
      <c r="AU226" s="88"/>
      <c r="AV226" s="88"/>
      <c r="AW226" s="88"/>
      <c r="AX226" s="88"/>
      <c r="AY226" s="88"/>
      <c r="AZ226" s="88"/>
      <c r="BA226" s="88"/>
      <c r="BB226" s="88"/>
      <c r="BC226" s="88" t="str">
        <f>IF(BF226 &lt;&gt; "",(COUNTIF($BF$19:BF226,BF226)&amp;"_"&amp;BF226),"")</f>
        <v/>
      </c>
      <c r="BD226" s="94" t="str">
        <f>IFERROR(IF(Sale!A210 &lt;&gt; "", Sale!A210, ""), "")</f>
        <v/>
      </c>
      <c r="BE226" s="88" t="str">
        <f>IFERROR(IF(Sale!B210 &lt;&gt; "", Sale!B210, ""), "")</f>
        <v/>
      </c>
      <c r="BF226" s="88" t="str">
        <f>IFERROR(IF(Sale!C210 &lt;&gt; "", Sale!C210, ""), "")</f>
        <v/>
      </c>
      <c r="BG226" s="88" t="str">
        <f>IFERROR(IF(Sale!D210 &lt;&gt; "", Sale!D210, ""), "")</f>
        <v/>
      </c>
      <c r="BH226" s="88" t="str">
        <f>IFERROR(IF(Sale!E210 &lt;&gt; "", Sale!E210, ""), "")</f>
        <v/>
      </c>
      <c r="BI226" s="88" t="str">
        <f>IFERROR(IF(Sale!F210 &lt;&gt; "", Sale!F210, ""), "")</f>
        <v/>
      </c>
      <c r="BJ226" s="88" t="str">
        <f>IFERROR(IF(Sale!G210 &lt;&gt; "", Sale!G210, ""), "")</f>
        <v/>
      </c>
      <c r="BK226" s="88" t="str">
        <f>IFERROR(IF(Sale!H210 &lt;&gt; "", Sale!H210, ""), "")</f>
        <v/>
      </c>
      <c r="BL226" s="88" t="str">
        <f>IFERROR(IF(Sale!I210 &lt;&gt; "", Sale!I210, ""), "")</f>
        <v/>
      </c>
      <c r="BM226" s="88" t="str">
        <f>IFERROR(IF(Sale!J210 &lt;&gt; "", Sale!J210, ""), "")</f>
        <v/>
      </c>
      <c r="BN226" s="88" t="str">
        <f>IFERROR(IF(Sale!K210 &lt;&gt; "", Sale!K210, ""), "")</f>
        <v/>
      </c>
      <c r="BO226" s="88" t="str">
        <f>IFERROR(IF(Sale!L210 &lt;&gt; "", Sale!L210, ""), "")</f>
        <v/>
      </c>
      <c r="BP226" s="88" t="str">
        <f>IFERROR(IF(Sale!M210 &lt;&gt; "", Sale!M210, ""), "")</f>
        <v/>
      </c>
      <c r="BQ226" s="88" t="str">
        <f>IFERROR(IF(Sale!N210 &lt;&gt; "", Sale!N210, ""), "")</f>
        <v/>
      </c>
      <c r="BR226" s="88" t="str">
        <f>IFERROR(IF(Sale!O210 &lt;&gt; "", Sale!O210, ""), "")</f>
        <v/>
      </c>
      <c r="BS226" s="88"/>
      <c r="BT226" s="88"/>
      <c r="BU226" s="88"/>
      <c r="BV226" s="88"/>
      <c r="BW226" s="91"/>
      <c r="BX226" s="88"/>
      <c r="BY226" s="88"/>
    </row>
    <row r="227" spans="2:77">
      <c r="B227" s="255"/>
      <c r="C227" s="255"/>
      <c r="D227" s="255"/>
      <c r="E227" s="255"/>
      <c r="F227" s="255"/>
      <c r="Z227" s="101" t="str">
        <f>IF(AB227 &lt;&gt; "", (COUNTIF($AB$19:AB227,AB227)&amp;"_"&amp;AB227),"")</f>
        <v/>
      </c>
      <c r="AA227" s="125" t="str">
        <f>IFERROR(IF(Purchase!A210 &lt;&gt;"",Purchase!A210,""),"")</f>
        <v/>
      </c>
      <c r="AB227" s="101" t="str">
        <f>IFERROR(IF(Purchase!B210 &lt;&gt;"",Purchase!B210,""),"")</f>
        <v/>
      </c>
      <c r="AC227" s="101" t="str">
        <f>IFERROR(IF(Purchase!C210 &lt;&gt;"",Purchase!C210,""),"")</f>
        <v/>
      </c>
      <c r="AD227" s="89" t="str">
        <f>IFERROR(IF(Purchase!D210 &lt;&gt;"",Purchase!D210,""),"")</f>
        <v/>
      </c>
      <c r="AE227" s="89" t="str">
        <f>IFERROR(IF(Purchase!E210 &lt;&gt;"",Purchase!E210,""),"")</f>
        <v/>
      </c>
      <c r="AF227" s="89" t="str">
        <f>IFERROR(IF(Purchase!F210 &lt;&gt;"",Purchase!F210,""),"")</f>
        <v/>
      </c>
      <c r="AG227" s="89" t="str">
        <f>IFERROR(IF(Purchase!G210 &lt;&gt;"",Purchase!G210,""),"")</f>
        <v/>
      </c>
      <c r="AH227" s="89" t="str">
        <f>IFERROR(IF(Purchase!H210 &lt;&gt;"",Purchase!H210,""),"")</f>
        <v/>
      </c>
      <c r="AI227" s="89" t="str">
        <f>IFERROR(IF(Purchase!I210 &lt;&gt;"",Purchase!I210,""),"")</f>
        <v/>
      </c>
      <c r="AJ227" s="89" t="str">
        <f>IFERROR(IF(Purchase!J210 &lt;&gt;"",Purchase!J210,""),"")</f>
        <v/>
      </c>
      <c r="AK227" s="101" t="str">
        <f t="shared" si="28"/>
        <v/>
      </c>
      <c r="AL227" s="88"/>
      <c r="AM227" s="90"/>
      <c r="AN227" s="91"/>
      <c r="AO227" s="90"/>
      <c r="AP227" s="90"/>
      <c r="AQ227" s="92"/>
      <c r="AR227" s="90"/>
      <c r="AS227" s="90"/>
      <c r="AT227" s="93"/>
      <c r="AU227" s="88"/>
      <c r="AV227" s="88"/>
      <c r="AW227" s="88"/>
      <c r="AX227" s="88"/>
      <c r="AY227" s="88"/>
      <c r="AZ227" s="88"/>
      <c r="BA227" s="88"/>
      <c r="BB227" s="88"/>
      <c r="BC227" s="88" t="str">
        <f>IF(BF227 &lt;&gt; "",(COUNTIF($BF$19:BF227,BF227)&amp;"_"&amp;BF227),"")</f>
        <v/>
      </c>
      <c r="BD227" s="94" t="str">
        <f>IFERROR(IF(Sale!A211 &lt;&gt; "", Sale!A211, ""), "")</f>
        <v/>
      </c>
      <c r="BE227" s="88" t="str">
        <f>IFERROR(IF(Sale!B211 &lt;&gt; "", Sale!B211, ""), "")</f>
        <v/>
      </c>
      <c r="BF227" s="88" t="str">
        <f>IFERROR(IF(Sale!C211 &lt;&gt; "", Sale!C211, ""), "")</f>
        <v/>
      </c>
      <c r="BG227" s="88" t="str">
        <f>IFERROR(IF(Sale!D211 &lt;&gt; "", Sale!D211, ""), "")</f>
        <v/>
      </c>
      <c r="BH227" s="88" t="str">
        <f>IFERROR(IF(Sale!E211 &lt;&gt; "", Sale!E211, ""), "")</f>
        <v/>
      </c>
      <c r="BI227" s="88" t="str">
        <f>IFERROR(IF(Sale!F211 &lt;&gt; "", Sale!F211, ""), "")</f>
        <v/>
      </c>
      <c r="BJ227" s="88" t="str">
        <f>IFERROR(IF(Sale!G211 &lt;&gt; "", Sale!G211, ""), "")</f>
        <v/>
      </c>
      <c r="BK227" s="88" t="str">
        <f>IFERROR(IF(Sale!H211 &lt;&gt; "", Sale!H211, ""), "")</f>
        <v/>
      </c>
      <c r="BL227" s="88" t="str">
        <f>IFERROR(IF(Sale!I211 &lt;&gt; "", Sale!I211, ""), "")</f>
        <v/>
      </c>
      <c r="BM227" s="88" t="str">
        <f>IFERROR(IF(Sale!J211 &lt;&gt; "", Sale!J211, ""), "")</f>
        <v/>
      </c>
      <c r="BN227" s="88" t="str">
        <f>IFERROR(IF(Sale!K211 &lt;&gt; "", Sale!K211, ""), "")</f>
        <v/>
      </c>
      <c r="BO227" s="88" t="str">
        <f>IFERROR(IF(Sale!L211 &lt;&gt; "", Sale!L211, ""), "")</f>
        <v/>
      </c>
      <c r="BP227" s="88" t="str">
        <f>IFERROR(IF(Sale!M211 &lt;&gt; "", Sale!M211, ""), "")</f>
        <v/>
      </c>
      <c r="BQ227" s="88" t="str">
        <f>IFERROR(IF(Sale!N211 &lt;&gt; "", Sale!N211, ""), "")</f>
        <v/>
      </c>
      <c r="BR227" s="88" t="str">
        <f>IFERROR(IF(Sale!O211 &lt;&gt; "", Sale!O211, ""), "")</f>
        <v/>
      </c>
      <c r="BS227" s="88"/>
      <c r="BT227" s="88"/>
      <c r="BU227" s="88"/>
      <c r="BV227" s="88"/>
      <c r="BW227" s="91"/>
      <c r="BX227" s="88"/>
      <c r="BY227" s="88"/>
    </row>
    <row r="228" spans="2:77">
      <c r="B228" s="255"/>
      <c r="C228" s="255"/>
      <c r="D228" s="255"/>
      <c r="E228" s="255"/>
      <c r="F228" s="255"/>
      <c r="Z228" s="101" t="str">
        <f>IF(AB228 &lt;&gt; "", (COUNTIF($AB$19:AB228,AB228)&amp;"_"&amp;AB228),"")</f>
        <v/>
      </c>
      <c r="AA228" s="125" t="str">
        <f>IFERROR(IF(Purchase!A211 &lt;&gt;"",Purchase!A211,""),"")</f>
        <v/>
      </c>
      <c r="AB228" s="101" t="str">
        <f>IFERROR(IF(Purchase!B211 &lt;&gt;"",Purchase!B211,""),"")</f>
        <v/>
      </c>
      <c r="AC228" s="101" t="str">
        <f>IFERROR(IF(Purchase!C211 &lt;&gt;"",Purchase!C211,""),"")</f>
        <v/>
      </c>
      <c r="AD228" s="89" t="str">
        <f>IFERROR(IF(Purchase!D211 &lt;&gt;"",Purchase!D211,""),"")</f>
        <v/>
      </c>
      <c r="AE228" s="89" t="str">
        <f>IFERROR(IF(Purchase!E211 &lt;&gt;"",Purchase!E211,""),"")</f>
        <v/>
      </c>
      <c r="AF228" s="89" t="str">
        <f>IFERROR(IF(Purchase!F211 &lt;&gt;"",Purchase!F211,""),"")</f>
        <v/>
      </c>
      <c r="AG228" s="89" t="str">
        <f>IFERROR(IF(Purchase!G211 &lt;&gt;"",Purchase!G211,""),"")</f>
        <v/>
      </c>
      <c r="AH228" s="89" t="str">
        <f>IFERROR(IF(Purchase!H211 &lt;&gt;"",Purchase!H211,""),"")</f>
        <v/>
      </c>
      <c r="AI228" s="89" t="str">
        <f>IFERROR(IF(Purchase!I211 &lt;&gt;"",Purchase!I211,""),"")</f>
        <v/>
      </c>
      <c r="AJ228" s="89" t="str">
        <f>IFERROR(IF(Purchase!J211 &lt;&gt;"",Purchase!J211,""),"")</f>
        <v/>
      </c>
      <c r="AK228" s="101" t="str">
        <f t="shared" si="28"/>
        <v/>
      </c>
      <c r="AL228" s="88"/>
      <c r="AM228" s="90"/>
      <c r="AN228" s="91"/>
      <c r="AO228" s="90"/>
      <c r="AP228" s="90"/>
      <c r="AQ228" s="92"/>
      <c r="AR228" s="90"/>
      <c r="AS228" s="90"/>
      <c r="AT228" s="93"/>
      <c r="AU228" s="88"/>
      <c r="AV228" s="88"/>
      <c r="AW228" s="88"/>
      <c r="AX228" s="88"/>
      <c r="AY228" s="88"/>
      <c r="AZ228" s="88"/>
      <c r="BA228" s="88"/>
      <c r="BB228" s="88"/>
      <c r="BC228" s="88" t="str">
        <f>IF(BF228 &lt;&gt; "",(COUNTIF($BF$19:BF228,BF228)&amp;"_"&amp;BF228),"")</f>
        <v/>
      </c>
      <c r="BD228" s="94" t="str">
        <f>IFERROR(IF(Sale!A212 &lt;&gt; "", Sale!A212, ""), "")</f>
        <v/>
      </c>
      <c r="BE228" s="88" t="str">
        <f>IFERROR(IF(Sale!B212 &lt;&gt; "", Sale!B212, ""), "")</f>
        <v/>
      </c>
      <c r="BF228" s="88" t="str">
        <f>IFERROR(IF(Sale!C212 &lt;&gt; "", Sale!C212, ""), "")</f>
        <v/>
      </c>
      <c r="BG228" s="88" t="str">
        <f>IFERROR(IF(Sale!D212 &lt;&gt; "", Sale!D212, ""), "")</f>
        <v/>
      </c>
      <c r="BH228" s="88" t="str">
        <f>IFERROR(IF(Sale!E212 &lt;&gt; "", Sale!E212, ""), "")</f>
        <v/>
      </c>
      <c r="BI228" s="88" t="str">
        <f>IFERROR(IF(Sale!F212 &lt;&gt; "", Sale!F212, ""), "")</f>
        <v/>
      </c>
      <c r="BJ228" s="88" t="str">
        <f>IFERROR(IF(Sale!G212 &lt;&gt; "", Sale!G212, ""), "")</f>
        <v/>
      </c>
      <c r="BK228" s="88" t="str">
        <f>IFERROR(IF(Sale!H212 &lt;&gt; "", Sale!H212, ""), "")</f>
        <v/>
      </c>
      <c r="BL228" s="88" t="str">
        <f>IFERROR(IF(Sale!I212 &lt;&gt; "", Sale!I212, ""), "")</f>
        <v/>
      </c>
      <c r="BM228" s="88" t="str">
        <f>IFERROR(IF(Sale!J212 &lt;&gt; "", Sale!J212, ""), "")</f>
        <v/>
      </c>
      <c r="BN228" s="88" t="str">
        <f>IFERROR(IF(Sale!K212 &lt;&gt; "", Sale!K212, ""), "")</f>
        <v/>
      </c>
      <c r="BO228" s="88" t="str">
        <f>IFERROR(IF(Sale!L212 &lt;&gt; "", Sale!L212, ""), "")</f>
        <v/>
      </c>
      <c r="BP228" s="88" t="str">
        <f>IFERROR(IF(Sale!M212 &lt;&gt; "", Sale!M212, ""), "")</f>
        <v/>
      </c>
      <c r="BQ228" s="88" t="str">
        <f>IFERROR(IF(Sale!N212 &lt;&gt; "", Sale!N212, ""), "")</f>
        <v/>
      </c>
      <c r="BR228" s="88" t="str">
        <f>IFERROR(IF(Sale!O212 &lt;&gt; "", Sale!O212, ""), "")</f>
        <v/>
      </c>
      <c r="BS228" s="88"/>
      <c r="BT228" s="88"/>
      <c r="BU228" s="88"/>
      <c r="BV228" s="88"/>
      <c r="BW228" s="91"/>
      <c r="BX228" s="88"/>
      <c r="BY228" s="88"/>
    </row>
    <row r="229" spans="2:77">
      <c r="B229" s="255"/>
      <c r="C229" s="255"/>
      <c r="D229" s="255"/>
      <c r="E229" s="255"/>
      <c r="F229" s="255"/>
      <c r="Z229" s="101" t="str">
        <f>IF(AB229 &lt;&gt; "", (COUNTIF($AB$19:AB229,AB229)&amp;"_"&amp;AB229),"")</f>
        <v/>
      </c>
      <c r="AA229" s="125" t="str">
        <f>IFERROR(IF(Purchase!A212 &lt;&gt;"",Purchase!A212,""),"")</f>
        <v/>
      </c>
      <c r="AB229" s="101" t="str">
        <f>IFERROR(IF(Purchase!B212 &lt;&gt;"",Purchase!B212,""),"")</f>
        <v/>
      </c>
      <c r="AC229" s="101" t="str">
        <f>IFERROR(IF(Purchase!C212 &lt;&gt;"",Purchase!C212,""),"")</f>
        <v/>
      </c>
      <c r="AD229" s="89" t="str">
        <f>IFERROR(IF(Purchase!D212 &lt;&gt;"",Purchase!D212,""),"")</f>
        <v/>
      </c>
      <c r="AE229" s="89" t="str">
        <f>IFERROR(IF(Purchase!E212 &lt;&gt;"",Purchase!E212,""),"")</f>
        <v/>
      </c>
      <c r="AF229" s="89" t="str">
        <f>IFERROR(IF(Purchase!F212 &lt;&gt;"",Purchase!F212,""),"")</f>
        <v/>
      </c>
      <c r="AG229" s="89" t="str">
        <f>IFERROR(IF(Purchase!G212 &lt;&gt;"",Purchase!G212,""),"")</f>
        <v/>
      </c>
      <c r="AH229" s="89" t="str">
        <f>IFERROR(IF(Purchase!H212 &lt;&gt;"",Purchase!H212,""),"")</f>
        <v/>
      </c>
      <c r="AI229" s="89" t="str">
        <f>IFERROR(IF(Purchase!I212 &lt;&gt;"",Purchase!I212,""),"")</f>
        <v/>
      </c>
      <c r="AJ229" s="89" t="str">
        <f>IFERROR(IF(Purchase!J212 &lt;&gt;"",Purchase!J212,""),"")</f>
        <v/>
      </c>
      <c r="AK229" s="101" t="str">
        <f t="shared" si="28"/>
        <v/>
      </c>
      <c r="AL229" s="88"/>
      <c r="AM229" s="90"/>
      <c r="AN229" s="91"/>
      <c r="AO229" s="90"/>
      <c r="AP229" s="90"/>
      <c r="AQ229" s="92"/>
      <c r="AR229" s="90"/>
      <c r="AS229" s="90"/>
      <c r="AT229" s="93"/>
      <c r="AU229" s="88"/>
      <c r="AV229" s="88"/>
      <c r="AW229" s="88"/>
      <c r="AX229" s="88"/>
      <c r="AY229" s="88"/>
      <c r="AZ229" s="88"/>
      <c r="BA229" s="88"/>
      <c r="BB229" s="88"/>
      <c r="BC229" s="88" t="str">
        <f>IF(BF229 &lt;&gt; "",(COUNTIF($BF$19:BF229,BF229)&amp;"_"&amp;BF229),"")</f>
        <v/>
      </c>
      <c r="BD229" s="94" t="str">
        <f>IFERROR(IF(Sale!A213 &lt;&gt; "", Sale!A213, ""), "")</f>
        <v/>
      </c>
      <c r="BE229" s="88" t="str">
        <f>IFERROR(IF(Sale!B213 &lt;&gt; "", Sale!B213, ""), "")</f>
        <v/>
      </c>
      <c r="BF229" s="88" t="str">
        <f>IFERROR(IF(Sale!C213 &lt;&gt; "", Sale!C213, ""), "")</f>
        <v/>
      </c>
      <c r="BG229" s="88" t="str">
        <f>IFERROR(IF(Sale!D213 &lt;&gt; "", Sale!D213, ""), "")</f>
        <v/>
      </c>
      <c r="BH229" s="88" t="str">
        <f>IFERROR(IF(Sale!E213 &lt;&gt; "", Sale!E213, ""), "")</f>
        <v/>
      </c>
      <c r="BI229" s="88" t="str">
        <f>IFERROR(IF(Sale!F213 &lt;&gt; "", Sale!F213, ""), "")</f>
        <v/>
      </c>
      <c r="BJ229" s="88" t="str">
        <f>IFERROR(IF(Sale!G213 &lt;&gt; "", Sale!G213, ""), "")</f>
        <v/>
      </c>
      <c r="BK229" s="88" t="str">
        <f>IFERROR(IF(Sale!H213 &lt;&gt; "", Sale!H213, ""), "")</f>
        <v/>
      </c>
      <c r="BL229" s="88" t="str">
        <f>IFERROR(IF(Sale!I213 &lt;&gt; "", Sale!I213, ""), "")</f>
        <v/>
      </c>
      <c r="BM229" s="88" t="str">
        <f>IFERROR(IF(Sale!J213 &lt;&gt; "", Sale!J213, ""), "")</f>
        <v/>
      </c>
      <c r="BN229" s="88" t="str">
        <f>IFERROR(IF(Sale!K213 &lt;&gt; "", Sale!K213, ""), "")</f>
        <v/>
      </c>
      <c r="BO229" s="88" t="str">
        <f>IFERROR(IF(Sale!L213 &lt;&gt; "", Sale!L213, ""), "")</f>
        <v/>
      </c>
      <c r="BP229" s="88" t="str">
        <f>IFERROR(IF(Sale!M213 &lt;&gt; "", Sale!M213, ""), "")</f>
        <v/>
      </c>
      <c r="BQ229" s="88" t="str">
        <f>IFERROR(IF(Sale!N213 &lt;&gt; "", Sale!N213, ""), "")</f>
        <v/>
      </c>
      <c r="BR229" s="88" t="str">
        <f>IFERROR(IF(Sale!O213 &lt;&gt; "", Sale!O213, ""), "")</f>
        <v/>
      </c>
      <c r="BS229" s="88"/>
      <c r="BT229" s="88"/>
      <c r="BU229" s="88"/>
      <c r="BV229" s="88"/>
      <c r="BW229" s="91"/>
      <c r="BX229" s="88"/>
      <c r="BY229" s="88"/>
    </row>
    <row r="230" spans="2:77">
      <c r="B230" s="255"/>
      <c r="C230" s="255"/>
      <c r="D230" s="255"/>
      <c r="E230" s="255"/>
      <c r="F230" s="255"/>
      <c r="Z230" s="101" t="str">
        <f>IF(AB230 &lt;&gt; "", (COUNTIF($AB$19:AB230,AB230)&amp;"_"&amp;AB230),"")</f>
        <v/>
      </c>
      <c r="AA230" s="125" t="str">
        <f>IFERROR(IF(Purchase!A213 &lt;&gt;"",Purchase!A213,""),"")</f>
        <v/>
      </c>
      <c r="AB230" s="101" t="str">
        <f>IFERROR(IF(Purchase!B213 &lt;&gt;"",Purchase!B213,""),"")</f>
        <v/>
      </c>
      <c r="AC230" s="101" t="str">
        <f>IFERROR(IF(Purchase!C213 &lt;&gt;"",Purchase!C213,""),"")</f>
        <v/>
      </c>
      <c r="AD230" s="89" t="str">
        <f>IFERROR(IF(Purchase!D213 &lt;&gt;"",Purchase!D213,""),"")</f>
        <v/>
      </c>
      <c r="AE230" s="89" t="str">
        <f>IFERROR(IF(Purchase!E213 &lt;&gt;"",Purchase!E213,""),"")</f>
        <v/>
      </c>
      <c r="AF230" s="89" t="str">
        <f>IFERROR(IF(Purchase!F213 &lt;&gt;"",Purchase!F213,""),"")</f>
        <v/>
      </c>
      <c r="AG230" s="89" t="str">
        <f>IFERROR(IF(Purchase!G213 &lt;&gt;"",Purchase!G213,""),"")</f>
        <v/>
      </c>
      <c r="AH230" s="89" t="str">
        <f>IFERROR(IF(Purchase!H213 &lt;&gt;"",Purchase!H213,""),"")</f>
        <v/>
      </c>
      <c r="AI230" s="89" t="str">
        <f>IFERROR(IF(Purchase!I213 &lt;&gt;"",Purchase!I213,""),"")</f>
        <v/>
      </c>
      <c r="AJ230" s="89" t="str">
        <f>IFERROR(IF(Purchase!J213 &lt;&gt;"",Purchase!J213,""),"")</f>
        <v/>
      </c>
      <c r="AK230" s="101" t="str">
        <f t="shared" si="28"/>
        <v/>
      </c>
      <c r="AL230" s="88"/>
      <c r="AM230" s="90"/>
      <c r="AN230" s="91"/>
      <c r="AO230" s="90"/>
      <c r="AP230" s="90"/>
      <c r="AQ230" s="92"/>
      <c r="AR230" s="90"/>
      <c r="AS230" s="90"/>
      <c r="AT230" s="93"/>
      <c r="AU230" s="88"/>
      <c r="AV230" s="88"/>
      <c r="AW230" s="88"/>
      <c r="AX230" s="88"/>
      <c r="AY230" s="88"/>
      <c r="AZ230" s="88"/>
      <c r="BA230" s="88"/>
      <c r="BB230" s="88"/>
      <c r="BC230" s="88" t="str">
        <f>IF(BF230 &lt;&gt; "",(COUNTIF($BF$19:BF230,BF230)&amp;"_"&amp;BF230),"")</f>
        <v/>
      </c>
      <c r="BD230" s="94" t="str">
        <f>IFERROR(IF(Sale!A214 &lt;&gt; "", Sale!A214, ""), "")</f>
        <v/>
      </c>
      <c r="BE230" s="88" t="str">
        <f>IFERROR(IF(Sale!B214 &lt;&gt; "", Sale!B214, ""), "")</f>
        <v/>
      </c>
      <c r="BF230" s="88" t="str">
        <f>IFERROR(IF(Sale!C214 &lt;&gt; "", Sale!C214, ""), "")</f>
        <v/>
      </c>
      <c r="BG230" s="88" t="str">
        <f>IFERROR(IF(Sale!D214 &lt;&gt; "", Sale!D214, ""), "")</f>
        <v/>
      </c>
      <c r="BH230" s="88" t="str">
        <f>IFERROR(IF(Sale!E214 &lt;&gt; "", Sale!E214, ""), "")</f>
        <v/>
      </c>
      <c r="BI230" s="88" t="str">
        <f>IFERROR(IF(Sale!F214 &lt;&gt; "", Sale!F214, ""), "")</f>
        <v/>
      </c>
      <c r="BJ230" s="88" t="str">
        <f>IFERROR(IF(Sale!G214 &lt;&gt; "", Sale!G214, ""), "")</f>
        <v/>
      </c>
      <c r="BK230" s="88" t="str">
        <f>IFERROR(IF(Sale!H214 &lt;&gt; "", Sale!H214, ""), "")</f>
        <v/>
      </c>
      <c r="BL230" s="88" t="str">
        <f>IFERROR(IF(Sale!I214 &lt;&gt; "", Sale!I214, ""), "")</f>
        <v/>
      </c>
      <c r="BM230" s="88" t="str">
        <f>IFERROR(IF(Sale!J214 &lt;&gt; "", Sale!J214, ""), "")</f>
        <v/>
      </c>
      <c r="BN230" s="88" t="str">
        <f>IFERROR(IF(Sale!K214 &lt;&gt; "", Sale!K214, ""), "")</f>
        <v/>
      </c>
      <c r="BO230" s="88" t="str">
        <f>IFERROR(IF(Sale!L214 &lt;&gt; "", Sale!L214, ""), "")</f>
        <v/>
      </c>
      <c r="BP230" s="88" t="str">
        <f>IFERROR(IF(Sale!M214 &lt;&gt; "", Sale!M214, ""), "")</f>
        <v/>
      </c>
      <c r="BQ230" s="88" t="str">
        <f>IFERROR(IF(Sale!N214 &lt;&gt; "", Sale!N214, ""), "")</f>
        <v/>
      </c>
      <c r="BR230" s="88" t="str">
        <f>IFERROR(IF(Sale!O214 &lt;&gt; "", Sale!O214, ""), "")</f>
        <v/>
      </c>
      <c r="BS230" s="88"/>
      <c r="BT230" s="88"/>
      <c r="BU230" s="88"/>
      <c r="BV230" s="88"/>
      <c r="BW230" s="91"/>
      <c r="BX230" s="88"/>
      <c r="BY230" s="88"/>
    </row>
    <row r="231" spans="2:77">
      <c r="B231" s="255"/>
      <c r="C231" s="255"/>
      <c r="D231" s="255"/>
      <c r="E231" s="255"/>
      <c r="F231" s="255"/>
      <c r="Z231" s="101" t="str">
        <f>IF(AB231 &lt;&gt; "", (COUNTIF($AB$19:AB231,AB231)&amp;"_"&amp;AB231),"")</f>
        <v/>
      </c>
      <c r="AA231" s="125" t="str">
        <f>IFERROR(IF(Purchase!A214 &lt;&gt;"",Purchase!A214,""),"")</f>
        <v/>
      </c>
      <c r="AB231" s="101" t="str">
        <f>IFERROR(IF(Purchase!B214 &lt;&gt;"",Purchase!B214,""),"")</f>
        <v/>
      </c>
      <c r="AC231" s="101" t="str">
        <f>IFERROR(IF(Purchase!C214 &lt;&gt;"",Purchase!C214,""),"")</f>
        <v/>
      </c>
      <c r="AD231" s="89" t="str">
        <f>IFERROR(IF(Purchase!D214 &lt;&gt;"",Purchase!D214,""),"")</f>
        <v/>
      </c>
      <c r="AE231" s="89" t="str">
        <f>IFERROR(IF(Purchase!E214 &lt;&gt;"",Purchase!E214,""),"")</f>
        <v/>
      </c>
      <c r="AF231" s="89" t="str">
        <f>IFERROR(IF(Purchase!F214 &lt;&gt;"",Purchase!F214,""),"")</f>
        <v/>
      </c>
      <c r="AG231" s="89" t="str">
        <f>IFERROR(IF(Purchase!G214 &lt;&gt;"",Purchase!G214,""),"")</f>
        <v/>
      </c>
      <c r="AH231" s="89" t="str">
        <f>IFERROR(IF(Purchase!H214 &lt;&gt;"",Purchase!H214,""),"")</f>
        <v/>
      </c>
      <c r="AI231" s="89" t="str">
        <f>IFERROR(IF(Purchase!I214 &lt;&gt;"",Purchase!I214,""),"")</f>
        <v/>
      </c>
      <c r="AJ231" s="89" t="str">
        <f>IFERROR(IF(Purchase!J214 &lt;&gt;"",Purchase!J214,""),"")</f>
        <v/>
      </c>
      <c r="AK231" s="101" t="str">
        <f t="shared" si="28"/>
        <v/>
      </c>
      <c r="AL231" s="88"/>
      <c r="AM231" s="90"/>
      <c r="AN231" s="91"/>
      <c r="AO231" s="90"/>
      <c r="AP231" s="90"/>
      <c r="AQ231" s="92"/>
      <c r="AR231" s="90"/>
      <c r="AS231" s="90"/>
      <c r="AT231" s="93"/>
      <c r="AU231" s="88"/>
      <c r="AV231" s="88"/>
      <c r="AW231" s="88"/>
      <c r="AX231" s="88"/>
      <c r="AY231" s="88"/>
      <c r="AZ231" s="88"/>
      <c r="BA231" s="88"/>
      <c r="BB231" s="88"/>
      <c r="BC231" s="88" t="str">
        <f>IF(BF231 &lt;&gt; "",(COUNTIF($BF$19:BF231,BF231)&amp;"_"&amp;BF231),"")</f>
        <v/>
      </c>
      <c r="BD231" s="94" t="str">
        <f>IFERROR(IF(Sale!A215 &lt;&gt; "", Sale!A215, ""), "")</f>
        <v/>
      </c>
      <c r="BE231" s="88" t="str">
        <f>IFERROR(IF(Sale!B215 &lt;&gt; "", Sale!B215, ""), "")</f>
        <v/>
      </c>
      <c r="BF231" s="88" t="str">
        <f>IFERROR(IF(Sale!C215 &lt;&gt; "", Sale!C215, ""), "")</f>
        <v/>
      </c>
      <c r="BG231" s="88" t="str">
        <f>IFERROR(IF(Sale!D215 &lt;&gt; "", Sale!D215, ""), "")</f>
        <v/>
      </c>
      <c r="BH231" s="88" t="str">
        <f>IFERROR(IF(Sale!E215 &lt;&gt; "", Sale!E215, ""), "")</f>
        <v/>
      </c>
      <c r="BI231" s="88" t="str">
        <f>IFERROR(IF(Sale!F215 &lt;&gt; "", Sale!F215, ""), "")</f>
        <v/>
      </c>
      <c r="BJ231" s="88" t="str">
        <f>IFERROR(IF(Sale!G215 &lt;&gt; "", Sale!G215, ""), "")</f>
        <v/>
      </c>
      <c r="BK231" s="88" t="str">
        <f>IFERROR(IF(Sale!H215 &lt;&gt; "", Sale!H215, ""), "")</f>
        <v/>
      </c>
      <c r="BL231" s="88" t="str">
        <f>IFERROR(IF(Sale!I215 &lt;&gt; "", Sale!I215, ""), "")</f>
        <v/>
      </c>
      <c r="BM231" s="88" t="str">
        <f>IFERROR(IF(Sale!J215 &lt;&gt; "", Sale!J215, ""), "")</f>
        <v/>
      </c>
      <c r="BN231" s="88" t="str">
        <f>IFERROR(IF(Sale!K215 &lt;&gt; "", Sale!K215, ""), "")</f>
        <v/>
      </c>
      <c r="BO231" s="88" t="str">
        <f>IFERROR(IF(Sale!L215 &lt;&gt; "", Sale!L215, ""), "")</f>
        <v/>
      </c>
      <c r="BP231" s="88" t="str">
        <f>IFERROR(IF(Sale!M215 &lt;&gt; "", Sale!M215, ""), "")</f>
        <v/>
      </c>
      <c r="BQ231" s="88" t="str">
        <f>IFERROR(IF(Sale!N215 &lt;&gt; "", Sale!N215, ""), "")</f>
        <v/>
      </c>
      <c r="BR231" s="88" t="str">
        <f>IFERROR(IF(Sale!O215 &lt;&gt; "", Sale!O215, ""), "")</f>
        <v/>
      </c>
      <c r="BS231" s="88"/>
      <c r="BT231" s="88"/>
      <c r="BU231" s="88"/>
      <c r="BV231" s="88"/>
      <c r="BW231" s="91"/>
      <c r="BX231" s="88"/>
      <c r="BY231" s="88"/>
    </row>
    <row r="232" spans="2:77">
      <c r="B232" s="255"/>
      <c r="C232" s="255"/>
      <c r="D232" s="255"/>
      <c r="E232" s="255"/>
      <c r="F232" s="255"/>
      <c r="Z232" s="101" t="str">
        <f>IF(AB232 &lt;&gt; "", (COUNTIF($AB$19:AB232,AB232)&amp;"_"&amp;AB232),"")</f>
        <v/>
      </c>
      <c r="AA232" s="125" t="str">
        <f>IFERROR(IF(Purchase!A215 &lt;&gt;"",Purchase!A215,""),"")</f>
        <v/>
      </c>
      <c r="AB232" s="101" t="str">
        <f>IFERROR(IF(Purchase!B215 &lt;&gt;"",Purchase!B215,""),"")</f>
        <v/>
      </c>
      <c r="AC232" s="101" t="str">
        <f>IFERROR(IF(Purchase!C215 &lt;&gt;"",Purchase!C215,""),"")</f>
        <v/>
      </c>
      <c r="AD232" s="89" t="str">
        <f>IFERROR(IF(Purchase!D215 &lt;&gt;"",Purchase!D215,""),"")</f>
        <v/>
      </c>
      <c r="AE232" s="89" t="str">
        <f>IFERROR(IF(Purchase!E215 &lt;&gt;"",Purchase!E215,""),"")</f>
        <v/>
      </c>
      <c r="AF232" s="89" t="str">
        <f>IFERROR(IF(Purchase!F215 &lt;&gt;"",Purchase!F215,""),"")</f>
        <v/>
      </c>
      <c r="AG232" s="89" t="str">
        <f>IFERROR(IF(Purchase!G215 &lt;&gt;"",Purchase!G215,""),"")</f>
        <v/>
      </c>
      <c r="AH232" s="89" t="str">
        <f>IFERROR(IF(Purchase!H215 &lt;&gt;"",Purchase!H215,""),"")</f>
        <v/>
      </c>
      <c r="AI232" s="89" t="str">
        <f>IFERROR(IF(Purchase!I215 &lt;&gt;"",Purchase!I215,""),"")</f>
        <v/>
      </c>
      <c r="AJ232" s="89" t="str">
        <f>IFERROR(IF(Purchase!J215 &lt;&gt;"",Purchase!J215,""),"")</f>
        <v/>
      </c>
      <c r="AK232" s="101" t="str">
        <f t="shared" si="28"/>
        <v/>
      </c>
      <c r="AL232" s="88"/>
      <c r="AM232" s="90"/>
      <c r="AN232" s="91"/>
      <c r="AO232" s="90"/>
      <c r="AP232" s="90"/>
      <c r="AQ232" s="92"/>
      <c r="AR232" s="90"/>
      <c r="AS232" s="90"/>
      <c r="AT232" s="93"/>
      <c r="AU232" s="88"/>
      <c r="AV232" s="88"/>
      <c r="AW232" s="88"/>
      <c r="AX232" s="88"/>
      <c r="AY232" s="88"/>
      <c r="AZ232" s="88"/>
      <c r="BA232" s="88"/>
      <c r="BB232" s="88"/>
      <c r="BC232" s="88" t="str">
        <f>IF(BF232 &lt;&gt; "",(COUNTIF($BF$19:BF232,BF232)&amp;"_"&amp;BF232),"")</f>
        <v/>
      </c>
      <c r="BD232" s="94" t="str">
        <f>IFERROR(IF(Sale!A216 &lt;&gt; "", Sale!A216, ""), "")</f>
        <v/>
      </c>
      <c r="BE232" s="88" t="str">
        <f>IFERROR(IF(Sale!B216 &lt;&gt; "", Sale!B216, ""), "")</f>
        <v/>
      </c>
      <c r="BF232" s="88" t="str">
        <f>IFERROR(IF(Sale!C216 &lt;&gt; "", Sale!C216, ""), "")</f>
        <v/>
      </c>
      <c r="BG232" s="88" t="str">
        <f>IFERROR(IF(Sale!D216 &lt;&gt; "", Sale!D216, ""), "")</f>
        <v/>
      </c>
      <c r="BH232" s="88" t="str">
        <f>IFERROR(IF(Sale!E216 &lt;&gt; "", Sale!E216, ""), "")</f>
        <v/>
      </c>
      <c r="BI232" s="88" t="str">
        <f>IFERROR(IF(Sale!F216 &lt;&gt; "", Sale!F216, ""), "")</f>
        <v/>
      </c>
      <c r="BJ232" s="88" t="str">
        <f>IFERROR(IF(Sale!G216 &lt;&gt; "", Sale!G216, ""), "")</f>
        <v/>
      </c>
      <c r="BK232" s="88" t="str">
        <f>IFERROR(IF(Sale!H216 &lt;&gt; "", Sale!H216, ""), "")</f>
        <v/>
      </c>
      <c r="BL232" s="88" t="str">
        <f>IFERROR(IF(Sale!I216 &lt;&gt; "", Sale!I216, ""), "")</f>
        <v/>
      </c>
      <c r="BM232" s="88" t="str">
        <f>IFERROR(IF(Sale!J216 &lt;&gt; "", Sale!J216, ""), "")</f>
        <v/>
      </c>
      <c r="BN232" s="88" t="str">
        <f>IFERROR(IF(Sale!K216 &lt;&gt; "", Sale!K216, ""), "")</f>
        <v/>
      </c>
      <c r="BO232" s="88" t="str">
        <f>IFERROR(IF(Sale!L216 &lt;&gt; "", Sale!L216, ""), "")</f>
        <v/>
      </c>
      <c r="BP232" s="88" t="str">
        <f>IFERROR(IF(Sale!M216 &lt;&gt; "", Sale!M216, ""), "")</f>
        <v/>
      </c>
      <c r="BQ232" s="88" t="str">
        <f>IFERROR(IF(Sale!N216 &lt;&gt; "", Sale!N216, ""), "")</f>
        <v/>
      </c>
      <c r="BR232" s="88" t="str">
        <f>IFERROR(IF(Sale!O216 &lt;&gt; "", Sale!O216, ""), "")</f>
        <v/>
      </c>
      <c r="BS232" s="88"/>
      <c r="BT232" s="88"/>
      <c r="BU232" s="88"/>
      <c r="BV232" s="88"/>
      <c r="BW232" s="91"/>
      <c r="BX232" s="88"/>
      <c r="BY232" s="88"/>
    </row>
    <row r="233" spans="2:77">
      <c r="B233" s="255"/>
      <c r="C233" s="255"/>
      <c r="D233" s="255"/>
      <c r="E233" s="255"/>
      <c r="F233" s="255"/>
      <c r="Z233" s="101" t="str">
        <f>IF(AB233 &lt;&gt; "", (COUNTIF($AB$19:AB233,AB233)&amp;"_"&amp;AB233),"")</f>
        <v/>
      </c>
      <c r="AA233" s="125" t="str">
        <f>IFERROR(IF(Purchase!A216 &lt;&gt;"",Purchase!A216,""),"")</f>
        <v/>
      </c>
      <c r="AB233" s="101" t="str">
        <f>IFERROR(IF(Purchase!B216 &lt;&gt;"",Purchase!B216,""),"")</f>
        <v/>
      </c>
      <c r="AC233" s="101" t="str">
        <f>IFERROR(IF(Purchase!C216 &lt;&gt;"",Purchase!C216,""),"")</f>
        <v/>
      </c>
      <c r="AD233" s="89" t="str">
        <f>IFERROR(IF(Purchase!D216 &lt;&gt;"",Purchase!D216,""),"")</f>
        <v/>
      </c>
      <c r="AE233" s="89" t="str">
        <f>IFERROR(IF(Purchase!E216 &lt;&gt;"",Purchase!E216,""),"")</f>
        <v/>
      </c>
      <c r="AF233" s="89" t="str">
        <f>IFERROR(IF(Purchase!F216 &lt;&gt;"",Purchase!F216,""),"")</f>
        <v/>
      </c>
      <c r="AG233" s="89" t="str">
        <f>IFERROR(IF(Purchase!G216 &lt;&gt;"",Purchase!G216,""),"")</f>
        <v/>
      </c>
      <c r="AH233" s="89" t="str">
        <f>IFERROR(IF(Purchase!H216 &lt;&gt;"",Purchase!H216,""),"")</f>
        <v/>
      </c>
      <c r="AI233" s="89" t="str">
        <f>IFERROR(IF(Purchase!I216 &lt;&gt;"",Purchase!I216,""),"")</f>
        <v/>
      </c>
      <c r="AJ233" s="89" t="str">
        <f>IFERROR(IF(Purchase!J216 &lt;&gt;"",Purchase!J216,""),"")</f>
        <v/>
      </c>
      <c r="AK233" s="101" t="str">
        <f t="shared" si="28"/>
        <v/>
      </c>
      <c r="AL233" s="88"/>
      <c r="AM233" s="90"/>
      <c r="AN233" s="91"/>
      <c r="AO233" s="90"/>
      <c r="AP233" s="90"/>
      <c r="AQ233" s="92"/>
      <c r="AR233" s="90"/>
      <c r="AS233" s="90"/>
      <c r="AT233" s="93"/>
      <c r="AU233" s="88"/>
      <c r="AV233" s="88"/>
      <c r="AW233" s="88"/>
      <c r="AX233" s="88"/>
      <c r="AY233" s="88"/>
      <c r="AZ233" s="88"/>
      <c r="BA233" s="88"/>
      <c r="BB233" s="88"/>
      <c r="BC233" s="88" t="str">
        <f>IF(BF233 &lt;&gt; "",(COUNTIF($BF$19:BF233,BF233)&amp;"_"&amp;BF233),"")</f>
        <v/>
      </c>
      <c r="BD233" s="94" t="str">
        <f>IFERROR(IF(Sale!A217 &lt;&gt; "", Sale!A217, ""), "")</f>
        <v/>
      </c>
      <c r="BE233" s="88" t="str">
        <f>IFERROR(IF(Sale!B217 &lt;&gt; "", Sale!B217, ""), "")</f>
        <v/>
      </c>
      <c r="BF233" s="88" t="str">
        <f>IFERROR(IF(Sale!C217 &lt;&gt; "", Sale!C217, ""), "")</f>
        <v/>
      </c>
      <c r="BG233" s="88" t="str">
        <f>IFERROR(IF(Sale!D217 &lt;&gt; "", Sale!D217, ""), "")</f>
        <v/>
      </c>
      <c r="BH233" s="88" t="str">
        <f>IFERROR(IF(Sale!E217 &lt;&gt; "", Sale!E217, ""), "")</f>
        <v/>
      </c>
      <c r="BI233" s="88" t="str">
        <f>IFERROR(IF(Sale!F217 &lt;&gt; "", Sale!F217, ""), "")</f>
        <v/>
      </c>
      <c r="BJ233" s="88" t="str">
        <f>IFERROR(IF(Sale!G217 &lt;&gt; "", Sale!G217, ""), "")</f>
        <v/>
      </c>
      <c r="BK233" s="88" t="str">
        <f>IFERROR(IF(Sale!H217 &lt;&gt; "", Sale!H217, ""), "")</f>
        <v/>
      </c>
      <c r="BL233" s="88" t="str">
        <f>IFERROR(IF(Sale!I217 &lt;&gt; "", Sale!I217, ""), "")</f>
        <v/>
      </c>
      <c r="BM233" s="88" t="str">
        <f>IFERROR(IF(Sale!J217 &lt;&gt; "", Sale!J217, ""), "")</f>
        <v/>
      </c>
      <c r="BN233" s="88" t="str">
        <f>IFERROR(IF(Sale!K217 &lt;&gt; "", Sale!K217, ""), "")</f>
        <v/>
      </c>
      <c r="BO233" s="88" t="str">
        <f>IFERROR(IF(Sale!L217 &lt;&gt; "", Sale!L217, ""), "")</f>
        <v/>
      </c>
      <c r="BP233" s="88" t="str">
        <f>IFERROR(IF(Sale!M217 &lt;&gt; "", Sale!M217, ""), "")</f>
        <v/>
      </c>
      <c r="BQ233" s="88" t="str">
        <f>IFERROR(IF(Sale!N217 &lt;&gt; "", Sale!N217, ""), "")</f>
        <v/>
      </c>
      <c r="BR233" s="88" t="str">
        <f>IFERROR(IF(Sale!O217 &lt;&gt; "", Sale!O217, ""), "")</f>
        <v/>
      </c>
      <c r="BS233" s="88"/>
      <c r="BT233" s="88"/>
      <c r="BU233" s="88"/>
      <c r="BV233" s="88"/>
      <c r="BW233" s="91"/>
      <c r="BX233" s="88"/>
      <c r="BY233" s="88"/>
    </row>
    <row r="234" spans="2:77">
      <c r="B234" s="255"/>
      <c r="C234" s="255"/>
      <c r="D234" s="255"/>
      <c r="E234" s="255"/>
      <c r="F234" s="255"/>
      <c r="Z234" s="101" t="str">
        <f>IF(AB234 &lt;&gt; "", (COUNTIF($AB$19:AB234,AB234)&amp;"_"&amp;AB234),"")</f>
        <v/>
      </c>
      <c r="AA234" s="125" t="str">
        <f>IFERROR(IF(Purchase!A217 &lt;&gt;"",Purchase!A217,""),"")</f>
        <v/>
      </c>
      <c r="AB234" s="101" t="str">
        <f>IFERROR(IF(Purchase!B217 &lt;&gt;"",Purchase!B217,""),"")</f>
        <v/>
      </c>
      <c r="AC234" s="101" t="str">
        <f>IFERROR(IF(Purchase!C217 &lt;&gt;"",Purchase!C217,""),"")</f>
        <v/>
      </c>
      <c r="AD234" s="89" t="str">
        <f>IFERROR(IF(Purchase!D217 &lt;&gt;"",Purchase!D217,""),"")</f>
        <v/>
      </c>
      <c r="AE234" s="89" t="str">
        <f>IFERROR(IF(Purchase!E217 &lt;&gt;"",Purchase!E217,""),"")</f>
        <v/>
      </c>
      <c r="AF234" s="89" t="str">
        <f>IFERROR(IF(Purchase!F217 &lt;&gt;"",Purchase!F217,""),"")</f>
        <v/>
      </c>
      <c r="AG234" s="89" t="str">
        <f>IFERROR(IF(Purchase!G217 &lt;&gt;"",Purchase!G217,""),"")</f>
        <v/>
      </c>
      <c r="AH234" s="89" t="str">
        <f>IFERROR(IF(Purchase!H217 &lt;&gt;"",Purchase!H217,""),"")</f>
        <v/>
      </c>
      <c r="AI234" s="89" t="str">
        <f>IFERROR(IF(Purchase!I217 &lt;&gt;"",Purchase!I217,""),"")</f>
        <v/>
      </c>
      <c r="AJ234" s="89" t="str">
        <f>IFERROR(IF(Purchase!J217 &lt;&gt;"",Purchase!J217,""),"")</f>
        <v/>
      </c>
      <c r="AK234" s="101" t="str">
        <f t="shared" si="28"/>
        <v/>
      </c>
      <c r="AL234" s="88"/>
      <c r="AM234" s="90"/>
      <c r="AN234" s="91"/>
      <c r="AO234" s="90"/>
      <c r="AP234" s="90"/>
      <c r="AQ234" s="92"/>
      <c r="AR234" s="90"/>
      <c r="AS234" s="90"/>
      <c r="AT234" s="93"/>
      <c r="AU234" s="88"/>
      <c r="AV234" s="88"/>
      <c r="AW234" s="88"/>
      <c r="AX234" s="88"/>
      <c r="AY234" s="88"/>
      <c r="AZ234" s="88"/>
      <c r="BA234" s="88"/>
      <c r="BB234" s="88"/>
      <c r="BC234" s="88" t="str">
        <f>IF(BF234 &lt;&gt; "",(COUNTIF($BF$19:BF234,BF234)&amp;"_"&amp;BF234),"")</f>
        <v/>
      </c>
      <c r="BD234" s="94" t="str">
        <f>IFERROR(IF(Sale!A218 &lt;&gt; "", Sale!A218, ""), "")</f>
        <v/>
      </c>
      <c r="BE234" s="88" t="str">
        <f>IFERROR(IF(Sale!B218 &lt;&gt; "", Sale!B218, ""), "")</f>
        <v/>
      </c>
      <c r="BF234" s="88" t="str">
        <f>IFERROR(IF(Sale!C218 &lt;&gt; "", Sale!C218, ""), "")</f>
        <v/>
      </c>
      <c r="BG234" s="88" t="str">
        <f>IFERROR(IF(Sale!D218 &lt;&gt; "", Sale!D218, ""), "")</f>
        <v/>
      </c>
      <c r="BH234" s="88" t="str">
        <f>IFERROR(IF(Sale!E218 &lt;&gt; "", Sale!E218, ""), "")</f>
        <v/>
      </c>
      <c r="BI234" s="88" t="str">
        <f>IFERROR(IF(Sale!F218 &lt;&gt; "", Sale!F218, ""), "")</f>
        <v/>
      </c>
      <c r="BJ234" s="88" t="str">
        <f>IFERROR(IF(Sale!G218 &lt;&gt; "", Sale!G218, ""), "")</f>
        <v/>
      </c>
      <c r="BK234" s="88" t="str">
        <f>IFERROR(IF(Sale!H218 &lt;&gt; "", Sale!H218, ""), "")</f>
        <v/>
      </c>
      <c r="BL234" s="88" t="str">
        <f>IFERROR(IF(Sale!I218 &lt;&gt; "", Sale!I218, ""), "")</f>
        <v/>
      </c>
      <c r="BM234" s="88" t="str">
        <f>IFERROR(IF(Sale!J218 &lt;&gt; "", Sale!J218, ""), "")</f>
        <v/>
      </c>
      <c r="BN234" s="88" t="str">
        <f>IFERROR(IF(Sale!K218 &lt;&gt; "", Sale!K218, ""), "")</f>
        <v/>
      </c>
      <c r="BO234" s="88" t="str">
        <f>IFERROR(IF(Sale!L218 &lt;&gt; "", Sale!L218, ""), "")</f>
        <v/>
      </c>
      <c r="BP234" s="88" t="str">
        <f>IFERROR(IF(Sale!M218 &lt;&gt; "", Sale!M218, ""), "")</f>
        <v/>
      </c>
      <c r="BQ234" s="88" t="str">
        <f>IFERROR(IF(Sale!N218 &lt;&gt; "", Sale!N218, ""), "")</f>
        <v/>
      </c>
      <c r="BR234" s="88" t="str">
        <f>IFERROR(IF(Sale!O218 &lt;&gt; "", Sale!O218, ""), "")</f>
        <v/>
      </c>
      <c r="BS234" s="88"/>
      <c r="BT234" s="88"/>
      <c r="BU234" s="88"/>
      <c r="BV234" s="88"/>
      <c r="BW234" s="91"/>
      <c r="BX234" s="88"/>
      <c r="BY234" s="88"/>
    </row>
    <row r="235" spans="2:77">
      <c r="B235" s="255"/>
      <c r="C235" s="255"/>
      <c r="D235" s="255"/>
      <c r="E235" s="255"/>
      <c r="F235" s="255"/>
      <c r="Z235" s="101" t="str">
        <f>IF(AB235 &lt;&gt; "", (COUNTIF($AB$19:AB235,AB235)&amp;"_"&amp;AB235),"")</f>
        <v/>
      </c>
      <c r="AA235" s="125" t="str">
        <f>IFERROR(IF(Purchase!A218 &lt;&gt;"",Purchase!A218,""),"")</f>
        <v/>
      </c>
      <c r="AB235" s="101" t="str">
        <f>IFERROR(IF(Purchase!B218 &lt;&gt;"",Purchase!B218,""),"")</f>
        <v/>
      </c>
      <c r="AC235" s="101" t="str">
        <f>IFERROR(IF(Purchase!C218 &lt;&gt;"",Purchase!C218,""),"")</f>
        <v/>
      </c>
      <c r="AD235" s="89" t="str">
        <f>IFERROR(IF(Purchase!D218 &lt;&gt;"",Purchase!D218,""),"")</f>
        <v/>
      </c>
      <c r="AE235" s="89" t="str">
        <f>IFERROR(IF(Purchase!E218 &lt;&gt;"",Purchase!E218,""),"")</f>
        <v/>
      </c>
      <c r="AF235" s="89" t="str">
        <f>IFERROR(IF(Purchase!F218 &lt;&gt;"",Purchase!F218,""),"")</f>
        <v/>
      </c>
      <c r="AG235" s="89" t="str">
        <f>IFERROR(IF(Purchase!G218 &lt;&gt;"",Purchase!G218,""),"")</f>
        <v/>
      </c>
      <c r="AH235" s="89" t="str">
        <f>IFERROR(IF(Purchase!H218 &lt;&gt;"",Purchase!H218,""),"")</f>
        <v/>
      </c>
      <c r="AI235" s="89" t="str">
        <f>IFERROR(IF(Purchase!I218 &lt;&gt;"",Purchase!I218,""),"")</f>
        <v/>
      </c>
      <c r="AJ235" s="89" t="str">
        <f>IFERROR(IF(Purchase!J218 &lt;&gt;"",Purchase!J218,""),"")</f>
        <v/>
      </c>
      <c r="AK235" s="101" t="str">
        <f t="shared" si="28"/>
        <v/>
      </c>
      <c r="AL235" s="88"/>
      <c r="AM235" s="90"/>
      <c r="AN235" s="91"/>
      <c r="AO235" s="90"/>
      <c r="AP235" s="90"/>
      <c r="AQ235" s="92"/>
      <c r="AR235" s="90"/>
      <c r="AS235" s="90"/>
      <c r="AT235" s="93"/>
      <c r="AU235" s="88"/>
      <c r="AV235" s="88"/>
      <c r="AW235" s="88"/>
      <c r="AX235" s="88"/>
      <c r="AY235" s="88"/>
      <c r="AZ235" s="88"/>
      <c r="BA235" s="88"/>
      <c r="BB235" s="88"/>
      <c r="BC235" s="88" t="str">
        <f>IF(BF235 &lt;&gt; "",(COUNTIF($BF$19:BF235,BF235)&amp;"_"&amp;BF235),"")</f>
        <v/>
      </c>
      <c r="BD235" s="94" t="str">
        <f>IFERROR(IF(Sale!A219 &lt;&gt; "", Sale!A219, ""), "")</f>
        <v/>
      </c>
      <c r="BE235" s="88" t="str">
        <f>IFERROR(IF(Sale!B219 &lt;&gt; "", Sale!B219, ""), "")</f>
        <v/>
      </c>
      <c r="BF235" s="88" t="str">
        <f>IFERROR(IF(Sale!C219 &lt;&gt; "", Sale!C219, ""), "")</f>
        <v/>
      </c>
      <c r="BG235" s="88" t="str">
        <f>IFERROR(IF(Sale!D219 &lt;&gt; "", Sale!D219, ""), "")</f>
        <v/>
      </c>
      <c r="BH235" s="88" t="str">
        <f>IFERROR(IF(Sale!E219 &lt;&gt; "", Sale!E219, ""), "")</f>
        <v/>
      </c>
      <c r="BI235" s="88" t="str">
        <f>IFERROR(IF(Sale!F219 &lt;&gt; "", Sale!F219, ""), "")</f>
        <v/>
      </c>
      <c r="BJ235" s="88" t="str">
        <f>IFERROR(IF(Sale!G219 &lt;&gt; "", Sale!G219, ""), "")</f>
        <v/>
      </c>
      <c r="BK235" s="88" t="str">
        <f>IFERROR(IF(Sale!H219 &lt;&gt; "", Sale!H219, ""), "")</f>
        <v/>
      </c>
      <c r="BL235" s="88" t="str">
        <f>IFERROR(IF(Sale!I219 &lt;&gt; "", Sale!I219, ""), "")</f>
        <v/>
      </c>
      <c r="BM235" s="88" t="str">
        <f>IFERROR(IF(Sale!J219 &lt;&gt; "", Sale!J219, ""), "")</f>
        <v/>
      </c>
      <c r="BN235" s="88" t="str">
        <f>IFERROR(IF(Sale!K219 &lt;&gt; "", Sale!K219, ""), "")</f>
        <v/>
      </c>
      <c r="BO235" s="88" t="str">
        <f>IFERROR(IF(Sale!L219 &lt;&gt; "", Sale!L219, ""), "")</f>
        <v/>
      </c>
      <c r="BP235" s="88" t="str">
        <f>IFERROR(IF(Sale!M219 &lt;&gt; "", Sale!M219, ""), "")</f>
        <v/>
      </c>
      <c r="BQ235" s="88" t="str">
        <f>IFERROR(IF(Sale!N219 &lt;&gt; "", Sale!N219, ""), "")</f>
        <v/>
      </c>
      <c r="BR235" s="88" t="str">
        <f>IFERROR(IF(Sale!O219 &lt;&gt; "", Sale!O219, ""), "")</f>
        <v/>
      </c>
      <c r="BS235" s="88"/>
      <c r="BT235" s="88"/>
      <c r="BU235" s="88"/>
      <c r="BV235" s="88"/>
      <c r="BW235" s="91"/>
      <c r="BX235" s="88"/>
      <c r="BY235" s="88"/>
    </row>
    <row r="236" spans="2:77">
      <c r="B236" s="255"/>
      <c r="C236" s="255"/>
      <c r="D236" s="255"/>
      <c r="E236" s="255"/>
      <c r="F236" s="255"/>
      <c r="Z236" s="101" t="str">
        <f>IF(AB236 &lt;&gt; "", (COUNTIF($AB$19:AB236,AB236)&amp;"_"&amp;AB236),"")</f>
        <v/>
      </c>
      <c r="AA236" s="125" t="str">
        <f>IFERROR(IF(Purchase!A219 &lt;&gt;"",Purchase!A219,""),"")</f>
        <v/>
      </c>
      <c r="AB236" s="101" t="str">
        <f>IFERROR(IF(Purchase!B219 &lt;&gt;"",Purchase!B219,""),"")</f>
        <v/>
      </c>
      <c r="AC236" s="101" t="str">
        <f>IFERROR(IF(Purchase!C219 &lt;&gt;"",Purchase!C219,""),"")</f>
        <v/>
      </c>
      <c r="AD236" s="89" t="str">
        <f>IFERROR(IF(Purchase!D219 &lt;&gt;"",Purchase!D219,""),"")</f>
        <v/>
      </c>
      <c r="AE236" s="89" t="str">
        <f>IFERROR(IF(Purchase!E219 &lt;&gt;"",Purchase!E219,""),"")</f>
        <v/>
      </c>
      <c r="AF236" s="89" t="str">
        <f>IFERROR(IF(Purchase!F219 &lt;&gt;"",Purchase!F219,""),"")</f>
        <v/>
      </c>
      <c r="AG236" s="89" t="str">
        <f>IFERROR(IF(Purchase!G219 &lt;&gt;"",Purchase!G219,""),"")</f>
        <v/>
      </c>
      <c r="AH236" s="89" t="str">
        <f>IFERROR(IF(Purchase!H219 &lt;&gt;"",Purchase!H219,""),"")</f>
        <v/>
      </c>
      <c r="AI236" s="89" t="str">
        <f>IFERROR(IF(Purchase!I219 &lt;&gt;"",Purchase!I219,""),"")</f>
        <v/>
      </c>
      <c r="AJ236" s="89" t="str">
        <f>IFERROR(IF(Purchase!J219 &lt;&gt;"",Purchase!J219,""),"")</f>
        <v/>
      </c>
      <c r="AK236" s="101" t="str">
        <f t="shared" si="28"/>
        <v/>
      </c>
      <c r="AL236" s="88"/>
      <c r="AM236" s="90"/>
      <c r="AN236" s="91"/>
      <c r="AO236" s="90"/>
      <c r="AP236" s="90"/>
      <c r="AQ236" s="92"/>
      <c r="AR236" s="90"/>
      <c r="AS236" s="90"/>
      <c r="AT236" s="93"/>
      <c r="AU236" s="88"/>
      <c r="AV236" s="88"/>
      <c r="AW236" s="88"/>
      <c r="AX236" s="88"/>
      <c r="AY236" s="88"/>
      <c r="AZ236" s="88"/>
      <c r="BA236" s="88"/>
      <c r="BB236" s="88"/>
      <c r="BC236" s="88" t="str">
        <f>IF(BF236 &lt;&gt; "",(COUNTIF($BF$19:BF236,BF236)&amp;"_"&amp;BF236),"")</f>
        <v/>
      </c>
      <c r="BD236" s="94" t="str">
        <f>IFERROR(IF(Sale!A220 &lt;&gt; "", Sale!A220, ""), "")</f>
        <v/>
      </c>
      <c r="BE236" s="88" t="str">
        <f>IFERROR(IF(Sale!B220 &lt;&gt; "", Sale!B220, ""), "")</f>
        <v/>
      </c>
      <c r="BF236" s="88" t="str">
        <f>IFERROR(IF(Sale!C220 &lt;&gt; "", Sale!C220, ""), "")</f>
        <v/>
      </c>
      <c r="BG236" s="88" t="str">
        <f>IFERROR(IF(Sale!D220 &lt;&gt; "", Sale!D220, ""), "")</f>
        <v/>
      </c>
      <c r="BH236" s="88" t="str">
        <f>IFERROR(IF(Sale!E220 &lt;&gt; "", Sale!E220, ""), "")</f>
        <v/>
      </c>
      <c r="BI236" s="88" t="str">
        <f>IFERROR(IF(Sale!F220 &lt;&gt; "", Sale!F220, ""), "")</f>
        <v/>
      </c>
      <c r="BJ236" s="88" t="str">
        <f>IFERROR(IF(Sale!G220 &lt;&gt; "", Sale!G220, ""), "")</f>
        <v/>
      </c>
      <c r="BK236" s="88" t="str">
        <f>IFERROR(IF(Sale!H220 &lt;&gt; "", Sale!H220, ""), "")</f>
        <v/>
      </c>
      <c r="BL236" s="88" t="str">
        <f>IFERROR(IF(Sale!I220 &lt;&gt; "", Sale!I220, ""), "")</f>
        <v/>
      </c>
      <c r="BM236" s="88" t="str">
        <f>IFERROR(IF(Sale!J220 &lt;&gt; "", Sale!J220, ""), "")</f>
        <v/>
      </c>
      <c r="BN236" s="88" t="str">
        <f>IFERROR(IF(Sale!K220 &lt;&gt; "", Sale!K220, ""), "")</f>
        <v/>
      </c>
      <c r="BO236" s="88" t="str">
        <f>IFERROR(IF(Sale!L220 &lt;&gt; "", Sale!L220, ""), "")</f>
        <v/>
      </c>
      <c r="BP236" s="88" t="str">
        <f>IFERROR(IF(Sale!M220 &lt;&gt; "", Sale!M220, ""), "")</f>
        <v/>
      </c>
      <c r="BQ236" s="88" t="str">
        <f>IFERROR(IF(Sale!N220 &lt;&gt; "", Sale!N220, ""), "")</f>
        <v/>
      </c>
      <c r="BR236" s="88" t="str">
        <f>IFERROR(IF(Sale!O220 &lt;&gt; "", Sale!O220, ""), "")</f>
        <v/>
      </c>
      <c r="BS236" s="88"/>
      <c r="BT236" s="88"/>
      <c r="BU236" s="88"/>
      <c r="BV236" s="88"/>
      <c r="BW236" s="91"/>
      <c r="BX236" s="88"/>
      <c r="BY236" s="88"/>
    </row>
    <row r="237" spans="2:77">
      <c r="B237" s="255"/>
      <c r="C237" s="255"/>
      <c r="D237" s="255"/>
      <c r="E237" s="255"/>
      <c r="F237" s="255"/>
      <c r="Z237" s="101" t="str">
        <f>IF(AB237 &lt;&gt; "", (COUNTIF($AB$19:AB237,AB237)&amp;"_"&amp;AB237),"")</f>
        <v/>
      </c>
      <c r="AA237" s="125" t="str">
        <f>IFERROR(IF(Purchase!A220 &lt;&gt;"",Purchase!A220,""),"")</f>
        <v/>
      </c>
      <c r="AB237" s="101" t="str">
        <f>IFERROR(IF(Purchase!B220 &lt;&gt;"",Purchase!B220,""),"")</f>
        <v/>
      </c>
      <c r="AC237" s="101" t="str">
        <f>IFERROR(IF(Purchase!C220 &lt;&gt;"",Purchase!C220,""),"")</f>
        <v/>
      </c>
      <c r="AD237" s="89" t="str">
        <f>IFERROR(IF(Purchase!D220 &lt;&gt;"",Purchase!D220,""),"")</f>
        <v/>
      </c>
      <c r="AE237" s="89" t="str">
        <f>IFERROR(IF(Purchase!E220 &lt;&gt;"",Purchase!E220,""),"")</f>
        <v/>
      </c>
      <c r="AF237" s="89" t="str">
        <f>IFERROR(IF(Purchase!F220 &lt;&gt;"",Purchase!F220,""),"")</f>
        <v/>
      </c>
      <c r="AG237" s="89" t="str">
        <f>IFERROR(IF(Purchase!G220 &lt;&gt;"",Purchase!G220,""),"")</f>
        <v/>
      </c>
      <c r="AH237" s="89" t="str">
        <f>IFERROR(IF(Purchase!H220 &lt;&gt;"",Purchase!H220,""),"")</f>
        <v/>
      </c>
      <c r="AI237" s="89" t="str">
        <f>IFERROR(IF(Purchase!I220 &lt;&gt;"",Purchase!I220,""),"")</f>
        <v/>
      </c>
      <c r="AJ237" s="89" t="str">
        <f>IFERROR(IF(Purchase!J220 &lt;&gt;"",Purchase!J220,""),"")</f>
        <v/>
      </c>
      <c r="AK237" s="101" t="str">
        <f t="shared" si="28"/>
        <v/>
      </c>
      <c r="AL237" s="88"/>
      <c r="AM237" s="90"/>
      <c r="AN237" s="91"/>
      <c r="AO237" s="90"/>
      <c r="AP237" s="90"/>
      <c r="AQ237" s="92"/>
      <c r="AR237" s="90"/>
      <c r="AS237" s="90"/>
      <c r="AT237" s="93"/>
      <c r="AU237" s="88"/>
      <c r="AV237" s="88"/>
      <c r="AW237" s="88"/>
      <c r="AX237" s="88"/>
      <c r="AY237" s="88"/>
      <c r="AZ237" s="88"/>
      <c r="BA237" s="88"/>
      <c r="BB237" s="88"/>
      <c r="BC237" s="88" t="str">
        <f>IF(BF237 &lt;&gt; "",(COUNTIF($BF$19:BF237,BF237)&amp;"_"&amp;BF237),"")</f>
        <v/>
      </c>
      <c r="BD237" s="94" t="str">
        <f>IFERROR(IF(Sale!A221 &lt;&gt; "", Sale!A221, ""), "")</f>
        <v/>
      </c>
      <c r="BE237" s="88" t="str">
        <f>IFERROR(IF(Sale!B221 &lt;&gt; "", Sale!B221, ""), "")</f>
        <v/>
      </c>
      <c r="BF237" s="88" t="str">
        <f>IFERROR(IF(Sale!C221 &lt;&gt; "", Sale!C221, ""), "")</f>
        <v/>
      </c>
      <c r="BG237" s="88" t="str">
        <f>IFERROR(IF(Sale!D221 &lt;&gt; "", Sale!D221, ""), "")</f>
        <v/>
      </c>
      <c r="BH237" s="88" t="str">
        <f>IFERROR(IF(Sale!E221 &lt;&gt; "", Sale!E221, ""), "")</f>
        <v/>
      </c>
      <c r="BI237" s="88" t="str">
        <f>IFERROR(IF(Sale!F221 &lt;&gt; "", Sale!F221, ""), "")</f>
        <v/>
      </c>
      <c r="BJ237" s="88" t="str">
        <f>IFERROR(IF(Sale!G221 &lt;&gt; "", Sale!G221, ""), "")</f>
        <v/>
      </c>
      <c r="BK237" s="88" t="str">
        <f>IFERROR(IF(Sale!H221 &lt;&gt; "", Sale!H221, ""), "")</f>
        <v/>
      </c>
      <c r="BL237" s="88" t="str">
        <f>IFERROR(IF(Sale!I221 &lt;&gt; "", Sale!I221, ""), "")</f>
        <v/>
      </c>
      <c r="BM237" s="88" t="str">
        <f>IFERROR(IF(Sale!J221 &lt;&gt; "", Sale!J221, ""), "")</f>
        <v/>
      </c>
      <c r="BN237" s="88" t="str">
        <f>IFERROR(IF(Sale!K221 &lt;&gt; "", Sale!K221, ""), "")</f>
        <v/>
      </c>
      <c r="BO237" s="88" t="str">
        <f>IFERROR(IF(Sale!L221 &lt;&gt; "", Sale!L221, ""), "")</f>
        <v/>
      </c>
      <c r="BP237" s="88" t="str">
        <f>IFERROR(IF(Sale!M221 &lt;&gt; "", Sale!M221, ""), "")</f>
        <v/>
      </c>
      <c r="BQ237" s="88" t="str">
        <f>IFERROR(IF(Sale!N221 &lt;&gt; "", Sale!N221, ""), "")</f>
        <v/>
      </c>
      <c r="BR237" s="88" t="str">
        <f>IFERROR(IF(Sale!O221 &lt;&gt; "", Sale!O221, ""), "")</f>
        <v/>
      </c>
      <c r="BS237" s="88"/>
      <c r="BT237" s="88"/>
      <c r="BU237" s="88"/>
      <c r="BV237" s="88"/>
      <c r="BW237" s="91"/>
      <c r="BX237" s="88"/>
      <c r="BY237" s="88"/>
    </row>
    <row r="238" spans="2:77">
      <c r="B238" s="255"/>
      <c r="C238" s="255"/>
      <c r="D238" s="255"/>
      <c r="E238" s="255"/>
      <c r="F238" s="255"/>
      <c r="Z238" s="101" t="str">
        <f>IF(AB238 &lt;&gt; "", (COUNTIF($AB$19:AB238,AB238)&amp;"_"&amp;AB238),"")</f>
        <v/>
      </c>
      <c r="AA238" s="125" t="str">
        <f>IFERROR(IF(Purchase!A221 &lt;&gt;"",Purchase!A221,""),"")</f>
        <v/>
      </c>
      <c r="AB238" s="101" t="str">
        <f>IFERROR(IF(Purchase!B221 &lt;&gt;"",Purchase!B221,""),"")</f>
        <v/>
      </c>
      <c r="AC238" s="101" t="str">
        <f>IFERROR(IF(Purchase!C221 &lt;&gt;"",Purchase!C221,""),"")</f>
        <v/>
      </c>
      <c r="AD238" s="89" t="str">
        <f>IFERROR(IF(Purchase!D221 &lt;&gt;"",Purchase!D221,""),"")</f>
        <v/>
      </c>
      <c r="AE238" s="89" t="str">
        <f>IFERROR(IF(Purchase!E221 &lt;&gt;"",Purchase!E221,""),"")</f>
        <v/>
      </c>
      <c r="AF238" s="89" t="str">
        <f>IFERROR(IF(Purchase!F221 &lt;&gt;"",Purchase!F221,""),"")</f>
        <v/>
      </c>
      <c r="AG238" s="89" t="str">
        <f>IFERROR(IF(Purchase!G221 &lt;&gt;"",Purchase!G221,""),"")</f>
        <v/>
      </c>
      <c r="AH238" s="89" t="str">
        <f>IFERROR(IF(Purchase!H221 &lt;&gt;"",Purchase!H221,""),"")</f>
        <v/>
      </c>
      <c r="AI238" s="89" t="str">
        <f>IFERROR(IF(Purchase!I221 &lt;&gt;"",Purchase!I221,""),"")</f>
        <v/>
      </c>
      <c r="AJ238" s="89" t="str">
        <f>IFERROR(IF(Purchase!J221 &lt;&gt;"",Purchase!J221,""),"")</f>
        <v/>
      </c>
      <c r="AK238" s="101" t="str">
        <f t="shared" si="28"/>
        <v/>
      </c>
      <c r="AL238" s="88"/>
      <c r="AM238" s="90"/>
      <c r="AN238" s="91"/>
      <c r="AO238" s="90"/>
      <c r="AP238" s="90"/>
      <c r="AQ238" s="92"/>
      <c r="AR238" s="90"/>
      <c r="AS238" s="90"/>
      <c r="AT238" s="93"/>
      <c r="AU238" s="88"/>
      <c r="AV238" s="88"/>
      <c r="AW238" s="88"/>
      <c r="AX238" s="88"/>
      <c r="AY238" s="88"/>
      <c r="AZ238" s="88"/>
      <c r="BA238" s="88"/>
      <c r="BB238" s="88"/>
      <c r="BC238" s="88" t="str">
        <f>IF(BF238 &lt;&gt; "",(COUNTIF($BF$19:BF238,BF238)&amp;"_"&amp;BF238),"")</f>
        <v/>
      </c>
      <c r="BD238" s="94" t="str">
        <f>IFERROR(IF(Sale!A222 &lt;&gt; "", Sale!A222, ""), "")</f>
        <v/>
      </c>
      <c r="BE238" s="88" t="str">
        <f>IFERROR(IF(Sale!B222 &lt;&gt; "", Sale!B222, ""), "")</f>
        <v/>
      </c>
      <c r="BF238" s="88" t="str">
        <f>IFERROR(IF(Sale!C222 &lt;&gt; "", Sale!C222, ""), "")</f>
        <v/>
      </c>
      <c r="BG238" s="88" t="str">
        <f>IFERROR(IF(Sale!D222 &lt;&gt; "", Sale!D222, ""), "")</f>
        <v/>
      </c>
      <c r="BH238" s="88" t="str">
        <f>IFERROR(IF(Sale!E222 &lt;&gt; "", Sale!E222, ""), "")</f>
        <v/>
      </c>
      <c r="BI238" s="88" t="str">
        <f>IFERROR(IF(Sale!F222 &lt;&gt; "", Sale!F222, ""), "")</f>
        <v/>
      </c>
      <c r="BJ238" s="88" t="str">
        <f>IFERROR(IF(Sale!G222 &lt;&gt; "", Sale!G222, ""), "")</f>
        <v/>
      </c>
      <c r="BK238" s="88" t="str">
        <f>IFERROR(IF(Sale!H222 &lt;&gt; "", Sale!H222, ""), "")</f>
        <v/>
      </c>
      <c r="BL238" s="88" t="str">
        <f>IFERROR(IF(Sale!I222 &lt;&gt; "", Sale!I222, ""), "")</f>
        <v/>
      </c>
      <c r="BM238" s="88" t="str">
        <f>IFERROR(IF(Sale!J222 &lt;&gt; "", Sale!J222, ""), "")</f>
        <v/>
      </c>
      <c r="BN238" s="88" t="str">
        <f>IFERROR(IF(Sale!K222 &lt;&gt; "", Sale!K222, ""), "")</f>
        <v/>
      </c>
      <c r="BO238" s="88" t="str">
        <f>IFERROR(IF(Sale!L222 &lt;&gt; "", Sale!L222, ""), "")</f>
        <v/>
      </c>
      <c r="BP238" s="88" t="str">
        <f>IFERROR(IF(Sale!M222 &lt;&gt; "", Sale!M222, ""), "")</f>
        <v/>
      </c>
      <c r="BQ238" s="88" t="str">
        <f>IFERROR(IF(Sale!N222 &lt;&gt; "", Sale!N222, ""), "")</f>
        <v/>
      </c>
      <c r="BR238" s="88" t="str">
        <f>IFERROR(IF(Sale!O222 &lt;&gt; "", Sale!O222, ""), "")</f>
        <v/>
      </c>
      <c r="BS238" s="88"/>
      <c r="BT238" s="88"/>
      <c r="BU238" s="88"/>
      <c r="BV238" s="88"/>
      <c r="BW238" s="91"/>
      <c r="BX238" s="88"/>
      <c r="BY238" s="88"/>
    </row>
    <row r="239" spans="2:77">
      <c r="B239" s="255"/>
      <c r="C239" s="255"/>
      <c r="D239" s="255"/>
      <c r="E239" s="255"/>
      <c r="F239" s="255"/>
      <c r="Z239" s="101" t="str">
        <f>IF(AB239 &lt;&gt; "", (COUNTIF($AB$19:AB239,AB239)&amp;"_"&amp;AB239),"")</f>
        <v/>
      </c>
      <c r="AA239" s="125" t="str">
        <f>IFERROR(IF(Purchase!A222 &lt;&gt;"",Purchase!A222,""),"")</f>
        <v/>
      </c>
      <c r="AB239" s="101" t="str">
        <f>IFERROR(IF(Purchase!B222 &lt;&gt;"",Purchase!B222,""),"")</f>
        <v/>
      </c>
      <c r="AC239" s="101" t="str">
        <f>IFERROR(IF(Purchase!C222 &lt;&gt;"",Purchase!C222,""),"")</f>
        <v/>
      </c>
      <c r="AD239" s="89" t="str">
        <f>IFERROR(IF(Purchase!D222 &lt;&gt;"",Purchase!D222,""),"")</f>
        <v/>
      </c>
      <c r="AE239" s="89" t="str">
        <f>IFERROR(IF(Purchase!E222 &lt;&gt;"",Purchase!E222,""),"")</f>
        <v/>
      </c>
      <c r="AF239" s="89" t="str">
        <f>IFERROR(IF(Purchase!F222 &lt;&gt;"",Purchase!F222,""),"")</f>
        <v/>
      </c>
      <c r="AG239" s="89" t="str">
        <f>IFERROR(IF(Purchase!G222 &lt;&gt;"",Purchase!G222,""),"")</f>
        <v/>
      </c>
      <c r="AH239" s="89" t="str">
        <f>IFERROR(IF(Purchase!H222 &lt;&gt;"",Purchase!H222,""),"")</f>
        <v/>
      </c>
      <c r="AI239" s="89" t="str">
        <f>IFERROR(IF(Purchase!I222 &lt;&gt;"",Purchase!I222,""),"")</f>
        <v/>
      </c>
      <c r="AJ239" s="89" t="str">
        <f>IFERROR(IF(Purchase!J222 &lt;&gt;"",Purchase!J222,""),"")</f>
        <v/>
      </c>
      <c r="AK239" s="101" t="str">
        <f t="shared" si="28"/>
        <v/>
      </c>
      <c r="AL239" s="88"/>
      <c r="AM239" s="90"/>
      <c r="AN239" s="91"/>
      <c r="AO239" s="90"/>
      <c r="AP239" s="90"/>
      <c r="AQ239" s="92"/>
      <c r="AR239" s="90"/>
      <c r="AS239" s="90"/>
      <c r="AT239" s="93"/>
      <c r="AU239" s="88"/>
      <c r="AV239" s="88"/>
      <c r="AW239" s="88"/>
      <c r="AX239" s="88"/>
      <c r="AY239" s="88"/>
      <c r="AZ239" s="88"/>
      <c r="BA239" s="88"/>
      <c r="BB239" s="88"/>
      <c r="BC239" s="88" t="str">
        <f>IF(BF239 &lt;&gt; "",(COUNTIF($BF$19:BF239,BF239)&amp;"_"&amp;BF239),"")</f>
        <v/>
      </c>
      <c r="BD239" s="94" t="str">
        <f>IFERROR(IF(Sale!A223 &lt;&gt; "", Sale!A223, ""), "")</f>
        <v/>
      </c>
      <c r="BE239" s="88" t="str">
        <f>IFERROR(IF(Sale!B223 &lt;&gt; "", Sale!B223, ""), "")</f>
        <v/>
      </c>
      <c r="BF239" s="88" t="str">
        <f>IFERROR(IF(Sale!C223 &lt;&gt; "", Sale!C223, ""), "")</f>
        <v/>
      </c>
      <c r="BG239" s="88" t="str">
        <f>IFERROR(IF(Sale!D223 &lt;&gt; "", Sale!D223, ""), "")</f>
        <v/>
      </c>
      <c r="BH239" s="88" t="str">
        <f>IFERROR(IF(Sale!E223 &lt;&gt; "", Sale!E223, ""), "")</f>
        <v/>
      </c>
      <c r="BI239" s="88" t="str">
        <f>IFERROR(IF(Sale!F223 &lt;&gt; "", Sale!F223, ""), "")</f>
        <v/>
      </c>
      <c r="BJ239" s="88" t="str">
        <f>IFERROR(IF(Sale!G223 &lt;&gt; "", Sale!G223, ""), "")</f>
        <v/>
      </c>
      <c r="BK239" s="88" t="str">
        <f>IFERROR(IF(Sale!H223 &lt;&gt; "", Sale!H223, ""), "")</f>
        <v/>
      </c>
      <c r="BL239" s="88" t="str">
        <f>IFERROR(IF(Sale!I223 &lt;&gt; "", Sale!I223, ""), "")</f>
        <v/>
      </c>
      <c r="BM239" s="88" t="str">
        <f>IFERROR(IF(Sale!J223 &lt;&gt; "", Sale!J223, ""), "")</f>
        <v/>
      </c>
      <c r="BN239" s="88" t="str">
        <f>IFERROR(IF(Sale!K223 &lt;&gt; "", Sale!K223, ""), "")</f>
        <v/>
      </c>
      <c r="BO239" s="88" t="str">
        <f>IFERROR(IF(Sale!L223 &lt;&gt; "", Sale!L223, ""), "")</f>
        <v/>
      </c>
      <c r="BP239" s="88" t="str">
        <f>IFERROR(IF(Sale!M223 &lt;&gt; "", Sale!M223, ""), "")</f>
        <v/>
      </c>
      <c r="BQ239" s="88" t="str">
        <f>IFERROR(IF(Sale!N223 &lt;&gt; "", Sale!N223, ""), "")</f>
        <v/>
      </c>
      <c r="BR239" s="88" t="str">
        <f>IFERROR(IF(Sale!O223 &lt;&gt; "", Sale!O223, ""), "")</f>
        <v/>
      </c>
      <c r="BS239" s="88"/>
      <c r="BT239" s="88"/>
      <c r="BU239" s="88"/>
      <c r="BV239" s="88"/>
      <c r="BW239" s="91"/>
      <c r="BX239" s="88"/>
      <c r="BY239" s="88"/>
    </row>
    <row r="240" spans="2:77">
      <c r="B240" s="255"/>
      <c r="C240" s="255"/>
      <c r="D240" s="255"/>
      <c r="E240" s="255"/>
      <c r="F240" s="255"/>
      <c r="Z240" s="101" t="str">
        <f>IF(AB240 &lt;&gt; "", (COUNTIF($AB$19:AB240,AB240)&amp;"_"&amp;AB240),"")</f>
        <v/>
      </c>
      <c r="AA240" s="125" t="str">
        <f>IFERROR(IF(Purchase!A223 &lt;&gt;"",Purchase!A223,""),"")</f>
        <v/>
      </c>
      <c r="AB240" s="101" t="str">
        <f>IFERROR(IF(Purchase!B223 &lt;&gt;"",Purchase!B223,""),"")</f>
        <v/>
      </c>
      <c r="AC240" s="101" t="str">
        <f>IFERROR(IF(Purchase!C223 &lt;&gt;"",Purchase!C223,""),"")</f>
        <v/>
      </c>
      <c r="AD240" s="89" t="str">
        <f>IFERROR(IF(Purchase!D223 &lt;&gt;"",Purchase!D223,""),"")</f>
        <v/>
      </c>
      <c r="AE240" s="89" t="str">
        <f>IFERROR(IF(Purchase!E223 &lt;&gt;"",Purchase!E223,""),"")</f>
        <v/>
      </c>
      <c r="AF240" s="89" t="str">
        <f>IFERROR(IF(Purchase!F223 &lt;&gt;"",Purchase!F223,""),"")</f>
        <v/>
      </c>
      <c r="AG240" s="89" t="str">
        <f>IFERROR(IF(Purchase!G223 &lt;&gt;"",Purchase!G223,""),"")</f>
        <v/>
      </c>
      <c r="AH240" s="89" t="str">
        <f>IFERROR(IF(Purchase!H223 &lt;&gt;"",Purchase!H223,""),"")</f>
        <v/>
      </c>
      <c r="AI240" s="89" t="str">
        <f>IFERROR(IF(Purchase!I223 &lt;&gt;"",Purchase!I223,""),"")</f>
        <v/>
      </c>
      <c r="AJ240" s="89" t="str">
        <f>IFERROR(IF(Purchase!J223 &lt;&gt;"",Purchase!J223,""),"")</f>
        <v/>
      </c>
      <c r="AK240" s="101" t="str">
        <f t="shared" si="28"/>
        <v/>
      </c>
      <c r="AL240" s="88"/>
      <c r="AM240" s="90"/>
      <c r="AN240" s="91"/>
      <c r="AO240" s="90"/>
      <c r="AP240" s="90"/>
      <c r="AQ240" s="92"/>
      <c r="AR240" s="90"/>
      <c r="AS240" s="90"/>
      <c r="AT240" s="93"/>
      <c r="AU240" s="88"/>
      <c r="AV240" s="88"/>
      <c r="AW240" s="88"/>
      <c r="AX240" s="88"/>
      <c r="AY240" s="88"/>
      <c r="AZ240" s="88"/>
      <c r="BA240" s="88"/>
      <c r="BB240" s="88"/>
      <c r="BC240" s="88" t="str">
        <f>IF(BF240 &lt;&gt; "",(COUNTIF($BF$19:BF240,BF240)&amp;"_"&amp;BF240),"")</f>
        <v/>
      </c>
      <c r="BD240" s="94" t="str">
        <f>IFERROR(IF(Sale!A224 &lt;&gt; "", Sale!A224, ""), "")</f>
        <v/>
      </c>
      <c r="BE240" s="88" t="str">
        <f>IFERROR(IF(Sale!B224 &lt;&gt; "", Sale!B224, ""), "")</f>
        <v/>
      </c>
      <c r="BF240" s="88" t="str">
        <f>IFERROR(IF(Sale!C224 &lt;&gt; "", Sale!C224, ""), "")</f>
        <v/>
      </c>
      <c r="BG240" s="88" t="str">
        <f>IFERROR(IF(Sale!D224 &lt;&gt; "", Sale!D224, ""), "")</f>
        <v/>
      </c>
      <c r="BH240" s="88" t="str">
        <f>IFERROR(IF(Sale!E224 &lt;&gt; "", Sale!E224, ""), "")</f>
        <v/>
      </c>
      <c r="BI240" s="88" t="str">
        <f>IFERROR(IF(Sale!F224 &lt;&gt; "", Sale!F224, ""), "")</f>
        <v/>
      </c>
      <c r="BJ240" s="88" t="str">
        <f>IFERROR(IF(Sale!G224 &lt;&gt; "", Sale!G224, ""), "")</f>
        <v/>
      </c>
      <c r="BK240" s="88" t="str">
        <f>IFERROR(IF(Sale!H224 &lt;&gt; "", Sale!H224, ""), "")</f>
        <v/>
      </c>
      <c r="BL240" s="88" t="str">
        <f>IFERROR(IF(Sale!I224 &lt;&gt; "", Sale!I224, ""), "")</f>
        <v/>
      </c>
      <c r="BM240" s="88" t="str">
        <f>IFERROR(IF(Sale!J224 &lt;&gt; "", Sale!J224, ""), "")</f>
        <v/>
      </c>
      <c r="BN240" s="88" t="str">
        <f>IFERROR(IF(Sale!K224 &lt;&gt; "", Sale!K224, ""), "")</f>
        <v/>
      </c>
      <c r="BO240" s="88" t="str">
        <f>IFERROR(IF(Sale!L224 &lt;&gt; "", Sale!L224, ""), "")</f>
        <v/>
      </c>
      <c r="BP240" s="88" t="str">
        <f>IFERROR(IF(Sale!M224 &lt;&gt; "", Sale!M224, ""), "")</f>
        <v/>
      </c>
      <c r="BQ240" s="88" t="str">
        <f>IFERROR(IF(Sale!N224 &lt;&gt; "", Sale!N224, ""), "")</f>
        <v/>
      </c>
      <c r="BR240" s="88" t="str">
        <f>IFERROR(IF(Sale!O224 &lt;&gt; "", Sale!O224, ""), "")</f>
        <v/>
      </c>
      <c r="BS240" s="88"/>
      <c r="BT240" s="88"/>
      <c r="BU240" s="88"/>
      <c r="BV240" s="88"/>
      <c r="BW240" s="91"/>
      <c r="BX240" s="88"/>
      <c r="BY240" s="88"/>
    </row>
    <row r="241" spans="2:77">
      <c r="B241" s="255"/>
      <c r="C241" s="255"/>
      <c r="D241" s="255"/>
      <c r="E241" s="255"/>
      <c r="F241" s="255"/>
      <c r="Z241" s="101" t="str">
        <f>IF(AB241 &lt;&gt; "", (COUNTIF($AB$19:AB241,AB241)&amp;"_"&amp;AB241),"")</f>
        <v/>
      </c>
      <c r="AA241" s="125" t="str">
        <f>IFERROR(IF(Purchase!A224 &lt;&gt;"",Purchase!A224,""),"")</f>
        <v/>
      </c>
      <c r="AB241" s="101" t="str">
        <f>IFERROR(IF(Purchase!B224 &lt;&gt;"",Purchase!B224,""),"")</f>
        <v/>
      </c>
      <c r="AC241" s="101" t="str">
        <f>IFERROR(IF(Purchase!C224 &lt;&gt;"",Purchase!C224,""),"")</f>
        <v/>
      </c>
      <c r="AD241" s="89" t="str">
        <f>IFERROR(IF(Purchase!D224 &lt;&gt;"",Purchase!D224,""),"")</f>
        <v/>
      </c>
      <c r="AE241" s="89" t="str">
        <f>IFERROR(IF(Purchase!E224 &lt;&gt;"",Purchase!E224,""),"")</f>
        <v/>
      </c>
      <c r="AF241" s="89" t="str">
        <f>IFERROR(IF(Purchase!F224 &lt;&gt;"",Purchase!F224,""),"")</f>
        <v/>
      </c>
      <c r="AG241" s="89" t="str">
        <f>IFERROR(IF(Purchase!G224 &lt;&gt;"",Purchase!G224,""),"")</f>
        <v/>
      </c>
      <c r="AH241" s="89" t="str">
        <f>IFERROR(IF(Purchase!H224 &lt;&gt;"",Purchase!H224,""),"")</f>
        <v/>
      </c>
      <c r="AI241" s="89" t="str">
        <f>IFERROR(IF(Purchase!I224 &lt;&gt;"",Purchase!I224,""),"")</f>
        <v/>
      </c>
      <c r="AJ241" s="89" t="str">
        <f>IFERROR(IF(Purchase!J224 &lt;&gt;"",Purchase!J224,""),"")</f>
        <v/>
      </c>
      <c r="AK241" s="101" t="str">
        <f t="shared" si="28"/>
        <v/>
      </c>
      <c r="AL241" s="88"/>
      <c r="AM241" s="90"/>
      <c r="AN241" s="91"/>
      <c r="AO241" s="90"/>
      <c r="AP241" s="90"/>
      <c r="AQ241" s="92"/>
      <c r="AR241" s="90"/>
      <c r="AS241" s="90"/>
      <c r="AT241" s="93"/>
      <c r="AU241" s="88"/>
      <c r="AV241" s="88"/>
      <c r="AW241" s="88"/>
      <c r="AX241" s="88"/>
      <c r="AY241" s="88"/>
      <c r="AZ241" s="88"/>
      <c r="BA241" s="88"/>
      <c r="BB241" s="88"/>
      <c r="BC241" s="88" t="str">
        <f>IF(BF241 &lt;&gt; "",(COUNTIF($BF$19:BF241,BF241)&amp;"_"&amp;BF241),"")</f>
        <v/>
      </c>
      <c r="BD241" s="94" t="str">
        <f>IFERROR(IF(Sale!A225 &lt;&gt; "", Sale!A225, ""), "")</f>
        <v/>
      </c>
      <c r="BE241" s="88" t="str">
        <f>IFERROR(IF(Sale!B225 &lt;&gt; "", Sale!B225, ""), "")</f>
        <v/>
      </c>
      <c r="BF241" s="88" t="str">
        <f>IFERROR(IF(Sale!C225 &lt;&gt; "", Sale!C225, ""), "")</f>
        <v/>
      </c>
      <c r="BG241" s="88" t="str">
        <f>IFERROR(IF(Sale!D225 &lt;&gt; "", Sale!D225, ""), "")</f>
        <v/>
      </c>
      <c r="BH241" s="88" t="str">
        <f>IFERROR(IF(Sale!E225 &lt;&gt; "", Sale!E225, ""), "")</f>
        <v/>
      </c>
      <c r="BI241" s="88" t="str">
        <f>IFERROR(IF(Sale!F225 &lt;&gt; "", Sale!F225, ""), "")</f>
        <v/>
      </c>
      <c r="BJ241" s="88" t="str">
        <f>IFERROR(IF(Sale!G225 &lt;&gt; "", Sale!G225, ""), "")</f>
        <v/>
      </c>
      <c r="BK241" s="88" t="str">
        <f>IFERROR(IF(Sale!H225 &lt;&gt; "", Sale!H225, ""), "")</f>
        <v/>
      </c>
      <c r="BL241" s="88" t="str">
        <f>IFERROR(IF(Sale!I225 &lt;&gt; "", Sale!I225, ""), "")</f>
        <v/>
      </c>
      <c r="BM241" s="88" t="str">
        <f>IFERROR(IF(Sale!J225 &lt;&gt; "", Sale!J225, ""), "")</f>
        <v/>
      </c>
      <c r="BN241" s="88" t="str">
        <f>IFERROR(IF(Sale!K225 &lt;&gt; "", Sale!K225, ""), "")</f>
        <v/>
      </c>
      <c r="BO241" s="88" t="str">
        <f>IFERROR(IF(Sale!L225 &lt;&gt; "", Sale!L225, ""), "")</f>
        <v/>
      </c>
      <c r="BP241" s="88" t="str">
        <f>IFERROR(IF(Sale!M225 &lt;&gt; "", Sale!M225, ""), "")</f>
        <v/>
      </c>
      <c r="BQ241" s="88" t="str">
        <f>IFERROR(IF(Sale!N225 &lt;&gt; "", Sale!N225, ""), "")</f>
        <v/>
      </c>
      <c r="BR241" s="88" t="str">
        <f>IFERROR(IF(Sale!O225 &lt;&gt; "", Sale!O225, ""), "")</f>
        <v/>
      </c>
      <c r="BS241" s="88"/>
      <c r="BT241" s="88"/>
      <c r="BU241" s="88"/>
      <c r="BV241" s="88"/>
      <c r="BW241" s="91"/>
      <c r="BX241" s="88"/>
      <c r="BY241" s="88"/>
    </row>
    <row r="242" spans="2:77">
      <c r="B242" s="255"/>
      <c r="C242" s="255"/>
      <c r="D242" s="255"/>
      <c r="E242" s="255"/>
      <c r="F242" s="255"/>
      <c r="Z242" s="101" t="str">
        <f>IF(AB242 &lt;&gt; "", (COUNTIF($AB$19:AB242,AB242)&amp;"_"&amp;AB242),"")</f>
        <v/>
      </c>
      <c r="AA242" s="125" t="str">
        <f>IFERROR(IF(Purchase!A225 &lt;&gt;"",Purchase!A225,""),"")</f>
        <v/>
      </c>
      <c r="AB242" s="101" t="str">
        <f>IFERROR(IF(Purchase!B225 &lt;&gt;"",Purchase!B225,""),"")</f>
        <v/>
      </c>
      <c r="AC242" s="101" t="str">
        <f>IFERROR(IF(Purchase!C225 &lt;&gt;"",Purchase!C225,""),"")</f>
        <v/>
      </c>
      <c r="AD242" s="89" t="str">
        <f>IFERROR(IF(Purchase!D225 &lt;&gt;"",Purchase!D225,""),"")</f>
        <v/>
      </c>
      <c r="AE242" s="89" t="str">
        <f>IFERROR(IF(Purchase!E225 &lt;&gt;"",Purchase!E225,""),"")</f>
        <v/>
      </c>
      <c r="AF242" s="89" t="str">
        <f>IFERROR(IF(Purchase!F225 &lt;&gt;"",Purchase!F225,""),"")</f>
        <v/>
      </c>
      <c r="AG242" s="89" t="str">
        <f>IFERROR(IF(Purchase!G225 &lt;&gt;"",Purchase!G225,""),"")</f>
        <v/>
      </c>
      <c r="AH242" s="89" t="str">
        <f>IFERROR(IF(Purchase!H225 &lt;&gt;"",Purchase!H225,""),"")</f>
        <v/>
      </c>
      <c r="AI242" s="89" t="str">
        <f>IFERROR(IF(Purchase!I225 &lt;&gt;"",Purchase!I225,""),"")</f>
        <v/>
      </c>
      <c r="AJ242" s="89" t="str">
        <f>IFERROR(IF(Purchase!J225 &lt;&gt;"",Purchase!J225,""),"")</f>
        <v/>
      </c>
      <c r="AK242" s="101" t="str">
        <f t="shared" si="28"/>
        <v/>
      </c>
      <c r="AL242" s="88"/>
      <c r="AM242" s="90"/>
      <c r="AN242" s="91"/>
      <c r="AO242" s="90"/>
      <c r="AP242" s="90"/>
      <c r="AQ242" s="92"/>
      <c r="AR242" s="90"/>
      <c r="AS242" s="90"/>
      <c r="AT242" s="93"/>
      <c r="AU242" s="88"/>
      <c r="AV242" s="88"/>
      <c r="AW242" s="88"/>
      <c r="AX242" s="88"/>
      <c r="AY242" s="88"/>
      <c r="AZ242" s="88"/>
      <c r="BA242" s="88"/>
      <c r="BB242" s="88"/>
      <c r="BC242" s="88" t="str">
        <f>IF(BF242 &lt;&gt; "",(COUNTIF($BF$19:BF242,BF242)&amp;"_"&amp;BF242),"")</f>
        <v/>
      </c>
      <c r="BD242" s="94" t="str">
        <f>IFERROR(IF(Sale!A226 &lt;&gt; "", Sale!A226, ""), "")</f>
        <v/>
      </c>
      <c r="BE242" s="88" t="str">
        <f>IFERROR(IF(Sale!B226 &lt;&gt; "", Sale!B226, ""), "")</f>
        <v/>
      </c>
      <c r="BF242" s="88" t="str">
        <f>IFERROR(IF(Sale!C226 &lt;&gt; "", Sale!C226, ""), "")</f>
        <v/>
      </c>
      <c r="BG242" s="88" t="str">
        <f>IFERROR(IF(Sale!D226 &lt;&gt; "", Sale!D226, ""), "")</f>
        <v/>
      </c>
      <c r="BH242" s="88" t="str">
        <f>IFERROR(IF(Sale!E226 &lt;&gt; "", Sale!E226, ""), "")</f>
        <v/>
      </c>
      <c r="BI242" s="88" t="str">
        <f>IFERROR(IF(Sale!F226 &lt;&gt; "", Sale!F226, ""), "")</f>
        <v/>
      </c>
      <c r="BJ242" s="88" t="str">
        <f>IFERROR(IF(Sale!G226 &lt;&gt; "", Sale!G226, ""), "")</f>
        <v/>
      </c>
      <c r="BK242" s="88" t="str">
        <f>IFERROR(IF(Sale!H226 &lt;&gt; "", Sale!H226, ""), "")</f>
        <v/>
      </c>
      <c r="BL242" s="88" t="str">
        <f>IFERROR(IF(Sale!I226 &lt;&gt; "", Sale!I226, ""), "")</f>
        <v/>
      </c>
      <c r="BM242" s="88" t="str">
        <f>IFERROR(IF(Sale!J226 &lt;&gt; "", Sale!J226, ""), "")</f>
        <v/>
      </c>
      <c r="BN242" s="88" t="str">
        <f>IFERROR(IF(Sale!K226 &lt;&gt; "", Sale!K226, ""), "")</f>
        <v/>
      </c>
      <c r="BO242" s="88" t="str">
        <f>IFERROR(IF(Sale!L226 &lt;&gt; "", Sale!L226, ""), "")</f>
        <v/>
      </c>
      <c r="BP242" s="88" t="str">
        <f>IFERROR(IF(Sale!M226 &lt;&gt; "", Sale!M226, ""), "")</f>
        <v/>
      </c>
      <c r="BQ242" s="88" t="str">
        <f>IFERROR(IF(Sale!N226 &lt;&gt; "", Sale!N226, ""), "")</f>
        <v/>
      </c>
      <c r="BR242" s="88" t="str">
        <f>IFERROR(IF(Sale!O226 &lt;&gt; "", Sale!O226, ""), "")</f>
        <v/>
      </c>
      <c r="BS242" s="88"/>
      <c r="BT242" s="88"/>
      <c r="BU242" s="88"/>
      <c r="BV242" s="88"/>
      <c r="BW242" s="91"/>
      <c r="BX242" s="88"/>
      <c r="BY242" s="88"/>
    </row>
    <row r="243" spans="2:77">
      <c r="B243" s="255"/>
      <c r="C243" s="255"/>
      <c r="D243" s="255"/>
      <c r="E243" s="255"/>
      <c r="F243" s="255"/>
      <c r="Z243" s="101" t="str">
        <f>IF(AB243 &lt;&gt; "", (COUNTIF($AB$19:AB243,AB243)&amp;"_"&amp;AB243),"")</f>
        <v/>
      </c>
      <c r="AA243" s="125" t="str">
        <f>IFERROR(IF(Purchase!A226 &lt;&gt;"",Purchase!A226,""),"")</f>
        <v/>
      </c>
      <c r="AB243" s="101" t="str">
        <f>IFERROR(IF(Purchase!B226 &lt;&gt;"",Purchase!B226,""),"")</f>
        <v/>
      </c>
      <c r="AC243" s="101" t="str">
        <f>IFERROR(IF(Purchase!C226 &lt;&gt;"",Purchase!C226,""),"")</f>
        <v/>
      </c>
      <c r="AD243" s="89" t="str">
        <f>IFERROR(IF(Purchase!D226 &lt;&gt;"",Purchase!D226,""),"")</f>
        <v/>
      </c>
      <c r="AE243" s="89" t="str">
        <f>IFERROR(IF(Purchase!E226 &lt;&gt;"",Purchase!E226,""),"")</f>
        <v/>
      </c>
      <c r="AF243" s="89" t="str">
        <f>IFERROR(IF(Purchase!F226 &lt;&gt;"",Purchase!F226,""),"")</f>
        <v/>
      </c>
      <c r="AG243" s="89" t="str">
        <f>IFERROR(IF(Purchase!G226 &lt;&gt;"",Purchase!G226,""),"")</f>
        <v/>
      </c>
      <c r="AH243" s="89" t="str">
        <f>IFERROR(IF(Purchase!H226 &lt;&gt;"",Purchase!H226,""),"")</f>
        <v/>
      </c>
      <c r="AI243" s="89" t="str">
        <f>IFERROR(IF(Purchase!I226 &lt;&gt;"",Purchase!I226,""),"")</f>
        <v/>
      </c>
      <c r="AJ243" s="89" t="str">
        <f>IFERROR(IF(Purchase!J226 &lt;&gt;"",Purchase!J226,""),"")</f>
        <v/>
      </c>
      <c r="AK243" s="101" t="str">
        <f t="shared" si="28"/>
        <v/>
      </c>
      <c r="AL243" s="88"/>
      <c r="AM243" s="90"/>
      <c r="AN243" s="91"/>
      <c r="AO243" s="90"/>
      <c r="AP243" s="90"/>
      <c r="AQ243" s="92"/>
      <c r="AR243" s="90"/>
      <c r="AS243" s="90"/>
      <c r="AT243" s="93"/>
      <c r="AU243" s="88"/>
      <c r="AV243" s="88"/>
      <c r="AW243" s="88"/>
      <c r="AX243" s="88"/>
      <c r="AY243" s="88"/>
      <c r="AZ243" s="88"/>
      <c r="BA243" s="88"/>
      <c r="BB243" s="88"/>
      <c r="BC243" s="88" t="str">
        <f>IF(BF243 &lt;&gt; "",(COUNTIF($BF$19:BF243,BF243)&amp;"_"&amp;BF243),"")</f>
        <v/>
      </c>
      <c r="BD243" s="94" t="str">
        <f>IFERROR(IF(Sale!A227 &lt;&gt; "", Sale!A227, ""), "")</f>
        <v/>
      </c>
      <c r="BE243" s="88" t="str">
        <f>IFERROR(IF(Sale!B227 &lt;&gt; "", Sale!B227, ""), "")</f>
        <v/>
      </c>
      <c r="BF243" s="88" t="str">
        <f>IFERROR(IF(Sale!C227 &lt;&gt; "", Sale!C227, ""), "")</f>
        <v/>
      </c>
      <c r="BG243" s="88" t="str">
        <f>IFERROR(IF(Sale!D227 &lt;&gt; "", Sale!D227, ""), "")</f>
        <v/>
      </c>
      <c r="BH243" s="88" t="str">
        <f>IFERROR(IF(Sale!E227 &lt;&gt; "", Sale!E227, ""), "")</f>
        <v/>
      </c>
      <c r="BI243" s="88" t="str">
        <f>IFERROR(IF(Sale!F227 &lt;&gt; "", Sale!F227, ""), "")</f>
        <v/>
      </c>
      <c r="BJ243" s="88" t="str">
        <f>IFERROR(IF(Sale!G227 &lt;&gt; "", Sale!G227, ""), "")</f>
        <v/>
      </c>
      <c r="BK243" s="88" t="str">
        <f>IFERROR(IF(Sale!H227 &lt;&gt; "", Sale!H227, ""), "")</f>
        <v/>
      </c>
      <c r="BL243" s="88" t="str">
        <f>IFERROR(IF(Sale!I227 &lt;&gt; "", Sale!I227, ""), "")</f>
        <v/>
      </c>
      <c r="BM243" s="88" t="str">
        <f>IFERROR(IF(Sale!J227 &lt;&gt; "", Sale!J227, ""), "")</f>
        <v/>
      </c>
      <c r="BN243" s="88" t="str">
        <f>IFERROR(IF(Sale!K227 &lt;&gt; "", Sale!K227, ""), "")</f>
        <v/>
      </c>
      <c r="BO243" s="88" t="str">
        <f>IFERROR(IF(Sale!L227 &lt;&gt; "", Sale!L227, ""), "")</f>
        <v/>
      </c>
      <c r="BP243" s="88" t="str">
        <f>IFERROR(IF(Sale!M227 &lt;&gt; "", Sale!M227, ""), "")</f>
        <v/>
      </c>
      <c r="BQ243" s="88" t="str">
        <f>IFERROR(IF(Sale!N227 &lt;&gt; "", Sale!N227, ""), "")</f>
        <v/>
      </c>
      <c r="BR243" s="88" t="str">
        <f>IFERROR(IF(Sale!O227 &lt;&gt; "", Sale!O227, ""), "")</f>
        <v/>
      </c>
      <c r="BS243" s="88"/>
      <c r="BT243" s="88"/>
      <c r="BU243" s="88"/>
      <c r="BV243" s="88"/>
      <c r="BW243" s="91"/>
      <c r="BX243" s="88"/>
      <c r="BY243" s="88"/>
    </row>
    <row r="244" spans="2:77">
      <c r="B244" s="255"/>
      <c r="C244" s="255"/>
      <c r="D244" s="255"/>
      <c r="E244" s="255"/>
      <c r="F244" s="255"/>
      <c r="Z244" s="101" t="str">
        <f>IF(AB244 &lt;&gt; "", (COUNTIF($AB$19:AB244,AB244)&amp;"_"&amp;AB244),"")</f>
        <v/>
      </c>
      <c r="AA244" s="125" t="str">
        <f>IFERROR(IF(Purchase!A227 &lt;&gt;"",Purchase!A227,""),"")</f>
        <v/>
      </c>
      <c r="AB244" s="101" t="str">
        <f>IFERROR(IF(Purchase!B227 &lt;&gt;"",Purchase!B227,""),"")</f>
        <v/>
      </c>
      <c r="AC244" s="101" t="str">
        <f>IFERROR(IF(Purchase!C227 &lt;&gt;"",Purchase!C227,""),"")</f>
        <v/>
      </c>
      <c r="AD244" s="89" t="str">
        <f>IFERROR(IF(Purchase!D227 &lt;&gt;"",Purchase!D227,""),"")</f>
        <v/>
      </c>
      <c r="AE244" s="89" t="str">
        <f>IFERROR(IF(Purchase!E227 &lt;&gt;"",Purchase!E227,""),"")</f>
        <v/>
      </c>
      <c r="AF244" s="89" t="str">
        <f>IFERROR(IF(Purchase!F227 &lt;&gt;"",Purchase!F227,""),"")</f>
        <v/>
      </c>
      <c r="AG244" s="89" t="str">
        <f>IFERROR(IF(Purchase!G227 &lt;&gt;"",Purchase!G227,""),"")</f>
        <v/>
      </c>
      <c r="AH244" s="89" t="str">
        <f>IFERROR(IF(Purchase!H227 &lt;&gt;"",Purchase!H227,""),"")</f>
        <v/>
      </c>
      <c r="AI244" s="89" t="str">
        <f>IFERROR(IF(Purchase!I227 &lt;&gt;"",Purchase!I227,""),"")</f>
        <v/>
      </c>
      <c r="AJ244" s="89" t="str">
        <f>IFERROR(IF(Purchase!J227 &lt;&gt;"",Purchase!J227,""),"")</f>
        <v/>
      </c>
      <c r="AK244" s="101" t="str">
        <f t="shared" si="28"/>
        <v/>
      </c>
      <c r="AL244" s="88"/>
      <c r="AM244" s="90"/>
      <c r="AN244" s="91"/>
      <c r="AO244" s="90"/>
      <c r="AP244" s="90"/>
      <c r="AQ244" s="92"/>
      <c r="AR244" s="90"/>
      <c r="AS244" s="90"/>
      <c r="AT244" s="93"/>
      <c r="AU244" s="88"/>
      <c r="AV244" s="88"/>
      <c r="AW244" s="88"/>
      <c r="AX244" s="88"/>
      <c r="AY244" s="88"/>
      <c r="AZ244" s="88"/>
      <c r="BA244" s="88"/>
      <c r="BB244" s="88"/>
      <c r="BC244" s="88" t="str">
        <f>IF(BF244 &lt;&gt; "",(COUNTIF($BF$19:BF244,BF244)&amp;"_"&amp;BF244),"")</f>
        <v/>
      </c>
      <c r="BD244" s="94" t="str">
        <f>IFERROR(IF(Sale!A228 &lt;&gt; "", Sale!A228, ""), "")</f>
        <v/>
      </c>
      <c r="BE244" s="88" t="str">
        <f>IFERROR(IF(Sale!B228 &lt;&gt; "", Sale!B228, ""), "")</f>
        <v/>
      </c>
      <c r="BF244" s="88" t="str">
        <f>IFERROR(IF(Sale!C228 &lt;&gt; "", Sale!C228, ""), "")</f>
        <v/>
      </c>
      <c r="BG244" s="88" t="str">
        <f>IFERROR(IF(Sale!D228 &lt;&gt; "", Sale!D228, ""), "")</f>
        <v/>
      </c>
      <c r="BH244" s="88" t="str">
        <f>IFERROR(IF(Sale!E228 &lt;&gt; "", Sale!E228, ""), "")</f>
        <v/>
      </c>
      <c r="BI244" s="88" t="str">
        <f>IFERROR(IF(Sale!F228 &lt;&gt; "", Sale!F228, ""), "")</f>
        <v/>
      </c>
      <c r="BJ244" s="88" t="str">
        <f>IFERROR(IF(Sale!G228 &lt;&gt; "", Sale!G228, ""), "")</f>
        <v/>
      </c>
      <c r="BK244" s="88" t="str">
        <f>IFERROR(IF(Sale!H228 &lt;&gt; "", Sale!H228, ""), "")</f>
        <v/>
      </c>
      <c r="BL244" s="88" t="str">
        <f>IFERROR(IF(Sale!I228 &lt;&gt; "", Sale!I228, ""), "")</f>
        <v/>
      </c>
      <c r="BM244" s="88" t="str">
        <f>IFERROR(IF(Sale!J228 &lt;&gt; "", Sale!J228, ""), "")</f>
        <v/>
      </c>
      <c r="BN244" s="88" t="str">
        <f>IFERROR(IF(Sale!K228 &lt;&gt; "", Sale!K228, ""), "")</f>
        <v/>
      </c>
      <c r="BO244" s="88" t="str">
        <f>IFERROR(IF(Sale!L228 &lt;&gt; "", Sale!L228, ""), "")</f>
        <v/>
      </c>
      <c r="BP244" s="88" t="str">
        <f>IFERROR(IF(Sale!M228 &lt;&gt; "", Sale!M228, ""), "")</f>
        <v/>
      </c>
      <c r="BQ244" s="88" t="str">
        <f>IFERROR(IF(Sale!N228 &lt;&gt; "", Sale!N228, ""), "")</f>
        <v/>
      </c>
      <c r="BR244" s="88" t="str">
        <f>IFERROR(IF(Sale!O228 &lt;&gt; "", Sale!O228, ""), "")</f>
        <v/>
      </c>
      <c r="BS244" s="88"/>
      <c r="BT244" s="88"/>
      <c r="BU244" s="88"/>
      <c r="BV244" s="88"/>
      <c r="BW244" s="91"/>
      <c r="BX244" s="88"/>
      <c r="BY244" s="88"/>
    </row>
    <row r="245" spans="2:77">
      <c r="B245" s="255"/>
      <c r="C245" s="255"/>
      <c r="D245" s="255"/>
      <c r="E245" s="255"/>
      <c r="F245" s="255"/>
      <c r="Z245" s="101" t="str">
        <f>IF(AB245 &lt;&gt; "", (COUNTIF($AB$19:AB245,AB245)&amp;"_"&amp;AB245),"")</f>
        <v/>
      </c>
      <c r="AA245" s="125" t="str">
        <f>IFERROR(IF(Purchase!A228 &lt;&gt;"",Purchase!A228,""),"")</f>
        <v/>
      </c>
      <c r="AB245" s="101" t="str">
        <f>IFERROR(IF(Purchase!B228 &lt;&gt;"",Purchase!B228,""),"")</f>
        <v/>
      </c>
      <c r="AC245" s="101" t="str">
        <f>IFERROR(IF(Purchase!C228 &lt;&gt;"",Purchase!C228,""),"")</f>
        <v/>
      </c>
      <c r="AD245" s="89" t="str">
        <f>IFERROR(IF(Purchase!D228 &lt;&gt;"",Purchase!D228,""),"")</f>
        <v/>
      </c>
      <c r="AE245" s="89" t="str">
        <f>IFERROR(IF(Purchase!E228 &lt;&gt;"",Purchase!E228,""),"")</f>
        <v/>
      </c>
      <c r="AF245" s="89" t="str">
        <f>IFERROR(IF(Purchase!F228 &lt;&gt;"",Purchase!F228,""),"")</f>
        <v/>
      </c>
      <c r="AG245" s="89" t="str">
        <f>IFERROR(IF(Purchase!G228 &lt;&gt;"",Purchase!G228,""),"")</f>
        <v/>
      </c>
      <c r="AH245" s="89" t="str">
        <f>IFERROR(IF(Purchase!H228 &lt;&gt;"",Purchase!H228,""),"")</f>
        <v/>
      </c>
      <c r="AI245" s="89" t="str">
        <f>IFERROR(IF(Purchase!I228 &lt;&gt;"",Purchase!I228,""),"")</f>
        <v/>
      </c>
      <c r="AJ245" s="89" t="str">
        <f>IFERROR(IF(Purchase!J228 &lt;&gt;"",Purchase!J228,""),"")</f>
        <v/>
      </c>
      <c r="AK245" s="101" t="str">
        <f t="shared" si="28"/>
        <v/>
      </c>
      <c r="AL245" s="88"/>
      <c r="AM245" s="90"/>
      <c r="AN245" s="91"/>
      <c r="AO245" s="90"/>
      <c r="AP245" s="90"/>
      <c r="AQ245" s="92"/>
      <c r="AR245" s="90"/>
      <c r="AS245" s="90"/>
      <c r="AT245" s="93"/>
      <c r="AU245" s="88"/>
      <c r="AV245" s="88"/>
      <c r="AW245" s="88"/>
      <c r="AX245" s="88"/>
      <c r="AY245" s="88"/>
      <c r="AZ245" s="88"/>
      <c r="BA245" s="88"/>
      <c r="BB245" s="88"/>
      <c r="BC245" s="88" t="str">
        <f>IF(BF245 &lt;&gt; "",(COUNTIF($BF$19:BF245,BF245)&amp;"_"&amp;BF245),"")</f>
        <v/>
      </c>
      <c r="BD245" s="94" t="str">
        <f>IFERROR(IF(Sale!A229 &lt;&gt; "", Sale!A229, ""), "")</f>
        <v/>
      </c>
      <c r="BE245" s="88" t="str">
        <f>IFERROR(IF(Sale!B229 &lt;&gt; "", Sale!B229, ""), "")</f>
        <v/>
      </c>
      <c r="BF245" s="88" t="str">
        <f>IFERROR(IF(Sale!C229 &lt;&gt; "", Sale!C229, ""), "")</f>
        <v/>
      </c>
      <c r="BG245" s="88" t="str">
        <f>IFERROR(IF(Sale!D229 &lt;&gt; "", Sale!D229, ""), "")</f>
        <v/>
      </c>
      <c r="BH245" s="88" t="str">
        <f>IFERROR(IF(Sale!E229 &lt;&gt; "", Sale!E229, ""), "")</f>
        <v/>
      </c>
      <c r="BI245" s="88" t="str">
        <f>IFERROR(IF(Sale!F229 &lt;&gt; "", Sale!F229, ""), "")</f>
        <v/>
      </c>
      <c r="BJ245" s="88" t="str">
        <f>IFERROR(IF(Sale!G229 &lt;&gt; "", Sale!G229, ""), "")</f>
        <v/>
      </c>
      <c r="BK245" s="88" t="str">
        <f>IFERROR(IF(Sale!H229 &lt;&gt; "", Sale!H229, ""), "")</f>
        <v/>
      </c>
      <c r="BL245" s="88" t="str">
        <f>IFERROR(IF(Sale!I229 &lt;&gt; "", Sale!I229, ""), "")</f>
        <v/>
      </c>
      <c r="BM245" s="88" t="str">
        <f>IFERROR(IF(Sale!J229 &lt;&gt; "", Sale!J229, ""), "")</f>
        <v/>
      </c>
      <c r="BN245" s="88" t="str">
        <f>IFERROR(IF(Sale!K229 &lt;&gt; "", Sale!K229, ""), "")</f>
        <v/>
      </c>
      <c r="BO245" s="88" t="str">
        <f>IFERROR(IF(Sale!L229 &lt;&gt; "", Sale!L229, ""), "")</f>
        <v/>
      </c>
      <c r="BP245" s="88" t="str">
        <f>IFERROR(IF(Sale!M229 &lt;&gt; "", Sale!M229, ""), "")</f>
        <v/>
      </c>
      <c r="BQ245" s="88" t="str">
        <f>IFERROR(IF(Sale!N229 &lt;&gt; "", Sale!N229, ""), "")</f>
        <v/>
      </c>
      <c r="BR245" s="88" t="str">
        <f>IFERROR(IF(Sale!O229 &lt;&gt; "", Sale!O229, ""), "")</f>
        <v/>
      </c>
      <c r="BS245" s="88"/>
      <c r="BT245" s="88"/>
      <c r="BU245" s="88"/>
      <c r="BV245" s="88"/>
      <c r="BW245" s="91"/>
      <c r="BX245" s="88"/>
      <c r="BY245" s="88"/>
    </row>
    <row r="246" spans="2:77">
      <c r="B246" s="255"/>
      <c r="C246" s="255"/>
      <c r="D246" s="255"/>
      <c r="E246" s="255"/>
      <c r="F246" s="255"/>
      <c r="Z246" s="101" t="str">
        <f>IF(AB246 &lt;&gt; "", (COUNTIF($AB$19:AB246,AB246)&amp;"_"&amp;AB246),"")</f>
        <v/>
      </c>
      <c r="AA246" s="125" t="str">
        <f>IFERROR(IF(Purchase!A229 &lt;&gt;"",Purchase!A229,""),"")</f>
        <v/>
      </c>
      <c r="AB246" s="101" t="str">
        <f>IFERROR(IF(Purchase!B229 &lt;&gt;"",Purchase!B229,""),"")</f>
        <v/>
      </c>
      <c r="AC246" s="101" t="str">
        <f>IFERROR(IF(Purchase!C229 &lt;&gt;"",Purchase!C229,""),"")</f>
        <v/>
      </c>
      <c r="AD246" s="89" t="str">
        <f>IFERROR(IF(Purchase!D229 &lt;&gt;"",Purchase!D229,""),"")</f>
        <v/>
      </c>
      <c r="AE246" s="89" t="str">
        <f>IFERROR(IF(Purchase!E229 &lt;&gt;"",Purchase!E229,""),"")</f>
        <v/>
      </c>
      <c r="AF246" s="89" t="str">
        <f>IFERROR(IF(Purchase!F229 &lt;&gt;"",Purchase!F229,""),"")</f>
        <v/>
      </c>
      <c r="AG246" s="89" t="str">
        <f>IFERROR(IF(Purchase!G229 &lt;&gt;"",Purchase!G229,""),"")</f>
        <v/>
      </c>
      <c r="AH246" s="89" t="str">
        <f>IFERROR(IF(Purchase!H229 &lt;&gt;"",Purchase!H229,""),"")</f>
        <v/>
      </c>
      <c r="AI246" s="89" t="str">
        <f>IFERROR(IF(Purchase!I229 &lt;&gt;"",Purchase!I229,""),"")</f>
        <v/>
      </c>
      <c r="AJ246" s="89" t="str">
        <f>IFERROR(IF(Purchase!J229 &lt;&gt;"",Purchase!J229,""),"")</f>
        <v/>
      </c>
      <c r="AK246" s="101" t="str">
        <f t="shared" si="28"/>
        <v/>
      </c>
      <c r="AL246" s="88"/>
      <c r="AM246" s="90"/>
      <c r="AN246" s="91"/>
      <c r="AO246" s="90"/>
      <c r="AP246" s="90"/>
      <c r="AQ246" s="92"/>
      <c r="AR246" s="90"/>
      <c r="AS246" s="90"/>
      <c r="AT246" s="93"/>
      <c r="AU246" s="88"/>
      <c r="AV246" s="88"/>
      <c r="AW246" s="88"/>
      <c r="AX246" s="88"/>
      <c r="AY246" s="88"/>
      <c r="AZ246" s="88"/>
      <c r="BA246" s="88"/>
      <c r="BB246" s="88"/>
      <c r="BC246" s="88" t="str">
        <f>IF(BF246 &lt;&gt; "",(COUNTIF($BF$19:BF246,BF246)&amp;"_"&amp;BF246),"")</f>
        <v/>
      </c>
      <c r="BD246" s="94" t="str">
        <f>IFERROR(IF(Sale!A230 &lt;&gt; "", Sale!A230, ""), "")</f>
        <v/>
      </c>
      <c r="BE246" s="88" t="str">
        <f>IFERROR(IF(Sale!B230 &lt;&gt; "", Sale!B230, ""), "")</f>
        <v/>
      </c>
      <c r="BF246" s="88" t="str">
        <f>IFERROR(IF(Sale!C230 &lt;&gt; "", Sale!C230, ""), "")</f>
        <v/>
      </c>
      <c r="BG246" s="88" t="str">
        <f>IFERROR(IF(Sale!D230 &lt;&gt; "", Sale!D230, ""), "")</f>
        <v/>
      </c>
      <c r="BH246" s="88" t="str">
        <f>IFERROR(IF(Sale!E230 &lt;&gt; "", Sale!E230, ""), "")</f>
        <v/>
      </c>
      <c r="BI246" s="88" t="str">
        <f>IFERROR(IF(Sale!F230 &lt;&gt; "", Sale!F230, ""), "")</f>
        <v/>
      </c>
      <c r="BJ246" s="88" t="str">
        <f>IFERROR(IF(Sale!G230 &lt;&gt; "", Sale!G230, ""), "")</f>
        <v/>
      </c>
      <c r="BK246" s="88" t="str">
        <f>IFERROR(IF(Sale!H230 &lt;&gt; "", Sale!H230, ""), "")</f>
        <v/>
      </c>
      <c r="BL246" s="88" t="str">
        <f>IFERROR(IF(Sale!I230 &lt;&gt; "", Sale!I230, ""), "")</f>
        <v/>
      </c>
      <c r="BM246" s="88" t="str">
        <f>IFERROR(IF(Sale!J230 &lt;&gt; "", Sale!J230, ""), "")</f>
        <v/>
      </c>
      <c r="BN246" s="88" t="str">
        <f>IFERROR(IF(Sale!K230 &lt;&gt; "", Sale!K230, ""), "")</f>
        <v/>
      </c>
      <c r="BO246" s="88" t="str">
        <f>IFERROR(IF(Sale!L230 &lt;&gt; "", Sale!L230, ""), "")</f>
        <v/>
      </c>
      <c r="BP246" s="88" t="str">
        <f>IFERROR(IF(Sale!M230 &lt;&gt; "", Sale!M230, ""), "")</f>
        <v/>
      </c>
      <c r="BQ246" s="88" t="str">
        <f>IFERROR(IF(Sale!N230 &lt;&gt; "", Sale!N230, ""), "")</f>
        <v/>
      </c>
      <c r="BR246" s="88" t="str">
        <f>IFERROR(IF(Sale!O230 &lt;&gt; "", Sale!O230, ""), "")</f>
        <v/>
      </c>
      <c r="BS246" s="88"/>
      <c r="BT246" s="88"/>
      <c r="BU246" s="88"/>
      <c r="BV246" s="88"/>
      <c r="BW246" s="91"/>
      <c r="BX246" s="88"/>
      <c r="BY246" s="88"/>
    </row>
    <row r="247" spans="2:77">
      <c r="B247" s="255"/>
      <c r="C247" s="255"/>
      <c r="D247" s="255"/>
      <c r="E247" s="255"/>
      <c r="F247" s="255"/>
      <c r="Z247" s="101" t="str">
        <f>IF(AB247 &lt;&gt; "", (COUNTIF($AB$19:AB247,AB247)&amp;"_"&amp;AB247),"")</f>
        <v/>
      </c>
      <c r="AA247" s="125" t="str">
        <f>IFERROR(IF(Purchase!A230 &lt;&gt;"",Purchase!A230,""),"")</f>
        <v/>
      </c>
      <c r="AB247" s="101" t="str">
        <f>IFERROR(IF(Purchase!B230 &lt;&gt;"",Purchase!B230,""),"")</f>
        <v/>
      </c>
      <c r="AC247" s="101" t="str">
        <f>IFERROR(IF(Purchase!C230 &lt;&gt;"",Purchase!C230,""),"")</f>
        <v/>
      </c>
      <c r="AD247" s="89" t="str">
        <f>IFERROR(IF(Purchase!D230 &lt;&gt;"",Purchase!D230,""),"")</f>
        <v/>
      </c>
      <c r="AE247" s="89" t="str">
        <f>IFERROR(IF(Purchase!E230 &lt;&gt;"",Purchase!E230,""),"")</f>
        <v/>
      </c>
      <c r="AF247" s="89" t="str">
        <f>IFERROR(IF(Purchase!F230 &lt;&gt;"",Purchase!F230,""),"")</f>
        <v/>
      </c>
      <c r="AG247" s="89" t="str">
        <f>IFERROR(IF(Purchase!G230 &lt;&gt;"",Purchase!G230,""),"")</f>
        <v/>
      </c>
      <c r="AH247" s="89" t="str">
        <f>IFERROR(IF(Purchase!H230 &lt;&gt;"",Purchase!H230,""),"")</f>
        <v/>
      </c>
      <c r="AI247" s="89" t="str">
        <f>IFERROR(IF(Purchase!I230 &lt;&gt;"",Purchase!I230,""),"")</f>
        <v/>
      </c>
      <c r="AJ247" s="89" t="str">
        <f>IFERROR(IF(Purchase!J230 &lt;&gt;"",Purchase!J230,""),"")</f>
        <v/>
      </c>
      <c r="AK247" s="101" t="str">
        <f t="shared" si="28"/>
        <v/>
      </c>
      <c r="AL247" s="88"/>
      <c r="AM247" s="90"/>
      <c r="AN247" s="91"/>
      <c r="AO247" s="90"/>
      <c r="AP247" s="90"/>
      <c r="AQ247" s="92"/>
      <c r="AR247" s="90"/>
      <c r="AS247" s="90"/>
      <c r="AT247" s="93"/>
      <c r="AU247" s="88"/>
      <c r="AV247" s="88"/>
      <c r="AW247" s="88"/>
      <c r="AX247" s="88"/>
      <c r="AY247" s="88"/>
      <c r="AZ247" s="88"/>
      <c r="BA247" s="88"/>
      <c r="BB247" s="88"/>
      <c r="BC247" s="88" t="str">
        <f>IF(BF247 &lt;&gt; "",(COUNTIF($BF$19:BF247,BF247)&amp;"_"&amp;BF247),"")</f>
        <v/>
      </c>
      <c r="BD247" s="94" t="str">
        <f>IFERROR(IF(Sale!A231 &lt;&gt; "", Sale!A231, ""), "")</f>
        <v/>
      </c>
      <c r="BE247" s="88" t="str">
        <f>IFERROR(IF(Sale!B231 &lt;&gt; "", Sale!B231, ""), "")</f>
        <v/>
      </c>
      <c r="BF247" s="88" t="str">
        <f>IFERROR(IF(Sale!C231 &lt;&gt; "", Sale!C231, ""), "")</f>
        <v/>
      </c>
      <c r="BG247" s="88" t="str">
        <f>IFERROR(IF(Sale!D231 &lt;&gt; "", Sale!D231, ""), "")</f>
        <v/>
      </c>
      <c r="BH247" s="88" t="str">
        <f>IFERROR(IF(Sale!E231 &lt;&gt; "", Sale!E231, ""), "")</f>
        <v/>
      </c>
      <c r="BI247" s="88" t="str">
        <f>IFERROR(IF(Sale!F231 &lt;&gt; "", Sale!F231, ""), "")</f>
        <v/>
      </c>
      <c r="BJ247" s="88" t="str">
        <f>IFERROR(IF(Sale!G231 &lt;&gt; "", Sale!G231, ""), "")</f>
        <v/>
      </c>
      <c r="BK247" s="88" t="str">
        <f>IFERROR(IF(Sale!H231 &lt;&gt; "", Sale!H231, ""), "")</f>
        <v/>
      </c>
      <c r="BL247" s="88" t="str">
        <f>IFERROR(IF(Sale!I231 &lt;&gt; "", Sale!I231, ""), "")</f>
        <v/>
      </c>
      <c r="BM247" s="88" t="str">
        <f>IFERROR(IF(Sale!J231 &lt;&gt; "", Sale!J231, ""), "")</f>
        <v/>
      </c>
      <c r="BN247" s="88" t="str">
        <f>IFERROR(IF(Sale!K231 &lt;&gt; "", Sale!K231, ""), "")</f>
        <v/>
      </c>
      <c r="BO247" s="88" t="str">
        <f>IFERROR(IF(Sale!L231 &lt;&gt; "", Sale!L231, ""), "")</f>
        <v/>
      </c>
      <c r="BP247" s="88" t="str">
        <f>IFERROR(IF(Sale!M231 &lt;&gt; "", Sale!M231, ""), "")</f>
        <v/>
      </c>
      <c r="BQ247" s="88" t="str">
        <f>IFERROR(IF(Sale!N231 &lt;&gt; "", Sale!N231, ""), "")</f>
        <v/>
      </c>
      <c r="BR247" s="88" t="str">
        <f>IFERROR(IF(Sale!O231 &lt;&gt; "", Sale!O231, ""), "")</f>
        <v/>
      </c>
      <c r="BS247" s="88"/>
      <c r="BT247" s="88"/>
      <c r="BU247" s="88"/>
      <c r="BV247" s="88"/>
      <c r="BW247" s="91"/>
      <c r="BX247" s="88"/>
      <c r="BY247" s="88"/>
    </row>
    <row r="248" spans="2:77">
      <c r="B248" s="255"/>
      <c r="C248" s="255"/>
      <c r="D248" s="255"/>
      <c r="E248" s="255"/>
      <c r="F248" s="255"/>
      <c r="Z248" s="101" t="str">
        <f>IF(AB248 &lt;&gt; "", (COUNTIF($AB$19:AB248,AB248)&amp;"_"&amp;AB248),"")</f>
        <v/>
      </c>
      <c r="AA248" s="125" t="str">
        <f>IFERROR(IF(Purchase!A231 &lt;&gt;"",Purchase!A231,""),"")</f>
        <v/>
      </c>
      <c r="AB248" s="101" t="str">
        <f>IFERROR(IF(Purchase!B231 &lt;&gt;"",Purchase!B231,""),"")</f>
        <v/>
      </c>
      <c r="AC248" s="101" t="str">
        <f>IFERROR(IF(Purchase!C231 &lt;&gt;"",Purchase!C231,""),"")</f>
        <v/>
      </c>
      <c r="AD248" s="89" t="str">
        <f>IFERROR(IF(Purchase!D231 &lt;&gt;"",Purchase!D231,""),"")</f>
        <v/>
      </c>
      <c r="AE248" s="89" t="str">
        <f>IFERROR(IF(Purchase!E231 &lt;&gt;"",Purchase!E231,""),"")</f>
        <v/>
      </c>
      <c r="AF248" s="89" t="str">
        <f>IFERROR(IF(Purchase!F231 &lt;&gt;"",Purchase!F231,""),"")</f>
        <v/>
      </c>
      <c r="AG248" s="89" t="str">
        <f>IFERROR(IF(Purchase!G231 &lt;&gt;"",Purchase!G231,""),"")</f>
        <v/>
      </c>
      <c r="AH248" s="89" t="str">
        <f>IFERROR(IF(Purchase!H231 &lt;&gt;"",Purchase!H231,""),"")</f>
        <v/>
      </c>
      <c r="AI248" s="89" t="str">
        <f>IFERROR(IF(Purchase!I231 &lt;&gt;"",Purchase!I231,""),"")</f>
        <v/>
      </c>
      <c r="AJ248" s="89" t="str">
        <f>IFERROR(IF(Purchase!J231 &lt;&gt;"",Purchase!J231,""),"")</f>
        <v/>
      </c>
      <c r="AK248" s="101" t="str">
        <f t="shared" si="28"/>
        <v/>
      </c>
      <c r="AL248" s="88"/>
      <c r="AM248" s="90"/>
      <c r="AN248" s="91"/>
      <c r="AO248" s="90"/>
      <c r="AP248" s="90"/>
      <c r="AQ248" s="92"/>
      <c r="AR248" s="90"/>
      <c r="AS248" s="90"/>
      <c r="AT248" s="93"/>
      <c r="AU248" s="88"/>
      <c r="AV248" s="88"/>
      <c r="AW248" s="88"/>
      <c r="AX248" s="88"/>
      <c r="AY248" s="88"/>
      <c r="AZ248" s="88"/>
      <c r="BA248" s="88"/>
      <c r="BB248" s="88"/>
      <c r="BC248" s="88" t="str">
        <f>IF(BF248 &lt;&gt; "",(COUNTIF($BF$19:BF248,BF248)&amp;"_"&amp;BF248),"")</f>
        <v/>
      </c>
      <c r="BD248" s="94" t="str">
        <f>IFERROR(IF(Sale!A232 &lt;&gt; "", Sale!A232, ""), "")</f>
        <v/>
      </c>
      <c r="BE248" s="88" t="str">
        <f>IFERROR(IF(Sale!B232 &lt;&gt; "", Sale!B232, ""), "")</f>
        <v/>
      </c>
      <c r="BF248" s="88" t="str">
        <f>IFERROR(IF(Sale!C232 &lt;&gt; "", Sale!C232, ""), "")</f>
        <v/>
      </c>
      <c r="BG248" s="88" t="str">
        <f>IFERROR(IF(Sale!D232 &lt;&gt; "", Sale!D232, ""), "")</f>
        <v/>
      </c>
      <c r="BH248" s="88" t="str">
        <f>IFERROR(IF(Sale!E232 &lt;&gt; "", Sale!E232, ""), "")</f>
        <v/>
      </c>
      <c r="BI248" s="88" t="str">
        <f>IFERROR(IF(Sale!F232 &lt;&gt; "", Sale!F232, ""), "")</f>
        <v/>
      </c>
      <c r="BJ248" s="88" t="str">
        <f>IFERROR(IF(Sale!G232 &lt;&gt; "", Sale!G232, ""), "")</f>
        <v/>
      </c>
      <c r="BK248" s="88" t="str">
        <f>IFERROR(IF(Sale!H232 &lt;&gt; "", Sale!H232, ""), "")</f>
        <v/>
      </c>
      <c r="BL248" s="88" t="str">
        <f>IFERROR(IF(Sale!I232 &lt;&gt; "", Sale!I232, ""), "")</f>
        <v/>
      </c>
      <c r="BM248" s="88" t="str">
        <f>IFERROR(IF(Sale!J232 &lt;&gt; "", Sale!J232, ""), "")</f>
        <v/>
      </c>
      <c r="BN248" s="88" t="str">
        <f>IFERROR(IF(Sale!K232 &lt;&gt; "", Sale!K232, ""), "")</f>
        <v/>
      </c>
      <c r="BO248" s="88" t="str">
        <f>IFERROR(IF(Sale!L232 &lt;&gt; "", Sale!L232, ""), "")</f>
        <v/>
      </c>
      <c r="BP248" s="88" t="str">
        <f>IFERROR(IF(Sale!M232 &lt;&gt; "", Sale!M232, ""), "")</f>
        <v/>
      </c>
      <c r="BQ248" s="88" t="str">
        <f>IFERROR(IF(Sale!N232 &lt;&gt; "", Sale!N232, ""), "")</f>
        <v/>
      </c>
      <c r="BR248" s="88" t="str">
        <f>IFERROR(IF(Sale!O232 &lt;&gt; "", Sale!O232, ""), "")</f>
        <v/>
      </c>
      <c r="BS248" s="88"/>
      <c r="BT248" s="88"/>
      <c r="BU248" s="88"/>
      <c r="BV248" s="88"/>
      <c r="BW248" s="91"/>
      <c r="BX248" s="88"/>
      <c r="BY248" s="88"/>
    </row>
    <row r="249" spans="2:77">
      <c r="B249" s="255"/>
      <c r="C249" s="255"/>
      <c r="D249" s="255"/>
      <c r="E249" s="255"/>
      <c r="F249" s="255"/>
      <c r="Z249" s="101" t="str">
        <f>IF(AB249 &lt;&gt; "", (COUNTIF($AB$19:AB249,AB249)&amp;"_"&amp;AB249),"")</f>
        <v/>
      </c>
      <c r="AA249" s="125" t="str">
        <f>IFERROR(IF(Purchase!A232 &lt;&gt;"",Purchase!A232,""),"")</f>
        <v/>
      </c>
      <c r="AB249" s="101" t="str">
        <f>IFERROR(IF(Purchase!B232 &lt;&gt;"",Purchase!B232,""),"")</f>
        <v/>
      </c>
      <c r="AC249" s="101" t="str">
        <f>IFERROR(IF(Purchase!C232 &lt;&gt;"",Purchase!C232,""),"")</f>
        <v/>
      </c>
      <c r="AD249" s="89" t="str">
        <f>IFERROR(IF(Purchase!D232 &lt;&gt;"",Purchase!D232,""),"")</f>
        <v/>
      </c>
      <c r="AE249" s="89" t="str">
        <f>IFERROR(IF(Purchase!E232 &lt;&gt;"",Purchase!E232,""),"")</f>
        <v/>
      </c>
      <c r="AF249" s="89" t="str">
        <f>IFERROR(IF(Purchase!F232 &lt;&gt;"",Purchase!F232,""),"")</f>
        <v/>
      </c>
      <c r="AG249" s="89" t="str">
        <f>IFERROR(IF(Purchase!G232 &lt;&gt;"",Purchase!G232,""),"")</f>
        <v/>
      </c>
      <c r="AH249" s="89" t="str">
        <f>IFERROR(IF(Purchase!H232 &lt;&gt;"",Purchase!H232,""),"")</f>
        <v/>
      </c>
      <c r="AI249" s="89" t="str">
        <f>IFERROR(IF(Purchase!I232 &lt;&gt;"",Purchase!I232,""),"")</f>
        <v/>
      </c>
      <c r="AJ249" s="89" t="str">
        <f>IFERROR(IF(Purchase!J232 &lt;&gt;"",Purchase!J232,""),"")</f>
        <v/>
      </c>
      <c r="AK249" s="101" t="str">
        <f t="shared" si="28"/>
        <v/>
      </c>
      <c r="AL249" s="88"/>
      <c r="AM249" s="90"/>
      <c r="AN249" s="91"/>
      <c r="AO249" s="90"/>
      <c r="AP249" s="90"/>
      <c r="AQ249" s="92"/>
      <c r="AR249" s="90"/>
      <c r="AS249" s="90"/>
      <c r="AT249" s="93"/>
      <c r="AU249" s="88"/>
      <c r="AV249" s="88"/>
      <c r="AW249" s="88"/>
      <c r="AX249" s="88"/>
      <c r="AY249" s="88"/>
      <c r="AZ249" s="88"/>
      <c r="BA249" s="88"/>
      <c r="BB249" s="88"/>
      <c r="BC249" s="88" t="str">
        <f>IF(BF249 &lt;&gt; "",(COUNTIF($BF$19:BF249,BF249)&amp;"_"&amp;BF249),"")</f>
        <v/>
      </c>
      <c r="BD249" s="94" t="str">
        <f>IFERROR(IF(Sale!A233 &lt;&gt; "", Sale!A233, ""), "")</f>
        <v/>
      </c>
      <c r="BE249" s="88" t="str">
        <f>IFERROR(IF(Sale!B233 &lt;&gt; "", Sale!B233, ""), "")</f>
        <v/>
      </c>
      <c r="BF249" s="88" t="str">
        <f>IFERROR(IF(Sale!C233 &lt;&gt; "", Sale!C233, ""), "")</f>
        <v/>
      </c>
      <c r="BG249" s="88" t="str">
        <f>IFERROR(IF(Sale!D233 &lt;&gt; "", Sale!D233, ""), "")</f>
        <v/>
      </c>
      <c r="BH249" s="88" t="str">
        <f>IFERROR(IF(Sale!E233 &lt;&gt; "", Sale!E233, ""), "")</f>
        <v/>
      </c>
      <c r="BI249" s="88" t="str">
        <f>IFERROR(IF(Sale!F233 &lt;&gt; "", Sale!F233, ""), "")</f>
        <v/>
      </c>
      <c r="BJ249" s="88" t="str">
        <f>IFERROR(IF(Sale!G233 &lt;&gt; "", Sale!G233, ""), "")</f>
        <v/>
      </c>
      <c r="BK249" s="88" t="str">
        <f>IFERROR(IF(Sale!H233 &lt;&gt; "", Sale!H233, ""), "")</f>
        <v/>
      </c>
      <c r="BL249" s="88" t="str">
        <f>IFERROR(IF(Sale!I233 &lt;&gt; "", Sale!I233, ""), "")</f>
        <v/>
      </c>
      <c r="BM249" s="88" t="str">
        <f>IFERROR(IF(Sale!J233 &lt;&gt; "", Sale!J233, ""), "")</f>
        <v/>
      </c>
      <c r="BN249" s="88" t="str">
        <f>IFERROR(IF(Sale!K233 &lt;&gt; "", Sale!K233, ""), "")</f>
        <v/>
      </c>
      <c r="BO249" s="88" t="str">
        <f>IFERROR(IF(Sale!L233 &lt;&gt; "", Sale!L233, ""), "")</f>
        <v/>
      </c>
      <c r="BP249" s="88" t="str">
        <f>IFERROR(IF(Sale!M233 &lt;&gt; "", Sale!M233, ""), "")</f>
        <v/>
      </c>
      <c r="BQ249" s="88" t="str">
        <f>IFERROR(IF(Sale!N233 &lt;&gt; "", Sale!N233, ""), "")</f>
        <v/>
      </c>
      <c r="BR249" s="88" t="str">
        <f>IFERROR(IF(Sale!O233 &lt;&gt; "", Sale!O233, ""), "")</f>
        <v/>
      </c>
      <c r="BS249" s="88"/>
      <c r="BT249" s="88"/>
      <c r="BU249" s="88"/>
      <c r="BV249" s="88"/>
      <c r="BW249" s="91"/>
      <c r="BX249" s="88"/>
      <c r="BY249" s="88"/>
    </row>
    <row r="250" spans="2:77">
      <c r="B250" s="255"/>
      <c r="C250" s="255"/>
      <c r="D250" s="255"/>
      <c r="E250" s="255"/>
      <c r="F250" s="255"/>
      <c r="Z250" s="101" t="str">
        <f>IF(AB250 &lt;&gt; "", (COUNTIF($AB$19:AB250,AB250)&amp;"_"&amp;AB250),"")</f>
        <v/>
      </c>
      <c r="AA250" s="125" t="str">
        <f>IFERROR(IF(Purchase!A233 &lt;&gt;"",Purchase!A233,""),"")</f>
        <v/>
      </c>
      <c r="AB250" s="101" t="str">
        <f>IFERROR(IF(Purchase!B233 &lt;&gt;"",Purchase!B233,""),"")</f>
        <v/>
      </c>
      <c r="AC250" s="101" t="str">
        <f>IFERROR(IF(Purchase!C233 &lt;&gt;"",Purchase!C233,""),"")</f>
        <v/>
      </c>
      <c r="AD250" s="89" t="str">
        <f>IFERROR(IF(Purchase!D233 &lt;&gt;"",Purchase!D233,""),"")</f>
        <v/>
      </c>
      <c r="AE250" s="89" t="str">
        <f>IFERROR(IF(Purchase!E233 &lt;&gt;"",Purchase!E233,""),"")</f>
        <v/>
      </c>
      <c r="AF250" s="89" t="str">
        <f>IFERROR(IF(Purchase!F233 &lt;&gt;"",Purchase!F233,""),"")</f>
        <v/>
      </c>
      <c r="AG250" s="89" t="str">
        <f>IFERROR(IF(Purchase!G233 &lt;&gt;"",Purchase!G233,""),"")</f>
        <v/>
      </c>
      <c r="AH250" s="89" t="str">
        <f>IFERROR(IF(Purchase!H233 &lt;&gt;"",Purchase!H233,""),"")</f>
        <v/>
      </c>
      <c r="AI250" s="89" t="str">
        <f>IFERROR(IF(Purchase!I233 &lt;&gt;"",Purchase!I233,""),"")</f>
        <v/>
      </c>
      <c r="AJ250" s="89" t="str">
        <f>IFERROR(IF(Purchase!J233 &lt;&gt;"",Purchase!J233,""),"")</f>
        <v/>
      </c>
      <c r="AK250" s="101" t="str">
        <f t="shared" si="28"/>
        <v/>
      </c>
      <c r="AL250" s="88"/>
      <c r="AM250" s="90"/>
      <c r="AN250" s="91"/>
      <c r="AO250" s="90"/>
      <c r="AP250" s="90"/>
      <c r="AQ250" s="92"/>
      <c r="AR250" s="90"/>
      <c r="AS250" s="90"/>
      <c r="AT250" s="93"/>
      <c r="AU250" s="88"/>
      <c r="AV250" s="88"/>
      <c r="AW250" s="88"/>
      <c r="AX250" s="88"/>
      <c r="AY250" s="88"/>
      <c r="AZ250" s="88"/>
      <c r="BA250" s="88"/>
      <c r="BB250" s="88"/>
      <c r="BC250" s="88" t="str">
        <f>IF(BF250 &lt;&gt; "",(COUNTIF($BF$19:BF250,BF250)&amp;"_"&amp;BF250),"")</f>
        <v/>
      </c>
      <c r="BD250" s="94" t="str">
        <f>IFERROR(IF(Sale!A234 &lt;&gt; "", Sale!A234, ""), "")</f>
        <v/>
      </c>
      <c r="BE250" s="88" t="str">
        <f>IFERROR(IF(Sale!B234 &lt;&gt; "", Sale!B234, ""), "")</f>
        <v/>
      </c>
      <c r="BF250" s="88" t="str">
        <f>IFERROR(IF(Sale!C234 &lt;&gt; "", Sale!C234, ""), "")</f>
        <v/>
      </c>
      <c r="BG250" s="88" t="str">
        <f>IFERROR(IF(Sale!D234 &lt;&gt; "", Sale!D234, ""), "")</f>
        <v/>
      </c>
      <c r="BH250" s="88" t="str">
        <f>IFERROR(IF(Sale!E234 &lt;&gt; "", Sale!E234, ""), "")</f>
        <v/>
      </c>
      <c r="BI250" s="88" t="str">
        <f>IFERROR(IF(Sale!F234 &lt;&gt; "", Sale!F234, ""), "")</f>
        <v/>
      </c>
      <c r="BJ250" s="88" t="str">
        <f>IFERROR(IF(Sale!G234 &lt;&gt; "", Sale!G234, ""), "")</f>
        <v/>
      </c>
      <c r="BK250" s="88" t="str">
        <f>IFERROR(IF(Sale!H234 &lt;&gt; "", Sale!H234, ""), "")</f>
        <v/>
      </c>
      <c r="BL250" s="88" t="str">
        <f>IFERROR(IF(Sale!I234 &lt;&gt; "", Sale!I234, ""), "")</f>
        <v/>
      </c>
      <c r="BM250" s="88" t="str">
        <f>IFERROR(IF(Sale!J234 &lt;&gt; "", Sale!J234, ""), "")</f>
        <v/>
      </c>
      <c r="BN250" s="88" t="str">
        <f>IFERROR(IF(Sale!K234 &lt;&gt; "", Sale!K234, ""), "")</f>
        <v/>
      </c>
      <c r="BO250" s="88" t="str">
        <f>IFERROR(IF(Sale!L234 &lt;&gt; "", Sale!L234, ""), "")</f>
        <v/>
      </c>
      <c r="BP250" s="88" t="str">
        <f>IFERROR(IF(Sale!M234 &lt;&gt; "", Sale!M234, ""), "")</f>
        <v/>
      </c>
      <c r="BQ250" s="88" t="str">
        <f>IFERROR(IF(Sale!N234 &lt;&gt; "", Sale!N234, ""), "")</f>
        <v/>
      </c>
      <c r="BR250" s="88" t="str">
        <f>IFERROR(IF(Sale!O234 &lt;&gt; "", Sale!O234, ""), "")</f>
        <v/>
      </c>
      <c r="BS250" s="88"/>
      <c r="BT250" s="88"/>
      <c r="BU250" s="88"/>
      <c r="BV250" s="88"/>
      <c r="BW250" s="91"/>
      <c r="BX250" s="88"/>
      <c r="BY250" s="88"/>
    </row>
    <row r="251" spans="2:77">
      <c r="B251" s="255"/>
      <c r="C251" s="255"/>
      <c r="D251" s="255"/>
      <c r="E251" s="255"/>
      <c r="F251" s="255"/>
      <c r="Z251" s="101" t="str">
        <f>IF(AB251 &lt;&gt; "", (COUNTIF($AB$19:AB251,AB251)&amp;"_"&amp;AB251),"")</f>
        <v/>
      </c>
      <c r="AA251" s="125" t="str">
        <f>IFERROR(IF(Purchase!A234 &lt;&gt;"",Purchase!A234,""),"")</f>
        <v/>
      </c>
      <c r="AB251" s="101" t="str">
        <f>IFERROR(IF(Purchase!B234 &lt;&gt;"",Purchase!B234,""),"")</f>
        <v/>
      </c>
      <c r="AC251" s="101" t="str">
        <f>IFERROR(IF(Purchase!C234 &lt;&gt;"",Purchase!C234,""),"")</f>
        <v/>
      </c>
      <c r="AD251" s="89" t="str">
        <f>IFERROR(IF(Purchase!D234 &lt;&gt;"",Purchase!D234,""),"")</f>
        <v/>
      </c>
      <c r="AE251" s="89" t="str">
        <f>IFERROR(IF(Purchase!E234 &lt;&gt;"",Purchase!E234,""),"")</f>
        <v/>
      </c>
      <c r="AF251" s="89" t="str">
        <f>IFERROR(IF(Purchase!F234 &lt;&gt;"",Purchase!F234,""),"")</f>
        <v/>
      </c>
      <c r="AG251" s="89" t="str">
        <f>IFERROR(IF(Purchase!G234 &lt;&gt;"",Purchase!G234,""),"")</f>
        <v/>
      </c>
      <c r="AH251" s="89" t="str">
        <f>IFERROR(IF(Purchase!H234 &lt;&gt;"",Purchase!H234,""),"")</f>
        <v/>
      </c>
      <c r="AI251" s="89" t="str">
        <f>IFERROR(IF(Purchase!I234 &lt;&gt;"",Purchase!I234,""),"")</f>
        <v/>
      </c>
      <c r="AJ251" s="89" t="str">
        <f>IFERROR(IF(Purchase!J234 &lt;&gt;"",Purchase!J234,""),"")</f>
        <v/>
      </c>
      <c r="AK251" s="101" t="str">
        <f t="shared" si="28"/>
        <v/>
      </c>
      <c r="AL251" s="88"/>
      <c r="AM251" s="90"/>
      <c r="AN251" s="91"/>
      <c r="AO251" s="90"/>
      <c r="AP251" s="90"/>
      <c r="AQ251" s="92"/>
      <c r="AR251" s="90"/>
      <c r="AS251" s="90"/>
      <c r="AT251" s="93"/>
      <c r="AU251" s="88"/>
      <c r="AV251" s="88"/>
      <c r="AW251" s="88"/>
      <c r="AX251" s="88"/>
      <c r="AY251" s="88"/>
      <c r="AZ251" s="88"/>
      <c r="BA251" s="88"/>
      <c r="BB251" s="88"/>
      <c r="BC251" s="88" t="str">
        <f>IF(BF251 &lt;&gt; "",(COUNTIF($BF$19:BF251,BF251)&amp;"_"&amp;BF251),"")</f>
        <v/>
      </c>
      <c r="BD251" s="94" t="str">
        <f>IFERROR(IF(Sale!A235 &lt;&gt; "", Sale!A235, ""), "")</f>
        <v/>
      </c>
      <c r="BE251" s="88" t="str">
        <f>IFERROR(IF(Sale!B235 &lt;&gt; "", Sale!B235, ""), "")</f>
        <v/>
      </c>
      <c r="BF251" s="88" t="str">
        <f>IFERROR(IF(Sale!C235 &lt;&gt; "", Sale!C235, ""), "")</f>
        <v/>
      </c>
      <c r="BG251" s="88" t="str">
        <f>IFERROR(IF(Sale!D235 &lt;&gt; "", Sale!D235, ""), "")</f>
        <v/>
      </c>
      <c r="BH251" s="88" t="str">
        <f>IFERROR(IF(Sale!E235 &lt;&gt; "", Sale!E235, ""), "")</f>
        <v/>
      </c>
      <c r="BI251" s="88" t="str">
        <f>IFERROR(IF(Sale!F235 &lt;&gt; "", Sale!F235, ""), "")</f>
        <v/>
      </c>
      <c r="BJ251" s="88" t="str">
        <f>IFERROR(IF(Sale!G235 &lt;&gt; "", Sale!G235, ""), "")</f>
        <v/>
      </c>
      <c r="BK251" s="88" t="str">
        <f>IFERROR(IF(Sale!H235 &lt;&gt; "", Sale!H235, ""), "")</f>
        <v/>
      </c>
      <c r="BL251" s="88" t="str">
        <f>IFERROR(IF(Sale!I235 &lt;&gt; "", Sale!I235, ""), "")</f>
        <v/>
      </c>
      <c r="BM251" s="88" t="str">
        <f>IFERROR(IF(Sale!J235 &lt;&gt; "", Sale!J235, ""), "")</f>
        <v/>
      </c>
      <c r="BN251" s="88" t="str">
        <f>IFERROR(IF(Sale!K235 &lt;&gt; "", Sale!K235, ""), "")</f>
        <v/>
      </c>
      <c r="BO251" s="88" t="str">
        <f>IFERROR(IF(Sale!L235 &lt;&gt; "", Sale!L235, ""), "")</f>
        <v/>
      </c>
      <c r="BP251" s="88" t="str">
        <f>IFERROR(IF(Sale!M235 &lt;&gt; "", Sale!M235, ""), "")</f>
        <v/>
      </c>
      <c r="BQ251" s="88" t="str">
        <f>IFERROR(IF(Sale!N235 &lt;&gt; "", Sale!N235, ""), "")</f>
        <v/>
      </c>
      <c r="BR251" s="88" t="str">
        <f>IFERROR(IF(Sale!O235 &lt;&gt; "", Sale!O235, ""), "")</f>
        <v/>
      </c>
      <c r="BS251" s="88"/>
      <c r="BT251" s="88"/>
      <c r="BU251" s="88"/>
      <c r="BV251" s="88"/>
      <c r="BW251" s="91"/>
      <c r="BX251" s="88"/>
      <c r="BY251" s="88"/>
    </row>
    <row r="252" spans="2:77">
      <c r="B252" s="255"/>
      <c r="C252" s="255"/>
      <c r="D252" s="255"/>
      <c r="E252" s="255"/>
      <c r="F252" s="255"/>
      <c r="Z252" s="101" t="str">
        <f>IF(AB252 &lt;&gt; "", (COUNTIF($AB$19:AB252,AB252)&amp;"_"&amp;AB252),"")</f>
        <v/>
      </c>
      <c r="AA252" s="125" t="str">
        <f>IFERROR(IF(Purchase!A235 &lt;&gt;"",Purchase!A235,""),"")</f>
        <v/>
      </c>
      <c r="AB252" s="101" t="str">
        <f>IFERROR(IF(Purchase!B235 &lt;&gt;"",Purchase!B235,""),"")</f>
        <v/>
      </c>
      <c r="AC252" s="101" t="str">
        <f>IFERROR(IF(Purchase!C235 &lt;&gt;"",Purchase!C235,""),"")</f>
        <v/>
      </c>
      <c r="AD252" s="89" t="str">
        <f>IFERROR(IF(Purchase!D235 &lt;&gt;"",Purchase!D235,""),"")</f>
        <v/>
      </c>
      <c r="AE252" s="89" t="str">
        <f>IFERROR(IF(Purchase!E235 &lt;&gt;"",Purchase!E235,""),"")</f>
        <v/>
      </c>
      <c r="AF252" s="89" t="str">
        <f>IFERROR(IF(Purchase!F235 &lt;&gt;"",Purchase!F235,""),"")</f>
        <v/>
      </c>
      <c r="AG252" s="89" t="str">
        <f>IFERROR(IF(Purchase!G235 &lt;&gt;"",Purchase!G235,""),"")</f>
        <v/>
      </c>
      <c r="AH252" s="89" t="str">
        <f>IFERROR(IF(Purchase!H235 &lt;&gt;"",Purchase!H235,""),"")</f>
        <v/>
      </c>
      <c r="AI252" s="89" t="str">
        <f>IFERROR(IF(Purchase!I235 &lt;&gt;"",Purchase!I235,""),"")</f>
        <v/>
      </c>
      <c r="AJ252" s="89" t="str">
        <f>IFERROR(IF(Purchase!J235 &lt;&gt;"",Purchase!J235,""),"")</f>
        <v/>
      </c>
      <c r="AK252" s="101" t="str">
        <f t="shared" si="28"/>
        <v/>
      </c>
      <c r="AL252" s="88"/>
      <c r="AM252" s="90"/>
      <c r="AN252" s="91"/>
      <c r="AO252" s="90"/>
      <c r="AP252" s="90"/>
      <c r="AQ252" s="92"/>
      <c r="AR252" s="90"/>
      <c r="AS252" s="90"/>
      <c r="AT252" s="93"/>
      <c r="AU252" s="88"/>
      <c r="AV252" s="88"/>
      <c r="AW252" s="88"/>
      <c r="AX252" s="88"/>
      <c r="AY252" s="88"/>
      <c r="AZ252" s="88"/>
      <c r="BA252" s="88"/>
      <c r="BB252" s="88"/>
      <c r="BC252" s="88" t="str">
        <f>IF(BF252 &lt;&gt; "",(COUNTIF($BF$19:BF252,BF252)&amp;"_"&amp;BF252),"")</f>
        <v/>
      </c>
      <c r="BD252" s="94" t="str">
        <f>IFERROR(IF(Sale!A236 &lt;&gt; "", Sale!A236, ""), "")</f>
        <v/>
      </c>
      <c r="BE252" s="88" t="str">
        <f>IFERROR(IF(Sale!B236 &lt;&gt; "", Sale!B236, ""), "")</f>
        <v/>
      </c>
      <c r="BF252" s="88" t="str">
        <f>IFERROR(IF(Sale!C236 &lt;&gt; "", Sale!C236, ""), "")</f>
        <v/>
      </c>
      <c r="BG252" s="88" t="str">
        <f>IFERROR(IF(Sale!D236 &lt;&gt; "", Sale!D236, ""), "")</f>
        <v/>
      </c>
      <c r="BH252" s="88" t="str">
        <f>IFERROR(IF(Sale!E236 &lt;&gt; "", Sale!E236, ""), "")</f>
        <v/>
      </c>
      <c r="BI252" s="88" t="str">
        <f>IFERROR(IF(Sale!F236 &lt;&gt; "", Sale!F236, ""), "")</f>
        <v/>
      </c>
      <c r="BJ252" s="88" t="str">
        <f>IFERROR(IF(Sale!G236 &lt;&gt; "", Sale!G236, ""), "")</f>
        <v/>
      </c>
      <c r="BK252" s="88" t="str">
        <f>IFERROR(IF(Sale!H236 &lt;&gt; "", Sale!H236, ""), "")</f>
        <v/>
      </c>
      <c r="BL252" s="88" t="str">
        <f>IFERROR(IF(Sale!I236 &lt;&gt; "", Sale!I236, ""), "")</f>
        <v/>
      </c>
      <c r="BM252" s="88" t="str">
        <f>IFERROR(IF(Sale!J236 &lt;&gt; "", Sale!J236, ""), "")</f>
        <v/>
      </c>
      <c r="BN252" s="88" t="str">
        <f>IFERROR(IF(Sale!K236 &lt;&gt; "", Sale!K236, ""), "")</f>
        <v/>
      </c>
      <c r="BO252" s="88" t="str">
        <f>IFERROR(IF(Sale!L236 &lt;&gt; "", Sale!L236, ""), "")</f>
        <v/>
      </c>
      <c r="BP252" s="88" t="str">
        <f>IFERROR(IF(Sale!M236 &lt;&gt; "", Sale!M236, ""), "")</f>
        <v/>
      </c>
      <c r="BQ252" s="88" t="str">
        <f>IFERROR(IF(Sale!N236 &lt;&gt; "", Sale!N236, ""), "")</f>
        <v/>
      </c>
      <c r="BR252" s="88" t="str">
        <f>IFERROR(IF(Sale!O236 &lt;&gt; "", Sale!O236, ""), "")</f>
        <v/>
      </c>
      <c r="BS252" s="88"/>
      <c r="BT252" s="88"/>
      <c r="BU252" s="88"/>
      <c r="BV252" s="88"/>
      <c r="BW252" s="91"/>
      <c r="BX252" s="88"/>
      <c r="BY252" s="88"/>
    </row>
    <row r="253" spans="2:77">
      <c r="B253" s="255"/>
      <c r="C253" s="255"/>
      <c r="D253" s="255"/>
      <c r="E253" s="255"/>
      <c r="F253" s="255"/>
      <c r="Z253" s="101" t="str">
        <f>IF(AB253 &lt;&gt; "", (COUNTIF($AB$19:AB253,AB253)&amp;"_"&amp;AB253),"")</f>
        <v/>
      </c>
      <c r="AA253" s="125" t="str">
        <f>IFERROR(IF(Purchase!A236 &lt;&gt;"",Purchase!A236,""),"")</f>
        <v/>
      </c>
      <c r="AB253" s="101" t="str">
        <f>IFERROR(IF(Purchase!B236 &lt;&gt;"",Purchase!B236,""),"")</f>
        <v/>
      </c>
      <c r="AC253" s="101" t="str">
        <f>IFERROR(IF(Purchase!C236 &lt;&gt;"",Purchase!C236,""),"")</f>
        <v/>
      </c>
      <c r="AD253" s="89" t="str">
        <f>IFERROR(IF(Purchase!D236 &lt;&gt;"",Purchase!D236,""),"")</f>
        <v/>
      </c>
      <c r="AE253" s="89" t="str">
        <f>IFERROR(IF(Purchase!E236 &lt;&gt;"",Purchase!E236,""),"")</f>
        <v/>
      </c>
      <c r="AF253" s="89" t="str">
        <f>IFERROR(IF(Purchase!F236 &lt;&gt;"",Purchase!F236,""),"")</f>
        <v/>
      </c>
      <c r="AG253" s="89" t="str">
        <f>IFERROR(IF(Purchase!G236 &lt;&gt;"",Purchase!G236,""),"")</f>
        <v/>
      </c>
      <c r="AH253" s="89" t="str">
        <f>IFERROR(IF(Purchase!H236 &lt;&gt;"",Purchase!H236,""),"")</f>
        <v/>
      </c>
      <c r="AI253" s="89" t="str">
        <f>IFERROR(IF(Purchase!I236 &lt;&gt;"",Purchase!I236,""),"")</f>
        <v/>
      </c>
      <c r="AJ253" s="89" t="str">
        <f>IFERROR(IF(Purchase!J236 &lt;&gt;"",Purchase!J236,""),"")</f>
        <v/>
      </c>
      <c r="AK253" s="101" t="str">
        <f t="shared" si="28"/>
        <v/>
      </c>
      <c r="AL253" s="88"/>
      <c r="AM253" s="90"/>
      <c r="AN253" s="91"/>
      <c r="AO253" s="90"/>
      <c r="AP253" s="90"/>
      <c r="AQ253" s="92"/>
      <c r="AR253" s="90"/>
      <c r="AS253" s="90"/>
      <c r="AT253" s="93"/>
      <c r="AU253" s="88"/>
      <c r="AV253" s="88"/>
      <c r="AW253" s="88"/>
      <c r="AX253" s="88"/>
      <c r="AY253" s="88"/>
      <c r="AZ253" s="88"/>
      <c r="BA253" s="88"/>
      <c r="BB253" s="88"/>
      <c r="BC253" s="88" t="str">
        <f>IF(BF253 &lt;&gt; "",(COUNTIF($BF$19:BF253,BF253)&amp;"_"&amp;BF253),"")</f>
        <v/>
      </c>
      <c r="BD253" s="94" t="str">
        <f>IFERROR(IF(Sale!A237 &lt;&gt; "", Sale!A237, ""), "")</f>
        <v/>
      </c>
      <c r="BE253" s="88" t="str">
        <f>IFERROR(IF(Sale!B237 &lt;&gt; "", Sale!B237, ""), "")</f>
        <v/>
      </c>
      <c r="BF253" s="88" t="str">
        <f>IFERROR(IF(Sale!C237 &lt;&gt; "", Sale!C237, ""), "")</f>
        <v/>
      </c>
      <c r="BG253" s="88" t="str">
        <f>IFERROR(IF(Sale!D237 &lt;&gt; "", Sale!D237, ""), "")</f>
        <v/>
      </c>
      <c r="BH253" s="88" t="str">
        <f>IFERROR(IF(Sale!E237 &lt;&gt; "", Sale!E237, ""), "")</f>
        <v/>
      </c>
      <c r="BI253" s="88" t="str">
        <f>IFERROR(IF(Sale!F237 &lt;&gt; "", Sale!F237, ""), "")</f>
        <v/>
      </c>
      <c r="BJ253" s="88" t="str">
        <f>IFERROR(IF(Sale!G237 &lt;&gt; "", Sale!G237, ""), "")</f>
        <v/>
      </c>
      <c r="BK253" s="88" t="str">
        <f>IFERROR(IF(Sale!H237 &lt;&gt; "", Sale!H237, ""), "")</f>
        <v/>
      </c>
      <c r="BL253" s="88" t="str">
        <f>IFERROR(IF(Sale!I237 &lt;&gt; "", Sale!I237, ""), "")</f>
        <v/>
      </c>
      <c r="BM253" s="88" t="str">
        <f>IFERROR(IF(Sale!J237 &lt;&gt; "", Sale!J237, ""), "")</f>
        <v/>
      </c>
      <c r="BN253" s="88" t="str">
        <f>IFERROR(IF(Sale!K237 &lt;&gt; "", Sale!K237, ""), "")</f>
        <v/>
      </c>
      <c r="BO253" s="88" t="str">
        <f>IFERROR(IF(Sale!L237 &lt;&gt; "", Sale!L237, ""), "")</f>
        <v/>
      </c>
      <c r="BP253" s="88" t="str">
        <f>IFERROR(IF(Sale!M237 &lt;&gt; "", Sale!M237, ""), "")</f>
        <v/>
      </c>
      <c r="BQ253" s="88" t="str">
        <f>IFERROR(IF(Sale!N237 &lt;&gt; "", Sale!N237, ""), "")</f>
        <v/>
      </c>
      <c r="BR253" s="88" t="str">
        <f>IFERROR(IF(Sale!O237 &lt;&gt; "", Sale!O237, ""), "")</f>
        <v/>
      </c>
      <c r="BS253" s="88"/>
      <c r="BT253" s="88"/>
      <c r="BU253" s="88"/>
      <c r="BV253" s="88"/>
      <c r="BW253" s="91"/>
      <c r="BX253" s="88"/>
      <c r="BY253" s="88"/>
    </row>
    <row r="254" spans="2:77">
      <c r="B254" s="255"/>
      <c r="C254" s="255"/>
      <c r="D254" s="255"/>
      <c r="E254" s="255"/>
      <c r="F254" s="255"/>
      <c r="Z254" s="101" t="str">
        <f>IF(AB254 &lt;&gt; "", (COUNTIF($AB$19:AB254,AB254)&amp;"_"&amp;AB254),"")</f>
        <v/>
      </c>
      <c r="AA254" s="125" t="str">
        <f>IFERROR(IF(Purchase!A237 &lt;&gt;"",Purchase!A237,""),"")</f>
        <v/>
      </c>
      <c r="AB254" s="101" t="str">
        <f>IFERROR(IF(Purchase!B237 &lt;&gt;"",Purchase!B237,""),"")</f>
        <v/>
      </c>
      <c r="AC254" s="101" t="str">
        <f>IFERROR(IF(Purchase!C237 &lt;&gt;"",Purchase!C237,""),"")</f>
        <v/>
      </c>
      <c r="AD254" s="89" t="str">
        <f>IFERROR(IF(Purchase!D237 &lt;&gt;"",Purchase!D237,""),"")</f>
        <v/>
      </c>
      <c r="AE254" s="89" t="str">
        <f>IFERROR(IF(Purchase!E237 &lt;&gt;"",Purchase!E237,""),"")</f>
        <v/>
      </c>
      <c r="AF254" s="89" t="str">
        <f>IFERROR(IF(Purchase!F237 &lt;&gt;"",Purchase!F237,""),"")</f>
        <v/>
      </c>
      <c r="AG254" s="89" t="str">
        <f>IFERROR(IF(Purchase!G237 &lt;&gt;"",Purchase!G237,""),"")</f>
        <v/>
      </c>
      <c r="AH254" s="89" t="str">
        <f>IFERROR(IF(Purchase!H237 &lt;&gt;"",Purchase!H237,""),"")</f>
        <v/>
      </c>
      <c r="AI254" s="89" t="str">
        <f>IFERROR(IF(Purchase!I237 &lt;&gt;"",Purchase!I237,""),"")</f>
        <v/>
      </c>
      <c r="AJ254" s="89" t="str">
        <f>IFERROR(IF(Purchase!J237 &lt;&gt;"",Purchase!J237,""),"")</f>
        <v/>
      </c>
      <c r="AK254" s="101" t="str">
        <f t="shared" si="28"/>
        <v/>
      </c>
      <c r="AL254" s="88"/>
      <c r="AM254" s="90"/>
      <c r="AN254" s="91"/>
      <c r="AO254" s="90"/>
      <c r="AP254" s="90"/>
      <c r="AQ254" s="92"/>
      <c r="AR254" s="90"/>
      <c r="AS254" s="90"/>
      <c r="AT254" s="93"/>
      <c r="AU254" s="88"/>
      <c r="AV254" s="88"/>
      <c r="AW254" s="88"/>
      <c r="AX254" s="88"/>
      <c r="AY254" s="88"/>
      <c r="AZ254" s="88"/>
      <c r="BA254" s="88"/>
      <c r="BB254" s="88"/>
      <c r="BC254" s="88" t="str">
        <f>IF(BF254 &lt;&gt; "",(COUNTIF($BF$19:BF254,BF254)&amp;"_"&amp;BF254),"")</f>
        <v/>
      </c>
      <c r="BD254" s="94" t="str">
        <f>IFERROR(IF(Sale!A238 &lt;&gt; "", Sale!A238, ""), "")</f>
        <v/>
      </c>
      <c r="BE254" s="88" t="str">
        <f>IFERROR(IF(Sale!B238 &lt;&gt; "", Sale!B238, ""), "")</f>
        <v/>
      </c>
      <c r="BF254" s="88" t="str">
        <f>IFERROR(IF(Sale!C238 &lt;&gt; "", Sale!C238, ""), "")</f>
        <v/>
      </c>
      <c r="BG254" s="88" t="str">
        <f>IFERROR(IF(Sale!D238 &lt;&gt; "", Sale!D238, ""), "")</f>
        <v/>
      </c>
      <c r="BH254" s="88" t="str">
        <f>IFERROR(IF(Sale!E238 &lt;&gt; "", Sale!E238, ""), "")</f>
        <v/>
      </c>
      <c r="BI254" s="88" t="str">
        <f>IFERROR(IF(Sale!F238 &lt;&gt; "", Sale!F238, ""), "")</f>
        <v/>
      </c>
      <c r="BJ254" s="88" t="str">
        <f>IFERROR(IF(Sale!G238 &lt;&gt; "", Sale!G238, ""), "")</f>
        <v/>
      </c>
      <c r="BK254" s="88" t="str">
        <f>IFERROR(IF(Sale!H238 &lt;&gt; "", Sale!H238, ""), "")</f>
        <v/>
      </c>
      <c r="BL254" s="88" t="str">
        <f>IFERROR(IF(Sale!I238 &lt;&gt; "", Sale!I238, ""), "")</f>
        <v/>
      </c>
      <c r="BM254" s="88" t="str">
        <f>IFERROR(IF(Sale!J238 &lt;&gt; "", Sale!J238, ""), "")</f>
        <v/>
      </c>
      <c r="BN254" s="88" t="str">
        <f>IFERROR(IF(Sale!K238 &lt;&gt; "", Sale!K238, ""), "")</f>
        <v/>
      </c>
      <c r="BO254" s="88" t="str">
        <f>IFERROR(IF(Sale!L238 &lt;&gt; "", Sale!L238, ""), "")</f>
        <v/>
      </c>
      <c r="BP254" s="88" t="str">
        <f>IFERROR(IF(Sale!M238 &lt;&gt; "", Sale!M238, ""), "")</f>
        <v/>
      </c>
      <c r="BQ254" s="88" t="str">
        <f>IFERROR(IF(Sale!N238 &lt;&gt; "", Sale!N238, ""), "")</f>
        <v/>
      </c>
      <c r="BR254" s="88" t="str">
        <f>IFERROR(IF(Sale!O238 &lt;&gt; "", Sale!O238, ""), "")</f>
        <v/>
      </c>
      <c r="BS254" s="88"/>
      <c r="BT254" s="88"/>
      <c r="BU254" s="88"/>
      <c r="BV254" s="88"/>
      <c r="BW254" s="91"/>
      <c r="BX254" s="88"/>
      <c r="BY254" s="88"/>
    </row>
    <row r="255" spans="2:77">
      <c r="B255" s="255"/>
      <c r="C255" s="255"/>
      <c r="D255" s="255"/>
      <c r="E255" s="255"/>
      <c r="F255" s="255"/>
      <c r="Z255" s="101" t="str">
        <f>IF(AB255 &lt;&gt; "", (COUNTIF($AB$19:AB255,AB255)&amp;"_"&amp;AB255),"")</f>
        <v/>
      </c>
      <c r="AA255" s="125" t="str">
        <f>IFERROR(IF(Purchase!A238 &lt;&gt;"",Purchase!A238,""),"")</f>
        <v/>
      </c>
      <c r="AB255" s="101" t="str">
        <f>IFERROR(IF(Purchase!B238 &lt;&gt;"",Purchase!B238,""),"")</f>
        <v/>
      </c>
      <c r="AC255" s="101" t="str">
        <f>IFERROR(IF(Purchase!C238 &lt;&gt;"",Purchase!C238,""),"")</f>
        <v/>
      </c>
      <c r="AD255" s="89" t="str">
        <f>IFERROR(IF(Purchase!D238 &lt;&gt;"",Purchase!D238,""),"")</f>
        <v/>
      </c>
      <c r="AE255" s="89" t="str">
        <f>IFERROR(IF(Purchase!E238 &lt;&gt;"",Purchase!E238,""),"")</f>
        <v/>
      </c>
      <c r="AF255" s="89" t="str">
        <f>IFERROR(IF(Purchase!F238 &lt;&gt;"",Purchase!F238,""),"")</f>
        <v/>
      </c>
      <c r="AG255" s="89" t="str">
        <f>IFERROR(IF(Purchase!G238 &lt;&gt;"",Purchase!G238,""),"")</f>
        <v/>
      </c>
      <c r="AH255" s="89" t="str">
        <f>IFERROR(IF(Purchase!H238 &lt;&gt;"",Purchase!H238,""),"")</f>
        <v/>
      </c>
      <c r="AI255" s="89" t="str">
        <f>IFERROR(IF(Purchase!I238 &lt;&gt;"",Purchase!I238,""),"")</f>
        <v/>
      </c>
      <c r="AJ255" s="89" t="str">
        <f>IFERROR(IF(Purchase!J238 &lt;&gt;"",Purchase!J238,""),"")</f>
        <v/>
      </c>
      <c r="AK255" s="101" t="str">
        <f t="shared" si="28"/>
        <v/>
      </c>
      <c r="AL255" s="88"/>
      <c r="AM255" s="90"/>
      <c r="AN255" s="91"/>
      <c r="AO255" s="90"/>
      <c r="AP255" s="90"/>
      <c r="AQ255" s="92"/>
      <c r="AR255" s="90"/>
      <c r="AS255" s="90"/>
      <c r="AT255" s="93"/>
      <c r="AU255" s="88"/>
      <c r="AV255" s="88"/>
      <c r="AW255" s="88"/>
      <c r="AX255" s="88"/>
      <c r="AY255" s="88"/>
      <c r="AZ255" s="88"/>
      <c r="BA255" s="88"/>
      <c r="BB255" s="88"/>
      <c r="BC255" s="88" t="str">
        <f>IF(BF255 &lt;&gt; "",(COUNTIF($BF$19:BF255,BF255)&amp;"_"&amp;BF255),"")</f>
        <v/>
      </c>
      <c r="BD255" s="94" t="str">
        <f>IFERROR(IF(Sale!A239 &lt;&gt; "", Sale!A239, ""), "")</f>
        <v/>
      </c>
      <c r="BE255" s="88" t="str">
        <f>IFERROR(IF(Sale!B239 &lt;&gt; "", Sale!B239, ""), "")</f>
        <v/>
      </c>
      <c r="BF255" s="88" t="str">
        <f>IFERROR(IF(Sale!C239 &lt;&gt; "", Sale!C239, ""), "")</f>
        <v/>
      </c>
      <c r="BG255" s="88" t="str">
        <f>IFERROR(IF(Sale!D239 &lt;&gt; "", Sale!D239, ""), "")</f>
        <v/>
      </c>
      <c r="BH255" s="88" t="str">
        <f>IFERROR(IF(Sale!E239 &lt;&gt; "", Sale!E239, ""), "")</f>
        <v/>
      </c>
      <c r="BI255" s="88" t="str">
        <f>IFERROR(IF(Sale!F239 &lt;&gt; "", Sale!F239, ""), "")</f>
        <v/>
      </c>
      <c r="BJ255" s="88" t="str">
        <f>IFERROR(IF(Sale!G239 &lt;&gt; "", Sale!G239, ""), "")</f>
        <v/>
      </c>
      <c r="BK255" s="88" t="str">
        <f>IFERROR(IF(Sale!H239 &lt;&gt; "", Sale!H239, ""), "")</f>
        <v/>
      </c>
      <c r="BL255" s="88" t="str">
        <f>IFERROR(IF(Sale!I239 &lt;&gt; "", Sale!I239, ""), "")</f>
        <v/>
      </c>
      <c r="BM255" s="88" t="str">
        <f>IFERROR(IF(Sale!J239 &lt;&gt; "", Sale!J239, ""), "")</f>
        <v/>
      </c>
      <c r="BN255" s="88" t="str">
        <f>IFERROR(IF(Sale!K239 &lt;&gt; "", Sale!K239, ""), "")</f>
        <v/>
      </c>
      <c r="BO255" s="88" t="str">
        <f>IFERROR(IF(Sale!L239 &lt;&gt; "", Sale!L239, ""), "")</f>
        <v/>
      </c>
      <c r="BP255" s="88" t="str">
        <f>IFERROR(IF(Sale!M239 &lt;&gt; "", Sale!M239, ""), "")</f>
        <v/>
      </c>
      <c r="BQ255" s="88" t="str">
        <f>IFERROR(IF(Sale!N239 &lt;&gt; "", Sale!N239, ""), "")</f>
        <v/>
      </c>
      <c r="BR255" s="88" t="str">
        <f>IFERROR(IF(Sale!O239 &lt;&gt; "", Sale!O239, ""), "")</f>
        <v/>
      </c>
      <c r="BS255" s="88"/>
      <c r="BT255" s="88"/>
      <c r="BU255" s="88"/>
      <c r="BV255" s="88"/>
      <c r="BW255" s="91"/>
      <c r="BX255" s="88"/>
      <c r="BY255" s="88"/>
    </row>
    <row r="256" spans="2:77">
      <c r="B256" s="255"/>
      <c r="C256" s="255"/>
      <c r="D256" s="255"/>
      <c r="E256" s="255"/>
      <c r="F256" s="255"/>
      <c r="Z256" s="101" t="str">
        <f>IF(AB256 &lt;&gt; "", (COUNTIF($AB$19:AB256,AB256)&amp;"_"&amp;AB256),"")</f>
        <v/>
      </c>
      <c r="AA256" s="125" t="str">
        <f>IFERROR(IF(Purchase!A239 &lt;&gt;"",Purchase!A239,""),"")</f>
        <v/>
      </c>
      <c r="AB256" s="101" t="str">
        <f>IFERROR(IF(Purchase!B239 &lt;&gt;"",Purchase!B239,""),"")</f>
        <v/>
      </c>
      <c r="AC256" s="101" t="str">
        <f>IFERROR(IF(Purchase!C239 &lt;&gt;"",Purchase!C239,""),"")</f>
        <v/>
      </c>
      <c r="AD256" s="89" t="str">
        <f>IFERROR(IF(Purchase!D239 &lt;&gt;"",Purchase!D239,""),"")</f>
        <v/>
      </c>
      <c r="AE256" s="89" t="str">
        <f>IFERROR(IF(Purchase!E239 &lt;&gt;"",Purchase!E239,""),"")</f>
        <v/>
      </c>
      <c r="AF256" s="89" t="str">
        <f>IFERROR(IF(Purchase!F239 &lt;&gt;"",Purchase!F239,""),"")</f>
        <v/>
      </c>
      <c r="AG256" s="89" t="str">
        <f>IFERROR(IF(Purchase!G239 &lt;&gt;"",Purchase!G239,""),"")</f>
        <v/>
      </c>
      <c r="AH256" s="89" t="str">
        <f>IFERROR(IF(Purchase!H239 &lt;&gt;"",Purchase!H239,""),"")</f>
        <v/>
      </c>
      <c r="AI256" s="89" t="str">
        <f>IFERROR(IF(Purchase!I239 &lt;&gt;"",Purchase!I239,""),"")</f>
        <v/>
      </c>
      <c r="AJ256" s="89" t="str">
        <f>IFERROR(IF(Purchase!J239 &lt;&gt;"",Purchase!J239,""),"")</f>
        <v/>
      </c>
      <c r="AK256" s="101" t="str">
        <f t="shared" si="28"/>
        <v/>
      </c>
      <c r="AL256" s="88"/>
      <c r="AM256" s="90"/>
      <c r="AN256" s="91"/>
      <c r="AO256" s="90"/>
      <c r="AP256" s="90"/>
      <c r="AQ256" s="92"/>
      <c r="AR256" s="90"/>
      <c r="AS256" s="90"/>
      <c r="AT256" s="93"/>
      <c r="AU256" s="88"/>
      <c r="AV256" s="88"/>
      <c r="AW256" s="88"/>
      <c r="AX256" s="88"/>
      <c r="AY256" s="88"/>
      <c r="AZ256" s="88"/>
      <c r="BA256" s="88"/>
      <c r="BB256" s="88"/>
      <c r="BC256" s="88" t="str">
        <f>IF(BF256 &lt;&gt; "",(COUNTIF($BF$19:BF256,BF256)&amp;"_"&amp;BF256),"")</f>
        <v/>
      </c>
      <c r="BD256" s="94" t="str">
        <f>IFERROR(IF(Sale!A240 &lt;&gt; "", Sale!A240, ""), "")</f>
        <v/>
      </c>
      <c r="BE256" s="88" t="str">
        <f>IFERROR(IF(Sale!B240 &lt;&gt; "", Sale!B240, ""), "")</f>
        <v/>
      </c>
      <c r="BF256" s="88" t="str">
        <f>IFERROR(IF(Sale!C240 &lt;&gt; "", Sale!C240, ""), "")</f>
        <v/>
      </c>
      <c r="BG256" s="88" t="str">
        <f>IFERROR(IF(Sale!D240 &lt;&gt; "", Sale!D240, ""), "")</f>
        <v/>
      </c>
      <c r="BH256" s="88" t="str">
        <f>IFERROR(IF(Sale!E240 &lt;&gt; "", Sale!E240, ""), "")</f>
        <v/>
      </c>
      <c r="BI256" s="88" t="str">
        <f>IFERROR(IF(Sale!F240 &lt;&gt; "", Sale!F240, ""), "")</f>
        <v/>
      </c>
      <c r="BJ256" s="88" t="str">
        <f>IFERROR(IF(Sale!G240 &lt;&gt; "", Sale!G240, ""), "")</f>
        <v/>
      </c>
      <c r="BK256" s="88" t="str">
        <f>IFERROR(IF(Sale!H240 &lt;&gt; "", Sale!H240, ""), "")</f>
        <v/>
      </c>
      <c r="BL256" s="88" t="str">
        <f>IFERROR(IF(Sale!I240 &lt;&gt; "", Sale!I240, ""), "")</f>
        <v/>
      </c>
      <c r="BM256" s="88" t="str">
        <f>IFERROR(IF(Sale!J240 &lt;&gt; "", Sale!J240, ""), "")</f>
        <v/>
      </c>
      <c r="BN256" s="88" t="str">
        <f>IFERROR(IF(Sale!K240 &lt;&gt; "", Sale!K240, ""), "")</f>
        <v/>
      </c>
      <c r="BO256" s="88" t="str">
        <f>IFERROR(IF(Sale!L240 &lt;&gt; "", Sale!L240, ""), "")</f>
        <v/>
      </c>
      <c r="BP256" s="88" t="str">
        <f>IFERROR(IF(Sale!M240 &lt;&gt; "", Sale!M240, ""), "")</f>
        <v/>
      </c>
      <c r="BQ256" s="88" t="str">
        <f>IFERROR(IF(Sale!N240 &lt;&gt; "", Sale!N240, ""), "")</f>
        <v/>
      </c>
      <c r="BR256" s="88" t="str">
        <f>IFERROR(IF(Sale!O240 &lt;&gt; "", Sale!O240, ""), "")</f>
        <v/>
      </c>
      <c r="BS256" s="88"/>
      <c r="BT256" s="88"/>
      <c r="BU256" s="88"/>
      <c r="BV256" s="88"/>
      <c r="BW256" s="91"/>
      <c r="BX256" s="88"/>
      <c r="BY256" s="88"/>
    </row>
    <row r="257" spans="2:77">
      <c r="B257" s="255"/>
      <c r="C257" s="255"/>
      <c r="D257" s="255"/>
      <c r="E257" s="255"/>
      <c r="F257" s="255"/>
      <c r="Z257" s="101" t="str">
        <f>IF(AB257 &lt;&gt; "", (COUNTIF($AB$19:AB257,AB257)&amp;"_"&amp;AB257),"")</f>
        <v/>
      </c>
      <c r="AA257" s="125" t="str">
        <f>IFERROR(IF(Purchase!A240 &lt;&gt;"",Purchase!A240,""),"")</f>
        <v/>
      </c>
      <c r="AB257" s="101" t="str">
        <f>IFERROR(IF(Purchase!B240 &lt;&gt;"",Purchase!B240,""),"")</f>
        <v/>
      </c>
      <c r="AC257" s="101" t="str">
        <f>IFERROR(IF(Purchase!C240 &lt;&gt;"",Purchase!C240,""),"")</f>
        <v/>
      </c>
      <c r="AD257" s="89" t="str">
        <f>IFERROR(IF(Purchase!D240 &lt;&gt;"",Purchase!D240,""),"")</f>
        <v/>
      </c>
      <c r="AE257" s="89" t="str">
        <f>IFERROR(IF(Purchase!E240 &lt;&gt;"",Purchase!E240,""),"")</f>
        <v/>
      </c>
      <c r="AF257" s="89" t="str">
        <f>IFERROR(IF(Purchase!F240 &lt;&gt;"",Purchase!F240,""),"")</f>
        <v/>
      </c>
      <c r="AG257" s="89" t="str">
        <f>IFERROR(IF(Purchase!G240 &lt;&gt;"",Purchase!G240,""),"")</f>
        <v/>
      </c>
      <c r="AH257" s="89" t="str">
        <f>IFERROR(IF(Purchase!H240 &lt;&gt;"",Purchase!H240,""),"")</f>
        <v/>
      </c>
      <c r="AI257" s="89" t="str">
        <f>IFERROR(IF(Purchase!I240 &lt;&gt;"",Purchase!I240,""),"")</f>
        <v/>
      </c>
      <c r="AJ257" s="89" t="str">
        <f>IFERROR(IF(Purchase!J240 &lt;&gt;"",Purchase!J240,""),"")</f>
        <v/>
      </c>
      <c r="AK257" s="101" t="str">
        <f t="shared" si="28"/>
        <v/>
      </c>
      <c r="AL257" s="88"/>
      <c r="AM257" s="90"/>
      <c r="AN257" s="91"/>
      <c r="AO257" s="90"/>
      <c r="AP257" s="90"/>
      <c r="AQ257" s="92"/>
      <c r="AR257" s="90"/>
      <c r="AS257" s="90"/>
      <c r="AT257" s="93"/>
      <c r="AU257" s="88"/>
      <c r="AV257" s="88"/>
      <c r="AW257" s="88"/>
      <c r="AX257" s="88"/>
      <c r="AY257" s="88"/>
      <c r="AZ257" s="88"/>
      <c r="BA257" s="88"/>
      <c r="BB257" s="88"/>
      <c r="BC257" s="88" t="str">
        <f>IF(BF257 &lt;&gt; "",(COUNTIF($BF$19:BF257,BF257)&amp;"_"&amp;BF257),"")</f>
        <v/>
      </c>
      <c r="BD257" s="94" t="str">
        <f>IFERROR(IF(Sale!A241 &lt;&gt; "", Sale!A241, ""), "")</f>
        <v/>
      </c>
      <c r="BE257" s="88" t="str">
        <f>IFERROR(IF(Sale!B241 &lt;&gt; "", Sale!B241, ""), "")</f>
        <v/>
      </c>
      <c r="BF257" s="88" t="str">
        <f>IFERROR(IF(Sale!C241 &lt;&gt; "", Sale!C241, ""), "")</f>
        <v/>
      </c>
      <c r="BG257" s="88" t="str">
        <f>IFERROR(IF(Sale!D241 &lt;&gt; "", Sale!D241, ""), "")</f>
        <v/>
      </c>
      <c r="BH257" s="88" t="str">
        <f>IFERROR(IF(Sale!E241 &lt;&gt; "", Sale!E241, ""), "")</f>
        <v/>
      </c>
      <c r="BI257" s="88" t="str">
        <f>IFERROR(IF(Sale!F241 &lt;&gt; "", Sale!F241, ""), "")</f>
        <v/>
      </c>
      <c r="BJ257" s="88" t="str">
        <f>IFERROR(IF(Sale!G241 &lt;&gt; "", Sale!G241, ""), "")</f>
        <v/>
      </c>
      <c r="BK257" s="88" t="str">
        <f>IFERROR(IF(Sale!H241 &lt;&gt; "", Sale!H241, ""), "")</f>
        <v/>
      </c>
      <c r="BL257" s="88" t="str">
        <f>IFERROR(IF(Sale!I241 &lt;&gt; "", Sale!I241, ""), "")</f>
        <v/>
      </c>
      <c r="BM257" s="88" t="str">
        <f>IFERROR(IF(Sale!J241 &lt;&gt; "", Sale!J241, ""), "")</f>
        <v/>
      </c>
      <c r="BN257" s="88" t="str">
        <f>IFERROR(IF(Sale!K241 &lt;&gt; "", Sale!K241, ""), "")</f>
        <v/>
      </c>
      <c r="BO257" s="88" t="str">
        <f>IFERROR(IF(Sale!L241 &lt;&gt; "", Sale!L241, ""), "")</f>
        <v/>
      </c>
      <c r="BP257" s="88" t="str">
        <f>IFERROR(IF(Sale!M241 &lt;&gt; "", Sale!M241, ""), "")</f>
        <v/>
      </c>
      <c r="BQ257" s="88" t="str">
        <f>IFERROR(IF(Sale!N241 &lt;&gt; "", Sale!N241, ""), "")</f>
        <v/>
      </c>
      <c r="BR257" s="88" t="str">
        <f>IFERROR(IF(Sale!O241 &lt;&gt; "", Sale!O241, ""), "")</f>
        <v/>
      </c>
      <c r="BS257" s="88"/>
      <c r="BT257" s="88"/>
      <c r="BU257" s="88"/>
      <c r="BV257" s="88"/>
      <c r="BW257" s="91"/>
      <c r="BX257" s="88"/>
      <c r="BY257" s="88"/>
    </row>
    <row r="258" spans="2:77">
      <c r="B258" s="255"/>
      <c r="C258" s="255"/>
      <c r="D258" s="255"/>
      <c r="E258" s="255"/>
      <c r="F258" s="255"/>
      <c r="Z258" s="101" t="str">
        <f>IF(AB258 &lt;&gt; "", (COUNTIF($AB$19:AB258,AB258)&amp;"_"&amp;AB258),"")</f>
        <v/>
      </c>
      <c r="AA258" s="125" t="str">
        <f>IFERROR(IF(Purchase!A241 &lt;&gt;"",Purchase!A241,""),"")</f>
        <v/>
      </c>
      <c r="AB258" s="101" t="str">
        <f>IFERROR(IF(Purchase!B241 &lt;&gt;"",Purchase!B241,""),"")</f>
        <v/>
      </c>
      <c r="AC258" s="101" t="str">
        <f>IFERROR(IF(Purchase!C241 &lt;&gt;"",Purchase!C241,""),"")</f>
        <v/>
      </c>
      <c r="AD258" s="89" t="str">
        <f>IFERROR(IF(Purchase!D241 &lt;&gt;"",Purchase!D241,""),"")</f>
        <v/>
      </c>
      <c r="AE258" s="89" t="str">
        <f>IFERROR(IF(Purchase!E241 &lt;&gt;"",Purchase!E241,""),"")</f>
        <v/>
      </c>
      <c r="AF258" s="89" t="str">
        <f>IFERROR(IF(Purchase!F241 &lt;&gt;"",Purchase!F241,""),"")</f>
        <v/>
      </c>
      <c r="AG258" s="89" t="str">
        <f>IFERROR(IF(Purchase!G241 &lt;&gt;"",Purchase!G241,""),"")</f>
        <v/>
      </c>
      <c r="AH258" s="89" t="str">
        <f>IFERROR(IF(Purchase!H241 &lt;&gt;"",Purchase!H241,""),"")</f>
        <v/>
      </c>
      <c r="AI258" s="89" t="str">
        <f>IFERROR(IF(Purchase!I241 &lt;&gt;"",Purchase!I241,""),"")</f>
        <v/>
      </c>
      <c r="AJ258" s="89" t="str">
        <f>IFERROR(IF(Purchase!J241 &lt;&gt;"",Purchase!J241,""),"")</f>
        <v/>
      </c>
      <c r="AK258" s="101" t="str">
        <f t="shared" si="28"/>
        <v/>
      </c>
      <c r="AL258" s="88"/>
      <c r="AM258" s="90"/>
      <c r="AN258" s="91"/>
      <c r="AO258" s="90"/>
      <c r="AP258" s="90"/>
      <c r="AQ258" s="92"/>
      <c r="AR258" s="90"/>
      <c r="AS258" s="90"/>
      <c r="AT258" s="93"/>
      <c r="AU258" s="88"/>
      <c r="AV258" s="88"/>
      <c r="AW258" s="88"/>
      <c r="AX258" s="88"/>
      <c r="AY258" s="88"/>
      <c r="AZ258" s="88"/>
      <c r="BA258" s="88"/>
      <c r="BB258" s="88"/>
      <c r="BC258" s="88" t="str">
        <f>IF(BF258 &lt;&gt; "",(COUNTIF($BF$19:BF258,BF258)&amp;"_"&amp;BF258),"")</f>
        <v/>
      </c>
      <c r="BD258" s="94" t="str">
        <f>IFERROR(IF(Sale!A242 &lt;&gt; "", Sale!A242, ""), "")</f>
        <v/>
      </c>
      <c r="BE258" s="88" t="str">
        <f>IFERROR(IF(Sale!B242 &lt;&gt; "", Sale!B242, ""), "")</f>
        <v/>
      </c>
      <c r="BF258" s="88" t="str">
        <f>IFERROR(IF(Sale!C242 &lt;&gt; "", Sale!C242, ""), "")</f>
        <v/>
      </c>
      <c r="BG258" s="88" t="str">
        <f>IFERROR(IF(Sale!D242 &lt;&gt; "", Sale!D242, ""), "")</f>
        <v/>
      </c>
      <c r="BH258" s="88" t="str">
        <f>IFERROR(IF(Sale!E242 &lt;&gt; "", Sale!E242, ""), "")</f>
        <v/>
      </c>
      <c r="BI258" s="88" t="str">
        <f>IFERROR(IF(Sale!F242 &lt;&gt; "", Sale!F242, ""), "")</f>
        <v/>
      </c>
      <c r="BJ258" s="88" t="str">
        <f>IFERROR(IF(Sale!G242 &lt;&gt; "", Sale!G242, ""), "")</f>
        <v/>
      </c>
      <c r="BK258" s="88" t="str">
        <f>IFERROR(IF(Sale!H242 &lt;&gt; "", Sale!H242, ""), "")</f>
        <v/>
      </c>
      <c r="BL258" s="88" t="str">
        <f>IFERROR(IF(Sale!I242 &lt;&gt; "", Sale!I242, ""), "")</f>
        <v/>
      </c>
      <c r="BM258" s="88" t="str">
        <f>IFERROR(IF(Sale!J242 &lt;&gt; "", Sale!J242, ""), "")</f>
        <v/>
      </c>
      <c r="BN258" s="88" t="str">
        <f>IFERROR(IF(Sale!K242 &lt;&gt; "", Sale!K242, ""), "")</f>
        <v/>
      </c>
      <c r="BO258" s="88" t="str">
        <f>IFERROR(IF(Sale!L242 &lt;&gt; "", Sale!L242, ""), "")</f>
        <v/>
      </c>
      <c r="BP258" s="88" t="str">
        <f>IFERROR(IF(Sale!M242 &lt;&gt; "", Sale!M242, ""), "")</f>
        <v/>
      </c>
      <c r="BQ258" s="88" t="str">
        <f>IFERROR(IF(Sale!N242 &lt;&gt; "", Sale!N242, ""), "")</f>
        <v/>
      </c>
      <c r="BR258" s="88" t="str">
        <f>IFERROR(IF(Sale!O242 &lt;&gt; "", Sale!O242, ""), "")</f>
        <v/>
      </c>
      <c r="BS258" s="88"/>
      <c r="BT258" s="88"/>
      <c r="BU258" s="88"/>
      <c r="BV258" s="88"/>
      <c r="BW258" s="91"/>
      <c r="BX258" s="88"/>
      <c r="BY258" s="88"/>
    </row>
    <row r="259" spans="2:77">
      <c r="B259" s="255"/>
      <c r="C259" s="255"/>
      <c r="D259" s="255"/>
      <c r="E259" s="255"/>
      <c r="F259" s="255"/>
      <c r="Z259" s="101" t="str">
        <f>IF(AB259 &lt;&gt; "", (COUNTIF($AB$19:AB259,AB259)&amp;"_"&amp;AB259),"")</f>
        <v/>
      </c>
      <c r="AA259" s="125" t="str">
        <f>IFERROR(IF(Purchase!A242 &lt;&gt;"",Purchase!A242,""),"")</f>
        <v/>
      </c>
      <c r="AB259" s="101" t="str">
        <f>IFERROR(IF(Purchase!B242 &lt;&gt;"",Purchase!B242,""),"")</f>
        <v/>
      </c>
      <c r="AC259" s="101" t="str">
        <f>IFERROR(IF(Purchase!C242 &lt;&gt;"",Purchase!C242,""),"")</f>
        <v/>
      </c>
      <c r="AD259" s="89" t="str">
        <f>IFERROR(IF(Purchase!D242 &lt;&gt;"",Purchase!D242,""),"")</f>
        <v/>
      </c>
      <c r="AE259" s="89" t="str">
        <f>IFERROR(IF(Purchase!E242 &lt;&gt;"",Purchase!E242,""),"")</f>
        <v/>
      </c>
      <c r="AF259" s="89" t="str">
        <f>IFERROR(IF(Purchase!F242 &lt;&gt;"",Purchase!F242,""),"")</f>
        <v/>
      </c>
      <c r="AG259" s="89" t="str">
        <f>IFERROR(IF(Purchase!G242 &lt;&gt;"",Purchase!G242,""),"")</f>
        <v/>
      </c>
      <c r="AH259" s="89" t="str">
        <f>IFERROR(IF(Purchase!H242 &lt;&gt;"",Purchase!H242,""),"")</f>
        <v/>
      </c>
      <c r="AI259" s="89" t="str">
        <f>IFERROR(IF(Purchase!I242 &lt;&gt;"",Purchase!I242,""),"")</f>
        <v/>
      </c>
      <c r="AJ259" s="89" t="str">
        <f>IFERROR(IF(Purchase!J242 &lt;&gt;"",Purchase!J242,""),"")</f>
        <v/>
      </c>
      <c r="AK259" s="101" t="str">
        <f t="shared" si="28"/>
        <v/>
      </c>
      <c r="AL259" s="88"/>
      <c r="AM259" s="90"/>
      <c r="AN259" s="91"/>
      <c r="AO259" s="90"/>
      <c r="AP259" s="90"/>
      <c r="AQ259" s="92"/>
      <c r="AR259" s="90"/>
      <c r="AS259" s="90"/>
      <c r="AT259" s="93"/>
      <c r="AU259" s="88"/>
      <c r="AV259" s="88"/>
      <c r="AW259" s="88"/>
      <c r="AX259" s="88"/>
      <c r="AY259" s="88"/>
      <c r="AZ259" s="88"/>
      <c r="BA259" s="88"/>
      <c r="BB259" s="88"/>
      <c r="BC259" s="88" t="str">
        <f>IF(BF259 &lt;&gt; "",(COUNTIF($BF$19:BF259,BF259)&amp;"_"&amp;BF259),"")</f>
        <v/>
      </c>
      <c r="BD259" s="94" t="str">
        <f>IFERROR(IF(Sale!A243 &lt;&gt; "", Sale!A243, ""), "")</f>
        <v/>
      </c>
      <c r="BE259" s="88" t="str">
        <f>IFERROR(IF(Sale!B243 &lt;&gt; "", Sale!B243, ""), "")</f>
        <v/>
      </c>
      <c r="BF259" s="88" t="str">
        <f>IFERROR(IF(Sale!C243 &lt;&gt; "", Sale!C243, ""), "")</f>
        <v/>
      </c>
      <c r="BG259" s="88" t="str">
        <f>IFERROR(IF(Sale!D243 &lt;&gt; "", Sale!D243, ""), "")</f>
        <v/>
      </c>
      <c r="BH259" s="88" t="str">
        <f>IFERROR(IF(Sale!E243 &lt;&gt; "", Sale!E243, ""), "")</f>
        <v/>
      </c>
      <c r="BI259" s="88" t="str">
        <f>IFERROR(IF(Sale!F243 &lt;&gt; "", Sale!F243, ""), "")</f>
        <v/>
      </c>
      <c r="BJ259" s="88" t="str">
        <f>IFERROR(IF(Sale!G243 &lt;&gt; "", Sale!G243, ""), "")</f>
        <v/>
      </c>
      <c r="BK259" s="88" t="str">
        <f>IFERROR(IF(Sale!H243 &lt;&gt; "", Sale!H243, ""), "")</f>
        <v/>
      </c>
      <c r="BL259" s="88" t="str">
        <f>IFERROR(IF(Sale!I243 &lt;&gt; "", Sale!I243, ""), "")</f>
        <v/>
      </c>
      <c r="BM259" s="88" t="str">
        <f>IFERROR(IF(Sale!J243 &lt;&gt; "", Sale!J243, ""), "")</f>
        <v/>
      </c>
      <c r="BN259" s="88" t="str">
        <f>IFERROR(IF(Sale!K243 &lt;&gt; "", Sale!K243, ""), "")</f>
        <v/>
      </c>
      <c r="BO259" s="88" t="str">
        <f>IFERROR(IF(Sale!L243 &lt;&gt; "", Sale!L243, ""), "")</f>
        <v/>
      </c>
      <c r="BP259" s="88" t="str">
        <f>IFERROR(IF(Sale!M243 &lt;&gt; "", Sale!M243, ""), "")</f>
        <v/>
      </c>
      <c r="BQ259" s="88" t="str">
        <f>IFERROR(IF(Sale!N243 &lt;&gt; "", Sale!N243, ""), "")</f>
        <v/>
      </c>
      <c r="BR259" s="88" t="str">
        <f>IFERROR(IF(Sale!O243 &lt;&gt; "", Sale!O243, ""), "")</f>
        <v/>
      </c>
      <c r="BS259" s="88"/>
      <c r="BT259" s="88"/>
      <c r="BU259" s="88"/>
      <c r="BV259" s="88"/>
      <c r="BW259" s="91"/>
      <c r="BX259" s="88"/>
      <c r="BY259" s="88"/>
    </row>
    <row r="260" spans="2:77">
      <c r="B260" s="255"/>
      <c r="C260" s="255"/>
      <c r="D260" s="255"/>
      <c r="E260" s="255"/>
      <c r="F260" s="255"/>
      <c r="Z260" s="101" t="str">
        <f>IF(AB260 &lt;&gt; "", (COUNTIF($AB$19:AB260,AB260)&amp;"_"&amp;AB260),"")</f>
        <v/>
      </c>
      <c r="AA260" s="125" t="str">
        <f>IFERROR(IF(Purchase!A243 &lt;&gt;"",Purchase!A243,""),"")</f>
        <v/>
      </c>
      <c r="AB260" s="101" t="str">
        <f>IFERROR(IF(Purchase!B243 &lt;&gt;"",Purchase!B243,""),"")</f>
        <v/>
      </c>
      <c r="AC260" s="101" t="str">
        <f>IFERROR(IF(Purchase!C243 &lt;&gt;"",Purchase!C243,""),"")</f>
        <v/>
      </c>
      <c r="AD260" s="89" t="str">
        <f>IFERROR(IF(Purchase!D243 &lt;&gt;"",Purchase!D243,""),"")</f>
        <v/>
      </c>
      <c r="AE260" s="89" t="str">
        <f>IFERROR(IF(Purchase!E243 &lt;&gt;"",Purchase!E243,""),"")</f>
        <v/>
      </c>
      <c r="AF260" s="89" t="str">
        <f>IFERROR(IF(Purchase!F243 &lt;&gt;"",Purchase!F243,""),"")</f>
        <v/>
      </c>
      <c r="AG260" s="89" t="str">
        <f>IFERROR(IF(Purchase!G243 &lt;&gt;"",Purchase!G243,""),"")</f>
        <v/>
      </c>
      <c r="AH260" s="89" t="str">
        <f>IFERROR(IF(Purchase!H243 &lt;&gt;"",Purchase!H243,""),"")</f>
        <v/>
      </c>
      <c r="AI260" s="89" t="str">
        <f>IFERROR(IF(Purchase!I243 &lt;&gt;"",Purchase!I243,""),"")</f>
        <v/>
      </c>
      <c r="AJ260" s="89" t="str">
        <f>IFERROR(IF(Purchase!J243 &lt;&gt;"",Purchase!J243,""),"")</f>
        <v/>
      </c>
      <c r="AK260" s="101" t="str">
        <f t="shared" si="28"/>
        <v/>
      </c>
      <c r="AL260" s="88"/>
      <c r="AM260" s="90"/>
      <c r="AN260" s="91"/>
      <c r="AO260" s="90"/>
      <c r="AP260" s="90"/>
      <c r="AQ260" s="92"/>
      <c r="AR260" s="90"/>
      <c r="AS260" s="90"/>
      <c r="AT260" s="93"/>
      <c r="AU260" s="88"/>
      <c r="AV260" s="88"/>
      <c r="AW260" s="88"/>
      <c r="AX260" s="88"/>
      <c r="AY260" s="88"/>
      <c r="AZ260" s="88"/>
      <c r="BA260" s="88"/>
      <c r="BB260" s="88"/>
      <c r="BC260" s="88" t="str">
        <f>IF(BF260 &lt;&gt; "",(COUNTIF($BF$19:BF260,BF260)&amp;"_"&amp;BF260),"")</f>
        <v/>
      </c>
      <c r="BD260" s="94" t="str">
        <f>IFERROR(IF(Sale!A244 &lt;&gt; "", Sale!A244, ""), "")</f>
        <v/>
      </c>
      <c r="BE260" s="88" t="str">
        <f>IFERROR(IF(Sale!B244 &lt;&gt; "", Sale!B244, ""), "")</f>
        <v/>
      </c>
      <c r="BF260" s="88" t="str">
        <f>IFERROR(IF(Sale!C244 &lt;&gt; "", Sale!C244, ""), "")</f>
        <v/>
      </c>
      <c r="BG260" s="88" t="str">
        <f>IFERROR(IF(Sale!D244 &lt;&gt; "", Sale!D244, ""), "")</f>
        <v/>
      </c>
      <c r="BH260" s="88" t="str">
        <f>IFERROR(IF(Sale!E244 &lt;&gt; "", Sale!E244, ""), "")</f>
        <v/>
      </c>
      <c r="BI260" s="88" t="str">
        <f>IFERROR(IF(Sale!F244 &lt;&gt; "", Sale!F244, ""), "")</f>
        <v/>
      </c>
      <c r="BJ260" s="88" t="str">
        <f>IFERROR(IF(Sale!G244 &lt;&gt; "", Sale!G244, ""), "")</f>
        <v/>
      </c>
      <c r="BK260" s="88" t="str">
        <f>IFERROR(IF(Sale!H244 &lt;&gt; "", Sale!H244, ""), "")</f>
        <v/>
      </c>
      <c r="BL260" s="88" t="str">
        <f>IFERROR(IF(Sale!I244 &lt;&gt; "", Sale!I244, ""), "")</f>
        <v/>
      </c>
      <c r="BM260" s="88" t="str">
        <f>IFERROR(IF(Sale!J244 &lt;&gt; "", Sale!J244, ""), "")</f>
        <v/>
      </c>
      <c r="BN260" s="88" t="str">
        <f>IFERROR(IF(Sale!K244 &lt;&gt; "", Sale!K244, ""), "")</f>
        <v/>
      </c>
      <c r="BO260" s="88" t="str">
        <f>IFERROR(IF(Sale!L244 &lt;&gt; "", Sale!L244, ""), "")</f>
        <v/>
      </c>
      <c r="BP260" s="88" t="str">
        <f>IFERROR(IF(Sale!M244 &lt;&gt; "", Sale!M244, ""), "")</f>
        <v/>
      </c>
      <c r="BQ260" s="88" t="str">
        <f>IFERROR(IF(Sale!N244 &lt;&gt; "", Sale!N244, ""), "")</f>
        <v/>
      </c>
      <c r="BR260" s="88" t="str">
        <f>IFERROR(IF(Sale!O244 &lt;&gt; "", Sale!O244, ""), "")</f>
        <v/>
      </c>
      <c r="BS260" s="88"/>
      <c r="BT260" s="88"/>
      <c r="BU260" s="88"/>
      <c r="BV260" s="88"/>
      <c r="BW260" s="91"/>
      <c r="BX260" s="88"/>
      <c r="BY260" s="88"/>
    </row>
    <row r="261" spans="2:77">
      <c r="B261" s="255"/>
      <c r="C261" s="255"/>
      <c r="D261" s="255"/>
      <c r="E261" s="255"/>
      <c r="F261" s="255"/>
      <c r="Z261" s="101" t="str">
        <f>IF(AB261 &lt;&gt; "", (COUNTIF($AB$19:AB261,AB261)&amp;"_"&amp;AB261),"")</f>
        <v/>
      </c>
      <c r="AA261" s="125" t="str">
        <f>IFERROR(IF(Purchase!A244 &lt;&gt;"",Purchase!A244,""),"")</f>
        <v/>
      </c>
      <c r="AB261" s="101" t="str">
        <f>IFERROR(IF(Purchase!B244 &lt;&gt;"",Purchase!B244,""),"")</f>
        <v/>
      </c>
      <c r="AC261" s="101" t="str">
        <f>IFERROR(IF(Purchase!C244 &lt;&gt;"",Purchase!C244,""),"")</f>
        <v/>
      </c>
      <c r="AD261" s="89" t="str">
        <f>IFERROR(IF(Purchase!D244 &lt;&gt;"",Purchase!D244,""),"")</f>
        <v/>
      </c>
      <c r="AE261" s="89" t="str">
        <f>IFERROR(IF(Purchase!E244 &lt;&gt;"",Purchase!E244,""),"")</f>
        <v/>
      </c>
      <c r="AF261" s="89" t="str">
        <f>IFERROR(IF(Purchase!F244 &lt;&gt;"",Purchase!F244,""),"")</f>
        <v/>
      </c>
      <c r="AG261" s="89" t="str">
        <f>IFERROR(IF(Purchase!G244 &lt;&gt;"",Purchase!G244,""),"")</f>
        <v/>
      </c>
      <c r="AH261" s="89" t="str">
        <f>IFERROR(IF(Purchase!H244 &lt;&gt;"",Purchase!H244,""),"")</f>
        <v/>
      </c>
      <c r="AI261" s="89" t="str">
        <f>IFERROR(IF(Purchase!I244 &lt;&gt;"",Purchase!I244,""),"")</f>
        <v/>
      </c>
      <c r="AJ261" s="89" t="str">
        <f>IFERROR(IF(Purchase!J244 &lt;&gt;"",Purchase!J244,""),"")</f>
        <v/>
      </c>
      <c r="AK261" s="101" t="str">
        <f t="shared" si="28"/>
        <v/>
      </c>
      <c r="AL261" s="88"/>
      <c r="AM261" s="90"/>
      <c r="AN261" s="91"/>
      <c r="AO261" s="90"/>
      <c r="AP261" s="90"/>
      <c r="AQ261" s="92"/>
      <c r="AR261" s="90"/>
      <c r="AS261" s="90"/>
      <c r="AT261" s="93"/>
      <c r="AU261" s="88"/>
      <c r="AV261" s="88"/>
      <c r="AW261" s="88"/>
      <c r="AX261" s="88"/>
      <c r="AY261" s="88"/>
      <c r="AZ261" s="88"/>
      <c r="BA261" s="88"/>
      <c r="BB261" s="88"/>
      <c r="BC261" s="88" t="str">
        <f>IF(BF261 &lt;&gt; "",(COUNTIF($BF$19:BF261,BF261)&amp;"_"&amp;BF261),"")</f>
        <v/>
      </c>
      <c r="BD261" s="94" t="str">
        <f>IFERROR(IF(Sale!A245 &lt;&gt; "", Sale!A245, ""), "")</f>
        <v/>
      </c>
      <c r="BE261" s="88" t="str">
        <f>IFERROR(IF(Sale!B245 &lt;&gt; "", Sale!B245, ""), "")</f>
        <v/>
      </c>
      <c r="BF261" s="88" t="str">
        <f>IFERROR(IF(Sale!C245 &lt;&gt; "", Sale!C245, ""), "")</f>
        <v/>
      </c>
      <c r="BG261" s="88" t="str">
        <f>IFERROR(IF(Sale!D245 &lt;&gt; "", Sale!D245, ""), "")</f>
        <v/>
      </c>
      <c r="BH261" s="88" t="str">
        <f>IFERROR(IF(Sale!E245 &lt;&gt; "", Sale!E245, ""), "")</f>
        <v/>
      </c>
      <c r="BI261" s="88" t="str">
        <f>IFERROR(IF(Sale!F245 &lt;&gt; "", Sale!F245, ""), "")</f>
        <v/>
      </c>
      <c r="BJ261" s="88" t="str">
        <f>IFERROR(IF(Sale!G245 &lt;&gt; "", Sale!G245, ""), "")</f>
        <v/>
      </c>
      <c r="BK261" s="88" t="str">
        <f>IFERROR(IF(Sale!H245 &lt;&gt; "", Sale!H245, ""), "")</f>
        <v/>
      </c>
      <c r="BL261" s="88" t="str">
        <f>IFERROR(IF(Sale!I245 &lt;&gt; "", Sale!I245, ""), "")</f>
        <v/>
      </c>
      <c r="BM261" s="88" t="str">
        <f>IFERROR(IF(Sale!J245 &lt;&gt; "", Sale!J245, ""), "")</f>
        <v/>
      </c>
      <c r="BN261" s="88" t="str">
        <f>IFERROR(IF(Sale!K245 &lt;&gt; "", Sale!K245, ""), "")</f>
        <v/>
      </c>
      <c r="BO261" s="88" t="str">
        <f>IFERROR(IF(Sale!L245 &lt;&gt; "", Sale!L245, ""), "")</f>
        <v/>
      </c>
      <c r="BP261" s="88" t="str">
        <f>IFERROR(IF(Sale!M245 &lt;&gt; "", Sale!M245, ""), "")</f>
        <v/>
      </c>
      <c r="BQ261" s="88" t="str">
        <f>IFERROR(IF(Sale!N245 &lt;&gt; "", Sale!N245, ""), "")</f>
        <v/>
      </c>
      <c r="BR261" s="88" t="str">
        <f>IFERROR(IF(Sale!O245 &lt;&gt; "", Sale!O245, ""), "")</f>
        <v/>
      </c>
      <c r="BS261" s="88"/>
      <c r="BT261" s="88"/>
      <c r="BU261" s="88"/>
      <c r="BV261" s="88"/>
      <c r="BW261" s="91"/>
      <c r="BX261" s="88"/>
      <c r="BY261" s="88"/>
    </row>
    <row r="262" spans="2:77">
      <c r="B262" s="255"/>
      <c r="C262" s="255"/>
      <c r="D262" s="255"/>
      <c r="E262" s="255"/>
      <c r="F262" s="255"/>
      <c r="Z262" s="101" t="str">
        <f>IF(AB262 &lt;&gt; "", (COUNTIF($AB$19:AB262,AB262)&amp;"_"&amp;AB262),"")</f>
        <v/>
      </c>
      <c r="AA262" s="125" t="str">
        <f>IFERROR(IF(Purchase!A245 &lt;&gt;"",Purchase!A245,""),"")</f>
        <v/>
      </c>
      <c r="AB262" s="101" t="str">
        <f>IFERROR(IF(Purchase!B245 &lt;&gt;"",Purchase!B245,""),"")</f>
        <v/>
      </c>
      <c r="AC262" s="101" t="str">
        <f>IFERROR(IF(Purchase!C245 &lt;&gt;"",Purchase!C245,""),"")</f>
        <v/>
      </c>
      <c r="AD262" s="89" t="str">
        <f>IFERROR(IF(Purchase!D245 &lt;&gt;"",Purchase!D245,""),"")</f>
        <v/>
      </c>
      <c r="AE262" s="89" t="str">
        <f>IFERROR(IF(Purchase!E245 &lt;&gt;"",Purchase!E245,""),"")</f>
        <v/>
      </c>
      <c r="AF262" s="89" t="str">
        <f>IFERROR(IF(Purchase!F245 &lt;&gt;"",Purchase!F245,""),"")</f>
        <v/>
      </c>
      <c r="AG262" s="89" t="str">
        <f>IFERROR(IF(Purchase!G245 &lt;&gt;"",Purchase!G245,""),"")</f>
        <v/>
      </c>
      <c r="AH262" s="89" t="str">
        <f>IFERROR(IF(Purchase!H245 &lt;&gt;"",Purchase!H245,""),"")</f>
        <v/>
      </c>
      <c r="AI262" s="89" t="str">
        <f>IFERROR(IF(Purchase!I245 &lt;&gt;"",Purchase!I245,""),"")</f>
        <v/>
      </c>
      <c r="AJ262" s="89" t="str">
        <f>IFERROR(IF(Purchase!J245 &lt;&gt;"",Purchase!J245,""),"")</f>
        <v/>
      </c>
      <c r="AK262" s="101" t="str">
        <f t="shared" si="28"/>
        <v/>
      </c>
      <c r="AL262" s="88"/>
      <c r="AM262" s="90"/>
      <c r="AN262" s="91"/>
      <c r="AO262" s="90"/>
      <c r="AP262" s="90"/>
      <c r="AQ262" s="92"/>
      <c r="AR262" s="90"/>
      <c r="AS262" s="90"/>
      <c r="AT262" s="93"/>
      <c r="AU262" s="88"/>
      <c r="AV262" s="88"/>
      <c r="AW262" s="88"/>
      <c r="AX262" s="88"/>
      <c r="AY262" s="88"/>
      <c r="AZ262" s="88"/>
      <c r="BA262" s="88"/>
      <c r="BB262" s="88"/>
      <c r="BC262" s="88" t="str">
        <f>IF(BF262 &lt;&gt; "",(COUNTIF($BF$19:BF262,BF262)&amp;"_"&amp;BF262),"")</f>
        <v/>
      </c>
      <c r="BD262" s="94" t="str">
        <f>IFERROR(IF(Sale!A246 &lt;&gt; "", Sale!A246, ""), "")</f>
        <v/>
      </c>
      <c r="BE262" s="88" t="str">
        <f>IFERROR(IF(Sale!B246 &lt;&gt; "", Sale!B246, ""), "")</f>
        <v/>
      </c>
      <c r="BF262" s="88" t="str">
        <f>IFERROR(IF(Sale!C246 &lt;&gt; "", Sale!C246, ""), "")</f>
        <v/>
      </c>
      <c r="BG262" s="88" t="str">
        <f>IFERROR(IF(Sale!D246 &lt;&gt; "", Sale!D246, ""), "")</f>
        <v/>
      </c>
      <c r="BH262" s="88" t="str">
        <f>IFERROR(IF(Sale!E246 &lt;&gt; "", Sale!E246, ""), "")</f>
        <v/>
      </c>
      <c r="BI262" s="88" t="str">
        <f>IFERROR(IF(Sale!F246 &lt;&gt; "", Sale!F246, ""), "")</f>
        <v/>
      </c>
      <c r="BJ262" s="88" t="str">
        <f>IFERROR(IF(Sale!G246 &lt;&gt; "", Sale!G246, ""), "")</f>
        <v/>
      </c>
      <c r="BK262" s="88" t="str">
        <f>IFERROR(IF(Sale!H246 &lt;&gt; "", Sale!H246, ""), "")</f>
        <v/>
      </c>
      <c r="BL262" s="88" t="str">
        <f>IFERROR(IF(Sale!I246 &lt;&gt; "", Sale!I246, ""), "")</f>
        <v/>
      </c>
      <c r="BM262" s="88" t="str">
        <f>IFERROR(IF(Sale!J246 &lt;&gt; "", Sale!J246, ""), "")</f>
        <v/>
      </c>
      <c r="BN262" s="88" t="str">
        <f>IFERROR(IF(Sale!K246 &lt;&gt; "", Sale!K246, ""), "")</f>
        <v/>
      </c>
      <c r="BO262" s="88" t="str">
        <f>IFERROR(IF(Sale!L246 &lt;&gt; "", Sale!L246, ""), "")</f>
        <v/>
      </c>
      <c r="BP262" s="88" t="str">
        <f>IFERROR(IF(Sale!M246 &lt;&gt; "", Sale!M246, ""), "")</f>
        <v/>
      </c>
      <c r="BQ262" s="88" t="str">
        <f>IFERROR(IF(Sale!N246 &lt;&gt; "", Sale!N246, ""), "")</f>
        <v/>
      </c>
      <c r="BR262" s="88" t="str">
        <f>IFERROR(IF(Sale!O246 &lt;&gt; "", Sale!O246, ""), "")</f>
        <v/>
      </c>
      <c r="BS262" s="88"/>
      <c r="BT262" s="88"/>
      <c r="BU262" s="88"/>
      <c r="BV262" s="88"/>
      <c r="BW262" s="91"/>
      <c r="BX262" s="88"/>
      <c r="BY262" s="88"/>
    </row>
    <row r="263" spans="2:77">
      <c r="B263" s="255"/>
      <c r="C263" s="255"/>
      <c r="D263" s="255"/>
      <c r="E263" s="255"/>
      <c r="F263" s="255"/>
      <c r="Z263" s="101" t="str">
        <f>IF(AB263 &lt;&gt; "", (COUNTIF($AB$19:AB263,AB263)&amp;"_"&amp;AB263),"")</f>
        <v/>
      </c>
      <c r="AA263" s="125" t="str">
        <f>IFERROR(IF(Purchase!A246 &lt;&gt;"",Purchase!A246,""),"")</f>
        <v/>
      </c>
      <c r="AB263" s="101" t="str">
        <f>IFERROR(IF(Purchase!B246 &lt;&gt;"",Purchase!B246,""),"")</f>
        <v/>
      </c>
      <c r="AC263" s="101" t="str">
        <f>IFERROR(IF(Purchase!C246 &lt;&gt;"",Purchase!C246,""),"")</f>
        <v/>
      </c>
      <c r="AD263" s="89" t="str">
        <f>IFERROR(IF(Purchase!D246 &lt;&gt;"",Purchase!D246,""),"")</f>
        <v/>
      </c>
      <c r="AE263" s="89" t="str">
        <f>IFERROR(IF(Purchase!E246 &lt;&gt;"",Purchase!E246,""),"")</f>
        <v/>
      </c>
      <c r="AF263" s="89" t="str">
        <f>IFERROR(IF(Purchase!F246 &lt;&gt;"",Purchase!F246,""),"")</f>
        <v/>
      </c>
      <c r="AG263" s="89" t="str">
        <f>IFERROR(IF(Purchase!G246 &lt;&gt;"",Purchase!G246,""),"")</f>
        <v/>
      </c>
      <c r="AH263" s="89" t="str">
        <f>IFERROR(IF(Purchase!H246 &lt;&gt;"",Purchase!H246,""),"")</f>
        <v/>
      </c>
      <c r="AI263" s="89" t="str">
        <f>IFERROR(IF(Purchase!I246 &lt;&gt;"",Purchase!I246,""),"")</f>
        <v/>
      </c>
      <c r="AJ263" s="89" t="str">
        <f>IFERROR(IF(Purchase!J246 &lt;&gt;"",Purchase!J246,""),"")</f>
        <v/>
      </c>
      <c r="AK263" s="101" t="str">
        <f t="shared" si="28"/>
        <v/>
      </c>
      <c r="AL263" s="88"/>
      <c r="AM263" s="90"/>
      <c r="AN263" s="91"/>
      <c r="AO263" s="90"/>
      <c r="AP263" s="90"/>
      <c r="AQ263" s="92"/>
      <c r="AR263" s="90"/>
      <c r="AS263" s="90"/>
      <c r="AT263" s="93"/>
      <c r="AU263" s="88"/>
      <c r="AV263" s="88"/>
      <c r="AW263" s="88"/>
      <c r="AX263" s="88"/>
      <c r="AY263" s="88"/>
      <c r="AZ263" s="88"/>
      <c r="BA263" s="88"/>
      <c r="BB263" s="88"/>
      <c r="BC263" s="88" t="str">
        <f>IF(BF263 &lt;&gt; "",(COUNTIF($BF$19:BF263,BF263)&amp;"_"&amp;BF263),"")</f>
        <v/>
      </c>
      <c r="BD263" s="94" t="str">
        <f>IFERROR(IF(Sale!A247 &lt;&gt; "", Sale!A247, ""), "")</f>
        <v/>
      </c>
      <c r="BE263" s="88" t="str">
        <f>IFERROR(IF(Sale!B247 &lt;&gt; "", Sale!B247, ""), "")</f>
        <v/>
      </c>
      <c r="BF263" s="88" t="str">
        <f>IFERROR(IF(Sale!C247 &lt;&gt; "", Sale!C247, ""), "")</f>
        <v/>
      </c>
      <c r="BG263" s="88" t="str">
        <f>IFERROR(IF(Sale!D247 &lt;&gt; "", Sale!D247, ""), "")</f>
        <v/>
      </c>
      <c r="BH263" s="88" t="str">
        <f>IFERROR(IF(Sale!E247 &lt;&gt; "", Sale!E247, ""), "")</f>
        <v/>
      </c>
      <c r="BI263" s="88" t="str">
        <f>IFERROR(IF(Sale!F247 &lt;&gt; "", Sale!F247, ""), "")</f>
        <v/>
      </c>
      <c r="BJ263" s="88" t="str">
        <f>IFERROR(IF(Sale!G247 &lt;&gt; "", Sale!G247, ""), "")</f>
        <v/>
      </c>
      <c r="BK263" s="88" t="str">
        <f>IFERROR(IF(Sale!H247 &lt;&gt; "", Sale!H247, ""), "")</f>
        <v/>
      </c>
      <c r="BL263" s="88" t="str">
        <f>IFERROR(IF(Sale!I247 &lt;&gt; "", Sale!I247, ""), "")</f>
        <v/>
      </c>
      <c r="BM263" s="88" t="str">
        <f>IFERROR(IF(Sale!J247 &lt;&gt; "", Sale!J247, ""), "")</f>
        <v/>
      </c>
      <c r="BN263" s="88" t="str">
        <f>IFERROR(IF(Sale!K247 &lt;&gt; "", Sale!K247, ""), "")</f>
        <v/>
      </c>
      <c r="BO263" s="88" t="str">
        <f>IFERROR(IF(Sale!L247 &lt;&gt; "", Sale!L247, ""), "")</f>
        <v/>
      </c>
      <c r="BP263" s="88" t="str">
        <f>IFERROR(IF(Sale!M247 &lt;&gt; "", Sale!M247, ""), "")</f>
        <v/>
      </c>
      <c r="BQ263" s="88" t="str">
        <f>IFERROR(IF(Sale!N247 &lt;&gt; "", Sale!N247, ""), "")</f>
        <v/>
      </c>
      <c r="BR263" s="88" t="str">
        <f>IFERROR(IF(Sale!O247 &lt;&gt; "", Sale!O247, ""), "")</f>
        <v/>
      </c>
      <c r="BS263" s="88"/>
      <c r="BT263" s="88"/>
      <c r="BU263" s="88"/>
      <c r="BV263" s="88"/>
      <c r="BW263" s="91"/>
      <c r="BX263" s="88"/>
      <c r="BY263" s="88"/>
    </row>
    <row r="264" spans="2:77">
      <c r="B264" s="255"/>
      <c r="C264" s="255"/>
      <c r="D264" s="255"/>
      <c r="E264" s="255"/>
      <c r="F264" s="255"/>
      <c r="Z264" s="101" t="str">
        <f>IF(AB264 &lt;&gt; "", (COUNTIF($AB$19:AB264,AB264)&amp;"_"&amp;AB264),"")</f>
        <v/>
      </c>
      <c r="AA264" s="125" t="str">
        <f>IFERROR(IF(Purchase!A247 &lt;&gt;"",Purchase!A247,""),"")</f>
        <v/>
      </c>
      <c r="AB264" s="101" t="str">
        <f>IFERROR(IF(Purchase!B247 &lt;&gt;"",Purchase!B247,""),"")</f>
        <v/>
      </c>
      <c r="AC264" s="101" t="str">
        <f>IFERROR(IF(Purchase!C247 &lt;&gt;"",Purchase!C247,""),"")</f>
        <v/>
      </c>
      <c r="AD264" s="89" t="str">
        <f>IFERROR(IF(Purchase!D247 &lt;&gt;"",Purchase!D247,""),"")</f>
        <v/>
      </c>
      <c r="AE264" s="89" t="str">
        <f>IFERROR(IF(Purchase!E247 &lt;&gt;"",Purchase!E247,""),"")</f>
        <v/>
      </c>
      <c r="AF264" s="89" t="str">
        <f>IFERROR(IF(Purchase!F247 &lt;&gt;"",Purchase!F247,""),"")</f>
        <v/>
      </c>
      <c r="AG264" s="89" t="str">
        <f>IFERROR(IF(Purchase!G247 &lt;&gt;"",Purchase!G247,""),"")</f>
        <v/>
      </c>
      <c r="AH264" s="89" t="str">
        <f>IFERROR(IF(Purchase!H247 &lt;&gt;"",Purchase!H247,""),"")</f>
        <v/>
      </c>
      <c r="AI264" s="89" t="str">
        <f>IFERROR(IF(Purchase!I247 &lt;&gt;"",Purchase!I247,""),"")</f>
        <v/>
      </c>
      <c r="AJ264" s="89" t="str">
        <f>IFERROR(IF(Purchase!J247 &lt;&gt;"",Purchase!J247,""),"")</f>
        <v/>
      </c>
      <c r="AK264" s="101" t="str">
        <f t="shared" si="28"/>
        <v/>
      </c>
      <c r="AL264" s="88"/>
      <c r="AM264" s="90"/>
      <c r="AN264" s="91"/>
      <c r="AO264" s="90"/>
      <c r="AP264" s="90"/>
      <c r="AQ264" s="92"/>
      <c r="AR264" s="90"/>
      <c r="AS264" s="90"/>
      <c r="AT264" s="93"/>
      <c r="AU264" s="88"/>
      <c r="AV264" s="88"/>
      <c r="AW264" s="88"/>
      <c r="AX264" s="88"/>
      <c r="AY264" s="88"/>
      <c r="AZ264" s="88"/>
      <c r="BA264" s="88"/>
      <c r="BB264" s="88"/>
      <c r="BC264" s="88" t="str">
        <f>IF(BF264 &lt;&gt; "",(COUNTIF($BF$19:BF264,BF264)&amp;"_"&amp;BF264),"")</f>
        <v/>
      </c>
      <c r="BD264" s="94" t="str">
        <f>IFERROR(IF(Sale!A248 &lt;&gt; "", Sale!A248, ""), "")</f>
        <v/>
      </c>
      <c r="BE264" s="88" t="str">
        <f>IFERROR(IF(Sale!B248 &lt;&gt; "", Sale!B248, ""), "")</f>
        <v/>
      </c>
      <c r="BF264" s="88" t="str">
        <f>IFERROR(IF(Sale!C248 &lt;&gt; "", Sale!C248, ""), "")</f>
        <v/>
      </c>
      <c r="BG264" s="88" t="str">
        <f>IFERROR(IF(Sale!D248 &lt;&gt; "", Sale!D248, ""), "")</f>
        <v/>
      </c>
      <c r="BH264" s="88" t="str">
        <f>IFERROR(IF(Sale!E248 &lt;&gt; "", Sale!E248, ""), "")</f>
        <v/>
      </c>
      <c r="BI264" s="88" t="str">
        <f>IFERROR(IF(Sale!F248 &lt;&gt; "", Sale!F248, ""), "")</f>
        <v/>
      </c>
      <c r="BJ264" s="88" t="str">
        <f>IFERROR(IF(Sale!G248 &lt;&gt; "", Sale!G248, ""), "")</f>
        <v/>
      </c>
      <c r="BK264" s="88" t="str">
        <f>IFERROR(IF(Sale!H248 &lt;&gt; "", Sale!H248, ""), "")</f>
        <v/>
      </c>
      <c r="BL264" s="88" t="str">
        <f>IFERROR(IF(Sale!I248 &lt;&gt; "", Sale!I248, ""), "")</f>
        <v/>
      </c>
      <c r="BM264" s="88" t="str">
        <f>IFERROR(IF(Sale!J248 &lt;&gt; "", Sale!J248, ""), "")</f>
        <v/>
      </c>
      <c r="BN264" s="88" t="str">
        <f>IFERROR(IF(Sale!K248 &lt;&gt; "", Sale!K248, ""), "")</f>
        <v/>
      </c>
      <c r="BO264" s="88" t="str">
        <f>IFERROR(IF(Sale!L248 &lt;&gt; "", Sale!L248, ""), "")</f>
        <v/>
      </c>
      <c r="BP264" s="88" t="str">
        <f>IFERROR(IF(Sale!M248 &lt;&gt; "", Sale!M248, ""), "")</f>
        <v/>
      </c>
      <c r="BQ264" s="88" t="str">
        <f>IFERROR(IF(Sale!N248 &lt;&gt; "", Sale!N248, ""), "")</f>
        <v/>
      </c>
      <c r="BR264" s="88" t="str">
        <f>IFERROR(IF(Sale!O248 &lt;&gt; "", Sale!O248, ""), "")</f>
        <v/>
      </c>
      <c r="BS264" s="88"/>
      <c r="BT264" s="88"/>
      <c r="BU264" s="88"/>
      <c r="BV264" s="88"/>
      <c r="BW264" s="91"/>
      <c r="BX264" s="88"/>
      <c r="BY264" s="88"/>
    </row>
    <row r="265" spans="2:77">
      <c r="B265" s="255"/>
      <c r="C265" s="255"/>
      <c r="D265" s="255"/>
      <c r="E265" s="255"/>
      <c r="F265" s="255"/>
      <c r="Z265" s="101" t="str">
        <f>IF(AB265 &lt;&gt; "", (COUNTIF($AB$19:AB265,AB265)&amp;"_"&amp;AB265),"")</f>
        <v/>
      </c>
      <c r="AA265" s="125" t="str">
        <f>IFERROR(IF(Purchase!A248 &lt;&gt;"",Purchase!A248,""),"")</f>
        <v/>
      </c>
      <c r="AB265" s="101" t="str">
        <f>IFERROR(IF(Purchase!B248 &lt;&gt;"",Purchase!B248,""),"")</f>
        <v/>
      </c>
      <c r="AC265" s="101" t="str">
        <f>IFERROR(IF(Purchase!C248 &lt;&gt;"",Purchase!C248,""),"")</f>
        <v/>
      </c>
      <c r="AD265" s="89" t="str">
        <f>IFERROR(IF(Purchase!D248 &lt;&gt;"",Purchase!D248,""),"")</f>
        <v/>
      </c>
      <c r="AE265" s="89" t="str">
        <f>IFERROR(IF(Purchase!E248 &lt;&gt;"",Purchase!E248,""),"")</f>
        <v/>
      </c>
      <c r="AF265" s="89" t="str">
        <f>IFERROR(IF(Purchase!F248 &lt;&gt;"",Purchase!F248,""),"")</f>
        <v/>
      </c>
      <c r="AG265" s="89" t="str">
        <f>IFERROR(IF(Purchase!G248 &lt;&gt;"",Purchase!G248,""),"")</f>
        <v/>
      </c>
      <c r="AH265" s="89" t="str">
        <f>IFERROR(IF(Purchase!H248 &lt;&gt;"",Purchase!H248,""),"")</f>
        <v/>
      </c>
      <c r="AI265" s="89" t="str">
        <f>IFERROR(IF(Purchase!I248 &lt;&gt;"",Purchase!I248,""),"")</f>
        <v/>
      </c>
      <c r="AJ265" s="89" t="str">
        <f>IFERROR(IF(Purchase!J248 &lt;&gt;"",Purchase!J248,""),"")</f>
        <v/>
      </c>
      <c r="AK265" s="101" t="str">
        <f t="shared" si="28"/>
        <v/>
      </c>
      <c r="AL265" s="88"/>
      <c r="AM265" s="90"/>
      <c r="AN265" s="91"/>
      <c r="AO265" s="90"/>
      <c r="AP265" s="90"/>
      <c r="AQ265" s="92"/>
      <c r="AR265" s="90"/>
      <c r="AS265" s="90"/>
      <c r="AT265" s="93"/>
      <c r="AU265" s="88"/>
      <c r="AV265" s="88"/>
      <c r="AW265" s="88"/>
      <c r="AX265" s="88"/>
      <c r="AY265" s="88"/>
      <c r="AZ265" s="88"/>
      <c r="BA265" s="88"/>
      <c r="BB265" s="88"/>
      <c r="BC265" s="88" t="str">
        <f>IF(BF265 &lt;&gt; "",(COUNTIF($BF$19:BF265,BF265)&amp;"_"&amp;BF265),"")</f>
        <v/>
      </c>
      <c r="BD265" s="94" t="str">
        <f>IFERROR(IF(Sale!A249 &lt;&gt; "", Sale!A249, ""), "")</f>
        <v/>
      </c>
      <c r="BE265" s="88" t="str">
        <f>IFERROR(IF(Sale!B249 &lt;&gt; "", Sale!B249, ""), "")</f>
        <v/>
      </c>
      <c r="BF265" s="88" t="str">
        <f>IFERROR(IF(Sale!C249 &lt;&gt; "", Sale!C249, ""), "")</f>
        <v/>
      </c>
      <c r="BG265" s="88" t="str">
        <f>IFERROR(IF(Sale!D249 &lt;&gt; "", Sale!D249, ""), "")</f>
        <v/>
      </c>
      <c r="BH265" s="88" t="str">
        <f>IFERROR(IF(Sale!E249 &lt;&gt; "", Sale!E249, ""), "")</f>
        <v/>
      </c>
      <c r="BI265" s="88" t="str">
        <f>IFERROR(IF(Sale!F249 &lt;&gt; "", Sale!F249, ""), "")</f>
        <v/>
      </c>
      <c r="BJ265" s="88" t="str">
        <f>IFERROR(IF(Sale!G249 &lt;&gt; "", Sale!G249, ""), "")</f>
        <v/>
      </c>
      <c r="BK265" s="88" t="str">
        <f>IFERROR(IF(Sale!H249 &lt;&gt; "", Sale!H249, ""), "")</f>
        <v/>
      </c>
      <c r="BL265" s="88" t="str">
        <f>IFERROR(IF(Sale!I249 &lt;&gt; "", Sale!I249, ""), "")</f>
        <v/>
      </c>
      <c r="BM265" s="88" t="str">
        <f>IFERROR(IF(Sale!J249 &lt;&gt; "", Sale!J249, ""), "")</f>
        <v/>
      </c>
      <c r="BN265" s="88" t="str">
        <f>IFERROR(IF(Sale!K249 &lt;&gt; "", Sale!K249, ""), "")</f>
        <v/>
      </c>
      <c r="BO265" s="88" t="str">
        <f>IFERROR(IF(Sale!L249 &lt;&gt; "", Sale!L249, ""), "")</f>
        <v/>
      </c>
      <c r="BP265" s="88" t="str">
        <f>IFERROR(IF(Sale!M249 &lt;&gt; "", Sale!M249, ""), "")</f>
        <v/>
      </c>
      <c r="BQ265" s="88" t="str">
        <f>IFERROR(IF(Sale!N249 &lt;&gt; "", Sale!N249, ""), "")</f>
        <v/>
      </c>
      <c r="BR265" s="88" t="str">
        <f>IFERROR(IF(Sale!O249 &lt;&gt; "", Sale!O249, ""), "")</f>
        <v/>
      </c>
      <c r="BS265" s="88"/>
      <c r="BT265" s="88"/>
      <c r="BU265" s="88"/>
      <c r="BV265" s="88"/>
      <c r="BW265" s="91"/>
      <c r="BX265" s="88"/>
      <c r="BY265" s="88"/>
    </row>
    <row r="266" spans="2:77">
      <c r="B266" s="255"/>
      <c r="C266" s="255"/>
      <c r="D266" s="255"/>
      <c r="E266" s="255"/>
      <c r="F266" s="255"/>
      <c r="Z266" s="101" t="str">
        <f>IF(AB266 &lt;&gt; "", (COUNTIF($AB$19:AB266,AB266)&amp;"_"&amp;AB266),"")</f>
        <v/>
      </c>
      <c r="AA266" s="125" t="str">
        <f>IFERROR(IF(Purchase!A249 &lt;&gt;"",Purchase!A249,""),"")</f>
        <v/>
      </c>
      <c r="AB266" s="101" t="str">
        <f>IFERROR(IF(Purchase!B249 &lt;&gt;"",Purchase!B249,""),"")</f>
        <v/>
      </c>
      <c r="AC266" s="101" t="str">
        <f>IFERROR(IF(Purchase!C249 &lt;&gt;"",Purchase!C249,""),"")</f>
        <v/>
      </c>
      <c r="AD266" s="89" t="str">
        <f>IFERROR(IF(Purchase!D249 &lt;&gt;"",Purchase!D249,""),"")</f>
        <v/>
      </c>
      <c r="AE266" s="89" t="str">
        <f>IFERROR(IF(Purchase!E249 &lt;&gt;"",Purchase!E249,""),"")</f>
        <v/>
      </c>
      <c r="AF266" s="89" t="str">
        <f>IFERROR(IF(Purchase!F249 &lt;&gt;"",Purchase!F249,""),"")</f>
        <v/>
      </c>
      <c r="AG266" s="89" t="str">
        <f>IFERROR(IF(Purchase!G249 &lt;&gt;"",Purchase!G249,""),"")</f>
        <v/>
      </c>
      <c r="AH266" s="89" t="str">
        <f>IFERROR(IF(Purchase!H249 &lt;&gt;"",Purchase!H249,""),"")</f>
        <v/>
      </c>
      <c r="AI266" s="89" t="str">
        <f>IFERROR(IF(Purchase!I249 &lt;&gt;"",Purchase!I249,""),"")</f>
        <v/>
      </c>
      <c r="AJ266" s="89" t="str">
        <f>IFERROR(IF(Purchase!J249 &lt;&gt;"",Purchase!J249,""),"")</f>
        <v/>
      </c>
      <c r="AK266" s="101" t="str">
        <f t="shared" si="28"/>
        <v/>
      </c>
      <c r="AL266" s="88"/>
      <c r="AM266" s="90"/>
      <c r="AN266" s="91"/>
      <c r="AO266" s="90"/>
      <c r="AP266" s="90"/>
      <c r="AQ266" s="92"/>
      <c r="AR266" s="90"/>
      <c r="AS266" s="90"/>
      <c r="AT266" s="93"/>
      <c r="AU266" s="88"/>
      <c r="AV266" s="88"/>
      <c r="AW266" s="88"/>
      <c r="AX266" s="88"/>
      <c r="AY266" s="88"/>
      <c r="AZ266" s="88"/>
      <c r="BA266" s="88"/>
      <c r="BB266" s="88"/>
      <c r="BC266" s="88" t="str">
        <f>IF(BF266 &lt;&gt; "",(COUNTIF($BF$19:BF266,BF266)&amp;"_"&amp;BF266),"")</f>
        <v/>
      </c>
      <c r="BD266" s="94" t="str">
        <f>IFERROR(IF(Sale!A250 &lt;&gt; "", Sale!A250, ""), "")</f>
        <v/>
      </c>
      <c r="BE266" s="88" t="str">
        <f>IFERROR(IF(Sale!B250 &lt;&gt; "", Sale!B250, ""), "")</f>
        <v/>
      </c>
      <c r="BF266" s="88" t="str">
        <f>IFERROR(IF(Sale!C250 &lt;&gt; "", Sale!C250, ""), "")</f>
        <v/>
      </c>
      <c r="BG266" s="88" t="str">
        <f>IFERROR(IF(Sale!D250 &lt;&gt; "", Sale!D250, ""), "")</f>
        <v/>
      </c>
      <c r="BH266" s="88" t="str">
        <f>IFERROR(IF(Sale!E250 &lt;&gt; "", Sale!E250, ""), "")</f>
        <v/>
      </c>
      <c r="BI266" s="88" t="str">
        <f>IFERROR(IF(Sale!F250 &lt;&gt; "", Sale!F250, ""), "")</f>
        <v/>
      </c>
      <c r="BJ266" s="88" t="str">
        <f>IFERROR(IF(Sale!G250 &lt;&gt; "", Sale!G250, ""), "")</f>
        <v/>
      </c>
      <c r="BK266" s="88" t="str">
        <f>IFERROR(IF(Sale!H250 &lt;&gt; "", Sale!H250, ""), "")</f>
        <v/>
      </c>
      <c r="BL266" s="88" t="str">
        <f>IFERROR(IF(Sale!I250 &lt;&gt; "", Sale!I250, ""), "")</f>
        <v/>
      </c>
      <c r="BM266" s="88" t="str">
        <f>IFERROR(IF(Sale!J250 &lt;&gt; "", Sale!J250, ""), "")</f>
        <v/>
      </c>
      <c r="BN266" s="88" t="str">
        <f>IFERROR(IF(Sale!K250 &lt;&gt; "", Sale!K250, ""), "")</f>
        <v/>
      </c>
      <c r="BO266" s="88" t="str">
        <f>IFERROR(IF(Sale!L250 &lt;&gt; "", Sale!L250, ""), "")</f>
        <v/>
      </c>
      <c r="BP266" s="88" t="str">
        <f>IFERROR(IF(Sale!M250 &lt;&gt; "", Sale!M250, ""), "")</f>
        <v/>
      </c>
      <c r="BQ266" s="88" t="str">
        <f>IFERROR(IF(Sale!N250 &lt;&gt; "", Sale!N250, ""), "")</f>
        <v/>
      </c>
      <c r="BR266" s="88" t="str">
        <f>IFERROR(IF(Sale!O250 &lt;&gt; "", Sale!O250, ""), "")</f>
        <v/>
      </c>
      <c r="BS266" s="88"/>
      <c r="BT266" s="88"/>
      <c r="BU266" s="88"/>
      <c r="BV266" s="88"/>
      <c r="BW266" s="91"/>
      <c r="BX266" s="88"/>
      <c r="BY266" s="88"/>
    </row>
    <row r="267" spans="2:77">
      <c r="B267" s="255"/>
      <c r="C267" s="255"/>
      <c r="D267" s="255"/>
      <c r="E267" s="255"/>
      <c r="F267" s="255"/>
      <c r="Z267" s="101" t="str">
        <f>IF(AB267 &lt;&gt; "", (COUNTIF($AB$19:AB267,AB267)&amp;"_"&amp;AB267),"")</f>
        <v/>
      </c>
      <c r="AA267" s="125" t="str">
        <f>IFERROR(IF(Purchase!A250 &lt;&gt;"",Purchase!A250,""),"")</f>
        <v/>
      </c>
      <c r="AB267" s="101" t="str">
        <f>IFERROR(IF(Purchase!B250 &lt;&gt;"",Purchase!B250,""),"")</f>
        <v/>
      </c>
      <c r="AC267" s="101" t="str">
        <f>IFERROR(IF(Purchase!C250 &lt;&gt;"",Purchase!C250,""),"")</f>
        <v/>
      </c>
      <c r="AD267" s="89" t="str">
        <f>IFERROR(IF(Purchase!D250 &lt;&gt;"",Purchase!D250,""),"")</f>
        <v/>
      </c>
      <c r="AE267" s="89" t="str">
        <f>IFERROR(IF(Purchase!E250 &lt;&gt;"",Purchase!E250,""),"")</f>
        <v/>
      </c>
      <c r="AF267" s="89" t="str">
        <f>IFERROR(IF(Purchase!F250 &lt;&gt;"",Purchase!F250,""),"")</f>
        <v/>
      </c>
      <c r="AG267" s="89" t="str">
        <f>IFERROR(IF(Purchase!G250 &lt;&gt;"",Purchase!G250,""),"")</f>
        <v/>
      </c>
      <c r="AH267" s="89" t="str">
        <f>IFERROR(IF(Purchase!H250 &lt;&gt;"",Purchase!H250,""),"")</f>
        <v/>
      </c>
      <c r="AI267" s="89" t="str">
        <f>IFERROR(IF(Purchase!I250 &lt;&gt;"",Purchase!I250,""),"")</f>
        <v/>
      </c>
      <c r="AJ267" s="89" t="str">
        <f>IFERROR(IF(Purchase!J250 &lt;&gt;"",Purchase!J250,""),"")</f>
        <v/>
      </c>
      <c r="AK267" s="101" t="str">
        <f t="shared" si="28"/>
        <v/>
      </c>
      <c r="AL267" s="88"/>
      <c r="AM267" s="90"/>
      <c r="AN267" s="91"/>
      <c r="AO267" s="90"/>
      <c r="AP267" s="90"/>
      <c r="AQ267" s="92"/>
      <c r="AR267" s="90"/>
      <c r="AS267" s="90"/>
      <c r="AT267" s="93"/>
      <c r="AU267" s="88"/>
      <c r="AV267" s="88"/>
      <c r="AW267" s="88"/>
      <c r="AX267" s="88"/>
      <c r="AY267" s="88"/>
      <c r="AZ267" s="88"/>
      <c r="BA267" s="88"/>
      <c r="BB267" s="88"/>
      <c r="BC267" s="88" t="str">
        <f>IF(BF267 &lt;&gt; "",(COUNTIF($BF$19:BF267,BF267)&amp;"_"&amp;BF267),"")</f>
        <v/>
      </c>
      <c r="BD267" s="94" t="str">
        <f>IFERROR(IF(Sale!A251 &lt;&gt; "", Sale!A251, ""), "")</f>
        <v/>
      </c>
      <c r="BE267" s="88" t="str">
        <f>IFERROR(IF(Sale!B251 &lt;&gt; "", Sale!B251, ""), "")</f>
        <v/>
      </c>
      <c r="BF267" s="88" t="str">
        <f>IFERROR(IF(Sale!C251 &lt;&gt; "", Sale!C251, ""), "")</f>
        <v/>
      </c>
      <c r="BG267" s="88" t="str">
        <f>IFERROR(IF(Sale!D251 &lt;&gt; "", Sale!D251, ""), "")</f>
        <v/>
      </c>
      <c r="BH267" s="88" t="str">
        <f>IFERROR(IF(Sale!E251 &lt;&gt; "", Sale!E251, ""), "")</f>
        <v/>
      </c>
      <c r="BI267" s="88" t="str">
        <f>IFERROR(IF(Sale!F251 &lt;&gt; "", Sale!F251, ""), "")</f>
        <v/>
      </c>
      <c r="BJ267" s="88" t="str">
        <f>IFERROR(IF(Sale!G251 &lt;&gt; "", Sale!G251, ""), "")</f>
        <v/>
      </c>
      <c r="BK267" s="88" t="str">
        <f>IFERROR(IF(Sale!H251 &lt;&gt; "", Sale!H251, ""), "")</f>
        <v/>
      </c>
      <c r="BL267" s="88" t="str">
        <f>IFERROR(IF(Sale!I251 &lt;&gt; "", Sale!I251, ""), "")</f>
        <v/>
      </c>
      <c r="BM267" s="88" t="str">
        <f>IFERROR(IF(Sale!J251 &lt;&gt; "", Sale!J251, ""), "")</f>
        <v/>
      </c>
      <c r="BN267" s="88" t="str">
        <f>IFERROR(IF(Sale!K251 &lt;&gt; "", Sale!K251, ""), "")</f>
        <v/>
      </c>
      <c r="BO267" s="88" t="str">
        <f>IFERROR(IF(Sale!L251 &lt;&gt; "", Sale!L251, ""), "")</f>
        <v/>
      </c>
      <c r="BP267" s="88" t="str">
        <f>IFERROR(IF(Sale!M251 &lt;&gt; "", Sale!M251, ""), "")</f>
        <v/>
      </c>
      <c r="BQ267" s="88" t="str">
        <f>IFERROR(IF(Sale!N251 &lt;&gt; "", Sale!N251, ""), "")</f>
        <v/>
      </c>
      <c r="BR267" s="88" t="str">
        <f>IFERROR(IF(Sale!O251 &lt;&gt; "", Sale!O251, ""), "")</f>
        <v/>
      </c>
      <c r="BS267" s="88"/>
      <c r="BT267" s="88"/>
      <c r="BU267" s="88"/>
      <c r="BV267" s="88"/>
      <c r="BW267" s="91"/>
      <c r="BX267" s="88"/>
      <c r="BY267" s="88"/>
    </row>
    <row r="268" spans="2:77">
      <c r="B268" s="255"/>
      <c r="C268" s="255"/>
      <c r="D268" s="255"/>
      <c r="E268" s="255"/>
      <c r="F268" s="255"/>
      <c r="Z268" s="101" t="str">
        <f>IF(AB268 &lt;&gt; "", (COUNTIF($AB$19:AB268,AB268)&amp;"_"&amp;AB268),"")</f>
        <v/>
      </c>
      <c r="AA268" s="125" t="str">
        <f>IFERROR(IF(Purchase!A251 &lt;&gt;"",Purchase!A251,""),"")</f>
        <v/>
      </c>
      <c r="AB268" s="101" t="str">
        <f>IFERROR(IF(Purchase!B251 &lt;&gt;"",Purchase!B251,""),"")</f>
        <v/>
      </c>
      <c r="AC268" s="101" t="str">
        <f>IFERROR(IF(Purchase!C251 &lt;&gt;"",Purchase!C251,""),"")</f>
        <v/>
      </c>
      <c r="AD268" s="89" t="str">
        <f>IFERROR(IF(Purchase!D251 &lt;&gt;"",Purchase!D251,""),"")</f>
        <v/>
      </c>
      <c r="AE268" s="89" t="str">
        <f>IFERROR(IF(Purchase!E251 &lt;&gt;"",Purchase!E251,""),"")</f>
        <v/>
      </c>
      <c r="AF268" s="89" t="str">
        <f>IFERROR(IF(Purchase!F251 &lt;&gt;"",Purchase!F251,""),"")</f>
        <v/>
      </c>
      <c r="AG268" s="89" t="str">
        <f>IFERROR(IF(Purchase!G251 &lt;&gt;"",Purchase!G251,""),"")</f>
        <v/>
      </c>
      <c r="AH268" s="89" t="str">
        <f>IFERROR(IF(Purchase!H251 &lt;&gt;"",Purchase!H251,""),"")</f>
        <v/>
      </c>
      <c r="AI268" s="89" t="str">
        <f>IFERROR(IF(Purchase!I251 &lt;&gt;"",Purchase!I251,""),"")</f>
        <v/>
      </c>
      <c r="AJ268" s="89" t="str">
        <f>IFERROR(IF(Purchase!J251 &lt;&gt;"",Purchase!J251,""),"")</f>
        <v/>
      </c>
      <c r="AK268" s="101" t="str">
        <f t="shared" si="28"/>
        <v/>
      </c>
      <c r="AL268" s="88"/>
      <c r="AM268" s="90"/>
      <c r="AN268" s="91"/>
      <c r="AO268" s="90"/>
      <c r="AP268" s="90"/>
      <c r="AQ268" s="92"/>
      <c r="AR268" s="90"/>
      <c r="AS268" s="90"/>
      <c r="AT268" s="93"/>
      <c r="AU268" s="88"/>
      <c r="AV268" s="88"/>
      <c r="AW268" s="88"/>
      <c r="AX268" s="88"/>
      <c r="AY268" s="88"/>
      <c r="AZ268" s="88"/>
      <c r="BA268" s="88"/>
      <c r="BB268" s="88"/>
      <c r="BC268" s="88" t="str">
        <f>IF(BF268 &lt;&gt; "",(COUNTIF($BF$19:BF268,BF268)&amp;"_"&amp;BF268),"")</f>
        <v/>
      </c>
      <c r="BD268" s="94" t="str">
        <f>IFERROR(IF(Sale!A252 &lt;&gt; "", Sale!A252, ""), "")</f>
        <v/>
      </c>
      <c r="BE268" s="88" t="str">
        <f>IFERROR(IF(Sale!B252 &lt;&gt; "", Sale!B252, ""), "")</f>
        <v/>
      </c>
      <c r="BF268" s="88" t="str">
        <f>IFERROR(IF(Sale!C252 &lt;&gt; "", Sale!C252, ""), "")</f>
        <v/>
      </c>
      <c r="BG268" s="88" t="str">
        <f>IFERROR(IF(Sale!D252 &lt;&gt; "", Sale!D252, ""), "")</f>
        <v/>
      </c>
      <c r="BH268" s="88" t="str">
        <f>IFERROR(IF(Sale!E252 &lt;&gt; "", Sale!E252, ""), "")</f>
        <v/>
      </c>
      <c r="BI268" s="88" t="str">
        <f>IFERROR(IF(Sale!F252 &lt;&gt; "", Sale!F252, ""), "")</f>
        <v/>
      </c>
      <c r="BJ268" s="88" t="str">
        <f>IFERROR(IF(Sale!G252 &lt;&gt; "", Sale!G252, ""), "")</f>
        <v/>
      </c>
      <c r="BK268" s="88" t="str">
        <f>IFERROR(IF(Sale!H252 &lt;&gt; "", Sale!H252, ""), "")</f>
        <v/>
      </c>
      <c r="BL268" s="88" t="str">
        <f>IFERROR(IF(Sale!I252 &lt;&gt; "", Sale!I252, ""), "")</f>
        <v/>
      </c>
      <c r="BM268" s="88" t="str">
        <f>IFERROR(IF(Sale!J252 &lt;&gt; "", Sale!J252, ""), "")</f>
        <v/>
      </c>
      <c r="BN268" s="88" t="str">
        <f>IFERROR(IF(Sale!K252 &lt;&gt; "", Sale!K252, ""), "")</f>
        <v/>
      </c>
      <c r="BO268" s="88" t="str">
        <f>IFERROR(IF(Sale!L252 &lt;&gt; "", Sale!L252, ""), "")</f>
        <v/>
      </c>
      <c r="BP268" s="88" t="str">
        <f>IFERROR(IF(Sale!M252 &lt;&gt; "", Sale!M252, ""), "")</f>
        <v/>
      </c>
      <c r="BQ268" s="88" t="str">
        <f>IFERROR(IF(Sale!N252 &lt;&gt; "", Sale!N252, ""), "")</f>
        <v/>
      </c>
      <c r="BR268" s="88" t="str">
        <f>IFERROR(IF(Sale!O252 &lt;&gt; "", Sale!O252, ""), "")</f>
        <v/>
      </c>
      <c r="BS268" s="88"/>
      <c r="BT268" s="88"/>
      <c r="BU268" s="88"/>
      <c r="BV268" s="88"/>
      <c r="BW268" s="91"/>
      <c r="BX268" s="88"/>
      <c r="BY268" s="88"/>
    </row>
    <row r="269" spans="2:77">
      <c r="B269" s="255"/>
      <c r="C269" s="255"/>
      <c r="D269" s="255"/>
      <c r="E269" s="255"/>
      <c r="F269" s="255"/>
      <c r="Z269" s="101" t="str">
        <f>IF(AB269 &lt;&gt; "", (COUNTIF($AB$19:AB269,AB269)&amp;"_"&amp;AB269),"")</f>
        <v/>
      </c>
      <c r="AA269" s="125" t="str">
        <f>IFERROR(IF(Purchase!A252 &lt;&gt;"",Purchase!A252,""),"")</f>
        <v/>
      </c>
      <c r="AB269" s="101" t="str">
        <f>IFERROR(IF(Purchase!B252 &lt;&gt;"",Purchase!B252,""),"")</f>
        <v/>
      </c>
      <c r="AC269" s="101" t="str">
        <f>IFERROR(IF(Purchase!C252 &lt;&gt;"",Purchase!C252,""),"")</f>
        <v/>
      </c>
      <c r="AD269" s="89" t="str">
        <f>IFERROR(IF(Purchase!D252 &lt;&gt;"",Purchase!D252,""),"")</f>
        <v/>
      </c>
      <c r="AE269" s="89" t="str">
        <f>IFERROR(IF(Purchase!E252 &lt;&gt;"",Purchase!E252,""),"")</f>
        <v/>
      </c>
      <c r="AF269" s="89" t="str">
        <f>IFERROR(IF(Purchase!F252 &lt;&gt;"",Purchase!F252,""),"")</f>
        <v/>
      </c>
      <c r="AG269" s="89" t="str">
        <f>IFERROR(IF(Purchase!G252 &lt;&gt;"",Purchase!G252,""),"")</f>
        <v/>
      </c>
      <c r="AH269" s="89" t="str">
        <f>IFERROR(IF(Purchase!H252 &lt;&gt;"",Purchase!H252,""),"")</f>
        <v/>
      </c>
      <c r="AI269" s="89" t="str">
        <f>IFERROR(IF(Purchase!I252 &lt;&gt;"",Purchase!I252,""),"")</f>
        <v/>
      </c>
      <c r="AJ269" s="89" t="str">
        <f>IFERROR(IF(Purchase!J252 &lt;&gt;"",Purchase!J252,""),"")</f>
        <v/>
      </c>
      <c r="AK269" s="101" t="str">
        <f t="shared" si="28"/>
        <v/>
      </c>
      <c r="AL269" s="88"/>
      <c r="AM269" s="90"/>
      <c r="AN269" s="91"/>
      <c r="AO269" s="90"/>
      <c r="AP269" s="90"/>
      <c r="AQ269" s="92"/>
      <c r="AR269" s="90"/>
      <c r="AS269" s="90"/>
      <c r="AT269" s="93"/>
      <c r="AU269" s="88"/>
      <c r="AV269" s="88"/>
      <c r="AW269" s="88"/>
      <c r="AX269" s="88"/>
      <c r="AY269" s="88"/>
      <c r="AZ269" s="88"/>
      <c r="BA269" s="88"/>
      <c r="BB269" s="88"/>
      <c r="BC269" s="88" t="str">
        <f>IF(BF269 &lt;&gt; "",(COUNTIF($BF$19:BF269,BF269)&amp;"_"&amp;BF269),"")</f>
        <v/>
      </c>
      <c r="BD269" s="94" t="str">
        <f>IFERROR(IF(Sale!A253 &lt;&gt; "", Sale!A253, ""), "")</f>
        <v/>
      </c>
      <c r="BE269" s="88" t="str">
        <f>IFERROR(IF(Sale!B253 &lt;&gt; "", Sale!B253, ""), "")</f>
        <v/>
      </c>
      <c r="BF269" s="88" t="str">
        <f>IFERROR(IF(Sale!C253 &lt;&gt; "", Sale!C253, ""), "")</f>
        <v/>
      </c>
      <c r="BG269" s="88" t="str">
        <f>IFERROR(IF(Sale!D253 &lt;&gt; "", Sale!D253, ""), "")</f>
        <v/>
      </c>
      <c r="BH269" s="88" t="str">
        <f>IFERROR(IF(Sale!E253 &lt;&gt; "", Sale!E253, ""), "")</f>
        <v/>
      </c>
      <c r="BI269" s="88" t="str">
        <f>IFERROR(IF(Sale!F253 &lt;&gt; "", Sale!F253, ""), "")</f>
        <v/>
      </c>
      <c r="BJ269" s="88" t="str">
        <f>IFERROR(IF(Sale!G253 &lt;&gt; "", Sale!G253, ""), "")</f>
        <v/>
      </c>
      <c r="BK269" s="88" t="str">
        <f>IFERROR(IF(Sale!H253 &lt;&gt; "", Sale!H253, ""), "")</f>
        <v/>
      </c>
      <c r="BL269" s="88" t="str">
        <f>IFERROR(IF(Sale!I253 &lt;&gt; "", Sale!I253, ""), "")</f>
        <v/>
      </c>
      <c r="BM269" s="88" t="str">
        <f>IFERROR(IF(Sale!J253 &lt;&gt; "", Sale!J253, ""), "")</f>
        <v/>
      </c>
      <c r="BN269" s="88" t="str">
        <f>IFERROR(IF(Sale!K253 &lt;&gt; "", Sale!K253, ""), "")</f>
        <v/>
      </c>
      <c r="BO269" s="88" t="str">
        <f>IFERROR(IF(Sale!L253 &lt;&gt; "", Sale!L253, ""), "")</f>
        <v/>
      </c>
      <c r="BP269" s="88" t="str">
        <f>IFERROR(IF(Sale!M253 &lt;&gt; "", Sale!M253, ""), "")</f>
        <v/>
      </c>
      <c r="BQ269" s="88" t="str">
        <f>IFERROR(IF(Sale!N253 &lt;&gt; "", Sale!N253, ""), "")</f>
        <v/>
      </c>
      <c r="BR269" s="88" t="str">
        <f>IFERROR(IF(Sale!O253 &lt;&gt; "", Sale!O253, ""), "")</f>
        <v/>
      </c>
      <c r="BS269" s="88"/>
      <c r="BT269" s="88"/>
      <c r="BU269" s="88"/>
      <c r="BV269" s="88"/>
      <c r="BW269" s="91"/>
      <c r="BX269" s="88"/>
      <c r="BY269" s="88"/>
    </row>
    <row r="270" spans="2:77">
      <c r="B270" s="255"/>
      <c r="C270" s="255"/>
      <c r="D270" s="255"/>
      <c r="E270" s="255"/>
      <c r="F270" s="255"/>
      <c r="Z270" s="101" t="str">
        <f>IF(AB270 &lt;&gt; "", (COUNTIF($AB$19:AB270,AB270)&amp;"_"&amp;AB270),"")</f>
        <v/>
      </c>
      <c r="AA270" s="125" t="str">
        <f>IFERROR(IF(Purchase!A253 &lt;&gt;"",Purchase!A253,""),"")</f>
        <v/>
      </c>
      <c r="AB270" s="101" t="str">
        <f>IFERROR(IF(Purchase!B253 &lt;&gt;"",Purchase!B253,""),"")</f>
        <v/>
      </c>
      <c r="AC270" s="101" t="str">
        <f>IFERROR(IF(Purchase!C253 &lt;&gt;"",Purchase!C253,""),"")</f>
        <v/>
      </c>
      <c r="AD270" s="89" t="str">
        <f>IFERROR(IF(Purchase!D253 &lt;&gt;"",Purchase!D253,""),"")</f>
        <v/>
      </c>
      <c r="AE270" s="89" t="str">
        <f>IFERROR(IF(Purchase!E253 &lt;&gt;"",Purchase!E253,""),"")</f>
        <v/>
      </c>
      <c r="AF270" s="89" t="str">
        <f>IFERROR(IF(Purchase!F253 &lt;&gt;"",Purchase!F253,""),"")</f>
        <v/>
      </c>
      <c r="AG270" s="89" t="str">
        <f>IFERROR(IF(Purchase!G253 &lt;&gt;"",Purchase!G253,""),"")</f>
        <v/>
      </c>
      <c r="AH270" s="89" t="str">
        <f>IFERROR(IF(Purchase!H253 &lt;&gt;"",Purchase!H253,""),"")</f>
        <v/>
      </c>
      <c r="AI270" s="89" t="str">
        <f>IFERROR(IF(Purchase!I253 &lt;&gt;"",Purchase!I253,""),"")</f>
        <v/>
      </c>
      <c r="AJ270" s="89" t="str">
        <f>IFERROR(IF(Purchase!J253 &lt;&gt;"",Purchase!J253,""),"")</f>
        <v/>
      </c>
      <c r="AK270" s="101" t="str">
        <f t="shared" si="28"/>
        <v/>
      </c>
      <c r="AL270" s="88"/>
      <c r="AM270" s="90"/>
      <c r="AN270" s="91"/>
      <c r="AO270" s="90"/>
      <c r="AP270" s="90"/>
      <c r="AQ270" s="92"/>
      <c r="AR270" s="90"/>
      <c r="AS270" s="90"/>
      <c r="AT270" s="93"/>
      <c r="AU270" s="88"/>
      <c r="AV270" s="88"/>
      <c r="AW270" s="88"/>
      <c r="AX270" s="88"/>
      <c r="AY270" s="88"/>
      <c r="AZ270" s="88"/>
      <c r="BA270" s="88"/>
      <c r="BB270" s="88"/>
      <c r="BC270" s="88" t="str">
        <f>IF(BF270 &lt;&gt; "",(COUNTIF($BF$19:BF270,BF270)&amp;"_"&amp;BF270),"")</f>
        <v/>
      </c>
      <c r="BD270" s="94" t="str">
        <f>IFERROR(IF(Sale!A254 &lt;&gt; "", Sale!A254, ""), "")</f>
        <v/>
      </c>
      <c r="BE270" s="88" t="str">
        <f>IFERROR(IF(Sale!B254 &lt;&gt; "", Sale!B254, ""), "")</f>
        <v/>
      </c>
      <c r="BF270" s="88" t="str">
        <f>IFERROR(IF(Sale!C254 &lt;&gt; "", Sale!C254, ""), "")</f>
        <v/>
      </c>
      <c r="BG270" s="88" t="str">
        <f>IFERROR(IF(Sale!D254 &lt;&gt; "", Sale!D254, ""), "")</f>
        <v/>
      </c>
      <c r="BH270" s="88" t="str">
        <f>IFERROR(IF(Sale!E254 &lt;&gt; "", Sale!E254, ""), "")</f>
        <v/>
      </c>
      <c r="BI270" s="88" t="str">
        <f>IFERROR(IF(Sale!F254 &lt;&gt; "", Sale!F254, ""), "")</f>
        <v/>
      </c>
      <c r="BJ270" s="88" t="str">
        <f>IFERROR(IF(Sale!G254 &lt;&gt; "", Sale!G254, ""), "")</f>
        <v/>
      </c>
      <c r="BK270" s="88" t="str">
        <f>IFERROR(IF(Sale!H254 &lt;&gt; "", Sale!H254, ""), "")</f>
        <v/>
      </c>
      <c r="BL270" s="88" t="str">
        <f>IFERROR(IF(Sale!I254 &lt;&gt; "", Sale!I254, ""), "")</f>
        <v/>
      </c>
      <c r="BM270" s="88" t="str">
        <f>IFERROR(IF(Sale!J254 &lt;&gt; "", Sale!J254, ""), "")</f>
        <v/>
      </c>
      <c r="BN270" s="88" t="str">
        <f>IFERROR(IF(Sale!K254 &lt;&gt; "", Sale!K254, ""), "")</f>
        <v/>
      </c>
      <c r="BO270" s="88" t="str">
        <f>IFERROR(IF(Sale!L254 &lt;&gt; "", Sale!L254, ""), "")</f>
        <v/>
      </c>
      <c r="BP270" s="88" t="str">
        <f>IFERROR(IF(Sale!M254 &lt;&gt; "", Sale!M254, ""), "")</f>
        <v/>
      </c>
      <c r="BQ270" s="88" t="str">
        <f>IFERROR(IF(Sale!N254 &lt;&gt; "", Sale!N254, ""), "")</f>
        <v/>
      </c>
      <c r="BR270" s="88" t="str">
        <f>IFERROR(IF(Sale!O254 &lt;&gt; "", Sale!O254, ""), "")</f>
        <v/>
      </c>
      <c r="BS270" s="88"/>
      <c r="BT270" s="88"/>
      <c r="BU270" s="88"/>
      <c r="BV270" s="88"/>
      <c r="BW270" s="91"/>
      <c r="BX270" s="88"/>
      <c r="BY270" s="88"/>
    </row>
    <row r="271" spans="2:77">
      <c r="B271" s="255"/>
      <c r="C271" s="255"/>
      <c r="D271" s="255"/>
      <c r="E271" s="255"/>
      <c r="F271" s="255"/>
      <c r="Z271" s="101" t="str">
        <f>IF(AB271 &lt;&gt; "", (COUNTIF($AB$19:AB271,AB271)&amp;"_"&amp;AB271),"")</f>
        <v/>
      </c>
      <c r="AA271" s="125" t="str">
        <f>IFERROR(IF(Purchase!A254 &lt;&gt;"",Purchase!A254,""),"")</f>
        <v/>
      </c>
      <c r="AB271" s="101" t="str">
        <f>IFERROR(IF(Purchase!B254 &lt;&gt;"",Purchase!B254,""),"")</f>
        <v/>
      </c>
      <c r="AC271" s="101" t="str">
        <f>IFERROR(IF(Purchase!C254 &lt;&gt;"",Purchase!C254,""),"")</f>
        <v/>
      </c>
      <c r="AD271" s="89" t="str">
        <f>IFERROR(IF(Purchase!D254 &lt;&gt;"",Purchase!D254,""),"")</f>
        <v/>
      </c>
      <c r="AE271" s="89" t="str">
        <f>IFERROR(IF(Purchase!E254 &lt;&gt;"",Purchase!E254,""),"")</f>
        <v/>
      </c>
      <c r="AF271" s="89" t="str">
        <f>IFERROR(IF(Purchase!F254 &lt;&gt;"",Purchase!F254,""),"")</f>
        <v/>
      </c>
      <c r="AG271" s="89" t="str">
        <f>IFERROR(IF(Purchase!G254 &lt;&gt;"",Purchase!G254,""),"")</f>
        <v/>
      </c>
      <c r="AH271" s="89" t="str">
        <f>IFERROR(IF(Purchase!H254 &lt;&gt;"",Purchase!H254,""),"")</f>
        <v/>
      </c>
      <c r="AI271" s="89" t="str">
        <f>IFERROR(IF(Purchase!I254 &lt;&gt;"",Purchase!I254,""),"")</f>
        <v/>
      </c>
      <c r="AJ271" s="89" t="str">
        <f>IFERROR(IF(Purchase!J254 &lt;&gt;"",Purchase!J254,""),"")</f>
        <v/>
      </c>
      <c r="AK271" s="101" t="str">
        <f t="shared" si="28"/>
        <v/>
      </c>
      <c r="AL271" s="88"/>
      <c r="AM271" s="90"/>
      <c r="AN271" s="91"/>
      <c r="AO271" s="90"/>
      <c r="AP271" s="90"/>
      <c r="AQ271" s="92"/>
      <c r="AR271" s="90"/>
      <c r="AS271" s="90"/>
      <c r="AT271" s="93"/>
      <c r="AU271" s="88"/>
      <c r="AV271" s="88"/>
      <c r="AW271" s="88"/>
      <c r="AX271" s="88"/>
      <c r="AY271" s="88"/>
      <c r="AZ271" s="88"/>
      <c r="BA271" s="88"/>
      <c r="BB271" s="88"/>
      <c r="BC271" s="88" t="str">
        <f>IF(BF271 &lt;&gt; "",(COUNTIF($BF$19:BF271,BF271)&amp;"_"&amp;BF271),"")</f>
        <v/>
      </c>
      <c r="BD271" s="94" t="str">
        <f>IFERROR(IF(Sale!A255 &lt;&gt; "", Sale!A255, ""), "")</f>
        <v/>
      </c>
      <c r="BE271" s="88" t="str">
        <f>IFERROR(IF(Sale!B255 &lt;&gt; "", Sale!B255, ""), "")</f>
        <v/>
      </c>
      <c r="BF271" s="88" t="str">
        <f>IFERROR(IF(Sale!C255 &lt;&gt; "", Sale!C255, ""), "")</f>
        <v/>
      </c>
      <c r="BG271" s="88" t="str">
        <f>IFERROR(IF(Sale!D255 &lt;&gt; "", Sale!D255, ""), "")</f>
        <v/>
      </c>
      <c r="BH271" s="88" t="str">
        <f>IFERROR(IF(Sale!E255 &lt;&gt; "", Sale!E255, ""), "")</f>
        <v/>
      </c>
      <c r="BI271" s="88" t="str">
        <f>IFERROR(IF(Sale!F255 &lt;&gt; "", Sale!F255, ""), "")</f>
        <v/>
      </c>
      <c r="BJ271" s="88" t="str">
        <f>IFERROR(IF(Sale!G255 &lt;&gt; "", Sale!G255, ""), "")</f>
        <v/>
      </c>
      <c r="BK271" s="88" t="str">
        <f>IFERROR(IF(Sale!H255 &lt;&gt; "", Sale!H255, ""), "")</f>
        <v/>
      </c>
      <c r="BL271" s="88" t="str">
        <f>IFERROR(IF(Sale!I255 &lt;&gt; "", Sale!I255, ""), "")</f>
        <v/>
      </c>
      <c r="BM271" s="88" t="str">
        <f>IFERROR(IF(Sale!J255 &lt;&gt; "", Sale!J255, ""), "")</f>
        <v/>
      </c>
      <c r="BN271" s="88" t="str">
        <f>IFERROR(IF(Sale!K255 &lt;&gt; "", Sale!K255, ""), "")</f>
        <v/>
      </c>
      <c r="BO271" s="88" t="str">
        <f>IFERROR(IF(Sale!L255 &lt;&gt; "", Sale!L255, ""), "")</f>
        <v/>
      </c>
      <c r="BP271" s="88" t="str">
        <f>IFERROR(IF(Sale!M255 &lt;&gt; "", Sale!M255, ""), "")</f>
        <v/>
      </c>
      <c r="BQ271" s="88" t="str">
        <f>IFERROR(IF(Sale!N255 &lt;&gt; "", Sale!N255, ""), "")</f>
        <v/>
      </c>
      <c r="BR271" s="88" t="str">
        <f>IFERROR(IF(Sale!O255 &lt;&gt; "", Sale!O255, ""), "")</f>
        <v/>
      </c>
      <c r="BS271" s="88"/>
      <c r="BT271" s="88"/>
      <c r="BU271" s="88"/>
      <c r="BV271" s="88"/>
      <c r="BW271" s="91"/>
      <c r="BX271" s="88"/>
      <c r="BY271" s="88"/>
    </row>
    <row r="272" spans="2:77">
      <c r="B272" s="255"/>
      <c r="C272" s="255"/>
      <c r="D272" s="255"/>
      <c r="E272" s="255"/>
      <c r="F272" s="255"/>
      <c r="Z272" s="101" t="str">
        <f>IF(AB272 &lt;&gt; "", (COUNTIF($AB$19:AB272,AB272)&amp;"_"&amp;AB272),"")</f>
        <v/>
      </c>
      <c r="AA272" s="125" t="str">
        <f>IFERROR(IF(Purchase!A255 &lt;&gt;"",Purchase!A255,""),"")</f>
        <v/>
      </c>
      <c r="AB272" s="101" t="str">
        <f>IFERROR(IF(Purchase!B255 &lt;&gt;"",Purchase!B255,""),"")</f>
        <v/>
      </c>
      <c r="AC272" s="101" t="str">
        <f>IFERROR(IF(Purchase!C255 &lt;&gt;"",Purchase!C255,""),"")</f>
        <v/>
      </c>
      <c r="AD272" s="89" t="str">
        <f>IFERROR(IF(Purchase!D255 &lt;&gt;"",Purchase!D255,""),"")</f>
        <v/>
      </c>
      <c r="AE272" s="89" t="str">
        <f>IFERROR(IF(Purchase!E255 &lt;&gt;"",Purchase!E255,""),"")</f>
        <v/>
      </c>
      <c r="AF272" s="89" t="str">
        <f>IFERROR(IF(Purchase!F255 &lt;&gt;"",Purchase!F255,""),"")</f>
        <v/>
      </c>
      <c r="AG272" s="89" t="str">
        <f>IFERROR(IF(Purchase!G255 &lt;&gt;"",Purchase!G255,""),"")</f>
        <v/>
      </c>
      <c r="AH272" s="89" t="str">
        <f>IFERROR(IF(Purchase!H255 &lt;&gt;"",Purchase!H255,""),"")</f>
        <v/>
      </c>
      <c r="AI272" s="89" t="str">
        <f>IFERROR(IF(Purchase!I255 &lt;&gt;"",Purchase!I255,""),"")</f>
        <v/>
      </c>
      <c r="AJ272" s="89" t="str">
        <f>IFERROR(IF(Purchase!J255 &lt;&gt;"",Purchase!J255,""),"")</f>
        <v/>
      </c>
      <c r="AK272" s="101" t="str">
        <f t="shared" si="28"/>
        <v/>
      </c>
      <c r="AL272" s="88"/>
      <c r="AM272" s="90"/>
      <c r="AN272" s="91"/>
      <c r="AO272" s="90"/>
      <c r="AP272" s="90"/>
      <c r="AQ272" s="92"/>
      <c r="AR272" s="90"/>
      <c r="AS272" s="90"/>
      <c r="AT272" s="93"/>
      <c r="AU272" s="88"/>
      <c r="AV272" s="88"/>
      <c r="AW272" s="88"/>
      <c r="AX272" s="88"/>
      <c r="AY272" s="88"/>
      <c r="AZ272" s="88"/>
      <c r="BA272" s="88"/>
      <c r="BB272" s="88"/>
      <c r="BC272" s="88" t="str">
        <f>IF(BF272 &lt;&gt; "",(COUNTIF($BF$19:BF272,BF272)&amp;"_"&amp;BF272),"")</f>
        <v/>
      </c>
      <c r="BD272" s="94" t="str">
        <f>IFERROR(IF(Sale!A256 &lt;&gt; "", Sale!A256, ""), "")</f>
        <v/>
      </c>
      <c r="BE272" s="88" t="str">
        <f>IFERROR(IF(Sale!B256 &lt;&gt; "", Sale!B256, ""), "")</f>
        <v/>
      </c>
      <c r="BF272" s="88" t="str">
        <f>IFERROR(IF(Sale!C256 &lt;&gt; "", Sale!C256, ""), "")</f>
        <v/>
      </c>
      <c r="BG272" s="88" t="str">
        <f>IFERROR(IF(Sale!D256 &lt;&gt; "", Sale!D256, ""), "")</f>
        <v/>
      </c>
      <c r="BH272" s="88" t="str">
        <f>IFERROR(IF(Sale!E256 &lt;&gt; "", Sale!E256, ""), "")</f>
        <v/>
      </c>
      <c r="BI272" s="88" t="str">
        <f>IFERROR(IF(Sale!F256 &lt;&gt; "", Sale!F256, ""), "")</f>
        <v/>
      </c>
      <c r="BJ272" s="88" t="str">
        <f>IFERROR(IF(Sale!G256 &lt;&gt; "", Sale!G256, ""), "")</f>
        <v/>
      </c>
      <c r="BK272" s="88" t="str">
        <f>IFERROR(IF(Sale!H256 &lt;&gt; "", Sale!H256, ""), "")</f>
        <v/>
      </c>
      <c r="BL272" s="88" t="str">
        <f>IFERROR(IF(Sale!I256 &lt;&gt; "", Sale!I256, ""), "")</f>
        <v/>
      </c>
      <c r="BM272" s="88" t="str">
        <f>IFERROR(IF(Sale!J256 &lt;&gt; "", Sale!J256, ""), "")</f>
        <v/>
      </c>
      <c r="BN272" s="88" t="str">
        <f>IFERROR(IF(Sale!K256 &lt;&gt; "", Sale!K256, ""), "")</f>
        <v/>
      </c>
      <c r="BO272" s="88" t="str">
        <f>IFERROR(IF(Sale!L256 &lt;&gt; "", Sale!L256, ""), "")</f>
        <v/>
      </c>
      <c r="BP272" s="88" t="str">
        <f>IFERROR(IF(Sale!M256 &lt;&gt; "", Sale!M256, ""), "")</f>
        <v/>
      </c>
      <c r="BQ272" s="88" t="str">
        <f>IFERROR(IF(Sale!N256 &lt;&gt; "", Sale!N256, ""), "")</f>
        <v/>
      </c>
      <c r="BR272" s="88" t="str">
        <f>IFERROR(IF(Sale!O256 &lt;&gt; "", Sale!O256, ""), "")</f>
        <v/>
      </c>
      <c r="BS272" s="88"/>
      <c r="BT272" s="88"/>
      <c r="BU272" s="88"/>
      <c r="BV272" s="88"/>
      <c r="BW272" s="91"/>
      <c r="BX272" s="88"/>
      <c r="BY272" s="88"/>
    </row>
    <row r="273" spans="2:77">
      <c r="B273" s="255"/>
      <c r="C273" s="255"/>
      <c r="D273" s="255"/>
      <c r="E273" s="255"/>
      <c r="F273" s="255"/>
      <c r="Z273" s="101" t="str">
        <f>IF(AB273 &lt;&gt; "", (COUNTIF($AB$19:AB273,AB273)&amp;"_"&amp;AB273),"")</f>
        <v/>
      </c>
      <c r="AA273" s="125" t="str">
        <f>IFERROR(IF(Purchase!A256 &lt;&gt;"",Purchase!A256,""),"")</f>
        <v/>
      </c>
      <c r="AB273" s="101" t="str">
        <f>IFERROR(IF(Purchase!B256 &lt;&gt;"",Purchase!B256,""),"")</f>
        <v/>
      </c>
      <c r="AC273" s="101" t="str">
        <f>IFERROR(IF(Purchase!C256 &lt;&gt;"",Purchase!C256,""),"")</f>
        <v/>
      </c>
      <c r="AD273" s="89" t="str">
        <f>IFERROR(IF(Purchase!D256 &lt;&gt;"",Purchase!D256,""),"")</f>
        <v/>
      </c>
      <c r="AE273" s="89" t="str">
        <f>IFERROR(IF(Purchase!E256 &lt;&gt;"",Purchase!E256,""),"")</f>
        <v/>
      </c>
      <c r="AF273" s="89" t="str">
        <f>IFERROR(IF(Purchase!F256 &lt;&gt;"",Purchase!F256,""),"")</f>
        <v/>
      </c>
      <c r="AG273" s="89" t="str">
        <f>IFERROR(IF(Purchase!G256 &lt;&gt;"",Purchase!G256,""),"")</f>
        <v/>
      </c>
      <c r="AH273" s="89" t="str">
        <f>IFERROR(IF(Purchase!H256 &lt;&gt;"",Purchase!H256,""),"")</f>
        <v/>
      </c>
      <c r="AI273" s="89" t="str">
        <f>IFERROR(IF(Purchase!I256 &lt;&gt;"",Purchase!I256,""),"")</f>
        <v/>
      </c>
      <c r="AJ273" s="89" t="str">
        <f>IFERROR(IF(Purchase!J256 &lt;&gt;"",Purchase!J256,""),"")</f>
        <v/>
      </c>
      <c r="AK273" s="101" t="str">
        <f t="shared" si="28"/>
        <v/>
      </c>
      <c r="AL273" s="88"/>
      <c r="AM273" s="90"/>
      <c r="AN273" s="91"/>
      <c r="AO273" s="90"/>
      <c r="AP273" s="90"/>
      <c r="AQ273" s="92"/>
      <c r="AR273" s="90"/>
      <c r="AS273" s="90"/>
      <c r="AT273" s="93"/>
      <c r="AU273" s="88"/>
      <c r="AV273" s="88"/>
      <c r="AW273" s="88"/>
      <c r="AX273" s="88"/>
      <c r="AY273" s="88"/>
      <c r="AZ273" s="88"/>
      <c r="BA273" s="88"/>
      <c r="BB273" s="88"/>
      <c r="BC273" s="88" t="str">
        <f>IF(BF273 &lt;&gt; "",(COUNTIF($BF$19:BF273,BF273)&amp;"_"&amp;BF273),"")</f>
        <v/>
      </c>
      <c r="BD273" s="94" t="str">
        <f>IFERROR(IF(Sale!A257 &lt;&gt; "", Sale!A257, ""), "")</f>
        <v/>
      </c>
      <c r="BE273" s="88" t="str">
        <f>IFERROR(IF(Sale!B257 &lt;&gt; "", Sale!B257, ""), "")</f>
        <v/>
      </c>
      <c r="BF273" s="88" t="str">
        <f>IFERROR(IF(Sale!C257 &lt;&gt; "", Sale!C257, ""), "")</f>
        <v/>
      </c>
      <c r="BG273" s="88" t="str">
        <f>IFERROR(IF(Sale!D257 &lt;&gt; "", Sale!D257, ""), "")</f>
        <v/>
      </c>
      <c r="BH273" s="88" t="str">
        <f>IFERROR(IF(Sale!E257 &lt;&gt; "", Sale!E257, ""), "")</f>
        <v/>
      </c>
      <c r="BI273" s="88" t="str">
        <f>IFERROR(IF(Sale!F257 &lt;&gt; "", Sale!F257, ""), "")</f>
        <v/>
      </c>
      <c r="BJ273" s="88" t="str">
        <f>IFERROR(IF(Sale!G257 &lt;&gt; "", Sale!G257, ""), "")</f>
        <v/>
      </c>
      <c r="BK273" s="88" t="str">
        <f>IFERROR(IF(Sale!H257 &lt;&gt; "", Sale!H257, ""), "")</f>
        <v/>
      </c>
      <c r="BL273" s="88" t="str">
        <f>IFERROR(IF(Sale!I257 &lt;&gt; "", Sale!I257, ""), "")</f>
        <v/>
      </c>
      <c r="BM273" s="88" t="str">
        <f>IFERROR(IF(Sale!J257 &lt;&gt; "", Sale!J257, ""), "")</f>
        <v/>
      </c>
      <c r="BN273" s="88" t="str">
        <f>IFERROR(IF(Sale!K257 &lt;&gt; "", Sale!K257, ""), "")</f>
        <v/>
      </c>
      <c r="BO273" s="88" t="str">
        <f>IFERROR(IF(Sale!L257 &lt;&gt; "", Sale!L257, ""), "")</f>
        <v/>
      </c>
      <c r="BP273" s="88" t="str">
        <f>IFERROR(IF(Sale!M257 &lt;&gt; "", Sale!M257, ""), "")</f>
        <v/>
      </c>
      <c r="BQ273" s="88" t="str">
        <f>IFERROR(IF(Sale!N257 &lt;&gt; "", Sale!N257, ""), "")</f>
        <v/>
      </c>
      <c r="BR273" s="88" t="str">
        <f>IFERROR(IF(Sale!O257 &lt;&gt; "", Sale!O257, ""), "")</f>
        <v/>
      </c>
      <c r="BS273" s="88"/>
      <c r="BT273" s="88"/>
      <c r="BU273" s="88"/>
      <c r="BV273" s="88"/>
      <c r="BW273" s="91"/>
      <c r="BX273" s="88"/>
      <c r="BY273" s="88"/>
    </row>
    <row r="274" spans="2:77">
      <c r="B274" s="255"/>
      <c r="C274" s="255"/>
      <c r="D274" s="255"/>
      <c r="E274" s="255"/>
      <c r="F274" s="255"/>
      <c r="Z274" s="101" t="str">
        <f>IF(AB274 &lt;&gt; "", (COUNTIF($AB$19:AB274,AB274)&amp;"_"&amp;AB274),"")</f>
        <v/>
      </c>
      <c r="AA274" s="125" t="str">
        <f>IFERROR(IF(Purchase!A257 &lt;&gt;"",Purchase!A257,""),"")</f>
        <v/>
      </c>
      <c r="AB274" s="101" t="str">
        <f>IFERROR(IF(Purchase!B257 &lt;&gt;"",Purchase!B257,""),"")</f>
        <v/>
      </c>
      <c r="AC274" s="101" t="str">
        <f>IFERROR(IF(Purchase!C257 &lt;&gt;"",Purchase!C257,""),"")</f>
        <v/>
      </c>
      <c r="AD274" s="89" t="str">
        <f>IFERROR(IF(Purchase!D257 &lt;&gt;"",Purchase!D257,""),"")</f>
        <v/>
      </c>
      <c r="AE274" s="89" t="str">
        <f>IFERROR(IF(Purchase!E257 &lt;&gt;"",Purchase!E257,""),"")</f>
        <v/>
      </c>
      <c r="AF274" s="89" t="str">
        <f>IFERROR(IF(Purchase!F257 &lt;&gt;"",Purchase!F257,""),"")</f>
        <v/>
      </c>
      <c r="AG274" s="89" t="str">
        <f>IFERROR(IF(Purchase!G257 &lt;&gt;"",Purchase!G257,""),"")</f>
        <v/>
      </c>
      <c r="AH274" s="89" t="str">
        <f>IFERROR(IF(Purchase!H257 &lt;&gt;"",Purchase!H257,""),"")</f>
        <v/>
      </c>
      <c r="AI274" s="89" t="str">
        <f>IFERROR(IF(Purchase!I257 &lt;&gt;"",Purchase!I257,""),"")</f>
        <v/>
      </c>
      <c r="AJ274" s="89" t="str">
        <f>IFERROR(IF(Purchase!J257 &lt;&gt;"",Purchase!J257,""),"")</f>
        <v/>
      </c>
      <c r="AK274" s="101" t="str">
        <f t="shared" si="28"/>
        <v/>
      </c>
      <c r="AL274" s="88"/>
      <c r="AM274" s="90"/>
      <c r="AN274" s="91"/>
      <c r="AO274" s="90"/>
      <c r="AP274" s="90"/>
      <c r="AQ274" s="92"/>
      <c r="AR274" s="90"/>
      <c r="AS274" s="90"/>
      <c r="AT274" s="93"/>
      <c r="AU274" s="88"/>
      <c r="AV274" s="88"/>
      <c r="AW274" s="88"/>
      <c r="AX274" s="88"/>
      <c r="AY274" s="88"/>
      <c r="AZ274" s="88"/>
      <c r="BA274" s="88"/>
      <c r="BB274" s="88"/>
      <c r="BC274" s="88" t="str">
        <f>IF(BF274 &lt;&gt; "",(COUNTIF($BF$19:BF274,BF274)&amp;"_"&amp;BF274),"")</f>
        <v/>
      </c>
      <c r="BD274" s="94" t="str">
        <f>IFERROR(IF(Sale!A258 &lt;&gt; "", Sale!A258, ""), "")</f>
        <v/>
      </c>
      <c r="BE274" s="88" t="str">
        <f>IFERROR(IF(Sale!B258 &lt;&gt; "", Sale!B258, ""), "")</f>
        <v/>
      </c>
      <c r="BF274" s="88" t="str">
        <f>IFERROR(IF(Sale!C258 &lt;&gt; "", Sale!C258, ""), "")</f>
        <v/>
      </c>
      <c r="BG274" s="88" t="str">
        <f>IFERROR(IF(Sale!D258 &lt;&gt; "", Sale!D258, ""), "")</f>
        <v/>
      </c>
      <c r="BH274" s="88" t="str">
        <f>IFERROR(IF(Sale!E258 &lt;&gt; "", Sale!E258, ""), "")</f>
        <v/>
      </c>
      <c r="BI274" s="88" t="str">
        <f>IFERROR(IF(Sale!F258 &lt;&gt; "", Sale!F258, ""), "")</f>
        <v/>
      </c>
      <c r="BJ274" s="88" t="str">
        <f>IFERROR(IF(Sale!G258 &lt;&gt; "", Sale!G258, ""), "")</f>
        <v/>
      </c>
      <c r="BK274" s="88" t="str">
        <f>IFERROR(IF(Sale!H258 &lt;&gt; "", Sale!H258, ""), "")</f>
        <v/>
      </c>
      <c r="BL274" s="88" t="str">
        <f>IFERROR(IF(Sale!I258 &lt;&gt; "", Sale!I258, ""), "")</f>
        <v/>
      </c>
      <c r="BM274" s="88" t="str">
        <f>IFERROR(IF(Sale!J258 &lt;&gt; "", Sale!J258, ""), "")</f>
        <v/>
      </c>
      <c r="BN274" s="88" t="str">
        <f>IFERROR(IF(Sale!K258 &lt;&gt; "", Sale!K258, ""), "")</f>
        <v/>
      </c>
      <c r="BO274" s="88" t="str">
        <f>IFERROR(IF(Sale!L258 &lt;&gt; "", Sale!L258, ""), "")</f>
        <v/>
      </c>
      <c r="BP274" s="88" t="str">
        <f>IFERROR(IF(Sale!M258 &lt;&gt; "", Sale!M258, ""), "")</f>
        <v/>
      </c>
      <c r="BQ274" s="88" t="str">
        <f>IFERROR(IF(Sale!N258 &lt;&gt; "", Sale!N258, ""), "")</f>
        <v/>
      </c>
      <c r="BR274" s="88" t="str">
        <f>IFERROR(IF(Sale!O258 &lt;&gt; "", Sale!O258, ""), "")</f>
        <v/>
      </c>
      <c r="BS274" s="88"/>
      <c r="BT274" s="88"/>
      <c r="BU274" s="88"/>
      <c r="BV274" s="88"/>
      <c r="BW274" s="91"/>
      <c r="BX274" s="88"/>
      <c r="BY274" s="88"/>
    </row>
    <row r="275" spans="2:77">
      <c r="B275" s="255"/>
      <c r="C275" s="255"/>
      <c r="D275" s="255"/>
      <c r="E275" s="255"/>
      <c r="F275" s="255"/>
      <c r="Z275" s="101" t="str">
        <f>IF(AB275 &lt;&gt; "", (COUNTIF($AB$19:AB275,AB275)&amp;"_"&amp;AB275),"")</f>
        <v/>
      </c>
      <c r="AA275" s="125" t="str">
        <f>IFERROR(IF(Purchase!A258 &lt;&gt;"",Purchase!A258,""),"")</f>
        <v/>
      </c>
      <c r="AB275" s="101" t="str">
        <f>IFERROR(IF(Purchase!B258 &lt;&gt;"",Purchase!B258,""),"")</f>
        <v/>
      </c>
      <c r="AC275" s="101" t="str">
        <f>IFERROR(IF(Purchase!C258 &lt;&gt;"",Purchase!C258,""),"")</f>
        <v/>
      </c>
      <c r="AD275" s="89" t="str">
        <f>IFERROR(IF(Purchase!D258 &lt;&gt;"",Purchase!D258,""),"")</f>
        <v/>
      </c>
      <c r="AE275" s="89" t="str">
        <f>IFERROR(IF(Purchase!E258 &lt;&gt;"",Purchase!E258,""),"")</f>
        <v/>
      </c>
      <c r="AF275" s="89" t="str">
        <f>IFERROR(IF(Purchase!F258 &lt;&gt;"",Purchase!F258,""),"")</f>
        <v/>
      </c>
      <c r="AG275" s="89" t="str">
        <f>IFERROR(IF(Purchase!G258 &lt;&gt;"",Purchase!G258,""),"")</f>
        <v/>
      </c>
      <c r="AH275" s="89" t="str">
        <f>IFERROR(IF(Purchase!H258 &lt;&gt;"",Purchase!H258,""),"")</f>
        <v/>
      </c>
      <c r="AI275" s="89" t="str">
        <f>IFERROR(IF(Purchase!I258 &lt;&gt;"",Purchase!I258,""),"")</f>
        <v/>
      </c>
      <c r="AJ275" s="89" t="str">
        <f>IFERROR(IF(Purchase!J258 &lt;&gt;"",Purchase!J258,""),"")</f>
        <v/>
      </c>
      <c r="AK275" s="101" t="str">
        <f t="shared" si="28"/>
        <v/>
      </c>
      <c r="AL275" s="88"/>
      <c r="AM275" s="90"/>
      <c r="AN275" s="91"/>
      <c r="AO275" s="90"/>
      <c r="AP275" s="90"/>
      <c r="AQ275" s="92"/>
      <c r="AR275" s="90"/>
      <c r="AS275" s="90"/>
      <c r="AT275" s="93"/>
      <c r="AU275" s="88"/>
      <c r="AV275" s="88"/>
      <c r="AW275" s="88"/>
      <c r="AX275" s="88"/>
      <c r="AY275" s="88"/>
      <c r="AZ275" s="88"/>
      <c r="BA275" s="88"/>
      <c r="BB275" s="88"/>
      <c r="BC275" s="88" t="str">
        <f>IF(BF275 &lt;&gt; "",(COUNTIF($BF$19:BF275,BF275)&amp;"_"&amp;BF275),"")</f>
        <v/>
      </c>
      <c r="BD275" s="94" t="str">
        <f>IFERROR(IF(Sale!A259 &lt;&gt; "", Sale!A259, ""), "")</f>
        <v/>
      </c>
      <c r="BE275" s="88" t="str">
        <f>IFERROR(IF(Sale!B259 &lt;&gt; "", Sale!B259, ""), "")</f>
        <v/>
      </c>
      <c r="BF275" s="88" t="str">
        <f>IFERROR(IF(Sale!C259 &lt;&gt; "", Sale!C259, ""), "")</f>
        <v/>
      </c>
      <c r="BG275" s="88" t="str">
        <f>IFERROR(IF(Sale!D259 &lt;&gt; "", Sale!D259, ""), "")</f>
        <v/>
      </c>
      <c r="BH275" s="88" t="str">
        <f>IFERROR(IF(Sale!E259 &lt;&gt; "", Sale!E259, ""), "")</f>
        <v/>
      </c>
      <c r="BI275" s="88" t="str">
        <f>IFERROR(IF(Sale!F259 &lt;&gt; "", Sale!F259, ""), "")</f>
        <v/>
      </c>
      <c r="BJ275" s="88" t="str">
        <f>IFERROR(IF(Sale!G259 &lt;&gt; "", Sale!G259, ""), "")</f>
        <v/>
      </c>
      <c r="BK275" s="88" t="str">
        <f>IFERROR(IF(Sale!H259 &lt;&gt; "", Sale!H259, ""), "")</f>
        <v/>
      </c>
      <c r="BL275" s="88" t="str">
        <f>IFERROR(IF(Sale!I259 &lt;&gt; "", Sale!I259, ""), "")</f>
        <v/>
      </c>
      <c r="BM275" s="88" t="str">
        <f>IFERROR(IF(Sale!J259 &lt;&gt; "", Sale!J259, ""), "")</f>
        <v/>
      </c>
      <c r="BN275" s="88" t="str">
        <f>IFERROR(IF(Sale!K259 &lt;&gt; "", Sale!K259, ""), "")</f>
        <v/>
      </c>
      <c r="BO275" s="88" t="str">
        <f>IFERROR(IF(Sale!L259 &lt;&gt; "", Sale!L259, ""), "")</f>
        <v/>
      </c>
      <c r="BP275" s="88" t="str">
        <f>IFERROR(IF(Sale!M259 &lt;&gt; "", Sale!M259, ""), "")</f>
        <v/>
      </c>
      <c r="BQ275" s="88" t="str">
        <f>IFERROR(IF(Sale!N259 &lt;&gt; "", Sale!N259, ""), "")</f>
        <v/>
      </c>
      <c r="BR275" s="88" t="str">
        <f>IFERROR(IF(Sale!O259 &lt;&gt; "", Sale!O259, ""), "")</f>
        <v/>
      </c>
      <c r="BS275" s="88"/>
      <c r="BT275" s="88"/>
      <c r="BU275" s="88"/>
      <c r="BV275" s="88"/>
      <c r="BW275" s="91"/>
      <c r="BX275" s="88"/>
      <c r="BY275" s="88"/>
    </row>
    <row r="276" spans="2:77">
      <c r="B276" s="255"/>
      <c r="C276" s="255"/>
      <c r="D276" s="255"/>
      <c r="E276" s="255"/>
      <c r="F276" s="255"/>
      <c r="Z276" s="101" t="str">
        <f>IF(AB276 &lt;&gt; "", (COUNTIF($AB$19:AB276,AB276)&amp;"_"&amp;AB276),"")</f>
        <v/>
      </c>
      <c r="AA276" s="125" t="str">
        <f>IFERROR(IF(Purchase!A259 &lt;&gt;"",Purchase!A259,""),"")</f>
        <v/>
      </c>
      <c r="AB276" s="101" t="str">
        <f>IFERROR(IF(Purchase!B259 &lt;&gt;"",Purchase!B259,""),"")</f>
        <v/>
      </c>
      <c r="AC276" s="101" t="str">
        <f>IFERROR(IF(Purchase!C259 &lt;&gt;"",Purchase!C259,""),"")</f>
        <v/>
      </c>
      <c r="AD276" s="89" t="str">
        <f>IFERROR(IF(Purchase!D259 &lt;&gt;"",Purchase!D259,""),"")</f>
        <v/>
      </c>
      <c r="AE276" s="89" t="str">
        <f>IFERROR(IF(Purchase!E259 &lt;&gt;"",Purchase!E259,""),"")</f>
        <v/>
      </c>
      <c r="AF276" s="89" t="str">
        <f>IFERROR(IF(Purchase!F259 &lt;&gt;"",Purchase!F259,""),"")</f>
        <v/>
      </c>
      <c r="AG276" s="89" t="str">
        <f>IFERROR(IF(Purchase!G259 &lt;&gt;"",Purchase!G259,""),"")</f>
        <v/>
      </c>
      <c r="AH276" s="89" t="str">
        <f>IFERROR(IF(Purchase!H259 &lt;&gt;"",Purchase!H259,""),"")</f>
        <v/>
      </c>
      <c r="AI276" s="89" t="str">
        <f>IFERROR(IF(Purchase!I259 &lt;&gt;"",Purchase!I259,""),"")</f>
        <v/>
      </c>
      <c r="AJ276" s="89" t="str">
        <f>IFERROR(IF(Purchase!J259 &lt;&gt;"",Purchase!J259,""),"")</f>
        <v/>
      </c>
      <c r="AK276" s="101" t="str">
        <f t="shared" ref="AK276:AK339" si="29">IFERROR(AH276*AJ276,"")</f>
        <v/>
      </c>
      <c r="AL276" s="88"/>
      <c r="AM276" s="90"/>
      <c r="AN276" s="91"/>
      <c r="AO276" s="90"/>
      <c r="AP276" s="90"/>
      <c r="AQ276" s="92"/>
      <c r="AR276" s="90"/>
      <c r="AS276" s="90"/>
      <c r="AT276" s="93"/>
      <c r="AU276" s="88"/>
      <c r="AV276" s="88"/>
      <c r="AW276" s="88"/>
      <c r="AX276" s="88"/>
      <c r="AY276" s="88"/>
      <c r="AZ276" s="88"/>
      <c r="BA276" s="88"/>
      <c r="BB276" s="88"/>
      <c r="BC276" s="88" t="str">
        <f>IF(BF276 &lt;&gt; "",(COUNTIF($BF$19:BF276,BF276)&amp;"_"&amp;BF276),"")</f>
        <v/>
      </c>
      <c r="BD276" s="94" t="str">
        <f>IFERROR(IF(Sale!A260 &lt;&gt; "", Sale!A260, ""), "")</f>
        <v/>
      </c>
      <c r="BE276" s="88" t="str">
        <f>IFERROR(IF(Sale!B260 &lt;&gt; "", Sale!B260, ""), "")</f>
        <v/>
      </c>
      <c r="BF276" s="88" t="str">
        <f>IFERROR(IF(Sale!C260 &lt;&gt; "", Sale!C260, ""), "")</f>
        <v/>
      </c>
      <c r="BG276" s="88" t="str">
        <f>IFERROR(IF(Sale!D260 &lt;&gt; "", Sale!D260, ""), "")</f>
        <v/>
      </c>
      <c r="BH276" s="88" t="str">
        <f>IFERROR(IF(Sale!E260 &lt;&gt; "", Sale!E260, ""), "")</f>
        <v/>
      </c>
      <c r="BI276" s="88" t="str">
        <f>IFERROR(IF(Sale!F260 &lt;&gt; "", Sale!F260, ""), "")</f>
        <v/>
      </c>
      <c r="BJ276" s="88" t="str">
        <f>IFERROR(IF(Sale!G260 &lt;&gt; "", Sale!G260, ""), "")</f>
        <v/>
      </c>
      <c r="BK276" s="88" t="str">
        <f>IFERROR(IF(Sale!H260 &lt;&gt; "", Sale!H260, ""), "")</f>
        <v/>
      </c>
      <c r="BL276" s="88" t="str">
        <f>IFERROR(IF(Sale!I260 &lt;&gt; "", Sale!I260, ""), "")</f>
        <v/>
      </c>
      <c r="BM276" s="88" t="str">
        <f>IFERROR(IF(Sale!J260 &lt;&gt; "", Sale!J260, ""), "")</f>
        <v/>
      </c>
      <c r="BN276" s="88" t="str">
        <f>IFERROR(IF(Sale!K260 &lt;&gt; "", Sale!K260, ""), "")</f>
        <v/>
      </c>
      <c r="BO276" s="88" t="str">
        <f>IFERROR(IF(Sale!L260 &lt;&gt; "", Sale!L260, ""), "")</f>
        <v/>
      </c>
      <c r="BP276" s="88" t="str">
        <f>IFERROR(IF(Sale!M260 &lt;&gt; "", Sale!M260, ""), "")</f>
        <v/>
      </c>
      <c r="BQ276" s="88" t="str">
        <f>IFERROR(IF(Sale!N260 &lt;&gt; "", Sale!N260, ""), "")</f>
        <v/>
      </c>
      <c r="BR276" s="88" t="str">
        <f>IFERROR(IF(Sale!O260 &lt;&gt; "", Sale!O260, ""), "")</f>
        <v/>
      </c>
      <c r="BS276" s="88"/>
      <c r="BT276" s="88"/>
      <c r="BU276" s="88"/>
      <c r="BV276" s="88"/>
      <c r="BW276" s="91"/>
      <c r="BX276" s="88"/>
      <c r="BY276" s="88"/>
    </row>
    <row r="277" spans="2:77">
      <c r="B277" s="255"/>
      <c r="C277" s="255"/>
      <c r="D277" s="255"/>
      <c r="E277" s="255"/>
      <c r="F277" s="255"/>
      <c r="Z277" s="101" t="str">
        <f>IF(AB277 &lt;&gt; "", (COUNTIF($AB$19:AB277,AB277)&amp;"_"&amp;AB277),"")</f>
        <v/>
      </c>
      <c r="AA277" s="125" t="str">
        <f>IFERROR(IF(Purchase!A260 &lt;&gt;"",Purchase!A260,""),"")</f>
        <v/>
      </c>
      <c r="AB277" s="101" t="str">
        <f>IFERROR(IF(Purchase!B260 &lt;&gt;"",Purchase!B260,""),"")</f>
        <v/>
      </c>
      <c r="AC277" s="101" t="str">
        <f>IFERROR(IF(Purchase!C260 &lt;&gt;"",Purchase!C260,""),"")</f>
        <v/>
      </c>
      <c r="AD277" s="89" t="str">
        <f>IFERROR(IF(Purchase!D260 &lt;&gt;"",Purchase!D260,""),"")</f>
        <v/>
      </c>
      <c r="AE277" s="89" t="str">
        <f>IFERROR(IF(Purchase!E260 &lt;&gt;"",Purchase!E260,""),"")</f>
        <v/>
      </c>
      <c r="AF277" s="89" t="str">
        <f>IFERROR(IF(Purchase!F260 &lt;&gt;"",Purchase!F260,""),"")</f>
        <v/>
      </c>
      <c r="AG277" s="89" t="str">
        <f>IFERROR(IF(Purchase!G260 &lt;&gt;"",Purchase!G260,""),"")</f>
        <v/>
      </c>
      <c r="AH277" s="89" t="str">
        <f>IFERROR(IF(Purchase!H260 &lt;&gt;"",Purchase!H260,""),"")</f>
        <v/>
      </c>
      <c r="AI277" s="89" t="str">
        <f>IFERROR(IF(Purchase!I260 &lt;&gt;"",Purchase!I260,""),"")</f>
        <v/>
      </c>
      <c r="AJ277" s="89" t="str">
        <f>IFERROR(IF(Purchase!J260 &lt;&gt;"",Purchase!J260,""),"")</f>
        <v/>
      </c>
      <c r="AK277" s="101" t="str">
        <f t="shared" si="29"/>
        <v/>
      </c>
      <c r="AL277" s="88"/>
      <c r="AM277" s="90"/>
      <c r="AN277" s="91"/>
      <c r="AO277" s="90"/>
      <c r="AP277" s="90"/>
      <c r="AQ277" s="92"/>
      <c r="AR277" s="90"/>
      <c r="AS277" s="90"/>
      <c r="AT277" s="93"/>
      <c r="AU277" s="88"/>
      <c r="AV277" s="88"/>
      <c r="AW277" s="88"/>
      <c r="AX277" s="88"/>
      <c r="AY277" s="88"/>
      <c r="AZ277" s="88"/>
      <c r="BA277" s="88"/>
      <c r="BB277" s="88"/>
      <c r="BC277" s="88" t="str">
        <f>IF(BF277 &lt;&gt; "",(COUNTIF($BF$19:BF277,BF277)&amp;"_"&amp;BF277),"")</f>
        <v/>
      </c>
      <c r="BD277" s="94" t="str">
        <f>IFERROR(IF(Sale!A261 &lt;&gt; "", Sale!A261, ""), "")</f>
        <v/>
      </c>
      <c r="BE277" s="88" t="str">
        <f>IFERROR(IF(Sale!B261 &lt;&gt; "", Sale!B261, ""), "")</f>
        <v/>
      </c>
      <c r="BF277" s="88" t="str">
        <f>IFERROR(IF(Sale!C261 &lt;&gt; "", Sale!C261, ""), "")</f>
        <v/>
      </c>
      <c r="BG277" s="88" t="str">
        <f>IFERROR(IF(Sale!D261 &lt;&gt; "", Sale!D261, ""), "")</f>
        <v/>
      </c>
      <c r="BH277" s="88" t="str">
        <f>IFERROR(IF(Sale!E261 &lt;&gt; "", Sale!E261, ""), "")</f>
        <v/>
      </c>
      <c r="BI277" s="88" t="str">
        <f>IFERROR(IF(Sale!F261 &lt;&gt; "", Sale!F261, ""), "")</f>
        <v/>
      </c>
      <c r="BJ277" s="88" t="str">
        <f>IFERROR(IF(Sale!G261 &lt;&gt; "", Sale!G261, ""), "")</f>
        <v/>
      </c>
      <c r="BK277" s="88" t="str">
        <f>IFERROR(IF(Sale!H261 &lt;&gt; "", Sale!H261, ""), "")</f>
        <v/>
      </c>
      <c r="BL277" s="88" t="str">
        <f>IFERROR(IF(Sale!I261 &lt;&gt; "", Sale!I261, ""), "")</f>
        <v/>
      </c>
      <c r="BM277" s="88" t="str">
        <f>IFERROR(IF(Sale!J261 &lt;&gt; "", Sale!J261, ""), "")</f>
        <v/>
      </c>
      <c r="BN277" s="88" t="str">
        <f>IFERROR(IF(Sale!K261 &lt;&gt; "", Sale!K261, ""), "")</f>
        <v/>
      </c>
      <c r="BO277" s="88" t="str">
        <f>IFERROR(IF(Sale!L261 &lt;&gt; "", Sale!L261, ""), "")</f>
        <v/>
      </c>
      <c r="BP277" s="88" t="str">
        <f>IFERROR(IF(Sale!M261 &lt;&gt; "", Sale!M261, ""), "")</f>
        <v/>
      </c>
      <c r="BQ277" s="88" t="str">
        <f>IFERROR(IF(Sale!N261 &lt;&gt; "", Sale!N261, ""), "")</f>
        <v/>
      </c>
      <c r="BR277" s="88" t="str">
        <f>IFERROR(IF(Sale!O261 &lt;&gt; "", Sale!O261, ""), "")</f>
        <v/>
      </c>
      <c r="BS277" s="88"/>
      <c r="BT277" s="88"/>
      <c r="BU277" s="88"/>
      <c r="BV277" s="88"/>
      <c r="BW277" s="91"/>
      <c r="BX277" s="88"/>
      <c r="BY277" s="88"/>
    </row>
    <row r="278" spans="2:77">
      <c r="B278" s="255"/>
      <c r="C278" s="255"/>
      <c r="D278" s="255"/>
      <c r="E278" s="255"/>
      <c r="F278" s="255"/>
      <c r="Z278" s="101" t="str">
        <f>IF(AB278 &lt;&gt; "", (COUNTIF($AB$19:AB278,AB278)&amp;"_"&amp;AB278),"")</f>
        <v/>
      </c>
      <c r="AA278" s="125" t="str">
        <f>IFERROR(IF(Purchase!A261 &lt;&gt;"",Purchase!A261,""),"")</f>
        <v/>
      </c>
      <c r="AB278" s="101" t="str">
        <f>IFERROR(IF(Purchase!B261 &lt;&gt;"",Purchase!B261,""),"")</f>
        <v/>
      </c>
      <c r="AC278" s="101" t="str">
        <f>IFERROR(IF(Purchase!C261 &lt;&gt;"",Purchase!C261,""),"")</f>
        <v/>
      </c>
      <c r="AD278" s="89" t="str">
        <f>IFERROR(IF(Purchase!D261 &lt;&gt;"",Purchase!D261,""),"")</f>
        <v/>
      </c>
      <c r="AE278" s="89" t="str">
        <f>IFERROR(IF(Purchase!E261 &lt;&gt;"",Purchase!E261,""),"")</f>
        <v/>
      </c>
      <c r="AF278" s="89" t="str">
        <f>IFERROR(IF(Purchase!F261 &lt;&gt;"",Purchase!F261,""),"")</f>
        <v/>
      </c>
      <c r="AG278" s="89" t="str">
        <f>IFERROR(IF(Purchase!G261 &lt;&gt;"",Purchase!G261,""),"")</f>
        <v/>
      </c>
      <c r="AH278" s="89" t="str">
        <f>IFERROR(IF(Purchase!H261 &lt;&gt;"",Purchase!H261,""),"")</f>
        <v/>
      </c>
      <c r="AI278" s="89" t="str">
        <f>IFERROR(IF(Purchase!I261 &lt;&gt;"",Purchase!I261,""),"")</f>
        <v/>
      </c>
      <c r="AJ278" s="89" t="str">
        <f>IFERROR(IF(Purchase!J261 &lt;&gt;"",Purchase!J261,""),"")</f>
        <v/>
      </c>
      <c r="AK278" s="101" t="str">
        <f t="shared" si="29"/>
        <v/>
      </c>
      <c r="AL278" s="88"/>
      <c r="AM278" s="90"/>
      <c r="AN278" s="91"/>
      <c r="AO278" s="90"/>
      <c r="AP278" s="90"/>
      <c r="AQ278" s="92"/>
      <c r="AR278" s="90"/>
      <c r="AS278" s="90"/>
      <c r="AT278" s="93"/>
      <c r="AU278" s="88"/>
      <c r="AV278" s="88"/>
      <c r="AW278" s="88"/>
      <c r="AX278" s="88"/>
      <c r="AY278" s="88"/>
      <c r="AZ278" s="88"/>
      <c r="BA278" s="88"/>
      <c r="BB278" s="88"/>
      <c r="BC278" s="88" t="str">
        <f>IF(BF278 &lt;&gt; "",(COUNTIF($BF$19:BF278,BF278)&amp;"_"&amp;BF278),"")</f>
        <v/>
      </c>
      <c r="BD278" s="94" t="str">
        <f>IFERROR(IF(Sale!A262 &lt;&gt; "", Sale!A262, ""), "")</f>
        <v/>
      </c>
      <c r="BE278" s="88" t="str">
        <f>IFERROR(IF(Sale!B262 &lt;&gt; "", Sale!B262, ""), "")</f>
        <v/>
      </c>
      <c r="BF278" s="88" t="str">
        <f>IFERROR(IF(Sale!C262 &lt;&gt; "", Sale!C262, ""), "")</f>
        <v/>
      </c>
      <c r="BG278" s="88" t="str">
        <f>IFERROR(IF(Sale!D262 &lt;&gt; "", Sale!D262, ""), "")</f>
        <v/>
      </c>
      <c r="BH278" s="88" t="str">
        <f>IFERROR(IF(Sale!E262 &lt;&gt; "", Sale!E262, ""), "")</f>
        <v/>
      </c>
      <c r="BI278" s="88" t="str">
        <f>IFERROR(IF(Sale!F262 &lt;&gt; "", Sale!F262, ""), "")</f>
        <v/>
      </c>
      <c r="BJ278" s="88" t="str">
        <f>IFERROR(IF(Sale!G262 &lt;&gt; "", Sale!G262, ""), "")</f>
        <v/>
      </c>
      <c r="BK278" s="88" t="str">
        <f>IFERROR(IF(Sale!H262 &lt;&gt; "", Sale!H262, ""), "")</f>
        <v/>
      </c>
      <c r="BL278" s="88" t="str">
        <f>IFERROR(IF(Sale!I262 &lt;&gt; "", Sale!I262, ""), "")</f>
        <v/>
      </c>
      <c r="BM278" s="88" t="str">
        <f>IFERROR(IF(Sale!J262 &lt;&gt; "", Sale!J262, ""), "")</f>
        <v/>
      </c>
      <c r="BN278" s="88" t="str">
        <f>IFERROR(IF(Sale!K262 &lt;&gt; "", Sale!K262, ""), "")</f>
        <v/>
      </c>
      <c r="BO278" s="88" t="str">
        <f>IFERROR(IF(Sale!L262 &lt;&gt; "", Sale!L262, ""), "")</f>
        <v/>
      </c>
      <c r="BP278" s="88" t="str">
        <f>IFERROR(IF(Sale!M262 &lt;&gt; "", Sale!M262, ""), "")</f>
        <v/>
      </c>
      <c r="BQ278" s="88" t="str">
        <f>IFERROR(IF(Sale!N262 &lt;&gt; "", Sale!N262, ""), "")</f>
        <v/>
      </c>
      <c r="BR278" s="88" t="str">
        <f>IFERROR(IF(Sale!O262 &lt;&gt; "", Sale!O262, ""), "")</f>
        <v/>
      </c>
      <c r="BS278" s="88"/>
      <c r="BT278" s="88"/>
      <c r="BU278" s="88"/>
      <c r="BV278" s="88"/>
      <c r="BW278" s="91"/>
      <c r="BX278" s="88"/>
      <c r="BY278" s="88"/>
    </row>
    <row r="279" spans="2:77">
      <c r="B279" s="255"/>
      <c r="C279" s="255"/>
      <c r="D279" s="255"/>
      <c r="E279" s="255"/>
      <c r="F279" s="255"/>
      <c r="Z279" s="101" t="str">
        <f>IF(AB279 &lt;&gt; "", (COUNTIF($AB$19:AB279,AB279)&amp;"_"&amp;AB279),"")</f>
        <v/>
      </c>
      <c r="AA279" s="125" t="str">
        <f>IFERROR(IF(Purchase!A262 &lt;&gt;"",Purchase!A262,""),"")</f>
        <v/>
      </c>
      <c r="AB279" s="101" t="str">
        <f>IFERROR(IF(Purchase!B262 &lt;&gt;"",Purchase!B262,""),"")</f>
        <v/>
      </c>
      <c r="AC279" s="101" t="str">
        <f>IFERROR(IF(Purchase!C262 &lt;&gt;"",Purchase!C262,""),"")</f>
        <v/>
      </c>
      <c r="AD279" s="89" t="str">
        <f>IFERROR(IF(Purchase!D262 &lt;&gt;"",Purchase!D262,""),"")</f>
        <v/>
      </c>
      <c r="AE279" s="89" t="str">
        <f>IFERROR(IF(Purchase!E262 &lt;&gt;"",Purchase!E262,""),"")</f>
        <v/>
      </c>
      <c r="AF279" s="89" t="str">
        <f>IFERROR(IF(Purchase!F262 &lt;&gt;"",Purchase!F262,""),"")</f>
        <v/>
      </c>
      <c r="AG279" s="89" t="str">
        <f>IFERROR(IF(Purchase!G262 &lt;&gt;"",Purchase!G262,""),"")</f>
        <v/>
      </c>
      <c r="AH279" s="89" t="str">
        <f>IFERROR(IF(Purchase!H262 &lt;&gt;"",Purchase!H262,""),"")</f>
        <v/>
      </c>
      <c r="AI279" s="89" t="str">
        <f>IFERROR(IF(Purchase!I262 &lt;&gt;"",Purchase!I262,""),"")</f>
        <v/>
      </c>
      <c r="AJ279" s="89" t="str">
        <f>IFERROR(IF(Purchase!J262 &lt;&gt;"",Purchase!J262,""),"")</f>
        <v/>
      </c>
      <c r="AK279" s="101" t="str">
        <f t="shared" si="29"/>
        <v/>
      </c>
      <c r="AL279" s="88"/>
      <c r="AM279" s="90"/>
      <c r="AN279" s="91"/>
      <c r="AO279" s="90"/>
      <c r="AP279" s="90"/>
      <c r="AQ279" s="92"/>
      <c r="AR279" s="90"/>
      <c r="AS279" s="90"/>
      <c r="AT279" s="93"/>
      <c r="AU279" s="88"/>
      <c r="AV279" s="88"/>
      <c r="AW279" s="88"/>
      <c r="AX279" s="88"/>
      <c r="AY279" s="88"/>
      <c r="AZ279" s="88"/>
      <c r="BA279" s="88"/>
      <c r="BB279" s="88"/>
      <c r="BC279" s="88" t="str">
        <f>IF(BF279 &lt;&gt; "",(COUNTIF($BF$19:BF279,BF279)&amp;"_"&amp;BF279),"")</f>
        <v/>
      </c>
      <c r="BD279" s="94" t="str">
        <f>IFERROR(IF(Sale!A263 &lt;&gt; "", Sale!A263, ""), "")</f>
        <v/>
      </c>
      <c r="BE279" s="88" t="str">
        <f>IFERROR(IF(Sale!B263 &lt;&gt; "", Sale!B263, ""), "")</f>
        <v/>
      </c>
      <c r="BF279" s="88" t="str">
        <f>IFERROR(IF(Sale!C263 &lt;&gt; "", Sale!C263, ""), "")</f>
        <v/>
      </c>
      <c r="BG279" s="88" t="str">
        <f>IFERROR(IF(Sale!D263 &lt;&gt; "", Sale!D263, ""), "")</f>
        <v/>
      </c>
      <c r="BH279" s="88" t="str">
        <f>IFERROR(IF(Sale!E263 &lt;&gt; "", Sale!E263, ""), "")</f>
        <v/>
      </c>
      <c r="BI279" s="88" t="str">
        <f>IFERROR(IF(Sale!F263 &lt;&gt; "", Sale!F263, ""), "")</f>
        <v/>
      </c>
      <c r="BJ279" s="88" t="str">
        <f>IFERROR(IF(Sale!G263 &lt;&gt; "", Sale!G263, ""), "")</f>
        <v/>
      </c>
      <c r="BK279" s="88" t="str">
        <f>IFERROR(IF(Sale!H263 &lt;&gt; "", Sale!H263, ""), "")</f>
        <v/>
      </c>
      <c r="BL279" s="88" t="str">
        <f>IFERROR(IF(Sale!I263 &lt;&gt; "", Sale!I263, ""), "")</f>
        <v/>
      </c>
      <c r="BM279" s="88" t="str">
        <f>IFERROR(IF(Sale!J263 &lt;&gt; "", Sale!J263, ""), "")</f>
        <v/>
      </c>
      <c r="BN279" s="88" t="str">
        <f>IFERROR(IF(Sale!K263 &lt;&gt; "", Sale!K263, ""), "")</f>
        <v/>
      </c>
      <c r="BO279" s="88" t="str">
        <f>IFERROR(IF(Sale!L263 &lt;&gt; "", Sale!L263, ""), "")</f>
        <v/>
      </c>
      <c r="BP279" s="88" t="str">
        <f>IFERROR(IF(Sale!M263 &lt;&gt; "", Sale!M263, ""), "")</f>
        <v/>
      </c>
      <c r="BQ279" s="88" t="str">
        <f>IFERROR(IF(Sale!N263 &lt;&gt; "", Sale!N263, ""), "")</f>
        <v/>
      </c>
      <c r="BR279" s="88" t="str">
        <f>IFERROR(IF(Sale!O263 &lt;&gt; "", Sale!O263, ""), "")</f>
        <v/>
      </c>
      <c r="BS279" s="88"/>
      <c r="BT279" s="88"/>
      <c r="BU279" s="88"/>
      <c r="BV279" s="88"/>
      <c r="BW279" s="91"/>
      <c r="BX279" s="88"/>
      <c r="BY279" s="88"/>
    </row>
    <row r="280" spans="2:77">
      <c r="B280" s="255"/>
      <c r="C280" s="255"/>
      <c r="D280" s="255"/>
      <c r="E280" s="255"/>
      <c r="F280" s="255"/>
      <c r="Z280" s="101" t="str">
        <f>IF(AB280 &lt;&gt; "", (COUNTIF($AB$19:AB280,AB280)&amp;"_"&amp;AB280),"")</f>
        <v/>
      </c>
      <c r="AA280" s="125" t="str">
        <f>IFERROR(IF(Purchase!A263 &lt;&gt;"",Purchase!A263,""),"")</f>
        <v/>
      </c>
      <c r="AB280" s="101" t="str">
        <f>IFERROR(IF(Purchase!B263 &lt;&gt;"",Purchase!B263,""),"")</f>
        <v/>
      </c>
      <c r="AC280" s="101" t="str">
        <f>IFERROR(IF(Purchase!C263 &lt;&gt;"",Purchase!C263,""),"")</f>
        <v/>
      </c>
      <c r="AD280" s="89" t="str">
        <f>IFERROR(IF(Purchase!D263 &lt;&gt;"",Purchase!D263,""),"")</f>
        <v/>
      </c>
      <c r="AE280" s="89" t="str">
        <f>IFERROR(IF(Purchase!E263 &lt;&gt;"",Purchase!E263,""),"")</f>
        <v/>
      </c>
      <c r="AF280" s="89" t="str">
        <f>IFERROR(IF(Purchase!F263 &lt;&gt;"",Purchase!F263,""),"")</f>
        <v/>
      </c>
      <c r="AG280" s="89" t="str">
        <f>IFERROR(IF(Purchase!G263 &lt;&gt;"",Purchase!G263,""),"")</f>
        <v/>
      </c>
      <c r="AH280" s="89" t="str">
        <f>IFERROR(IF(Purchase!H263 &lt;&gt;"",Purchase!H263,""),"")</f>
        <v/>
      </c>
      <c r="AI280" s="89" t="str">
        <f>IFERROR(IF(Purchase!I263 &lt;&gt;"",Purchase!I263,""),"")</f>
        <v/>
      </c>
      <c r="AJ280" s="89" t="str">
        <f>IFERROR(IF(Purchase!J263 &lt;&gt;"",Purchase!J263,""),"")</f>
        <v/>
      </c>
      <c r="AK280" s="101" t="str">
        <f t="shared" si="29"/>
        <v/>
      </c>
      <c r="AL280" s="88"/>
      <c r="AM280" s="90"/>
      <c r="AN280" s="91"/>
      <c r="AO280" s="90"/>
      <c r="AP280" s="90"/>
      <c r="AQ280" s="92"/>
      <c r="AR280" s="90"/>
      <c r="AS280" s="90"/>
      <c r="AT280" s="93"/>
      <c r="AU280" s="88"/>
      <c r="AV280" s="88"/>
      <c r="AW280" s="88"/>
      <c r="AX280" s="88"/>
      <c r="AY280" s="88"/>
      <c r="AZ280" s="88"/>
      <c r="BA280" s="88"/>
      <c r="BB280" s="88"/>
      <c r="BC280" s="88" t="str">
        <f>IF(BF280 &lt;&gt; "",(COUNTIF($BF$19:BF280,BF280)&amp;"_"&amp;BF280),"")</f>
        <v/>
      </c>
      <c r="BD280" s="94" t="str">
        <f>IFERROR(IF(Sale!A264 &lt;&gt; "", Sale!A264, ""), "")</f>
        <v/>
      </c>
      <c r="BE280" s="88" t="str">
        <f>IFERROR(IF(Sale!B264 &lt;&gt; "", Sale!B264, ""), "")</f>
        <v/>
      </c>
      <c r="BF280" s="88" t="str">
        <f>IFERROR(IF(Sale!C264 &lt;&gt; "", Sale!C264, ""), "")</f>
        <v/>
      </c>
      <c r="BG280" s="88" t="str">
        <f>IFERROR(IF(Sale!D264 &lt;&gt; "", Sale!D264, ""), "")</f>
        <v/>
      </c>
      <c r="BH280" s="88" t="str">
        <f>IFERROR(IF(Sale!E264 &lt;&gt; "", Sale!E264, ""), "")</f>
        <v/>
      </c>
      <c r="BI280" s="88" t="str">
        <f>IFERROR(IF(Sale!F264 &lt;&gt; "", Sale!F264, ""), "")</f>
        <v/>
      </c>
      <c r="BJ280" s="88" t="str">
        <f>IFERROR(IF(Sale!G264 &lt;&gt; "", Sale!G264, ""), "")</f>
        <v/>
      </c>
      <c r="BK280" s="88" t="str">
        <f>IFERROR(IF(Sale!H264 &lt;&gt; "", Sale!H264, ""), "")</f>
        <v/>
      </c>
      <c r="BL280" s="88" t="str">
        <f>IFERROR(IF(Sale!I264 &lt;&gt; "", Sale!I264, ""), "")</f>
        <v/>
      </c>
      <c r="BM280" s="88" t="str">
        <f>IFERROR(IF(Sale!J264 &lt;&gt; "", Sale!J264, ""), "")</f>
        <v/>
      </c>
      <c r="BN280" s="88" t="str">
        <f>IFERROR(IF(Sale!K264 &lt;&gt; "", Sale!K264, ""), "")</f>
        <v/>
      </c>
      <c r="BO280" s="88" t="str">
        <f>IFERROR(IF(Sale!L264 &lt;&gt; "", Sale!L264, ""), "")</f>
        <v/>
      </c>
      <c r="BP280" s="88" t="str">
        <f>IFERROR(IF(Sale!M264 &lt;&gt; "", Sale!M264, ""), "")</f>
        <v/>
      </c>
      <c r="BQ280" s="88" t="str">
        <f>IFERROR(IF(Sale!N264 &lt;&gt; "", Sale!N264, ""), "")</f>
        <v/>
      </c>
      <c r="BR280" s="88" t="str">
        <f>IFERROR(IF(Sale!O264 &lt;&gt; "", Sale!O264, ""), "")</f>
        <v/>
      </c>
      <c r="BS280" s="88"/>
      <c r="BT280" s="88"/>
      <c r="BU280" s="88"/>
      <c r="BV280" s="88"/>
      <c r="BW280" s="91"/>
      <c r="BX280" s="88"/>
      <c r="BY280" s="88"/>
    </row>
    <row r="281" spans="2:77">
      <c r="B281" s="255"/>
      <c r="C281" s="255"/>
      <c r="D281" s="255"/>
      <c r="E281" s="255"/>
      <c r="F281" s="255"/>
      <c r="Z281" s="101" t="str">
        <f>IF(AB281 &lt;&gt; "", (COUNTIF($AB$19:AB281,AB281)&amp;"_"&amp;AB281),"")</f>
        <v/>
      </c>
      <c r="AA281" s="125" t="str">
        <f>IFERROR(IF(Purchase!A264 &lt;&gt;"",Purchase!A264,""),"")</f>
        <v/>
      </c>
      <c r="AB281" s="101" t="str">
        <f>IFERROR(IF(Purchase!B264 &lt;&gt;"",Purchase!B264,""),"")</f>
        <v/>
      </c>
      <c r="AC281" s="101" t="str">
        <f>IFERROR(IF(Purchase!C264 &lt;&gt;"",Purchase!C264,""),"")</f>
        <v/>
      </c>
      <c r="AD281" s="89" t="str">
        <f>IFERROR(IF(Purchase!D264 &lt;&gt;"",Purchase!D264,""),"")</f>
        <v/>
      </c>
      <c r="AE281" s="89" t="str">
        <f>IFERROR(IF(Purchase!E264 &lt;&gt;"",Purchase!E264,""),"")</f>
        <v/>
      </c>
      <c r="AF281" s="89" t="str">
        <f>IFERROR(IF(Purchase!F264 &lt;&gt;"",Purchase!F264,""),"")</f>
        <v/>
      </c>
      <c r="AG281" s="89" t="str">
        <f>IFERROR(IF(Purchase!G264 &lt;&gt;"",Purchase!G264,""),"")</f>
        <v/>
      </c>
      <c r="AH281" s="89" t="str">
        <f>IFERROR(IF(Purchase!H264 &lt;&gt;"",Purchase!H264,""),"")</f>
        <v/>
      </c>
      <c r="AI281" s="89" t="str">
        <f>IFERROR(IF(Purchase!I264 &lt;&gt;"",Purchase!I264,""),"")</f>
        <v/>
      </c>
      <c r="AJ281" s="89" t="str">
        <f>IFERROR(IF(Purchase!J264 &lt;&gt;"",Purchase!J264,""),"")</f>
        <v/>
      </c>
      <c r="AK281" s="101" t="str">
        <f t="shared" si="29"/>
        <v/>
      </c>
      <c r="AL281" s="88"/>
      <c r="AM281" s="90"/>
      <c r="AN281" s="91"/>
      <c r="AO281" s="90"/>
      <c r="AP281" s="90"/>
      <c r="AQ281" s="92"/>
      <c r="AR281" s="90"/>
      <c r="AS281" s="90"/>
      <c r="AT281" s="93"/>
      <c r="AU281" s="88"/>
      <c r="AV281" s="88"/>
      <c r="AW281" s="88"/>
      <c r="AX281" s="88"/>
      <c r="AY281" s="88"/>
      <c r="AZ281" s="88"/>
      <c r="BA281" s="88"/>
      <c r="BB281" s="88"/>
      <c r="BC281" s="88" t="str">
        <f>IF(BF281 &lt;&gt; "",(COUNTIF($BF$19:BF281,BF281)&amp;"_"&amp;BF281),"")</f>
        <v/>
      </c>
      <c r="BD281" s="94" t="str">
        <f>IFERROR(IF(Sale!A265 &lt;&gt; "", Sale!A265, ""), "")</f>
        <v/>
      </c>
      <c r="BE281" s="88" t="str">
        <f>IFERROR(IF(Sale!B265 &lt;&gt; "", Sale!B265, ""), "")</f>
        <v/>
      </c>
      <c r="BF281" s="88" t="str">
        <f>IFERROR(IF(Sale!C265 &lt;&gt; "", Sale!C265, ""), "")</f>
        <v/>
      </c>
      <c r="BG281" s="88" t="str">
        <f>IFERROR(IF(Sale!D265 &lt;&gt; "", Sale!D265, ""), "")</f>
        <v/>
      </c>
      <c r="BH281" s="88" t="str">
        <f>IFERROR(IF(Sale!E265 &lt;&gt; "", Sale!E265, ""), "")</f>
        <v/>
      </c>
      <c r="BI281" s="88" t="str">
        <f>IFERROR(IF(Sale!F265 &lt;&gt; "", Sale!F265, ""), "")</f>
        <v/>
      </c>
      <c r="BJ281" s="88" t="str">
        <f>IFERROR(IF(Sale!G265 &lt;&gt; "", Sale!G265, ""), "")</f>
        <v/>
      </c>
      <c r="BK281" s="88" t="str">
        <f>IFERROR(IF(Sale!H265 &lt;&gt; "", Sale!H265, ""), "")</f>
        <v/>
      </c>
      <c r="BL281" s="88" t="str">
        <f>IFERROR(IF(Sale!I265 &lt;&gt; "", Sale!I265, ""), "")</f>
        <v/>
      </c>
      <c r="BM281" s="88" t="str">
        <f>IFERROR(IF(Sale!J265 &lt;&gt; "", Sale!J265, ""), "")</f>
        <v/>
      </c>
      <c r="BN281" s="88" t="str">
        <f>IFERROR(IF(Sale!K265 &lt;&gt; "", Sale!K265, ""), "")</f>
        <v/>
      </c>
      <c r="BO281" s="88" t="str">
        <f>IFERROR(IF(Sale!L265 &lt;&gt; "", Sale!L265, ""), "")</f>
        <v/>
      </c>
      <c r="BP281" s="88" t="str">
        <f>IFERROR(IF(Sale!M265 &lt;&gt; "", Sale!M265, ""), "")</f>
        <v/>
      </c>
      <c r="BQ281" s="88" t="str">
        <f>IFERROR(IF(Sale!N265 &lt;&gt; "", Sale!N265, ""), "")</f>
        <v/>
      </c>
      <c r="BR281" s="88" t="str">
        <f>IFERROR(IF(Sale!O265 &lt;&gt; "", Sale!O265, ""), "")</f>
        <v/>
      </c>
      <c r="BS281" s="88"/>
      <c r="BT281" s="88"/>
      <c r="BU281" s="88"/>
      <c r="BV281" s="88"/>
      <c r="BW281" s="91"/>
      <c r="BX281" s="88"/>
      <c r="BY281" s="88"/>
    </row>
    <row r="282" spans="2:77">
      <c r="B282" s="255"/>
      <c r="C282" s="255"/>
      <c r="D282" s="255"/>
      <c r="E282" s="255"/>
      <c r="F282" s="255"/>
      <c r="Z282" s="101" t="str">
        <f>IF(AB282 &lt;&gt; "", (COUNTIF($AB$19:AB282,AB282)&amp;"_"&amp;AB282),"")</f>
        <v/>
      </c>
      <c r="AA282" s="125" t="str">
        <f>IFERROR(IF(Purchase!A265 &lt;&gt;"",Purchase!A265,""),"")</f>
        <v/>
      </c>
      <c r="AB282" s="101" t="str">
        <f>IFERROR(IF(Purchase!B265 &lt;&gt;"",Purchase!B265,""),"")</f>
        <v/>
      </c>
      <c r="AC282" s="101" t="str">
        <f>IFERROR(IF(Purchase!C265 &lt;&gt;"",Purchase!C265,""),"")</f>
        <v/>
      </c>
      <c r="AD282" s="89" t="str">
        <f>IFERROR(IF(Purchase!D265 &lt;&gt;"",Purchase!D265,""),"")</f>
        <v/>
      </c>
      <c r="AE282" s="89" t="str">
        <f>IFERROR(IF(Purchase!E265 &lt;&gt;"",Purchase!E265,""),"")</f>
        <v/>
      </c>
      <c r="AF282" s="89" t="str">
        <f>IFERROR(IF(Purchase!F265 &lt;&gt;"",Purchase!F265,""),"")</f>
        <v/>
      </c>
      <c r="AG282" s="89" t="str">
        <f>IFERROR(IF(Purchase!G265 &lt;&gt;"",Purchase!G265,""),"")</f>
        <v/>
      </c>
      <c r="AH282" s="89" t="str">
        <f>IFERROR(IF(Purchase!H265 &lt;&gt;"",Purchase!H265,""),"")</f>
        <v/>
      </c>
      <c r="AI282" s="89" t="str">
        <f>IFERROR(IF(Purchase!I265 &lt;&gt;"",Purchase!I265,""),"")</f>
        <v/>
      </c>
      <c r="AJ282" s="89" t="str">
        <f>IFERROR(IF(Purchase!J265 &lt;&gt;"",Purchase!J265,""),"")</f>
        <v/>
      </c>
      <c r="AK282" s="101" t="str">
        <f t="shared" si="29"/>
        <v/>
      </c>
      <c r="AL282" s="88"/>
      <c r="AM282" s="90"/>
      <c r="AN282" s="91"/>
      <c r="AO282" s="90"/>
      <c r="AP282" s="90"/>
      <c r="AQ282" s="92"/>
      <c r="AR282" s="90"/>
      <c r="AS282" s="90"/>
      <c r="AT282" s="93"/>
      <c r="AU282" s="88"/>
      <c r="AV282" s="88"/>
      <c r="AW282" s="88"/>
      <c r="AX282" s="88"/>
      <c r="AY282" s="88"/>
      <c r="AZ282" s="88"/>
      <c r="BA282" s="88"/>
      <c r="BB282" s="88"/>
      <c r="BC282" s="88" t="str">
        <f>IF(BF282 &lt;&gt; "",(COUNTIF($BF$19:BF282,BF282)&amp;"_"&amp;BF282),"")</f>
        <v/>
      </c>
      <c r="BD282" s="94" t="str">
        <f>IFERROR(IF(Sale!A266 &lt;&gt; "", Sale!A266, ""), "")</f>
        <v/>
      </c>
      <c r="BE282" s="88" t="str">
        <f>IFERROR(IF(Sale!B266 &lt;&gt; "", Sale!B266, ""), "")</f>
        <v/>
      </c>
      <c r="BF282" s="88" t="str">
        <f>IFERROR(IF(Sale!C266 &lt;&gt; "", Sale!C266, ""), "")</f>
        <v/>
      </c>
      <c r="BG282" s="88" t="str">
        <f>IFERROR(IF(Sale!D266 &lt;&gt; "", Sale!D266, ""), "")</f>
        <v/>
      </c>
      <c r="BH282" s="88" t="str">
        <f>IFERROR(IF(Sale!E266 &lt;&gt; "", Sale!E266, ""), "")</f>
        <v/>
      </c>
      <c r="BI282" s="88" t="str">
        <f>IFERROR(IF(Sale!F266 &lt;&gt; "", Sale!F266, ""), "")</f>
        <v/>
      </c>
      <c r="BJ282" s="88" t="str">
        <f>IFERROR(IF(Sale!G266 &lt;&gt; "", Sale!G266, ""), "")</f>
        <v/>
      </c>
      <c r="BK282" s="88" t="str">
        <f>IFERROR(IF(Sale!H266 &lt;&gt; "", Sale!H266, ""), "")</f>
        <v/>
      </c>
      <c r="BL282" s="88" t="str">
        <f>IFERROR(IF(Sale!I266 &lt;&gt; "", Sale!I266, ""), "")</f>
        <v/>
      </c>
      <c r="BM282" s="88" t="str">
        <f>IFERROR(IF(Sale!J266 &lt;&gt; "", Sale!J266, ""), "")</f>
        <v/>
      </c>
      <c r="BN282" s="88" t="str">
        <f>IFERROR(IF(Sale!K266 &lt;&gt; "", Sale!K266, ""), "")</f>
        <v/>
      </c>
      <c r="BO282" s="88" t="str">
        <f>IFERROR(IF(Sale!L266 &lt;&gt; "", Sale!L266, ""), "")</f>
        <v/>
      </c>
      <c r="BP282" s="88" t="str">
        <f>IFERROR(IF(Sale!M266 &lt;&gt; "", Sale!M266, ""), "")</f>
        <v/>
      </c>
      <c r="BQ282" s="88" t="str">
        <f>IFERROR(IF(Sale!N266 &lt;&gt; "", Sale!N266, ""), "")</f>
        <v/>
      </c>
      <c r="BR282" s="88" t="str">
        <f>IFERROR(IF(Sale!O266 &lt;&gt; "", Sale!O266, ""), "")</f>
        <v/>
      </c>
      <c r="BS282" s="88"/>
      <c r="BT282" s="88"/>
      <c r="BU282" s="88"/>
      <c r="BV282" s="88"/>
      <c r="BW282" s="91"/>
      <c r="BX282" s="88"/>
      <c r="BY282" s="88"/>
    </row>
    <row r="283" spans="2:77">
      <c r="B283" s="255"/>
      <c r="C283" s="255"/>
      <c r="D283" s="255"/>
      <c r="E283" s="255"/>
      <c r="F283" s="255"/>
      <c r="Z283" s="101" t="str">
        <f>IF(AB283 &lt;&gt; "", (COUNTIF($AB$19:AB283,AB283)&amp;"_"&amp;AB283),"")</f>
        <v/>
      </c>
      <c r="AA283" s="125" t="str">
        <f>IFERROR(IF(Purchase!A266 &lt;&gt;"",Purchase!A266,""),"")</f>
        <v/>
      </c>
      <c r="AB283" s="101" t="str">
        <f>IFERROR(IF(Purchase!B266 &lt;&gt;"",Purchase!B266,""),"")</f>
        <v/>
      </c>
      <c r="AC283" s="101" t="str">
        <f>IFERROR(IF(Purchase!C266 &lt;&gt;"",Purchase!C266,""),"")</f>
        <v/>
      </c>
      <c r="AD283" s="89" t="str">
        <f>IFERROR(IF(Purchase!D266 &lt;&gt;"",Purchase!D266,""),"")</f>
        <v/>
      </c>
      <c r="AE283" s="89" t="str">
        <f>IFERROR(IF(Purchase!E266 &lt;&gt;"",Purchase!E266,""),"")</f>
        <v/>
      </c>
      <c r="AF283" s="89" t="str">
        <f>IFERROR(IF(Purchase!F266 &lt;&gt;"",Purchase!F266,""),"")</f>
        <v/>
      </c>
      <c r="AG283" s="89" t="str">
        <f>IFERROR(IF(Purchase!G266 &lt;&gt;"",Purchase!G266,""),"")</f>
        <v/>
      </c>
      <c r="AH283" s="89" t="str">
        <f>IFERROR(IF(Purchase!H266 &lt;&gt;"",Purchase!H266,""),"")</f>
        <v/>
      </c>
      <c r="AI283" s="89" t="str">
        <f>IFERROR(IF(Purchase!I266 &lt;&gt;"",Purchase!I266,""),"")</f>
        <v/>
      </c>
      <c r="AJ283" s="89" t="str">
        <f>IFERROR(IF(Purchase!J266 &lt;&gt;"",Purchase!J266,""),"")</f>
        <v/>
      </c>
      <c r="AK283" s="101" t="str">
        <f t="shared" si="29"/>
        <v/>
      </c>
      <c r="AL283" s="88"/>
      <c r="AM283" s="90"/>
      <c r="AN283" s="91"/>
      <c r="AO283" s="90"/>
      <c r="AP283" s="90"/>
      <c r="AQ283" s="92"/>
      <c r="AR283" s="90"/>
      <c r="AS283" s="90"/>
      <c r="AT283" s="93"/>
      <c r="AU283" s="88"/>
      <c r="AV283" s="88"/>
      <c r="AW283" s="88"/>
      <c r="AX283" s="88"/>
      <c r="AY283" s="88"/>
      <c r="AZ283" s="88"/>
      <c r="BA283" s="88"/>
      <c r="BB283" s="88"/>
      <c r="BC283" s="88" t="str">
        <f>IF(BF283 &lt;&gt; "",(COUNTIF($BF$19:BF283,BF283)&amp;"_"&amp;BF283),"")</f>
        <v/>
      </c>
      <c r="BD283" s="94" t="str">
        <f>IFERROR(IF(Sale!A267 &lt;&gt; "", Sale!A267, ""), "")</f>
        <v/>
      </c>
      <c r="BE283" s="88" t="str">
        <f>IFERROR(IF(Sale!B267 &lt;&gt; "", Sale!B267, ""), "")</f>
        <v/>
      </c>
      <c r="BF283" s="88" t="str">
        <f>IFERROR(IF(Sale!C267 &lt;&gt; "", Sale!C267, ""), "")</f>
        <v/>
      </c>
      <c r="BG283" s="88" t="str">
        <f>IFERROR(IF(Sale!D267 &lt;&gt; "", Sale!D267, ""), "")</f>
        <v/>
      </c>
      <c r="BH283" s="88" t="str">
        <f>IFERROR(IF(Sale!E267 &lt;&gt; "", Sale!E267, ""), "")</f>
        <v/>
      </c>
      <c r="BI283" s="88" t="str">
        <f>IFERROR(IF(Sale!F267 &lt;&gt; "", Sale!F267, ""), "")</f>
        <v/>
      </c>
      <c r="BJ283" s="88" t="str">
        <f>IFERROR(IF(Sale!G267 &lt;&gt; "", Sale!G267, ""), "")</f>
        <v/>
      </c>
      <c r="BK283" s="88" t="str">
        <f>IFERROR(IF(Sale!H267 &lt;&gt; "", Sale!H267, ""), "")</f>
        <v/>
      </c>
      <c r="BL283" s="88" t="str">
        <f>IFERROR(IF(Sale!I267 &lt;&gt; "", Sale!I267, ""), "")</f>
        <v/>
      </c>
      <c r="BM283" s="88" t="str">
        <f>IFERROR(IF(Sale!J267 &lt;&gt; "", Sale!J267, ""), "")</f>
        <v/>
      </c>
      <c r="BN283" s="88" t="str">
        <f>IFERROR(IF(Sale!K267 &lt;&gt; "", Sale!K267, ""), "")</f>
        <v/>
      </c>
      <c r="BO283" s="88" t="str">
        <f>IFERROR(IF(Sale!L267 &lt;&gt; "", Sale!L267, ""), "")</f>
        <v/>
      </c>
      <c r="BP283" s="88" t="str">
        <f>IFERROR(IF(Sale!M267 &lt;&gt; "", Sale!M267, ""), "")</f>
        <v/>
      </c>
      <c r="BQ283" s="88" t="str">
        <f>IFERROR(IF(Sale!N267 &lt;&gt; "", Sale!N267, ""), "")</f>
        <v/>
      </c>
      <c r="BR283" s="88" t="str">
        <f>IFERROR(IF(Sale!O267 &lt;&gt; "", Sale!O267, ""), "")</f>
        <v/>
      </c>
      <c r="BS283" s="88"/>
      <c r="BT283" s="88"/>
      <c r="BU283" s="88"/>
      <c r="BV283" s="88"/>
      <c r="BW283" s="91"/>
      <c r="BX283" s="88"/>
      <c r="BY283" s="88"/>
    </row>
    <row r="284" spans="2:77">
      <c r="B284" s="255"/>
      <c r="C284" s="255"/>
      <c r="D284" s="255"/>
      <c r="E284" s="255"/>
      <c r="F284" s="255"/>
      <c r="Z284" s="101" t="str">
        <f>IF(AB284 &lt;&gt; "", (COUNTIF($AB$19:AB284,AB284)&amp;"_"&amp;AB284),"")</f>
        <v/>
      </c>
      <c r="AA284" s="125" t="str">
        <f>IFERROR(IF(Purchase!A267 &lt;&gt;"",Purchase!A267,""),"")</f>
        <v/>
      </c>
      <c r="AB284" s="101" t="str">
        <f>IFERROR(IF(Purchase!B267 &lt;&gt;"",Purchase!B267,""),"")</f>
        <v/>
      </c>
      <c r="AC284" s="101" t="str">
        <f>IFERROR(IF(Purchase!C267 &lt;&gt;"",Purchase!C267,""),"")</f>
        <v/>
      </c>
      <c r="AD284" s="89" t="str">
        <f>IFERROR(IF(Purchase!D267 &lt;&gt;"",Purchase!D267,""),"")</f>
        <v/>
      </c>
      <c r="AE284" s="89" t="str">
        <f>IFERROR(IF(Purchase!E267 &lt;&gt;"",Purchase!E267,""),"")</f>
        <v/>
      </c>
      <c r="AF284" s="89" t="str">
        <f>IFERROR(IF(Purchase!F267 &lt;&gt;"",Purchase!F267,""),"")</f>
        <v/>
      </c>
      <c r="AG284" s="89" t="str">
        <f>IFERROR(IF(Purchase!G267 &lt;&gt;"",Purchase!G267,""),"")</f>
        <v/>
      </c>
      <c r="AH284" s="89" t="str">
        <f>IFERROR(IF(Purchase!H267 &lt;&gt;"",Purchase!H267,""),"")</f>
        <v/>
      </c>
      <c r="AI284" s="89" t="str">
        <f>IFERROR(IF(Purchase!I267 &lt;&gt;"",Purchase!I267,""),"")</f>
        <v/>
      </c>
      <c r="AJ284" s="89" t="str">
        <f>IFERROR(IF(Purchase!J267 &lt;&gt;"",Purchase!J267,""),"")</f>
        <v/>
      </c>
      <c r="AK284" s="101" t="str">
        <f t="shared" si="29"/>
        <v/>
      </c>
      <c r="AL284" s="88"/>
      <c r="AM284" s="90"/>
      <c r="AN284" s="91"/>
      <c r="AO284" s="90"/>
      <c r="AP284" s="90"/>
      <c r="AQ284" s="92"/>
      <c r="AR284" s="90"/>
      <c r="AS284" s="90"/>
      <c r="AT284" s="93"/>
      <c r="AU284" s="88"/>
      <c r="AV284" s="88"/>
      <c r="AW284" s="88"/>
      <c r="AX284" s="88"/>
      <c r="AY284" s="88"/>
      <c r="AZ284" s="88"/>
      <c r="BA284" s="88"/>
      <c r="BB284" s="88"/>
      <c r="BC284" s="88" t="str">
        <f>IF(BF284 &lt;&gt; "",(COUNTIF($BF$19:BF284,BF284)&amp;"_"&amp;BF284),"")</f>
        <v/>
      </c>
      <c r="BD284" s="94" t="str">
        <f>IFERROR(IF(Sale!A268 &lt;&gt; "", Sale!A268, ""), "")</f>
        <v/>
      </c>
      <c r="BE284" s="88" t="str">
        <f>IFERROR(IF(Sale!B268 &lt;&gt; "", Sale!B268, ""), "")</f>
        <v/>
      </c>
      <c r="BF284" s="88" t="str">
        <f>IFERROR(IF(Sale!C268 &lt;&gt; "", Sale!C268, ""), "")</f>
        <v/>
      </c>
      <c r="BG284" s="88" t="str">
        <f>IFERROR(IF(Sale!D268 &lt;&gt; "", Sale!D268, ""), "")</f>
        <v/>
      </c>
      <c r="BH284" s="88" t="str">
        <f>IFERROR(IF(Sale!E268 &lt;&gt; "", Sale!E268, ""), "")</f>
        <v/>
      </c>
      <c r="BI284" s="88" t="str">
        <f>IFERROR(IF(Sale!F268 &lt;&gt; "", Sale!F268, ""), "")</f>
        <v/>
      </c>
      <c r="BJ284" s="88" t="str">
        <f>IFERROR(IF(Sale!G268 &lt;&gt; "", Sale!G268, ""), "")</f>
        <v/>
      </c>
      <c r="BK284" s="88" t="str">
        <f>IFERROR(IF(Sale!H268 &lt;&gt; "", Sale!H268, ""), "")</f>
        <v/>
      </c>
      <c r="BL284" s="88" t="str">
        <f>IFERROR(IF(Sale!I268 &lt;&gt; "", Sale!I268, ""), "")</f>
        <v/>
      </c>
      <c r="BM284" s="88" t="str">
        <f>IFERROR(IF(Sale!J268 &lt;&gt; "", Sale!J268, ""), "")</f>
        <v/>
      </c>
      <c r="BN284" s="88" t="str">
        <f>IFERROR(IF(Sale!K268 &lt;&gt; "", Sale!K268, ""), "")</f>
        <v/>
      </c>
      <c r="BO284" s="88" t="str">
        <f>IFERROR(IF(Sale!L268 &lt;&gt; "", Sale!L268, ""), "")</f>
        <v/>
      </c>
      <c r="BP284" s="88" t="str">
        <f>IFERROR(IF(Sale!M268 &lt;&gt; "", Sale!M268, ""), "")</f>
        <v/>
      </c>
      <c r="BQ284" s="88" t="str">
        <f>IFERROR(IF(Sale!N268 &lt;&gt; "", Sale!N268, ""), "")</f>
        <v/>
      </c>
      <c r="BR284" s="88" t="str">
        <f>IFERROR(IF(Sale!O268 &lt;&gt; "", Sale!O268, ""), "")</f>
        <v/>
      </c>
      <c r="BS284" s="88"/>
      <c r="BT284" s="88"/>
      <c r="BU284" s="88"/>
      <c r="BV284" s="88"/>
      <c r="BW284" s="91"/>
      <c r="BX284" s="88"/>
      <c r="BY284" s="88"/>
    </row>
    <row r="285" spans="2:77">
      <c r="B285" s="255"/>
      <c r="C285" s="255"/>
      <c r="D285" s="255"/>
      <c r="E285" s="255"/>
      <c r="F285" s="255"/>
      <c r="Z285" s="101" t="str">
        <f>IF(AB285 &lt;&gt; "", (COUNTIF($AB$19:AB285,AB285)&amp;"_"&amp;AB285),"")</f>
        <v/>
      </c>
      <c r="AA285" s="125" t="str">
        <f>IFERROR(IF(Purchase!A268 &lt;&gt;"",Purchase!A268,""),"")</f>
        <v/>
      </c>
      <c r="AB285" s="101" t="str">
        <f>IFERROR(IF(Purchase!B268 &lt;&gt;"",Purchase!B268,""),"")</f>
        <v/>
      </c>
      <c r="AC285" s="101" t="str">
        <f>IFERROR(IF(Purchase!C268 &lt;&gt;"",Purchase!C268,""),"")</f>
        <v/>
      </c>
      <c r="AD285" s="89" t="str">
        <f>IFERROR(IF(Purchase!D268 &lt;&gt;"",Purchase!D268,""),"")</f>
        <v/>
      </c>
      <c r="AE285" s="89" t="str">
        <f>IFERROR(IF(Purchase!E268 &lt;&gt;"",Purchase!E268,""),"")</f>
        <v/>
      </c>
      <c r="AF285" s="89" t="str">
        <f>IFERROR(IF(Purchase!F268 &lt;&gt;"",Purchase!F268,""),"")</f>
        <v/>
      </c>
      <c r="AG285" s="89" t="str">
        <f>IFERROR(IF(Purchase!G268 &lt;&gt;"",Purchase!G268,""),"")</f>
        <v/>
      </c>
      <c r="AH285" s="89" t="str">
        <f>IFERROR(IF(Purchase!H268 &lt;&gt;"",Purchase!H268,""),"")</f>
        <v/>
      </c>
      <c r="AI285" s="89" t="str">
        <f>IFERROR(IF(Purchase!I268 &lt;&gt;"",Purchase!I268,""),"")</f>
        <v/>
      </c>
      <c r="AJ285" s="89" t="str">
        <f>IFERROR(IF(Purchase!J268 &lt;&gt;"",Purchase!J268,""),"")</f>
        <v/>
      </c>
      <c r="AK285" s="101" t="str">
        <f t="shared" si="29"/>
        <v/>
      </c>
      <c r="AL285" s="88"/>
      <c r="AM285" s="90"/>
      <c r="AN285" s="91"/>
      <c r="AO285" s="90"/>
      <c r="AP285" s="90"/>
      <c r="AQ285" s="92"/>
      <c r="AR285" s="90"/>
      <c r="AS285" s="90"/>
      <c r="AT285" s="93"/>
      <c r="AU285" s="88"/>
      <c r="AV285" s="88"/>
      <c r="AW285" s="88"/>
      <c r="AX285" s="88"/>
      <c r="AY285" s="88"/>
      <c r="AZ285" s="88"/>
      <c r="BA285" s="88"/>
      <c r="BB285" s="88"/>
      <c r="BC285" s="88" t="str">
        <f>IF(BF285 &lt;&gt; "",(COUNTIF($BF$19:BF285,BF285)&amp;"_"&amp;BF285),"")</f>
        <v/>
      </c>
      <c r="BD285" s="94" t="str">
        <f>IFERROR(IF(Sale!A269 &lt;&gt; "", Sale!A269, ""), "")</f>
        <v/>
      </c>
      <c r="BE285" s="88" t="str">
        <f>IFERROR(IF(Sale!B269 &lt;&gt; "", Sale!B269, ""), "")</f>
        <v/>
      </c>
      <c r="BF285" s="88" t="str">
        <f>IFERROR(IF(Sale!C269 &lt;&gt; "", Sale!C269, ""), "")</f>
        <v/>
      </c>
      <c r="BG285" s="88" t="str">
        <f>IFERROR(IF(Sale!D269 &lt;&gt; "", Sale!D269, ""), "")</f>
        <v/>
      </c>
      <c r="BH285" s="88" t="str">
        <f>IFERROR(IF(Sale!E269 &lt;&gt; "", Sale!E269, ""), "")</f>
        <v/>
      </c>
      <c r="BI285" s="88" t="str">
        <f>IFERROR(IF(Sale!F269 &lt;&gt; "", Sale!F269, ""), "")</f>
        <v/>
      </c>
      <c r="BJ285" s="88" t="str">
        <f>IFERROR(IF(Sale!G269 &lt;&gt; "", Sale!G269, ""), "")</f>
        <v/>
      </c>
      <c r="BK285" s="88" t="str">
        <f>IFERROR(IF(Sale!H269 &lt;&gt; "", Sale!H269, ""), "")</f>
        <v/>
      </c>
      <c r="BL285" s="88" t="str">
        <f>IFERROR(IF(Sale!I269 &lt;&gt; "", Sale!I269, ""), "")</f>
        <v/>
      </c>
      <c r="BM285" s="88" t="str">
        <f>IFERROR(IF(Sale!J269 &lt;&gt; "", Sale!J269, ""), "")</f>
        <v/>
      </c>
      <c r="BN285" s="88" t="str">
        <f>IFERROR(IF(Sale!K269 &lt;&gt; "", Sale!K269, ""), "")</f>
        <v/>
      </c>
      <c r="BO285" s="88" t="str">
        <f>IFERROR(IF(Sale!L269 &lt;&gt; "", Sale!L269, ""), "")</f>
        <v/>
      </c>
      <c r="BP285" s="88" t="str">
        <f>IFERROR(IF(Sale!M269 &lt;&gt; "", Sale!M269, ""), "")</f>
        <v/>
      </c>
      <c r="BQ285" s="88" t="str">
        <f>IFERROR(IF(Sale!N269 &lt;&gt; "", Sale!N269, ""), "")</f>
        <v/>
      </c>
      <c r="BR285" s="88" t="str">
        <f>IFERROR(IF(Sale!O269 &lt;&gt; "", Sale!O269, ""), "")</f>
        <v/>
      </c>
      <c r="BS285" s="88"/>
      <c r="BT285" s="88"/>
      <c r="BU285" s="88"/>
      <c r="BV285" s="88"/>
      <c r="BW285" s="91"/>
      <c r="BX285" s="88"/>
      <c r="BY285" s="88"/>
    </row>
    <row r="286" spans="2:77">
      <c r="B286" s="255"/>
      <c r="C286" s="255"/>
      <c r="D286" s="255"/>
      <c r="E286" s="255"/>
      <c r="F286" s="255"/>
      <c r="Z286" s="101" t="str">
        <f>IF(AB286 &lt;&gt; "", (COUNTIF($AB$19:AB286,AB286)&amp;"_"&amp;AB286),"")</f>
        <v/>
      </c>
      <c r="AA286" s="125" t="str">
        <f>IFERROR(IF(Purchase!A269 &lt;&gt;"",Purchase!A269,""),"")</f>
        <v/>
      </c>
      <c r="AB286" s="101" t="str">
        <f>IFERROR(IF(Purchase!B269 &lt;&gt;"",Purchase!B269,""),"")</f>
        <v/>
      </c>
      <c r="AC286" s="101" t="str">
        <f>IFERROR(IF(Purchase!C269 &lt;&gt;"",Purchase!C269,""),"")</f>
        <v/>
      </c>
      <c r="AD286" s="89" t="str">
        <f>IFERROR(IF(Purchase!D269 &lt;&gt;"",Purchase!D269,""),"")</f>
        <v/>
      </c>
      <c r="AE286" s="89" t="str">
        <f>IFERROR(IF(Purchase!E269 &lt;&gt;"",Purchase!E269,""),"")</f>
        <v/>
      </c>
      <c r="AF286" s="89" t="str">
        <f>IFERROR(IF(Purchase!F269 &lt;&gt;"",Purchase!F269,""),"")</f>
        <v/>
      </c>
      <c r="AG286" s="89" t="str">
        <f>IFERROR(IF(Purchase!G269 &lt;&gt;"",Purchase!G269,""),"")</f>
        <v/>
      </c>
      <c r="AH286" s="89" t="str">
        <f>IFERROR(IF(Purchase!H269 &lt;&gt;"",Purchase!H269,""),"")</f>
        <v/>
      </c>
      <c r="AI286" s="89" t="str">
        <f>IFERROR(IF(Purchase!I269 &lt;&gt;"",Purchase!I269,""),"")</f>
        <v/>
      </c>
      <c r="AJ286" s="89" t="str">
        <f>IFERROR(IF(Purchase!J269 &lt;&gt;"",Purchase!J269,""),"")</f>
        <v/>
      </c>
      <c r="AK286" s="101" t="str">
        <f t="shared" si="29"/>
        <v/>
      </c>
      <c r="AL286" s="88"/>
      <c r="AM286" s="90"/>
      <c r="AN286" s="91"/>
      <c r="AO286" s="90"/>
      <c r="AP286" s="90"/>
      <c r="AQ286" s="92"/>
      <c r="AR286" s="90"/>
      <c r="AS286" s="90"/>
      <c r="AT286" s="93"/>
      <c r="AU286" s="88"/>
      <c r="AV286" s="88"/>
      <c r="AW286" s="88"/>
      <c r="AX286" s="88"/>
      <c r="AY286" s="88"/>
      <c r="AZ286" s="88"/>
      <c r="BA286" s="88"/>
      <c r="BB286" s="88"/>
      <c r="BC286" s="88" t="str">
        <f>IF(BF286 &lt;&gt; "",(COUNTIF($BF$19:BF286,BF286)&amp;"_"&amp;BF286),"")</f>
        <v/>
      </c>
      <c r="BD286" s="94" t="str">
        <f>IFERROR(IF(Sale!A270 &lt;&gt; "", Sale!A270, ""), "")</f>
        <v/>
      </c>
      <c r="BE286" s="88" t="str">
        <f>IFERROR(IF(Sale!B270 &lt;&gt; "", Sale!B270, ""), "")</f>
        <v/>
      </c>
      <c r="BF286" s="88" t="str">
        <f>IFERROR(IF(Sale!C270 &lt;&gt; "", Sale!C270, ""), "")</f>
        <v/>
      </c>
      <c r="BG286" s="88" t="str">
        <f>IFERROR(IF(Sale!D270 &lt;&gt; "", Sale!D270, ""), "")</f>
        <v/>
      </c>
      <c r="BH286" s="88" t="str">
        <f>IFERROR(IF(Sale!E270 &lt;&gt; "", Sale!E270, ""), "")</f>
        <v/>
      </c>
      <c r="BI286" s="88" t="str">
        <f>IFERROR(IF(Sale!F270 &lt;&gt; "", Sale!F270, ""), "")</f>
        <v/>
      </c>
      <c r="BJ286" s="88" t="str">
        <f>IFERROR(IF(Sale!G270 &lt;&gt; "", Sale!G270, ""), "")</f>
        <v/>
      </c>
      <c r="BK286" s="88" t="str">
        <f>IFERROR(IF(Sale!H270 &lt;&gt; "", Sale!H270, ""), "")</f>
        <v/>
      </c>
      <c r="BL286" s="88" t="str">
        <f>IFERROR(IF(Sale!I270 &lt;&gt; "", Sale!I270, ""), "")</f>
        <v/>
      </c>
      <c r="BM286" s="88" t="str">
        <f>IFERROR(IF(Sale!J270 &lt;&gt; "", Sale!J270, ""), "")</f>
        <v/>
      </c>
      <c r="BN286" s="88" t="str">
        <f>IFERROR(IF(Sale!K270 &lt;&gt; "", Sale!K270, ""), "")</f>
        <v/>
      </c>
      <c r="BO286" s="88" t="str">
        <f>IFERROR(IF(Sale!L270 &lt;&gt; "", Sale!L270, ""), "")</f>
        <v/>
      </c>
      <c r="BP286" s="88" t="str">
        <f>IFERROR(IF(Sale!M270 &lt;&gt; "", Sale!M270, ""), "")</f>
        <v/>
      </c>
      <c r="BQ286" s="88" t="str">
        <f>IFERROR(IF(Sale!N270 &lt;&gt; "", Sale!N270, ""), "")</f>
        <v/>
      </c>
      <c r="BR286" s="88" t="str">
        <f>IFERROR(IF(Sale!O270 &lt;&gt; "", Sale!O270, ""), "")</f>
        <v/>
      </c>
      <c r="BS286" s="88"/>
      <c r="BT286" s="88"/>
      <c r="BU286" s="88"/>
      <c r="BV286" s="88"/>
      <c r="BW286" s="91"/>
      <c r="BX286" s="88"/>
      <c r="BY286" s="88"/>
    </row>
    <row r="287" spans="2:77">
      <c r="B287" s="255"/>
      <c r="C287" s="255"/>
      <c r="D287" s="255"/>
      <c r="E287" s="255"/>
      <c r="F287" s="255"/>
      <c r="Z287" s="101" t="str">
        <f>IF(AB287 &lt;&gt; "", (COUNTIF($AB$19:AB287,AB287)&amp;"_"&amp;AB287),"")</f>
        <v/>
      </c>
      <c r="AA287" s="125" t="str">
        <f>IFERROR(IF(Purchase!A270 &lt;&gt;"",Purchase!A270,""),"")</f>
        <v/>
      </c>
      <c r="AB287" s="101" t="str">
        <f>IFERROR(IF(Purchase!B270 &lt;&gt;"",Purchase!B270,""),"")</f>
        <v/>
      </c>
      <c r="AC287" s="101" t="str">
        <f>IFERROR(IF(Purchase!C270 &lt;&gt;"",Purchase!C270,""),"")</f>
        <v/>
      </c>
      <c r="AD287" s="89" t="str">
        <f>IFERROR(IF(Purchase!D270 &lt;&gt;"",Purchase!D270,""),"")</f>
        <v/>
      </c>
      <c r="AE287" s="89" t="str">
        <f>IFERROR(IF(Purchase!E270 &lt;&gt;"",Purchase!E270,""),"")</f>
        <v/>
      </c>
      <c r="AF287" s="89" t="str">
        <f>IFERROR(IF(Purchase!F270 &lt;&gt;"",Purchase!F270,""),"")</f>
        <v/>
      </c>
      <c r="AG287" s="89" t="str">
        <f>IFERROR(IF(Purchase!G270 &lt;&gt;"",Purchase!G270,""),"")</f>
        <v/>
      </c>
      <c r="AH287" s="89" t="str">
        <f>IFERROR(IF(Purchase!H270 &lt;&gt;"",Purchase!H270,""),"")</f>
        <v/>
      </c>
      <c r="AI287" s="89" t="str">
        <f>IFERROR(IF(Purchase!I270 &lt;&gt;"",Purchase!I270,""),"")</f>
        <v/>
      </c>
      <c r="AJ287" s="89" t="str">
        <f>IFERROR(IF(Purchase!J270 &lt;&gt;"",Purchase!J270,""),"")</f>
        <v/>
      </c>
      <c r="AK287" s="101" t="str">
        <f t="shared" si="29"/>
        <v/>
      </c>
      <c r="AL287" s="88"/>
      <c r="AM287" s="90"/>
      <c r="AN287" s="91"/>
      <c r="AO287" s="90"/>
      <c r="AP287" s="90"/>
      <c r="AQ287" s="92"/>
      <c r="AR287" s="90"/>
      <c r="AS287" s="90"/>
      <c r="AT287" s="93"/>
      <c r="AU287" s="88"/>
      <c r="AV287" s="88"/>
      <c r="AW287" s="88"/>
      <c r="AX287" s="88"/>
      <c r="AY287" s="88"/>
      <c r="AZ287" s="88"/>
      <c r="BA287" s="88"/>
      <c r="BB287" s="88"/>
      <c r="BC287" s="88" t="str">
        <f>IF(BF287 &lt;&gt; "",(COUNTIF($BF$19:BF287,BF287)&amp;"_"&amp;BF287),"")</f>
        <v/>
      </c>
      <c r="BD287" s="94" t="str">
        <f>IFERROR(IF(Sale!A271 &lt;&gt; "", Sale!A271, ""), "")</f>
        <v/>
      </c>
      <c r="BE287" s="88" t="str">
        <f>IFERROR(IF(Sale!B271 &lt;&gt; "", Sale!B271, ""), "")</f>
        <v/>
      </c>
      <c r="BF287" s="88" t="str">
        <f>IFERROR(IF(Sale!C271 &lt;&gt; "", Sale!C271, ""), "")</f>
        <v/>
      </c>
      <c r="BG287" s="88" t="str">
        <f>IFERROR(IF(Sale!D271 &lt;&gt; "", Sale!D271, ""), "")</f>
        <v/>
      </c>
      <c r="BH287" s="88" t="str">
        <f>IFERROR(IF(Sale!E271 &lt;&gt; "", Sale!E271, ""), "")</f>
        <v/>
      </c>
      <c r="BI287" s="88" t="str">
        <f>IFERROR(IF(Sale!F271 &lt;&gt; "", Sale!F271, ""), "")</f>
        <v/>
      </c>
      <c r="BJ287" s="88" t="str">
        <f>IFERROR(IF(Sale!G271 &lt;&gt; "", Sale!G271, ""), "")</f>
        <v/>
      </c>
      <c r="BK287" s="88" t="str">
        <f>IFERROR(IF(Sale!H271 &lt;&gt; "", Sale!H271, ""), "")</f>
        <v/>
      </c>
      <c r="BL287" s="88" t="str">
        <f>IFERROR(IF(Sale!I271 &lt;&gt; "", Sale!I271, ""), "")</f>
        <v/>
      </c>
      <c r="BM287" s="88" t="str">
        <f>IFERROR(IF(Sale!J271 &lt;&gt; "", Sale!J271, ""), "")</f>
        <v/>
      </c>
      <c r="BN287" s="88" t="str">
        <f>IFERROR(IF(Sale!K271 &lt;&gt; "", Sale!K271, ""), "")</f>
        <v/>
      </c>
      <c r="BO287" s="88" t="str">
        <f>IFERROR(IF(Sale!L271 &lt;&gt; "", Sale!L271, ""), "")</f>
        <v/>
      </c>
      <c r="BP287" s="88" t="str">
        <f>IFERROR(IF(Sale!M271 &lt;&gt; "", Sale!M271, ""), "")</f>
        <v/>
      </c>
      <c r="BQ287" s="88" t="str">
        <f>IFERROR(IF(Sale!N271 &lt;&gt; "", Sale!N271, ""), "")</f>
        <v/>
      </c>
      <c r="BR287" s="88" t="str">
        <f>IFERROR(IF(Sale!O271 &lt;&gt; "", Sale!O271, ""), "")</f>
        <v/>
      </c>
      <c r="BS287" s="88"/>
      <c r="BT287" s="88"/>
      <c r="BU287" s="88"/>
      <c r="BV287" s="88"/>
      <c r="BW287" s="91"/>
      <c r="BX287" s="88"/>
      <c r="BY287" s="88"/>
    </row>
    <row r="288" spans="2:77">
      <c r="B288" s="255"/>
      <c r="C288" s="255"/>
      <c r="D288" s="255"/>
      <c r="E288" s="255"/>
      <c r="F288" s="255"/>
      <c r="Z288" s="101" t="str">
        <f>IF(AB288 &lt;&gt; "", (COUNTIF($AB$19:AB288,AB288)&amp;"_"&amp;AB288),"")</f>
        <v/>
      </c>
      <c r="AA288" s="125" t="str">
        <f>IFERROR(IF(Purchase!A271 &lt;&gt;"",Purchase!A271,""),"")</f>
        <v/>
      </c>
      <c r="AB288" s="101" t="str">
        <f>IFERROR(IF(Purchase!B271 &lt;&gt;"",Purchase!B271,""),"")</f>
        <v/>
      </c>
      <c r="AC288" s="101" t="str">
        <f>IFERROR(IF(Purchase!C271 &lt;&gt;"",Purchase!C271,""),"")</f>
        <v/>
      </c>
      <c r="AD288" s="89" t="str">
        <f>IFERROR(IF(Purchase!D271 &lt;&gt;"",Purchase!D271,""),"")</f>
        <v/>
      </c>
      <c r="AE288" s="89" t="str">
        <f>IFERROR(IF(Purchase!E271 &lt;&gt;"",Purchase!E271,""),"")</f>
        <v/>
      </c>
      <c r="AF288" s="89" t="str">
        <f>IFERROR(IF(Purchase!F271 &lt;&gt;"",Purchase!F271,""),"")</f>
        <v/>
      </c>
      <c r="AG288" s="89" t="str">
        <f>IFERROR(IF(Purchase!G271 &lt;&gt;"",Purchase!G271,""),"")</f>
        <v/>
      </c>
      <c r="AH288" s="89" t="str">
        <f>IFERROR(IF(Purchase!H271 &lt;&gt;"",Purchase!H271,""),"")</f>
        <v/>
      </c>
      <c r="AI288" s="89" t="str">
        <f>IFERROR(IF(Purchase!I271 &lt;&gt;"",Purchase!I271,""),"")</f>
        <v/>
      </c>
      <c r="AJ288" s="89" t="str">
        <f>IFERROR(IF(Purchase!J271 &lt;&gt;"",Purchase!J271,""),"")</f>
        <v/>
      </c>
      <c r="AK288" s="101" t="str">
        <f t="shared" si="29"/>
        <v/>
      </c>
      <c r="AL288" s="88"/>
      <c r="AM288" s="90"/>
      <c r="AN288" s="91"/>
      <c r="AO288" s="90"/>
      <c r="AP288" s="90"/>
      <c r="AQ288" s="92"/>
      <c r="AR288" s="90"/>
      <c r="AS288" s="90"/>
      <c r="AT288" s="93"/>
      <c r="AU288" s="88"/>
      <c r="AV288" s="88"/>
      <c r="AW288" s="88"/>
      <c r="AX288" s="88"/>
      <c r="AY288" s="88"/>
      <c r="AZ288" s="88"/>
      <c r="BA288" s="88"/>
      <c r="BB288" s="88"/>
      <c r="BC288" s="88" t="str">
        <f>IF(BF288 &lt;&gt; "",(COUNTIF($BF$19:BF288,BF288)&amp;"_"&amp;BF288),"")</f>
        <v/>
      </c>
      <c r="BD288" s="94" t="str">
        <f>IFERROR(IF(Sale!A272 &lt;&gt; "", Sale!A272, ""), "")</f>
        <v/>
      </c>
      <c r="BE288" s="88" t="str">
        <f>IFERROR(IF(Sale!B272 &lt;&gt; "", Sale!B272, ""), "")</f>
        <v/>
      </c>
      <c r="BF288" s="88" t="str">
        <f>IFERROR(IF(Sale!C272 &lt;&gt; "", Sale!C272, ""), "")</f>
        <v/>
      </c>
      <c r="BG288" s="88" t="str">
        <f>IFERROR(IF(Sale!D272 &lt;&gt; "", Sale!D272, ""), "")</f>
        <v/>
      </c>
      <c r="BH288" s="88" t="str">
        <f>IFERROR(IF(Sale!E272 &lt;&gt; "", Sale!E272, ""), "")</f>
        <v/>
      </c>
      <c r="BI288" s="88" t="str">
        <f>IFERROR(IF(Sale!F272 &lt;&gt; "", Sale!F272, ""), "")</f>
        <v/>
      </c>
      <c r="BJ288" s="88" t="str">
        <f>IFERROR(IF(Sale!G272 &lt;&gt; "", Sale!G272, ""), "")</f>
        <v/>
      </c>
      <c r="BK288" s="88" t="str">
        <f>IFERROR(IF(Sale!H272 &lt;&gt; "", Sale!H272, ""), "")</f>
        <v/>
      </c>
      <c r="BL288" s="88" t="str">
        <f>IFERROR(IF(Sale!I272 &lt;&gt; "", Sale!I272, ""), "")</f>
        <v/>
      </c>
      <c r="BM288" s="88" t="str">
        <f>IFERROR(IF(Sale!J272 &lt;&gt; "", Sale!J272, ""), "")</f>
        <v/>
      </c>
      <c r="BN288" s="88" t="str">
        <f>IFERROR(IF(Sale!K272 &lt;&gt; "", Sale!K272, ""), "")</f>
        <v/>
      </c>
      <c r="BO288" s="88" t="str">
        <f>IFERROR(IF(Sale!L272 &lt;&gt; "", Sale!L272, ""), "")</f>
        <v/>
      </c>
      <c r="BP288" s="88" t="str">
        <f>IFERROR(IF(Sale!M272 &lt;&gt; "", Sale!M272, ""), "")</f>
        <v/>
      </c>
      <c r="BQ288" s="88" t="str">
        <f>IFERROR(IF(Sale!N272 &lt;&gt; "", Sale!N272, ""), "")</f>
        <v/>
      </c>
      <c r="BR288" s="88" t="str">
        <f>IFERROR(IF(Sale!O272 &lt;&gt; "", Sale!O272, ""), "")</f>
        <v/>
      </c>
      <c r="BS288" s="88"/>
      <c r="BT288" s="88"/>
      <c r="BU288" s="88"/>
      <c r="BV288" s="88"/>
      <c r="BW288" s="91"/>
      <c r="BX288" s="88"/>
      <c r="BY288" s="88"/>
    </row>
    <row r="289" spans="2:77">
      <c r="B289" s="255"/>
      <c r="C289" s="255"/>
      <c r="D289" s="255"/>
      <c r="E289" s="255"/>
      <c r="F289" s="255"/>
      <c r="Z289" s="101" t="str">
        <f>IF(AB289 &lt;&gt; "", (COUNTIF($AB$19:AB289,AB289)&amp;"_"&amp;AB289),"")</f>
        <v/>
      </c>
      <c r="AA289" s="125" t="str">
        <f>IFERROR(IF(Purchase!A272 &lt;&gt;"",Purchase!A272,""),"")</f>
        <v/>
      </c>
      <c r="AB289" s="101" t="str">
        <f>IFERROR(IF(Purchase!B272 &lt;&gt;"",Purchase!B272,""),"")</f>
        <v/>
      </c>
      <c r="AC289" s="101" t="str">
        <f>IFERROR(IF(Purchase!C272 &lt;&gt;"",Purchase!C272,""),"")</f>
        <v/>
      </c>
      <c r="AD289" s="89" t="str">
        <f>IFERROR(IF(Purchase!D272 &lt;&gt;"",Purchase!D272,""),"")</f>
        <v/>
      </c>
      <c r="AE289" s="89" t="str">
        <f>IFERROR(IF(Purchase!E272 &lt;&gt;"",Purchase!E272,""),"")</f>
        <v/>
      </c>
      <c r="AF289" s="89" t="str">
        <f>IFERROR(IF(Purchase!F272 &lt;&gt;"",Purchase!F272,""),"")</f>
        <v/>
      </c>
      <c r="AG289" s="89" t="str">
        <f>IFERROR(IF(Purchase!G272 &lt;&gt;"",Purchase!G272,""),"")</f>
        <v/>
      </c>
      <c r="AH289" s="89" t="str">
        <f>IFERROR(IF(Purchase!H272 &lt;&gt;"",Purchase!H272,""),"")</f>
        <v/>
      </c>
      <c r="AI289" s="89" t="str">
        <f>IFERROR(IF(Purchase!I272 &lt;&gt;"",Purchase!I272,""),"")</f>
        <v/>
      </c>
      <c r="AJ289" s="89" t="str">
        <f>IFERROR(IF(Purchase!J272 &lt;&gt;"",Purchase!J272,""),"")</f>
        <v/>
      </c>
      <c r="AK289" s="101" t="str">
        <f t="shared" si="29"/>
        <v/>
      </c>
      <c r="AL289" s="88"/>
      <c r="AM289" s="90"/>
      <c r="AN289" s="91"/>
      <c r="AO289" s="90"/>
      <c r="AP289" s="90"/>
      <c r="AQ289" s="92"/>
      <c r="AR289" s="90"/>
      <c r="AS289" s="90"/>
      <c r="AT289" s="93"/>
      <c r="AU289" s="88"/>
      <c r="AV289" s="88"/>
      <c r="AW289" s="88"/>
      <c r="AX289" s="88"/>
      <c r="AY289" s="88"/>
      <c r="AZ289" s="88"/>
      <c r="BA289" s="88"/>
      <c r="BB289" s="88"/>
      <c r="BC289" s="88" t="str">
        <f>IF(BF289 &lt;&gt; "",(COUNTIF($BF$19:BF289,BF289)&amp;"_"&amp;BF289),"")</f>
        <v/>
      </c>
      <c r="BD289" s="94" t="str">
        <f>IFERROR(IF(Sale!A273 &lt;&gt; "", Sale!A273, ""), "")</f>
        <v/>
      </c>
      <c r="BE289" s="88" t="str">
        <f>IFERROR(IF(Sale!B273 &lt;&gt; "", Sale!B273, ""), "")</f>
        <v/>
      </c>
      <c r="BF289" s="88" t="str">
        <f>IFERROR(IF(Sale!C273 &lt;&gt; "", Sale!C273, ""), "")</f>
        <v/>
      </c>
      <c r="BG289" s="88" t="str">
        <f>IFERROR(IF(Sale!D273 &lt;&gt; "", Sale!D273, ""), "")</f>
        <v/>
      </c>
      <c r="BH289" s="88" t="str">
        <f>IFERROR(IF(Sale!E273 &lt;&gt; "", Sale!E273, ""), "")</f>
        <v/>
      </c>
      <c r="BI289" s="88" t="str">
        <f>IFERROR(IF(Sale!F273 &lt;&gt; "", Sale!F273, ""), "")</f>
        <v/>
      </c>
      <c r="BJ289" s="88" t="str">
        <f>IFERROR(IF(Sale!G273 &lt;&gt; "", Sale!G273, ""), "")</f>
        <v/>
      </c>
      <c r="BK289" s="88" t="str">
        <f>IFERROR(IF(Sale!H273 &lt;&gt; "", Sale!H273, ""), "")</f>
        <v/>
      </c>
      <c r="BL289" s="88" t="str">
        <f>IFERROR(IF(Sale!I273 &lt;&gt; "", Sale!I273, ""), "")</f>
        <v/>
      </c>
      <c r="BM289" s="88" t="str">
        <f>IFERROR(IF(Sale!J273 &lt;&gt; "", Sale!J273, ""), "")</f>
        <v/>
      </c>
      <c r="BN289" s="88" t="str">
        <f>IFERROR(IF(Sale!K273 &lt;&gt; "", Sale!K273, ""), "")</f>
        <v/>
      </c>
      <c r="BO289" s="88" t="str">
        <f>IFERROR(IF(Sale!L273 &lt;&gt; "", Sale!L273, ""), "")</f>
        <v/>
      </c>
      <c r="BP289" s="88" t="str">
        <f>IFERROR(IF(Sale!M273 &lt;&gt; "", Sale!M273, ""), "")</f>
        <v/>
      </c>
      <c r="BQ289" s="88" t="str">
        <f>IFERROR(IF(Sale!N273 &lt;&gt; "", Sale!N273, ""), "")</f>
        <v/>
      </c>
      <c r="BR289" s="88" t="str">
        <f>IFERROR(IF(Sale!O273 &lt;&gt; "", Sale!O273, ""), "")</f>
        <v/>
      </c>
      <c r="BS289" s="88"/>
      <c r="BT289" s="88"/>
      <c r="BU289" s="88"/>
      <c r="BV289" s="88"/>
      <c r="BW289" s="91"/>
      <c r="BX289" s="88"/>
      <c r="BY289" s="88"/>
    </row>
    <row r="290" spans="2:77">
      <c r="B290" s="255"/>
      <c r="C290" s="255"/>
      <c r="D290" s="255"/>
      <c r="E290" s="255"/>
      <c r="F290" s="255"/>
      <c r="Z290" s="101" t="str">
        <f>IF(AB290 &lt;&gt; "", (COUNTIF($AB$19:AB290,AB290)&amp;"_"&amp;AB290),"")</f>
        <v/>
      </c>
      <c r="AA290" s="125" t="str">
        <f>IFERROR(IF(Purchase!A273 &lt;&gt;"",Purchase!A273,""),"")</f>
        <v/>
      </c>
      <c r="AB290" s="101" t="str">
        <f>IFERROR(IF(Purchase!B273 &lt;&gt;"",Purchase!B273,""),"")</f>
        <v/>
      </c>
      <c r="AC290" s="101" t="str">
        <f>IFERROR(IF(Purchase!C273 &lt;&gt;"",Purchase!C273,""),"")</f>
        <v/>
      </c>
      <c r="AD290" s="89" t="str">
        <f>IFERROR(IF(Purchase!D273 &lt;&gt;"",Purchase!D273,""),"")</f>
        <v/>
      </c>
      <c r="AE290" s="89" t="str">
        <f>IFERROR(IF(Purchase!E273 &lt;&gt;"",Purchase!E273,""),"")</f>
        <v/>
      </c>
      <c r="AF290" s="89" t="str">
        <f>IFERROR(IF(Purchase!F273 &lt;&gt;"",Purchase!F273,""),"")</f>
        <v/>
      </c>
      <c r="AG290" s="89" t="str">
        <f>IFERROR(IF(Purchase!G273 &lt;&gt;"",Purchase!G273,""),"")</f>
        <v/>
      </c>
      <c r="AH290" s="89" t="str">
        <f>IFERROR(IF(Purchase!H273 &lt;&gt;"",Purchase!H273,""),"")</f>
        <v/>
      </c>
      <c r="AI290" s="89" t="str">
        <f>IFERROR(IF(Purchase!I273 &lt;&gt;"",Purchase!I273,""),"")</f>
        <v/>
      </c>
      <c r="AJ290" s="89" t="str">
        <f>IFERROR(IF(Purchase!J273 &lt;&gt;"",Purchase!J273,""),"")</f>
        <v/>
      </c>
      <c r="AK290" s="101" t="str">
        <f t="shared" si="29"/>
        <v/>
      </c>
      <c r="AL290" s="88"/>
      <c r="AM290" s="90"/>
      <c r="AN290" s="91"/>
      <c r="AO290" s="90"/>
      <c r="AP290" s="90"/>
      <c r="AQ290" s="92"/>
      <c r="AR290" s="90"/>
      <c r="AS290" s="90"/>
      <c r="AT290" s="93"/>
      <c r="AU290" s="88"/>
      <c r="AV290" s="88"/>
      <c r="AW290" s="88"/>
      <c r="AX290" s="88"/>
      <c r="AY290" s="88"/>
      <c r="AZ290" s="88"/>
      <c r="BA290" s="88"/>
      <c r="BB290" s="88"/>
      <c r="BC290" s="88" t="str">
        <f>IF(BF290 &lt;&gt; "",(COUNTIF($BF$19:BF290,BF290)&amp;"_"&amp;BF290),"")</f>
        <v/>
      </c>
      <c r="BD290" s="94" t="str">
        <f>IFERROR(IF(Sale!A274 &lt;&gt; "", Sale!A274, ""), "")</f>
        <v/>
      </c>
      <c r="BE290" s="88" t="str">
        <f>IFERROR(IF(Sale!B274 &lt;&gt; "", Sale!B274, ""), "")</f>
        <v/>
      </c>
      <c r="BF290" s="88" t="str">
        <f>IFERROR(IF(Sale!C274 &lt;&gt; "", Sale!C274, ""), "")</f>
        <v/>
      </c>
      <c r="BG290" s="88" t="str">
        <f>IFERROR(IF(Sale!D274 &lt;&gt; "", Sale!D274, ""), "")</f>
        <v/>
      </c>
      <c r="BH290" s="88" t="str">
        <f>IFERROR(IF(Sale!E274 &lt;&gt; "", Sale!E274, ""), "")</f>
        <v/>
      </c>
      <c r="BI290" s="88" t="str">
        <f>IFERROR(IF(Sale!F274 &lt;&gt; "", Sale!F274, ""), "")</f>
        <v/>
      </c>
      <c r="BJ290" s="88" t="str">
        <f>IFERROR(IF(Sale!G274 &lt;&gt; "", Sale!G274, ""), "")</f>
        <v/>
      </c>
      <c r="BK290" s="88" t="str">
        <f>IFERROR(IF(Sale!H274 &lt;&gt; "", Sale!H274, ""), "")</f>
        <v/>
      </c>
      <c r="BL290" s="88" t="str">
        <f>IFERROR(IF(Sale!I274 &lt;&gt; "", Sale!I274, ""), "")</f>
        <v/>
      </c>
      <c r="BM290" s="88" t="str">
        <f>IFERROR(IF(Sale!J274 &lt;&gt; "", Sale!J274, ""), "")</f>
        <v/>
      </c>
      <c r="BN290" s="88" t="str">
        <f>IFERROR(IF(Sale!K274 &lt;&gt; "", Sale!K274, ""), "")</f>
        <v/>
      </c>
      <c r="BO290" s="88" t="str">
        <f>IFERROR(IF(Sale!L274 &lt;&gt; "", Sale!L274, ""), "")</f>
        <v/>
      </c>
      <c r="BP290" s="88" t="str">
        <f>IFERROR(IF(Sale!M274 &lt;&gt; "", Sale!M274, ""), "")</f>
        <v/>
      </c>
      <c r="BQ290" s="88" t="str">
        <f>IFERROR(IF(Sale!N274 &lt;&gt; "", Sale!N274, ""), "")</f>
        <v/>
      </c>
      <c r="BR290" s="88" t="str">
        <f>IFERROR(IF(Sale!O274 &lt;&gt; "", Sale!O274, ""), "")</f>
        <v/>
      </c>
      <c r="BS290" s="88"/>
      <c r="BT290" s="88"/>
      <c r="BU290" s="88"/>
      <c r="BV290" s="88"/>
      <c r="BW290" s="91"/>
      <c r="BX290" s="88"/>
      <c r="BY290" s="88"/>
    </row>
    <row r="291" spans="2:77">
      <c r="B291" s="255"/>
      <c r="C291" s="255"/>
      <c r="D291" s="255"/>
      <c r="E291" s="255"/>
      <c r="F291" s="255"/>
      <c r="Z291" s="101" t="str">
        <f>IF(AB291 &lt;&gt; "", (COUNTIF($AB$19:AB291,AB291)&amp;"_"&amp;AB291),"")</f>
        <v/>
      </c>
      <c r="AA291" s="125" t="str">
        <f>IFERROR(IF(Purchase!A274 &lt;&gt;"",Purchase!A274,""),"")</f>
        <v/>
      </c>
      <c r="AB291" s="101" t="str">
        <f>IFERROR(IF(Purchase!B274 &lt;&gt;"",Purchase!B274,""),"")</f>
        <v/>
      </c>
      <c r="AC291" s="101" t="str">
        <f>IFERROR(IF(Purchase!C274 &lt;&gt;"",Purchase!C274,""),"")</f>
        <v/>
      </c>
      <c r="AD291" s="89" t="str">
        <f>IFERROR(IF(Purchase!D274 &lt;&gt;"",Purchase!D274,""),"")</f>
        <v/>
      </c>
      <c r="AE291" s="89" t="str">
        <f>IFERROR(IF(Purchase!E274 &lt;&gt;"",Purchase!E274,""),"")</f>
        <v/>
      </c>
      <c r="AF291" s="89" t="str">
        <f>IFERROR(IF(Purchase!F274 &lt;&gt;"",Purchase!F274,""),"")</f>
        <v/>
      </c>
      <c r="AG291" s="89" t="str">
        <f>IFERROR(IF(Purchase!G274 &lt;&gt;"",Purchase!G274,""),"")</f>
        <v/>
      </c>
      <c r="AH291" s="89" t="str">
        <f>IFERROR(IF(Purchase!H274 &lt;&gt;"",Purchase!H274,""),"")</f>
        <v/>
      </c>
      <c r="AI291" s="89" t="str">
        <f>IFERROR(IF(Purchase!I274 &lt;&gt;"",Purchase!I274,""),"")</f>
        <v/>
      </c>
      <c r="AJ291" s="89" t="str">
        <f>IFERROR(IF(Purchase!J274 &lt;&gt;"",Purchase!J274,""),"")</f>
        <v/>
      </c>
      <c r="AK291" s="101" t="str">
        <f t="shared" si="29"/>
        <v/>
      </c>
      <c r="AL291" s="88"/>
      <c r="AM291" s="90"/>
      <c r="AN291" s="91"/>
      <c r="AO291" s="90"/>
      <c r="AP291" s="90"/>
      <c r="AQ291" s="92"/>
      <c r="AR291" s="90"/>
      <c r="AS291" s="90"/>
      <c r="AT291" s="93"/>
      <c r="AU291" s="88"/>
      <c r="AV291" s="88"/>
      <c r="AW291" s="88"/>
      <c r="AX291" s="88"/>
      <c r="AY291" s="88"/>
      <c r="AZ291" s="88"/>
      <c r="BA291" s="88"/>
      <c r="BB291" s="88"/>
      <c r="BC291" s="88" t="str">
        <f>IF(BF291 &lt;&gt; "",(COUNTIF($BF$19:BF291,BF291)&amp;"_"&amp;BF291),"")</f>
        <v/>
      </c>
      <c r="BD291" s="94" t="str">
        <f>IFERROR(IF(Sale!A275 &lt;&gt; "", Sale!A275, ""), "")</f>
        <v/>
      </c>
      <c r="BE291" s="88" t="str">
        <f>IFERROR(IF(Sale!B275 &lt;&gt; "", Sale!B275, ""), "")</f>
        <v/>
      </c>
      <c r="BF291" s="88" t="str">
        <f>IFERROR(IF(Sale!C275 &lt;&gt; "", Sale!C275, ""), "")</f>
        <v/>
      </c>
      <c r="BG291" s="88" t="str">
        <f>IFERROR(IF(Sale!D275 &lt;&gt; "", Sale!D275, ""), "")</f>
        <v/>
      </c>
      <c r="BH291" s="88" t="str">
        <f>IFERROR(IF(Sale!E275 &lt;&gt; "", Sale!E275, ""), "")</f>
        <v/>
      </c>
      <c r="BI291" s="88" t="str">
        <f>IFERROR(IF(Sale!F275 &lt;&gt; "", Sale!F275, ""), "")</f>
        <v/>
      </c>
      <c r="BJ291" s="88" t="str">
        <f>IFERROR(IF(Sale!G275 &lt;&gt; "", Sale!G275, ""), "")</f>
        <v/>
      </c>
      <c r="BK291" s="88" t="str">
        <f>IFERROR(IF(Sale!H275 &lt;&gt; "", Sale!H275, ""), "")</f>
        <v/>
      </c>
      <c r="BL291" s="88" t="str">
        <f>IFERROR(IF(Sale!I275 &lt;&gt; "", Sale!I275, ""), "")</f>
        <v/>
      </c>
      <c r="BM291" s="88" t="str">
        <f>IFERROR(IF(Sale!J275 &lt;&gt; "", Sale!J275, ""), "")</f>
        <v/>
      </c>
      <c r="BN291" s="88" t="str">
        <f>IFERROR(IF(Sale!K275 &lt;&gt; "", Sale!K275, ""), "")</f>
        <v/>
      </c>
      <c r="BO291" s="88" t="str">
        <f>IFERROR(IF(Sale!L275 &lt;&gt; "", Sale!L275, ""), "")</f>
        <v/>
      </c>
      <c r="BP291" s="88" t="str">
        <f>IFERROR(IF(Sale!M275 &lt;&gt; "", Sale!M275, ""), "")</f>
        <v/>
      </c>
      <c r="BQ291" s="88" t="str">
        <f>IFERROR(IF(Sale!N275 &lt;&gt; "", Sale!N275, ""), "")</f>
        <v/>
      </c>
      <c r="BR291" s="88" t="str">
        <f>IFERROR(IF(Sale!O275 &lt;&gt; "", Sale!O275, ""), "")</f>
        <v/>
      </c>
      <c r="BS291" s="88"/>
      <c r="BT291" s="88"/>
      <c r="BU291" s="88"/>
      <c r="BV291" s="88"/>
      <c r="BW291" s="91"/>
      <c r="BX291" s="88"/>
      <c r="BY291" s="88"/>
    </row>
    <row r="292" spans="2:77">
      <c r="B292" s="255"/>
      <c r="C292" s="255"/>
      <c r="D292" s="255"/>
      <c r="E292" s="255"/>
      <c r="F292" s="255"/>
      <c r="Z292" s="101" t="str">
        <f>IF(AB292 &lt;&gt; "", (COUNTIF($AB$19:AB292,AB292)&amp;"_"&amp;AB292),"")</f>
        <v/>
      </c>
      <c r="AA292" s="125" t="str">
        <f>IFERROR(IF(Purchase!A275 &lt;&gt;"",Purchase!A275,""),"")</f>
        <v/>
      </c>
      <c r="AB292" s="101" t="str">
        <f>IFERROR(IF(Purchase!B275 &lt;&gt;"",Purchase!B275,""),"")</f>
        <v/>
      </c>
      <c r="AC292" s="101" t="str">
        <f>IFERROR(IF(Purchase!C275 &lt;&gt;"",Purchase!C275,""),"")</f>
        <v/>
      </c>
      <c r="AD292" s="89" t="str">
        <f>IFERROR(IF(Purchase!D275 &lt;&gt;"",Purchase!D275,""),"")</f>
        <v/>
      </c>
      <c r="AE292" s="89" t="str">
        <f>IFERROR(IF(Purchase!E275 &lt;&gt;"",Purchase!E275,""),"")</f>
        <v/>
      </c>
      <c r="AF292" s="89" t="str">
        <f>IFERROR(IF(Purchase!F275 &lt;&gt;"",Purchase!F275,""),"")</f>
        <v/>
      </c>
      <c r="AG292" s="89" t="str">
        <f>IFERROR(IF(Purchase!G275 &lt;&gt;"",Purchase!G275,""),"")</f>
        <v/>
      </c>
      <c r="AH292" s="89" t="str">
        <f>IFERROR(IF(Purchase!H275 &lt;&gt;"",Purchase!H275,""),"")</f>
        <v/>
      </c>
      <c r="AI292" s="89" t="str">
        <f>IFERROR(IF(Purchase!I275 &lt;&gt;"",Purchase!I275,""),"")</f>
        <v/>
      </c>
      <c r="AJ292" s="89" t="str">
        <f>IFERROR(IF(Purchase!J275 &lt;&gt;"",Purchase!J275,""),"")</f>
        <v/>
      </c>
      <c r="AK292" s="101" t="str">
        <f t="shared" si="29"/>
        <v/>
      </c>
      <c r="AL292" s="88"/>
      <c r="AM292" s="90"/>
      <c r="AN292" s="91"/>
      <c r="AO292" s="90"/>
      <c r="AP292" s="90"/>
      <c r="AQ292" s="92"/>
      <c r="AR292" s="90"/>
      <c r="AS292" s="90"/>
      <c r="AT292" s="93"/>
      <c r="AU292" s="88"/>
      <c r="AV292" s="88"/>
      <c r="AW292" s="88"/>
      <c r="AX292" s="88"/>
      <c r="AY292" s="88"/>
      <c r="AZ292" s="88"/>
      <c r="BA292" s="88"/>
      <c r="BB292" s="88"/>
      <c r="BC292" s="88" t="str">
        <f>IF(BF292 &lt;&gt; "",(COUNTIF($BF$19:BF292,BF292)&amp;"_"&amp;BF292),"")</f>
        <v/>
      </c>
      <c r="BD292" s="94" t="str">
        <f>IFERROR(IF(Sale!A276 &lt;&gt; "", Sale!A276, ""), "")</f>
        <v/>
      </c>
      <c r="BE292" s="88" t="str">
        <f>IFERROR(IF(Sale!B276 &lt;&gt; "", Sale!B276, ""), "")</f>
        <v/>
      </c>
      <c r="BF292" s="88" t="str">
        <f>IFERROR(IF(Sale!C276 &lt;&gt; "", Sale!C276, ""), "")</f>
        <v/>
      </c>
      <c r="BG292" s="88" t="str">
        <f>IFERROR(IF(Sale!D276 &lt;&gt; "", Sale!D276, ""), "")</f>
        <v/>
      </c>
      <c r="BH292" s="88" t="str">
        <f>IFERROR(IF(Sale!E276 &lt;&gt; "", Sale!E276, ""), "")</f>
        <v/>
      </c>
      <c r="BI292" s="88" t="str">
        <f>IFERROR(IF(Sale!F276 &lt;&gt; "", Sale!F276, ""), "")</f>
        <v/>
      </c>
      <c r="BJ292" s="88" t="str">
        <f>IFERROR(IF(Sale!G276 &lt;&gt; "", Sale!G276, ""), "")</f>
        <v/>
      </c>
      <c r="BK292" s="88" t="str">
        <f>IFERROR(IF(Sale!H276 &lt;&gt; "", Sale!H276, ""), "")</f>
        <v/>
      </c>
      <c r="BL292" s="88" t="str">
        <f>IFERROR(IF(Sale!I276 &lt;&gt; "", Sale!I276, ""), "")</f>
        <v/>
      </c>
      <c r="BM292" s="88" t="str">
        <f>IFERROR(IF(Sale!J276 &lt;&gt; "", Sale!J276, ""), "")</f>
        <v/>
      </c>
      <c r="BN292" s="88" t="str">
        <f>IFERROR(IF(Sale!K276 &lt;&gt; "", Sale!K276, ""), "")</f>
        <v/>
      </c>
      <c r="BO292" s="88" t="str">
        <f>IFERROR(IF(Sale!L276 &lt;&gt; "", Sale!L276, ""), "")</f>
        <v/>
      </c>
      <c r="BP292" s="88" t="str">
        <f>IFERROR(IF(Sale!M276 &lt;&gt; "", Sale!M276, ""), "")</f>
        <v/>
      </c>
      <c r="BQ292" s="88" t="str">
        <f>IFERROR(IF(Sale!N276 &lt;&gt; "", Sale!N276, ""), "")</f>
        <v/>
      </c>
      <c r="BR292" s="88" t="str">
        <f>IFERROR(IF(Sale!O276 &lt;&gt; "", Sale!O276, ""), "")</f>
        <v/>
      </c>
      <c r="BS292" s="88"/>
      <c r="BT292" s="88"/>
      <c r="BU292" s="88"/>
      <c r="BV292" s="88"/>
      <c r="BW292" s="91"/>
      <c r="BX292" s="88"/>
      <c r="BY292" s="88"/>
    </row>
    <row r="293" spans="2:77">
      <c r="B293" s="255"/>
      <c r="C293" s="255"/>
      <c r="D293" s="255"/>
      <c r="E293" s="255"/>
      <c r="F293" s="255"/>
      <c r="Z293" s="101" t="str">
        <f>IF(AB293 &lt;&gt; "", (COUNTIF($AB$19:AB293,AB293)&amp;"_"&amp;AB293),"")</f>
        <v/>
      </c>
      <c r="AA293" s="125" t="str">
        <f>IFERROR(IF(Purchase!A276 &lt;&gt;"",Purchase!A276,""),"")</f>
        <v/>
      </c>
      <c r="AB293" s="101" t="str">
        <f>IFERROR(IF(Purchase!B276 &lt;&gt;"",Purchase!B276,""),"")</f>
        <v/>
      </c>
      <c r="AC293" s="101" t="str">
        <f>IFERROR(IF(Purchase!C276 &lt;&gt;"",Purchase!C276,""),"")</f>
        <v/>
      </c>
      <c r="AD293" s="89" t="str">
        <f>IFERROR(IF(Purchase!D276 &lt;&gt;"",Purchase!D276,""),"")</f>
        <v/>
      </c>
      <c r="AE293" s="89" t="str">
        <f>IFERROR(IF(Purchase!E276 &lt;&gt;"",Purchase!E276,""),"")</f>
        <v/>
      </c>
      <c r="AF293" s="89" t="str">
        <f>IFERROR(IF(Purchase!F276 &lt;&gt;"",Purchase!F276,""),"")</f>
        <v/>
      </c>
      <c r="AG293" s="89" t="str">
        <f>IFERROR(IF(Purchase!G276 &lt;&gt;"",Purchase!G276,""),"")</f>
        <v/>
      </c>
      <c r="AH293" s="89" t="str">
        <f>IFERROR(IF(Purchase!H276 &lt;&gt;"",Purchase!H276,""),"")</f>
        <v/>
      </c>
      <c r="AI293" s="89" t="str">
        <f>IFERROR(IF(Purchase!I276 &lt;&gt;"",Purchase!I276,""),"")</f>
        <v/>
      </c>
      <c r="AJ293" s="89" t="str">
        <f>IFERROR(IF(Purchase!J276 &lt;&gt;"",Purchase!J276,""),"")</f>
        <v/>
      </c>
      <c r="AK293" s="101" t="str">
        <f t="shared" si="29"/>
        <v/>
      </c>
      <c r="AL293" s="88"/>
      <c r="AM293" s="90"/>
      <c r="AN293" s="91"/>
      <c r="AO293" s="90"/>
      <c r="AP293" s="90"/>
      <c r="AQ293" s="92"/>
      <c r="AR293" s="90"/>
      <c r="AS293" s="90"/>
      <c r="AT293" s="93"/>
      <c r="AU293" s="88"/>
      <c r="AV293" s="88"/>
      <c r="AW293" s="88"/>
      <c r="AX293" s="88"/>
      <c r="AY293" s="88"/>
      <c r="AZ293" s="88"/>
      <c r="BA293" s="88"/>
      <c r="BB293" s="88"/>
      <c r="BC293" s="88" t="str">
        <f>IF(BF293 &lt;&gt; "",(COUNTIF($BF$19:BF293,BF293)&amp;"_"&amp;BF293),"")</f>
        <v/>
      </c>
      <c r="BD293" s="94" t="str">
        <f>IFERROR(IF(Sale!A277 &lt;&gt; "", Sale!A277, ""), "")</f>
        <v/>
      </c>
      <c r="BE293" s="88" t="str">
        <f>IFERROR(IF(Sale!B277 &lt;&gt; "", Sale!B277, ""), "")</f>
        <v/>
      </c>
      <c r="BF293" s="88" t="str">
        <f>IFERROR(IF(Sale!C277 &lt;&gt; "", Sale!C277, ""), "")</f>
        <v/>
      </c>
      <c r="BG293" s="88" t="str">
        <f>IFERROR(IF(Sale!D277 &lt;&gt; "", Sale!D277, ""), "")</f>
        <v/>
      </c>
      <c r="BH293" s="88" t="str">
        <f>IFERROR(IF(Sale!E277 &lt;&gt; "", Sale!E277, ""), "")</f>
        <v/>
      </c>
      <c r="BI293" s="88" t="str">
        <f>IFERROR(IF(Sale!F277 &lt;&gt; "", Sale!F277, ""), "")</f>
        <v/>
      </c>
      <c r="BJ293" s="88" t="str">
        <f>IFERROR(IF(Sale!G277 &lt;&gt; "", Sale!G277, ""), "")</f>
        <v/>
      </c>
      <c r="BK293" s="88" t="str">
        <f>IFERROR(IF(Sale!H277 &lt;&gt; "", Sale!H277, ""), "")</f>
        <v/>
      </c>
      <c r="BL293" s="88" t="str">
        <f>IFERROR(IF(Sale!I277 &lt;&gt; "", Sale!I277, ""), "")</f>
        <v/>
      </c>
      <c r="BM293" s="88" t="str">
        <f>IFERROR(IF(Sale!J277 &lt;&gt; "", Sale!J277, ""), "")</f>
        <v/>
      </c>
      <c r="BN293" s="88" t="str">
        <f>IFERROR(IF(Sale!K277 &lt;&gt; "", Sale!K277, ""), "")</f>
        <v/>
      </c>
      <c r="BO293" s="88" t="str">
        <f>IFERROR(IF(Sale!L277 &lt;&gt; "", Sale!L277, ""), "")</f>
        <v/>
      </c>
      <c r="BP293" s="88" t="str">
        <f>IFERROR(IF(Sale!M277 &lt;&gt; "", Sale!M277, ""), "")</f>
        <v/>
      </c>
      <c r="BQ293" s="88" t="str">
        <f>IFERROR(IF(Sale!N277 &lt;&gt; "", Sale!N277, ""), "")</f>
        <v/>
      </c>
      <c r="BR293" s="88" t="str">
        <f>IFERROR(IF(Sale!O277 &lt;&gt; "", Sale!O277, ""), "")</f>
        <v/>
      </c>
      <c r="BS293" s="88"/>
      <c r="BT293" s="88"/>
      <c r="BU293" s="88"/>
      <c r="BV293" s="88"/>
      <c r="BW293" s="91"/>
      <c r="BX293" s="88"/>
      <c r="BY293" s="88"/>
    </row>
    <row r="294" spans="2:77">
      <c r="B294" s="255"/>
      <c r="C294" s="255"/>
      <c r="D294" s="255"/>
      <c r="E294" s="255"/>
      <c r="F294" s="255"/>
      <c r="Z294" s="101" t="str">
        <f>IF(AB294 &lt;&gt; "", (COUNTIF($AB$19:AB294,AB294)&amp;"_"&amp;AB294),"")</f>
        <v/>
      </c>
      <c r="AA294" s="125" t="str">
        <f>IFERROR(IF(Purchase!A277 &lt;&gt;"",Purchase!A277,""),"")</f>
        <v/>
      </c>
      <c r="AB294" s="101" t="str">
        <f>IFERROR(IF(Purchase!B277 &lt;&gt;"",Purchase!B277,""),"")</f>
        <v/>
      </c>
      <c r="AC294" s="101" t="str">
        <f>IFERROR(IF(Purchase!C277 &lt;&gt;"",Purchase!C277,""),"")</f>
        <v/>
      </c>
      <c r="AD294" s="89" t="str">
        <f>IFERROR(IF(Purchase!D277 &lt;&gt;"",Purchase!D277,""),"")</f>
        <v/>
      </c>
      <c r="AE294" s="89" t="str">
        <f>IFERROR(IF(Purchase!E277 &lt;&gt;"",Purchase!E277,""),"")</f>
        <v/>
      </c>
      <c r="AF294" s="89" t="str">
        <f>IFERROR(IF(Purchase!F277 &lt;&gt;"",Purchase!F277,""),"")</f>
        <v/>
      </c>
      <c r="AG294" s="89" t="str">
        <f>IFERROR(IF(Purchase!G277 &lt;&gt;"",Purchase!G277,""),"")</f>
        <v/>
      </c>
      <c r="AH294" s="89" t="str">
        <f>IFERROR(IF(Purchase!H277 &lt;&gt;"",Purchase!H277,""),"")</f>
        <v/>
      </c>
      <c r="AI294" s="89" t="str">
        <f>IFERROR(IF(Purchase!I277 &lt;&gt;"",Purchase!I277,""),"")</f>
        <v/>
      </c>
      <c r="AJ294" s="89" t="str">
        <f>IFERROR(IF(Purchase!J277 &lt;&gt;"",Purchase!J277,""),"")</f>
        <v/>
      </c>
      <c r="AK294" s="101" t="str">
        <f t="shared" si="29"/>
        <v/>
      </c>
      <c r="AL294" s="88"/>
      <c r="AM294" s="90"/>
      <c r="AN294" s="91"/>
      <c r="AO294" s="90"/>
      <c r="AP294" s="90"/>
      <c r="AQ294" s="92"/>
      <c r="AR294" s="90"/>
      <c r="AS294" s="90"/>
      <c r="AT294" s="93"/>
      <c r="AU294" s="88"/>
      <c r="AV294" s="88"/>
      <c r="AW294" s="88"/>
      <c r="AX294" s="88"/>
      <c r="AY294" s="88"/>
      <c r="AZ294" s="88"/>
      <c r="BA294" s="88"/>
      <c r="BB294" s="88"/>
      <c r="BC294" s="88" t="str">
        <f>IF(BF294 &lt;&gt; "",(COUNTIF($BF$19:BF294,BF294)&amp;"_"&amp;BF294),"")</f>
        <v/>
      </c>
      <c r="BD294" s="94" t="str">
        <f>IFERROR(IF(Sale!A278 &lt;&gt; "", Sale!A278, ""), "")</f>
        <v/>
      </c>
      <c r="BE294" s="88" t="str">
        <f>IFERROR(IF(Sale!B278 &lt;&gt; "", Sale!B278, ""), "")</f>
        <v/>
      </c>
      <c r="BF294" s="88" t="str">
        <f>IFERROR(IF(Sale!C278 &lt;&gt; "", Sale!C278, ""), "")</f>
        <v/>
      </c>
      <c r="BG294" s="88" t="str">
        <f>IFERROR(IF(Sale!D278 &lt;&gt; "", Sale!D278, ""), "")</f>
        <v/>
      </c>
      <c r="BH294" s="88" t="str">
        <f>IFERROR(IF(Sale!E278 &lt;&gt; "", Sale!E278, ""), "")</f>
        <v/>
      </c>
      <c r="BI294" s="88" t="str">
        <f>IFERROR(IF(Sale!F278 &lt;&gt; "", Sale!F278, ""), "")</f>
        <v/>
      </c>
      <c r="BJ294" s="88" t="str">
        <f>IFERROR(IF(Sale!G278 &lt;&gt; "", Sale!G278, ""), "")</f>
        <v/>
      </c>
      <c r="BK294" s="88" t="str">
        <f>IFERROR(IF(Sale!H278 &lt;&gt; "", Sale!H278, ""), "")</f>
        <v/>
      </c>
      <c r="BL294" s="88" t="str">
        <f>IFERROR(IF(Sale!I278 &lt;&gt; "", Sale!I278, ""), "")</f>
        <v/>
      </c>
      <c r="BM294" s="88" t="str">
        <f>IFERROR(IF(Sale!J278 &lt;&gt; "", Sale!J278, ""), "")</f>
        <v/>
      </c>
      <c r="BN294" s="88" t="str">
        <f>IFERROR(IF(Sale!K278 &lt;&gt; "", Sale!K278, ""), "")</f>
        <v/>
      </c>
      <c r="BO294" s="88" t="str">
        <f>IFERROR(IF(Sale!L278 &lt;&gt; "", Sale!L278, ""), "")</f>
        <v/>
      </c>
      <c r="BP294" s="88" t="str">
        <f>IFERROR(IF(Sale!M278 &lt;&gt; "", Sale!M278, ""), "")</f>
        <v/>
      </c>
      <c r="BQ294" s="88" t="str">
        <f>IFERROR(IF(Sale!N278 &lt;&gt; "", Sale!N278, ""), "")</f>
        <v/>
      </c>
      <c r="BR294" s="88" t="str">
        <f>IFERROR(IF(Sale!O278 &lt;&gt; "", Sale!O278, ""), "")</f>
        <v/>
      </c>
      <c r="BS294" s="88"/>
      <c r="BT294" s="88"/>
      <c r="BU294" s="88"/>
      <c r="BV294" s="88"/>
      <c r="BW294" s="91"/>
      <c r="BX294" s="88"/>
      <c r="BY294" s="88"/>
    </row>
    <row r="295" spans="2:77">
      <c r="B295" s="255"/>
      <c r="C295" s="255"/>
      <c r="D295" s="255"/>
      <c r="E295" s="255"/>
      <c r="F295" s="255"/>
      <c r="Z295" s="101" t="str">
        <f>IF(AB295 &lt;&gt; "", (COUNTIF($AB$19:AB295,AB295)&amp;"_"&amp;AB295),"")</f>
        <v/>
      </c>
      <c r="AA295" s="125" t="str">
        <f>IFERROR(IF(Purchase!A278 &lt;&gt;"",Purchase!A278,""),"")</f>
        <v/>
      </c>
      <c r="AB295" s="101" t="str">
        <f>IFERROR(IF(Purchase!B278 &lt;&gt;"",Purchase!B278,""),"")</f>
        <v/>
      </c>
      <c r="AC295" s="101" t="str">
        <f>IFERROR(IF(Purchase!C278 &lt;&gt;"",Purchase!C278,""),"")</f>
        <v/>
      </c>
      <c r="AD295" s="89" t="str">
        <f>IFERROR(IF(Purchase!D278 &lt;&gt;"",Purchase!D278,""),"")</f>
        <v/>
      </c>
      <c r="AE295" s="89" t="str">
        <f>IFERROR(IF(Purchase!E278 &lt;&gt;"",Purchase!E278,""),"")</f>
        <v/>
      </c>
      <c r="AF295" s="89" t="str">
        <f>IFERROR(IF(Purchase!F278 &lt;&gt;"",Purchase!F278,""),"")</f>
        <v/>
      </c>
      <c r="AG295" s="89" t="str">
        <f>IFERROR(IF(Purchase!G278 &lt;&gt;"",Purchase!G278,""),"")</f>
        <v/>
      </c>
      <c r="AH295" s="89" t="str">
        <f>IFERROR(IF(Purchase!H278 &lt;&gt;"",Purchase!H278,""),"")</f>
        <v/>
      </c>
      <c r="AI295" s="89" t="str">
        <f>IFERROR(IF(Purchase!I278 &lt;&gt;"",Purchase!I278,""),"")</f>
        <v/>
      </c>
      <c r="AJ295" s="89" t="str">
        <f>IFERROR(IF(Purchase!J278 &lt;&gt;"",Purchase!J278,""),"")</f>
        <v/>
      </c>
      <c r="AK295" s="101" t="str">
        <f t="shared" si="29"/>
        <v/>
      </c>
      <c r="AL295" s="88"/>
      <c r="AM295" s="90"/>
      <c r="AN295" s="91"/>
      <c r="AO295" s="90"/>
      <c r="AP295" s="90"/>
      <c r="AQ295" s="92"/>
      <c r="AR295" s="90"/>
      <c r="AS295" s="90"/>
      <c r="AT295" s="93"/>
      <c r="AU295" s="88"/>
      <c r="AV295" s="88"/>
      <c r="AW295" s="88"/>
      <c r="AX295" s="88"/>
      <c r="AY295" s="88"/>
      <c r="AZ295" s="88"/>
      <c r="BA295" s="88"/>
      <c r="BB295" s="88"/>
      <c r="BC295" s="88" t="str">
        <f>IF(BF295 &lt;&gt; "",(COUNTIF($BF$19:BF295,BF295)&amp;"_"&amp;BF295),"")</f>
        <v/>
      </c>
      <c r="BD295" s="94" t="str">
        <f>IFERROR(IF(Sale!A279 &lt;&gt; "", Sale!A279, ""), "")</f>
        <v/>
      </c>
      <c r="BE295" s="88" t="str">
        <f>IFERROR(IF(Sale!B279 &lt;&gt; "", Sale!B279, ""), "")</f>
        <v/>
      </c>
      <c r="BF295" s="88" t="str">
        <f>IFERROR(IF(Sale!C279 &lt;&gt; "", Sale!C279, ""), "")</f>
        <v/>
      </c>
      <c r="BG295" s="88" t="str">
        <f>IFERROR(IF(Sale!D279 &lt;&gt; "", Sale!D279, ""), "")</f>
        <v/>
      </c>
      <c r="BH295" s="88" t="str">
        <f>IFERROR(IF(Sale!E279 &lt;&gt; "", Sale!E279, ""), "")</f>
        <v/>
      </c>
      <c r="BI295" s="88" t="str">
        <f>IFERROR(IF(Sale!F279 &lt;&gt; "", Sale!F279, ""), "")</f>
        <v/>
      </c>
      <c r="BJ295" s="88" t="str">
        <f>IFERROR(IF(Sale!G279 &lt;&gt; "", Sale!G279, ""), "")</f>
        <v/>
      </c>
      <c r="BK295" s="88" t="str">
        <f>IFERROR(IF(Sale!H279 &lt;&gt; "", Sale!H279, ""), "")</f>
        <v/>
      </c>
      <c r="BL295" s="88" t="str">
        <f>IFERROR(IF(Sale!I279 &lt;&gt; "", Sale!I279, ""), "")</f>
        <v/>
      </c>
      <c r="BM295" s="88" t="str">
        <f>IFERROR(IF(Sale!J279 &lt;&gt; "", Sale!J279, ""), "")</f>
        <v/>
      </c>
      <c r="BN295" s="88" t="str">
        <f>IFERROR(IF(Sale!K279 &lt;&gt; "", Sale!K279, ""), "")</f>
        <v/>
      </c>
      <c r="BO295" s="88" t="str">
        <f>IFERROR(IF(Sale!L279 &lt;&gt; "", Sale!L279, ""), "")</f>
        <v/>
      </c>
      <c r="BP295" s="88" t="str">
        <f>IFERROR(IF(Sale!M279 &lt;&gt; "", Sale!M279, ""), "")</f>
        <v/>
      </c>
      <c r="BQ295" s="88" t="str">
        <f>IFERROR(IF(Sale!N279 &lt;&gt; "", Sale!N279, ""), "")</f>
        <v/>
      </c>
      <c r="BR295" s="88" t="str">
        <f>IFERROR(IF(Sale!O279 &lt;&gt; "", Sale!O279, ""), "")</f>
        <v/>
      </c>
      <c r="BS295" s="88"/>
      <c r="BT295" s="88"/>
      <c r="BU295" s="88"/>
      <c r="BV295" s="88"/>
      <c r="BW295" s="91"/>
      <c r="BX295" s="88"/>
      <c r="BY295" s="88"/>
    </row>
    <row r="296" spans="2:77">
      <c r="B296" s="255"/>
      <c r="C296" s="255"/>
      <c r="D296" s="255"/>
      <c r="E296" s="255"/>
      <c r="F296" s="255"/>
      <c r="Z296" s="101" t="str">
        <f>IF(AB296 &lt;&gt; "", (COUNTIF($AB$19:AB296,AB296)&amp;"_"&amp;AB296),"")</f>
        <v/>
      </c>
      <c r="AA296" s="125" t="str">
        <f>IFERROR(IF(Purchase!A279 &lt;&gt;"",Purchase!A279,""),"")</f>
        <v/>
      </c>
      <c r="AB296" s="101" t="str">
        <f>IFERROR(IF(Purchase!B279 &lt;&gt;"",Purchase!B279,""),"")</f>
        <v/>
      </c>
      <c r="AC296" s="101" t="str">
        <f>IFERROR(IF(Purchase!C279 &lt;&gt;"",Purchase!C279,""),"")</f>
        <v/>
      </c>
      <c r="AD296" s="89" t="str">
        <f>IFERROR(IF(Purchase!D279 &lt;&gt;"",Purchase!D279,""),"")</f>
        <v/>
      </c>
      <c r="AE296" s="89" t="str">
        <f>IFERROR(IF(Purchase!E279 &lt;&gt;"",Purchase!E279,""),"")</f>
        <v/>
      </c>
      <c r="AF296" s="89" t="str">
        <f>IFERROR(IF(Purchase!F279 &lt;&gt;"",Purchase!F279,""),"")</f>
        <v/>
      </c>
      <c r="AG296" s="89" t="str">
        <f>IFERROR(IF(Purchase!G279 &lt;&gt;"",Purchase!G279,""),"")</f>
        <v/>
      </c>
      <c r="AH296" s="89" t="str">
        <f>IFERROR(IF(Purchase!H279 &lt;&gt;"",Purchase!H279,""),"")</f>
        <v/>
      </c>
      <c r="AI296" s="89" t="str">
        <f>IFERROR(IF(Purchase!I279 &lt;&gt;"",Purchase!I279,""),"")</f>
        <v/>
      </c>
      <c r="AJ296" s="89" t="str">
        <f>IFERROR(IF(Purchase!J279 &lt;&gt;"",Purchase!J279,""),"")</f>
        <v/>
      </c>
      <c r="AK296" s="101" t="str">
        <f t="shared" si="29"/>
        <v/>
      </c>
      <c r="AL296" s="88"/>
      <c r="AM296" s="90"/>
      <c r="AN296" s="91"/>
      <c r="AO296" s="90"/>
      <c r="AP296" s="90"/>
      <c r="AQ296" s="92"/>
      <c r="AR296" s="90"/>
      <c r="AS296" s="90"/>
      <c r="AT296" s="93"/>
      <c r="AU296" s="88"/>
      <c r="AV296" s="88"/>
      <c r="AW296" s="88"/>
      <c r="AX296" s="88"/>
      <c r="AY296" s="88"/>
      <c r="AZ296" s="88"/>
      <c r="BA296" s="88"/>
      <c r="BB296" s="88"/>
      <c r="BC296" s="88" t="str">
        <f>IF(BF296 &lt;&gt; "",(COUNTIF($BF$19:BF296,BF296)&amp;"_"&amp;BF296),"")</f>
        <v/>
      </c>
      <c r="BD296" s="94" t="str">
        <f>IFERROR(IF(Sale!A280 &lt;&gt; "", Sale!A280, ""), "")</f>
        <v/>
      </c>
      <c r="BE296" s="88" t="str">
        <f>IFERROR(IF(Sale!B280 &lt;&gt; "", Sale!B280, ""), "")</f>
        <v/>
      </c>
      <c r="BF296" s="88" t="str">
        <f>IFERROR(IF(Sale!C280 &lt;&gt; "", Sale!C280, ""), "")</f>
        <v/>
      </c>
      <c r="BG296" s="88" t="str">
        <f>IFERROR(IF(Sale!D280 &lt;&gt; "", Sale!D280, ""), "")</f>
        <v/>
      </c>
      <c r="BH296" s="88" t="str">
        <f>IFERROR(IF(Sale!E280 &lt;&gt; "", Sale!E280, ""), "")</f>
        <v/>
      </c>
      <c r="BI296" s="88" t="str">
        <f>IFERROR(IF(Sale!F280 &lt;&gt; "", Sale!F280, ""), "")</f>
        <v/>
      </c>
      <c r="BJ296" s="88" t="str">
        <f>IFERROR(IF(Sale!G280 &lt;&gt; "", Sale!G280, ""), "")</f>
        <v/>
      </c>
      <c r="BK296" s="88" t="str">
        <f>IFERROR(IF(Sale!H280 &lt;&gt; "", Sale!H280, ""), "")</f>
        <v/>
      </c>
      <c r="BL296" s="88" t="str">
        <f>IFERROR(IF(Sale!I280 &lt;&gt; "", Sale!I280, ""), "")</f>
        <v/>
      </c>
      <c r="BM296" s="88" t="str">
        <f>IFERROR(IF(Sale!J280 &lt;&gt; "", Sale!J280, ""), "")</f>
        <v/>
      </c>
      <c r="BN296" s="88" t="str">
        <f>IFERROR(IF(Sale!K280 &lt;&gt; "", Sale!K280, ""), "")</f>
        <v/>
      </c>
      <c r="BO296" s="88" t="str">
        <f>IFERROR(IF(Sale!L280 &lt;&gt; "", Sale!L280, ""), "")</f>
        <v/>
      </c>
      <c r="BP296" s="88" t="str">
        <f>IFERROR(IF(Sale!M280 &lt;&gt; "", Sale!M280, ""), "")</f>
        <v/>
      </c>
      <c r="BQ296" s="88" t="str">
        <f>IFERROR(IF(Sale!N280 &lt;&gt; "", Sale!N280, ""), "")</f>
        <v/>
      </c>
      <c r="BR296" s="88" t="str">
        <f>IFERROR(IF(Sale!O280 &lt;&gt; "", Sale!O280, ""), "")</f>
        <v/>
      </c>
      <c r="BS296" s="88"/>
      <c r="BT296" s="88"/>
      <c r="BU296" s="88"/>
      <c r="BV296" s="88"/>
      <c r="BW296" s="91"/>
      <c r="BX296" s="88"/>
      <c r="BY296" s="88"/>
    </row>
    <row r="297" spans="2:77">
      <c r="B297" s="255"/>
      <c r="C297" s="255"/>
      <c r="D297" s="255"/>
      <c r="E297" s="255"/>
      <c r="F297" s="255"/>
      <c r="Z297" s="101" t="str">
        <f>IF(AB297 &lt;&gt; "", (COUNTIF($AB$19:AB297,AB297)&amp;"_"&amp;AB297),"")</f>
        <v/>
      </c>
      <c r="AA297" s="125" t="str">
        <f>IFERROR(IF(Purchase!A280 &lt;&gt;"",Purchase!A280,""),"")</f>
        <v/>
      </c>
      <c r="AB297" s="101" t="str">
        <f>IFERROR(IF(Purchase!B280 &lt;&gt;"",Purchase!B280,""),"")</f>
        <v/>
      </c>
      <c r="AC297" s="101" t="str">
        <f>IFERROR(IF(Purchase!C280 &lt;&gt;"",Purchase!C280,""),"")</f>
        <v/>
      </c>
      <c r="AD297" s="89" t="str">
        <f>IFERROR(IF(Purchase!D280 &lt;&gt;"",Purchase!D280,""),"")</f>
        <v/>
      </c>
      <c r="AE297" s="89" t="str">
        <f>IFERROR(IF(Purchase!E280 &lt;&gt;"",Purchase!E280,""),"")</f>
        <v/>
      </c>
      <c r="AF297" s="89" t="str">
        <f>IFERROR(IF(Purchase!F280 &lt;&gt;"",Purchase!F280,""),"")</f>
        <v/>
      </c>
      <c r="AG297" s="89" t="str">
        <f>IFERROR(IF(Purchase!G280 &lt;&gt;"",Purchase!G280,""),"")</f>
        <v/>
      </c>
      <c r="AH297" s="89" t="str">
        <f>IFERROR(IF(Purchase!H280 &lt;&gt;"",Purchase!H280,""),"")</f>
        <v/>
      </c>
      <c r="AI297" s="89" t="str">
        <f>IFERROR(IF(Purchase!I280 &lt;&gt;"",Purchase!I280,""),"")</f>
        <v/>
      </c>
      <c r="AJ297" s="89" t="str">
        <f>IFERROR(IF(Purchase!J280 &lt;&gt;"",Purchase!J280,""),"")</f>
        <v/>
      </c>
      <c r="AK297" s="101" t="str">
        <f t="shared" si="29"/>
        <v/>
      </c>
      <c r="AL297" s="88"/>
      <c r="AM297" s="90"/>
      <c r="AN297" s="91"/>
      <c r="AO297" s="90"/>
      <c r="AP297" s="90"/>
      <c r="AQ297" s="92"/>
      <c r="AR297" s="90"/>
      <c r="AS297" s="90"/>
      <c r="AT297" s="93"/>
      <c r="AU297" s="88"/>
      <c r="AV297" s="88"/>
      <c r="AW297" s="88"/>
      <c r="AX297" s="88"/>
      <c r="AY297" s="88"/>
      <c r="AZ297" s="88"/>
      <c r="BA297" s="88"/>
      <c r="BB297" s="88"/>
      <c r="BC297" s="88" t="str">
        <f>IF(BF297 &lt;&gt; "",(COUNTIF($BF$19:BF297,BF297)&amp;"_"&amp;BF297),"")</f>
        <v/>
      </c>
      <c r="BD297" s="94" t="str">
        <f>IFERROR(IF(Sale!A281 &lt;&gt; "", Sale!A281, ""), "")</f>
        <v/>
      </c>
      <c r="BE297" s="88" t="str">
        <f>IFERROR(IF(Sale!B281 &lt;&gt; "", Sale!B281, ""), "")</f>
        <v/>
      </c>
      <c r="BF297" s="88" t="str">
        <f>IFERROR(IF(Sale!C281 &lt;&gt; "", Sale!C281, ""), "")</f>
        <v/>
      </c>
      <c r="BG297" s="88" t="str">
        <f>IFERROR(IF(Sale!D281 &lt;&gt; "", Sale!D281, ""), "")</f>
        <v/>
      </c>
      <c r="BH297" s="88" t="str">
        <f>IFERROR(IF(Sale!E281 &lt;&gt; "", Sale!E281, ""), "")</f>
        <v/>
      </c>
      <c r="BI297" s="88" t="str">
        <f>IFERROR(IF(Sale!F281 &lt;&gt; "", Sale!F281, ""), "")</f>
        <v/>
      </c>
      <c r="BJ297" s="88" t="str">
        <f>IFERROR(IF(Sale!G281 &lt;&gt; "", Sale!G281, ""), "")</f>
        <v/>
      </c>
      <c r="BK297" s="88" t="str">
        <f>IFERROR(IF(Sale!H281 &lt;&gt; "", Sale!H281, ""), "")</f>
        <v/>
      </c>
      <c r="BL297" s="88" t="str">
        <f>IFERROR(IF(Sale!I281 &lt;&gt; "", Sale!I281, ""), "")</f>
        <v/>
      </c>
      <c r="BM297" s="88" t="str">
        <f>IFERROR(IF(Sale!J281 &lt;&gt; "", Sale!J281, ""), "")</f>
        <v/>
      </c>
      <c r="BN297" s="88" t="str">
        <f>IFERROR(IF(Sale!K281 &lt;&gt; "", Sale!K281, ""), "")</f>
        <v/>
      </c>
      <c r="BO297" s="88" t="str">
        <f>IFERROR(IF(Sale!L281 &lt;&gt; "", Sale!L281, ""), "")</f>
        <v/>
      </c>
      <c r="BP297" s="88" t="str">
        <f>IFERROR(IF(Sale!M281 &lt;&gt; "", Sale!M281, ""), "")</f>
        <v/>
      </c>
      <c r="BQ297" s="88" t="str">
        <f>IFERROR(IF(Sale!N281 &lt;&gt; "", Sale!N281, ""), "")</f>
        <v/>
      </c>
      <c r="BR297" s="88" t="str">
        <f>IFERROR(IF(Sale!O281 &lt;&gt; "", Sale!O281, ""), "")</f>
        <v/>
      </c>
      <c r="BS297" s="88"/>
      <c r="BT297" s="88"/>
      <c r="BU297" s="88"/>
      <c r="BV297" s="88"/>
      <c r="BW297" s="91"/>
      <c r="BX297" s="88"/>
      <c r="BY297" s="88"/>
    </row>
    <row r="298" spans="2:77">
      <c r="B298" s="255"/>
      <c r="C298" s="255"/>
      <c r="D298" s="255"/>
      <c r="E298" s="255"/>
      <c r="F298" s="255"/>
      <c r="Z298" s="101" t="str">
        <f>IF(AB298 &lt;&gt; "", (COUNTIF($AB$19:AB298,AB298)&amp;"_"&amp;AB298),"")</f>
        <v/>
      </c>
      <c r="AA298" s="125" t="str">
        <f>IFERROR(IF(Purchase!A281 &lt;&gt;"",Purchase!A281,""),"")</f>
        <v/>
      </c>
      <c r="AB298" s="101" t="str">
        <f>IFERROR(IF(Purchase!B281 &lt;&gt;"",Purchase!B281,""),"")</f>
        <v/>
      </c>
      <c r="AC298" s="101" t="str">
        <f>IFERROR(IF(Purchase!C281 &lt;&gt;"",Purchase!C281,""),"")</f>
        <v/>
      </c>
      <c r="AD298" s="89" t="str">
        <f>IFERROR(IF(Purchase!D281 &lt;&gt;"",Purchase!D281,""),"")</f>
        <v/>
      </c>
      <c r="AE298" s="89" t="str">
        <f>IFERROR(IF(Purchase!E281 &lt;&gt;"",Purchase!E281,""),"")</f>
        <v/>
      </c>
      <c r="AF298" s="89" t="str">
        <f>IFERROR(IF(Purchase!F281 &lt;&gt;"",Purchase!F281,""),"")</f>
        <v/>
      </c>
      <c r="AG298" s="89" t="str">
        <f>IFERROR(IF(Purchase!G281 &lt;&gt;"",Purchase!G281,""),"")</f>
        <v/>
      </c>
      <c r="AH298" s="89" t="str">
        <f>IFERROR(IF(Purchase!H281 &lt;&gt;"",Purchase!H281,""),"")</f>
        <v/>
      </c>
      <c r="AI298" s="89" t="str">
        <f>IFERROR(IF(Purchase!I281 &lt;&gt;"",Purchase!I281,""),"")</f>
        <v/>
      </c>
      <c r="AJ298" s="89" t="str">
        <f>IFERROR(IF(Purchase!J281 &lt;&gt;"",Purchase!J281,""),"")</f>
        <v/>
      </c>
      <c r="AK298" s="101" t="str">
        <f t="shared" si="29"/>
        <v/>
      </c>
      <c r="AL298" s="88"/>
      <c r="AM298" s="90"/>
      <c r="AN298" s="91"/>
      <c r="AO298" s="90"/>
      <c r="AP298" s="90"/>
      <c r="AQ298" s="92"/>
      <c r="AR298" s="90"/>
      <c r="AS298" s="90"/>
      <c r="AT298" s="93"/>
      <c r="AU298" s="88"/>
      <c r="AV298" s="88"/>
      <c r="AW298" s="88"/>
      <c r="AX298" s="88"/>
      <c r="AY298" s="88"/>
      <c r="AZ298" s="88"/>
      <c r="BA298" s="88"/>
      <c r="BB298" s="88"/>
      <c r="BC298" s="88" t="str">
        <f>IF(BF298 &lt;&gt; "",(COUNTIF($BF$19:BF298,BF298)&amp;"_"&amp;BF298),"")</f>
        <v/>
      </c>
      <c r="BD298" s="94" t="str">
        <f>IFERROR(IF(Sale!A282 &lt;&gt; "", Sale!A282, ""), "")</f>
        <v/>
      </c>
      <c r="BE298" s="88" t="str">
        <f>IFERROR(IF(Sale!B282 &lt;&gt; "", Sale!B282, ""), "")</f>
        <v/>
      </c>
      <c r="BF298" s="88" t="str">
        <f>IFERROR(IF(Sale!C282 &lt;&gt; "", Sale!C282, ""), "")</f>
        <v/>
      </c>
      <c r="BG298" s="88" t="str">
        <f>IFERROR(IF(Sale!D282 &lt;&gt; "", Sale!D282, ""), "")</f>
        <v/>
      </c>
      <c r="BH298" s="88" t="str">
        <f>IFERROR(IF(Sale!E282 &lt;&gt; "", Sale!E282, ""), "")</f>
        <v/>
      </c>
      <c r="BI298" s="88" t="str">
        <f>IFERROR(IF(Sale!F282 &lt;&gt; "", Sale!F282, ""), "")</f>
        <v/>
      </c>
      <c r="BJ298" s="88" t="str">
        <f>IFERROR(IF(Sale!G282 &lt;&gt; "", Sale!G282, ""), "")</f>
        <v/>
      </c>
      <c r="BK298" s="88" t="str">
        <f>IFERROR(IF(Sale!H282 &lt;&gt; "", Sale!H282, ""), "")</f>
        <v/>
      </c>
      <c r="BL298" s="88" t="str">
        <f>IFERROR(IF(Sale!I282 &lt;&gt; "", Sale!I282, ""), "")</f>
        <v/>
      </c>
      <c r="BM298" s="88" t="str">
        <f>IFERROR(IF(Sale!J282 &lt;&gt; "", Sale!J282, ""), "")</f>
        <v/>
      </c>
      <c r="BN298" s="88" t="str">
        <f>IFERROR(IF(Sale!K282 &lt;&gt; "", Sale!K282, ""), "")</f>
        <v/>
      </c>
      <c r="BO298" s="88" t="str">
        <f>IFERROR(IF(Sale!L282 &lt;&gt; "", Sale!L282, ""), "")</f>
        <v/>
      </c>
      <c r="BP298" s="88" t="str">
        <f>IFERROR(IF(Sale!M282 &lt;&gt; "", Sale!M282, ""), "")</f>
        <v/>
      </c>
      <c r="BQ298" s="88" t="str">
        <f>IFERROR(IF(Sale!N282 &lt;&gt; "", Sale!N282, ""), "")</f>
        <v/>
      </c>
      <c r="BR298" s="88" t="str">
        <f>IFERROR(IF(Sale!O282 &lt;&gt; "", Sale!O282, ""), "")</f>
        <v/>
      </c>
      <c r="BS298" s="88"/>
      <c r="BT298" s="88"/>
      <c r="BU298" s="88"/>
      <c r="BV298" s="88"/>
      <c r="BW298" s="91"/>
      <c r="BX298" s="88"/>
      <c r="BY298" s="88"/>
    </row>
    <row r="299" spans="2:77">
      <c r="B299" s="255"/>
      <c r="C299" s="255"/>
      <c r="D299" s="255"/>
      <c r="E299" s="255"/>
      <c r="F299" s="255"/>
      <c r="Z299" s="101" t="str">
        <f>IF(AB299 &lt;&gt; "", (COUNTIF($AB$19:AB299,AB299)&amp;"_"&amp;AB299),"")</f>
        <v/>
      </c>
      <c r="AA299" s="125" t="str">
        <f>IFERROR(IF(Purchase!A282 &lt;&gt;"",Purchase!A282,""),"")</f>
        <v/>
      </c>
      <c r="AB299" s="101" t="str">
        <f>IFERROR(IF(Purchase!B282 &lt;&gt;"",Purchase!B282,""),"")</f>
        <v/>
      </c>
      <c r="AC299" s="101" t="str">
        <f>IFERROR(IF(Purchase!C282 &lt;&gt;"",Purchase!C282,""),"")</f>
        <v/>
      </c>
      <c r="AD299" s="89" t="str">
        <f>IFERROR(IF(Purchase!D282 &lt;&gt;"",Purchase!D282,""),"")</f>
        <v/>
      </c>
      <c r="AE299" s="89" t="str">
        <f>IFERROR(IF(Purchase!E282 &lt;&gt;"",Purchase!E282,""),"")</f>
        <v/>
      </c>
      <c r="AF299" s="89" t="str">
        <f>IFERROR(IF(Purchase!F282 &lt;&gt;"",Purchase!F282,""),"")</f>
        <v/>
      </c>
      <c r="AG299" s="89" t="str">
        <f>IFERROR(IF(Purchase!G282 &lt;&gt;"",Purchase!G282,""),"")</f>
        <v/>
      </c>
      <c r="AH299" s="89" t="str">
        <f>IFERROR(IF(Purchase!H282 &lt;&gt;"",Purchase!H282,""),"")</f>
        <v/>
      </c>
      <c r="AI299" s="89" t="str">
        <f>IFERROR(IF(Purchase!I282 &lt;&gt;"",Purchase!I282,""),"")</f>
        <v/>
      </c>
      <c r="AJ299" s="89" t="str">
        <f>IFERROR(IF(Purchase!J282 &lt;&gt;"",Purchase!J282,""),"")</f>
        <v/>
      </c>
      <c r="AK299" s="101" t="str">
        <f t="shared" si="29"/>
        <v/>
      </c>
      <c r="AL299" s="88"/>
      <c r="AM299" s="90"/>
      <c r="AN299" s="91"/>
      <c r="AO299" s="90"/>
      <c r="AP299" s="90"/>
      <c r="AQ299" s="92"/>
      <c r="AR299" s="90"/>
      <c r="AS299" s="90"/>
      <c r="AT299" s="93"/>
      <c r="AU299" s="88"/>
      <c r="AV299" s="88"/>
      <c r="AW299" s="88"/>
      <c r="AX299" s="88"/>
      <c r="AY299" s="88"/>
      <c r="AZ299" s="88"/>
      <c r="BA299" s="88"/>
      <c r="BB299" s="88"/>
      <c r="BC299" s="88" t="str">
        <f>IF(BF299 &lt;&gt; "",(COUNTIF($BF$19:BF299,BF299)&amp;"_"&amp;BF299),"")</f>
        <v/>
      </c>
      <c r="BD299" s="94" t="str">
        <f>IFERROR(IF(Sale!A283 &lt;&gt; "", Sale!A283, ""), "")</f>
        <v/>
      </c>
      <c r="BE299" s="88" t="str">
        <f>IFERROR(IF(Sale!B283 &lt;&gt; "", Sale!B283, ""), "")</f>
        <v/>
      </c>
      <c r="BF299" s="88" t="str">
        <f>IFERROR(IF(Sale!C283 &lt;&gt; "", Sale!C283, ""), "")</f>
        <v/>
      </c>
      <c r="BG299" s="88" t="str">
        <f>IFERROR(IF(Sale!D283 &lt;&gt; "", Sale!D283, ""), "")</f>
        <v/>
      </c>
      <c r="BH299" s="88" t="str">
        <f>IFERROR(IF(Sale!E283 &lt;&gt; "", Sale!E283, ""), "")</f>
        <v/>
      </c>
      <c r="BI299" s="88" t="str">
        <f>IFERROR(IF(Sale!F283 &lt;&gt; "", Sale!F283, ""), "")</f>
        <v/>
      </c>
      <c r="BJ299" s="88" t="str">
        <f>IFERROR(IF(Sale!G283 &lt;&gt; "", Sale!G283, ""), "")</f>
        <v/>
      </c>
      <c r="BK299" s="88" t="str">
        <f>IFERROR(IF(Sale!H283 &lt;&gt; "", Sale!H283, ""), "")</f>
        <v/>
      </c>
      <c r="BL299" s="88" t="str">
        <f>IFERROR(IF(Sale!I283 &lt;&gt; "", Sale!I283, ""), "")</f>
        <v/>
      </c>
      <c r="BM299" s="88" t="str">
        <f>IFERROR(IF(Sale!J283 &lt;&gt; "", Sale!J283, ""), "")</f>
        <v/>
      </c>
      <c r="BN299" s="88" t="str">
        <f>IFERROR(IF(Sale!K283 &lt;&gt; "", Sale!K283, ""), "")</f>
        <v/>
      </c>
      <c r="BO299" s="88" t="str">
        <f>IFERROR(IF(Sale!L283 &lt;&gt; "", Sale!L283, ""), "")</f>
        <v/>
      </c>
      <c r="BP299" s="88" t="str">
        <f>IFERROR(IF(Sale!M283 &lt;&gt; "", Sale!M283, ""), "")</f>
        <v/>
      </c>
      <c r="BQ299" s="88" t="str">
        <f>IFERROR(IF(Sale!N283 &lt;&gt; "", Sale!N283, ""), "")</f>
        <v/>
      </c>
      <c r="BR299" s="88" t="str">
        <f>IFERROR(IF(Sale!O283 &lt;&gt; "", Sale!O283, ""), "")</f>
        <v/>
      </c>
      <c r="BS299" s="88"/>
      <c r="BT299" s="88"/>
      <c r="BU299" s="88"/>
      <c r="BV299" s="88"/>
      <c r="BW299" s="91"/>
      <c r="BX299" s="88"/>
      <c r="BY299" s="88"/>
    </row>
    <row r="300" spans="2:77">
      <c r="B300" s="255"/>
      <c r="C300" s="255"/>
      <c r="D300" s="255"/>
      <c r="E300" s="255"/>
      <c r="F300" s="255"/>
      <c r="Z300" s="101" t="str">
        <f>IF(AB300 &lt;&gt; "", (COUNTIF($AB$19:AB300,AB300)&amp;"_"&amp;AB300),"")</f>
        <v/>
      </c>
      <c r="AA300" s="125" t="str">
        <f>IFERROR(IF(Purchase!A283 &lt;&gt;"",Purchase!A283,""),"")</f>
        <v/>
      </c>
      <c r="AB300" s="101" t="str">
        <f>IFERROR(IF(Purchase!B283 &lt;&gt;"",Purchase!B283,""),"")</f>
        <v/>
      </c>
      <c r="AC300" s="101" t="str">
        <f>IFERROR(IF(Purchase!C283 &lt;&gt;"",Purchase!C283,""),"")</f>
        <v/>
      </c>
      <c r="AD300" s="89" t="str">
        <f>IFERROR(IF(Purchase!D283 &lt;&gt;"",Purchase!D283,""),"")</f>
        <v/>
      </c>
      <c r="AE300" s="89" t="str">
        <f>IFERROR(IF(Purchase!E283 &lt;&gt;"",Purchase!E283,""),"")</f>
        <v/>
      </c>
      <c r="AF300" s="89" t="str">
        <f>IFERROR(IF(Purchase!F283 &lt;&gt;"",Purchase!F283,""),"")</f>
        <v/>
      </c>
      <c r="AG300" s="89" t="str">
        <f>IFERROR(IF(Purchase!G283 &lt;&gt;"",Purchase!G283,""),"")</f>
        <v/>
      </c>
      <c r="AH300" s="89" t="str">
        <f>IFERROR(IF(Purchase!H283 &lt;&gt;"",Purchase!H283,""),"")</f>
        <v/>
      </c>
      <c r="AI300" s="89" t="str">
        <f>IFERROR(IF(Purchase!I283 &lt;&gt;"",Purchase!I283,""),"")</f>
        <v/>
      </c>
      <c r="AJ300" s="89" t="str">
        <f>IFERROR(IF(Purchase!J283 &lt;&gt;"",Purchase!J283,""),"")</f>
        <v/>
      </c>
      <c r="AK300" s="101" t="str">
        <f t="shared" si="29"/>
        <v/>
      </c>
      <c r="AL300" s="88"/>
      <c r="AM300" s="90"/>
      <c r="AN300" s="91"/>
      <c r="AO300" s="90"/>
      <c r="AP300" s="90"/>
      <c r="AQ300" s="92"/>
      <c r="AR300" s="90"/>
      <c r="AS300" s="90"/>
      <c r="AT300" s="93"/>
      <c r="AU300" s="88"/>
      <c r="AV300" s="88"/>
      <c r="AW300" s="88"/>
      <c r="AX300" s="88"/>
      <c r="AY300" s="88"/>
      <c r="AZ300" s="88"/>
      <c r="BA300" s="88"/>
      <c r="BB300" s="88"/>
      <c r="BC300" s="88" t="str">
        <f>IF(BF300 &lt;&gt; "",(COUNTIF($BF$19:BF300,BF300)&amp;"_"&amp;BF300),"")</f>
        <v/>
      </c>
      <c r="BD300" s="94" t="str">
        <f>IFERROR(IF(Sale!A284 &lt;&gt; "", Sale!A284, ""), "")</f>
        <v/>
      </c>
      <c r="BE300" s="88" t="str">
        <f>IFERROR(IF(Sale!B284 &lt;&gt; "", Sale!B284, ""), "")</f>
        <v/>
      </c>
      <c r="BF300" s="88" t="str">
        <f>IFERROR(IF(Sale!C284 &lt;&gt; "", Sale!C284, ""), "")</f>
        <v/>
      </c>
      <c r="BG300" s="88" t="str">
        <f>IFERROR(IF(Sale!D284 &lt;&gt; "", Sale!D284, ""), "")</f>
        <v/>
      </c>
      <c r="BH300" s="88" t="str">
        <f>IFERROR(IF(Sale!E284 &lt;&gt; "", Sale!E284, ""), "")</f>
        <v/>
      </c>
      <c r="BI300" s="88" t="str">
        <f>IFERROR(IF(Sale!F284 &lt;&gt; "", Sale!F284, ""), "")</f>
        <v/>
      </c>
      <c r="BJ300" s="88" t="str">
        <f>IFERROR(IF(Sale!G284 &lt;&gt; "", Sale!G284, ""), "")</f>
        <v/>
      </c>
      <c r="BK300" s="88" t="str">
        <f>IFERROR(IF(Sale!H284 &lt;&gt; "", Sale!H284, ""), "")</f>
        <v/>
      </c>
      <c r="BL300" s="88" t="str">
        <f>IFERROR(IF(Sale!I284 &lt;&gt; "", Sale!I284, ""), "")</f>
        <v/>
      </c>
      <c r="BM300" s="88" t="str">
        <f>IFERROR(IF(Sale!J284 &lt;&gt; "", Sale!J284, ""), "")</f>
        <v/>
      </c>
      <c r="BN300" s="88" t="str">
        <f>IFERROR(IF(Sale!K284 &lt;&gt; "", Sale!K284, ""), "")</f>
        <v/>
      </c>
      <c r="BO300" s="88" t="str">
        <f>IFERROR(IF(Sale!L284 &lt;&gt; "", Sale!L284, ""), "")</f>
        <v/>
      </c>
      <c r="BP300" s="88" t="str">
        <f>IFERROR(IF(Sale!M284 &lt;&gt; "", Sale!M284, ""), "")</f>
        <v/>
      </c>
      <c r="BQ300" s="88" t="str">
        <f>IFERROR(IF(Sale!N284 &lt;&gt; "", Sale!N284, ""), "")</f>
        <v/>
      </c>
      <c r="BR300" s="88" t="str">
        <f>IFERROR(IF(Sale!O284 &lt;&gt; "", Sale!O284, ""), "")</f>
        <v/>
      </c>
      <c r="BS300" s="88"/>
      <c r="BT300" s="88"/>
      <c r="BU300" s="88"/>
      <c r="BV300" s="88"/>
      <c r="BW300" s="91"/>
      <c r="BX300" s="88"/>
      <c r="BY300" s="88"/>
    </row>
    <row r="301" spans="2:77">
      <c r="B301" s="255"/>
      <c r="C301" s="255"/>
      <c r="D301" s="255"/>
      <c r="E301" s="255"/>
      <c r="F301" s="255"/>
      <c r="Z301" s="101" t="str">
        <f>IF(AB301 &lt;&gt; "", (COUNTIF($AB$19:AB301,AB301)&amp;"_"&amp;AB301),"")</f>
        <v/>
      </c>
      <c r="AA301" s="125" t="str">
        <f>IFERROR(IF(Purchase!A284 &lt;&gt;"",Purchase!A284,""),"")</f>
        <v/>
      </c>
      <c r="AB301" s="101" t="str">
        <f>IFERROR(IF(Purchase!B284 &lt;&gt;"",Purchase!B284,""),"")</f>
        <v/>
      </c>
      <c r="AC301" s="101" t="str">
        <f>IFERROR(IF(Purchase!C284 &lt;&gt;"",Purchase!C284,""),"")</f>
        <v/>
      </c>
      <c r="AD301" s="89" t="str">
        <f>IFERROR(IF(Purchase!D284 &lt;&gt;"",Purchase!D284,""),"")</f>
        <v/>
      </c>
      <c r="AE301" s="89" t="str">
        <f>IFERROR(IF(Purchase!E284 &lt;&gt;"",Purchase!E284,""),"")</f>
        <v/>
      </c>
      <c r="AF301" s="89" t="str">
        <f>IFERROR(IF(Purchase!F284 &lt;&gt;"",Purchase!F284,""),"")</f>
        <v/>
      </c>
      <c r="AG301" s="89" t="str">
        <f>IFERROR(IF(Purchase!G284 &lt;&gt;"",Purchase!G284,""),"")</f>
        <v/>
      </c>
      <c r="AH301" s="89" t="str">
        <f>IFERROR(IF(Purchase!H284 &lt;&gt;"",Purchase!H284,""),"")</f>
        <v/>
      </c>
      <c r="AI301" s="89" t="str">
        <f>IFERROR(IF(Purchase!I284 &lt;&gt;"",Purchase!I284,""),"")</f>
        <v/>
      </c>
      <c r="AJ301" s="89" t="str">
        <f>IFERROR(IF(Purchase!J284 &lt;&gt;"",Purchase!J284,""),"")</f>
        <v/>
      </c>
      <c r="AK301" s="101" t="str">
        <f t="shared" si="29"/>
        <v/>
      </c>
      <c r="AL301" s="88"/>
      <c r="AM301" s="90"/>
      <c r="AN301" s="91"/>
      <c r="AO301" s="90"/>
      <c r="AP301" s="90"/>
      <c r="AQ301" s="92"/>
      <c r="AR301" s="90"/>
      <c r="AS301" s="90"/>
      <c r="AT301" s="93"/>
      <c r="AU301" s="88"/>
      <c r="AV301" s="88"/>
      <c r="AW301" s="88"/>
      <c r="AX301" s="88"/>
      <c r="AY301" s="88"/>
      <c r="AZ301" s="88"/>
      <c r="BA301" s="88"/>
      <c r="BB301" s="88"/>
      <c r="BC301" s="88" t="str">
        <f>IF(BF301 &lt;&gt; "",(COUNTIF($BF$19:BF301,BF301)&amp;"_"&amp;BF301),"")</f>
        <v/>
      </c>
      <c r="BD301" s="94" t="str">
        <f>IFERROR(IF(Sale!A285 &lt;&gt; "", Sale!A285, ""), "")</f>
        <v/>
      </c>
      <c r="BE301" s="88" t="str">
        <f>IFERROR(IF(Sale!B285 &lt;&gt; "", Sale!B285, ""), "")</f>
        <v/>
      </c>
      <c r="BF301" s="88" t="str">
        <f>IFERROR(IF(Sale!C285 &lt;&gt; "", Sale!C285, ""), "")</f>
        <v/>
      </c>
      <c r="BG301" s="88" t="str">
        <f>IFERROR(IF(Sale!D285 &lt;&gt; "", Sale!D285, ""), "")</f>
        <v/>
      </c>
      <c r="BH301" s="88" t="str">
        <f>IFERROR(IF(Sale!E285 &lt;&gt; "", Sale!E285, ""), "")</f>
        <v/>
      </c>
      <c r="BI301" s="88" t="str">
        <f>IFERROR(IF(Sale!F285 &lt;&gt; "", Sale!F285, ""), "")</f>
        <v/>
      </c>
      <c r="BJ301" s="88" t="str">
        <f>IFERROR(IF(Sale!G285 &lt;&gt; "", Sale!G285, ""), "")</f>
        <v/>
      </c>
      <c r="BK301" s="88" t="str">
        <f>IFERROR(IF(Sale!H285 &lt;&gt; "", Sale!H285, ""), "")</f>
        <v/>
      </c>
      <c r="BL301" s="88" t="str">
        <f>IFERROR(IF(Sale!I285 &lt;&gt; "", Sale!I285, ""), "")</f>
        <v/>
      </c>
      <c r="BM301" s="88" t="str">
        <f>IFERROR(IF(Sale!J285 &lt;&gt; "", Sale!J285, ""), "")</f>
        <v/>
      </c>
      <c r="BN301" s="88" t="str">
        <f>IFERROR(IF(Sale!K285 &lt;&gt; "", Sale!K285, ""), "")</f>
        <v/>
      </c>
      <c r="BO301" s="88" t="str">
        <f>IFERROR(IF(Sale!L285 &lt;&gt; "", Sale!L285, ""), "")</f>
        <v/>
      </c>
      <c r="BP301" s="88" t="str">
        <f>IFERROR(IF(Sale!M285 &lt;&gt; "", Sale!M285, ""), "")</f>
        <v/>
      </c>
      <c r="BQ301" s="88" t="str">
        <f>IFERROR(IF(Sale!N285 &lt;&gt; "", Sale!N285, ""), "")</f>
        <v/>
      </c>
      <c r="BR301" s="88" t="str">
        <f>IFERROR(IF(Sale!O285 &lt;&gt; "", Sale!O285, ""), "")</f>
        <v/>
      </c>
      <c r="BS301" s="88"/>
      <c r="BT301" s="88"/>
      <c r="BU301" s="88"/>
      <c r="BV301" s="88"/>
      <c r="BW301" s="91"/>
      <c r="BX301" s="88"/>
      <c r="BY301" s="88"/>
    </row>
    <row r="302" spans="2:77">
      <c r="B302" s="255"/>
      <c r="C302" s="255"/>
      <c r="D302" s="255"/>
      <c r="E302" s="255"/>
      <c r="F302" s="255"/>
      <c r="Z302" s="101" t="str">
        <f>IF(AB302 &lt;&gt; "", (COUNTIF($AB$19:AB302,AB302)&amp;"_"&amp;AB302),"")</f>
        <v/>
      </c>
      <c r="AA302" s="125" t="str">
        <f>IFERROR(IF(Purchase!A285 &lt;&gt;"",Purchase!A285,""),"")</f>
        <v/>
      </c>
      <c r="AB302" s="101" t="str">
        <f>IFERROR(IF(Purchase!B285 &lt;&gt;"",Purchase!B285,""),"")</f>
        <v/>
      </c>
      <c r="AC302" s="101" t="str">
        <f>IFERROR(IF(Purchase!C285 &lt;&gt;"",Purchase!C285,""),"")</f>
        <v/>
      </c>
      <c r="AD302" s="89" t="str">
        <f>IFERROR(IF(Purchase!D285 &lt;&gt;"",Purchase!D285,""),"")</f>
        <v/>
      </c>
      <c r="AE302" s="89" t="str">
        <f>IFERROR(IF(Purchase!E285 &lt;&gt;"",Purchase!E285,""),"")</f>
        <v/>
      </c>
      <c r="AF302" s="89" t="str">
        <f>IFERROR(IF(Purchase!F285 &lt;&gt;"",Purchase!F285,""),"")</f>
        <v/>
      </c>
      <c r="AG302" s="89" t="str">
        <f>IFERROR(IF(Purchase!G285 &lt;&gt;"",Purchase!G285,""),"")</f>
        <v/>
      </c>
      <c r="AH302" s="89" t="str">
        <f>IFERROR(IF(Purchase!H285 &lt;&gt;"",Purchase!H285,""),"")</f>
        <v/>
      </c>
      <c r="AI302" s="89" t="str">
        <f>IFERROR(IF(Purchase!I285 &lt;&gt;"",Purchase!I285,""),"")</f>
        <v/>
      </c>
      <c r="AJ302" s="89" t="str">
        <f>IFERROR(IF(Purchase!J285 &lt;&gt;"",Purchase!J285,""),"")</f>
        <v/>
      </c>
      <c r="AK302" s="101" t="str">
        <f t="shared" si="29"/>
        <v/>
      </c>
      <c r="AL302" s="88"/>
      <c r="AM302" s="90"/>
      <c r="AN302" s="91"/>
      <c r="AO302" s="90"/>
      <c r="AP302" s="90"/>
      <c r="AQ302" s="92"/>
      <c r="AR302" s="90"/>
      <c r="AS302" s="90"/>
      <c r="AT302" s="93"/>
      <c r="AU302" s="88"/>
      <c r="AV302" s="88"/>
      <c r="AW302" s="88"/>
      <c r="AX302" s="88"/>
      <c r="AY302" s="88"/>
      <c r="AZ302" s="88"/>
      <c r="BA302" s="88"/>
      <c r="BB302" s="88"/>
      <c r="BC302" s="88" t="str">
        <f>IF(BF302 &lt;&gt; "",(COUNTIF($BF$19:BF302,BF302)&amp;"_"&amp;BF302),"")</f>
        <v/>
      </c>
      <c r="BD302" s="94" t="str">
        <f>IFERROR(IF(Sale!A286 &lt;&gt; "", Sale!A286, ""), "")</f>
        <v/>
      </c>
      <c r="BE302" s="88" t="str">
        <f>IFERROR(IF(Sale!B286 &lt;&gt; "", Sale!B286, ""), "")</f>
        <v/>
      </c>
      <c r="BF302" s="88" t="str">
        <f>IFERROR(IF(Sale!C286 &lt;&gt; "", Sale!C286, ""), "")</f>
        <v/>
      </c>
      <c r="BG302" s="88" t="str">
        <f>IFERROR(IF(Sale!D286 &lt;&gt; "", Sale!D286, ""), "")</f>
        <v/>
      </c>
      <c r="BH302" s="88" t="str">
        <f>IFERROR(IF(Sale!E286 &lt;&gt; "", Sale!E286, ""), "")</f>
        <v/>
      </c>
      <c r="BI302" s="88" t="str">
        <f>IFERROR(IF(Sale!F286 &lt;&gt; "", Sale!F286, ""), "")</f>
        <v/>
      </c>
      <c r="BJ302" s="88" t="str">
        <f>IFERROR(IF(Sale!G286 &lt;&gt; "", Sale!G286, ""), "")</f>
        <v/>
      </c>
      <c r="BK302" s="88" t="str">
        <f>IFERROR(IF(Sale!H286 &lt;&gt; "", Sale!H286, ""), "")</f>
        <v/>
      </c>
      <c r="BL302" s="88" t="str">
        <f>IFERROR(IF(Sale!I286 &lt;&gt; "", Sale!I286, ""), "")</f>
        <v/>
      </c>
      <c r="BM302" s="88" t="str">
        <f>IFERROR(IF(Sale!J286 &lt;&gt; "", Sale!J286, ""), "")</f>
        <v/>
      </c>
      <c r="BN302" s="88" t="str">
        <f>IFERROR(IF(Sale!K286 &lt;&gt; "", Sale!K286, ""), "")</f>
        <v/>
      </c>
      <c r="BO302" s="88" t="str">
        <f>IFERROR(IF(Sale!L286 &lt;&gt; "", Sale!L286, ""), "")</f>
        <v/>
      </c>
      <c r="BP302" s="88" t="str">
        <f>IFERROR(IF(Sale!M286 &lt;&gt; "", Sale!M286, ""), "")</f>
        <v/>
      </c>
      <c r="BQ302" s="88" t="str">
        <f>IFERROR(IF(Sale!N286 &lt;&gt; "", Sale!N286, ""), "")</f>
        <v/>
      </c>
      <c r="BR302" s="88" t="str">
        <f>IFERROR(IF(Sale!O286 &lt;&gt; "", Sale!O286, ""), "")</f>
        <v/>
      </c>
      <c r="BS302" s="88"/>
      <c r="BT302" s="88"/>
      <c r="BU302" s="88"/>
      <c r="BV302" s="88"/>
      <c r="BW302" s="91"/>
      <c r="BX302" s="88"/>
      <c r="BY302" s="88"/>
    </row>
    <row r="303" spans="2:77">
      <c r="B303" s="255"/>
      <c r="C303" s="255"/>
      <c r="D303" s="255"/>
      <c r="E303" s="255"/>
      <c r="F303" s="255"/>
      <c r="Z303" s="101" t="str">
        <f>IF(AB303 &lt;&gt; "", (COUNTIF($AB$19:AB303,AB303)&amp;"_"&amp;AB303),"")</f>
        <v/>
      </c>
      <c r="AA303" s="125" t="str">
        <f>IFERROR(IF(Purchase!A286 &lt;&gt;"",Purchase!A286,""),"")</f>
        <v/>
      </c>
      <c r="AB303" s="101" t="str">
        <f>IFERROR(IF(Purchase!B286 &lt;&gt;"",Purchase!B286,""),"")</f>
        <v/>
      </c>
      <c r="AC303" s="101" t="str">
        <f>IFERROR(IF(Purchase!C286 &lt;&gt;"",Purchase!C286,""),"")</f>
        <v/>
      </c>
      <c r="AD303" s="89" t="str">
        <f>IFERROR(IF(Purchase!D286 &lt;&gt;"",Purchase!D286,""),"")</f>
        <v/>
      </c>
      <c r="AE303" s="89" t="str">
        <f>IFERROR(IF(Purchase!E286 &lt;&gt;"",Purchase!E286,""),"")</f>
        <v/>
      </c>
      <c r="AF303" s="89" t="str">
        <f>IFERROR(IF(Purchase!F286 &lt;&gt;"",Purchase!F286,""),"")</f>
        <v/>
      </c>
      <c r="AG303" s="89" t="str">
        <f>IFERROR(IF(Purchase!G286 &lt;&gt;"",Purchase!G286,""),"")</f>
        <v/>
      </c>
      <c r="AH303" s="89" t="str">
        <f>IFERROR(IF(Purchase!H286 &lt;&gt;"",Purchase!H286,""),"")</f>
        <v/>
      </c>
      <c r="AI303" s="89" t="str">
        <f>IFERROR(IF(Purchase!I286 &lt;&gt;"",Purchase!I286,""),"")</f>
        <v/>
      </c>
      <c r="AJ303" s="89" t="str">
        <f>IFERROR(IF(Purchase!J286 &lt;&gt;"",Purchase!J286,""),"")</f>
        <v/>
      </c>
      <c r="AK303" s="101" t="str">
        <f t="shared" si="29"/>
        <v/>
      </c>
      <c r="AL303" s="88"/>
      <c r="AM303" s="90"/>
      <c r="AN303" s="91"/>
      <c r="AO303" s="90"/>
      <c r="AP303" s="90"/>
      <c r="AQ303" s="92"/>
      <c r="AR303" s="90"/>
      <c r="AS303" s="90"/>
      <c r="AT303" s="93"/>
      <c r="AU303" s="88"/>
      <c r="AV303" s="88"/>
      <c r="AW303" s="88"/>
      <c r="AX303" s="88"/>
      <c r="AY303" s="88"/>
      <c r="AZ303" s="88"/>
      <c r="BA303" s="88"/>
      <c r="BB303" s="88"/>
      <c r="BC303" s="88" t="str">
        <f>IF(BF303 &lt;&gt; "",(COUNTIF($BF$19:BF303,BF303)&amp;"_"&amp;BF303),"")</f>
        <v/>
      </c>
      <c r="BD303" s="94" t="str">
        <f>IFERROR(IF(Sale!A287 &lt;&gt; "", Sale!A287, ""), "")</f>
        <v/>
      </c>
      <c r="BE303" s="88" t="str">
        <f>IFERROR(IF(Sale!B287 &lt;&gt; "", Sale!B287, ""), "")</f>
        <v/>
      </c>
      <c r="BF303" s="88" t="str">
        <f>IFERROR(IF(Sale!C287 &lt;&gt; "", Sale!C287, ""), "")</f>
        <v/>
      </c>
      <c r="BG303" s="88" t="str">
        <f>IFERROR(IF(Sale!D287 &lt;&gt; "", Sale!D287, ""), "")</f>
        <v/>
      </c>
      <c r="BH303" s="88" t="str">
        <f>IFERROR(IF(Sale!E287 &lt;&gt; "", Sale!E287, ""), "")</f>
        <v/>
      </c>
      <c r="BI303" s="88" t="str">
        <f>IFERROR(IF(Sale!F287 &lt;&gt; "", Sale!F287, ""), "")</f>
        <v/>
      </c>
      <c r="BJ303" s="88" t="str">
        <f>IFERROR(IF(Sale!G287 &lt;&gt; "", Sale!G287, ""), "")</f>
        <v/>
      </c>
      <c r="BK303" s="88" t="str">
        <f>IFERROR(IF(Sale!H287 &lt;&gt; "", Sale!H287, ""), "")</f>
        <v/>
      </c>
      <c r="BL303" s="88" t="str">
        <f>IFERROR(IF(Sale!I287 &lt;&gt; "", Sale!I287, ""), "")</f>
        <v/>
      </c>
      <c r="BM303" s="88" t="str">
        <f>IFERROR(IF(Sale!J287 &lt;&gt; "", Sale!J287, ""), "")</f>
        <v/>
      </c>
      <c r="BN303" s="88" t="str">
        <f>IFERROR(IF(Sale!K287 &lt;&gt; "", Sale!K287, ""), "")</f>
        <v/>
      </c>
      <c r="BO303" s="88" t="str">
        <f>IFERROR(IF(Sale!L287 &lt;&gt; "", Sale!L287, ""), "")</f>
        <v/>
      </c>
      <c r="BP303" s="88" t="str">
        <f>IFERROR(IF(Sale!M287 &lt;&gt; "", Sale!M287, ""), "")</f>
        <v/>
      </c>
      <c r="BQ303" s="88" t="str">
        <f>IFERROR(IF(Sale!N287 &lt;&gt; "", Sale!N287, ""), "")</f>
        <v/>
      </c>
      <c r="BR303" s="88" t="str">
        <f>IFERROR(IF(Sale!O287 &lt;&gt; "", Sale!O287, ""), "")</f>
        <v/>
      </c>
      <c r="BS303" s="88"/>
      <c r="BT303" s="88"/>
      <c r="BU303" s="88"/>
      <c r="BV303" s="88"/>
      <c r="BW303" s="91"/>
      <c r="BX303" s="88"/>
      <c r="BY303" s="88"/>
    </row>
    <row r="304" spans="2:77">
      <c r="B304" s="255"/>
      <c r="C304" s="255"/>
      <c r="D304" s="255"/>
      <c r="E304" s="255"/>
      <c r="F304" s="255"/>
      <c r="Z304" s="101" t="str">
        <f>IF(AB304 &lt;&gt; "", (COUNTIF($AB$19:AB304,AB304)&amp;"_"&amp;AB304),"")</f>
        <v/>
      </c>
      <c r="AA304" s="125" t="str">
        <f>IFERROR(IF(Purchase!A287 &lt;&gt;"",Purchase!A287,""),"")</f>
        <v/>
      </c>
      <c r="AB304" s="101" t="str">
        <f>IFERROR(IF(Purchase!B287 &lt;&gt;"",Purchase!B287,""),"")</f>
        <v/>
      </c>
      <c r="AC304" s="101" t="str">
        <f>IFERROR(IF(Purchase!C287 &lt;&gt;"",Purchase!C287,""),"")</f>
        <v/>
      </c>
      <c r="AD304" s="89" t="str">
        <f>IFERROR(IF(Purchase!D287 &lt;&gt;"",Purchase!D287,""),"")</f>
        <v/>
      </c>
      <c r="AE304" s="89" t="str">
        <f>IFERROR(IF(Purchase!E287 &lt;&gt;"",Purchase!E287,""),"")</f>
        <v/>
      </c>
      <c r="AF304" s="89" t="str">
        <f>IFERROR(IF(Purchase!F287 &lt;&gt;"",Purchase!F287,""),"")</f>
        <v/>
      </c>
      <c r="AG304" s="89" t="str">
        <f>IFERROR(IF(Purchase!G287 &lt;&gt;"",Purchase!G287,""),"")</f>
        <v/>
      </c>
      <c r="AH304" s="89" t="str">
        <f>IFERROR(IF(Purchase!H287 &lt;&gt;"",Purchase!H287,""),"")</f>
        <v/>
      </c>
      <c r="AI304" s="89" t="str">
        <f>IFERROR(IF(Purchase!I287 &lt;&gt;"",Purchase!I287,""),"")</f>
        <v/>
      </c>
      <c r="AJ304" s="89" t="str">
        <f>IFERROR(IF(Purchase!J287 &lt;&gt;"",Purchase!J287,""),"")</f>
        <v/>
      </c>
      <c r="AK304" s="101" t="str">
        <f t="shared" si="29"/>
        <v/>
      </c>
      <c r="AL304" s="88"/>
      <c r="AM304" s="90"/>
      <c r="AN304" s="91"/>
      <c r="AO304" s="90"/>
      <c r="AP304" s="90"/>
      <c r="AQ304" s="92"/>
      <c r="AR304" s="90"/>
      <c r="AS304" s="90"/>
      <c r="AT304" s="93"/>
      <c r="AU304" s="88"/>
      <c r="AV304" s="88"/>
      <c r="AW304" s="88"/>
      <c r="AX304" s="88"/>
      <c r="AY304" s="88"/>
      <c r="AZ304" s="88"/>
      <c r="BA304" s="88"/>
      <c r="BB304" s="88"/>
      <c r="BC304" s="88" t="str">
        <f>IF(BF304 &lt;&gt; "",(COUNTIF($BF$19:BF304,BF304)&amp;"_"&amp;BF304),"")</f>
        <v/>
      </c>
      <c r="BD304" s="94" t="str">
        <f>IFERROR(IF(Sale!A288 &lt;&gt; "", Sale!A288, ""), "")</f>
        <v/>
      </c>
      <c r="BE304" s="88" t="str">
        <f>IFERROR(IF(Sale!B288 &lt;&gt; "", Sale!B288, ""), "")</f>
        <v/>
      </c>
      <c r="BF304" s="88" t="str">
        <f>IFERROR(IF(Sale!C288 &lt;&gt; "", Sale!C288, ""), "")</f>
        <v/>
      </c>
      <c r="BG304" s="88" t="str">
        <f>IFERROR(IF(Sale!D288 &lt;&gt; "", Sale!D288, ""), "")</f>
        <v/>
      </c>
      <c r="BH304" s="88" t="str">
        <f>IFERROR(IF(Sale!E288 &lt;&gt; "", Sale!E288, ""), "")</f>
        <v/>
      </c>
      <c r="BI304" s="88" t="str">
        <f>IFERROR(IF(Sale!F288 &lt;&gt; "", Sale!F288, ""), "")</f>
        <v/>
      </c>
      <c r="BJ304" s="88" t="str">
        <f>IFERROR(IF(Sale!G288 &lt;&gt; "", Sale!G288, ""), "")</f>
        <v/>
      </c>
      <c r="BK304" s="88" t="str">
        <f>IFERROR(IF(Sale!H288 &lt;&gt; "", Sale!H288, ""), "")</f>
        <v/>
      </c>
      <c r="BL304" s="88" t="str">
        <f>IFERROR(IF(Sale!I288 &lt;&gt; "", Sale!I288, ""), "")</f>
        <v/>
      </c>
      <c r="BM304" s="88" t="str">
        <f>IFERROR(IF(Sale!J288 &lt;&gt; "", Sale!J288, ""), "")</f>
        <v/>
      </c>
      <c r="BN304" s="88" t="str">
        <f>IFERROR(IF(Sale!K288 &lt;&gt; "", Sale!K288, ""), "")</f>
        <v/>
      </c>
      <c r="BO304" s="88" t="str">
        <f>IFERROR(IF(Sale!L288 &lt;&gt; "", Sale!L288, ""), "")</f>
        <v/>
      </c>
      <c r="BP304" s="88" t="str">
        <f>IFERROR(IF(Sale!M288 &lt;&gt; "", Sale!M288, ""), "")</f>
        <v/>
      </c>
      <c r="BQ304" s="88" t="str">
        <f>IFERROR(IF(Sale!N288 &lt;&gt; "", Sale!N288, ""), "")</f>
        <v/>
      </c>
      <c r="BR304" s="88" t="str">
        <f>IFERROR(IF(Sale!O288 &lt;&gt; "", Sale!O288, ""), "")</f>
        <v/>
      </c>
      <c r="BS304" s="88"/>
      <c r="BT304" s="88"/>
      <c r="BU304" s="88"/>
      <c r="BV304" s="88"/>
      <c r="BW304" s="91"/>
      <c r="BX304" s="88"/>
      <c r="BY304" s="88"/>
    </row>
    <row r="305" spans="2:77">
      <c r="B305" s="255"/>
      <c r="C305" s="255"/>
      <c r="D305" s="255"/>
      <c r="E305" s="255"/>
      <c r="F305" s="255"/>
      <c r="Z305" s="101" t="str">
        <f>IF(AB305 &lt;&gt; "", (COUNTIF($AB$19:AB305,AB305)&amp;"_"&amp;AB305),"")</f>
        <v/>
      </c>
      <c r="AA305" s="125" t="str">
        <f>IFERROR(IF(Purchase!A288 &lt;&gt;"",Purchase!A288,""),"")</f>
        <v/>
      </c>
      <c r="AB305" s="101" t="str">
        <f>IFERROR(IF(Purchase!B288 &lt;&gt;"",Purchase!B288,""),"")</f>
        <v/>
      </c>
      <c r="AC305" s="101" t="str">
        <f>IFERROR(IF(Purchase!C288 &lt;&gt;"",Purchase!C288,""),"")</f>
        <v/>
      </c>
      <c r="AD305" s="89" t="str">
        <f>IFERROR(IF(Purchase!D288 &lt;&gt;"",Purchase!D288,""),"")</f>
        <v/>
      </c>
      <c r="AE305" s="89" t="str">
        <f>IFERROR(IF(Purchase!E288 &lt;&gt;"",Purchase!E288,""),"")</f>
        <v/>
      </c>
      <c r="AF305" s="89" t="str">
        <f>IFERROR(IF(Purchase!F288 &lt;&gt;"",Purchase!F288,""),"")</f>
        <v/>
      </c>
      <c r="AG305" s="89" t="str">
        <f>IFERROR(IF(Purchase!G288 &lt;&gt;"",Purchase!G288,""),"")</f>
        <v/>
      </c>
      <c r="AH305" s="89" t="str">
        <f>IFERROR(IF(Purchase!H288 &lt;&gt;"",Purchase!H288,""),"")</f>
        <v/>
      </c>
      <c r="AI305" s="89" t="str">
        <f>IFERROR(IF(Purchase!I288 &lt;&gt;"",Purchase!I288,""),"")</f>
        <v/>
      </c>
      <c r="AJ305" s="89" t="str">
        <f>IFERROR(IF(Purchase!J288 &lt;&gt;"",Purchase!J288,""),"")</f>
        <v/>
      </c>
      <c r="AK305" s="101" t="str">
        <f t="shared" si="29"/>
        <v/>
      </c>
      <c r="AL305" s="88"/>
      <c r="AM305" s="90"/>
      <c r="AN305" s="91"/>
      <c r="AO305" s="90"/>
      <c r="AP305" s="90"/>
      <c r="AQ305" s="92"/>
      <c r="AR305" s="90"/>
      <c r="AS305" s="90"/>
      <c r="AT305" s="93"/>
      <c r="AU305" s="88"/>
      <c r="AV305" s="88"/>
      <c r="AW305" s="88"/>
      <c r="AX305" s="88"/>
      <c r="AY305" s="88"/>
      <c r="AZ305" s="88"/>
      <c r="BA305" s="88"/>
      <c r="BB305" s="88"/>
      <c r="BC305" s="88" t="str">
        <f>IF(BF305 &lt;&gt; "",(COUNTIF($BF$19:BF305,BF305)&amp;"_"&amp;BF305),"")</f>
        <v/>
      </c>
      <c r="BD305" s="94" t="str">
        <f>IFERROR(IF(Sale!A289 &lt;&gt; "", Sale!A289, ""), "")</f>
        <v/>
      </c>
      <c r="BE305" s="88" t="str">
        <f>IFERROR(IF(Sale!B289 &lt;&gt; "", Sale!B289, ""), "")</f>
        <v/>
      </c>
      <c r="BF305" s="88" t="str">
        <f>IFERROR(IF(Sale!C289 &lt;&gt; "", Sale!C289, ""), "")</f>
        <v/>
      </c>
      <c r="BG305" s="88" t="str">
        <f>IFERROR(IF(Sale!D289 &lt;&gt; "", Sale!D289, ""), "")</f>
        <v/>
      </c>
      <c r="BH305" s="88" t="str">
        <f>IFERROR(IF(Sale!E289 &lt;&gt; "", Sale!E289, ""), "")</f>
        <v/>
      </c>
      <c r="BI305" s="88" t="str">
        <f>IFERROR(IF(Sale!F289 &lt;&gt; "", Sale!F289, ""), "")</f>
        <v/>
      </c>
      <c r="BJ305" s="88" t="str">
        <f>IFERROR(IF(Sale!G289 &lt;&gt; "", Sale!G289, ""), "")</f>
        <v/>
      </c>
      <c r="BK305" s="88" t="str">
        <f>IFERROR(IF(Sale!H289 &lt;&gt; "", Sale!H289, ""), "")</f>
        <v/>
      </c>
      <c r="BL305" s="88" t="str">
        <f>IFERROR(IF(Sale!I289 &lt;&gt; "", Sale!I289, ""), "")</f>
        <v/>
      </c>
      <c r="BM305" s="88" t="str">
        <f>IFERROR(IF(Sale!J289 &lt;&gt; "", Sale!J289, ""), "")</f>
        <v/>
      </c>
      <c r="BN305" s="88" t="str">
        <f>IFERROR(IF(Sale!K289 &lt;&gt; "", Sale!K289, ""), "")</f>
        <v/>
      </c>
      <c r="BO305" s="88" t="str">
        <f>IFERROR(IF(Sale!L289 &lt;&gt; "", Sale!L289, ""), "")</f>
        <v/>
      </c>
      <c r="BP305" s="88" t="str">
        <f>IFERROR(IF(Sale!M289 &lt;&gt; "", Sale!M289, ""), "")</f>
        <v/>
      </c>
      <c r="BQ305" s="88" t="str">
        <f>IFERROR(IF(Sale!N289 &lt;&gt; "", Sale!N289, ""), "")</f>
        <v/>
      </c>
      <c r="BR305" s="88" t="str">
        <f>IFERROR(IF(Sale!O289 &lt;&gt; "", Sale!O289, ""), "")</f>
        <v/>
      </c>
      <c r="BS305" s="88"/>
      <c r="BT305" s="88"/>
      <c r="BU305" s="88"/>
      <c r="BV305" s="88"/>
      <c r="BW305" s="91"/>
      <c r="BX305" s="88"/>
      <c r="BY305" s="88"/>
    </row>
    <row r="306" spans="2:77">
      <c r="B306" s="255"/>
      <c r="C306" s="255"/>
      <c r="D306" s="255"/>
      <c r="E306" s="255"/>
      <c r="F306" s="255"/>
      <c r="Z306" s="101" t="str">
        <f>IF(AB306 &lt;&gt; "", (COUNTIF($AB$19:AB306,AB306)&amp;"_"&amp;AB306),"")</f>
        <v/>
      </c>
      <c r="AA306" s="125" t="str">
        <f>IFERROR(IF(Purchase!A289 &lt;&gt;"",Purchase!A289,""),"")</f>
        <v/>
      </c>
      <c r="AB306" s="101" t="str">
        <f>IFERROR(IF(Purchase!B289 &lt;&gt;"",Purchase!B289,""),"")</f>
        <v/>
      </c>
      <c r="AC306" s="101" t="str">
        <f>IFERROR(IF(Purchase!C289 &lt;&gt;"",Purchase!C289,""),"")</f>
        <v/>
      </c>
      <c r="AD306" s="89" t="str">
        <f>IFERROR(IF(Purchase!D289 &lt;&gt;"",Purchase!D289,""),"")</f>
        <v/>
      </c>
      <c r="AE306" s="89" t="str">
        <f>IFERROR(IF(Purchase!E289 &lt;&gt;"",Purchase!E289,""),"")</f>
        <v/>
      </c>
      <c r="AF306" s="89" t="str">
        <f>IFERROR(IF(Purchase!F289 &lt;&gt;"",Purchase!F289,""),"")</f>
        <v/>
      </c>
      <c r="AG306" s="89" t="str">
        <f>IFERROR(IF(Purchase!G289 &lt;&gt;"",Purchase!G289,""),"")</f>
        <v/>
      </c>
      <c r="AH306" s="89" t="str">
        <f>IFERROR(IF(Purchase!H289 &lt;&gt;"",Purchase!H289,""),"")</f>
        <v/>
      </c>
      <c r="AI306" s="89" t="str">
        <f>IFERROR(IF(Purchase!I289 &lt;&gt;"",Purchase!I289,""),"")</f>
        <v/>
      </c>
      <c r="AJ306" s="89" t="str">
        <f>IFERROR(IF(Purchase!J289 &lt;&gt;"",Purchase!J289,""),"")</f>
        <v/>
      </c>
      <c r="AK306" s="101" t="str">
        <f t="shared" si="29"/>
        <v/>
      </c>
      <c r="AL306" s="88"/>
      <c r="AM306" s="90"/>
      <c r="AN306" s="91"/>
      <c r="AO306" s="90"/>
      <c r="AP306" s="90"/>
      <c r="AQ306" s="92"/>
      <c r="AR306" s="90"/>
      <c r="AS306" s="90"/>
      <c r="AT306" s="93"/>
      <c r="AU306" s="88"/>
      <c r="AV306" s="88"/>
      <c r="AW306" s="88"/>
      <c r="AX306" s="88"/>
      <c r="AY306" s="88"/>
      <c r="AZ306" s="88"/>
      <c r="BA306" s="88"/>
      <c r="BB306" s="88"/>
      <c r="BC306" s="88" t="str">
        <f>IF(BF306 &lt;&gt; "",(COUNTIF($BF$19:BF306,BF306)&amp;"_"&amp;BF306),"")</f>
        <v/>
      </c>
      <c r="BD306" s="94" t="str">
        <f>IFERROR(IF(Sale!A290 &lt;&gt; "", Sale!A290, ""), "")</f>
        <v/>
      </c>
      <c r="BE306" s="88" t="str">
        <f>IFERROR(IF(Sale!B290 &lt;&gt; "", Sale!B290, ""), "")</f>
        <v/>
      </c>
      <c r="BF306" s="88" t="str">
        <f>IFERROR(IF(Sale!C290 &lt;&gt; "", Sale!C290, ""), "")</f>
        <v/>
      </c>
      <c r="BG306" s="88" t="str">
        <f>IFERROR(IF(Sale!D290 &lt;&gt; "", Sale!D290, ""), "")</f>
        <v/>
      </c>
      <c r="BH306" s="88" t="str">
        <f>IFERROR(IF(Sale!E290 &lt;&gt; "", Sale!E290, ""), "")</f>
        <v/>
      </c>
      <c r="BI306" s="88" t="str">
        <f>IFERROR(IF(Sale!F290 &lt;&gt; "", Sale!F290, ""), "")</f>
        <v/>
      </c>
      <c r="BJ306" s="88" t="str">
        <f>IFERROR(IF(Sale!G290 &lt;&gt; "", Sale!G290, ""), "")</f>
        <v/>
      </c>
      <c r="BK306" s="88" t="str">
        <f>IFERROR(IF(Sale!H290 &lt;&gt; "", Sale!H290, ""), "")</f>
        <v/>
      </c>
      <c r="BL306" s="88" t="str">
        <f>IFERROR(IF(Sale!I290 &lt;&gt; "", Sale!I290, ""), "")</f>
        <v/>
      </c>
      <c r="BM306" s="88" t="str">
        <f>IFERROR(IF(Sale!J290 &lt;&gt; "", Sale!J290, ""), "")</f>
        <v/>
      </c>
      <c r="BN306" s="88" t="str">
        <f>IFERROR(IF(Sale!K290 &lt;&gt; "", Sale!K290, ""), "")</f>
        <v/>
      </c>
      <c r="BO306" s="88" t="str">
        <f>IFERROR(IF(Sale!L290 &lt;&gt; "", Sale!L290, ""), "")</f>
        <v/>
      </c>
      <c r="BP306" s="88" t="str">
        <f>IFERROR(IF(Sale!M290 &lt;&gt; "", Sale!M290, ""), "")</f>
        <v/>
      </c>
      <c r="BQ306" s="88" t="str">
        <f>IFERROR(IF(Sale!N290 &lt;&gt; "", Sale!N290, ""), "")</f>
        <v/>
      </c>
      <c r="BR306" s="88" t="str">
        <f>IFERROR(IF(Sale!O290 &lt;&gt; "", Sale!O290, ""), "")</f>
        <v/>
      </c>
      <c r="BS306" s="88"/>
      <c r="BT306" s="88"/>
      <c r="BU306" s="88"/>
      <c r="BV306" s="88"/>
      <c r="BW306" s="91"/>
      <c r="BX306" s="88"/>
      <c r="BY306" s="88"/>
    </row>
    <row r="307" spans="2:77">
      <c r="B307" s="255"/>
      <c r="C307" s="255"/>
      <c r="D307" s="255"/>
      <c r="E307" s="255"/>
      <c r="F307" s="255"/>
      <c r="Z307" s="101" t="str">
        <f>IF(AB307 &lt;&gt; "", (COUNTIF($AB$19:AB307,AB307)&amp;"_"&amp;AB307),"")</f>
        <v/>
      </c>
      <c r="AA307" s="125" t="str">
        <f>IFERROR(IF(Purchase!A290 &lt;&gt;"",Purchase!A290,""),"")</f>
        <v/>
      </c>
      <c r="AB307" s="101" t="str">
        <f>IFERROR(IF(Purchase!B290 &lt;&gt;"",Purchase!B290,""),"")</f>
        <v/>
      </c>
      <c r="AC307" s="101" t="str">
        <f>IFERROR(IF(Purchase!C290 &lt;&gt;"",Purchase!C290,""),"")</f>
        <v/>
      </c>
      <c r="AD307" s="89" t="str">
        <f>IFERROR(IF(Purchase!D290 &lt;&gt;"",Purchase!D290,""),"")</f>
        <v/>
      </c>
      <c r="AE307" s="89" t="str">
        <f>IFERROR(IF(Purchase!E290 &lt;&gt;"",Purchase!E290,""),"")</f>
        <v/>
      </c>
      <c r="AF307" s="89" t="str">
        <f>IFERROR(IF(Purchase!F290 &lt;&gt;"",Purchase!F290,""),"")</f>
        <v/>
      </c>
      <c r="AG307" s="89" t="str">
        <f>IFERROR(IF(Purchase!G290 &lt;&gt;"",Purchase!G290,""),"")</f>
        <v/>
      </c>
      <c r="AH307" s="89" t="str">
        <f>IFERROR(IF(Purchase!H290 &lt;&gt;"",Purchase!H290,""),"")</f>
        <v/>
      </c>
      <c r="AI307" s="89" t="str">
        <f>IFERROR(IF(Purchase!I290 &lt;&gt;"",Purchase!I290,""),"")</f>
        <v/>
      </c>
      <c r="AJ307" s="89" t="str">
        <f>IFERROR(IF(Purchase!J290 &lt;&gt;"",Purchase!J290,""),"")</f>
        <v/>
      </c>
      <c r="AK307" s="101" t="str">
        <f t="shared" si="29"/>
        <v/>
      </c>
      <c r="AL307" s="88"/>
      <c r="AM307" s="90"/>
      <c r="AN307" s="91"/>
      <c r="AO307" s="90"/>
      <c r="AP307" s="90"/>
      <c r="AQ307" s="92"/>
      <c r="AR307" s="90"/>
      <c r="AS307" s="90"/>
      <c r="AT307" s="93"/>
      <c r="AU307" s="88"/>
      <c r="AV307" s="88"/>
      <c r="AW307" s="88"/>
      <c r="AX307" s="88"/>
      <c r="AY307" s="88"/>
      <c r="AZ307" s="88"/>
      <c r="BA307" s="88"/>
      <c r="BB307" s="88"/>
      <c r="BC307" s="88" t="str">
        <f>IF(BF307 &lt;&gt; "",(COUNTIF($BF$19:BF307,BF307)&amp;"_"&amp;BF307),"")</f>
        <v/>
      </c>
      <c r="BD307" s="94" t="str">
        <f>IFERROR(IF(Sale!A291 &lt;&gt; "", Sale!A291, ""), "")</f>
        <v/>
      </c>
      <c r="BE307" s="88" t="str">
        <f>IFERROR(IF(Sale!B291 &lt;&gt; "", Sale!B291, ""), "")</f>
        <v/>
      </c>
      <c r="BF307" s="88" t="str">
        <f>IFERROR(IF(Sale!C291 &lt;&gt; "", Sale!C291, ""), "")</f>
        <v/>
      </c>
      <c r="BG307" s="88" t="str">
        <f>IFERROR(IF(Sale!D291 &lt;&gt; "", Sale!D291, ""), "")</f>
        <v/>
      </c>
      <c r="BH307" s="88" t="str">
        <f>IFERROR(IF(Sale!E291 &lt;&gt; "", Sale!E291, ""), "")</f>
        <v/>
      </c>
      <c r="BI307" s="88" t="str">
        <f>IFERROR(IF(Sale!F291 &lt;&gt; "", Sale!F291, ""), "")</f>
        <v/>
      </c>
      <c r="BJ307" s="88" t="str">
        <f>IFERROR(IF(Sale!G291 &lt;&gt; "", Sale!G291, ""), "")</f>
        <v/>
      </c>
      <c r="BK307" s="88" t="str">
        <f>IFERROR(IF(Sale!H291 &lt;&gt; "", Sale!H291, ""), "")</f>
        <v/>
      </c>
      <c r="BL307" s="88" t="str">
        <f>IFERROR(IF(Sale!I291 &lt;&gt; "", Sale!I291, ""), "")</f>
        <v/>
      </c>
      <c r="BM307" s="88" t="str">
        <f>IFERROR(IF(Sale!J291 &lt;&gt; "", Sale!J291, ""), "")</f>
        <v/>
      </c>
      <c r="BN307" s="88" t="str">
        <f>IFERROR(IF(Sale!K291 &lt;&gt; "", Sale!K291, ""), "")</f>
        <v/>
      </c>
      <c r="BO307" s="88" t="str">
        <f>IFERROR(IF(Sale!L291 &lt;&gt; "", Sale!L291, ""), "")</f>
        <v/>
      </c>
      <c r="BP307" s="88" t="str">
        <f>IFERROR(IF(Sale!M291 &lt;&gt; "", Sale!M291, ""), "")</f>
        <v/>
      </c>
      <c r="BQ307" s="88" t="str">
        <f>IFERROR(IF(Sale!N291 &lt;&gt; "", Sale!N291, ""), "")</f>
        <v/>
      </c>
      <c r="BR307" s="88" t="str">
        <f>IFERROR(IF(Sale!O291 &lt;&gt; "", Sale!O291, ""), "")</f>
        <v/>
      </c>
      <c r="BS307" s="88"/>
      <c r="BT307" s="88"/>
      <c r="BU307" s="88"/>
      <c r="BV307" s="88"/>
      <c r="BW307" s="91"/>
      <c r="BX307" s="88"/>
      <c r="BY307" s="88"/>
    </row>
    <row r="308" spans="2:77">
      <c r="B308" s="255"/>
      <c r="C308" s="255"/>
      <c r="D308" s="255"/>
      <c r="E308" s="255"/>
      <c r="F308" s="255"/>
      <c r="Z308" s="101" t="str">
        <f>IF(AB308 &lt;&gt; "", (COUNTIF($AB$19:AB308,AB308)&amp;"_"&amp;AB308),"")</f>
        <v/>
      </c>
      <c r="AA308" s="125" t="str">
        <f>IFERROR(IF(Purchase!A291 &lt;&gt;"",Purchase!A291,""),"")</f>
        <v/>
      </c>
      <c r="AB308" s="101" t="str">
        <f>IFERROR(IF(Purchase!B291 &lt;&gt;"",Purchase!B291,""),"")</f>
        <v/>
      </c>
      <c r="AC308" s="101" t="str">
        <f>IFERROR(IF(Purchase!C291 &lt;&gt;"",Purchase!C291,""),"")</f>
        <v/>
      </c>
      <c r="AD308" s="89" t="str">
        <f>IFERROR(IF(Purchase!D291 &lt;&gt;"",Purchase!D291,""),"")</f>
        <v/>
      </c>
      <c r="AE308" s="89" t="str">
        <f>IFERROR(IF(Purchase!E291 &lt;&gt;"",Purchase!E291,""),"")</f>
        <v/>
      </c>
      <c r="AF308" s="89" t="str">
        <f>IFERROR(IF(Purchase!F291 &lt;&gt;"",Purchase!F291,""),"")</f>
        <v/>
      </c>
      <c r="AG308" s="89" t="str">
        <f>IFERROR(IF(Purchase!G291 &lt;&gt;"",Purchase!G291,""),"")</f>
        <v/>
      </c>
      <c r="AH308" s="89" t="str">
        <f>IFERROR(IF(Purchase!H291 &lt;&gt;"",Purchase!H291,""),"")</f>
        <v/>
      </c>
      <c r="AI308" s="89" t="str">
        <f>IFERROR(IF(Purchase!I291 &lt;&gt;"",Purchase!I291,""),"")</f>
        <v/>
      </c>
      <c r="AJ308" s="89" t="str">
        <f>IFERROR(IF(Purchase!J291 &lt;&gt;"",Purchase!J291,""),"")</f>
        <v/>
      </c>
      <c r="AK308" s="101" t="str">
        <f t="shared" si="29"/>
        <v/>
      </c>
      <c r="AL308" s="88"/>
      <c r="AM308" s="90"/>
      <c r="AN308" s="91"/>
      <c r="AO308" s="90"/>
      <c r="AP308" s="90"/>
      <c r="AQ308" s="92"/>
      <c r="AR308" s="90"/>
      <c r="AS308" s="90"/>
      <c r="AT308" s="93"/>
      <c r="AU308" s="88"/>
      <c r="AV308" s="88"/>
      <c r="AW308" s="88"/>
      <c r="AX308" s="88"/>
      <c r="AY308" s="88"/>
      <c r="AZ308" s="88"/>
      <c r="BA308" s="88"/>
      <c r="BB308" s="88"/>
      <c r="BC308" s="88" t="str">
        <f>IF(BF308 &lt;&gt; "",(COUNTIF($BF$19:BF308,BF308)&amp;"_"&amp;BF308),"")</f>
        <v/>
      </c>
      <c r="BD308" s="94" t="str">
        <f>IFERROR(IF(Sale!A292 &lt;&gt; "", Sale!A292, ""), "")</f>
        <v/>
      </c>
      <c r="BE308" s="88" t="str">
        <f>IFERROR(IF(Sale!B292 &lt;&gt; "", Sale!B292, ""), "")</f>
        <v/>
      </c>
      <c r="BF308" s="88" t="str">
        <f>IFERROR(IF(Sale!C292 &lt;&gt; "", Sale!C292, ""), "")</f>
        <v/>
      </c>
      <c r="BG308" s="88" t="str">
        <f>IFERROR(IF(Sale!D292 &lt;&gt; "", Sale!D292, ""), "")</f>
        <v/>
      </c>
      <c r="BH308" s="88" t="str">
        <f>IFERROR(IF(Sale!E292 &lt;&gt; "", Sale!E292, ""), "")</f>
        <v/>
      </c>
      <c r="BI308" s="88" t="str">
        <f>IFERROR(IF(Sale!F292 &lt;&gt; "", Sale!F292, ""), "")</f>
        <v/>
      </c>
      <c r="BJ308" s="88" t="str">
        <f>IFERROR(IF(Sale!G292 &lt;&gt; "", Sale!G292, ""), "")</f>
        <v/>
      </c>
      <c r="BK308" s="88" t="str">
        <f>IFERROR(IF(Sale!H292 &lt;&gt; "", Sale!H292, ""), "")</f>
        <v/>
      </c>
      <c r="BL308" s="88" t="str">
        <f>IFERROR(IF(Sale!I292 &lt;&gt; "", Sale!I292, ""), "")</f>
        <v/>
      </c>
      <c r="BM308" s="88" t="str">
        <f>IFERROR(IF(Sale!J292 &lt;&gt; "", Sale!J292, ""), "")</f>
        <v/>
      </c>
      <c r="BN308" s="88" t="str">
        <f>IFERROR(IF(Sale!K292 &lt;&gt; "", Sale!K292, ""), "")</f>
        <v/>
      </c>
      <c r="BO308" s="88" t="str">
        <f>IFERROR(IF(Sale!L292 &lt;&gt; "", Sale!L292, ""), "")</f>
        <v/>
      </c>
      <c r="BP308" s="88" t="str">
        <f>IFERROR(IF(Sale!M292 &lt;&gt; "", Sale!M292, ""), "")</f>
        <v/>
      </c>
      <c r="BQ308" s="88" t="str">
        <f>IFERROR(IF(Sale!N292 &lt;&gt; "", Sale!N292, ""), "")</f>
        <v/>
      </c>
      <c r="BR308" s="88" t="str">
        <f>IFERROR(IF(Sale!O292 &lt;&gt; "", Sale!O292, ""), "")</f>
        <v/>
      </c>
      <c r="BS308" s="88"/>
      <c r="BT308" s="88"/>
      <c r="BU308" s="88"/>
      <c r="BV308" s="88"/>
      <c r="BW308" s="91"/>
      <c r="BX308" s="88"/>
      <c r="BY308" s="88"/>
    </row>
    <row r="309" spans="2:77">
      <c r="B309" s="255"/>
      <c r="C309" s="255"/>
      <c r="D309" s="255"/>
      <c r="E309" s="255"/>
      <c r="F309" s="255"/>
      <c r="Z309" s="101" t="str">
        <f>IF(AB309 &lt;&gt; "", (COUNTIF($AB$19:AB309,AB309)&amp;"_"&amp;AB309),"")</f>
        <v/>
      </c>
      <c r="AA309" s="125" t="str">
        <f>IFERROR(IF(Purchase!A292 &lt;&gt;"",Purchase!A292,""),"")</f>
        <v/>
      </c>
      <c r="AB309" s="101" t="str">
        <f>IFERROR(IF(Purchase!B292 &lt;&gt;"",Purchase!B292,""),"")</f>
        <v/>
      </c>
      <c r="AC309" s="101" t="str">
        <f>IFERROR(IF(Purchase!C292 &lt;&gt;"",Purchase!C292,""),"")</f>
        <v/>
      </c>
      <c r="AD309" s="89" t="str">
        <f>IFERROR(IF(Purchase!D292 &lt;&gt;"",Purchase!D292,""),"")</f>
        <v/>
      </c>
      <c r="AE309" s="89" t="str">
        <f>IFERROR(IF(Purchase!E292 &lt;&gt;"",Purchase!E292,""),"")</f>
        <v/>
      </c>
      <c r="AF309" s="89" t="str">
        <f>IFERROR(IF(Purchase!F292 &lt;&gt;"",Purchase!F292,""),"")</f>
        <v/>
      </c>
      <c r="AG309" s="89" t="str">
        <f>IFERROR(IF(Purchase!G292 &lt;&gt;"",Purchase!G292,""),"")</f>
        <v/>
      </c>
      <c r="AH309" s="89" t="str">
        <f>IFERROR(IF(Purchase!H292 &lt;&gt;"",Purchase!H292,""),"")</f>
        <v/>
      </c>
      <c r="AI309" s="89" t="str">
        <f>IFERROR(IF(Purchase!I292 &lt;&gt;"",Purchase!I292,""),"")</f>
        <v/>
      </c>
      <c r="AJ309" s="89" t="str">
        <f>IFERROR(IF(Purchase!J292 &lt;&gt;"",Purchase!J292,""),"")</f>
        <v/>
      </c>
      <c r="AK309" s="101" t="str">
        <f t="shared" si="29"/>
        <v/>
      </c>
      <c r="AL309" s="88"/>
      <c r="AM309" s="90"/>
      <c r="AN309" s="91"/>
      <c r="AO309" s="90"/>
      <c r="AP309" s="90"/>
      <c r="AQ309" s="92"/>
      <c r="AR309" s="90"/>
      <c r="AS309" s="90"/>
      <c r="AT309" s="93"/>
      <c r="AU309" s="88"/>
      <c r="AV309" s="88"/>
      <c r="AW309" s="88"/>
      <c r="AX309" s="88"/>
      <c r="AY309" s="88"/>
      <c r="AZ309" s="88"/>
      <c r="BA309" s="88"/>
      <c r="BB309" s="88"/>
      <c r="BC309" s="88" t="str">
        <f>IF(BF309 &lt;&gt; "",(COUNTIF($BF$19:BF309,BF309)&amp;"_"&amp;BF309),"")</f>
        <v/>
      </c>
      <c r="BD309" s="94" t="str">
        <f>IFERROR(IF(Sale!A293 &lt;&gt; "", Sale!A293, ""), "")</f>
        <v/>
      </c>
      <c r="BE309" s="88" t="str">
        <f>IFERROR(IF(Sale!B293 &lt;&gt; "", Sale!B293, ""), "")</f>
        <v/>
      </c>
      <c r="BF309" s="88" t="str">
        <f>IFERROR(IF(Sale!C293 &lt;&gt; "", Sale!C293, ""), "")</f>
        <v/>
      </c>
      <c r="BG309" s="88" t="str">
        <f>IFERROR(IF(Sale!D293 &lt;&gt; "", Sale!D293, ""), "")</f>
        <v/>
      </c>
      <c r="BH309" s="88" t="str">
        <f>IFERROR(IF(Sale!E293 &lt;&gt; "", Sale!E293, ""), "")</f>
        <v/>
      </c>
      <c r="BI309" s="88" t="str">
        <f>IFERROR(IF(Sale!F293 &lt;&gt; "", Sale!F293, ""), "")</f>
        <v/>
      </c>
      <c r="BJ309" s="88" t="str">
        <f>IFERROR(IF(Sale!G293 &lt;&gt; "", Sale!G293, ""), "")</f>
        <v/>
      </c>
      <c r="BK309" s="88" t="str">
        <f>IFERROR(IF(Sale!H293 &lt;&gt; "", Sale!H293, ""), "")</f>
        <v/>
      </c>
      <c r="BL309" s="88" t="str">
        <f>IFERROR(IF(Sale!I293 &lt;&gt; "", Sale!I293, ""), "")</f>
        <v/>
      </c>
      <c r="BM309" s="88" t="str">
        <f>IFERROR(IF(Sale!J293 &lt;&gt; "", Sale!J293, ""), "")</f>
        <v/>
      </c>
      <c r="BN309" s="88" t="str">
        <f>IFERROR(IF(Sale!K293 &lt;&gt; "", Sale!K293, ""), "")</f>
        <v/>
      </c>
      <c r="BO309" s="88" t="str">
        <f>IFERROR(IF(Sale!L293 &lt;&gt; "", Sale!L293, ""), "")</f>
        <v/>
      </c>
      <c r="BP309" s="88" t="str">
        <f>IFERROR(IF(Sale!M293 &lt;&gt; "", Sale!M293, ""), "")</f>
        <v/>
      </c>
      <c r="BQ309" s="88" t="str">
        <f>IFERROR(IF(Sale!N293 &lt;&gt; "", Sale!N293, ""), "")</f>
        <v/>
      </c>
      <c r="BR309" s="88" t="str">
        <f>IFERROR(IF(Sale!O293 &lt;&gt; "", Sale!O293, ""), "")</f>
        <v/>
      </c>
      <c r="BS309" s="88"/>
      <c r="BT309" s="88"/>
      <c r="BU309" s="88"/>
      <c r="BV309" s="88"/>
      <c r="BW309" s="91"/>
      <c r="BX309" s="88"/>
      <c r="BY309" s="88"/>
    </row>
    <row r="310" spans="2:77">
      <c r="B310" s="255"/>
      <c r="C310" s="255"/>
      <c r="D310" s="255"/>
      <c r="E310" s="255"/>
      <c r="F310" s="255"/>
      <c r="Z310" s="101" t="str">
        <f>IF(AB310 &lt;&gt; "", (COUNTIF($AB$19:AB310,AB310)&amp;"_"&amp;AB310),"")</f>
        <v/>
      </c>
      <c r="AA310" s="125" t="str">
        <f>IFERROR(IF(Purchase!A293 &lt;&gt;"",Purchase!A293,""),"")</f>
        <v/>
      </c>
      <c r="AB310" s="101" t="str">
        <f>IFERROR(IF(Purchase!B293 &lt;&gt;"",Purchase!B293,""),"")</f>
        <v/>
      </c>
      <c r="AC310" s="101" t="str">
        <f>IFERROR(IF(Purchase!C293 &lt;&gt;"",Purchase!C293,""),"")</f>
        <v/>
      </c>
      <c r="AD310" s="89" t="str">
        <f>IFERROR(IF(Purchase!D293 &lt;&gt;"",Purchase!D293,""),"")</f>
        <v/>
      </c>
      <c r="AE310" s="89" t="str">
        <f>IFERROR(IF(Purchase!E293 &lt;&gt;"",Purchase!E293,""),"")</f>
        <v/>
      </c>
      <c r="AF310" s="89" t="str">
        <f>IFERROR(IF(Purchase!F293 &lt;&gt;"",Purchase!F293,""),"")</f>
        <v/>
      </c>
      <c r="AG310" s="89" t="str">
        <f>IFERROR(IF(Purchase!G293 &lt;&gt;"",Purchase!G293,""),"")</f>
        <v/>
      </c>
      <c r="AH310" s="89" t="str">
        <f>IFERROR(IF(Purchase!H293 &lt;&gt;"",Purchase!H293,""),"")</f>
        <v/>
      </c>
      <c r="AI310" s="89" t="str">
        <f>IFERROR(IF(Purchase!I293 &lt;&gt;"",Purchase!I293,""),"")</f>
        <v/>
      </c>
      <c r="AJ310" s="89" t="str">
        <f>IFERROR(IF(Purchase!J293 &lt;&gt;"",Purchase!J293,""),"")</f>
        <v/>
      </c>
      <c r="AK310" s="101" t="str">
        <f t="shared" si="29"/>
        <v/>
      </c>
      <c r="AL310" s="88"/>
      <c r="AM310" s="90"/>
      <c r="AN310" s="91"/>
      <c r="AO310" s="90"/>
      <c r="AP310" s="90"/>
      <c r="AQ310" s="92"/>
      <c r="AR310" s="90"/>
      <c r="AS310" s="90"/>
      <c r="AT310" s="93"/>
      <c r="AU310" s="88"/>
      <c r="AV310" s="88"/>
      <c r="AW310" s="88"/>
      <c r="AX310" s="88"/>
      <c r="AY310" s="88"/>
      <c r="AZ310" s="88"/>
      <c r="BA310" s="88"/>
      <c r="BB310" s="88"/>
      <c r="BC310" s="88" t="str">
        <f>IF(BF310 &lt;&gt; "",(COUNTIF($BF$19:BF310,BF310)&amp;"_"&amp;BF310),"")</f>
        <v/>
      </c>
      <c r="BD310" s="94" t="str">
        <f>IFERROR(IF(Sale!A294 &lt;&gt; "", Sale!A294, ""), "")</f>
        <v/>
      </c>
      <c r="BE310" s="88" t="str">
        <f>IFERROR(IF(Sale!B294 &lt;&gt; "", Sale!B294, ""), "")</f>
        <v/>
      </c>
      <c r="BF310" s="88" t="str">
        <f>IFERROR(IF(Sale!C294 &lt;&gt; "", Sale!C294, ""), "")</f>
        <v/>
      </c>
      <c r="BG310" s="88" t="str">
        <f>IFERROR(IF(Sale!D294 &lt;&gt; "", Sale!D294, ""), "")</f>
        <v/>
      </c>
      <c r="BH310" s="88" t="str">
        <f>IFERROR(IF(Sale!E294 &lt;&gt; "", Sale!E294, ""), "")</f>
        <v/>
      </c>
      <c r="BI310" s="88" t="str">
        <f>IFERROR(IF(Sale!F294 &lt;&gt; "", Sale!F294, ""), "")</f>
        <v/>
      </c>
      <c r="BJ310" s="88" t="str">
        <f>IFERROR(IF(Sale!G294 &lt;&gt; "", Sale!G294, ""), "")</f>
        <v/>
      </c>
      <c r="BK310" s="88" t="str">
        <f>IFERROR(IF(Sale!H294 &lt;&gt; "", Sale!H294, ""), "")</f>
        <v/>
      </c>
      <c r="BL310" s="88" t="str">
        <f>IFERROR(IF(Sale!I294 &lt;&gt; "", Sale!I294, ""), "")</f>
        <v/>
      </c>
      <c r="BM310" s="88" t="str">
        <f>IFERROR(IF(Sale!J294 &lt;&gt; "", Sale!J294, ""), "")</f>
        <v/>
      </c>
      <c r="BN310" s="88" t="str">
        <f>IFERROR(IF(Sale!K294 &lt;&gt; "", Sale!K294, ""), "")</f>
        <v/>
      </c>
      <c r="BO310" s="88" t="str">
        <f>IFERROR(IF(Sale!L294 &lt;&gt; "", Sale!L294, ""), "")</f>
        <v/>
      </c>
      <c r="BP310" s="88" t="str">
        <f>IFERROR(IF(Sale!M294 &lt;&gt; "", Sale!M294, ""), "")</f>
        <v/>
      </c>
      <c r="BQ310" s="88" t="str">
        <f>IFERROR(IF(Sale!N294 &lt;&gt; "", Sale!N294, ""), "")</f>
        <v/>
      </c>
      <c r="BR310" s="88" t="str">
        <f>IFERROR(IF(Sale!O294 &lt;&gt; "", Sale!O294, ""), "")</f>
        <v/>
      </c>
      <c r="BS310" s="88"/>
      <c r="BT310" s="88"/>
      <c r="BU310" s="88"/>
      <c r="BV310" s="88"/>
      <c r="BW310" s="91"/>
      <c r="BX310" s="88"/>
      <c r="BY310" s="88"/>
    </row>
    <row r="311" spans="2:77">
      <c r="B311" s="255"/>
      <c r="C311" s="255"/>
      <c r="D311" s="255"/>
      <c r="E311" s="255"/>
      <c r="F311" s="255"/>
      <c r="Z311" s="101" t="str">
        <f>IF(AB311 &lt;&gt; "", (COUNTIF($AB$19:AB311,AB311)&amp;"_"&amp;AB311),"")</f>
        <v/>
      </c>
      <c r="AA311" s="125" t="str">
        <f>IFERROR(IF(Purchase!A294 &lt;&gt;"",Purchase!A294,""),"")</f>
        <v/>
      </c>
      <c r="AB311" s="101" t="str">
        <f>IFERROR(IF(Purchase!B294 &lt;&gt;"",Purchase!B294,""),"")</f>
        <v/>
      </c>
      <c r="AC311" s="101" t="str">
        <f>IFERROR(IF(Purchase!C294 &lt;&gt;"",Purchase!C294,""),"")</f>
        <v/>
      </c>
      <c r="AD311" s="89" t="str">
        <f>IFERROR(IF(Purchase!D294 &lt;&gt;"",Purchase!D294,""),"")</f>
        <v/>
      </c>
      <c r="AE311" s="89" t="str">
        <f>IFERROR(IF(Purchase!E294 &lt;&gt;"",Purchase!E294,""),"")</f>
        <v/>
      </c>
      <c r="AF311" s="89" t="str">
        <f>IFERROR(IF(Purchase!F294 &lt;&gt;"",Purchase!F294,""),"")</f>
        <v/>
      </c>
      <c r="AG311" s="89" t="str">
        <f>IFERROR(IF(Purchase!G294 &lt;&gt;"",Purchase!G294,""),"")</f>
        <v/>
      </c>
      <c r="AH311" s="89" t="str">
        <f>IFERROR(IF(Purchase!H294 &lt;&gt;"",Purchase!H294,""),"")</f>
        <v/>
      </c>
      <c r="AI311" s="89" t="str">
        <f>IFERROR(IF(Purchase!I294 &lt;&gt;"",Purchase!I294,""),"")</f>
        <v/>
      </c>
      <c r="AJ311" s="89" t="str">
        <f>IFERROR(IF(Purchase!J294 &lt;&gt;"",Purchase!J294,""),"")</f>
        <v/>
      </c>
      <c r="AK311" s="101" t="str">
        <f t="shared" si="29"/>
        <v/>
      </c>
      <c r="AL311" s="88"/>
      <c r="AM311" s="90"/>
      <c r="AN311" s="91"/>
      <c r="AO311" s="90"/>
      <c r="AP311" s="90"/>
      <c r="AQ311" s="92"/>
      <c r="AR311" s="90"/>
      <c r="AS311" s="90"/>
      <c r="AT311" s="93"/>
      <c r="AU311" s="88"/>
      <c r="AV311" s="88"/>
      <c r="AW311" s="88"/>
      <c r="AX311" s="88"/>
      <c r="AY311" s="88"/>
      <c r="AZ311" s="88"/>
      <c r="BA311" s="88"/>
      <c r="BB311" s="88"/>
      <c r="BC311" s="88" t="str">
        <f>IF(BF311 &lt;&gt; "",(COUNTIF($BF$19:BF311,BF311)&amp;"_"&amp;BF311),"")</f>
        <v/>
      </c>
      <c r="BD311" s="94" t="str">
        <f>IFERROR(IF(Sale!A295 &lt;&gt; "", Sale!A295, ""), "")</f>
        <v/>
      </c>
      <c r="BE311" s="88" t="str">
        <f>IFERROR(IF(Sale!B295 &lt;&gt; "", Sale!B295, ""), "")</f>
        <v/>
      </c>
      <c r="BF311" s="88" t="str">
        <f>IFERROR(IF(Sale!C295 &lt;&gt; "", Sale!C295, ""), "")</f>
        <v/>
      </c>
      <c r="BG311" s="88" t="str">
        <f>IFERROR(IF(Sale!D295 &lt;&gt; "", Sale!D295, ""), "")</f>
        <v/>
      </c>
      <c r="BH311" s="88" t="str">
        <f>IFERROR(IF(Sale!E295 &lt;&gt; "", Sale!E295, ""), "")</f>
        <v/>
      </c>
      <c r="BI311" s="88" t="str">
        <f>IFERROR(IF(Sale!F295 &lt;&gt; "", Sale!F295, ""), "")</f>
        <v/>
      </c>
      <c r="BJ311" s="88" t="str">
        <f>IFERROR(IF(Sale!G295 &lt;&gt; "", Sale!G295, ""), "")</f>
        <v/>
      </c>
      <c r="BK311" s="88" t="str">
        <f>IFERROR(IF(Sale!H295 &lt;&gt; "", Sale!H295, ""), "")</f>
        <v/>
      </c>
      <c r="BL311" s="88" t="str">
        <f>IFERROR(IF(Sale!I295 &lt;&gt; "", Sale!I295, ""), "")</f>
        <v/>
      </c>
      <c r="BM311" s="88" t="str">
        <f>IFERROR(IF(Sale!J295 &lt;&gt; "", Sale!J295, ""), "")</f>
        <v/>
      </c>
      <c r="BN311" s="88" t="str">
        <f>IFERROR(IF(Sale!K295 &lt;&gt; "", Sale!K295, ""), "")</f>
        <v/>
      </c>
      <c r="BO311" s="88" t="str">
        <f>IFERROR(IF(Sale!L295 &lt;&gt; "", Sale!L295, ""), "")</f>
        <v/>
      </c>
      <c r="BP311" s="88" t="str">
        <f>IFERROR(IF(Sale!M295 &lt;&gt; "", Sale!M295, ""), "")</f>
        <v/>
      </c>
      <c r="BQ311" s="88" t="str">
        <f>IFERROR(IF(Sale!N295 &lt;&gt; "", Sale!N295, ""), "")</f>
        <v/>
      </c>
      <c r="BR311" s="88" t="str">
        <f>IFERROR(IF(Sale!O295 &lt;&gt; "", Sale!O295, ""), "")</f>
        <v/>
      </c>
      <c r="BS311" s="88"/>
      <c r="BT311" s="88"/>
      <c r="BU311" s="88"/>
      <c r="BV311" s="88"/>
      <c r="BW311" s="91"/>
      <c r="BX311" s="88"/>
      <c r="BY311" s="88"/>
    </row>
    <row r="312" spans="2:77">
      <c r="B312" s="255"/>
      <c r="C312" s="255"/>
      <c r="D312" s="255"/>
      <c r="E312" s="255"/>
      <c r="F312" s="255"/>
      <c r="Z312" s="101" t="str">
        <f>IF(AB312 &lt;&gt; "", (COUNTIF($AB$19:AB312,AB312)&amp;"_"&amp;AB312),"")</f>
        <v/>
      </c>
      <c r="AA312" s="125" t="str">
        <f>IFERROR(IF(Purchase!A295 &lt;&gt;"",Purchase!A295,""),"")</f>
        <v/>
      </c>
      <c r="AB312" s="101" t="str">
        <f>IFERROR(IF(Purchase!B295 &lt;&gt;"",Purchase!B295,""),"")</f>
        <v/>
      </c>
      <c r="AC312" s="101" t="str">
        <f>IFERROR(IF(Purchase!C295 &lt;&gt;"",Purchase!C295,""),"")</f>
        <v/>
      </c>
      <c r="AD312" s="89" t="str">
        <f>IFERROR(IF(Purchase!D295 &lt;&gt;"",Purchase!D295,""),"")</f>
        <v/>
      </c>
      <c r="AE312" s="89" t="str">
        <f>IFERROR(IF(Purchase!E295 &lt;&gt;"",Purchase!E295,""),"")</f>
        <v/>
      </c>
      <c r="AF312" s="89" t="str">
        <f>IFERROR(IF(Purchase!F295 &lt;&gt;"",Purchase!F295,""),"")</f>
        <v/>
      </c>
      <c r="AG312" s="89" t="str">
        <f>IFERROR(IF(Purchase!G295 &lt;&gt;"",Purchase!G295,""),"")</f>
        <v/>
      </c>
      <c r="AH312" s="89" t="str">
        <f>IFERROR(IF(Purchase!H295 &lt;&gt;"",Purchase!H295,""),"")</f>
        <v/>
      </c>
      <c r="AI312" s="89" t="str">
        <f>IFERROR(IF(Purchase!I295 &lt;&gt;"",Purchase!I295,""),"")</f>
        <v/>
      </c>
      <c r="AJ312" s="89" t="str">
        <f>IFERROR(IF(Purchase!J295 &lt;&gt;"",Purchase!J295,""),"")</f>
        <v/>
      </c>
      <c r="AK312" s="101" t="str">
        <f t="shared" si="29"/>
        <v/>
      </c>
      <c r="AL312" s="88"/>
      <c r="AM312" s="90"/>
      <c r="AN312" s="91"/>
      <c r="AO312" s="90"/>
      <c r="AP312" s="90"/>
      <c r="AQ312" s="92"/>
      <c r="AR312" s="90"/>
      <c r="AS312" s="90"/>
      <c r="AT312" s="93"/>
      <c r="AU312" s="88"/>
      <c r="AV312" s="88"/>
      <c r="AW312" s="88"/>
      <c r="AX312" s="88"/>
      <c r="AY312" s="88"/>
      <c r="AZ312" s="88"/>
      <c r="BA312" s="88"/>
      <c r="BB312" s="88"/>
      <c r="BC312" s="88" t="str">
        <f>IF(BF312 &lt;&gt; "",(COUNTIF($BF$19:BF312,BF312)&amp;"_"&amp;BF312),"")</f>
        <v/>
      </c>
      <c r="BD312" s="94" t="str">
        <f>IFERROR(IF(Sale!A296 &lt;&gt; "", Sale!A296, ""), "")</f>
        <v/>
      </c>
      <c r="BE312" s="88" t="str">
        <f>IFERROR(IF(Sale!B296 &lt;&gt; "", Sale!B296, ""), "")</f>
        <v/>
      </c>
      <c r="BF312" s="88" t="str">
        <f>IFERROR(IF(Sale!C296 &lt;&gt; "", Sale!C296, ""), "")</f>
        <v/>
      </c>
      <c r="BG312" s="88" t="str">
        <f>IFERROR(IF(Sale!D296 &lt;&gt; "", Sale!D296, ""), "")</f>
        <v/>
      </c>
      <c r="BH312" s="88" t="str">
        <f>IFERROR(IF(Sale!E296 &lt;&gt; "", Sale!E296, ""), "")</f>
        <v/>
      </c>
      <c r="BI312" s="88" t="str">
        <f>IFERROR(IF(Sale!F296 &lt;&gt; "", Sale!F296, ""), "")</f>
        <v/>
      </c>
      <c r="BJ312" s="88" t="str">
        <f>IFERROR(IF(Sale!G296 &lt;&gt; "", Sale!G296, ""), "")</f>
        <v/>
      </c>
      <c r="BK312" s="88" t="str">
        <f>IFERROR(IF(Sale!H296 &lt;&gt; "", Sale!H296, ""), "")</f>
        <v/>
      </c>
      <c r="BL312" s="88" t="str">
        <f>IFERROR(IF(Sale!I296 &lt;&gt; "", Sale!I296, ""), "")</f>
        <v/>
      </c>
      <c r="BM312" s="88" t="str">
        <f>IFERROR(IF(Sale!J296 &lt;&gt; "", Sale!J296, ""), "")</f>
        <v/>
      </c>
      <c r="BN312" s="88" t="str">
        <f>IFERROR(IF(Sale!K296 &lt;&gt; "", Sale!K296, ""), "")</f>
        <v/>
      </c>
      <c r="BO312" s="88" t="str">
        <f>IFERROR(IF(Sale!L296 &lt;&gt; "", Sale!L296, ""), "")</f>
        <v/>
      </c>
      <c r="BP312" s="88" t="str">
        <f>IFERROR(IF(Sale!M296 &lt;&gt; "", Sale!M296, ""), "")</f>
        <v/>
      </c>
      <c r="BQ312" s="88" t="str">
        <f>IFERROR(IF(Sale!N296 &lt;&gt; "", Sale!N296, ""), "")</f>
        <v/>
      </c>
      <c r="BR312" s="88" t="str">
        <f>IFERROR(IF(Sale!O296 &lt;&gt; "", Sale!O296, ""), "")</f>
        <v/>
      </c>
      <c r="BS312" s="88"/>
      <c r="BT312" s="88"/>
      <c r="BU312" s="88"/>
      <c r="BV312" s="88"/>
      <c r="BW312" s="91"/>
      <c r="BX312" s="88"/>
      <c r="BY312" s="88"/>
    </row>
    <row r="313" spans="2:77">
      <c r="B313" s="255"/>
      <c r="C313" s="255"/>
      <c r="D313" s="255"/>
      <c r="E313" s="255"/>
      <c r="F313" s="255"/>
      <c r="Z313" s="101" t="str">
        <f>IF(AB313 &lt;&gt; "", (COUNTIF($AB$19:AB313,AB313)&amp;"_"&amp;AB313),"")</f>
        <v/>
      </c>
      <c r="AA313" s="125" t="str">
        <f>IFERROR(IF(Purchase!A296 &lt;&gt;"",Purchase!A296,""),"")</f>
        <v/>
      </c>
      <c r="AB313" s="101" t="str">
        <f>IFERROR(IF(Purchase!B296 &lt;&gt;"",Purchase!B296,""),"")</f>
        <v/>
      </c>
      <c r="AC313" s="101" t="str">
        <f>IFERROR(IF(Purchase!C296 &lt;&gt;"",Purchase!C296,""),"")</f>
        <v/>
      </c>
      <c r="AD313" s="89" t="str">
        <f>IFERROR(IF(Purchase!D296 &lt;&gt;"",Purchase!D296,""),"")</f>
        <v/>
      </c>
      <c r="AE313" s="89" t="str">
        <f>IFERROR(IF(Purchase!E296 &lt;&gt;"",Purchase!E296,""),"")</f>
        <v/>
      </c>
      <c r="AF313" s="89" t="str">
        <f>IFERROR(IF(Purchase!F296 &lt;&gt;"",Purchase!F296,""),"")</f>
        <v/>
      </c>
      <c r="AG313" s="89" t="str">
        <f>IFERROR(IF(Purchase!G296 &lt;&gt;"",Purchase!G296,""),"")</f>
        <v/>
      </c>
      <c r="AH313" s="89" t="str">
        <f>IFERROR(IF(Purchase!H296 &lt;&gt;"",Purchase!H296,""),"")</f>
        <v/>
      </c>
      <c r="AI313" s="89" t="str">
        <f>IFERROR(IF(Purchase!I296 &lt;&gt;"",Purchase!I296,""),"")</f>
        <v/>
      </c>
      <c r="AJ313" s="89" t="str">
        <f>IFERROR(IF(Purchase!J296 &lt;&gt;"",Purchase!J296,""),"")</f>
        <v/>
      </c>
      <c r="AK313" s="101" t="str">
        <f t="shared" si="29"/>
        <v/>
      </c>
      <c r="AL313" s="88"/>
      <c r="AM313" s="90"/>
      <c r="AN313" s="91"/>
      <c r="AO313" s="90"/>
      <c r="AP313" s="90"/>
      <c r="AQ313" s="92"/>
      <c r="AR313" s="90"/>
      <c r="AS313" s="90"/>
      <c r="AT313" s="93"/>
      <c r="AU313" s="88"/>
      <c r="AV313" s="88"/>
      <c r="AW313" s="88"/>
      <c r="AX313" s="88"/>
      <c r="AY313" s="88"/>
      <c r="AZ313" s="88"/>
      <c r="BA313" s="88"/>
      <c r="BB313" s="88"/>
      <c r="BC313" s="88" t="str">
        <f>IF(BF313 &lt;&gt; "",(COUNTIF($BF$19:BF313,BF313)&amp;"_"&amp;BF313),"")</f>
        <v/>
      </c>
      <c r="BD313" s="94" t="str">
        <f>IFERROR(IF(Sale!A297 &lt;&gt; "", Sale!A297, ""), "")</f>
        <v/>
      </c>
      <c r="BE313" s="88" t="str">
        <f>IFERROR(IF(Sale!B297 &lt;&gt; "", Sale!B297, ""), "")</f>
        <v/>
      </c>
      <c r="BF313" s="88" t="str">
        <f>IFERROR(IF(Sale!C297 &lt;&gt; "", Sale!C297, ""), "")</f>
        <v/>
      </c>
      <c r="BG313" s="88" t="str">
        <f>IFERROR(IF(Sale!D297 &lt;&gt; "", Sale!D297, ""), "")</f>
        <v/>
      </c>
      <c r="BH313" s="88" t="str">
        <f>IFERROR(IF(Sale!E297 &lt;&gt; "", Sale!E297, ""), "")</f>
        <v/>
      </c>
      <c r="BI313" s="88" t="str">
        <f>IFERROR(IF(Sale!F297 &lt;&gt; "", Sale!F297, ""), "")</f>
        <v/>
      </c>
      <c r="BJ313" s="88" t="str">
        <f>IFERROR(IF(Sale!G297 &lt;&gt; "", Sale!G297, ""), "")</f>
        <v/>
      </c>
      <c r="BK313" s="88" t="str">
        <f>IFERROR(IF(Sale!H297 &lt;&gt; "", Sale!H297, ""), "")</f>
        <v/>
      </c>
      <c r="BL313" s="88" t="str">
        <f>IFERROR(IF(Sale!I297 &lt;&gt; "", Sale!I297, ""), "")</f>
        <v/>
      </c>
      <c r="BM313" s="88" t="str">
        <f>IFERROR(IF(Sale!J297 &lt;&gt; "", Sale!J297, ""), "")</f>
        <v/>
      </c>
      <c r="BN313" s="88" t="str">
        <f>IFERROR(IF(Sale!K297 &lt;&gt; "", Sale!K297, ""), "")</f>
        <v/>
      </c>
      <c r="BO313" s="88" t="str">
        <f>IFERROR(IF(Sale!L297 &lt;&gt; "", Sale!L297, ""), "")</f>
        <v/>
      </c>
      <c r="BP313" s="88" t="str">
        <f>IFERROR(IF(Sale!M297 &lt;&gt; "", Sale!M297, ""), "")</f>
        <v/>
      </c>
      <c r="BQ313" s="88" t="str">
        <f>IFERROR(IF(Sale!N297 &lt;&gt; "", Sale!N297, ""), "")</f>
        <v/>
      </c>
      <c r="BR313" s="88" t="str">
        <f>IFERROR(IF(Sale!O297 &lt;&gt; "", Sale!O297, ""), "")</f>
        <v/>
      </c>
      <c r="BS313" s="88"/>
      <c r="BT313" s="88"/>
      <c r="BU313" s="88"/>
      <c r="BV313" s="88"/>
      <c r="BW313" s="91"/>
      <c r="BX313" s="88"/>
      <c r="BY313" s="88"/>
    </row>
    <row r="314" spans="2:77">
      <c r="B314" s="255"/>
      <c r="C314" s="255"/>
      <c r="D314" s="255"/>
      <c r="E314" s="255"/>
      <c r="F314" s="255"/>
      <c r="Z314" s="101" t="str">
        <f>IF(AB314 &lt;&gt; "", (COUNTIF($AB$19:AB314,AB314)&amp;"_"&amp;AB314),"")</f>
        <v/>
      </c>
      <c r="AA314" s="125" t="str">
        <f>IFERROR(IF(Purchase!A297 &lt;&gt;"",Purchase!A297,""),"")</f>
        <v/>
      </c>
      <c r="AB314" s="101" t="str">
        <f>IFERROR(IF(Purchase!B297 &lt;&gt;"",Purchase!B297,""),"")</f>
        <v/>
      </c>
      <c r="AC314" s="101" t="str">
        <f>IFERROR(IF(Purchase!C297 &lt;&gt;"",Purchase!C297,""),"")</f>
        <v/>
      </c>
      <c r="AD314" s="89" t="str">
        <f>IFERROR(IF(Purchase!D297 &lt;&gt;"",Purchase!D297,""),"")</f>
        <v/>
      </c>
      <c r="AE314" s="89" t="str">
        <f>IFERROR(IF(Purchase!E297 &lt;&gt;"",Purchase!E297,""),"")</f>
        <v/>
      </c>
      <c r="AF314" s="89" t="str">
        <f>IFERROR(IF(Purchase!F297 &lt;&gt;"",Purchase!F297,""),"")</f>
        <v/>
      </c>
      <c r="AG314" s="89" t="str">
        <f>IFERROR(IF(Purchase!G297 &lt;&gt;"",Purchase!G297,""),"")</f>
        <v/>
      </c>
      <c r="AH314" s="89" t="str">
        <f>IFERROR(IF(Purchase!H297 &lt;&gt;"",Purchase!H297,""),"")</f>
        <v/>
      </c>
      <c r="AI314" s="89" t="str">
        <f>IFERROR(IF(Purchase!I297 &lt;&gt;"",Purchase!I297,""),"")</f>
        <v/>
      </c>
      <c r="AJ314" s="89" t="str">
        <f>IFERROR(IF(Purchase!J297 &lt;&gt;"",Purchase!J297,""),"")</f>
        <v/>
      </c>
      <c r="AK314" s="101" t="str">
        <f t="shared" si="29"/>
        <v/>
      </c>
      <c r="AL314" s="88"/>
      <c r="AM314" s="90"/>
      <c r="AN314" s="91"/>
      <c r="AO314" s="90"/>
      <c r="AP314" s="90"/>
      <c r="AQ314" s="92"/>
      <c r="AR314" s="90"/>
      <c r="AS314" s="90"/>
      <c r="AT314" s="93"/>
      <c r="AU314" s="88"/>
      <c r="AV314" s="88"/>
      <c r="AW314" s="88"/>
      <c r="AX314" s="88"/>
      <c r="AY314" s="88"/>
      <c r="AZ314" s="88"/>
      <c r="BA314" s="88"/>
      <c r="BB314" s="88"/>
      <c r="BC314" s="88" t="str">
        <f>IF(BF314 &lt;&gt; "",(COUNTIF($BF$19:BF314,BF314)&amp;"_"&amp;BF314),"")</f>
        <v/>
      </c>
      <c r="BD314" s="94" t="str">
        <f>IFERROR(IF(Sale!A298 &lt;&gt; "", Sale!A298, ""), "")</f>
        <v/>
      </c>
      <c r="BE314" s="88" t="str">
        <f>IFERROR(IF(Sale!B298 &lt;&gt; "", Sale!B298, ""), "")</f>
        <v/>
      </c>
      <c r="BF314" s="88" t="str">
        <f>IFERROR(IF(Sale!C298 &lt;&gt; "", Sale!C298, ""), "")</f>
        <v/>
      </c>
      <c r="BG314" s="88" t="str">
        <f>IFERROR(IF(Sale!D298 &lt;&gt; "", Sale!D298, ""), "")</f>
        <v/>
      </c>
      <c r="BH314" s="88" t="str">
        <f>IFERROR(IF(Sale!E298 &lt;&gt; "", Sale!E298, ""), "")</f>
        <v/>
      </c>
      <c r="BI314" s="88" t="str">
        <f>IFERROR(IF(Sale!F298 &lt;&gt; "", Sale!F298, ""), "")</f>
        <v/>
      </c>
      <c r="BJ314" s="88" t="str">
        <f>IFERROR(IF(Sale!G298 &lt;&gt; "", Sale!G298, ""), "")</f>
        <v/>
      </c>
      <c r="BK314" s="88" t="str">
        <f>IFERROR(IF(Sale!H298 &lt;&gt; "", Sale!H298, ""), "")</f>
        <v/>
      </c>
      <c r="BL314" s="88" t="str">
        <f>IFERROR(IF(Sale!I298 &lt;&gt; "", Sale!I298, ""), "")</f>
        <v/>
      </c>
      <c r="BM314" s="88" t="str">
        <f>IFERROR(IF(Sale!J298 &lt;&gt; "", Sale!J298, ""), "")</f>
        <v/>
      </c>
      <c r="BN314" s="88" t="str">
        <f>IFERROR(IF(Sale!K298 &lt;&gt; "", Sale!K298, ""), "")</f>
        <v/>
      </c>
      <c r="BO314" s="88" t="str">
        <f>IFERROR(IF(Sale!L298 &lt;&gt; "", Sale!L298, ""), "")</f>
        <v/>
      </c>
      <c r="BP314" s="88" t="str">
        <f>IFERROR(IF(Sale!M298 &lt;&gt; "", Sale!M298, ""), "")</f>
        <v/>
      </c>
      <c r="BQ314" s="88" t="str">
        <f>IFERROR(IF(Sale!N298 &lt;&gt; "", Sale!N298, ""), "")</f>
        <v/>
      </c>
      <c r="BR314" s="88" t="str">
        <f>IFERROR(IF(Sale!O298 &lt;&gt; "", Sale!O298, ""), "")</f>
        <v/>
      </c>
      <c r="BS314" s="88"/>
      <c r="BT314" s="88"/>
      <c r="BU314" s="88"/>
      <c r="BV314" s="88"/>
      <c r="BW314" s="91"/>
      <c r="BX314" s="88"/>
      <c r="BY314" s="88"/>
    </row>
    <row r="315" spans="2:77">
      <c r="B315" s="255"/>
      <c r="C315" s="255"/>
      <c r="D315" s="255"/>
      <c r="E315" s="255"/>
      <c r="F315" s="255"/>
      <c r="Z315" s="101" t="str">
        <f>IF(AB315 &lt;&gt; "", (COUNTIF($AB$19:AB315,AB315)&amp;"_"&amp;AB315),"")</f>
        <v/>
      </c>
      <c r="AA315" s="125" t="str">
        <f>IFERROR(IF(Purchase!A298 &lt;&gt;"",Purchase!A298,""),"")</f>
        <v/>
      </c>
      <c r="AB315" s="101" t="str">
        <f>IFERROR(IF(Purchase!B298 &lt;&gt;"",Purchase!B298,""),"")</f>
        <v/>
      </c>
      <c r="AC315" s="101" t="str">
        <f>IFERROR(IF(Purchase!C298 &lt;&gt;"",Purchase!C298,""),"")</f>
        <v/>
      </c>
      <c r="AD315" s="89" t="str">
        <f>IFERROR(IF(Purchase!D298 &lt;&gt;"",Purchase!D298,""),"")</f>
        <v/>
      </c>
      <c r="AE315" s="89" t="str">
        <f>IFERROR(IF(Purchase!E298 &lt;&gt;"",Purchase!E298,""),"")</f>
        <v/>
      </c>
      <c r="AF315" s="89" t="str">
        <f>IFERROR(IF(Purchase!F298 &lt;&gt;"",Purchase!F298,""),"")</f>
        <v/>
      </c>
      <c r="AG315" s="89" t="str">
        <f>IFERROR(IF(Purchase!G298 &lt;&gt;"",Purchase!G298,""),"")</f>
        <v/>
      </c>
      <c r="AH315" s="89" t="str">
        <f>IFERROR(IF(Purchase!H298 &lt;&gt;"",Purchase!H298,""),"")</f>
        <v/>
      </c>
      <c r="AI315" s="89" t="str">
        <f>IFERROR(IF(Purchase!I298 &lt;&gt;"",Purchase!I298,""),"")</f>
        <v/>
      </c>
      <c r="AJ315" s="89" t="str">
        <f>IFERROR(IF(Purchase!J298 &lt;&gt;"",Purchase!J298,""),"")</f>
        <v/>
      </c>
      <c r="AK315" s="101" t="str">
        <f t="shared" si="29"/>
        <v/>
      </c>
      <c r="AL315" s="88"/>
      <c r="AM315" s="90"/>
      <c r="AN315" s="91"/>
      <c r="AO315" s="90"/>
      <c r="AP315" s="90"/>
      <c r="AQ315" s="92"/>
      <c r="AR315" s="90"/>
      <c r="AS315" s="90"/>
      <c r="AT315" s="93"/>
      <c r="AU315" s="88"/>
      <c r="AV315" s="88"/>
      <c r="AW315" s="88"/>
      <c r="AX315" s="88"/>
      <c r="AY315" s="88"/>
      <c r="AZ315" s="88"/>
      <c r="BA315" s="88"/>
      <c r="BB315" s="88"/>
      <c r="BC315" s="88" t="str">
        <f>IF(BF315 &lt;&gt; "",(COUNTIF($BF$19:BF315,BF315)&amp;"_"&amp;BF315),"")</f>
        <v/>
      </c>
      <c r="BD315" s="94" t="str">
        <f>IFERROR(IF(Sale!A299 &lt;&gt; "", Sale!A299, ""), "")</f>
        <v/>
      </c>
      <c r="BE315" s="88" t="str">
        <f>IFERROR(IF(Sale!B299 &lt;&gt; "", Sale!B299, ""), "")</f>
        <v/>
      </c>
      <c r="BF315" s="88" t="str">
        <f>IFERROR(IF(Sale!C299 &lt;&gt; "", Sale!C299, ""), "")</f>
        <v/>
      </c>
      <c r="BG315" s="88" t="str">
        <f>IFERROR(IF(Sale!D299 &lt;&gt; "", Sale!D299, ""), "")</f>
        <v/>
      </c>
      <c r="BH315" s="88" t="str">
        <f>IFERROR(IF(Sale!E299 &lt;&gt; "", Sale!E299, ""), "")</f>
        <v/>
      </c>
      <c r="BI315" s="88" t="str">
        <f>IFERROR(IF(Sale!F299 &lt;&gt; "", Sale!F299, ""), "")</f>
        <v/>
      </c>
      <c r="BJ315" s="88" t="str">
        <f>IFERROR(IF(Sale!G299 &lt;&gt; "", Sale!G299, ""), "")</f>
        <v/>
      </c>
      <c r="BK315" s="88" t="str">
        <f>IFERROR(IF(Sale!H299 &lt;&gt; "", Sale!H299, ""), "")</f>
        <v/>
      </c>
      <c r="BL315" s="88" t="str">
        <f>IFERROR(IF(Sale!I299 &lt;&gt; "", Sale!I299, ""), "")</f>
        <v/>
      </c>
      <c r="BM315" s="88" t="str">
        <f>IFERROR(IF(Sale!J299 &lt;&gt; "", Sale!J299, ""), "")</f>
        <v/>
      </c>
      <c r="BN315" s="88" t="str">
        <f>IFERROR(IF(Sale!K299 &lt;&gt; "", Sale!K299, ""), "")</f>
        <v/>
      </c>
      <c r="BO315" s="88" t="str">
        <f>IFERROR(IF(Sale!L299 &lt;&gt; "", Sale!L299, ""), "")</f>
        <v/>
      </c>
      <c r="BP315" s="88" t="str">
        <f>IFERROR(IF(Sale!M299 &lt;&gt; "", Sale!M299, ""), "")</f>
        <v/>
      </c>
      <c r="BQ315" s="88" t="str">
        <f>IFERROR(IF(Sale!N299 &lt;&gt; "", Sale!N299, ""), "")</f>
        <v/>
      </c>
      <c r="BR315" s="88" t="str">
        <f>IFERROR(IF(Sale!O299 &lt;&gt; "", Sale!O299, ""), "")</f>
        <v/>
      </c>
      <c r="BS315" s="88"/>
      <c r="BT315" s="88"/>
      <c r="BU315" s="88"/>
      <c r="BV315" s="88"/>
      <c r="BW315" s="91"/>
      <c r="BX315" s="88"/>
      <c r="BY315" s="88"/>
    </row>
    <row r="316" spans="2:77">
      <c r="B316" s="255"/>
      <c r="C316" s="255"/>
      <c r="D316" s="255"/>
      <c r="E316" s="255"/>
      <c r="F316" s="255"/>
      <c r="Z316" s="101" t="str">
        <f>IF(AB316 &lt;&gt; "", (COUNTIF($AB$19:AB316,AB316)&amp;"_"&amp;AB316),"")</f>
        <v/>
      </c>
      <c r="AA316" s="125" t="str">
        <f>IFERROR(IF(Purchase!A299 &lt;&gt;"",Purchase!A299,""),"")</f>
        <v/>
      </c>
      <c r="AB316" s="101" t="str">
        <f>IFERROR(IF(Purchase!B299 &lt;&gt;"",Purchase!B299,""),"")</f>
        <v/>
      </c>
      <c r="AC316" s="101" t="str">
        <f>IFERROR(IF(Purchase!C299 &lt;&gt;"",Purchase!C299,""),"")</f>
        <v/>
      </c>
      <c r="AD316" s="89" t="str">
        <f>IFERROR(IF(Purchase!D299 &lt;&gt;"",Purchase!D299,""),"")</f>
        <v/>
      </c>
      <c r="AE316" s="89" t="str">
        <f>IFERROR(IF(Purchase!E299 &lt;&gt;"",Purchase!E299,""),"")</f>
        <v/>
      </c>
      <c r="AF316" s="89" t="str">
        <f>IFERROR(IF(Purchase!F299 &lt;&gt;"",Purchase!F299,""),"")</f>
        <v/>
      </c>
      <c r="AG316" s="89" t="str">
        <f>IFERROR(IF(Purchase!G299 &lt;&gt;"",Purchase!G299,""),"")</f>
        <v/>
      </c>
      <c r="AH316" s="89" t="str">
        <f>IFERROR(IF(Purchase!H299 &lt;&gt;"",Purchase!H299,""),"")</f>
        <v/>
      </c>
      <c r="AI316" s="89" t="str">
        <f>IFERROR(IF(Purchase!I299 &lt;&gt;"",Purchase!I299,""),"")</f>
        <v/>
      </c>
      <c r="AJ316" s="89" t="str">
        <f>IFERROR(IF(Purchase!J299 &lt;&gt;"",Purchase!J299,""),"")</f>
        <v/>
      </c>
      <c r="AK316" s="101" t="str">
        <f t="shared" si="29"/>
        <v/>
      </c>
      <c r="AL316" s="88"/>
      <c r="AM316" s="90"/>
      <c r="AN316" s="91"/>
      <c r="AO316" s="90"/>
      <c r="AP316" s="90"/>
      <c r="AQ316" s="92"/>
      <c r="AR316" s="90"/>
      <c r="AS316" s="90"/>
      <c r="AT316" s="93"/>
      <c r="AU316" s="88"/>
      <c r="AV316" s="88"/>
      <c r="AW316" s="88"/>
      <c r="AX316" s="88"/>
      <c r="AY316" s="88"/>
      <c r="AZ316" s="88"/>
      <c r="BA316" s="88"/>
      <c r="BB316" s="88"/>
      <c r="BC316" s="88" t="str">
        <f>IF(BF316 &lt;&gt; "",(COUNTIF($BF$19:BF316,BF316)&amp;"_"&amp;BF316),"")</f>
        <v/>
      </c>
      <c r="BD316" s="94" t="str">
        <f>IFERROR(IF(Sale!A300 &lt;&gt; "", Sale!A300, ""), "")</f>
        <v/>
      </c>
      <c r="BE316" s="88" t="str">
        <f>IFERROR(IF(Sale!B300 &lt;&gt; "", Sale!B300, ""), "")</f>
        <v/>
      </c>
      <c r="BF316" s="88" t="str">
        <f>IFERROR(IF(Sale!C300 &lt;&gt; "", Sale!C300, ""), "")</f>
        <v/>
      </c>
      <c r="BG316" s="88" t="str">
        <f>IFERROR(IF(Sale!D300 &lt;&gt; "", Sale!D300, ""), "")</f>
        <v/>
      </c>
      <c r="BH316" s="88" t="str">
        <f>IFERROR(IF(Sale!E300 &lt;&gt; "", Sale!E300, ""), "")</f>
        <v/>
      </c>
      <c r="BI316" s="88" t="str">
        <f>IFERROR(IF(Sale!F300 &lt;&gt; "", Sale!F300, ""), "")</f>
        <v/>
      </c>
      <c r="BJ316" s="88" t="str">
        <f>IFERROR(IF(Sale!G300 &lt;&gt; "", Sale!G300, ""), "")</f>
        <v/>
      </c>
      <c r="BK316" s="88" t="str">
        <f>IFERROR(IF(Sale!H300 &lt;&gt; "", Sale!H300, ""), "")</f>
        <v/>
      </c>
      <c r="BL316" s="88" t="str">
        <f>IFERROR(IF(Sale!I300 &lt;&gt; "", Sale!I300, ""), "")</f>
        <v/>
      </c>
      <c r="BM316" s="88" t="str">
        <f>IFERROR(IF(Sale!J300 &lt;&gt; "", Sale!J300, ""), "")</f>
        <v/>
      </c>
      <c r="BN316" s="88" t="str">
        <f>IFERROR(IF(Sale!K300 &lt;&gt; "", Sale!K300, ""), "")</f>
        <v/>
      </c>
      <c r="BO316" s="88" t="str">
        <f>IFERROR(IF(Sale!L300 &lt;&gt; "", Sale!L300, ""), "")</f>
        <v/>
      </c>
      <c r="BP316" s="88" t="str">
        <f>IFERROR(IF(Sale!M300 &lt;&gt; "", Sale!M300, ""), "")</f>
        <v/>
      </c>
      <c r="BQ316" s="88" t="str">
        <f>IFERROR(IF(Sale!N300 &lt;&gt; "", Sale!N300, ""), "")</f>
        <v/>
      </c>
      <c r="BR316" s="88" t="str">
        <f>IFERROR(IF(Sale!O300 &lt;&gt; "", Sale!O300, ""), "")</f>
        <v/>
      </c>
      <c r="BS316" s="88"/>
      <c r="BT316" s="88"/>
      <c r="BU316" s="88"/>
      <c r="BV316" s="88"/>
      <c r="BW316" s="91"/>
      <c r="BX316" s="88"/>
      <c r="BY316" s="88"/>
    </row>
    <row r="317" spans="2:77">
      <c r="B317" s="255"/>
      <c r="C317" s="255"/>
      <c r="D317" s="255"/>
      <c r="E317" s="255"/>
      <c r="F317" s="255"/>
      <c r="Z317" s="101" t="str">
        <f>IF(AB317 &lt;&gt; "", (COUNTIF($AB$19:AB317,AB317)&amp;"_"&amp;AB317),"")</f>
        <v/>
      </c>
      <c r="AA317" s="125" t="str">
        <f>IFERROR(IF(Purchase!A300 &lt;&gt;"",Purchase!A300,""),"")</f>
        <v/>
      </c>
      <c r="AB317" s="101" t="str">
        <f>IFERROR(IF(Purchase!B300 &lt;&gt;"",Purchase!B300,""),"")</f>
        <v/>
      </c>
      <c r="AC317" s="101" t="str">
        <f>IFERROR(IF(Purchase!C300 &lt;&gt;"",Purchase!C300,""),"")</f>
        <v/>
      </c>
      <c r="AD317" s="89" t="str">
        <f>IFERROR(IF(Purchase!D300 &lt;&gt;"",Purchase!D300,""),"")</f>
        <v/>
      </c>
      <c r="AE317" s="89" t="str">
        <f>IFERROR(IF(Purchase!E300 &lt;&gt;"",Purchase!E300,""),"")</f>
        <v/>
      </c>
      <c r="AF317" s="89" t="str">
        <f>IFERROR(IF(Purchase!F300 &lt;&gt;"",Purchase!F300,""),"")</f>
        <v/>
      </c>
      <c r="AG317" s="89" t="str">
        <f>IFERROR(IF(Purchase!G300 &lt;&gt;"",Purchase!G300,""),"")</f>
        <v/>
      </c>
      <c r="AH317" s="89" t="str">
        <f>IFERROR(IF(Purchase!H300 &lt;&gt;"",Purchase!H300,""),"")</f>
        <v/>
      </c>
      <c r="AI317" s="89" t="str">
        <f>IFERROR(IF(Purchase!I300 &lt;&gt;"",Purchase!I300,""),"")</f>
        <v/>
      </c>
      <c r="AJ317" s="89" t="str">
        <f>IFERROR(IF(Purchase!J300 &lt;&gt;"",Purchase!J300,""),"")</f>
        <v/>
      </c>
      <c r="AK317" s="101" t="str">
        <f t="shared" si="29"/>
        <v/>
      </c>
      <c r="AL317" s="88"/>
      <c r="AM317" s="90"/>
      <c r="AN317" s="91"/>
      <c r="AO317" s="90"/>
      <c r="AP317" s="90"/>
      <c r="AQ317" s="92"/>
      <c r="AR317" s="90"/>
      <c r="AS317" s="90"/>
      <c r="AT317" s="93"/>
      <c r="AU317" s="88"/>
      <c r="AV317" s="88"/>
      <c r="AW317" s="88"/>
      <c r="AX317" s="88"/>
      <c r="AY317" s="88"/>
      <c r="AZ317" s="88"/>
      <c r="BA317" s="88"/>
      <c r="BB317" s="88"/>
      <c r="BC317" s="88" t="str">
        <f>IF(BF317 &lt;&gt; "",(COUNTIF($BF$19:BF317,BF317)&amp;"_"&amp;BF317),"")</f>
        <v/>
      </c>
      <c r="BD317" s="94" t="str">
        <f>IFERROR(IF(Sale!A301 &lt;&gt; "", Sale!A301, ""), "")</f>
        <v/>
      </c>
      <c r="BE317" s="88" t="str">
        <f>IFERROR(IF(Sale!B301 &lt;&gt; "", Sale!B301, ""), "")</f>
        <v/>
      </c>
      <c r="BF317" s="88" t="str">
        <f>IFERROR(IF(Sale!C301 &lt;&gt; "", Sale!C301, ""), "")</f>
        <v/>
      </c>
      <c r="BG317" s="88" t="str">
        <f>IFERROR(IF(Sale!D301 &lt;&gt; "", Sale!D301, ""), "")</f>
        <v/>
      </c>
      <c r="BH317" s="88" t="str">
        <f>IFERROR(IF(Sale!E301 &lt;&gt; "", Sale!E301, ""), "")</f>
        <v/>
      </c>
      <c r="BI317" s="88" t="str">
        <f>IFERROR(IF(Sale!F301 &lt;&gt; "", Sale!F301, ""), "")</f>
        <v/>
      </c>
      <c r="BJ317" s="88" t="str">
        <f>IFERROR(IF(Sale!G301 &lt;&gt; "", Sale!G301, ""), "")</f>
        <v/>
      </c>
      <c r="BK317" s="88" t="str">
        <f>IFERROR(IF(Sale!H301 &lt;&gt; "", Sale!H301, ""), "")</f>
        <v/>
      </c>
      <c r="BL317" s="88" t="str">
        <f>IFERROR(IF(Sale!I301 &lt;&gt; "", Sale!I301, ""), "")</f>
        <v/>
      </c>
      <c r="BM317" s="88" t="str">
        <f>IFERROR(IF(Sale!J301 &lt;&gt; "", Sale!J301, ""), "")</f>
        <v/>
      </c>
      <c r="BN317" s="88" t="str">
        <f>IFERROR(IF(Sale!K301 &lt;&gt; "", Sale!K301, ""), "")</f>
        <v/>
      </c>
      <c r="BO317" s="88" t="str">
        <f>IFERROR(IF(Sale!L301 &lt;&gt; "", Sale!L301, ""), "")</f>
        <v/>
      </c>
      <c r="BP317" s="88" t="str">
        <f>IFERROR(IF(Sale!M301 &lt;&gt; "", Sale!M301, ""), "")</f>
        <v/>
      </c>
      <c r="BQ317" s="88" t="str">
        <f>IFERROR(IF(Sale!N301 &lt;&gt; "", Sale!N301, ""), "")</f>
        <v/>
      </c>
      <c r="BR317" s="88" t="str">
        <f>IFERROR(IF(Sale!O301 &lt;&gt; "", Sale!O301, ""), "")</f>
        <v/>
      </c>
      <c r="BS317" s="88"/>
      <c r="BT317" s="88"/>
      <c r="BU317" s="88"/>
      <c r="BV317" s="88"/>
      <c r="BW317" s="91"/>
      <c r="BX317" s="88"/>
      <c r="BY317" s="88"/>
    </row>
    <row r="318" spans="2:77">
      <c r="B318" s="255"/>
      <c r="C318" s="255"/>
      <c r="D318" s="255"/>
      <c r="E318" s="255"/>
      <c r="F318" s="255"/>
      <c r="Z318" s="101" t="str">
        <f>IF(AB318 &lt;&gt; "", (COUNTIF($AB$19:AB318,AB318)&amp;"_"&amp;AB318),"")</f>
        <v/>
      </c>
      <c r="AA318" s="125" t="str">
        <f>IFERROR(IF(Purchase!A301 &lt;&gt;"",Purchase!A301,""),"")</f>
        <v/>
      </c>
      <c r="AB318" s="101" t="str">
        <f>IFERROR(IF(Purchase!B301 &lt;&gt;"",Purchase!B301,""),"")</f>
        <v/>
      </c>
      <c r="AC318" s="101" t="str">
        <f>IFERROR(IF(Purchase!C301 &lt;&gt;"",Purchase!C301,""),"")</f>
        <v/>
      </c>
      <c r="AD318" s="89" t="str">
        <f>IFERROR(IF(Purchase!D301 &lt;&gt;"",Purchase!D301,""),"")</f>
        <v/>
      </c>
      <c r="AE318" s="89" t="str">
        <f>IFERROR(IF(Purchase!E301 &lt;&gt;"",Purchase!E301,""),"")</f>
        <v/>
      </c>
      <c r="AF318" s="89" t="str">
        <f>IFERROR(IF(Purchase!F301 &lt;&gt;"",Purchase!F301,""),"")</f>
        <v/>
      </c>
      <c r="AG318" s="89" t="str">
        <f>IFERROR(IF(Purchase!G301 &lt;&gt;"",Purchase!G301,""),"")</f>
        <v/>
      </c>
      <c r="AH318" s="89" t="str">
        <f>IFERROR(IF(Purchase!H301 &lt;&gt;"",Purchase!H301,""),"")</f>
        <v/>
      </c>
      <c r="AI318" s="89" t="str">
        <f>IFERROR(IF(Purchase!I301 &lt;&gt;"",Purchase!I301,""),"")</f>
        <v/>
      </c>
      <c r="AJ318" s="89" t="str">
        <f>IFERROR(IF(Purchase!J301 &lt;&gt;"",Purchase!J301,""),"")</f>
        <v/>
      </c>
      <c r="AK318" s="101" t="str">
        <f t="shared" si="29"/>
        <v/>
      </c>
      <c r="AL318" s="88"/>
      <c r="AM318" s="90"/>
      <c r="AN318" s="91"/>
      <c r="AO318" s="90"/>
      <c r="AP318" s="90"/>
      <c r="AQ318" s="92"/>
      <c r="AR318" s="90"/>
      <c r="AS318" s="90"/>
      <c r="AT318" s="93"/>
      <c r="AU318" s="88"/>
      <c r="AV318" s="88"/>
      <c r="AW318" s="88"/>
      <c r="AX318" s="88"/>
      <c r="AY318" s="88"/>
      <c r="AZ318" s="88"/>
      <c r="BA318" s="88"/>
      <c r="BB318" s="88"/>
      <c r="BC318" s="88" t="str">
        <f>IF(BF318 &lt;&gt; "",(COUNTIF($BF$19:BF318,BF318)&amp;"_"&amp;BF318),"")</f>
        <v/>
      </c>
      <c r="BD318" s="94" t="str">
        <f>IFERROR(IF(Sale!A302 &lt;&gt; "", Sale!A302, ""), "")</f>
        <v/>
      </c>
      <c r="BE318" s="88" t="str">
        <f>IFERROR(IF(Sale!B302 &lt;&gt; "", Sale!B302, ""), "")</f>
        <v/>
      </c>
      <c r="BF318" s="88" t="str">
        <f>IFERROR(IF(Sale!C302 &lt;&gt; "", Sale!C302, ""), "")</f>
        <v/>
      </c>
      <c r="BG318" s="88" t="str">
        <f>IFERROR(IF(Sale!D302 &lt;&gt; "", Sale!D302, ""), "")</f>
        <v/>
      </c>
      <c r="BH318" s="88" t="str">
        <f>IFERROR(IF(Sale!E302 &lt;&gt; "", Sale!E302, ""), "")</f>
        <v/>
      </c>
      <c r="BI318" s="88" t="str">
        <f>IFERROR(IF(Sale!F302 &lt;&gt; "", Sale!F302, ""), "")</f>
        <v/>
      </c>
      <c r="BJ318" s="88" t="str">
        <f>IFERROR(IF(Sale!G302 &lt;&gt; "", Sale!G302, ""), "")</f>
        <v/>
      </c>
      <c r="BK318" s="88" t="str">
        <f>IFERROR(IF(Sale!H302 &lt;&gt; "", Sale!H302, ""), "")</f>
        <v/>
      </c>
      <c r="BL318" s="88" t="str">
        <f>IFERROR(IF(Sale!I302 &lt;&gt; "", Sale!I302, ""), "")</f>
        <v/>
      </c>
      <c r="BM318" s="88" t="str">
        <f>IFERROR(IF(Sale!J302 &lt;&gt; "", Sale!J302, ""), "")</f>
        <v/>
      </c>
      <c r="BN318" s="88" t="str">
        <f>IFERROR(IF(Sale!K302 &lt;&gt; "", Sale!K302, ""), "")</f>
        <v/>
      </c>
      <c r="BO318" s="88" t="str">
        <f>IFERROR(IF(Sale!L302 &lt;&gt; "", Sale!L302, ""), "")</f>
        <v/>
      </c>
      <c r="BP318" s="88" t="str">
        <f>IFERROR(IF(Sale!M302 &lt;&gt; "", Sale!M302, ""), "")</f>
        <v/>
      </c>
      <c r="BQ318" s="88" t="str">
        <f>IFERROR(IF(Sale!N302 &lt;&gt; "", Sale!N302, ""), "")</f>
        <v/>
      </c>
      <c r="BR318" s="88" t="str">
        <f>IFERROR(IF(Sale!O302 &lt;&gt; "", Sale!O302, ""), "")</f>
        <v/>
      </c>
      <c r="BS318" s="88"/>
      <c r="BT318" s="88"/>
      <c r="BU318" s="88"/>
      <c r="BV318" s="88"/>
      <c r="BW318" s="91"/>
      <c r="BX318" s="88"/>
      <c r="BY318" s="88"/>
    </row>
    <row r="319" spans="2:77">
      <c r="B319" s="255"/>
      <c r="C319" s="255"/>
      <c r="D319" s="255"/>
      <c r="E319" s="255"/>
      <c r="F319" s="255"/>
      <c r="Z319" s="101" t="str">
        <f>IF(AB319 &lt;&gt; "", (COUNTIF($AB$19:AB319,AB319)&amp;"_"&amp;AB319),"")</f>
        <v/>
      </c>
      <c r="AA319" s="125" t="str">
        <f>IFERROR(IF(Purchase!A302 &lt;&gt;"",Purchase!A302,""),"")</f>
        <v/>
      </c>
      <c r="AB319" s="101" t="str">
        <f>IFERROR(IF(Purchase!B302 &lt;&gt;"",Purchase!B302,""),"")</f>
        <v/>
      </c>
      <c r="AC319" s="101" t="str">
        <f>IFERROR(IF(Purchase!C302 &lt;&gt;"",Purchase!C302,""),"")</f>
        <v/>
      </c>
      <c r="AD319" s="89" t="str">
        <f>IFERROR(IF(Purchase!D302 &lt;&gt;"",Purchase!D302,""),"")</f>
        <v/>
      </c>
      <c r="AE319" s="89" t="str">
        <f>IFERROR(IF(Purchase!E302 &lt;&gt;"",Purchase!E302,""),"")</f>
        <v/>
      </c>
      <c r="AF319" s="89" t="str">
        <f>IFERROR(IF(Purchase!F302 &lt;&gt;"",Purchase!F302,""),"")</f>
        <v/>
      </c>
      <c r="AG319" s="89" t="str">
        <f>IFERROR(IF(Purchase!G302 &lt;&gt;"",Purchase!G302,""),"")</f>
        <v/>
      </c>
      <c r="AH319" s="89" t="str">
        <f>IFERROR(IF(Purchase!H302 &lt;&gt;"",Purchase!H302,""),"")</f>
        <v/>
      </c>
      <c r="AI319" s="89" t="str">
        <f>IFERROR(IF(Purchase!I302 &lt;&gt;"",Purchase!I302,""),"")</f>
        <v/>
      </c>
      <c r="AJ319" s="89" t="str">
        <f>IFERROR(IF(Purchase!J302 &lt;&gt;"",Purchase!J302,""),"")</f>
        <v/>
      </c>
      <c r="AK319" s="101" t="str">
        <f t="shared" si="29"/>
        <v/>
      </c>
      <c r="AL319" s="88"/>
      <c r="AM319" s="90"/>
      <c r="AN319" s="91"/>
      <c r="AO319" s="90"/>
      <c r="AP319" s="90"/>
      <c r="AQ319" s="92"/>
      <c r="AR319" s="90"/>
      <c r="AS319" s="90"/>
      <c r="AT319" s="93"/>
      <c r="AU319" s="88"/>
      <c r="AV319" s="88"/>
      <c r="AW319" s="88"/>
      <c r="AX319" s="88"/>
      <c r="AY319" s="88"/>
      <c r="AZ319" s="88"/>
      <c r="BA319" s="88"/>
      <c r="BB319" s="88"/>
      <c r="BC319" s="88" t="str">
        <f>IF(BF319 &lt;&gt; "",(COUNTIF($BF$19:BF319,BF319)&amp;"_"&amp;BF319),"")</f>
        <v/>
      </c>
      <c r="BD319" s="94" t="str">
        <f>IFERROR(IF(Sale!A303 &lt;&gt; "", Sale!A303, ""), "")</f>
        <v/>
      </c>
      <c r="BE319" s="88" t="str">
        <f>IFERROR(IF(Sale!B303 &lt;&gt; "", Sale!B303, ""), "")</f>
        <v/>
      </c>
      <c r="BF319" s="88" t="str">
        <f>IFERROR(IF(Sale!C303 &lt;&gt; "", Sale!C303, ""), "")</f>
        <v/>
      </c>
      <c r="BG319" s="88" t="str">
        <f>IFERROR(IF(Sale!D303 &lt;&gt; "", Sale!D303, ""), "")</f>
        <v/>
      </c>
      <c r="BH319" s="88" t="str">
        <f>IFERROR(IF(Sale!E303 &lt;&gt; "", Sale!E303, ""), "")</f>
        <v/>
      </c>
      <c r="BI319" s="88" t="str">
        <f>IFERROR(IF(Sale!F303 &lt;&gt; "", Sale!F303, ""), "")</f>
        <v/>
      </c>
      <c r="BJ319" s="88" t="str">
        <f>IFERROR(IF(Sale!G303 &lt;&gt; "", Sale!G303, ""), "")</f>
        <v/>
      </c>
      <c r="BK319" s="88" t="str">
        <f>IFERROR(IF(Sale!H303 &lt;&gt; "", Sale!H303, ""), "")</f>
        <v/>
      </c>
      <c r="BL319" s="88" t="str">
        <f>IFERROR(IF(Sale!I303 &lt;&gt; "", Sale!I303, ""), "")</f>
        <v/>
      </c>
      <c r="BM319" s="88" t="str">
        <f>IFERROR(IF(Sale!J303 &lt;&gt; "", Sale!J303, ""), "")</f>
        <v/>
      </c>
      <c r="BN319" s="88" t="str">
        <f>IFERROR(IF(Sale!K303 &lt;&gt; "", Sale!K303, ""), "")</f>
        <v/>
      </c>
      <c r="BO319" s="88" t="str">
        <f>IFERROR(IF(Sale!L303 &lt;&gt; "", Sale!L303, ""), "")</f>
        <v/>
      </c>
      <c r="BP319" s="88" t="str">
        <f>IFERROR(IF(Sale!M303 &lt;&gt; "", Sale!M303, ""), "")</f>
        <v/>
      </c>
      <c r="BQ319" s="88" t="str">
        <f>IFERROR(IF(Sale!N303 &lt;&gt; "", Sale!N303, ""), "")</f>
        <v/>
      </c>
      <c r="BR319" s="88" t="str">
        <f>IFERROR(IF(Sale!O303 &lt;&gt; "", Sale!O303, ""), "")</f>
        <v/>
      </c>
      <c r="BS319" s="88"/>
      <c r="BT319" s="88"/>
      <c r="BU319" s="88"/>
      <c r="BV319" s="88"/>
      <c r="BW319" s="91"/>
      <c r="BX319" s="88"/>
      <c r="BY319" s="88"/>
    </row>
    <row r="320" spans="2:77">
      <c r="B320" s="255"/>
      <c r="C320" s="255"/>
      <c r="D320" s="255"/>
      <c r="E320" s="255"/>
      <c r="F320" s="255"/>
      <c r="Z320" s="101" t="str">
        <f>IF(AB320 &lt;&gt; "", (COUNTIF($AB$19:AB320,AB320)&amp;"_"&amp;AB320),"")</f>
        <v/>
      </c>
      <c r="AA320" s="125" t="str">
        <f>IFERROR(IF(Purchase!A303 &lt;&gt;"",Purchase!A303,""),"")</f>
        <v/>
      </c>
      <c r="AB320" s="101" t="str">
        <f>IFERROR(IF(Purchase!B303 &lt;&gt;"",Purchase!B303,""),"")</f>
        <v/>
      </c>
      <c r="AC320" s="101" t="str">
        <f>IFERROR(IF(Purchase!C303 &lt;&gt;"",Purchase!C303,""),"")</f>
        <v/>
      </c>
      <c r="AD320" s="89" t="str">
        <f>IFERROR(IF(Purchase!D303 &lt;&gt;"",Purchase!D303,""),"")</f>
        <v/>
      </c>
      <c r="AE320" s="89" t="str">
        <f>IFERROR(IF(Purchase!E303 &lt;&gt;"",Purchase!E303,""),"")</f>
        <v/>
      </c>
      <c r="AF320" s="89" t="str">
        <f>IFERROR(IF(Purchase!F303 &lt;&gt;"",Purchase!F303,""),"")</f>
        <v/>
      </c>
      <c r="AG320" s="89" t="str">
        <f>IFERROR(IF(Purchase!G303 &lt;&gt;"",Purchase!G303,""),"")</f>
        <v/>
      </c>
      <c r="AH320" s="89" t="str">
        <f>IFERROR(IF(Purchase!H303 &lt;&gt;"",Purchase!H303,""),"")</f>
        <v/>
      </c>
      <c r="AI320" s="89" t="str">
        <f>IFERROR(IF(Purchase!I303 &lt;&gt;"",Purchase!I303,""),"")</f>
        <v/>
      </c>
      <c r="AJ320" s="89" t="str">
        <f>IFERROR(IF(Purchase!J303 &lt;&gt;"",Purchase!J303,""),"")</f>
        <v/>
      </c>
      <c r="AK320" s="101" t="str">
        <f t="shared" si="29"/>
        <v/>
      </c>
      <c r="AL320" s="88"/>
      <c r="AM320" s="90"/>
      <c r="AN320" s="91"/>
      <c r="AO320" s="90"/>
      <c r="AP320" s="90"/>
      <c r="AQ320" s="92"/>
      <c r="AR320" s="90"/>
      <c r="AS320" s="90"/>
      <c r="AT320" s="93"/>
      <c r="AU320" s="88"/>
      <c r="AV320" s="88"/>
      <c r="AW320" s="88"/>
      <c r="AX320" s="88"/>
      <c r="AY320" s="88"/>
      <c r="AZ320" s="88"/>
      <c r="BA320" s="88"/>
      <c r="BB320" s="88"/>
      <c r="BC320" s="88" t="str">
        <f>IF(BF320 &lt;&gt; "",(COUNTIF($BF$19:BF320,BF320)&amp;"_"&amp;BF320),"")</f>
        <v/>
      </c>
      <c r="BD320" s="94" t="str">
        <f>IFERROR(IF(Sale!A304 &lt;&gt; "", Sale!A304, ""), "")</f>
        <v/>
      </c>
      <c r="BE320" s="88" t="str">
        <f>IFERROR(IF(Sale!B304 &lt;&gt; "", Sale!B304, ""), "")</f>
        <v/>
      </c>
      <c r="BF320" s="88" t="str">
        <f>IFERROR(IF(Sale!C304 &lt;&gt; "", Sale!C304, ""), "")</f>
        <v/>
      </c>
      <c r="BG320" s="88" t="str">
        <f>IFERROR(IF(Sale!D304 &lt;&gt; "", Sale!D304, ""), "")</f>
        <v/>
      </c>
      <c r="BH320" s="88" t="str">
        <f>IFERROR(IF(Sale!E304 &lt;&gt; "", Sale!E304, ""), "")</f>
        <v/>
      </c>
      <c r="BI320" s="88" t="str">
        <f>IFERROR(IF(Sale!F304 &lt;&gt; "", Sale!F304, ""), "")</f>
        <v/>
      </c>
      <c r="BJ320" s="88" t="str">
        <f>IFERROR(IF(Sale!G304 &lt;&gt; "", Sale!G304, ""), "")</f>
        <v/>
      </c>
      <c r="BK320" s="88" t="str">
        <f>IFERROR(IF(Sale!H304 &lt;&gt; "", Sale!H304, ""), "")</f>
        <v/>
      </c>
      <c r="BL320" s="88" t="str">
        <f>IFERROR(IF(Sale!I304 &lt;&gt; "", Sale!I304, ""), "")</f>
        <v/>
      </c>
      <c r="BM320" s="88" t="str">
        <f>IFERROR(IF(Sale!J304 &lt;&gt; "", Sale!J304, ""), "")</f>
        <v/>
      </c>
      <c r="BN320" s="88" t="str">
        <f>IFERROR(IF(Sale!K304 &lt;&gt; "", Sale!K304, ""), "")</f>
        <v/>
      </c>
      <c r="BO320" s="88" t="str">
        <f>IFERROR(IF(Sale!L304 &lt;&gt; "", Sale!L304, ""), "")</f>
        <v/>
      </c>
      <c r="BP320" s="88" t="str">
        <f>IFERROR(IF(Sale!M304 &lt;&gt; "", Sale!M304, ""), "")</f>
        <v/>
      </c>
      <c r="BQ320" s="88" t="str">
        <f>IFERROR(IF(Sale!N304 &lt;&gt; "", Sale!N304, ""), "")</f>
        <v/>
      </c>
      <c r="BR320" s="88" t="str">
        <f>IFERROR(IF(Sale!O304 &lt;&gt; "", Sale!O304, ""), "")</f>
        <v/>
      </c>
      <c r="BS320" s="88"/>
      <c r="BT320" s="88"/>
      <c r="BU320" s="88"/>
      <c r="BV320" s="88"/>
      <c r="BW320" s="91"/>
      <c r="BX320" s="88"/>
      <c r="BY320" s="88"/>
    </row>
    <row r="321" spans="2:77">
      <c r="B321" s="255"/>
      <c r="C321" s="255"/>
      <c r="D321" s="255"/>
      <c r="E321" s="255"/>
      <c r="F321" s="255"/>
      <c r="Z321" s="101" t="str">
        <f>IF(AB321 &lt;&gt; "", (COUNTIF($AB$19:AB321,AB321)&amp;"_"&amp;AB321),"")</f>
        <v/>
      </c>
      <c r="AA321" s="125" t="str">
        <f>IFERROR(IF(Purchase!A304 &lt;&gt;"",Purchase!A304,""),"")</f>
        <v/>
      </c>
      <c r="AB321" s="101" t="str">
        <f>IFERROR(IF(Purchase!B304 &lt;&gt;"",Purchase!B304,""),"")</f>
        <v/>
      </c>
      <c r="AC321" s="101" t="str">
        <f>IFERROR(IF(Purchase!C304 &lt;&gt;"",Purchase!C304,""),"")</f>
        <v/>
      </c>
      <c r="AD321" s="89" t="str">
        <f>IFERROR(IF(Purchase!D304 &lt;&gt;"",Purchase!D304,""),"")</f>
        <v/>
      </c>
      <c r="AE321" s="89" t="str">
        <f>IFERROR(IF(Purchase!E304 &lt;&gt;"",Purchase!E304,""),"")</f>
        <v/>
      </c>
      <c r="AF321" s="89" t="str">
        <f>IFERROR(IF(Purchase!F304 &lt;&gt;"",Purchase!F304,""),"")</f>
        <v/>
      </c>
      <c r="AG321" s="89" t="str">
        <f>IFERROR(IF(Purchase!G304 &lt;&gt;"",Purchase!G304,""),"")</f>
        <v/>
      </c>
      <c r="AH321" s="89" t="str">
        <f>IFERROR(IF(Purchase!H304 &lt;&gt;"",Purchase!H304,""),"")</f>
        <v/>
      </c>
      <c r="AI321" s="89" t="str">
        <f>IFERROR(IF(Purchase!I304 &lt;&gt;"",Purchase!I304,""),"")</f>
        <v/>
      </c>
      <c r="AJ321" s="89" t="str">
        <f>IFERROR(IF(Purchase!J304 &lt;&gt;"",Purchase!J304,""),"")</f>
        <v/>
      </c>
      <c r="AK321" s="101" t="str">
        <f t="shared" si="29"/>
        <v/>
      </c>
      <c r="AL321" s="88"/>
      <c r="AM321" s="90"/>
      <c r="AN321" s="91"/>
      <c r="AO321" s="90"/>
      <c r="AP321" s="90"/>
      <c r="AQ321" s="92"/>
      <c r="AR321" s="90"/>
      <c r="AS321" s="90"/>
      <c r="AT321" s="93"/>
      <c r="AU321" s="88"/>
      <c r="AV321" s="88"/>
      <c r="AW321" s="88"/>
      <c r="AX321" s="88"/>
      <c r="AY321" s="88"/>
      <c r="AZ321" s="88"/>
      <c r="BA321" s="88"/>
      <c r="BB321" s="88"/>
      <c r="BC321" s="88" t="str">
        <f>IF(BF321 &lt;&gt; "",(COUNTIF($BF$19:BF321,BF321)&amp;"_"&amp;BF321),"")</f>
        <v/>
      </c>
      <c r="BD321" s="94" t="str">
        <f>IFERROR(IF(Sale!A305 &lt;&gt; "", Sale!A305, ""), "")</f>
        <v/>
      </c>
      <c r="BE321" s="88" t="str">
        <f>IFERROR(IF(Sale!B305 &lt;&gt; "", Sale!B305, ""), "")</f>
        <v/>
      </c>
      <c r="BF321" s="88" t="str">
        <f>IFERROR(IF(Sale!C305 &lt;&gt; "", Sale!C305, ""), "")</f>
        <v/>
      </c>
      <c r="BG321" s="88" t="str">
        <f>IFERROR(IF(Sale!D305 &lt;&gt; "", Sale!D305, ""), "")</f>
        <v/>
      </c>
      <c r="BH321" s="88" t="str">
        <f>IFERROR(IF(Sale!E305 &lt;&gt; "", Sale!E305, ""), "")</f>
        <v/>
      </c>
      <c r="BI321" s="88" t="str">
        <f>IFERROR(IF(Sale!F305 &lt;&gt; "", Sale!F305, ""), "")</f>
        <v/>
      </c>
      <c r="BJ321" s="88" t="str">
        <f>IFERROR(IF(Sale!G305 &lt;&gt; "", Sale!G305, ""), "")</f>
        <v/>
      </c>
      <c r="BK321" s="88" t="str">
        <f>IFERROR(IF(Sale!H305 &lt;&gt; "", Sale!H305, ""), "")</f>
        <v/>
      </c>
      <c r="BL321" s="88" t="str">
        <f>IFERROR(IF(Sale!I305 &lt;&gt; "", Sale!I305, ""), "")</f>
        <v/>
      </c>
      <c r="BM321" s="88" t="str">
        <f>IFERROR(IF(Sale!J305 &lt;&gt; "", Sale!J305, ""), "")</f>
        <v/>
      </c>
      <c r="BN321" s="88" t="str">
        <f>IFERROR(IF(Sale!K305 &lt;&gt; "", Sale!K305, ""), "")</f>
        <v/>
      </c>
      <c r="BO321" s="88" t="str">
        <f>IFERROR(IF(Sale!L305 &lt;&gt; "", Sale!L305, ""), "")</f>
        <v/>
      </c>
      <c r="BP321" s="88" t="str">
        <f>IFERROR(IF(Sale!M305 &lt;&gt; "", Sale!M305, ""), "")</f>
        <v/>
      </c>
      <c r="BQ321" s="88" t="str">
        <f>IFERROR(IF(Sale!N305 &lt;&gt; "", Sale!N305, ""), "")</f>
        <v/>
      </c>
      <c r="BR321" s="88" t="str">
        <f>IFERROR(IF(Sale!O305 &lt;&gt; "", Sale!O305, ""), "")</f>
        <v/>
      </c>
      <c r="BS321" s="88"/>
      <c r="BT321" s="88"/>
      <c r="BU321" s="88"/>
      <c r="BV321" s="88"/>
      <c r="BW321" s="91"/>
      <c r="BX321" s="88"/>
      <c r="BY321" s="88"/>
    </row>
    <row r="322" spans="2:77">
      <c r="B322" s="255"/>
      <c r="C322" s="255"/>
      <c r="D322" s="255"/>
      <c r="E322" s="255"/>
      <c r="F322" s="255"/>
      <c r="Z322" s="101" t="str">
        <f>IF(AB322 &lt;&gt; "", (COUNTIF($AB$19:AB322,AB322)&amp;"_"&amp;AB322),"")</f>
        <v/>
      </c>
      <c r="AA322" s="125" t="str">
        <f>IFERROR(IF(Purchase!A305 &lt;&gt;"",Purchase!A305,""),"")</f>
        <v/>
      </c>
      <c r="AB322" s="101" t="str">
        <f>IFERROR(IF(Purchase!B305 &lt;&gt;"",Purchase!B305,""),"")</f>
        <v/>
      </c>
      <c r="AC322" s="101" t="str">
        <f>IFERROR(IF(Purchase!C305 &lt;&gt;"",Purchase!C305,""),"")</f>
        <v/>
      </c>
      <c r="AD322" s="89" t="str">
        <f>IFERROR(IF(Purchase!D305 &lt;&gt;"",Purchase!D305,""),"")</f>
        <v/>
      </c>
      <c r="AE322" s="89" t="str">
        <f>IFERROR(IF(Purchase!E305 &lt;&gt;"",Purchase!E305,""),"")</f>
        <v/>
      </c>
      <c r="AF322" s="89" t="str">
        <f>IFERROR(IF(Purchase!F305 &lt;&gt;"",Purchase!F305,""),"")</f>
        <v/>
      </c>
      <c r="AG322" s="89" t="str">
        <f>IFERROR(IF(Purchase!G305 &lt;&gt;"",Purchase!G305,""),"")</f>
        <v/>
      </c>
      <c r="AH322" s="89" t="str">
        <f>IFERROR(IF(Purchase!H305 &lt;&gt;"",Purchase!H305,""),"")</f>
        <v/>
      </c>
      <c r="AI322" s="89" t="str">
        <f>IFERROR(IF(Purchase!I305 &lt;&gt;"",Purchase!I305,""),"")</f>
        <v/>
      </c>
      <c r="AJ322" s="89" t="str">
        <f>IFERROR(IF(Purchase!J305 &lt;&gt;"",Purchase!J305,""),"")</f>
        <v/>
      </c>
      <c r="AK322" s="101" t="str">
        <f t="shared" si="29"/>
        <v/>
      </c>
      <c r="AL322" s="88"/>
      <c r="AM322" s="90"/>
      <c r="AN322" s="91"/>
      <c r="AO322" s="90"/>
      <c r="AP322" s="90"/>
      <c r="AQ322" s="92"/>
      <c r="AR322" s="90"/>
      <c r="AS322" s="90"/>
      <c r="AT322" s="93"/>
      <c r="AU322" s="88"/>
      <c r="AV322" s="88"/>
      <c r="AW322" s="88"/>
      <c r="AX322" s="88"/>
      <c r="AY322" s="88"/>
      <c r="AZ322" s="88"/>
      <c r="BA322" s="88"/>
      <c r="BB322" s="88"/>
      <c r="BC322" s="88" t="str">
        <f>IF(BF322 &lt;&gt; "",(COUNTIF($BF$19:BF322,BF322)&amp;"_"&amp;BF322),"")</f>
        <v/>
      </c>
      <c r="BD322" s="94" t="str">
        <f>IFERROR(IF(Sale!A306 &lt;&gt; "", Sale!A306, ""), "")</f>
        <v/>
      </c>
      <c r="BE322" s="88" t="str">
        <f>IFERROR(IF(Sale!B306 &lt;&gt; "", Sale!B306, ""), "")</f>
        <v/>
      </c>
      <c r="BF322" s="88" t="str">
        <f>IFERROR(IF(Sale!C306 &lt;&gt; "", Sale!C306, ""), "")</f>
        <v/>
      </c>
      <c r="BG322" s="88" t="str">
        <f>IFERROR(IF(Sale!D306 &lt;&gt; "", Sale!D306, ""), "")</f>
        <v/>
      </c>
      <c r="BH322" s="88" t="str">
        <f>IFERROR(IF(Sale!E306 &lt;&gt; "", Sale!E306, ""), "")</f>
        <v/>
      </c>
      <c r="BI322" s="88" t="str">
        <f>IFERROR(IF(Sale!F306 &lt;&gt; "", Sale!F306, ""), "")</f>
        <v/>
      </c>
      <c r="BJ322" s="88" t="str">
        <f>IFERROR(IF(Sale!G306 &lt;&gt; "", Sale!G306, ""), "")</f>
        <v/>
      </c>
      <c r="BK322" s="88" t="str">
        <f>IFERROR(IF(Sale!H306 &lt;&gt; "", Sale!H306, ""), "")</f>
        <v/>
      </c>
      <c r="BL322" s="88" t="str">
        <f>IFERROR(IF(Sale!I306 &lt;&gt; "", Sale!I306, ""), "")</f>
        <v/>
      </c>
      <c r="BM322" s="88" t="str">
        <f>IFERROR(IF(Sale!J306 &lt;&gt; "", Sale!J306, ""), "")</f>
        <v/>
      </c>
      <c r="BN322" s="88" t="str">
        <f>IFERROR(IF(Sale!K306 &lt;&gt; "", Sale!K306, ""), "")</f>
        <v/>
      </c>
      <c r="BO322" s="88" t="str">
        <f>IFERROR(IF(Sale!L306 &lt;&gt; "", Sale!L306, ""), "")</f>
        <v/>
      </c>
      <c r="BP322" s="88" t="str">
        <f>IFERROR(IF(Sale!M306 &lt;&gt; "", Sale!M306, ""), "")</f>
        <v/>
      </c>
      <c r="BQ322" s="88" t="str">
        <f>IFERROR(IF(Sale!N306 &lt;&gt; "", Sale!N306, ""), "")</f>
        <v/>
      </c>
      <c r="BR322" s="88" t="str">
        <f>IFERROR(IF(Sale!O306 &lt;&gt; "", Sale!O306, ""), "")</f>
        <v/>
      </c>
      <c r="BS322" s="88"/>
      <c r="BT322" s="88"/>
      <c r="BU322" s="88"/>
      <c r="BV322" s="88"/>
      <c r="BW322" s="91"/>
      <c r="BX322" s="88"/>
      <c r="BY322" s="88"/>
    </row>
    <row r="323" spans="2:77">
      <c r="B323" s="255"/>
      <c r="C323" s="255"/>
      <c r="D323" s="255"/>
      <c r="E323" s="255"/>
      <c r="F323" s="255"/>
      <c r="Z323" s="101" t="str">
        <f>IF(AB323 &lt;&gt; "", (COUNTIF($AB$19:AB323,AB323)&amp;"_"&amp;AB323),"")</f>
        <v/>
      </c>
      <c r="AA323" s="125" t="str">
        <f>IFERROR(IF(Purchase!A306 &lt;&gt;"",Purchase!A306,""),"")</f>
        <v/>
      </c>
      <c r="AB323" s="101" t="str">
        <f>IFERROR(IF(Purchase!B306 &lt;&gt;"",Purchase!B306,""),"")</f>
        <v/>
      </c>
      <c r="AC323" s="101" t="str">
        <f>IFERROR(IF(Purchase!C306 &lt;&gt;"",Purchase!C306,""),"")</f>
        <v/>
      </c>
      <c r="AD323" s="89" t="str">
        <f>IFERROR(IF(Purchase!D306 &lt;&gt;"",Purchase!D306,""),"")</f>
        <v/>
      </c>
      <c r="AE323" s="89" t="str">
        <f>IFERROR(IF(Purchase!E306 &lt;&gt;"",Purchase!E306,""),"")</f>
        <v/>
      </c>
      <c r="AF323" s="89" t="str">
        <f>IFERROR(IF(Purchase!F306 &lt;&gt;"",Purchase!F306,""),"")</f>
        <v/>
      </c>
      <c r="AG323" s="89" t="str">
        <f>IFERROR(IF(Purchase!G306 &lt;&gt;"",Purchase!G306,""),"")</f>
        <v/>
      </c>
      <c r="AH323" s="89" t="str">
        <f>IFERROR(IF(Purchase!H306 &lt;&gt;"",Purchase!H306,""),"")</f>
        <v/>
      </c>
      <c r="AI323" s="89" t="str">
        <f>IFERROR(IF(Purchase!I306 &lt;&gt;"",Purchase!I306,""),"")</f>
        <v/>
      </c>
      <c r="AJ323" s="89" t="str">
        <f>IFERROR(IF(Purchase!J306 &lt;&gt;"",Purchase!J306,""),"")</f>
        <v/>
      </c>
      <c r="AK323" s="101" t="str">
        <f t="shared" si="29"/>
        <v/>
      </c>
      <c r="AL323" s="88"/>
      <c r="AM323" s="90"/>
      <c r="AN323" s="91"/>
      <c r="AO323" s="90"/>
      <c r="AP323" s="90"/>
      <c r="AQ323" s="92"/>
      <c r="AR323" s="90"/>
      <c r="AS323" s="90"/>
      <c r="AT323" s="93"/>
      <c r="AU323" s="88"/>
      <c r="AV323" s="88"/>
      <c r="AW323" s="88"/>
      <c r="AX323" s="88"/>
      <c r="AY323" s="88"/>
      <c r="AZ323" s="88"/>
      <c r="BA323" s="88"/>
      <c r="BB323" s="88"/>
      <c r="BC323" s="88" t="str">
        <f>IF(BF323 &lt;&gt; "",(COUNTIF($BF$19:BF323,BF323)&amp;"_"&amp;BF323),"")</f>
        <v/>
      </c>
      <c r="BD323" s="94" t="str">
        <f>IFERROR(IF(Sale!A307 &lt;&gt; "", Sale!A307, ""), "")</f>
        <v/>
      </c>
      <c r="BE323" s="88" t="str">
        <f>IFERROR(IF(Sale!B307 &lt;&gt; "", Sale!B307, ""), "")</f>
        <v/>
      </c>
      <c r="BF323" s="88" t="str">
        <f>IFERROR(IF(Sale!C307 &lt;&gt; "", Sale!C307, ""), "")</f>
        <v/>
      </c>
      <c r="BG323" s="88" t="str">
        <f>IFERROR(IF(Sale!D307 &lt;&gt; "", Sale!D307, ""), "")</f>
        <v/>
      </c>
      <c r="BH323" s="88" t="str">
        <f>IFERROR(IF(Sale!E307 &lt;&gt; "", Sale!E307, ""), "")</f>
        <v/>
      </c>
      <c r="BI323" s="88" t="str">
        <f>IFERROR(IF(Sale!F307 &lt;&gt; "", Sale!F307, ""), "")</f>
        <v/>
      </c>
      <c r="BJ323" s="88" t="str">
        <f>IFERROR(IF(Sale!G307 &lt;&gt; "", Sale!G307, ""), "")</f>
        <v/>
      </c>
      <c r="BK323" s="88" t="str">
        <f>IFERROR(IF(Sale!H307 &lt;&gt; "", Sale!H307, ""), "")</f>
        <v/>
      </c>
      <c r="BL323" s="88" t="str">
        <f>IFERROR(IF(Sale!I307 &lt;&gt; "", Sale!I307, ""), "")</f>
        <v/>
      </c>
      <c r="BM323" s="88" t="str">
        <f>IFERROR(IF(Sale!J307 &lt;&gt; "", Sale!J307, ""), "")</f>
        <v/>
      </c>
      <c r="BN323" s="88" t="str">
        <f>IFERROR(IF(Sale!K307 &lt;&gt; "", Sale!K307, ""), "")</f>
        <v/>
      </c>
      <c r="BO323" s="88" t="str">
        <f>IFERROR(IF(Sale!L307 &lt;&gt; "", Sale!L307, ""), "")</f>
        <v/>
      </c>
      <c r="BP323" s="88" t="str">
        <f>IFERROR(IF(Sale!M307 &lt;&gt; "", Sale!M307, ""), "")</f>
        <v/>
      </c>
      <c r="BQ323" s="88" t="str">
        <f>IFERROR(IF(Sale!N307 &lt;&gt; "", Sale!N307, ""), "")</f>
        <v/>
      </c>
      <c r="BR323" s="88" t="str">
        <f>IFERROR(IF(Sale!O307 &lt;&gt; "", Sale!O307, ""), "")</f>
        <v/>
      </c>
      <c r="BS323" s="88"/>
      <c r="BT323" s="88"/>
      <c r="BU323" s="88"/>
      <c r="BV323" s="88"/>
      <c r="BW323" s="91"/>
      <c r="BX323" s="88"/>
      <c r="BY323" s="88"/>
    </row>
    <row r="324" spans="2:77">
      <c r="B324" s="255"/>
      <c r="C324" s="255"/>
      <c r="D324" s="255"/>
      <c r="E324" s="255"/>
      <c r="F324" s="255"/>
      <c r="Z324" s="101" t="str">
        <f>IF(AB324 &lt;&gt; "", (COUNTIF($AB$19:AB324,AB324)&amp;"_"&amp;AB324),"")</f>
        <v/>
      </c>
      <c r="AA324" s="125" t="str">
        <f>IFERROR(IF(Purchase!A307 &lt;&gt;"",Purchase!A307,""),"")</f>
        <v/>
      </c>
      <c r="AB324" s="101" t="str">
        <f>IFERROR(IF(Purchase!B307 &lt;&gt;"",Purchase!B307,""),"")</f>
        <v/>
      </c>
      <c r="AC324" s="101" t="str">
        <f>IFERROR(IF(Purchase!C307 &lt;&gt;"",Purchase!C307,""),"")</f>
        <v/>
      </c>
      <c r="AD324" s="89" t="str">
        <f>IFERROR(IF(Purchase!D307 &lt;&gt;"",Purchase!D307,""),"")</f>
        <v/>
      </c>
      <c r="AE324" s="89" t="str">
        <f>IFERROR(IF(Purchase!E307 &lt;&gt;"",Purchase!E307,""),"")</f>
        <v/>
      </c>
      <c r="AF324" s="89" t="str">
        <f>IFERROR(IF(Purchase!F307 &lt;&gt;"",Purchase!F307,""),"")</f>
        <v/>
      </c>
      <c r="AG324" s="89" t="str">
        <f>IFERROR(IF(Purchase!G307 &lt;&gt;"",Purchase!G307,""),"")</f>
        <v/>
      </c>
      <c r="AH324" s="89" t="str">
        <f>IFERROR(IF(Purchase!H307 &lt;&gt;"",Purchase!H307,""),"")</f>
        <v/>
      </c>
      <c r="AI324" s="89" t="str">
        <f>IFERROR(IF(Purchase!I307 &lt;&gt;"",Purchase!I307,""),"")</f>
        <v/>
      </c>
      <c r="AJ324" s="89" t="str">
        <f>IFERROR(IF(Purchase!J307 &lt;&gt;"",Purchase!J307,""),"")</f>
        <v/>
      </c>
      <c r="AK324" s="101" t="str">
        <f t="shared" si="29"/>
        <v/>
      </c>
      <c r="AL324" s="88"/>
      <c r="AM324" s="90"/>
      <c r="AN324" s="91"/>
      <c r="AO324" s="90"/>
      <c r="AP324" s="90"/>
      <c r="AQ324" s="92"/>
      <c r="AR324" s="90"/>
      <c r="AS324" s="90"/>
      <c r="AT324" s="93"/>
      <c r="AU324" s="88"/>
      <c r="AV324" s="88"/>
      <c r="AW324" s="88"/>
      <c r="AX324" s="88"/>
      <c r="AY324" s="88"/>
      <c r="AZ324" s="88"/>
      <c r="BA324" s="88"/>
      <c r="BB324" s="88"/>
      <c r="BC324" s="88" t="str">
        <f>IF(BF324 &lt;&gt; "",(COUNTIF($BF$19:BF324,BF324)&amp;"_"&amp;BF324),"")</f>
        <v/>
      </c>
      <c r="BD324" s="94" t="str">
        <f>IFERROR(IF(Sale!A308 &lt;&gt; "", Sale!A308, ""), "")</f>
        <v/>
      </c>
      <c r="BE324" s="88" t="str">
        <f>IFERROR(IF(Sale!B308 &lt;&gt; "", Sale!B308, ""), "")</f>
        <v/>
      </c>
      <c r="BF324" s="88" t="str">
        <f>IFERROR(IF(Sale!C308 &lt;&gt; "", Sale!C308, ""), "")</f>
        <v/>
      </c>
      <c r="BG324" s="88" t="str">
        <f>IFERROR(IF(Sale!D308 &lt;&gt; "", Sale!D308, ""), "")</f>
        <v/>
      </c>
      <c r="BH324" s="88" t="str">
        <f>IFERROR(IF(Sale!E308 &lt;&gt; "", Sale!E308, ""), "")</f>
        <v/>
      </c>
      <c r="BI324" s="88" t="str">
        <f>IFERROR(IF(Sale!F308 &lt;&gt; "", Sale!F308, ""), "")</f>
        <v/>
      </c>
      <c r="BJ324" s="88" t="str">
        <f>IFERROR(IF(Sale!G308 &lt;&gt; "", Sale!G308, ""), "")</f>
        <v/>
      </c>
      <c r="BK324" s="88" t="str">
        <f>IFERROR(IF(Sale!H308 &lt;&gt; "", Sale!H308, ""), "")</f>
        <v/>
      </c>
      <c r="BL324" s="88" t="str">
        <f>IFERROR(IF(Sale!I308 &lt;&gt; "", Sale!I308, ""), "")</f>
        <v/>
      </c>
      <c r="BM324" s="88" t="str">
        <f>IFERROR(IF(Sale!J308 &lt;&gt; "", Sale!J308, ""), "")</f>
        <v/>
      </c>
      <c r="BN324" s="88" t="str">
        <f>IFERROR(IF(Sale!K308 &lt;&gt; "", Sale!K308, ""), "")</f>
        <v/>
      </c>
      <c r="BO324" s="88" t="str">
        <f>IFERROR(IF(Sale!L308 &lt;&gt; "", Sale!L308, ""), "")</f>
        <v/>
      </c>
      <c r="BP324" s="88" t="str">
        <f>IFERROR(IF(Sale!M308 &lt;&gt; "", Sale!M308, ""), "")</f>
        <v/>
      </c>
      <c r="BQ324" s="88" t="str">
        <f>IFERROR(IF(Sale!N308 &lt;&gt; "", Sale!N308, ""), "")</f>
        <v/>
      </c>
      <c r="BR324" s="88" t="str">
        <f>IFERROR(IF(Sale!O308 &lt;&gt; "", Sale!O308, ""), "")</f>
        <v/>
      </c>
      <c r="BS324" s="88"/>
      <c r="BT324" s="88"/>
      <c r="BU324" s="88"/>
      <c r="BV324" s="88"/>
      <c r="BW324" s="91"/>
      <c r="BX324" s="88"/>
      <c r="BY324" s="88"/>
    </row>
    <row r="325" spans="2:77">
      <c r="B325" s="255"/>
      <c r="C325" s="255"/>
      <c r="D325" s="255"/>
      <c r="E325" s="255"/>
      <c r="F325" s="255"/>
      <c r="Z325" s="101" t="str">
        <f>IF(AB325 &lt;&gt; "", (COUNTIF($AB$19:AB325,AB325)&amp;"_"&amp;AB325),"")</f>
        <v/>
      </c>
      <c r="AA325" s="125" t="str">
        <f>IFERROR(IF(Purchase!A308 &lt;&gt;"",Purchase!A308,""),"")</f>
        <v/>
      </c>
      <c r="AB325" s="101" t="str">
        <f>IFERROR(IF(Purchase!B308 &lt;&gt;"",Purchase!B308,""),"")</f>
        <v/>
      </c>
      <c r="AC325" s="101" t="str">
        <f>IFERROR(IF(Purchase!C308 &lt;&gt;"",Purchase!C308,""),"")</f>
        <v/>
      </c>
      <c r="AD325" s="89" t="str">
        <f>IFERROR(IF(Purchase!D308 &lt;&gt;"",Purchase!D308,""),"")</f>
        <v/>
      </c>
      <c r="AE325" s="89" t="str">
        <f>IFERROR(IF(Purchase!E308 &lt;&gt;"",Purchase!E308,""),"")</f>
        <v/>
      </c>
      <c r="AF325" s="89" t="str">
        <f>IFERROR(IF(Purchase!F308 &lt;&gt;"",Purchase!F308,""),"")</f>
        <v/>
      </c>
      <c r="AG325" s="89" t="str">
        <f>IFERROR(IF(Purchase!G308 &lt;&gt;"",Purchase!G308,""),"")</f>
        <v/>
      </c>
      <c r="AH325" s="89" t="str">
        <f>IFERROR(IF(Purchase!H308 &lt;&gt;"",Purchase!H308,""),"")</f>
        <v/>
      </c>
      <c r="AI325" s="89" t="str">
        <f>IFERROR(IF(Purchase!I308 &lt;&gt;"",Purchase!I308,""),"")</f>
        <v/>
      </c>
      <c r="AJ325" s="89" t="str">
        <f>IFERROR(IF(Purchase!J308 &lt;&gt;"",Purchase!J308,""),"")</f>
        <v/>
      </c>
      <c r="AK325" s="101" t="str">
        <f t="shared" si="29"/>
        <v/>
      </c>
      <c r="AL325" s="88"/>
      <c r="AM325" s="90"/>
      <c r="AN325" s="91"/>
      <c r="AO325" s="90"/>
      <c r="AP325" s="90"/>
      <c r="AQ325" s="92"/>
      <c r="AR325" s="90"/>
      <c r="AS325" s="90"/>
      <c r="AT325" s="93"/>
      <c r="AU325" s="88"/>
      <c r="AV325" s="88"/>
      <c r="AW325" s="88"/>
      <c r="AX325" s="88"/>
      <c r="AY325" s="88"/>
      <c r="AZ325" s="88"/>
      <c r="BA325" s="88"/>
      <c r="BB325" s="88"/>
      <c r="BC325" s="88" t="str">
        <f>IF(BF325 &lt;&gt; "",(COUNTIF($BF$19:BF325,BF325)&amp;"_"&amp;BF325),"")</f>
        <v/>
      </c>
      <c r="BD325" s="94" t="str">
        <f>IFERROR(IF(Sale!A309 &lt;&gt; "", Sale!A309, ""), "")</f>
        <v/>
      </c>
      <c r="BE325" s="88" t="str">
        <f>IFERROR(IF(Sale!B309 &lt;&gt; "", Sale!B309, ""), "")</f>
        <v/>
      </c>
      <c r="BF325" s="88" t="str">
        <f>IFERROR(IF(Sale!C309 &lt;&gt; "", Sale!C309, ""), "")</f>
        <v/>
      </c>
      <c r="BG325" s="88" t="str">
        <f>IFERROR(IF(Sale!D309 &lt;&gt; "", Sale!D309, ""), "")</f>
        <v/>
      </c>
      <c r="BH325" s="88" t="str">
        <f>IFERROR(IF(Sale!E309 &lt;&gt; "", Sale!E309, ""), "")</f>
        <v/>
      </c>
      <c r="BI325" s="88" t="str">
        <f>IFERROR(IF(Sale!F309 &lt;&gt; "", Sale!F309, ""), "")</f>
        <v/>
      </c>
      <c r="BJ325" s="88" t="str">
        <f>IFERROR(IF(Sale!G309 &lt;&gt; "", Sale!G309, ""), "")</f>
        <v/>
      </c>
      <c r="BK325" s="88" t="str">
        <f>IFERROR(IF(Sale!H309 &lt;&gt; "", Sale!H309, ""), "")</f>
        <v/>
      </c>
      <c r="BL325" s="88" t="str">
        <f>IFERROR(IF(Sale!I309 &lt;&gt; "", Sale!I309, ""), "")</f>
        <v/>
      </c>
      <c r="BM325" s="88" t="str">
        <f>IFERROR(IF(Sale!J309 &lt;&gt; "", Sale!J309, ""), "")</f>
        <v/>
      </c>
      <c r="BN325" s="88" t="str">
        <f>IFERROR(IF(Sale!K309 &lt;&gt; "", Sale!K309, ""), "")</f>
        <v/>
      </c>
      <c r="BO325" s="88" t="str">
        <f>IFERROR(IF(Sale!L309 &lt;&gt; "", Sale!L309, ""), "")</f>
        <v/>
      </c>
      <c r="BP325" s="88" t="str">
        <f>IFERROR(IF(Sale!M309 &lt;&gt; "", Sale!M309, ""), "")</f>
        <v/>
      </c>
      <c r="BQ325" s="88" t="str">
        <f>IFERROR(IF(Sale!N309 &lt;&gt; "", Sale!N309, ""), "")</f>
        <v/>
      </c>
      <c r="BR325" s="88" t="str">
        <f>IFERROR(IF(Sale!O309 &lt;&gt; "", Sale!O309, ""), "")</f>
        <v/>
      </c>
      <c r="BS325" s="88"/>
      <c r="BT325" s="88"/>
      <c r="BU325" s="88"/>
      <c r="BV325" s="88"/>
      <c r="BW325" s="91"/>
      <c r="BX325" s="88"/>
      <c r="BY325" s="88"/>
    </row>
    <row r="326" spans="2:77">
      <c r="B326" s="255"/>
      <c r="C326" s="255"/>
      <c r="D326" s="255"/>
      <c r="E326" s="255"/>
      <c r="F326" s="255"/>
      <c r="Z326" s="101" t="str">
        <f>IF(AB326 &lt;&gt; "", (COUNTIF($AB$19:AB326,AB326)&amp;"_"&amp;AB326),"")</f>
        <v/>
      </c>
      <c r="AA326" s="125" t="str">
        <f>IFERROR(IF(Purchase!A309 &lt;&gt;"",Purchase!A309,""),"")</f>
        <v/>
      </c>
      <c r="AB326" s="101" t="str">
        <f>IFERROR(IF(Purchase!B309 &lt;&gt;"",Purchase!B309,""),"")</f>
        <v/>
      </c>
      <c r="AC326" s="101" t="str">
        <f>IFERROR(IF(Purchase!C309 &lt;&gt;"",Purchase!C309,""),"")</f>
        <v/>
      </c>
      <c r="AD326" s="89" t="str">
        <f>IFERROR(IF(Purchase!D309 &lt;&gt;"",Purchase!D309,""),"")</f>
        <v/>
      </c>
      <c r="AE326" s="89" t="str">
        <f>IFERROR(IF(Purchase!E309 &lt;&gt;"",Purchase!E309,""),"")</f>
        <v/>
      </c>
      <c r="AF326" s="89" t="str">
        <f>IFERROR(IF(Purchase!F309 &lt;&gt;"",Purchase!F309,""),"")</f>
        <v/>
      </c>
      <c r="AG326" s="89" t="str">
        <f>IFERROR(IF(Purchase!G309 &lt;&gt;"",Purchase!G309,""),"")</f>
        <v/>
      </c>
      <c r="AH326" s="89" t="str">
        <f>IFERROR(IF(Purchase!H309 &lt;&gt;"",Purchase!H309,""),"")</f>
        <v/>
      </c>
      <c r="AI326" s="89" t="str">
        <f>IFERROR(IF(Purchase!I309 &lt;&gt;"",Purchase!I309,""),"")</f>
        <v/>
      </c>
      <c r="AJ326" s="89" t="str">
        <f>IFERROR(IF(Purchase!J309 &lt;&gt;"",Purchase!J309,""),"")</f>
        <v/>
      </c>
      <c r="AK326" s="101" t="str">
        <f t="shared" si="29"/>
        <v/>
      </c>
      <c r="AL326" s="88"/>
      <c r="AM326" s="90"/>
      <c r="AN326" s="91"/>
      <c r="AO326" s="90"/>
      <c r="AP326" s="90"/>
      <c r="AQ326" s="92"/>
      <c r="AR326" s="90"/>
      <c r="AS326" s="90"/>
      <c r="AT326" s="93"/>
      <c r="AU326" s="88"/>
      <c r="AV326" s="88"/>
      <c r="AW326" s="88"/>
      <c r="AX326" s="88"/>
      <c r="AY326" s="88"/>
      <c r="AZ326" s="88"/>
      <c r="BA326" s="88"/>
      <c r="BB326" s="88"/>
      <c r="BC326" s="88" t="str">
        <f>IF(BF326 &lt;&gt; "",(COUNTIF($BF$19:BF326,BF326)&amp;"_"&amp;BF326),"")</f>
        <v/>
      </c>
      <c r="BD326" s="94" t="str">
        <f>IFERROR(IF(Sale!A310 &lt;&gt; "", Sale!A310, ""), "")</f>
        <v/>
      </c>
      <c r="BE326" s="88" t="str">
        <f>IFERROR(IF(Sale!B310 &lt;&gt; "", Sale!B310, ""), "")</f>
        <v/>
      </c>
      <c r="BF326" s="88" t="str">
        <f>IFERROR(IF(Sale!C310 &lt;&gt; "", Sale!C310, ""), "")</f>
        <v/>
      </c>
      <c r="BG326" s="88" t="str">
        <f>IFERROR(IF(Sale!D310 &lt;&gt; "", Sale!D310, ""), "")</f>
        <v/>
      </c>
      <c r="BH326" s="88" t="str">
        <f>IFERROR(IF(Sale!E310 &lt;&gt; "", Sale!E310, ""), "")</f>
        <v/>
      </c>
      <c r="BI326" s="88" t="str">
        <f>IFERROR(IF(Sale!F310 &lt;&gt; "", Sale!F310, ""), "")</f>
        <v/>
      </c>
      <c r="BJ326" s="88" t="str">
        <f>IFERROR(IF(Sale!G310 &lt;&gt; "", Sale!G310, ""), "")</f>
        <v/>
      </c>
      <c r="BK326" s="88" t="str">
        <f>IFERROR(IF(Sale!H310 &lt;&gt; "", Sale!H310, ""), "")</f>
        <v/>
      </c>
      <c r="BL326" s="88" t="str">
        <f>IFERROR(IF(Sale!I310 &lt;&gt; "", Sale!I310, ""), "")</f>
        <v/>
      </c>
      <c r="BM326" s="88" t="str">
        <f>IFERROR(IF(Sale!J310 &lt;&gt; "", Sale!J310, ""), "")</f>
        <v/>
      </c>
      <c r="BN326" s="88" t="str">
        <f>IFERROR(IF(Sale!K310 &lt;&gt; "", Sale!K310, ""), "")</f>
        <v/>
      </c>
      <c r="BO326" s="88" t="str">
        <f>IFERROR(IF(Sale!L310 &lt;&gt; "", Sale!L310, ""), "")</f>
        <v/>
      </c>
      <c r="BP326" s="88" t="str">
        <f>IFERROR(IF(Sale!M310 &lt;&gt; "", Sale!M310, ""), "")</f>
        <v/>
      </c>
      <c r="BQ326" s="88" t="str">
        <f>IFERROR(IF(Sale!N310 &lt;&gt; "", Sale!N310, ""), "")</f>
        <v/>
      </c>
      <c r="BR326" s="88" t="str">
        <f>IFERROR(IF(Sale!O310 &lt;&gt; "", Sale!O310, ""), "")</f>
        <v/>
      </c>
      <c r="BS326" s="88"/>
      <c r="BT326" s="88"/>
      <c r="BU326" s="88"/>
      <c r="BV326" s="88"/>
      <c r="BW326" s="91"/>
      <c r="BX326" s="88"/>
      <c r="BY326" s="88"/>
    </row>
    <row r="327" spans="2:77">
      <c r="B327" s="255"/>
      <c r="C327" s="255"/>
      <c r="D327" s="255"/>
      <c r="E327" s="255"/>
      <c r="F327" s="255"/>
      <c r="Z327" s="101" t="str">
        <f>IF(AB327 &lt;&gt; "", (COUNTIF($AB$19:AB327,AB327)&amp;"_"&amp;AB327),"")</f>
        <v/>
      </c>
      <c r="AA327" s="125" t="str">
        <f>IFERROR(IF(Purchase!A310 &lt;&gt;"",Purchase!A310,""),"")</f>
        <v/>
      </c>
      <c r="AB327" s="101" t="str">
        <f>IFERROR(IF(Purchase!B310 &lt;&gt;"",Purchase!B310,""),"")</f>
        <v/>
      </c>
      <c r="AC327" s="101" t="str">
        <f>IFERROR(IF(Purchase!C310 &lt;&gt;"",Purchase!C310,""),"")</f>
        <v/>
      </c>
      <c r="AD327" s="89" t="str">
        <f>IFERROR(IF(Purchase!D310 &lt;&gt;"",Purchase!D310,""),"")</f>
        <v/>
      </c>
      <c r="AE327" s="89" t="str">
        <f>IFERROR(IF(Purchase!E310 &lt;&gt;"",Purchase!E310,""),"")</f>
        <v/>
      </c>
      <c r="AF327" s="89" t="str">
        <f>IFERROR(IF(Purchase!F310 &lt;&gt;"",Purchase!F310,""),"")</f>
        <v/>
      </c>
      <c r="AG327" s="89" t="str">
        <f>IFERROR(IF(Purchase!G310 &lt;&gt;"",Purchase!G310,""),"")</f>
        <v/>
      </c>
      <c r="AH327" s="89" t="str">
        <f>IFERROR(IF(Purchase!H310 &lt;&gt;"",Purchase!H310,""),"")</f>
        <v/>
      </c>
      <c r="AI327" s="89" t="str">
        <f>IFERROR(IF(Purchase!I310 &lt;&gt;"",Purchase!I310,""),"")</f>
        <v/>
      </c>
      <c r="AJ327" s="89" t="str">
        <f>IFERROR(IF(Purchase!J310 &lt;&gt;"",Purchase!J310,""),"")</f>
        <v/>
      </c>
      <c r="AK327" s="101" t="str">
        <f t="shared" si="29"/>
        <v/>
      </c>
      <c r="AL327" s="88"/>
      <c r="AM327" s="90"/>
      <c r="AN327" s="91"/>
      <c r="AO327" s="90"/>
      <c r="AP327" s="90"/>
      <c r="AQ327" s="92"/>
      <c r="AR327" s="90"/>
      <c r="AS327" s="90"/>
      <c r="AT327" s="93"/>
      <c r="AU327" s="88"/>
      <c r="AV327" s="88"/>
      <c r="AW327" s="88"/>
      <c r="AX327" s="88"/>
      <c r="AY327" s="88"/>
      <c r="AZ327" s="88"/>
      <c r="BA327" s="88"/>
      <c r="BB327" s="88"/>
      <c r="BC327" s="88" t="str">
        <f>IF(BF327 &lt;&gt; "",(COUNTIF($BF$19:BF327,BF327)&amp;"_"&amp;BF327),"")</f>
        <v/>
      </c>
      <c r="BD327" s="94" t="str">
        <f>IFERROR(IF(Sale!A311 &lt;&gt; "", Sale!A311, ""), "")</f>
        <v/>
      </c>
      <c r="BE327" s="88" t="str">
        <f>IFERROR(IF(Sale!B311 &lt;&gt; "", Sale!B311, ""), "")</f>
        <v/>
      </c>
      <c r="BF327" s="88" t="str">
        <f>IFERROR(IF(Sale!C311 &lt;&gt; "", Sale!C311, ""), "")</f>
        <v/>
      </c>
      <c r="BG327" s="88" t="str">
        <f>IFERROR(IF(Sale!D311 &lt;&gt; "", Sale!D311, ""), "")</f>
        <v/>
      </c>
      <c r="BH327" s="88" t="str">
        <f>IFERROR(IF(Sale!E311 &lt;&gt; "", Sale!E311, ""), "")</f>
        <v/>
      </c>
      <c r="BI327" s="88" t="str">
        <f>IFERROR(IF(Sale!F311 &lt;&gt; "", Sale!F311, ""), "")</f>
        <v/>
      </c>
      <c r="BJ327" s="88" t="str">
        <f>IFERROR(IF(Sale!G311 &lt;&gt; "", Sale!G311, ""), "")</f>
        <v/>
      </c>
      <c r="BK327" s="88" t="str">
        <f>IFERROR(IF(Sale!H311 &lt;&gt; "", Sale!H311, ""), "")</f>
        <v/>
      </c>
      <c r="BL327" s="88" t="str">
        <f>IFERROR(IF(Sale!I311 &lt;&gt; "", Sale!I311, ""), "")</f>
        <v/>
      </c>
      <c r="BM327" s="88" t="str">
        <f>IFERROR(IF(Sale!J311 &lt;&gt; "", Sale!J311, ""), "")</f>
        <v/>
      </c>
      <c r="BN327" s="88" t="str">
        <f>IFERROR(IF(Sale!K311 &lt;&gt; "", Sale!K311, ""), "")</f>
        <v/>
      </c>
      <c r="BO327" s="88" t="str">
        <f>IFERROR(IF(Sale!L311 &lt;&gt; "", Sale!L311, ""), "")</f>
        <v/>
      </c>
      <c r="BP327" s="88" t="str">
        <f>IFERROR(IF(Sale!M311 &lt;&gt; "", Sale!M311, ""), "")</f>
        <v/>
      </c>
      <c r="BQ327" s="88" t="str">
        <f>IFERROR(IF(Sale!N311 &lt;&gt; "", Sale!N311, ""), "")</f>
        <v/>
      </c>
      <c r="BR327" s="88" t="str">
        <f>IFERROR(IF(Sale!O311 &lt;&gt; "", Sale!O311, ""), "")</f>
        <v/>
      </c>
      <c r="BS327" s="88"/>
      <c r="BT327" s="88"/>
      <c r="BU327" s="88"/>
      <c r="BV327" s="88"/>
      <c r="BW327" s="91"/>
      <c r="BX327" s="88"/>
      <c r="BY327" s="88"/>
    </row>
    <row r="328" spans="2:77">
      <c r="B328" s="255"/>
      <c r="C328" s="255"/>
      <c r="D328" s="255"/>
      <c r="E328" s="255"/>
      <c r="F328" s="255"/>
      <c r="Z328" s="101" t="str">
        <f>IF(AB328 &lt;&gt; "", (COUNTIF($AB$19:AB328,AB328)&amp;"_"&amp;AB328),"")</f>
        <v/>
      </c>
      <c r="AA328" s="125" t="str">
        <f>IFERROR(IF(Purchase!A311 &lt;&gt;"",Purchase!A311,""),"")</f>
        <v/>
      </c>
      <c r="AB328" s="101" t="str">
        <f>IFERROR(IF(Purchase!B311 &lt;&gt;"",Purchase!B311,""),"")</f>
        <v/>
      </c>
      <c r="AC328" s="101" t="str">
        <f>IFERROR(IF(Purchase!C311 &lt;&gt;"",Purchase!C311,""),"")</f>
        <v/>
      </c>
      <c r="AD328" s="89" t="str">
        <f>IFERROR(IF(Purchase!D311 &lt;&gt;"",Purchase!D311,""),"")</f>
        <v/>
      </c>
      <c r="AE328" s="89" t="str">
        <f>IFERROR(IF(Purchase!E311 &lt;&gt;"",Purchase!E311,""),"")</f>
        <v/>
      </c>
      <c r="AF328" s="89" t="str">
        <f>IFERROR(IF(Purchase!F311 &lt;&gt;"",Purchase!F311,""),"")</f>
        <v/>
      </c>
      <c r="AG328" s="89" t="str">
        <f>IFERROR(IF(Purchase!G311 &lt;&gt;"",Purchase!G311,""),"")</f>
        <v/>
      </c>
      <c r="AH328" s="89" t="str">
        <f>IFERROR(IF(Purchase!H311 &lt;&gt;"",Purchase!H311,""),"")</f>
        <v/>
      </c>
      <c r="AI328" s="89" t="str">
        <f>IFERROR(IF(Purchase!I311 &lt;&gt;"",Purchase!I311,""),"")</f>
        <v/>
      </c>
      <c r="AJ328" s="89" t="str">
        <f>IFERROR(IF(Purchase!J311 &lt;&gt;"",Purchase!J311,""),"")</f>
        <v/>
      </c>
      <c r="AK328" s="101" t="str">
        <f t="shared" si="29"/>
        <v/>
      </c>
      <c r="AL328" s="88"/>
      <c r="AM328" s="90"/>
      <c r="AN328" s="91"/>
      <c r="AO328" s="90"/>
      <c r="AP328" s="90"/>
      <c r="AQ328" s="92"/>
      <c r="AR328" s="90"/>
      <c r="AS328" s="90"/>
      <c r="AT328" s="93"/>
      <c r="AU328" s="88"/>
      <c r="AV328" s="88"/>
      <c r="AW328" s="88"/>
      <c r="AX328" s="88"/>
      <c r="AY328" s="88"/>
      <c r="AZ328" s="88"/>
      <c r="BA328" s="88"/>
      <c r="BB328" s="88"/>
      <c r="BC328" s="88" t="str">
        <f>IF(BF328 &lt;&gt; "",(COUNTIF($BF$19:BF328,BF328)&amp;"_"&amp;BF328),"")</f>
        <v/>
      </c>
      <c r="BD328" s="94" t="str">
        <f>IFERROR(IF(Sale!A312 &lt;&gt; "", Sale!A312, ""), "")</f>
        <v/>
      </c>
      <c r="BE328" s="88" t="str">
        <f>IFERROR(IF(Sale!B312 &lt;&gt; "", Sale!B312, ""), "")</f>
        <v/>
      </c>
      <c r="BF328" s="88" t="str">
        <f>IFERROR(IF(Sale!C312 &lt;&gt; "", Sale!C312, ""), "")</f>
        <v/>
      </c>
      <c r="BG328" s="88" t="str">
        <f>IFERROR(IF(Sale!D312 &lt;&gt; "", Sale!D312, ""), "")</f>
        <v/>
      </c>
      <c r="BH328" s="88" t="str">
        <f>IFERROR(IF(Sale!E312 &lt;&gt; "", Sale!E312, ""), "")</f>
        <v/>
      </c>
      <c r="BI328" s="88" t="str">
        <f>IFERROR(IF(Sale!F312 &lt;&gt; "", Sale!F312, ""), "")</f>
        <v/>
      </c>
      <c r="BJ328" s="88" t="str">
        <f>IFERROR(IF(Sale!G312 &lt;&gt; "", Sale!G312, ""), "")</f>
        <v/>
      </c>
      <c r="BK328" s="88" t="str">
        <f>IFERROR(IF(Sale!H312 &lt;&gt; "", Sale!H312, ""), "")</f>
        <v/>
      </c>
      <c r="BL328" s="88" t="str">
        <f>IFERROR(IF(Sale!I312 &lt;&gt; "", Sale!I312, ""), "")</f>
        <v/>
      </c>
      <c r="BM328" s="88" t="str">
        <f>IFERROR(IF(Sale!J312 &lt;&gt; "", Sale!J312, ""), "")</f>
        <v/>
      </c>
      <c r="BN328" s="88" t="str">
        <f>IFERROR(IF(Sale!K312 &lt;&gt; "", Sale!K312, ""), "")</f>
        <v/>
      </c>
      <c r="BO328" s="88" t="str">
        <f>IFERROR(IF(Sale!L312 &lt;&gt; "", Sale!L312, ""), "")</f>
        <v/>
      </c>
      <c r="BP328" s="88" t="str">
        <f>IFERROR(IF(Sale!M312 &lt;&gt; "", Sale!M312, ""), "")</f>
        <v/>
      </c>
      <c r="BQ328" s="88" t="str">
        <f>IFERROR(IF(Sale!N312 &lt;&gt; "", Sale!N312, ""), "")</f>
        <v/>
      </c>
      <c r="BR328" s="88" t="str">
        <f>IFERROR(IF(Sale!O312 &lt;&gt; "", Sale!O312, ""), "")</f>
        <v/>
      </c>
      <c r="BS328" s="88"/>
      <c r="BT328" s="88"/>
      <c r="BU328" s="88"/>
      <c r="BV328" s="88"/>
      <c r="BW328" s="91"/>
      <c r="BX328" s="88"/>
      <c r="BY328" s="88"/>
    </row>
    <row r="329" spans="2:77">
      <c r="B329" s="255"/>
      <c r="C329" s="255"/>
      <c r="D329" s="255"/>
      <c r="E329" s="255"/>
      <c r="F329" s="255"/>
      <c r="Z329" s="101" t="str">
        <f>IF(AB329 &lt;&gt; "", (COUNTIF($AB$19:AB329,AB329)&amp;"_"&amp;AB329),"")</f>
        <v/>
      </c>
      <c r="AA329" s="125" t="str">
        <f>IFERROR(IF(Purchase!A312 &lt;&gt;"",Purchase!A312,""),"")</f>
        <v/>
      </c>
      <c r="AB329" s="101" t="str">
        <f>IFERROR(IF(Purchase!B312 &lt;&gt;"",Purchase!B312,""),"")</f>
        <v/>
      </c>
      <c r="AC329" s="101" t="str">
        <f>IFERROR(IF(Purchase!C312 &lt;&gt;"",Purchase!C312,""),"")</f>
        <v/>
      </c>
      <c r="AD329" s="89" t="str">
        <f>IFERROR(IF(Purchase!D312 &lt;&gt;"",Purchase!D312,""),"")</f>
        <v/>
      </c>
      <c r="AE329" s="89" t="str">
        <f>IFERROR(IF(Purchase!E312 &lt;&gt;"",Purchase!E312,""),"")</f>
        <v/>
      </c>
      <c r="AF329" s="89" t="str">
        <f>IFERROR(IF(Purchase!F312 &lt;&gt;"",Purchase!F312,""),"")</f>
        <v/>
      </c>
      <c r="AG329" s="89" t="str">
        <f>IFERROR(IF(Purchase!G312 &lt;&gt;"",Purchase!G312,""),"")</f>
        <v/>
      </c>
      <c r="AH329" s="89" t="str">
        <f>IFERROR(IF(Purchase!H312 &lt;&gt;"",Purchase!H312,""),"")</f>
        <v/>
      </c>
      <c r="AI329" s="89" t="str">
        <f>IFERROR(IF(Purchase!I312 &lt;&gt;"",Purchase!I312,""),"")</f>
        <v/>
      </c>
      <c r="AJ329" s="89" t="str">
        <f>IFERROR(IF(Purchase!J312 &lt;&gt;"",Purchase!J312,""),"")</f>
        <v/>
      </c>
      <c r="AK329" s="101" t="str">
        <f t="shared" si="29"/>
        <v/>
      </c>
      <c r="AL329" s="88"/>
      <c r="AM329" s="90"/>
      <c r="AN329" s="91"/>
      <c r="AO329" s="90"/>
      <c r="AP329" s="90"/>
      <c r="AQ329" s="92"/>
      <c r="AR329" s="90"/>
      <c r="AS329" s="90"/>
      <c r="AT329" s="93"/>
      <c r="AU329" s="88"/>
      <c r="AV329" s="88"/>
      <c r="AW329" s="88"/>
      <c r="AX329" s="88"/>
      <c r="AY329" s="88"/>
      <c r="AZ329" s="88"/>
      <c r="BA329" s="88"/>
      <c r="BB329" s="88"/>
      <c r="BC329" s="88" t="str">
        <f>IF(BF329 &lt;&gt; "",(COUNTIF($BF$19:BF329,BF329)&amp;"_"&amp;BF329),"")</f>
        <v/>
      </c>
      <c r="BD329" s="94" t="str">
        <f>IFERROR(IF(Sale!A313 &lt;&gt; "", Sale!A313, ""), "")</f>
        <v/>
      </c>
      <c r="BE329" s="88" t="str">
        <f>IFERROR(IF(Sale!B313 &lt;&gt; "", Sale!B313, ""), "")</f>
        <v/>
      </c>
      <c r="BF329" s="88" t="str">
        <f>IFERROR(IF(Sale!C313 &lt;&gt; "", Sale!C313, ""), "")</f>
        <v/>
      </c>
      <c r="BG329" s="88" t="str">
        <f>IFERROR(IF(Sale!D313 &lt;&gt; "", Sale!D313, ""), "")</f>
        <v/>
      </c>
      <c r="BH329" s="88" t="str">
        <f>IFERROR(IF(Sale!E313 &lt;&gt; "", Sale!E313, ""), "")</f>
        <v/>
      </c>
      <c r="BI329" s="88" t="str">
        <f>IFERROR(IF(Sale!F313 &lt;&gt; "", Sale!F313, ""), "")</f>
        <v/>
      </c>
      <c r="BJ329" s="88" t="str">
        <f>IFERROR(IF(Sale!G313 &lt;&gt; "", Sale!G313, ""), "")</f>
        <v/>
      </c>
      <c r="BK329" s="88" t="str">
        <f>IFERROR(IF(Sale!H313 &lt;&gt; "", Sale!H313, ""), "")</f>
        <v/>
      </c>
      <c r="BL329" s="88" t="str">
        <f>IFERROR(IF(Sale!I313 &lt;&gt; "", Sale!I313, ""), "")</f>
        <v/>
      </c>
      <c r="BM329" s="88" t="str">
        <f>IFERROR(IF(Sale!J313 &lt;&gt; "", Sale!J313, ""), "")</f>
        <v/>
      </c>
      <c r="BN329" s="88" t="str">
        <f>IFERROR(IF(Sale!K313 &lt;&gt; "", Sale!K313, ""), "")</f>
        <v/>
      </c>
      <c r="BO329" s="88" t="str">
        <f>IFERROR(IF(Sale!L313 &lt;&gt; "", Sale!L313, ""), "")</f>
        <v/>
      </c>
      <c r="BP329" s="88" t="str">
        <f>IFERROR(IF(Sale!M313 &lt;&gt; "", Sale!M313, ""), "")</f>
        <v/>
      </c>
      <c r="BQ329" s="88" t="str">
        <f>IFERROR(IF(Sale!N313 &lt;&gt; "", Sale!N313, ""), "")</f>
        <v/>
      </c>
      <c r="BR329" s="88" t="str">
        <f>IFERROR(IF(Sale!O313 &lt;&gt; "", Sale!O313, ""), "")</f>
        <v/>
      </c>
      <c r="BS329" s="88"/>
      <c r="BT329" s="88"/>
      <c r="BU329" s="88"/>
      <c r="BV329" s="88"/>
      <c r="BW329" s="91"/>
      <c r="BX329" s="88"/>
      <c r="BY329" s="88"/>
    </row>
    <row r="330" spans="2:77">
      <c r="B330" s="255"/>
      <c r="C330" s="255"/>
      <c r="D330" s="255"/>
      <c r="E330" s="255"/>
      <c r="F330" s="255"/>
      <c r="Z330" s="101" t="str">
        <f>IF(AB330 &lt;&gt; "", (COUNTIF($AB$19:AB330,AB330)&amp;"_"&amp;AB330),"")</f>
        <v/>
      </c>
      <c r="AA330" s="125" t="str">
        <f>IFERROR(IF(Purchase!A313 &lt;&gt;"",Purchase!A313,""),"")</f>
        <v/>
      </c>
      <c r="AB330" s="101" t="str">
        <f>IFERROR(IF(Purchase!B313 &lt;&gt;"",Purchase!B313,""),"")</f>
        <v/>
      </c>
      <c r="AC330" s="101" t="str">
        <f>IFERROR(IF(Purchase!C313 &lt;&gt;"",Purchase!C313,""),"")</f>
        <v/>
      </c>
      <c r="AD330" s="89" t="str">
        <f>IFERROR(IF(Purchase!D313 &lt;&gt;"",Purchase!D313,""),"")</f>
        <v/>
      </c>
      <c r="AE330" s="89" t="str">
        <f>IFERROR(IF(Purchase!E313 &lt;&gt;"",Purchase!E313,""),"")</f>
        <v/>
      </c>
      <c r="AF330" s="89" t="str">
        <f>IFERROR(IF(Purchase!F313 &lt;&gt;"",Purchase!F313,""),"")</f>
        <v/>
      </c>
      <c r="AG330" s="89" t="str">
        <f>IFERROR(IF(Purchase!G313 &lt;&gt;"",Purchase!G313,""),"")</f>
        <v/>
      </c>
      <c r="AH330" s="89" t="str">
        <f>IFERROR(IF(Purchase!H313 &lt;&gt;"",Purchase!H313,""),"")</f>
        <v/>
      </c>
      <c r="AI330" s="89" t="str">
        <f>IFERROR(IF(Purchase!I313 &lt;&gt;"",Purchase!I313,""),"")</f>
        <v/>
      </c>
      <c r="AJ330" s="89" t="str">
        <f>IFERROR(IF(Purchase!J313 &lt;&gt;"",Purchase!J313,""),"")</f>
        <v/>
      </c>
      <c r="AK330" s="101" t="str">
        <f t="shared" si="29"/>
        <v/>
      </c>
      <c r="AL330" s="88"/>
      <c r="AM330" s="90"/>
      <c r="AN330" s="91"/>
      <c r="AO330" s="90"/>
      <c r="AP330" s="90"/>
      <c r="AQ330" s="92"/>
      <c r="AR330" s="90"/>
      <c r="AS330" s="90"/>
      <c r="AT330" s="93"/>
      <c r="AU330" s="88"/>
      <c r="AV330" s="88"/>
      <c r="AW330" s="88"/>
      <c r="AX330" s="88"/>
      <c r="AY330" s="88"/>
      <c r="AZ330" s="88"/>
      <c r="BA330" s="88"/>
      <c r="BB330" s="88"/>
      <c r="BC330" s="88" t="str">
        <f>IF(BF330 &lt;&gt; "",(COUNTIF($BF$19:BF330,BF330)&amp;"_"&amp;BF330),"")</f>
        <v/>
      </c>
      <c r="BD330" s="94" t="str">
        <f>IFERROR(IF(Sale!A314 &lt;&gt; "", Sale!A314, ""), "")</f>
        <v/>
      </c>
      <c r="BE330" s="88" t="str">
        <f>IFERROR(IF(Sale!B314 &lt;&gt; "", Sale!B314, ""), "")</f>
        <v/>
      </c>
      <c r="BF330" s="88" t="str">
        <f>IFERROR(IF(Sale!C314 &lt;&gt; "", Sale!C314, ""), "")</f>
        <v/>
      </c>
      <c r="BG330" s="88" t="str">
        <f>IFERROR(IF(Sale!D314 &lt;&gt; "", Sale!D314, ""), "")</f>
        <v/>
      </c>
      <c r="BH330" s="88" t="str">
        <f>IFERROR(IF(Sale!E314 &lt;&gt; "", Sale!E314, ""), "")</f>
        <v/>
      </c>
      <c r="BI330" s="88" t="str">
        <f>IFERROR(IF(Sale!F314 &lt;&gt; "", Sale!F314, ""), "")</f>
        <v/>
      </c>
      <c r="BJ330" s="88" t="str">
        <f>IFERROR(IF(Sale!G314 &lt;&gt; "", Sale!G314, ""), "")</f>
        <v/>
      </c>
      <c r="BK330" s="88" t="str">
        <f>IFERROR(IF(Sale!H314 &lt;&gt; "", Sale!H314, ""), "")</f>
        <v/>
      </c>
      <c r="BL330" s="88" t="str">
        <f>IFERROR(IF(Sale!I314 &lt;&gt; "", Sale!I314, ""), "")</f>
        <v/>
      </c>
      <c r="BM330" s="88" t="str">
        <f>IFERROR(IF(Sale!J314 &lt;&gt; "", Sale!J314, ""), "")</f>
        <v/>
      </c>
      <c r="BN330" s="88" t="str">
        <f>IFERROR(IF(Sale!K314 &lt;&gt; "", Sale!K314, ""), "")</f>
        <v/>
      </c>
      <c r="BO330" s="88" t="str">
        <f>IFERROR(IF(Sale!L314 &lt;&gt; "", Sale!L314, ""), "")</f>
        <v/>
      </c>
      <c r="BP330" s="88" t="str">
        <f>IFERROR(IF(Sale!M314 &lt;&gt; "", Sale!M314, ""), "")</f>
        <v/>
      </c>
      <c r="BQ330" s="88" t="str">
        <f>IFERROR(IF(Sale!N314 &lt;&gt; "", Sale!N314, ""), "")</f>
        <v/>
      </c>
      <c r="BR330" s="88" t="str">
        <f>IFERROR(IF(Sale!O314 &lt;&gt; "", Sale!O314, ""), "")</f>
        <v/>
      </c>
      <c r="BS330" s="88"/>
      <c r="BT330" s="88"/>
      <c r="BU330" s="88"/>
      <c r="BV330" s="88"/>
      <c r="BW330" s="91"/>
      <c r="BX330" s="88"/>
      <c r="BY330" s="88"/>
    </row>
    <row r="331" spans="2:77">
      <c r="B331" s="255"/>
      <c r="C331" s="255"/>
      <c r="D331" s="255"/>
      <c r="E331" s="255"/>
      <c r="F331" s="255"/>
      <c r="Z331" s="101" t="str">
        <f>IF(AB331 &lt;&gt; "", (COUNTIF($AB$19:AB331,AB331)&amp;"_"&amp;AB331),"")</f>
        <v/>
      </c>
      <c r="AA331" s="125" t="str">
        <f>IFERROR(IF(Purchase!A314 &lt;&gt;"",Purchase!A314,""),"")</f>
        <v/>
      </c>
      <c r="AB331" s="101" t="str">
        <f>IFERROR(IF(Purchase!B314 &lt;&gt;"",Purchase!B314,""),"")</f>
        <v/>
      </c>
      <c r="AC331" s="101" t="str">
        <f>IFERROR(IF(Purchase!C314 &lt;&gt;"",Purchase!C314,""),"")</f>
        <v/>
      </c>
      <c r="AD331" s="89" t="str">
        <f>IFERROR(IF(Purchase!D314 &lt;&gt;"",Purchase!D314,""),"")</f>
        <v/>
      </c>
      <c r="AE331" s="89" t="str">
        <f>IFERROR(IF(Purchase!E314 &lt;&gt;"",Purchase!E314,""),"")</f>
        <v/>
      </c>
      <c r="AF331" s="89" t="str">
        <f>IFERROR(IF(Purchase!F314 &lt;&gt;"",Purchase!F314,""),"")</f>
        <v/>
      </c>
      <c r="AG331" s="89" t="str">
        <f>IFERROR(IF(Purchase!G314 &lt;&gt;"",Purchase!G314,""),"")</f>
        <v/>
      </c>
      <c r="AH331" s="89" t="str">
        <f>IFERROR(IF(Purchase!H314 &lt;&gt;"",Purchase!H314,""),"")</f>
        <v/>
      </c>
      <c r="AI331" s="89" t="str">
        <f>IFERROR(IF(Purchase!I314 &lt;&gt;"",Purchase!I314,""),"")</f>
        <v/>
      </c>
      <c r="AJ331" s="89" t="str">
        <f>IFERROR(IF(Purchase!J314 &lt;&gt;"",Purchase!J314,""),"")</f>
        <v/>
      </c>
      <c r="AK331" s="101" t="str">
        <f t="shared" si="29"/>
        <v/>
      </c>
      <c r="AL331" s="88"/>
      <c r="AM331" s="90"/>
      <c r="AN331" s="91"/>
      <c r="AO331" s="90"/>
      <c r="AP331" s="90"/>
      <c r="AQ331" s="92"/>
      <c r="AR331" s="90"/>
      <c r="AS331" s="90"/>
      <c r="AT331" s="93"/>
      <c r="AU331" s="88"/>
      <c r="AV331" s="88"/>
      <c r="AW331" s="88"/>
      <c r="AX331" s="88"/>
      <c r="AY331" s="88"/>
      <c r="AZ331" s="88"/>
      <c r="BA331" s="88"/>
      <c r="BB331" s="88"/>
      <c r="BC331" s="88" t="str">
        <f>IF(BF331 &lt;&gt; "",(COUNTIF($BF$19:BF331,BF331)&amp;"_"&amp;BF331),"")</f>
        <v/>
      </c>
      <c r="BD331" s="94" t="str">
        <f>IFERROR(IF(Sale!A315 &lt;&gt; "", Sale!A315, ""), "")</f>
        <v/>
      </c>
      <c r="BE331" s="88" t="str">
        <f>IFERROR(IF(Sale!B315 &lt;&gt; "", Sale!B315, ""), "")</f>
        <v/>
      </c>
      <c r="BF331" s="88" t="str">
        <f>IFERROR(IF(Sale!C315 &lt;&gt; "", Sale!C315, ""), "")</f>
        <v/>
      </c>
      <c r="BG331" s="88" t="str">
        <f>IFERROR(IF(Sale!D315 &lt;&gt; "", Sale!D315, ""), "")</f>
        <v/>
      </c>
      <c r="BH331" s="88" t="str">
        <f>IFERROR(IF(Sale!E315 &lt;&gt; "", Sale!E315, ""), "")</f>
        <v/>
      </c>
      <c r="BI331" s="88" t="str">
        <f>IFERROR(IF(Sale!F315 &lt;&gt; "", Sale!F315, ""), "")</f>
        <v/>
      </c>
      <c r="BJ331" s="88" t="str">
        <f>IFERROR(IF(Sale!G315 &lt;&gt; "", Sale!G315, ""), "")</f>
        <v/>
      </c>
      <c r="BK331" s="88" t="str">
        <f>IFERROR(IF(Sale!H315 &lt;&gt; "", Sale!H315, ""), "")</f>
        <v/>
      </c>
      <c r="BL331" s="88" t="str">
        <f>IFERROR(IF(Sale!I315 &lt;&gt; "", Sale!I315, ""), "")</f>
        <v/>
      </c>
      <c r="BM331" s="88" t="str">
        <f>IFERROR(IF(Sale!J315 &lt;&gt; "", Sale!J315, ""), "")</f>
        <v/>
      </c>
      <c r="BN331" s="88" t="str">
        <f>IFERROR(IF(Sale!K315 &lt;&gt; "", Sale!K315, ""), "")</f>
        <v/>
      </c>
      <c r="BO331" s="88" t="str">
        <f>IFERROR(IF(Sale!L315 &lt;&gt; "", Sale!L315, ""), "")</f>
        <v/>
      </c>
      <c r="BP331" s="88" t="str">
        <f>IFERROR(IF(Sale!M315 &lt;&gt; "", Sale!M315, ""), "")</f>
        <v/>
      </c>
      <c r="BQ331" s="88" t="str">
        <f>IFERROR(IF(Sale!N315 &lt;&gt; "", Sale!N315, ""), "")</f>
        <v/>
      </c>
      <c r="BR331" s="88" t="str">
        <f>IFERROR(IF(Sale!O315 &lt;&gt; "", Sale!O315, ""), "")</f>
        <v/>
      </c>
      <c r="BS331" s="88"/>
      <c r="BT331" s="88"/>
      <c r="BU331" s="88"/>
      <c r="BV331" s="88"/>
      <c r="BW331" s="91"/>
      <c r="BX331" s="88"/>
      <c r="BY331" s="88"/>
    </row>
    <row r="332" spans="2:77">
      <c r="B332" s="255"/>
      <c r="C332" s="255"/>
      <c r="D332" s="255"/>
      <c r="E332" s="255"/>
      <c r="F332" s="255"/>
      <c r="Z332" s="101" t="str">
        <f>IF(AB332 &lt;&gt; "", (COUNTIF($AB$19:AB332,AB332)&amp;"_"&amp;AB332),"")</f>
        <v/>
      </c>
      <c r="AA332" s="125" t="str">
        <f>IFERROR(IF(Purchase!A315 &lt;&gt;"",Purchase!A315,""),"")</f>
        <v/>
      </c>
      <c r="AB332" s="101" t="str">
        <f>IFERROR(IF(Purchase!B315 &lt;&gt;"",Purchase!B315,""),"")</f>
        <v/>
      </c>
      <c r="AC332" s="101" t="str">
        <f>IFERROR(IF(Purchase!C315 &lt;&gt;"",Purchase!C315,""),"")</f>
        <v/>
      </c>
      <c r="AD332" s="89" t="str">
        <f>IFERROR(IF(Purchase!D315 &lt;&gt;"",Purchase!D315,""),"")</f>
        <v/>
      </c>
      <c r="AE332" s="89" t="str">
        <f>IFERROR(IF(Purchase!E315 &lt;&gt;"",Purchase!E315,""),"")</f>
        <v/>
      </c>
      <c r="AF332" s="89" t="str">
        <f>IFERROR(IF(Purchase!F315 &lt;&gt;"",Purchase!F315,""),"")</f>
        <v/>
      </c>
      <c r="AG332" s="89" t="str">
        <f>IFERROR(IF(Purchase!G315 &lt;&gt;"",Purchase!G315,""),"")</f>
        <v/>
      </c>
      <c r="AH332" s="89" t="str">
        <f>IFERROR(IF(Purchase!H315 &lt;&gt;"",Purchase!H315,""),"")</f>
        <v/>
      </c>
      <c r="AI332" s="89" t="str">
        <f>IFERROR(IF(Purchase!I315 &lt;&gt;"",Purchase!I315,""),"")</f>
        <v/>
      </c>
      <c r="AJ332" s="89" t="str">
        <f>IFERROR(IF(Purchase!J315 &lt;&gt;"",Purchase!J315,""),"")</f>
        <v/>
      </c>
      <c r="AK332" s="101" t="str">
        <f t="shared" si="29"/>
        <v/>
      </c>
      <c r="AL332" s="88"/>
      <c r="AM332" s="90"/>
      <c r="AN332" s="91"/>
      <c r="AO332" s="90"/>
      <c r="AP332" s="90"/>
      <c r="AQ332" s="92"/>
      <c r="AR332" s="90"/>
      <c r="AS332" s="90"/>
      <c r="AT332" s="93"/>
      <c r="AU332" s="88"/>
      <c r="AV332" s="88"/>
      <c r="AW332" s="88"/>
      <c r="AX332" s="88"/>
      <c r="AY332" s="88"/>
      <c r="AZ332" s="88"/>
      <c r="BA332" s="88"/>
      <c r="BB332" s="88"/>
      <c r="BC332" s="88" t="str">
        <f>IF(BF332 &lt;&gt; "",(COUNTIF($BF$19:BF332,BF332)&amp;"_"&amp;BF332),"")</f>
        <v/>
      </c>
      <c r="BD332" s="94" t="str">
        <f>IFERROR(IF(Sale!A316 &lt;&gt; "", Sale!A316, ""), "")</f>
        <v/>
      </c>
      <c r="BE332" s="88" t="str">
        <f>IFERROR(IF(Sale!B316 &lt;&gt; "", Sale!B316, ""), "")</f>
        <v/>
      </c>
      <c r="BF332" s="88" t="str">
        <f>IFERROR(IF(Sale!C316 &lt;&gt; "", Sale!C316, ""), "")</f>
        <v/>
      </c>
      <c r="BG332" s="88" t="str">
        <f>IFERROR(IF(Sale!D316 &lt;&gt; "", Sale!D316, ""), "")</f>
        <v/>
      </c>
      <c r="BH332" s="88" t="str">
        <f>IFERROR(IF(Sale!E316 &lt;&gt; "", Sale!E316, ""), "")</f>
        <v/>
      </c>
      <c r="BI332" s="88" t="str">
        <f>IFERROR(IF(Sale!F316 &lt;&gt; "", Sale!F316, ""), "")</f>
        <v/>
      </c>
      <c r="BJ332" s="88" t="str">
        <f>IFERROR(IF(Sale!G316 &lt;&gt; "", Sale!G316, ""), "")</f>
        <v/>
      </c>
      <c r="BK332" s="88" t="str">
        <f>IFERROR(IF(Sale!H316 &lt;&gt; "", Sale!H316, ""), "")</f>
        <v/>
      </c>
      <c r="BL332" s="88" t="str">
        <f>IFERROR(IF(Sale!I316 &lt;&gt; "", Sale!I316, ""), "")</f>
        <v/>
      </c>
      <c r="BM332" s="88" t="str">
        <f>IFERROR(IF(Sale!J316 &lt;&gt; "", Sale!J316, ""), "")</f>
        <v/>
      </c>
      <c r="BN332" s="88" t="str">
        <f>IFERROR(IF(Sale!K316 &lt;&gt; "", Sale!K316, ""), "")</f>
        <v/>
      </c>
      <c r="BO332" s="88" t="str">
        <f>IFERROR(IF(Sale!L316 &lt;&gt; "", Sale!L316, ""), "")</f>
        <v/>
      </c>
      <c r="BP332" s="88" t="str">
        <f>IFERROR(IF(Sale!M316 &lt;&gt; "", Sale!M316, ""), "")</f>
        <v/>
      </c>
      <c r="BQ332" s="88" t="str">
        <f>IFERROR(IF(Sale!N316 &lt;&gt; "", Sale!N316, ""), "")</f>
        <v/>
      </c>
      <c r="BR332" s="88" t="str">
        <f>IFERROR(IF(Sale!O316 &lt;&gt; "", Sale!O316, ""), "")</f>
        <v/>
      </c>
      <c r="BS332" s="88"/>
      <c r="BT332" s="88"/>
      <c r="BU332" s="88"/>
      <c r="BV332" s="88"/>
      <c r="BW332" s="91"/>
      <c r="BX332" s="88"/>
      <c r="BY332" s="88"/>
    </row>
    <row r="333" spans="2:77">
      <c r="B333" s="255"/>
      <c r="C333" s="255"/>
      <c r="D333" s="255"/>
      <c r="E333" s="255"/>
      <c r="F333" s="255"/>
      <c r="Z333" s="101" t="str">
        <f>IF(AB333 &lt;&gt; "", (COUNTIF($AB$19:AB333,AB333)&amp;"_"&amp;AB333),"")</f>
        <v/>
      </c>
      <c r="AA333" s="125" t="str">
        <f>IFERROR(IF(Purchase!A316 &lt;&gt;"",Purchase!A316,""),"")</f>
        <v/>
      </c>
      <c r="AB333" s="101" t="str">
        <f>IFERROR(IF(Purchase!B316 &lt;&gt;"",Purchase!B316,""),"")</f>
        <v/>
      </c>
      <c r="AC333" s="101" t="str">
        <f>IFERROR(IF(Purchase!C316 &lt;&gt;"",Purchase!C316,""),"")</f>
        <v/>
      </c>
      <c r="AD333" s="89" t="str">
        <f>IFERROR(IF(Purchase!D316 &lt;&gt;"",Purchase!D316,""),"")</f>
        <v/>
      </c>
      <c r="AE333" s="89" t="str">
        <f>IFERROR(IF(Purchase!E316 &lt;&gt;"",Purchase!E316,""),"")</f>
        <v/>
      </c>
      <c r="AF333" s="89" t="str">
        <f>IFERROR(IF(Purchase!F316 &lt;&gt;"",Purchase!F316,""),"")</f>
        <v/>
      </c>
      <c r="AG333" s="89" t="str">
        <f>IFERROR(IF(Purchase!G316 &lt;&gt;"",Purchase!G316,""),"")</f>
        <v/>
      </c>
      <c r="AH333" s="89" t="str">
        <f>IFERROR(IF(Purchase!H316 &lt;&gt;"",Purchase!H316,""),"")</f>
        <v/>
      </c>
      <c r="AI333" s="89" t="str">
        <f>IFERROR(IF(Purchase!I316 &lt;&gt;"",Purchase!I316,""),"")</f>
        <v/>
      </c>
      <c r="AJ333" s="89" t="str">
        <f>IFERROR(IF(Purchase!J316 &lt;&gt;"",Purchase!J316,""),"")</f>
        <v/>
      </c>
      <c r="AK333" s="101" t="str">
        <f t="shared" si="29"/>
        <v/>
      </c>
      <c r="AL333" s="88"/>
      <c r="AM333" s="90"/>
      <c r="AN333" s="91"/>
      <c r="AO333" s="90"/>
      <c r="AP333" s="90"/>
      <c r="AQ333" s="92"/>
      <c r="AR333" s="90"/>
      <c r="AS333" s="90"/>
      <c r="AT333" s="93"/>
      <c r="AU333" s="88"/>
      <c r="AV333" s="88"/>
      <c r="AW333" s="88"/>
      <c r="AX333" s="88"/>
      <c r="AY333" s="88"/>
      <c r="AZ333" s="88"/>
      <c r="BA333" s="88"/>
      <c r="BB333" s="88"/>
      <c r="BC333" s="88" t="str">
        <f>IF(BF333 &lt;&gt; "",(COUNTIF($BF$19:BF333,BF333)&amp;"_"&amp;BF333),"")</f>
        <v/>
      </c>
      <c r="BD333" s="94" t="str">
        <f>IFERROR(IF(Sale!A317 &lt;&gt; "", Sale!A317, ""), "")</f>
        <v/>
      </c>
      <c r="BE333" s="88" t="str">
        <f>IFERROR(IF(Sale!B317 &lt;&gt; "", Sale!B317, ""), "")</f>
        <v/>
      </c>
      <c r="BF333" s="88" t="str">
        <f>IFERROR(IF(Sale!C317 &lt;&gt; "", Sale!C317, ""), "")</f>
        <v/>
      </c>
      <c r="BG333" s="88" t="str">
        <f>IFERROR(IF(Sale!D317 &lt;&gt; "", Sale!D317, ""), "")</f>
        <v/>
      </c>
      <c r="BH333" s="88" t="str">
        <f>IFERROR(IF(Sale!E317 &lt;&gt; "", Sale!E317, ""), "")</f>
        <v/>
      </c>
      <c r="BI333" s="88" t="str">
        <f>IFERROR(IF(Sale!F317 &lt;&gt; "", Sale!F317, ""), "")</f>
        <v/>
      </c>
      <c r="BJ333" s="88" t="str">
        <f>IFERROR(IF(Sale!G317 &lt;&gt; "", Sale!G317, ""), "")</f>
        <v/>
      </c>
      <c r="BK333" s="88" t="str">
        <f>IFERROR(IF(Sale!H317 &lt;&gt; "", Sale!H317, ""), "")</f>
        <v/>
      </c>
      <c r="BL333" s="88" t="str">
        <f>IFERROR(IF(Sale!I317 &lt;&gt; "", Sale!I317, ""), "")</f>
        <v/>
      </c>
      <c r="BM333" s="88" t="str">
        <f>IFERROR(IF(Sale!J317 &lt;&gt; "", Sale!J317, ""), "")</f>
        <v/>
      </c>
      <c r="BN333" s="88" t="str">
        <f>IFERROR(IF(Sale!K317 &lt;&gt; "", Sale!K317, ""), "")</f>
        <v/>
      </c>
      <c r="BO333" s="88" t="str">
        <f>IFERROR(IF(Sale!L317 &lt;&gt; "", Sale!L317, ""), "")</f>
        <v/>
      </c>
      <c r="BP333" s="88" t="str">
        <f>IFERROR(IF(Sale!M317 &lt;&gt; "", Sale!M317, ""), "")</f>
        <v/>
      </c>
      <c r="BQ333" s="88" t="str">
        <f>IFERROR(IF(Sale!N317 &lt;&gt; "", Sale!N317, ""), "")</f>
        <v/>
      </c>
      <c r="BR333" s="88" t="str">
        <f>IFERROR(IF(Sale!O317 &lt;&gt; "", Sale!O317, ""), "")</f>
        <v/>
      </c>
      <c r="BS333" s="88"/>
      <c r="BT333" s="88"/>
      <c r="BU333" s="88"/>
      <c r="BV333" s="88"/>
      <c r="BW333" s="91"/>
      <c r="BX333" s="88"/>
      <c r="BY333" s="88"/>
    </row>
    <row r="334" spans="2:77">
      <c r="B334" s="255"/>
      <c r="C334" s="255"/>
      <c r="D334" s="255"/>
      <c r="E334" s="255"/>
      <c r="F334" s="255"/>
      <c r="Z334" s="101" t="str">
        <f>IF(AB334 &lt;&gt; "", (COUNTIF($AB$19:AB334,AB334)&amp;"_"&amp;AB334),"")</f>
        <v/>
      </c>
      <c r="AA334" s="125" t="str">
        <f>IFERROR(IF(Purchase!A317 &lt;&gt;"",Purchase!A317,""),"")</f>
        <v/>
      </c>
      <c r="AB334" s="101" t="str">
        <f>IFERROR(IF(Purchase!B317 &lt;&gt;"",Purchase!B317,""),"")</f>
        <v/>
      </c>
      <c r="AC334" s="101" t="str">
        <f>IFERROR(IF(Purchase!C317 &lt;&gt;"",Purchase!C317,""),"")</f>
        <v/>
      </c>
      <c r="AD334" s="89" t="str">
        <f>IFERROR(IF(Purchase!D317 &lt;&gt;"",Purchase!D317,""),"")</f>
        <v/>
      </c>
      <c r="AE334" s="89" t="str">
        <f>IFERROR(IF(Purchase!E317 &lt;&gt;"",Purchase!E317,""),"")</f>
        <v/>
      </c>
      <c r="AF334" s="89" t="str">
        <f>IFERROR(IF(Purchase!F317 &lt;&gt;"",Purchase!F317,""),"")</f>
        <v/>
      </c>
      <c r="AG334" s="89" t="str">
        <f>IFERROR(IF(Purchase!G317 &lt;&gt;"",Purchase!G317,""),"")</f>
        <v/>
      </c>
      <c r="AH334" s="89" t="str">
        <f>IFERROR(IF(Purchase!H317 &lt;&gt;"",Purchase!H317,""),"")</f>
        <v/>
      </c>
      <c r="AI334" s="89" t="str">
        <f>IFERROR(IF(Purchase!I317 &lt;&gt;"",Purchase!I317,""),"")</f>
        <v/>
      </c>
      <c r="AJ334" s="89" t="str">
        <f>IFERROR(IF(Purchase!J317 &lt;&gt;"",Purchase!J317,""),"")</f>
        <v/>
      </c>
      <c r="AK334" s="101" t="str">
        <f t="shared" si="29"/>
        <v/>
      </c>
      <c r="AL334" s="88"/>
      <c r="AM334" s="90"/>
      <c r="AN334" s="91"/>
      <c r="AO334" s="90"/>
      <c r="AP334" s="90"/>
      <c r="AQ334" s="92"/>
      <c r="AR334" s="90"/>
      <c r="AS334" s="90"/>
      <c r="AT334" s="93"/>
      <c r="AU334" s="88"/>
      <c r="AV334" s="88"/>
      <c r="AW334" s="88"/>
      <c r="AX334" s="88"/>
      <c r="AY334" s="88"/>
      <c r="AZ334" s="88"/>
      <c r="BA334" s="88"/>
      <c r="BB334" s="88"/>
      <c r="BC334" s="88" t="str">
        <f>IF(BF334 &lt;&gt; "",(COUNTIF($BF$19:BF334,BF334)&amp;"_"&amp;BF334),"")</f>
        <v/>
      </c>
      <c r="BD334" s="94" t="str">
        <f>IFERROR(IF(Sale!A318 &lt;&gt; "", Sale!A318, ""), "")</f>
        <v/>
      </c>
      <c r="BE334" s="88" t="str">
        <f>IFERROR(IF(Sale!B318 &lt;&gt; "", Sale!B318, ""), "")</f>
        <v/>
      </c>
      <c r="BF334" s="88" t="str">
        <f>IFERROR(IF(Sale!C318 &lt;&gt; "", Sale!C318, ""), "")</f>
        <v/>
      </c>
      <c r="BG334" s="88" t="str">
        <f>IFERROR(IF(Sale!D318 &lt;&gt; "", Sale!D318, ""), "")</f>
        <v/>
      </c>
      <c r="BH334" s="88" t="str">
        <f>IFERROR(IF(Sale!E318 &lt;&gt; "", Sale!E318, ""), "")</f>
        <v/>
      </c>
      <c r="BI334" s="88" t="str">
        <f>IFERROR(IF(Sale!F318 &lt;&gt; "", Sale!F318, ""), "")</f>
        <v/>
      </c>
      <c r="BJ334" s="88" t="str">
        <f>IFERROR(IF(Sale!G318 &lt;&gt; "", Sale!G318, ""), "")</f>
        <v/>
      </c>
      <c r="BK334" s="88" t="str">
        <f>IFERROR(IF(Sale!H318 &lt;&gt; "", Sale!H318, ""), "")</f>
        <v/>
      </c>
      <c r="BL334" s="88" t="str">
        <f>IFERROR(IF(Sale!I318 &lt;&gt; "", Sale!I318, ""), "")</f>
        <v/>
      </c>
      <c r="BM334" s="88" t="str">
        <f>IFERROR(IF(Sale!J318 &lt;&gt; "", Sale!J318, ""), "")</f>
        <v/>
      </c>
      <c r="BN334" s="88" t="str">
        <f>IFERROR(IF(Sale!K318 &lt;&gt; "", Sale!K318, ""), "")</f>
        <v/>
      </c>
      <c r="BO334" s="88" t="str">
        <f>IFERROR(IF(Sale!L318 &lt;&gt; "", Sale!L318, ""), "")</f>
        <v/>
      </c>
      <c r="BP334" s="88" t="str">
        <f>IFERROR(IF(Sale!M318 &lt;&gt; "", Sale!M318, ""), "")</f>
        <v/>
      </c>
      <c r="BQ334" s="88" t="str">
        <f>IFERROR(IF(Sale!N318 &lt;&gt; "", Sale!N318, ""), "")</f>
        <v/>
      </c>
      <c r="BR334" s="88" t="str">
        <f>IFERROR(IF(Sale!O318 &lt;&gt; "", Sale!O318, ""), "")</f>
        <v/>
      </c>
      <c r="BS334" s="88"/>
      <c r="BT334" s="88"/>
      <c r="BU334" s="88"/>
      <c r="BV334" s="88"/>
      <c r="BW334" s="91"/>
      <c r="BX334" s="88"/>
      <c r="BY334" s="88"/>
    </row>
    <row r="335" spans="2:77">
      <c r="B335" s="255"/>
      <c r="C335" s="255"/>
      <c r="D335" s="255"/>
      <c r="E335" s="255"/>
      <c r="F335" s="255"/>
      <c r="Z335" s="101" t="str">
        <f>IF(AB335 &lt;&gt; "", (COUNTIF($AB$19:AB335,AB335)&amp;"_"&amp;AB335),"")</f>
        <v/>
      </c>
      <c r="AA335" s="125" t="str">
        <f>IFERROR(IF(Purchase!A318 &lt;&gt;"",Purchase!A318,""),"")</f>
        <v/>
      </c>
      <c r="AB335" s="101" t="str">
        <f>IFERROR(IF(Purchase!B318 &lt;&gt;"",Purchase!B318,""),"")</f>
        <v/>
      </c>
      <c r="AC335" s="101" t="str">
        <f>IFERROR(IF(Purchase!C318 &lt;&gt;"",Purchase!C318,""),"")</f>
        <v/>
      </c>
      <c r="AD335" s="89" t="str">
        <f>IFERROR(IF(Purchase!D318 &lt;&gt;"",Purchase!D318,""),"")</f>
        <v/>
      </c>
      <c r="AE335" s="89" t="str">
        <f>IFERROR(IF(Purchase!E318 &lt;&gt;"",Purchase!E318,""),"")</f>
        <v/>
      </c>
      <c r="AF335" s="89" t="str">
        <f>IFERROR(IF(Purchase!F318 &lt;&gt;"",Purchase!F318,""),"")</f>
        <v/>
      </c>
      <c r="AG335" s="89" t="str">
        <f>IFERROR(IF(Purchase!G318 &lt;&gt;"",Purchase!G318,""),"")</f>
        <v/>
      </c>
      <c r="AH335" s="89" t="str">
        <f>IFERROR(IF(Purchase!H318 &lt;&gt;"",Purchase!H318,""),"")</f>
        <v/>
      </c>
      <c r="AI335" s="89" t="str">
        <f>IFERROR(IF(Purchase!I318 &lt;&gt;"",Purchase!I318,""),"")</f>
        <v/>
      </c>
      <c r="AJ335" s="89" t="str">
        <f>IFERROR(IF(Purchase!J318 &lt;&gt;"",Purchase!J318,""),"")</f>
        <v/>
      </c>
      <c r="AK335" s="101" t="str">
        <f t="shared" si="29"/>
        <v/>
      </c>
      <c r="AL335" s="88"/>
      <c r="AM335" s="90"/>
      <c r="AN335" s="91"/>
      <c r="AO335" s="90"/>
      <c r="AP335" s="90"/>
      <c r="AQ335" s="92"/>
      <c r="AR335" s="90"/>
      <c r="AS335" s="90"/>
      <c r="AT335" s="93"/>
      <c r="AU335" s="88"/>
      <c r="AV335" s="88"/>
      <c r="AW335" s="88"/>
      <c r="AX335" s="88"/>
      <c r="AY335" s="88"/>
      <c r="AZ335" s="88"/>
      <c r="BA335" s="88"/>
      <c r="BB335" s="88"/>
      <c r="BC335" s="88" t="str">
        <f>IF(BF335 &lt;&gt; "",(COUNTIF($BF$19:BF335,BF335)&amp;"_"&amp;BF335),"")</f>
        <v/>
      </c>
      <c r="BD335" s="94" t="str">
        <f>IFERROR(IF(Sale!A319 &lt;&gt; "", Sale!A319, ""), "")</f>
        <v/>
      </c>
      <c r="BE335" s="88" t="str">
        <f>IFERROR(IF(Sale!B319 &lt;&gt; "", Sale!B319, ""), "")</f>
        <v/>
      </c>
      <c r="BF335" s="88" t="str">
        <f>IFERROR(IF(Sale!C319 &lt;&gt; "", Sale!C319, ""), "")</f>
        <v/>
      </c>
      <c r="BG335" s="88" t="str">
        <f>IFERROR(IF(Sale!D319 &lt;&gt; "", Sale!D319, ""), "")</f>
        <v/>
      </c>
      <c r="BH335" s="88" t="str">
        <f>IFERROR(IF(Sale!E319 &lt;&gt; "", Sale!E319, ""), "")</f>
        <v/>
      </c>
      <c r="BI335" s="88" t="str">
        <f>IFERROR(IF(Sale!F319 &lt;&gt; "", Sale!F319, ""), "")</f>
        <v/>
      </c>
      <c r="BJ335" s="88" t="str">
        <f>IFERROR(IF(Sale!G319 &lt;&gt; "", Sale!G319, ""), "")</f>
        <v/>
      </c>
      <c r="BK335" s="88" t="str">
        <f>IFERROR(IF(Sale!H319 &lt;&gt; "", Sale!H319, ""), "")</f>
        <v/>
      </c>
      <c r="BL335" s="88" t="str">
        <f>IFERROR(IF(Sale!I319 &lt;&gt; "", Sale!I319, ""), "")</f>
        <v/>
      </c>
      <c r="BM335" s="88" t="str">
        <f>IFERROR(IF(Sale!J319 &lt;&gt; "", Sale!J319, ""), "")</f>
        <v/>
      </c>
      <c r="BN335" s="88" t="str">
        <f>IFERROR(IF(Sale!K319 &lt;&gt; "", Sale!K319, ""), "")</f>
        <v/>
      </c>
      <c r="BO335" s="88" t="str">
        <f>IFERROR(IF(Sale!L319 &lt;&gt; "", Sale!L319, ""), "")</f>
        <v/>
      </c>
      <c r="BP335" s="88" t="str">
        <f>IFERROR(IF(Sale!M319 &lt;&gt; "", Sale!M319, ""), "")</f>
        <v/>
      </c>
      <c r="BQ335" s="88" t="str">
        <f>IFERROR(IF(Sale!N319 &lt;&gt; "", Sale!N319, ""), "")</f>
        <v/>
      </c>
      <c r="BR335" s="88" t="str">
        <f>IFERROR(IF(Sale!O319 &lt;&gt; "", Sale!O319, ""), "")</f>
        <v/>
      </c>
      <c r="BS335" s="88"/>
      <c r="BT335" s="88"/>
      <c r="BU335" s="88"/>
      <c r="BV335" s="88"/>
      <c r="BW335" s="91"/>
      <c r="BX335" s="88"/>
      <c r="BY335" s="88"/>
    </row>
    <row r="336" spans="2:77">
      <c r="B336" s="255"/>
      <c r="C336" s="255"/>
      <c r="D336" s="255"/>
      <c r="E336" s="255"/>
      <c r="F336" s="255"/>
      <c r="Z336" s="101" t="str">
        <f>IF(AB336 &lt;&gt; "", (COUNTIF($AB$19:AB336,AB336)&amp;"_"&amp;AB336),"")</f>
        <v/>
      </c>
      <c r="AA336" s="125" t="str">
        <f>IFERROR(IF(Purchase!A319 &lt;&gt;"",Purchase!A319,""),"")</f>
        <v/>
      </c>
      <c r="AB336" s="101" t="str">
        <f>IFERROR(IF(Purchase!B319 &lt;&gt;"",Purchase!B319,""),"")</f>
        <v/>
      </c>
      <c r="AC336" s="101" t="str">
        <f>IFERROR(IF(Purchase!C319 &lt;&gt;"",Purchase!C319,""),"")</f>
        <v/>
      </c>
      <c r="AD336" s="89" t="str">
        <f>IFERROR(IF(Purchase!D319 &lt;&gt;"",Purchase!D319,""),"")</f>
        <v/>
      </c>
      <c r="AE336" s="89" t="str">
        <f>IFERROR(IF(Purchase!E319 &lt;&gt;"",Purchase!E319,""),"")</f>
        <v/>
      </c>
      <c r="AF336" s="89" t="str">
        <f>IFERROR(IF(Purchase!F319 &lt;&gt;"",Purchase!F319,""),"")</f>
        <v/>
      </c>
      <c r="AG336" s="89" t="str">
        <f>IFERROR(IF(Purchase!G319 &lt;&gt;"",Purchase!G319,""),"")</f>
        <v/>
      </c>
      <c r="AH336" s="89" t="str">
        <f>IFERROR(IF(Purchase!H319 &lt;&gt;"",Purchase!H319,""),"")</f>
        <v/>
      </c>
      <c r="AI336" s="89" t="str">
        <f>IFERROR(IF(Purchase!I319 &lt;&gt;"",Purchase!I319,""),"")</f>
        <v/>
      </c>
      <c r="AJ336" s="89" t="str">
        <f>IFERROR(IF(Purchase!J319 &lt;&gt;"",Purchase!J319,""),"")</f>
        <v/>
      </c>
      <c r="AK336" s="101" t="str">
        <f t="shared" si="29"/>
        <v/>
      </c>
      <c r="AL336" s="88"/>
      <c r="AM336" s="90"/>
      <c r="AN336" s="91"/>
      <c r="AO336" s="90"/>
      <c r="AP336" s="90"/>
      <c r="AQ336" s="92"/>
      <c r="AR336" s="90"/>
      <c r="AS336" s="90"/>
      <c r="AT336" s="93"/>
      <c r="AU336" s="88"/>
      <c r="AV336" s="88"/>
      <c r="AW336" s="88"/>
      <c r="AX336" s="88"/>
      <c r="AY336" s="88"/>
      <c r="AZ336" s="88"/>
      <c r="BA336" s="88"/>
      <c r="BB336" s="88"/>
      <c r="BC336" s="88" t="str">
        <f>IF(BF336 &lt;&gt; "",(COUNTIF($BF$19:BF336,BF336)&amp;"_"&amp;BF336),"")</f>
        <v/>
      </c>
      <c r="BD336" s="94" t="str">
        <f>IFERROR(IF(Sale!A320 &lt;&gt; "", Sale!A320, ""), "")</f>
        <v/>
      </c>
      <c r="BE336" s="88" t="str">
        <f>IFERROR(IF(Sale!B320 &lt;&gt; "", Sale!B320, ""), "")</f>
        <v/>
      </c>
      <c r="BF336" s="88" t="str">
        <f>IFERROR(IF(Sale!C320 &lt;&gt; "", Sale!C320, ""), "")</f>
        <v/>
      </c>
      <c r="BG336" s="88" t="str">
        <f>IFERROR(IF(Sale!D320 &lt;&gt; "", Sale!D320, ""), "")</f>
        <v/>
      </c>
      <c r="BH336" s="88" t="str">
        <f>IFERROR(IF(Sale!E320 &lt;&gt; "", Sale!E320, ""), "")</f>
        <v/>
      </c>
      <c r="BI336" s="88" t="str">
        <f>IFERROR(IF(Sale!F320 &lt;&gt; "", Sale!F320, ""), "")</f>
        <v/>
      </c>
      <c r="BJ336" s="88" t="str">
        <f>IFERROR(IF(Sale!G320 &lt;&gt; "", Sale!G320, ""), "")</f>
        <v/>
      </c>
      <c r="BK336" s="88" t="str">
        <f>IFERROR(IF(Sale!H320 &lt;&gt; "", Sale!H320, ""), "")</f>
        <v/>
      </c>
      <c r="BL336" s="88" t="str">
        <f>IFERROR(IF(Sale!I320 &lt;&gt; "", Sale!I320, ""), "")</f>
        <v/>
      </c>
      <c r="BM336" s="88" t="str">
        <f>IFERROR(IF(Sale!J320 &lt;&gt; "", Sale!J320, ""), "")</f>
        <v/>
      </c>
      <c r="BN336" s="88" t="str">
        <f>IFERROR(IF(Sale!K320 &lt;&gt; "", Sale!K320, ""), "")</f>
        <v/>
      </c>
      <c r="BO336" s="88" t="str">
        <f>IFERROR(IF(Sale!L320 &lt;&gt; "", Sale!L320, ""), "")</f>
        <v/>
      </c>
      <c r="BP336" s="88" t="str">
        <f>IFERROR(IF(Sale!M320 &lt;&gt; "", Sale!M320, ""), "")</f>
        <v/>
      </c>
      <c r="BQ336" s="88" t="str">
        <f>IFERROR(IF(Sale!N320 &lt;&gt; "", Sale!N320, ""), "")</f>
        <v/>
      </c>
      <c r="BR336" s="88" t="str">
        <f>IFERROR(IF(Sale!O320 &lt;&gt; "", Sale!O320, ""), "")</f>
        <v/>
      </c>
      <c r="BS336" s="88"/>
      <c r="BT336" s="88"/>
      <c r="BU336" s="88"/>
      <c r="BV336" s="88"/>
      <c r="BW336" s="91"/>
      <c r="BX336" s="88"/>
      <c r="BY336" s="88"/>
    </row>
    <row r="337" spans="2:77">
      <c r="B337" s="255"/>
      <c r="C337" s="255"/>
      <c r="D337" s="255"/>
      <c r="E337" s="255"/>
      <c r="F337" s="255"/>
      <c r="Z337" s="101" t="str">
        <f>IF(AB337 &lt;&gt; "", (COUNTIF($AB$19:AB337,AB337)&amp;"_"&amp;AB337),"")</f>
        <v/>
      </c>
      <c r="AA337" s="125" t="str">
        <f>IFERROR(IF(Purchase!A320 &lt;&gt;"",Purchase!A320,""),"")</f>
        <v/>
      </c>
      <c r="AB337" s="101" t="str">
        <f>IFERROR(IF(Purchase!B320 &lt;&gt;"",Purchase!B320,""),"")</f>
        <v/>
      </c>
      <c r="AC337" s="101" t="str">
        <f>IFERROR(IF(Purchase!C320 &lt;&gt;"",Purchase!C320,""),"")</f>
        <v/>
      </c>
      <c r="AD337" s="89" t="str">
        <f>IFERROR(IF(Purchase!D320 &lt;&gt;"",Purchase!D320,""),"")</f>
        <v/>
      </c>
      <c r="AE337" s="89" t="str">
        <f>IFERROR(IF(Purchase!E320 &lt;&gt;"",Purchase!E320,""),"")</f>
        <v/>
      </c>
      <c r="AF337" s="89" t="str">
        <f>IFERROR(IF(Purchase!F320 &lt;&gt;"",Purchase!F320,""),"")</f>
        <v/>
      </c>
      <c r="AG337" s="89" t="str">
        <f>IFERROR(IF(Purchase!G320 &lt;&gt;"",Purchase!G320,""),"")</f>
        <v/>
      </c>
      <c r="AH337" s="89" t="str">
        <f>IFERROR(IF(Purchase!H320 &lt;&gt;"",Purchase!H320,""),"")</f>
        <v/>
      </c>
      <c r="AI337" s="89" t="str">
        <f>IFERROR(IF(Purchase!I320 &lt;&gt;"",Purchase!I320,""),"")</f>
        <v/>
      </c>
      <c r="AJ337" s="89" t="str">
        <f>IFERROR(IF(Purchase!J320 &lt;&gt;"",Purchase!J320,""),"")</f>
        <v/>
      </c>
      <c r="AK337" s="101" t="str">
        <f t="shared" si="29"/>
        <v/>
      </c>
      <c r="AL337" s="88"/>
      <c r="AM337" s="90"/>
      <c r="AN337" s="91"/>
      <c r="AO337" s="90"/>
      <c r="AP337" s="90"/>
      <c r="AQ337" s="92"/>
      <c r="AR337" s="90"/>
      <c r="AS337" s="90"/>
      <c r="AT337" s="93"/>
      <c r="AU337" s="88"/>
      <c r="AV337" s="88"/>
      <c r="AW337" s="88"/>
      <c r="AX337" s="88"/>
      <c r="AY337" s="88"/>
      <c r="AZ337" s="88"/>
      <c r="BA337" s="88"/>
      <c r="BB337" s="88"/>
      <c r="BC337" s="88" t="str">
        <f>IF(BF337 &lt;&gt; "",(COUNTIF($BF$19:BF337,BF337)&amp;"_"&amp;BF337),"")</f>
        <v/>
      </c>
      <c r="BD337" s="94" t="str">
        <f>IFERROR(IF(Sale!A321 &lt;&gt; "", Sale!A321, ""), "")</f>
        <v/>
      </c>
      <c r="BE337" s="88" t="str">
        <f>IFERROR(IF(Sale!B321 &lt;&gt; "", Sale!B321, ""), "")</f>
        <v/>
      </c>
      <c r="BF337" s="88" t="str">
        <f>IFERROR(IF(Sale!C321 &lt;&gt; "", Sale!C321, ""), "")</f>
        <v/>
      </c>
      <c r="BG337" s="88" t="str">
        <f>IFERROR(IF(Sale!D321 &lt;&gt; "", Sale!D321, ""), "")</f>
        <v/>
      </c>
      <c r="BH337" s="88" t="str">
        <f>IFERROR(IF(Sale!E321 &lt;&gt; "", Sale!E321, ""), "")</f>
        <v/>
      </c>
      <c r="BI337" s="88" t="str">
        <f>IFERROR(IF(Sale!F321 &lt;&gt; "", Sale!F321, ""), "")</f>
        <v/>
      </c>
      <c r="BJ337" s="88" t="str">
        <f>IFERROR(IF(Sale!G321 &lt;&gt; "", Sale!G321, ""), "")</f>
        <v/>
      </c>
      <c r="BK337" s="88" t="str">
        <f>IFERROR(IF(Sale!H321 &lt;&gt; "", Sale!H321, ""), "")</f>
        <v/>
      </c>
      <c r="BL337" s="88" t="str">
        <f>IFERROR(IF(Sale!I321 &lt;&gt; "", Sale!I321, ""), "")</f>
        <v/>
      </c>
      <c r="BM337" s="88" t="str">
        <f>IFERROR(IF(Sale!J321 &lt;&gt; "", Sale!J321, ""), "")</f>
        <v/>
      </c>
      <c r="BN337" s="88" t="str">
        <f>IFERROR(IF(Sale!K321 &lt;&gt; "", Sale!K321, ""), "")</f>
        <v/>
      </c>
      <c r="BO337" s="88" t="str">
        <f>IFERROR(IF(Sale!L321 &lt;&gt; "", Sale!L321, ""), "")</f>
        <v/>
      </c>
      <c r="BP337" s="88" t="str">
        <f>IFERROR(IF(Sale!M321 &lt;&gt; "", Sale!M321, ""), "")</f>
        <v/>
      </c>
      <c r="BQ337" s="88" t="str">
        <f>IFERROR(IF(Sale!N321 &lt;&gt; "", Sale!N321, ""), "")</f>
        <v/>
      </c>
      <c r="BR337" s="88" t="str">
        <f>IFERROR(IF(Sale!O321 &lt;&gt; "", Sale!O321, ""), "")</f>
        <v/>
      </c>
      <c r="BS337" s="88"/>
      <c r="BT337" s="88"/>
      <c r="BU337" s="88"/>
      <c r="BV337" s="88"/>
      <c r="BW337" s="91"/>
      <c r="BX337" s="88"/>
      <c r="BY337" s="88"/>
    </row>
    <row r="338" spans="2:77">
      <c r="B338" s="255"/>
      <c r="C338" s="255"/>
      <c r="D338" s="255"/>
      <c r="E338" s="255"/>
      <c r="F338" s="255"/>
      <c r="Z338" s="101" t="str">
        <f>IF(AB338 &lt;&gt; "", (COUNTIF($AB$19:AB338,AB338)&amp;"_"&amp;AB338),"")</f>
        <v/>
      </c>
      <c r="AA338" s="125" t="str">
        <f>IFERROR(IF(Purchase!A321 &lt;&gt;"",Purchase!A321,""),"")</f>
        <v/>
      </c>
      <c r="AB338" s="101" t="str">
        <f>IFERROR(IF(Purchase!B321 &lt;&gt;"",Purchase!B321,""),"")</f>
        <v/>
      </c>
      <c r="AC338" s="101" t="str">
        <f>IFERROR(IF(Purchase!C321 &lt;&gt;"",Purchase!C321,""),"")</f>
        <v/>
      </c>
      <c r="AD338" s="89" t="str">
        <f>IFERROR(IF(Purchase!D321 &lt;&gt;"",Purchase!D321,""),"")</f>
        <v/>
      </c>
      <c r="AE338" s="89" t="str">
        <f>IFERROR(IF(Purchase!E321 &lt;&gt;"",Purchase!E321,""),"")</f>
        <v/>
      </c>
      <c r="AF338" s="89" t="str">
        <f>IFERROR(IF(Purchase!F321 &lt;&gt;"",Purchase!F321,""),"")</f>
        <v/>
      </c>
      <c r="AG338" s="89" t="str">
        <f>IFERROR(IF(Purchase!G321 &lt;&gt;"",Purchase!G321,""),"")</f>
        <v/>
      </c>
      <c r="AH338" s="89" t="str">
        <f>IFERROR(IF(Purchase!H321 &lt;&gt;"",Purchase!H321,""),"")</f>
        <v/>
      </c>
      <c r="AI338" s="89" t="str">
        <f>IFERROR(IF(Purchase!I321 &lt;&gt;"",Purchase!I321,""),"")</f>
        <v/>
      </c>
      <c r="AJ338" s="89" t="str">
        <f>IFERROR(IF(Purchase!J321 &lt;&gt;"",Purchase!J321,""),"")</f>
        <v/>
      </c>
      <c r="AK338" s="101" t="str">
        <f t="shared" si="29"/>
        <v/>
      </c>
      <c r="AL338" s="88"/>
      <c r="AM338" s="90"/>
      <c r="AN338" s="91"/>
      <c r="AO338" s="90"/>
      <c r="AP338" s="90"/>
      <c r="AQ338" s="92"/>
      <c r="AR338" s="90"/>
      <c r="AS338" s="90"/>
      <c r="AT338" s="93"/>
      <c r="AU338" s="88"/>
      <c r="AV338" s="88"/>
      <c r="AW338" s="88"/>
      <c r="AX338" s="88"/>
      <c r="AY338" s="88"/>
      <c r="AZ338" s="88"/>
      <c r="BA338" s="88"/>
      <c r="BB338" s="88"/>
      <c r="BC338" s="88" t="str">
        <f>IF(BF338 &lt;&gt; "",(COUNTIF($BF$19:BF338,BF338)&amp;"_"&amp;BF338),"")</f>
        <v/>
      </c>
      <c r="BD338" s="94" t="str">
        <f>IFERROR(IF(Sale!A322 &lt;&gt; "", Sale!A322, ""), "")</f>
        <v/>
      </c>
      <c r="BE338" s="88" t="str">
        <f>IFERROR(IF(Sale!B322 &lt;&gt; "", Sale!B322, ""), "")</f>
        <v/>
      </c>
      <c r="BF338" s="88" t="str">
        <f>IFERROR(IF(Sale!C322 &lt;&gt; "", Sale!C322, ""), "")</f>
        <v/>
      </c>
      <c r="BG338" s="88" t="str">
        <f>IFERROR(IF(Sale!D322 &lt;&gt; "", Sale!D322, ""), "")</f>
        <v/>
      </c>
      <c r="BH338" s="88" t="str">
        <f>IFERROR(IF(Sale!E322 &lt;&gt; "", Sale!E322, ""), "")</f>
        <v/>
      </c>
      <c r="BI338" s="88" t="str">
        <f>IFERROR(IF(Sale!F322 &lt;&gt; "", Sale!F322, ""), "")</f>
        <v/>
      </c>
      <c r="BJ338" s="88" t="str">
        <f>IFERROR(IF(Sale!G322 &lt;&gt; "", Sale!G322, ""), "")</f>
        <v/>
      </c>
      <c r="BK338" s="88" t="str">
        <f>IFERROR(IF(Sale!H322 &lt;&gt; "", Sale!H322, ""), "")</f>
        <v/>
      </c>
      <c r="BL338" s="88" t="str">
        <f>IFERROR(IF(Sale!I322 &lt;&gt; "", Sale!I322, ""), "")</f>
        <v/>
      </c>
      <c r="BM338" s="88" t="str">
        <f>IFERROR(IF(Sale!J322 &lt;&gt; "", Sale!J322, ""), "")</f>
        <v/>
      </c>
      <c r="BN338" s="88" t="str">
        <f>IFERROR(IF(Sale!K322 &lt;&gt; "", Sale!K322, ""), "")</f>
        <v/>
      </c>
      <c r="BO338" s="88" t="str">
        <f>IFERROR(IF(Sale!L322 &lt;&gt; "", Sale!L322, ""), "")</f>
        <v/>
      </c>
      <c r="BP338" s="88" t="str">
        <f>IFERROR(IF(Sale!M322 &lt;&gt; "", Sale!M322, ""), "")</f>
        <v/>
      </c>
      <c r="BQ338" s="88" t="str">
        <f>IFERROR(IF(Sale!N322 &lt;&gt; "", Sale!N322, ""), "")</f>
        <v/>
      </c>
      <c r="BR338" s="88" t="str">
        <f>IFERROR(IF(Sale!O322 &lt;&gt; "", Sale!O322, ""), "")</f>
        <v/>
      </c>
      <c r="BS338" s="88"/>
      <c r="BT338" s="88"/>
      <c r="BU338" s="88"/>
      <c r="BV338" s="88"/>
      <c r="BW338" s="91"/>
      <c r="BX338" s="88"/>
      <c r="BY338" s="88"/>
    </row>
    <row r="339" spans="2:77">
      <c r="B339" s="255"/>
      <c r="C339" s="255"/>
      <c r="D339" s="255"/>
      <c r="E339" s="255"/>
      <c r="F339" s="255"/>
      <c r="Z339" s="101" t="str">
        <f>IF(AB339 &lt;&gt; "", (COUNTIF($AB$19:AB339,AB339)&amp;"_"&amp;AB339),"")</f>
        <v/>
      </c>
      <c r="AA339" s="125" t="str">
        <f>IFERROR(IF(Purchase!A322 &lt;&gt;"",Purchase!A322,""),"")</f>
        <v/>
      </c>
      <c r="AB339" s="101" t="str">
        <f>IFERROR(IF(Purchase!B322 &lt;&gt;"",Purchase!B322,""),"")</f>
        <v/>
      </c>
      <c r="AC339" s="101" t="str">
        <f>IFERROR(IF(Purchase!C322 &lt;&gt;"",Purchase!C322,""),"")</f>
        <v/>
      </c>
      <c r="AD339" s="89" t="str">
        <f>IFERROR(IF(Purchase!D322 &lt;&gt;"",Purchase!D322,""),"")</f>
        <v/>
      </c>
      <c r="AE339" s="89" t="str">
        <f>IFERROR(IF(Purchase!E322 &lt;&gt;"",Purchase!E322,""),"")</f>
        <v/>
      </c>
      <c r="AF339" s="89" t="str">
        <f>IFERROR(IF(Purchase!F322 &lt;&gt;"",Purchase!F322,""),"")</f>
        <v/>
      </c>
      <c r="AG339" s="89" t="str">
        <f>IFERROR(IF(Purchase!G322 &lt;&gt;"",Purchase!G322,""),"")</f>
        <v/>
      </c>
      <c r="AH339" s="89" t="str">
        <f>IFERROR(IF(Purchase!H322 &lt;&gt;"",Purchase!H322,""),"")</f>
        <v/>
      </c>
      <c r="AI339" s="89" t="str">
        <f>IFERROR(IF(Purchase!I322 &lt;&gt;"",Purchase!I322,""),"")</f>
        <v/>
      </c>
      <c r="AJ339" s="89" t="str">
        <f>IFERROR(IF(Purchase!J322 &lt;&gt;"",Purchase!J322,""),"")</f>
        <v/>
      </c>
      <c r="AK339" s="101" t="str">
        <f t="shared" si="29"/>
        <v/>
      </c>
      <c r="AL339" s="88"/>
      <c r="AM339" s="90"/>
      <c r="AN339" s="91"/>
      <c r="AO339" s="90"/>
      <c r="AP339" s="90"/>
      <c r="AQ339" s="92"/>
      <c r="AR339" s="90"/>
      <c r="AS339" s="90"/>
      <c r="AT339" s="93"/>
      <c r="AU339" s="88"/>
      <c r="AV339" s="88"/>
      <c r="AW339" s="88"/>
      <c r="AX339" s="88"/>
      <c r="AY339" s="88"/>
      <c r="AZ339" s="88"/>
      <c r="BA339" s="88"/>
      <c r="BB339" s="88"/>
      <c r="BC339" s="88" t="str">
        <f>IF(BF339 &lt;&gt; "",(COUNTIF($BF$19:BF339,BF339)&amp;"_"&amp;BF339),"")</f>
        <v/>
      </c>
      <c r="BD339" s="94" t="str">
        <f>IFERROR(IF(Sale!A323 &lt;&gt; "", Sale!A323, ""), "")</f>
        <v/>
      </c>
      <c r="BE339" s="88" t="str">
        <f>IFERROR(IF(Sale!B323 &lt;&gt; "", Sale!B323, ""), "")</f>
        <v/>
      </c>
      <c r="BF339" s="88" t="str">
        <f>IFERROR(IF(Sale!C323 &lt;&gt; "", Sale!C323, ""), "")</f>
        <v/>
      </c>
      <c r="BG339" s="88" t="str">
        <f>IFERROR(IF(Sale!D323 &lt;&gt; "", Sale!D323, ""), "")</f>
        <v/>
      </c>
      <c r="BH339" s="88" t="str">
        <f>IFERROR(IF(Sale!E323 &lt;&gt; "", Sale!E323, ""), "")</f>
        <v/>
      </c>
      <c r="BI339" s="88" t="str">
        <f>IFERROR(IF(Sale!F323 &lt;&gt; "", Sale!F323, ""), "")</f>
        <v/>
      </c>
      <c r="BJ339" s="88" t="str">
        <f>IFERROR(IF(Sale!G323 &lt;&gt; "", Sale!G323, ""), "")</f>
        <v/>
      </c>
      <c r="BK339" s="88" t="str">
        <f>IFERROR(IF(Sale!H323 &lt;&gt; "", Sale!H323, ""), "")</f>
        <v/>
      </c>
      <c r="BL339" s="88" t="str">
        <f>IFERROR(IF(Sale!I323 &lt;&gt; "", Sale!I323, ""), "")</f>
        <v/>
      </c>
      <c r="BM339" s="88" t="str">
        <f>IFERROR(IF(Sale!J323 &lt;&gt; "", Sale!J323, ""), "")</f>
        <v/>
      </c>
      <c r="BN339" s="88" t="str">
        <f>IFERROR(IF(Sale!K323 &lt;&gt; "", Sale!K323, ""), "")</f>
        <v/>
      </c>
      <c r="BO339" s="88" t="str">
        <f>IFERROR(IF(Sale!L323 &lt;&gt; "", Sale!L323, ""), "")</f>
        <v/>
      </c>
      <c r="BP339" s="88" t="str">
        <f>IFERROR(IF(Sale!M323 &lt;&gt; "", Sale!M323, ""), "")</f>
        <v/>
      </c>
      <c r="BQ339" s="88" t="str">
        <f>IFERROR(IF(Sale!N323 &lt;&gt; "", Sale!N323, ""), "")</f>
        <v/>
      </c>
      <c r="BR339" s="88" t="str">
        <f>IFERROR(IF(Sale!O323 &lt;&gt; "", Sale!O323, ""), "")</f>
        <v/>
      </c>
      <c r="BS339" s="88"/>
      <c r="BT339" s="88"/>
      <c r="BU339" s="88"/>
      <c r="BV339" s="88"/>
      <c r="BW339" s="91"/>
      <c r="BX339" s="88"/>
      <c r="BY339" s="88"/>
    </row>
    <row r="340" spans="2:77">
      <c r="B340" s="255"/>
      <c r="C340" s="255"/>
      <c r="D340" s="255"/>
      <c r="E340" s="255"/>
      <c r="F340" s="255"/>
      <c r="Z340" s="101" t="str">
        <f>IF(AB340 &lt;&gt; "", (COUNTIF($AB$19:AB340,AB340)&amp;"_"&amp;AB340),"")</f>
        <v/>
      </c>
      <c r="AA340" s="125" t="str">
        <f>IFERROR(IF(Purchase!A323 &lt;&gt;"",Purchase!A323,""),"")</f>
        <v/>
      </c>
      <c r="AB340" s="101" t="str">
        <f>IFERROR(IF(Purchase!B323 &lt;&gt;"",Purchase!B323,""),"")</f>
        <v/>
      </c>
      <c r="AC340" s="101" t="str">
        <f>IFERROR(IF(Purchase!C323 &lt;&gt;"",Purchase!C323,""),"")</f>
        <v/>
      </c>
      <c r="AD340" s="89" t="str">
        <f>IFERROR(IF(Purchase!D323 &lt;&gt;"",Purchase!D323,""),"")</f>
        <v/>
      </c>
      <c r="AE340" s="89" t="str">
        <f>IFERROR(IF(Purchase!E323 &lt;&gt;"",Purchase!E323,""),"")</f>
        <v/>
      </c>
      <c r="AF340" s="89" t="str">
        <f>IFERROR(IF(Purchase!F323 &lt;&gt;"",Purchase!F323,""),"")</f>
        <v/>
      </c>
      <c r="AG340" s="89" t="str">
        <f>IFERROR(IF(Purchase!G323 &lt;&gt;"",Purchase!G323,""),"")</f>
        <v/>
      </c>
      <c r="AH340" s="89" t="str">
        <f>IFERROR(IF(Purchase!H323 &lt;&gt;"",Purchase!H323,""),"")</f>
        <v/>
      </c>
      <c r="AI340" s="89" t="str">
        <f>IFERROR(IF(Purchase!I323 &lt;&gt;"",Purchase!I323,""),"")</f>
        <v/>
      </c>
      <c r="AJ340" s="89" t="str">
        <f>IFERROR(IF(Purchase!J323 &lt;&gt;"",Purchase!J323,""),"")</f>
        <v/>
      </c>
      <c r="AK340" s="101" t="str">
        <f t="shared" ref="AK340:AK403" si="30">IFERROR(AH340*AJ340,"")</f>
        <v/>
      </c>
      <c r="AL340" s="88"/>
      <c r="AM340" s="90"/>
      <c r="AN340" s="91"/>
      <c r="AO340" s="90"/>
      <c r="AP340" s="90"/>
      <c r="AQ340" s="92"/>
      <c r="AR340" s="90"/>
      <c r="AS340" s="90"/>
      <c r="AT340" s="93"/>
      <c r="AU340" s="88"/>
      <c r="AV340" s="88"/>
      <c r="AW340" s="88"/>
      <c r="AX340" s="88"/>
      <c r="AY340" s="88"/>
      <c r="AZ340" s="88"/>
      <c r="BA340" s="88"/>
      <c r="BB340" s="88"/>
      <c r="BC340" s="88" t="str">
        <f>IF(BF340 &lt;&gt; "",(COUNTIF($BF$19:BF340,BF340)&amp;"_"&amp;BF340),"")</f>
        <v/>
      </c>
      <c r="BD340" s="94" t="str">
        <f>IFERROR(IF(Sale!A324 &lt;&gt; "", Sale!A324, ""), "")</f>
        <v/>
      </c>
      <c r="BE340" s="88" t="str">
        <f>IFERROR(IF(Sale!B324 &lt;&gt; "", Sale!B324, ""), "")</f>
        <v/>
      </c>
      <c r="BF340" s="88" t="str">
        <f>IFERROR(IF(Sale!C324 &lt;&gt; "", Sale!C324, ""), "")</f>
        <v/>
      </c>
      <c r="BG340" s="88" t="str">
        <f>IFERROR(IF(Sale!D324 &lt;&gt; "", Sale!D324, ""), "")</f>
        <v/>
      </c>
      <c r="BH340" s="88" t="str">
        <f>IFERROR(IF(Sale!E324 &lt;&gt; "", Sale!E324, ""), "")</f>
        <v/>
      </c>
      <c r="BI340" s="88" t="str">
        <f>IFERROR(IF(Sale!F324 &lt;&gt; "", Sale!F324, ""), "")</f>
        <v/>
      </c>
      <c r="BJ340" s="88" t="str">
        <f>IFERROR(IF(Sale!G324 &lt;&gt; "", Sale!G324, ""), "")</f>
        <v/>
      </c>
      <c r="BK340" s="88" t="str">
        <f>IFERROR(IF(Sale!H324 &lt;&gt; "", Sale!H324, ""), "")</f>
        <v/>
      </c>
      <c r="BL340" s="88" t="str">
        <f>IFERROR(IF(Sale!I324 &lt;&gt; "", Sale!I324, ""), "")</f>
        <v/>
      </c>
      <c r="BM340" s="88" t="str">
        <f>IFERROR(IF(Sale!J324 &lt;&gt; "", Sale!J324, ""), "")</f>
        <v/>
      </c>
      <c r="BN340" s="88" t="str">
        <f>IFERROR(IF(Sale!K324 &lt;&gt; "", Sale!K324, ""), "")</f>
        <v/>
      </c>
      <c r="BO340" s="88" t="str">
        <f>IFERROR(IF(Sale!L324 &lt;&gt; "", Sale!L324, ""), "")</f>
        <v/>
      </c>
      <c r="BP340" s="88" t="str">
        <f>IFERROR(IF(Sale!M324 &lt;&gt; "", Sale!M324, ""), "")</f>
        <v/>
      </c>
      <c r="BQ340" s="88" t="str">
        <f>IFERROR(IF(Sale!N324 &lt;&gt; "", Sale!N324, ""), "")</f>
        <v/>
      </c>
      <c r="BR340" s="88" t="str">
        <f>IFERROR(IF(Sale!O324 &lt;&gt; "", Sale!O324, ""), "")</f>
        <v/>
      </c>
      <c r="BS340" s="88"/>
      <c r="BT340" s="88"/>
      <c r="BU340" s="88"/>
      <c r="BV340" s="88"/>
      <c r="BW340" s="91"/>
      <c r="BX340" s="88"/>
      <c r="BY340" s="88"/>
    </row>
    <row r="341" spans="2:77">
      <c r="B341" s="255"/>
      <c r="C341" s="255"/>
      <c r="D341" s="255"/>
      <c r="E341" s="255"/>
      <c r="F341" s="255"/>
      <c r="Z341" s="101" t="str">
        <f>IF(AB341 &lt;&gt; "", (COUNTIF($AB$19:AB341,AB341)&amp;"_"&amp;AB341),"")</f>
        <v/>
      </c>
      <c r="AA341" s="125" t="str">
        <f>IFERROR(IF(Purchase!A324 &lt;&gt;"",Purchase!A324,""),"")</f>
        <v/>
      </c>
      <c r="AB341" s="101" t="str">
        <f>IFERROR(IF(Purchase!B324 &lt;&gt;"",Purchase!B324,""),"")</f>
        <v/>
      </c>
      <c r="AC341" s="101" t="str">
        <f>IFERROR(IF(Purchase!C324 &lt;&gt;"",Purchase!C324,""),"")</f>
        <v/>
      </c>
      <c r="AD341" s="89" t="str">
        <f>IFERROR(IF(Purchase!D324 &lt;&gt;"",Purchase!D324,""),"")</f>
        <v/>
      </c>
      <c r="AE341" s="89" t="str">
        <f>IFERROR(IF(Purchase!E324 &lt;&gt;"",Purchase!E324,""),"")</f>
        <v/>
      </c>
      <c r="AF341" s="89" t="str">
        <f>IFERROR(IF(Purchase!F324 &lt;&gt;"",Purchase!F324,""),"")</f>
        <v/>
      </c>
      <c r="AG341" s="89" t="str">
        <f>IFERROR(IF(Purchase!G324 &lt;&gt;"",Purchase!G324,""),"")</f>
        <v/>
      </c>
      <c r="AH341" s="89" t="str">
        <f>IFERROR(IF(Purchase!H324 &lt;&gt;"",Purchase!H324,""),"")</f>
        <v/>
      </c>
      <c r="AI341" s="89" t="str">
        <f>IFERROR(IF(Purchase!I324 &lt;&gt;"",Purchase!I324,""),"")</f>
        <v/>
      </c>
      <c r="AJ341" s="89" t="str">
        <f>IFERROR(IF(Purchase!J324 &lt;&gt;"",Purchase!J324,""),"")</f>
        <v/>
      </c>
      <c r="AK341" s="101" t="str">
        <f t="shared" si="30"/>
        <v/>
      </c>
      <c r="AL341" s="88"/>
      <c r="AM341" s="90"/>
      <c r="AN341" s="91"/>
      <c r="AO341" s="90"/>
      <c r="AP341" s="90"/>
      <c r="AQ341" s="92"/>
      <c r="AR341" s="90"/>
      <c r="AS341" s="90"/>
      <c r="AT341" s="93"/>
      <c r="AU341" s="88"/>
      <c r="AV341" s="88"/>
      <c r="AW341" s="88"/>
      <c r="AX341" s="88"/>
      <c r="AY341" s="88"/>
      <c r="AZ341" s="88"/>
      <c r="BA341" s="88"/>
      <c r="BB341" s="88"/>
      <c r="BC341" s="88" t="str">
        <f>IF(BF341 &lt;&gt; "",(COUNTIF($BF$19:BF341,BF341)&amp;"_"&amp;BF341),"")</f>
        <v/>
      </c>
      <c r="BD341" s="94" t="str">
        <f>IFERROR(IF(Sale!A325 &lt;&gt; "", Sale!A325, ""), "")</f>
        <v/>
      </c>
      <c r="BE341" s="88" t="str">
        <f>IFERROR(IF(Sale!B325 &lt;&gt; "", Sale!B325, ""), "")</f>
        <v/>
      </c>
      <c r="BF341" s="88" t="str">
        <f>IFERROR(IF(Sale!C325 &lt;&gt; "", Sale!C325, ""), "")</f>
        <v/>
      </c>
      <c r="BG341" s="88" t="str">
        <f>IFERROR(IF(Sale!D325 &lt;&gt; "", Sale!D325, ""), "")</f>
        <v/>
      </c>
      <c r="BH341" s="88" t="str">
        <f>IFERROR(IF(Sale!E325 &lt;&gt; "", Sale!E325, ""), "")</f>
        <v/>
      </c>
      <c r="BI341" s="88" t="str">
        <f>IFERROR(IF(Sale!F325 &lt;&gt; "", Sale!F325, ""), "")</f>
        <v/>
      </c>
      <c r="BJ341" s="88" t="str">
        <f>IFERROR(IF(Sale!G325 &lt;&gt; "", Sale!G325, ""), "")</f>
        <v/>
      </c>
      <c r="BK341" s="88" t="str">
        <f>IFERROR(IF(Sale!H325 &lt;&gt; "", Sale!H325, ""), "")</f>
        <v/>
      </c>
      <c r="BL341" s="88" t="str">
        <f>IFERROR(IF(Sale!I325 &lt;&gt; "", Sale!I325, ""), "")</f>
        <v/>
      </c>
      <c r="BM341" s="88" t="str">
        <f>IFERROR(IF(Sale!J325 &lt;&gt; "", Sale!J325, ""), "")</f>
        <v/>
      </c>
      <c r="BN341" s="88" t="str">
        <f>IFERROR(IF(Sale!K325 &lt;&gt; "", Sale!K325, ""), "")</f>
        <v/>
      </c>
      <c r="BO341" s="88" t="str">
        <f>IFERROR(IF(Sale!L325 &lt;&gt; "", Sale!L325, ""), "")</f>
        <v/>
      </c>
      <c r="BP341" s="88" t="str">
        <f>IFERROR(IF(Sale!M325 &lt;&gt; "", Sale!M325, ""), "")</f>
        <v/>
      </c>
      <c r="BQ341" s="88" t="str">
        <f>IFERROR(IF(Sale!N325 &lt;&gt; "", Sale!N325, ""), "")</f>
        <v/>
      </c>
      <c r="BR341" s="88" t="str">
        <f>IFERROR(IF(Sale!O325 &lt;&gt; "", Sale!O325, ""), "")</f>
        <v/>
      </c>
      <c r="BS341" s="88"/>
      <c r="BT341" s="88"/>
      <c r="BU341" s="88"/>
      <c r="BV341" s="88"/>
      <c r="BW341" s="91"/>
      <c r="BX341" s="88"/>
      <c r="BY341" s="88"/>
    </row>
    <row r="342" spans="2:77">
      <c r="B342" s="255"/>
      <c r="C342" s="255"/>
      <c r="D342" s="255"/>
      <c r="E342" s="255"/>
      <c r="F342" s="255"/>
      <c r="Z342" s="101" t="str">
        <f>IF(AB342 &lt;&gt; "", (COUNTIF($AB$19:AB342,AB342)&amp;"_"&amp;AB342),"")</f>
        <v/>
      </c>
      <c r="AA342" s="125" t="str">
        <f>IFERROR(IF(Purchase!A325 &lt;&gt;"",Purchase!A325,""),"")</f>
        <v/>
      </c>
      <c r="AB342" s="101" t="str">
        <f>IFERROR(IF(Purchase!B325 &lt;&gt;"",Purchase!B325,""),"")</f>
        <v/>
      </c>
      <c r="AC342" s="101" t="str">
        <f>IFERROR(IF(Purchase!C325 &lt;&gt;"",Purchase!C325,""),"")</f>
        <v/>
      </c>
      <c r="AD342" s="89" t="str">
        <f>IFERROR(IF(Purchase!D325 &lt;&gt;"",Purchase!D325,""),"")</f>
        <v/>
      </c>
      <c r="AE342" s="89" t="str">
        <f>IFERROR(IF(Purchase!E325 &lt;&gt;"",Purchase!E325,""),"")</f>
        <v/>
      </c>
      <c r="AF342" s="89" t="str">
        <f>IFERROR(IF(Purchase!F325 &lt;&gt;"",Purchase!F325,""),"")</f>
        <v/>
      </c>
      <c r="AG342" s="89" t="str">
        <f>IFERROR(IF(Purchase!G325 &lt;&gt;"",Purchase!G325,""),"")</f>
        <v/>
      </c>
      <c r="AH342" s="89" t="str">
        <f>IFERROR(IF(Purchase!H325 &lt;&gt;"",Purchase!H325,""),"")</f>
        <v/>
      </c>
      <c r="AI342" s="89" t="str">
        <f>IFERROR(IF(Purchase!I325 &lt;&gt;"",Purchase!I325,""),"")</f>
        <v/>
      </c>
      <c r="AJ342" s="89" t="str">
        <f>IFERROR(IF(Purchase!J325 &lt;&gt;"",Purchase!J325,""),"")</f>
        <v/>
      </c>
      <c r="AK342" s="101" t="str">
        <f t="shared" si="30"/>
        <v/>
      </c>
      <c r="AL342" s="88"/>
      <c r="AM342" s="90"/>
      <c r="AN342" s="91"/>
      <c r="AO342" s="90"/>
      <c r="AP342" s="90"/>
      <c r="AQ342" s="92"/>
      <c r="AR342" s="90"/>
      <c r="AS342" s="90"/>
      <c r="AT342" s="93"/>
      <c r="AU342" s="88"/>
      <c r="AV342" s="88"/>
      <c r="AW342" s="88"/>
      <c r="AX342" s="88"/>
      <c r="AY342" s="88"/>
      <c r="AZ342" s="88"/>
      <c r="BA342" s="88"/>
      <c r="BB342" s="88"/>
      <c r="BC342" s="88" t="str">
        <f>IF(BF342 &lt;&gt; "",(COUNTIF($BF$19:BF342,BF342)&amp;"_"&amp;BF342),"")</f>
        <v/>
      </c>
      <c r="BD342" s="94" t="str">
        <f>IFERROR(IF(Sale!A326 &lt;&gt; "", Sale!A326, ""), "")</f>
        <v/>
      </c>
      <c r="BE342" s="88" t="str">
        <f>IFERROR(IF(Sale!B326 &lt;&gt; "", Sale!B326, ""), "")</f>
        <v/>
      </c>
      <c r="BF342" s="88" t="str">
        <f>IFERROR(IF(Sale!C326 &lt;&gt; "", Sale!C326, ""), "")</f>
        <v/>
      </c>
      <c r="BG342" s="88" t="str">
        <f>IFERROR(IF(Sale!D326 &lt;&gt; "", Sale!D326, ""), "")</f>
        <v/>
      </c>
      <c r="BH342" s="88" t="str">
        <f>IFERROR(IF(Sale!E326 &lt;&gt; "", Sale!E326, ""), "")</f>
        <v/>
      </c>
      <c r="BI342" s="88" t="str">
        <f>IFERROR(IF(Sale!F326 &lt;&gt; "", Sale!F326, ""), "")</f>
        <v/>
      </c>
      <c r="BJ342" s="88" t="str">
        <f>IFERROR(IF(Sale!G326 &lt;&gt; "", Sale!G326, ""), "")</f>
        <v/>
      </c>
      <c r="BK342" s="88" t="str">
        <f>IFERROR(IF(Sale!H326 &lt;&gt; "", Sale!H326, ""), "")</f>
        <v/>
      </c>
      <c r="BL342" s="88" t="str">
        <f>IFERROR(IF(Sale!I326 &lt;&gt; "", Sale!I326, ""), "")</f>
        <v/>
      </c>
      <c r="BM342" s="88" t="str">
        <f>IFERROR(IF(Sale!J326 &lt;&gt; "", Sale!J326, ""), "")</f>
        <v/>
      </c>
      <c r="BN342" s="88" t="str">
        <f>IFERROR(IF(Sale!K326 &lt;&gt; "", Sale!K326, ""), "")</f>
        <v/>
      </c>
      <c r="BO342" s="88" t="str">
        <f>IFERROR(IF(Sale!L326 &lt;&gt; "", Sale!L326, ""), "")</f>
        <v/>
      </c>
      <c r="BP342" s="88" t="str">
        <f>IFERROR(IF(Sale!M326 &lt;&gt; "", Sale!M326, ""), "")</f>
        <v/>
      </c>
      <c r="BQ342" s="88" t="str">
        <f>IFERROR(IF(Sale!N326 &lt;&gt; "", Sale!N326, ""), "")</f>
        <v/>
      </c>
      <c r="BR342" s="88" t="str">
        <f>IFERROR(IF(Sale!O326 &lt;&gt; "", Sale!O326, ""), "")</f>
        <v/>
      </c>
      <c r="BS342" s="88"/>
      <c r="BT342" s="88"/>
      <c r="BU342" s="88"/>
      <c r="BV342" s="88"/>
      <c r="BW342" s="91"/>
      <c r="BX342" s="88"/>
      <c r="BY342" s="88"/>
    </row>
    <row r="343" spans="2:77">
      <c r="B343" s="255"/>
      <c r="C343" s="255"/>
      <c r="D343" s="255"/>
      <c r="E343" s="255"/>
      <c r="F343" s="255"/>
      <c r="Z343" s="101" t="str">
        <f>IF(AB343 &lt;&gt; "", (COUNTIF($AB$19:AB343,AB343)&amp;"_"&amp;AB343),"")</f>
        <v/>
      </c>
      <c r="AA343" s="125" t="str">
        <f>IFERROR(IF(Purchase!A326 &lt;&gt;"",Purchase!A326,""),"")</f>
        <v/>
      </c>
      <c r="AB343" s="101" t="str">
        <f>IFERROR(IF(Purchase!B326 &lt;&gt;"",Purchase!B326,""),"")</f>
        <v/>
      </c>
      <c r="AC343" s="101" t="str">
        <f>IFERROR(IF(Purchase!C326 &lt;&gt;"",Purchase!C326,""),"")</f>
        <v/>
      </c>
      <c r="AD343" s="89" t="str">
        <f>IFERROR(IF(Purchase!D326 &lt;&gt;"",Purchase!D326,""),"")</f>
        <v/>
      </c>
      <c r="AE343" s="89" t="str">
        <f>IFERROR(IF(Purchase!E326 &lt;&gt;"",Purchase!E326,""),"")</f>
        <v/>
      </c>
      <c r="AF343" s="89" t="str">
        <f>IFERROR(IF(Purchase!F326 &lt;&gt;"",Purchase!F326,""),"")</f>
        <v/>
      </c>
      <c r="AG343" s="89" t="str">
        <f>IFERROR(IF(Purchase!G326 &lt;&gt;"",Purchase!G326,""),"")</f>
        <v/>
      </c>
      <c r="AH343" s="89" t="str">
        <f>IFERROR(IF(Purchase!H326 &lt;&gt;"",Purchase!H326,""),"")</f>
        <v/>
      </c>
      <c r="AI343" s="89" t="str">
        <f>IFERROR(IF(Purchase!I326 &lt;&gt;"",Purchase!I326,""),"")</f>
        <v/>
      </c>
      <c r="AJ343" s="89" t="str">
        <f>IFERROR(IF(Purchase!J326 &lt;&gt;"",Purchase!J326,""),"")</f>
        <v/>
      </c>
      <c r="AK343" s="101" t="str">
        <f t="shared" si="30"/>
        <v/>
      </c>
      <c r="AL343" s="88"/>
      <c r="AM343" s="90"/>
      <c r="AN343" s="91"/>
      <c r="AO343" s="90"/>
      <c r="AP343" s="90"/>
      <c r="AQ343" s="92"/>
      <c r="AR343" s="90"/>
      <c r="AS343" s="90"/>
      <c r="AT343" s="93"/>
      <c r="AU343" s="88"/>
      <c r="AV343" s="88"/>
      <c r="AW343" s="88"/>
      <c r="AX343" s="88"/>
      <c r="AY343" s="88"/>
      <c r="AZ343" s="88"/>
      <c r="BA343" s="88"/>
      <c r="BB343" s="88"/>
      <c r="BC343" s="88" t="str">
        <f>IF(BF343 &lt;&gt; "",(COUNTIF($BF$19:BF343,BF343)&amp;"_"&amp;BF343),"")</f>
        <v/>
      </c>
      <c r="BD343" s="94" t="str">
        <f>IFERROR(IF(Sale!A327 &lt;&gt; "", Sale!A327, ""), "")</f>
        <v/>
      </c>
      <c r="BE343" s="88" t="str">
        <f>IFERROR(IF(Sale!B327 &lt;&gt; "", Sale!B327, ""), "")</f>
        <v/>
      </c>
      <c r="BF343" s="88" t="str">
        <f>IFERROR(IF(Sale!C327 &lt;&gt; "", Sale!C327, ""), "")</f>
        <v/>
      </c>
      <c r="BG343" s="88" t="str">
        <f>IFERROR(IF(Sale!D327 &lt;&gt; "", Sale!D327, ""), "")</f>
        <v/>
      </c>
      <c r="BH343" s="88" t="str">
        <f>IFERROR(IF(Sale!E327 &lt;&gt; "", Sale!E327, ""), "")</f>
        <v/>
      </c>
      <c r="BI343" s="88" t="str">
        <f>IFERROR(IF(Sale!F327 &lt;&gt; "", Sale!F327, ""), "")</f>
        <v/>
      </c>
      <c r="BJ343" s="88" t="str">
        <f>IFERROR(IF(Sale!G327 &lt;&gt; "", Sale!G327, ""), "")</f>
        <v/>
      </c>
      <c r="BK343" s="88" t="str">
        <f>IFERROR(IF(Sale!H327 &lt;&gt; "", Sale!H327, ""), "")</f>
        <v/>
      </c>
      <c r="BL343" s="88" t="str">
        <f>IFERROR(IF(Sale!I327 &lt;&gt; "", Sale!I327, ""), "")</f>
        <v/>
      </c>
      <c r="BM343" s="88" t="str">
        <f>IFERROR(IF(Sale!J327 &lt;&gt; "", Sale!J327, ""), "")</f>
        <v/>
      </c>
      <c r="BN343" s="88" t="str">
        <f>IFERROR(IF(Sale!K327 &lt;&gt; "", Sale!K327, ""), "")</f>
        <v/>
      </c>
      <c r="BO343" s="88" t="str">
        <f>IFERROR(IF(Sale!L327 &lt;&gt; "", Sale!L327, ""), "")</f>
        <v/>
      </c>
      <c r="BP343" s="88" t="str">
        <f>IFERROR(IF(Sale!M327 &lt;&gt; "", Sale!M327, ""), "")</f>
        <v/>
      </c>
      <c r="BQ343" s="88" t="str">
        <f>IFERROR(IF(Sale!N327 &lt;&gt; "", Sale!N327, ""), "")</f>
        <v/>
      </c>
      <c r="BR343" s="88" t="str">
        <f>IFERROR(IF(Sale!O327 &lt;&gt; "", Sale!O327, ""), "")</f>
        <v/>
      </c>
      <c r="BS343" s="88"/>
      <c r="BT343" s="88"/>
      <c r="BU343" s="88"/>
      <c r="BV343" s="88"/>
      <c r="BW343" s="91"/>
      <c r="BX343" s="88"/>
      <c r="BY343" s="88"/>
    </row>
    <row r="344" spans="2:77">
      <c r="B344" s="255"/>
      <c r="C344" s="255"/>
      <c r="D344" s="255"/>
      <c r="E344" s="255"/>
      <c r="F344" s="255"/>
      <c r="Z344" s="101" t="str">
        <f>IF(AB344 &lt;&gt; "", (COUNTIF($AB$19:AB344,AB344)&amp;"_"&amp;AB344),"")</f>
        <v/>
      </c>
      <c r="AA344" s="125" t="str">
        <f>IFERROR(IF(Purchase!A327 &lt;&gt;"",Purchase!A327,""),"")</f>
        <v/>
      </c>
      <c r="AB344" s="101" t="str">
        <f>IFERROR(IF(Purchase!B327 &lt;&gt;"",Purchase!B327,""),"")</f>
        <v/>
      </c>
      <c r="AC344" s="101" t="str">
        <f>IFERROR(IF(Purchase!C327 &lt;&gt;"",Purchase!C327,""),"")</f>
        <v/>
      </c>
      <c r="AD344" s="89" t="str">
        <f>IFERROR(IF(Purchase!D327 &lt;&gt;"",Purchase!D327,""),"")</f>
        <v/>
      </c>
      <c r="AE344" s="89" t="str">
        <f>IFERROR(IF(Purchase!E327 &lt;&gt;"",Purchase!E327,""),"")</f>
        <v/>
      </c>
      <c r="AF344" s="89" t="str">
        <f>IFERROR(IF(Purchase!F327 &lt;&gt;"",Purchase!F327,""),"")</f>
        <v/>
      </c>
      <c r="AG344" s="89" t="str">
        <f>IFERROR(IF(Purchase!G327 &lt;&gt;"",Purchase!G327,""),"")</f>
        <v/>
      </c>
      <c r="AH344" s="89" t="str">
        <f>IFERROR(IF(Purchase!H327 &lt;&gt;"",Purchase!H327,""),"")</f>
        <v/>
      </c>
      <c r="AI344" s="89" t="str">
        <f>IFERROR(IF(Purchase!I327 &lt;&gt;"",Purchase!I327,""),"")</f>
        <v/>
      </c>
      <c r="AJ344" s="89" t="str">
        <f>IFERROR(IF(Purchase!J327 &lt;&gt;"",Purchase!J327,""),"")</f>
        <v/>
      </c>
      <c r="AK344" s="101" t="str">
        <f t="shared" si="30"/>
        <v/>
      </c>
      <c r="AL344" s="88"/>
      <c r="AM344" s="90"/>
      <c r="AN344" s="91"/>
      <c r="AO344" s="90"/>
      <c r="AP344" s="90"/>
      <c r="AQ344" s="92"/>
      <c r="AR344" s="90"/>
      <c r="AS344" s="90"/>
      <c r="AT344" s="93"/>
      <c r="AU344" s="88"/>
      <c r="AV344" s="88"/>
      <c r="AW344" s="88"/>
      <c r="AX344" s="88"/>
      <c r="AY344" s="88"/>
      <c r="AZ344" s="88"/>
      <c r="BA344" s="88"/>
      <c r="BB344" s="88"/>
      <c r="BC344" s="88" t="str">
        <f>IF(BF344 &lt;&gt; "",(COUNTIF($BF$19:BF344,BF344)&amp;"_"&amp;BF344),"")</f>
        <v/>
      </c>
      <c r="BD344" s="94" t="str">
        <f>IFERROR(IF(Sale!A328 &lt;&gt; "", Sale!A328, ""), "")</f>
        <v/>
      </c>
      <c r="BE344" s="88" t="str">
        <f>IFERROR(IF(Sale!B328 &lt;&gt; "", Sale!B328, ""), "")</f>
        <v/>
      </c>
      <c r="BF344" s="88" t="str">
        <f>IFERROR(IF(Sale!C328 &lt;&gt; "", Sale!C328, ""), "")</f>
        <v/>
      </c>
      <c r="BG344" s="88" t="str">
        <f>IFERROR(IF(Sale!D328 &lt;&gt; "", Sale!D328, ""), "")</f>
        <v/>
      </c>
      <c r="BH344" s="88" t="str">
        <f>IFERROR(IF(Sale!E328 &lt;&gt; "", Sale!E328, ""), "")</f>
        <v/>
      </c>
      <c r="BI344" s="88" t="str">
        <f>IFERROR(IF(Sale!F328 &lt;&gt; "", Sale!F328, ""), "")</f>
        <v/>
      </c>
      <c r="BJ344" s="88" t="str">
        <f>IFERROR(IF(Sale!G328 &lt;&gt; "", Sale!G328, ""), "")</f>
        <v/>
      </c>
      <c r="BK344" s="88" t="str">
        <f>IFERROR(IF(Sale!H328 &lt;&gt; "", Sale!H328, ""), "")</f>
        <v/>
      </c>
      <c r="BL344" s="88" t="str">
        <f>IFERROR(IF(Sale!I328 &lt;&gt; "", Sale!I328, ""), "")</f>
        <v/>
      </c>
      <c r="BM344" s="88" t="str">
        <f>IFERROR(IF(Sale!J328 &lt;&gt; "", Sale!J328, ""), "")</f>
        <v/>
      </c>
      <c r="BN344" s="88" t="str">
        <f>IFERROR(IF(Sale!K328 &lt;&gt; "", Sale!K328, ""), "")</f>
        <v/>
      </c>
      <c r="BO344" s="88" t="str">
        <f>IFERROR(IF(Sale!L328 &lt;&gt; "", Sale!L328, ""), "")</f>
        <v/>
      </c>
      <c r="BP344" s="88" t="str">
        <f>IFERROR(IF(Sale!M328 &lt;&gt; "", Sale!M328, ""), "")</f>
        <v/>
      </c>
      <c r="BQ344" s="88" t="str">
        <f>IFERROR(IF(Sale!N328 &lt;&gt; "", Sale!N328, ""), "")</f>
        <v/>
      </c>
      <c r="BR344" s="88" t="str">
        <f>IFERROR(IF(Sale!O328 &lt;&gt; "", Sale!O328, ""), "")</f>
        <v/>
      </c>
      <c r="BS344" s="88"/>
      <c r="BT344" s="88"/>
      <c r="BU344" s="88"/>
      <c r="BV344" s="88"/>
      <c r="BW344" s="91"/>
      <c r="BX344" s="88"/>
      <c r="BY344" s="88"/>
    </row>
    <row r="345" spans="2:77">
      <c r="B345" s="255"/>
      <c r="C345" s="255"/>
      <c r="D345" s="255"/>
      <c r="E345" s="255"/>
      <c r="F345" s="255"/>
      <c r="Z345" s="101" t="str">
        <f>IF(AB345 &lt;&gt; "", (COUNTIF($AB$19:AB345,AB345)&amp;"_"&amp;AB345),"")</f>
        <v/>
      </c>
      <c r="AA345" s="125" t="str">
        <f>IFERROR(IF(Purchase!A328 &lt;&gt;"",Purchase!A328,""),"")</f>
        <v/>
      </c>
      <c r="AB345" s="101" t="str">
        <f>IFERROR(IF(Purchase!B328 &lt;&gt;"",Purchase!B328,""),"")</f>
        <v/>
      </c>
      <c r="AC345" s="101" t="str">
        <f>IFERROR(IF(Purchase!C328 &lt;&gt;"",Purchase!C328,""),"")</f>
        <v/>
      </c>
      <c r="AD345" s="89" t="str">
        <f>IFERROR(IF(Purchase!D328 &lt;&gt;"",Purchase!D328,""),"")</f>
        <v/>
      </c>
      <c r="AE345" s="89" t="str">
        <f>IFERROR(IF(Purchase!E328 &lt;&gt;"",Purchase!E328,""),"")</f>
        <v/>
      </c>
      <c r="AF345" s="89" t="str">
        <f>IFERROR(IF(Purchase!F328 &lt;&gt;"",Purchase!F328,""),"")</f>
        <v/>
      </c>
      <c r="AG345" s="89" t="str">
        <f>IFERROR(IF(Purchase!G328 &lt;&gt;"",Purchase!G328,""),"")</f>
        <v/>
      </c>
      <c r="AH345" s="89" t="str">
        <f>IFERROR(IF(Purchase!H328 &lt;&gt;"",Purchase!H328,""),"")</f>
        <v/>
      </c>
      <c r="AI345" s="89" t="str">
        <f>IFERROR(IF(Purchase!I328 &lt;&gt;"",Purchase!I328,""),"")</f>
        <v/>
      </c>
      <c r="AJ345" s="89" t="str">
        <f>IFERROR(IF(Purchase!J328 &lt;&gt;"",Purchase!J328,""),"")</f>
        <v/>
      </c>
      <c r="AK345" s="101" t="str">
        <f t="shared" si="30"/>
        <v/>
      </c>
      <c r="AL345" s="88"/>
      <c r="AM345" s="90"/>
      <c r="AN345" s="91"/>
      <c r="AO345" s="90"/>
      <c r="AP345" s="90"/>
      <c r="AQ345" s="92"/>
      <c r="AR345" s="90"/>
      <c r="AS345" s="90"/>
      <c r="AT345" s="93"/>
      <c r="AU345" s="88"/>
      <c r="AV345" s="88"/>
      <c r="AW345" s="88"/>
      <c r="AX345" s="88"/>
      <c r="AY345" s="88"/>
      <c r="AZ345" s="88"/>
      <c r="BA345" s="88"/>
      <c r="BB345" s="88"/>
      <c r="BC345" s="88" t="str">
        <f>IF(BF345 &lt;&gt; "",(COUNTIF($BF$19:BF345,BF345)&amp;"_"&amp;BF345),"")</f>
        <v/>
      </c>
      <c r="BD345" s="94" t="str">
        <f>IFERROR(IF(Sale!A329 &lt;&gt; "", Sale!A329, ""), "")</f>
        <v/>
      </c>
      <c r="BE345" s="88" t="str">
        <f>IFERROR(IF(Sale!B329 &lt;&gt; "", Sale!B329, ""), "")</f>
        <v/>
      </c>
      <c r="BF345" s="88" t="str">
        <f>IFERROR(IF(Sale!C329 &lt;&gt; "", Sale!C329, ""), "")</f>
        <v/>
      </c>
      <c r="BG345" s="88" t="str">
        <f>IFERROR(IF(Sale!D329 &lt;&gt; "", Sale!D329, ""), "")</f>
        <v/>
      </c>
      <c r="BH345" s="88" t="str">
        <f>IFERROR(IF(Sale!E329 &lt;&gt; "", Sale!E329, ""), "")</f>
        <v/>
      </c>
      <c r="BI345" s="88" t="str">
        <f>IFERROR(IF(Sale!F329 &lt;&gt; "", Sale!F329, ""), "")</f>
        <v/>
      </c>
      <c r="BJ345" s="88" t="str">
        <f>IFERROR(IF(Sale!G329 &lt;&gt; "", Sale!G329, ""), "")</f>
        <v/>
      </c>
      <c r="BK345" s="88" t="str">
        <f>IFERROR(IF(Sale!H329 &lt;&gt; "", Sale!H329, ""), "")</f>
        <v/>
      </c>
      <c r="BL345" s="88" t="str">
        <f>IFERROR(IF(Sale!I329 &lt;&gt; "", Sale!I329, ""), "")</f>
        <v/>
      </c>
      <c r="BM345" s="88" t="str">
        <f>IFERROR(IF(Sale!J329 &lt;&gt; "", Sale!J329, ""), "")</f>
        <v/>
      </c>
      <c r="BN345" s="88" t="str">
        <f>IFERROR(IF(Sale!K329 &lt;&gt; "", Sale!K329, ""), "")</f>
        <v/>
      </c>
      <c r="BO345" s="88" t="str">
        <f>IFERROR(IF(Sale!L329 &lt;&gt; "", Sale!L329, ""), "")</f>
        <v/>
      </c>
      <c r="BP345" s="88" t="str">
        <f>IFERROR(IF(Sale!M329 &lt;&gt; "", Sale!M329, ""), "")</f>
        <v/>
      </c>
      <c r="BQ345" s="88" t="str">
        <f>IFERROR(IF(Sale!N329 &lt;&gt; "", Sale!N329, ""), "")</f>
        <v/>
      </c>
      <c r="BR345" s="88" t="str">
        <f>IFERROR(IF(Sale!O329 &lt;&gt; "", Sale!O329, ""), "")</f>
        <v/>
      </c>
      <c r="BS345" s="88"/>
      <c r="BT345" s="88"/>
      <c r="BU345" s="88"/>
      <c r="BV345" s="88"/>
      <c r="BW345" s="91"/>
      <c r="BX345" s="88"/>
      <c r="BY345" s="88"/>
    </row>
    <row r="346" spans="2:77">
      <c r="B346" s="255"/>
      <c r="C346" s="255"/>
      <c r="D346" s="255"/>
      <c r="E346" s="255"/>
      <c r="F346" s="255"/>
      <c r="Z346" s="101" t="str">
        <f>IF(AB346 &lt;&gt; "", (COUNTIF($AB$19:AB346,AB346)&amp;"_"&amp;AB346),"")</f>
        <v/>
      </c>
      <c r="AA346" s="125" t="str">
        <f>IFERROR(IF(Purchase!A329 &lt;&gt;"",Purchase!A329,""),"")</f>
        <v/>
      </c>
      <c r="AB346" s="101" t="str">
        <f>IFERROR(IF(Purchase!B329 &lt;&gt;"",Purchase!B329,""),"")</f>
        <v/>
      </c>
      <c r="AC346" s="101" t="str">
        <f>IFERROR(IF(Purchase!C329 &lt;&gt;"",Purchase!C329,""),"")</f>
        <v/>
      </c>
      <c r="AD346" s="89" t="str">
        <f>IFERROR(IF(Purchase!D329 &lt;&gt;"",Purchase!D329,""),"")</f>
        <v/>
      </c>
      <c r="AE346" s="89" t="str">
        <f>IFERROR(IF(Purchase!E329 &lt;&gt;"",Purchase!E329,""),"")</f>
        <v/>
      </c>
      <c r="AF346" s="89" t="str">
        <f>IFERROR(IF(Purchase!F329 &lt;&gt;"",Purchase!F329,""),"")</f>
        <v/>
      </c>
      <c r="AG346" s="89" t="str">
        <f>IFERROR(IF(Purchase!G329 &lt;&gt;"",Purchase!G329,""),"")</f>
        <v/>
      </c>
      <c r="AH346" s="89" t="str">
        <f>IFERROR(IF(Purchase!H329 &lt;&gt;"",Purchase!H329,""),"")</f>
        <v/>
      </c>
      <c r="AI346" s="89" t="str">
        <f>IFERROR(IF(Purchase!I329 &lt;&gt;"",Purchase!I329,""),"")</f>
        <v/>
      </c>
      <c r="AJ346" s="89" t="str">
        <f>IFERROR(IF(Purchase!J329 &lt;&gt;"",Purchase!J329,""),"")</f>
        <v/>
      </c>
      <c r="AK346" s="101" t="str">
        <f t="shared" si="30"/>
        <v/>
      </c>
      <c r="AL346" s="88"/>
      <c r="AM346" s="90"/>
      <c r="AN346" s="91"/>
      <c r="AO346" s="90"/>
      <c r="AP346" s="90"/>
      <c r="AQ346" s="92"/>
      <c r="AR346" s="90"/>
      <c r="AS346" s="90"/>
      <c r="AT346" s="93"/>
      <c r="AU346" s="88"/>
      <c r="AV346" s="88"/>
      <c r="AW346" s="88"/>
      <c r="AX346" s="88"/>
      <c r="AY346" s="88"/>
      <c r="AZ346" s="88"/>
      <c r="BA346" s="88"/>
      <c r="BB346" s="88"/>
      <c r="BC346" s="88" t="str">
        <f>IF(BF346 &lt;&gt; "",(COUNTIF($BF$19:BF346,BF346)&amp;"_"&amp;BF346),"")</f>
        <v/>
      </c>
      <c r="BD346" s="94" t="str">
        <f>IFERROR(IF(Sale!A330 &lt;&gt; "", Sale!A330, ""), "")</f>
        <v/>
      </c>
      <c r="BE346" s="88" t="str">
        <f>IFERROR(IF(Sale!B330 &lt;&gt; "", Sale!B330, ""), "")</f>
        <v/>
      </c>
      <c r="BF346" s="88" t="str">
        <f>IFERROR(IF(Sale!C330 &lt;&gt; "", Sale!C330, ""), "")</f>
        <v/>
      </c>
      <c r="BG346" s="88" t="str">
        <f>IFERROR(IF(Sale!D330 &lt;&gt; "", Sale!D330, ""), "")</f>
        <v/>
      </c>
      <c r="BH346" s="88" t="str">
        <f>IFERROR(IF(Sale!E330 &lt;&gt; "", Sale!E330, ""), "")</f>
        <v/>
      </c>
      <c r="BI346" s="88" t="str">
        <f>IFERROR(IF(Sale!F330 &lt;&gt; "", Sale!F330, ""), "")</f>
        <v/>
      </c>
      <c r="BJ346" s="88" t="str">
        <f>IFERROR(IF(Sale!G330 &lt;&gt; "", Sale!G330, ""), "")</f>
        <v/>
      </c>
      <c r="BK346" s="88" t="str">
        <f>IFERROR(IF(Sale!H330 &lt;&gt; "", Sale!H330, ""), "")</f>
        <v/>
      </c>
      <c r="BL346" s="88" t="str">
        <f>IFERROR(IF(Sale!I330 &lt;&gt; "", Sale!I330, ""), "")</f>
        <v/>
      </c>
      <c r="BM346" s="88" t="str">
        <f>IFERROR(IF(Sale!J330 &lt;&gt; "", Sale!J330, ""), "")</f>
        <v/>
      </c>
      <c r="BN346" s="88" t="str">
        <f>IFERROR(IF(Sale!K330 &lt;&gt; "", Sale!K330, ""), "")</f>
        <v/>
      </c>
      <c r="BO346" s="88" t="str">
        <f>IFERROR(IF(Sale!L330 &lt;&gt; "", Sale!L330, ""), "")</f>
        <v/>
      </c>
      <c r="BP346" s="88" t="str">
        <f>IFERROR(IF(Sale!M330 &lt;&gt; "", Sale!M330, ""), "")</f>
        <v/>
      </c>
      <c r="BQ346" s="88" t="str">
        <f>IFERROR(IF(Sale!N330 &lt;&gt; "", Sale!N330, ""), "")</f>
        <v/>
      </c>
      <c r="BR346" s="88" t="str">
        <f>IFERROR(IF(Sale!O330 &lt;&gt; "", Sale!O330, ""), "")</f>
        <v/>
      </c>
      <c r="BS346" s="88"/>
      <c r="BT346" s="88"/>
      <c r="BU346" s="88"/>
      <c r="BV346" s="88"/>
      <c r="BW346" s="91"/>
      <c r="BX346" s="88"/>
      <c r="BY346" s="88"/>
    </row>
    <row r="347" spans="2:77">
      <c r="B347" s="255"/>
      <c r="C347" s="255"/>
      <c r="D347" s="255"/>
      <c r="E347" s="255"/>
      <c r="F347" s="255"/>
      <c r="Z347" s="101" t="str">
        <f>IF(AB347 &lt;&gt; "", (COUNTIF($AB$19:AB347,AB347)&amp;"_"&amp;AB347),"")</f>
        <v/>
      </c>
      <c r="AA347" s="125" t="str">
        <f>IFERROR(IF(Purchase!A330 &lt;&gt;"",Purchase!A330,""),"")</f>
        <v/>
      </c>
      <c r="AB347" s="101" t="str">
        <f>IFERROR(IF(Purchase!B330 &lt;&gt;"",Purchase!B330,""),"")</f>
        <v/>
      </c>
      <c r="AC347" s="101" t="str">
        <f>IFERROR(IF(Purchase!C330 &lt;&gt;"",Purchase!C330,""),"")</f>
        <v/>
      </c>
      <c r="AD347" s="89" t="str">
        <f>IFERROR(IF(Purchase!D330 &lt;&gt;"",Purchase!D330,""),"")</f>
        <v/>
      </c>
      <c r="AE347" s="89" t="str">
        <f>IFERROR(IF(Purchase!E330 &lt;&gt;"",Purchase!E330,""),"")</f>
        <v/>
      </c>
      <c r="AF347" s="89" t="str">
        <f>IFERROR(IF(Purchase!F330 &lt;&gt;"",Purchase!F330,""),"")</f>
        <v/>
      </c>
      <c r="AG347" s="89" t="str">
        <f>IFERROR(IF(Purchase!G330 &lt;&gt;"",Purchase!G330,""),"")</f>
        <v/>
      </c>
      <c r="AH347" s="89" t="str">
        <f>IFERROR(IF(Purchase!H330 &lt;&gt;"",Purchase!H330,""),"")</f>
        <v/>
      </c>
      <c r="AI347" s="89" t="str">
        <f>IFERROR(IF(Purchase!I330 &lt;&gt;"",Purchase!I330,""),"")</f>
        <v/>
      </c>
      <c r="AJ347" s="89" t="str">
        <f>IFERROR(IF(Purchase!J330 &lt;&gt;"",Purchase!J330,""),"")</f>
        <v/>
      </c>
      <c r="AK347" s="101" t="str">
        <f t="shared" si="30"/>
        <v/>
      </c>
      <c r="AL347" s="88"/>
      <c r="AM347" s="90"/>
      <c r="AN347" s="91"/>
      <c r="AO347" s="90"/>
      <c r="AP347" s="90"/>
      <c r="AQ347" s="92"/>
      <c r="AR347" s="90"/>
      <c r="AS347" s="90"/>
      <c r="AT347" s="93"/>
      <c r="AU347" s="88"/>
      <c r="AV347" s="88"/>
      <c r="AW347" s="88"/>
      <c r="AX347" s="88"/>
      <c r="AY347" s="88"/>
      <c r="AZ347" s="88"/>
      <c r="BA347" s="88"/>
      <c r="BB347" s="88"/>
      <c r="BC347" s="88" t="str">
        <f>IF(BF347 &lt;&gt; "",(COUNTIF($BF$19:BF347,BF347)&amp;"_"&amp;BF347),"")</f>
        <v/>
      </c>
      <c r="BD347" s="94" t="str">
        <f>IFERROR(IF(Sale!A331 &lt;&gt; "", Sale!A331, ""), "")</f>
        <v/>
      </c>
      <c r="BE347" s="88" t="str">
        <f>IFERROR(IF(Sale!B331 &lt;&gt; "", Sale!B331, ""), "")</f>
        <v/>
      </c>
      <c r="BF347" s="88" t="str">
        <f>IFERROR(IF(Sale!C331 &lt;&gt; "", Sale!C331, ""), "")</f>
        <v/>
      </c>
      <c r="BG347" s="88" t="str">
        <f>IFERROR(IF(Sale!D331 &lt;&gt; "", Sale!D331, ""), "")</f>
        <v/>
      </c>
      <c r="BH347" s="88" t="str">
        <f>IFERROR(IF(Sale!E331 &lt;&gt; "", Sale!E331, ""), "")</f>
        <v/>
      </c>
      <c r="BI347" s="88" t="str">
        <f>IFERROR(IF(Sale!F331 &lt;&gt; "", Sale!F331, ""), "")</f>
        <v/>
      </c>
      <c r="BJ347" s="88" t="str">
        <f>IFERROR(IF(Sale!G331 &lt;&gt; "", Sale!G331, ""), "")</f>
        <v/>
      </c>
      <c r="BK347" s="88" t="str">
        <f>IFERROR(IF(Sale!H331 &lt;&gt; "", Sale!H331, ""), "")</f>
        <v/>
      </c>
      <c r="BL347" s="88" t="str">
        <f>IFERROR(IF(Sale!I331 &lt;&gt; "", Sale!I331, ""), "")</f>
        <v/>
      </c>
      <c r="BM347" s="88" t="str">
        <f>IFERROR(IF(Sale!J331 &lt;&gt; "", Sale!J331, ""), "")</f>
        <v/>
      </c>
      <c r="BN347" s="88" t="str">
        <f>IFERROR(IF(Sale!K331 &lt;&gt; "", Sale!K331, ""), "")</f>
        <v/>
      </c>
      <c r="BO347" s="88" t="str">
        <f>IFERROR(IF(Sale!L331 &lt;&gt; "", Sale!L331, ""), "")</f>
        <v/>
      </c>
      <c r="BP347" s="88" t="str">
        <f>IFERROR(IF(Sale!M331 &lt;&gt; "", Sale!M331, ""), "")</f>
        <v/>
      </c>
      <c r="BQ347" s="88" t="str">
        <f>IFERROR(IF(Sale!N331 &lt;&gt; "", Sale!N331, ""), "")</f>
        <v/>
      </c>
      <c r="BR347" s="88" t="str">
        <f>IFERROR(IF(Sale!O331 &lt;&gt; "", Sale!O331, ""), "")</f>
        <v/>
      </c>
      <c r="BS347" s="88"/>
      <c r="BT347" s="88"/>
      <c r="BU347" s="88"/>
      <c r="BV347" s="88"/>
      <c r="BW347" s="91"/>
      <c r="BX347" s="88"/>
      <c r="BY347" s="88"/>
    </row>
    <row r="348" spans="2:77">
      <c r="B348" s="255"/>
      <c r="C348" s="255"/>
      <c r="D348" s="255"/>
      <c r="E348" s="255"/>
      <c r="F348" s="255"/>
      <c r="Z348" s="101" t="str">
        <f>IF(AB348 &lt;&gt; "", (COUNTIF($AB$19:AB348,AB348)&amp;"_"&amp;AB348),"")</f>
        <v/>
      </c>
      <c r="AA348" s="125" t="str">
        <f>IFERROR(IF(Purchase!A331 &lt;&gt;"",Purchase!A331,""),"")</f>
        <v/>
      </c>
      <c r="AB348" s="101" t="str">
        <f>IFERROR(IF(Purchase!B331 &lt;&gt;"",Purchase!B331,""),"")</f>
        <v/>
      </c>
      <c r="AC348" s="101" t="str">
        <f>IFERROR(IF(Purchase!C331 &lt;&gt;"",Purchase!C331,""),"")</f>
        <v/>
      </c>
      <c r="AD348" s="89" t="str">
        <f>IFERROR(IF(Purchase!D331 &lt;&gt;"",Purchase!D331,""),"")</f>
        <v/>
      </c>
      <c r="AE348" s="89" t="str">
        <f>IFERROR(IF(Purchase!E331 &lt;&gt;"",Purchase!E331,""),"")</f>
        <v/>
      </c>
      <c r="AF348" s="89" t="str">
        <f>IFERROR(IF(Purchase!F331 &lt;&gt;"",Purchase!F331,""),"")</f>
        <v/>
      </c>
      <c r="AG348" s="89" t="str">
        <f>IFERROR(IF(Purchase!G331 &lt;&gt;"",Purchase!G331,""),"")</f>
        <v/>
      </c>
      <c r="AH348" s="89" t="str">
        <f>IFERROR(IF(Purchase!H331 &lt;&gt;"",Purchase!H331,""),"")</f>
        <v/>
      </c>
      <c r="AI348" s="89" t="str">
        <f>IFERROR(IF(Purchase!I331 &lt;&gt;"",Purchase!I331,""),"")</f>
        <v/>
      </c>
      <c r="AJ348" s="89" t="str">
        <f>IFERROR(IF(Purchase!J331 &lt;&gt;"",Purchase!J331,""),"")</f>
        <v/>
      </c>
      <c r="AK348" s="101" t="str">
        <f t="shared" si="30"/>
        <v/>
      </c>
      <c r="AL348" s="88"/>
      <c r="AM348" s="90"/>
      <c r="AN348" s="91"/>
      <c r="AO348" s="90"/>
      <c r="AP348" s="90"/>
      <c r="AQ348" s="92"/>
      <c r="AR348" s="90"/>
      <c r="AS348" s="90"/>
      <c r="AT348" s="93"/>
      <c r="AU348" s="88"/>
      <c r="AV348" s="88"/>
      <c r="AW348" s="88"/>
      <c r="AX348" s="88"/>
      <c r="AY348" s="88"/>
      <c r="AZ348" s="88"/>
      <c r="BA348" s="88"/>
      <c r="BB348" s="88"/>
      <c r="BC348" s="88" t="str">
        <f>IF(BF348 &lt;&gt; "",(COUNTIF($BF$19:BF348,BF348)&amp;"_"&amp;BF348),"")</f>
        <v/>
      </c>
      <c r="BD348" s="94" t="str">
        <f>IFERROR(IF(Sale!A332 &lt;&gt; "", Sale!A332, ""), "")</f>
        <v/>
      </c>
      <c r="BE348" s="88" t="str">
        <f>IFERROR(IF(Sale!B332 &lt;&gt; "", Sale!B332, ""), "")</f>
        <v/>
      </c>
      <c r="BF348" s="88" t="str">
        <f>IFERROR(IF(Sale!C332 &lt;&gt; "", Sale!C332, ""), "")</f>
        <v/>
      </c>
      <c r="BG348" s="88" t="str">
        <f>IFERROR(IF(Sale!D332 &lt;&gt; "", Sale!D332, ""), "")</f>
        <v/>
      </c>
      <c r="BH348" s="88" t="str">
        <f>IFERROR(IF(Sale!E332 &lt;&gt; "", Sale!E332, ""), "")</f>
        <v/>
      </c>
      <c r="BI348" s="88" t="str">
        <f>IFERROR(IF(Sale!F332 &lt;&gt; "", Sale!F332, ""), "")</f>
        <v/>
      </c>
      <c r="BJ348" s="88" t="str">
        <f>IFERROR(IF(Sale!G332 &lt;&gt; "", Sale!G332, ""), "")</f>
        <v/>
      </c>
      <c r="BK348" s="88" t="str">
        <f>IFERROR(IF(Sale!H332 &lt;&gt; "", Sale!H332, ""), "")</f>
        <v/>
      </c>
      <c r="BL348" s="88" t="str">
        <f>IFERROR(IF(Sale!I332 &lt;&gt; "", Sale!I332, ""), "")</f>
        <v/>
      </c>
      <c r="BM348" s="88" t="str">
        <f>IFERROR(IF(Sale!J332 &lt;&gt; "", Sale!J332, ""), "")</f>
        <v/>
      </c>
      <c r="BN348" s="88" t="str">
        <f>IFERROR(IF(Sale!K332 &lt;&gt; "", Sale!K332, ""), "")</f>
        <v/>
      </c>
      <c r="BO348" s="88" t="str">
        <f>IFERROR(IF(Sale!L332 &lt;&gt; "", Sale!L332, ""), "")</f>
        <v/>
      </c>
      <c r="BP348" s="88" t="str">
        <f>IFERROR(IF(Sale!M332 &lt;&gt; "", Sale!M332, ""), "")</f>
        <v/>
      </c>
      <c r="BQ348" s="88" t="str">
        <f>IFERROR(IF(Sale!N332 &lt;&gt; "", Sale!N332, ""), "")</f>
        <v/>
      </c>
      <c r="BR348" s="88" t="str">
        <f>IFERROR(IF(Sale!O332 &lt;&gt; "", Sale!O332, ""), "")</f>
        <v/>
      </c>
      <c r="BS348" s="88"/>
      <c r="BT348" s="88"/>
      <c r="BU348" s="88"/>
      <c r="BV348" s="88"/>
      <c r="BW348" s="91"/>
      <c r="BX348" s="88"/>
      <c r="BY348" s="88"/>
    </row>
    <row r="349" spans="2:77">
      <c r="B349" s="255"/>
      <c r="C349" s="255"/>
      <c r="D349" s="255"/>
      <c r="E349" s="255"/>
      <c r="F349" s="255"/>
      <c r="Z349" s="101" t="str">
        <f>IF(AB349 &lt;&gt; "", (COUNTIF($AB$19:AB349,AB349)&amp;"_"&amp;AB349),"")</f>
        <v/>
      </c>
      <c r="AA349" s="125" t="str">
        <f>IFERROR(IF(Purchase!A332 &lt;&gt;"",Purchase!A332,""),"")</f>
        <v/>
      </c>
      <c r="AB349" s="101" t="str">
        <f>IFERROR(IF(Purchase!B332 &lt;&gt;"",Purchase!B332,""),"")</f>
        <v/>
      </c>
      <c r="AC349" s="101" t="str">
        <f>IFERROR(IF(Purchase!C332 &lt;&gt;"",Purchase!C332,""),"")</f>
        <v/>
      </c>
      <c r="AD349" s="89" t="str">
        <f>IFERROR(IF(Purchase!D332 &lt;&gt;"",Purchase!D332,""),"")</f>
        <v/>
      </c>
      <c r="AE349" s="89" t="str">
        <f>IFERROR(IF(Purchase!E332 &lt;&gt;"",Purchase!E332,""),"")</f>
        <v/>
      </c>
      <c r="AF349" s="89" t="str">
        <f>IFERROR(IF(Purchase!F332 &lt;&gt;"",Purchase!F332,""),"")</f>
        <v/>
      </c>
      <c r="AG349" s="89" t="str">
        <f>IFERROR(IF(Purchase!G332 &lt;&gt;"",Purchase!G332,""),"")</f>
        <v/>
      </c>
      <c r="AH349" s="89" t="str">
        <f>IFERROR(IF(Purchase!H332 &lt;&gt;"",Purchase!H332,""),"")</f>
        <v/>
      </c>
      <c r="AI349" s="89" t="str">
        <f>IFERROR(IF(Purchase!I332 &lt;&gt;"",Purchase!I332,""),"")</f>
        <v/>
      </c>
      <c r="AJ349" s="89" t="str">
        <f>IFERROR(IF(Purchase!J332 &lt;&gt;"",Purchase!J332,""),"")</f>
        <v/>
      </c>
      <c r="AK349" s="101" t="str">
        <f t="shared" si="30"/>
        <v/>
      </c>
      <c r="AL349" s="88"/>
      <c r="AM349" s="90"/>
      <c r="AN349" s="91"/>
      <c r="AO349" s="90"/>
      <c r="AP349" s="90"/>
      <c r="AQ349" s="92"/>
      <c r="AR349" s="90"/>
      <c r="AS349" s="90"/>
      <c r="AT349" s="93"/>
      <c r="AU349" s="88"/>
      <c r="AV349" s="88"/>
      <c r="AW349" s="88"/>
      <c r="AX349" s="88"/>
      <c r="AY349" s="88"/>
      <c r="AZ349" s="88"/>
      <c r="BA349" s="88"/>
      <c r="BB349" s="88"/>
      <c r="BC349" s="88" t="str">
        <f>IF(BF349 &lt;&gt; "",(COUNTIF($BF$19:BF349,BF349)&amp;"_"&amp;BF349),"")</f>
        <v/>
      </c>
      <c r="BD349" s="94" t="str">
        <f>IFERROR(IF(Sale!A333 &lt;&gt; "", Sale!A333, ""), "")</f>
        <v/>
      </c>
      <c r="BE349" s="88" t="str">
        <f>IFERROR(IF(Sale!B333 &lt;&gt; "", Sale!B333, ""), "")</f>
        <v/>
      </c>
      <c r="BF349" s="88" t="str">
        <f>IFERROR(IF(Sale!C333 &lt;&gt; "", Sale!C333, ""), "")</f>
        <v/>
      </c>
      <c r="BG349" s="88" t="str">
        <f>IFERROR(IF(Sale!D333 &lt;&gt; "", Sale!D333, ""), "")</f>
        <v/>
      </c>
      <c r="BH349" s="88" t="str">
        <f>IFERROR(IF(Sale!E333 &lt;&gt; "", Sale!E333, ""), "")</f>
        <v/>
      </c>
      <c r="BI349" s="88" t="str">
        <f>IFERROR(IF(Sale!F333 &lt;&gt; "", Sale!F333, ""), "")</f>
        <v/>
      </c>
      <c r="BJ349" s="88" t="str">
        <f>IFERROR(IF(Sale!G333 &lt;&gt; "", Sale!G333, ""), "")</f>
        <v/>
      </c>
      <c r="BK349" s="88" t="str">
        <f>IFERROR(IF(Sale!H333 &lt;&gt; "", Sale!H333, ""), "")</f>
        <v/>
      </c>
      <c r="BL349" s="88" t="str">
        <f>IFERROR(IF(Sale!I333 &lt;&gt; "", Sale!I333, ""), "")</f>
        <v/>
      </c>
      <c r="BM349" s="88" t="str">
        <f>IFERROR(IF(Sale!J333 &lt;&gt; "", Sale!J333, ""), "")</f>
        <v/>
      </c>
      <c r="BN349" s="88" t="str">
        <f>IFERROR(IF(Sale!K333 &lt;&gt; "", Sale!K333, ""), "")</f>
        <v/>
      </c>
      <c r="BO349" s="88" t="str">
        <f>IFERROR(IF(Sale!L333 &lt;&gt; "", Sale!L333, ""), "")</f>
        <v/>
      </c>
      <c r="BP349" s="88" t="str">
        <f>IFERROR(IF(Sale!M333 &lt;&gt; "", Sale!M333, ""), "")</f>
        <v/>
      </c>
      <c r="BQ349" s="88" t="str">
        <f>IFERROR(IF(Sale!N333 &lt;&gt; "", Sale!N333, ""), "")</f>
        <v/>
      </c>
      <c r="BR349" s="88" t="str">
        <f>IFERROR(IF(Sale!O333 &lt;&gt; "", Sale!O333, ""), "")</f>
        <v/>
      </c>
      <c r="BS349" s="88"/>
      <c r="BT349" s="88"/>
      <c r="BU349" s="88"/>
      <c r="BV349" s="88"/>
      <c r="BW349" s="91"/>
      <c r="BX349" s="88"/>
      <c r="BY349" s="88"/>
    </row>
    <row r="350" spans="2:77">
      <c r="B350" s="255"/>
      <c r="C350" s="255"/>
      <c r="D350" s="255"/>
      <c r="E350" s="255"/>
      <c r="F350" s="255"/>
      <c r="Z350" s="101" t="str">
        <f>IF(AB350 &lt;&gt; "", (COUNTIF($AB$19:AB350,AB350)&amp;"_"&amp;AB350),"")</f>
        <v/>
      </c>
      <c r="AA350" s="125" t="str">
        <f>IFERROR(IF(Purchase!A333 &lt;&gt;"",Purchase!A333,""),"")</f>
        <v/>
      </c>
      <c r="AB350" s="101" t="str">
        <f>IFERROR(IF(Purchase!B333 &lt;&gt;"",Purchase!B333,""),"")</f>
        <v/>
      </c>
      <c r="AC350" s="101" t="str">
        <f>IFERROR(IF(Purchase!C333 &lt;&gt;"",Purchase!C333,""),"")</f>
        <v/>
      </c>
      <c r="AD350" s="89" t="str">
        <f>IFERROR(IF(Purchase!D333 &lt;&gt;"",Purchase!D333,""),"")</f>
        <v/>
      </c>
      <c r="AE350" s="89" t="str">
        <f>IFERROR(IF(Purchase!E333 &lt;&gt;"",Purchase!E333,""),"")</f>
        <v/>
      </c>
      <c r="AF350" s="89" t="str">
        <f>IFERROR(IF(Purchase!F333 &lt;&gt;"",Purchase!F333,""),"")</f>
        <v/>
      </c>
      <c r="AG350" s="89" t="str">
        <f>IFERROR(IF(Purchase!G333 &lt;&gt;"",Purchase!G333,""),"")</f>
        <v/>
      </c>
      <c r="AH350" s="89" t="str">
        <f>IFERROR(IF(Purchase!H333 &lt;&gt;"",Purchase!H333,""),"")</f>
        <v/>
      </c>
      <c r="AI350" s="89" t="str">
        <f>IFERROR(IF(Purchase!I333 &lt;&gt;"",Purchase!I333,""),"")</f>
        <v/>
      </c>
      <c r="AJ350" s="89" t="str">
        <f>IFERROR(IF(Purchase!J333 &lt;&gt;"",Purchase!J333,""),"")</f>
        <v/>
      </c>
      <c r="AK350" s="101" t="str">
        <f t="shared" si="30"/>
        <v/>
      </c>
      <c r="AL350" s="88"/>
      <c r="AM350" s="90"/>
      <c r="AN350" s="91"/>
      <c r="AO350" s="90"/>
      <c r="AP350" s="90"/>
      <c r="AQ350" s="92"/>
      <c r="AR350" s="90"/>
      <c r="AS350" s="90"/>
      <c r="AT350" s="93"/>
      <c r="AU350" s="88"/>
      <c r="AV350" s="88"/>
      <c r="AW350" s="88"/>
      <c r="AX350" s="88"/>
      <c r="AY350" s="88"/>
      <c r="AZ350" s="88"/>
      <c r="BA350" s="88"/>
      <c r="BB350" s="88"/>
      <c r="BC350" s="88" t="str">
        <f>IF(BF350 &lt;&gt; "",(COUNTIF($BF$19:BF350,BF350)&amp;"_"&amp;BF350),"")</f>
        <v/>
      </c>
      <c r="BD350" s="94" t="str">
        <f>IFERROR(IF(Sale!A334 &lt;&gt; "", Sale!A334, ""), "")</f>
        <v/>
      </c>
      <c r="BE350" s="88" t="str">
        <f>IFERROR(IF(Sale!B334 &lt;&gt; "", Sale!B334, ""), "")</f>
        <v/>
      </c>
      <c r="BF350" s="88" t="str">
        <f>IFERROR(IF(Sale!C334 &lt;&gt; "", Sale!C334, ""), "")</f>
        <v/>
      </c>
      <c r="BG350" s="88" t="str">
        <f>IFERROR(IF(Sale!D334 &lt;&gt; "", Sale!D334, ""), "")</f>
        <v/>
      </c>
      <c r="BH350" s="88" t="str">
        <f>IFERROR(IF(Sale!E334 &lt;&gt; "", Sale!E334, ""), "")</f>
        <v/>
      </c>
      <c r="BI350" s="88" t="str">
        <f>IFERROR(IF(Sale!F334 &lt;&gt; "", Sale!F334, ""), "")</f>
        <v/>
      </c>
      <c r="BJ350" s="88" t="str">
        <f>IFERROR(IF(Sale!G334 &lt;&gt; "", Sale!G334, ""), "")</f>
        <v/>
      </c>
      <c r="BK350" s="88" t="str">
        <f>IFERROR(IF(Sale!H334 &lt;&gt; "", Sale!H334, ""), "")</f>
        <v/>
      </c>
      <c r="BL350" s="88" t="str">
        <f>IFERROR(IF(Sale!I334 &lt;&gt; "", Sale!I334, ""), "")</f>
        <v/>
      </c>
      <c r="BM350" s="88" t="str">
        <f>IFERROR(IF(Sale!J334 &lt;&gt; "", Sale!J334, ""), "")</f>
        <v/>
      </c>
      <c r="BN350" s="88" t="str">
        <f>IFERROR(IF(Sale!K334 &lt;&gt; "", Sale!K334, ""), "")</f>
        <v/>
      </c>
      <c r="BO350" s="88" t="str">
        <f>IFERROR(IF(Sale!L334 &lt;&gt; "", Sale!L334, ""), "")</f>
        <v/>
      </c>
      <c r="BP350" s="88" t="str">
        <f>IFERROR(IF(Sale!M334 &lt;&gt; "", Sale!M334, ""), "")</f>
        <v/>
      </c>
      <c r="BQ350" s="88" t="str">
        <f>IFERROR(IF(Sale!N334 &lt;&gt; "", Sale!N334, ""), "")</f>
        <v/>
      </c>
      <c r="BR350" s="88" t="str">
        <f>IFERROR(IF(Sale!O334 &lt;&gt; "", Sale!O334, ""), "")</f>
        <v/>
      </c>
      <c r="BS350" s="88"/>
      <c r="BT350" s="88"/>
      <c r="BU350" s="88"/>
      <c r="BV350" s="88"/>
      <c r="BW350" s="91"/>
      <c r="BX350" s="88"/>
      <c r="BY350" s="88"/>
    </row>
    <row r="351" spans="2:77">
      <c r="B351" s="255"/>
      <c r="C351" s="255"/>
      <c r="D351" s="255"/>
      <c r="E351" s="255"/>
      <c r="F351" s="255"/>
      <c r="Z351" s="101" t="str">
        <f>IF(AB351 &lt;&gt; "", (COUNTIF($AB$19:AB351,AB351)&amp;"_"&amp;AB351),"")</f>
        <v/>
      </c>
      <c r="AA351" s="125" t="str">
        <f>IFERROR(IF(Purchase!A334 &lt;&gt;"",Purchase!A334,""),"")</f>
        <v/>
      </c>
      <c r="AB351" s="101" t="str">
        <f>IFERROR(IF(Purchase!B334 &lt;&gt;"",Purchase!B334,""),"")</f>
        <v/>
      </c>
      <c r="AC351" s="101" t="str">
        <f>IFERROR(IF(Purchase!C334 &lt;&gt;"",Purchase!C334,""),"")</f>
        <v/>
      </c>
      <c r="AD351" s="89" t="str">
        <f>IFERROR(IF(Purchase!D334 &lt;&gt;"",Purchase!D334,""),"")</f>
        <v/>
      </c>
      <c r="AE351" s="89" t="str">
        <f>IFERROR(IF(Purchase!E334 &lt;&gt;"",Purchase!E334,""),"")</f>
        <v/>
      </c>
      <c r="AF351" s="89" t="str">
        <f>IFERROR(IF(Purchase!F334 &lt;&gt;"",Purchase!F334,""),"")</f>
        <v/>
      </c>
      <c r="AG351" s="89" t="str">
        <f>IFERROR(IF(Purchase!G334 &lt;&gt;"",Purchase!G334,""),"")</f>
        <v/>
      </c>
      <c r="AH351" s="89" t="str">
        <f>IFERROR(IF(Purchase!H334 &lt;&gt;"",Purchase!H334,""),"")</f>
        <v/>
      </c>
      <c r="AI351" s="89" t="str">
        <f>IFERROR(IF(Purchase!I334 &lt;&gt;"",Purchase!I334,""),"")</f>
        <v/>
      </c>
      <c r="AJ351" s="89" t="str">
        <f>IFERROR(IF(Purchase!J334 &lt;&gt;"",Purchase!J334,""),"")</f>
        <v/>
      </c>
      <c r="AK351" s="101" t="str">
        <f t="shared" si="30"/>
        <v/>
      </c>
      <c r="AL351" s="88"/>
      <c r="AM351" s="90"/>
      <c r="AN351" s="91"/>
      <c r="AO351" s="90"/>
      <c r="AP351" s="90"/>
      <c r="AQ351" s="92"/>
      <c r="AR351" s="90"/>
      <c r="AS351" s="90"/>
      <c r="AT351" s="93"/>
      <c r="AU351" s="88"/>
      <c r="AV351" s="88"/>
      <c r="AW351" s="88"/>
      <c r="AX351" s="88"/>
      <c r="AY351" s="88"/>
      <c r="AZ351" s="88"/>
      <c r="BA351" s="88"/>
      <c r="BB351" s="88"/>
      <c r="BC351" s="88" t="str">
        <f>IF(BF351 &lt;&gt; "",(COUNTIF($BF$19:BF351,BF351)&amp;"_"&amp;BF351),"")</f>
        <v/>
      </c>
      <c r="BD351" s="94" t="str">
        <f>IFERROR(IF(Sale!A335 &lt;&gt; "", Sale!A335, ""), "")</f>
        <v/>
      </c>
      <c r="BE351" s="88" t="str">
        <f>IFERROR(IF(Sale!B335 &lt;&gt; "", Sale!B335, ""), "")</f>
        <v/>
      </c>
      <c r="BF351" s="88" t="str">
        <f>IFERROR(IF(Sale!C335 &lt;&gt; "", Sale!C335, ""), "")</f>
        <v/>
      </c>
      <c r="BG351" s="88" t="str">
        <f>IFERROR(IF(Sale!D335 &lt;&gt; "", Sale!D335, ""), "")</f>
        <v/>
      </c>
      <c r="BH351" s="88" t="str">
        <f>IFERROR(IF(Sale!E335 &lt;&gt; "", Sale!E335, ""), "")</f>
        <v/>
      </c>
      <c r="BI351" s="88" t="str">
        <f>IFERROR(IF(Sale!F335 &lt;&gt; "", Sale!F335, ""), "")</f>
        <v/>
      </c>
      <c r="BJ351" s="88" t="str">
        <f>IFERROR(IF(Sale!G335 &lt;&gt; "", Sale!G335, ""), "")</f>
        <v/>
      </c>
      <c r="BK351" s="88" t="str">
        <f>IFERROR(IF(Sale!H335 &lt;&gt; "", Sale!H335, ""), "")</f>
        <v/>
      </c>
      <c r="BL351" s="88" t="str">
        <f>IFERROR(IF(Sale!I335 &lt;&gt; "", Sale!I335, ""), "")</f>
        <v/>
      </c>
      <c r="BM351" s="88" t="str">
        <f>IFERROR(IF(Sale!J335 &lt;&gt; "", Sale!J335, ""), "")</f>
        <v/>
      </c>
      <c r="BN351" s="88" t="str">
        <f>IFERROR(IF(Sale!K335 &lt;&gt; "", Sale!K335, ""), "")</f>
        <v/>
      </c>
      <c r="BO351" s="88" t="str">
        <f>IFERROR(IF(Sale!L335 &lt;&gt; "", Sale!L335, ""), "")</f>
        <v/>
      </c>
      <c r="BP351" s="88" t="str">
        <f>IFERROR(IF(Sale!M335 &lt;&gt; "", Sale!M335, ""), "")</f>
        <v/>
      </c>
      <c r="BQ351" s="88" t="str">
        <f>IFERROR(IF(Sale!N335 &lt;&gt; "", Sale!N335, ""), "")</f>
        <v/>
      </c>
      <c r="BR351" s="88" t="str">
        <f>IFERROR(IF(Sale!O335 &lt;&gt; "", Sale!O335, ""), "")</f>
        <v/>
      </c>
      <c r="BS351" s="88"/>
      <c r="BT351" s="88"/>
      <c r="BU351" s="88"/>
      <c r="BV351" s="88"/>
      <c r="BW351" s="91"/>
      <c r="BX351" s="88"/>
      <c r="BY351" s="88"/>
    </row>
    <row r="352" spans="2:77">
      <c r="B352" s="255"/>
      <c r="C352" s="255"/>
      <c r="D352" s="255"/>
      <c r="E352" s="255"/>
      <c r="F352" s="255"/>
      <c r="Z352" s="101" t="str">
        <f>IF(AB352 &lt;&gt; "", (COUNTIF($AB$19:AB352,AB352)&amp;"_"&amp;AB352),"")</f>
        <v/>
      </c>
      <c r="AA352" s="125" t="str">
        <f>IFERROR(IF(Purchase!A335 &lt;&gt;"",Purchase!A335,""),"")</f>
        <v/>
      </c>
      <c r="AB352" s="101" t="str">
        <f>IFERROR(IF(Purchase!B335 &lt;&gt;"",Purchase!B335,""),"")</f>
        <v/>
      </c>
      <c r="AC352" s="101" t="str">
        <f>IFERROR(IF(Purchase!C335 &lt;&gt;"",Purchase!C335,""),"")</f>
        <v/>
      </c>
      <c r="AD352" s="89" t="str">
        <f>IFERROR(IF(Purchase!D335 &lt;&gt;"",Purchase!D335,""),"")</f>
        <v/>
      </c>
      <c r="AE352" s="89" t="str">
        <f>IFERROR(IF(Purchase!E335 &lt;&gt;"",Purchase!E335,""),"")</f>
        <v/>
      </c>
      <c r="AF352" s="89" t="str">
        <f>IFERROR(IF(Purchase!F335 &lt;&gt;"",Purchase!F335,""),"")</f>
        <v/>
      </c>
      <c r="AG352" s="89" t="str">
        <f>IFERROR(IF(Purchase!G335 &lt;&gt;"",Purchase!G335,""),"")</f>
        <v/>
      </c>
      <c r="AH352" s="89" t="str">
        <f>IFERROR(IF(Purchase!H335 &lt;&gt;"",Purchase!H335,""),"")</f>
        <v/>
      </c>
      <c r="AI352" s="89" t="str">
        <f>IFERROR(IF(Purchase!I335 &lt;&gt;"",Purchase!I335,""),"")</f>
        <v/>
      </c>
      <c r="AJ352" s="89" t="str">
        <f>IFERROR(IF(Purchase!J335 &lt;&gt;"",Purchase!J335,""),"")</f>
        <v/>
      </c>
      <c r="AK352" s="101" t="str">
        <f t="shared" si="30"/>
        <v/>
      </c>
      <c r="AL352" s="88"/>
      <c r="AM352" s="90"/>
      <c r="AN352" s="91"/>
      <c r="AO352" s="90"/>
      <c r="AP352" s="90"/>
      <c r="AQ352" s="92"/>
      <c r="AR352" s="90"/>
      <c r="AS352" s="90"/>
      <c r="AT352" s="93"/>
      <c r="AU352" s="88"/>
      <c r="AV352" s="88"/>
      <c r="AW352" s="88"/>
      <c r="AX352" s="88"/>
      <c r="AY352" s="88"/>
      <c r="AZ352" s="88"/>
      <c r="BA352" s="88"/>
      <c r="BB352" s="88"/>
      <c r="BC352" s="88" t="str">
        <f>IF(BF352 &lt;&gt; "",(COUNTIF($BF$19:BF352,BF352)&amp;"_"&amp;BF352),"")</f>
        <v/>
      </c>
      <c r="BD352" s="94" t="str">
        <f>IFERROR(IF(Sale!A336 &lt;&gt; "", Sale!A336, ""), "")</f>
        <v/>
      </c>
      <c r="BE352" s="88" t="str">
        <f>IFERROR(IF(Sale!B336 &lt;&gt; "", Sale!B336, ""), "")</f>
        <v/>
      </c>
      <c r="BF352" s="88" t="str">
        <f>IFERROR(IF(Sale!C336 &lt;&gt; "", Sale!C336, ""), "")</f>
        <v/>
      </c>
      <c r="BG352" s="88" t="str">
        <f>IFERROR(IF(Sale!D336 &lt;&gt; "", Sale!D336, ""), "")</f>
        <v/>
      </c>
      <c r="BH352" s="88" t="str">
        <f>IFERROR(IF(Sale!E336 &lt;&gt; "", Sale!E336, ""), "")</f>
        <v/>
      </c>
      <c r="BI352" s="88" t="str">
        <f>IFERROR(IF(Sale!F336 &lt;&gt; "", Sale!F336, ""), "")</f>
        <v/>
      </c>
      <c r="BJ352" s="88" t="str">
        <f>IFERROR(IF(Sale!G336 &lt;&gt; "", Sale!G336, ""), "")</f>
        <v/>
      </c>
      <c r="BK352" s="88" t="str">
        <f>IFERROR(IF(Sale!H336 &lt;&gt; "", Sale!H336, ""), "")</f>
        <v/>
      </c>
      <c r="BL352" s="88" t="str">
        <f>IFERROR(IF(Sale!I336 &lt;&gt; "", Sale!I336, ""), "")</f>
        <v/>
      </c>
      <c r="BM352" s="88" t="str">
        <f>IFERROR(IF(Sale!J336 &lt;&gt; "", Sale!J336, ""), "")</f>
        <v/>
      </c>
      <c r="BN352" s="88" t="str">
        <f>IFERROR(IF(Sale!K336 &lt;&gt; "", Sale!K336, ""), "")</f>
        <v/>
      </c>
      <c r="BO352" s="88" t="str">
        <f>IFERROR(IF(Sale!L336 &lt;&gt; "", Sale!L336, ""), "")</f>
        <v/>
      </c>
      <c r="BP352" s="88" t="str">
        <f>IFERROR(IF(Sale!M336 &lt;&gt; "", Sale!M336, ""), "")</f>
        <v/>
      </c>
      <c r="BQ352" s="88" t="str">
        <f>IFERROR(IF(Sale!N336 &lt;&gt; "", Sale!N336, ""), "")</f>
        <v/>
      </c>
      <c r="BR352" s="88" t="str">
        <f>IFERROR(IF(Sale!O336 &lt;&gt; "", Sale!O336, ""), "")</f>
        <v/>
      </c>
      <c r="BS352" s="88"/>
      <c r="BT352" s="88"/>
      <c r="BU352" s="88"/>
      <c r="BV352" s="88"/>
      <c r="BW352" s="91"/>
      <c r="BX352" s="88"/>
      <c r="BY352" s="88"/>
    </row>
    <row r="353" spans="2:77">
      <c r="B353" s="255"/>
      <c r="C353" s="255"/>
      <c r="D353" s="255"/>
      <c r="E353" s="255"/>
      <c r="F353" s="255"/>
      <c r="Z353" s="101" t="str">
        <f>IF(AB353 &lt;&gt; "", (COUNTIF($AB$19:AB353,AB353)&amp;"_"&amp;AB353),"")</f>
        <v/>
      </c>
      <c r="AA353" s="125" t="str">
        <f>IFERROR(IF(Purchase!A336 &lt;&gt;"",Purchase!A336,""),"")</f>
        <v/>
      </c>
      <c r="AB353" s="101" t="str">
        <f>IFERROR(IF(Purchase!B336 &lt;&gt;"",Purchase!B336,""),"")</f>
        <v/>
      </c>
      <c r="AC353" s="101" t="str">
        <f>IFERROR(IF(Purchase!C336 &lt;&gt;"",Purchase!C336,""),"")</f>
        <v/>
      </c>
      <c r="AD353" s="89" t="str">
        <f>IFERROR(IF(Purchase!D336 &lt;&gt;"",Purchase!D336,""),"")</f>
        <v/>
      </c>
      <c r="AE353" s="89" t="str">
        <f>IFERROR(IF(Purchase!E336 &lt;&gt;"",Purchase!E336,""),"")</f>
        <v/>
      </c>
      <c r="AF353" s="89" t="str">
        <f>IFERROR(IF(Purchase!F336 &lt;&gt;"",Purchase!F336,""),"")</f>
        <v/>
      </c>
      <c r="AG353" s="89" t="str">
        <f>IFERROR(IF(Purchase!G336 &lt;&gt;"",Purchase!G336,""),"")</f>
        <v/>
      </c>
      <c r="AH353" s="89" t="str">
        <f>IFERROR(IF(Purchase!H336 &lt;&gt;"",Purchase!H336,""),"")</f>
        <v/>
      </c>
      <c r="AI353" s="89" t="str">
        <f>IFERROR(IF(Purchase!I336 &lt;&gt;"",Purchase!I336,""),"")</f>
        <v/>
      </c>
      <c r="AJ353" s="89" t="str">
        <f>IFERROR(IF(Purchase!J336 &lt;&gt;"",Purchase!J336,""),"")</f>
        <v/>
      </c>
      <c r="AK353" s="101" t="str">
        <f t="shared" si="30"/>
        <v/>
      </c>
      <c r="AL353" s="88"/>
      <c r="AM353" s="90"/>
      <c r="AN353" s="91"/>
      <c r="AO353" s="90"/>
      <c r="AP353" s="90"/>
      <c r="AQ353" s="92"/>
      <c r="AR353" s="90"/>
      <c r="AS353" s="90"/>
      <c r="AT353" s="93"/>
      <c r="AU353" s="88"/>
      <c r="AV353" s="88"/>
      <c r="AW353" s="88"/>
      <c r="AX353" s="88"/>
      <c r="AY353" s="88"/>
      <c r="AZ353" s="88"/>
      <c r="BA353" s="88"/>
      <c r="BB353" s="88"/>
      <c r="BC353" s="88" t="str">
        <f>IF(BF353 &lt;&gt; "",(COUNTIF($BF$19:BF353,BF353)&amp;"_"&amp;BF353),"")</f>
        <v/>
      </c>
      <c r="BD353" s="94" t="str">
        <f>IFERROR(IF(Sale!A337 &lt;&gt; "", Sale!A337, ""), "")</f>
        <v/>
      </c>
      <c r="BE353" s="88" t="str">
        <f>IFERROR(IF(Sale!B337 &lt;&gt; "", Sale!B337, ""), "")</f>
        <v/>
      </c>
      <c r="BF353" s="88" t="str">
        <f>IFERROR(IF(Sale!C337 &lt;&gt; "", Sale!C337, ""), "")</f>
        <v/>
      </c>
      <c r="BG353" s="88" t="str">
        <f>IFERROR(IF(Sale!D337 &lt;&gt; "", Sale!D337, ""), "")</f>
        <v/>
      </c>
      <c r="BH353" s="88" t="str">
        <f>IFERROR(IF(Sale!E337 &lt;&gt; "", Sale!E337, ""), "")</f>
        <v/>
      </c>
      <c r="BI353" s="88" t="str">
        <f>IFERROR(IF(Sale!F337 &lt;&gt; "", Sale!F337, ""), "")</f>
        <v/>
      </c>
      <c r="BJ353" s="88" t="str">
        <f>IFERROR(IF(Sale!G337 &lt;&gt; "", Sale!G337, ""), "")</f>
        <v/>
      </c>
      <c r="BK353" s="88" t="str">
        <f>IFERROR(IF(Sale!H337 &lt;&gt; "", Sale!H337, ""), "")</f>
        <v/>
      </c>
      <c r="BL353" s="88" t="str">
        <f>IFERROR(IF(Sale!I337 &lt;&gt; "", Sale!I337, ""), "")</f>
        <v/>
      </c>
      <c r="BM353" s="88" t="str">
        <f>IFERROR(IF(Sale!J337 &lt;&gt; "", Sale!J337, ""), "")</f>
        <v/>
      </c>
      <c r="BN353" s="88" t="str">
        <f>IFERROR(IF(Sale!K337 &lt;&gt; "", Sale!K337, ""), "")</f>
        <v/>
      </c>
      <c r="BO353" s="88" t="str">
        <f>IFERROR(IF(Sale!L337 &lt;&gt; "", Sale!L337, ""), "")</f>
        <v/>
      </c>
      <c r="BP353" s="88" t="str">
        <f>IFERROR(IF(Sale!M337 &lt;&gt; "", Sale!M337, ""), "")</f>
        <v/>
      </c>
      <c r="BQ353" s="88" t="str">
        <f>IFERROR(IF(Sale!N337 &lt;&gt; "", Sale!N337, ""), "")</f>
        <v/>
      </c>
      <c r="BR353" s="88" t="str">
        <f>IFERROR(IF(Sale!O337 &lt;&gt; "", Sale!O337, ""), "")</f>
        <v/>
      </c>
      <c r="BS353" s="88"/>
      <c r="BT353" s="88"/>
      <c r="BU353" s="88"/>
      <c r="BV353" s="88"/>
      <c r="BW353" s="91"/>
      <c r="BX353" s="88"/>
      <c r="BY353" s="88"/>
    </row>
    <row r="354" spans="2:77">
      <c r="B354" s="255"/>
      <c r="C354" s="255"/>
      <c r="D354" s="255"/>
      <c r="E354" s="255"/>
      <c r="F354" s="255"/>
      <c r="Z354" s="101" t="str">
        <f>IF(AB354 &lt;&gt; "", (COUNTIF($AB$19:AB354,AB354)&amp;"_"&amp;AB354),"")</f>
        <v/>
      </c>
      <c r="AA354" s="125" t="str">
        <f>IFERROR(IF(Purchase!A337 &lt;&gt;"",Purchase!A337,""),"")</f>
        <v/>
      </c>
      <c r="AB354" s="101" t="str">
        <f>IFERROR(IF(Purchase!B337 &lt;&gt;"",Purchase!B337,""),"")</f>
        <v/>
      </c>
      <c r="AC354" s="101" t="str">
        <f>IFERROR(IF(Purchase!C337 &lt;&gt;"",Purchase!C337,""),"")</f>
        <v/>
      </c>
      <c r="AD354" s="89" t="str">
        <f>IFERROR(IF(Purchase!D337 &lt;&gt;"",Purchase!D337,""),"")</f>
        <v/>
      </c>
      <c r="AE354" s="89" t="str">
        <f>IFERROR(IF(Purchase!E337 &lt;&gt;"",Purchase!E337,""),"")</f>
        <v/>
      </c>
      <c r="AF354" s="89" t="str">
        <f>IFERROR(IF(Purchase!F337 &lt;&gt;"",Purchase!F337,""),"")</f>
        <v/>
      </c>
      <c r="AG354" s="89" t="str">
        <f>IFERROR(IF(Purchase!G337 &lt;&gt;"",Purchase!G337,""),"")</f>
        <v/>
      </c>
      <c r="AH354" s="89" t="str">
        <f>IFERROR(IF(Purchase!H337 &lt;&gt;"",Purchase!H337,""),"")</f>
        <v/>
      </c>
      <c r="AI354" s="89" t="str">
        <f>IFERROR(IF(Purchase!I337 &lt;&gt;"",Purchase!I337,""),"")</f>
        <v/>
      </c>
      <c r="AJ354" s="89" t="str">
        <f>IFERROR(IF(Purchase!J337 &lt;&gt;"",Purchase!J337,""),"")</f>
        <v/>
      </c>
      <c r="AK354" s="101" t="str">
        <f t="shared" si="30"/>
        <v/>
      </c>
      <c r="AL354" s="88"/>
      <c r="AM354" s="90"/>
      <c r="AN354" s="91"/>
      <c r="AO354" s="90"/>
      <c r="AP354" s="90"/>
      <c r="AQ354" s="92"/>
      <c r="AR354" s="90"/>
      <c r="AS354" s="90"/>
      <c r="AT354" s="93"/>
      <c r="AU354" s="88"/>
      <c r="AV354" s="88"/>
      <c r="AW354" s="88"/>
      <c r="AX354" s="88"/>
      <c r="AY354" s="88"/>
      <c r="AZ354" s="88"/>
      <c r="BA354" s="88"/>
      <c r="BB354" s="88"/>
      <c r="BC354" s="88" t="str">
        <f>IF(BF354 &lt;&gt; "",(COUNTIF($BF$19:BF354,BF354)&amp;"_"&amp;BF354),"")</f>
        <v/>
      </c>
      <c r="BD354" s="94" t="str">
        <f>IFERROR(IF(Sale!A338 &lt;&gt; "", Sale!A338, ""), "")</f>
        <v/>
      </c>
      <c r="BE354" s="88" t="str">
        <f>IFERROR(IF(Sale!B338 &lt;&gt; "", Sale!B338, ""), "")</f>
        <v/>
      </c>
      <c r="BF354" s="88" t="str">
        <f>IFERROR(IF(Sale!C338 &lt;&gt; "", Sale!C338, ""), "")</f>
        <v/>
      </c>
      <c r="BG354" s="88" t="str">
        <f>IFERROR(IF(Sale!D338 &lt;&gt; "", Sale!D338, ""), "")</f>
        <v/>
      </c>
      <c r="BH354" s="88" t="str">
        <f>IFERROR(IF(Sale!E338 &lt;&gt; "", Sale!E338, ""), "")</f>
        <v/>
      </c>
      <c r="BI354" s="88" t="str">
        <f>IFERROR(IF(Sale!F338 &lt;&gt; "", Sale!F338, ""), "")</f>
        <v/>
      </c>
      <c r="BJ354" s="88" t="str">
        <f>IFERROR(IF(Sale!G338 &lt;&gt; "", Sale!G338, ""), "")</f>
        <v/>
      </c>
      <c r="BK354" s="88" t="str">
        <f>IFERROR(IF(Sale!H338 &lt;&gt; "", Sale!H338, ""), "")</f>
        <v/>
      </c>
      <c r="BL354" s="88" t="str">
        <f>IFERROR(IF(Sale!I338 &lt;&gt; "", Sale!I338, ""), "")</f>
        <v/>
      </c>
      <c r="BM354" s="88" t="str">
        <f>IFERROR(IF(Sale!J338 &lt;&gt; "", Sale!J338, ""), "")</f>
        <v/>
      </c>
      <c r="BN354" s="88" t="str">
        <f>IFERROR(IF(Sale!K338 &lt;&gt; "", Sale!K338, ""), "")</f>
        <v/>
      </c>
      <c r="BO354" s="88" t="str">
        <f>IFERROR(IF(Sale!L338 &lt;&gt; "", Sale!L338, ""), "")</f>
        <v/>
      </c>
      <c r="BP354" s="88" t="str">
        <f>IFERROR(IF(Sale!M338 &lt;&gt; "", Sale!M338, ""), "")</f>
        <v/>
      </c>
      <c r="BQ354" s="88" t="str">
        <f>IFERROR(IF(Sale!N338 &lt;&gt; "", Sale!N338, ""), "")</f>
        <v/>
      </c>
      <c r="BR354" s="88" t="str">
        <f>IFERROR(IF(Sale!O338 &lt;&gt; "", Sale!O338, ""), "")</f>
        <v/>
      </c>
      <c r="BS354" s="88"/>
      <c r="BT354" s="88"/>
      <c r="BU354" s="88"/>
      <c r="BV354" s="88"/>
      <c r="BW354" s="91"/>
      <c r="BX354" s="88"/>
      <c r="BY354" s="88"/>
    </row>
    <row r="355" spans="2:77">
      <c r="B355" s="255"/>
      <c r="C355" s="255"/>
      <c r="D355" s="255"/>
      <c r="E355" s="255"/>
      <c r="F355" s="255"/>
      <c r="Z355" s="101" t="str">
        <f>IF(AB355 &lt;&gt; "", (COUNTIF($AB$19:AB355,AB355)&amp;"_"&amp;AB355),"")</f>
        <v/>
      </c>
      <c r="AA355" s="125" t="str">
        <f>IFERROR(IF(Purchase!A338 &lt;&gt;"",Purchase!A338,""),"")</f>
        <v/>
      </c>
      <c r="AB355" s="101" t="str">
        <f>IFERROR(IF(Purchase!B338 &lt;&gt;"",Purchase!B338,""),"")</f>
        <v/>
      </c>
      <c r="AC355" s="101" t="str">
        <f>IFERROR(IF(Purchase!C338 &lt;&gt;"",Purchase!C338,""),"")</f>
        <v/>
      </c>
      <c r="AD355" s="89" t="str">
        <f>IFERROR(IF(Purchase!D338 &lt;&gt;"",Purchase!D338,""),"")</f>
        <v/>
      </c>
      <c r="AE355" s="89" t="str">
        <f>IFERROR(IF(Purchase!E338 &lt;&gt;"",Purchase!E338,""),"")</f>
        <v/>
      </c>
      <c r="AF355" s="89" t="str">
        <f>IFERROR(IF(Purchase!F338 &lt;&gt;"",Purchase!F338,""),"")</f>
        <v/>
      </c>
      <c r="AG355" s="89" t="str">
        <f>IFERROR(IF(Purchase!G338 &lt;&gt;"",Purchase!G338,""),"")</f>
        <v/>
      </c>
      <c r="AH355" s="89" t="str">
        <f>IFERROR(IF(Purchase!H338 &lt;&gt;"",Purchase!H338,""),"")</f>
        <v/>
      </c>
      <c r="AI355" s="89" t="str">
        <f>IFERROR(IF(Purchase!I338 &lt;&gt;"",Purchase!I338,""),"")</f>
        <v/>
      </c>
      <c r="AJ355" s="89" t="str">
        <f>IFERROR(IF(Purchase!J338 &lt;&gt;"",Purchase!J338,""),"")</f>
        <v/>
      </c>
      <c r="AK355" s="101" t="str">
        <f t="shared" si="30"/>
        <v/>
      </c>
      <c r="AL355" s="88"/>
      <c r="AM355" s="90"/>
      <c r="AN355" s="91"/>
      <c r="AO355" s="90"/>
      <c r="AP355" s="90"/>
      <c r="AQ355" s="92"/>
      <c r="AR355" s="90"/>
      <c r="AS355" s="90"/>
      <c r="AT355" s="93"/>
      <c r="AU355" s="88"/>
      <c r="AV355" s="88"/>
      <c r="AW355" s="88"/>
      <c r="AX355" s="88"/>
      <c r="AY355" s="88"/>
      <c r="AZ355" s="88"/>
      <c r="BA355" s="88"/>
      <c r="BB355" s="88"/>
      <c r="BC355" s="88" t="str">
        <f>IF(BF355 &lt;&gt; "",(COUNTIF($BF$19:BF355,BF355)&amp;"_"&amp;BF355),"")</f>
        <v/>
      </c>
      <c r="BD355" s="94" t="str">
        <f>IFERROR(IF(Sale!A339 &lt;&gt; "", Sale!A339, ""), "")</f>
        <v/>
      </c>
      <c r="BE355" s="88" t="str">
        <f>IFERROR(IF(Sale!B339 &lt;&gt; "", Sale!B339, ""), "")</f>
        <v/>
      </c>
      <c r="BF355" s="88" t="str">
        <f>IFERROR(IF(Sale!C339 &lt;&gt; "", Sale!C339, ""), "")</f>
        <v/>
      </c>
      <c r="BG355" s="88" t="str">
        <f>IFERROR(IF(Sale!D339 &lt;&gt; "", Sale!D339, ""), "")</f>
        <v/>
      </c>
      <c r="BH355" s="88" t="str">
        <f>IFERROR(IF(Sale!E339 &lt;&gt; "", Sale!E339, ""), "")</f>
        <v/>
      </c>
      <c r="BI355" s="88" t="str">
        <f>IFERROR(IF(Sale!F339 &lt;&gt; "", Sale!F339, ""), "")</f>
        <v/>
      </c>
      <c r="BJ355" s="88" t="str">
        <f>IFERROR(IF(Sale!G339 &lt;&gt; "", Sale!G339, ""), "")</f>
        <v/>
      </c>
      <c r="BK355" s="88" t="str">
        <f>IFERROR(IF(Sale!H339 &lt;&gt; "", Sale!H339, ""), "")</f>
        <v/>
      </c>
      <c r="BL355" s="88" t="str">
        <f>IFERROR(IF(Sale!I339 &lt;&gt; "", Sale!I339, ""), "")</f>
        <v/>
      </c>
      <c r="BM355" s="88" t="str">
        <f>IFERROR(IF(Sale!J339 &lt;&gt; "", Sale!J339, ""), "")</f>
        <v/>
      </c>
      <c r="BN355" s="88" t="str">
        <f>IFERROR(IF(Sale!K339 &lt;&gt; "", Sale!K339, ""), "")</f>
        <v/>
      </c>
      <c r="BO355" s="88" t="str">
        <f>IFERROR(IF(Sale!L339 &lt;&gt; "", Sale!L339, ""), "")</f>
        <v/>
      </c>
      <c r="BP355" s="88" t="str">
        <f>IFERROR(IF(Sale!M339 &lt;&gt; "", Sale!M339, ""), "")</f>
        <v/>
      </c>
      <c r="BQ355" s="88" t="str">
        <f>IFERROR(IF(Sale!N339 &lt;&gt; "", Sale!N339, ""), "")</f>
        <v/>
      </c>
      <c r="BR355" s="88" t="str">
        <f>IFERROR(IF(Sale!O339 &lt;&gt; "", Sale!O339, ""), "")</f>
        <v/>
      </c>
      <c r="BS355" s="88"/>
      <c r="BT355" s="88"/>
      <c r="BU355" s="88"/>
      <c r="BV355" s="88"/>
      <c r="BW355" s="91"/>
      <c r="BX355" s="88"/>
      <c r="BY355" s="88"/>
    </row>
    <row r="356" spans="2:77">
      <c r="B356" s="255"/>
      <c r="C356" s="255"/>
      <c r="D356" s="255"/>
      <c r="E356" s="255"/>
      <c r="F356" s="255"/>
      <c r="Z356" s="101" t="str">
        <f>IF(AB356 &lt;&gt; "", (COUNTIF($AB$19:AB356,AB356)&amp;"_"&amp;AB356),"")</f>
        <v/>
      </c>
      <c r="AA356" s="125" t="str">
        <f>IFERROR(IF(Purchase!A339 &lt;&gt;"",Purchase!A339,""),"")</f>
        <v/>
      </c>
      <c r="AB356" s="101" t="str">
        <f>IFERROR(IF(Purchase!B339 &lt;&gt;"",Purchase!B339,""),"")</f>
        <v/>
      </c>
      <c r="AC356" s="101" t="str">
        <f>IFERROR(IF(Purchase!C339 &lt;&gt;"",Purchase!C339,""),"")</f>
        <v/>
      </c>
      <c r="AD356" s="89" t="str">
        <f>IFERROR(IF(Purchase!D339 &lt;&gt;"",Purchase!D339,""),"")</f>
        <v/>
      </c>
      <c r="AE356" s="89" t="str">
        <f>IFERROR(IF(Purchase!E339 &lt;&gt;"",Purchase!E339,""),"")</f>
        <v/>
      </c>
      <c r="AF356" s="89" t="str">
        <f>IFERROR(IF(Purchase!F339 &lt;&gt;"",Purchase!F339,""),"")</f>
        <v/>
      </c>
      <c r="AG356" s="89" t="str">
        <f>IFERROR(IF(Purchase!G339 &lt;&gt;"",Purchase!G339,""),"")</f>
        <v/>
      </c>
      <c r="AH356" s="89" t="str">
        <f>IFERROR(IF(Purchase!H339 &lt;&gt;"",Purchase!H339,""),"")</f>
        <v/>
      </c>
      <c r="AI356" s="89" t="str">
        <f>IFERROR(IF(Purchase!I339 &lt;&gt;"",Purchase!I339,""),"")</f>
        <v/>
      </c>
      <c r="AJ356" s="89" t="str">
        <f>IFERROR(IF(Purchase!J339 &lt;&gt;"",Purchase!J339,""),"")</f>
        <v/>
      </c>
      <c r="AK356" s="101" t="str">
        <f t="shared" si="30"/>
        <v/>
      </c>
      <c r="AL356" s="88"/>
      <c r="AM356" s="90"/>
      <c r="AN356" s="91"/>
      <c r="AO356" s="90"/>
      <c r="AP356" s="90"/>
      <c r="AQ356" s="92"/>
      <c r="AR356" s="90"/>
      <c r="AS356" s="90"/>
      <c r="AT356" s="93"/>
      <c r="AU356" s="88"/>
      <c r="AV356" s="88"/>
      <c r="AW356" s="88"/>
      <c r="AX356" s="88"/>
      <c r="AY356" s="88"/>
      <c r="AZ356" s="88"/>
      <c r="BA356" s="88"/>
      <c r="BB356" s="88"/>
      <c r="BC356" s="88" t="str">
        <f>IF(BF356 &lt;&gt; "",(COUNTIF($BF$19:BF356,BF356)&amp;"_"&amp;BF356),"")</f>
        <v/>
      </c>
      <c r="BD356" s="94" t="str">
        <f>IFERROR(IF(Sale!A340 &lt;&gt; "", Sale!A340, ""), "")</f>
        <v/>
      </c>
      <c r="BE356" s="88" t="str">
        <f>IFERROR(IF(Sale!B340 &lt;&gt; "", Sale!B340, ""), "")</f>
        <v/>
      </c>
      <c r="BF356" s="88" t="str">
        <f>IFERROR(IF(Sale!C340 &lt;&gt; "", Sale!C340, ""), "")</f>
        <v/>
      </c>
      <c r="BG356" s="88" t="str">
        <f>IFERROR(IF(Sale!D340 &lt;&gt; "", Sale!D340, ""), "")</f>
        <v/>
      </c>
      <c r="BH356" s="88" t="str">
        <f>IFERROR(IF(Sale!E340 &lt;&gt; "", Sale!E340, ""), "")</f>
        <v/>
      </c>
      <c r="BI356" s="88" t="str">
        <f>IFERROR(IF(Sale!F340 &lt;&gt; "", Sale!F340, ""), "")</f>
        <v/>
      </c>
      <c r="BJ356" s="88" t="str">
        <f>IFERROR(IF(Sale!G340 &lt;&gt; "", Sale!G340, ""), "")</f>
        <v/>
      </c>
      <c r="BK356" s="88" t="str">
        <f>IFERROR(IF(Sale!H340 &lt;&gt; "", Sale!H340, ""), "")</f>
        <v/>
      </c>
      <c r="BL356" s="88" t="str">
        <f>IFERROR(IF(Sale!I340 &lt;&gt; "", Sale!I340, ""), "")</f>
        <v/>
      </c>
      <c r="BM356" s="88" t="str">
        <f>IFERROR(IF(Sale!J340 &lt;&gt; "", Sale!J340, ""), "")</f>
        <v/>
      </c>
      <c r="BN356" s="88" t="str">
        <f>IFERROR(IF(Sale!K340 &lt;&gt; "", Sale!K340, ""), "")</f>
        <v/>
      </c>
      <c r="BO356" s="88" t="str">
        <f>IFERROR(IF(Sale!L340 &lt;&gt; "", Sale!L340, ""), "")</f>
        <v/>
      </c>
      <c r="BP356" s="88" t="str">
        <f>IFERROR(IF(Sale!M340 &lt;&gt; "", Sale!M340, ""), "")</f>
        <v/>
      </c>
      <c r="BQ356" s="88" t="str">
        <f>IFERROR(IF(Sale!N340 &lt;&gt; "", Sale!N340, ""), "")</f>
        <v/>
      </c>
      <c r="BR356" s="88" t="str">
        <f>IFERROR(IF(Sale!O340 &lt;&gt; "", Sale!O340, ""), "")</f>
        <v/>
      </c>
      <c r="BS356" s="88"/>
      <c r="BT356" s="88"/>
      <c r="BU356" s="88"/>
      <c r="BV356" s="88"/>
      <c r="BW356" s="91"/>
      <c r="BX356" s="88"/>
      <c r="BY356" s="88"/>
    </row>
    <row r="357" spans="2:77">
      <c r="B357" s="255"/>
      <c r="C357" s="255"/>
      <c r="D357" s="255"/>
      <c r="E357" s="255"/>
      <c r="F357" s="255"/>
      <c r="Z357" s="101" t="str">
        <f>IF(AB357 &lt;&gt; "", (COUNTIF($AB$19:AB357,AB357)&amp;"_"&amp;AB357),"")</f>
        <v/>
      </c>
      <c r="AA357" s="125" t="str">
        <f>IFERROR(IF(Purchase!A340 &lt;&gt;"",Purchase!A340,""),"")</f>
        <v/>
      </c>
      <c r="AB357" s="101" t="str">
        <f>IFERROR(IF(Purchase!B340 &lt;&gt;"",Purchase!B340,""),"")</f>
        <v/>
      </c>
      <c r="AC357" s="101" t="str">
        <f>IFERROR(IF(Purchase!C340 &lt;&gt;"",Purchase!C340,""),"")</f>
        <v/>
      </c>
      <c r="AD357" s="89" t="str">
        <f>IFERROR(IF(Purchase!D340 &lt;&gt;"",Purchase!D340,""),"")</f>
        <v/>
      </c>
      <c r="AE357" s="89" t="str">
        <f>IFERROR(IF(Purchase!E340 &lt;&gt;"",Purchase!E340,""),"")</f>
        <v/>
      </c>
      <c r="AF357" s="89" t="str">
        <f>IFERROR(IF(Purchase!F340 &lt;&gt;"",Purchase!F340,""),"")</f>
        <v/>
      </c>
      <c r="AG357" s="89" t="str">
        <f>IFERROR(IF(Purchase!G340 &lt;&gt;"",Purchase!G340,""),"")</f>
        <v/>
      </c>
      <c r="AH357" s="89" t="str">
        <f>IFERROR(IF(Purchase!H340 &lt;&gt;"",Purchase!H340,""),"")</f>
        <v/>
      </c>
      <c r="AI357" s="89" t="str">
        <f>IFERROR(IF(Purchase!I340 &lt;&gt;"",Purchase!I340,""),"")</f>
        <v/>
      </c>
      <c r="AJ357" s="89" t="str">
        <f>IFERROR(IF(Purchase!J340 &lt;&gt;"",Purchase!J340,""),"")</f>
        <v/>
      </c>
      <c r="AK357" s="101" t="str">
        <f t="shared" si="30"/>
        <v/>
      </c>
      <c r="AL357" s="88"/>
      <c r="AM357" s="90"/>
      <c r="AN357" s="91"/>
      <c r="AO357" s="90"/>
      <c r="AP357" s="90"/>
      <c r="AQ357" s="92"/>
      <c r="AR357" s="90"/>
      <c r="AS357" s="90"/>
      <c r="AT357" s="93"/>
      <c r="AU357" s="88"/>
      <c r="AV357" s="88"/>
      <c r="AW357" s="88"/>
      <c r="AX357" s="88"/>
      <c r="AY357" s="88"/>
      <c r="AZ357" s="88"/>
      <c r="BA357" s="88"/>
      <c r="BB357" s="88"/>
      <c r="BC357" s="88" t="str">
        <f>IF(BF357 &lt;&gt; "",(COUNTIF($BF$19:BF357,BF357)&amp;"_"&amp;BF357),"")</f>
        <v/>
      </c>
      <c r="BD357" s="94" t="str">
        <f>IFERROR(IF(Sale!A341 &lt;&gt; "", Sale!A341, ""), "")</f>
        <v/>
      </c>
      <c r="BE357" s="88" t="str">
        <f>IFERROR(IF(Sale!B341 &lt;&gt; "", Sale!B341, ""), "")</f>
        <v/>
      </c>
      <c r="BF357" s="88" t="str">
        <f>IFERROR(IF(Sale!C341 &lt;&gt; "", Sale!C341, ""), "")</f>
        <v/>
      </c>
      <c r="BG357" s="88" t="str">
        <f>IFERROR(IF(Sale!D341 &lt;&gt; "", Sale!D341, ""), "")</f>
        <v/>
      </c>
      <c r="BH357" s="88" t="str">
        <f>IFERROR(IF(Sale!E341 &lt;&gt; "", Sale!E341, ""), "")</f>
        <v/>
      </c>
      <c r="BI357" s="88" t="str">
        <f>IFERROR(IF(Sale!F341 &lt;&gt; "", Sale!F341, ""), "")</f>
        <v/>
      </c>
      <c r="BJ357" s="88" t="str">
        <f>IFERROR(IF(Sale!G341 &lt;&gt; "", Sale!G341, ""), "")</f>
        <v/>
      </c>
      <c r="BK357" s="88" t="str">
        <f>IFERROR(IF(Sale!H341 &lt;&gt; "", Sale!H341, ""), "")</f>
        <v/>
      </c>
      <c r="BL357" s="88" t="str">
        <f>IFERROR(IF(Sale!I341 &lt;&gt; "", Sale!I341, ""), "")</f>
        <v/>
      </c>
      <c r="BM357" s="88" t="str">
        <f>IFERROR(IF(Sale!J341 &lt;&gt; "", Sale!J341, ""), "")</f>
        <v/>
      </c>
      <c r="BN357" s="88" t="str">
        <f>IFERROR(IF(Sale!K341 &lt;&gt; "", Sale!K341, ""), "")</f>
        <v/>
      </c>
      <c r="BO357" s="88" t="str">
        <f>IFERROR(IF(Sale!L341 &lt;&gt; "", Sale!L341, ""), "")</f>
        <v/>
      </c>
      <c r="BP357" s="88" t="str">
        <f>IFERROR(IF(Sale!M341 &lt;&gt; "", Sale!M341, ""), "")</f>
        <v/>
      </c>
      <c r="BQ357" s="88" t="str">
        <f>IFERROR(IF(Sale!N341 &lt;&gt; "", Sale!N341, ""), "")</f>
        <v/>
      </c>
      <c r="BR357" s="88" t="str">
        <f>IFERROR(IF(Sale!O341 &lt;&gt; "", Sale!O341, ""), "")</f>
        <v/>
      </c>
      <c r="BS357" s="88"/>
      <c r="BT357" s="88"/>
      <c r="BU357" s="88"/>
      <c r="BV357" s="88"/>
      <c r="BW357" s="91"/>
      <c r="BX357" s="88"/>
      <c r="BY357" s="88"/>
    </row>
    <row r="358" spans="2:77">
      <c r="B358" s="255"/>
      <c r="C358" s="255"/>
      <c r="D358" s="255"/>
      <c r="E358" s="255"/>
      <c r="F358" s="255"/>
      <c r="Z358" s="101" t="str">
        <f>IF(AB358 &lt;&gt; "", (COUNTIF($AB$19:AB358,AB358)&amp;"_"&amp;AB358),"")</f>
        <v/>
      </c>
      <c r="AA358" s="125" t="str">
        <f>IFERROR(IF(Purchase!A341 &lt;&gt;"",Purchase!A341,""),"")</f>
        <v/>
      </c>
      <c r="AB358" s="101" t="str">
        <f>IFERROR(IF(Purchase!B341 &lt;&gt;"",Purchase!B341,""),"")</f>
        <v/>
      </c>
      <c r="AC358" s="101" t="str">
        <f>IFERROR(IF(Purchase!C341 &lt;&gt;"",Purchase!C341,""),"")</f>
        <v/>
      </c>
      <c r="AD358" s="89" t="str">
        <f>IFERROR(IF(Purchase!D341 &lt;&gt;"",Purchase!D341,""),"")</f>
        <v/>
      </c>
      <c r="AE358" s="89" t="str">
        <f>IFERROR(IF(Purchase!E341 &lt;&gt;"",Purchase!E341,""),"")</f>
        <v/>
      </c>
      <c r="AF358" s="89" t="str">
        <f>IFERROR(IF(Purchase!F341 &lt;&gt;"",Purchase!F341,""),"")</f>
        <v/>
      </c>
      <c r="AG358" s="89" t="str">
        <f>IFERROR(IF(Purchase!G341 &lt;&gt;"",Purchase!G341,""),"")</f>
        <v/>
      </c>
      <c r="AH358" s="89" t="str">
        <f>IFERROR(IF(Purchase!H341 &lt;&gt;"",Purchase!H341,""),"")</f>
        <v/>
      </c>
      <c r="AI358" s="89" t="str">
        <f>IFERROR(IF(Purchase!I341 &lt;&gt;"",Purchase!I341,""),"")</f>
        <v/>
      </c>
      <c r="AJ358" s="89" t="str">
        <f>IFERROR(IF(Purchase!J341 &lt;&gt;"",Purchase!J341,""),"")</f>
        <v/>
      </c>
      <c r="AK358" s="101" t="str">
        <f t="shared" si="30"/>
        <v/>
      </c>
      <c r="AL358" s="88"/>
      <c r="AM358" s="90"/>
      <c r="AN358" s="91"/>
      <c r="AO358" s="90"/>
      <c r="AP358" s="90"/>
      <c r="AQ358" s="92"/>
      <c r="AR358" s="90"/>
      <c r="AS358" s="90"/>
      <c r="AT358" s="93"/>
      <c r="AU358" s="88"/>
      <c r="AV358" s="88"/>
      <c r="AW358" s="88"/>
      <c r="AX358" s="88"/>
      <c r="AY358" s="88"/>
      <c r="AZ358" s="88"/>
      <c r="BA358" s="88"/>
      <c r="BB358" s="88"/>
      <c r="BC358" s="88" t="str">
        <f>IF(BF358 &lt;&gt; "",(COUNTIF($BF$19:BF358,BF358)&amp;"_"&amp;BF358),"")</f>
        <v/>
      </c>
      <c r="BD358" s="94" t="str">
        <f>IFERROR(IF(Sale!A342 &lt;&gt; "", Sale!A342, ""), "")</f>
        <v/>
      </c>
      <c r="BE358" s="88" t="str">
        <f>IFERROR(IF(Sale!B342 &lt;&gt; "", Sale!B342, ""), "")</f>
        <v/>
      </c>
      <c r="BF358" s="88" t="str">
        <f>IFERROR(IF(Sale!C342 &lt;&gt; "", Sale!C342, ""), "")</f>
        <v/>
      </c>
      <c r="BG358" s="88" t="str">
        <f>IFERROR(IF(Sale!D342 &lt;&gt; "", Sale!D342, ""), "")</f>
        <v/>
      </c>
      <c r="BH358" s="88" t="str">
        <f>IFERROR(IF(Sale!E342 &lt;&gt; "", Sale!E342, ""), "")</f>
        <v/>
      </c>
      <c r="BI358" s="88" t="str">
        <f>IFERROR(IF(Sale!F342 &lt;&gt; "", Sale!F342, ""), "")</f>
        <v/>
      </c>
      <c r="BJ358" s="88" t="str">
        <f>IFERROR(IF(Sale!G342 &lt;&gt; "", Sale!G342, ""), "")</f>
        <v/>
      </c>
      <c r="BK358" s="88" t="str">
        <f>IFERROR(IF(Sale!H342 &lt;&gt; "", Sale!H342, ""), "")</f>
        <v/>
      </c>
      <c r="BL358" s="88" t="str">
        <f>IFERROR(IF(Sale!I342 &lt;&gt; "", Sale!I342, ""), "")</f>
        <v/>
      </c>
      <c r="BM358" s="88" t="str">
        <f>IFERROR(IF(Sale!J342 &lt;&gt; "", Sale!J342, ""), "")</f>
        <v/>
      </c>
      <c r="BN358" s="88" t="str">
        <f>IFERROR(IF(Sale!K342 &lt;&gt; "", Sale!K342, ""), "")</f>
        <v/>
      </c>
      <c r="BO358" s="88" t="str">
        <f>IFERROR(IF(Sale!L342 &lt;&gt; "", Sale!L342, ""), "")</f>
        <v/>
      </c>
      <c r="BP358" s="88" t="str">
        <f>IFERROR(IF(Sale!M342 &lt;&gt; "", Sale!M342, ""), "")</f>
        <v/>
      </c>
      <c r="BQ358" s="88" t="str">
        <f>IFERROR(IF(Sale!N342 &lt;&gt; "", Sale!N342, ""), "")</f>
        <v/>
      </c>
      <c r="BR358" s="88" t="str">
        <f>IFERROR(IF(Sale!O342 &lt;&gt; "", Sale!O342, ""), "")</f>
        <v/>
      </c>
      <c r="BS358" s="88"/>
      <c r="BT358" s="88"/>
      <c r="BU358" s="88"/>
      <c r="BV358" s="88"/>
      <c r="BW358" s="91"/>
      <c r="BX358" s="88"/>
      <c r="BY358" s="88"/>
    </row>
    <row r="359" spans="2:77">
      <c r="B359" s="255"/>
      <c r="C359" s="255"/>
      <c r="D359" s="255"/>
      <c r="E359" s="255"/>
      <c r="F359" s="255"/>
      <c r="Z359" s="101" t="str">
        <f>IF(AB359 &lt;&gt; "", (COUNTIF($AB$19:AB359,AB359)&amp;"_"&amp;AB359),"")</f>
        <v/>
      </c>
      <c r="AA359" s="125" t="str">
        <f>IFERROR(IF(Purchase!A342 &lt;&gt;"",Purchase!A342,""),"")</f>
        <v/>
      </c>
      <c r="AB359" s="101" t="str">
        <f>IFERROR(IF(Purchase!B342 &lt;&gt;"",Purchase!B342,""),"")</f>
        <v/>
      </c>
      <c r="AC359" s="101" t="str">
        <f>IFERROR(IF(Purchase!C342 &lt;&gt;"",Purchase!C342,""),"")</f>
        <v/>
      </c>
      <c r="AD359" s="89" t="str">
        <f>IFERROR(IF(Purchase!D342 &lt;&gt;"",Purchase!D342,""),"")</f>
        <v/>
      </c>
      <c r="AE359" s="89" t="str">
        <f>IFERROR(IF(Purchase!E342 &lt;&gt;"",Purchase!E342,""),"")</f>
        <v/>
      </c>
      <c r="AF359" s="89" t="str">
        <f>IFERROR(IF(Purchase!F342 &lt;&gt;"",Purchase!F342,""),"")</f>
        <v/>
      </c>
      <c r="AG359" s="89" t="str">
        <f>IFERROR(IF(Purchase!G342 &lt;&gt;"",Purchase!G342,""),"")</f>
        <v/>
      </c>
      <c r="AH359" s="89" t="str">
        <f>IFERROR(IF(Purchase!H342 &lt;&gt;"",Purchase!H342,""),"")</f>
        <v/>
      </c>
      <c r="AI359" s="89" t="str">
        <f>IFERROR(IF(Purchase!I342 &lt;&gt;"",Purchase!I342,""),"")</f>
        <v/>
      </c>
      <c r="AJ359" s="89" t="str">
        <f>IFERROR(IF(Purchase!J342 &lt;&gt;"",Purchase!J342,""),"")</f>
        <v/>
      </c>
      <c r="AK359" s="101" t="str">
        <f t="shared" si="30"/>
        <v/>
      </c>
      <c r="AL359" s="88"/>
      <c r="AM359" s="90"/>
      <c r="AN359" s="91"/>
      <c r="AO359" s="90"/>
      <c r="AP359" s="90"/>
      <c r="AQ359" s="92"/>
      <c r="AR359" s="90"/>
      <c r="AS359" s="90"/>
      <c r="AT359" s="93"/>
      <c r="AU359" s="88"/>
      <c r="AV359" s="88"/>
      <c r="AW359" s="88"/>
      <c r="AX359" s="88"/>
      <c r="AY359" s="88"/>
      <c r="AZ359" s="88"/>
      <c r="BA359" s="88"/>
      <c r="BB359" s="88"/>
      <c r="BC359" s="88" t="str">
        <f>IF(BF359 &lt;&gt; "",(COUNTIF($BF$19:BF359,BF359)&amp;"_"&amp;BF359),"")</f>
        <v/>
      </c>
      <c r="BD359" s="94" t="str">
        <f>IFERROR(IF(Sale!A343 &lt;&gt; "", Sale!A343, ""), "")</f>
        <v/>
      </c>
      <c r="BE359" s="88" t="str">
        <f>IFERROR(IF(Sale!B343 &lt;&gt; "", Sale!B343, ""), "")</f>
        <v/>
      </c>
      <c r="BF359" s="88" t="str">
        <f>IFERROR(IF(Sale!C343 &lt;&gt; "", Sale!C343, ""), "")</f>
        <v/>
      </c>
      <c r="BG359" s="88" t="str">
        <f>IFERROR(IF(Sale!D343 &lt;&gt; "", Sale!D343, ""), "")</f>
        <v/>
      </c>
      <c r="BH359" s="88" t="str">
        <f>IFERROR(IF(Sale!E343 &lt;&gt; "", Sale!E343, ""), "")</f>
        <v/>
      </c>
      <c r="BI359" s="88" t="str">
        <f>IFERROR(IF(Sale!F343 &lt;&gt; "", Sale!F343, ""), "")</f>
        <v/>
      </c>
      <c r="BJ359" s="88" t="str">
        <f>IFERROR(IF(Sale!G343 &lt;&gt; "", Sale!G343, ""), "")</f>
        <v/>
      </c>
      <c r="BK359" s="88" t="str">
        <f>IFERROR(IF(Sale!H343 &lt;&gt; "", Sale!H343, ""), "")</f>
        <v/>
      </c>
      <c r="BL359" s="88" t="str">
        <f>IFERROR(IF(Sale!I343 &lt;&gt; "", Sale!I343, ""), "")</f>
        <v/>
      </c>
      <c r="BM359" s="88" t="str">
        <f>IFERROR(IF(Sale!J343 &lt;&gt; "", Sale!J343, ""), "")</f>
        <v/>
      </c>
      <c r="BN359" s="88" t="str">
        <f>IFERROR(IF(Sale!K343 &lt;&gt; "", Sale!K343, ""), "")</f>
        <v/>
      </c>
      <c r="BO359" s="88" t="str">
        <f>IFERROR(IF(Sale!L343 &lt;&gt; "", Sale!L343, ""), "")</f>
        <v/>
      </c>
      <c r="BP359" s="88" t="str">
        <f>IFERROR(IF(Sale!M343 &lt;&gt; "", Sale!M343, ""), "")</f>
        <v/>
      </c>
      <c r="BQ359" s="88" t="str">
        <f>IFERROR(IF(Sale!N343 &lt;&gt; "", Sale!N343, ""), "")</f>
        <v/>
      </c>
      <c r="BR359" s="88" t="str">
        <f>IFERROR(IF(Sale!O343 &lt;&gt; "", Sale!O343, ""), "")</f>
        <v/>
      </c>
      <c r="BS359" s="88"/>
      <c r="BT359" s="88"/>
      <c r="BU359" s="88"/>
      <c r="BV359" s="88"/>
      <c r="BW359" s="91"/>
      <c r="BX359" s="88"/>
      <c r="BY359" s="88"/>
    </row>
    <row r="360" spans="2:77">
      <c r="B360" s="255"/>
      <c r="C360" s="255"/>
      <c r="D360" s="255"/>
      <c r="E360" s="255"/>
      <c r="F360" s="255"/>
      <c r="Z360" s="101" t="str">
        <f>IF(AB360 &lt;&gt; "", (COUNTIF($AB$19:AB360,AB360)&amp;"_"&amp;AB360),"")</f>
        <v/>
      </c>
      <c r="AA360" s="125" t="str">
        <f>IFERROR(IF(Purchase!A343 &lt;&gt;"",Purchase!A343,""),"")</f>
        <v/>
      </c>
      <c r="AB360" s="101" t="str">
        <f>IFERROR(IF(Purchase!B343 &lt;&gt;"",Purchase!B343,""),"")</f>
        <v/>
      </c>
      <c r="AC360" s="101" t="str">
        <f>IFERROR(IF(Purchase!C343 &lt;&gt;"",Purchase!C343,""),"")</f>
        <v/>
      </c>
      <c r="AD360" s="89" t="str">
        <f>IFERROR(IF(Purchase!D343 &lt;&gt;"",Purchase!D343,""),"")</f>
        <v/>
      </c>
      <c r="AE360" s="89" t="str">
        <f>IFERROR(IF(Purchase!E343 &lt;&gt;"",Purchase!E343,""),"")</f>
        <v/>
      </c>
      <c r="AF360" s="89" t="str">
        <f>IFERROR(IF(Purchase!F343 &lt;&gt;"",Purchase!F343,""),"")</f>
        <v/>
      </c>
      <c r="AG360" s="89" t="str">
        <f>IFERROR(IF(Purchase!G343 &lt;&gt;"",Purchase!G343,""),"")</f>
        <v/>
      </c>
      <c r="AH360" s="89" t="str">
        <f>IFERROR(IF(Purchase!H343 &lt;&gt;"",Purchase!H343,""),"")</f>
        <v/>
      </c>
      <c r="AI360" s="89" t="str">
        <f>IFERROR(IF(Purchase!I343 &lt;&gt;"",Purchase!I343,""),"")</f>
        <v/>
      </c>
      <c r="AJ360" s="89" t="str">
        <f>IFERROR(IF(Purchase!J343 &lt;&gt;"",Purchase!J343,""),"")</f>
        <v/>
      </c>
      <c r="AK360" s="101" t="str">
        <f t="shared" si="30"/>
        <v/>
      </c>
      <c r="AL360" s="88"/>
      <c r="AM360" s="90"/>
      <c r="AN360" s="91"/>
      <c r="AO360" s="90"/>
      <c r="AP360" s="90"/>
      <c r="AQ360" s="92"/>
      <c r="AR360" s="90"/>
      <c r="AS360" s="90"/>
      <c r="AT360" s="93"/>
      <c r="AU360" s="88"/>
      <c r="AV360" s="88"/>
      <c r="AW360" s="88"/>
      <c r="AX360" s="88"/>
      <c r="AY360" s="88"/>
      <c r="AZ360" s="88"/>
      <c r="BA360" s="88"/>
      <c r="BB360" s="88"/>
      <c r="BC360" s="88" t="str">
        <f>IF(BF360 &lt;&gt; "",(COUNTIF($BF$19:BF360,BF360)&amp;"_"&amp;BF360),"")</f>
        <v/>
      </c>
      <c r="BD360" s="94" t="str">
        <f>IFERROR(IF(Sale!A344 &lt;&gt; "", Sale!A344, ""), "")</f>
        <v/>
      </c>
      <c r="BE360" s="88" t="str">
        <f>IFERROR(IF(Sale!B344 &lt;&gt; "", Sale!B344, ""), "")</f>
        <v/>
      </c>
      <c r="BF360" s="88" t="str">
        <f>IFERROR(IF(Sale!C344 &lt;&gt; "", Sale!C344, ""), "")</f>
        <v/>
      </c>
      <c r="BG360" s="88" t="str">
        <f>IFERROR(IF(Sale!D344 &lt;&gt; "", Sale!D344, ""), "")</f>
        <v/>
      </c>
      <c r="BH360" s="88" t="str">
        <f>IFERROR(IF(Sale!E344 &lt;&gt; "", Sale!E344, ""), "")</f>
        <v/>
      </c>
      <c r="BI360" s="88" t="str">
        <f>IFERROR(IF(Sale!F344 &lt;&gt; "", Sale!F344, ""), "")</f>
        <v/>
      </c>
      <c r="BJ360" s="88" t="str">
        <f>IFERROR(IF(Sale!G344 &lt;&gt; "", Sale!G344, ""), "")</f>
        <v/>
      </c>
      <c r="BK360" s="88" t="str">
        <f>IFERROR(IF(Sale!H344 &lt;&gt; "", Sale!H344, ""), "")</f>
        <v/>
      </c>
      <c r="BL360" s="88" t="str">
        <f>IFERROR(IF(Sale!I344 &lt;&gt; "", Sale!I344, ""), "")</f>
        <v/>
      </c>
      <c r="BM360" s="88" t="str">
        <f>IFERROR(IF(Sale!J344 &lt;&gt; "", Sale!J344, ""), "")</f>
        <v/>
      </c>
      <c r="BN360" s="88" t="str">
        <f>IFERROR(IF(Sale!K344 &lt;&gt; "", Sale!K344, ""), "")</f>
        <v/>
      </c>
      <c r="BO360" s="88" t="str">
        <f>IFERROR(IF(Sale!L344 &lt;&gt; "", Sale!L344, ""), "")</f>
        <v/>
      </c>
      <c r="BP360" s="88" t="str">
        <f>IFERROR(IF(Sale!M344 &lt;&gt; "", Sale!M344, ""), "")</f>
        <v/>
      </c>
      <c r="BQ360" s="88" t="str">
        <f>IFERROR(IF(Sale!N344 &lt;&gt; "", Sale!N344, ""), "")</f>
        <v/>
      </c>
      <c r="BR360" s="88" t="str">
        <f>IFERROR(IF(Sale!O344 &lt;&gt; "", Sale!O344, ""), "")</f>
        <v/>
      </c>
      <c r="BS360" s="88"/>
      <c r="BT360" s="88"/>
      <c r="BU360" s="88"/>
      <c r="BV360" s="88"/>
      <c r="BW360" s="91"/>
      <c r="BX360" s="88"/>
      <c r="BY360" s="88"/>
    </row>
    <row r="361" spans="2:77">
      <c r="B361" s="255"/>
      <c r="C361" s="255"/>
      <c r="D361" s="255"/>
      <c r="E361" s="255"/>
      <c r="F361" s="255"/>
      <c r="Z361" s="101" t="str">
        <f>IF(AB361 &lt;&gt; "", (COUNTIF($AB$19:AB361,AB361)&amp;"_"&amp;AB361),"")</f>
        <v/>
      </c>
      <c r="AA361" s="125" t="str">
        <f>IFERROR(IF(Purchase!A344 &lt;&gt;"",Purchase!A344,""),"")</f>
        <v/>
      </c>
      <c r="AB361" s="101" t="str">
        <f>IFERROR(IF(Purchase!B344 &lt;&gt;"",Purchase!B344,""),"")</f>
        <v/>
      </c>
      <c r="AC361" s="101" t="str">
        <f>IFERROR(IF(Purchase!C344 &lt;&gt;"",Purchase!C344,""),"")</f>
        <v/>
      </c>
      <c r="AD361" s="89" t="str">
        <f>IFERROR(IF(Purchase!D344 &lt;&gt;"",Purchase!D344,""),"")</f>
        <v/>
      </c>
      <c r="AE361" s="89" t="str">
        <f>IFERROR(IF(Purchase!E344 &lt;&gt;"",Purchase!E344,""),"")</f>
        <v/>
      </c>
      <c r="AF361" s="89" t="str">
        <f>IFERROR(IF(Purchase!F344 &lt;&gt;"",Purchase!F344,""),"")</f>
        <v/>
      </c>
      <c r="AG361" s="89" t="str">
        <f>IFERROR(IF(Purchase!G344 &lt;&gt;"",Purchase!G344,""),"")</f>
        <v/>
      </c>
      <c r="AH361" s="89" t="str">
        <f>IFERROR(IF(Purchase!H344 &lt;&gt;"",Purchase!H344,""),"")</f>
        <v/>
      </c>
      <c r="AI361" s="89" t="str">
        <f>IFERROR(IF(Purchase!I344 &lt;&gt;"",Purchase!I344,""),"")</f>
        <v/>
      </c>
      <c r="AJ361" s="89" t="str">
        <f>IFERROR(IF(Purchase!J344 &lt;&gt;"",Purchase!J344,""),"")</f>
        <v/>
      </c>
      <c r="AK361" s="101" t="str">
        <f t="shared" si="30"/>
        <v/>
      </c>
      <c r="AL361" s="88"/>
      <c r="AM361" s="90"/>
      <c r="AN361" s="91"/>
      <c r="AO361" s="90"/>
      <c r="AP361" s="90"/>
      <c r="AQ361" s="92"/>
      <c r="AR361" s="90"/>
      <c r="AS361" s="90"/>
      <c r="AT361" s="93"/>
      <c r="AU361" s="88"/>
      <c r="AV361" s="88"/>
      <c r="AW361" s="88"/>
      <c r="AX361" s="88"/>
      <c r="AY361" s="88"/>
      <c r="AZ361" s="88"/>
      <c r="BA361" s="88"/>
      <c r="BB361" s="88"/>
      <c r="BC361" s="88" t="str">
        <f>IF(BF361 &lt;&gt; "",(COUNTIF($BF$19:BF361,BF361)&amp;"_"&amp;BF361),"")</f>
        <v/>
      </c>
      <c r="BD361" s="94" t="str">
        <f>IFERROR(IF(Sale!A345 &lt;&gt; "", Sale!A345, ""), "")</f>
        <v/>
      </c>
      <c r="BE361" s="88" t="str">
        <f>IFERROR(IF(Sale!B345 &lt;&gt; "", Sale!B345, ""), "")</f>
        <v/>
      </c>
      <c r="BF361" s="88" t="str">
        <f>IFERROR(IF(Sale!C345 &lt;&gt; "", Sale!C345, ""), "")</f>
        <v/>
      </c>
      <c r="BG361" s="88" t="str">
        <f>IFERROR(IF(Sale!D345 &lt;&gt; "", Sale!D345, ""), "")</f>
        <v/>
      </c>
      <c r="BH361" s="88" t="str">
        <f>IFERROR(IF(Sale!E345 &lt;&gt; "", Sale!E345, ""), "")</f>
        <v/>
      </c>
      <c r="BI361" s="88" t="str">
        <f>IFERROR(IF(Sale!F345 &lt;&gt; "", Sale!F345, ""), "")</f>
        <v/>
      </c>
      <c r="BJ361" s="88" t="str">
        <f>IFERROR(IF(Sale!G345 &lt;&gt; "", Sale!G345, ""), "")</f>
        <v/>
      </c>
      <c r="BK361" s="88" t="str">
        <f>IFERROR(IF(Sale!H345 &lt;&gt; "", Sale!H345, ""), "")</f>
        <v/>
      </c>
      <c r="BL361" s="88" t="str">
        <f>IFERROR(IF(Sale!I345 &lt;&gt; "", Sale!I345, ""), "")</f>
        <v/>
      </c>
      <c r="BM361" s="88" t="str">
        <f>IFERROR(IF(Sale!J345 &lt;&gt; "", Sale!J345, ""), "")</f>
        <v/>
      </c>
      <c r="BN361" s="88" t="str">
        <f>IFERROR(IF(Sale!K345 &lt;&gt; "", Sale!K345, ""), "")</f>
        <v/>
      </c>
      <c r="BO361" s="88" t="str">
        <f>IFERROR(IF(Sale!L345 &lt;&gt; "", Sale!L345, ""), "")</f>
        <v/>
      </c>
      <c r="BP361" s="88" t="str">
        <f>IFERROR(IF(Sale!M345 &lt;&gt; "", Sale!M345, ""), "")</f>
        <v/>
      </c>
      <c r="BQ361" s="88" t="str">
        <f>IFERROR(IF(Sale!N345 &lt;&gt; "", Sale!N345, ""), "")</f>
        <v/>
      </c>
      <c r="BR361" s="88" t="str">
        <f>IFERROR(IF(Sale!O345 &lt;&gt; "", Sale!O345, ""), "")</f>
        <v/>
      </c>
      <c r="BS361" s="88"/>
      <c r="BT361" s="88"/>
      <c r="BU361" s="88"/>
      <c r="BV361" s="88"/>
      <c r="BW361" s="91"/>
      <c r="BX361" s="88"/>
      <c r="BY361" s="88"/>
    </row>
    <row r="362" spans="2:77">
      <c r="B362" s="255"/>
      <c r="C362" s="255"/>
      <c r="D362" s="255"/>
      <c r="E362" s="255"/>
      <c r="F362" s="255"/>
      <c r="Z362" s="101" t="str">
        <f>IF(AB362 &lt;&gt; "", (COUNTIF($AB$19:AB362,AB362)&amp;"_"&amp;AB362),"")</f>
        <v/>
      </c>
      <c r="AA362" s="125" t="str">
        <f>IFERROR(IF(Purchase!A345 &lt;&gt;"",Purchase!A345,""),"")</f>
        <v/>
      </c>
      <c r="AB362" s="101" t="str">
        <f>IFERROR(IF(Purchase!B345 &lt;&gt;"",Purchase!B345,""),"")</f>
        <v/>
      </c>
      <c r="AC362" s="101" t="str">
        <f>IFERROR(IF(Purchase!C345 &lt;&gt;"",Purchase!C345,""),"")</f>
        <v/>
      </c>
      <c r="AD362" s="89" t="str">
        <f>IFERROR(IF(Purchase!D345 &lt;&gt;"",Purchase!D345,""),"")</f>
        <v/>
      </c>
      <c r="AE362" s="89" t="str">
        <f>IFERROR(IF(Purchase!E345 &lt;&gt;"",Purchase!E345,""),"")</f>
        <v/>
      </c>
      <c r="AF362" s="89" t="str">
        <f>IFERROR(IF(Purchase!F345 &lt;&gt;"",Purchase!F345,""),"")</f>
        <v/>
      </c>
      <c r="AG362" s="89" t="str">
        <f>IFERROR(IF(Purchase!G345 &lt;&gt;"",Purchase!G345,""),"")</f>
        <v/>
      </c>
      <c r="AH362" s="89" t="str">
        <f>IFERROR(IF(Purchase!H345 &lt;&gt;"",Purchase!H345,""),"")</f>
        <v/>
      </c>
      <c r="AI362" s="89" t="str">
        <f>IFERROR(IF(Purchase!I345 &lt;&gt;"",Purchase!I345,""),"")</f>
        <v/>
      </c>
      <c r="AJ362" s="89" t="str">
        <f>IFERROR(IF(Purchase!J345 &lt;&gt;"",Purchase!J345,""),"")</f>
        <v/>
      </c>
      <c r="AK362" s="101" t="str">
        <f t="shared" si="30"/>
        <v/>
      </c>
      <c r="AL362" s="88"/>
      <c r="AM362" s="90"/>
      <c r="AN362" s="91"/>
      <c r="AO362" s="90"/>
      <c r="AP362" s="90"/>
      <c r="AQ362" s="92"/>
      <c r="AR362" s="90"/>
      <c r="AS362" s="90"/>
      <c r="AT362" s="93"/>
      <c r="AU362" s="88"/>
      <c r="AV362" s="88"/>
      <c r="AW362" s="88"/>
      <c r="AX362" s="88"/>
      <c r="AY362" s="88"/>
      <c r="AZ362" s="88"/>
      <c r="BA362" s="88"/>
      <c r="BB362" s="88"/>
      <c r="BC362" s="88" t="str">
        <f>IF(BF362 &lt;&gt; "",(COUNTIF($BF$19:BF362,BF362)&amp;"_"&amp;BF362),"")</f>
        <v/>
      </c>
      <c r="BD362" s="94" t="str">
        <f>IFERROR(IF(Sale!A346 &lt;&gt; "", Sale!A346, ""), "")</f>
        <v/>
      </c>
      <c r="BE362" s="88" t="str">
        <f>IFERROR(IF(Sale!B346 &lt;&gt; "", Sale!B346, ""), "")</f>
        <v/>
      </c>
      <c r="BF362" s="88" t="str">
        <f>IFERROR(IF(Sale!C346 &lt;&gt; "", Sale!C346, ""), "")</f>
        <v/>
      </c>
      <c r="BG362" s="88" t="str">
        <f>IFERROR(IF(Sale!D346 &lt;&gt; "", Sale!D346, ""), "")</f>
        <v/>
      </c>
      <c r="BH362" s="88" t="str">
        <f>IFERROR(IF(Sale!E346 &lt;&gt; "", Sale!E346, ""), "")</f>
        <v/>
      </c>
      <c r="BI362" s="88" t="str">
        <f>IFERROR(IF(Sale!F346 &lt;&gt; "", Sale!F346, ""), "")</f>
        <v/>
      </c>
      <c r="BJ362" s="88" t="str">
        <f>IFERROR(IF(Sale!G346 &lt;&gt; "", Sale!G346, ""), "")</f>
        <v/>
      </c>
      <c r="BK362" s="88" t="str">
        <f>IFERROR(IF(Sale!H346 &lt;&gt; "", Sale!H346, ""), "")</f>
        <v/>
      </c>
      <c r="BL362" s="88" t="str">
        <f>IFERROR(IF(Sale!I346 &lt;&gt; "", Sale!I346, ""), "")</f>
        <v/>
      </c>
      <c r="BM362" s="88" t="str">
        <f>IFERROR(IF(Sale!J346 &lt;&gt; "", Sale!J346, ""), "")</f>
        <v/>
      </c>
      <c r="BN362" s="88" t="str">
        <f>IFERROR(IF(Sale!K346 &lt;&gt; "", Sale!K346, ""), "")</f>
        <v/>
      </c>
      <c r="BO362" s="88" t="str">
        <f>IFERROR(IF(Sale!L346 &lt;&gt; "", Sale!L346, ""), "")</f>
        <v/>
      </c>
      <c r="BP362" s="88" t="str">
        <f>IFERROR(IF(Sale!M346 &lt;&gt; "", Sale!M346, ""), "")</f>
        <v/>
      </c>
      <c r="BQ362" s="88" t="str">
        <f>IFERROR(IF(Sale!N346 &lt;&gt; "", Sale!N346, ""), "")</f>
        <v/>
      </c>
      <c r="BR362" s="88" t="str">
        <f>IFERROR(IF(Sale!O346 &lt;&gt; "", Sale!O346, ""), "")</f>
        <v/>
      </c>
      <c r="BS362" s="88"/>
      <c r="BT362" s="88"/>
      <c r="BU362" s="88"/>
      <c r="BV362" s="88"/>
      <c r="BW362" s="91"/>
      <c r="BX362" s="88"/>
      <c r="BY362" s="88"/>
    </row>
    <row r="363" spans="2:77">
      <c r="B363" s="255"/>
      <c r="C363" s="255"/>
      <c r="D363" s="255"/>
      <c r="E363" s="255"/>
      <c r="F363" s="255"/>
      <c r="Z363" s="101" t="str">
        <f>IF(AB363 &lt;&gt; "", (COUNTIF($AB$19:AB363,AB363)&amp;"_"&amp;AB363),"")</f>
        <v/>
      </c>
      <c r="AA363" s="125" t="str">
        <f>IFERROR(IF(Purchase!A346 &lt;&gt;"",Purchase!A346,""),"")</f>
        <v/>
      </c>
      <c r="AB363" s="101" t="str">
        <f>IFERROR(IF(Purchase!B346 &lt;&gt;"",Purchase!B346,""),"")</f>
        <v/>
      </c>
      <c r="AC363" s="101" t="str">
        <f>IFERROR(IF(Purchase!C346 &lt;&gt;"",Purchase!C346,""),"")</f>
        <v/>
      </c>
      <c r="AD363" s="89" t="str">
        <f>IFERROR(IF(Purchase!D346 &lt;&gt;"",Purchase!D346,""),"")</f>
        <v/>
      </c>
      <c r="AE363" s="89" t="str">
        <f>IFERROR(IF(Purchase!E346 &lt;&gt;"",Purchase!E346,""),"")</f>
        <v/>
      </c>
      <c r="AF363" s="89" t="str">
        <f>IFERROR(IF(Purchase!F346 &lt;&gt;"",Purchase!F346,""),"")</f>
        <v/>
      </c>
      <c r="AG363" s="89" t="str">
        <f>IFERROR(IF(Purchase!G346 &lt;&gt;"",Purchase!G346,""),"")</f>
        <v/>
      </c>
      <c r="AH363" s="89" t="str">
        <f>IFERROR(IF(Purchase!H346 &lt;&gt;"",Purchase!H346,""),"")</f>
        <v/>
      </c>
      <c r="AI363" s="89" t="str">
        <f>IFERROR(IF(Purchase!I346 &lt;&gt;"",Purchase!I346,""),"")</f>
        <v/>
      </c>
      <c r="AJ363" s="89" t="str">
        <f>IFERROR(IF(Purchase!J346 &lt;&gt;"",Purchase!J346,""),"")</f>
        <v/>
      </c>
      <c r="AK363" s="101" t="str">
        <f t="shared" si="30"/>
        <v/>
      </c>
      <c r="AL363" s="88"/>
      <c r="AM363" s="90"/>
      <c r="AN363" s="91"/>
      <c r="AO363" s="90"/>
      <c r="AP363" s="90"/>
      <c r="AQ363" s="92"/>
      <c r="AR363" s="90"/>
      <c r="AS363" s="90"/>
      <c r="AT363" s="93"/>
      <c r="AU363" s="88"/>
      <c r="AV363" s="88"/>
      <c r="AW363" s="88"/>
      <c r="AX363" s="88"/>
      <c r="AY363" s="88"/>
      <c r="AZ363" s="88"/>
      <c r="BA363" s="88"/>
      <c r="BB363" s="88"/>
      <c r="BC363" s="88" t="str">
        <f>IF(BF363 &lt;&gt; "",(COUNTIF($BF$19:BF363,BF363)&amp;"_"&amp;BF363),"")</f>
        <v/>
      </c>
      <c r="BD363" s="94" t="str">
        <f>IFERROR(IF(Sale!A347 &lt;&gt; "", Sale!A347, ""), "")</f>
        <v/>
      </c>
      <c r="BE363" s="88" t="str">
        <f>IFERROR(IF(Sale!B347 &lt;&gt; "", Sale!B347, ""), "")</f>
        <v/>
      </c>
      <c r="BF363" s="88" t="str">
        <f>IFERROR(IF(Sale!C347 &lt;&gt; "", Sale!C347, ""), "")</f>
        <v/>
      </c>
      <c r="BG363" s="88" t="str">
        <f>IFERROR(IF(Sale!D347 &lt;&gt; "", Sale!D347, ""), "")</f>
        <v/>
      </c>
      <c r="BH363" s="88" t="str">
        <f>IFERROR(IF(Sale!E347 &lt;&gt; "", Sale!E347, ""), "")</f>
        <v/>
      </c>
      <c r="BI363" s="88" t="str">
        <f>IFERROR(IF(Sale!F347 &lt;&gt; "", Sale!F347, ""), "")</f>
        <v/>
      </c>
      <c r="BJ363" s="88" t="str">
        <f>IFERROR(IF(Sale!G347 &lt;&gt; "", Sale!G347, ""), "")</f>
        <v/>
      </c>
      <c r="BK363" s="88" t="str">
        <f>IFERROR(IF(Sale!H347 &lt;&gt; "", Sale!H347, ""), "")</f>
        <v/>
      </c>
      <c r="BL363" s="88" t="str">
        <f>IFERROR(IF(Sale!I347 &lt;&gt; "", Sale!I347, ""), "")</f>
        <v/>
      </c>
      <c r="BM363" s="88" t="str">
        <f>IFERROR(IF(Sale!J347 &lt;&gt; "", Sale!J347, ""), "")</f>
        <v/>
      </c>
      <c r="BN363" s="88" t="str">
        <f>IFERROR(IF(Sale!K347 &lt;&gt; "", Sale!K347, ""), "")</f>
        <v/>
      </c>
      <c r="BO363" s="88" t="str">
        <f>IFERROR(IF(Sale!L347 &lt;&gt; "", Sale!L347, ""), "")</f>
        <v/>
      </c>
      <c r="BP363" s="88" t="str">
        <f>IFERROR(IF(Sale!M347 &lt;&gt; "", Sale!M347, ""), "")</f>
        <v/>
      </c>
      <c r="BQ363" s="88" t="str">
        <f>IFERROR(IF(Sale!N347 &lt;&gt; "", Sale!N347, ""), "")</f>
        <v/>
      </c>
      <c r="BR363" s="88" t="str">
        <f>IFERROR(IF(Sale!O347 &lt;&gt; "", Sale!O347, ""), "")</f>
        <v/>
      </c>
      <c r="BS363" s="88"/>
      <c r="BT363" s="88"/>
      <c r="BU363" s="88"/>
      <c r="BV363" s="88"/>
      <c r="BW363" s="91"/>
      <c r="BX363" s="88"/>
      <c r="BY363" s="88"/>
    </row>
    <row r="364" spans="2:77">
      <c r="B364" s="255"/>
      <c r="C364" s="255"/>
      <c r="D364" s="255"/>
      <c r="E364" s="255"/>
      <c r="F364" s="255"/>
      <c r="Z364" s="101" t="str">
        <f>IF(AB364 &lt;&gt; "", (COUNTIF($AB$19:AB364,AB364)&amp;"_"&amp;AB364),"")</f>
        <v/>
      </c>
      <c r="AA364" s="125" t="str">
        <f>IFERROR(IF(Purchase!A347 &lt;&gt;"",Purchase!A347,""),"")</f>
        <v/>
      </c>
      <c r="AB364" s="101" t="str">
        <f>IFERROR(IF(Purchase!B347 &lt;&gt;"",Purchase!B347,""),"")</f>
        <v/>
      </c>
      <c r="AC364" s="101" t="str">
        <f>IFERROR(IF(Purchase!C347 &lt;&gt;"",Purchase!C347,""),"")</f>
        <v/>
      </c>
      <c r="AD364" s="89" t="str">
        <f>IFERROR(IF(Purchase!D347 &lt;&gt;"",Purchase!D347,""),"")</f>
        <v/>
      </c>
      <c r="AE364" s="89" t="str">
        <f>IFERROR(IF(Purchase!E347 &lt;&gt;"",Purchase!E347,""),"")</f>
        <v/>
      </c>
      <c r="AF364" s="89" t="str">
        <f>IFERROR(IF(Purchase!F347 &lt;&gt;"",Purchase!F347,""),"")</f>
        <v/>
      </c>
      <c r="AG364" s="89" t="str">
        <f>IFERROR(IF(Purchase!G347 &lt;&gt;"",Purchase!G347,""),"")</f>
        <v/>
      </c>
      <c r="AH364" s="89" t="str">
        <f>IFERROR(IF(Purchase!H347 &lt;&gt;"",Purchase!H347,""),"")</f>
        <v/>
      </c>
      <c r="AI364" s="89" t="str">
        <f>IFERROR(IF(Purchase!I347 &lt;&gt;"",Purchase!I347,""),"")</f>
        <v/>
      </c>
      <c r="AJ364" s="89" t="str">
        <f>IFERROR(IF(Purchase!J347 &lt;&gt;"",Purchase!J347,""),"")</f>
        <v/>
      </c>
      <c r="AK364" s="101" t="str">
        <f t="shared" si="30"/>
        <v/>
      </c>
      <c r="AL364" s="88"/>
      <c r="AM364" s="90"/>
      <c r="AN364" s="91"/>
      <c r="AO364" s="90"/>
      <c r="AP364" s="90"/>
      <c r="AQ364" s="92"/>
      <c r="AR364" s="90"/>
      <c r="AS364" s="90"/>
      <c r="AT364" s="93"/>
      <c r="AU364" s="88"/>
      <c r="AV364" s="88"/>
      <c r="AW364" s="88"/>
      <c r="AX364" s="88"/>
      <c r="AY364" s="88"/>
      <c r="AZ364" s="88"/>
      <c r="BA364" s="88"/>
      <c r="BB364" s="88"/>
      <c r="BC364" s="88" t="str">
        <f>IF(BF364 &lt;&gt; "",(COUNTIF($BF$19:BF364,BF364)&amp;"_"&amp;BF364),"")</f>
        <v/>
      </c>
      <c r="BD364" s="94" t="str">
        <f>IFERROR(IF(Sale!A348 &lt;&gt; "", Sale!A348, ""), "")</f>
        <v/>
      </c>
      <c r="BE364" s="88" t="str">
        <f>IFERROR(IF(Sale!B348 &lt;&gt; "", Sale!B348, ""), "")</f>
        <v/>
      </c>
      <c r="BF364" s="88" t="str">
        <f>IFERROR(IF(Sale!C348 &lt;&gt; "", Sale!C348, ""), "")</f>
        <v/>
      </c>
      <c r="BG364" s="88" t="str">
        <f>IFERROR(IF(Sale!D348 &lt;&gt; "", Sale!D348, ""), "")</f>
        <v/>
      </c>
      <c r="BH364" s="88" t="str">
        <f>IFERROR(IF(Sale!E348 &lt;&gt; "", Sale!E348, ""), "")</f>
        <v/>
      </c>
      <c r="BI364" s="88" t="str">
        <f>IFERROR(IF(Sale!F348 &lt;&gt; "", Sale!F348, ""), "")</f>
        <v/>
      </c>
      <c r="BJ364" s="88" t="str">
        <f>IFERROR(IF(Sale!G348 &lt;&gt; "", Sale!G348, ""), "")</f>
        <v/>
      </c>
      <c r="BK364" s="88" t="str">
        <f>IFERROR(IF(Sale!H348 &lt;&gt; "", Sale!H348, ""), "")</f>
        <v/>
      </c>
      <c r="BL364" s="88" t="str">
        <f>IFERROR(IF(Sale!I348 &lt;&gt; "", Sale!I348, ""), "")</f>
        <v/>
      </c>
      <c r="BM364" s="88" t="str">
        <f>IFERROR(IF(Sale!J348 &lt;&gt; "", Sale!J348, ""), "")</f>
        <v/>
      </c>
      <c r="BN364" s="88" t="str">
        <f>IFERROR(IF(Sale!K348 &lt;&gt; "", Sale!K348, ""), "")</f>
        <v/>
      </c>
      <c r="BO364" s="88" t="str">
        <f>IFERROR(IF(Sale!L348 &lt;&gt; "", Sale!L348, ""), "")</f>
        <v/>
      </c>
      <c r="BP364" s="88" t="str">
        <f>IFERROR(IF(Sale!M348 &lt;&gt; "", Sale!M348, ""), "")</f>
        <v/>
      </c>
      <c r="BQ364" s="88" t="str">
        <f>IFERROR(IF(Sale!N348 &lt;&gt; "", Sale!N348, ""), "")</f>
        <v/>
      </c>
      <c r="BR364" s="88" t="str">
        <f>IFERROR(IF(Sale!O348 &lt;&gt; "", Sale!O348, ""), "")</f>
        <v/>
      </c>
      <c r="BS364" s="88"/>
      <c r="BT364" s="88"/>
      <c r="BU364" s="88"/>
      <c r="BV364" s="88"/>
      <c r="BW364" s="91"/>
      <c r="BX364" s="88"/>
      <c r="BY364" s="88"/>
    </row>
    <row r="365" spans="2:77">
      <c r="B365" s="255"/>
      <c r="C365" s="255"/>
      <c r="D365" s="255"/>
      <c r="E365" s="255"/>
      <c r="F365" s="255"/>
      <c r="Z365" s="101" t="str">
        <f>IF(AB365 &lt;&gt; "", (COUNTIF($AB$19:AB365,AB365)&amp;"_"&amp;AB365),"")</f>
        <v/>
      </c>
      <c r="AA365" s="125" t="str">
        <f>IFERROR(IF(Purchase!A348 &lt;&gt;"",Purchase!A348,""),"")</f>
        <v/>
      </c>
      <c r="AB365" s="101" t="str">
        <f>IFERROR(IF(Purchase!B348 &lt;&gt;"",Purchase!B348,""),"")</f>
        <v/>
      </c>
      <c r="AC365" s="101" t="str">
        <f>IFERROR(IF(Purchase!C348 &lt;&gt;"",Purchase!C348,""),"")</f>
        <v/>
      </c>
      <c r="AD365" s="89" t="str">
        <f>IFERROR(IF(Purchase!D348 &lt;&gt;"",Purchase!D348,""),"")</f>
        <v/>
      </c>
      <c r="AE365" s="89" t="str">
        <f>IFERROR(IF(Purchase!E348 &lt;&gt;"",Purchase!E348,""),"")</f>
        <v/>
      </c>
      <c r="AF365" s="89" t="str">
        <f>IFERROR(IF(Purchase!F348 &lt;&gt;"",Purchase!F348,""),"")</f>
        <v/>
      </c>
      <c r="AG365" s="89" t="str">
        <f>IFERROR(IF(Purchase!G348 &lt;&gt;"",Purchase!G348,""),"")</f>
        <v/>
      </c>
      <c r="AH365" s="89" t="str">
        <f>IFERROR(IF(Purchase!H348 &lt;&gt;"",Purchase!H348,""),"")</f>
        <v/>
      </c>
      <c r="AI365" s="89" t="str">
        <f>IFERROR(IF(Purchase!I348 &lt;&gt;"",Purchase!I348,""),"")</f>
        <v/>
      </c>
      <c r="AJ365" s="89" t="str">
        <f>IFERROR(IF(Purchase!J348 &lt;&gt;"",Purchase!J348,""),"")</f>
        <v/>
      </c>
      <c r="AK365" s="101" t="str">
        <f t="shared" si="30"/>
        <v/>
      </c>
      <c r="AL365" s="88"/>
      <c r="AM365" s="90"/>
      <c r="AN365" s="91"/>
      <c r="AO365" s="90"/>
      <c r="AP365" s="90"/>
      <c r="AQ365" s="92"/>
      <c r="AR365" s="90"/>
      <c r="AS365" s="90"/>
      <c r="AT365" s="93"/>
      <c r="AU365" s="88"/>
      <c r="AV365" s="88"/>
      <c r="AW365" s="88"/>
      <c r="AX365" s="88"/>
      <c r="AY365" s="88"/>
      <c r="AZ365" s="88"/>
      <c r="BA365" s="88"/>
      <c r="BB365" s="88"/>
      <c r="BC365" s="88" t="str">
        <f>IF(BF365 &lt;&gt; "",(COUNTIF($BF$19:BF365,BF365)&amp;"_"&amp;BF365),"")</f>
        <v/>
      </c>
      <c r="BD365" s="94" t="str">
        <f>IFERROR(IF(Sale!A349 &lt;&gt; "", Sale!A349, ""), "")</f>
        <v/>
      </c>
      <c r="BE365" s="88" t="str">
        <f>IFERROR(IF(Sale!B349 &lt;&gt; "", Sale!B349, ""), "")</f>
        <v/>
      </c>
      <c r="BF365" s="88" t="str">
        <f>IFERROR(IF(Sale!C349 &lt;&gt; "", Sale!C349, ""), "")</f>
        <v/>
      </c>
      <c r="BG365" s="88" t="str">
        <f>IFERROR(IF(Sale!D349 &lt;&gt; "", Sale!D349, ""), "")</f>
        <v/>
      </c>
      <c r="BH365" s="88" t="str">
        <f>IFERROR(IF(Sale!E349 &lt;&gt; "", Sale!E349, ""), "")</f>
        <v/>
      </c>
      <c r="BI365" s="88" t="str">
        <f>IFERROR(IF(Sale!F349 &lt;&gt; "", Sale!F349, ""), "")</f>
        <v/>
      </c>
      <c r="BJ365" s="88" t="str">
        <f>IFERROR(IF(Sale!G349 &lt;&gt; "", Sale!G349, ""), "")</f>
        <v/>
      </c>
      <c r="BK365" s="88" t="str">
        <f>IFERROR(IF(Sale!H349 &lt;&gt; "", Sale!H349, ""), "")</f>
        <v/>
      </c>
      <c r="BL365" s="88" t="str">
        <f>IFERROR(IF(Sale!I349 &lt;&gt; "", Sale!I349, ""), "")</f>
        <v/>
      </c>
      <c r="BM365" s="88" t="str">
        <f>IFERROR(IF(Sale!J349 &lt;&gt; "", Sale!J349, ""), "")</f>
        <v/>
      </c>
      <c r="BN365" s="88" t="str">
        <f>IFERROR(IF(Sale!K349 &lt;&gt; "", Sale!K349, ""), "")</f>
        <v/>
      </c>
      <c r="BO365" s="88" t="str">
        <f>IFERROR(IF(Sale!L349 &lt;&gt; "", Sale!L349, ""), "")</f>
        <v/>
      </c>
      <c r="BP365" s="88" t="str">
        <f>IFERROR(IF(Sale!M349 &lt;&gt; "", Sale!M349, ""), "")</f>
        <v/>
      </c>
      <c r="BQ365" s="88" t="str">
        <f>IFERROR(IF(Sale!N349 &lt;&gt; "", Sale!N349, ""), "")</f>
        <v/>
      </c>
      <c r="BR365" s="88" t="str">
        <f>IFERROR(IF(Sale!O349 &lt;&gt; "", Sale!O349, ""), "")</f>
        <v/>
      </c>
      <c r="BS365" s="88"/>
      <c r="BT365" s="88"/>
      <c r="BU365" s="88"/>
      <c r="BV365" s="88"/>
      <c r="BW365" s="91"/>
      <c r="BX365" s="88"/>
      <c r="BY365" s="88"/>
    </row>
    <row r="366" spans="2:77">
      <c r="B366" s="255"/>
      <c r="C366" s="255"/>
      <c r="D366" s="255"/>
      <c r="E366" s="255"/>
      <c r="F366" s="255"/>
      <c r="Z366" s="101" t="str">
        <f>IF(AB366 &lt;&gt; "", (COUNTIF($AB$19:AB366,AB366)&amp;"_"&amp;AB366),"")</f>
        <v/>
      </c>
      <c r="AA366" s="125" t="str">
        <f>IFERROR(IF(Purchase!A349 &lt;&gt;"",Purchase!A349,""),"")</f>
        <v/>
      </c>
      <c r="AB366" s="101" t="str">
        <f>IFERROR(IF(Purchase!B349 &lt;&gt;"",Purchase!B349,""),"")</f>
        <v/>
      </c>
      <c r="AC366" s="101" t="str">
        <f>IFERROR(IF(Purchase!C349 &lt;&gt;"",Purchase!C349,""),"")</f>
        <v/>
      </c>
      <c r="AD366" s="89" t="str">
        <f>IFERROR(IF(Purchase!D349 &lt;&gt;"",Purchase!D349,""),"")</f>
        <v/>
      </c>
      <c r="AE366" s="89" t="str">
        <f>IFERROR(IF(Purchase!E349 &lt;&gt;"",Purchase!E349,""),"")</f>
        <v/>
      </c>
      <c r="AF366" s="89" t="str">
        <f>IFERROR(IF(Purchase!F349 &lt;&gt;"",Purchase!F349,""),"")</f>
        <v/>
      </c>
      <c r="AG366" s="89" t="str">
        <f>IFERROR(IF(Purchase!G349 &lt;&gt;"",Purchase!G349,""),"")</f>
        <v/>
      </c>
      <c r="AH366" s="89" t="str">
        <f>IFERROR(IF(Purchase!H349 &lt;&gt;"",Purchase!H349,""),"")</f>
        <v/>
      </c>
      <c r="AI366" s="89" t="str">
        <f>IFERROR(IF(Purchase!I349 &lt;&gt;"",Purchase!I349,""),"")</f>
        <v/>
      </c>
      <c r="AJ366" s="89" t="str">
        <f>IFERROR(IF(Purchase!J349 &lt;&gt;"",Purchase!J349,""),"")</f>
        <v/>
      </c>
      <c r="AK366" s="101" t="str">
        <f t="shared" si="30"/>
        <v/>
      </c>
      <c r="AL366" s="88"/>
      <c r="AM366" s="90"/>
      <c r="AN366" s="91"/>
      <c r="AO366" s="90"/>
      <c r="AP366" s="90"/>
      <c r="AQ366" s="92"/>
      <c r="AR366" s="90"/>
      <c r="AS366" s="90"/>
      <c r="AT366" s="93"/>
      <c r="AU366" s="88"/>
      <c r="AV366" s="88"/>
      <c r="AW366" s="88"/>
      <c r="AX366" s="88"/>
      <c r="AY366" s="88"/>
      <c r="AZ366" s="88"/>
      <c r="BA366" s="88"/>
      <c r="BB366" s="88"/>
      <c r="BC366" s="88" t="str">
        <f>IF(BF366 &lt;&gt; "",(COUNTIF($BF$19:BF366,BF366)&amp;"_"&amp;BF366),"")</f>
        <v/>
      </c>
      <c r="BD366" s="94" t="str">
        <f>IFERROR(IF(Sale!A350 &lt;&gt; "", Sale!A350, ""), "")</f>
        <v/>
      </c>
      <c r="BE366" s="88" t="str">
        <f>IFERROR(IF(Sale!B350 &lt;&gt; "", Sale!B350, ""), "")</f>
        <v/>
      </c>
      <c r="BF366" s="88" t="str">
        <f>IFERROR(IF(Sale!C350 &lt;&gt; "", Sale!C350, ""), "")</f>
        <v/>
      </c>
      <c r="BG366" s="88" t="str">
        <f>IFERROR(IF(Sale!D350 &lt;&gt; "", Sale!D350, ""), "")</f>
        <v/>
      </c>
      <c r="BH366" s="88" t="str">
        <f>IFERROR(IF(Sale!E350 &lt;&gt; "", Sale!E350, ""), "")</f>
        <v/>
      </c>
      <c r="BI366" s="88" t="str">
        <f>IFERROR(IF(Sale!F350 &lt;&gt; "", Sale!F350, ""), "")</f>
        <v/>
      </c>
      <c r="BJ366" s="88" t="str">
        <f>IFERROR(IF(Sale!G350 &lt;&gt; "", Sale!G350, ""), "")</f>
        <v/>
      </c>
      <c r="BK366" s="88" t="str">
        <f>IFERROR(IF(Sale!H350 &lt;&gt; "", Sale!H350, ""), "")</f>
        <v/>
      </c>
      <c r="BL366" s="88" t="str">
        <f>IFERROR(IF(Sale!I350 &lt;&gt; "", Sale!I350, ""), "")</f>
        <v/>
      </c>
      <c r="BM366" s="88" t="str">
        <f>IFERROR(IF(Sale!J350 &lt;&gt; "", Sale!J350, ""), "")</f>
        <v/>
      </c>
      <c r="BN366" s="88" t="str">
        <f>IFERROR(IF(Sale!K350 &lt;&gt; "", Sale!K350, ""), "")</f>
        <v/>
      </c>
      <c r="BO366" s="88" t="str">
        <f>IFERROR(IF(Sale!L350 &lt;&gt; "", Sale!L350, ""), "")</f>
        <v/>
      </c>
      <c r="BP366" s="88" t="str">
        <f>IFERROR(IF(Sale!M350 &lt;&gt; "", Sale!M350, ""), "")</f>
        <v/>
      </c>
      <c r="BQ366" s="88" t="str">
        <f>IFERROR(IF(Sale!N350 &lt;&gt; "", Sale!N350, ""), "")</f>
        <v/>
      </c>
      <c r="BR366" s="88" t="str">
        <f>IFERROR(IF(Sale!O350 &lt;&gt; "", Sale!O350, ""), "")</f>
        <v/>
      </c>
      <c r="BS366" s="88"/>
      <c r="BT366" s="88"/>
      <c r="BU366" s="88"/>
      <c r="BV366" s="88"/>
      <c r="BW366" s="91"/>
      <c r="BX366" s="88"/>
      <c r="BY366" s="88"/>
    </row>
    <row r="367" spans="2:77">
      <c r="B367" s="255"/>
      <c r="C367" s="255"/>
      <c r="D367" s="255"/>
      <c r="E367" s="255"/>
      <c r="F367" s="255"/>
      <c r="Z367" s="101" t="str">
        <f>IF(AB367 &lt;&gt; "", (COUNTIF($AB$19:AB367,AB367)&amp;"_"&amp;AB367),"")</f>
        <v/>
      </c>
      <c r="AA367" s="125" t="str">
        <f>IFERROR(IF(Purchase!A350 &lt;&gt;"",Purchase!A350,""),"")</f>
        <v/>
      </c>
      <c r="AB367" s="101" t="str">
        <f>IFERROR(IF(Purchase!B350 &lt;&gt;"",Purchase!B350,""),"")</f>
        <v/>
      </c>
      <c r="AC367" s="101" t="str">
        <f>IFERROR(IF(Purchase!C350 &lt;&gt;"",Purchase!C350,""),"")</f>
        <v/>
      </c>
      <c r="AD367" s="89" t="str">
        <f>IFERROR(IF(Purchase!D350 &lt;&gt;"",Purchase!D350,""),"")</f>
        <v/>
      </c>
      <c r="AE367" s="89" t="str">
        <f>IFERROR(IF(Purchase!E350 &lt;&gt;"",Purchase!E350,""),"")</f>
        <v/>
      </c>
      <c r="AF367" s="89" t="str">
        <f>IFERROR(IF(Purchase!F350 &lt;&gt;"",Purchase!F350,""),"")</f>
        <v/>
      </c>
      <c r="AG367" s="89" t="str">
        <f>IFERROR(IF(Purchase!G350 &lt;&gt;"",Purchase!G350,""),"")</f>
        <v/>
      </c>
      <c r="AH367" s="89" t="str">
        <f>IFERROR(IF(Purchase!H350 &lt;&gt;"",Purchase!H350,""),"")</f>
        <v/>
      </c>
      <c r="AI367" s="89" t="str">
        <f>IFERROR(IF(Purchase!I350 &lt;&gt;"",Purchase!I350,""),"")</f>
        <v/>
      </c>
      <c r="AJ367" s="89" t="str">
        <f>IFERROR(IF(Purchase!J350 &lt;&gt;"",Purchase!J350,""),"")</f>
        <v/>
      </c>
      <c r="AK367" s="101" t="str">
        <f t="shared" si="30"/>
        <v/>
      </c>
      <c r="AL367" s="88"/>
      <c r="AM367" s="90"/>
      <c r="AN367" s="91"/>
      <c r="AO367" s="90"/>
      <c r="AP367" s="90"/>
      <c r="AQ367" s="92"/>
      <c r="AR367" s="90"/>
      <c r="AS367" s="90"/>
      <c r="AT367" s="93"/>
      <c r="AU367" s="88"/>
      <c r="AV367" s="88"/>
      <c r="AW367" s="88"/>
      <c r="AX367" s="88"/>
      <c r="AY367" s="88"/>
      <c r="AZ367" s="88"/>
      <c r="BA367" s="88"/>
      <c r="BB367" s="88"/>
      <c r="BC367" s="88" t="str">
        <f>IF(BF367 &lt;&gt; "",(COUNTIF($BF$19:BF367,BF367)&amp;"_"&amp;BF367),"")</f>
        <v/>
      </c>
      <c r="BD367" s="94" t="str">
        <f>IFERROR(IF(Sale!A351 &lt;&gt; "", Sale!A351, ""), "")</f>
        <v/>
      </c>
      <c r="BE367" s="88" t="str">
        <f>IFERROR(IF(Sale!B351 &lt;&gt; "", Sale!B351, ""), "")</f>
        <v/>
      </c>
      <c r="BF367" s="88" t="str">
        <f>IFERROR(IF(Sale!C351 &lt;&gt; "", Sale!C351, ""), "")</f>
        <v/>
      </c>
      <c r="BG367" s="88" t="str">
        <f>IFERROR(IF(Sale!D351 &lt;&gt; "", Sale!D351, ""), "")</f>
        <v/>
      </c>
      <c r="BH367" s="88" t="str">
        <f>IFERROR(IF(Sale!E351 &lt;&gt; "", Sale!E351, ""), "")</f>
        <v/>
      </c>
      <c r="BI367" s="88" t="str">
        <f>IFERROR(IF(Sale!F351 &lt;&gt; "", Sale!F351, ""), "")</f>
        <v/>
      </c>
      <c r="BJ367" s="88" t="str">
        <f>IFERROR(IF(Sale!G351 &lt;&gt; "", Sale!G351, ""), "")</f>
        <v/>
      </c>
      <c r="BK367" s="88" t="str">
        <f>IFERROR(IF(Sale!H351 &lt;&gt; "", Sale!H351, ""), "")</f>
        <v/>
      </c>
      <c r="BL367" s="88" t="str">
        <f>IFERROR(IF(Sale!I351 &lt;&gt; "", Sale!I351, ""), "")</f>
        <v/>
      </c>
      <c r="BM367" s="88" t="str">
        <f>IFERROR(IF(Sale!J351 &lt;&gt; "", Sale!J351, ""), "")</f>
        <v/>
      </c>
      <c r="BN367" s="88" t="str">
        <f>IFERROR(IF(Sale!K351 &lt;&gt; "", Sale!K351, ""), "")</f>
        <v/>
      </c>
      <c r="BO367" s="88" t="str">
        <f>IFERROR(IF(Sale!L351 &lt;&gt; "", Sale!L351, ""), "")</f>
        <v/>
      </c>
      <c r="BP367" s="88" t="str">
        <f>IFERROR(IF(Sale!M351 &lt;&gt; "", Sale!M351, ""), "")</f>
        <v/>
      </c>
      <c r="BQ367" s="88" t="str">
        <f>IFERROR(IF(Sale!N351 &lt;&gt; "", Sale!N351, ""), "")</f>
        <v/>
      </c>
      <c r="BR367" s="88" t="str">
        <f>IFERROR(IF(Sale!O351 &lt;&gt; "", Sale!O351, ""), "")</f>
        <v/>
      </c>
      <c r="BS367" s="88"/>
      <c r="BT367" s="88"/>
      <c r="BU367" s="88"/>
      <c r="BV367" s="88"/>
      <c r="BW367" s="91"/>
      <c r="BX367" s="88"/>
      <c r="BY367" s="88"/>
    </row>
    <row r="368" spans="2:77">
      <c r="B368" s="255"/>
      <c r="C368" s="255"/>
      <c r="D368" s="255"/>
      <c r="E368" s="255"/>
      <c r="F368" s="255"/>
      <c r="Z368" s="101" t="str">
        <f>IF(AB368 &lt;&gt; "", (COUNTIF($AB$19:AB368,AB368)&amp;"_"&amp;AB368),"")</f>
        <v/>
      </c>
      <c r="AA368" s="125" t="str">
        <f>IFERROR(IF(Purchase!A351 &lt;&gt;"",Purchase!A351,""),"")</f>
        <v/>
      </c>
      <c r="AB368" s="101" t="str">
        <f>IFERROR(IF(Purchase!B351 &lt;&gt;"",Purchase!B351,""),"")</f>
        <v/>
      </c>
      <c r="AC368" s="101" t="str">
        <f>IFERROR(IF(Purchase!C351 &lt;&gt;"",Purchase!C351,""),"")</f>
        <v/>
      </c>
      <c r="AD368" s="89" t="str">
        <f>IFERROR(IF(Purchase!D351 &lt;&gt;"",Purchase!D351,""),"")</f>
        <v/>
      </c>
      <c r="AE368" s="89" t="str">
        <f>IFERROR(IF(Purchase!E351 &lt;&gt;"",Purchase!E351,""),"")</f>
        <v/>
      </c>
      <c r="AF368" s="89" t="str">
        <f>IFERROR(IF(Purchase!F351 &lt;&gt;"",Purchase!F351,""),"")</f>
        <v/>
      </c>
      <c r="AG368" s="89" t="str">
        <f>IFERROR(IF(Purchase!G351 &lt;&gt;"",Purchase!G351,""),"")</f>
        <v/>
      </c>
      <c r="AH368" s="89" t="str">
        <f>IFERROR(IF(Purchase!H351 &lt;&gt;"",Purchase!H351,""),"")</f>
        <v/>
      </c>
      <c r="AI368" s="89" t="str">
        <f>IFERROR(IF(Purchase!I351 &lt;&gt;"",Purchase!I351,""),"")</f>
        <v/>
      </c>
      <c r="AJ368" s="89" t="str">
        <f>IFERROR(IF(Purchase!J351 &lt;&gt;"",Purchase!J351,""),"")</f>
        <v/>
      </c>
      <c r="AK368" s="101" t="str">
        <f t="shared" si="30"/>
        <v/>
      </c>
      <c r="AL368" s="88"/>
      <c r="AM368" s="90"/>
      <c r="AN368" s="91"/>
      <c r="AO368" s="90"/>
      <c r="AP368" s="90"/>
      <c r="AQ368" s="92"/>
      <c r="AR368" s="90"/>
      <c r="AS368" s="90"/>
      <c r="AT368" s="93"/>
      <c r="AU368" s="88"/>
      <c r="AV368" s="88"/>
      <c r="AW368" s="88"/>
      <c r="AX368" s="88"/>
      <c r="AY368" s="88"/>
      <c r="AZ368" s="88"/>
      <c r="BA368" s="88"/>
      <c r="BB368" s="88"/>
      <c r="BC368" s="88" t="str">
        <f>IF(BF368 &lt;&gt; "",(COUNTIF($BF$19:BF368,BF368)&amp;"_"&amp;BF368),"")</f>
        <v/>
      </c>
      <c r="BD368" s="94" t="str">
        <f>IFERROR(IF(Sale!A352 &lt;&gt; "", Sale!A352, ""), "")</f>
        <v/>
      </c>
      <c r="BE368" s="88" t="str">
        <f>IFERROR(IF(Sale!B352 &lt;&gt; "", Sale!B352, ""), "")</f>
        <v/>
      </c>
      <c r="BF368" s="88" t="str">
        <f>IFERROR(IF(Sale!C352 &lt;&gt; "", Sale!C352, ""), "")</f>
        <v/>
      </c>
      <c r="BG368" s="88" t="str">
        <f>IFERROR(IF(Sale!D352 &lt;&gt; "", Sale!D352, ""), "")</f>
        <v/>
      </c>
      <c r="BH368" s="88" t="str">
        <f>IFERROR(IF(Sale!E352 &lt;&gt; "", Sale!E352, ""), "")</f>
        <v/>
      </c>
      <c r="BI368" s="88" t="str">
        <f>IFERROR(IF(Sale!F352 &lt;&gt; "", Sale!F352, ""), "")</f>
        <v/>
      </c>
      <c r="BJ368" s="88" t="str">
        <f>IFERROR(IF(Sale!G352 &lt;&gt; "", Sale!G352, ""), "")</f>
        <v/>
      </c>
      <c r="BK368" s="88" t="str">
        <f>IFERROR(IF(Sale!H352 &lt;&gt; "", Sale!H352, ""), "")</f>
        <v/>
      </c>
      <c r="BL368" s="88" t="str">
        <f>IFERROR(IF(Sale!I352 &lt;&gt; "", Sale!I352, ""), "")</f>
        <v/>
      </c>
      <c r="BM368" s="88" t="str">
        <f>IFERROR(IF(Sale!J352 &lt;&gt; "", Sale!J352, ""), "")</f>
        <v/>
      </c>
      <c r="BN368" s="88" t="str">
        <f>IFERROR(IF(Sale!K352 &lt;&gt; "", Sale!K352, ""), "")</f>
        <v/>
      </c>
      <c r="BO368" s="88" t="str">
        <f>IFERROR(IF(Sale!L352 &lt;&gt; "", Sale!L352, ""), "")</f>
        <v/>
      </c>
      <c r="BP368" s="88" t="str">
        <f>IFERROR(IF(Sale!M352 &lt;&gt; "", Sale!M352, ""), "")</f>
        <v/>
      </c>
      <c r="BQ368" s="88" t="str">
        <f>IFERROR(IF(Sale!N352 &lt;&gt; "", Sale!N352, ""), "")</f>
        <v/>
      </c>
      <c r="BR368" s="88" t="str">
        <f>IFERROR(IF(Sale!O352 &lt;&gt; "", Sale!O352, ""), "")</f>
        <v/>
      </c>
      <c r="BS368" s="88"/>
      <c r="BT368" s="88"/>
      <c r="BU368" s="88"/>
      <c r="BV368" s="88"/>
      <c r="BW368" s="91"/>
      <c r="BX368" s="88"/>
      <c r="BY368" s="88"/>
    </row>
    <row r="369" spans="2:77">
      <c r="B369" s="255"/>
      <c r="C369" s="255"/>
      <c r="D369" s="255"/>
      <c r="E369" s="255"/>
      <c r="F369" s="255"/>
      <c r="Z369" s="101" t="str">
        <f>IF(AB369 &lt;&gt; "", (COUNTIF($AB$19:AB369,AB369)&amp;"_"&amp;AB369),"")</f>
        <v/>
      </c>
      <c r="AA369" s="125" t="str">
        <f>IFERROR(IF(Purchase!A352 &lt;&gt;"",Purchase!A352,""),"")</f>
        <v/>
      </c>
      <c r="AB369" s="101" t="str">
        <f>IFERROR(IF(Purchase!B352 &lt;&gt;"",Purchase!B352,""),"")</f>
        <v/>
      </c>
      <c r="AC369" s="101" t="str">
        <f>IFERROR(IF(Purchase!C352 &lt;&gt;"",Purchase!C352,""),"")</f>
        <v/>
      </c>
      <c r="AD369" s="89" t="str">
        <f>IFERROR(IF(Purchase!D352 &lt;&gt;"",Purchase!D352,""),"")</f>
        <v/>
      </c>
      <c r="AE369" s="89" t="str">
        <f>IFERROR(IF(Purchase!E352 &lt;&gt;"",Purchase!E352,""),"")</f>
        <v/>
      </c>
      <c r="AF369" s="89" t="str">
        <f>IFERROR(IF(Purchase!F352 &lt;&gt;"",Purchase!F352,""),"")</f>
        <v/>
      </c>
      <c r="AG369" s="89" t="str">
        <f>IFERROR(IF(Purchase!G352 &lt;&gt;"",Purchase!G352,""),"")</f>
        <v/>
      </c>
      <c r="AH369" s="89" t="str">
        <f>IFERROR(IF(Purchase!H352 &lt;&gt;"",Purchase!H352,""),"")</f>
        <v/>
      </c>
      <c r="AI369" s="89" t="str">
        <f>IFERROR(IF(Purchase!I352 &lt;&gt;"",Purchase!I352,""),"")</f>
        <v/>
      </c>
      <c r="AJ369" s="89" t="str">
        <f>IFERROR(IF(Purchase!J352 &lt;&gt;"",Purchase!J352,""),"")</f>
        <v/>
      </c>
      <c r="AK369" s="101" t="str">
        <f t="shared" si="30"/>
        <v/>
      </c>
      <c r="AL369" s="88"/>
      <c r="AM369" s="90"/>
      <c r="AN369" s="91"/>
      <c r="AO369" s="90"/>
      <c r="AP369" s="90"/>
      <c r="AQ369" s="92"/>
      <c r="AR369" s="90"/>
      <c r="AS369" s="90"/>
      <c r="AT369" s="93"/>
      <c r="AU369" s="88"/>
      <c r="AV369" s="88"/>
      <c r="AW369" s="88"/>
      <c r="AX369" s="88"/>
      <c r="AY369" s="88"/>
      <c r="AZ369" s="88"/>
      <c r="BA369" s="88"/>
      <c r="BB369" s="88"/>
      <c r="BC369" s="88" t="str">
        <f>IF(BF369 &lt;&gt; "",(COUNTIF($BF$19:BF369,BF369)&amp;"_"&amp;BF369),"")</f>
        <v/>
      </c>
      <c r="BD369" s="94" t="str">
        <f>IFERROR(IF(Sale!A353 &lt;&gt; "", Sale!A353, ""), "")</f>
        <v/>
      </c>
      <c r="BE369" s="88" t="str">
        <f>IFERROR(IF(Sale!B353 &lt;&gt; "", Sale!B353, ""), "")</f>
        <v/>
      </c>
      <c r="BF369" s="88" t="str">
        <f>IFERROR(IF(Sale!C353 &lt;&gt; "", Sale!C353, ""), "")</f>
        <v/>
      </c>
      <c r="BG369" s="88" t="str">
        <f>IFERROR(IF(Sale!D353 &lt;&gt; "", Sale!D353, ""), "")</f>
        <v/>
      </c>
      <c r="BH369" s="88" t="str">
        <f>IFERROR(IF(Sale!E353 &lt;&gt; "", Sale!E353, ""), "")</f>
        <v/>
      </c>
      <c r="BI369" s="88" t="str">
        <f>IFERROR(IF(Sale!F353 &lt;&gt; "", Sale!F353, ""), "")</f>
        <v/>
      </c>
      <c r="BJ369" s="88" t="str">
        <f>IFERROR(IF(Sale!G353 &lt;&gt; "", Sale!G353, ""), "")</f>
        <v/>
      </c>
      <c r="BK369" s="88" t="str">
        <f>IFERROR(IF(Sale!H353 &lt;&gt; "", Sale!H353, ""), "")</f>
        <v/>
      </c>
      <c r="BL369" s="88" t="str">
        <f>IFERROR(IF(Sale!I353 &lt;&gt; "", Sale!I353, ""), "")</f>
        <v/>
      </c>
      <c r="BM369" s="88" t="str">
        <f>IFERROR(IF(Sale!J353 &lt;&gt; "", Sale!J353, ""), "")</f>
        <v/>
      </c>
      <c r="BN369" s="88" t="str">
        <f>IFERROR(IF(Sale!K353 &lt;&gt; "", Sale!K353, ""), "")</f>
        <v/>
      </c>
      <c r="BO369" s="88" t="str">
        <f>IFERROR(IF(Sale!L353 &lt;&gt; "", Sale!L353, ""), "")</f>
        <v/>
      </c>
      <c r="BP369" s="88" t="str">
        <f>IFERROR(IF(Sale!M353 &lt;&gt; "", Sale!M353, ""), "")</f>
        <v/>
      </c>
      <c r="BQ369" s="88" t="str">
        <f>IFERROR(IF(Sale!N353 &lt;&gt; "", Sale!N353, ""), "")</f>
        <v/>
      </c>
      <c r="BR369" s="88" t="str">
        <f>IFERROR(IF(Sale!O353 &lt;&gt; "", Sale!O353, ""), "")</f>
        <v/>
      </c>
      <c r="BS369" s="88"/>
      <c r="BT369" s="88"/>
      <c r="BU369" s="88"/>
      <c r="BV369" s="88"/>
      <c r="BW369" s="91"/>
      <c r="BX369" s="88"/>
      <c r="BY369" s="88"/>
    </row>
    <row r="370" spans="2:77">
      <c r="B370" s="255"/>
      <c r="C370" s="255"/>
      <c r="D370" s="255"/>
      <c r="E370" s="255"/>
      <c r="F370" s="255"/>
      <c r="Z370" s="101" t="str">
        <f>IF(AB370 &lt;&gt; "", (COUNTIF($AB$19:AB370,AB370)&amp;"_"&amp;AB370),"")</f>
        <v/>
      </c>
      <c r="AA370" s="125" t="str">
        <f>IFERROR(IF(Purchase!A353 &lt;&gt;"",Purchase!A353,""),"")</f>
        <v/>
      </c>
      <c r="AB370" s="101" t="str">
        <f>IFERROR(IF(Purchase!B353 &lt;&gt;"",Purchase!B353,""),"")</f>
        <v/>
      </c>
      <c r="AC370" s="101" t="str">
        <f>IFERROR(IF(Purchase!C353 &lt;&gt;"",Purchase!C353,""),"")</f>
        <v/>
      </c>
      <c r="AD370" s="89" t="str">
        <f>IFERROR(IF(Purchase!D353 &lt;&gt;"",Purchase!D353,""),"")</f>
        <v/>
      </c>
      <c r="AE370" s="89" t="str">
        <f>IFERROR(IF(Purchase!E353 &lt;&gt;"",Purchase!E353,""),"")</f>
        <v/>
      </c>
      <c r="AF370" s="89" t="str">
        <f>IFERROR(IF(Purchase!F353 &lt;&gt;"",Purchase!F353,""),"")</f>
        <v/>
      </c>
      <c r="AG370" s="89" t="str">
        <f>IFERROR(IF(Purchase!G353 &lt;&gt;"",Purchase!G353,""),"")</f>
        <v/>
      </c>
      <c r="AH370" s="89" t="str">
        <f>IFERROR(IF(Purchase!H353 &lt;&gt;"",Purchase!H353,""),"")</f>
        <v/>
      </c>
      <c r="AI370" s="89" t="str">
        <f>IFERROR(IF(Purchase!I353 &lt;&gt;"",Purchase!I353,""),"")</f>
        <v/>
      </c>
      <c r="AJ370" s="89" t="str">
        <f>IFERROR(IF(Purchase!J353 &lt;&gt;"",Purchase!J353,""),"")</f>
        <v/>
      </c>
      <c r="AK370" s="101" t="str">
        <f t="shared" si="30"/>
        <v/>
      </c>
      <c r="AL370" s="88"/>
      <c r="AM370" s="90"/>
      <c r="AN370" s="91"/>
      <c r="AO370" s="90"/>
      <c r="AP370" s="90"/>
      <c r="AQ370" s="92"/>
      <c r="AR370" s="90"/>
      <c r="AS370" s="90"/>
      <c r="AT370" s="93"/>
      <c r="AU370" s="88"/>
      <c r="AV370" s="88"/>
      <c r="AW370" s="88"/>
      <c r="AX370" s="88"/>
      <c r="AY370" s="88"/>
      <c r="AZ370" s="88"/>
      <c r="BA370" s="88"/>
      <c r="BB370" s="88"/>
      <c r="BC370" s="88" t="str">
        <f>IF(BF370 &lt;&gt; "",(COUNTIF($BF$19:BF370,BF370)&amp;"_"&amp;BF370),"")</f>
        <v/>
      </c>
      <c r="BD370" s="94" t="str">
        <f>IFERROR(IF(Sale!A354 &lt;&gt; "", Sale!A354, ""), "")</f>
        <v/>
      </c>
      <c r="BE370" s="88" t="str">
        <f>IFERROR(IF(Sale!B354 &lt;&gt; "", Sale!B354, ""), "")</f>
        <v/>
      </c>
      <c r="BF370" s="88" t="str">
        <f>IFERROR(IF(Sale!C354 &lt;&gt; "", Sale!C354, ""), "")</f>
        <v/>
      </c>
      <c r="BG370" s="88" t="str">
        <f>IFERROR(IF(Sale!D354 &lt;&gt; "", Sale!D354, ""), "")</f>
        <v/>
      </c>
      <c r="BH370" s="88" t="str">
        <f>IFERROR(IF(Sale!E354 &lt;&gt; "", Sale!E354, ""), "")</f>
        <v/>
      </c>
      <c r="BI370" s="88" t="str">
        <f>IFERROR(IF(Sale!F354 &lt;&gt; "", Sale!F354, ""), "")</f>
        <v/>
      </c>
      <c r="BJ370" s="88" t="str">
        <f>IFERROR(IF(Sale!G354 &lt;&gt; "", Sale!G354, ""), "")</f>
        <v/>
      </c>
      <c r="BK370" s="88" t="str">
        <f>IFERROR(IF(Sale!H354 &lt;&gt; "", Sale!H354, ""), "")</f>
        <v/>
      </c>
      <c r="BL370" s="88" t="str">
        <f>IFERROR(IF(Sale!I354 &lt;&gt; "", Sale!I354, ""), "")</f>
        <v/>
      </c>
      <c r="BM370" s="88" t="str">
        <f>IFERROR(IF(Sale!J354 &lt;&gt; "", Sale!J354, ""), "")</f>
        <v/>
      </c>
      <c r="BN370" s="88" t="str">
        <f>IFERROR(IF(Sale!K354 &lt;&gt; "", Sale!K354, ""), "")</f>
        <v/>
      </c>
      <c r="BO370" s="88" t="str">
        <f>IFERROR(IF(Sale!L354 &lt;&gt; "", Sale!L354, ""), "")</f>
        <v/>
      </c>
      <c r="BP370" s="88" t="str">
        <f>IFERROR(IF(Sale!M354 &lt;&gt; "", Sale!M354, ""), "")</f>
        <v/>
      </c>
      <c r="BQ370" s="88" t="str">
        <f>IFERROR(IF(Sale!N354 &lt;&gt; "", Sale!N354, ""), "")</f>
        <v/>
      </c>
      <c r="BR370" s="88" t="str">
        <f>IFERROR(IF(Sale!O354 &lt;&gt; "", Sale!O354, ""), "")</f>
        <v/>
      </c>
      <c r="BS370" s="88"/>
      <c r="BT370" s="88"/>
      <c r="BU370" s="88"/>
      <c r="BV370" s="88"/>
      <c r="BW370" s="91"/>
      <c r="BX370" s="88"/>
      <c r="BY370" s="88"/>
    </row>
    <row r="371" spans="2:77">
      <c r="B371" s="255"/>
      <c r="C371" s="255"/>
      <c r="D371" s="255"/>
      <c r="E371" s="255"/>
      <c r="F371" s="255"/>
      <c r="Z371" s="101" t="str">
        <f>IF(AB371 &lt;&gt; "", (COUNTIF($AB$19:AB371,AB371)&amp;"_"&amp;AB371),"")</f>
        <v/>
      </c>
      <c r="AA371" s="125" t="str">
        <f>IFERROR(IF(Purchase!A354 &lt;&gt;"",Purchase!A354,""),"")</f>
        <v/>
      </c>
      <c r="AB371" s="101" t="str">
        <f>IFERROR(IF(Purchase!B354 &lt;&gt;"",Purchase!B354,""),"")</f>
        <v/>
      </c>
      <c r="AC371" s="101" t="str">
        <f>IFERROR(IF(Purchase!C354 &lt;&gt;"",Purchase!C354,""),"")</f>
        <v/>
      </c>
      <c r="AD371" s="89" t="str">
        <f>IFERROR(IF(Purchase!D354 &lt;&gt;"",Purchase!D354,""),"")</f>
        <v/>
      </c>
      <c r="AE371" s="89" t="str">
        <f>IFERROR(IF(Purchase!E354 &lt;&gt;"",Purchase!E354,""),"")</f>
        <v/>
      </c>
      <c r="AF371" s="89" t="str">
        <f>IFERROR(IF(Purchase!F354 &lt;&gt;"",Purchase!F354,""),"")</f>
        <v/>
      </c>
      <c r="AG371" s="89" t="str">
        <f>IFERROR(IF(Purchase!G354 &lt;&gt;"",Purchase!G354,""),"")</f>
        <v/>
      </c>
      <c r="AH371" s="89" t="str">
        <f>IFERROR(IF(Purchase!H354 &lt;&gt;"",Purchase!H354,""),"")</f>
        <v/>
      </c>
      <c r="AI371" s="89" t="str">
        <f>IFERROR(IF(Purchase!I354 &lt;&gt;"",Purchase!I354,""),"")</f>
        <v/>
      </c>
      <c r="AJ371" s="89" t="str">
        <f>IFERROR(IF(Purchase!J354 &lt;&gt;"",Purchase!J354,""),"")</f>
        <v/>
      </c>
      <c r="AK371" s="101" t="str">
        <f t="shared" si="30"/>
        <v/>
      </c>
      <c r="AL371" s="88"/>
      <c r="AM371" s="90"/>
      <c r="AN371" s="91"/>
      <c r="AO371" s="90"/>
      <c r="AP371" s="90"/>
      <c r="AQ371" s="92"/>
      <c r="AR371" s="90"/>
      <c r="AS371" s="90"/>
      <c r="AT371" s="93"/>
      <c r="AU371" s="88"/>
      <c r="AV371" s="88"/>
      <c r="AW371" s="88"/>
      <c r="AX371" s="88"/>
      <c r="AY371" s="88"/>
      <c r="AZ371" s="88"/>
      <c r="BA371" s="88"/>
      <c r="BB371" s="88"/>
      <c r="BC371" s="88" t="str">
        <f>IF(BF371 &lt;&gt; "",(COUNTIF($BF$19:BF371,BF371)&amp;"_"&amp;BF371),"")</f>
        <v/>
      </c>
      <c r="BD371" s="94" t="str">
        <f>IFERROR(IF(Sale!A355 &lt;&gt; "", Sale!A355, ""), "")</f>
        <v/>
      </c>
      <c r="BE371" s="88" t="str">
        <f>IFERROR(IF(Sale!B355 &lt;&gt; "", Sale!B355, ""), "")</f>
        <v/>
      </c>
      <c r="BF371" s="88" t="str">
        <f>IFERROR(IF(Sale!C355 &lt;&gt; "", Sale!C355, ""), "")</f>
        <v/>
      </c>
      <c r="BG371" s="88" t="str">
        <f>IFERROR(IF(Sale!D355 &lt;&gt; "", Sale!D355, ""), "")</f>
        <v/>
      </c>
      <c r="BH371" s="88" t="str">
        <f>IFERROR(IF(Sale!E355 &lt;&gt; "", Sale!E355, ""), "")</f>
        <v/>
      </c>
      <c r="BI371" s="88" t="str">
        <f>IFERROR(IF(Sale!F355 &lt;&gt; "", Sale!F355, ""), "")</f>
        <v/>
      </c>
      <c r="BJ371" s="88" t="str">
        <f>IFERROR(IF(Sale!G355 &lt;&gt; "", Sale!G355, ""), "")</f>
        <v/>
      </c>
      <c r="BK371" s="88" t="str">
        <f>IFERROR(IF(Sale!H355 &lt;&gt; "", Sale!H355, ""), "")</f>
        <v/>
      </c>
      <c r="BL371" s="88" t="str">
        <f>IFERROR(IF(Sale!I355 &lt;&gt; "", Sale!I355, ""), "")</f>
        <v/>
      </c>
      <c r="BM371" s="88" t="str">
        <f>IFERROR(IF(Sale!J355 &lt;&gt; "", Sale!J355, ""), "")</f>
        <v/>
      </c>
      <c r="BN371" s="88" t="str">
        <f>IFERROR(IF(Sale!K355 &lt;&gt; "", Sale!K355, ""), "")</f>
        <v/>
      </c>
      <c r="BO371" s="88" t="str">
        <f>IFERROR(IF(Sale!L355 &lt;&gt; "", Sale!L355, ""), "")</f>
        <v/>
      </c>
      <c r="BP371" s="88" t="str">
        <f>IFERROR(IF(Sale!M355 &lt;&gt; "", Sale!M355, ""), "")</f>
        <v/>
      </c>
      <c r="BQ371" s="88" t="str">
        <f>IFERROR(IF(Sale!N355 &lt;&gt; "", Sale!N355, ""), "")</f>
        <v/>
      </c>
      <c r="BR371" s="88" t="str">
        <f>IFERROR(IF(Sale!O355 &lt;&gt; "", Sale!O355, ""), "")</f>
        <v/>
      </c>
      <c r="BS371" s="88"/>
      <c r="BT371" s="88"/>
      <c r="BU371" s="88"/>
      <c r="BV371" s="88"/>
      <c r="BW371" s="91"/>
      <c r="BX371" s="88"/>
      <c r="BY371" s="88"/>
    </row>
    <row r="372" spans="2:77">
      <c r="B372" s="255"/>
      <c r="C372" s="255"/>
      <c r="D372" s="255"/>
      <c r="E372" s="255"/>
      <c r="F372" s="255"/>
      <c r="Z372" s="101" t="str">
        <f>IF(AB372 &lt;&gt; "", (COUNTIF($AB$19:AB372,AB372)&amp;"_"&amp;AB372),"")</f>
        <v/>
      </c>
      <c r="AA372" s="125" t="str">
        <f>IFERROR(IF(Purchase!A355 &lt;&gt;"",Purchase!A355,""),"")</f>
        <v/>
      </c>
      <c r="AB372" s="101" t="str">
        <f>IFERROR(IF(Purchase!B355 &lt;&gt;"",Purchase!B355,""),"")</f>
        <v/>
      </c>
      <c r="AC372" s="101" t="str">
        <f>IFERROR(IF(Purchase!C355 &lt;&gt;"",Purchase!C355,""),"")</f>
        <v/>
      </c>
      <c r="AD372" s="89" t="str">
        <f>IFERROR(IF(Purchase!D355 &lt;&gt;"",Purchase!D355,""),"")</f>
        <v/>
      </c>
      <c r="AE372" s="89" t="str">
        <f>IFERROR(IF(Purchase!E355 &lt;&gt;"",Purchase!E355,""),"")</f>
        <v/>
      </c>
      <c r="AF372" s="89" t="str">
        <f>IFERROR(IF(Purchase!F355 &lt;&gt;"",Purchase!F355,""),"")</f>
        <v/>
      </c>
      <c r="AG372" s="89" t="str">
        <f>IFERROR(IF(Purchase!G355 &lt;&gt;"",Purchase!G355,""),"")</f>
        <v/>
      </c>
      <c r="AH372" s="89" t="str">
        <f>IFERROR(IF(Purchase!H355 &lt;&gt;"",Purchase!H355,""),"")</f>
        <v/>
      </c>
      <c r="AI372" s="89" t="str">
        <f>IFERROR(IF(Purchase!I355 &lt;&gt;"",Purchase!I355,""),"")</f>
        <v/>
      </c>
      <c r="AJ372" s="89" t="str">
        <f>IFERROR(IF(Purchase!J355 &lt;&gt;"",Purchase!J355,""),"")</f>
        <v/>
      </c>
      <c r="AK372" s="101" t="str">
        <f t="shared" si="30"/>
        <v/>
      </c>
      <c r="AL372" s="88"/>
      <c r="AM372" s="90"/>
      <c r="AN372" s="91"/>
      <c r="AO372" s="90"/>
      <c r="AP372" s="90"/>
      <c r="AQ372" s="92"/>
      <c r="AR372" s="90"/>
      <c r="AS372" s="90"/>
      <c r="AT372" s="93"/>
      <c r="AU372" s="88"/>
      <c r="AV372" s="88"/>
      <c r="AW372" s="88"/>
      <c r="AX372" s="88"/>
      <c r="AY372" s="88"/>
      <c r="AZ372" s="88"/>
      <c r="BA372" s="88"/>
      <c r="BB372" s="88"/>
      <c r="BC372" s="88" t="str">
        <f>IF(BF372 &lt;&gt; "",(COUNTIF($BF$19:BF372,BF372)&amp;"_"&amp;BF372),"")</f>
        <v/>
      </c>
      <c r="BD372" s="94" t="str">
        <f>IFERROR(IF(Sale!A356 &lt;&gt; "", Sale!A356, ""), "")</f>
        <v/>
      </c>
      <c r="BE372" s="88" t="str">
        <f>IFERROR(IF(Sale!B356 &lt;&gt; "", Sale!B356, ""), "")</f>
        <v/>
      </c>
      <c r="BF372" s="88" t="str">
        <f>IFERROR(IF(Sale!C356 &lt;&gt; "", Sale!C356, ""), "")</f>
        <v/>
      </c>
      <c r="BG372" s="88" t="str">
        <f>IFERROR(IF(Sale!D356 &lt;&gt; "", Sale!D356, ""), "")</f>
        <v/>
      </c>
      <c r="BH372" s="88" t="str">
        <f>IFERROR(IF(Sale!E356 &lt;&gt; "", Sale!E356, ""), "")</f>
        <v/>
      </c>
      <c r="BI372" s="88" t="str">
        <f>IFERROR(IF(Sale!F356 &lt;&gt; "", Sale!F356, ""), "")</f>
        <v/>
      </c>
      <c r="BJ372" s="88" t="str">
        <f>IFERROR(IF(Sale!G356 &lt;&gt; "", Sale!G356, ""), "")</f>
        <v/>
      </c>
      <c r="BK372" s="88" t="str">
        <f>IFERROR(IF(Sale!H356 &lt;&gt; "", Sale!H356, ""), "")</f>
        <v/>
      </c>
      <c r="BL372" s="88" t="str">
        <f>IFERROR(IF(Sale!I356 &lt;&gt; "", Sale!I356, ""), "")</f>
        <v/>
      </c>
      <c r="BM372" s="88" t="str">
        <f>IFERROR(IF(Sale!J356 &lt;&gt; "", Sale!J356, ""), "")</f>
        <v/>
      </c>
      <c r="BN372" s="88" t="str">
        <f>IFERROR(IF(Sale!K356 &lt;&gt; "", Sale!K356, ""), "")</f>
        <v/>
      </c>
      <c r="BO372" s="88" t="str">
        <f>IFERROR(IF(Sale!L356 &lt;&gt; "", Sale!L356, ""), "")</f>
        <v/>
      </c>
      <c r="BP372" s="88" t="str">
        <f>IFERROR(IF(Sale!M356 &lt;&gt; "", Sale!M356, ""), "")</f>
        <v/>
      </c>
      <c r="BQ372" s="88" t="str">
        <f>IFERROR(IF(Sale!N356 &lt;&gt; "", Sale!N356, ""), "")</f>
        <v/>
      </c>
      <c r="BR372" s="88" t="str">
        <f>IFERROR(IF(Sale!O356 &lt;&gt; "", Sale!O356, ""), "")</f>
        <v/>
      </c>
      <c r="BS372" s="88"/>
      <c r="BT372" s="88"/>
      <c r="BU372" s="88"/>
      <c r="BV372" s="88"/>
      <c r="BW372" s="91"/>
      <c r="BX372" s="88"/>
      <c r="BY372" s="88"/>
    </row>
    <row r="373" spans="2:77">
      <c r="B373" s="255"/>
      <c r="C373" s="255"/>
      <c r="D373" s="255"/>
      <c r="E373" s="255"/>
      <c r="F373" s="255"/>
      <c r="Z373" s="101" t="str">
        <f>IF(AB373 &lt;&gt; "", (COUNTIF($AB$19:AB373,AB373)&amp;"_"&amp;AB373),"")</f>
        <v/>
      </c>
      <c r="AA373" s="125" t="str">
        <f>IFERROR(IF(Purchase!A356 &lt;&gt;"",Purchase!A356,""),"")</f>
        <v/>
      </c>
      <c r="AB373" s="101" t="str">
        <f>IFERROR(IF(Purchase!B356 &lt;&gt;"",Purchase!B356,""),"")</f>
        <v/>
      </c>
      <c r="AC373" s="101" t="str">
        <f>IFERROR(IF(Purchase!C356 &lt;&gt;"",Purchase!C356,""),"")</f>
        <v/>
      </c>
      <c r="AD373" s="89" t="str">
        <f>IFERROR(IF(Purchase!D356 &lt;&gt;"",Purchase!D356,""),"")</f>
        <v/>
      </c>
      <c r="AE373" s="89" t="str">
        <f>IFERROR(IF(Purchase!E356 &lt;&gt;"",Purchase!E356,""),"")</f>
        <v/>
      </c>
      <c r="AF373" s="89" t="str">
        <f>IFERROR(IF(Purchase!F356 &lt;&gt;"",Purchase!F356,""),"")</f>
        <v/>
      </c>
      <c r="AG373" s="89" t="str">
        <f>IFERROR(IF(Purchase!G356 &lt;&gt;"",Purchase!G356,""),"")</f>
        <v/>
      </c>
      <c r="AH373" s="89" t="str">
        <f>IFERROR(IF(Purchase!H356 &lt;&gt;"",Purchase!H356,""),"")</f>
        <v/>
      </c>
      <c r="AI373" s="89" t="str">
        <f>IFERROR(IF(Purchase!I356 &lt;&gt;"",Purchase!I356,""),"")</f>
        <v/>
      </c>
      <c r="AJ373" s="89" t="str">
        <f>IFERROR(IF(Purchase!J356 &lt;&gt;"",Purchase!J356,""),"")</f>
        <v/>
      </c>
      <c r="AK373" s="101" t="str">
        <f t="shared" si="30"/>
        <v/>
      </c>
      <c r="AL373" s="88"/>
      <c r="AM373" s="90"/>
      <c r="AN373" s="91"/>
      <c r="AO373" s="90"/>
      <c r="AP373" s="90"/>
      <c r="AQ373" s="92"/>
      <c r="AR373" s="90"/>
      <c r="AS373" s="90"/>
      <c r="AT373" s="93"/>
      <c r="AU373" s="88"/>
      <c r="AV373" s="88"/>
      <c r="AW373" s="88"/>
      <c r="AX373" s="88"/>
      <c r="AY373" s="88"/>
      <c r="AZ373" s="88"/>
      <c r="BA373" s="88"/>
      <c r="BB373" s="88"/>
      <c r="BC373" s="88" t="str">
        <f>IF(BF373 &lt;&gt; "",(COUNTIF($BF$19:BF373,BF373)&amp;"_"&amp;BF373),"")</f>
        <v/>
      </c>
      <c r="BD373" s="94" t="str">
        <f>IFERROR(IF(Sale!A357 &lt;&gt; "", Sale!A357, ""), "")</f>
        <v/>
      </c>
      <c r="BE373" s="88" t="str">
        <f>IFERROR(IF(Sale!B357 &lt;&gt; "", Sale!B357, ""), "")</f>
        <v/>
      </c>
      <c r="BF373" s="88" t="str">
        <f>IFERROR(IF(Sale!C357 &lt;&gt; "", Sale!C357, ""), "")</f>
        <v/>
      </c>
      <c r="BG373" s="88" t="str">
        <f>IFERROR(IF(Sale!D357 &lt;&gt; "", Sale!D357, ""), "")</f>
        <v/>
      </c>
      <c r="BH373" s="88" t="str">
        <f>IFERROR(IF(Sale!E357 &lt;&gt; "", Sale!E357, ""), "")</f>
        <v/>
      </c>
      <c r="BI373" s="88" t="str">
        <f>IFERROR(IF(Sale!F357 &lt;&gt; "", Sale!F357, ""), "")</f>
        <v/>
      </c>
      <c r="BJ373" s="88" t="str">
        <f>IFERROR(IF(Sale!G357 &lt;&gt; "", Sale!G357, ""), "")</f>
        <v/>
      </c>
      <c r="BK373" s="88" t="str">
        <f>IFERROR(IF(Sale!H357 &lt;&gt; "", Sale!H357, ""), "")</f>
        <v/>
      </c>
      <c r="BL373" s="88" t="str">
        <f>IFERROR(IF(Sale!I357 &lt;&gt; "", Sale!I357, ""), "")</f>
        <v/>
      </c>
      <c r="BM373" s="88" t="str">
        <f>IFERROR(IF(Sale!J357 &lt;&gt; "", Sale!J357, ""), "")</f>
        <v/>
      </c>
      <c r="BN373" s="88" t="str">
        <f>IFERROR(IF(Sale!K357 &lt;&gt; "", Sale!K357, ""), "")</f>
        <v/>
      </c>
      <c r="BO373" s="88" t="str">
        <f>IFERROR(IF(Sale!L357 &lt;&gt; "", Sale!L357, ""), "")</f>
        <v/>
      </c>
      <c r="BP373" s="88" t="str">
        <f>IFERROR(IF(Sale!M357 &lt;&gt; "", Sale!M357, ""), "")</f>
        <v/>
      </c>
      <c r="BQ373" s="88" t="str">
        <f>IFERROR(IF(Sale!N357 &lt;&gt; "", Sale!N357, ""), "")</f>
        <v/>
      </c>
      <c r="BR373" s="88" t="str">
        <f>IFERROR(IF(Sale!O357 &lt;&gt; "", Sale!O357, ""), "")</f>
        <v/>
      </c>
      <c r="BS373" s="88"/>
      <c r="BT373" s="88"/>
      <c r="BU373" s="88"/>
      <c r="BV373" s="88"/>
      <c r="BW373" s="91"/>
      <c r="BX373" s="88"/>
      <c r="BY373" s="88"/>
    </row>
    <row r="374" spans="2:77">
      <c r="B374" s="255"/>
      <c r="C374" s="255"/>
      <c r="D374" s="255"/>
      <c r="E374" s="255"/>
      <c r="F374" s="255"/>
      <c r="Z374" s="101" t="str">
        <f>IF(AB374 &lt;&gt; "", (COUNTIF($AB$19:AB374,AB374)&amp;"_"&amp;AB374),"")</f>
        <v/>
      </c>
      <c r="AA374" s="125" t="str">
        <f>IFERROR(IF(Purchase!A357 &lt;&gt;"",Purchase!A357,""),"")</f>
        <v/>
      </c>
      <c r="AB374" s="101" t="str">
        <f>IFERROR(IF(Purchase!B357 &lt;&gt;"",Purchase!B357,""),"")</f>
        <v/>
      </c>
      <c r="AC374" s="101" t="str">
        <f>IFERROR(IF(Purchase!C357 &lt;&gt;"",Purchase!C357,""),"")</f>
        <v/>
      </c>
      <c r="AD374" s="89" t="str">
        <f>IFERROR(IF(Purchase!D357 &lt;&gt;"",Purchase!D357,""),"")</f>
        <v/>
      </c>
      <c r="AE374" s="89" t="str">
        <f>IFERROR(IF(Purchase!E357 &lt;&gt;"",Purchase!E357,""),"")</f>
        <v/>
      </c>
      <c r="AF374" s="89" t="str">
        <f>IFERROR(IF(Purchase!F357 &lt;&gt;"",Purchase!F357,""),"")</f>
        <v/>
      </c>
      <c r="AG374" s="89" t="str">
        <f>IFERROR(IF(Purchase!G357 &lt;&gt;"",Purchase!G357,""),"")</f>
        <v/>
      </c>
      <c r="AH374" s="89" t="str">
        <f>IFERROR(IF(Purchase!H357 &lt;&gt;"",Purchase!H357,""),"")</f>
        <v/>
      </c>
      <c r="AI374" s="89" t="str">
        <f>IFERROR(IF(Purchase!I357 &lt;&gt;"",Purchase!I357,""),"")</f>
        <v/>
      </c>
      <c r="AJ374" s="89" t="str">
        <f>IFERROR(IF(Purchase!J357 &lt;&gt;"",Purchase!J357,""),"")</f>
        <v/>
      </c>
      <c r="AK374" s="101" t="str">
        <f t="shared" si="30"/>
        <v/>
      </c>
      <c r="AL374" s="88"/>
      <c r="AM374" s="90"/>
      <c r="AN374" s="91"/>
      <c r="AO374" s="90"/>
      <c r="AP374" s="90"/>
      <c r="AQ374" s="92"/>
      <c r="AR374" s="90"/>
      <c r="AS374" s="90"/>
      <c r="AT374" s="93"/>
      <c r="AU374" s="88"/>
      <c r="AV374" s="88"/>
      <c r="AW374" s="88"/>
      <c r="AX374" s="88"/>
      <c r="AY374" s="88"/>
      <c r="AZ374" s="88"/>
      <c r="BA374" s="88"/>
      <c r="BB374" s="88"/>
      <c r="BC374" s="88" t="str">
        <f>IF(BF374 &lt;&gt; "",(COUNTIF($BF$19:BF374,BF374)&amp;"_"&amp;BF374),"")</f>
        <v/>
      </c>
      <c r="BD374" s="94" t="str">
        <f>IFERROR(IF(Sale!A358 &lt;&gt; "", Sale!A358, ""), "")</f>
        <v/>
      </c>
      <c r="BE374" s="88" t="str">
        <f>IFERROR(IF(Sale!B358 &lt;&gt; "", Sale!B358, ""), "")</f>
        <v/>
      </c>
      <c r="BF374" s="88" t="str">
        <f>IFERROR(IF(Sale!C358 &lt;&gt; "", Sale!C358, ""), "")</f>
        <v/>
      </c>
      <c r="BG374" s="88" t="str">
        <f>IFERROR(IF(Sale!D358 &lt;&gt; "", Sale!D358, ""), "")</f>
        <v/>
      </c>
      <c r="BH374" s="88" t="str">
        <f>IFERROR(IF(Sale!E358 &lt;&gt; "", Sale!E358, ""), "")</f>
        <v/>
      </c>
      <c r="BI374" s="88" t="str">
        <f>IFERROR(IF(Sale!F358 &lt;&gt; "", Sale!F358, ""), "")</f>
        <v/>
      </c>
      <c r="BJ374" s="88" t="str">
        <f>IFERROR(IF(Sale!G358 &lt;&gt; "", Sale!G358, ""), "")</f>
        <v/>
      </c>
      <c r="BK374" s="88" t="str">
        <f>IFERROR(IF(Sale!H358 &lt;&gt; "", Sale!H358, ""), "")</f>
        <v/>
      </c>
      <c r="BL374" s="88" t="str">
        <f>IFERROR(IF(Sale!I358 &lt;&gt; "", Sale!I358, ""), "")</f>
        <v/>
      </c>
      <c r="BM374" s="88" t="str">
        <f>IFERROR(IF(Sale!J358 &lt;&gt; "", Sale!J358, ""), "")</f>
        <v/>
      </c>
      <c r="BN374" s="88" t="str">
        <f>IFERROR(IF(Sale!K358 &lt;&gt; "", Sale!K358, ""), "")</f>
        <v/>
      </c>
      <c r="BO374" s="88" t="str">
        <f>IFERROR(IF(Sale!L358 &lt;&gt; "", Sale!L358, ""), "")</f>
        <v/>
      </c>
      <c r="BP374" s="88" t="str">
        <f>IFERROR(IF(Sale!M358 &lt;&gt; "", Sale!M358, ""), "")</f>
        <v/>
      </c>
      <c r="BQ374" s="88" t="str">
        <f>IFERROR(IF(Sale!N358 &lt;&gt; "", Sale!N358, ""), "")</f>
        <v/>
      </c>
      <c r="BR374" s="88" t="str">
        <f>IFERROR(IF(Sale!O358 &lt;&gt; "", Sale!O358, ""), "")</f>
        <v/>
      </c>
      <c r="BS374" s="88"/>
      <c r="BT374" s="88"/>
      <c r="BU374" s="88"/>
      <c r="BV374" s="88"/>
      <c r="BW374" s="91"/>
      <c r="BX374" s="88"/>
      <c r="BY374" s="88"/>
    </row>
    <row r="375" spans="2:77">
      <c r="B375" s="255"/>
      <c r="C375" s="255"/>
      <c r="D375" s="255"/>
      <c r="E375" s="255"/>
      <c r="F375" s="255"/>
      <c r="Z375" s="101" t="str">
        <f>IF(AB375 &lt;&gt; "", (COUNTIF($AB$19:AB375,AB375)&amp;"_"&amp;AB375),"")</f>
        <v/>
      </c>
      <c r="AA375" s="125" t="str">
        <f>IFERROR(IF(Purchase!A358 &lt;&gt;"",Purchase!A358,""),"")</f>
        <v/>
      </c>
      <c r="AB375" s="101" t="str">
        <f>IFERROR(IF(Purchase!B358 &lt;&gt;"",Purchase!B358,""),"")</f>
        <v/>
      </c>
      <c r="AC375" s="101" t="str">
        <f>IFERROR(IF(Purchase!C358 &lt;&gt;"",Purchase!C358,""),"")</f>
        <v/>
      </c>
      <c r="AD375" s="89" t="str">
        <f>IFERROR(IF(Purchase!D358 &lt;&gt;"",Purchase!D358,""),"")</f>
        <v/>
      </c>
      <c r="AE375" s="89" t="str">
        <f>IFERROR(IF(Purchase!E358 &lt;&gt;"",Purchase!E358,""),"")</f>
        <v/>
      </c>
      <c r="AF375" s="89" t="str">
        <f>IFERROR(IF(Purchase!F358 &lt;&gt;"",Purchase!F358,""),"")</f>
        <v/>
      </c>
      <c r="AG375" s="89" t="str">
        <f>IFERROR(IF(Purchase!G358 &lt;&gt;"",Purchase!G358,""),"")</f>
        <v/>
      </c>
      <c r="AH375" s="89" t="str">
        <f>IFERROR(IF(Purchase!H358 &lt;&gt;"",Purchase!H358,""),"")</f>
        <v/>
      </c>
      <c r="AI375" s="89" t="str">
        <f>IFERROR(IF(Purchase!I358 &lt;&gt;"",Purchase!I358,""),"")</f>
        <v/>
      </c>
      <c r="AJ375" s="89" t="str">
        <f>IFERROR(IF(Purchase!J358 &lt;&gt;"",Purchase!J358,""),"")</f>
        <v/>
      </c>
      <c r="AK375" s="101" t="str">
        <f t="shared" si="30"/>
        <v/>
      </c>
      <c r="AL375" s="88"/>
      <c r="AM375" s="90"/>
      <c r="AN375" s="91"/>
      <c r="AO375" s="90"/>
      <c r="AP375" s="90"/>
      <c r="AQ375" s="92"/>
      <c r="AR375" s="90"/>
      <c r="AS375" s="90"/>
      <c r="AT375" s="93"/>
      <c r="AU375" s="88"/>
      <c r="AV375" s="88"/>
      <c r="AW375" s="88"/>
      <c r="AX375" s="88"/>
      <c r="AY375" s="88"/>
      <c r="AZ375" s="88"/>
      <c r="BA375" s="88"/>
      <c r="BB375" s="88"/>
      <c r="BC375" s="88" t="str">
        <f>IF(BF375 &lt;&gt; "",(COUNTIF($BF$19:BF375,BF375)&amp;"_"&amp;BF375),"")</f>
        <v/>
      </c>
      <c r="BD375" s="94" t="str">
        <f>IFERROR(IF(Sale!A359 &lt;&gt; "", Sale!A359, ""), "")</f>
        <v/>
      </c>
      <c r="BE375" s="88" t="str">
        <f>IFERROR(IF(Sale!B359 &lt;&gt; "", Sale!B359, ""), "")</f>
        <v/>
      </c>
      <c r="BF375" s="88" t="str">
        <f>IFERROR(IF(Sale!C359 &lt;&gt; "", Sale!C359, ""), "")</f>
        <v/>
      </c>
      <c r="BG375" s="88" t="str">
        <f>IFERROR(IF(Sale!D359 &lt;&gt; "", Sale!D359, ""), "")</f>
        <v/>
      </c>
      <c r="BH375" s="88" t="str">
        <f>IFERROR(IF(Sale!E359 &lt;&gt; "", Sale!E359, ""), "")</f>
        <v/>
      </c>
      <c r="BI375" s="88" t="str">
        <f>IFERROR(IF(Sale!F359 &lt;&gt; "", Sale!F359, ""), "")</f>
        <v/>
      </c>
      <c r="BJ375" s="88" t="str">
        <f>IFERROR(IF(Sale!G359 &lt;&gt; "", Sale!G359, ""), "")</f>
        <v/>
      </c>
      <c r="BK375" s="88" t="str">
        <f>IFERROR(IF(Sale!H359 &lt;&gt; "", Sale!H359, ""), "")</f>
        <v/>
      </c>
      <c r="BL375" s="88" t="str">
        <f>IFERROR(IF(Sale!I359 &lt;&gt; "", Sale!I359, ""), "")</f>
        <v/>
      </c>
      <c r="BM375" s="88" t="str">
        <f>IFERROR(IF(Sale!J359 &lt;&gt; "", Sale!J359, ""), "")</f>
        <v/>
      </c>
      <c r="BN375" s="88" t="str">
        <f>IFERROR(IF(Sale!K359 &lt;&gt; "", Sale!K359, ""), "")</f>
        <v/>
      </c>
      <c r="BO375" s="88" t="str">
        <f>IFERROR(IF(Sale!L359 &lt;&gt; "", Sale!L359, ""), "")</f>
        <v/>
      </c>
      <c r="BP375" s="88" t="str">
        <f>IFERROR(IF(Sale!M359 &lt;&gt; "", Sale!M359, ""), "")</f>
        <v/>
      </c>
      <c r="BQ375" s="88" t="str">
        <f>IFERROR(IF(Sale!N359 &lt;&gt; "", Sale!N359, ""), "")</f>
        <v/>
      </c>
      <c r="BR375" s="88" t="str">
        <f>IFERROR(IF(Sale!O359 &lt;&gt; "", Sale!O359, ""), "")</f>
        <v/>
      </c>
      <c r="BS375" s="88"/>
      <c r="BT375" s="88"/>
      <c r="BU375" s="88"/>
      <c r="BV375" s="88"/>
      <c r="BW375" s="91"/>
      <c r="BX375" s="88"/>
      <c r="BY375" s="88"/>
    </row>
    <row r="376" spans="2:77">
      <c r="B376" s="255"/>
      <c r="C376" s="255"/>
      <c r="D376" s="255"/>
      <c r="E376" s="255"/>
      <c r="F376" s="255"/>
      <c r="Z376" s="101" t="str">
        <f>IF(AB376 &lt;&gt; "", (COUNTIF($AB$19:AB376,AB376)&amp;"_"&amp;AB376),"")</f>
        <v/>
      </c>
      <c r="AA376" s="125" t="str">
        <f>IFERROR(IF(Purchase!A359 &lt;&gt;"",Purchase!A359,""),"")</f>
        <v/>
      </c>
      <c r="AB376" s="101" t="str">
        <f>IFERROR(IF(Purchase!B359 &lt;&gt;"",Purchase!B359,""),"")</f>
        <v/>
      </c>
      <c r="AC376" s="101" t="str">
        <f>IFERROR(IF(Purchase!C359 &lt;&gt;"",Purchase!C359,""),"")</f>
        <v/>
      </c>
      <c r="AD376" s="89" t="str">
        <f>IFERROR(IF(Purchase!D359 &lt;&gt;"",Purchase!D359,""),"")</f>
        <v/>
      </c>
      <c r="AE376" s="89" t="str">
        <f>IFERROR(IF(Purchase!E359 &lt;&gt;"",Purchase!E359,""),"")</f>
        <v/>
      </c>
      <c r="AF376" s="89" t="str">
        <f>IFERROR(IF(Purchase!F359 &lt;&gt;"",Purchase!F359,""),"")</f>
        <v/>
      </c>
      <c r="AG376" s="89" t="str">
        <f>IFERROR(IF(Purchase!G359 &lt;&gt;"",Purchase!G359,""),"")</f>
        <v/>
      </c>
      <c r="AH376" s="89" t="str">
        <f>IFERROR(IF(Purchase!H359 &lt;&gt;"",Purchase!H359,""),"")</f>
        <v/>
      </c>
      <c r="AI376" s="89" t="str">
        <f>IFERROR(IF(Purchase!I359 &lt;&gt;"",Purchase!I359,""),"")</f>
        <v/>
      </c>
      <c r="AJ376" s="89" t="str">
        <f>IFERROR(IF(Purchase!J359 &lt;&gt;"",Purchase!J359,""),"")</f>
        <v/>
      </c>
      <c r="AK376" s="101" t="str">
        <f t="shared" si="30"/>
        <v/>
      </c>
      <c r="AL376" s="88"/>
      <c r="AM376" s="90"/>
      <c r="AN376" s="91"/>
      <c r="AO376" s="90"/>
      <c r="AP376" s="90"/>
      <c r="AQ376" s="92"/>
      <c r="AR376" s="90"/>
      <c r="AS376" s="90"/>
      <c r="AT376" s="93"/>
      <c r="AU376" s="88"/>
      <c r="AV376" s="88"/>
      <c r="AW376" s="88"/>
      <c r="AX376" s="88"/>
      <c r="AY376" s="88"/>
      <c r="AZ376" s="88"/>
      <c r="BA376" s="88"/>
      <c r="BB376" s="88"/>
      <c r="BC376" s="88" t="str">
        <f>IF(BF376 &lt;&gt; "",(COUNTIF($BF$19:BF376,BF376)&amp;"_"&amp;BF376),"")</f>
        <v/>
      </c>
      <c r="BD376" s="94" t="str">
        <f>IFERROR(IF(Sale!A360 &lt;&gt; "", Sale!A360, ""), "")</f>
        <v/>
      </c>
      <c r="BE376" s="88" t="str">
        <f>IFERROR(IF(Sale!B360 &lt;&gt; "", Sale!B360, ""), "")</f>
        <v/>
      </c>
      <c r="BF376" s="88" t="str">
        <f>IFERROR(IF(Sale!C360 &lt;&gt; "", Sale!C360, ""), "")</f>
        <v/>
      </c>
      <c r="BG376" s="88" t="str">
        <f>IFERROR(IF(Sale!D360 &lt;&gt; "", Sale!D360, ""), "")</f>
        <v/>
      </c>
      <c r="BH376" s="88" t="str">
        <f>IFERROR(IF(Sale!E360 &lt;&gt; "", Sale!E360, ""), "")</f>
        <v/>
      </c>
      <c r="BI376" s="88" t="str">
        <f>IFERROR(IF(Sale!F360 &lt;&gt; "", Sale!F360, ""), "")</f>
        <v/>
      </c>
      <c r="BJ376" s="88" t="str">
        <f>IFERROR(IF(Sale!G360 &lt;&gt; "", Sale!G360, ""), "")</f>
        <v/>
      </c>
      <c r="BK376" s="88" t="str">
        <f>IFERROR(IF(Sale!H360 &lt;&gt; "", Sale!H360, ""), "")</f>
        <v/>
      </c>
      <c r="BL376" s="88" t="str">
        <f>IFERROR(IF(Sale!I360 &lt;&gt; "", Sale!I360, ""), "")</f>
        <v/>
      </c>
      <c r="BM376" s="88" t="str">
        <f>IFERROR(IF(Sale!J360 &lt;&gt; "", Sale!J360, ""), "")</f>
        <v/>
      </c>
      <c r="BN376" s="88" t="str">
        <f>IFERROR(IF(Sale!K360 &lt;&gt; "", Sale!K360, ""), "")</f>
        <v/>
      </c>
      <c r="BO376" s="88" t="str">
        <f>IFERROR(IF(Sale!L360 &lt;&gt; "", Sale!L360, ""), "")</f>
        <v/>
      </c>
      <c r="BP376" s="88" t="str">
        <f>IFERROR(IF(Sale!M360 &lt;&gt; "", Sale!M360, ""), "")</f>
        <v/>
      </c>
      <c r="BQ376" s="88" t="str">
        <f>IFERROR(IF(Sale!N360 &lt;&gt; "", Sale!N360, ""), "")</f>
        <v/>
      </c>
      <c r="BR376" s="88" t="str">
        <f>IFERROR(IF(Sale!O360 &lt;&gt; "", Sale!O360, ""), "")</f>
        <v/>
      </c>
      <c r="BS376" s="88"/>
      <c r="BT376" s="88"/>
      <c r="BU376" s="88"/>
      <c r="BV376" s="88"/>
      <c r="BW376" s="91"/>
      <c r="BX376" s="88"/>
      <c r="BY376" s="88"/>
    </row>
    <row r="377" spans="2:77">
      <c r="B377" s="255"/>
      <c r="C377" s="255"/>
      <c r="D377" s="255"/>
      <c r="E377" s="255"/>
      <c r="F377" s="255"/>
      <c r="Z377" s="101" t="str">
        <f>IF(AB377 &lt;&gt; "", (COUNTIF($AB$19:AB377,AB377)&amp;"_"&amp;AB377),"")</f>
        <v/>
      </c>
      <c r="AA377" s="125" t="str">
        <f>IFERROR(IF(Purchase!A360 &lt;&gt;"",Purchase!A360,""),"")</f>
        <v/>
      </c>
      <c r="AB377" s="101" t="str">
        <f>IFERROR(IF(Purchase!B360 &lt;&gt;"",Purchase!B360,""),"")</f>
        <v/>
      </c>
      <c r="AC377" s="101" t="str">
        <f>IFERROR(IF(Purchase!C360 &lt;&gt;"",Purchase!C360,""),"")</f>
        <v/>
      </c>
      <c r="AD377" s="89" t="str">
        <f>IFERROR(IF(Purchase!D360 &lt;&gt;"",Purchase!D360,""),"")</f>
        <v/>
      </c>
      <c r="AE377" s="89" t="str">
        <f>IFERROR(IF(Purchase!E360 &lt;&gt;"",Purchase!E360,""),"")</f>
        <v/>
      </c>
      <c r="AF377" s="89" t="str">
        <f>IFERROR(IF(Purchase!F360 &lt;&gt;"",Purchase!F360,""),"")</f>
        <v/>
      </c>
      <c r="AG377" s="89" t="str">
        <f>IFERROR(IF(Purchase!G360 &lt;&gt;"",Purchase!G360,""),"")</f>
        <v/>
      </c>
      <c r="AH377" s="89" t="str">
        <f>IFERROR(IF(Purchase!H360 &lt;&gt;"",Purchase!H360,""),"")</f>
        <v/>
      </c>
      <c r="AI377" s="89" t="str">
        <f>IFERROR(IF(Purchase!I360 &lt;&gt;"",Purchase!I360,""),"")</f>
        <v/>
      </c>
      <c r="AJ377" s="89" t="str">
        <f>IFERROR(IF(Purchase!J360 &lt;&gt;"",Purchase!J360,""),"")</f>
        <v/>
      </c>
      <c r="AK377" s="101" t="str">
        <f t="shared" si="30"/>
        <v/>
      </c>
      <c r="AL377" s="88"/>
      <c r="AM377" s="90"/>
      <c r="AN377" s="91"/>
      <c r="AO377" s="90"/>
      <c r="AP377" s="90"/>
      <c r="AQ377" s="92"/>
      <c r="AR377" s="90"/>
      <c r="AS377" s="90"/>
      <c r="AT377" s="93"/>
      <c r="AU377" s="88"/>
      <c r="AV377" s="88"/>
      <c r="AW377" s="88"/>
      <c r="AX377" s="88"/>
      <c r="AY377" s="88"/>
      <c r="AZ377" s="88"/>
      <c r="BA377" s="88"/>
      <c r="BB377" s="88"/>
      <c r="BC377" s="88" t="str">
        <f>IF(BF377 &lt;&gt; "",(COUNTIF($BF$19:BF377,BF377)&amp;"_"&amp;BF377),"")</f>
        <v/>
      </c>
      <c r="BD377" s="94" t="str">
        <f>IFERROR(IF(Sale!A361 &lt;&gt; "", Sale!A361, ""), "")</f>
        <v/>
      </c>
      <c r="BE377" s="88" t="str">
        <f>IFERROR(IF(Sale!B361 &lt;&gt; "", Sale!B361, ""), "")</f>
        <v/>
      </c>
      <c r="BF377" s="88" t="str">
        <f>IFERROR(IF(Sale!C361 &lt;&gt; "", Sale!C361, ""), "")</f>
        <v/>
      </c>
      <c r="BG377" s="88" t="str">
        <f>IFERROR(IF(Sale!D361 &lt;&gt; "", Sale!D361, ""), "")</f>
        <v/>
      </c>
      <c r="BH377" s="88" t="str">
        <f>IFERROR(IF(Sale!E361 &lt;&gt; "", Sale!E361, ""), "")</f>
        <v/>
      </c>
      <c r="BI377" s="88" t="str">
        <f>IFERROR(IF(Sale!F361 &lt;&gt; "", Sale!F361, ""), "")</f>
        <v/>
      </c>
      <c r="BJ377" s="88" t="str">
        <f>IFERROR(IF(Sale!G361 &lt;&gt; "", Sale!G361, ""), "")</f>
        <v/>
      </c>
      <c r="BK377" s="88" t="str">
        <f>IFERROR(IF(Sale!H361 &lt;&gt; "", Sale!H361, ""), "")</f>
        <v/>
      </c>
      <c r="BL377" s="88" t="str">
        <f>IFERROR(IF(Sale!I361 &lt;&gt; "", Sale!I361, ""), "")</f>
        <v/>
      </c>
      <c r="BM377" s="88" t="str">
        <f>IFERROR(IF(Sale!J361 &lt;&gt; "", Sale!J361, ""), "")</f>
        <v/>
      </c>
      <c r="BN377" s="88" t="str">
        <f>IFERROR(IF(Sale!K361 &lt;&gt; "", Sale!K361, ""), "")</f>
        <v/>
      </c>
      <c r="BO377" s="88" t="str">
        <f>IFERROR(IF(Sale!L361 &lt;&gt; "", Sale!L361, ""), "")</f>
        <v/>
      </c>
      <c r="BP377" s="88" t="str">
        <f>IFERROR(IF(Sale!M361 &lt;&gt; "", Sale!M361, ""), "")</f>
        <v/>
      </c>
      <c r="BQ377" s="88" t="str">
        <f>IFERROR(IF(Sale!N361 &lt;&gt; "", Sale!N361, ""), "")</f>
        <v/>
      </c>
      <c r="BR377" s="88" t="str">
        <f>IFERROR(IF(Sale!O361 &lt;&gt; "", Sale!O361, ""), "")</f>
        <v/>
      </c>
      <c r="BS377" s="88"/>
      <c r="BT377" s="88"/>
      <c r="BU377" s="88"/>
      <c r="BV377" s="88"/>
      <c r="BW377" s="91"/>
      <c r="BX377" s="88"/>
      <c r="BY377" s="88"/>
    </row>
    <row r="378" spans="2:77">
      <c r="B378" s="255"/>
      <c r="C378" s="255"/>
      <c r="D378" s="255"/>
      <c r="E378" s="255"/>
      <c r="F378" s="255"/>
      <c r="Z378" s="101" t="str">
        <f>IF(AB378 &lt;&gt; "", (COUNTIF($AB$19:AB378,AB378)&amp;"_"&amp;AB378),"")</f>
        <v/>
      </c>
      <c r="AA378" s="125" t="str">
        <f>IFERROR(IF(Purchase!A361 &lt;&gt;"",Purchase!A361,""),"")</f>
        <v/>
      </c>
      <c r="AB378" s="101" t="str">
        <f>IFERROR(IF(Purchase!B361 &lt;&gt;"",Purchase!B361,""),"")</f>
        <v/>
      </c>
      <c r="AC378" s="101" t="str">
        <f>IFERROR(IF(Purchase!C361 &lt;&gt;"",Purchase!C361,""),"")</f>
        <v/>
      </c>
      <c r="AD378" s="89" t="str">
        <f>IFERROR(IF(Purchase!D361 &lt;&gt;"",Purchase!D361,""),"")</f>
        <v/>
      </c>
      <c r="AE378" s="89" t="str">
        <f>IFERROR(IF(Purchase!E361 &lt;&gt;"",Purchase!E361,""),"")</f>
        <v/>
      </c>
      <c r="AF378" s="89" t="str">
        <f>IFERROR(IF(Purchase!F361 &lt;&gt;"",Purchase!F361,""),"")</f>
        <v/>
      </c>
      <c r="AG378" s="89" t="str">
        <f>IFERROR(IF(Purchase!G361 &lt;&gt;"",Purchase!G361,""),"")</f>
        <v/>
      </c>
      <c r="AH378" s="89" t="str">
        <f>IFERROR(IF(Purchase!H361 &lt;&gt;"",Purchase!H361,""),"")</f>
        <v/>
      </c>
      <c r="AI378" s="89" t="str">
        <f>IFERROR(IF(Purchase!I361 &lt;&gt;"",Purchase!I361,""),"")</f>
        <v/>
      </c>
      <c r="AJ378" s="89" t="str">
        <f>IFERROR(IF(Purchase!J361 &lt;&gt;"",Purchase!J361,""),"")</f>
        <v/>
      </c>
      <c r="AK378" s="101" t="str">
        <f t="shared" si="30"/>
        <v/>
      </c>
      <c r="AL378" s="88"/>
      <c r="AM378" s="90"/>
      <c r="AN378" s="91"/>
      <c r="AO378" s="90"/>
      <c r="AP378" s="90"/>
      <c r="AQ378" s="92"/>
      <c r="AR378" s="90"/>
      <c r="AS378" s="90"/>
      <c r="AT378" s="93"/>
      <c r="AU378" s="88"/>
      <c r="AV378" s="88"/>
      <c r="AW378" s="88"/>
      <c r="AX378" s="88"/>
      <c r="AY378" s="88"/>
      <c r="AZ378" s="88"/>
      <c r="BA378" s="88"/>
      <c r="BB378" s="88"/>
      <c r="BC378" s="88" t="str">
        <f>IF(BF378 &lt;&gt; "",(COUNTIF($BF$19:BF378,BF378)&amp;"_"&amp;BF378),"")</f>
        <v/>
      </c>
      <c r="BD378" s="94" t="str">
        <f>IFERROR(IF(Sale!A362 &lt;&gt; "", Sale!A362, ""), "")</f>
        <v/>
      </c>
      <c r="BE378" s="88" t="str">
        <f>IFERROR(IF(Sale!B362 &lt;&gt; "", Sale!B362, ""), "")</f>
        <v/>
      </c>
      <c r="BF378" s="88" t="str">
        <f>IFERROR(IF(Sale!C362 &lt;&gt; "", Sale!C362, ""), "")</f>
        <v/>
      </c>
      <c r="BG378" s="88" t="str">
        <f>IFERROR(IF(Sale!D362 &lt;&gt; "", Sale!D362, ""), "")</f>
        <v/>
      </c>
      <c r="BH378" s="88" t="str">
        <f>IFERROR(IF(Sale!E362 &lt;&gt; "", Sale!E362, ""), "")</f>
        <v/>
      </c>
      <c r="BI378" s="88" t="str">
        <f>IFERROR(IF(Sale!F362 &lt;&gt; "", Sale!F362, ""), "")</f>
        <v/>
      </c>
      <c r="BJ378" s="88" t="str">
        <f>IFERROR(IF(Sale!G362 &lt;&gt; "", Sale!G362, ""), "")</f>
        <v/>
      </c>
      <c r="BK378" s="88" t="str">
        <f>IFERROR(IF(Sale!H362 &lt;&gt; "", Sale!H362, ""), "")</f>
        <v/>
      </c>
      <c r="BL378" s="88" t="str">
        <f>IFERROR(IF(Sale!I362 &lt;&gt; "", Sale!I362, ""), "")</f>
        <v/>
      </c>
      <c r="BM378" s="88" t="str">
        <f>IFERROR(IF(Sale!J362 &lt;&gt; "", Sale!J362, ""), "")</f>
        <v/>
      </c>
      <c r="BN378" s="88" t="str">
        <f>IFERROR(IF(Sale!K362 &lt;&gt; "", Sale!K362, ""), "")</f>
        <v/>
      </c>
      <c r="BO378" s="88" t="str">
        <f>IFERROR(IF(Sale!L362 &lt;&gt; "", Sale!L362, ""), "")</f>
        <v/>
      </c>
      <c r="BP378" s="88" t="str">
        <f>IFERROR(IF(Sale!M362 &lt;&gt; "", Sale!M362, ""), "")</f>
        <v/>
      </c>
      <c r="BQ378" s="88" t="str">
        <f>IFERROR(IF(Sale!N362 &lt;&gt; "", Sale!N362, ""), "")</f>
        <v/>
      </c>
      <c r="BR378" s="88" t="str">
        <f>IFERROR(IF(Sale!O362 &lt;&gt; "", Sale!O362, ""), "")</f>
        <v/>
      </c>
      <c r="BS378" s="88"/>
      <c r="BT378" s="88"/>
      <c r="BU378" s="88"/>
      <c r="BV378" s="88"/>
      <c r="BW378" s="91"/>
      <c r="BX378" s="88"/>
      <c r="BY378" s="88"/>
    </row>
    <row r="379" spans="2:77">
      <c r="B379" s="255"/>
      <c r="C379" s="255"/>
      <c r="D379" s="255"/>
      <c r="E379" s="255"/>
      <c r="F379" s="255"/>
      <c r="Z379" s="101" t="str">
        <f>IF(AB379 &lt;&gt; "", (COUNTIF($AB$19:AB379,AB379)&amp;"_"&amp;AB379),"")</f>
        <v/>
      </c>
      <c r="AA379" s="125" t="str">
        <f>IFERROR(IF(Purchase!A362 &lt;&gt;"",Purchase!A362,""),"")</f>
        <v/>
      </c>
      <c r="AB379" s="101" t="str">
        <f>IFERROR(IF(Purchase!B362 &lt;&gt;"",Purchase!B362,""),"")</f>
        <v/>
      </c>
      <c r="AC379" s="101" t="str">
        <f>IFERROR(IF(Purchase!C362 &lt;&gt;"",Purchase!C362,""),"")</f>
        <v/>
      </c>
      <c r="AD379" s="89" t="str">
        <f>IFERROR(IF(Purchase!D362 &lt;&gt;"",Purchase!D362,""),"")</f>
        <v/>
      </c>
      <c r="AE379" s="89" t="str">
        <f>IFERROR(IF(Purchase!E362 &lt;&gt;"",Purchase!E362,""),"")</f>
        <v/>
      </c>
      <c r="AF379" s="89" t="str">
        <f>IFERROR(IF(Purchase!F362 &lt;&gt;"",Purchase!F362,""),"")</f>
        <v/>
      </c>
      <c r="AG379" s="89" t="str">
        <f>IFERROR(IF(Purchase!G362 &lt;&gt;"",Purchase!G362,""),"")</f>
        <v/>
      </c>
      <c r="AH379" s="89" t="str">
        <f>IFERROR(IF(Purchase!H362 &lt;&gt;"",Purchase!H362,""),"")</f>
        <v/>
      </c>
      <c r="AI379" s="89" t="str">
        <f>IFERROR(IF(Purchase!I362 &lt;&gt;"",Purchase!I362,""),"")</f>
        <v/>
      </c>
      <c r="AJ379" s="89" t="str">
        <f>IFERROR(IF(Purchase!J362 &lt;&gt;"",Purchase!J362,""),"")</f>
        <v/>
      </c>
      <c r="AK379" s="101" t="str">
        <f t="shared" si="30"/>
        <v/>
      </c>
      <c r="AL379" s="88"/>
      <c r="AM379" s="90"/>
      <c r="AN379" s="91"/>
      <c r="AO379" s="90"/>
      <c r="AP379" s="90"/>
      <c r="AQ379" s="92"/>
      <c r="AR379" s="90"/>
      <c r="AS379" s="90"/>
      <c r="AT379" s="93"/>
      <c r="AU379" s="88"/>
      <c r="AV379" s="88"/>
      <c r="AW379" s="88"/>
      <c r="AX379" s="88"/>
      <c r="AY379" s="88"/>
      <c r="AZ379" s="88"/>
      <c r="BA379" s="88"/>
      <c r="BB379" s="88"/>
      <c r="BC379" s="88" t="str">
        <f>IF(BF379 &lt;&gt; "",(COUNTIF($BF$19:BF379,BF379)&amp;"_"&amp;BF379),"")</f>
        <v/>
      </c>
      <c r="BD379" s="94" t="str">
        <f>IFERROR(IF(Sale!A363 &lt;&gt; "", Sale!A363, ""), "")</f>
        <v/>
      </c>
      <c r="BE379" s="88" t="str">
        <f>IFERROR(IF(Sale!B363 &lt;&gt; "", Sale!B363, ""), "")</f>
        <v/>
      </c>
      <c r="BF379" s="88" t="str">
        <f>IFERROR(IF(Sale!C363 &lt;&gt; "", Sale!C363, ""), "")</f>
        <v/>
      </c>
      <c r="BG379" s="88" t="str">
        <f>IFERROR(IF(Sale!D363 &lt;&gt; "", Sale!D363, ""), "")</f>
        <v/>
      </c>
      <c r="BH379" s="88" t="str">
        <f>IFERROR(IF(Sale!E363 &lt;&gt; "", Sale!E363, ""), "")</f>
        <v/>
      </c>
      <c r="BI379" s="88" t="str">
        <f>IFERROR(IF(Sale!F363 &lt;&gt; "", Sale!F363, ""), "")</f>
        <v/>
      </c>
      <c r="BJ379" s="88" t="str">
        <f>IFERROR(IF(Sale!G363 &lt;&gt; "", Sale!G363, ""), "")</f>
        <v/>
      </c>
      <c r="BK379" s="88" t="str">
        <f>IFERROR(IF(Sale!H363 &lt;&gt; "", Sale!H363, ""), "")</f>
        <v/>
      </c>
      <c r="BL379" s="88" t="str">
        <f>IFERROR(IF(Sale!I363 &lt;&gt; "", Sale!I363, ""), "")</f>
        <v/>
      </c>
      <c r="BM379" s="88" t="str">
        <f>IFERROR(IF(Sale!J363 &lt;&gt; "", Sale!J363, ""), "")</f>
        <v/>
      </c>
      <c r="BN379" s="88" t="str">
        <f>IFERROR(IF(Sale!K363 &lt;&gt; "", Sale!K363, ""), "")</f>
        <v/>
      </c>
      <c r="BO379" s="88" t="str">
        <f>IFERROR(IF(Sale!L363 &lt;&gt; "", Sale!L363, ""), "")</f>
        <v/>
      </c>
      <c r="BP379" s="88" t="str">
        <f>IFERROR(IF(Sale!M363 &lt;&gt; "", Sale!M363, ""), "")</f>
        <v/>
      </c>
      <c r="BQ379" s="88" t="str">
        <f>IFERROR(IF(Sale!N363 &lt;&gt; "", Sale!N363, ""), "")</f>
        <v/>
      </c>
      <c r="BR379" s="88" t="str">
        <f>IFERROR(IF(Sale!O363 &lt;&gt; "", Sale!O363, ""), "")</f>
        <v/>
      </c>
      <c r="BS379" s="88"/>
      <c r="BT379" s="88"/>
      <c r="BU379" s="88"/>
      <c r="BV379" s="88"/>
      <c r="BW379" s="91"/>
      <c r="BX379" s="88"/>
      <c r="BY379" s="88"/>
    </row>
    <row r="380" spans="2:77">
      <c r="B380" s="255"/>
      <c r="C380" s="255"/>
      <c r="D380" s="255"/>
      <c r="E380" s="255"/>
      <c r="F380" s="255"/>
      <c r="Z380" s="101" t="str">
        <f>IF(AB380 &lt;&gt; "", (COUNTIF($AB$19:AB380,AB380)&amp;"_"&amp;AB380),"")</f>
        <v/>
      </c>
      <c r="AA380" s="125" t="str">
        <f>IFERROR(IF(Purchase!A363 &lt;&gt;"",Purchase!A363,""),"")</f>
        <v/>
      </c>
      <c r="AB380" s="101" t="str">
        <f>IFERROR(IF(Purchase!B363 &lt;&gt;"",Purchase!B363,""),"")</f>
        <v/>
      </c>
      <c r="AC380" s="101" t="str">
        <f>IFERROR(IF(Purchase!C363 &lt;&gt;"",Purchase!C363,""),"")</f>
        <v/>
      </c>
      <c r="AD380" s="89" t="str">
        <f>IFERROR(IF(Purchase!D363 &lt;&gt;"",Purchase!D363,""),"")</f>
        <v/>
      </c>
      <c r="AE380" s="89" t="str">
        <f>IFERROR(IF(Purchase!E363 &lt;&gt;"",Purchase!E363,""),"")</f>
        <v/>
      </c>
      <c r="AF380" s="89" t="str">
        <f>IFERROR(IF(Purchase!F363 &lt;&gt;"",Purchase!F363,""),"")</f>
        <v/>
      </c>
      <c r="AG380" s="89" t="str">
        <f>IFERROR(IF(Purchase!G363 &lt;&gt;"",Purchase!G363,""),"")</f>
        <v/>
      </c>
      <c r="AH380" s="89" t="str">
        <f>IFERROR(IF(Purchase!H363 &lt;&gt;"",Purchase!H363,""),"")</f>
        <v/>
      </c>
      <c r="AI380" s="89" t="str">
        <f>IFERROR(IF(Purchase!I363 &lt;&gt;"",Purchase!I363,""),"")</f>
        <v/>
      </c>
      <c r="AJ380" s="89" t="str">
        <f>IFERROR(IF(Purchase!J363 &lt;&gt;"",Purchase!J363,""),"")</f>
        <v/>
      </c>
      <c r="AK380" s="101" t="str">
        <f t="shared" si="30"/>
        <v/>
      </c>
      <c r="AL380" s="88"/>
      <c r="AM380" s="90"/>
      <c r="AN380" s="91"/>
      <c r="AO380" s="90"/>
      <c r="AP380" s="90"/>
      <c r="AQ380" s="92"/>
      <c r="AR380" s="90"/>
      <c r="AS380" s="90"/>
      <c r="AT380" s="93"/>
      <c r="AU380" s="88"/>
      <c r="AV380" s="88"/>
      <c r="AW380" s="88"/>
      <c r="AX380" s="88"/>
      <c r="AY380" s="88"/>
      <c r="AZ380" s="88"/>
      <c r="BA380" s="88"/>
      <c r="BB380" s="88"/>
      <c r="BC380" s="88" t="str">
        <f>IF(BF380 &lt;&gt; "",(COUNTIF($BF$19:BF380,BF380)&amp;"_"&amp;BF380),"")</f>
        <v/>
      </c>
      <c r="BD380" s="94" t="str">
        <f>IFERROR(IF(Sale!A364 &lt;&gt; "", Sale!A364, ""), "")</f>
        <v/>
      </c>
      <c r="BE380" s="88" t="str">
        <f>IFERROR(IF(Sale!B364 &lt;&gt; "", Sale!B364, ""), "")</f>
        <v/>
      </c>
      <c r="BF380" s="88" t="str">
        <f>IFERROR(IF(Sale!C364 &lt;&gt; "", Sale!C364, ""), "")</f>
        <v/>
      </c>
      <c r="BG380" s="88" t="str">
        <f>IFERROR(IF(Sale!D364 &lt;&gt; "", Sale!D364, ""), "")</f>
        <v/>
      </c>
      <c r="BH380" s="88" t="str">
        <f>IFERROR(IF(Sale!E364 &lt;&gt; "", Sale!E364, ""), "")</f>
        <v/>
      </c>
      <c r="BI380" s="88" t="str">
        <f>IFERROR(IF(Sale!F364 &lt;&gt; "", Sale!F364, ""), "")</f>
        <v/>
      </c>
      <c r="BJ380" s="88" t="str">
        <f>IFERROR(IF(Sale!G364 &lt;&gt; "", Sale!G364, ""), "")</f>
        <v/>
      </c>
      <c r="BK380" s="88" t="str">
        <f>IFERROR(IF(Sale!H364 &lt;&gt; "", Sale!H364, ""), "")</f>
        <v/>
      </c>
      <c r="BL380" s="88" t="str">
        <f>IFERROR(IF(Sale!I364 &lt;&gt; "", Sale!I364, ""), "")</f>
        <v/>
      </c>
      <c r="BM380" s="88" t="str">
        <f>IFERROR(IF(Sale!J364 &lt;&gt; "", Sale!J364, ""), "")</f>
        <v/>
      </c>
      <c r="BN380" s="88" t="str">
        <f>IFERROR(IF(Sale!K364 &lt;&gt; "", Sale!K364, ""), "")</f>
        <v/>
      </c>
      <c r="BO380" s="88" t="str">
        <f>IFERROR(IF(Sale!L364 &lt;&gt; "", Sale!L364, ""), "")</f>
        <v/>
      </c>
      <c r="BP380" s="88" t="str">
        <f>IFERROR(IF(Sale!M364 &lt;&gt; "", Sale!M364, ""), "")</f>
        <v/>
      </c>
      <c r="BQ380" s="88" t="str">
        <f>IFERROR(IF(Sale!N364 &lt;&gt; "", Sale!N364, ""), "")</f>
        <v/>
      </c>
      <c r="BR380" s="88" t="str">
        <f>IFERROR(IF(Sale!O364 &lt;&gt; "", Sale!O364, ""), "")</f>
        <v/>
      </c>
      <c r="BS380" s="88"/>
      <c r="BT380" s="88"/>
      <c r="BU380" s="88"/>
      <c r="BV380" s="88"/>
      <c r="BW380" s="91"/>
      <c r="BX380" s="88"/>
      <c r="BY380" s="88"/>
    </row>
    <row r="381" spans="2:77">
      <c r="B381" s="255"/>
      <c r="C381" s="255"/>
      <c r="D381" s="255"/>
      <c r="E381" s="255"/>
      <c r="F381" s="255"/>
      <c r="Z381" s="101" t="str">
        <f>IF(AB381 &lt;&gt; "", (COUNTIF($AB$19:AB381,AB381)&amp;"_"&amp;AB381),"")</f>
        <v/>
      </c>
      <c r="AA381" s="125" t="str">
        <f>IFERROR(IF(Purchase!A364 &lt;&gt;"",Purchase!A364,""),"")</f>
        <v/>
      </c>
      <c r="AB381" s="101" t="str">
        <f>IFERROR(IF(Purchase!B364 &lt;&gt;"",Purchase!B364,""),"")</f>
        <v/>
      </c>
      <c r="AC381" s="101" t="str">
        <f>IFERROR(IF(Purchase!C364 &lt;&gt;"",Purchase!C364,""),"")</f>
        <v/>
      </c>
      <c r="AD381" s="89" t="str">
        <f>IFERROR(IF(Purchase!D364 &lt;&gt;"",Purchase!D364,""),"")</f>
        <v/>
      </c>
      <c r="AE381" s="89" t="str">
        <f>IFERROR(IF(Purchase!E364 &lt;&gt;"",Purchase!E364,""),"")</f>
        <v/>
      </c>
      <c r="AF381" s="89" t="str">
        <f>IFERROR(IF(Purchase!F364 &lt;&gt;"",Purchase!F364,""),"")</f>
        <v/>
      </c>
      <c r="AG381" s="89" t="str">
        <f>IFERROR(IF(Purchase!G364 &lt;&gt;"",Purchase!G364,""),"")</f>
        <v/>
      </c>
      <c r="AH381" s="89" t="str">
        <f>IFERROR(IF(Purchase!H364 &lt;&gt;"",Purchase!H364,""),"")</f>
        <v/>
      </c>
      <c r="AI381" s="89" t="str">
        <f>IFERROR(IF(Purchase!I364 &lt;&gt;"",Purchase!I364,""),"")</f>
        <v/>
      </c>
      <c r="AJ381" s="89" t="str">
        <f>IFERROR(IF(Purchase!J364 &lt;&gt;"",Purchase!J364,""),"")</f>
        <v/>
      </c>
      <c r="AK381" s="101" t="str">
        <f t="shared" si="30"/>
        <v/>
      </c>
      <c r="AL381" s="88"/>
      <c r="AM381" s="90"/>
      <c r="AN381" s="91"/>
      <c r="AO381" s="90"/>
      <c r="AP381" s="90"/>
      <c r="AQ381" s="92"/>
      <c r="AR381" s="90"/>
      <c r="AS381" s="90"/>
      <c r="AT381" s="93"/>
      <c r="AU381" s="88"/>
      <c r="AV381" s="88"/>
      <c r="AW381" s="88"/>
      <c r="AX381" s="88"/>
      <c r="AY381" s="88"/>
      <c r="AZ381" s="88"/>
      <c r="BA381" s="88"/>
      <c r="BB381" s="88"/>
      <c r="BC381" s="88" t="str">
        <f>IF(BF381 &lt;&gt; "",(COUNTIF($BF$19:BF381,BF381)&amp;"_"&amp;BF381),"")</f>
        <v/>
      </c>
      <c r="BD381" s="94" t="str">
        <f>IFERROR(IF(Sale!A365 &lt;&gt; "", Sale!A365, ""), "")</f>
        <v/>
      </c>
      <c r="BE381" s="88" t="str">
        <f>IFERROR(IF(Sale!B365 &lt;&gt; "", Sale!B365, ""), "")</f>
        <v/>
      </c>
      <c r="BF381" s="88" t="str">
        <f>IFERROR(IF(Sale!C365 &lt;&gt; "", Sale!C365, ""), "")</f>
        <v/>
      </c>
      <c r="BG381" s="88" t="str">
        <f>IFERROR(IF(Sale!D365 &lt;&gt; "", Sale!D365, ""), "")</f>
        <v/>
      </c>
      <c r="BH381" s="88" t="str">
        <f>IFERROR(IF(Sale!E365 &lt;&gt; "", Sale!E365, ""), "")</f>
        <v/>
      </c>
      <c r="BI381" s="88" t="str">
        <f>IFERROR(IF(Sale!F365 &lt;&gt; "", Sale!F365, ""), "")</f>
        <v/>
      </c>
      <c r="BJ381" s="88" t="str">
        <f>IFERROR(IF(Sale!G365 &lt;&gt; "", Sale!G365, ""), "")</f>
        <v/>
      </c>
      <c r="BK381" s="88" t="str">
        <f>IFERROR(IF(Sale!H365 &lt;&gt; "", Sale!H365, ""), "")</f>
        <v/>
      </c>
      <c r="BL381" s="88" t="str">
        <f>IFERROR(IF(Sale!I365 &lt;&gt; "", Sale!I365, ""), "")</f>
        <v/>
      </c>
      <c r="BM381" s="88" t="str">
        <f>IFERROR(IF(Sale!J365 &lt;&gt; "", Sale!J365, ""), "")</f>
        <v/>
      </c>
      <c r="BN381" s="88" t="str">
        <f>IFERROR(IF(Sale!K365 &lt;&gt; "", Sale!K365, ""), "")</f>
        <v/>
      </c>
      <c r="BO381" s="88" t="str">
        <f>IFERROR(IF(Sale!L365 &lt;&gt; "", Sale!L365, ""), "")</f>
        <v/>
      </c>
      <c r="BP381" s="88" t="str">
        <f>IFERROR(IF(Sale!M365 &lt;&gt; "", Sale!M365, ""), "")</f>
        <v/>
      </c>
      <c r="BQ381" s="88" t="str">
        <f>IFERROR(IF(Sale!N365 &lt;&gt; "", Sale!N365, ""), "")</f>
        <v/>
      </c>
      <c r="BR381" s="88" t="str">
        <f>IFERROR(IF(Sale!O365 &lt;&gt; "", Sale!O365, ""), "")</f>
        <v/>
      </c>
      <c r="BS381" s="88"/>
      <c r="BT381" s="88"/>
      <c r="BU381" s="88"/>
      <c r="BV381" s="88"/>
      <c r="BW381" s="91"/>
      <c r="BX381" s="88"/>
      <c r="BY381" s="88"/>
    </row>
    <row r="382" spans="2:77">
      <c r="B382" s="255"/>
      <c r="C382" s="255"/>
      <c r="D382" s="255"/>
      <c r="E382" s="255"/>
      <c r="F382" s="255"/>
      <c r="Z382" s="101" t="str">
        <f>IF(AB382 &lt;&gt; "", (COUNTIF($AB$19:AB382,AB382)&amp;"_"&amp;AB382),"")</f>
        <v/>
      </c>
      <c r="AA382" s="125" t="str">
        <f>IFERROR(IF(Purchase!A365 &lt;&gt;"",Purchase!A365,""),"")</f>
        <v/>
      </c>
      <c r="AB382" s="101" t="str">
        <f>IFERROR(IF(Purchase!B365 &lt;&gt;"",Purchase!B365,""),"")</f>
        <v/>
      </c>
      <c r="AC382" s="101" t="str">
        <f>IFERROR(IF(Purchase!C365 &lt;&gt;"",Purchase!C365,""),"")</f>
        <v/>
      </c>
      <c r="AD382" s="89" t="str">
        <f>IFERROR(IF(Purchase!D365 &lt;&gt;"",Purchase!D365,""),"")</f>
        <v/>
      </c>
      <c r="AE382" s="89" t="str">
        <f>IFERROR(IF(Purchase!E365 &lt;&gt;"",Purchase!E365,""),"")</f>
        <v/>
      </c>
      <c r="AF382" s="89" t="str">
        <f>IFERROR(IF(Purchase!F365 &lt;&gt;"",Purchase!F365,""),"")</f>
        <v/>
      </c>
      <c r="AG382" s="89" t="str">
        <f>IFERROR(IF(Purchase!G365 &lt;&gt;"",Purchase!G365,""),"")</f>
        <v/>
      </c>
      <c r="AH382" s="89" t="str">
        <f>IFERROR(IF(Purchase!H365 &lt;&gt;"",Purchase!H365,""),"")</f>
        <v/>
      </c>
      <c r="AI382" s="89" t="str">
        <f>IFERROR(IF(Purchase!I365 &lt;&gt;"",Purchase!I365,""),"")</f>
        <v/>
      </c>
      <c r="AJ382" s="89" t="str">
        <f>IFERROR(IF(Purchase!J365 &lt;&gt;"",Purchase!J365,""),"")</f>
        <v/>
      </c>
      <c r="AK382" s="101" t="str">
        <f t="shared" si="30"/>
        <v/>
      </c>
      <c r="AL382" s="88"/>
      <c r="AM382" s="90"/>
      <c r="AN382" s="91"/>
      <c r="AO382" s="90"/>
      <c r="AP382" s="90"/>
      <c r="AQ382" s="92"/>
      <c r="AR382" s="90"/>
      <c r="AS382" s="90"/>
      <c r="AT382" s="93"/>
      <c r="AU382" s="88"/>
      <c r="AV382" s="88"/>
      <c r="AW382" s="88"/>
      <c r="AX382" s="88"/>
      <c r="AY382" s="88"/>
      <c r="AZ382" s="88"/>
      <c r="BA382" s="88"/>
      <c r="BB382" s="88"/>
      <c r="BC382" s="88" t="str">
        <f>IF(BF382 &lt;&gt; "",(COUNTIF($BF$19:BF382,BF382)&amp;"_"&amp;BF382),"")</f>
        <v/>
      </c>
      <c r="BD382" s="94" t="str">
        <f>IFERROR(IF(Sale!A366 &lt;&gt; "", Sale!A366, ""), "")</f>
        <v/>
      </c>
      <c r="BE382" s="88" t="str">
        <f>IFERROR(IF(Sale!B366 &lt;&gt; "", Sale!B366, ""), "")</f>
        <v/>
      </c>
      <c r="BF382" s="88" t="str">
        <f>IFERROR(IF(Sale!C366 &lt;&gt; "", Sale!C366, ""), "")</f>
        <v/>
      </c>
      <c r="BG382" s="88" t="str">
        <f>IFERROR(IF(Sale!D366 &lt;&gt; "", Sale!D366, ""), "")</f>
        <v/>
      </c>
      <c r="BH382" s="88" t="str">
        <f>IFERROR(IF(Sale!E366 &lt;&gt; "", Sale!E366, ""), "")</f>
        <v/>
      </c>
      <c r="BI382" s="88" t="str">
        <f>IFERROR(IF(Sale!F366 &lt;&gt; "", Sale!F366, ""), "")</f>
        <v/>
      </c>
      <c r="BJ382" s="88" t="str">
        <f>IFERROR(IF(Sale!G366 &lt;&gt; "", Sale!G366, ""), "")</f>
        <v/>
      </c>
      <c r="BK382" s="88" t="str">
        <f>IFERROR(IF(Sale!H366 &lt;&gt; "", Sale!H366, ""), "")</f>
        <v/>
      </c>
      <c r="BL382" s="88" t="str">
        <f>IFERROR(IF(Sale!I366 &lt;&gt; "", Sale!I366, ""), "")</f>
        <v/>
      </c>
      <c r="BM382" s="88" t="str">
        <f>IFERROR(IF(Sale!J366 &lt;&gt; "", Sale!J366, ""), "")</f>
        <v/>
      </c>
      <c r="BN382" s="88" t="str">
        <f>IFERROR(IF(Sale!K366 &lt;&gt; "", Sale!K366, ""), "")</f>
        <v/>
      </c>
      <c r="BO382" s="88" t="str">
        <f>IFERROR(IF(Sale!L366 &lt;&gt; "", Sale!L366, ""), "")</f>
        <v/>
      </c>
      <c r="BP382" s="88" t="str">
        <f>IFERROR(IF(Sale!M366 &lt;&gt; "", Sale!M366, ""), "")</f>
        <v/>
      </c>
      <c r="BQ382" s="88" t="str">
        <f>IFERROR(IF(Sale!N366 &lt;&gt; "", Sale!N366, ""), "")</f>
        <v/>
      </c>
      <c r="BR382" s="88" t="str">
        <f>IFERROR(IF(Sale!O366 &lt;&gt; "", Sale!O366, ""), "")</f>
        <v/>
      </c>
      <c r="BS382" s="88"/>
      <c r="BT382" s="88"/>
      <c r="BU382" s="88"/>
      <c r="BV382" s="88"/>
      <c r="BW382" s="91"/>
      <c r="BX382" s="88"/>
      <c r="BY382" s="88"/>
    </row>
    <row r="383" spans="2:77">
      <c r="B383" s="255"/>
      <c r="C383" s="255"/>
      <c r="D383" s="255"/>
      <c r="E383" s="255"/>
      <c r="F383" s="255"/>
      <c r="Z383" s="101" t="str">
        <f>IF(AB383 &lt;&gt; "", (COUNTIF($AB$19:AB383,AB383)&amp;"_"&amp;AB383),"")</f>
        <v/>
      </c>
      <c r="AA383" s="125" t="str">
        <f>IFERROR(IF(Purchase!A366 &lt;&gt;"",Purchase!A366,""),"")</f>
        <v/>
      </c>
      <c r="AB383" s="101" t="str">
        <f>IFERROR(IF(Purchase!B366 &lt;&gt;"",Purchase!B366,""),"")</f>
        <v/>
      </c>
      <c r="AC383" s="101" t="str">
        <f>IFERROR(IF(Purchase!C366 &lt;&gt;"",Purchase!C366,""),"")</f>
        <v/>
      </c>
      <c r="AD383" s="89" t="str">
        <f>IFERROR(IF(Purchase!D366 &lt;&gt;"",Purchase!D366,""),"")</f>
        <v/>
      </c>
      <c r="AE383" s="89" t="str">
        <f>IFERROR(IF(Purchase!E366 &lt;&gt;"",Purchase!E366,""),"")</f>
        <v/>
      </c>
      <c r="AF383" s="89" t="str">
        <f>IFERROR(IF(Purchase!F366 &lt;&gt;"",Purchase!F366,""),"")</f>
        <v/>
      </c>
      <c r="AG383" s="89" t="str">
        <f>IFERROR(IF(Purchase!G366 &lt;&gt;"",Purchase!G366,""),"")</f>
        <v/>
      </c>
      <c r="AH383" s="89" t="str">
        <f>IFERROR(IF(Purchase!H366 &lt;&gt;"",Purchase!H366,""),"")</f>
        <v/>
      </c>
      <c r="AI383" s="89" t="str">
        <f>IFERROR(IF(Purchase!I366 &lt;&gt;"",Purchase!I366,""),"")</f>
        <v/>
      </c>
      <c r="AJ383" s="89" t="str">
        <f>IFERROR(IF(Purchase!J366 &lt;&gt;"",Purchase!J366,""),"")</f>
        <v/>
      </c>
      <c r="AK383" s="101" t="str">
        <f t="shared" si="30"/>
        <v/>
      </c>
      <c r="AL383" s="88"/>
      <c r="AM383" s="90"/>
      <c r="AN383" s="91"/>
      <c r="AO383" s="90"/>
      <c r="AP383" s="90"/>
      <c r="AQ383" s="92"/>
      <c r="AR383" s="90"/>
      <c r="AS383" s="90"/>
      <c r="AT383" s="93"/>
      <c r="AU383" s="88"/>
      <c r="AV383" s="88"/>
      <c r="AW383" s="88"/>
      <c r="AX383" s="88"/>
      <c r="AY383" s="88"/>
      <c r="AZ383" s="88"/>
      <c r="BA383" s="88"/>
      <c r="BB383" s="88"/>
      <c r="BC383" s="88" t="str">
        <f>IF(BF383 &lt;&gt; "",(COUNTIF($BF$19:BF383,BF383)&amp;"_"&amp;BF383),"")</f>
        <v/>
      </c>
      <c r="BD383" s="94" t="str">
        <f>IFERROR(IF(Sale!A367 &lt;&gt; "", Sale!A367, ""), "")</f>
        <v/>
      </c>
      <c r="BE383" s="88" t="str">
        <f>IFERROR(IF(Sale!B367 &lt;&gt; "", Sale!B367, ""), "")</f>
        <v/>
      </c>
      <c r="BF383" s="88" t="str">
        <f>IFERROR(IF(Sale!C367 &lt;&gt; "", Sale!C367, ""), "")</f>
        <v/>
      </c>
      <c r="BG383" s="88" t="str">
        <f>IFERROR(IF(Sale!D367 &lt;&gt; "", Sale!D367, ""), "")</f>
        <v/>
      </c>
      <c r="BH383" s="88" t="str">
        <f>IFERROR(IF(Sale!E367 &lt;&gt; "", Sale!E367, ""), "")</f>
        <v/>
      </c>
      <c r="BI383" s="88" t="str">
        <f>IFERROR(IF(Sale!F367 &lt;&gt; "", Sale!F367, ""), "")</f>
        <v/>
      </c>
      <c r="BJ383" s="88" t="str">
        <f>IFERROR(IF(Sale!G367 &lt;&gt; "", Sale!G367, ""), "")</f>
        <v/>
      </c>
      <c r="BK383" s="88" t="str">
        <f>IFERROR(IF(Sale!H367 &lt;&gt; "", Sale!H367, ""), "")</f>
        <v/>
      </c>
      <c r="BL383" s="88" t="str">
        <f>IFERROR(IF(Sale!I367 &lt;&gt; "", Sale!I367, ""), "")</f>
        <v/>
      </c>
      <c r="BM383" s="88" t="str">
        <f>IFERROR(IF(Sale!J367 &lt;&gt; "", Sale!J367, ""), "")</f>
        <v/>
      </c>
      <c r="BN383" s="88" t="str">
        <f>IFERROR(IF(Sale!K367 &lt;&gt; "", Sale!K367, ""), "")</f>
        <v/>
      </c>
      <c r="BO383" s="88" t="str">
        <f>IFERROR(IF(Sale!L367 &lt;&gt; "", Sale!L367, ""), "")</f>
        <v/>
      </c>
      <c r="BP383" s="88" t="str">
        <f>IFERROR(IF(Sale!M367 &lt;&gt; "", Sale!M367, ""), "")</f>
        <v/>
      </c>
      <c r="BQ383" s="88" t="str">
        <f>IFERROR(IF(Sale!N367 &lt;&gt; "", Sale!N367, ""), "")</f>
        <v/>
      </c>
      <c r="BR383" s="88" t="str">
        <f>IFERROR(IF(Sale!O367 &lt;&gt; "", Sale!O367, ""), "")</f>
        <v/>
      </c>
      <c r="BS383" s="88"/>
      <c r="BT383" s="88"/>
      <c r="BU383" s="88"/>
      <c r="BV383" s="88"/>
      <c r="BW383" s="91"/>
      <c r="BX383" s="88"/>
      <c r="BY383" s="88"/>
    </row>
    <row r="384" spans="2:77">
      <c r="B384" s="255"/>
      <c r="C384" s="255"/>
      <c r="D384" s="255"/>
      <c r="E384" s="255"/>
      <c r="F384" s="255"/>
      <c r="Z384" s="101" t="str">
        <f>IF(AB384 &lt;&gt; "", (COUNTIF($AB$19:AB384,AB384)&amp;"_"&amp;AB384),"")</f>
        <v/>
      </c>
      <c r="AA384" s="125" t="str">
        <f>IFERROR(IF(Purchase!A367 &lt;&gt;"",Purchase!A367,""),"")</f>
        <v/>
      </c>
      <c r="AB384" s="101" t="str">
        <f>IFERROR(IF(Purchase!B367 &lt;&gt;"",Purchase!B367,""),"")</f>
        <v/>
      </c>
      <c r="AC384" s="101" t="str">
        <f>IFERROR(IF(Purchase!C367 &lt;&gt;"",Purchase!C367,""),"")</f>
        <v/>
      </c>
      <c r="AD384" s="89" t="str">
        <f>IFERROR(IF(Purchase!D367 &lt;&gt;"",Purchase!D367,""),"")</f>
        <v/>
      </c>
      <c r="AE384" s="89" t="str">
        <f>IFERROR(IF(Purchase!E367 &lt;&gt;"",Purchase!E367,""),"")</f>
        <v/>
      </c>
      <c r="AF384" s="89" t="str">
        <f>IFERROR(IF(Purchase!F367 &lt;&gt;"",Purchase!F367,""),"")</f>
        <v/>
      </c>
      <c r="AG384" s="89" t="str">
        <f>IFERROR(IF(Purchase!G367 &lt;&gt;"",Purchase!G367,""),"")</f>
        <v/>
      </c>
      <c r="AH384" s="89" t="str">
        <f>IFERROR(IF(Purchase!H367 &lt;&gt;"",Purchase!H367,""),"")</f>
        <v/>
      </c>
      <c r="AI384" s="89" t="str">
        <f>IFERROR(IF(Purchase!I367 &lt;&gt;"",Purchase!I367,""),"")</f>
        <v/>
      </c>
      <c r="AJ384" s="89" t="str">
        <f>IFERROR(IF(Purchase!J367 &lt;&gt;"",Purchase!J367,""),"")</f>
        <v/>
      </c>
      <c r="AK384" s="101" t="str">
        <f t="shared" si="30"/>
        <v/>
      </c>
      <c r="AL384" s="88"/>
      <c r="AM384" s="90"/>
      <c r="AN384" s="91"/>
      <c r="AO384" s="90"/>
      <c r="AP384" s="90"/>
      <c r="AQ384" s="92"/>
      <c r="AR384" s="90"/>
      <c r="AS384" s="90"/>
      <c r="AT384" s="93"/>
      <c r="AU384" s="88"/>
      <c r="AV384" s="88"/>
      <c r="AW384" s="88"/>
      <c r="AX384" s="88"/>
      <c r="AY384" s="88"/>
      <c r="AZ384" s="88"/>
      <c r="BA384" s="88"/>
      <c r="BB384" s="88"/>
      <c r="BC384" s="88" t="str">
        <f>IF(BF384 &lt;&gt; "",(COUNTIF($BF$19:BF384,BF384)&amp;"_"&amp;BF384),"")</f>
        <v/>
      </c>
      <c r="BD384" s="94" t="str">
        <f>IFERROR(IF(Sale!A368 &lt;&gt; "", Sale!A368, ""), "")</f>
        <v/>
      </c>
      <c r="BE384" s="88" t="str">
        <f>IFERROR(IF(Sale!B368 &lt;&gt; "", Sale!B368, ""), "")</f>
        <v/>
      </c>
      <c r="BF384" s="88" t="str">
        <f>IFERROR(IF(Sale!C368 &lt;&gt; "", Sale!C368, ""), "")</f>
        <v/>
      </c>
      <c r="BG384" s="88" t="str">
        <f>IFERROR(IF(Sale!D368 &lt;&gt; "", Sale!D368, ""), "")</f>
        <v/>
      </c>
      <c r="BH384" s="88" t="str">
        <f>IFERROR(IF(Sale!E368 &lt;&gt; "", Sale!E368, ""), "")</f>
        <v/>
      </c>
      <c r="BI384" s="88" t="str">
        <f>IFERROR(IF(Sale!F368 &lt;&gt; "", Sale!F368, ""), "")</f>
        <v/>
      </c>
      <c r="BJ384" s="88" t="str">
        <f>IFERROR(IF(Sale!G368 &lt;&gt; "", Sale!G368, ""), "")</f>
        <v/>
      </c>
      <c r="BK384" s="88" t="str">
        <f>IFERROR(IF(Sale!H368 &lt;&gt; "", Sale!H368, ""), "")</f>
        <v/>
      </c>
      <c r="BL384" s="88" t="str">
        <f>IFERROR(IF(Sale!I368 &lt;&gt; "", Sale!I368, ""), "")</f>
        <v/>
      </c>
      <c r="BM384" s="88" t="str">
        <f>IFERROR(IF(Sale!J368 &lt;&gt; "", Sale!J368, ""), "")</f>
        <v/>
      </c>
      <c r="BN384" s="88" t="str">
        <f>IFERROR(IF(Sale!K368 &lt;&gt; "", Sale!K368, ""), "")</f>
        <v/>
      </c>
      <c r="BO384" s="88" t="str">
        <f>IFERROR(IF(Sale!L368 &lt;&gt; "", Sale!L368, ""), "")</f>
        <v/>
      </c>
      <c r="BP384" s="88" t="str">
        <f>IFERROR(IF(Sale!M368 &lt;&gt; "", Sale!M368, ""), "")</f>
        <v/>
      </c>
      <c r="BQ384" s="88" t="str">
        <f>IFERROR(IF(Sale!N368 &lt;&gt; "", Sale!N368, ""), "")</f>
        <v/>
      </c>
      <c r="BR384" s="88" t="str">
        <f>IFERROR(IF(Sale!O368 &lt;&gt; "", Sale!O368, ""), "")</f>
        <v/>
      </c>
      <c r="BS384" s="88"/>
      <c r="BT384" s="88"/>
      <c r="BU384" s="88"/>
      <c r="BV384" s="88"/>
      <c r="BW384" s="91"/>
      <c r="BX384" s="88"/>
      <c r="BY384" s="88"/>
    </row>
    <row r="385" spans="2:77">
      <c r="B385" s="255"/>
      <c r="C385" s="255"/>
      <c r="D385" s="255"/>
      <c r="E385" s="255"/>
      <c r="F385" s="255"/>
      <c r="Z385" s="101" t="str">
        <f>IF(AB385 &lt;&gt; "", (COUNTIF($AB$19:AB385,AB385)&amp;"_"&amp;AB385),"")</f>
        <v/>
      </c>
      <c r="AA385" s="125" t="str">
        <f>IFERROR(IF(Purchase!A368 &lt;&gt;"",Purchase!A368,""),"")</f>
        <v/>
      </c>
      <c r="AB385" s="101" t="str">
        <f>IFERROR(IF(Purchase!B368 &lt;&gt;"",Purchase!B368,""),"")</f>
        <v/>
      </c>
      <c r="AC385" s="101" t="str">
        <f>IFERROR(IF(Purchase!C368 &lt;&gt;"",Purchase!C368,""),"")</f>
        <v/>
      </c>
      <c r="AD385" s="89" t="str">
        <f>IFERROR(IF(Purchase!D368 &lt;&gt;"",Purchase!D368,""),"")</f>
        <v/>
      </c>
      <c r="AE385" s="89" t="str">
        <f>IFERROR(IF(Purchase!E368 &lt;&gt;"",Purchase!E368,""),"")</f>
        <v/>
      </c>
      <c r="AF385" s="89" t="str">
        <f>IFERROR(IF(Purchase!F368 &lt;&gt;"",Purchase!F368,""),"")</f>
        <v/>
      </c>
      <c r="AG385" s="89" t="str">
        <f>IFERROR(IF(Purchase!G368 &lt;&gt;"",Purchase!G368,""),"")</f>
        <v/>
      </c>
      <c r="AH385" s="89" t="str">
        <f>IFERROR(IF(Purchase!H368 &lt;&gt;"",Purchase!H368,""),"")</f>
        <v/>
      </c>
      <c r="AI385" s="89" t="str">
        <f>IFERROR(IF(Purchase!I368 &lt;&gt;"",Purchase!I368,""),"")</f>
        <v/>
      </c>
      <c r="AJ385" s="89" t="str">
        <f>IFERROR(IF(Purchase!J368 &lt;&gt;"",Purchase!J368,""),"")</f>
        <v/>
      </c>
      <c r="AK385" s="101" t="str">
        <f t="shared" si="30"/>
        <v/>
      </c>
      <c r="AL385" s="88"/>
      <c r="AM385" s="90"/>
      <c r="AN385" s="91"/>
      <c r="AO385" s="90"/>
      <c r="AP385" s="90"/>
      <c r="AQ385" s="92"/>
      <c r="AR385" s="90"/>
      <c r="AS385" s="90"/>
      <c r="AT385" s="93"/>
      <c r="AU385" s="88"/>
      <c r="AV385" s="88"/>
      <c r="AW385" s="88"/>
      <c r="AX385" s="88"/>
      <c r="AY385" s="88"/>
      <c r="AZ385" s="88"/>
      <c r="BA385" s="88"/>
      <c r="BB385" s="88"/>
      <c r="BC385" s="88" t="str">
        <f>IF(BF385 &lt;&gt; "",(COUNTIF($BF$19:BF385,BF385)&amp;"_"&amp;BF385),"")</f>
        <v/>
      </c>
      <c r="BD385" s="94" t="str">
        <f>IFERROR(IF(Sale!A369 &lt;&gt; "", Sale!A369, ""), "")</f>
        <v/>
      </c>
      <c r="BE385" s="88" t="str">
        <f>IFERROR(IF(Sale!B369 &lt;&gt; "", Sale!B369, ""), "")</f>
        <v/>
      </c>
      <c r="BF385" s="88" t="str">
        <f>IFERROR(IF(Sale!C369 &lt;&gt; "", Sale!C369, ""), "")</f>
        <v/>
      </c>
      <c r="BG385" s="88" t="str">
        <f>IFERROR(IF(Sale!D369 &lt;&gt; "", Sale!D369, ""), "")</f>
        <v/>
      </c>
      <c r="BH385" s="88" t="str">
        <f>IFERROR(IF(Sale!E369 &lt;&gt; "", Sale!E369, ""), "")</f>
        <v/>
      </c>
      <c r="BI385" s="88" t="str">
        <f>IFERROR(IF(Sale!F369 &lt;&gt; "", Sale!F369, ""), "")</f>
        <v/>
      </c>
      <c r="BJ385" s="88" t="str">
        <f>IFERROR(IF(Sale!G369 &lt;&gt; "", Sale!G369, ""), "")</f>
        <v/>
      </c>
      <c r="BK385" s="88" t="str">
        <f>IFERROR(IF(Sale!H369 &lt;&gt; "", Sale!H369, ""), "")</f>
        <v/>
      </c>
      <c r="BL385" s="88" t="str">
        <f>IFERROR(IF(Sale!I369 &lt;&gt; "", Sale!I369, ""), "")</f>
        <v/>
      </c>
      <c r="BM385" s="88" t="str">
        <f>IFERROR(IF(Sale!J369 &lt;&gt; "", Sale!J369, ""), "")</f>
        <v/>
      </c>
      <c r="BN385" s="88" t="str">
        <f>IFERROR(IF(Sale!K369 &lt;&gt; "", Sale!K369, ""), "")</f>
        <v/>
      </c>
      <c r="BO385" s="88" t="str">
        <f>IFERROR(IF(Sale!L369 &lt;&gt; "", Sale!L369, ""), "")</f>
        <v/>
      </c>
      <c r="BP385" s="88" t="str">
        <f>IFERROR(IF(Sale!M369 &lt;&gt; "", Sale!M369, ""), "")</f>
        <v/>
      </c>
      <c r="BQ385" s="88" t="str">
        <f>IFERROR(IF(Sale!N369 &lt;&gt; "", Sale!N369, ""), "")</f>
        <v/>
      </c>
      <c r="BR385" s="88" t="str">
        <f>IFERROR(IF(Sale!O369 &lt;&gt; "", Sale!O369, ""), "")</f>
        <v/>
      </c>
      <c r="BS385" s="88"/>
      <c r="BT385" s="88"/>
      <c r="BU385" s="88"/>
      <c r="BV385" s="88"/>
      <c r="BW385" s="91"/>
      <c r="BX385" s="88"/>
      <c r="BY385" s="88"/>
    </row>
    <row r="386" spans="2:77">
      <c r="B386" s="255"/>
      <c r="C386" s="255"/>
      <c r="D386" s="255"/>
      <c r="E386" s="255"/>
      <c r="F386" s="255"/>
      <c r="Z386" s="101" t="str">
        <f>IF(AB386 &lt;&gt; "", (COUNTIF($AB$19:AB386,AB386)&amp;"_"&amp;AB386),"")</f>
        <v/>
      </c>
      <c r="AA386" s="125" t="str">
        <f>IFERROR(IF(Purchase!A369 &lt;&gt;"",Purchase!A369,""),"")</f>
        <v/>
      </c>
      <c r="AB386" s="101" t="str">
        <f>IFERROR(IF(Purchase!B369 &lt;&gt;"",Purchase!B369,""),"")</f>
        <v/>
      </c>
      <c r="AC386" s="101" t="str">
        <f>IFERROR(IF(Purchase!C369 &lt;&gt;"",Purchase!C369,""),"")</f>
        <v/>
      </c>
      <c r="AD386" s="89" t="str">
        <f>IFERROR(IF(Purchase!D369 &lt;&gt;"",Purchase!D369,""),"")</f>
        <v/>
      </c>
      <c r="AE386" s="89" t="str">
        <f>IFERROR(IF(Purchase!E369 &lt;&gt;"",Purchase!E369,""),"")</f>
        <v/>
      </c>
      <c r="AF386" s="89" t="str">
        <f>IFERROR(IF(Purchase!F369 &lt;&gt;"",Purchase!F369,""),"")</f>
        <v/>
      </c>
      <c r="AG386" s="89" t="str">
        <f>IFERROR(IF(Purchase!G369 &lt;&gt;"",Purchase!G369,""),"")</f>
        <v/>
      </c>
      <c r="AH386" s="89" t="str">
        <f>IFERROR(IF(Purchase!H369 &lt;&gt;"",Purchase!H369,""),"")</f>
        <v/>
      </c>
      <c r="AI386" s="89" t="str">
        <f>IFERROR(IF(Purchase!I369 &lt;&gt;"",Purchase!I369,""),"")</f>
        <v/>
      </c>
      <c r="AJ386" s="89" t="str">
        <f>IFERROR(IF(Purchase!J369 &lt;&gt;"",Purchase!J369,""),"")</f>
        <v/>
      </c>
      <c r="AK386" s="101" t="str">
        <f t="shared" si="30"/>
        <v/>
      </c>
      <c r="AL386" s="88"/>
      <c r="AM386" s="90"/>
      <c r="AN386" s="91"/>
      <c r="AO386" s="90"/>
      <c r="AP386" s="90"/>
      <c r="AQ386" s="92"/>
      <c r="AR386" s="90"/>
      <c r="AS386" s="90"/>
      <c r="AT386" s="93"/>
      <c r="AU386" s="88"/>
      <c r="AV386" s="88"/>
      <c r="AW386" s="88"/>
      <c r="AX386" s="88"/>
      <c r="AY386" s="88"/>
      <c r="AZ386" s="88"/>
      <c r="BA386" s="88"/>
      <c r="BB386" s="88"/>
      <c r="BC386" s="88" t="str">
        <f>IF(BF386 &lt;&gt; "",(COUNTIF($BF$19:BF386,BF386)&amp;"_"&amp;BF386),"")</f>
        <v/>
      </c>
      <c r="BD386" s="94" t="str">
        <f>IFERROR(IF(Sale!A370 &lt;&gt; "", Sale!A370, ""), "")</f>
        <v/>
      </c>
      <c r="BE386" s="88" t="str">
        <f>IFERROR(IF(Sale!B370 &lt;&gt; "", Sale!B370, ""), "")</f>
        <v/>
      </c>
      <c r="BF386" s="88" t="str">
        <f>IFERROR(IF(Sale!C370 &lt;&gt; "", Sale!C370, ""), "")</f>
        <v/>
      </c>
      <c r="BG386" s="88" t="str">
        <f>IFERROR(IF(Sale!D370 &lt;&gt; "", Sale!D370, ""), "")</f>
        <v/>
      </c>
      <c r="BH386" s="88" t="str">
        <f>IFERROR(IF(Sale!E370 &lt;&gt; "", Sale!E370, ""), "")</f>
        <v/>
      </c>
      <c r="BI386" s="88" t="str">
        <f>IFERROR(IF(Sale!F370 &lt;&gt; "", Sale!F370, ""), "")</f>
        <v/>
      </c>
      <c r="BJ386" s="88" t="str">
        <f>IFERROR(IF(Sale!G370 &lt;&gt; "", Sale!G370, ""), "")</f>
        <v/>
      </c>
      <c r="BK386" s="88" t="str">
        <f>IFERROR(IF(Sale!H370 &lt;&gt; "", Sale!H370, ""), "")</f>
        <v/>
      </c>
      <c r="BL386" s="88" t="str">
        <f>IFERROR(IF(Sale!I370 &lt;&gt; "", Sale!I370, ""), "")</f>
        <v/>
      </c>
      <c r="BM386" s="88" t="str">
        <f>IFERROR(IF(Sale!J370 &lt;&gt; "", Sale!J370, ""), "")</f>
        <v/>
      </c>
      <c r="BN386" s="88" t="str">
        <f>IFERROR(IF(Sale!K370 &lt;&gt; "", Sale!K370, ""), "")</f>
        <v/>
      </c>
      <c r="BO386" s="88" t="str">
        <f>IFERROR(IF(Sale!L370 &lt;&gt; "", Sale!L370, ""), "")</f>
        <v/>
      </c>
      <c r="BP386" s="88" t="str">
        <f>IFERROR(IF(Sale!M370 &lt;&gt; "", Sale!M370, ""), "")</f>
        <v/>
      </c>
      <c r="BQ386" s="88" t="str">
        <f>IFERROR(IF(Sale!N370 &lt;&gt; "", Sale!N370, ""), "")</f>
        <v/>
      </c>
      <c r="BR386" s="88" t="str">
        <f>IFERROR(IF(Sale!O370 &lt;&gt; "", Sale!O370, ""), "")</f>
        <v/>
      </c>
      <c r="BS386" s="88"/>
      <c r="BT386" s="88"/>
      <c r="BU386" s="88"/>
      <c r="BV386" s="88"/>
      <c r="BW386" s="91"/>
      <c r="BX386" s="88"/>
      <c r="BY386" s="88"/>
    </row>
    <row r="387" spans="2:77">
      <c r="B387" s="255"/>
      <c r="C387" s="255"/>
      <c r="D387" s="255"/>
      <c r="E387" s="255"/>
      <c r="F387" s="255"/>
      <c r="Z387" s="101" t="str">
        <f>IF(AB387 &lt;&gt; "", (COUNTIF($AB$19:AB387,AB387)&amp;"_"&amp;AB387),"")</f>
        <v/>
      </c>
      <c r="AA387" s="125" t="str">
        <f>IFERROR(IF(Purchase!A370 &lt;&gt;"",Purchase!A370,""),"")</f>
        <v/>
      </c>
      <c r="AB387" s="101" t="str">
        <f>IFERROR(IF(Purchase!B370 &lt;&gt;"",Purchase!B370,""),"")</f>
        <v/>
      </c>
      <c r="AC387" s="101" t="str">
        <f>IFERROR(IF(Purchase!C370 &lt;&gt;"",Purchase!C370,""),"")</f>
        <v/>
      </c>
      <c r="AD387" s="89" t="str">
        <f>IFERROR(IF(Purchase!D370 &lt;&gt;"",Purchase!D370,""),"")</f>
        <v/>
      </c>
      <c r="AE387" s="89" t="str">
        <f>IFERROR(IF(Purchase!E370 &lt;&gt;"",Purchase!E370,""),"")</f>
        <v/>
      </c>
      <c r="AF387" s="89" t="str">
        <f>IFERROR(IF(Purchase!F370 &lt;&gt;"",Purchase!F370,""),"")</f>
        <v/>
      </c>
      <c r="AG387" s="89" t="str">
        <f>IFERROR(IF(Purchase!G370 &lt;&gt;"",Purchase!G370,""),"")</f>
        <v/>
      </c>
      <c r="AH387" s="89" t="str">
        <f>IFERROR(IF(Purchase!H370 &lt;&gt;"",Purchase!H370,""),"")</f>
        <v/>
      </c>
      <c r="AI387" s="89" t="str">
        <f>IFERROR(IF(Purchase!I370 &lt;&gt;"",Purchase!I370,""),"")</f>
        <v/>
      </c>
      <c r="AJ387" s="89" t="str">
        <f>IFERROR(IF(Purchase!J370 &lt;&gt;"",Purchase!J370,""),"")</f>
        <v/>
      </c>
      <c r="AK387" s="101" t="str">
        <f t="shared" si="30"/>
        <v/>
      </c>
      <c r="AL387" s="88"/>
      <c r="AM387" s="90"/>
      <c r="AN387" s="91"/>
      <c r="AO387" s="90"/>
      <c r="AP387" s="90"/>
      <c r="AQ387" s="92"/>
      <c r="AR387" s="90"/>
      <c r="AS387" s="90"/>
      <c r="AT387" s="93"/>
      <c r="AU387" s="88"/>
      <c r="AV387" s="88"/>
      <c r="AW387" s="88"/>
      <c r="AX387" s="88"/>
      <c r="AY387" s="88"/>
      <c r="AZ387" s="88"/>
      <c r="BA387" s="88"/>
      <c r="BB387" s="88"/>
      <c r="BC387" s="88" t="str">
        <f>IF(BF387 &lt;&gt; "",(COUNTIF($BF$19:BF387,BF387)&amp;"_"&amp;BF387),"")</f>
        <v/>
      </c>
      <c r="BD387" s="94" t="str">
        <f>IFERROR(IF(Sale!A371 &lt;&gt; "", Sale!A371, ""), "")</f>
        <v/>
      </c>
      <c r="BE387" s="88" t="str">
        <f>IFERROR(IF(Sale!B371 &lt;&gt; "", Sale!B371, ""), "")</f>
        <v/>
      </c>
      <c r="BF387" s="88" t="str">
        <f>IFERROR(IF(Sale!C371 &lt;&gt; "", Sale!C371, ""), "")</f>
        <v/>
      </c>
      <c r="BG387" s="88" t="str">
        <f>IFERROR(IF(Sale!D371 &lt;&gt; "", Sale!D371, ""), "")</f>
        <v/>
      </c>
      <c r="BH387" s="88" t="str">
        <f>IFERROR(IF(Sale!E371 &lt;&gt; "", Sale!E371, ""), "")</f>
        <v/>
      </c>
      <c r="BI387" s="88" t="str">
        <f>IFERROR(IF(Sale!F371 &lt;&gt; "", Sale!F371, ""), "")</f>
        <v/>
      </c>
      <c r="BJ387" s="88" t="str">
        <f>IFERROR(IF(Sale!G371 &lt;&gt; "", Sale!G371, ""), "")</f>
        <v/>
      </c>
      <c r="BK387" s="88" t="str">
        <f>IFERROR(IF(Sale!H371 &lt;&gt; "", Sale!H371, ""), "")</f>
        <v/>
      </c>
      <c r="BL387" s="88" t="str">
        <f>IFERROR(IF(Sale!I371 &lt;&gt; "", Sale!I371, ""), "")</f>
        <v/>
      </c>
      <c r="BM387" s="88" t="str">
        <f>IFERROR(IF(Sale!J371 &lt;&gt; "", Sale!J371, ""), "")</f>
        <v/>
      </c>
      <c r="BN387" s="88" t="str">
        <f>IFERROR(IF(Sale!K371 &lt;&gt; "", Sale!K371, ""), "")</f>
        <v/>
      </c>
      <c r="BO387" s="88" t="str">
        <f>IFERROR(IF(Sale!L371 &lt;&gt; "", Sale!L371, ""), "")</f>
        <v/>
      </c>
      <c r="BP387" s="88" t="str">
        <f>IFERROR(IF(Sale!M371 &lt;&gt; "", Sale!M371, ""), "")</f>
        <v/>
      </c>
      <c r="BQ387" s="88" t="str">
        <f>IFERROR(IF(Sale!N371 &lt;&gt; "", Sale!N371, ""), "")</f>
        <v/>
      </c>
      <c r="BR387" s="88" t="str">
        <f>IFERROR(IF(Sale!O371 &lt;&gt; "", Sale!O371, ""), "")</f>
        <v/>
      </c>
      <c r="BS387" s="88"/>
      <c r="BT387" s="88"/>
      <c r="BU387" s="88"/>
      <c r="BV387" s="88"/>
      <c r="BW387" s="91"/>
      <c r="BX387" s="88"/>
      <c r="BY387" s="88"/>
    </row>
    <row r="388" spans="2:77">
      <c r="B388" s="255"/>
      <c r="C388" s="255"/>
      <c r="D388" s="255"/>
      <c r="E388" s="255"/>
      <c r="F388" s="255"/>
      <c r="Z388" s="101" t="str">
        <f>IF(AB388 &lt;&gt; "", (COUNTIF($AB$19:AB388,AB388)&amp;"_"&amp;AB388),"")</f>
        <v/>
      </c>
      <c r="AA388" s="125" t="str">
        <f>IFERROR(IF(Purchase!A371 &lt;&gt;"",Purchase!A371,""),"")</f>
        <v/>
      </c>
      <c r="AB388" s="101" t="str">
        <f>IFERROR(IF(Purchase!B371 &lt;&gt;"",Purchase!B371,""),"")</f>
        <v/>
      </c>
      <c r="AC388" s="101" t="str">
        <f>IFERROR(IF(Purchase!C371 &lt;&gt;"",Purchase!C371,""),"")</f>
        <v/>
      </c>
      <c r="AD388" s="89" t="str">
        <f>IFERROR(IF(Purchase!D371 &lt;&gt;"",Purchase!D371,""),"")</f>
        <v/>
      </c>
      <c r="AE388" s="89" t="str">
        <f>IFERROR(IF(Purchase!E371 &lt;&gt;"",Purchase!E371,""),"")</f>
        <v/>
      </c>
      <c r="AF388" s="89" t="str">
        <f>IFERROR(IF(Purchase!F371 &lt;&gt;"",Purchase!F371,""),"")</f>
        <v/>
      </c>
      <c r="AG388" s="89" t="str">
        <f>IFERROR(IF(Purchase!G371 &lt;&gt;"",Purchase!G371,""),"")</f>
        <v/>
      </c>
      <c r="AH388" s="89" t="str">
        <f>IFERROR(IF(Purchase!H371 &lt;&gt;"",Purchase!H371,""),"")</f>
        <v/>
      </c>
      <c r="AI388" s="89" t="str">
        <f>IFERROR(IF(Purchase!I371 &lt;&gt;"",Purchase!I371,""),"")</f>
        <v/>
      </c>
      <c r="AJ388" s="89" t="str">
        <f>IFERROR(IF(Purchase!J371 &lt;&gt;"",Purchase!J371,""),"")</f>
        <v/>
      </c>
      <c r="AK388" s="101" t="str">
        <f t="shared" si="30"/>
        <v/>
      </c>
      <c r="AL388" s="88"/>
      <c r="AM388" s="90"/>
      <c r="AN388" s="91"/>
      <c r="AO388" s="90"/>
      <c r="AP388" s="90"/>
      <c r="AQ388" s="92"/>
      <c r="AR388" s="90"/>
      <c r="AS388" s="90"/>
      <c r="AT388" s="93"/>
      <c r="AU388" s="88"/>
      <c r="AV388" s="88"/>
      <c r="AW388" s="88"/>
      <c r="AX388" s="88"/>
      <c r="AY388" s="88"/>
      <c r="AZ388" s="88"/>
      <c r="BA388" s="88"/>
      <c r="BB388" s="88"/>
      <c r="BC388" s="88" t="str">
        <f>IF(BF388 &lt;&gt; "",(COUNTIF($BF$19:BF388,BF388)&amp;"_"&amp;BF388),"")</f>
        <v/>
      </c>
      <c r="BD388" s="94" t="str">
        <f>IFERROR(IF(Sale!A372 &lt;&gt; "", Sale!A372, ""), "")</f>
        <v/>
      </c>
      <c r="BE388" s="88" t="str">
        <f>IFERROR(IF(Sale!B372 &lt;&gt; "", Sale!B372, ""), "")</f>
        <v/>
      </c>
      <c r="BF388" s="88" t="str">
        <f>IFERROR(IF(Sale!C372 &lt;&gt; "", Sale!C372, ""), "")</f>
        <v/>
      </c>
      <c r="BG388" s="88" t="str">
        <f>IFERROR(IF(Sale!D372 &lt;&gt; "", Sale!D372, ""), "")</f>
        <v/>
      </c>
      <c r="BH388" s="88" t="str">
        <f>IFERROR(IF(Sale!E372 &lt;&gt; "", Sale!E372, ""), "")</f>
        <v/>
      </c>
      <c r="BI388" s="88" t="str">
        <f>IFERROR(IF(Sale!F372 &lt;&gt; "", Sale!F372, ""), "")</f>
        <v/>
      </c>
      <c r="BJ388" s="88" t="str">
        <f>IFERROR(IF(Sale!G372 &lt;&gt; "", Sale!G372, ""), "")</f>
        <v/>
      </c>
      <c r="BK388" s="88" t="str">
        <f>IFERROR(IF(Sale!H372 &lt;&gt; "", Sale!H372, ""), "")</f>
        <v/>
      </c>
      <c r="BL388" s="88" t="str">
        <f>IFERROR(IF(Sale!I372 &lt;&gt; "", Sale!I372, ""), "")</f>
        <v/>
      </c>
      <c r="BM388" s="88" t="str">
        <f>IFERROR(IF(Sale!J372 &lt;&gt; "", Sale!J372, ""), "")</f>
        <v/>
      </c>
      <c r="BN388" s="88" t="str">
        <f>IFERROR(IF(Sale!K372 &lt;&gt; "", Sale!K372, ""), "")</f>
        <v/>
      </c>
      <c r="BO388" s="88" t="str">
        <f>IFERROR(IF(Sale!L372 &lt;&gt; "", Sale!L372, ""), "")</f>
        <v/>
      </c>
      <c r="BP388" s="88" t="str">
        <f>IFERROR(IF(Sale!M372 &lt;&gt; "", Sale!M372, ""), "")</f>
        <v/>
      </c>
      <c r="BQ388" s="88" t="str">
        <f>IFERROR(IF(Sale!N372 &lt;&gt; "", Sale!N372, ""), "")</f>
        <v/>
      </c>
      <c r="BR388" s="88" t="str">
        <f>IFERROR(IF(Sale!O372 &lt;&gt; "", Sale!O372, ""), "")</f>
        <v/>
      </c>
      <c r="BS388" s="88"/>
      <c r="BT388" s="88"/>
      <c r="BU388" s="88"/>
      <c r="BV388" s="88"/>
      <c r="BW388" s="91"/>
      <c r="BX388" s="88"/>
      <c r="BY388" s="88"/>
    </row>
    <row r="389" spans="2:77">
      <c r="B389" s="255"/>
      <c r="C389" s="255"/>
      <c r="D389" s="255"/>
      <c r="E389" s="255"/>
      <c r="F389" s="255"/>
      <c r="Z389" s="101" t="str">
        <f>IF(AB389 &lt;&gt; "", (COUNTIF($AB$19:AB389,AB389)&amp;"_"&amp;AB389),"")</f>
        <v/>
      </c>
      <c r="AA389" s="125" t="str">
        <f>IFERROR(IF(Purchase!A372 &lt;&gt;"",Purchase!A372,""),"")</f>
        <v/>
      </c>
      <c r="AB389" s="101" t="str">
        <f>IFERROR(IF(Purchase!B372 &lt;&gt;"",Purchase!B372,""),"")</f>
        <v/>
      </c>
      <c r="AC389" s="101" t="str">
        <f>IFERROR(IF(Purchase!C372 &lt;&gt;"",Purchase!C372,""),"")</f>
        <v/>
      </c>
      <c r="AD389" s="89" t="str">
        <f>IFERROR(IF(Purchase!D372 &lt;&gt;"",Purchase!D372,""),"")</f>
        <v/>
      </c>
      <c r="AE389" s="89" t="str">
        <f>IFERROR(IF(Purchase!E372 &lt;&gt;"",Purchase!E372,""),"")</f>
        <v/>
      </c>
      <c r="AF389" s="89" t="str">
        <f>IFERROR(IF(Purchase!F372 &lt;&gt;"",Purchase!F372,""),"")</f>
        <v/>
      </c>
      <c r="AG389" s="89" t="str">
        <f>IFERROR(IF(Purchase!G372 &lt;&gt;"",Purchase!G372,""),"")</f>
        <v/>
      </c>
      <c r="AH389" s="89" t="str">
        <f>IFERROR(IF(Purchase!H372 &lt;&gt;"",Purchase!H372,""),"")</f>
        <v/>
      </c>
      <c r="AI389" s="89" t="str">
        <f>IFERROR(IF(Purchase!I372 &lt;&gt;"",Purchase!I372,""),"")</f>
        <v/>
      </c>
      <c r="AJ389" s="89" t="str">
        <f>IFERROR(IF(Purchase!J372 &lt;&gt;"",Purchase!J372,""),"")</f>
        <v/>
      </c>
      <c r="AK389" s="101" t="str">
        <f t="shared" si="30"/>
        <v/>
      </c>
      <c r="AL389" s="88"/>
      <c r="AM389" s="90"/>
      <c r="AN389" s="91"/>
      <c r="AO389" s="90"/>
      <c r="AP389" s="90"/>
      <c r="AQ389" s="92"/>
      <c r="AR389" s="90"/>
      <c r="AS389" s="90"/>
      <c r="AT389" s="93"/>
      <c r="AU389" s="88"/>
      <c r="AV389" s="88"/>
      <c r="AW389" s="88"/>
      <c r="AX389" s="88"/>
      <c r="AY389" s="88"/>
      <c r="AZ389" s="88"/>
      <c r="BA389" s="88"/>
      <c r="BB389" s="88"/>
      <c r="BC389" s="88" t="str">
        <f>IF(BF389 &lt;&gt; "",(COUNTIF($BF$19:BF389,BF389)&amp;"_"&amp;BF389),"")</f>
        <v/>
      </c>
      <c r="BD389" s="94" t="str">
        <f>IFERROR(IF(Sale!A373 &lt;&gt; "", Sale!A373, ""), "")</f>
        <v/>
      </c>
      <c r="BE389" s="88" t="str">
        <f>IFERROR(IF(Sale!B373 &lt;&gt; "", Sale!B373, ""), "")</f>
        <v/>
      </c>
      <c r="BF389" s="88" t="str">
        <f>IFERROR(IF(Sale!C373 &lt;&gt; "", Sale!C373, ""), "")</f>
        <v/>
      </c>
      <c r="BG389" s="88" t="str">
        <f>IFERROR(IF(Sale!D373 &lt;&gt; "", Sale!D373, ""), "")</f>
        <v/>
      </c>
      <c r="BH389" s="88" t="str">
        <f>IFERROR(IF(Sale!E373 &lt;&gt; "", Sale!E373, ""), "")</f>
        <v/>
      </c>
      <c r="BI389" s="88" t="str">
        <f>IFERROR(IF(Sale!F373 &lt;&gt; "", Sale!F373, ""), "")</f>
        <v/>
      </c>
      <c r="BJ389" s="88" t="str">
        <f>IFERROR(IF(Sale!G373 &lt;&gt; "", Sale!G373, ""), "")</f>
        <v/>
      </c>
      <c r="BK389" s="88" t="str">
        <f>IFERROR(IF(Sale!H373 &lt;&gt; "", Sale!H373, ""), "")</f>
        <v/>
      </c>
      <c r="BL389" s="88" t="str">
        <f>IFERROR(IF(Sale!I373 &lt;&gt; "", Sale!I373, ""), "")</f>
        <v/>
      </c>
      <c r="BM389" s="88" t="str">
        <f>IFERROR(IF(Sale!J373 &lt;&gt; "", Sale!J373, ""), "")</f>
        <v/>
      </c>
      <c r="BN389" s="88" t="str">
        <f>IFERROR(IF(Sale!K373 &lt;&gt; "", Sale!K373, ""), "")</f>
        <v/>
      </c>
      <c r="BO389" s="88" t="str">
        <f>IFERROR(IF(Sale!L373 &lt;&gt; "", Sale!L373, ""), "")</f>
        <v/>
      </c>
      <c r="BP389" s="88" t="str">
        <f>IFERROR(IF(Sale!M373 &lt;&gt; "", Sale!M373, ""), "")</f>
        <v/>
      </c>
      <c r="BQ389" s="88" t="str">
        <f>IFERROR(IF(Sale!N373 &lt;&gt; "", Sale!N373, ""), "")</f>
        <v/>
      </c>
      <c r="BR389" s="88" t="str">
        <f>IFERROR(IF(Sale!O373 &lt;&gt; "", Sale!O373, ""), "")</f>
        <v/>
      </c>
      <c r="BS389" s="88"/>
      <c r="BT389" s="88"/>
      <c r="BU389" s="88"/>
      <c r="BV389" s="88"/>
      <c r="BW389" s="91"/>
      <c r="BX389" s="88"/>
      <c r="BY389" s="88"/>
    </row>
    <row r="390" spans="2:77">
      <c r="B390" s="255"/>
      <c r="C390" s="255"/>
      <c r="D390" s="255"/>
      <c r="E390" s="255"/>
      <c r="F390" s="255"/>
      <c r="Z390" s="101" t="str">
        <f>IF(AB390 &lt;&gt; "", (COUNTIF($AB$19:AB390,AB390)&amp;"_"&amp;AB390),"")</f>
        <v/>
      </c>
      <c r="AA390" s="125" t="str">
        <f>IFERROR(IF(Purchase!A373 &lt;&gt;"",Purchase!A373,""),"")</f>
        <v/>
      </c>
      <c r="AB390" s="101" t="str">
        <f>IFERROR(IF(Purchase!B373 &lt;&gt;"",Purchase!B373,""),"")</f>
        <v/>
      </c>
      <c r="AC390" s="101" t="str">
        <f>IFERROR(IF(Purchase!C373 &lt;&gt;"",Purchase!C373,""),"")</f>
        <v/>
      </c>
      <c r="AD390" s="89" t="str">
        <f>IFERROR(IF(Purchase!D373 &lt;&gt;"",Purchase!D373,""),"")</f>
        <v/>
      </c>
      <c r="AE390" s="89" t="str">
        <f>IFERROR(IF(Purchase!E373 &lt;&gt;"",Purchase!E373,""),"")</f>
        <v/>
      </c>
      <c r="AF390" s="89" t="str">
        <f>IFERROR(IF(Purchase!F373 &lt;&gt;"",Purchase!F373,""),"")</f>
        <v/>
      </c>
      <c r="AG390" s="89" t="str">
        <f>IFERROR(IF(Purchase!G373 &lt;&gt;"",Purchase!G373,""),"")</f>
        <v/>
      </c>
      <c r="AH390" s="89" t="str">
        <f>IFERROR(IF(Purchase!H373 &lt;&gt;"",Purchase!H373,""),"")</f>
        <v/>
      </c>
      <c r="AI390" s="89" t="str">
        <f>IFERROR(IF(Purchase!I373 &lt;&gt;"",Purchase!I373,""),"")</f>
        <v/>
      </c>
      <c r="AJ390" s="89" t="str">
        <f>IFERROR(IF(Purchase!J373 &lt;&gt;"",Purchase!J373,""),"")</f>
        <v/>
      </c>
      <c r="AK390" s="101" t="str">
        <f t="shared" si="30"/>
        <v/>
      </c>
      <c r="AL390" s="88"/>
      <c r="AM390" s="90"/>
      <c r="AN390" s="91"/>
      <c r="AO390" s="90"/>
      <c r="AP390" s="90"/>
      <c r="AQ390" s="92"/>
      <c r="AR390" s="90"/>
      <c r="AS390" s="90"/>
      <c r="AT390" s="93"/>
      <c r="AU390" s="88"/>
      <c r="AV390" s="88"/>
      <c r="AW390" s="88"/>
      <c r="AX390" s="88"/>
      <c r="AY390" s="88"/>
      <c r="AZ390" s="88"/>
      <c r="BA390" s="88"/>
      <c r="BB390" s="88"/>
      <c r="BC390" s="88" t="str">
        <f>IF(BF390 &lt;&gt; "",(COUNTIF($BF$19:BF390,BF390)&amp;"_"&amp;BF390),"")</f>
        <v/>
      </c>
      <c r="BD390" s="94" t="str">
        <f>IFERROR(IF(Sale!A374 &lt;&gt; "", Sale!A374, ""), "")</f>
        <v/>
      </c>
      <c r="BE390" s="88" t="str">
        <f>IFERROR(IF(Sale!B374 &lt;&gt; "", Sale!B374, ""), "")</f>
        <v/>
      </c>
      <c r="BF390" s="88" t="str">
        <f>IFERROR(IF(Sale!C374 &lt;&gt; "", Sale!C374, ""), "")</f>
        <v/>
      </c>
      <c r="BG390" s="88" t="str">
        <f>IFERROR(IF(Sale!D374 &lt;&gt; "", Sale!D374, ""), "")</f>
        <v/>
      </c>
      <c r="BH390" s="88" t="str">
        <f>IFERROR(IF(Sale!E374 &lt;&gt; "", Sale!E374, ""), "")</f>
        <v/>
      </c>
      <c r="BI390" s="88" t="str">
        <f>IFERROR(IF(Sale!F374 &lt;&gt; "", Sale!F374, ""), "")</f>
        <v/>
      </c>
      <c r="BJ390" s="88" t="str">
        <f>IFERROR(IF(Sale!G374 &lt;&gt; "", Sale!G374, ""), "")</f>
        <v/>
      </c>
      <c r="BK390" s="88" t="str">
        <f>IFERROR(IF(Sale!H374 &lt;&gt; "", Sale!H374, ""), "")</f>
        <v/>
      </c>
      <c r="BL390" s="88" t="str">
        <f>IFERROR(IF(Sale!I374 &lt;&gt; "", Sale!I374, ""), "")</f>
        <v/>
      </c>
      <c r="BM390" s="88" t="str">
        <f>IFERROR(IF(Sale!J374 &lt;&gt; "", Sale!J374, ""), "")</f>
        <v/>
      </c>
      <c r="BN390" s="88" t="str">
        <f>IFERROR(IF(Sale!K374 &lt;&gt; "", Sale!K374, ""), "")</f>
        <v/>
      </c>
      <c r="BO390" s="88" t="str">
        <f>IFERROR(IF(Sale!L374 &lt;&gt; "", Sale!L374, ""), "")</f>
        <v/>
      </c>
      <c r="BP390" s="88" t="str">
        <f>IFERROR(IF(Sale!M374 &lt;&gt; "", Sale!M374, ""), "")</f>
        <v/>
      </c>
      <c r="BQ390" s="88" t="str">
        <f>IFERROR(IF(Sale!N374 &lt;&gt; "", Sale!N374, ""), "")</f>
        <v/>
      </c>
      <c r="BR390" s="88" t="str">
        <f>IFERROR(IF(Sale!O374 &lt;&gt; "", Sale!O374, ""), "")</f>
        <v/>
      </c>
      <c r="BS390" s="88"/>
      <c r="BT390" s="88"/>
      <c r="BU390" s="88"/>
      <c r="BV390" s="88"/>
      <c r="BW390" s="91"/>
      <c r="BX390" s="88"/>
      <c r="BY390" s="88"/>
    </row>
    <row r="391" spans="2:77">
      <c r="B391" s="255"/>
      <c r="C391" s="255"/>
      <c r="D391" s="255"/>
      <c r="E391" s="255"/>
      <c r="F391" s="255"/>
      <c r="Z391" s="101" t="str">
        <f>IF(AB391 &lt;&gt; "", (COUNTIF($AB$19:AB391,AB391)&amp;"_"&amp;AB391),"")</f>
        <v/>
      </c>
      <c r="AA391" s="125" t="str">
        <f>IFERROR(IF(Purchase!A374 &lt;&gt;"",Purchase!A374,""),"")</f>
        <v/>
      </c>
      <c r="AB391" s="101" t="str">
        <f>IFERROR(IF(Purchase!B374 &lt;&gt;"",Purchase!B374,""),"")</f>
        <v/>
      </c>
      <c r="AC391" s="101" t="str">
        <f>IFERROR(IF(Purchase!C374 &lt;&gt;"",Purchase!C374,""),"")</f>
        <v/>
      </c>
      <c r="AD391" s="89" t="str">
        <f>IFERROR(IF(Purchase!D374 &lt;&gt;"",Purchase!D374,""),"")</f>
        <v/>
      </c>
      <c r="AE391" s="89" t="str">
        <f>IFERROR(IF(Purchase!E374 &lt;&gt;"",Purchase!E374,""),"")</f>
        <v/>
      </c>
      <c r="AF391" s="89" t="str">
        <f>IFERROR(IF(Purchase!F374 &lt;&gt;"",Purchase!F374,""),"")</f>
        <v/>
      </c>
      <c r="AG391" s="89" t="str">
        <f>IFERROR(IF(Purchase!G374 &lt;&gt;"",Purchase!G374,""),"")</f>
        <v/>
      </c>
      <c r="AH391" s="89" t="str">
        <f>IFERROR(IF(Purchase!H374 &lt;&gt;"",Purchase!H374,""),"")</f>
        <v/>
      </c>
      <c r="AI391" s="89" t="str">
        <f>IFERROR(IF(Purchase!I374 &lt;&gt;"",Purchase!I374,""),"")</f>
        <v/>
      </c>
      <c r="AJ391" s="89" t="str">
        <f>IFERROR(IF(Purchase!J374 &lt;&gt;"",Purchase!J374,""),"")</f>
        <v/>
      </c>
      <c r="AK391" s="101" t="str">
        <f t="shared" si="30"/>
        <v/>
      </c>
      <c r="AL391" s="88"/>
      <c r="AM391" s="90"/>
      <c r="AN391" s="91"/>
      <c r="AO391" s="90"/>
      <c r="AP391" s="90"/>
      <c r="AQ391" s="92"/>
      <c r="AR391" s="90"/>
      <c r="AS391" s="90"/>
      <c r="AT391" s="93"/>
      <c r="AU391" s="88"/>
      <c r="AV391" s="88"/>
      <c r="AW391" s="88"/>
      <c r="AX391" s="88"/>
      <c r="AY391" s="88"/>
      <c r="AZ391" s="88"/>
      <c r="BA391" s="88"/>
      <c r="BB391" s="88"/>
      <c r="BC391" s="88" t="str">
        <f>IF(BF391 &lt;&gt; "",(COUNTIF($BF$19:BF391,BF391)&amp;"_"&amp;BF391),"")</f>
        <v/>
      </c>
      <c r="BD391" s="94" t="str">
        <f>IFERROR(IF(Sale!A375 &lt;&gt; "", Sale!A375, ""), "")</f>
        <v/>
      </c>
      <c r="BE391" s="88" t="str">
        <f>IFERROR(IF(Sale!B375 &lt;&gt; "", Sale!B375, ""), "")</f>
        <v/>
      </c>
      <c r="BF391" s="88" t="str">
        <f>IFERROR(IF(Sale!C375 &lt;&gt; "", Sale!C375, ""), "")</f>
        <v/>
      </c>
      <c r="BG391" s="88" t="str">
        <f>IFERROR(IF(Sale!D375 &lt;&gt; "", Sale!D375, ""), "")</f>
        <v/>
      </c>
      <c r="BH391" s="88" t="str">
        <f>IFERROR(IF(Sale!E375 &lt;&gt; "", Sale!E375, ""), "")</f>
        <v/>
      </c>
      <c r="BI391" s="88" t="str">
        <f>IFERROR(IF(Sale!F375 &lt;&gt; "", Sale!F375, ""), "")</f>
        <v/>
      </c>
      <c r="BJ391" s="88" t="str">
        <f>IFERROR(IF(Sale!G375 &lt;&gt; "", Sale!G375, ""), "")</f>
        <v/>
      </c>
      <c r="BK391" s="88" t="str">
        <f>IFERROR(IF(Sale!H375 &lt;&gt; "", Sale!H375, ""), "")</f>
        <v/>
      </c>
      <c r="BL391" s="88" t="str">
        <f>IFERROR(IF(Sale!I375 &lt;&gt; "", Sale!I375, ""), "")</f>
        <v/>
      </c>
      <c r="BM391" s="88" t="str">
        <f>IFERROR(IF(Sale!J375 &lt;&gt; "", Sale!J375, ""), "")</f>
        <v/>
      </c>
      <c r="BN391" s="88" t="str">
        <f>IFERROR(IF(Sale!K375 &lt;&gt; "", Sale!K375, ""), "")</f>
        <v/>
      </c>
      <c r="BO391" s="88" t="str">
        <f>IFERROR(IF(Sale!L375 &lt;&gt; "", Sale!L375, ""), "")</f>
        <v/>
      </c>
      <c r="BP391" s="88" t="str">
        <f>IFERROR(IF(Sale!M375 &lt;&gt; "", Sale!M375, ""), "")</f>
        <v/>
      </c>
      <c r="BQ391" s="88" t="str">
        <f>IFERROR(IF(Sale!N375 &lt;&gt; "", Sale!N375, ""), "")</f>
        <v/>
      </c>
      <c r="BR391" s="88" t="str">
        <f>IFERROR(IF(Sale!O375 &lt;&gt; "", Sale!O375, ""), "")</f>
        <v/>
      </c>
      <c r="BS391" s="88"/>
      <c r="BT391" s="88"/>
      <c r="BU391" s="88"/>
      <c r="BV391" s="88"/>
      <c r="BW391" s="91"/>
      <c r="BX391" s="88"/>
      <c r="BY391" s="88"/>
    </row>
    <row r="392" spans="2:77">
      <c r="B392" s="255"/>
      <c r="C392" s="255"/>
      <c r="D392" s="255"/>
      <c r="E392" s="255"/>
      <c r="F392" s="255"/>
      <c r="Z392" s="101" t="str">
        <f>IF(AB392 &lt;&gt; "", (COUNTIF($AB$19:AB392,AB392)&amp;"_"&amp;AB392),"")</f>
        <v/>
      </c>
      <c r="AA392" s="125" t="str">
        <f>IFERROR(IF(Purchase!A375 &lt;&gt;"",Purchase!A375,""),"")</f>
        <v/>
      </c>
      <c r="AB392" s="101" t="str">
        <f>IFERROR(IF(Purchase!B375 &lt;&gt;"",Purchase!B375,""),"")</f>
        <v/>
      </c>
      <c r="AC392" s="101" t="str">
        <f>IFERROR(IF(Purchase!C375 &lt;&gt;"",Purchase!C375,""),"")</f>
        <v/>
      </c>
      <c r="AD392" s="89" t="str">
        <f>IFERROR(IF(Purchase!D375 &lt;&gt;"",Purchase!D375,""),"")</f>
        <v/>
      </c>
      <c r="AE392" s="89" t="str">
        <f>IFERROR(IF(Purchase!E375 &lt;&gt;"",Purchase!E375,""),"")</f>
        <v/>
      </c>
      <c r="AF392" s="89" t="str">
        <f>IFERROR(IF(Purchase!F375 &lt;&gt;"",Purchase!F375,""),"")</f>
        <v/>
      </c>
      <c r="AG392" s="89" t="str">
        <f>IFERROR(IF(Purchase!G375 &lt;&gt;"",Purchase!G375,""),"")</f>
        <v/>
      </c>
      <c r="AH392" s="89" t="str">
        <f>IFERROR(IF(Purchase!H375 &lt;&gt;"",Purchase!H375,""),"")</f>
        <v/>
      </c>
      <c r="AI392" s="89" t="str">
        <f>IFERROR(IF(Purchase!I375 &lt;&gt;"",Purchase!I375,""),"")</f>
        <v/>
      </c>
      <c r="AJ392" s="89" t="str">
        <f>IFERROR(IF(Purchase!J375 &lt;&gt;"",Purchase!J375,""),"")</f>
        <v/>
      </c>
      <c r="AK392" s="101" t="str">
        <f t="shared" si="30"/>
        <v/>
      </c>
      <c r="AL392" s="88"/>
      <c r="AM392" s="90"/>
      <c r="AN392" s="91"/>
      <c r="AO392" s="90"/>
      <c r="AP392" s="90"/>
      <c r="AQ392" s="92"/>
      <c r="AR392" s="90"/>
      <c r="AS392" s="90"/>
      <c r="AT392" s="93"/>
      <c r="AU392" s="88"/>
      <c r="AV392" s="88"/>
      <c r="AW392" s="88"/>
      <c r="AX392" s="88"/>
      <c r="AY392" s="88"/>
      <c r="AZ392" s="88"/>
      <c r="BA392" s="88"/>
      <c r="BB392" s="88"/>
      <c r="BC392" s="88" t="str">
        <f>IF(BF392 &lt;&gt; "",(COUNTIF($BF$19:BF392,BF392)&amp;"_"&amp;BF392),"")</f>
        <v/>
      </c>
      <c r="BD392" s="94" t="str">
        <f>IFERROR(IF(Sale!A376 &lt;&gt; "", Sale!A376, ""), "")</f>
        <v/>
      </c>
      <c r="BE392" s="88" t="str">
        <f>IFERROR(IF(Sale!B376 &lt;&gt; "", Sale!B376, ""), "")</f>
        <v/>
      </c>
      <c r="BF392" s="88" t="str">
        <f>IFERROR(IF(Sale!C376 &lt;&gt; "", Sale!C376, ""), "")</f>
        <v/>
      </c>
      <c r="BG392" s="88" t="str">
        <f>IFERROR(IF(Sale!D376 &lt;&gt; "", Sale!D376, ""), "")</f>
        <v/>
      </c>
      <c r="BH392" s="88" t="str">
        <f>IFERROR(IF(Sale!E376 &lt;&gt; "", Sale!E376, ""), "")</f>
        <v/>
      </c>
      <c r="BI392" s="88" t="str">
        <f>IFERROR(IF(Sale!F376 &lt;&gt; "", Sale!F376, ""), "")</f>
        <v/>
      </c>
      <c r="BJ392" s="88" t="str">
        <f>IFERROR(IF(Sale!G376 &lt;&gt; "", Sale!G376, ""), "")</f>
        <v/>
      </c>
      <c r="BK392" s="88" t="str">
        <f>IFERROR(IF(Sale!H376 &lt;&gt; "", Sale!H376, ""), "")</f>
        <v/>
      </c>
      <c r="BL392" s="88" t="str">
        <f>IFERROR(IF(Sale!I376 &lt;&gt; "", Sale!I376, ""), "")</f>
        <v/>
      </c>
      <c r="BM392" s="88" t="str">
        <f>IFERROR(IF(Sale!J376 &lt;&gt; "", Sale!J376, ""), "")</f>
        <v/>
      </c>
      <c r="BN392" s="88" t="str">
        <f>IFERROR(IF(Sale!K376 &lt;&gt; "", Sale!K376, ""), "")</f>
        <v/>
      </c>
      <c r="BO392" s="88" t="str">
        <f>IFERROR(IF(Sale!L376 &lt;&gt; "", Sale!L376, ""), "")</f>
        <v/>
      </c>
      <c r="BP392" s="88" t="str">
        <f>IFERROR(IF(Sale!M376 &lt;&gt; "", Sale!M376, ""), "")</f>
        <v/>
      </c>
      <c r="BQ392" s="88" t="str">
        <f>IFERROR(IF(Sale!N376 &lt;&gt; "", Sale!N376, ""), "")</f>
        <v/>
      </c>
      <c r="BR392" s="88" t="str">
        <f>IFERROR(IF(Sale!O376 &lt;&gt; "", Sale!O376, ""), "")</f>
        <v/>
      </c>
      <c r="BS392" s="88"/>
      <c r="BT392" s="88"/>
      <c r="BU392" s="88"/>
      <c r="BV392" s="88"/>
      <c r="BW392" s="91"/>
      <c r="BX392" s="88"/>
      <c r="BY392" s="88"/>
    </row>
    <row r="393" spans="2:77">
      <c r="B393" s="255"/>
      <c r="C393" s="255"/>
      <c r="D393" s="255"/>
      <c r="E393" s="255"/>
      <c r="F393" s="255"/>
      <c r="Z393" s="101" t="str">
        <f>IF(AB393 &lt;&gt; "", (COUNTIF($AB$19:AB393,AB393)&amp;"_"&amp;AB393),"")</f>
        <v/>
      </c>
      <c r="AA393" s="125" t="str">
        <f>IFERROR(IF(Purchase!A376 &lt;&gt;"",Purchase!A376,""),"")</f>
        <v/>
      </c>
      <c r="AB393" s="101" t="str">
        <f>IFERROR(IF(Purchase!B376 &lt;&gt;"",Purchase!B376,""),"")</f>
        <v/>
      </c>
      <c r="AC393" s="101" t="str">
        <f>IFERROR(IF(Purchase!C376 &lt;&gt;"",Purchase!C376,""),"")</f>
        <v/>
      </c>
      <c r="AD393" s="89" t="str">
        <f>IFERROR(IF(Purchase!D376 &lt;&gt;"",Purchase!D376,""),"")</f>
        <v/>
      </c>
      <c r="AE393" s="89" t="str">
        <f>IFERROR(IF(Purchase!E376 &lt;&gt;"",Purchase!E376,""),"")</f>
        <v/>
      </c>
      <c r="AF393" s="89" t="str">
        <f>IFERROR(IF(Purchase!F376 &lt;&gt;"",Purchase!F376,""),"")</f>
        <v/>
      </c>
      <c r="AG393" s="89" t="str">
        <f>IFERROR(IF(Purchase!G376 &lt;&gt;"",Purchase!G376,""),"")</f>
        <v/>
      </c>
      <c r="AH393" s="89" t="str">
        <f>IFERROR(IF(Purchase!H376 &lt;&gt;"",Purchase!H376,""),"")</f>
        <v/>
      </c>
      <c r="AI393" s="89" t="str">
        <f>IFERROR(IF(Purchase!I376 &lt;&gt;"",Purchase!I376,""),"")</f>
        <v/>
      </c>
      <c r="AJ393" s="89" t="str">
        <f>IFERROR(IF(Purchase!J376 &lt;&gt;"",Purchase!J376,""),"")</f>
        <v/>
      </c>
      <c r="AK393" s="101" t="str">
        <f t="shared" si="30"/>
        <v/>
      </c>
      <c r="AL393" s="88"/>
      <c r="AM393" s="90"/>
      <c r="AN393" s="91"/>
      <c r="AO393" s="90"/>
      <c r="AP393" s="90"/>
      <c r="AQ393" s="92"/>
      <c r="AR393" s="90"/>
      <c r="AS393" s="90"/>
      <c r="AT393" s="93"/>
      <c r="AU393" s="88"/>
      <c r="AV393" s="88"/>
      <c r="AW393" s="88"/>
      <c r="AX393" s="88"/>
      <c r="AY393" s="88"/>
      <c r="AZ393" s="88"/>
      <c r="BA393" s="88"/>
      <c r="BB393" s="88"/>
      <c r="BC393" s="88" t="str">
        <f>IF(BF393 &lt;&gt; "",(COUNTIF($BF$19:BF393,BF393)&amp;"_"&amp;BF393),"")</f>
        <v/>
      </c>
      <c r="BD393" s="94" t="str">
        <f>IFERROR(IF(Sale!A377 &lt;&gt; "", Sale!A377, ""), "")</f>
        <v/>
      </c>
      <c r="BE393" s="88" t="str">
        <f>IFERROR(IF(Sale!B377 &lt;&gt; "", Sale!B377, ""), "")</f>
        <v/>
      </c>
      <c r="BF393" s="88" t="str">
        <f>IFERROR(IF(Sale!C377 &lt;&gt; "", Sale!C377, ""), "")</f>
        <v/>
      </c>
      <c r="BG393" s="88" t="str">
        <f>IFERROR(IF(Sale!D377 &lt;&gt; "", Sale!D377, ""), "")</f>
        <v/>
      </c>
      <c r="BH393" s="88" t="str">
        <f>IFERROR(IF(Sale!E377 &lt;&gt; "", Sale!E377, ""), "")</f>
        <v/>
      </c>
      <c r="BI393" s="88" t="str">
        <f>IFERROR(IF(Sale!F377 &lt;&gt; "", Sale!F377, ""), "")</f>
        <v/>
      </c>
      <c r="BJ393" s="88" t="str">
        <f>IFERROR(IF(Sale!G377 &lt;&gt; "", Sale!G377, ""), "")</f>
        <v/>
      </c>
      <c r="BK393" s="88" t="str">
        <f>IFERROR(IF(Sale!H377 &lt;&gt; "", Sale!H377, ""), "")</f>
        <v/>
      </c>
      <c r="BL393" s="88" t="str">
        <f>IFERROR(IF(Sale!I377 &lt;&gt; "", Sale!I377, ""), "")</f>
        <v/>
      </c>
      <c r="BM393" s="88" t="str">
        <f>IFERROR(IF(Sale!J377 &lt;&gt; "", Sale!J377, ""), "")</f>
        <v/>
      </c>
      <c r="BN393" s="88" t="str">
        <f>IFERROR(IF(Sale!K377 &lt;&gt; "", Sale!K377, ""), "")</f>
        <v/>
      </c>
      <c r="BO393" s="88" t="str">
        <f>IFERROR(IF(Sale!L377 &lt;&gt; "", Sale!L377, ""), "")</f>
        <v/>
      </c>
      <c r="BP393" s="88" t="str">
        <f>IFERROR(IF(Sale!M377 &lt;&gt; "", Sale!M377, ""), "")</f>
        <v/>
      </c>
      <c r="BQ393" s="88" t="str">
        <f>IFERROR(IF(Sale!N377 &lt;&gt; "", Sale!N377, ""), "")</f>
        <v/>
      </c>
      <c r="BR393" s="88" t="str">
        <f>IFERROR(IF(Sale!O377 &lt;&gt; "", Sale!O377, ""), "")</f>
        <v/>
      </c>
      <c r="BS393" s="88"/>
      <c r="BT393" s="88"/>
      <c r="BU393" s="88"/>
      <c r="BV393" s="88"/>
      <c r="BW393" s="91"/>
      <c r="BX393" s="88"/>
      <c r="BY393" s="88"/>
    </row>
    <row r="394" spans="2:77">
      <c r="B394" s="255"/>
      <c r="C394" s="255"/>
      <c r="D394" s="255"/>
      <c r="E394" s="255"/>
      <c r="F394" s="255"/>
      <c r="Z394" s="101" t="str">
        <f>IF(AB394 &lt;&gt; "", (COUNTIF($AB$19:AB394,AB394)&amp;"_"&amp;AB394),"")</f>
        <v/>
      </c>
      <c r="AA394" s="125" t="str">
        <f>IFERROR(IF(Purchase!A377 &lt;&gt;"",Purchase!A377,""),"")</f>
        <v/>
      </c>
      <c r="AB394" s="101" t="str">
        <f>IFERROR(IF(Purchase!B377 &lt;&gt;"",Purchase!B377,""),"")</f>
        <v/>
      </c>
      <c r="AC394" s="101" t="str">
        <f>IFERROR(IF(Purchase!C377 &lt;&gt;"",Purchase!C377,""),"")</f>
        <v/>
      </c>
      <c r="AD394" s="89" t="str">
        <f>IFERROR(IF(Purchase!D377 &lt;&gt;"",Purchase!D377,""),"")</f>
        <v/>
      </c>
      <c r="AE394" s="89" t="str">
        <f>IFERROR(IF(Purchase!E377 &lt;&gt;"",Purchase!E377,""),"")</f>
        <v/>
      </c>
      <c r="AF394" s="89" t="str">
        <f>IFERROR(IF(Purchase!F377 &lt;&gt;"",Purchase!F377,""),"")</f>
        <v/>
      </c>
      <c r="AG394" s="89" t="str">
        <f>IFERROR(IF(Purchase!G377 &lt;&gt;"",Purchase!G377,""),"")</f>
        <v/>
      </c>
      <c r="AH394" s="89" t="str">
        <f>IFERROR(IF(Purchase!H377 &lt;&gt;"",Purchase!H377,""),"")</f>
        <v/>
      </c>
      <c r="AI394" s="89" t="str">
        <f>IFERROR(IF(Purchase!I377 &lt;&gt;"",Purchase!I377,""),"")</f>
        <v/>
      </c>
      <c r="AJ394" s="89" t="str">
        <f>IFERROR(IF(Purchase!J377 &lt;&gt;"",Purchase!J377,""),"")</f>
        <v/>
      </c>
      <c r="AK394" s="101" t="str">
        <f t="shared" si="30"/>
        <v/>
      </c>
      <c r="AL394" s="88"/>
      <c r="AM394" s="90"/>
      <c r="AN394" s="91"/>
      <c r="AO394" s="90"/>
      <c r="AP394" s="90"/>
      <c r="AQ394" s="92"/>
      <c r="AR394" s="90"/>
      <c r="AS394" s="90"/>
      <c r="AT394" s="93"/>
      <c r="AU394" s="88"/>
      <c r="AV394" s="88"/>
      <c r="AW394" s="88"/>
      <c r="AX394" s="88"/>
      <c r="AY394" s="88"/>
      <c r="AZ394" s="88"/>
      <c r="BA394" s="88"/>
      <c r="BB394" s="88"/>
      <c r="BC394" s="88" t="str">
        <f>IF(BF394 &lt;&gt; "",(COUNTIF($BF$19:BF394,BF394)&amp;"_"&amp;BF394),"")</f>
        <v/>
      </c>
      <c r="BD394" s="94" t="str">
        <f>IFERROR(IF(Sale!A378 &lt;&gt; "", Sale!A378, ""), "")</f>
        <v/>
      </c>
      <c r="BE394" s="88" t="str">
        <f>IFERROR(IF(Sale!B378 &lt;&gt; "", Sale!B378, ""), "")</f>
        <v/>
      </c>
      <c r="BF394" s="88" t="str">
        <f>IFERROR(IF(Sale!C378 &lt;&gt; "", Sale!C378, ""), "")</f>
        <v/>
      </c>
      <c r="BG394" s="88" t="str">
        <f>IFERROR(IF(Sale!D378 &lt;&gt; "", Sale!D378, ""), "")</f>
        <v/>
      </c>
      <c r="BH394" s="88" t="str">
        <f>IFERROR(IF(Sale!E378 &lt;&gt; "", Sale!E378, ""), "")</f>
        <v/>
      </c>
      <c r="BI394" s="88" t="str">
        <f>IFERROR(IF(Sale!F378 &lt;&gt; "", Sale!F378, ""), "")</f>
        <v/>
      </c>
      <c r="BJ394" s="88" t="str">
        <f>IFERROR(IF(Sale!G378 &lt;&gt; "", Sale!G378, ""), "")</f>
        <v/>
      </c>
      <c r="BK394" s="88" t="str">
        <f>IFERROR(IF(Sale!H378 &lt;&gt; "", Sale!H378, ""), "")</f>
        <v/>
      </c>
      <c r="BL394" s="88" t="str">
        <f>IFERROR(IF(Sale!I378 &lt;&gt; "", Sale!I378, ""), "")</f>
        <v/>
      </c>
      <c r="BM394" s="88" t="str">
        <f>IFERROR(IF(Sale!J378 &lt;&gt; "", Sale!J378, ""), "")</f>
        <v/>
      </c>
      <c r="BN394" s="88" t="str">
        <f>IFERROR(IF(Sale!K378 &lt;&gt; "", Sale!K378, ""), "")</f>
        <v/>
      </c>
      <c r="BO394" s="88" t="str">
        <f>IFERROR(IF(Sale!L378 &lt;&gt; "", Sale!L378, ""), "")</f>
        <v/>
      </c>
      <c r="BP394" s="88" t="str">
        <f>IFERROR(IF(Sale!M378 &lt;&gt; "", Sale!M378, ""), "")</f>
        <v/>
      </c>
      <c r="BQ394" s="88" t="str">
        <f>IFERROR(IF(Sale!N378 &lt;&gt; "", Sale!N378, ""), "")</f>
        <v/>
      </c>
      <c r="BR394" s="88" t="str">
        <f>IFERROR(IF(Sale!O378 &lt;&gt; "", Sale!O378, ""), "")</f>
        <v/>
      </c>
      <c r="BS394" s="88"/>
      <c r="BT394" s="88"/>
      <c r="BU394" s="88"/>
      <c r="BV394" s="88"/>
      <c r="BW394" s="91"/>
      <c r="BX394" s="88"/>
      <c r="BY394" s="88"/>
    </row>
    <row r="395" spans="2:77">
      <c r="B395" s="255"/>
      <c r="C395" s="255"/>
      <c r="D395" s="255"/>
      <c r="E395" s="255"/>
      <c r="F395" s="255"/>
      <c r="Z395" s="101" t="str">
        <f>IF(AB395 &lt;&gt; "", (COUNTIF($AB$19:AB395,AB395)&amp;"_"&amp;AB395),"")</f>
        <v/>
      </c>
      <c r="AA395" s="125" t="str">
        <f>IFERROR(IF(Purchase!A378 &lt;&gt;"",Purchase!A378,""),"")</f>
        <v/>
      </c>
      <c r="AB395" s="101" t="str">
        <f>IFERROR(IF(Purchase!B378 &lt;&gt;"",Purchase!B378,""),"")</f>
        <v/>
      </c>
      <c r="AC395" s="101" t="str">
        <f>IFERROR(IF(Purchase!C378 &lt;&gt;"",Purchase!C378,""),"")</f>
        <v/>
      </c>
      <c r="AD395" s="89" t="str">
        <f>IFERROR(IF(Purchase!D378 &lt;&gt;"",Purchase!D378,""),"")</f>
        <v/>
      </c>
      <c r="AE395" s="89" t="str">
        <f>IFERROR(IF(Purchase!E378 &lt;&gt;"",Purchase!E378,""),"")</f>
        <v/>
      </c>
      <c r="AF395" s="89" t="str">
        <f>IFERROR(IF(Purchase!F378 &lt;&gt;"",Purchase!F378,""),"")</f>
        <v/>
      </c>
      <c r="AG395" s="89" t="str">
        <f>IFERROR(IF(Purchase!G378 &lt;&gt;"",Purchase!G378,""),"")</f>
        <v/>
      </c>
      <c r="AH395" s="89" t="str">
        <f>IFERROR(IF(Purchase!H378 &lt;&gt;"",Purchase!H378,""),"")</f>
        <v/>
      </c>
      <c r="AI395" s="89" t="str">
        <f>IFERROR(IF(Purchase!I378 &lt;&gt;"",Purchase!I378,""),"")</f>
        <v/>
      </c>
      <c r="AJ395" s="89" t="str">
        <f>IFERROR(IF(Purchase!J378 &lt;&gt;"",Purchase!J378,""),"")</f>
        <v/>
      </c>
      <c r="AK395" s="101" t="str">
        <f t="shared" si="30"/>
        <v/>
      </c>
      <c r="AL395" s="88"/>
      <c r="AM395" s="90"/>
      <c r="AN395" s="91"/>
      <c r="AO395" s="90"/>
      <c r="AP395" s="90"/>
      <c r="AQ395" s="92"/>
      <c r="AR395" s="90"/>
      <c r="AS395" s="90"/>
      <c r="AT395" s="93"/>
      <c r="AU395" s="88"/>
      <c r="AV395" s="88"/>
      <c r="AW395" s="88"/>
      <c r="AX395" s="88"/>
      <c r="AY395" s="88"/>
      <c r="AZ395" s="88"/>
      <c r="BA395" s="88"/>
      <c r="BB395" s="88"/>
      <c r="BC395" s="88" t="str">
        <f>IF(BF395 &lt;&gt; "",(COUNTIF($BF$19:BF395,BF395)&amp;"_"&amp;BF395),"")</f>
        <v/>
      </c>
      <c r="BD395" s="94" t="str">
        <f>IFERROR(IF(Sale!A379 &lt;&gt; "", Sale!A379, ""), "")</f>
        <v/>
      </c>
      <c r="BE395" s="88" t="str">
        <f>IFERROR(IF(Sale!B379 &lt;&gt; "", Sale!B379, ""), "")</f>
        <v/>
      </c>
      <c r="BF395" s="88" t="str">
        <f>IFERROR(IF(Sale!C379 &lt;&gt; "", Sale!C379, ""), "")</f>
        <v/>
      </c>
      <c r="BG395" s="88" t="str">
        <f>IFERROR(IF(Sale!D379 &lt;&gt; "", Sale!D379, ""), "")</f>
        <v/>
      </c>
      <c r="BH395" s="88" t="str">
        <f>IFERROR(IF(Sale!E379 &lt;&gt; "", Sale!E379, ""), "")</f>
        <v/>
      </c>
      <c r="BI395" s="88" t="str">
        <f>IFERROR(IF(Sale!F379 &lt;&gt; "", Sale!F379, ""), "")</f>
        <v/>
      </c>
      <c r="BJ395" s="88" t="str">
        <f>IFERROR(IF(Sale!G379 &lt;&gt; "", Sale!G379, ""), "")</f>
        <v/>
      </c>
      <c r="BK395" s="88" t="str">
        <f>IFERROR(IF(Sale!H379 &lt;&gt; "", Sale!H379, ""), "")</f>
        <v/>
      </c>
      <c r="BL395" s="88" t="str">
        <f>IFERROR(IF(Sale!I379 &lt;&gt; "", Sale!I379, ""), "")</f>
        <v/>
      </c>
      <c r="BM395" s="88" t="str">
        <f>IFERROR(IF(Sale!J379 &lt;&gt; "", Sale!J379, ""), "")</f>
        <v/>
      </c>
      <c r="BN395" s="88" t="str">
        <f>IFERROR(IF(Sale!K379 &lt;&gt; "", Sale!K379, ""), "")</f>
        <v/>
      </c>
      <c r="BO395" s="88" t="str">
        <f>IFERROR(IF(Sale!L379 &lt;&gt; "", Sale!L379, ""), "")</f>
        <v/>
      </c>
      <c r="BP395" s="88" t="str">
        <f>IFERROR(IF(Sale!M379 &lt;&gt; "", Sale!M379, ""), "")</f>
        <v/>
      </c>
      <c r="BQ395" s="88" t="str">
        <f>IFERROR(IF(Sale!N379 &lt;&gt; "", Sale!N379, ""), "")</f>
        <v/>
      </c>
      <c r="BR395" s="88" t="str">
        <f>IFERROR(IF(Sale!O379 &lt;&gt; "", Sale!O379, ""), "")</f>
        <v/>
      </c>
      <c r="BS395" s="88"/>
      <c r="BT395" s="88"/>
      <c r="BU395" s="88"/>
      <c r="BV395" s="88"/>
      <c r="BW395" s="91"/>
      <c r="BX395" s="88"/>
      <c r="BY395" s="88"/>
    </row>
    <row r="396" spans="2:77">
      <c r="B396" s="255"/>
      <c r="C396" s="255"/>
      <c r="D396" s="255"/>
      <c r="E396" s="255"/>
      <c r="F396" s="255"/>
      <c r="Z396" s="101" t="str">
        <f>IF(AB396 &lt;&gt; "", (COUNTIF($AB$19:AB396,AB396)&amp;"_"&amp;AB396),"")</f>
        <v/>
      </c>
      <c r="AA396" s="125" t="str">
        <f>IFERROR(IF(Purchase!A379 &lt;&gt;"",Purchase!A379,""),"")</f>
        <v/>
      </c>
      <c r="AB396" s="101" t="str">
        <f>IFERROR(IF(Purchase!B379 &lt;&gt;"",Purchase!B379,""),"")</f>
        <v/>
      </c>
      <c r="AC396" s="101" t="str">
        <f>IFERROR(IF(Purchase!C379 &lt;&gt;"",Purchase!C379,""),"")</f>
        <v/>
      </c>
      <c r="AD396" s="89" t="str">
        <f>IFERROR(IF(Purchase!D379 &lt;&gt;"",Purchase!D379,""),"")</f>
        <v/>
      </c>
      <c r="AE396" s="89" t="str">
        <f>IFERROR(IF(Purchase!E379 &lt;&gt;"",Purchase!E379,""),"")</f>
        <v/>
      </c>
      <c r="AF396" s="89" t="str">
        <f>IFERROR(IF(Purchase!F379 &lt;&gt;"",Purchase!F379,""),"")</f>
        <v/>
      </c>
      <c r="AG396" s="89" t="str">
        <f>IFERROR(IF(Purchase!G379 &lt;&gt;"",Purchase!G379,""),"")</f>
        <v/>
      </c>
      <c r="AH396" s="89" t="str">
        <f>IFERROR(IF(Purchase!H379 &lt;&gt;"",Purchase!H379,""),"")</f>
        <v/>
      </c>
      <c r="AI396" s="89" t="str">
        <f>IFERROR(IF(Purchase!I379 &lt;&gt;"",Purchase!I379,""),"")</f>
        <v/>
      </c>
      <c r="AJ396" s="89" t="str">
        <f>IFERROR(IF(Purchase!J379 &lt;&gt;"",Purchase!J379,""),"")</f>
        <v/>
      </c>
      <c r="AK396" s="101" t="str">
        <f t="shared" si="30"/>
        <v/>
      </c>
      <c r="AL396" s="88"/>
      <c r="AM396" s="90"/>
      <c r="AN396" s="91"/>
      <c r="AO396" s="90"/>
      <c r="AP396" s="90"/>
      <c r="AQ396" s="92"/>
      <c r="AR396" s="90"/>
      <c r="AS396" s="90"/>
      <c r="AT396" s="93"/>
      <c r="AU396" s="88"/>
      <c r="AV396" s="88"/>
      <c r="AW396" s="88"/>
      <c r="AX396" s="88"/>
      <c r="AY396" s="88"/>
      <c r="AZ396" s="88"/>
      <c r="BA396" s="88"/>
      <c r="BB396" s="88"/>
      <c r="BC396" s="88" t="str">
        <f>IF(BF396 &lt;&gt; "",(COUNTIF($BF$19:BF396,BF396)&amp;"_"&amp;BF396),"")</f>
        <v/>
      </c>
      <c r="BD396" s="94" t="str">
        <f>IFERROR(IF(Sale!A380 &lt;&gt; "", Sale!A380, ""), "")</f>
        <v/>
      </c>
      <c r="BE396" s="88" t="str">
        <f>IFERROR(IF(Sale!B380 &lt;&gt; "", Sale!B380, ""), "")</f>
        <v/>
      </c>
      <c r="BF396" s="88" t="str">
        <f>IFERROR(IF(Sale!C380 &lt;&gt; "", Sale!C380, ""), "")</f>
        <v/>
      </c>
      <c r="BG396" s="88" t="str">
        <f>IFERROR(IF(Sale!D380 &lt;&gt; "", Sale!D380, ""), "")</f>
        <v/>
      </c>
      <c r="BH396" s="88" t="str">
        <f>IFERROR(IF(Sale!E380 &lt;&gt; "", Sale!E380, ""), "")</f>
        <v/>
      </c>
      <c r="BI396" s="88" t="str">
        <f>IFERROR(IF(Sale!F380 &lt;&gt; "", Sale!F380, ""), "")</f>
        <v/>
      </c>
      <c r="BJ396" s="88" t="str">
        <f>IFERROR(IF(Sale!G380 &lt;&gt; "", Sale!G380, ""), "")</f>
        <v/>
      </c>
      <c r="BK396" s="88" t="str">
        <f>IFERROR(IF(Sale!H380 &lt;&gt; "", Sale!H380, ""), "")</f>
        <v/>
      </c>
      <c r="BL396" s="88" t="str">
        <f>IFERROR(IF(Sale!I380 &lt;&gt; "", Sale!I380, ""), "")</f>
        <v/>
      </c>
      <c r="BM396" s="88" t="str">
        <f>IFERROR(IF(Sale!J380 &lt;&gt; "", Sale!J380, ""), "")</f>
        <v/>
      </c>
      <c r="BN396" s="88" t="str">
        <f>IFERROR(IF(Sale!K380 &lt;&gt; "", Sale!K380, ""), "")</f>
        <v/>
      </c>
      <c r="BO396" s="88" t="str">
        <f>IFERROR(IF(Sale!L380 &lt;&gt; "", Sale!L380, ""), "")</f>
        <v/>
      </c>
      <c r="BP396" s="88" t="str">
        <f>IFERROR(IF(Sale!M380 &lt;&gt; "", Sale!M380, ""), "")</f>
        <v/>
      </c>
      <c r="BQ396" s="88" t="str">
        <f>IFERROR(IF(Sale!N380 &lt;&gt; "", Sale!N380, ""), "")</f>
        <v/>
      </c>
      <c r="BR396" s="88" t="str">
        <f>IFERROR(IF(Sale!O380 &lt;&gt; "", Sale!O380, ""), "")</f>
        <v/>
      </c>
      <c r="BS396" s="88"/>
      <c r="BT396" s="88"/>
      <c r="BU396" s="88"/>
      <c r="BV396" s="88"/>
      <c r="BW396" s="91"/>
      <c r="BX396" s="88"/>
      <c r="BY396" s="88"/>
    </row>
    <row r="397" spans="2:77">
      <c r="B397" s="255"/>
      <c r="C397" s="255"/>
      <c r="D397" s="255"/>
      <c r="E397" s="255"/>
      <c r="F397" s="255"/>
      <c r="Z397" s="101" t="str">
        <f>IF(AB397 &lt;&gt; "", (COUNTIF($AB$19:AB397,AB397)&amp;"_"&amp;AB397),"")</f>
        <v/>
      </c>
      <c r="AA397" s="125" t="str">
        <f>IFERROR(IF(Purchase!A380 &lt;&gt;"",Purchase!A380,""),"")</f>
        <v/>
      </c>
      <c r="AB397" s="101" t="str">
        <f>IFERROR(IF(Purchase!B380 &lt;&gt;"",Purchase!B380,""),"")</f>
        <v/>
      </c>
      <c r="AC397" s="101" t="str">
        <f>IFERROR(IF(Purchase!C380 &lt;&gt;"",Purchase!C380,""),"")</f>
        <v/>
      </c>
      <c r="AD397" s="89" t="str">
        <f>IFERROR(IF(Purchase!D380 &lt;&gt;"",Purchase!D380,""),"")</f>
        <v/>
      </c>
      <c r="AE397" s="89" t="str">
        <f>IFERROR(IF(Purchase!E380 &lt;&gt;"",Purchase!E380,""),"")</f>
        <v/>
      </c>
      <c r="AF397" s="89" t="str">
        <f>IFERROR(IF(Purchase!F380 &lt;&gt;"",Purchase!F380,""),"")</f>
        <v/>
      </c>
      <c r="AG397" s="89" t="str">
        <f>IFERROR(IF(Purchase!G380 &lt;&gt;"",Purchase!G380,""),"")</f>
        <v/>
      </c>
      <c r="AH397" s="89" t="str">
        <f>IFERROR(IF(Purchase!H380 &lt;&gt;"",Purchase!H380,""),"")</f>
        <v/>
      </c>
      <c r="AI397" s="89" t="str">
        <f>IFERROR(IF(Purchase!I380 &lt;&gt;"",Purchase!I380,""),"")</f>
        <v/>
      </c>
      <c r="AJ397" s="89" t="str">
        <f>IFERROR(IF(Purchase!J380 &lt;&gt;"",Purchase!J380,""),"")</f>
        <v/>
      </c>
      <c r="AK397" s="101" t="str">
        <f t="shared" si="30"/>
        <v/>
      </c>
      <c r="AL397" s="88"/>
      <c r="AM397" s="90"/>
      <c r="AN397" s="91"/>
      <c r="AO397" s="90"/>
      <c r="AP397" s="90"/>
      <c r="AQ397" s="92"/>
      <c r="AR397" s="90"/>
      <c r="AS397" s="90"/>
      <c r="AT397" s="93"/>
      <c r="AU397" s="88"/>
      <c r="AV397" s="88"/>
      <c r="AW397" s="88"/>
      <c r="AX397" s="88"/>
      <c r="AY397" s="88"/>
      <c r="AZ397" s="88"/>
      <c r="BA397" s="88"/>
      <c r="BB397" s="88"/>
      <c r="BC397" s="88" t="str">
        <f>IF(BF397 &lt;&gt; "",(COUNTIF($BF$19:BF397,BF397)&amp;"_"&amp;BF397),"")</f>
        <v/>
      </c>
      <c r="BD397" s="94" t="str">
        <f>IFERROR(IF(Sale!A381 &lt;&gt; "", Sale!A381, ""), "")</f>
        <v/>
      </c>
      <c r="BE397" s="88" t="str">
        <f>IFERROR(IF(Sale!B381 &lt;&gt; "", Sale!B381, ""), "")</f>
        <v/>
      </c>
      <c r="BF397" s="88" t="str">
        <f>IFERROR(IF(Sale!C381 &lt;&gt; "", Sale!C381, ""), "")</f>
        <v/>
      </c>
      <c r="BG397" s="88" t="str">
        <f>IFERROR(IF(Sale!D381 &lt;&gt; "", Sale!D381, ""), "")</f>
        <v/>
      </c>
      <c r="BH397" s="88" t="str">
        <f>IFERROR(IF(Sale!E381 &lt;&gt; "", Sale!E381, ""), "")</f>
        <v/>
      </c>
      <c r="BI397" s="88" t="str">
        <f>IFERROR(IF(Sale!F381 &lt;&gt; "", Sale!F381, ""), "")</f>
        <v/>
      </c>
      <c r="BJ397" s="88" t="str">
        <f>IFERROR(IF(Sale!G381 &lt;&gt; "", Sale!G381, ""), "")</f>
        <v/>
      </c>
      <c r="BK397" s="88" t="str">
        <f>IFERROR(IF(Sale!H381 &lt;&gt; "", Sale!H381, ""), "")</f>
        <v/>
      </c>
      <c r="BL397" s="88" t="str">
        <f>IFERROR(IF(Sale!I381 &lt;&gt; "", Sale!I381, ""), "")</f>
        <v/>
      </c>
      <c r="BM397" s="88" t="str">
        <f>IFERROR(IF(Sale!J381 &lt;&gt; "", Sale!J381, ""), "")</f>
        <v/>
      </c>
      <c r="BN397" s="88" t="str">
        <f>IFERROR(IF(Sale!K381 &lt;&gt; "", Sale!K381, ""), "")</f>
        <v/>
      </c>
      <c r="BO397" s="88" t="str">
        <f>IFERROR(IF(Sale!L381 &lt;&gt; "", Sale!L381, ""), "")</f>
        <v/>
      </c>
      <c r="BP397" s="88" t="str">
        <f>IFERROR(IF(Sale!M381 &lt;&gt; "", Sale!M381, ""), "")</f>
        <v/>
      </c>
      <c r="BQ397" s="88" t="str">
        <f>IFERROR(IF(Sale!N381 &lt;&gt; "", Sale!N381, ""), "")</f>
        <v/>
      </c>
      <c r="BR397" s="88" t="str">
        <f>IFERROR(IF(Sale!O381 &lt;&gt; "", Sale!O381, ""), "")</f>
        <v/>
      </c>
      <c r="BS397" s="88"/>
      <c r="BT397" s="88"/>
      <c r="BU397" s="88"/>
      <c r="BV397" s="88"/>
      <c r="BW397" s="91"/>
      <c r="BX397" s="88"/>
      <c r="BY397" s="88"/>
    </row>
    <row r="398" spans="2:77">
      <c r="B398" s="255"/>
      <c r="C398" s="255"/>
      <c r="D398" s="255"/>
      <c r="E398" s="255"/>
      <c r="F398" s="255"/>
      <c r="Z398" s="101" t="str">
        <f>IF(AB398 &lt;&gt; "", (COUNTIF($AB$19:AB398,AB398)&amp;"_"&amp;AB398),"")</f>
        <v/>
      </c>
      <c r="AA398" s="125" t="str">
        <f>IFERROR(IF(Purchase!A381 &lt;&gt;"",Purchase!A381,""),"")</f>
        <v/>
      </c>
      <c r="AB398" s="101" t="str">
        <f>IFERROR(IF(Purchase!B381 &lt;&gt;"",Purchase!B381,""),"")</f>
        <v/>
      </c>
      <c r="AC398" s="101" t="str">
        <f>IFERROR(IF(Purchase!C381 &lt;&gt;"",Purchase!C381,""),"")</f>
        <v/>
      </c>
      <c r="AD398" s="89" t="str">
        <f>IFERROR(IF(Purchase!D381 &lt;&gt;"",Purchase!D381,""),"")</f>
        <v/>
      </c>
      <c r="AE398" s="89" t="str">
        <f>IFERROR(IF(Purchase!E381 &lt;&gt;"",Purchase!E381,""),"")</f>
        <v/>
      </c>
      <c r="AF398" s="89" t="str">
        <f>IFERROR(IF(Purchase!F381 &lt;&gt;"",Purchase!F381,""),"")</f>
        <v/>
      </c>
      <c r="AG398" s="89" t="str">
        <f>IFERROR(IF(Purchase!G381 &lt;&gt;"",Purchase!G381,""),"")</f>
        <v/>
      </c>
      <c r="AH398" s="89" t="str">
        <f>IFERROR(IF(Purchase!H381 &lt;&gt;"",Purchase!H381,""),"")</f>
        <v/>
      </c>
      <c r="AI398" s="89" t="str">
        <f>IFERROR(IF(Purchase!I381 &lt;&gt;"",Purchase!I381,""),"")</f>
        <v/>
      </c>
      <c r="AJ398" s="89" t="str">
        <f>IFERROR(IF(Purchase!J381 &lt;&gt;"",Purchase!J381,""),"")</f>
        <v/>
      </c>
      <c r="AK398" s="101" t="str">
        <f t="shared" si="30"/>
        <v/>
      </c>
      <c r="AL398" s="88"/>
      <c r="AM398" s="90"/>
      <c r="AN398" s="91"/>
      <c r="AO398" s="90"/>
      <c r="AP398" s="90"/>
      <c r="AQ398" s="92"/>
      <c r="AR398" s="90"/>
      <c r="AS398" s="90"/>
      <c r="AT398" s="93"/>
      <c r="AU398" s="88"/>
      <c r="AV398" s="88"/>
      <c r="AW398" s="88"/>
      <c r="AX398" s="88"/>
      <c r="AY398" s="88"/>
      <c r="AZ398" s="88"/>
      <c r="BA398" s="88"/>
      <c r="BB398" s="88"/>
      <c r="BC398" s="88" t="str">
        <f>IF(BF398 &lt;&gt; "",(COUNTIF($BF$19:BF398,BF398)&amp;"_"&amp;BF398),"")</f>
        <v/>
      </c>
      <c r="BD398" s="94" t="str">
        <f>IFERROR(IF(Sale!A382 &lt;&gt; "", Sale!A382, ""), "")</f>
        <v/>
      </c>
      <c r="BE398" s="88" t="str">
        <f>IFERROR(IF(Sale!B382 &lt;&gt; "", Sale!B382, ""), "")</f>
        <v/>
      </c>
      <c r="BF398" s="88" t="str">
        <f>IFERROR(IF(Sale!C382 &lt;&gt; "", Sale!C382, ""), "")</f>
        <v/>
      </c>
      <c r="BG398" s="88" t="str">
        <f>IFERROR(IF(Sale!D382 &lt;&gt; "", Sale!D382, ""), "")</f>
        <v/>
      </c>
      <c r="BH398" s="88" t="str">
        <f>IFERROR(IF(Sale!E382 &lt;&gt; "", Sale!E382, ""), "")</f>
        <v/>
      </c>
      <c r="BI398" s="88" t="str">
        <f>IFERROR(IF(Sale!F382 &lt;&gt; "", Sale!F382, ""), "")</f>
        <v/>
      </c>
      <c r="BJ398" s="88" t="str">
        <f>IFERROR(IF(Sale!G382 &lt;&gt; "", Sale!G382, ""), "")</f>
        <v/>
      </c>
      <c r="BK398" s="88" t="str">
        <f>IFERROR(IF(Sale!H382 &lt;&gt; "", Sale!H382, ""), "")</f>
        <v/>
      </c>
      <c r="BL398" s="88" t="str">
        <f>IFERROR(IF(Sale!I382 &lt;&gt; "", Sale!I382, ""), "")</f>
        <v/>
      </c>
      <c r="BM398" s="88" t="str">
        <f>IFERROR(IF(Sale!J382 &lt;&gt; "", Sale!J382, ""), "")</f>
        <v/>
      </c>
      <c r="BN398" s="88" t="str">
        <f>IFERROR(IF(Sale!K382 &lt;&gt; "", Sale!K382, ""), "")</f>
        <v/>
      </c>
      <c r="BO398" s="88" t="str">
        <f>IFERROR(IF(Sale!L382 &lt;&gt; "", Sale!L382, ""), "")</f>
        <v/>
      </c>
      <c r="BP398" s="88" t="str">
        <f>IFERROR(IF(Sale!M382 &lt;&gt; "", Sale!M382, ""), "")</f>
        <v/>
      </c>
      <c r="BQ398" s="88" t="str">
        <f>IFERROR(IF(Sale!N382 &lt;&gt; "", Sale!N382, ""), "")</f>
        <v/>
      </c>
      <c r="BR398" s="88" t="str">
        <f>IFERROR(IF(Sale!O382 &lt;&gt; "", Sale!O382, ""), "")</f>
        <v/>
      </c>
      <c r="BS398" s="88"/>
      <c r="BT398" s="88"/>
      <c r="BU398" s="88"/>
      <c r="BV398" s="88"/>
      <c r="BW398" s="91"/>
      <c r="BX398" s="88"/>
      <c r="BY398" s="88"/>
    </row>
    <row r="399" spans="2:77">
      <c r="B399" s="255"/>
      <c r="C399" s="255"/>
      <c r="D399" s="255"/>
      <c r="E399" s="255"/>
      <c r="F399" s="255"/>
      <c r="Z399" s="101" t="str">
        <f>IF(AB399 &lt;&gt; "", (COUNTIF($AB$19:AB399,AB399)&amp;"_"&amp;AB399),"")</f>
        <v/>
      </c>
      <c r="AA399" s="125" t="str">
        <f>IFERROR(IF(Purchase!A382 &lt;&gt;"",Purchase!A382,""),"")</f>
        <v/>
      </c>
      <c r="AB399" s="101" t="str">
        <f>IFERROR(IF(Purchase!B382 &lt;&gt;"",Purchase!B382,""),"")</f>
        <v/>
      </c>
      <c r="AC399" s="101" t="str">
        <f>IFERROR(IF(Purchase!C382 &lt;&gt;"",Purchase!C382,""),"")</f>
        <v/>
      </c>
      <c r="AD399" s="89" t="str">
        <f>IFERROR(IF(Purchase!D382 &lt;&gt;"",Purchase!D382,""),"")</f>
        <v/>
      </c>
      <c r="AE399" s="89" t="str">
        <f>IFERROR(IF(Purchase!E382 &lt;&gt;"",Purchase!E382,""),"")</f>
        <v/>
      </c>
      <c r="AF399" s="89" t="str">
        <f>IFERROR(IF(Purchase!F382 &lt;&gt;"",Purchase!F382,""),"")</f>
        <v/>
      </c>
      <c r="AG399" s="89" t="str">
        <f>IFERROR(IF(Purchase!G382 &lt;&gt;"",Purchase!G382,""),"")</f>
        <v/>
      </c>
      <c r="AH399" s="89" t="str">
        <f>IFERROR(IF(Purchase!H382 &lt;&gt;"",Purchase!H382,""),"")</f>
        <v/>
      </c>
      <c r="AI399" s="89" t="str">
        <f>IFERROR(IF(Purchase!I382 &lt;&gt;"",Purchase!I382,""),"")</f>
        <v/>
      </c>
      <c r="AJ399" s="89" t="str">
        <f>IFERROR(IF(Purchase!J382 &lt;&gt;"",Purchase!J382,""),"")</f>
        <v/>
      </c>
      <c r="AK399" s="101" t="str">
        <f t="shared" si="30"/>
        <v/>
      </c>
      <c r="AL399" s="88"/>
      <c r="AM399" s="90"/>
      <c r="AN399" s="91"/>
      <c r="AO399" s="90"/>
      <c r="AP399" s="90"/>
      <c r="AQ399" s="92"/>
      <c r="AR399" s="90"/>
      <c r="AS399" s="90"/>
      <c r="AT399" s="93"/>
      <c r="AU399" s="88"/>
      <c r="AV399" s="88"/>
      <c r="AW399" s="88"/>
      <c r="AX399" s="88"/>
      <c r="AY399" s="88"/>
      <c r="AZ399" s="88"/>
      <c r="BA399" s="88"/>
      <c r="BB399" s="88"/>
      <c r="BC399" s="88" t="str">
        <f>IF(BF399 &lt;&gt; "",(COUNTIF($BF$19:BF399,BF399)&amp;"_"&amp;BF399),"")</f>
        <v/>
      </c>
      <c r="BD399" s="94" t="str">
        <f>IFERROR(IF(Sale!A383 &lt;&gt; "", Sale!A383, ""), "")</f>
        <v/>
      </c>
      <c r="BE399" s="88" t="str">
        <f>IFERROR(IF(Sale!B383 &lt;&gt; "", Sale!B383, ""), "")</f>
        <v/>
      </c>
      <c r="BF399" s="88" t="str">
        <f>IFERROR(IF(Sale!C383 &lt;&gt; "", Sale!C383, ""), "")</f>
        <v/>
      </c>
      <c r="BG399" s="88" t="str">
        <f>IFERROR(IF(Sale!D383 &lt;&gt; "", Sale!D383, ""), "")</f>
        <v/>
      </c>
      <c r="BH399" s="88" t="str">
        <f>IFERROR(IF(Sale!E383 &lt;&gt; "", Sale!E383, ""), "")</f>
        <v/>
      </c>
      <c r="BI399" s="88" t="str">
        <f>IFERROR(IF(Sale!F383 &lt;&gt; "", Sale!F383, ""), "")</f>
        <v/>
      </c>
      <c r="BJ399" s="88" t="str">
        <f>IFERROR(IF(Sale!G383 &lt;&gt; "", Sale!G383, ""), "")</f>
        <v/>
      </c>
      <c r="BK399" s="88" t="str">
        <f>IFERROR(IF(Sale!H383 &lt;&gt; "", Sale!H383, ""), "")</f>
        <v/>
      </c>
      <c r="BL399" s="88" t="str">
        <f>IFERROR(IF(Sale!I383 &lt;&gt; "", Sale!I383, ""), "")</f>
        <v/>
      </c>
      <c r="BM399" s="88" t="str">
        <f>IFERROR(IF(Sale!J383 &lt;&gt; "", Sale!J383, ""), "")</f>
        <v/>
      </c>
      <c r="BN399" s="88" t="str">
        <f>IFERROR(IF(Sale!K383 &lt;&gt; "", Sale!K383, ""), "")</f>
        <v/>
      </c>
      <c r="BO399" s="88" t="str">
        <f>IFERROR(IF(Sale!L383 &lt;&gt; "", Sale!L383, ""), "")</f>
        <v/>
      </c>
      <c r="BP399" s="88" t="str">
        <f>IFERROR(IF(Sale!M383 &lt;&gt; "", Sale!M383, ""), "")</f>
        <v/>
      </c>
      <c r="BQ399" s="88" t="str">
        <f>IFERROR(IF(Sale!N383 &lt;&gt; "", Sale!N383, ""), "")</f>
        <v/>
      </c>
      <c r="BR399" s="88" t="str">
        <f>IFERROR(IF(Sale!O383 &lt;&gt; "", Sale!O383, ""), "")</f>
        <v/>
      </c>
      <c r="BS399" s="88"/>
      <c r="BT399" s="88"/>
      <c r="BU399" s="88"/>
      <c r="BV399" s="88"/>
      <c r="BW399" s="91"/>
      <c r="BX399" s="88"/>
      <c r="BY399" s="88"/>
    </row>
    <row r="400" spans="2:77">
      <c r="B400" s="255"/>
      <c r="C400" s="255"/>
      <c r="D400" s="255"/>
      <c r="E400" s="255"/>
      <c r="F400" s="255"/>
      <c r="Z400" s="101" t="str">
        <f>IF(AB400 &lt;&gt; "", (COUNTIF($AB$19:AB400,AB400)&amp;"_"&amp;AB400),"")</f>
        <v/>
      </c>
      <c r="AA400" s="125" t="str">
        <f>IFERROR(IF(Purchase!A383 &lt;&gt;"",Purchase!A383,""),"")</f>
        <v/>
      </c>
      <c r="AB400" s="101" t="str">
        <f>IFERROR(IF(Purchase!B383 &lt;&gt;"",Purchase!B383,""),"")</f>
        <v/>
      </c>
      <c r="AC400" s="101" t="str">
        <f>IFERROR(IF(Purchase!C383 &lt;&gt;"",Purchase!C383,""),"")</f>
        <v/>
      </c>
      <c r="AD400" s="89" t="str">
        <f>IFERROR(IF(Purchase!D383 &lt;&gt;"",Purchase!D383,""),"")</f>
        <v/>
      </c>
      <c r="AE400" s="89" t="str">
        <f>IFERROR(IF(Purchase!E383 &lt;&gt;"",Purchase!E383,""),"")</f>
        <v/>
      </c>
      <c r="AF400" s="89" t="str">
        <f>IFERROR(IF(Purchase!F383 &lt;&gt;"",Purchase!F383,""),"")</f>
        <v/>
      </c>
      <c r="AG400" s="89" t="str">
        <f>IFERROR(IF(Purchase!G383 &lt;&gt;"",Purchase!G383,""),"")</f>
        <v/>
      </c>
      <c r="AH400" s="89" t="str">
        <f>IFERROR(IF(Purchase!H383 &lt;&gt;"",Purchase!H383,""),"")</f>
        <v/>
      </c>
      <c r="AI400" s="89" t="str">
        <f>IFERROR(IF(Purchase!I383 &lt;&gt;"",Purchase!I383,""),"")</f>
        <v/>
      </c>
      <c r="AJ400" s="89" t="str">
        <f>IFERROR(IF(Purchase!J383 &lt;&gt;"",Purchase!J383,""),"")</f>
        <v/>
      </c>
      <c r="AK400" s="101" t="str">
        <f t="shared" si="30"/>
        <v/>
      </c>
      <c r="AL400" s="88"/>
      <c r="AM400" s="90"/>
      <c r="AN400" s="91"/>
      <c r="AO400" s="90"/>
      <c r="AP400" s="90"/>
      <c r="AQ400" s="92"/>
      <c r="AR400" s="90"/>
      <c r="AS400" s="90"/>
      <c r="AT400" s="93"/>
      <c r="AU400" s="88"/>
      <c r="AV400" s="88"/>
      <c r="AW400" s="88"/>
      <c r="AX400" s="88"/>
      <c r="AY400" s="88"/>
      <c r="AZ400" s="88"/>
      <c r="BA400" s="88"/>
      <c r="BB400" s="88"/>
      <c r="BC400" s="88" t="str">
        <f>IF(BF400 &lt;&gt; "",(COUNTIF($BF$19:BF400,BF400)&amp;"_"&amp;BF400),"")</f>
        <v/>
      </c>
      <c r="BD400" s="94" t="str">
        <f>IFERROR(IF(Sale!A384 &lt;&gt; "", Sale!A384, ""), "")</f>
        <v/>
      </c>
      <c r="BE400" s="88" t="str">
        <f>IFERROR(IF(Sale!B384 &lt;&gt; "", Sale!B384, ""), "")</f>
        <v/>
      </c>
      <c r="BF400" s="88" t="str">
        <f>IFERROR(IF(Sale!C384 &lt;&gt; "", Sale!C384, ""), "")</f>
        <v/>
      </c>
      <c r="BG400" s="88" t="str">
        <f>IFERROR(IF(Sale!D384 &lt;&gt; "", Sale!D384, ""), "")</f>
        <v/>
      </c>
      <c r="BH400" s="88" t="str">
        <f>IFERROR(IF(Sale!E384 &lt;&gt; "", Sale!E384, ""), "")</f>
        <v/>
      </c>
      <c r="BI400" s="88" t="str">
        <f>IFERROR(IF(Sale!F384 &lt;&gt; "", Sale!F384, ""), "")</f>
        <v/>
      </c>
      <c r="BJ400" s="88" t="str">
        <f>IFERROR(IF(Sale!G384 &lt;&gt; "", Sale!G384, ""), "")</f>
        <v/>
      </c>
      <c r="BK400" s="88" t="str">
        <f>IFERROR(IF(Sale!H384 &lt;&gt; "", Sale!H384, ""), "")</f>
        <v/>
      </c>
      <c r="BL400" s="88" t="str">
        <f>IFERROR(IF(Sale!I384 &lt;&gt; "", Sale!I384, ""), "")</f>
        <v/>
      </c>
      <c r="BM400" s="88" t="str">
        <f>IFERROR(IF(Sale!J384 &lt;&gt; "", Sale!J384, ""), "")</f>
        <v/>
      </c>
      <c r="BN400" s="88" t="str">
        <f>IFERROR(IF(Sale!K384 &lt;&gt; "", Sale!K384, ""), "")</f>
        <v/>
      </c>
      <c r="BO400" s="88" t="str">
        <f>IFERROR(IF(Sale!L384 &lt;&gt; "", Sale!L384, ""), "")</f>
        <v/>
      </c>
      <c r="BP400" s="88" t="str">
        <f>IFERROR(IF(Sale!M384 &lt;&gt; "", Sale!M384, ""), "")</f>
        <v/>
      </c>
      <c r="BQ400" s="88" t="str">
        <f>IFERROR(IF(Sale!N384 &lt;&gt; "", Sale!N384, ""), "")</f>
        <v/>
      </c>
      <c r="BR400" s="88" t="str">
        <f>IFERROR(IF(Sale!O384 &lt;&gt; "", Sale!O384, ""), "")</f>
        <v/>
      </c>
      <c r="BS400" s="88"/>
      <c r="BT400" s="88"/>
      <c r="BU400" s="88"/>
      <c r="BV400" s="88"/>
      <c r="BW400" s="91"/>
      <c r="BX400" s="88"/>
      <c r="BY400" s="88"/>
    </row>
    <row r="401" spans="2:77">
      <c r="B401" s="255"/>
      <c r="C401" s="255"/>
      <c r="D401" s="255"/>
      <c r="E401" s="255"/>
      <c r="F401" s="255"/>
      <c r="Z401" s="101" t="str">
        <f>IF(AB401 &lt;&gt; "", (COUNTIF($AB$19:AB401,AB401)&amp;"_"&amp;AB401),"")</f>
        <v/>
      </c>
      <c r="AA401" s="125" t="str">
        <f>IFERROR(IF(Purchase!A384 &lt;&gt;"",Purchase!A384,""),"")</f>
        <v/>
      </c>
      <c r="AB401" s="101" t="str">
        <f>IFERROR(IF(Purchase!B384 &lt;&gt;"",Purchase!B384,""),"")</f>
        <v/>
      </c>
      <c r="AC401" s="101" t="str">
        <f>IFERROR(IF(Purchase!C384 &lt;&gt;"",Purchase!C384,""),"")</f>
        <v/>
      </c>
      <c r="AD401" s="89" t="str">
        <f>IFERROR(IF(Purchase!D384 &lt;&gt;"",Purchase!D384,""),"")</f>
        <v/>
      </c>
      <c r="AE401" s="89" t="str">
        <f>IFERROR(IF(Purchase!E384 &lt;&gt;"",Purchase!E384,""),"")</f>
        <v/>
      </c>
      <c r="AF401" s="89" t="str">
        <f>IFERROR(IF(Purchase!F384 &lt;&gt;"",Purchase!F384,""),"")</f>
        <v/>
      </c>
      <c r="AG401" s="89" t="str">
        <f>IFERROR(IF(Purchase!G384 &lt;&gt;"",Purchase!G384,""),"")</f>
        <v/>
      </c>
      <c r="AH401" s="89" t="str">
        <f>IFERROR(IF(Purchase!H384 &lt;&gt;"",Purchase!H384,""),"")</f>
        <v/>
      </c>
      <c r="AI401" s="89" t="str">
        <f>IFERROR(IF(Purchase!I384 &lt;&gt;"",Purchase!I384,""),"")</f>
        <v/>
      </c>
      <c r="AJ401" s="89" t="str">
        <f>IFERROR(IF(Purchase!J384 &lt;&gt;"",Purchase!J384,""),"")</f>
        <v/>
      </c>
      <c r="AK401" s="101" t="str">
        <f t="shared" si="30"/>
        <v/>
      </c>
      <c r="AL401" s="88"/>
      <c r="AM401" s="90"/>
      <c r="AN401" s="91"/>
      <c r="AO401" s="90"/>
      <c r="AP401" s="90"/>
      <c r="AQ401" s="92"/>
      <c r="AR401" s="90"/>
      <c r="AS401" s="90"/>
      <c r="AT401" s="93"/>
      <c r="AU401" s="88"/>
      <c r="AV401" s="88"/>
      <c r="AW401" s="88"/>
      <c r="AX401" s="88"/>
      <c r="AY401" s="88"/>
      <c r="AZ401" s="88"/>
      <c r="BA401" s="88"/>
      <c r="BB401" s="88"/>
      <c r="BC401" s="88" t="str">
        <f>IF(BF401 &lt;&gt; "",(COUNTIF($BF$19:BF401,BF401)&amp;"_"&amp;BF401),"")</f>
        <v/>
      </c>
      <c r="BD401" s="94" t="str">
        <f>IFERROR(IF(Sale!A385 &lt;&gt; "", Sale!A385, ""), "")</f>
        <v/>
      </c>
      <c r="BE401" s="88" t="str">
        <f>IFERROR(IF(Sale!B385 &lt;&gt; "", Sale!B385, ""), "")</f>
        <v/>
      </c>
      <c r="BF401" s="88" t="str">
        <f>IFERROR(IF(Sale!C385 &lt;&gt; "", Sale!C385, ""), "")</f>
        <v/>
      </c>
      <c r="BG401" s="88" t="str">
        <f>IFERROR(IF(Sale!D385 &lt;&gt; "", Sale!D385, ""), "")</f>
        <v/>
      </c>
      <c r="BH401" s="88" t="str">
        <f>IFERROR(IF(Sale!E385 &lt;&gt; "", Sale!E385, ""), "")</f>
        <v/>
      </c>
      <c r="BI401" s="88" t="str">
        <f>IFERROR(IF(Sale!F385 &lt;&gt; "", Sale!F385, ""), "")</f>
        <v/>
      </c>
      <c r="BJ401" s="88" t="str">
        <f>IFERROR(IF(Sale!G385 &lt;&gt; "", Sale!G385, ""), "")</f>
        <v/>
      </c>
      <c r="BK401" s="88" t="str">
        <f>IFERROR(IF(Sale!H385 &lt;&gt; "", Sale!H385, ""), "")</f>
        <v/>
      </c>
      <c r="BL401" s="88" t="str">
        <f>IFERROR(IF(Sale!I385 &lt;&gt; "", Sale!I385, ""), "")</f>
        <v/>
      </c>
      <c r="BM401" s="88" t="str">
        <f>IFERROR(IF(Sale!J385 &lt;&gt; "", Sale!J385, ""), "")</f>
        <v/>
      </c>
      <c r="BN401" s="88" t="str">
        <f>IFERROR(IF(Sale!K385 &lt;&gt; "", Sale!K385, ""), "")</f>
        <v/>
      </c>
      <c r="BO401" s="88" t="str">
        <f>IFERROR(IF(Sale!L385 &lt;&gt; "", Sale!L385, ""), "")</f>
        <v/>
      </c>
      <c r="BP401" s="88" t="str">
        <f>IFERROR(IF(Sale!M385 &lt;&gt; "", Sale!M385, ""), "")</f>
        <v/>
      </c>
      <c r="BQ401" s="88" t="str">
        <f>IFERROR(IF(Sale!N385 &lt;&gt; "", Sale!N385, ""), "")</f>
        <v/>
      </c>
      <c r="BR401" s="88" t="str">
        <f>IFERROR(IF(Sale!O385 &lt;&gt; "", Sale!O385, ""), "")</f>
        <v/>
      </c>
      <c r="BS401" s="88"/>
      <c r="BT401" s="88"/>
      <c r="BU401" s="88"/>
      <c r="BV401" s="88"/>
      <c r="BW401" s="91"/>
      <c r="BX401" s="88"/>
      <c r="BY401" s="88"/>
    </row>
    <row r="402" spans="2:77">
      <c r="B402" s="255"/>
      <c r="C402" s="255"/>
      <c r="D402" s="255"/>
      <c r="E402" s="255"/>
      <c r="F402" s="255"/>
      <c r="Z402" s="101" t="str">
        <f>IF(AB402 &lt;&gt; "", (COUNTIF($AB$19:AB402,AB402)&amp;"_"&amp;AB402),"")</f>
        <v/>
      </c>
      <c r="AA402" s="125" t="str">
        <f>IFERROR(IF(Purchase!A385 &lt;&gt;"",Purchase!A385,""),"")</f>
        <v/>
      </c>
      <c r="AB402" s="101" t="str">
        <f>IFERROR(IF(Purchase!B385 &lt;&gt;"",Purchase!B385,""),"")</f>
        <v/>
      </c>
      <c r="AC402" s="101" t="str">
        <f>IFERROR(IF(Purchase!C385 &lt;&gt;"",Purchase!C385,""),"")</f>
        <v/>
      </c>
      <c r="AD402" s="89" t="str">
        <f>IFERROR(IF(Purchase!D385 &lt;&gt;"",Purchase!D385,""),"")</f>
        <v/>
      </c>
      <c r="AE402" s="89" t="str">
        <f>IFERROR(IF(Purchase!E385 &lt;&gt;"",Purchase!E385,""),"")</f>
        <v/>
      </c>
      <c r="AF402" s="89" t="str">
        <f>IFERROR(IF(Purchase!F385 &lt;&gt;"",Purchase!F385,""),"")</f>
        <v/>
      </c>
      <c r="AG402" s="89" t="str">
        <f>IFERROR(IF(Purchase!G385 &lt;&gt;"",Purchase!G385,""),"")</f>
        <v/>
      </c>
      <c r="AH402" s="89" t="str">
        <f>IFERROR(IF(Purchase!H385 &lt;&gt;"",Purchase!H385,""),"")</f>
        <v/>
      </c>
      <c r="AI402" s="89" t="str">
        <f>IFERROR(IF(Purchase!I385 &lt;&gt;"",Purchase!I385,""),"")</f>
        <v/>
      </c>
      <c r="AJ402" s="89" t="str">
        <f>IFERROR(IF(Purchase!J385 &lt;&gt;"",Purchase!J385,""),"")</f>
        <v/>
      </c>
      <c r="AK402" s="101" t="str">
        <f t="shared" si="30"/>
        <v/>
      </c>
      <c r="AL402" s="88"/>
      <c r="AM402" s="90"/>
      <c r="AN402" s="91"/>
      <c r="AO402" s="90"/>
      <c r="AP402" s="90"/>
      <c r="AQ402" s="92"/>
      <c r="AR402" s="90"/>
      <c r="AS402" s="90"/>
      <c r="AT402" s="93"/>
      <c r="AU402" s="88"/>
      <c r="AV402" s="88"/>
      <c r="AW402" s="88"/>
      <c r="AX402" s="88"/>
      <c r="AY402" s="88"/>
      <c r="AZ402" s="88"/>
      <c r="BA402" s="88"/>
      <c r="BB402" s="88"/>
      <c r="BC402" s="88" t="str">
        <f>IF(BF402 &lt;&gt; "",(COUNTIF($BF$19:BF402,BF402)&amp;"_"&amp;BF402),"")</f>
        <v/>
      </c>
      <c r="BD402" s="94" t="str">
        <f>IFERROR(IF(Sale!A386 &lt;&gt; "", Sale!A386, ""), "")</f>
        <v/>
      </c>
      <c r="BE402" s="88" t="str">
        <f>IFERROR(IF(Sale!B386 &lt;&gt; "", Sale!B386, ""), "")</f>
        <v/>
      </c>
      <c r="BF402" s="88" t="str">
        <f>IFERROR(IF(Sale!C386 &lt;&gt; "", Sale!C386, ""), "")</f>
        <v/>
      </c>
      <c r="BG402" s="88" t="str">
        <f>IFERROR(IF(Sale!D386 &lt;&gt; "", Sale!D386, ""), "")</f>
        <v/>
      </c>
      <c r="BH402" s="88" t="str">
        <f>IFERROR(IF(Sale!E386 &lt;&gt; "", Sale!E386, ""), "")</f>
        <v/>
      </c>
      <c r="BI402" s="88" t="str">
        <f>IFERROR(IF(Sale!F386 &lt;&gt; "", Sale!F386, ""), "")</f>
        <v/>
      </c>
      <c r="BJ402" s="88" t="str">
        <f>IFERROR(IF(Sale!G386 &lt;&gt; "", Sale!G386, ""), "")</f>
        <v/>
      </c>
      <c r="BK402" s="88" t="str">
        <f>IFERROR(IF(Sale!H386 &lt;&gt; "", Sale!H386, ""), "")</f>
        <v/>
      </c>
      <c r="BL402" s="88" t="str">
        <f>IFERROR(IF(Sale!I386 &lt;&gt; "", Sale!I386, ""), "")</f>
        <v/>
      </c>
      <c r="BM402" s="88" t="str">
        <f>IFERROR(IF(Sale!J386 &lt;&gt; "", Sale!J386, ""), "")</f>
        <v/>
      </c>
      <c r="BN402" s="88" t="str">
        <f>IFERROR(IF(Sale!K386 &lt;&gt; "", Sale!K386, ""), "")</f>
        <v/>
      </c>
      <c r="BO402" s="88" t="str">
        <f>IFERROR(IF(Sale!L386 &lt;&gt; "", Sale!L386, ""), "")</f>
        <v/>
      </c>
      <c r="BP402" s="88" t="str">
        <f>IFERROR(IF(Sale!M386 &lt;&gt; "", Sale!M386, ""), "")</f>
        <v/>
      </c>
      <c r="BQ402" s="88" t="str">
        <f>IFERROR(IF(Sale!N386 &lt;&gt; "", Sale!N386, ""), "")</f>
        <v/>
      </c>
      <c r="BR402" s="88" t="str">
        <f>IFERROR(IF(Sale!O386 &lt;&gt; "", Sale!O386, ""), "")</f>
        <v/>
      </c>
      <c r="BS402" s="88"/>
      <c r="BT402" s="88"/>
      <c r="BU402" s="88"/>
      <c r="BV402" s="88"/>
      <c r="BW402" s="91"/>
      <c r="BX402" s="88"/>
      <c r="BY402" s="88"/>
    </row>
    <row r="403" spans="2:77">
      <c r="B403" s="255"/>
      <c r="C403" s="255"/>
      <c r="D403" s="255"/>
      <c r="E403" s="255"/>
      <c r="F403" s="255"/>
      <c r="Z403" s="101" t="str">
        <f>IF(AB403 &lt;&gt; "", (COUNTIF($AB$19:AB403,AB403)&amp;"_"&amp;AB403),"")</f>
        <v/>
      </c>
      <c r="AA403" s="125" t="str">
        <f>IFERROR(IF(Purchase!A386 &lt;&gt;"",Purchase!A386,""),"")</f>
        <v/>
      </c>
      <c r="AB403" s="101" t="str">
        <f>IFERROR(IF(Purchase!B386 &lt;&gt;"",Purchase!B386,""),"")</f>
        <v/>
      </c>
      <c r="AC403" s="101" t="str">
        <f>IFERROR(IF(Purchase!C386 &lt;&gt;"",Purchase!C386,""),"")</f>
        <v/>
      </c>
      <c r="AD403" s="89" t="str">
        <f>IFERROR(IF(Purchase!D386 &lt;&gt;"",Purchase!D386,""),"")</f>
        <v/>
      </c>
      <c r="AE403" s="89" t="str">
        <f>IFERROR(IF(Purchase!E386 &lt;&gt;"",Purchase!E386,""),"")</f>
        <v/>
      </c>
      <c r="AF403" s="89" t="str">
        <f>IFERROR(IF(Purchase!F386 &lt;&gt;"",Purchase!F386,""),"")</f>
        <v/>
      </c>
      <c r="AG403" s="89" t="str">
        <f>IFERROR(IF(Purchase!G386 &lt;&gt;"",Purchase!G386,""),"")</f>
        <v/>
      </c>
      <c r="AH403" s="89" t="str">
        <f>IFERROR(IF(Purchase!H386 &lt;&gt;"",Purchase!H386,""),"")</f>
        <v/>
      </c>
      <c r="AI403" s="89" t="str">
        <f>IFERROR(IF(Purchase!I386 &lt;&gt;"",Purchase!I386,""),"")</f>
        <v/>
      </c>
      <c r="AJ403" s="89" t="str">
        <f>IFERROR(IF(Purchase!J386 &lt;&gt;"",Purchase!J386,""),"")</f>
        <v/>
      </c>
      <c r="AK403" s="101" t="str">
        <f t="shared" si="30"/>
        <v/>
      </c>
      <c r="AL403" s="88"/>
      <c r="AM403" s="90"/>
      <c r="AN403" s="91"/>
      <c r="AO403" s="90"/>
      <c r="AP403" s="90"/>
      <c r="AQ403" s="92"/>
      <c r="AR403" s="90"/>
      <c r="AS403" s="90"/>
      <c r="AT403" s="93"/>
      <c r="AU403" s="88"/>
      <c r="AV403" s="88"/>
      <c r="AW403" s="88"/>
      <c r="AX403" s="88"/>
      <c r="AY403" s="88"/>
      <c r="AZ403" s="88"/>
      <c r="BA403" s="88"/>
      <c r="BB403" s="88"/>
      <c r="BC403" s="88" t="str">
        <f>IF(BF403 &lt;&gt; "",(COUNTIF($BF$19:BF403,BF403)&amp;"_"&amp;BF403),"")</f>
        <v/>
      </c>
      <c r="BD403" s="94" t="str">
        <f>IFERROR(IF(Sale!A387 &lt;&gt; "", Sale!A387, ""), "")</f>
        <v/>
      </c>
      <c r="BE403" s="88" t="str">
        <f>IFERROR(IF(Sale!B387 &lt;&gt; "", Sale!B387, ""), "")</f>
        <v/>
      </c>
      <c r="BF403" s="88" t="str">
        <f>IFERROR(IF(Sale!C387 &lt;&gt; "", Sale!C387, ""), "")</f>
        <v/>
      </c>
      <c r="BG403" s="88" t="str">
        <f>IFERROR(IF(Sale!D387 &lt;&gt; "", Sale!D387, ""), "")</f>
        <v/>
      </c>
      <c r="BH403" s="88" t="str">
        <f>IFERROR(IF(Sale!E387 &lt;&gt; "", Sale!E387, ""), "")</f>
        <v/>
      </c>
      <c r="BI403" s="88" t="str">
        <f>IFERROR(IF(Sale!F387 &lt;&gt; "", Sale!F387, ""), "")</f>
        <v/>
      </c>
      <c r="BJ403" s="88" t="str">
        <f>IFERROR(IF(Sale!G387 &lt;&gt; "", Sale!G387, ""), "")</f>
        <v/>
      </c>
      <c r="BK403" s="88" t="str">
        <f>IFERROR(IF(Sale!H387 &lt;&gt; "", Sale!H387, ""), "")</f>
        <v/>
      </c>
      <c r="BL403" s="88" t="str">
        <f>IFERROR(IF(Sale!I387 &lt;&gt; "", Sale!I387, ""), "")</f>
        <v/>
      </c>
      <c r="BM403" s="88" t="str">
        <f>IFERROR(IF(Sale!J387 &lt;&gt; "", Sale!J387, ""), "")</f>
        <v/>
      </c>
      <c r="BN403" s="88" t="str">
        <f>IFERROR(IF(Sale!K387 &lt;&gt; "", Sale!K387, ""), "")</f>
        <v/>
      </c>
      <c r="BO403" s="88" t="str">
        <f>IFERROR(IF(Sale!L387 &lt;&gt; "", Sale!L387, ""), "")</f>
        <v/>
      </c>
      <c r="BP403" s="88" t="str">
        <f>IFERROR(IF(Sale!M387 &lt;&gt; "", Sale!M387, ""), "")</f>
        <v/>
      </c>
      <c r="BQ403" s="88" t="str">
        <f>IFERROR(IF(Sale!N387 &lt;&gt; "", Sale!N387, ""), "")</f>
        <v/>
      </c>
      <c r="BR403" s="88" t="str">
        <f>IFERROR(IF(Sale!O387 &lt;&gt; "", Sale!O387, ""), "")</f>
        <v/>
      </c>
      <c r="BS403" s="88"/>
      <c r="BT403" s="88"/>
      <c r="BU403" s="88"/>
      <c r="BV403" s="88"/>
      <c r="BW403" s="91"/>
      <c r="BX403" s="88"/>
      <c r="BY403" s="88"/>
    </row>
    <row r="404" spans="2:77">
      <c r="B404" s="255"/>
      <c r="C404" s="255"/>
      <c r="D404" s="255"/>
      <c r="E404" s="255"/>
      <c r="F404" s="255"/>
      <c r="Z404" s="101" t="str">
        <f>IF(AB404 &lt;&gt; "", (COUNTIF($AB$19:AB404,AB404)&amp;"_"&amp;AB404),"")</f>
        <v/>
      </c>
      <c r="AA404" s="125" t="str">
        <f>IFERROR(IF(Purchase!A387 &lt;&gt;"",Purchase!A387,""),"")</f>
        <v/>
      </c>
      <c r="AB404" s="101" t="str">
        <f>IFERROR(IF(Purchase!B387 &lt;&gt;"",Purchase!B387,""),"")</f>
        <v/>
      </c>
      <c r="AC404" s="101" t="str">
        <f>IFERROR(IF(Purchase!C387 &lt;&gt;"",Purchase!C387,""),"")</f>
        <v/>
      </c>
      <c r="AD404" s="89" t="str">
        <f>IFERROR(IF(Purchase!D387 &lt;&gt;"",Purchase!D387,""),"")</f>
        <v/>
      </c>
      <c r="AE404" s="89" t="str">
        <f>IFERROR(IF(Purchase!E387 &lt;&gt;"",Purchase!E387,""),"")</f>
        <v/>
      </c>
      <c r="AF404" s="89" t="str">
        <f>IFERROR(IF(Purchase!F387 &lt;&gt;"",Purchase!F387,""),"")</f>
        <v/>
      </c>
      <c r="AG404" s="89" t="str">
        <f>IFERROR(IF(Purchase!G387 &lt;&gt;"",Purchase!G387,""),"")</f>
        <v/>
      </c>
      <c r="AH404" s="89" t="str">
        <f>IFERROR(IF(Purchase!H387 &lt;&gt;"",Purchase!H387,""),"")</f>
        <v/>
      </c>
      <c r="AI404" s="89" t="str">
        <f>IFERROR(IF(Purchase!I387 &lt;&gt;"",Purchase!I387,""),"")</f>
        <v/>
      </c>
      <c r="AJ404" s="89" t="str">
        <f>IFERROR(IF(Purchase!J387 &lt;&gt;"",Purchase!J387,""),"")</f>
        <v/>
      </c>
      <c r="AK404" s="101" t="str">
        <f t="shared" ref="AK404:AK467" si="31">IFERROR(AH404*AJ404,"")</f>
        <v/>
      </c>
      <c r="AL404" s="88"/>
      <c r="AM404" s="90"/>
      <c r="AN404" s="91"/>
      <c r="AO404" s="90"/>
      <c r="AP404" s="90"/>
      <c r="AQ404" s="92"/>
      <c r="AR404" s="90"/>
      <c r="AS404" s="90"/>
      <c r="AT404" s="93"/>
      <c r="AU404" s="88"/>
      <c r="AV404" s="88"/>
      <c r="AW404" s="88"/>
      <c r="AX404" s="88"/>
      <c r="AY404" s="88"/>
      <c r="AZ404" s="88"/>
      <c r="BA404" s="88"/>
      <c r="BB404" s="88"/>
      <c r="BC404" s="88" t="str">
        <f>IF(BF404 &lt;&gt; "",(COUNTIF($BF$19:BF404,BF404)&amp;"_"&amp;BF404),"")</f>
        <v/>
      </c>
      <c r="BD404" s="94" t="str">
        <f>IFERROR(IF(Sale!A388 &lt;&gt; "", Sale!A388, ""), "")</f>
        <v/>
      </c>
      <c r="BE404" s="88" t="str">
        <f>IFERROR(IF(Sale!B388 &lt;&gt; "", Sale!B388, ""), "")</f>
        <v/>
      </c>
      <c r="BF404" s="88" t="str">
        <f>IFERROR(IF(Sale!C388 &lt;&gt; "", Sale!C388, ""), "")</f>
        <v/>
      </c>
      <c r="BG404" s="88" t="str">
        <f>IFERROR(IF(Sale!D388 &lt;&gt; "", Sale!D388, ""), "")</f>
        <v/>
      </c>
      <c r="BH404" s="88" t="str">
        <f>IFERROR(IF(Sale!E388 &lt;&gt; "", Sale!E388, ""), "")</f>
        <v/>
      </c>
      <c r="BI404" s="88" t="str">
        <f>IFERROR(IF(Sale!F388 &lt;&gt; "", Sale!F388, ""), "")</f>
        <v/>
      </c>
      <c r="BJ404" s="88" t="str">
        <f>IFERROR(IF(Sale!G388 &lt;&gt; "", Sale!G388, ""), "")</f>
        <v/>
      </c>
      <c r="BK404" s="88" t="str">
        <f>IFERROR(IF(Sale!H388 &lt;&gt; "", Sale!H388, ""), "")</f>
        <v/>
      </c>
      <c r="BL404" s="88" t="str">
        <f>IFERROR(IF(Sale!I388 &lt;&gt; "", Sale!I388, ""), "")</f>
        <v/>
      </c>
      <c r="BM404" s="88" t="str">
        <f>IFERROR(IF(Sale!J388 &lt;&gt; "", Sale!J388, ""), "")</f>
        <v/>
      </c>
      <c r="BN404" s="88" t="str">
        <f>IFERROR(IF(Sale!K388 &lt;&gt; "", Sale!K388, ""), "")</f>
        <v/>
      </c>
      <c r="BO404" s="88" t="str">
        <f>IFERROR(IF(Sale!L388 &lt;&gt; "", Sale!L388, ""), "")</f>
        <v/>
      </c>
      <c r="BP404" s="88" t="str">
        <f>IFERROR(IF(Sale!M388 &lt;&gt; "", Sale!M388, ""), "")</f>
        <v/>
      </c>
      <c r="BQ404" s="88" t="str">
        <f>IFERROR(IF(Sale!N388 &lt;&gt; "", Sale!N388, ""), "")</f>
        <v/>
      </c>
      <c r="BR404" s="88" t="str">
        <f>IFERROR(IF(Sale!O388 &lt;&gt; "", Sale!O388, ""), "")</f>
        <v/>
      </c>
      <c r="BS404" s="88"/>
      <c r="BT404" s="88"/>
      <c r="BU404" s="88"/>
      <c r="BV404" s="88"/>
      <c r="BW404" s="91"/>
      <c r="BX404" s="88"/>
      <c r="BY404" s="88"/>
    </row>
    <row r="405" spans="2:77">
      <c r="B405" s="255"/>
      <c r="C405" s="255"/>
      <c r="D405" s="255"/>
      <c r="E405" s="255"/>
      <c r="F405" s="255"/>
      <c r="Z405" s="101" t="str">
        <f>IF(AB405 &lt;&gt; "", (COUNTIF($AB$19:AB405,AB405)&amp;"_"&amp;AB405),"")</f>
        <v/>
      </c>
      <c r="AA405" s="125" t="str">
        <f>IFERROR(IF(Purchase!A388 &lt;&gt;"",Purchase!A388,""),"")</f>
        <v/>
      </c>
      <c r="AB405" s="101" t="str">
        <f>IFERROR(IF(Purchase!B388 &lt;&gt;"",Purchase!B388,""),"")</f>
        <v/>
      </c>
      <c r="AC405" s="101" t="str">
        <f>IFERROR(IF(Purchase!C388 &lt;&gt;"",Purchase!C388,""),"")</f>
        <v/>
      </c>
      <c r="AD405" s="89" t="str">
        <f>IFERROR(IF(Purchase!D388 &lt;&gt;"",Purchase!D388,""),"")</f>
        <v/>
      </c>
      <c r="AE405" s="89" t="str">
        <f>IFERROR(IF(Purchase!E388 &lt;&gt;"",Purchase!E388,""),"")</f>
        <v/>
      </c>
      <c r="AF405" s="89" t="str">
        <f>IFERROR(IF(Purchase!F388 &lt;&gt;"",Purchase!F388,""),"")</f>
        <v/>
      </c>
      <c r="AG405" s="89" t="str">
        <f>IFERROR(IF(Purchase!G388 &lt;&gt;"",Purchase!G388,""),"")</f>
        <v/>
      </c>
      <c r="AH405" s="89" t="str">
        <f>IFERROR(IF(Purchase!H388 &lt;&gt;"",Purchase!H388,""),"")</f>
        <v/>
      </c>
      <c r="AI405" s="89" t="str">
        <f>IFERROR(IF(Purchase!I388 &lt;&gt;"",Purchase!I388,""),"")</f>
        <v/>
      </c>
      <c r="AJ405" s="89" t="str">
        <f>IFERROR(IF(Purchase!J388 &lt;&gt;"",Purchase!J388,""),"")</f>
        <v/>
      </c>
      <c r="AK405" s="101" t="str">
        <f t="shared" si="31"/>
        <v/>
      </c>
      <c r="AL405" s="88"/>
      <c r="AM405" s="90"/>
      <c r="AN405" s="91"/>
      <c r="AO405" s="90"/>
      <c r="AP405" s="90"/>
      <c r="AQ405" s="92"/>
      <c r="AR405" s="90"/>
      <c r="AS405" s="90"/>
      <c r="AT405" s="93"/>
      <c r="AU405" s="88"/>
      <c r="AV405" s="88"/>
      <c r="AW405" s="88"/>
      <c r="AX405" s="88"/>
      <c r="AY405" s="88"/>
      <c r="AZ405" s="88"/>
      <c r="BA405" s="88"/>
      <c r="BB405" s="88"/>
      <c r="BC405" s="88" t="str">
        <f>IF(BF405 &lt;&gt; "",(COUNTIF($BF$19:BF405,BF405)&amp;"_"&amp;BF405),"")</f>
        <v/>
      </c>
      <c r="BD405" s="94" t="str">
        <f>IFERROR(IF(Sale!A389 &lt;&gt; "", Sale!A389, ""), "")</f>
        <v/>
      </c>
      <c r="BE405" s="88" t="str">
        <f>IFERROR(IF(Sale!B389 &lt;&gt; "", Sale!B389, ""), "")</f>
        <v/>
      </c>
      <c r="BF405" s="88" t="str">
        <f>IFERROR(IF(Sale!C389 &lt;&gt; "", Sale!C389, ""), "")</f>
        <v/>
      </c>
      <c r="BG405" s="88" t="str">
        <f>IFERROR(IF(Sale!D389 &lt;&gt; "", Sale!D389, ""), "")</f>
        <v/>
      </c>
      <c r="BH405" s="88" t="str">
        <f>IFERROR(IF(Sale!E389 &lt;&gt; "", Sale!E389, ""), "")</f>
        <v/>
      </c>
      <c r="BI405" s="88" t="str">
        <f>IFERROR(IF(Sale!F389 &lt;&gt; "", Sale!F389, ""), "")</f>
        <v/>
      </c>
      <c r="BJ405" s="88" t="str">
        <f>IFERROR(IF(Sale!G389 &lt;&gt; "", Sale!G389, ""), "")</f>
        <v/>
      </c>
      <c r="BK405" s="88" t="str">
        <f>IFERROR(IF(Sale!H389 &lt;&gt; "", Sale!H389, ""), "")</f>
        <v/>
      </c>
      <c r="BL405" s="88" t="str">
        <f>IFERROR(IF(Sale!I389 &lt;&gt; "", Sale!I389, ""), "")</f>
        <v/>
      </c>
      <c r="BM405" s="88" t="str">
        <f>IFERROR(IF(Sale!J389 &lt;&gt; "", Sale!J389, ""), "")</f>
        <v/>
      </c>
      <c r="BN405" s="88" t="str">
        <f>IFERROR(IF(Sale!K389 &lt;&gt; "", Sale!K389, ""), "")</f>
        <v/>
      </c>
      <c r="BO405" s="88" t="str">
        <f>IFERROR(IF(Sale!L389 &lt;&gt; "", Sale!L389, ""), "")</f>
        <v/>
      </c>
      <c r="BP405" s="88" t="str">
        <f>IFERROR(IF(Sale!M389 &lt;&gt; "", Sale!M389, ""), "")</f>
        <v/>
      </c>
      <c r="BQ405" s="88" t="str">
        <f>IFERROR(IF(Sale!N389 &lt;&gt; "", Sale!N389, ""), "")</f>
        <v/>
      </c>
      <c r="BR405" s="88" t="str">
        <f>IFERROR(IF(Sale!O389 &lt;&gt; "", Sale!O389, ""), "")</f>
        <v/>
      </c>
      <c r="BS405" s="88"/>
      <c r="BT405" s="88"/>
      <c r="BU405" s="88"/>
      <c r="BV405" s="88"/>
      <c r="BW405" s="91"/>
      <c r="BX405" s="88"/>
      <c r="BY405" s="88"/>
    </row>
    <row r="406" spans="2:77">
      <c r="B406" s="255"/>
      <c r="C406" s="255"/>
      <c r="D406" s="255"/>
      <c r="E406" s="255"/>
      <c r="F406" s="255"/>
      <c r="Z406" s="101" t="str">
        <f>IF(AB406 &lt;&gt; "", (COUNTIF($AB$19:AB406,AB406)&amp;"_"&amp;AB406),"")</f>
        <v/>
      </c>
      <c r="AA406" s="125" t="str">
        <f>IFERROR(IF(Purchase!A389 &lt;&gt;"",Purchase!A389,""),"")</f>
        <v/>
      </c>
      <c r="AB406" s="101" t="str">
        <f>IFERROR(IF(Purchase!B389 &lt;&gt;"",Purchase!B389,""),"")</f>
        <v/>
      </c>
      <c r="AC406" s="101" t="str">
        <f>IFERROR(IF(Purchase!C389 &lt;&gt;"",Purchase!C389,""),"")</f>
        <v/>
      </c>
      <c r="AD406" s="89" t="str">
        <f>IFERROR(IF(Purchase!D389 &lt;&gt;"",Purchase!D389,""),"")</f>
        <v/>
      </c>
      <c r="AE406" s="89" t="str">
        <f>IFERROR(IF(Purchase!E389 &lt;&gt;"",Purchase!E389,""),"")</f>
        <v/>
      </c>
      <c r="AF406" s="89" t="str">
        <f>IFERROR(IF(Purchase!F389 &lt;&gt;"",Purchase!F389,""),"")</f>
        <v/>
      </c>
      <c r="AG406" s="89" t="str">
        <f>IFERROR(IF(Purchase!G389 &lt;&gt;"",Purchase!G389,""),"")</f>
        <v/>
      </c>
      <c r="AH406" s="89" t="str">
        <f>IFERROR(IF(Purchase!H389 &lt;&gt;"",Purchase!H389,""),"")</f>
        <v/>
      </c>
      <c r="AI406" s="89" t="str">
        <f>IFERROR(IF(Purchase!I389 &lt;&gt;"",Purchase!I389,""),"")</f>
        <v/>
      </c>
      <c r="AJ406" s="89" t="str">
        <f>IFERROR(IF(Purchase!J389 &lt;&gt;"",Purchase!J389,""),"")</f>
        <v/>
      </c>
      <c r="AK406" s="101" t="str">
        <f t="shared" si="31"/>
        <v/>
      </c>
      <c r="AL406" s="88"/>
      <c r="AM406" s="90"/>
      <c r="AN406" s="91"/>
      <c r="AO406" s="90"/>
      <c r="AP406" s="90"/>
      <c r="AQ406" s="92"/>
      <c r="AR406" s="90"/>
      <c r="AS406" s="90"/>
      <c r="AT406" s="93"/>
      <c r="AU406" s="88"/>
      <c r="AV406" s="88"/>
      <c r="AW406" s="88"/>
      <c r="AX406" s="88"/>
      <c r="AY406" s="88"/>
      <c r="AZ406" s="88"/>
      <c r="BA406" s="88"/>
      <c r="BB406" s="88"/>
      <c r="BC406" s="88" t="str">
        <f>IF(BF406 &lt;&gt; "",(COUNTIF($BF$19:BF406,BF406)&amp;"_"&amp;BF406),"")</f>
        <v/>
      </c>
      <c r="BD406" s="94" t="str">
        <f>IFERROR(IF(Sale!A390 &lt;&gt; "", Sale!A390, ""), "")</f>
        <v/>
      </c>
      <c r="BE406" s="88" t="str">
        <f>IFERROR(IF(Sale!B390 &lt;&gt; "", Sale!B390, ""), "")</f>
        <v/>
      </c>
      <c r="BF406" s="88" t="str">
        <f>IFERROR(IF(Sale!C390 &lt;&gt; "", Sale!C390, ""), "")</f>
        <v/>
      </c>
      <c r="BG406" s="88" t="str">
        <f>IFERROR(IF(Sale!D390 &lt;&gt; "", Sale!D390, ""), "")</f>
        <v/>
      </c>
      <c r="BH406" s="88" t="str">
        <f>IFERROR(IF(Sale!E390 &lt;&gt; "", Sale!E390, ""), "")</f>
        <v/>
      </c>
      <c r="BI406" s="88" t="str">
        <f>IFERROR(IF(Sale!F390 &lt;&gt; "", Sale!F390, ""), "")</f>
        <v/>
      </c>
      <c r="BJ406" s="88" t="str">
        <f>IFERROR(IF(Sale!G390 &lt;&gt; "", Sale!G390, ""), "")</f>
        <v/>
      </c>
      <c r="BK406" s="88" t="str">
        <f>IFERROR(IF(Sale!H390 &lt;&gt; "", Sale!H390, ""), "")</f>
        <v/>
      </c>
      <c r="BL406" s="88" t="str">
        <f>IFERROR(IF(Sale!I390 &lt;&gt; "", Sale!I390, ""), "")</f>
        <v/>
      </c>
      <c r="BM406" s="88" t="str">
        <f>IFERROR(IF(Sale!J390 &lt;&gt; "", Sale!J390, ""), "")</f>
        <v/>
      </c>
      <c r="BN406" s="88" t="str">
        <f>IFERROR(IF(Sale!K390 &lt;&gt; "", Sale!K390, ""), "")</f>
        <v/>
      </c>
      <c r="BO406" s="88" t="str">
        <f>IFERROR(IF(Sale!L390 &lt;&gt; "", Sale!L390, ""), "")</f>
        <v/>
      </c>
      <c r="BP406" s="88" t="str">
        <f>IFERROR(IF(Sale!M390 &lt;&gt; "", Sale!M390, ""), "")</f>
        <v/>
      </c>
      <c r="BQ406" s="88" t="str">
        <f>IFERROR(IF(Sale!N390 &lt;&gt; "", Sale!N390, ""), "")</f>
        <v/>
      </c>
      <c r="BR406" s="88" t="str">
        <f>IFERROR(IF(Sale!O390 &lt;&gt; "", Sale!O390, ""), "")</f>
        <v/>
      </c>
      <c r="BS406" s="88"/>
      <c r="BT406" s="88"/>
      <c r="BU406" s="88"/>
      <c r="BV406" s="88"/>
      <c r="BW406" s="91"/>
      <c r="BX406" s="88"/>
      <c r="BY406" s="88"/>
    </row>
    <row r="407" spans="2:77">
      <c r="B407" s="255"/>
      <c r="C407" s="255"/>
      <c r="D407" s="255"/>
      <c r="E407" s="255"/>
      <c r="F407" s="255"/>
      <c r="Z407" s="101" t="str">
        <f>IF(AB407 &lt;&gt; "", (COUNTIF($AB$19:AB407,AB407)&amp;"_"&amp;AB407),"")</f>
        <v/>
      </c>
      <c r="AA407" s="125" t="str">
        <f>IFERROR(IF(Purchase!A390 &lt;&gt;"",Purchase!A390,""),"")</f>
        <v/>
      </c>
      <c r="AB407" s="101" t="str">
        <f>IFERROR(IF(Purchase!B390 &lt;&gt;"",Purchase!B390,""),"")</f>
        <v/>
      </c>
      <c r="AC407" s="101" t="str">
        <f>IFERROR(IF(Purchase!C390 &lt;&gt;"",Purchase!C390,""),"")</f>
        <v/>
      </c>
      <c r="AD407" s="89" t="str">
        <f>IFERROR(IF(Purchase!D390 &lt;&gt;"",Purchase!D390,""),"")</f>
        <v/>
      </c>
      <c r="AE407" s="89" t="str">
        <f>IFERROR(IF(Purchase!E390 &lt;&gt;"",Purchase!E390,""),"")</f>
        <v/>
      </c>
      <c r="AF407" s="89" t="str">
        <f>IFERROR(IF(Purchase!F390 &lt;&gt;"",Purchase!F390,""),"")</f>
        <v/>
      </c>
      <c r="AG407" s="89" t="str">
        <f>IFERROR(IF(Purchase!G390 &lt;&gt;"",Purchase!G390,""),"")</f>
        <v/>
      </c>
      <c r="AH407" s="89" t="str">
        <f>IFERROR(IF(Purchase!H390 &lt;&gt;"",Purchase!H390,""),"")</f>
        <v/>
      </c>
      <c r="AI407" s="89" t="str">
        <f>IFERROR(IF(Purchase!I390 &lt;&gt;"",Purchase!I390,""),"")</f>
        <v/>
      </c>
      <c r="AJ407" s="89" t="str">
        <f>IFERROR(IF(Purchase!J390 &lt;&gt;"",Purchase!J390,""),"")</f>
        <v/>
      </c>
      <c r="AK407" s="101" t="str">
        <f t="shared" si="31"/>
        <v/>
      </c>
      <c r="AL407" s="88"/>
      <c r="AM407" s="90"/>
      <c r="AN407" s="91"/>
      <c r="AO407" s="90"/>
      <c r="AP407" s="90"/>
      <c r="AQ407" s="92"/>
      <c r="AR407" s="90"/>
      <c r="AS407" s="90"/>
      <c r="AT407" s="93"/>
      <c r="AU407" s="88"/>
      <c r="AV407" s="88"/>
      <c r="AW407" s="88"/>
      <c r="AX407" s="88"/>
      <c r="AY407" s="88"/>
      <c r="AZ407" s="88"/>
      <c r="BA407" s="88"/>
      <c r="BB407" s="88"/>
      <c r="BC407" s="88" t="str">
        <f>IF(BF407 &lt;&gt; "",(COUNTIF($BF$19:BF407,BF407)&amp;"_"&amp;BF407),"")</f>
        <v/>
      </c>
      <c r="BD407" s="94" t="str">
        <f>IFERROR(IF(Sale!A391 &lt;&gt; "", Sale!A391, ""), "")</f>
        <v/>
      </c>
      <c r="BE407" s="88" t="str">
        <f>IFERROR(IF(Sale!B391 &lt;&gt; "", Sale!B391, ""), "")</f>
        <v/>
      </c>
      <c r="BF407" s="88" t="str">
        <f>IFERROR(IF(Sale!C391 &lt;&gt; "", Sale!C391, ""), "")</f>
        <v/>
      </c>
      <c r="BG407" s="88" t="str">
        <f>IFERROR(IF(Sale!D391 &lt;&gt; "", Sale!D391, ""), "")</f>
        <v/>
      </c>
      <c r="BH407" s="88" t="str">
        <f>IFERROR(IF(Sale!E391 &lt;&gt; "", Sale!E391, ""), "")</f>
        <v/>
      </c>
      <c r="BI407" s="88" t="str">
        <f>IFERROR(IF(Sale!F391 &lt;&gt; "", Sale!F391, ""), "")</f>
        <v/>
      </c>
      <c r="BJ407" s="88" t="str">
        <f>IFERROR(IF(Sale!G391 &lt;&gt; "", Sale!G391, ""), "")</f>
        <v/>
      </c>
      <c r="BK407" s="88" t="str">
        <f>IFERROR(IF(Sale!H391 &lt;&gt; "", Sale!H391, ""), "")</f>
        <v/>
      </c>
      <c r="BL407" s="88" t="str">
        <f>IFERROR(IF(Sale!I391 &lt;&gt; "", Sale!I391, ""), "")</f>
        <v/>
      </c>
      <c r="BM407" s="88" t="str">
        <f>IFERROR(IF(Sale!J391 &lt;&gt; "", Sale!J391, ""), "")</f>
        <v/>
      </c>
      <c r="BN407" s="88" t="str">
        <f>IFERROR(IF(Sale!K391 &lt;&gt; "", Sale!K391, ""), "")</f>
        <v/>
      </c>
      <c r="BO407" s="88" t="str">
        <f>IFERROR(IF(Sale!L391 &lt;&gt; "", Sale!L391, ""), "")</f>
        <v/>
      </c>
      <c r="BP407" s="88" t="str">
        <f>IFERROR(IF(Sale!M391 &lt;&gt; "", Sale!M391, ""), "")</f>
        <v/>
      </c>
      <c r="BQ407" s="88" t="str">
        <f>IFERROR(IF(Sale!N391 &lt;&gt; "", Sale!N391, ""), "")</f>
        <v/>
      </c>
      <c r="BR407" s="88" t="str">
        <f>IFERROR(IF(Sale!O391 &lt;&gt; "", Sale!O391, ""), "")</f>
        <v/>
      </c>
      <c r="BS407" s="88"/>
      <c r="BT407" s="88"/>
      <c r="BU407" s="88"/>
      <c r="BV407" s="88"/>
      <c r="BW407" s="91"/>
      <c r="BX407" s="88"/>
      <c r="BY407" s="88"/>
    </row>
    <row r="408" spans="2:77">
      <c r="B408" s="255"/>
      <c r="C408" s="255"/>
      <c r="D408" s="255"/>
      <c r="E408" s="255"/>
      <c r="F408" s="255"/>
      <c r="Z408" s="101" t="str">
        <f>IF(AB408 &lt;&gt; "", (COUNTIF($AB$19:AB408,AB408)&amp;"_"&amp;AB408),"")</f>
        <v/>
      </c>
      <c r="AA408" s="125" t="str">
        <f>IFERROR(IF(Purchase!A391 &lt;&gt;"",Purchase!A391,""),"")</f>
        <v/>
      </c>
      <c r="AB408" s="101" t="str">
        <f>IFERROR(IF(Purchase!B391 &lt;&gt;"",Purchase!B391,""),"")</f>
        <v/>
      </c>
      <c r="AC408" s="101" t="str">
        <f>IFERROR(IF(Purchase!C391 &lt;&gt;"",Purchase!C391,""),"")</f>
        <v/>
      </c>
      <c r="AD408" s="89" t="str">
        <f>IFERROR(IF(Purchase!D391 &lt;&gt;"",Purchase!D391,""),"")</f>
        <v/>
      </c>
      <c r="AE408" s="89" t="str">
        <f>IFERROR(IF(Purchase!E391 &lt;&gt;"",Purchase!E391,""),"")</f>
        <v/>
      </c>
      <c r="AF408" s="89" t="str">
        <f>IFERROR(IF(Purchase!F391 &lt;&gt;"",Purchase!F391,""),"")</f>
        <v/>
      </c>
      <c r="AG408" s="89" t="str">
        <f>IFERROR(IF(Purchase!G391 &lt;&gt;"",Purchase!G391,""),"")</f>
        <v/>
      </c>
      <c r="AH408" s="89" t="str">
        <f>IFERROR(IF(Purchase!H391 &lt;&gt;"",Purchase!H391,""),"")</f>
        <v/>
      </c>
      <c r="AI408" s="89" t="str">
        <f>IFERROR(IF(Purchase!I391 &lt;&gt;"",Purchase!I391,""),"")</f>
        <v/>
      </c>
      <c r="AJ408" s="89" t="str">
        <f>IFERROR(IF(Purchase!J391 &lt;&gt;"",Purchase!J391,""),"")</f>
        <v/>
      </c>
      <c r="AK408" s="101" t="str">
        <f t="shared" si="31"/>
        <v/>
      </c>
      <c r="AL408" s="88"/>
      <c r="AM408" s="90"/>
      <c r="AN408" s="91"/>
      <c r="AO408" s="90"/>
      <c r="AP408" s="90"/>
      <c r="AQ408" s="92"/>
      <c r="AR408" s="90"/>
      <c r="AS408" s="90"/>
      <c r="AT408" s="93"/>
      <c r="AU408" s="88"/>
      <c r="AV408" s="88"/>
      <c r="AW408" s="88"/>
      <c r="AX408" s="88"/>
      <c r="AY408" s="88"/>
      <c r="AZ408" s="88"/>
      <c r="BA408" s="88"/>
      <c r="BB408" s="88"/>
      <c r="BC408" s="88" t="str">
        <f>IF(BF408 &lt;&gt; "",(COUNTIF($BF$19:BF408,BF408)&amp;"_"&amp;BF408),"")</f>
        <v/>
      </c>
      <c r="BD408" s="94" t="str">
        <f>IFERROR(IF(Sale!A392 &lt;&gt; "", Sale!A392, ""), "")</f>
        <v/>
      </c>
      <c r="BE408" s="88" t="str">
        <f>IFERROR(IF(Sale!B392 &lt;&gt; "", Sale!B392, ""), "")</f>
        <v/>
      </c>
      <c r="BF408" s="88" t="str">
        <f>IFERROR(IF(Sale!C392 &lt;&gt; "", Sale!C392, ""), "")</f>
        <v/>
      </c>
      <c r="BG408" s="88" t="str">
        <f>IFERROR(IF(Sale!D392 &lt;&gt; "", Sale!D392, ""), "")</f>
        <v/>
      </c>
      <c r="BH408" s="88" t="str">
        <f>IFERROR(IF(Sale!E392 &lt;&gt; "", Sale!E392, ""), "")</f>
        <v/>
      </c>
      <c r="BI408" s="88" t="str">
        <f>IFERROR(IF(Sale!F392 &lt;&gt; "", Sale!F392, ""), "")</f>
        <v/>
      </c>
      <c r="BJ408" s="88" t="str">
        <f>IFERROR(IF(Sale!G392 &lt;&gt; "", Sale!G392, ""), "")</f>
        <v/>
      </c>
      <c r="BK408" s="88" t="str">
        <f>IFERROR(IF(Sale!H392 &lt;&gt; "", Sale!H392, ""), "")</f>
        <v/>
      </c>
      <c r="BL408" s="88" t="str">
        <f>IFERROR(IF(Sale!I392 &lt;&gt; "", Sale!I392, ""), "")</f>
        <v/>
      </c>
      <c r="BM408" s="88" t="str">
        <f>IFERROR(IF(Sale!J392 &lt;&gt; "", Sale!J392, ""), "")</f>
        <v/>
      </c>
      <c r="BN408" s="88" t="str">
        <f>IFERROR(IF(Sale!K392 &lt;&gt; "", Sale!K392, ""), "")</f>
        <v/>
      </c>
      <c r="BO408" s="88" t="str">
        <f>IFERROR(IF(Sale!L392 &lt;&gt; "", Sale!L392, ""), "")</f>
        <v/>
      </c>
      <c r="BP408" s="88" t="str">
        <f>IFERROR(IF(Sale!M392 &lt;&gt; "", Sale!M392, ""), "")</f>
        <v/>
      </c>
      <c r="BQ408" s="88" t="str">
        <f>IFERROR(IF(Sale!N392 &lt;&gt; "", Sale!N392, ""), "")</f>
        <v/>
      </c>
      <c r="BR408" s="88" t="str">
        <f>IFERROR(IF(Sale!O392 &lt;&gt; "", Sale!O392, ""), "")</f>
        <v/>
      </c>
      <c r="BS408" s="88"/>
      <c r="BT408" s="88"/>
      <c r="BU408" s="88"/>
      <c r="BV408" s="88"/>
      <c r="BW408" s="91"/>
      <c r="BX408" s="88"/>
      <c r="BY408" s="88"/>
    </row>
    <row r="409" spans="2:77">
      <c r="B409" s="255"/>
      <c r="C409" s="255"/>
      <c r="D409" s="255"/>
      <c r="E409" s="255"/>
      <c r="F409" s="255"/>
      <c r="Z409" s="101" t="str">
        <f>IF(AB409 &lt;&gt; "", (COUNTIF($AB$19:AB409,AB409)&amp;"_"&amp;AB409),"")</f>
        <v/>
      </c>
      <c r="AA409" s="125" t="str">
        <f>IFERROR(IF(Purchase!A392 &lt;&gt;"",Purchase!A392,""),"")</f>
        <v/>
      </c>
      <c r="AB409" s="101" t="str">
        <f>IFERROR(IF(Purchase!B392 &lt;&gt;"",Purchase!B392,""),"")</f>
        <v/>
      </c>
      <c r="AC409" s="101" t="str">
        <f>IFERROR(IF(Purchase!C392 &lt;&gt;"",Purchase!C392,""),"")</f>
        <v/>
      </c>
      <c r="AD409" s="89" t="str">
        <f>IFERROR(IF(Purchase!D392 &lt;&gt;"",Purchase!D392,""),"")</f>
        <v/>
      </c>
      <c r="AE409" s="89" t="str">
        <f>IFERROR(IF(Purchase!E392 &lt;&gt;"",Purchase!E392,""),"")</f>
        <v/>
      </c>
      <c r="AF409" s="89" t="str">
        <f>IFERROR(IF(Purchase!F392 &lt;&gt;"",Purchase!F392,""),"")</f>
        <v/>
      </c>
      <c r="AG409" s="89" t="str">
        <f>IFERROR(IF(Purchase!G392 &lt;&gt;"",Purchase!G392,""),"")</f>
        <v/>
      </c>
      <c r="AH409" s="89" t="str">
        <f>IFERROR(IF(Purchase!H392 &lt;&gt;"",Purchase!H392,""),"")</f>
        <v/>
      </c>
      <c r="AI409" s="89" t="str">
        <f>IFERROR(IF(Purchase!I392 &lt;&gt;"",Purchase!I392,""),"")</f>
        <v/>
      </c>
      <c r="AJ409" s="89" t="str">
        <f>IFERROR(IF(Purchase!J392 &lt;&gt;"",Purchase!J392,""),"")</f>
        <v/>
      </c>
      <c r="AK409" s="101" t="str">
        <f t="shared" si="31"/>
        <v/>
      </c>
      <c r="AL409" s="88"/>
      <c r="AM409" s="90"/>
      <c r="AN409" s="91"/>
      <c r="AO409" s="90"/>
      <c r="AP409" s="90"/>
      <c r="AQ409" s="92"/>
      <c r="AR409" s="90"/>
      <c r="AS409" s="90"/>
      <c r="AT409" s="93"/>
      <c r="AU409" s="88"/>
      <c r="AV409" s="88"/>
      <c r="AW409" s="88"/>
      <c r="AX409" s="88"/>
      <c r="AY409" s="88"/>
      <c r="AZ409" s="88"/>
      <c r="BA409" s="88"/>
      <c r="BB409" s="88"/>
      <c r="BC409" s="88" t="str">
        <f>IF(BF409 &lt;&gt; "",(COUNTIF($BF$19:BF409,BF409)&amp;"_"&amp;BF409),"")</f>
        <v/>
      </c>
      <c r="BD409" s="94" t="str">
        <f>IFERROR(IF(Sale!A393 &lt;&gt; "", Sale!A393, ""), "")</f>
        <v/>
      </c>
      <c r="BE409" s="88" t="str">
        <f>IFERROR(IF(Sale!B393 &lt;&gt; "", Sale!B393, ""), "")</f>
        <v/>
      </c>
      <c r="BF409" s="88" t="str">
        <f>IFERROR(IF(Sale!C393 &lt;&gt; "", Sale!C393, ""), "")</f>
        <v/>
      </c>
      <c r="BG409" s="88" t="str">
        <f>IFERROR(IF(Sale!D393 &lt;&gt; "", Sale!D393, ""), "")</f>
        <v/>
      </c>
      <c r="BH409" s="88" t="str">
        <f>IFERROR(IF(Sale!E393 &lt;&gt; "", Sale!E393, ""), "")</f>
        <v/>
      </c>
      <c r="BI409" s="88" t="str">
        <f>IFERROR(IF(Sale!F393 &lt;&gt; "", Sale!F393, ""), "")</f>
        <v/>
      </c>
      <c r="BJ409" s="88" t="str">
        <f>IFERROR(IF(Sale!G393 &lt;&gt; "", Sale!G393, ""), "")</f>
        <v/>
      </c>
      <c r="BK409" s="88" t="str">
        <f>IFERROR(IF(Sale!H393 &lt;&gt; "", Sale!H393, ""), "")</f>
        <v/>
      </c>
      <c r="BL409" s="88" t="str">
        <f>IFERROR(IF(Sale!I393 &lt;&gt; "", Sale!I393, ""), "")</f>
        <v/>
      </c>
      <c r="BM409" s="88" t="str">
        <f>IFERROR(IF(Sale!J393 &lt;&gt; "", Sale!J393, ""), "")</f>
        <v/>
      </c>
      <c r="BN409" s="88" t="str">
        <f>IFERROR(IF(Sale!K393 &lt;&gt; "", Sale!K393, ""), "")</f>
        <v/>
      </c>
      <c r="BO409" s="88" t="str">
        <f>IFERROR(IF(Sale!L393 &lt;&gt; "", Sale!L393, ""), "")</f>
        <v/>
      </c>
      <c r="BP409" s="88" t="str">
        <f>IFERROR(IF(Sale!M393 &lt;&gt; "", Sale!M393, ""), "")</f>
        <v/>
      </c>
      <c r="BQ409" s="88" t="str">
        <f>IFERROR(IF(Sale!N393 &lt;&gt; "", Sale!N393, ""), "")</f>
        <v/>
      </c>
      <c r="BR409" s="88" t="str">
        <f>IFERROR(IF(Sale!O393 &lt;&gt; "", Sale!O393, ""), "")</f>
        <v/>
      </c>
      <c r="BS409" s="88"/>
      <c r="BT409" s="88"/>
      <c r="BU409" s="88"/>
      <c r="BV409" s="88"/>
      <c r="BW409" s="91"/>
      <c r="BX409" s="88"/>
      <c r="BY409" s="88"/>
    </row>
    <row r="410" spans="2:77">
      <c r="B410" s="255"/>
      <c r="C410" s="255"/>
      <c r="D410" s="255"/>
      <c r="E410" s="255"/>
      <c r="F410" s="255"/>
      <c r="Z410" s="101" t="str">
        <f>IF(AB410 &lt;&gt; "", (COUNTIF($AB$19:AB410,AB410)&amp;"_"&amp;AB410),"")</f>
        <v/>
      </c>
      <c r="AA410" s="125" t="str">
        <f>IFERROR(IF(Purchase!A393 &lt;&gt;"",Purchase!A393,""),"")</f>
        <v/>
      </c>
      <c r="AB410" s="101" t="str">
        <f>IFERROR(IF(Purchase!B393 &lt;&gt;"",Purchase!B393,""),"")</f>
        <v/>
      </c>
      <c r="AC410" s="101" t="str">
        <f>IFERROR(IF(Purchase!C393 &lt;&gt;"",Purchase!C393,""),"")</f>
        <v/>
      </c>
      <c r="AD410" s="89" t="str">
        <f>IFERROR(IF(Purchase!D393 &lt;&gt;"",Purchase!D393,""),"")</f>
        <v/>
      </c>
      <c r="AE410" s="89" t="str">
        <f>IFERROR(IF(Purchase!E393 &lt;&gt;"",Purchase!E393,""),"")</f>
        <v/>
      </c>
      <c r="AF410" s="89" t="str">
        <f>IFERROR(IF(Purchase!F393 &lt;&gt;"",Purchase!F393,""),"")</f>
        <v/>
      </c>
      <c r="AG410" s="89" t="str">
        <f>IFERROR(IF(Purchase!G393 &lt;&gt;"",Purchase!G393,""),"")</f>
        <v/>
      </c>
      <c r="AH410" s="89" t="str">
        <f>IFERROR(IF(Purchase!H393 &lt;&gt;"",Purchase!H393,""),"")</f>
        <v/>
      </c>
      <c r="AI410" s="89" t="str">
        <f>IFERROR(IF(Purchase!I393 &lt;&gt;"",Purchase!I393,""),"")</f>
        <v/>
      </c>
      <c r="AJ410" s="89" t="str">
        <f>IFERROR(IF(Purchase!J393 &lt;&gt;"",Purchase!J393,""),"")</f>
        <v/>
      </c>
      <c r="AK410" s="101" t="str">
        <f t="shared" si="31"/>
        <v/>
      </c>
      <c r="AL410" s="88"/>
      <c r="AM410" s="90"/>
      <c r="AN410" s="91"/>
      <c r="AO410" s="90"/>
      <c r="AP410" s="90"/>
      <c r="AQ410" s="92"/>
      <c r="AR410" s="90"/>
      <c r="AS410" s="90"/>
      <c r="AT410" s="93"/>
      <c r="AU410" s="88"/>
      <c r="AV410" s="88"/>
      <c r="AW410" s="88"/>
      <c r="AX410" s="88"/>
      <c r="AY410" s="88"/>
      <c r="AZ410" s="88"/>
      <c r="BA410" s="88"/>
      <c r="BB410" s="88"/>
      <c r="BC410" s="88" t="str">
        <f>IF(BF410 &lt;&gt; "",(COUNTIF($BF$19:BF410,BF410)&amp;"_"&amp;BF410),"")</f>
        <v/>
      </c>
      <c r="BD410" s="94" t="str">
        <f>IFERROR(IF(Sale!A394 &lt;&gt; "", Sale!A394, ""), "")</f>
        <v/>
      </c>
      <c r="BE410" s="88" t="str">
        <f>IFERROR(IF(Sale!B394 &lt;&gt; "", Sale!B394, ""), "")</f>
        <v/>
      </c>
      <c r="BF410" s="88" t="str">
        <f>IFERROR(IF(Sale!C394 &lt;&gt; "", Sale!C394, ""), "")</f>
        <v/>
      </c>
      <c r="BG410" s="88" t="str">
        <f>IFERROR(IF(Sale!D394 &lt;&gt; "", Sale!D394, ""), "")</f>
        <v/>
      </c>
      <c r="BH410" s="88" t="str">
        <f>IFERROR(IF(Sale!E394 &lt;&gt; "", Sale!E394, ""), "")</f>
        <v/>
      </c>
      <c r="BI410" s="88" t="str">
        <f>IFERROR(IF(Sale!F394 &lt;&gt; "", Sale!F394, ""), "")</f>
        <v/>
      </c>
      <c r="BJ410" s="88" t="str">
        <f>IFERROR(IF(Sale!G394 &lt;&gt; "", Sale!G394, ""), "")</f>
        <v/>
      </c>
      <c r="BK410" s="88" t="str">
        <f>IFERROR(IF(Sale!H394 &lt;&gt; "", Sale!H394, ""), "")</f>
        <v/>
      </c>
      <c r="BL410" s="88" t="str">
        <f>IFERROR(IF(Sale!I394 &lt;&gt; "", Sale!I394, ""), "")</f>
        <v/>
      </c>
      <c r="BM410" s="88" t="str">
        <f>IFERROR(IF(Sale!J394 &lt;&gt; "", Sale!J394, ""), "")</f>
        <v/>
      </c>
      <c r="BN410" s="88" t="str">
        <f>IFERROR(IF(Sale!K394 &lt;&gt; "", Sale!K394, ""), "")</f>
        <v/>
      </c>
      <c r="BO410" s="88" t="str">
        <f>IFERROR(IF(Sale!L394 &lt;&gt; "", Sale!L394, ""), "")</f>
        <v/>
      </c>
      <c r="BP410" s="88" t="str">
        <f>IFERROR(IF(Sale!M394 &lt;&gt; "", Sale!M394, ""), "")</f>
        <v/>
      </c>
      <c r="BQ410" s="88" t="str">
        <f>IFERROR(IF(Sale!N394 &lt;&gt; "", Sale!N394, ""), "")</f>
        <v/>
      </c>
      <c r="BR410" s="88" t="str">
        <f>IFERROR(IF(Sale!O394 &lt;&gt; "", Sale!O394, ""), "")</f>
        <v/>
      </c>
      <c r="BS410" s="88"/>
      <c r="BT410" s="88"/>
      <c r="BU410" s="88"/>
      <c r="BV410" s="88"/>
      <c r="BW410" s="91"/>
      <c r="BX410" s="88"/>
      <c r="BY410" s="88"/>
    </row>
    <row r="411" spans="2:77">
      <c r="B411" s="255"/>
      <c r="C411" s="255"/>
      <c r="D411" s="255"/>
      <c r="E411" s="255"/>
      <c r="F411" s="255"/>
      <c r="Z411" s="101" t="str">
        <f>IF(AB411 &lt;&gt; "", (COUNTIF($AB$19:AB411,AB411)&amp;"_"&amp;AB411),"")</f>
        <v/>
      </c>
      <c r="AA411" s="125" t="str">
        <f>IFERROR(IF(Purchase!A394 &lt;&gt;"",Purchase!A394,""),"")</f>
        <v/>
      </c>
      <c r="AB411" s="101" t="str">
        <f>IFERROR(IF(Purchase!B394 &lt;&gt;"",Purchase!B394,""),"")</f>
        <v/>
      </c>
      <c r="AC411" s="101" t="str">
        <f>IFERROR(IF(Purchase!C394 &lt;&gt;"",Purchase!C394,""),"")</f>
        <v/>
      </c>
      <c r="AD411" s="89" t="str">
        <f>IFERROR(IF(Purchase!D394 &lt;&gt;"",Purchase!D394,""),"")</f>
        <v/>
      </c>
      <c r="AE411" s="89" t="str">
        <f>IFERROR(IF(Purchase!E394 &lt;&gt;"",Purchase!E394,""),"")</f>
        <v/>
      </c>
      <c r="AF411" s="89" t="str">
        <f>IFERROR(IF(Purchase!F394 &lt;&gt;"",Purchase!F394,""),"")</f>
        <v/>
      </c>
      <c r="AG411" s="89" t="str">
        <f>IFERROR(IF(Purchase!G394 &lt;&gt;"",Purchase!G394,""),"")</f>
        <v/>
      </c>
      <c r="AH411" s="89" t="str">
        <f>IFERROR(IF(Purchase!H394 &lt;&gt;"",Purchase!H394,""),"")</f>
        <v/>
      </c>
      <c r="AI411" s="89" t="str">
        <f>IFERROR(IF(Purchase!I394 &lt;&gt;"",Purchase!I394,""),"")</f>
        <v/>
      </c>
      <c r="AJ411" s="89" t="str">
        <f>IFERROR(IF(Purchase!J394 &lt;&gt;"",Purchase!J394,""),"")</f>
        <v/>
      </c>
      <c r="AK411" s="101" t="str">
        <f t="shared" si="31"/>
        <v/>
      </c>
      <c r="AL411" s="88"/>
      <c r="AM411" s="90"/>
      <c r="AN411" s="91"/>
      <c r="AO411" s="90"/>
      <c r="AP411" s="90"/>
      <c r="AQ411" s="92"/>
      <c r="AR411" s="90"/>
      <c r="AS411" s="90"/>
      <c r="AT411" s="93"/>
      <c r="AU411" s="88"/>
      <c r="AV411" s="88"/>
      <c r="AW411" s="88"/>
      <c r="AX411" s="88"/>
      <c r="AY411" s="88"/>
      <c r="AZ411" s="88"/>
      <c r="BA411" s="88"/>
      <c r="BB411" s="88"/>
      <c r="BC411" s="88" t="str">
        <f>IF(BF411 &lt;&gt; "",(COUNTIF($BF$19:BF411,BF411)&amp;"_"&amp;BF411),"")</f>
        <v/>
      </c>
      <c r="BD411" s="94" t="str">
        <f>IFERROR(IF(Sale!A395 &lt;&gt; "", Sale!A395, ""), "")</f>
        <v/>
      </c>
      <c r="BE411" s="88" t="str">
        <f>IFERROR(IF(Sale!B395 &lt;&gt; "", Sale!B395, ""), "")</f>
        <v/>
      </c>
      <c r="BF411" s="88" t="str">
        <f>IFERROR(IF(Sale!C395 &lt;&gt; "", Sale!C395, ""), "")</f>
        <v/>
      </c>
      <c r="BG411" s="88" t="str">
        <f>IFERROR(IF(Sale!D395 &lt;&gt; "", Sale!D395, ""), "")</f>
        <v/>
      </c>
      <c r="BH411" s="88" t="str">
        <f>IFERROR(IF(Sale!E395 &lt;&gt; "", Sale!E395, ""), "")</f>
        <v/>
      </c>
      <c r="BI411" s="88" t="str">
        <f>IFERROR(IF(Sale!F395 &lt;&gt; "", Sale!F395, ""), "")</f>
        <v/>
      </c>
      <c r="BJ411" s="88" t="str">
        <f>IFERROR(IF(Sale!G395 &lt;&gt; "", Sale!G395, ""), "")</f>
        <v/>
      </c>
      <c r="BK411" s="88" t="str">
        <f>IFERROR(IF(Sale!H395 &lt;&gt; "", Sale!H395, ""), "")</f>
        <v/>
      </c>
      <c r="BL411" s="88" t="str">
        <f>IFERROR(IF(Sale!I395 &lt;&gt; "", Sale!I395, ""), "")</f>
        <v/>
      </c>
      <c r="BM411" s="88" t="str">
        <f>IFERROR(IF(Sale!J395 &lt;&gt; "", Sale!J395, ""), "")</f>
        <v/>
      </c>
      <c r="BN411" s="88" t="str">
        <f>IFERROR(IF(Sale!K395 &lt;&gt; "", Sale!K395, ""), "")</f>
        <v/>
      </c>
      <c r="BO411" s="88" t="str">
        <f>IFERROR(IF(Sale!L395 &lt;&gt; "", Sale!L395, ""), "")</f>
        <v/>
      </c>
      <c r="BP411" s="88" t="str">
        <f>IFERROR(IF(Sale!M395 &lt;&gt; "", Sale!M395, ""), "")</f>
        <v/>
      </c>
      <c r="BQ411" s="88" t="str">
        <f>IFERROR(IF(Sale!N395 &lt;&gt; "", Sale!N395, ""), "")</f>
        <v/>
      </c>
      <c r="BR411" s="88" t="str">
        <f>IFERROR(IF(Sale!O395 &lt;&gt; "", Sale!O395, ""), "")</f>
        <v/>
      </c>
      <c r="BS411" s="88"/>
      <c r="BT411" s="88"/>
      <c r="BU411" s="88"/>
      <c r="BV411" s="88"/>
      <c r="BW411" s="91"/>
      <c r="BX411" s="88"/>
      <c r="BY411" s="88"/>
    </row>
    <row r="412" spans="2:77">
      <c r="B412" s="255"/>
      <c r="C412" s="255"/>
      <c r="D412" s="255"/>
      <c r="E412" s="255"/>
      <c r="F412" s="255"/>
      <c r="Z412" s="101" t="str">
        <f>IF(AB412 &lt;&gt; "", (COUNTIF($AB$19:AB412,AB412)&amp;"_"&amp;AB412),"")</f>
        <v/>
      </c>
      <c r="AA412" s="125" t="str">
        <f>IFERROR(IF(Purchase!A395 &lt;&gt;"",Purchase!A395,""),"")</f>
        <v/>
      </c>
      <c r="AB412" s="101" t="str">
        <f>IFERROR(IF(Purchase!B395 &lt;&gt;"",Purchase!B395,""),"")</f>
        <v/>
      </c>
      <c r="AC412" s="101" t="str">
        <f>IFERROR(IF(Purchase!C395 &lt;&gt;"",Purchase!C395,""),"")</f>
        <v/>
      </c>
      <c r="AD412" s="89" t="str">
        <f>IFERROR(IF(Purchase!D395 &lt;&gt;"",Purchase!D395,""),"")</f>
        <v/>
      </c>
      <c r="AE412" s="89" t="str">
        <f>IFERROR(IF(Purchase!E395 &lt;&gt;"",Purchase!E395,""),"")</f>
        <v/>
      </c>
      <c r="AF412" s="89" t="str">
        <f>IFERROR(IF(Purchase!F395 &lt;&gt;"",Purchase!F395,""),"")</f>
        <v/>
      </c>
      <c r="AG412" s="89" t="str">
        <f>IFERROR(IF(Purchase!G395 &lt;&gt;"",Purchase!G395,""),"")</f>
        <v/>
      </c>
      <c r="AH412" s="89" t="str">
        <f>IFERROR(IF(Purchase!H395 &lt;&gt;"",Purchase!H395,""),"")</f>
        <v/>
      </c>
      <c r="AI412" s="89" t="str">
        <f>IFERROR(IF(Purchase!I395 &lt;&gt;"",Purchase!I395,""),"")</f>
        <v/>
      </c>
      <c r="AJ412" s="89" t="str">
        <f>IFERROR(IF(Purchase!J395 &lt;&gt;"",Purchase!J395,""),"")</f>
        <v/>
      </c>
      <c r="AK412" s="101" t="str">
        <f t="shared" si="31"/>
        <v/>
      </c>
      <c r="AL412" s="88"/>
      <c r="AM412" s="90"/>
      <c r="AN412" s="91"/>
      <c r="AO412" s="90"/>
      <c r="AP412" s="90"/>
      <c r="AQ412" s="92"/>
      <c r="AR412" s="90"/>
      <c r="AS412" s="90"/>
      <c r="AT412" s="93"/>
      <c r="AU412" s="88"/>
      <c r="AV412" s="88"/>
      <c r="AW412" s="88"/>
      <c r="AX412" s="88"/>
      <c r="AY412" s="88"/>
      <c r="AZ412" s="88"/>
      <c r="BA412" s="88"/>
      <c r="BB412" s="88"/>
      <c r="BC412" s="88" t="str">
        <f>IF(BF412 &lt;&gt; "",(COUNTIF($BF$19:BF412,BF412)&amp;"_"&amp;BF412),"")</f>
        <v/>
      </c>
      <c r="BD412" s="94" t="str">
        <f>IFERROR(IF(Sale!A396 &lt;&gt; "", Sale!A396, ""), "")</f>
        <v/>
      </c>
      <c r="BE412" s="88" t="str">
        <f>IFERROR(IF(Sale!B396 &lt;&gt; "", Sale!B396, ""), "")</f>
        <v/>
      </c>
      <c r="BF412" s="88" t="str">
        <f>IFERROR(IF(Sale!C396 &lt;&gt; "", Sale!C396, ""), "")</f>
        <v/>
      </c>
      <c r="BG412" s="88" t="str">
        <f>IFERROR(IF(Sale!D396 &lt;&gt; "", Sale!D396, ""), "")</f>
        <v/>
      </c>
      <c r="BH412" s="88" t="str">
        <f>IFERROR(IF(Sale!E396 &lt;&gt; "", Sale!E396, ""), "")</f>
        <v/>
      </c>
      <c r="BI412" s="88" t="str">
        <f>IFERROR(IF(Sale!F396 &lt;&gt; "", Sale!F396, ""), "")</f>
        <v/>
      </c>
      <c r="BJ412" s="88" t="str">
        <f>IFERROR(IF(Sale!G396 &lt;&gt; "", Sale!G396, ""), "")</f>
        <v/>
      </c>
      <c r="BK412" s="88" t="str">
        <f>IFERROR(IF(Sale!H396 &lt;&gt; "", Sale!H396, ""), "")</f>
        <v/>
      </c>
      <c r="BL412" s="88" t="str">
        <f>IFERROR(IF(Sale!I396 &lt;&gt; "", Sale!I396, ""), "")</f>
        <v/>
      </c>
      <c r="BM412" s="88" t="str">
        <f>IFERROR(IF(Sale!J396 &lt;&gt; "", Sale!J396, ""), "")</f>
        <v/>
      </c>
      <c r="BN412" s="88" t="str">
        <f>IFERROR(IF(Sale!K396 &lt;&gt; "", Sale!K396, ""), "")</f>
        <v/>
      </c>
      <c r="BO412" s="88" t="str">
        <f>IFERROR(IF(Sale!L396 &lt;&gt; "", Sale!L396, ""), "")</f>
        <v/>
      </c>
      <c r="BP412" s="88" t="str">
        <f>IFERROR(IF(Sale!M396 &lt;&gt; "", Sale!M396, ""), "")</f>
        <v/>
      </c>
      <c r="BQ412" s="88" t="str">
        <f>IFERROR(IF(Sale!N396 &lt;&gt; "", Sale!N396, ""), "")</f>
        <v/>
      </c>
      <c r="BR412" s="88" t="str">
        <f>IFERROR(IF(Sale!O396 &lt;&gt; "", Sale!O396, ""), "")</f>
        <v/>
      </c>
      <c r="BS412" s="88"/>
      <c r="BT412" s="88"/>
      <c r="BU412" s="88"/>
      <c r="BV412" s="88"/>
      <c r="BW412" s="91"/>
      <c r="BX412" s="88"/>
      <c r="BY412" s="88"/>
    </row>
    <row r="413" spans="2:77">
      <c r="B413" s="255"/>
      <c r="C413" s="255"/>
      <c r="D413" s="255"/>
      <c r="E413" s="255"/>
      <c r="F413" s="255"/>
      <c r="Z413" s="101" t="str">
        <f>IF(AB413 &lt;&gt; "", (COUNTIF($AB$19:AB413,AB413)&amp;"_"&amp;AB413),"")</f>
        <v/>
      </c>
      <c r="AA413" s="125" t="str">
        <f>IFERROR(IF(Purchase!A396 &lt;&gt;"",Purchase!A396,""),"")</f>
        <v/>
      </c>
      <c r="AB413" s="101" t="str">
        <f>IFERROR(IF(Purchase!B396 &lt;&gt;"",Purchase!B396,""),"")</f>
        <v/>
      </c>
      <c r="AC413" s="101" t="str">
        <f>IFERROR(IF(Purchase!C396 &lt;&gt;"",Purchase!C396,""),"")</f>
        <v/>
      </c>
      <c r="AD413" s="89" t="str">
        <f>IFERROR(IF(Purchase!D396 &lt;&gt;"",Purchase!D396,""),"")</f>
        <v/>
      </c>
      <c r="AE413" s="89" t="str">
        <f>IFERROR(IF(Purchase!E396 &lt;&gt;"",Purchase!E396,""),"")</f>
        <v/>
      </c>
      <c r="AF413" s="89" t="str">
        <f>IFERROR(IF(Purchase!F396 &lt;&gt;"",Purchase!F396,""),"")</f>
        <v/>
      </c>
      <c r="AG413" s="89" t="str">
        <f>IFERROR(IF(Purchase!G396 &lt;&gt;"",Purchase!G396,""),"")</f>
        <v/>
      </c>
      <c r="AH413" s="89" t="str">
        <f>IFERROR(IF(Purchase!H396 &lt;&gt;"",Purchase!H396,""),"")</f>
        <v/>
      </c>
      <c r="AI413" s="89" t="str">
        <f>IFERROR(IF(Purchase!I396 &lt;&gt;"",Purchase!I396,""),"")</f>
        <v/>
      </c>
      <c r="AJ413" s="89" t="str">
        <f>IFERROR(IF(Purchase!J396 &lt;&gt;"",Purchase!J396,""),"")</f>
        <v/>
      </c>
      <c r="AK413" s="101" t="str">
        <f t="shared" si="31"/>
        <v/>
      </c>
      <c r="AL413" s="88"/>
      <c r="AM413" s="90"/>
      <c r="AN413" s="91"/>
      <c r="AO413" s="90"/>
      <c r="AP413" s="90"/>
      <c r="AQ413" s="92"/>
      <c r="AR413" s="90"/>
      <c r="AS413" s="90"/>
      <c r="AT413" s="93"/>
      <c r="AU413" s="88"/>
      <c r="AV413" s="88"/>
      <c r="AW413" s="88"/>
      <c r="AX413" s="88"/>
      <c r="AY413" s="88"/>
      <c r="AZ413" s="88"/>
      <c r="BA413" s="88"/>
      <c r="BB413" s="88"/>
      <c r="BC413" s="88" t="str">
        <f>IF(BF413 &lt;&gt; "",(COUNTIF($BF$19:BF413,BF413)&amp;"_"&amp;BF413),"")</f>
        <v/>
      </c>
      <c r="BD413" s="94" t="str">
        <f>IFERROR(IF(Sale!A397 &lt;&gt; "", Sale!A397, ""), "")</f>
        <v/>
      </c>
      <c r="BE413" s="88" t="str">
        <f>IFERROR(IF(Sale!B397 &lt;&gt; "", Sale!B397, ""), "")</f>
        <v/>
      </c>
      <c r="BF413" s="88" t="str">
        <f>IFERROR(IF(Sale!C397 &lt;&gt; "", Sale!C397, ""), "")</f>
        <v/>
      </c>
      <c r="BG413" s="88" t="str">
        <f>IFERROR(IF(Sale!D397 &lt;&gt; "", Sale!D397, ""), "")</f>
        <v/>
      </c>
      <c r="BH413" s="88" t="str">
        <f>IFERROR(IF(Sale!E397 &lt;&gt; "", Sale!E397, ""), "")</f>
        <v/>
      </c>
      <c r="BI413" s="88" t="str">
        <f>IFERROR(IF(Sale!F397 &lt;&gt; "", Sale!F397, ""), "")</f>
        <v/>
      </c>
      <c r="BJ413" s="88" t="str">
        <f>IFERROR(IF(Sale!G397 &lt;&gt; "", Sale!G397, ""), "")</f>
        <v/>
      </c>
      <c r="BK413" s="88" t="str">
        <f>IFERROR(IF(Sale!H397 &lt;&gt; "", Sale!H397, ""), "")</f>
        <v/>
      </c>
      <c r="BL413" s="88" t="str">
        <f>IFERROR(IF(Sale!I397 &lt;&gt; "", Sale!I397, ""), "")</f>
        <v/>
      </c>
      <c r="BM413" s="88" t="str">
        <f>IFERROR(IF(Sale!J397 &lt;&gt; "", Sale!J397, ""), "")</f>
        <v/>
      </c>
      <c r="BN413" s="88" t="str">
        <f>IFERROR(IF(Sale!K397 &lt;&gt; "", Sale!K397, ""), "")</f>
        <v/>
      </c>
      <c r="BO413" s="88" t="str">
        <f>IFERROR(IF(Sale!L397 &lt;&gt; "", Sale!L397, ""), "")</f>
        <v/>
      </c>
      <c r="BP413" s="88" t="str">
        <f>IFERROR(IF(Sale!M397 &lt;&gt; "", Sale!M397, ""), "")</f>
        <v/>
      </c>
      <c r="BQ413" s="88" t="str">
        <f>IFERROR(IF(Sale!N397 &lt;&gt; "", Sale!N397, ""), "")</f>
        <v/>
      </c>
      <c r="BR413" s="88" t="str">
        <f>IFERROR(IF(Sale!O397 &lt;&gt; "", Sale!O397, ""), "")</f>
        <v/>
      </c>
      <c r="BS413" s="88"/>
      <c r="BT413" s="88"/>
      <c r="BU413" s="88"/>
      <c r="BV413" s="88"/>
      <c r="BW413" s="91"/>
      <c r="BX413" s="88"/>
      <c r="BY413" s="88"/>
    </row>
    <row r="414" spans="2:77">
      <c r="B414" s="255"/>
      <c r="C414" s="255"/>
      <c r="D414" s="255"/>
      <c r="E414" s="255"/>
      <c r="F414" s="255"/>
      <c r="Z414" s="101" t="str">
        <f>IF(AB414 &lt;&gt; "", (COUNTIF($AB$19:AB414,AB414)&amp;"_"&amp;AB414),"")</f>
        <v/>
      </c>
      <c r="AA414" s="125" t="str">
        <f>IFERROR(IF(Purchase!A397 &lt;&gt;"",Purchase!A397,""),"")</f>
        <v/>
      </c>
      <c r="AB414" s="101" t="str">
        <f>IFERROR(IF(Purchase!B397 &lt;&gt;"",Purchase!B397,""),"")</f>
        <v/>
      </c>
      <c r="AC414" s="101" t="str">
        <f>IFERROR(IF(Purchase!C397 &lt;&gt;"",Purchase!C397,""),"")</f>
        <v/>
      </c>
      <c r="AD414" s="89" t="str">
        <f>IFERROR(IF(Purchase!D397 &lt;&gt;"",Purchase!D397,""),"")</f>
        <v/>
      </c>
      <c r="AE414" s="89" t="str">
        <f>IFERROR(IF(Purchase!E397 &lt;&gt;"",Purchase!E397,""),"")</f>
        <v/>
      </c>
      <c r="AF414" s="89" t="str">
        <f>IFERROR(IF(Purchase!F397 &lt;&gt;"",Purchase!F397,""),"")</f>
        <v/>
      </c>
      <c r="AG414" s="89" t="str">
        <f>IFERROR(IF(Purchase!G397 &lt;&gt;"",Purchase!G397,""),"")</f>
        <v/>
      </c>
      <c r="AH414" s="89" t="str">
        <f>IFERROR(IF(Purchase!H397 &lt;&gt;"",Purchase!H397,""),"")</f>
        <v/>
      </c>
      <c r="AI414" s="89" t="str">
        <f>IFERROR(IF(Purchase!I397 &lt;&gt;"",Purchase!I397,""),"")</f>
        <v/>
      </c>
      <c r="AJ414" s="89" t="str">
        <f>IFERROR(IF(Purchase!J397 &lt;&gt;"",Purchase!J397,""),"")</f>
        <v/>
      </c>
      <c r="AK414" s="101" t="str">
        <f t="shared" si="31"/>
        <v/>
      </c>
      <c r="AL414" s="88"/>
      <c r="AM414" s="90"/>
      <c r="AN414" s="91"/>
      <c r="AO414" s="90"/>
      <c r="AP414" s="90"/>
      <c r="AQ414" s="92"/>
      <c r="AR414" s="90"/>
      <c r="AS414" s="90"/>
      <c r="AT414" s="93"/>
      <c r="AU414" s="88"/>
      <c r="AV414" s="88"/>
      <c r="AW414" s="88"/>
      <c r="AX414" s="88"/>
      <c r="AY414" s="88"/>
      <c r="AZ414" s="88"/>
      <c r="BA414" s="88"/>
      <c r="BB414" s="88"/>
      <c r="BC414" s="88" t="str">
        <f>IF(BF414 &lt;&gt; "",(COUNTIF($BF$19:BF414,BF414)&amp;"_"&amp;BF414),"")</f>
        <v/>
      </c>
      <c r="BD414" s="94" t="str">
        <f>IFERROR(IF(Sale!A398 &lt;&gt; "", Sale!A398, ""), "")</f>
        <v/>
      </c>
      <c r="BE414" s="88" t="str">
        <f>IFERROR(IF(Sale!B398 &lt;&gt; "", Sale!B398, ""), "")</f>
        <v/>
      </c>
      <c r="BF414" s="88" t="str">
        <f>IFERROR(IF(Sale!C398 &lt;&gt; "", Sale!C398, ""), "")</f>
        <v/>
      </c>
      <c r="BG414" s="88" t="str">
        <f>IFERROR(IF(Sale!D398 &lt;&gt; "", Sale!D398, ""), "")</f>
        <v/>
      </c>
      <c r="BH414" s="88" t="str">
        <f>IFERROR(IF(Sale!E398 &lt;&gt; "", Sale!E398, ""), "")</f>
        <v/>
      </c>
      <c r="BI414" s="88" t="str">
        <f>IFERROR(IF(Sale!F398 &lt;&gt; "", Sale!F398, ""), "")</f>
        <v/>
      </c>
      <c r="BJ414" s="88" t="str">
        <f>IFERROR(IF(Sale!G398 &lt;&gt; "", Sale!G398, ""), "")</f>
        <v/>
      </c>
      <c r="BK414" s="88" t="str">
        <f>IFERROR(IF(Sale!H398 &lt;&gt; "", Sale!H398, ""), "")</f>
        <v/>
      </c>
      <c r="BL414" s="88" t="str">
        <f>IFERROR(IF(Sale!I398 &lt;&gt; "", Sale!I398, ""), "")</f>
        <v/>
      </c>
      <c r="BM414" s="88" t="str">
        <f>IFERROR(IF(Sale!J398 &lt;&gt; "", Sale!J398, ""), "")</f>
        <v/>
      </c>
      <c r="BN414" s="88" t="str">
        <f>IFERROR(IF(Sale!K398 &lt;&gt; "", Sale!K398, ""), "")</f>
        <v/>
      </c>
      <c r="BO414" s="88" t="str">
        <f>IFERROR(IF(Sale!L398 &lt;&gt; "", Sale!L398, ""), "")</f>
        <v/>
      </c>
      <c r="BP414" s="88" t="str">
        <f>IFERROR(IF(Sale!M398 &lt;&gt; "", Sale!M398, ""), "")</f>
        <v/>
      </c>
      <c r="BQ414" s="88" t="str">
        <f>IFERROR(IF(Sale!N398 &lt;&gt; "", Sale!N398, ""), "")</f>
        <v/>
      </c>
      <c r="BR414" s="88" t="str">
        <f>IFERROR(IF(Sale!O398 &lt;&gt; "", Sale!O398, ""), "")</f>
        <v/>
      </c>
      <c r="BS414" s="88"/>
      <c r="BT414" s="88"/>
      <c r="BU414" s="88"/>
      <c r="BV414" s="88"/>
      <c r="BW414" s="91"/>
      <c r="BX414" s="88"/>
      <c r="BY414" s="88"/>
    </row>
    <row r="415" spans="2:77">
      <c r="B415" s="255"/>
      <c r="C415" s="255"/>
      <c r="D415" s="255"/>
      <c r="E415" s="255"/>
      <c r="F415" s="255"/>
      <c r="Z415" s="101" t="str">
        <f>IF(AB415 &lt;&gt; "", (COUNTIF($AB$19:AB415,AB415)&amp;"_"&amp;AB415),"")</f>
        <v/>
      </c>
      <c r="AA415" s="125" t="str">
        <f>IFERROR(IF(Purchase!A398 &lt;&gt;"",Purchase!A398,""),"")</f>
        <v/>
      </c>
      <c r="AB415" s="101" t="str">
        <f>IFERROR(IF(Purchase!B398 &lt;&gt;"",Purchase!B398,""),"")</f>
        <v/>
      </c>
      <c r="AC415" s="101" t="str">
        <f>IFERROR(IF(Purchase!C398 &lt;&gt;"",Purchase!C398,""),"")</f>
        <v/>
      </c>
      <c r="AD415" s="89" t="str">
        <f>IFERROR(IF(Purchase!D398 &lt;&gt;"",Purchase!D398,""),"")</f>
        <v/>
      </c>
      <c r="AE415" s="89" t="str">
        <f>IFERROR(IF(Purchase!E398 &lt;&gt;"",Purchase!E398,""),"")</f>
        <v/>
      </c>
      <c r="AF415" s="89" t="str">
        <f>IFERROR(IF(Purchase!F398 &lt;&gt;"",Purchase!F398,""),"")</f>
        <v/>
      </c>
      <c r="AG415" s="89" t="str">
        <f>IFERROR(IF(Purchase!G398 &lt;&gt;"",Purchase!G398,""),"")</f>
        <v/>
      </c>
      <c r="AH415" s="89" t="str">
        <f>IFERROR(IF(Purchase!H398 &lt;&gt;"",Purchase!H398,""),"")</f>
        <v/>
      </c>
      <c r="AI415" s="89" t="str">
        <f>IFERROR(IF(Purchase!I398 &lt;&gt;"",Purchase!I398,""),"")</f>
        <v/>
      </c>
      <c r="AJ415" s="89" t="str">
        <f>IFERROR(IF(Purchase!J398 &lt;&gt;"",Purchase!J398,""),"")</f>
        <v/>
      </c>
      <c r="AK415" s="101" t="str">
        <f t="shared" si="31"/>
        <v/>
      </c>
      <c r="AL415" s="88"/>
      <c r="AM415" s="90"/>
      <c r="AN415" s="91"/>
      <c r="AO415" s="90"/>
      <c r="AP415" s="90"/>
      <c r="AQ415" s="92"/>
      <c r="AR415" s="90"/>
      <c r="AS415" s="90"/>
      <c r="AT415" s="93"/>
      <c r="AU415" s="88"/>
      <c r="AV415" s="88"/>
      <c r="AW415" s="88"/>
      <c r="AX415" s="88"/>
      <c r="AY415" s="88"/>
      <c r="AZ415" s="88"/>
      <c r="BA415" s="88"/>
      <c r="BB415" s="88"/>
      <c r="BC415" s="88" t="str">
        <f>IF(BF415 &lt;&gt; "",(COUNTIF($BF$19:BF415,BF415)&amp;"_"&amp;BF415),"")</f>
        <v/>
      </c>
      <c r="BD415" s="94" t="str">
        <f>IFERROR(IF(Sale!A399 &lt;&gt; "", Sale!A399, ""), "")</f>
        <v/>
      </c>
      <c r="BE415" s="88" t="str">
        <f>IFERROR(IF(Sale!B399 &lt;&gt; "", Sale!B399, ""), "")</f>
        <v/>
      </c>
      <c r="BF415" s="88" t="str">
        <f>IFERROR(IF(Sale!C399 &lt;&gt; "", Sale!C399, ""), "")</f>
        <v/>
      </c>
      <c r="BG415" s="88" t="str">
        <f>IFERROR(IF(Sale!D399 &lt;&gt; "", Sale!D399, ""), "")</f>
        <v/>
      </c>
      <c r="BH415" s="88" t="str">
        <f>IFERROR(IF(Sale!E399 &lt;&gt; "", Sale!E399, ""), "")</f>
        <v/>
      </c>
      <c r="BI415" s="88" t="str">
        <f>IFERROR(IF(Sale!F399 &lt;&gt; "", Sale!F399, ""), "")</f>
        <v/>
      </c>
      <c r="BJ415" s="88" t="str">
        <f>IFERROR(IF(Sale!G399 &lt;&gt; "", Sale!G399, ""), "")</f>
        <v/>
      </c>
      <c r="BK415" s="88" t="str">
        <f>IFERROR(IF(Sale!H399 &lt;&gt; "", Sale!H399, ""), "")</f>
        <v/>
      </c>
      <c r="BL415" s="88" t="str">
        <f>IFERROR(IF(Sale!I399 &lt;&gt; "", Sale!I399, ""), "")</f>
        <v/>
      </c>
      <c r="BM415" s="88" t="str">
        <f>IFERROR(IF(Sale!J399 &lt;&gt; "", Sale!J399, ""), "")</f>
        <v/>
      </c>
      <c r="BN415" s="88" t="str">
        <f>IFERROR(IF(Sale!K399 &lt;&gt; "", Sale!K399, ""), "")</f>
        <v/>
      </c>
      <c r="BO415" s="88" t="str">
        <f>IFERROR(IF(Sale!L399 &lt;&gt; "", Sale!L399, ""), "")</f>
        <v/>
      </c>
      <c r="BP415" s="88" t="str">
        <f>IFERROR(IF(Sale!M399 &lt;&gt; "", Sale!M399, ""), "")</f>
        <v/>
      </c>
      <c r="BQ415" s="88" t="str">
        <f>IFERROR(IF(Sale!N399 &lt;&gt; "", Sale!N399, ""), "")</f>
        <v/>
      </c>
      <c r="BR415" s="88" t="str">
        <f>IFERROR(IF(Sale!O399 &lt;&gt; "", Sale!O399, ""), "")</f>
        <v/>
      </c>
      <c r="BS415" s="88"/>
      <c r="BT415" s="88"/>
      <c r="BU415" s="88"/>
      <c r="BV415" s="88"/>
      <c r="BW415" s="91"/>
      <c r="BX415" s="88"/>
      <c r="BY415" s="88"/>
    </row>
    <row r="416" spans="2:77">
      <c r="B416" s="255"/>
      <c r="C416" s="255"/>
      <c r="D416" s="255"/>
      <c r="E416" s="255"/>
      <c r="F416" s="255"/>
      <c r="Z416" s="101" t="str">
        <f>IF(AB416 &lt;&gt; "", (COUNTIF($AB$19:AB416,AB416)&amp;"_"&amp;AB416),"")</f>
        <v/>
      </c>
      <c r="AA416" s="125" t="str">
        <f>IFERROR(IF(Purchase!A399 &lt;&gt;"",Purchase!A399,""),"")</f>
        <v/>
      </c>
      <c r="AB416" s="101" t="str">
        <f>IFERROR(IF(Purchase!B399 &lt;&gt;"",Purchase!B399,""),"")</f>
        <v/>
      </c>
      <c r="AC416" s="101" t="str">
        <f>IFERROR(IF(Purchase!C399 &lt;&gt;"",Purchase!C399,""),"")</f>
        <v/>
      </c>
      <c r="AD416" s="89" t="str">
        <f>IFERROR(IF(Purchase!D399 &lt;&gt;"",Purchase!D399,""),"")</f>
        <v/>
      </c>
      <c r="AE416" s="89" t="str">
        <f>IFERROR(IF(Purchase!E399 &lt;&gt;"",Purchase!E399,""),"")</f>
        <v/>
      </c>
      <c r="AF416" s="89" t="str">
        <f>IFERROR(IF(Purchase!F399 &lt;&gt;"",Purchase!F399,""),"")</f>
        <v/>
      </c>
      <c r="AG416" s="89" t="str">
        <f>IFERROR(IF(Purchase!G399 &lt;&gt;"",Purchase!G399,""),"")</f>
        <v/>
      </c>
      <c r="AH416" s="89" t="str">
        <f>IFERROR(IF(Purchase!H399 &lt;&gt;"",Purchase!H399,""),"")</f>
        <v/>
      </c>
      <c r="AI416" s="89" t="str">
        <f>IFERROR(IF(Purchase!I399 &lt;&gt;"",Purchase!I399,""),"")</f>
        <v/>
      </c>
      <c r="AJ416" s="89" t="str">
        <f>IFERROR(IF(Purchase!J399 &lt;&gt;"",Purchase!J399,""),"")</f>
        <v/>
      </c>
      <c r="AK416" s="101" t="str">
        <f t="shared" si="31"/>
        <v/>
      </c>
      <c r="AL416" s="88"/>
      <c r="AM416" s="90"/>
      <c r="AN416" s="91"/>
      <c r="AO416" s="90"/>
      <c r="AP416" s="90"/>
      <c r="AQ416" s="92"/>
      <c r="AR416" s="90"/>
      <c r="AS416" s="90"/>
      <c r="AT416" s="93"/>
      <c r="AU416" s="88"/>
      <c r="AV416" s="88"/>
      <c r="AW416" s="88"/>
      <c r="AX416" s="88"/>
      <c r="AY416" s="88"/>
      <c r="AZ416" s="88"/>
      <c r="BA416" s="88"/>
      <c r="BB416" s="88"/>
      <c r="BC416" s="88" t="str">
        <f>IF(BF416 &lt;&gt; "",(COUNTIF($BF$19:BF416,BF416)&amp;"_"&amp;BF416),"")</f>
        <v/>
      </c>
      <c r="BD416" s="94" t="str">
        <f>IFERROR(IF(Sale!A400 &lt;&gt; "", Sale!A400, ""), "")</f>
        <v/>
      </c>
      <c r="BE416" s="88" t="str">
        <f>IFERROR(IF(Sale!B400 &lt;&gt; "", Sale!B400, ""), "")</f>
        <v/>
      </c>
      <c r="BF416" s="88" t="str">
        <f>IFERROR(IF(Sale!C400 &lt;&gt; "", Sale!C400, ""), "")</f>
        <v/>
      </c>
      <c r="BG416" s="88" t="str">
        <f>IFERROR(IF(Sale!D400 &lt;&gt; "", Sale!D400, ""), "")</f>
        <v/>
      </c>
      <c r="BH416" s="88" t="str">
        <f>IFERROR(IF(Sale!E400 &lt;&gt; "", Sale!E400, ""), "")</f>
        <v/>
      </c>
      <c r="BI416" s="88" t="str">
        <f>IFERROR(IF(Sale!F400 &lt;&gt; "", Sale!F400, ""), "")</f>
        <v/>
      </c>
      <c r="BJ416" s="88" t="str">
        <f>IFERROR(IF(Sale!G400 &lt;&gt; "", Sale!G400, ""), "")</f>
        <v/>
      </c>
      <c r="BK416" s="88" t="str">
        <f>IFERROR(IF(Sale!H400 &lt;&gt; "", Sale!H400, ""), "")</f>
        <v/>
      </c>
      <c r="BL416" s="88" t="str">
        <f>IFERROR(IF(Sale!I400 &lt;&gt; "", Sale!I400, ""), "")</f>
        <v/>
      </c>
      <c r="BM416" s="88" t="str">
        <f>IFERROR(IF(Sale!J400 &lt;&gt; "", Sale!J400, ""), "")</f>
        <v/>
      </c>
      <c r="BN416" s="88" t="str">
        <f>IFERROR(IF(Sale!K400 &lt;&gt; "", Sale!K400, ""), "")</f>
        <v/>
      </c>
      <c r="BO416" s="88" t="str">
        <f>IFERROR(IF(Sale!L400 &lt;&gt; "", Sale!L400, ""), "")</f>
        <v/>
      </c>
      <c r="BP416" s="88" t="str">
        <f>IFERROR(IF(Sale!M400 &lt;&gt; "", Sale!M400, ""), "")</f>
        <v/>
      </c>
      <c r="BQ416" s="88" t="str">
        <f>IFERROR(IF(Sale!N400 &lt;&gt; "", Sale!N400, ""), "")</f>
        <v/>
      </c>
      <c r="BR416" s="88" t="str">
        <f>IFERROR(IF(Sale!O400 &lt;&gt; "", Sale!O400, ""), "")</f>
        <v/>
      </c>
      <c r="BS416" s="88"/>
      <c r="BT416" s="88"/>
      <c r="BU416" s="88"/>
      <c r="BV416" s="88"/>
      <c r="BW416" s="91"/>
      <c r="BX416" s="88"/>
      <c r="BY416" s="88"/>
    </row>
    <row r="417" spans="2:77">
      <c r="B417" s="255"/>
      <c r="C417" s="255"/>
      <c r="D417" s="255"/>
      <c r="E417" s="255"/>
      <c r="F417" s="255"/>
      <c r="Z417" s="101" t="str">
        <f>IF(AB417 &lt;&gt; "", (COUNTIF($AB$19:AB417,AB417)&amp;"_"&amp;AB417),"")</f>
        <v/>
      </c>
      <c r="AA417" s="125" t="str">
        <f>IFERROR(IF(Purchase!A400 &lt;&gt;"",Purchase!A400,""),"")</f>
        <v/>
      </c>
      <c r="AB417" s="101" t="str">
        <f>IFERROR(IF(Purchase!B400 &lt;&gt;"",Purchase!B400,""),"")</f>
        <v/>
      </c>
      <c r="AC417" s="101" t="str">
        <f>IFERROR(IF(Purchase!C400 &lt;&gt;"",Purchase!C400,""),"")</f>
        <v/>
      </c>
      <c r="AD417" s="89" t="str">
        <f>IFERROR(IF(Purchase!D400 &lt;&gt;"",Purchase!D400,""),"")</f>
        <v/>
      </c>
      <c r="AE417" s="89" t="str">
        <f>IFERROR(IF(Purchase!E400 &lt;&gt;"",Purchase!E400,""),"")</f>
        <v/>
      </c>
      <c r="AF417" s="89" t="str">
        <f>IFERROR(IF(Purchase!F400 &lt;&gt;"",Purchase!F400,""),"")</f>
        <v/>
      </c>
      <c r="AG417" s="89" t="str">
        <f>IFERROR(IF(Purchase!G400 &lt;&gt;"",Purchase!G400,""),"")</f>
        <v/>
      </c>
      <c r="AH417" s="89" t="str">
        <f>IFERROR(IF(Purchase!H400 &lt;&gt;"",Purchase!H400,""),"")</f>
        <v/>
      </c>
      <c r="AI417" s="89" t="str">
        <f>IFERROR(IF(Purchase!I400 &lt;&gt;"",Purchase!I400,""),"")</f>
        <v/>
      </c>
      <c r="AJ417" s="89" t="str">
        <f>IFERROR(IF(Purchase!J400 &lt;&gt;"",Purchase!J400,""),"")</f>
        <v/>
      </c>
      <c r="AK417" s="101" t="str">
        <f t="shared" si="31"/>
        <v/>
      </c>
      <c r="AL417" s="88"/>
      <c r="AM417" s="90"/>
      <c r="AN417" s="91"/>
      <c r="AO417" s="90"/>
      <c r="AP417" s="90"/>
      <c r="AQ417" s="92"/>
      <c r="AR417" s="90"/>
      <c r="AS417" s="90"/>
      <c r="AT417" s="93"/>
      <c r="AU417" s="88"/>
      <c r="AV417" s="88"/>
      <c r="AW417" s="88"/>
      <c r="AX417" s="88"/>
      <c r="AY417" s="88"/>
      <c r="AZ417" s="88"/>
      <c r="BA417" s="88"/>
      <c r="BB417" s="88"/>
      <c r="BC417" s="88" t="str">
        <f>IF(BF417 &lt;&gt; "",(COUNTIF($BF$19:BF417,BF417)&amp;"_"&amp;BF417),"")</f>
        <v/>
      </c>
      <c r="BD417" s="94" t="str">
        <f>IFERROR(IF(Sale!A401 &lt;&gt; "", Sale!A401, ""), "")</f>
        <v/>
      </c>
      <c r="BE417" s="88" t="str">
        <f>IFERROR(IF(Sale!B401 &lt;&gt; "", Sale!B401, ""), "")</f>
        <v/>
      </c>
      <c r="BF417" s="88" t="str">
        <f>IFERROR(IF(Sale!C401 &lt;&gt; "", Sale!C401, ""), "")</f>
        <v/>
      </c>
      <c r="BG417" s="88" t="str">
        <f>IFERROR(IF(Sale!D401 &lt;&gt; "", Sale!D401, ""), "")</f>
        <v/>
      </c>
      <c r="BH417" s="88" t="str">
        <f>IFERROR(IF(Sale!E401 &lt;&gt; "", Sale!E401, ""), "")</f>
        <v/>
      </c>
      <c r="BI417" s="88" t="str">
        <f>IFERROR(IF(Sale!F401 &lt;&gt; "", Sale!F401, ""), "")</f>
        <v/>
      </c>
      <c r="BJ417" s="88" t="str">
        <f>IFERROR(IF(Sale!G401 &lt;&gt; "", Sale!G401, ""), "")</f>
        <v/>
      </c>
      <c r="BK417" s="88" t="str">
        <f>IFERROR(IF(Sale!H401 &lt;&gt; "", Sale!H401, ""), "")</f>
        <v/>
      </c>
      <c r="BL417" s="88" t="str">
        <f>IFERROR(IF(Sale!I401 &lt;&gt; "", Sale!I401, ""), "")</f>
        <v/>
      </c>
      <c r="BM417" s="88" t="str">
        <f>IFERROR(IF(Sale!J401 &lt;&gt; "", Sale!J401, ""), "")</f>
        <v/>
      </c>
      <c r="BN417" s="88" t="str">
        <f>IFERROR(IF(Sale!K401 &lt;&gt; "", Sale!K401, ""), "")</f>
        <v/>
      </c>
      <c r="BO417" s="88" t="str">
        <f>IFERROR(IF(Sale!L401 &lt;&gt; "", Sale!L401, ""), "")</f>
        <v/>
      </c>
      <c r="BP417" s="88" t="str">
        <f>IFERROR(IF(Sale!M401 &lt;&gt; "", Sale!M401, ""), "")</f>
        <v/>
      </c>
      <c r="BQ417" s="88" t="str">
        <f>IFERROR(IF(Sale!N401 &lt;&gt; "", Sale!N401, ""), "")</f>
        <v/>
      </c>
      <c r="BR417" s="88" t="str">
        <f>IFERROR(IF(Sale!O401 &lt;&gt; "", Sale!O401, ""), "")</f>
        <v/>
      </c>
      <c r="BS417" s="88"/>
      <c r="BT417" s="88"/>
      <c r="BU417" s="88"/>
      <c r="BV417" s="88"/>
      <c r="BW417" s="91"/>
      <c r="BX417" s="88"/>
      <c r="BY417" s="88"/>
    </row>
    <row r="418" spans="2:77">
      <c r="B418" s="255"/>
      <c r="C418" s="255"/>
      <c r="D418" s="255"/>
      <c r="E418" s="255"/>
      <c r="F418" s="255"/>
      <c r="Z418" s="101" t="str">
        <f>IF(AB418 &lt;&gt; "", (COUNTIF($AB$19:AB418,AB418)&amp;"_"&amp;AB418),"")</f>
        <v/>
      </c>
      <c r="AA418" s="125" t="str">
        <f>IFERROR(IF(Purchase!A401 &lt;&gt;"",Purchase!A401,""),"")</f>
        <v/>
      </c>
      <c r="AB418" s="101" t="str">
        <f>IFERROR(IF(Purchase!B401 &lt;&gt;"",Purchase!B401,""),"")</f>
        <v/>
      </c>
      <c r="AC418" s="101" t="str">
        <f>IFERROR(IF(Purchase!C401 &lt;&gt;"",Purchase!C401,""),"")</f>
        <v/>
      </c>
      <c r="AD418" s="89" t="str">
        <f>IFERROR(IF(Purchase!D401 &lt;&gt;"",Purchase!D401,""),"")</f>
        <v/>
      </c>
      <c r="AE418" s="89" t="str">
        <f>IFERROR(IF(Purchase!E401 &lt;&gt;"",Purchase!E401,""),"")</f>
        <v/>
      </c>
      <c r="AF418" s="89" t="str">
        <f>IFERROR(IF(Purchase!F401 &lt;&gt;"",Purchase!F401,""),"")</f>
        <v/>
      </c>
      <c r="AG418" s="89" t="str">
        <f>IFERROR(IF(Purchase!G401 &lt;&gt;"",Purchase!G401,""),"")</f>
        <v/>
      </c>
      <c r="AH418" s="89" t="str">
        <f>IFERROR(IF(Purchase!H401 &lt;&gt;"",Purchase!H401,""),"")</f>
        <v/>
      </c>
      <c r="AI418" s="89" t="str">
        <f>IFERROR(IF(Purchase!I401 &lt;&gt;"",Purchase!I401,""),"")</f>
        <v/>
      </c>
      <c r="AJ418" s="89" t="str">
        <f>IFERROR(IF(Purchase!J401 &lt;&gt;"",Purchase!J401,""),"")</f>
        <v/>
      </c>
      <c r="AK418" s="101" t="str">
        <f t="shared" si="31"/>
        <v/>
      </c>
      <c r="AL418" s="88"/>
      <c r="AM418" s="90"/>
      <c r="AN418" s="91"/>
      <c r="AO418" s="90"/>
      <c r="AP418" s="90"/>
      <c r="AQ418" s="92"/>
      <c r="AR418" s="90"/>
      <c r="AS418" s="90"/>
      <c r="AT418" s="93"/>
      <c r="AU418" s="88"/>
      <c r="AV418" s="88"/>
      <c r="AW418" s="88"/>
      <c r="AX418" s="88"/>
      <c r="AY418" s="88"/>
      <c r="AZ418" s="88"/>
      <c r="BA418" s="88"/>
      <c r="BB418" s="88"/>
      <c r="BC418" s="88" t="str">
        <f>IF(BF418 &lt;&gt; "",(COUNTIF($BF$19:BF418,BF418)&amp;"_"&amp;BF418),"")</f>
        <v/>
      </c>
      <c r="BD418" s="94" t="str">
        <f>IFERROR(IF(Sale!A402 &lt;&gt; "", Sale!A402, ""), "")</f>
        <v/>
      </c>
      <c r="BE418" s="88" t="str">
        <f>IFERROR(IF(Sale!B402 &lt;&gt; "", Sale!B402, ""), "")</f>
        <v/>
      </c>
      <c r="BF418" s="88" t="str">
        <f>IFERROR(IF(Sale!C402 &lt;&gt; "", Sale!C402, ""), "")</f>
        <v/>
      </c>
      <c r="BG418" s="88" t="str">
        <f>IFERROR(IF(Sale!D402 &lt;&gt; "", Sale!D402, ""), "")</f>
        <v/>
      </c>
      <c r="BH418" s="88" t="str">
        <f>IFERROR(IF(Sale!E402 &lt;&gt; "", Sale!E402, ""), "")</f>
        <v/>
      </c>
      <c r="BI418" s="88" t="str">
        <f>IFERROR(IF(Sale!F402 &lt;&gt; "", Sale!F402, ""), "")</f>
        <v/>
      </c>
      <c r="BJ418" s="88" t="str">
        <f>IFERROR(IF(Sale!G402 &lt;&gt; "", Sale!G402, ""), "")</f>
        <v/>
      </c>
      <c r="BK418" s="88" t="str">
        <f>IFERROR(IF(Sale!H402 &lt;&gt; "", Sale!H402, ""), "")</f>
        <v/>
      </c>
      <c r="BL418" s="88" t="str">
        <f>IFERROR(IF(Sale!I402 &lt;&gt; "", Sale!I402, ""), "")</f>
        <v/>
      </c>
      <c r="BM418" s="88" t="str">
        <f>IFERROR(IF(Sale!J402 &lt;&gt; "", Sale!J402, ""), "")</f>
        <v/>
      </c>
      <c r="BN418" s="88" t="str">
        <f>IFERROR(IF(Sale!K402 &lt;&gt; "", Sale!K402, ""), "")</f>
        <v/>
      </c>
      <c r="BO418" s="88" t="str">
        <f>IFERROR(IF(Sale!L402 &lt;&gt; "", Sale!L402, ""), "")</f>
        <v/>
      </c>
      <c r="BP418" s="88" t="str">
        <f>IFERROR(IF(Sale!M402 &lt;&gt; "", Sale!M402, ""), "")</f>
        <v/>
      </c>
      <c r="BQ418" s="88" t="str">
        <f>IFERROR(IF(Sale!N402 &lt;&gt; "", Sale!N402, ""), "")</f>
        <v/>
      </c>
      <c r="BR418" s="88" t="str">
        <f>IFERROR(IF(Sale!O402 &lt;&gt; "", Sale!O402, ""), "")</f>
        <v/>
      </c>
      <c r="BS418" s="88"/>
      <c r="BT418" s="88"/>
      <c r="BU418" s="88"/>
      <c r="BV418" s="88"/>
      <c r="BW418" s="91"/>
      <c r="BX418" s="88"/>
      <c r="BY418" s="88"/>
    </row>
    <row r="419" spans="2:77">
      <c r="B419" s="255"/>
      <c r="C419" s="255"/>
      <c r="D419" s="255"/>
      <c r="E419" s="255"/>
      <c r="F419" s="255"/>
      <c r="Z419" s="101" t="str">
        <f>IF(AB419 &lt;&gt; "", (COUNTIF($AB$19:AB419,AB419)&amp;"_"&amp;AB419),"")</f>
        <v/>
      </c>
      <c r="AA419" s="125" t="str">
        <f>IFERROR(IF(Purchase!A402 &lt;&gt;"",Purchase!A402,""),"")</f>
        <v/>
      </c>
      <c r="AB419" s="101" t="str">
        <f>IFERROR(IF(Purchase!B402 &lt;&gt;"",Purchase!B402,""),"")</f>
        <v/>
      </c>
      <c r="AC419" s="101" t="str">
        <f>IFERROR(IF(Purchase!C402 &lt;&gt;"",Purchase!C402,""),"")</f>
        <v/>
      </c>
      <c r="AD419" s="89" t="str">
        <f>IFERROR(IF(Purchase!D402 &lt;&gt;"",Purchase!D402,""),"")</f>
        <v/>
      </c>
      <c r="AE419" s="89" t="str">
        <f>IFERROR(IF(Purchase!E402 &lt;&gt;"",Purchase!E402,""),"")</f>
        <v/>
      </c>
      <c r="AF419" s="89" t="str">
        <f>IFERROR(IF(Purchase!F402 &lt;&gt;"",Purchase!F402,""),"")</f>
        <v/>
      </c>
      <c r="AG419" s="89" t="str">
        <f>IFERROR(IF(Purchase!G402 &lt;&gt;"",Purchase!G402,""),"")</f>
        <v/>
      </c>
      <c r="AH419" s="89" t="str">
        <f>IFERROR(IF(Purchase!H402 &lt;&gt;"",Purchase!H402,""),"")</f>
        <v/>
      </c>
      <c r="AI419" s="89" t="str">
        <f>IFERROR(IF(Purchase!I402 &lt;&gt;"",Purchase!I402,""),"")</f>
        <v/>
      </c>
      <c r="AJ419" s="89" t="str">
        <f>IFERROR(IF(Purchase!J402 &lt;&gt;"",Purchase!J402,""),"")</f>
        <v/>
      </c>
      <c r="AK419" s="101" t="str">
        <f t="shared" si="31"/>
        <v/>
      </c>
      <c r="AL419" s="88"/>
      <c r="AM419" s="90"/>
      <c r="AN419" s="91"/>
      <c r="AO419" s="90"/>
      <c r="AP419" s="90"/>
      <c r="AQ419" s="92"/>
      <c r="AR419" s="90"/>
      <c r="AS419" s="90"/>
      <c r="AT419" s="93"/>
      <c r="AU419" s="88"/>
      <c r="AV419" s="88"/>
      <c r="AW419" s="88"/>
      <c r="AX419" s="88"/>
      <c r="AY419" s="88"/>
      <c r="AZ419" s="88"/>
      <c r="BA419" s="88"/>
      <c r="BB419" s="88"/>
      <c r="BC419" s="88" t="str">
        <f>IF(BF419 &lt;&gt; "",(COUNTIF($BF$19:BF419,BF419)&amp;"_"&amp;BF419),"")</f>
        <v/>
      </c>
      <c r="BD419" s="94" t="str">
        <f>IFERROR(IF(Sale!A403 &lt;&gt; "", Sale!A403, ""), "")</f>
        <v/>
      </c>
      <c r="BE419" s="88" t="str">
        <f>IFERROR(IF(Sale!B403 &lt;&gt; "", Sale!B403, ""), "")</f>
        <v/>
      </c>
      <c r="BF419" s="88" t="str">
        <f>IFERROR(IF(Sale!C403 &lt;&gt; "", Sale!C403, ""), "")</f>
        <v/>
      </c>
      <c r="BG419" s="88" t="str">
        <f>IFERROR(IF(Sale!D403 &lt;&gt; "", Sale!D403, ""), "")</f>
        <v/>
      </c>
      <c r="BH419" s="88" t="str">
        <f>IFERROR(IF(Sale!E403 &lt;&gt; "", Sale!E403, ""), "")</f>
        <v/>
      </c>
      <c r="BI419" s="88" t="str">
        <f>IFERROR(IF(Sale!F403 &lt;&gt; "", Sale!F403, ""), "")</f>
        <v/>
      </c>
      <c r="BJ419" s="88" t="str">
        <f>IFERROR(IF(Sale!G403 &lt;&gt; "", Sale!G403, ""), "")</f>
        <v/>
      </c>
      <c r="BK419" s="88" t="str">
        <f>IFERROR(IF(Sale!H403 &lt;&gt; "", Sale!H403, ""), "")</f>
        <v/>
      </c>
      <c r="BL419" s="88" t="str">
        <f>IFERROR(IF(Sale!I403 &lt;&gt; "", Sale!I403, ""), "")</f>
        <v/>
      </c>
      <c r="BM419" s="88" t="str">
        <f>IFERROR(IF(Sale!J403 &lt;&gt; "", Sale!J403, ""), "")</f>
        <v/>
      </c>
      <c r="BN419" s="88" t="str">
        <f>IFERROR(IF(Sale!K403 &lt;&gt; "", Sale!K403, ""), "")</f>
        <v/>
      </c>
      <c r="BO419" s="88" t="str">
        <f>IFERROR(IF(Sale!L403 &lt;&gt; "", Sale!L403, ""), "")</f>
        <v/>
      </c>
      <c r="BP419" s="88" t="str">
        <f>IFERROR(IF(Sale!M403 &lt;&gt; "", Sale!M403, ""), "")</f>
        <v/>
      </c>
      <c r="BQ419" s="88" t="str">
        <f>IFERROR(IF(Sale!N403 &lt;&gt; "", Sale!N403, ""), "")</f>
        <v/>
      </c>
      <c r="BR419" s="88" t="str">
        <f>IFERROR(IF(Sale!O403 &lt;&gt; "", Sale!O403, ""), "")</f>
        <v/>
      </c>
      <c r="BS419" s="88"/>
      <c r="BT419" s="88"/>
      <c r="BU419" s="88"/>
      <c r="BV419" s="88"/>
      <c r="BW419" s="91"/>
      <c r="BX419" s="88"/>
      <c r="BY419" s="88"/>
    </row>
    <row r="420" spans="2:77">
      <c r="B420" s="255"/>
      <c r="C420" s="255"/>
      <c r="D420" s="255"/>
      <c r="E420" s="255"/>
      <c r="F420" s="255"/>
      <c r="Z420" s="101" t="str">
        <f>IF(AB420 &lt;&gt; "", (COUNTIF($AB$19:AB420,AB420)&amp;"_"&amp;AB420),"")</f>
        <v/>
      </c>
      <c r="AA420" s="125" t="str">
        <f>IFERROR(IF(Purchase!A403 &lt;&gt;"",Purchase!A403,""),"")</f>
        <v/>
      </c>
      <c r="AB420" s="101" t="str">
        <f>IFERROR(IF(Purchase!B403 &lt;&gt;"",Purchase!B403,""),"")</f>
        <v/>
      </c>
      <c r="AC420" s="101" t="str">
        <f>IFERROR(IF(Purchase!C403 &lt;&gt;"",Purchase!C403,""),"")</f>
        <v/>
      </c>
      <c r="AD420" s="89" t="str">
        <f>IFERROR(IF(Purchase!D403 &lt;&gt;"",Purchase!D403,""),"")</f>
        <v/>
      </c>
      <c r="AE420" s="89" t="str">
        <f>IFERROR(IF(Purchase!E403 &lt;&gt;"",Purchase!E403,""),"")</f>
        <v/>
      </c>
      <c r="AF420" s="89" t="str">
        <f>IFERROR(IF(Purchase!F403 &lt;&gt;"",Purchase!F403,""),"")</f>
        <v/>
      </c>
      <c r="AG420" s="89" t="str">
        <f>IFERROR(IF(Purchase!G403 &lt;&gt;"",Purchase!G403,""),"")</f>
        <v/>
      </c>
      <c r="AH420" s="89" t="str">
        <f>IFERROR(IF(Purchase!H403 &lt;&gt;"",Purchase!H403,""),"")</f>
        <v/>
      </c>
      <c r="AI420" s="89" t="str">
        <f>IFERROR(IF(Purchase!I403 &lt;&gt;"",Purchase!I403,""),"")</f>
        <v/>
      </c>
      <c r="AJ420" s="89" t="str">
        <f>IFERROR(IF(Purchase!J403 &lt;&gt;"",Purchase!J403,""),"")</f>
        <v/>
      </c>
      <c r="AK420" s="101" t="str">
        <f t="shared" si="31"/>
        <v/>
      </c>
      <c r="AL420" s="88"/>
      <c r="AM420" s="90"/>
      <c r="AN420" s="91"/>
      <c r="AO420" s="90"/>
      <c r="AP420" s="90"/>
      <c r="AQ420" s="92"/>
      <c r="AR420" s="90"/>
      <c r="AS420" s="90"/>
      <c r="AT420" s="93"/>
      <c r="AU420" s="88"/>
      <c r="AV420" s="88"/>
      <c r="AW420" s="88"/>
      <c r="AX420" s="88"/>
      <c r="AY420" s="88"/>
      <c r="AZ420" s="88"/>
      <c r="BA420" s="88"/>
      <c r="BB420" s="88"/>
      <c r="BC420" s="88" t="str">
        <f>IF(BF420 &lt;&gt; "",(COUNTIF($BF$19:BF420,BF420)&amp;"_"&amp;BF420),"")</f>
        <v/>
      </c>
      <c r="BD420" s="94" t="str">
        <f>IFERROR(IF(Sale!A404 &lt;&gt; "", Sale!A404, ""), "")</f>
        <v/>
      </c>
      <c r="BE420" s="88" t="str">
        <f>IFERROR(IF(Sale!B404 &lt;&gt; "", Sale!B404, ""), "")</f>
        <v/>
      </c>
      <c r="BF420" s="88" t="str">
        <f>IFERROR(IF(Sale!C404 &lt;&gt; "", Sale!C404, ""), "")</f>
        <v/>
      </c>
      <c r="BG420" s="88" t="str">
        <f>IFERROR(IF(Sale!D404 &lt;&gt; "", Sale!D404, ""), "")</f>
        <v/>
      </c>
      <c r="BH420" s="88" t="str">
        <f>IFERROR(IF(Sale!E404 &lt;&gt; "", Sale!E404, ""), "")</f>
        <v/>
      </c>
      <c r="BI420" s="88" t="str">
        <f>IFERROR(IF(Sale!F404 &lt;&gt; "", Sale!F404, ""), "")</f>
        <v/>
      </c>
      <c r="BJ420" s="88" t="str">
        <f>IFERROR(IF(Sale!G404 &lt;&gt; "", Sale!G404, ""), "")</f>
        <v/>
      </c>
      <c r="BK420" s="88" t="str">
        <f>IFERROR(IF(Sale!H404 &lt;&gt; "", Sale!H404, ""), "")</f>
        <v/>
      </c>
      <c r="BL420" s="88" t="str">
        <f>IFERROR(IF(Sale!I404 &lt;&gt; "", Sale!I404, ""), "")</f>
        <v/>
      </c>
      <c r="BM420" s="88" t="str">
        <f>IFERROR(IF(Sale!J404 &lt;&gt; "", Sale!J404, ""), "")</f>
        <v/>
      </c>
      <c r="BN420" s="88" t="str">
        <f>IFERROR(IF(Sale!K404 &lt;&gt; "", Sale!K404, ""), "")</f>
        <v/>
      </c>
      <c r="BO420" s="88" t="str">
        <f>IFERROR(IF(Sale!L404 &lt;&gt; "", Sale!L404, ""), "")</f>
        <v/>
      </c>
      <c r="BP420" s="88" t="str">
        <f>IFERROR(IF(Sale!M404 &lt;&gt; "", Sale!M404, ""), "")</f>
        <v/>
      </c>
      <c r="BQ420" s="88" t="str">
        <f>IFERROR(IF(Sale!N404 &lt;&gt; "", Sale!N404, ""), "")</f>
        <v/>
      </c>
      <c r="BR420" s="88" t="str">
        <f>IFERROR(IF(Sale!O404 &lt;&gt; "", Sale!O404, ""), "")</f>
        <v/>
      </c>
      <c r="BS420" s="88"/>
      <c r="BT420" s="88"/>
      <c r="BU420" s="88"/>
      <c r="BV420" s="88"/>
      <c r="BW420" s="91"/>
      <c r="BX420" s="88"/>
      <c r="BY420" s="88"/>
    </row>
    <row r="421" spans="2:77">
      <c r="B421" s="255"/>
      <c r="C421" s="255"/>
      <c r="D421" s="255"/>
      <c r="E421" s="255"/>
      <c r="F421" s="255"/>
      <c r="Z421" s="101" t="str">
        <f>IF(AB421 &lt;&gt; "", (COUNTIF($AB$19:AB421,AB421)&amp;"_"&amp;AB421),"")</f>
        <v/>
      </c>
      <c r="AA421" s="125" t="str">
        <f>IFERROR(IF(Purchase!A404 &lt;&gt;"",Purchase!A404,""),"")</f>
        <v/>
      </c>
      <c r="AB421" s="101" t="str">
        <f>IFERROR(IF(Purchase!B404 &lt;&gt;"",Purchase!B404,""),"")</f>
        <v/>
      </c>
      <c r="AC421" s="101" t="str">
        <f>IFERROR(IF(Purchase!C404 &lt;&gt;"",Purchase!C404,""),"")</f>
        <v/>
      </c>
      <c r="AD421" s="89" t="str">
        <f>IFERROR(IF(Purchase!D404 &lt;&gt;"",Purchase!D404,""),"")</f>
        <v/>
      </c>
      <c r="AE421" s="89" t="str">
        <f>IFERROR(IF(Purchase!E404 &lt;&gt;"",Purchase!E404,""),"")</f>
        <v/>
      </c>
      <c r="AF421" s="89" t="str">
        <f>IFERROR(IF(Purchase!F404 &lt;&gt;"",Purchase!F404,""),"")</f>
        <v/>
      </c>
      <c r="AG421" s="89" t="str">
        <f>IFERROR(IF(Purchase!G404 &lt;&gt;"",Purchase!G404,""),"")</f>
        <v/>
      </c>
      <c r="AH421" s="89" t="str">
        <f>IFERROR(IF(Purchase!H404 &lt;&gt;"",Purchase!H404,""),"")</f>
        <v/>
      </c>
      <c r="AI421" s="89" t="str">
        <f>IFERROR(IF(Purchase!I404 &lt;&gt;"",Purchase!I404,""),"")</f>
        <v/>
      </c>
      <c r="AJ421" s="89" t="str">
        <f>IFERROR(IF(Purchase!J404 &lt;&gt;"",Purchase!J404,""),"")</f>
        <v/>
      </c>
      <c r="AK421" s="101" t="str">
        <f t="shared" si="31"/>
        <v/>
      </c>
      <c r="AL421" s="88"/>
      <c r="AM421" s="90"/>
      <c r="AN421" s="91"/>
      <c r="AO421" s="90"/>
      <c r="AP421" s="90"/>
      <c r="AQ421" s="92"/>
      <c r="AR421" s="90"/>
      <c r="AS421" s="90"/>
      <c r="AT421" s="93"/>
      <c r="AU421" s="88"/>
      <c r="AV421" s="88"/>
      <c r="AW421" s="88"/>
      <c r="AX421" s="88"/>
      <c r="AY421" s="88"/>
      <c r="AZ421" s="88"/>
      <c r="BA421" s="88"/>
      <c r="BB421" s="88"/>
      <c r="BC421" s="88" t="str">
        <f>IF(BF421 &lt;&gt; "",(COUNTIF($BF$19:BF421,BF421)&amp;"_"&amp;BF421),"")</f>
        <v/>
      </c>
      <c r="BD421" s="94" t="str">
        <f>IFERROR(IF(Sale!A405 &lt;&gt; "", Sale!A405, ""), "")</f>
        <v/>
      </c>
      <c r="BE421" s="88" t="str">
        <f>IFERROR(IF(Sale!B405 &lt;&gt; "", Sale!B405, ""), "")</f>
        <v/>
      </c>
      <c r="BF421" s="88" t="str">
        <f>IFERROR(IF(Sale!C405 &lt;&gt; "", Sale!C405, ""), "")</f>
        <v/>
      </c>
      <c r="BG421" s="88" t="str">
        <f>IFERROR(IF(Sale!D405 &lt;&gt; "", Sale!D405, ""), "")</f>
        <v/>
      </c>
      <c r="BH421" s="88" t="str">
        <f>IFERROR(IF(Sale!E405 &lt;&gt; "", Sale!E405, ""), "")</f>
        <v/>
      </c>
      <c r="BI421" s="88" t="str">
        <f>IFERROR(IF(Sale!F405 &lt;&gt; "", Sale!F405, ""), "")</f>
        <v/>
      </c>
      <c r="BJ421" s="88" t="str">
        <f>IFERROR(IF(Sale!G405 &lt;&gt; "", Sale!G405, ""), "")</f>
        <v/>
      </c>
      <c r="BK421" s="88" t="str">
        <f>IFERROR(IF(Sale!H405 &lt;&gt; "", Sale!H405, ""), "")</f>
        <v/>
      </c>
      <c r="BL421" s="88" t="str">
        <f>IFERROR(IF(Sale!I405 &lt;&gt; "", Sale!I405, ""), "")</f>
        <v/>
      </c>
      <c r="BM421" s="88" t="str">
        <f>IFERROR(IF(Sale!J405 &lt;&gt; "", Sale!J405, ""), "")</f>
        <v/>
      </c>
      <c r="BN421" s="88" t="str">
        <f>IFERROR(IF(Sale!K405 &lt;&gt; "", Sale!K405, ""), "")</f>
        <v/>
      </c>
      <c r="BO421" s="88" t="str">
        <f>IFERROR(IF(Sale!L405 &lt;&gt; "", Sale!L405, ""), "")</f>
        <v/>
      </c>
      <c r="BP421" s="88" t="str">
        <f>IFERROR(IF(Sale!M405 &lt;&gt; "", Sale!M405, ""), "")</f>
        <v/>
      </c>
      <c r="BQ421" s="88" t="str">
        <f>IFERROR(IF(Sale!N405 &lt;&gt; "", Sale!N405, ""), "")</f>
        <v/>
      </c>
      <c r="BR421" s="88" t="str">
        <f>IFERROR(IF(Sale!O405 &lt;&gt; "", Sale!O405, ""), "")</f>
        <v/>
      </c>
      <c r="BS421" s="88"/>
      <c r="BT421" s="88"/>
      <c r="BU421" s="88"/>
      <c r="BV421" s="88"/>
      <c r="BW421" s="91"/>
      <c r="BX421" s="88"/>
      <c r="BY421" s="88"/>
    </row>
    <row r="422" spans="2:77">
      <c r="B422" s="255"/>
      <c r="C422" s="255"/>
      <c r="D422" s="255"/>
      <c r="E422" s="255"/>
      <c r="F422" s="255"/>
      <c r="Z422" s="101" t="str">
        <f>IF(AB422 &lt;&gt; "", (COUNTIF($AB$19:AB422,AB422)&amp;"_"&amp;AB422),"")</f>
        <v/>
      </c>
      <c r="AA422" s="125" t="str">
        <f>IFERROR(IF(Purchase!A405 &lt;&gt;"",Purchase!A405,""),"")</f>
        <v/>
      </c>
      <c r="AB422" s="101" t="str">
        <f>IFERROR(IF(Purchase!B405 &lt;&gt;"",Purchase!B405,""),"")</f>
        <v/>
      </c>
      <c r="AC422" s="101" t="str">
        <f>IFERROR(IF(Purchase!C405 &lt;&gt;"",Purchase!C405,""),"")</f>
        <v/>
      </c>
      <c r="AD422" s="89" t="str">
        <f>IFERROR(IF(Purchase!D405 &lt;&gt;"",Purchase!D405,""),"")</f>
        <v/>
      </c>
      <c r="AE422" s="89" t="str">
        <f>IFERROR(IF(Purchase!E405 &lt;&gt;"",Purchase!E405,""),"")</f>
        <v/>
      </c>
      <c r="AF422" s="89" t="str">
        <f>IFERROR(IF(Purchase!F405 &lt;&gt;"",Purchase!F405,""),"")</f>
        <v/>
      </c>
      <c r="AG422" s="89" t="str">
        <f>IFERROR(IF(Purchase!G405 &lt;&gt;"",Purchase!G405,""),"")</f>
        <v/>
      </c>
      <c r="AH422" s="89" t="str">
        <f>IFERROR(IF(Purchase!H405 &lt;&gt;"",Purchase!H405,""),"")</f>
        <v/>
      </c>
      <c r="AI422" s="89" t="str">
        <f>IFERROR(IF(Purchase!I405 &lt;&gt;"",Purchase!I405,""),"")</f>
        <v/>
      </c>
      <c r="AJ422" s="89" t="str">
        <f>IFERROR(IF(Purchase!J405 &lt;&gt;"",Purchase!J405,""),"")</f>
        <v/>
      </c>
      <c r="AK422" s="101" t="str">
        <f t="shared" si="31"/>
        <v/>
      </c>
      <c r="AL422" s="88"/>
      <c r="AM422" s="90"/>
      <c r="AN422" s="91"/>
      <c r="AO422" s="90"/>
      <c r="AP422" s="90"/>
      <c r="AQ422" s="92"/>
      <c r="AR422" s="90"/>
      <c r="AS422" s="90"/>
      <c r="AT422" s="93"/>
      <c r="AU422" s="88"/>
      <c r="AV422" s="88"/>
      <c r="AW422" s="88"/>
      <c r="AX422" s="88"/>
      <c r="AY422" s="88"/>
      <c r="AZ422" s="88"/>
      <c r="BA422" s="88"/>
      <c r="BB422" s="88"/>
      <c r="BC422" s="88" t="str">
        <f>IF(BF422 &lt;&gt; "",(COUNTIF($BF$19:BF422,BF422)&amp;"_"&amp;BF422),"")</f>
        <v/>
      </c>
      <c r="BD422" s="94" t="str">
        <f>IFERROR(IF(Sale!A406 &lt;&gt; "", Sale!A406, ""), "")</f>
        <v/>
      </c>
      <c r="BE422" s="88" t="str">
        <f>IFERROR(IF(Sale!B406 &lt;&gt; "", Sale!B406, ""), "")</f>
        <v/>
      </c>
      <c r="BF422" s="88" t="str">
        <f>IFERROR(IF(Sale!C406 &lt;&gt; "", Sale!C406, ""), "")</f>
        <v/>
      </c>
      <c r="BG422" s="88" t="str">
        <f>IFERROR(IF(Sale!D406 &lt;&gt; "", Sale!D406, ""), "")</f>
        <v/>
      </c>
      <c r="BH422" s="88" t="str">
        <f>IFERROR(IF(Sale!E406 &lt;&gt; "", Sale!E406, ""), "")</f>
        <v/>
      </c>
      <c r="BI422" s="88" t="str">
        <f>IFERROR(IF(Sale!F406 &lt;&gt; "", Sale!F406, ""), "")</f>
        <v/>
      </c>
      <c r="BJ422" s="88" t="str">
        <f>IFERROR(IF(Sale!G406 &lt;&gt; "", Sale!G406, ""), "")</f>
        <v/>
      </c>
      <c r="BK422" s="88" t="str">
        <f>IFERROR(IF(Sale!H406 &lt;&gt; "", Sale!H406, ""), "")</f>
        <v/>
      </c>
      <c r="BL422" s="88" t="str">
        <f>IFERROR(IF(Sale!I406 &lt;&gt; "", Sale!I406, ""), "")</f>
        <v/>
      </c>
      <c r="BM422" s="88" t="str">
        <f>IFERROR(IF(Sale!J406 &lt;&gt; "", Sale!J406, ""), "")</f>
        <v/>
      </c>
      <c r="BN422" s="88" t="str">
        <f>IFERROR(IF(Sale!K406 &lt;&gt; "", Sale!K406, ""), "")</f>
        <v/>
      </c>
      <c r="BO422" s="88" t="str">
        <f>IFERROR(IF(Sale!L406 &lt;&gt; "", Sale!L406, ""), "")</f>
        <v/>
      </c>
      <c r="BP422" s="88" t="str">
        <f>IFERROR(IF(Sale!M406 &lt;&gt; "", Sale!M406, ""), "")</f>
        <v/>
      </c>
      <c r="BQ422" s="88" t="str">
        <f>IFERROR(IF(Sale!N406 &lt;&gt; "", Sale!N406, ""), "")</f>
        <v/>
      </c>
      <c r="BR422" s="88" t="str">
        <f>IFERROR(IF(Sale!O406 &lt;&gt; "", Sale!O406, ""), "")</f>
        <v/>
      </c>
      <c r="BS422" s="88"/>
      <c r="BT422" s="88"/>
      <c r="BU422" s="88"/>
      <c r="BV422" s="88"/>
      <c r="BW422" s="91"/>
      <c r="BX422" s="88"/>
      <c r="BY422" s="88"/>
    </row>
    <row r="423" spans="2:77">
      <c r="B423" s="255"/>
      <c r="C423" s="255"/>
      <c r="D423" s="255"/>
      <c r="E423" s="255"/>
      <c r="F423" s="255"/>
      <c r="Z423" s="101" t="str">
        <f>IF(AB423 &lt;&gt; "", (COUNTIF($AB$19:AB423,AB423)&amp;"_"&amp;AB423),"")</f>
        <v/>
      </c>
      <c r="AA423" s="125" t="str">
        <f>IFERROR(IF(Purchase!A406 &lt;&gt;"",Purchase!A406,""),"")</f>
        <v/>
      </c>
      <c r="AB423" s="101" t="str">
        <f>IFERROR(IF(Purchase!B406 &lt;&gt;"",Purchase!B406,""),"")</f>
        <v/>
      </c>
      <c r="AC423" s="101" t="str">
        <f>IFERROR(IF(Purchase!C406 &lt;&gt;"",Purchase!C406,""),"")</f>
        <v/>
      </c>
      <c r="AD423" s="89" t="str">
        <f>IFERROR(IF(Purchase!D406 &lt;&gt;"",Purchase!D406,""),"")</f>
        <v/>
      </c>
      <c r="AE423" s="89" t="str">
        <f>IFERROR(IF(Purchase!E406 &lt;&gt;"",Purchase!E406,""),"")</f>
        <v/>
      </c>
      <c r="AF423" s="89" t="str">
        <f>IFERROR(IF(Purchase!F406 &lt;&gt;"",Purchase!F406,""),"")</f>
        <v/>
      </c>
      <c r="AG423" s="89" t="str">
        <f>IFERROR(IF(Purchase!G406 &lt;&gt;"",Purchase!G406,""),"")</f>
        <v/>
      </c>
      <c r="AH423" s="89" t="str">
        <f>IFERROR(IF(Purchase!H406 &lt;&gt;"",Purchase!H406,""),"")</f>
        <v/>
      </c>
      <c r="AI423" s="89" t="str">
        <f>IFERROR(IF(Purchase!I406 &lt;&gt;"",Purchase!I406,""),"")</f>
        <v/>
      </c>
      <c r="AJ423" s="89" t="str">
        <f>IFERROR(IF(Purchase!J406 &lt;&gt;"",Purchase!J406,""),"")</f>
        <v/>
      </c>
      <c r="AK423" s="101" t="str">
        <f t="shared" si="31"/>
        <v/>
      </c>
      <c r="AL423" s="88"/>
      <c r="AM423" s="90"/>
      <c r="AN423" s="91"/>
      <c r="AO423" s="90"/>
      <c r="AP423" s="90"/>
      <c r="AQ423" s="92"/>
      <c r="AR423" s="90"/>
      <c r="AS423" s="90"/>
      <c r="AT423" s="93"/>
      <c r="AU423" s="88"/>
      <c r="AV423" s="88"/>
      <c r="AW423" s="88"/>
      <c r="AX423" s="88"/>
      <c r="AY423" s="88"/>
      <c r="AZ423" s="88"/>
      <c r="BA423" s="88"/>
      <c r="BB423" s="88"/>
      <c r="BC423" s="88" t="str">
        <f>IF(BF423 &lt;&gt; "",(COUNTIF($BF$19:BF423,BF423)&amp;"_"&amp;BF423),"")</f>
        <v/>
      </c>
      <c r="BD423" s="94" t="str">
        <f>IFERROR(IF(Sale!A407 &lt;&gt; "", Sale!A407, ""), "")</f>
        <v/>
      </c>
      <c r="BE423" s="88" t="str">
        <f>IFERROR(IF(Sale!B407 &lt;&gt; "", Sale!B407, ""), "")</f>
        <v/>
      </c>
      <c r="BF423" s="88" t="str">
        <f>IFERROR(IF(Sale!C407 &lt;&gt; "", Sale!C407, ""), "")</f>
        <v/>
      </c>
      <c r="BG423" s="88" t="str">
        <f>IFERROR(IF(Sale!D407 &lt;&gt; "", Sale!D407, ""), "")</f>
        <v/>
      </c>
      <c r="BH423" s="88" t="str">
        <f>IFERROR(IF(Sale!E407 &lt;&gt; "", Sale!E407, ""), "")</f>
        <v/>
      </c>
      <c r="BI423" s="88" t="str">
        <f>IFERROR(IF(Sale!F407 &lt;&gt; "", Sale!F407, ""), "")</f>
        <v/>
      </c>
      <c r="BJ423" s="88" t="str">
        <f>IFERROR(IF(Sale!G407 &lt;&gt; "", Sale!G407, ""), "")</f>
        <v/>
      </c>
      <c r="BK423" s="88" t="str">
        <f>IFERROR(IF(Sale!H407 &lt;&gt; "", Sale!H407, ""), "")</f>
        <v/>
      </c>
      <c r="BL423" s="88" t="str">
        <f>IFERROR(IF(Sale!I407 &lt;&gt; "", Sale!I407, ""), "")</f>
        <v/>
      </c>
      <c r="BM423" s="88" t="str">
        <f>IFERROR(IF(Sale!J407 &lt;&gt; "", Sale!J407, ""), "")</f>
        <v/>
      </c>
      <c r="BN423" s="88" t="str">
        <f>IFERROR(IF(Sale!K407 &lt;&gt; "", Sale!K407, ""), "")</f>
        <v/>
      </c>
      <c r="BO423" s="88" t="str">
        <f>IFERROR(IF(Sale!L407 &lt;&gt; "", Sale!L407, ""), "")</f>
        <v/>
      </c>
      <c r="BP423" s="88" t="str">
        <f>IFERROR(IF(Sale!M407 &lt;&gt; "", Sale!M407, ""), "")</f>
        <v/>
      </c>
      <c r="BQ423" s="88" t="str">
        <f>IFERROR(IF(Sale!N407 &lt;&gt; "", Sale!N407, ""), "")</f>
        <v/>
      </c>
      <c r="BR423" s="88" t="str">
        <f>IFERROR(IF(Sale!O407 &lt;&gt; "", Sale!O407, ""), "")</f>
        <v/>
      </c>
      <c r="BS423" s="88"/>
      <c r="BT423" s="88"/>
      <c r="BU423" s="88"/>
      <c r="BV423" s="88"/>
      <c r="BW423" s="91"/>
      <c r="BX423" s="88"/>
      <c r="BY423" s="88"/>
    </row>
    <row r="424" spans="2:77">
      <c r="B424" s="255"/>
      <c r="C424" s="255"/>
      <c r="D424" s="255"/>
      <c r="E424" s="255"/>
      <c r="F424" s="255"/>
      <c r="Z424" s="101" t="str">
        <f>IF(AB424 &lt;&gt; "", (COUNTIF($AB$19:AB424,AB424)&amp;"_"&amp;AB424),"")</f>
        <v/>
      </c>
      <c r="AA424" s="125" t="str">
        <f>IFERROR(IF(Purchase!A407 &lt;&gt;"",Purchase!A407,""),"")</f>
        <v/>
      </c>
      <c r="AB424" s="101" t="str">
        <f>IFERROR(IF(Purchase!B407 &lt;&gt;"",Purchase!B407,""),"")</f>
        <v/>
      </c>
      <c r="AC424" s="101" t="str">
        <f>IFERROR(IF(Purchase!C407 &lt;&gt;"",Purchase!C407,""),"")</f>
        <v/>
      </c>
      <c r="AD424" s="89" t="str">
        <f>IFERROR(IF(Purchase!D407 &lt;&gt;"",Purchase!D407,""),"")</f>
        <v/>
      </c>
      <c r="AE424" s="89" t="str">
        <f>IFERROR(IF(Purchase!E407 &lt;&gt;"",Purchase!E407,""),"")</f>
        <v/>
      </c>
      <c r="AF424" s="89" t="str">
        <f>IFERROR(IF(Purchase!F407 &lt;&gt;"",Purchase!F407,""),"")</f>
        <v/>
      </c>
      <c r="AG424" s="89" t="str">
        <f>IFERROR(IF(Purchase!G407 &lt;&gt;"",Purchase!G407,""),"")</f>
        <v/>
      </c>
      <c r="AH424" s="89" t="str">
        <f>IFERROR(IF(Purchase!H407 &lt;&gt;"",Purchase!H407,""),"")</f>
        <v/>
      </c>
      <c r="AI424" s="89" t="str">
        <f>IFERROR(IF(Purchase!I407 &lt;&gt;"",Purchase!I407,""),"")</f>
        <v/>
      </c>
      <c r="AJ424" s="89" t="str">
        <f>IFERROR(IF(Purchase!J407 &lt;&gt;"",Purchase!J407,""),"")</f>
        <v/>
      </c>
      <c r="AK424" s="101" t="str">
        <f t="shared" si="31"/>
        <v/>
      </c>
      <c r="AL424" s="88"/>
      <c r="AM424" s="90"/>
      <c r="AN424" s="91"/>
      <c r="AO424" s="90"/>
      <c r="AP424" s="90"/>
      <c r="AQ424" s="92"/>
      <c r="AR424" s="90"/>
      <c r="AS424" s="90"/>
      <c r="AT424" s="93"/>
      <c r="AU424" s="88"/>
      <c r="AV424" s="88"/>
      <c r="AW424" s="88"/>
      <c r="AX424" s="88"/>
      <c r="AY424" s="88"/>
      <c r="AZ424" s="88"/>
      <c r="BA424" s="88"/>
      <c r="BB424" s="88"/>
      <c r="BC424" s="88" t="str">
        <f>IF(BF424 &lt;&gt; "",(COUNTIF($BF$19:BF424,BF424)&amp;"_"&amp;BF424),"")</f>
        <v/>
      </c>
      <c r="BD424" s="94" t="str">
        <f>IFERROR(IF(Sale!A408 &lt;&gt; "", Sale!A408, ""), "")</f>
        <v/>
      </c>
      <c r="BE424" s="88" t="str">
        <f>IFERROR(IF(Sale!B408 &lt;&gt; "", Sale!B408, ""), "")</f>
        <v/>
      </c>
      <c r="BF424" s="88" t="str">
        <f>IFERROR(IF(Sale!C408 &lt;&gt; "", Sale!C408, ""), "")</f>
        <v/>
      </c>
      <c r="BG424" s="88" t="str">
        <f>IFERROR(IF(Sale!D408 &lt;&gt; "", Sale!D408, ""), "")</f>
        <v/>
      </c>
      <c r="BH424" s="88" t="str">
        <f>IFERROR(IF(Sale!E408 &lt;&gt; "", Sale!E408, ""), "")</f>
        <v/>
      </c>
      <c r="BI424" s="88" t="str">
        <f>IFERROR(IF(Sale!F408 &lt;&gt; "", Sale!F408, ""), "")</f>
        <v/>
      </c>
      <c r="BJ424" s="88" t="str">
        <f>IFERROR(IF(Sale!G408 &lt;&gt; "", Sale!G408, ""), "")</f>
        <v/>
      </c>
      <c r="BK424" s="88" t="str">
        <f>IFERROR(IF(Sale!H408 &lt;&gt; "", Sale!H408, ""), "")</f>
        <v/>
      </c>
      <c r="BL424" s="88" t="str">
        <f>IFERROR(IF(Sale!I408 &lt;&gt; "", Sale!I408, ""), "")</f>
        <v/>
      </c>
      <c r="BM424" s="88" t="str">
        <f>IFERROR(IF(Sale!J408 &lt;&gt; "", Sale!J408, ""), "")</f>
        <v/>
      </c>
      <c r="BN424" s="88" t="str">
        <f>IFERROR(IF(Sale!K408 &lt;&gt; "", Sale!K408, ""), "")</f>
        <v/>
      </c>
      <c r="BO424" s="88" t="str">
        <f>IFERROR(IF(Sale!L408 &lt;&gt; "", Sale!L408, ""), "")</f>
        <v/>
      </c>
      <c r="BP424" s="88" t="str">
        <f>IFERROR(IF(Sale!M408 &lt;&gt; "", Sale!M408, ""), "")</f>
        <v/>
      </c>
      <c r="BQ424" s="88" t="str">
        <f>IFERROR(IF(Sale!N408 &lt;&gt; "", Sale!N408, ""), "")</f>
        <v/>
      </c>
      <c r="BR424" s="88" t="str">
        <f>IFERROR(IF(Sale!O408 &lt;&gt; "", Sale!O408, ""), "")</f>
        <v/>
      </c>
      <c r="BS424" s="88"/>
      <c r="BT424" s="88"/>
      <c r="BU424" s="88"/>
      <c r="BV424" s="88"/>
      <c r="BW424" s="91"/>
      <c r="BX424" s="88"/>
      <c r="BY424" s="88"/>
    </row>
    <row r="425" spans="2:77">
      <c r="B425" s="255"/>
      <c r="C425" s="255"/>
      <c r="D425" s="255"/>
      <c r="E425" s="255"/>
      <c r="F425" s="255"/>
      <c r="Z425" s="101" t="str">
        <f>IF(AB425 &lt;&gt; "", (COUNTIF($AB$19:AB425,AB425)&amp;"_"&amp;AB425),"")</f>
        <v/>
      </c>
      <c r="AA425" s="125" t="str">
        <f>IFERROR(IF(Purchase!A408 &lt;&gt;"",Purchase!A408,""),"")</f>
        <v/>
      </c>
      <c r="AB425" s="101" t="str">
        <f>IFERROR(IF(Purchase!B408 &lt;&gt;"",Purchase!B408,""),"")</f>
        <v/>
      </c>
      <c r="AC425" s="101" t="str">
        <f>IFERROR(IF(Purchase!C408 &lt;&gt;"",Purchase!C408,""),"")</f>
        <v/>
      </c>
      <c r="AD425" s="89" t="str">
        <f>IFERROR(IF(Purchase!D408 &lt;&gt;"",Purchase!D408,""),"")</f>
        <v/>
      </c>
      <c r="AE425" s="89" t="str">
        <f>IFERROR(IF(Purchase!E408 &lt;&gt;"",Purchase!E408,""),"")</f>
        <v/>
      </c>
      <c r="AF425" s="89" t="str">
        <f>IFERROR(IF(Purchase!F408 &lt;&gt;"",Purchase!F408,""),"")</f>
        <v/>
      </c>
      <c r="AG425" s="89" t="str">
        <f>IFERROR(IF(Purchase!G408 &lt;&gt;"",Purchase!G408,""),"")</f>
        <v/>
      </c>
      <c r="AH425" s="89" t="str">
        <f>IFERROR(IF(Purchase!H408 &lt;&gt;"",Purchase!H408,""),"")</f>
        <v/>
      </c>
      <c r="AI425" s="89" t="str">
        <f>IFERROR(IF(Purchase!I408 &lt;&gt;"",Purchase!I408,""),"")</f>
        <v/>
      </c>
      <c r="AJ425" s="89" t="str">
        <f>IFERROR(IF(Purchase!J408 &lt;&gt;"",Purchase!J408,""),"")</f>
        <v/>
      </c>
      <c r="AK425" s="101" t="str">
        <f t="shared" si="31"/>
        <v/>
      </c>
      <c r="AL425" s="88"/>
      <c r="AM425" s="90"/>
      <c r="AN425" s="91"/>
      <c r="AO425" s="90"/>
      <c r="AP425" s="90"/>
      <c r="AQ425" s="92"/>
      <c r="AR425" s="90"/>
      <c r="AS425" s="90"/>
      <c r="AT425" s="93"/>
      <c r="AU425" s="88"/>
      <c r="AV425" s="88"/>
      <c r="AW425" s="88"/>
      <c r="AX425" s="88"/>
      <c r="AY425" s="88"/>
      <c r="AZ425" s="88"/>
      <c r="BA425" s="88"/>
      <c r="BB425" s="88"/>
      <c r="BC425" s="88" t="str">
        <f>IF(BF425 &lt;&gt; "",(COUNTIF($BF$19:BF425,BF425)&amp;"_"&amp;BF425),"")</f>
        <v/>
      </c>
      <c r="BD425" s="94" t="str">
        <f>IFERROR(IF(Sale!A409 &lt;&gt; "", Sale!A409, ""), "")</f>
        <v/>
      </c>
      <c r="BE425" s="88" t="str">
        <f>IFERROR(IF(Sale!B409 &lt;&gt; "", Sale!B409, ""), "")</f>
        <v/>
      </c>
      <c r="BF425" s="88" t="str">
        <f>IFERROR(IF(Sale!C409 &lt;&gt; "", Sale!C409, ""), "")</f>
        <v/>
      </c>
      <c r="BG425" s="88" t="str">
        <f>IFERROR(IF(Sale!D409 &lt;&gt; "", Sale!D409, ""), "")</f>
        <v/>
      </c>
      <c r="BH425" s="88" t="str">
        <f>IFERROR(IF(Sale!E409 &lt;&gt; "", Sale!E409, ""), "")</f>
        <v/>
      </c>
      <c r="BI425" s="88" t="str">
        <f>IFERROR(IF(Sale!F409 &lt;&gt; "", Sale!F409, ""), "")</f>
        <v/>
      </c>
      <c r="BJ425" s="88" t="str">
        <f>IFERROR(IF(Sale!G409 &lt;&gt; "", Sale!G409, ""), "")</f>
        <v/>
      </c>
      <c r="BK425" s="88" t="str">
        <f>IFERROR(IF(Sale!H409 &lt;&gt; "", Sale!H409, ""), "")</f>
        <v/>
      </c>
      <c r="BL425" s="88" t="str">
        <f>IFERROR(IF(Sale!I409 &lt;&gt; "", Sale!I409, ""), "")</f>
        <v/>
      </c>
      <c r="BM425" s="88" t="str">
        <f>IFERROR(IF(Sale!J409 &lt;&gt; "", Sale!J409, ""), "")</f>
        <v/>
      </c>
      <c r="BN425" s="88" t="str">
        <f>IFERROR(IF(Sale!K409 &lt;&gt; "", Sale!K409, ""), "")</f>
        <v/>
      </c>
      <c r="BO425" s="88" t="str">
        <f>IFERROR(IF(Sale!L409 &lt;&gt; "", Sale!L409, ""), "")</f>
        <v/>
      </c>
      <c r="BP425" s="88" t="str">
        <f>IFERROR(IF(Sale!M409 &lt;&gt; "", Sale!M409, ""), "")</f>
        <v/>
      </c>
      <c r="BQ425" s="88" t="str">
        <f>IFERROR(IF(Sale!N409 &lt;&gt; "", Sale!N409, ""), "")</f>
        <v/>
      </c>
      <c r="BR425" s="88" t="str">
        <f>IFERROR(IF(Sale!O409 &lt;&gt; "", Sale!O409, ""), "")</f>
        <v/>
      </c>
      <c r="BS425" s="88"/>
      <c r="BT425" s="88"/>
      <c r="BU425" s="88"/>
      <c r="BV425" s="88"/>
      <c r="BW425" s="91"/>
      <c r="BX425" s="88"/>
      <c r="BY425" s="88"/>
    </row>
    <row r="426" spans="2:77">
      <c r="B426" s="255"/>
      <c r="C426" s="255"/>
      <c r="D426" s="255"/>
      <c r="E426" s="255"/>
      <c r="F426" s="255"/>
      <c r="Z426" s="101" t="str">
        <f>IF(AB426 &lt;&gt; "", (COUNTIF($AB$19:AB426,AB426)&amp;"_"&amp;AB426),"")</f>
        <v/>
      </c>
      <c r="AA426" s="125" t="str">
        <f>IFERROR(IF(Purchase!A409 &lt;&gt;"",Purchase!A409,""),"")</f>
        <v/>
      </c>
      <c r="AB426" s="101" t="str">
        <f>IFERROR(IF(Purchase!B409 &lt;&gt;"",Purchase!B409,""),"")</f>
        <v/>
      </c>
      <c r="AC426" s="101" t="str">
        <f>IFERROR(IF(Purchase!C409 &lt;&gt;"",Purchase!C409,""),"")</f>
        <v/>
      </c>
      <c r="AD426" s="89" t="str">
        <f>IFERROR(IF(Purchase!D409 &lt;&gt;"",Purchase!D409,""),"")</f>
        <v/>
      </c>
      <c r="AE426" s="89" t="str">
        <f>IFERROR(IF(Purchase!E409 &lt;&gt;"",Purchase!E409,""),"")</f>
        <v/>
      </c>
      <c r="AF426" s="89" t="str">
        <f>IFERROR(IF(Purchase!F409 &lt;&gt;"",Purchase!F409,""),"")</f>
        <v/>
      </c>
      <c r="AG426" s="89" t="str">
        <f>IFERROR(IF(Purchase!G409 &lt;&gt;"",Purchase!G409,""),"")</f>
        <v/>
      </c>
      <c r="AH426" s="89" t="str">
        <f>IFERROR(IF(Purchase!H409 &lt;&gt;"",Purchase!H409,""),"")</f>
        <v/>
      </c>
      <c r="AI426" s="89" t="str">
        <f>IFERROR(IF(Purchase!I409 &lt;&gt;"",Purchase!I409,""),"")</f>
        <v/>
      </c>
      <c r="AJ426" s="89" t="str">
        <f>IFERROR(IF(Purchase!J409 &lt;&gt;"",Purchase!J409,""),"")</f>
        <v/>
      </c>
      <c r="AK426" s="101" t="str">
        <f t="shared" si="31"/>
        <v/>
      </c>
      <c r="AL426" s="88"/>
      <c r="AM426" s="90"/>
      <c r="AN426" s="91"/>
      <c r="AO426" s="90"/>
      <c r="AP426" s="90"/>
      <c r="AQ426" s="92"/>
      <c r="AR426" s="90"/>
      <c r="AS426" s="90"/>
      <c r="AT426" s="93"/>
      <c r="AU426" s="88"/>
      <c r="AV426" s="88"/>
      <c r="AW426" s="88"/>
      <c r="AX426" s="88"/>
      <c r="AY426" s="88"/>
      <c r="AZ426" s="88"/>
      <c r="BA426" s="88"/>
      <c r="BB426" s="88"/>
      <c r="BC426" s="88" t="str">
        <f>IF(BF426 &lt;&gt; "",(COUNTIF($BF$19:BF426,BF426)&amp;"_"&amp;BF426),"")</f>
        <v/>
      </c>
      <c r="BD426" s="94" t="str">
        <f>IFERROR(IF(Sale!A410 &lt;&gt; "", Sale!A410, ""), "")</f>
        <v/>
      </c>
      <c r="BE426" s="88" t="str">
        <f>IFERROR(IF(Sale!B410 &lt;&gt; "", Sale!B410, ""), "")</f>
        <v/>
      </c>
      <c r="BF426" s="88" t="str">
        <f>IFERROR(IF(Sale!C410 &lt;&gt; "", Sale!C410, ""), "")</f>
        <v/>
      </c>
      <c r="BG426" s="88" t="str">
        <f>IFERROR(IF(Sale!D410 &lt;&gt; "", Sale!D410, ""), "")</f>
        <v/>
      </c>
      <c r="BH426" s="88" t="str">
        <f>IFERROR(IF(Sale!E410 &lt;&gt; "", Sale!E410, ""), "")</f>
        <v/>
      </c>
      <c r="BI426" s="88" t="str">
        <f>IFERROR(IF(Sale!F410 &lt;&gt; "", Sale!F410, ""), "")</f>
        <v/>
      </c>
      <c r="BJ426" s="88" t="str">
        <f>IFERROR(IF(Sale!G410 &lt;&gt; "", Sale!G410, ""), "")</f>
        <v/>
      </c>
      <c r="BK426" s="88" t="str">
        <f>IFERROR(IF(Sale!H410 &lt;&gt; "", Sale!H410, ""), "")</f>
        <v/>
      </c>
      <c r="BL426" s="88" t="str">
        <f>IFERROR(IF(Sale!I410 &lt;&gt; "", Sale!I410, ""), "")</f>
        <v/>
      </c>
      <c r="BM426" s="88" t="str">
        <f>IFERROR(IF(Sale!J410 &lt;&gt; "", Sale!J410, ""), "")</f>
        <v/>
      </c>
      <c r="BN426" s="88" t="str">
        <f>IFERROR(IF(Sale!K410 &lt;&gt; "", Sale!K410, ""), "")</f>
        <v/>
      </c>
      <c r="BO426" s="88" t="str">
        <f>IFERROR(IF(Sale!L410 &lt;&gt; "", Sale!L410, ""), "")</f>
        <v/>
      </c>
      <c r="BP426" s="88" t="str">
        <f>IFERROR(IF(Sale!M410 &lt;&gt; "", Sale!M410, ""), "")</f>
        <v/>
      </c>
      <c r="BQ426" s="88" t="str">
        <f>IFERROR(IF(Sale!N410 &lt;&gt; "", Sale!N410, ""), "")</f>
        <v/>
      </c>
      <c r="BR426" s="88" t="str">
        <f>IFERROR(IF(Sale!O410 &lt;&gt; "", Sale!O410, ""), "")</f>
        <v/>
      </c>
      <c r="BS426" s="88"/>
      <c r="BT426" s="88"/>
      <c r="BU426" s="88"/>
      <c r="BV426" s="88"/>
      <c r="BW426" s="91"/>
      <c r="BX426" s="88"/>
      <c r="BY426" s="88"/>
    </row>
    <row r="427" spans="2:77">
      <c r="B427" s="255"/>
      <c r="C427" s="255"/>
      <c r="D427" s="255"/>
      <c r="E427" s="255"/>
      <c r="F427" s="255"/>
      <c r="Z427" s="101" t="str">
        <f>IF(AB427 &lt;&gt; "", (COUNTIF($AB$19:AB427,AB427)&amp;"_"&amp;AB427),"")</f>
        <v/>
      </c>
      <c r="AA427" s="125" t="str">
        <f>IFERROR(IF(Purchase!A410 &lt;&gt;"",Purchase!A410,""),"")</f>
        <v/>
      </c>
      <c r="AB427" s="101" t="str">
        <f>IFERROR(IF(Purchase!B410 &lt;&gt;"",Purchase!B410,""),"")</f>
        <v/>
      </c>
      <c r="AC427" s="101" t="str">
        <f>IFERROR(IF(Purchase!C410 &lt;&gt;"",Purchase!C410,""),"")</f>
        <v/>
      </c>
      <c r="AD427" s="89" t="str">
        <f>IFERROR(IF(Purchase!D410 &lt;&gt;"",Purchase!D410,""),"")</f>
        <v/>
      </c>
      <c r="AE427" s="89" t="str">
        <f>IFERROR(IF(Purchase!E410 &lt;&gt;"",Purchase!E410,""),"")</f>
        <v/>
      </c>
      <c r="AF427" s="89" t="str">
        <f>IFERROR(IF(Purchase!F410 &lt;&gt;"",Purchase!F410,""),"")</f>
        <v/>
      </c>
      <c r="AG427" s="89" t="str">
        <f>IFERROR(IF(Purchase!G410 &lt;&gt;"",Purchase!G410,""),"")</f>
        <v/>
      </c>
      <c r="AH427" s="89" t="str">
        <f>IFERROR(IF(Purchase!H410 &lt;&gt;"",Purchase!H410,""),"")</f>
        <v/>
      </c>
      <c r="AI427" s="89" t="str">
        <f>IFERROR(IF(Purchase!I410 &lt;&gt;"",Purchase!I410,""),"")</f>
        <v/>
      </c>
      <c r="AJ427" s="89" t="str">
        <f>IFERROR(IF(Purchase!J410 &lt;&gt;"",Purchase!J410,""),"")</f>
        <v/>
      </c>
      <c r="AK427" s="101" t="str">
        <f t="shared" si="31"/>
        <v/>
      </c>
      <c r="AL427" s="88"/>
      <c r="AM427" s="90"/>
      <c r="AN427" s="91"/>
      <c r="AO427" s="90"/>
      <c r="AP427" s="90"/>
      <c r="AQ427" s="92"/>
      <c r="AR427" s="90"/>
      <c r="AS427" s="90"/>
      <c r="AT427" s="93"/>
      <c r="AU427" s="88"/>
      <c r="AV427" s="88"/>
      <c r="AW427" s="88"/>
      <c r="AX427" s="88"/>
      <c r="AY427" s="88"/>
      <c r="AZ427" s="88"/>
      <c r="BA427" s="88"/>
      <c r="BB427" s="88"/>
      <c r="BC427" s="88" t="str">
        <f>IF(BF427 &lt;&gt; "",(COUNTIF($BF$19:BF427,BF427)&amp;"_"&amp;BF427),"")</f>
        <v/>
      </c>
      <c r="BD427" s="94" t="str">
        <f>IFERROR(IF(Sale!A411 &lt;&gt; "", Sale!A411, ""), "")</f>
        <v/>
      </c>
      <c r="BE427" s="88" t="str">
        <f>IFERROR(IF(Sale!B411 &lt;&gt; "", Sale!B411, ""), "")</f>
        <v/>
      </c>
      <c r="BF427" s="88" t="str">
        <f>IFERROR(IF(Sale!C411 &lt;&gt; "", Sale!C411, ""), "")</f>
        <v/>
      </c>
      <c r="BG427" s="88" t="str">
        <f>IFERROR(IF(Sale!D411 &lt;&gt; "", Sale!D411, ""), "")</f>
        <v/>
      </c>
      <c r="BH427" s="88" t="str">
        <f>IFERROR(IF(Sale!E411 &lt;&gt; "", Sale!E411, ""), "")</f>
        <v/>
      </c>
      <c r="BI427" s="88" t="str">
        <f>IFERROR(IF(Sale!F411 &lt;&gt; "", Sale!F411, ""), "")</f>
        <v/>
      </c>
      <c r="BJ427" s="88" t="str">
        <f>IFERROR(IF(Sale!G411 &lt;&gt; "", Sale!G411, ""), "")</f>
        <v/>
      </c>
      <c r="BK427" s="88" t="str">
        <f>IFERROR(IF(Sale!H411 &lt;&gt; "", Sale!H411, ""), "")</f>
        <v/>
      </c>
      <c r="BL427" s="88" t="str">
        <f>IFERROR(IF(Sale!I411 &lt;&gt; "", Sale!I411, ""), "")</f>
        <v/>
      </c>
      <c r="BM427" s="88" t="str">
        <f>IFERROR(IF(Sale!J411 &lt;&gt; "", Sale!J411, ""), "")</f>
        <v/>
      </c>
      <c r="BN427" s="88" t="str">
        <f>IFERROR(IF(Sale!K411 &lt;&gt; "", Sale!K411, ""), "")</f>
        <v/>
      </c>
      <c r="BO427" s="88" t="str">
        <f>IFERROR(IF(Sale!L411 &lt;&gt; "", Sale!L411, ""), "")</f>
        <v/>
      </c>
      <c r="BP427" s="88" t="str">
        <f>IFERROR(IF(Sale!M411 &lt;&gt; "", Sale!M411, ""), "")</f>
        <v/>
      </c>
      <c r="BQ427" s="88" t="str">
        <f>IFERROR(IF(Sale!N411 &lt;&gt; "", Sale!N411, ""), "")</f>
        <v/>
      </c>
      <c r="BR427" s="88" t="str">
        <f>IFERROR(IF(Sale!O411 &lt;&gt; "", Sale!O411, ""), "")</f>
        <v/>
      </c>
      <c r="BS427" s="88"/>
      <c r="BT427" s="88"/>
      <c r="BU427" s="88"/>
      <c r="BV427" s="88"/>
      <c r="BW427" s="91"/>
      <c r="BX427" s="88"/>
      <c r="BY427" s="88"/>
    </row>
    <row r="428" spans="2:77">
      <c r="B428" s="255"/>
      <c r="C428" s="255"/>
      <c r="D428" s="255"/>
      <c r="E428" s="255"/>
      <c r="F428" s="255"/>
      <c r="Z428" s="101" t="str">
        <f>IF(AB428 &lt;&gt; "", (COUNTIF($AB$19:AB428,AB428)&amp;"_"&amp;AB428),"")</f>
        <v/>
      </c>
      <c r="AA428" s="125" t="str">
        <f>IFERROR(IF(Purchase!A411 &lt;&gt;"",Purchase!A411,""),"")</f>
        <v/>
      </c>
      <c r="AB428" s="101" t="str">
        <f>IFERROR(IF(Purchase!B411 &lt;&gt;"",Purchase!B411,""),"")</f>
        <v/>
      </c>
      <c r="AC428" s="101" t="str">
        <f>IFERROR(IF(Purchase!C411 &lt;&gt;"",Purchase!C411,""),"")</f>
        <v/>
      </c>
      <c r="AD428" s="89" t="str">
        <f>IFERROR(IF(Purchase!D411 &lt;&gt;"",Purchase!D411,""),"")</f>
        <v/>
      </c>
      <c r="AE428" s="89" t="str">
        <f>IFERROR(IF(Purchase!E411 &lt;&gt;"",Purchase!E411,""),"")</f>
        <v/>
      </c>
      <c r="AF428" s="89" t="str">
        <f>IFERROR(IF(Purchase!F411 &lt;&gt;"",Purchase!F411,""),"")</f>
        <v/>
      </c>
      <c r="AG428" s="89" t="str">
        <f>IFERROR(IF(Purchase!G411 &lt;&gt;"",Purchase!G411,""),"")</f>
        <v/>
      </c>
      <c r="AH428" s="89" t="str">
        <f>IFERROR(IF(Purchase!H411 &lt;&gt;"",Purchase!H411,""),"")</f>
        <v/>
      </c>
      <c r="AI428" s="89" t="str">
        <f>IFERROR(IF(Purchase!I411 &lt;&gt;"",Purchase!I411,""),"")</f>
        <v/>
      </c>
      <c r="AJ428" s="89" t="str">
        <f>IFERROR(IF(Purchase!J411 &lt;&gt;"",Purchase!J411,""),"")</f>
        <v/>
      </c>
      <c r="AK428" s="101" t="str">
        <f t="shared" si="31"/>
        <v/>
      </c>
      <c r="AL428" s="88"/>
      <c r="AM428" s="90"/>
      <c r="AN428" s="91"/>
      <c r="AO428" s="90"/>
      <c r="AP428" s="90"/>
      <c r="AQ428" s="92"/>
      <c r="AR428" s="90"/>
      <c r="AS428" s="90"/>
      <c r="AT428" s="93"/>
      <c r="AU428" s="88"/>
      <c r="AV428" s="88"/>
      <c r="AW428" s="88"/>
      <c r="AX428" s="88"/>
      <c r="AY428" s="88"/>
      <c r="AZ428" s="88"/>
      <c r="BA428" s="88"/>
      <c r="BB428" s="88"/>
      <c r="BC428" s="88" t="str">
        <f>IF(BF428 &lt;&gt; "",(COUNTIF($BF$19:BF428,BF428)&amp;"_"&amp;BF428),"")</f>
        <v/>
      </c>
      <c r="BD428" s="94" t="str">
        <f>IFERROR(IF(Sale!A412 &lt;&gt; "", Sale!A412, ""), "")</f>
        <v/>
      </c>
      <c r="BE428" s="88" t="str">
        <f>IFERROR(IF(Sale!B412 &lt;&gt; "", Sale!B412, ""), "")</f>
        <v/>
      </c>
      <c r="BF428" s="88" t="str">
        <f>IFERROR(IF(Sale!C412 &lt;&gt; "", Sale!C412, ""), "")</f>
        <v/>
      </c>
      <c r="BG428" s="88" t="str">
        <f>IFERROR(IF(Sale!D412 &lt;&gt; "", Sale!D412, ""), "")</f>
        <v/>
      </c>
      <c r="BH428" s="88" t="str">
        <f>IFERROR(IF(Sale!E412 &lt;&gt; "", Sale!E412, ""), "")</f>
        <v/>
      </c>
      <c r="BI428" s="88" t="str">
        <f>IFERROR(IF(Sale!F412 &lt;&gt; "", Sale!F412, ""), "")</f>
        <v/>
      </c>
      <c r="BJ428" s="88" t="str">
        <f>IFERROR(IF(Sale!G412 &lt;&gt; "", Sale!G412, ""), "")</f>
        <v/>
      </c>
      <c r="BK428" s="88" t="str">
        <f>IFERROR(IF(Sale!H412 &lt;&gt; "", Sale!H412, ""), "")</f>
        <v/>
      </c>
      <c r="BL428" s="88" t="str">
        <f>IFERROR(IF(Sale!I412 &lt;&gt; "", Sale!I412, ""), "")</f>
        <v/>
      </c>
      <c r="BM428" s="88" t="str">
        <f>IFERROR(IF(Sale!J412 &lt;&gt; "", Sale!J412, ""), "")</f>
        <v/>
      </c>
      <c r="BN428" s="88" t="str">
        <f>IFERROR(IF(Sale!K412 &lt;&gt; "", Sale!K412, ""), "")</f>
        <v/>
      </c>
      <c r="BO428" s="88" t="str">
        <f>IFERROR(IF(Sale!L412 &lt;&gt; "", Sale!L412, ""), "")</f>
        <v/>
      </c>
      <c r="BP428" s="88" t="str">
        <f>IFERROR(IF(Sale!M412 &lt;&gt; "", Sale!M412, ""), "")</f>
        <v/>
      </c>
      <c r="BQ428" s="88" t="str">
        <f>IFERROR(IF(Sale!N412 &lt;&gt; "", Sale!N412, ""), "")</f>
        <v/>
      </c>
      <c r="BR428" s="88" t="str">
        <f>IFERROR(IF(Sale!O412 &lt;&gt; "", Sale!O412, ""), "")</f>
        <v/>
      </c>
      <c r="BS428" s="88"/>
      <c r="BT428" s="88"/>
      <c r="BU428" s="88"/>
      <c r="BV428" s="88"/>
      <c r="BW428" s="91"/>
      <c r="BX428" s="88"/>
      <c r="BY428" s="88"/>
    </row>
    <row r="429" spans="2:77">
      <c r="B429" s="255"/>
      <c r="C429" s="255"/>
      <c r="D429" s="255"/>
      <c r="E429" s="255"/>
      <c r="F429" s="255"/>
      <c r="Z429" s="101" t="str">
        <f>IF(AB429 &lt;&gt; "", (COUNTIF($AB$19:AB429,AB429)&amp;"_"&amp;AB429),"")</f>
        <v/>
      </c>
      <c r="AA429" s="125" t="str">
        <f>IFERROR(IF(Purchase!A412 &lt;&gt;"",Purchase!A412,""),"")</f>
        <v/>
      </c>
      <c r="AB429" s="101" t="str">
        <f>IFERROR(IF(Purchase!B412 &lt;&gt;"",Purchase!B412,""),"")</f>
        <v/>
      </c>
      <c r="AC429" s="101" t="str">
        <f>IFERROR(IF(Purchase!C412 &lt;&gt;"",Purchase!C412,""),"")</f>
        <v/>
      </c>
      <c r="AD429" s="89" t="str">
        <f>IFERROR(IF(Purchase!D412 &lt;&gt;"",Purchase!D412,""),"")</f>
        <v/>
      </c>
      <c r="AE429" s="89" t="str">
        <f>IFERROR(IF(Purchase!E412 &lt;&gt;"",Purchase!E412,""),"")</f>
        <v/>
      </c>
      <c r="AF429" s="89" t="str">
        <f>IFERROR(IF(Purchase!F412 &lt;&gt;"",Purchase!F412,""),"")</f>
        <v/>
      </c>
      <c r="AG429" s="89" t="str">
        <f>IFERROR(IF(Purchase!G412 &lt;&gt;"",Purchase!G412,""),"")</f>
        <v/>
      </c>
      <c r="AH429" s="89" t="str">
        <f>IFERROR(IF(Purchase!H412 &lt;&gt;"",Purchase!H412,""),"")</f>
        <v/>
      </c>
      <c r="AI429" s="89" t="str">
        <f>IFERROR(IF(Purchase!I412 &lt;&gt;"",Purchase!I412,""),"")</f>
        <v/>
      </c>
      <c r="AJ429" s="89" t="str">
        <f>IFERROR(IF(Purchase!J412 &lt;&gt;"",Purchase!J412,""),"")</f>
        <v/>
      </c>
      <c r="AK429" s="101" t="str">
        <f t="shared" si="31"/>
        <v/>
      </c>
      <c r="AL429" s="88"/>
      <c r="AM429" s="90"/>
      <c r="AN429" s="91"/>
      <c r="AO429" s="90"/>
      <c r="AP429" s="90"/>
      <c r="AQ429" s="92"/>
      <c r="AR429" s="90"/>
      <c r="AS429" s="90"/>
      <c r="AT429" s="93"/>
      <c r="AU429" s="88"/>
      <c r="AV429" s="88"/>
      <c r="AW429" s="88"/>
      <c r="AX429" s="88"/>
      <c r="AY429" s="88"/>
      <c r="AZ429" s="88"/>
      <c r="BA429" s="88"/>
      <c r="BB429" s="88"/>
      <c r="BC429" s="88" t="str">
        <f>IF(BF429 &lt;&gt; "",(COUNTIF($BF$19:BF429,BF429)&amp;"_"&amp;BF429),"")</f>
        <v/>
      </c>
      <c r="BD429" s="94" t="str">
        <f>IFERROR(IF(Sale!A413 &lt;&gt; "", Sale!A413, ""), "")</f>
        <v/>
      </c>
      <c r="BE429" s="88" t="str">
        <f>IFERROR(IF(Sale!B413 &lt;&gt; "", Sale!B413, ""), "")</f>
        <v/>
      </c>
      <c r="BF429" s="88" t="str">
        <f>IFERROR(IF(Sale!C413 &lt;&gt; "", Sale!C413, ""), "")</f>
        <v/>
      </c>
      <c r="BG429" s="88" t="str">
        <f>IFERROR(IF(Sale!D413 &lt;&gt; "", Sale!D413, ""), "")</f>
        <v/>
      </c>
      <c r="BH429" s="88" t="str">
        <f>IFERROR(IF(Sale!E413 &lt;&gt; "", Sale!E413, ""), "")</f>
        <v/>
      </c>
      <c r="BI429" s="88" t="str">
        <f>IFERROR(IF(Sale!F413 &lt;&gt; "", Sale!F413, ""), "")</f>
        <v/>
      </c>
      <c r="BJ429" s="88" t="str">
        <f>IFERROR(IF(Sale!G413 &lt;&gt; "", Sale!G413, ""), "")</f>
        <v/>
      </c>
      <c r="BK429" s="88" t="str">
        <f>IFERROR(IF(Sale!H413 &lt;&gt; "", Sale!H413, ""), "")</f>
        <v/>
      </c>
      <c r="BL429" s="88" t="str">
        <f>IFERROR(IF(Sale!I413 &lt;&gt; "", Sale!I413, ""), "")</f>
        <v/>
      </c>
      <c r="BM429" s="88" t="str">
        <f>IFERROR(IF(Sale!J413 &lt;&gt; "", Sale!J413, ""), "")</f>
        <v/>
      </c>
      <c r="BN429" s="88" t="str">
        <f>IFERROR(IF(Sale!K413 &lt;&gt; "", Sale!K413, ""), "")</f>
        <v/>
      </c>
      <c r="BO429" s="88" t="str">
        <f>IFERROR(IF(Sale!L413 &lt;&gt; "", Sale!L413, ""), "")</f>
        <v/>
      </c>
      <c r="BP429" s="88" t="str">
        <f>IFERROR(IF(Sale!M413 &lt;&gt; "", Sale!M413, ""), "")</f>
        <v/>
      </c>
      <c r="BQ429" s="88" t="str">
        <f>IFERROR(IF(Sale!N413 &lt;&gt; "", Sale!N413, ""), "")</f>
        <v/>
      </c>
      <c r="BR429" s="88" t="str">
        <f>IFERROR(IF(Sale!O413 &lt;&gt; "", Sale!O413, ""), "")</f>
        <v/>
      </c>
      <c r="BS429" s="88"/>
      <c r="BT429" s="88"/>
      <c r="BU429" s="88"/>
      <c r="BV429" s="88"/>
      <c r="BW429" s="91"/>
      <c r="BX429" s="88"/>
      <c r="BY429" s="88"/>
    </row>
    <row r="430" spans="2:77">
      <c r="B430" s="255"/>
      <c r="C430" s="255"/>
      <c r="D430" s="255"/>
      <c r="E430" s="255"/>
      <c r="F430" s="255"/>
      <c r="Z430" s="101" t="str">
        <f>IF(AB430 &lt;&gt; "", (COUNTIF($AB$19:AB430,AB430)&amp;"_"&amp;AB430),"")</f>
        <v/>
      </c>
      <c r="AA430" s="125" t="str">
        <f>IFERROR(IF(Purchase!A413 &lt;&gt;"",Purchase!A413,""),"")</f>
        <v/>
      </c>
      <c r="AB430" s="101" t="str">
        <f>IFERROR(IF(Purchase!B413 &lt;&gt;"",Purchase!B413,""),"")</f>
        <v/>
      </c>
      <c r="AC430" s="101" t="str">
        <f>IFERROR(IF(Purchase!C413 &lt;&gt;"",Purchase!C413,""),"")</f>
        <v/>
      </c>
      <c r="AD430" s="89" t="str">
        <f>IFERROR(IF(Purchase!D413 &lt;&gt;"",Purchase!D413,""),"")</f>
        <v/>
      </c>
      <c r="AE430" s="89" t="str">
        <f>IFERROR(IF(Purchase!E413 &lt;&gt;"",Purchase!E413,""),"")</f>
        <v/>
      </c>
      <c r="AF430" s="89" t="str">
        <f>IFERROR(IF(Purchase!F413 &lt;&gt;"",Purchase!F413,""),"")</f>
        <v/>
      </c>
      <c r="AG430" s="89" t="str">
        <f>IFERROR(IF(Purchase!G413 &lt;&gt;"",Purchase!G413,""),"")</f>
        <v/>
      </c>
      <c r="AH430" s="89" t="str">
        <f>IFERROR(IF(Purchase!H413 &lt;&gt;"",Purchase!H413,""),"")</f>
        <v/>
      </c>
      <c r="AI430" s="89" t="str">
        <f>IFERROR(IF(Purchase!I413 &lt;&gt;"",Purchase!I413,""),"")</f>
        <v/>
      </c>
      <c r="AJ430" s="89" t="str">
        <f>IFERROR(IF(Purchase!J413 &lt;&gt;"",Purchase!J413,""),"")</f>
        <v/>
      </c>
      <c r="AK430" s="101" t="str">
        <f t="shared" si="31"/>
        <v/>
      </c>
      <c r="AL430" s="88"/>
      <c r="AM430" s="90"/>
      <c r="AN430" s="91"/>
      <c r="AO430" s="90"/>
      <c r="AP430" s="90"/>
      <c r="AQ430" s="92"/>
      <c r="AR430" s="90"/>
      <c r="AS430" s="90"/>
      <c r="AT430" s="93"/>
      <c r="AU430" s="88"/>
      <c r="AV430" s="88"/>
      <c r="AW430" s="88"/>
      <c r="AX430" s="88"/>
      <c r="AY430" s="88"/>
      <c r="AZ430" s="88"/>
      <c r="BA430" s="88"/>
      <c r="BB430" s="88"/>
      <c r="BC430" s="88" t="str">
        <f>IF(BF430 &lt;&gt; "",(COUNTIF($BF$19:BF430,BF430)&amp;"_"&amp;BF430),"")</f>
        <v/>
      </c>
      <c r="BD430" s="94" t="str">
        <f>IFERROR(IF(Sale!A414 &lt;&gt; "", Sale!A414, ""), "")</f>
        <v/>
      </c>
      <c r="BE430" s="88" t="str">
        <f>IFERROR(IF(Sale!B414 &lt;&gt; "", Sale!B414, ""), "")</f>
        <v/>
      </c>
      <c r="BF430" s="88" t="str">
        <f>IFERROR(IF(Sale!C414 &lt;&gt; "", Sale!C414, ""), "")</f>
        <v/>
      </c>
      <c r="BG430" s="88" t="str">
        <f>IFERROR(IF(Sale!D414 &lt;&gt; "", Sale!D414, ""), "")</f>
        <v/>
      </c>
      <c r="BH430" s="88" t="str">
        <f>IFERROR(IF(Sale!E414 &lt;&gt; "", Sale!E414, ""), "")</f>
        <v/>
      </c>
      <c r="BI430" s="88" t="str">
        <f>IFERROR(IF(Sale!F414 &lt;&gt; "", Sale!F414, ""), "")</f>
        <v/>
      </c>
      <c r="BJ430" s="88" t="str">
        <f>IFERROR(IF(Sale!G414 &lt;&gt; "", Sale!G414, ""), "")</f>
        <v/>
      </c>
      <c r="BK430" s="88" t="str">
        <f>IFERROR(IF(Sale!H414 &lt;&gt; "", Sale!H414, ""), "")</f>
        <v/>
      </c>
      <c r="BL430" s="88" t="str">
        <f>IFERROR(IF(Sale!I414 &lt;&gt; "", Sale!I414, ""), "")</f>
        <v/>
      </c>
      <c r="BM430" s="88" t="str">
        <f>IFERROR(IF(Sale!J414 &lt;&gt; "", Sale!J414, ""), "")</f>
        <v/>
      </c>
      <c r="BN430" s="88" t="str">
        <f>IFERROR(IF(Sale!K414 &lt;&gt; "", Sale!K414, ""), "")</f>
        <v/>
      </c>
      <c r="BO430" s="88" t="str">
        <f>IFERROR(IF(Sale!L414 &lt;&gt; "", Sale!L414, ""), "")</f>
        <v/>
      </c>
      <c r="BP430" s="88" t="str">
        <f>IFERROR(IF(Sale!M414 &lt;&gt; "", Sale!M414, ""), "")</f>
        <v/>
      </c>
      <c r="BQ430" s="88" t="str">
        <f>IFERROR(IF(Sale!N414 &lt;&gt; "", Sale!N414, ""), "")</f>
        <v/>
      </c>
      <c r="BR430" s="88" t="str">
        <f>IFERROR(IF(Sale!O414 &lt;&gt; "", Sale!O414, ""), "")</f>
        <v/>
      </c>
      <c r="BS430" s="88"/>
      <c r="BT430" s="88"/>
      <c r="BU430" s="88"/>
      <c r="BV430" s="88"/>
      <c r="BW430" s="91"/>
      <c r="BX430" s="88"/>
      <c r="BY430" s="88"/>
    </row>
    <row r="431" spans="2:77">
      <c r="B431" s="255"/>
      <c r="C431" s="255"/>
      <c r="D431" s="255"/>
      <c r="E431" s="255"/>
      <c r="F431" s="255"/>
      <c r="Z431" s="101" t="str">
        <f>IF(AB431 &lt;&gt; "", (COUNTIF($AB$19:AB431,AB431)&amp;"_"&amp;AB431),"")</f>
        <v/>
      </c>
      <c r="AA431" s="125" t="str">
        <f>IFERROR(IF(Purchase!A414 &lt;&gt;"",Purchase!A414,""),"")</f>
        <v/>
      </c>
      <c r="AB431" s="101" t="str">
        <f>IFERROR(IF(Purchase!B414 &lt;&gt;"",Purchase!B414,""),"")</f>
        <v/>
      </c>
      <c r="AC431" s="101" t="str">
        <f>IFERROR(IF(Purchase!C414 &lt;&gt;"",Purchase!C414,""),"")</f>
        <v/>
      </c>
      <c r="AD431" s="89" t="str">
        <f>IFERROR(IF(Purchase!D414 &lt;&gt;"",Purchase!D414,""),"")</f>
        <v/>
      </c>
      <c r="AE431" s="89" t="str">
        <f>IFERROR(IF(Purchase!E414 &lt;&gt;"",Purchase!E414,""),"")</f>
        <v/>
      </c>
      <c r="AF431" s="89" t="str">
        <f>IFERROR(IF(Purchase!F414 &lt;&gt;"",Purchase!F414,""),"")</f>
        <v/>
      </c>
      <c r="AG431" s="89" t="str">
        <f>IFERROR(IF(Purchase!G414 &lt;&gt;"",Purchase!G414,""),"")</f>
        <v/>
      </c>
      <c r="AH431" s="89" t="str">
        <f>IFERROR(IF(Purchase!H414 &lt;&gt;"",Purchase!H414,""),"")</f>
        <v/>
      </c>
      <c r="AI431" s="89" t="str">
        <f>IFERROR(IF(Purchase!I414 &lt;&gt;"",Purchase!I414,""),"")</f>
        <v/>
      </c>
      <c r="AJ431" s="89" t="str">
        <f>IFERROR(IF(Purchase!J414 &lt;&gt;"",Purchase!J414,""),"")</f>
        <v/>
      </c>
      <c r="AK431" s="101" t="str">
        <f t="shared" si="31"/>
        <v/>
      </c>
      <c r="AL431" s="88"/>
      <c r="AM431" s="90"/>
      <c r="AN431" s="91"/>
      <c r="AO431" s="90"/>
      <c r="AP431" s="90"/>
      <c r="AQ431" s="92"/>
      <c r="AR431" s="90"/>
      <c r="AS431" s="90"/>
      <c r="AT431" s="93"/>
      <c r="AU431" s="88"/>
      <c r="AV431" s="88"/>
      <c r="AW431" s="88"/>
      <c r="AX431" s="88"/>
      <c r="AY431" s="88"/>
      <c r="AZ431" s="88"/>
      <c r="BA431" s="88"/>
      <c r="BB431" s="88"/>
      <c r="BC431" s="88" t="str">
        <f>IF(BF431 &lt;&gt; "",(COUNTIF($BF$19:BF431,BF431)&amp;"_"&amp;BF431),"")</f>
        <v/>
      </c>
      <c r="BD431" s="94" t="str">
        <f>IFERROR(IF(Sale!A415 &lt;&gt; "", Sale!A415, ""), "")</f>
        <v/>
      </c>
      <c r="BE431" s="88" t="str">
        <f>IFERROR(IF(Sale!B415 &lt;&gt; "", Sale!B415, ""), "")</f>
        <v/>
      </c>
      <c r="BF431" s="88" t="str">
        <f>IFERROR(IF(Sale!C415 &lt;&gt; "", Sale!C415, ""), "")</f>
        <v/>
      </c>
      <c r="BG431" s="88" t="str">
        <f>IFERROR(IF(Sale!D415 &lt;&gt; "", Sale!D415, ""), "")</f>
        <v/>
      </c>
      <c r="BH431" s="88" t="str">
        <f>IFERROR(IF(Sale!E415 &lt;&gt; "", Sale!E415, ""), "")</f>
        <v/>
      </c>
      <c r="BI431" s="88" t="str">
        <f>IFERROR(IF(Sale!F415 &lt;&gt; "", Sale!F415, ""), "")</f>
        <v/>
      </c>
      <c r="BJ431" s="88" t="str">
        <f>IFERROR(IF(Sale!G415 &lt;&gt; "", Sale!G415, ""), "")</f>
        <v/>
      </c>
      <c r="BK431" s="88" t="str">
        <f>IFERROR(IF(Sale!H415 &lt;&gt; "", Sale!H415, ""), "")</f>
        <v/>
      </c>
      <c r="BL431" s="88" t="str">
        <f>IFERROR(IF(Sale!I415 &lt;&gt; "", Sale!I415, ""), "")</f>
        <v/>
      </c>
      <c r="BM431" s="88" t="str">
        <f>IFERROR(IF(Sale!J415 &lt;&gt; "", Sale!J415, ""), "")</f>
        <v/>
      </c>
      <c r="BN431" s="88" t="str">
        <f>IFERROR(IF(Sale!K415 &lt;&gt; "", Sale!K415, ""), "")</f>
        <v/>
      </c>
      <c r="BO431" s="88" t="str">
        <f>IFERROR(IF(Sale!L415 &lt;&gt; "", Sale!L415, ""), "")</f>
        <v/>
      </c>
      <c r="BP431" s="88" t="str">
        <f>IFERROR(IF(Sale!M415 &lt;&gt; "", Sale!M415, ""), "")</f>
        <v/>
      </c>
      <c r="BQ431" s="88" t="str">
        <f>IFERROR(IF(Sale!N415 &lt;&gt; "", Sale!N415, ""), "")</f>
        <v/>
      </c>
      <c r="BR431" s="88" t="str">
        <f>IFERROR(IF(Sale!O415 &lt;&gt; "", Sale!O415, ""), "")</f>
        <v/>
      </c>
      <c r="BS431" s="88"/>
      <c r="BT431" s="88"/>
      <c r="BU431" s="88"/>
      <c r="BV431" s="88"/>
      <c r="BW431" s="91"/>
      <c r="BX431" s="88"/>
      <c r="BY431" s="88"/>
    </row>
    <row r="432" spans="2:77">
      <c r="B432" s="255"/>
      <c r="C432" s="255"/>
      <c r="D432" s="255"/>
      <c r="E432" s="255"/>
      <c r="F432" s="255"/>
      <c r="Z432" s="101" t="str">
        <f>IF(AB432 &lt;&gt; "", (COUNTIF($AB$19:AB432,AB432)&amp;"_"&amp;AB432),"")</f>
        <v/>
      </c>
      <c r="AA432" s="125" t="str">
        <f>IFERROR(IF(Purchase!A415 &lt;&gt;"",Purchase!A415,""),"")</f>
        <v/>
      </c>
      <c r="AB432" s="101" t="str">
        <f>IFERROR(IF(Purchase!B415 &lt;&gt;"",Purchase!B415,""),"")</f>
        <v/>
      </c>
      <c r="AC432" s="101" t="str">
        <f>IFERROR(IF(Purchase!C415 &lt;&gt;"",Purchase!C415,""),"")</f>
        <v/>
      </c>
      <c r="AD432" s="89" t="str">
        <f>IFERROR(IF(Purchase!D415 &lt;&gt;"",Purchase!D415,""),"")</f>
        <v/>
      </c>
      <c r="AE432" s="89" t="str">
        <f>IFERROR(IF(Purchase!E415 &lt;&gt;"",Purchase!E415,""),"")</f>
        <v/>
      </c>
      <c r="AF432" s="89" t="str">
        <f>IFERROR(IF(Purchase!F415 &lt;&gt;"",Purchase!F415,""),"")</f>
        <v/>
      </c>
      <c r="AG432" s="89" t="str">
        <f>IFERROR(IF(Purchase!G415 &lt;&gt;"",Purchase!G415,""),"")</f>
        <v/>
      </c>
      <c r="AH432" s="89" t="str">
        <f>IFERROR(IF(Purchase!H415 &lt;&gt;"",Purchase!H415,""),"")</f>
        <v/>
      </c>
      <c r="AI432" s="89" t="str">
        <f>IFERROR(IF(Purchase!I415 &lt;&gt;"",Purchase!I415,""),"")</f>
        <v/>
      </c>
      <c r="AJ432" s="89" t="str">
        <f>IFERROR(IF(Purchase!J415 &lt;&gt;"",Purchase!J415,""),"")</f>
        <v/>
      </c>
      <c r="AK432" s="101" t="str">
        <f t="shared" si="31"/>
        <v/>
      </c>
      <c r="AL432" s="88"/>
      <c r="AM432" s="90"/>
      <c r="AN432" s="91"/>
      <c r="AO432" s="90"/>
      <c r="AP432" s="90"/>
      <c r="AQ432" s="92"/>
      <c r="AR432" s="90"/>
      <c r="AS432" s="90"/>
      <c r="AT432" s="93"/>
      <c r="AU432" s="88"/>
      <c r="AV432" s="88"/>
      <c r="AW432" s="88"/>
      <c r="AX432" s="88"/>
      <c r="AY432" s="88"/>
      <c r="AZ432" s="88"/>
      <c r="BA432" s="88"/>
      <c r="BB432" s="88"/>
      <c r="BC432" s="88" t="str">
        <f>IF(BF432 &lt;&gt; "",(COUNTIF($BF$19:BF432,BF432)&amp;"_"&amp;BF432),"")</f>
        <v/>
      </c>
      <c r="BD432" s="94" t="str">
        <f>IFERROR(IF(Sale!A416 &lt;&gt; "", Sale!A416, ""), "")</f>
        <v/>
      </c>
      <c r="BE432" s="88" t="str">
        <f>IFERROR(IF(Sale!B416 &lt;&gt; "", Sale!B416, ""), "")</f>
        <v/>
      </c>
      <c r="BF432" s="88" t="str">
        <f>IFERROR(IF(Sale!C416 &lt;&gt; "", Sale!C416, ""), "")</f>
        <v/>
      </c>
      <c r="BG432" s="88" t="str">
        <f>IFERROR(IF(Sale!D416 &lt;&gt; "", Sale!D416, ""), "")</f>
        <v/>
      </c>
      <c r="BH432" s="88" t="str">
        <f>IFERROR(IF(Sale!E416 &lt;&gt; "", Sale!E416, ""), "")</f>
        <v/>
      </c>
      <c r="BI432" s="88" t="str">
        <f>IFERROR(IF(Sale!F416 &lt;&gt; "", Sale!F416, ""), "")</f>
        <v/>
      </c>
      <c r="BJ432" s="88" t="str">
        <f>IFERROR(IF(Sale!G416 &lt;&gt; "", Sale!G416, ""), "")</f>
        <v/>
      </c>
      <c r="BK432" s="88" t="str">
        <f>IFERROR(IF(Sale!H416 &lt;&gt; "", Sale!H416, ""), "")</f>
        <v/>
      </c>
      <c r="BL432" s="88" t="str">
        <f>IFERROR(IF(Sale!I416 &lt;&gt; "", Sale!I416, ""), "")</f>
        <v/>
      </c>
      <c r="BM432" s="88" t="str">
        <f>IFERROR(IF(Sale!J416 &lt;&gt; "", Sale!J416, ""), "")</f>
        <v/>
      </c>
      <c r="BN432" s="88" t="str">
        <f>IFERROR(IF(Sale!K416 &lt;&gt; "", Sale!K416, ""), "")</f>
        <v/>
      </c>
      <c r="BO432" s="88" t="str">
        <f>IFERROR(IF(Sale!L416 &lt;&gt; "", Sale!L416, ""), "")</f>
        <v/>
      </c>
      <c r="BP432" s="88" t="str">
        <f>IFERROR(IF(Sale!M416 &lt;&gt; "", Sale!M416, ""), "")</f>
        <v/>
      </c>
      <c r="BQ432" s="88" t="str">
        <f>IFERROR(IF(Sale!N416 &lt;&gt; "", Sale!N416, ""), "")</f>
        <v/>
      </c>
      <c r="BR432" s="88" t="str">
        <f>IFERROR(IF(Sale!O416 &lt;&gt; "", Sale!O416, ""), "")</f>
        <v/>
      </c>
      <c r="BS432" s="88"/>
      <c r="BT432" s="88"/>
      <c r="BU432" s="88"/>
      <c r="BV432" s="88"/>
      <c r="BW432" s="91"/>
      <c r="BX432" s="88"/>
      <c r="BY432" s="88"/>
    </row>
    <row r="433" spans="2:77">
      <c r="B433" s="255"/>
      <c r="C433" s="255"/>
      <c r="D433" s="255"/>
      <c r="E433" s="255"/>
      <c r="F433" s="255"/>
      <c r="Z433" s="101" t="str">
        <f>IF(AB433 &lt;&gt; "", (COUNTIF($AB$19:AB433,AB433)&amp;"_"&amp;AB433),"")</f>
        <v/>
      </c>
      <c r="AA433" s="125" t="str">
        <f>IFERROR(IF(Purchase!A416 &lt;&gt;"",Purchase!A416,""),"")</f>
        <v/>
      </c>
      <c r="AB433" s="101" t="str">
        <f>IFERROR(IF(Purchase!B416 &lt;&gt;"",Purchase!B416,""),"")</f>
        <v/>
      </c>
      <c r="AC433" s="101" t="str">
        <f>IFERROR(IF(Purchase!C416 &lt;&gt;"",Purchase!C416,""),"")</f>
        <v/>
      </c>
      <c r="AD433" s="89" t="str">
        <f>IFERROR(IF(Purchase!D416 &lt;&gt;"",Purchase!D416,""),"")</f>
        <v/>
      </c>
      <c r="AE433" s="89" t="str">
        <f>IFERROR(IF(Purchase!E416 &lt;&gt;"",Purchase!E416,""),"")</f>
        <v/>
      </c>
      <c r="AF433" s="89" t="str">
        <f>IFERROR(IF(Purchase!F416 &lt;&gt;"",Purchase!F416,""),"")</f>
        <v/>
      </c>
      <c r="AG433" s="89" t="str">
        <f>IFERROR(IF(Purchase!G416 &lt;&gt;"",Purchase!G416,""),"")</f>
        <v/>
      </c>
      <c r="AH433" s="89" t="str">
        <f>IFERROR(IF(Purchase!H416 &lt;&gt;"",Purchase!H416,""),"")</f>
        <v/>
      </c>
      <c r="AI433" s="89" t="str">
        <f>IFERROR(IF(Purchase!I416 &lt;&gt;"",Purchase!I416,""),"")</f>
        <v/>
      </c>
      <c r="AJ433" s="89" t="str">
        <f>IFERROR(IF(Purchase!J416 &lt;&gt;"",Purchase!J416,""),"")</f>
        <v/>
      </c>
      <c r="AK433" s="101" t="str">
        <f t="shared" si="31"/>
        <v/>
      </c>
      <c r="AL433" s="88"/>
      <c r="AM433" s="90"/>
      <c r="AN433" s="91"/>
      <c r="AO433" s="90"/>
      <c r="AP433" s="90"/>
      <c r="AQ433" s="92"/>
      <c r="AR433" s="90"/>
      <c r="AS433" s="90"/>
      <c r="AT433" s="93"/>
      <c r="AU433" s="88"/>
      <c r="AV433" s="88"/>
      <c r="AW433" s="88"/>
      <c r="AX433" s="88"/>
      <c r="AY433" s="88"/>
      <c r="AZ433" s="88"/>
      <c r="BA433" s="88"/>
      <c r="BB433" s="88"/>
      <c r="BC433" s="88" t="str">
        <f>IF(BF433 &lt;&gt; "",(COUNTIF($BF$19:BF433,BF433)&amp;"_"&amp;BF433),"")</f>
        <v/>
      </c>
      <c r="BD433" s="94" t="str">
        <f>IFERROR(IF(Sale!A417 &lt;&gt; "", Sale!A417, ""), "")</f>
        <v/>
      </c>
      <c r="BE433" s="88" t="str">
        <f>IFERROR(IF(Sale!B417 &lt;&gt; "", Sale!B417, ""), "")</f>
        <v/>
      </c>
      <c r="BF433" s="88" t="str">
        <f>IFERROR(IF(Sale!C417 &lt;&gt; "", Sale!C417, ""), "")</f>
        <v/>
      </c>
      <c r="BG433" s="88" t="str">
        <f>IFERROR(IF(Sale!D417 &lt;&gt; "", Sale!D417, ""), "")</f>
        <v/>
      </c>
      <c r="BH433" s="88" t="str">
        <f>IFERROR(IF(Sale!E417 &lt;&gt; "", Sale!E417, ""), "")</f>
        <v/>
      </c>
      <c r="BI433" s="88" t="str">
        <f>IFERROR(IF(Sale!F417 &lt;&gt; "", Sale!F417, ""), "")</f>
        <v/>
      </c>
      <c r="BJ433" s="88" t="str">
        <f>IFERROR(IF(Sale!G417 &lt;&gt; "", Sale!G417, ""), "")</f>
        <v/>
      </c>
      <c r="BK433" s="88" t="str">
        <f>IFERROR(IF(Sale!H417 &lt;&gt; "", Sale!H417, ""), "")</f>
        <v/>
      </c>
      <c r="BL433" s="88" t="str">
        <f>IFERROR(IF(Sale!I417 &lt;&gt; "", Sale!I417, ""), "")</f>
        <v/>
      </c>
      <c r="BM433" s="88" t="str">
        <f>IFERROR(IF(Sale!J417 &lt;&gt; "", Sale!J417, ""), "")</f>
        <v/>
      </c>
      <c r="BN433" s="88" t="str">
        <f>IFERROR(IF(Sale!K417 &lt;&gt; "", Sale!K417, ""), "")</f>
        <v/>
      </c>
      <c r="BO433" s="88" t="str">
        <f>IFERROR(IF(Sale!L417 &lt;&gt; "", Sale!L417, ""), "")</f>
        <v/>
      </c>
      <c r="BP433" s="88" t="str">
        <f>IFERROR(IF(Sale!M417 &lt;&gt; "", Sale!M417, ""), "")</f>
        <v/>
      </c>
      <c r="BQ433" s="88" t="str">
        <f>IFERROR(IF(Sale!N417 &lt;&gt; "", Sale!N417, ""), "")</f>
        <v/>
      </c>
      <c r="BR433" s="88" t="str">
        <f>IFERROR(IF(Sale!O417 &lt;&gt; "", Sale!O417, ""), "")</f>
        <v/>
      </c>
      <c r="BS433" s="88"/>
      <c r="BT433" s="88"/>
      <c r="BU433" s="88"/>
      <c r="BV433" s="88"/>
      <c r="BW433" s="91"/>
      <c r="BX433" s="88"/>
      <c r="BY433" s="88"/>
    </row>
    <row r="434" spans="2:77">
      <c r="B434" s="255"/>
      <c r="C434" s="255"/>
      <c r="D434" s="255"/>
      <c r="E434" s="255"/>
      <c r="F434" s="255"/>
      <c r="Z434" s="101" t="str">
        <f>IF(AB434 &lt;&gt; "", (COUNTIF($AB$19:AB434,AB434)&amp;"_"&amp;AB434),"")</f>
        <v/>
      </c>
      <c r="AA434" s="125" t="str">
        <f>IFERROR(IF(Purchase!A417 &lt;&gt;"",Purchase!A417,""),"")</f>
        <v/>
      </c>
      <c r="AB434" s="101" t="str">
        <f>IFERROR(IF(Purchase!B417 &lt;&gt;"",Purchase!B417,""),"")</f>
        <v/>
      </c>
      <c r="AC434" s="101" t="str">
        <f>IFERROR(IF(Purchase!C417 &lt;&gt;"",Purchase!C417,""),"")</f>
        <v/>
      </c>
      <c r="AD434" s="89" t="str">
        <f>IFERROR(IF(Purchase!D417 &lt;&gt;"",Purchase!D417,""),"")</f>
        <v/>
      </c>
      <c r="AE434" s="89" t="str">
        <f>IFERROR(IF(Purchase!E417 &lt;&gt;"",Purchase!E417,""),"")</f>
        <v/>
      </c>
      <c r="AF434" s="89" t="str">
        <f>IFERROR(IF(Purchase!F417 &lt;&gt;"",Purchase!F417,""),"")</f>
        <v/>
      </c>
      <c r="AG434" s="89" t="str">
        <f>IFERROR(IF(Purchase!G417 &lt;&gt;"",Purchase!G417,""),"")</f>
        <v/>
      </c>
      <c r="AH434" s="89" t="str">
        <f>IFERROR(IF(Purchase!H417 &lt;&gt;"",Purchase!H417,""),"")</f>
        <v/>
      </c>
      <c r="AI434" s="89" t="str">
        <f>IFERROR(IF(Purchase!I417 &lt;&gt;"",Purchase!I417,""),"")</f>
        <v/>
      </c>
      <c r="AJ434" s="89" t="str">
        <f>IFERROR(IF(Purchase!J417 &lt;&gt;"",Purchase!J417,""),"")</f>
        <v/>
      </c>
      <c r="AK434" s="101" t="str">
        <f t="shared" si="31"/>
        <v/>
      </c>
      <c r="AL434" s="88"/>
      <c r="AM434" s="90"/>
      <c r="AN434" s="91"/>
      <c r="AO434" s="90"/>
      <c r="AP434" s="90"/>
      <c r="AQ434" s="92"/>
      <c r="AR434" s="90"/>
      <c r="AS434" s="90"/>
      <c r="AT434" s="93"/>
      <c r="AU434" s="88"/>
      <c r="AV434" s="88"/>
      <c r="AW434" s="88"/>
      <c r="AX434" s="88"/>
      <c r="AY434" s="88"/>
      <c r="AZ434" s="88"/>
      <c r="BA434" s="88"/>
      <c r="BB434" s="88"/>
      <c r="BC434" s="88" t="str">
        <f>IF(BF434 &lt;&gt; "",(COUNTIF($BF$19:BF434,BF434)&amp;"_"&amp;BF434),"")</f>
        <v/>
      </c>
      <c r="BD434" s="94" t="str">
        <f>IFERROR(IF(Sale!A418 &lt;&gt; "", Sale!A418, ""), "")</f>
        <v/>
      </c>
      <c r="BE434" s="88" t="str">
        <f>IFERROR(IF(Sale!B418 &lt;&gt; "", Sale!B418, ""), "")</f>
        <v/>
      </c>
      <c r="BF434" s="88" t="str">
        <f>IFERROR(IF(Sale!C418 &lt;&gt; "", Sale!C418, ""), "")</f>
        <v/>
      </c>
      <c r="BG434" s="88" t="str">
        <f>IFERROR(IF(Sale!D418 &lt;&gt; "", Sale!D418, ""), "")</f>
        <v/>
      </c>
      <c r="BH434" s="88" t="str">
        <f>IFERROR(IF(Sale!E418 &lt;&gt; "", Sale!E418, ""), "")</f>
        <v/>
      </c>
      <c r="BI434" s="88" t="str">
        <f>IFERROR(IF(Sale!F418 &lt;&gt; "", Sale!F418, ""), "")</f>
        <v/>
      </c>
      <c r="BJ434" s="88" t="str">
        <f>IFERROR(IF(Sale!G418 &lt;&gt; "", Sale!G418, ""), "")</f>
        <v/>
      </c>
      <c r="BK434" s="88" t="str">
        <f>IFERROR(IF(Sale!H418 &lt;&gt; "", Sale!H418, ""), "")</f>
        <v/>
      </c>
      <c r="BL434" s="88" t="str">
        <f>IFERROR(IF(Sale!I418 &lt;&gt; "", Sale!I418, ""), "")</f>
        <v/>
      </c>
      <c r="BM434" s="88" t="str">
        <f>IFERROR(IF(Sale!J418 &lt;&gt; "", Sale!J418, ""), "")</f>
        <v/>
      </c>
      <c r="BN434" s="88" t="str">
        <f>IFERROR(IF(Sale!K418 &lt;&gt; "", Sale!K418, ""), "")</f>
        <v/>
      </c>
      <c r="BO434" s="88" t="str">
        <f>IFERROR(IF(Sale!L418 &lt;&gt; "", Sale!L418, ""), "")</f>
        <v/>
      </c>
      <c r="BP434" s="88" t="str">
        <f>IFERROR(IF(Sale!M418 &lt;&gt; "", Sale!M418, ""), "")</f>
        <v/>
      </c>
      <c r="BQ434" s="88" t="str">
        <f>IFERROR(IF(Sale!N418 &lt;&gt; "", Sale!N418, ""), "")</f>
        <v/>
      </c>
      <c r="BR434" s="88" t="str">
        <f>IFERROR(IF(Sale!O418 &lt;&gt; "", Sale!O418, ""), "")</f>
        <v/>
      </c>
      <c r="BS434" s="88"/>
      <c r="BT434" s="88"/>
      <c r="BU434" s="88"/>
      <c r="BV434" s="88"/>
      <c r="BW434" s="91"/>
      <c r="BX434" s="88"/>
      <c r="BY434" s="88"/>
    </row>
    <row r="435" spans="2:77">
      <c r="B435" s="255"/>
      <c r="C435" s="255"/>
      <c r="D435" s="255"/>
      <c r="E435" s="255"/>
      <c r="F435" s="255"/>
      <c r="Z435" s="101" t="str">
        <f>IF(AB435 &lt;&gt; "", (COUNTIF($AB$19:AB435,AB435)&amp;"_"&amp;AB435),"")</f>
        <v/>
      </c>
      <c r="AA435" s="125" t="str">
        <f>IFERROR(IF(Purchase!A418 &lt;&gt;"",Purchase!A418,""),"")</f>
        <v/>
      </c>
      <c r="AB435" s="101" t="str">
        <f>IFERROR(IF(Purchase!B418 &lt;&gt;"",Purchase!B418,""),"")</f>
        <v/>
      </c>
      <c r="AC435" s="101" t="str">
        <f>IFERROR(IF(Purchase!C418 &lt;&gt;"",Purchase!C418,""),"")</f>
        <v/>
      </c>
      <c r="AD435" s="89" t="str">
        <f>IFERROR(IF(Purchase!D418 &lt;&gt;"",Purchase!D418,""),"")</f>
        <v/>
      </c>
      <c r="AE435" s="89" t="str">
        <f>IFERROR(IF(Purchase!E418 &lt;&gt;"",Purchase!E418,""),"")</f>
        <v/>
      </c>
      <c r="AF435" s="89" t="str">
        <f>IFERROR(IF(Purchase!F418 &lt;&gt;"",Purchase!F418,""),"")</f>
        <v/>
      </c>
      <c r="AG435" s="89" t="str">
        <f>IFERROR(IF(Purchase!G418 &lt;&gt;"",Purchase!G418,""),"")</f>
        <v/>
      </c>
      <c r="AH435" s="89" t="str">
        <f>IFERROR(IF(Purchase!H418 &lt;&gt;"",Purchase!H418,""),"")</f>
        <v/>
      </c>
      <c r="AI435" s="89" t="str">
        <f>IFERROR(IF(Purchase!I418 &lt;&gt;"",Purchase!I418,""),"")</f>
        <v/>
      </c>
      <c r="AJ435" s="89" t="str">
        <f>IFERROR(IF(Purchase!J418 &lt;&gt;"",Purchase!J418,""),"")</f>
        <v/>
      </c>
      <c r="AK435" s="101" t="str">
        <f t="shared" si="31"/>
        <v/>
      </c>
      <c r="AL435" s="88"/>
      <c r="AM435" s="90"/>
      <c r="AN435" s="91"/>
      <c r="AO435" s="90"/>
      <c r="AP435" s="90"/>
      <c r="AQ435" s="92"/>
      <c r="AR435" s="90"/>
      <c r="AS435" s="90"/>
      <c r="AT435" s="93"/>
      <c r="AU435" s="88"/>
      <c r="AV435" s="88"/>
      <c r="AW435" s="88"/>
      <c r="AX435" s="88"/>
      <c r="AY435" s="88"/>
      <c r="AZ435" s="88"/>
      <c r="BA435" s="88"/>
      <c r="BB435" s="88"/>
      <c r="BC435" s="88" t="str">
        <f>IF(BF435 &lt;&gt; "",(COUNTIF($BF$19:BF435,BF435)&amp;"_"&amp;BF435),"")</f>
        <v/>
      </c>
      <c r="BD435" s="94" t="str">
        <f>IFERROR(IF(Sale!A419 &lt;&gt; "", Sale!A419, ""), "")</f>
        <v/>
      </c>
      <c r="BE435" s="88" t="str">
        <f>IFERROR(IF(Sale!B419 &lt;&gt; "", Sale!B419, ""), "")</f>
        <v/>
      </c>
      <c r="BF435" s="88" t="str">
        <f>IFERROR(IF(Sale!C419 &lt;&gt; "", Sale!C419, ""), "")</f>
        <v/>
      </c>
      <c r="BG435" s="88" t="str">
        <f>IFERROR(IF(Sale!D419 &lt;&gt; "", Sale!D419, ""), "")</f>
        <v/>
      </c>
      <c r="BH435" s="88" t="str">
        <f>IFERROR(IF(Sale!E419 &lt;&gt; "", Sale!E419, ""), "")</f>
        <v/>
      </c>
      <c r="BI435" s="88" t="str">
        <f>IFERROR(IF(Sale!F419 &lt;&gt; "", Sale!F419, ""), "")</f>
        <v/>
      </c>
      <c r="BJ435" s="88" t="str">
        <f>IFERROR(IF(Sale!G419 &lt;&gt; "", Sale!G419, ""), "")</f>
        <v/>
      </c>
      <c r="BK435" s="88" t="str">
        <f>IFERROR(IF(Sale!H419 &lt;&gt; "", Sale!H419, ""), "")</f>
        <v/>
      </c>
      <c r="BL435" s="88" t="str">
        <f>IFERROR(IF(Sale!I419 &lt;&gt; "", Sale!I419, ""), "")</f>
        <v/>
      </c>
      <c r="BM435" s="88" t="str">
        <f>IFERROR(IF(Sale!J419 &lt;&gt; "", Sale!J419, ""), "")</f>
        <v/>
      </c>
      <c r="BN435" s="88" t="str">
        <f>IFERROR(IF(Sale!K419 &lt;&gt; "", Sale!K419, ""), "")</f>
        <v/>
      </c>
      <c r="BO435" s="88" t="str">
        <f>IFERROR(IF(Sale!L419 &lt;&gt; "", Sale!L419, ""), "")</f>
        <v/>
      </c>
      <c r="BP435" s="88" t="str">
        <f>IFERROR(IF(Sale!M419 &lt;&gt; "", Sale!M419, ""), "")</f>
        <v/>
      </c>
      <c r="BQ435" s="88" t="str">
        <f>IFERROR(IF(Sale!N419 &lt;&gt; "", Sale!N419, ""), "")</f>
        <v/>
      </c>
      <c r="BR435" s="88" t="str">
        <f>IFERROR(IF(Sale!O419 &lt;&gt; "", Sale!O419, ""), "")</f>
        <v/>
      </c>
      <c r="BS435" s="88"/>
      <c r="BT435" s="88"/>
      <c r="BU435" s="88"/>
      <c r="BV435" s="88"/>
      <c r="BW435" s="91"/>
      <c r="BX435" s="88"/>
      <c r="BY435" s="88"/>
    </row>
    <row r="436" spans="2:77">
      <c r="B436" s="255"/>
      <c r="C436" s="255"/>
      <c r="D436" s="255"/>
      <c r="E436" s="255"/>
      <c r="F436" s="255"/>
      <c r="Z436" s="101" t="str">
        <f>IF(AB436 &lt;&gt; "", (COUNTIF($AB$19:AB436,AB436)&amp;"_"&amp;AB436),"")</f>
        <v/>
      </c>
      <c r="AA436" s="125" t="str">
        <f>IFERROR(IF(Purchase!A419 &lt;&gt;"",Purchase!A419,""),"")</f>
        <v/>
      </c>
      <c r="AB436" s="101" t="str">
        <f>IFERROR(IF(Purchase!B419 &lt;&gt;"",Purchase!B419,""),"")</f>
        <v/>
      </c>
      <c r="AC436" s="101" t="str">
        <f>IFERROR(IF(Purchase!C419 &lt;&gt;"",Purchase!C419,""),"")</f>
        <v/>
      </c>
      <c r="AD436" s="89" t="str">
        <f>IFERROR(IF(Purchase!D419 &lt;&gt;"",Purchase!D419,""),"")</f>
        <v/>
      </c>
      <c r="AE436" s="89" t="str">
        <f>IFERROR(IF(Purchase!E419 &lt;&gt;"",Purchase!E419,""),"")</f>
        <v/>
      </c>
      <c r="AF436" s="89" t="str">
        <f>IFERROR(IF(Purchase!F419 &lt;&gt;"",Purchase!F419,""),"")</f>
        <v/>
      </c>
      <c r="AG436" s="89" t="str">
        <f>IFERROR(IF(Purchase!G419 &lt;&gt;"",Purchase!G419,""),"")</f>
        <v/>
      </c>
      <c r="AH436" s="89" t="str">
        <f>IFERROR(IF(Purchase!H419 &lt;&gt;"",Purchase!H419,""),"")</f>
        <v/>
      </c>
      <c r="AI436" s="89" t="str">
        <f>IFERROR(IF(Purchase!I419 &lt;&gt;"",Purchase!I419,""),"")</f>
        <v/>
      </c>
      <c r="AJ436" s="89" t="str">
        <f>IFERROR(IF(Purchase!J419 &lt;&gt;"",Purchase!J419,""),"")</f>
        <v/>
      </c>
      <c r="AK436" s="101" t="str">
        <f t="shared" si="31"/>
        <v/>
      </c>
      <c r="AL436" s="88"/>
      <c r="AM436" s="90"/>
      <c r="AN436" s="91"/>
      <c r="AO436" s="90"/>
      <c r="AP436" s="90"/>
      <c r="AQ436" s="92"/>
      <c r="AR436" s="90"/>
      <c r="AS436" s="90"/>
      <c r="AT436" s="93"/>
      <c r="AU436" s="88"/>
      <c r="AV436" s="88"/>
      <c r="AW436" s="88"/>
      <c r="AX436" s="88"/>
      <c r="AY436" s="88"/>
      <c r="AZ436" s="88"/>
      <c r="BA436" s="88"/>
      <c r="BB436" s="88"/>
      <c r="BC436" s="88" t="str">
        <f>IF(BF436 &lt;&gt; "",(COUNTIF($BF$19:BF436,BF436)&amp;"_"&amp;BF436),"")</f>
        <v/>
      </c>
      <c r="BD436" s="94" t="str">
        <f>IFERROR(IF(Sale!A420 &lt;&gt; "", Sale!A420, ""), "")</f>
        <v/>
      </c>
      <c r="BE436" s="88" t="str">
        <f>IFERROR(IF(Sale!B420 &lt;&gt; "", Sale!B420, ""), "")</f>
        <v/>
      </c>
      <c r="BF436" s="88" t="str">
        <f>IFERROR(IF(Sale!C420 &lt;&gt; "", Sale!C420, ""), "")</f>
        <v/>
      </c>
      <c r="BG436" s="88" t="str">
        <f>IFERROR(IF(Sale!D420 &lt;&gt; "", Sale!D420, ""), "")</f>
        <v/>
      </c>
      <c r="BH436" s="88" t="str">
        <f>IFERROR(IF(Sale!E420 &lt;&gt; "", Sale!E420, ""), "")</f>
        <v/>
      </c>
      <c r="BI436" s="88" t="str">
        <f>IFERROR(IF(Sale!F420 &lt;&gt; "", Sale!F420, ""), "")</f>
        <v/>
      </c>
      <c r="BJ436" s="88" t="str">
        <f>IFERROR(IF(Sale!G420 &lt;&gt; "", Sale!G420, ""), "")</f>
        <v/>
      </c>
      <c r="BK436" s="88" t="str">
        <f>IFERROR(IF(Sale!H420 &lt;&gt; "", Sale!H420, ""), "")</f>
        <v/>
      </c>
      <c r="BL436" s="88" t="str">
        <f>IFERROR(IF(Sale!I420 &lt;&gt; "", Sale!I420, ""), "")</f>
        <v/>
      </c>
      <c r="BM436" s="88" t="str">
        <f>IFERROR(IF(Sale!J420 &lt;&gt; "", Sale!J420, ""), "")</f>
        <v/>
      </c>
      <c r="BN436" s="88" t="str">
        <f>IFERROR(IF(Sale!K420 &lt;&gt; "", Sale!K420, ""), "")</f>
        <v/>
      </c>
      <c r="BO436" s="88" t="str">
        <f>IFERROR(IF(Sale!L420 &lt;&gt; "", Sale!L420, ""), "")</f>
        <v/>
      </c>
      <c r="BP436" s="88" t="str">
        <f>IFERROR(IF(Sale!M420 &lt;&gt; "", Sale!M420, ""), "")</f>
        <v/>
      </c>
      <c r="BQ436" s="88" t="str">
        <f>IFERROR(IF(Sale!N420 &lt;&gt; "", Sale!N420, ""), "")</f>
        <v/>
      </c>
      <c r="BR436" s="88" t="str">
        <f>IFERROR(IF(Sale!O420 &lt;&gt; "", Sale!O420, ""), "")</f>
        <v/>
      </c>
      <c r="BS436" s="88"/>
      <c r="BT436" s="88"/>
      <c r="BU436" s="88"/>
      <c r="BV436" s="88"/>
      <c r="BW436" s="91"/>
      <c r="BX436" s="88"/>
      <c r="BY436" s="88"/>
    </row>
    <row r="437" spans="2:77">
      <c r="B437" s="255"/>
      <c r="C437" s="255"/>
      <c r="D437" s="255"/>
      <c r="E437" s="255"/>
      <c r="F437" s="255"/>
      <c r="Z437" s="101" t="str">
        <f>IF(AB437 &lt;&gt; "", (COUNTIF($AB$19:AB437,AB437)&amp;"_"&amp;AB437),"")</f>
        <v/>
      </c>
      <c r="AA437" s="125" t="str">
        <f>IFERROR(IF(Purchase!A420 &lt;&gt;"",Purchase!A420,""),"")</f>
        <v/>
      </c>
      <c r="AB437" s="101" t="str">
        <f>IFERROR(IF(Purchase!B420 &lt;&gt;"",Purchase!B420,""),"")</f>
        <v/>
      </c>
      <c r="AC437" s="101" t="str">
        <f>IFERROR(IF(Purchase!C420 &lt;&gt;"",Purchase!C420,""),"")</f>
        <v/>
      </c>
      <c r="AD437" s="89" t="str">
        <f>IFERROR(IF(Purchase!D420 &lt;&gt;"",Purchase!D420,""),"")</f>
        <v/>
      </c>
      <c r="AE437" s="89" t="str">
        <f>IFERROR(IF(Purchase!E420 &lt;&gt;"",Purchase!E420,""),"")</f>
        <v/>
      </c>
      <c r="AF437" s="89" t="str">
        <f>IFERROR(IF(Purchase!F420 &lt;&gt;"",Purchase!F420,""),"")</f>
        <v/>
      </c>
      <c r="AG437" s="89" t="str">
        <f>IFERROR(IF(Purchase!G420 &lt;&gt;"",Purchase!G420,""),"")</f>
        <v/>
      </c>
      <c r="AH437" s="89" t="str">
        <f>IFERROR(IF(Purchase!H420 &lt;&gt;"",Purchase!H420,""),"")</f>
        <v/>
      </c>
      <c r="AI437" s="89" t="str">
        <f>IFERROR(IF(Purchase!I420 &lt;&gt;"",Purchase!I420,""),"")</f>
        <v/>
      </c>
      <c r="AJ437" s="89" t="str">
        <f>IFERROR(IF(Purchase!J420 &lt;&gt;"",Purchase!J420,""),"")</f>
        <v/>
      </c>
      <c r="AK437" s="101" t="str">
        <f t="shared" si="31"/>
        <v/>
      </c>
      <c r="AL437" s="88"/>
      <c r="AM437" s="90"/>
      <c r="AN437" s="91"/>
      <c r="AO437" s="90"/>
      <c r="AP437" s="90"/>
      <c r="AQ437" s="92"/>
      <c r="AR437" s="90"/>
      <c r="AS437" s="90"/>
      <c r="AT437" s="93"/>
      <c r="AU437" s="88"/>
      <c r="AV437" s="88"/>
      <c r="AW437" s="88"/>
      <c r="AX437" s="88"/>
      <c r="AY437" s="88"/>
      <c r="AZ437" s="88"/>
      <c r="BA437" s="88"/>
      <c r="BB437" s="88"/>
      <c r="BC437" s="88" t="str">
        <f>IF(BF437 &lt;&gt; "",(COUNTIF($BF$19:BF437,BF437)&amp;"_"&amp;BF437),"")</f>
        <v/>
      </c>
      <c r="BD437" s="94" t="str">
        <f>IFERROR(IF(Sale!A421 &lt;&gt; "", Sale!A421, ""), "")</f>
        <v/>
      </c>
      <c r="BE437" s="88" t="str">
        <f>IFERROR(IF(Sale!B421 &lt;&gt; "", Sale!B421, ""), "")</f>
        <v/>
      </c>
      <c r="BF437" s="88" t="str">
        <f>IFERROR(IF(Sale!C421 &lt;&gt; "", Sale!C421, ""), "")</f>
        <v/>
      </c>
      <c r="BG437" s="88" t="str">
        <f>IFERROR(IF(Sale!D421 &lt;&gt; "", Sale!D421, ""), "")</f>
        <v/>
      </c>
      <c r="BH437" s="88" t="str">
        <f>IFERROR(IF(Sale!E421 &lt;&gt; "", Sale!E421, ""), "")</f>
        <v/>
      </c>
      <c r="BI437" s="88" t="str">
        <f>IFERROR(IF(Sale!F421 &lt;&gt; "", Sale!F421, ""), "")</f>
        <v/>
      </c>
      <c r="BJ437" s="88" t="str">
        <f>IFERROR(IF(Sale!G421 &lt;&gt; "", Sale!G421, ""), "")</f>
        <v/>
      </c>
      <c r="BK437" s="88" t="str">
        <f>IFERROR(IF(Sale!H421 &lt;&gt; "", Sale!H421, ""), "")</f>
        <v/>
      </c>
      <c r="BL437" s="88" t="str">
        <f>IFERROR(IF(Sale!I421 &lt;&gt; "", Sale!I421, ""), "")</f>
        <v/>
      </c>
      <c r="BM437" s="88" t="str">
        <f>IFERROR(IF(Sale!J421 &lt;&gt; "", Sale!J421, ""), "")</f>
        <v/>
      </c>
      <c r="BN437" s="88" t="str">
        <f>IFERROR(IF(Sale!K421 &lt;&gt; "", Sale!K421, ""), "")</f>
        <v/>
      </c>
      <c r="BO437" s="88" t="str">
        <f>IFERROR(IF(Sale!L421 &lt;&gt; "", Sale!L421, ""), "")</f>
        <v/>
      </c>
      <c r="BP437" s="88" t="str">
        <f>IFERROR(IF(Sale!M421 &lt;&gt; "", Sale!M421, ""), "")</f>
        <v/>
      </c>
      <c r="BQ437" s="88" t="str">
        <f>IFERROR(IF(Sale!N421 &lt;&gt; "", Sale!N421, ""), "")</f>
        <v/>
      </c>
      <c r="BR437" s="88" t="str">
        <f>IFERROR(IF(Sale!O421 &lt;&gt; "", Sale!O421, ""), "")</f>
        <v/>
      </c>
      <c r="BS437" s="88"/>
      <c r="BT437" s="88"/>
      <c r="BU437" s="88"/>
      <c r="BV437" s="88"/>
      <c r="BW437" s="91"/>
      <c r="BX437" s="88"/>
      <c r="BY437" s="88"/>
    </row>
    <row r="438" spans="2:77">
      <c r="B438" s="255"/>
      <c r="C438" s="255"/>
      <c r="D438" s="255"/>
      <c r="E438" s="255"/>
      <c r="F438" s="255"/>
      <c r="Z438" s="101" t="str">
        <f>IF(AB438 &lt;&gt; "", (COUNTIF($AB$19:AB438,AB438)&amp;"_"&amp;AB438),"")</f>
        <v/>
      </c>
      <c r="AA438" s="125" t="str">
        <f>IFERROR(IF(Purchase!A421 &lt;&gt;"",Purchase!A421,""),"")</f>
        <v/>
      </c>
      <c r="AB438" s="101" t="str">
        <f>IFERROR(IF(Purchase!B421 &lt;&gt;"",Purchase!B421,""),"")</f>
        <v/>
      </c>
      <c r="AC438" s="101" t="str">
        <f>IFERROR(IF(Purchase!C421 &lt;&gt;"",Purchase!C421,""),"")</f>
        <v/>
      </c>
      <c r="AD438" s="89" t="str">
        <f>IFERROR(IF(Purchase!D421 &lt;&gt;"",Purchase!D421,""),"")</f>
        <v/>
      </c>
      <c r="AE438" s="89" t="str">
        <f>IFERROR(IF(Purchase!E421 &lt;&gt;"",Purchase!E421,""),"")</f>
        <v/>
      </c>
      <c r="AF438" s="89" t="str">
        <f>IFERROR(IF(Purchase!F421 &lt;&gt;"",Purchase!F421,""),"")</f>
        <v/>
      </c>
      <c r="AG438" s="89" t="str">
        <f>IFERROR(IF(Purchase!G421 &lt;&gt;"",Purchase!G421,""),"")</f>
        <v/>
      </c>
      <c r="AH438" s="89" t="str">
        <f>IFERROR(IF(Purchase!H421 &lt;&gt;"",Purchase!H421,""),"")</f>
        <v/>
      </c>
      <c r="AI438" s="89" t="str">
        <f>IFERROR(IF(Purchase!I421 &lt;&gt;"",Purchase!I421,""),"")</f>
        <v/>
      </c>
      <c r="AJ438" s="89" t="str">
        <f>IFERROR(IF(Purchase!J421 &lt;&gt;"",Purchase!J421,""),"")</f>
        <v/>
      </c>
      <c r="AK438" s="101" t="str">
        <f t="shared" si="31"/>
        <v/>
      </c>
      <c r="AL438" s="88"/>
      <c r="AM438" s="90"/>
      <c r="AN438" s="91"/>
      <c r="AO438" s="90"/>
      <c r="AP438" s="90"/>
      <c r="AQ438" s="92"/>
      <c r="AR438" s="90"/>
      <c r="AS438" s="90"/>
      <c r="AT438" s="93"/>
      <c r="AU438" s="88"/>
      <c r="AV438" s="88"/>
      <c r="AW438" s="88"/>
      <c r="AX438" s="88"/>
      <c r="AY438" s="88"/>
      <c r="AZ438" s="88"/>
      <c r="BA438" s="88"/>
      <c r="BB438" s="88"/>
      <c r="BC438" s="88" t="str">
        <f>IF(BF438 &lt;&gt; "",(COUNTIF($BF$19:BF438,BF438)&amp;"_"&amp;BF438),"")</f>
        <v/>
      </c>
      <c r="BD438" s="94" t="str">
        <f>IFERROR(IF(Sale!A422 &lt;&gt; "", Sale!A422, ""), "")</f>
        <v/>
      </c>
      <c r="BE438" s="88" t="str">
        <f>IFERROR(IF(Sale!B422 &lt;&gt; "", Sale!B422, ""), "")</f>
        <v/>
      </c>
      <c r="BF438" s="88" t="str">
        <f>IFERROR(IF(Sale!C422 &lt;&gt; "", Sale!C422, ""), "")</f>
        <v/>
      </c>
      <c r="BG438" s="88" t="str">
        <f>IFERROR(IF(Sale!D422 &lt;&gt; "", Sale!D422, ""), "")</f>
        <v/>
      </c>
      <c r="BH438" s="88" t="str">
        <f>IFERROR(IF(Sale!E422 &lt;&gt; "", Sale!E422, ""), "")</f>
        <v/>
      </c>
      <c r="BI438" s="88" t="str">
        <f>IFERROR(IF(Sale!F422 &lt;&gt; "", Sale!F422, ""), "")</f>
        <v/>
      </c>
      <c r="BJ438" s="88" t="str">
        <f>IFERROR(IF(Sale!G422 &lt;&gt; "", Sale!G422, ""), "")</f>
        <v/>
      </c>
      <c r="BK438" s="88" t="str">
        <f>IFERROR(IF(Sale!H422 &lt;&gt; "", Sale!H422, ""), "")</f>
        <v/>
      </c>
      <c r="BL438" s="88" t="str">
        <f>IFERROR(IF(Sale!I422 &lt;&gt; "", Sale!I422, ""), "")</f>
        <v/>
      </c>
      <c r="BM438" s="88" t="str">
        <f>IFERROR(IF(Sale!J422 &lt;&gt; "", Sale!J422, ""), "")</f>
        <v/>
      </c>
      <c r="BN438" s="88" t="str">
        <f>IFERROR(IF(Sale!K422 &lt;&gt; "", Sale!K422, ""), "")</f>
        <v/>
      </c>
      <c r="BO438" s="88" t="str">
        <f>IFERROR(IF(Sale!L422 &lt;&gt; "", Sale!L422, ""), "")</f>
        <v/>
      </c>
      <c r="BP438" s="88" t="str">
        <f>IFERROR(IF(Sale!M422 &lt;&gt; "", Sale!M422, ""), "")</f>
        <v/>
      </c>
      <c r="BQ438" s="88" t="str">
        <f>IFERROR(IF(Sale!N422 &lt;&gt; "", Sale!N422, ""), "")</f>
        <v/>
      </c>
      <c r="BR438" s="88" t="str">
        <f>IFERROR(IF(Sale!O422 &lt;&gt; "", Sale!O422, ""), "")</f>
        <v/>
      </c>
      <c r="BS438" s="88"/>
      <c r="BT438" s="88"/>
      <c r="BU438" s="88"/>
      <c r="BV438" s="88"/>
      <c r="BW438" s="91"/>
      <c r="BX438" s="88"/>
      <c r="BY438" s="88"/>
    </row>
    <row r="439" spans="2:77">
      <c r="B439" s="255"/>
      <c r="C439" s="255"/>
      <c r="D439" s="255"/>
      <c r="E439" s="255"/>
      <c r="F439" s="255"/>
      <c r="Z439" s="101" t="str">
        <f>IF(AB439 &lt;&gt; "", (COUNTIF($AB$19:AB439,AB439)&amp;"_"&amp;AB439),"")</f>
        <v/>
      </c>
      <c r="AA439" s="125" t="str">
        <f>IFERROR(IF(Purchase!A422 &lt;&gt;"",Purchase!A422,""),"")</f>
        <v/>
      </c>
      <c r="AB439" s="101" t="str">
        <f>IFERROR(IF(Purchase!B422 &lt;&gt;"",Purchase!B422,""),"")</f>
        <v/>
      </c>
      <c r="AC439" s="101" t="str">
        <f>IFERROR(IF(Purchase!C422 &lt;&gt;"",Purchase!C422,""),"")</f>
        <v/>
      </c>
      <c r="AD439" s="89" t="str">
        <f>IFERROR(IF(Purchase!D422 &lt;&gt;"",Purchase!D422,""),"")</f>
        <v/>
      </c>
      <c r="AE439" s="89" t="str">
        <f>IFERROR(IF(Purchase!E422 &lt;&gt;"",Purchase!E422,""),"")</f>
        <v/>
      </c>
      <c r="AF439" s="89" t="str">
        <f>IFERROR(IF(Purchase!F422 &lt;&gt;"",Purchase!F422,""),"")</f>
        <v/>
      </c>
      <c r="AG439" s="89" t="str">
        <f>IFERROR(IF(Purchase!G422 &lt;&gt;"",Purchase!G422,""),"")</f>
        <v/>
      </c>
      <c r="AH439" s="89" t="str">
        <f>IFERROR(IF(Purchase!H422 &lt;&gt;"",Purchase!H422,""),"")</f>
        <v/>
      </c>
      <c r="AI439" s="89" t="str">
        <f>IFERROR(IF(Purchase!I422 &lt;&gt;"",Purchase!I422,""),"")</f>
        <v/>
      </c>
      <c r="AJ439" s="89" t="str">
        <f>IFERROR(IF(Purchase!J422 &lt;&gt;"",Purchase!J422,""),"")</f>
        <v/>
      </c>
      <c r="AK439" s="101" t="str">
        <f t="shared" si="31"/>
        <v/>
      </c>
      <c r="AL439" s="88"/>
      <c r="AM439" s="90"/>
      <c r="AN439" s="91"/>
      <c r="AO439" s="90"/>
      <c r="AP439" s="90"/>
      <c r="AQ439" s="92"/>
      <c r="AR439" s="90"/>
      <c r="AS439" s="90"/>
      <c r="AT439" s="93"/>
      <c r="AU439" s="88"/>
      <c r="AV439" s="88"/>
      <c r="AW439" s="88"/>
      <c r="AX439" s="88"/>
      <c r="AY439" s="88"/>
      <c r="AZ439" s="88"/>
      <c r="BA439" s="88"/>
      <c r="BB439" s="88"/>
      <c r="BC439" s="88" t="str">
        <f>IF(BF439 &lt;&gt; "",(COUNTIF($BF$19:BF439,BF439)&amp;"_"&amp;BF439),"")</f>
        <v/>
      </c>
      <c r="BD439" s="94" t="str">
        <f>IFERROR(IF(Sale!A423 &lt;&gt; "", Sale!A423, ""), "")</f>
        <v/>
      </c>
      <c r="BE439" s="88" t="str">
        <f>IFERROR(IF(Sale!B423 &lt;&gt; "", Sale!B423, ""), "")</f>
        <v/>
      </c>
      <c r="BF439" s="88" t="str">
        <f>IFERROR(IF(Sale!C423 &lt;&gt; "", Sale!C423, ""), "")</f>
        <v/>
      </c>
      <c r="BG439" s="88" t="str">
        <f>IFERROR(IF(Sale!D423 &lt;&gt; "", Sale!D423, ""), "")</f>
        <v/>
      </c>
      <c r="BH439" s="88" t="str">
        <f>IFERROR(IF(Sale!E423 &lt;&gt; "", Sale!E423, ""), "")</f>
        <v/>
      </c>
      <c r="BI439" s="88" t="str">
        <f>IFERROR(IF(Sale!F423 &lt;&gt; "", Sale!F423, ""), "")</f>
        <v/>
      </c>
      <c r="BJ439" s="88" t="str">
        <f>IFERROR(IF(Sale!G423 &lt;&gt; "", Sale!G423, ""), "")</f>
        <v/>
      </c>
      <c r="BK439" s="88" t="str">
        <f>IFERROR(IF(Sale!H423 &lt;&gt; "", Sale!H423, ""), "")</f>
        <v/>
      </c>
      <c r="BL439" s="88" t="str">
        <f>IFERROR(IF(Sale!I423 &lt;&gt; "", Sale!I423, ""), "")</f>
        <v/>
      </c>
      <c r="BM439" s="88" t="str">
        <f>IFERROR(IF(Sale!J423 &lt;&gt; "", Sale!J423, ""), "")</f>
        <v/>
      </c>
      <c r="BN439" s="88" t="str">
        <f>IFERROR(IF(Sale!K423 &lt;&gt; "", Sale!K423, ""), "")</f>
        <v/>
      </c>
      <c r="BO439" s="88" t="str">
        <f>IFERROR(IF(Sale!L423 &lt;&gt; "", Sale!L423, ""), "")</f>
        <v/>
      </c>
      <c r="BP439" s="88" t="str">
        <f>IFERROR(IF(Sale!M423 &lt;&gt; "", Sale!M423, ""), "")</f>
        <v/>
      </c>
      <c r="BQ439" s="88" t="str">
        <f>IFERROR(IF(Sale!N423 &lt;&gt; "", Sale!N423, ""), "")</f>
        <v/>
      </c>
      <c r="BR439" s="88" t="str">
        <f>IFERROR(IF(Sale!O423 &lt;&gt; "", Sale!O423, ""), "")</f>
        <v/>
      </c>
      <c r="BS439" s="88"/>
      <c r="BT439" s="88"/>
      <c r="BU439" s="88"/>
      <c r="BV439" s="88"/>
      <c r="BW439" s="91"/>
      <c r="BX439" s="88"/>
      <c r="BY439" s="88"/>
    </row>
    <row r="440" spans="2:77">
      <c r="B440" s="255"/>
      <c r="C440" s="255"/>
      <c r="D440" s="255"/>
      <c r="E440" s="255"/>
      <c r="F440" s="255"/>
      <c r="Z440" s="101" t="str">
        <f>IF(AB440 &lt;&gt; "", (COUNTIF($AB$19:AB440,AB440)&amp;"_"&amp;AB440),"")</f>
        <v/>
      </c>
      <c r="AA440" s="125" t="str">
        <f>IFERROR(IF(Purchase!A423 &lt;&gt;"",Purchase!A423,""),"")</f>
        <v/>
      </c>
      <c r="AB440" s="101" t="str">
        <f>IFERROR(IF(Purchase!B423 &lt;&gt;"",Purchase!B423,""),"")</f>
        <v/>
      </c>
      <c r="AC440" s="101" t="str">
        <f>IFERROR(IF(Purchase!C423 &lt;&gt;"",Purchase!C423,""),"")</f>
        <v/>
      </c>
      <c r="AD440" s="89" t="str">
        <f>IFERROR(IF(Purchase!D423 &lt;&gt;"",Purchase!D423,""),"")</f>
        <v/>
      </c>
      <c r="AE440" s="89" t="str">
        <f>IFERROR(IF(Purchase!E423 &lt;&gt;"",Purchase!E423,""),"")</f>
        <v/>
      </c>
      <c r="AF440" s="89" t="str">
        <f>IFERROR(IF(Purchase!F423 &lt;&gt;"",Purchase!F423,""),"")</f>
        <v/>
      </c>
      <c r="AG440" s="89" t="str">
        <f>IFERROR(IF(Purchase!G423 &lt;&gt;"",Purchase!G423,""),"")</f>
        <v/>
      </c>
      <c r="AH440" s="89" t="str">
        <f>IFERROR(IF(Purchase!H423 &lt;&gt;"",Purchase!H423,""),"")</f>
        <v/>
      </c>
      <c r="AI440" s="89" t="str">
        <f>IFERROR(IF(Purchase!I423 &lt;&gt;"",Purchase!I423,""),"")</f>
        <v/>
      </c>
      <c r="AJ440" s="89" t="str">
        <f>IFERROR(IF(Purchase!J423 &lt;&gt;"",Purchase!J423,""),"")</f>
        <v/>
      </c>
      <c r="AK440" s="101" t="str">
        <f t="shared" si="31"/>
        <v/>
      </c>
      <c r="AL440" s="88"/>
      <c r="AM440" s="90"/>
      <c r="AN440" s="91"/>
      <c r="AO440" s="90"/>
      <c r="AP440" s="90"/>
      <c r="AQ440" s="92"/>
      <c r="AR440" s="90"/>
      <c r="AS440" s="90"/>
      <c r="AT440" s="93"/>
      <c r="AU440" s="88"/>
      <c r="AV440" s="88"/>
      <c r="AW440" s="88"/>
      <c r="AX440" s="88"/>
      <c r="AY440" s="88"/>
      <c r="AZ440" s="88"/>
      <c r="BA440" s="88"/>
      <c r="BB440" s="88"/>
      <c r="BC440" s="88" t="str">
        <f>IF(BF440 &lt;&gt; "",(COUNTIF($BF$19:BF440,BF440)&amp;"_"&amp;BF440),"")</f>
        <v/>
      </c>
      <c r="BD440" s="94" t="str">
        <f>IFERROR(IF(Sale!A424 &lt;&gt; "", Sale!A424, ""), "")</f>
        <v/>
      </c>
      <c r="BE440" s="88" t="str">
        <f>IFERROR(IF(Sale!B424 &lt;&gt; "", Sale!B424, ""), "")</f>
        <v/>
      </c>
      <c r="BF440" s="88" t="str">
        <f>IFERROR(IF(Sale!C424 &lt;&gt; "", Sale!C424, ""), "")</f>
        <v/>
      </c>
      <c r="BG440" s="88" t="str">
        <f>IFERROR(IF(Sale!D424 &lt;&gt; "", Sale!D424, ""), "")</f>
        <v/>
      </c>
      <c r="BH440" s="88" t="str">
        <f>IFERROR(IF(Sale!E424 &lt;&gt; "", Sale!E424, ""), "")</f>
        <v/>
      </c>
      <c r="BI440" s="88" t="str">
        <f>IFERROR(IF(Sale!F424 &lt;&gt; "", Sale!F424, ""), "")</f>
        <v/>
      </c>
      <c r="BJ440" s="88" t="str">
        <f>IFERROR(IF(Sale!G424 &lt;&gt; "", Sale!G424, ""), "")</f>
        <v/>
      </c>
      <c r="BK440" s="88" t="str">
        <f>IFERROR(IF(Sale!H424 &lt;&gt; "", Sale!H424, ""), "")</f>
        <v/>
      </c>
      <c r="BL440" s="88" t="str">
        <f>IFERROR(IF(Sale!I424 &lt;&gt; "", Sale!I424, ""), "")</f>
        <v/>
      </c>
      <c r="BM440" s="88" t="str">
        <f>IFERROR(IF(Sale!J424 &lt;&gt; "", Sale!J424, ""), "")</f>
        <v/>
      </c>
      <c r="BN440" s="88" t="str">
        <f>IFERROR(IF(Sale!K424 &lt;&gt; "", Sale!K424, ""), "")</f>
        <v/>
      </c>
      <c r="BO440" s="88" t="str">
        <f>IFERROR(IF(Sale!L424 &lt;&gt; "", Sale!L424, ""), "")</f>
        <v/>
      </c>
      <c r="BP440" s="88" t="str">
        <f>IFERROR(IF(Sale!M424 &lt;&gt; "", Sale!M424, ""), "")</f>
        <v/>
      </c>
      <c r="BQ440" s="88" t="str">
        <f>IFERROR(IF(Sale!N424 &lt;&gt; "", Sale!N424, ""), "")</f>
        <v/>
      </c>
      <c r="BR440" s="88" t="str">
        <f>IFERROR(IF(Sale!O424 &lt;&gt; "", Sale!O424, ""), "")</f>
        <v/>
      </c>
      <c r="BS440" s="88"/>
      <c r="BT440" s="88"/>
      <c r="BU440" s="88"/>
      <c r="BV440" s="88"/>
      <c r="BW440" s="91"/>
      <c r="BX440" s="88"/>
      <c r="BY440" s="88"/>
    </row>
    <row r="441" spans="2:77">
      <c r="B441" s="255"/>
      <c r="C441" s="255"/>
      <c r="D441" s="255"/>
      <c r="E441" s="255"/>
      <c r="F441" s="255"/>
      <c r="Z441" s="101" t="str">
        <f>IF(AB441 &lt;&gt; "", (COUNTIF($AB$19:AB441,AB441)&amp;"_"&amp;AB441),"")</f>
        <v/>
      </c>
      <c r="AA441" s="125" t="str">
        <f>IFERROR(IF(Purchase!A424 &lt;&gt;"",Purchase!A424,""),"")</f>
        <v/>
      </c>
      <c r="AB441" s="101" t="str">
        <f>IFERROR(IF(Purchase!B424 &lt;&gt;"",Purchase!B424,""),"")</f>
        <v/>
      </c>
      <c r="AC441" s="101" t="str">
        <f>IFERROR(IF(Purchase!C424 &lt;&gt;"",Purchase!C424,""),"")</f>
        <v/>
      </c>
      <c r="AD441" s="89" t="str">
        <f>IFERROR(IF(Purchase!D424 &lt;&gt;"",Purchase!D424,""),"")</f>
        <v/>
      </c>
      <c r="AE441" s="89" t="str">
        <f>IFERROR(IF(Purchase!E424 &lt;&gt;"",Purchase!E424,""),"")</f>
        <v/>
      </c>
      <c r="AF441" s="89" t="str">
        <f>IFERROR(IF(Purchase!F424 &lt;&gt;"",Purchase!F424,""),"")</f>
        <v/>
      </c>
      <c r="AG441" s="89" t="str">
        <f>IFERROR(IF(Purchase!G424 &lt;&gt;"",Purchase!G424,""),"")</f>
        <v/>
      </c>
      <c r="AH441" s="89" t="str">
        <f>IFERROR(IF(Purchase!H424 &lt;&gt;"",Purchase!H424,""),"")</f>
        <v/>
      </c>
      <c r="AI441" s="89" t="str">
        <f>IFERROR(IF(Purchase!I424 &lt;&gt;"",Purchase!I424,""),"")</f>
        <v/>
      </c>
      <c r="AJ441" s="89" t="str">
        <f>IFERROR(IF(Purchase!J424 &lt;&gt;"",Purchase!J424,""),"")</f>
        <v/>
      </c>
      <c r="AK441" s="101" t="str">
        <f t="shared" si="31"/>
        <v/>
      </c>
      <c r="AL441" s="88"/>
      <c r="AM441" s="90"/>
      <c r="AN441" s="91"/>
      <c r="AO441" s="90"/>
      <c r="AP441" s="90"/>
      <c r="AQ441" s="92"/>
      <c r="AR441" s="90"/>
      <c r="AS441" s="90"/>
      <c r="AT441" s="93"/>
      <c r="AU441" s="88"/>
      <c r="AV441" s="88"/>
      <c r="AW441" s="88"/>
      <c r="AX441" s="88"/>
      <c r="AY441" s="88"/>
      <c r="AZ441" s="88"/>
      <c r="BA441" s="88"/>
      <c r="BB441" s="88"/>
      <c r="BC441" s="88" t="str">
        <f>IF(BF441 &lt;&gt; "",(COUNTIF($BF$19:BF441,BF441)&amp;"_"&amp;BF441),"")</f>
        <v/>
      </c>
      <c r="BD441" s="94" t="str">
        <f>IFERROR(IF(Sale!A425 &lt;&gt; "", Sale!A425, ""), "")</f>
        <v/>
      </c>
      <c r="BE441" s="88" t="str">
        <f>IFERROR(IF(Sale!B425 &lt;&gt; "", Sale!B425, ""), "")</f>
        <v/>
      </c>
      <c r="BF441" s="88" t="str">
        <f>IFERROR(IF(Sale!C425 &lt;&gt; "", Sale!C425, ""), "")</f>
        <v/>
      </c>
      <c r="BG441" s="88" t="str">
        <f>IFERROR(IF(Sale!D425 &lt;&gt; "", Sale!D425, ""), "")</f>
        <v/>
      </c>
      <c r="BH441" s="88" t="str">
        <f>IFERROR(IF(Sale!E425 &lt;&gt; "", Sale!E425, ""), "")</f>
        <v/>
      </c>
      <c r="BI441" s="88" t="str">
        <f>IFERROR(IF(Sale!F425 &lt;&gt; "", Sale!F425, ""), "")</f>
        <v/>
      </c>
      <c r="BJ441" s="88" t="str">
        <f>IFERROR(IF(Sale!G425 &lt;&gt; "", Sale!G425, ""), "")</f>
        <v/>
      </c>
      <c r="BK441" s="88" t="str">
        <f>IFERROR(IF(Sale!H425 &lt;&gt; "", Sale!H425, ""), "")</f>
        <v/>
      </c>
      <c r="BL441" s="88" t="str">
        <f>IFERROR(IF(Sale!I425 &lt;&gt; "", Sale!I425, ""), "")</f>
        <v/>
      </c>
      <c r="BM441" s="88" t="str">
        <f>IFERROR(IF(Sale!J425 &lt;&gt; "", Sale!J425, ""), "")</f>
        <v/>
      </c>
      <c r="BN441" s="88" t="str">
        <f>IFERROR(IF(Sale!K425 &lt;&gt; "", Sale!K425, ""), "")</f>
        <v/>
      </c>
      <c r="BO441" s="88" t="str">
        <f>IFERROR(IF(Sale!L425 &lt;&gt; "", Sale!L425, ""), "")</f>
        <v/>
      </c>
      <c r="BP441" s="88" t="str">
        <f>IFERROR(IF(Sale!M425 &lt;&gt; "", Sale!M425, ""), "")</f>
        <v/>
      </c>
      <c r="BQ441" s="88" t="str">
        <f>IFERROR(IF(Sale!N425 &lt;&gt; "", Sale!N425, ""), "")</f>
        <v/>
      </c>
      <c r="BR441" s="88" t="str">
        <f>IFERROR(IF(Sale!O425 &lt;&gt; "", Sale!O425, ""), "")</f>
        <v/>
      </c>
      <c r="BS441" s="88"/>
      <c r="BT441" s="88"/>
      <c r="BU441" s="88"/>
      <c r="BV441" s="88"/>
      <c r="BW441" s="91"/>
      <c r="BX441" s="88"/>
      <c r="BY441" s="88"/>
    </row>
    <row r="442" spans="2:77">
      <c r="B442" s="255"/>
      <c r="C442" s="255"/>
      <c r="D442" s="255"/>
      <c r="E442" s="255"/>
      <c r="F442" s="255"/>
      <c r="Z442" s="101" t="str">
        <f>IF(AB442 &lt;&gt; "", (COUNTIF($AB$19:AB442,AB442)&amp;"_"&amp;AB442),"")</f>
        <v/>
      </c>
      <c r="AA442" s="125" t="str">
        <f>IFERROR(IF(Purchase!A425 &lt;&gt;"",Purchase!A425,""),"")</f>
        <v/>
      </c>
      <c r="AB442" s="101" t="str">
        <f>IFERROR(IF(Purchase!B425 &lt;&gt;"",Purchase!B425,""),"")</f>
        <v/>
      </c>
      <c r="AC442" s="101" t="str">
        <f>IFERROR(IF(Purchase!C425 &lt;&gt;"",Purchase!C425,""),"")</f>
        <v/>
      </c>
      <c r="AD442" s="89" t="str">
        <f>IFERROR(IF(Purchase!D425 &lt;&gt;"",Purchase!D425,""),"")</f>
        <v/>
      </c>
      <c r="AE442" s="89" t="str">
        <f>IFERROR(IF(Purchase!E425 &lt;&gt;"",Purchase!E425,""),"")</f>
        <v/>
      </c>
      <c r="AF442" s="89" t="str">
        <f>IFERROR(IF(Purchase!F425 &lt;&gt;"",Purchase!F425,""),"")</f>
        <v/>
      </c>
      <c r="AG442" s="89" t="str">
        <f>IFERROR(IF(Purchase!G425 &lt;&gt;"",Purchase!G425,""),"")</f>
        <v/>
      </c>
      <c r="AH442" s="89" t="str">
        <f>IFERROR(IF(Purchase!H425 &lt;&gt;"",Purchase!H425,""),"")</f>
        <v/>
      </c>
      <c r="AI442" s="89" t="str">
        <f>IFERROR(IF(Purchase!I425 &lt;&gt;"",Purchase!I425,""),"")</f>
        <v/>
      </c>
      <c r="AJ442" s="89" t="str">
        <f>IFERROR(IF(Purchase!J425 &lt;&gt;"",Purchase!J425,""),"")</f>
        <v/>
      </c>
      <c r="AK442" s="101" t="str">
        <f t="shared" si="31"/>
        <v/>
      </c>
      <c r="AL442" s="88"/>
      <c r="AM442" s="90"/>
      <c r="AN442" s="91"/>
      <c r="AO442" s="90"/>
      <c r="AP442" s="90"/>
      <c r="AQ442" s="92"/>
      <c r="AR442" s="90"/>
      <c r="AS442" s="90"/>
      <c r="AT442" s="93"/>
      <c r="AU442" s="88"/>
      <c r="AV442" s="88"/>
      <c r="AW442" s="88"/>
      <c r="AX442" s="88"/>
      <c r="AY442" s="88"/>
      <c r="AZ442" s="88"/>
      <c r="BA442" s="88"/>
      <c r="BB442" s="88"/>
      <c r="BC442" s="88" t="str">
        <f>IF(BF442 &lt;&gt; "",(COUNTIF($BF$19:BF442,BF442)&amp;"_"&amp;BF442),"")</f>
        <v/>
      </c>
      <c r="BD442" s="94" t="str">
        <f>IFERROR(IF(Sale!A426 &lt;&gt; "", Sale!A426, ""), "")</f>
        <v/>
      </c>
      <c r="BE442" s="88" t="str">
        <f>IFERROR(IF(Sale!B426 &lt;&gt; "", Sale!B426, ""), "")</f>
        <v/>
      </c>
      <c r="BF442" s="88" t="str">
        <f>IFERROR(IF(Sale!C426 &lt;&gt; "", Sale!C426, ""), "")</f>
        <v/>
      </c>
      <c r="BG442" s="88" t="str">
        <f>IFERROR(IF(Sale!D426 &lt;&gt; "", Sale!D426, ""), "")</f>
        <v/>
      </c>
      <c r="BH442" s="88" t="str">
        <f>IFERROR(IF(Sale!E426 &lt;&gt; "", Sale!E426, ""), "")</f>
        <v/>
      </c>
      <c r="BI442" s="88" t="str">
        <f>IFERROR(IF(Sale!F426 &lt;&gt; "", Sale!F426, ""), "")</f>
        <v/>
      </c>
      <c r="BJ442" s="88" t="str">
        <f>IFERROR(IF(Sale!G426 &lt;&gt; "", Sale!G426, ""), "")</f>
        <v/>
      </c>
      <c r="BK442" s="88" t="str">
        <f>IFERROR(IF(Sale!H426 &lt;&gt; "", Sale!H426, ""), "")</f>
        <v/>
      </c>
      <c r="BL442" s="88" t="str">
        <f>IFERROR(IF(Sale!I426 &lt;&gt; "", Sale!I426, ""), "")</f>
        <v/>
      </c>
      <c r="BM442" s="88" t="str">
        <f>IFERROR(IF(Sale!J426 &lt;&gt; "", Sale!J426, ""), "")</f>
        <v/>
      </c>
      <c r="BN442" s="88" t="str">
        <f>IFERROR(IF(Sale!K426 &lt;&gt; "", Sale!K426, ""), "")</f>
        <v/>
      </c>
      <c r="BO442" s="88" t="str">
        <f>IFERROR(IF(Sale!L426 &lt;&gt; "", Sale!L426, ""), "")</f>
        <v/>
      </c>
      <c r="BP442" s="88" t="str">
        <f>IFERROR(IF(Sale!M426 &lt;&gt; "", Sale!M426, ""), "")</f>
        <v/>
      </c>
      <c r="BQ442" s="88" t="str">
        <f>IFERROR(IF(Sale!N426 &lt;&gt; "", Sale!N426, ""), "")</f>
        <v/>
      </c>
      <c r="BR442" s="88" t="str">
        <f>IFERROR(IF(Sale!O426 &lt;&gt; "", Sale!O426, ""), "")</f>
        <v/>
      </c>
      <c r="BS442" s="88"/>
      <c r="BT442" s="88"/>
      <c r="BU442" s="88"/>
      <c r="BV442" s="88"/>
      <c r="BW442" s="91"/>
      <c r="BX442" s="88"/>
      <c r="BY442" s="88"/>
    </row>
    <row r="443" spans="2:77">
      <c r="B443" s="255"/>
      <c r="C443" s="255"/>
      <c r="D443" s="255"/>
      <c r="E443" s="255"/>
      <c r="F443" s="255"/>
      <c r="Z443" s="101" t="str">
        <f>IF(AB443 &lt;&gt; "", (COUNTIF($AB$19:AB443,AB443)&amp;"_"&amp;AB443),"")</f>
        <v/>
      </c>
      <c r="AA443" s="125" t="str">
        <f>IFERROR(IF(Purchase!A426 &lt;&gt;"",Purchase!A426,""),"")</f>
        <v/>
      </c>
      <c r="AB443" s="101" t="str">
        <f>IFERROR(IF(Purchase!B426 &lt;&gt;"",Purchase!B426,""),"")</f>
        <v/>
      </c>
      <c r="AC443" s="101" t="str">
        <f>IFERROR(IF(Purchase!C426 &lt;&gt;"",Purchase!C426,""),"")</f>
        <v/>
      </c>
      <c r="AD443" s="89" t="str">
        <f>IFERROR(IF(Purchase!D426 &lt;&gt;"",Purchase!D426,""),"")</f>
        <v/>
      </c>
      <c r="AE443" s="89" t="str">
        <f>IFERROR(IF(Purchase!E426 &lt;&gt;"",Purchase!E426,""),"")</f>
        <v/>
      </c>
      <c r="AF443" s="89" t="str">
        <f>IFERROR(IF(Purchase!F426 &lt;&gt;"",Purchase!F426,""),"")</f>
        <v/>
      </c>
      <c r="AG443" s="89" t="str">
        <f>IFERROR(IF(Purchase!G426 &lt;&gt;"",Purchase!G426,""),"")</f>
        <v/>
      </c>
      <c r="AH443" s="89" t="str">
        <f>IFERROR(IF(Purchase!H426 &lt;&gt;"",Purchase!H426,""),"")</f>
        <v/>
      </c>
      <c r="AI443" s="89" t="str">
        <f>IFERROR(IF(Purchase!I426 &lt;&gt;"",Purchase!I426,""),"")</f>
        <v/>
      </c>
      <c r="AJ443" s="89" t="str">
        <f>IFERROR(IF(Purchase!J426 &lt;&gt;"",Purchase!J426,""),"")</f>
        <v/>
      </c>
      <c r="AK443" s="101" t="str">
        <f t="shared" si="31"/>
        <v/>
      </c>
      <c r="AL443" s="88"/>
      <c r="AM443" s="90"/>
      <c r="AN443" s="91"/>
      <c r="AO443" s="90"/>
      <c r="AP443" s="90"/>
      <c r="AQ443" s="92"/>
      <c r="AR443" s="90"/>
      <c r="AS443" s="90"/>
      <c r="AT443" s="93"/>
      <c r="AU443" s="88"/>
      <c r="AV443" s="88"/>
      <c r="AW443" s="88"/>
      <c r="AX443" s="88"/>
      <c r="AY443" s="88"/>
      <c r="AZ443" s="88"/>
      <c r="BA443" s="88"/>
      <c r="BB443" s="88"/>
      <c r="BC443" s="88" t="str">
        <f>IF(BF443 &lt;&gt; "",(COUNTIF($BF$19:BF443,BF443)&amp;"_"&amp;BF443),"")</f>
        <v/>
      </c>
      <c r="BD443" s="94" t="str">
        <f>IFERROR(IF(Sale!A427 &lt;&gt; "", Sale!A427, ""), "")</f>
        <v/>
      </c>
      <c r="BE443" s="88" t="str">
        <f>IFERROR(IF(Sale!B427 &lt;&gt; "", Sale!B427, ""), "")</f>
        <v/>
      </c>
      <c r="BF443" s="88" t="str">
        <f>IFERROR(IF(Sale!C427 &lt;&gt; "", Sale!C427, ""), "")</f>
        <v/>
      </c>
      <c r="BG443" s="88" t="str">
        <f>IFERROR(IF(Sale!D427 &lt;&gt; "", Sale!D427, ""), "")</f>
        <v/>
      </c>
      <c r="BH443" s="88" t="str">
        <f>IFERROR(IF(Sale!E427 &lt;&gt; "", Sale!E427, ""), "")</f>
        <v/>
      </c>
      <c r="BI443" s="88" t="str">
        <f>IFERROR(IF(Sale!F427 &lt;&gt; "", Sale!F427, ""), "")</f>
        <v/>
      </c>
      <c r="BJ443" s="88" t="str">
        <f>IFERROR(IF(Sale!G427 &lt;&gt; "", Sale!G427, ""), "")</f>
        <v/>
      </c>
      <c r="BK443" s="88" t="str">
        <f>IFERROR(IF(Sale!H427 &lt;&gt; "", Sale!H427, ""), "")</f>
        <v/>
      </c>
      <c r="BL443" s="88" t="str">
        <f>IFERROR(IF(Sale!I427 &lt;&gt; "", Sale!I427, ""), "")</f>
        <v/>
      </c>
      <c r="BM443" s="88" t="str">
        <f>IFERROR(IF(Sale!J427 &lt;&gt; "", Sale!J427, ""), "")</f>
        <v/>
      </c>
      <c r="BN443" s="88" t="str">
        <f>IFERROR(IF(Sale!K427 &lt;&gt; "", Sale!K427, ""), "")</f>
        <v/>
      </c>
      <c r="BO443" s="88" t="str">
        <f>IFERROR(IF(Sale!L427 &lt;&gt; "", Sale!L427, ""), "")</f>
        <v/>
      </c>
      <c r="BP443" s="88" t="str">
        <f>IFERROR(IF(Sale!M427 &lt;&gt; "", Sale!M427, ""), "")</f>
        <v/>
      </c>
      <c r="BQ443" s="88" t="str">
        <f>IFERROR(IF(Sale!N427 &lt;&gt; "", Sale!N427, ""), "")</f>
        <v/>
      </c>
      <c r="BR443" s="88" t="str">
        <f>IFERROR(IF(Sale!O427 &lt;&gt; "", Sale!O427, ""), "")</f>
        <v/>
      </c>
      <c r="BS443" s="88"/>
      <c r="BT443" s="88"/>
      <c r="BU443" s="88"/>
      <c r="BV443" s="88"/>
      <c r="BW443" s="91"/>
      <c r="BX443" s="88"/>
      <c r="BY443" s="88"/>
    </row>
    <row r="444" spans="2:77">
      <c r="B444" s="255"/>
      <c r="C444" s="255"/>
      <c r="D444" s="255"/>
      <c r="E444" s="255"/>
      <c r="F444" s="255"/>
      <c r="Z444" s="101" t="str">
        <f>IF(AB444 &lt;&gt; "", (COUNTIF($AB$19:AB444,AB444)&amp;"_"&amp;AB444),"")</f>
        <v/>
      </c>
      <c r="AA444" s="125" t="str">
        <f>IFERROR(IF(Purchase!A427 &lt;&gt;"",Purchase!A427,""),"")</f>
        <v/>
      </c>
      <c r="AB444" s="101" t="str">
        <f>IFERROR(IF(Purchase!B427 &lt;&gt;"",Purchase!B427,""),"")</f>
        <v/>
      </c>
      <c r="AC444" s="101" t="str">
        <f>IFERROR(IF(Purchase!C427 &lt;&gt;"",Purchase!C427,""),"")</f>
        <v/>
      </c>
      <c r="AD444" s="89" t="str">
        <f>IFERROR(IF(Purchase!D427 &lt;&gt;"",Purchase!D427,""),"")</f>
        <v/>
      </c>
      <c r="AE444" s="89" t="str">
        <f>IFERROR(IF(Purchase!E427 &lt;&gt;"",Purchase!E427,""),"")</f>
        <v/>
      </c>
      <c r="AF444" s="89" t="str">
        <f>IFERROR(IF(Purchase!F427 &lt;&gt;"",Purchase!F427,""),"")</f>
        <v/>
      </c>
      <c r="AG444" s="89" t="str">
        <f>IFERROR(IF(Purchase!G427 &lt;&gt;"",Purchase!G427,""),"")</f>
        <v/>
      </c>
      <c r="AH444" s="89" t="str">
        <f>IFERROR(IF(Purchase!H427 &lt;&gt;"",Purchase!H427,""),"")</f>
        <v/>
      </c>
      <c r="AI444" s="89" t="str">
        <f>IFERROR(IF(Purchase!I427 &lt;&gt;"",Purchase!I427,""),"")</f>
        <v/>
      </c>
      <c r="AJ444" s="89" t="str">
        <f>IFERROR(IF(Purchase!J427 &lt;&gt;"",Purchase!J427,""),"")</f>
        <v/>
      </c>
      <c r="AK444" s="101" t="str">
        <f t="shared" si="31"/>
        <v/>
      </c>
      <c r="AL444" s="88"/>
      <c r="AM444" s="90"/>
      <c r="AN444" s="91"/>
      <c r="AO444" s="90"/>
      <c r="AP444" s="90"/>
      <c r="AQ444" s="92"/>
      <c r="AR444" s="90"/>
      <c r="AS444" s="90"/>
      <c r="AT444" s="93"/>
      <c r="AU444" s="88"/>
      <c r="AV444" s="88"/>
      <c r="AW444" s="88"/>
      <c r="AX444" s="88"/>
      <c r="AY444" s="88"/>
      <c r="AZ444" s="88"/>
      <c r="BA444" s="88"/>
      <c r="BB444" s="88"/>
      <c r="BC444" s="88" t="str">
        <f>IF(BF444 &lt;&gt; "",(COUNTIF($BF$19:BF444,BF444)&amp;"_"&amp;BF444),"")</f>
        <v/>
      </c>
      <c r="BD444" s="94" t="str">
        <f>IFERROR(IF(Sale!A428 &lt;&gt; "", Sale!A428, ""), "")</f>
        <v/>
      </c>
      <c r="BE444" s="88" t="str">
        <f>IFERROR(IF(Sale!B428 &lt;&gt; "", Sale!B428, ""), "")</f>
        <v/>
      </c>
      <c r="BF444" s="88" t="str">
        <f>IFERROR(IF(Sale!C428 &lt;&gt; "", Sale!C428, ""), "")</f>
        <v/>
      </c>
      <c r="BG444" s="88" t="str">
        <f>IFERROR(IF(Sale!D428 &lt;&gt; "", Sale!D428, ""), "")</f>
        <v/>
      </c>
      <c r="BH444" s="88" t="str">
        <f>IFERROR(IF(Sale!E428 &lt;&gt; "", Sale!E428, ""), "")</f>
        <v/>
      </c>
      <c r="BI444" s="88" t="str">
        <f>IFERROR(IF(Sale!F428 &lt;&gt; "", Sale!F428, ""), "")</f>
        <v/>
      </c>
      <c r="BJ444" s="88" t="str">
        <f>IFERROR(IF(Sale!G428 &lt;&gt; "", Sale!G428, ""), "")</f>
        <v/>
      </c>
      <c r="BK444" s="88" t="str">
        <f>IFERROR(IF(Sale!H428 &lt;&gt; "", Sale!H428, ""), "")</f>
        <v/>
      </c>
      <c r="BL444" s="88" t="str">
        <f>IFERROR(IF(Sale!I428 &lt;&gt; "", Sale!I428, ""), "")</f>
        <v/>
      </c>
      <c r="BM444" s="88" t="str">
        <f>IFERROR(IF(Sale!J428 &lt;&gt; "", Sale!J428, ""), "")</f>
        <v/>
      </c>
      <c r="BN444" s="88" t="str">
        <f>IFERROR(IF(Sale!K428 &lt;&gt; "", Sale!K428, ""), "")</f>
        <v/>
      </c>
      <c r="BO444" s="88" t="str">
        <f>IFERROR(IF(Sale!L428 &lt;&gt; "", Sale!L428, ""), "")</f>
        <v/>
      </c>
      <c r="BP444" s="88" t="str">
        <f>IFERROR(IF(Sale!M428 &lt;&gt; "", Sale!M428, ""), "")</f>
        <v/>
      </c>
      <c r="BQ444" s="88" t="str">
        <f>IFERROR(IF(Sale!N428 &lt;&gt; "", Sale!N428, ""), "")</f>
        <v/>
      </c>
      <c r="BR444" s="88" t="str">
        <f>IFERROR(IF(Sale!O428 &lt;&gt; "", Sale!O428, ""), "")</f>
        <v/>
      </c>
      <c r="BS444" s="88"/>
      <c r="BT444" s="88"/>
      <c r="BU444" s="88"/>
      <c r="BV444" s="88"/>
      <c r="BW444" s="91"/>
      <c r="BX444" s="88"/>
      <c r="BY444" s="88"/>
    </row>
    <row r="445" spans="2:77">
      <c r="B445" s="255"/>
      <c r="C445" s="255"/>
      <c r="D445" s="255"/>
      <c r="E445" s="255"/>
      <c r="F445" s="255"/>
      <c r="Z445" s="101" t="str">
        <f>IF(AB445 &lt;&gt; "", (COUNTIF($AB$19:AB445,AB445)&amp;"_"&amp;AB445),"")</f>
        <v/>
      </c>
      <c r="AA445" s="125" t="str">
        <f>IFERROR(IF(Purchase!A428 &lt;&gt;"",Purchase!A428,""),"")</f>
        <v/>
      </c>
      <c r="AB445" s="101" t="str">
        <f>IFERROR(IF(Purchase!B428 &lt;&gt;"",Purchase!B428,""),"")</f>
        <v/>
      </c>
      <c r="AC445" s="101" t="str">
        <f>IFERROR(IF(Purchase!C428 &lt;&gt;"",Purchase!C428,""),"")</f>
        <v/>
      </c>
      <c r="AD445" s="89" t="str">
        <f>IFERROR(IF(Purchase!D428 &lt;&gt;"",Purchase!D428,""),"")</f>
        <v/>
      </c>
      <c r="AE445" s="89" t="str">
        <f>IFERROR(IF(Purchase!E428 &lt;&gt;"",Purchase!E428,""),"")</f>
        <v/>
      </c>
      <c r="AF445" s="89" t="str">
        <f>IFERROR(IF(Purchase!F428 &lt;&gt;"",Purchase!F428,""),"")</f>
        <v/>
      </c>
      <c r="AG445" s="89" t="str">
        <f>IFERROR(IF(Purchase!G428 &lt;&gt;"",Purchase!G428,""),"")</f>
        <v/>
      </c>
      <c r="AH445" s="89" t="str">
        <f>IFERROR(IF(Purchase!H428 &lt;&gt;"",Purchase!H428,""),"")</f>
        <v/>
      </c>
      <c r="AI445" s="89" t="str">
        <f>IFERROR(IF(Purchase!I428 &lt;&gt;"",Purchase!I428,""),"")</f>
        <v/>
      </c>
      <c r="AJ445" s="89" t="str">
        <f>IFERROR(IF(Purchase!J428 &lt;&gt;"",Purchase!J428,""),"")</f>
        <v/>
      </c>
      <c r="AK445" s="101" t="str">
        <f t="shared" si="31"/>
        <v/>
      </c>
      <c r="AL445" s="88"/>
      <c r="AM445" s="90"/>
      <c r="AN445" s="91"/>
      <c r="AO445" s="90"/>
      <c r="AP445" s="90"/>
      <c r="AQ445" s="92"/>
      <c r="AR445" s="90"/>
      <c r="AS445" s="90"/>
      <c r="AT445" s="93"/>
      <c r="AU445" s="88"/>
      <c r="AV445" s="88"/>
      <c r="AW445" s="88"/>
      <c r="AX445" s="88"/>
      <c r="AY445" s="88"/>
      <c r="AZ445" s="88"/>
      <c r="BA445" s="88"/>
      <c r="BB445" s="88"/>
      <c r="BC445" s="88" t="str">
        <f>IF(BF445 &lt;&gt; "",(COUNTIF($BF$19:BF445,BF445)&amp;"_"&amp;BF445),"")</f>
        <v/>
      </c>
      <c r="BD445" s="94" t="str">
        <f>IFERROR(IF(Sale!A429 &lt;&gt; "", Sale!A429, ""), "")</f>
        <v/>
      </c>
      <c r="BE445" s="88" t="str">
        <f>IFERROR(IF(Sale!B429 &lt;&gt; "", Sale!B429, ""), "")</f>
        <v/>
      </c>
      <c r="BF445" s="88" t="str">
        <f>IFERROR(IF(Sale!C429 &lt;&gt; "", Sale!C429, ""), "")</f>
        <v/>
      </c>
      <c r="BG445" s="88" t="str">
        <f>IFERROR(IF(Sale!D429 &lt;&gt; "", Sale!D429, ""), "")</f>
        <v/>
      </c>
      <c r="BH445" s="88" t="str">
        <f>IFERROR(IF(Sale!E429 &lt;&gt; "", Sale!E429, ""), "")</f>
        <v/>
      </c>
      <c r="BI445" s="88" t="str">
        <f>IFERROR(IF(Sale!F429 &lt;&gt; "", Sale!F429, ""), "")</f>
        <v/>
      </c>
      <c r="BJ445" s="88" t="str">
        <f>IFERROR(IF(Sale!G429 &lt;&gt; "", Sale!G429, ""), "")</f>
        <v/>
      </c>
      <c r="BK445" s="88" t="str">
        <f>IFERROR(IF(Sale!H429 &lt;&gt; "", Sale!H429, ""), "")</f>
        <v/>
      </c>
      <c r="BL445" s="88" t="str">
        <f>IFERROR(IF(Sale!I429 &lt;&gt; "", Sale!I429, ""), "")</f>
        <v/>
      </c>
      <c r="BM445" s="88" t="str">
        <f>IFERROR(IF(Sale!J429 &lt;&gt; "", Sale!J429, ""), "")</f>
        <v/>
      </c>
      <c r="BN445" s="88" t="str">
        <f>IFERROR(IF(Sale!K429 &lt;&gt; "", Sale!K429, ""), "")</f>
        <v/>
      </c>
      <c r="BO445" s="88" t="str">
        <f>IFERROR(IF(Sale!L429 &lt;&gt; "", Sale!L429, ""), "")</f>
        <v/>
      </c>
      <c r="BP445" s="88" t="str">
        <f>IFERROR(IF(Sale!M429 &lt;&gt; "", Sale!M429, ""), "")</f>
        <v/>
      </c>
      <c r="BQ445" s="88" t="str">
        <f>IFERROR(IF(Sale!N429 &lt;&gt; "", Sale!N429, ""), "")</f>
        <v/>
      </c>
      <c r="BR445" s="88" t="str">
        <f>IFERROR(IF(Sale!O429 &lt;&gt; "", Sale!O429, ""), "")</f>
        <v/>
      </c>
      <c r="BS445" s="88"/>
      <c r="BT445" s="88"/>
      <c r="BU445" s="88"/>
      <c r="BV445" s="88"/>
      <c r="BW445" s="91"/>
      <c r="BX445" s="88"/>
      <c r="BY445" s="88"/>
    </row>
    <row r="446" spans="2:77">
      <c r="B446" s="255"/>
      <c r="C446" s="255"/>
      <c r="D446" s="255"/>
      <c r="E446" s="255"/>
      <c r="F446" s="255"/>
      <c r="Z446" s="101" t="str">
        <f>IF(AB446 &lt;&gt; "", (COUNTIF($AB$19:AB446,AB446)&amp;"_"&amp;AB446),"")</f>
        <v/>
      </c>
      <c r="AA446" s="125" t="str">
        <f>IFERROR(IF(Purchase!A429 &lt;&gt;"",Purchase!A429,""),"")</f>
        <v/>
      </c>
      <c r="AB446" s="101" t="str">
        <f>IFERROR(IF(Purchase!B429 &lt;&gt;"",Purchase!B429,""),"")</f>
        <v/>
      </c>
      <c r="AC446" s="101" t="str">
        <f>IFERROR(IF(Purchase!C429 &lt;&gt;"",Purchase!C429,""),"")</f>
        <v/>
      </c>
      <c r="AD446" s="89" t="str">
        <f>IFERROR(IF(Purchase!D429 &lt;&gt;"",Purchase!D429,""),"")</f>
        <v/>
      </c>
      <c r="AE446" s="89" t="str">
        <f>IFERROR(IF(Purchase!E429 &lt;&gt;"",Purchase!E429,""),"")</f>
        <v/>
      </c>
      <c r="AF446" s="89" t="str">
        <f>IFERROR(IF(Purchase!F429 &lt;&gt;"",Purchase!F429,""),"")</f>
        <v/>
      </c>
      <c r="AG446" s="89" t="str">
        <f>IFERROR(IF(Purchase!G429 &lt;&gt;"",Purchase!G429,""),"")</f>
        <v/>
      </c>
      <c r="AH446" s="89" t="str">
        <f>IFERROR(IF(Purchase!H429 &lt;&gt;"",Purchase!H429,""),"")</f>
        <v/>
      </c>
      <c r="AI446" s="89" t="str">
        <f>IFERROR(IF(Purchase!I429 &lt;&gt;"",Purchase!I429,""),"")</f>
        <v/>
      </c>
      <c r="AJ446" s="89" t="str">
        <f>IFERROR(IF(Purchase!J429 &lt;&gt;"",Purchase!J429,""),"")</f>
        <v/>
      </c>
      <c r="AK446" s="101" t="str">
        <f t="shared" si="31"/>
        <v/>
      </c>
      <c r="AL446" s="88"/>
      <c r="AM446" s="90"/>
      <c r="AN446" s="91"/>
      <c r="AO446" s="90"/>
      <c r="AP446" s="90"/>
      <c r="AQ446" s="92"/>
      <c r="AR446" s="90"/>
      <c r="AS446" s="90"/>
      <c r="AT446" s="93"/>
      <c r="AU446" s="88"/>
      <c r="AV446" s="88"/>
      <c r="AW446" s="88"/>
      <c r="AX446" s="88"/>
      <c r="AY446" s="88"/>
      <c r="AZ446" s="88"/>
      <c r="BA446" s="88"/>
      <c r="BB446" s="88"/>
      <c r="BC446" s="88" t="str">
        <f>IF(BF446 &lt;&gt; "",(COUNTIF($BF$19:BF446,BF446)&amp;"_"&amp;BF446),"")</f>
        <v/>
      </c>
      <c r="BD446" s="94" t="str">
        <f>IFERROR(IF(Sale!A430 &lt;&gt; "", Sale!A430, ""), "")</f>
        <v/>
      </c>
      <c r="BE446" s="88" t="str">
        <f>IFERROR(IF(Sale!B430 &lt;&gt; "", Sale!B430, ""), "")</f>
        <v/>
      </c>
      <c r="BF446" s="88" t="str">
        <f>IFERROR(IF(Sale!C430 &lt;&gt; "", Sale!C430, ""), "")</f>
        <v/>
      </c>
      <c r="BG446" s="88" t="str">
        <f>IFERROR(IF(Sale!D430 &lt;&gt; "", Sale!D430, ""), "")</f>
        <v/>
      </c>
      <c r="BH446" s="88" t="str">
        <f>IFERROR(IF(Sale!E430 &lt;&gt; "", Sale!E430, ""), "")</f>
        <v/>
      </c>
      <c r="BI446" s="88" t="str">
        <f>IFERROR(IF(Sale!F430 &lt;&gt; "", Sale!F430, ""), "")</f>
        <v/>
      </c>
      <c r="BJ446" s="88" t="str">
        <f>IFERROR(IF(Sale!G430 &lt;&gt; "", Sale!G430, ""), "")</f>
        <v/>
      </c>
      <c r="BK446" s="88" t="str">
        <f>IFERROR(IF(Sale!H430 &lt;&gt; "", Sale!H430, ""), "")</f>
        <v/>
      </c>
      <c r="BL446" s="88" t="str">
        <f>IFERROR(IF(Sale!I430 &lt;&gt; "", Sale!I430, ""), "")</f>
        <v/>
      </c>
      <c r="BM446" s="88" t="str">
        <f>IFERROR(IF(Sale!J430 &lt;&gt; "", Sale!J430, ""), "")</f>
        <v/>
      </c>
      <c r="BN446" s="88" t="str">
        <f>IFERROR(IF(Sale!K430 &lt;&gt; "", Sale!K430, ""), "")</f>
        <v/>
      </c>
      <c r="BO446" s="88" t="str">
        <f>IFERROR(IF(Sale!L430 &lt;&gt; "", Sale!L430, ""), "")</f>
        <v/>
      </c>
      <c r="BP446" s="88" t="str">
        <f>IFERROR(IF(Sale!M430 &lt;&gt; "", Sale!M430, ""), "")</f>
        <v/>
      </c>
      <c r="BQ446" s="88" t="str">
        <f>IFERROR(IF(Sale!N430 &lt;&gt; "", Sale!N430, ""), "")</f>
        <v/>
      </c>
      <c r="BR446" s="88" t="str">
        <f>IFERROR(IF(Sale!O430 &lt;&gt; "", Sale!O430, ""), "")</f>
        <v/>
      </c>
      <c r="BS446" s="88"/>
      <c r="BT446" s="88"/>
      <c r="BU446" s="88"/>
      <c r="BV446" s="88"/>
      <c r="BW446" s="91"/>
      <c r="BX446" s="88"/>
      <c r="BY446" s="88"/>
    </row>
    <row r="447" spans="2:77">
      <c r="B447" s="255"/>
      <c r="C447" s="255"/>
      <c r="D447" s="255"/>
      <c r="E447" s="255"/>
      <c r="F447" s="255"/>
      <c r="Z447" s="101" t="str">
        <f>IF(AB447 &lt;&gt; "", (COUNTIF($AB$19:AB447,AB447)&amp;"_"&amp;AB447),"")</f>
        <v/>
      </c>
      <c r="AA447" s="125" t="str">
        <f>IFERROR(IF(Purchase!A430 &lt;&gt;"",Purchase!A430,""),"")</f>
        <v/>
      </c>
      <c r="AB447" s="101" t="str">
        <f>IFERROR(IF(Purchase!B430 &lt;&gt;"",Purchase!B430,""),"")</f>
        <v/>
      </c>
      <c r="AC447" s="101" t="str">
        <f>IFERROR(IF(Purchase!C430 &lt;&gt;"",Purchase!C430,""),"")</f>
        <v/>
      </c>
      <c r="AD447" s="89" t="str">
        <f>IFERROR(IF(Purchase!D430 &lt;&gt;"",Purchase!D430,""),"")</f>
        <v/>
      </c>
      <c r="AE447" s="89" t="str">
        <f>IFERROR(IF(Purchase!E430 &lt;&gt;"",Purchase!E430,""),"")</f>
        <v/>
      </c>
      <c r="AF447" s="89" t="str">
        <f>IFERROR(IF(Purchase!F430 &lt;&gt;"",Purchase!F430,""),"")</f>
        <v/>
      </c>
      <c r="AG447" s="89" t="str">
        <f>IFERROR(IF(Purchase!G430 &lt;&gt;"",Purchase!G430,""),"")</f>
        <v/>
      </c>
      <c r="AH447" s="89" t="str">
        <f>IFERROR(IF(Purchase!H430 &lt;&gt;"",Purchase!H430,""),"")</f>
        <v/>
      </c>
      <c r="AI447" s="89" t="str">
        <f>IFERROR(IF(Purchase!I430 &lt;&gt;"",Purchase!I430,""),"")</f>
        <v/>
      </c>
      <c r="AJ447" s="89" t="str">
        <f>IFERROR(IF(Purchase!J430 &lt;&gt;"",Purchase!J430,""),"")</f>
        <v/>
      </c>
      <c r="AK447" s="101" t="str">
        <f t="shared" si="31"/>
        <v/>
      </c>
      <c r="AL447" s="88"/>
      <c r="AM447" s="90"/>
      <c r="AN447" s="91"/>
      <c r="AO447" s="90"/>
      <c r="AP447" s="90"/>
      <c r="AQ447" s="92"/>
      <c r="AR447" s="90"/>
      <c r="AS447" s="90"/>
      <c r="AT447" s="93"/>
      <c r="AU447" s="88"/>
      <c r="AV447" s="88"/>
      <c r="AW447" s="88"/>
      <c r="AX447" s="88"/>
      <c r="AY447" s="88"/>
      <c r="AZ447" s="88"/>
      <c r="BA447" s="88"/>
      <c r="BB447" s="88"/>
      <c r="BC447" s="88" t="str">
        <f>IF(BF447 &lt;&gt; "",(COUNTIF($BF$19:BF447,BF447)&amp;"_"&amp;BF447),"")</f>
        <v/>
      </c>
      <c r="BD447" s="94" t="str">
        <f>IFERROR(IF(Sale!A431 &lt;&gt; "", Sale!A431, ""), "")</f>
        <v/>
      </c>
      <c r="BE447" s="88" t="str">
        <f>IFERROR(IF(Sale!B431 &lt;&gt; "", Sale!B431, ""), "")</f>
        <v/>
      </c>
      <c r="BF447" s="88" t="str">
        <f>IFERROR(IF(Sale!C431 &lt;&gt; "", Sale!C431, ""), "")</f>
        <v/>
      </c>
      <c r="BG447" s="88" t="str">
        <f>IFERROR(IF(Sale!D431 &lt;&gt; "", Sale!D431, ""), "")</f>
        <v/>
      </c>
      <c r="BH447" s="88" t="str">
        <f>IFERROR(IF(Sale!E431 &lt;&gt; "", Sale!E431, ""), "")</f>
        <v/>
      </c>
      <c r="BI447" s="88" t="str">
        <f>IFERROR(IF(Sale!F431 &lt;&gt; "", Sale!F431, ""), "")</f>
        <v/>
      </c>
      <c r="BJ447" s="88" t="str">
        <f>IFERROR(IF(Sale!G431 &lt;&gt; "", Sale!G431, ""), "")</f>
        <v/>
      </c>
      <c r="BK447" s="88" t="str">
        <f>IFERROR(IF(Sale!H431 &lt;&gt; "", Sale!H431, ""), "")</f>
        <v/>
      </c>
      <c r="BL447" s="88" t="str">
        <f>IFERROR(IF(Sale!I431 &lt;&gt; "", Sale!I431, ""), "")</f>
        <v/>
      </c>
      <c r="BM447" s="88" t="str">
        <f>IFERROR(IF(Sale!J431 &lt;&gt; "", Sale!J431, ""), "")</f>
        <v/>
      </c>
      <c r="BN447" s="88" t="str">
        <f>IFERROR(IF(Sale!K431 &lt;&gt; "", Sale!K431, ""), "")</f>
        <v/>
      </c>
      <c r="BO447" s="88" t="str">
        <f>IFERROR(IF(Sale!L431 &lt;&gt; "", Sale!L431, ""), "")</f>
        <v/>
      </c>
      <c r="BP447" s="88" t="str">
        <f>IFERROR(IF(Sale!M431 &lt;&gt; "", Sale!M431, ""), "")</f>
        <v/>
      </c>
      <c r="BQ447" s="88" t="str">
        <f>IFERROR(IF(Sale!N431 &lt;&gt; "", Sale!N431, ""), "")</f>
        <v/>
      </c>
      <c r="BR447" s="88" t="str">
        <f>IFERROR(IF(Sale!O431 &lt;&gt; "", Sale!O431, ""), "")</f>
        <v/>
      </c>
      <c r="BS447" s="88"/>
      <c r="BT447" s="88"/>
      <c r="BU447" s="88"/>
      <c r="BV447" s="88"/>
      <c r="BW447" s="91"/>
      <c r="BX447" s="88"/>
      <c r="BY447" s="88"/>
    </row>
    <row r="448" spans="2:77">
      <c r="B448" s="255"/>
      <c r="C448" s="255"/>
      <c r="D448" s="255"/>
      <c r="E448" s="255"/>
      <c r="F448" s="255"/>
      <c r="Z448" s="101" t="str">
        <f>IF(AB448 &lt;&gt; "", (COUNTIF($AB$19:AB448,AB448)&amp;"_"&amp;AB448),"")</f>
        <v/>
      </c>
      <c r="AA448" s="125" t="str">
        <f>IFERROR(IF(Purchase!A431 &lt;&gt;"",Purchase!A431,""),"")</f>
        <v/>
      </c>
      <c r="AB448" s="101" t="str">
        <f>IFERROR(IF(Purchase!B431 &lt;&gt;"",Purchase!B431,""),"")</f>
        <v/>
      </c>
      <c r="AC448" s="101" t="str">
        <f>IFERROR(IF(Purchase!C431 &lt;&gt;"",Purchase!C431,""),"")</f>
        <v/>
      </c>
      <c r="AD448" s="89" t="str">
        <f>IFERROR(IF(Purchase!D431 &lt;&gt;"",Purchase!D431,""),"")</f>
        <v/>
      </c>
      <c r="AE448" s="89" t="str">
        <f>IFERROR(IF(Purchase!E431 &lt;&gt;"",Purchase!E431,""),"")</f>
        <v/>
      </c>
      <c r="AF448" s="89" t="str">
        <f>IFERROR(IF(Purchase!F431 &lt;&gt;"",Purchase!F431,""),"")</f>
        <v/>
      </c>
      <c r="AG448" s="89" t="str">
        <f>IFERROR(IF(Purchase!G431 &lt;&gt;"",Purchase!G431,""),"")</f>
        <v/>
      </c>
      <c r="AH448" s="89" t="str">
        <f>IFERROR(IF(Purchase!H431 &lt;&gt;"",Purchase!H431,""),"")</f>
        <v/>
      </c>
      <c r="AI448" s="89" t="str">
        <f>IFERROR(IF(Purchase!I431 &lt;&gt;"",Purchase!I431,""),"")</f>
        <v/>
      </c>
      <c r="AJ448" s="89" t="str">
        <f>IFERROR(IF(Purchase!J431 &lt;&gt;"",Purchase!J431,""),"")</f>
        <v/>
      </c>
      <c r="AK448" s="101" t="str">
        <f t="shared" si="31"/>
        <v/>
      </c>
      <c r="AL448" s="88"/>
      <c r="AM448" s="90"/>
      <c r="AN448" s="91"/>
      <c r="AO448" s="90"/>
      <c r="AP448" s="90"/>
      <c r="AQ448" s="92"/>
      <c r="AR448" s="90"/>
      <c r="AS448" s="90"/>
      <c r="AT448" s="93"/>
      <c r="AU448" s="88"/>
      <c r="AV448" s="88"/>
      <c r="AW448" s="88"/>
      <c r="AX448" s="88"/>
      <c r="AY448" s="88"/>
      <c r="AZ448" s="88"/>
      <c r="BA448" s="88"/>
      <c r="BB448" s="88"/>
      <c r="BC448" s="88" t="str">
        <f>IF(BF448 &lt;&gt; "",(COUNTIF($BF$19:BF448,BF448)&amp;"_"&amp;BF448),"")</f>
        <v/>
      </c>
      <c r="BD448" s="94" t="str">
        <f>IFERROR(IF(Sale!A432 &lt;&gt; "", Sale!A432, ""), "")</f>
        <v/>
      </c>
      <c r="BE448" s="88" t="str">
        <f>IFERROR(IF(Sale!B432 &lt;&gt; "", Sale!B432, ""), "")</f>
        <v/>
      </c>
      <c r="BF448" s="88" t="str">
        <f>IFERROR(IF(Sale!C432 &lt;&gt; "", Sale!C432, ""), "")</f>
        <v/>
      </c>
      <c r="BG448" s="88" t="str">
        <f>IFERROR(IF(Sale!D432 &lt;&gt; "", Sale!D432, ""), "")</f>
        <v/>
      </c>
      <c r="BH448" s="88" t="str">
        <f>IFERROR(IF(Sale!E432 &lt;&gt; "", Sale!E432, ""), "")</f>
        <v/>
      </c>
      <c r="BI448" s="88" t="str">
        <f>IFERROR(IF(Sale!F432 &lt;&gt; "", Sale!F432, ""), "")</f>
        <v/>
      </c>
      <c r="BJ448" s="88" t="str">
        <f>IFERROR(IF(Sale!G432 &lt;&gt; "", Sale!G432, ""), "")</f>
        <v/>
      </c>
      <c r="BK448" s="88" t="str">
        <f>IFERROR(IF(Sale!H432 &lt;&gt; "", Sale!H432, ""), "")</f>
        <v/>
      </c>
      <c r="BL448" s="88" t="str">
        <f>IFERROR(IF(Sale!I432 &lt;&gt; "", Sale!I432, ""), "")</f>
        <v/>
      </c>
      <c r="BM448" s="88" t="str">
        <f>IFERROR(IF(Sale!J432 &lt;&gt; "", Sale!J432, ""), "")</f>
        <v/>
      </c>
      <c r="BN448" s="88" t="str">
        <f>IFERROR(IF(Sale!K432 &lt;&gt; "", Sale!K432, ""), "")</f>
        <v/>
      </c>
      <c r="BO448" s="88" t="str">
        <f>IFERROR(IF(Sale!L432 &lt;&gt; "", Sale!L432, ""), "")</f>
        <v/>
      </c>
      <c r="BP448" s="88" t="str">
        <f>IFERROR(IF(Sale!M432 &lt;&gt; "", Sale!M432, ""), "")</f>
        <v/>
      </c>
      <c r="BQ448" s="88" t="str">
        <f>IFERROR(IF(Sale!N432 &lt;&gt; "", Sale!N432, ""), "")</f>
        <v/>
      </c>
      <c r="BR448" s="88" t="str">
        <f>IFERROR(IF(Sale!O432 &lt;&gt; "", Sale!O432, ""), "")</f>
        <v/>
      </c>
      <c r="BS448" s="88"/>
      <c r="BT448" s="88"/>
      <c r="BU448" s="88"/>
      <c r="BV448" s="88"/>
      <c r="BW448" s="91"/>
      <c r="BX448" s="88"/>
      <c r="BY448" s="88"/>
    </row>
    <row r="449" spans="2:77">
      <c r="B449" s="255"/>
      <c r="C449" s="255"/>
      <c r="D449" s="255"/>
      <c r="E449" s="255"/>
      <c r="F449" s="255"/>
      <c r="Z449" s="101" t="str">
        <f>IF(AB449 &lt;&gt; "", (COUNTIF($AB$19:AB449,AB449)&amp;"_"&amp;AB449),"")</f>
        <v/>
      </c>
      <c r="AA449" s="125" t="str">
        <f>IFERROR(IF(Purchase!A432 &lt;&gt;"",Purchase!A432,""),"")</f>
        <v/>
      </c>
      <c r="AB449" s="101" t="str">
        <f>IFERROR(IF(Purchase!B432 &lt;&gt;"",Purchase!B432,""),"")</f>
        <v/>
      </c>
      <c r="AC449" s="101" t="str">
        <f>IFERROR(IF(Purchase!C432 &lt;&gt;"",Purchase!C432,""),"")</f>
        <v/>
      </c>
      <c r="AD449" s="89" t="str">
        <f>IFERROR(IF(Purchase!D432 &lt;&gt;"",Purchase!D432,""),"")</f>
        <v/>
      </c>
      <c r="AE449" s="89" t="str">
        <f>IFERROR(IF(Purchase!E432 &lt;&gt;"",Purchase!E432,""),"")</f>
        <v/>
      </c>
      <c r="AF449" s="89" t="str">
        <f>IFERROR(IF(Purchase!F432 &lt;&gt;"",Purchase!F432,""),"")</f>
        <v/>
      </c>
      <c r="AG449" s="89" t="str">
        <f>IFERROR(IF(Purchase!G432 &lt;&gt;"",Purchase!G432,""),"")</f>
        <v/>
      </c>
      <c r="AH449" s="89" t="str">
        <f>IFERROR(IF(Purchase!H432 &lt;&gt;"",Purchase!H432,""),"")</f>
        <v/>
      </c>
      <c r="AI449" s="89" t="str">
        <f>IFERROR(IF(Purchase!I432 &lt;&gt;"",Purchase!I432,""),"")</f>
        <v/>
      </c>
      <c r="AJ449" s="89" t="str">
        <f>IFERROR(IF(Purchase!J432 &lt;&gt;"",Purchase!J432,""),"")</f>
        <v/>
      </c>
      <c r="AK449" s="101" t="str">
        <f t="shared" si="31"/>
        <v/>
      </c>
      <c r="AL449" s="88"/>
      <c r="AM449" s="90"/>
      <c r="AN449" s="91"/>
      <c r="AO449" s="90"/>
      <c r="AP449" s="90"/>
      <c r="AQ449" s="92"/>
      <c r="AR449" s="90"/>
      <c r="AS449" s="90"/>
      <c r="AT449" s="93"/>
      <c r="AU449" s="88"/>
      <c r="AV449" s="88"/>
      <c r="AW449" s="88"/>
      <c r="AX449" s="88"/>
      <c r="AY449" s="88"/>
      <c r="AZ449" s="88"/>
      <c r="BA449" s="88"/>
      <c r="BB449" s="88"/>
      <c r="BC449" s="88" t="str">
        <f>IF(BF449 &lt;&gt; "",(COUNTIF($BF$19:BF449,BF449)&amp;"_"&amp;BF449),"")</f>
        <v/>
      </c>
      <c r="BD449" s="94" t="str">
        <f>IFERROR(IF(Sale!A433 &lt;&gt; "", Sale!A433, ""), "")</f>
        <v/>
      </c>
      <c r="BE449" s="88" t="str">
        <f>IFERROR(IF(Sale!B433 &lt;&gt; "", Sale!B433, ""), "")</f>
        <v/>
      </c>
      <c r="BF449" s="88" t="str">
        <f>IFERROR(IF(Sale!C433 &lt;&gt; "", Sale!C433, ""), "")</f>
        <v/>
      </c>
      <c r="BG449" s="88" t="str">
        <f>IFERROR(IF(Sale!D433 &lt;&gt; "", Sale!D433, ""), "")</f>
        <v/>
      </c>
      <c r="BH449" s="88" t="str">
        <f>IFERROR(IF(Sale!E433 &lt;&gt; "", Sale!E433, ""), "")</f>
        <v/>
      </c>
      <c r="BI449" s="88" t="str">
        <f>IFERROR(IF(Sale!F433 &lt;&gt; "", Sale!F433, ""), "")</f>
        <v/>
      </c>
      <c r="BJ449" s="88" t="str">
        <f>IFERROR(IF(Sale!G433 &lt;&gt; "", Sale!G433, ""), "")</f>
        <v/>
      </c>
      <c r="BK449" s="88" t="str">
        <f>IFERROR(IF(Sale!H433 &lt;&gt; "", Sale!H433, ""), "")</f>
        <v/>
      </c>
      <c r="BL449" s="88" t="str">
        <f>IFERROR(IF(Sale!I433 &lt;&gt; "", Sale!I433, ""), "")</f>
        <v/>
      </c>
      <c r="BM449" s="88" t="str">
        <f>IFERROR(IF(Sale!J433 &lt;&gt; "", Sale!J433, ""), "")</f>
        <v/>
      </c>
      <c r="BN449" s="88" t="str">
        <f>IFERROR(IF(Sale!K433 &lt;&gt; "", Sale!K433, ""), "")</f>
        <v/>
      </c>
      <c r="BO449" s="88" t="str">
        <f>IFERROR(IF(Sale!L433 &lt;&gt; "", Sale!L433, ""), "")</f>
        <v/>
      </c>
      <c r="BP449" s="88" t="str">
        <f>IFERROR(IF(Sale!M433 &lt;&gt; "", Sale!M433, ""), "")</f>
        <v/>
      </c>
      <c r="BQ449" s="88" t="str">
        <f>IFERROR(IF(Sale!N433 &lt;&gt; "", Sale!N433, ""), "")</f>
        <v/>
      </c>
      <c r="BR449" s="88" t="str">
        <f>IFERROR(IF(Sale!O433 &lt;&gt; "", Sale!O433, ""), "")</f>
        <v/>
      </c>
      <c r="BS449" s="88"/>
      <c r="BT449" s="88"/>
      <c r="BU449" s="88"/>
      <c r="BV449" s="88"/>
      <c r="BW449" s="91"/>
      <c r="BX449" s="88"/>
      <c r="BY449" s="88"/>
    </row>
    <row r="450" spans="2:77">
      <c r="B450" s="255"/>
      <c r="C450" s="255"/>
      <c r="D450" s="255"/>
      <c r="E450" s="255"/>
      <c r="F450" s="255"/>
      <c r="Z450" s="101" t="str">
        <f>IF(AB450 &lt;&gt; "", (COUNTIF($AB$19:AB450,AB450)&amp;"_"&amp;AB450),"")</f>
        <v/>
      </c>
      <c r="AA450" s="125" t="str">
        <f>IFERROR(IF(Purchase!A433 &lt;&gt;"",Purchase!A433,""),"")</f>
        <v/>
      </c>
      <c r="AB450" s="101" t="str">
        <f>IFERROR(IF(Purchase!B433 &lt;&gt;"",Purchase!B433,""),"")</f>
        <v/>
      </c>
      <c r="AC450" s="101" t="str">
        <f>IFERROR(IF(Purchase!C433 &lt;&gt;"",Purchase!C433,""),"")</f>
        <v/>
      </c>
      <c r="AD450" s="89" t="str">
        <f>IFERROR(IF(Purchase!D433 &lt;&gt;"",Purchase!D433,""),"")</f>
        <v/>
      </c>
      <c r="AE450" s="89" t="str">
        <f>IFERROR(IF(Purchase!E433 &lt;&gt;"",Purchase!E433,""),"")</f>
        <v/>
      </c>
      <c r="AF450" s="89" t="str">
        <f>IFERROR(IF(Purchase!F433 &lt;&gt;"",Purchase!F433,""),"")</f>
        <v/>
      </c>
      <c r="AG450" s="89" t="str">
        <f>IFERROR(IF(Purchase!G433 &lt;&gt;"",Purchase!G433,""),"")</f>
        <v/>
      </c>
      <c r="AH450" s="89" t="str">
        <f>IFERROR(IF(Purchase!H433 &lt;&gt;"",Purchase!H433,""),"")</f>
        <v/>
      </c>
      <c r="AI450" s="89" t="str">
        <f>IFERROR(IF(Purchase!I433 &lt;&gt;"",Purchase!I433,""),"")</f>
        <v/>
      </c>
      <c r="AJ450" s="89" t="str">
        <f>IFERROR(IF(Purchase!J433 &lt;&gt;"",Purchase!J433,""),"")</f>
        <v/>
      </c>
      <c r="AK450" s="101" t="str">
        <f t="shared" si="31"/>
        <v/>
      </c>
      <c r="AL450" s="88"/>
      <c r="AM450" s="90"/>
      <c r="AN450" s="91"/>
      <c r="AO450" s="90"/>
      <c r="AP450" s="90"/>
      <c r="AQ450" s="92"/>
      <c r="AR450" s="90"/>
      <c r="AS450" s="90"/>
      <c r="AT450" s="93"/>
      <c r="AU450" s="88"/>
      <c r="AV450" s="88"/>
      <c r="AW450" s="88"/>
      <c r="AX450" s="88"/>
      <c r="AY450" s="88"/>
      <c r="AZ450" s="88"/>
      <c r="BA450" s="88"/>
      <c r="BB450" s="88"/>
      <c r="BC450" s="88" t="str">
        <f>IF(BF450 &lt;&gt; "",(COUNTIF($BF$19:BF450,BF450)&amp;"_"&amp;BF450),"")</f>
        <v/>
      </c>
      <c r="BD450" s="94" t="str">
        <f>IFERROR(IF(Sale!A434 &lt;&gt; "", Sale!A434, ""), "")</f>
        <v/>
      </c>
      <c r="BE450" s="88" t="str">
        <f>IFERROR(IF(Sale!B434 &lt;&gt; "", Sale!B434, ""), "")</f>
        <v/>
      </c>
      <c r="BF450" s="88" t="str">
        <f>IFERROR(IF(Sale!C434 &lt;&gt; "", Sale!C434, ""), "")</f>
        <v/>
      </c>
      <c r="BG450" s="88" t="str">
        <f>IFERROR(IF(Sale!D434 &lt;&gt; "", Sale!D434, ""), "")</f>
        <v/>
      </c>
      <c r="BH450" s="88" t="str">
        <f>IFERROR(IF(Sale!E434 &lt;&gt; "", Sale!E434, ""), "")</f>
        <v/>
      </c>
      <c r="BI450" s="88" t="str">
        <f>IFERROR(IF(Sale!F434 &lt;&gt; "", Sale!F434, ""), "")</f>
        <v/>
      </c>
      <c r="BJ450" s="88" t="str">
        <f>IFERROR(IF(Sale!G434 &lt;&gt; "", Sale!G434, ""), "")</f>
        <v/>
      </c>
      <c r="BK450" s="88" t="str">
        <f>IFERROR(IF(Sale!H434 &lt;&gt; "", Sale!H434, ""), "")</f>
        <v/>
      </c>
      <c r="BL450" s="88" t="str">
        <f>IFERROR(IF(Sale!I434 &lt;&gt; "", Sale!I434, ""), "")</f>
        <v/>
      </c>
      <c r="BM450" s="88" t="str">
        <f>IFERROR(IF(Sale!J434 &lt;&gt; "", Sale!J434, ""), "")</f>
        <v/>
      </c>
      <c r="BN450" s="88" t="str">
        <f>IFERROR(IF(Sale!K434 &lt;&gt; "", Sale!K434, ""), "")</f>
        <v/>
      </c>
      <c r="BO450" s="88" t="str">
        <f>IFERROR(IF(Sale!L434 &lt;&gt; "", Sale!L434, ""), "")</f>
        <v/>
      </c>
      <c r="BP450" s="88" t="str">
        <f>IFERROR(IF(Sale!M434 &lt;&gt; "", Sale!M434, ""), "")</f>
        <v/>
      </c>
      <c r="BQ450" s="88" t="str">
        <f>IFERROR(IF(Sale!N434 &lt;&gt; "", Sale!N434, ""), "")</f>
        <v/>
      </c>
      <c r="BR450" s="88" t="str">
        <f>IFERROR(IF(Sale!O434 &lt;&gt; "", Sale!O434, ""), "")</f>
        <v/>
      </c>
      <c r="BS450" s="88"/>
      <c r="BT450" s="88"/>
      <c r="BU450" s="88"/>
      <c r="BV450" s="88"/>
      <c r="BW450" s="91"/>
      <c r="BX450" s="88"/>
      <c r="BY450" s="88"/>
    </row>
    <row r="451" spans="2:77">
      <c r="B451" s="255"/>
      <c r="C451" s="255"/>
      <c r="D451" s="255"/>
      <c r="E451" s="255"/>
      <c r="F451" s="255"/>
      <c r="Z451" s="101" t="str">
        <f>IF(AB451 &lt;&gt; "", (COUNTIF($AB$19:AB451,AB451)&amp;"_"&amp;AB451),"")</f>
        <v/>
      </c>
      <c r="AA451" s="125" t="str">
        <f>IFERROR(IF(Purchase!A434 &lt;&gt;"",Purchase!A434,""),"")</f>
        <v/>
      </c>
      <c r="AB451" s="101" t="str">
        <f>IFERROR(IF(Purchase!B434 &lt;&gt;"",Purchase!B434,""),"")</f>
        <v/>
      </c>
      <c r="AC451" s="101" t="str">
        <f>IFERROR(IF(Purchase!C434 &lt;&gt;"",Purchase!C434,""),"")</f>
        <v/>
      </c>
      <c r="AD451" s="89" t="str">
        <f>IFERROR(IF(Purchase!D434 &lt;&gt;"",Purchase!D434,""),"")</f>
        <v/>
      </c>
      <c r="AE451" s="89" t="str">
        <f>IFERROR(IF(Purchase!E434 &lt;&gt;"",Purchase!E434,""),"")</f>
        <v/>
      </c>
      <c r="AF451" s="89" t="str">
        <f>IFERROR(IF(Purchase!F434 &lt;&gt;"",Purchase!F434,""),"")</f>
        <v/>
      </c>
      <c r="AG451" s="89" t="str">
        <f>IFERROR(IF(Purchase!G434 &lt;&gt;"",Purchase!G434,""),"")</f>
        <v/>
      </c>
      <c r="AH451" s="89" t="str">
        <f>IFERROR(IF(Purchase!H434 &lt;&gt;"",Purchase!H434,""),"")</f>
        <v/>
      </c>
      <c r="AI451" s="89" t="str">
        <f>IFERROR(IF(Purchase!I434 &lt;&gt;"",Purchase!I434,""),"")</f>
        <v/>
      </c>
      <c r="AJ451" s="89" t="str">
        <f>IFERROR(IF(Purchase!J434 &lt;&gt;"",Purchase!J434,""),"")</f>
        <v/>
      </c>
      <c r="AK451" s="101" t="str">
        <f t="shared" si="31"/>
        <v/>
      </c>
      <c r="AL451" s="88"/>
      <c r="AM451" s="90"/>
      <c r="AN451" s="91"/>
      <c r="AO451" s="90"/>
      <c r="AP451" s="90"/>
      <c r="AQ451" s="92"/>
      <c r="AR451" s="90"/>
      <c r="AS451" s="90"/>
      <c r="AT451" s="93"/>
      <c r="AU451" s="88"/>
      <c r="AV451" s="88"/>
      <c r="AW451" s="88"/>
      <c r="AX451" s="88"/>
      <c r="AY451" s="88"/>
      <c r="AZ451" s="88"/>
      <c r="BA451" s="88"/>
      <c r="BB451" s="88"/>
      <c r="BC451" s="88" t="str">
        <f>IF(BF451 &lt;&gt; "",(COUNTIF($BF$19:BF451,BF451)&amp;"_"&amp;BF451),"")</f>
        <v/>
      </c>
      <c r="BD451" s="94" t="str">
        <f>IFERROR(IF(Sale!A435 &lt;&gt; "", Sale!A435, ""), "")</f>
        <v/>
      </c>
      <c r="BE451" s="88" t="str">
        <f>IFERROR(IF(Sale!B435 &lt;&gt; "", Sale!B435, ""), "")</f>
        <v/>
      </c>
      <c r="BF451" s="88" t="str">
        <f>IFERROR(IF(Sale!C435 &lt;&gt; "", Sale!C435, ""), "")</f>
        <v/>
      </c>
      <c r="BG451" s="88" t="str">
        <f>IFERROR(IF(Sale!D435 &lt;&gt; "", Sale!D435, ""), "")</f>
        <v/>
      </c>
      <c r="BH451" s="88" t="str">
        <f>IFERROR(IF(Sale!E435 &lt;&gt; "", Sale!E435, ""), "")</f>
        <v/>
      </c>
      <c r="BI451" s="88" t="str">
        <f>IFERROR(IF(Sale!F435 &lt;&gt; "", Sale!F435, ""), "")</f>
        <v/>
      </c>
      <c r="BJ451" s="88" t="str">
        <f>IFERROR(IF(Sale!G435 &lt;&gt; "", Sale!G435, ""), "")</f>
        <v/>
      </c>
      <c r="BK451" s="88" t="str">
        <f>IFERROR(IF(Sale!H435 &lt;&gt; "", Sale!H435, ""), "")</f>
        <v/>
      </c>
      <c r="BL451" s="88" t="str">
        <f>IFERROR(IF(Sale!I435 &lt;&gt; "", Sale!I435, ""), "")</f>
        <v/>
      </c>
      <c r="BM451" s="88" t="str">
        <f>IFERROR(IF(Sale!J435 &lt;&gt; "", Sale!J435, ""), "")</f>
        <v/>
      </c>
      <c r="BN451" s="88" t="str">
        <f>IFERROR(IF(Sale!K435 &lt;&gt; "", Sale!K435, ""), "")</f>
        <v/>
      </c>
      <c r="BO451" s="88" t="str">
        <f>IFERROR(IF(Sale!L435 &lt;&gt; "", Sale!L435, ""), "")</f>
        <v/>
      </c>
      <c r="BP451" s="88" t="str">
        <f>IFERROR(IF(Sale!M435 &lt;&gt; "", Sale!M435, ""), "")</f>
        <v/>
      </c>
      <c r="BQ451" s="88" t="str">
        <f>IFERROR(IF(Sale!N435 &lt;&gt; "", Sale!N435, ""), "")</f>
        <v/>
      </c>
      <c r="BR451" s="88" t="str">
        <f>IFERROR(IF(Sale!O435 &lt;&gt; "", Sale!O435, ""), "")</f>
        <v/>
      </c>
      <c r="BS451" s="88"/>
      <c r="BT451" s="88"/>
      <c r="BU451" s="88"/>
      <c r="BV451" s="88"/>
      <c r="BW451" s="91"/>
      <c r="BX451" s="88"/>
      <c r="BY451" s="88"/>
    </row>
    <row r="452" spans="2:77">
      <c r="B452" s="255"/>
      <c r="C452" s="255"/>
      <c r="D452" s="255"/>
      <c r="E452" s="255"/>
      <c r="F452" s="255"/>
      <c r="Z452" s="101" t="str">
        <f>IF(AB452 &lt;&gt; "", (COUNTIF($AB$19:AB452,AB452)&amp;"_"&amp;AB452),"")</f>
        <v/>
      </c>
      <c r="AA452" s="125" t="str">
        <f>IFERROR(IF(Purchase!A435 &lt;&gt;"",Purchase!A435,""),"")</f>
        <v/>
      </c>
      <c r="AB452" s="101" t="str">
        <f>IFERROR(IF(Purchase!B435 &lt;&gt;"",Purchase!B435,""),"")</f>
        <v/>
      </c>
      <c r="AC452" s="101" t="str">
        <f>IFERROR(IF(Purchase!C435 &lt;&gt;"",Purchase!C435,""),"")</f>
        <v/>
      </c>
      <c r="AD452" s="89" t="str">
        <f>IFERROR(IF(Purchase!D435 &lt;&gt;"",Purchase!D435,""),"")</f>
        <v/>
      </c>
      <c r="AE452" s="89" t="str">
        <f>IFERROR(IF(Purchase!E435 &lt;&gt;"",Purchase!E435,""),"")</f>
        <v/>
      </c>
      <c r="AF452" s="89" t="str">
        <f>IFERROR(IF(Purchase!F435 &lt;&gt;"",Purchase!F435,""),"")</f>
        <v/>
      </c>
      <c r="AG452" s="89" t="str">
        <f>IFERROR(IF(Purchase!G435 &lt;&gt;"",Purchase!G435,""),"")</f>
        <v/>
      </c>
      <c r="AH452" s="89" t="str">
        <f>IFERROR(IF(Purchase!H435 &lt;&gt;"",Purchase!H435,""),"")</f>
        <v/>
      </c>
      <c r="AI452" s="89" t="str">
        <f>IFERROR(IF(Purchase!I435 &lt;&gt;"",Purchase!I435,""),"")</f>
        <v/>
      </c>
      <c r="AJ452" s="89" t="str">
        <f>IFERROR(IF(Purchase!J435 &lt;&gt;"",Purchase!J435,""),"")</f>
        <v/>
      </c>
      <c r="AK452" s="101" t="str">
        <f t="shared" si="31"/>
        <v/>
      </c>
      <c r="AL452" s="88"/>
      <c r="AM452" s="90"/>
      <c r="AN452" s="91"/>
      <c r="AO452" s="90"/>
      <c r="AP452" s="90"/>
      <c r="AQ452" s="92"/>
      <c r="AR452" s="90"/>
      <c r="AS452" s="90"/>
      <c r="AT452" s="93"/>
      <c r="AU452" s="88"/>
      <c r="AV452" s="88"/>
      <c r="AW452" s="88"/>
      <c r="AX452" s="88"/>
      <c r="AY452" s="88"/>
      <c r="AZ452" s="88"/>
      <c r="BA452" s="88"/>
      <c r="BB452" s="88"/>
      <c r="BC452" s="88" t="str">
        <f>IF(BF452 &lt;&gt; "",(COUNTIF($BF$19:BF452,BF452)&amp;"_"&amp;BF452),"")</f>
        <v/>
      </c>
      <c r="BD452" s="94" t="str">
        <f>IFERROR(IF(Sale!A436 &lt;&gt; "", Sale!A436, ""), "")</f>
        <v/>
      </c>
      <c r="BE452" s="88" t="str">
        <f>IFERROR(IF(Sale!B436 &lt;&gt; "", Sale!B436, ""), "")</f>
        <v/>
      </c>
      <c r="BF452" s="88" t="str">
        <f>IFERROR(IF(Sale!C436 &lt;&gt; "", Sale!C436, ""), "")</f>
        <v/>
      </c>
      <c r="BG452" s="88" t="str">
        <f>IFERROR(IF(Sale!D436 &lt;&gt; "", Sale!D436, ""), "")</f>
        <v/>
      </c>
      <c r="BH452" s="88" t="str">
        <f>IFERROR(IF(Sale!E436 &lt;&gt; "", Sale!E436, ""), "")</f>
        <v/>
      </c>
      <c r="BI452" s="88" t="str">
        <f>IFERROR(IF(Sale!F436 &lt;&gt; "", Sale!F436, ""), "")</f>
        <v/>
      </c>
      <c r="BJ452" s="88" t="str">
        <f>IFERROR(IF(Sale!G436 &lt;&gt; "", Sale!G436, ""), "")</f>
        <v/>
      </c>
      <c r="BK452" s="88" t="str">
        <f>IFERROR(IF(Sale!H436 &lt;&gt; "", Sale!H436, ""), "")</f>
        <v/>
      </c>
      <c r="BL452" s="88" t="str">
        <f>IFERROR(IF(Sale!I436 &lt;&gt; "", Sale!I436, ""), "")</f>
        <v/>
      </c>
      <c r="BM452" s="88" t="str">
        <f>IFERROR(IF(Sale!J436 &lt;&gt; "", Sale!J436, ""), "")</f>
        <v/>
      </c>
      <c r="BN452" s="88" t="str">
        <f>IFERROR(IF(Sale!K436 &lt;&gt; "", Sale!K436, ""), "")</f>
        <v/>
      </c>
      <c r="BO452" s="88" t="str">
        <f>IFERROR(IF(Sale!L436 &lt;&gt; "", Sale!L436, ""), "")</f>
        <v/>
      </c>
      <c r="BP452" s="88" t="str">
        <f>IFERROR(IF(Sale!M436 &lt;&gt; "", Sale!M436, ""), "")</f>
        <v/>
      </c>
      <c r="BQ452" s="88" t="str">
        <f>IFERROR(IF(Sale!N436 &lt;&gt; "", Sale!N436, ""), "")</f>
        <v/>
      </c>
      <c r="BR452" s="88" t="str">
        <f>IFERROR(IF(Sale!O436 &lt;&gt; "", Sale!O436, ""), "")</f>
        <v/>
      </c>
      <c r="BS452" s="88"/>
      <c r="BT452" s="88"/>
      <c r="BU452" s="88"/>
      <c r="BV452" s="88"/>
      <c r="BW452" s="91"/>
      <c r="BX452" s="88"/>
      <c r="BY452" s="88"/>
    </row>
    <row r="453" spans="2:77">
      <c r="B453" s="255"/>
      <c r="C453" s="255"/>
      <c r="D453" s="255"/>
      <c r="E453" s="255"/>
      <c r="F453" s="255"/>
      <c r="Z453" s="101" t="str">
        <f>IF(AB453 &lt;&gt; "", (COUNTIF($AB$19:AB453,AB453)&amp;"_"&amp;AB453),"")</f>
        <v/>
      </c>
      <c r="AA453" s="125" t="str">
        <f>IFERROR(IF(Purchase!A436 &lt;&gt;"",Purchase!A436,""),"")</f>
        <v/>
      </c>
      <c r="AB453" s="101" t="str">
        <f>IFERROR(IF(Purchase!B436 &lt;&gt;"",Purchase!B436,""),"")</f>
        <v/>
      </c>
      <c r="AC453" s="101" t="str">
        <f>IFERROR(IF(Purchase!C436 &lt;&gt;"",Purchase!C436,""),"")</f>
        <v/>
      </c>
      <c r="AD453" s="89" t="str">
        <f>IFERROR(IF(Purchase!D436 &lt;&gt;"",Purchase!D436,""),"")</f>
        <v/>
      </c>
      <c r="AE453" s="89" t="str">
        <f>IFERROR(IF(Purchase!E436 &lt;&gt;"",Purchase!E436,""),"")</f>
        <v/>
      </c>
      <c r="AF453" s="89" t="str">
        <f>IFERROR(IF(Purchase!F436 &lt;&gt;"",Purchase!F436,""),"")</f>
        <v/>
      </c>
      <c r="AG453" s="89" t="str">
        <f>IFERROR(IF(Purchase!G436 &lt;&gt;"",Purchase!G436,""),"")</f>
        <v/>
      </c>
      <c r="AH453" s="89" t="str">
        <f>IFERROR(IF(Purchase!H436 &lt;&gt;"",Purchase!H436,""),"")</f>
        <v/>
      </c>
      <c r="AI453" s="89" t="str">
        <f>IFERROR(IF(Purchase!I436 &lt;&gt;"",Purchase!I436,""),"")</f>
        <v/>
      </c>
      <c r="AJ453" s="89" t="str">
        <f>IFERROR(IF(Purchase!J436 &lt;&gt;"",Purchase!J436,""),"")</f>
        <v/>
      </c>
      <c r="AK453" s="101" t="str">
        <f t="shared" si="31"/>
        <v/>
      </c>
      <c r="AL453" s="88"/>
      <c r="AM453" s="90"/>
      <c r="AN453" s="91"/>
      <c r="AO453" s="90"/>
      <c r="AP453" s="90"/>
      <c r="AQ453" s="92"/>
      <c r="AR453" s="90"/>
      <c r="AS453" s="90"/>
      <c r="AT453" s="93"/>
      <c r="AU453" s="88"/>
      <c r="AV453" s="88"/>
      <c r="AW453" s="88"/>
      <c r="AX453" s="88"/>
      <c r="AY453" s="88"/>
      <c r="AZ453" s="88"/>
      <c r="BA453" s="88"/>
      <c r="BB453" s="88"/>
      <c r="BC453" s="88" t="str">
        <f>IF(BF453 &lt;&gt; "",(COUNTIF($BF$19:BF453,BF453)&amp;"_"&amp;BF453),"")</f>
        <v/>
      </c>
      <c r="BD453" s="94" t="str">
        <f>IFERROR(IF(Sale!A437 &lt;&gt; "", Sale!A437, ""), "")</f>
        <v/>
      </c>
      <c r="BE453" s="88" t="str">
        <f>IFERROR(IF(Sale!B437 &lt;&gt; "", Sale!B437, ""), "")</f>
        <v/>
      </c>
      <c r="BF453" s="88" t="str">
        <f>IFERROR(IF(Sale!C437 &lt;&gt; "", Sale!C437, ""), "")</f>
        <v/>
      </c>
      <c r="BG453" s="88" t="str">
        <f>IFERROR(IF(Sale!D437 &lt;&gt; "", Sale!D437, ""), "")</f>
        <v/>
      </c>
      <c r="BH453" s="88" t="str">
        <f>IFERROR(IF(Sale!E437 &lt;&gt; "", Sale!E437, ""), "")</f>
        <v/>
      </c>
      <c r="BI453" s="88" t="str">
        <f>IFERROR(IF(Sale!F437 &lt;&gt; "", Sale!F437, ""), "")</f>
        <v/>
      </c>
      <c r="BJ453" s="88" t="str">
        <f>IFERROR(IF(Sale!G437 &lt;&gt; "", Sale!G437, ""), "")</f>
        <v/>
      </c>
      <c r="BK453" s="88" t="str">
        <f>IFERROR(IF(Sale!H437 &lt;&gt; "", Sale!H437, ""), "")</f>
        <v/>
      </c>
      <c r="BL453" s="88" t="str">
        <f>IFERROR(IF(Sale!I437 &lt;&gt; "", Sale!I437, ""), "")</f>
        <v/>
      </c>
      <c r="BM453" s="88" t="str">
        <f>IFERROR(IF(Sale!J437 &lt;&gt; "", Sale!J437, ""), "")</f>
        <v/>
      </c>
      <c r="BN453" s="88" t="str">
        <f>IFERROR(IF(Sale!K437 &lt;&gt; "", Sale!K437, ""), "")</f>
        <v/>
      </c>
      <c r="BO453" s="88" t="str">
        <f>IFERROR(IF(Sale!L437 &lt;&gt; "", Sale!L437, ""), "")</f>
        <v/>
      </c>
      <c r="BP453" s="88" t="str">
        <f>IFERROR(IF(Sale!M437 &lt;&gt; "", Sale!M437, ""), "")</f>
        <v/>
      </c>
      <c r="BQ453" s="88" t="str">
        <f>IFERROR(IF(Sale!N437 &lt;&gt; "", Sale!N437, ""), "")</f>
        <v/>
      </c>
      <c r="BR453" s="88" t="str">
        <f>IFERROR(IF(Sale!O437 &lt;&gt; "", Sale!O437, ""), "")</f>
        <v/>
      </c>
      <c r="BS453" s="88"/>
      <c r="BT453" s="88"/>
      <c r="BU453" s="88"/>
      <c r="BV453" s="88"/>
      <c r="BW453" s="91"/>
      <c r="BX453" s="88"/>
      <c r="BY453" s="88"/>
    </row>
    <row r="454" spans="2:77">
      <c r="B454" s="255"/>
      <c r="C454" s="255"/>
      <c r="D454" s="255"/>
      <c r="E454" s="255"/>
      <c r="F454" s="255"/>
      <c r="Z454" s="101" t="str">
        <f>IF(AB454 &lt;&gt; "", (COUNTIF($AB$19:AB454,AB454)&amp;"_"&amp;AB454),"")</f>
        <v/>
      </c>
      <c r="AA454" s="125" t="str">
        <f>IFERROR(IF(Purchase!A437 &lt;&gt;"",Purchase!A437,""),"")</f>
        <v/>
      </c>
      <c r="AB454" s="101" t="str">
        <f>IFERROR(IF(Purchase!B437 &lt;&gt;"",Purchase!B437,""),"")</f>
        <v/>
      </c>
      <c r="AC454" s="101" t="str">
        <f>IFERROR(IF(Purchase!C437 &lt;&gt;"",Purchase!C437,""),"")</f>
        <v/>
      </c>
      <c r="AD454" s="89" t="str">
        <f>IFERROR(IF(Purchase!D437 &lt;&gt;"",Purchase!D437,""),"")</f>
        <v/>
      </c>
      <c r="AE454" s="89" t="str">
        <f>IFERROR(IF(Purchase!E437 &lt;&gt;"",Purchase!E437,""),"")</f>
        <v/>
      </c>
      <c r="AF454" s="89" t="str">
        <f>IFERROR(IF(Purchase!F437 &lt;&gt;"",Purchase!F437,""),"")</f>
        <v/>
      </c>
      <c r="AG454" s="89" t="str">
        <f>IFERROR(IF(Purchase!G437 &lt;&gt;"",Purchase!G437,""),"")</f>
        <v/>
      </c>
      <c r="AH454" s="89" t="str">
        <f>IFERROR(IF(Purchase!H437 &lt;&gt;"",Purchase!H437,""),"")</f>
        <v/>
      </c>
      <c r="AI454" s="89" t="str">
        <f>IFERROR(IF(Purchase!I437 &lt;&gt;"",Purchase!I437,""),"")</f>
        <v/>
      </c>
      <c r="AJ454" s="89" t="str">
        <f>IFERROR(IF(Purchase!J437 &lt;&gt;"",Purchase!J437,""),"")</f>
        <v/>
      </c>
      <c r="AK454" s="101" t="str">
        <f t="shared" si="31"/>
        <v/>
      </c>
      <c r="AL454" s="88"/>
      <c r="AM454" s="90"/>
      <c r="AN454" s="91"/>
      <c r="AO454" s="90"/>
      <c r="AP454" s="90"/>
      <c r="AQ454" s="92"/>
      <c r="AR454" s="90"/>
      <c r="AS454" s="90"/>
      <c r="AT454" s="93"/>
      <c r="AU454" s="88"/>
      <c r="AV454" s="88"/>
      <c r="AW454" s="88"/>
      <c r="AX454" s="88"/>
      <c r="AY454" s="88"/>
      <c r="AZ454" s="88"/>
      <c r="BA454" s="88"/>
      <c r="BB454" s="88"/>
      <c r="BC454" s="88" t="str">
        <f>IF(BF454 &lt;&gt; "",(COUNTIF($BF$19:BF454,BF454)&amp;"_"&amp;BF454),"")</f>
        <v/>
      </c>
      <c r="BD454" s="94" t="str">
        <f>IFERROR(IF(Sale!A438 &lt;&gt; "", Sale!A438, ""), "")</f>
        <v/>
      </c>
      <c r="BE454" s="88" t="str">
        <f>IFERROR(IF(Sale!B438 &lt;&gt; "", Sale!B438, ""), "")</f>
        <v/>
      </c>
      <c r="BF454" s="88" t="str">
        <f>IFERROR(IF(Sale!C438 &lt;&gt; "", Sale!C438, ""), "")</f>
        <v/>
      </c>
      <c r="BG454" s="88" t="str">
        <f>IFERROR(IF(Sale!D438 &lt;&gt; "", Sale!D438, ""), "")</f>
        <v/>
      </c>
      <c r="BH454" s="88" t="str">
        <f>IFERROR(IF(Sale!E438 &lt;&gt; "", Sale!E438, ""), "")</f>
        <v/>
      </c>
      <c r="BI454" s="88" t="str">
        <f>IFERROR(IF(Sale!F438 &lt;&gt; "", Sale!F438, ""), "")</f>
        <v/>
      </c>
      <c r="BJ454" s="88" t="str">
        <f>IFERROR(IF(Sale!G438 &lt;&gt; "", Sale!G438, ""), "")</f>
        <v/>
      </c>
      <c r="BK454" s="88" t="str">
        <f>IFERROR(IF(Sale!H438 &lt;&gt; "", Sale!H438, ""), "")</f>
        <v/>
      </c>
      <c r="BL454" s="88" t="str">
        <f>IFERROR(IF(Sale!I438 &lt;&gt; "", Sale!I438, ""), "")</f>
        <v/>
      </c>
      <c r="BM454" s="88" t="str">
        <f>IFERROR(IF(Sale!J438 &lt;&gt; "", Sale!J438, ""), "")</f>
        <v/>
      </c>
      <c r="BN454" s="88" t="str">
        <f>IFERROR(IF(Sale!K438 &lt;&gt; "", Sale!K438, ""), "")</f>
        <v/>
      </c>
      <c r="BO454" s="88" t="str">
        <f>IFERROR(IF(Sale!L438 &lt;&gt; "", Sale!L438, ""), "")</f>
        <v/>
      </c>
      <c r="BP454" s="88" t="str">
        <f>IFERROR(IF(Sale!M438 &lt;&gt; "", Sale!M438, ""), "")</f>
        <v/>
      </c>
      <c r="BQ454" s="88" t="str">
        <f>IFERROR(IF(Sale!N438 &lt;&gt; "", Sale!N438, ""), "")</f>
        <v/>
      </c>
      <c r="BR454" s="88" t="str">
        <f>IFERROR(IF(Sale!O438 &lt;&gt; "", Sale!O438, ""), "")</f>
        <v/>
      </c>
      <c r="BS454" s="88"/>
      <c r="BT454" s="88"/>
      <c r="BU454" s="88"/>
      <c r="BV454" s="88"/>
      <c r="BW454" s="91"/>
      <c r="BX454" s="88"/>
      <c r="BY454" s="88"/>
    </row>
    <row r="455" spans="2:77">
      <c r="B455" s="255"/>
      <c r="C455" s="255"/>
      <c r="D455" s="255"/>
      <c r="E455" s="255"/>
      <c r="F455" s="255"/>
      <c r="Z455" s="101" t="str">
        <f>IF(AB455 &lt;&gt; "", (COUNTIF($AB$19:AB455,AB455)&amp;"_"&amp;AB455),"")</f>
        <v/>
      </c>
      <c r="AA455" s="125" t="str">
        <f>IFERROR(IF(Purchase!A438 &lt;&gt;"",Purchase!A438,""),"")</f>
        <v/>
      </c>
      <c r="AB455" s="101" t="str">
        <f>IFERROR(IF(Purchase!B438 &lt;&gt;"",Purchase!B438,""),"")</f>
        <v/>
      </c>
      <c r="AC455" s="101" t="str">
        <f>IFERROR(IF(Purchase!C438 &lt;&gt;"",Purchase!C438,""),"")</f>
        <v/>
      </c>
      <c r="AD455" s="89" t="str">
        <f>IFERROR(IF(Purchase!D438 &lt;&gt;"",Purchase!D438,""),"")</f>
        <v/>
      </c>
      <c r="AE455" s="89" t="str">
        <f>IFERROR(IF(Purchase!E438 &lt;&gt;"",Purchase!E438,""),"")</f>
        <v/>
      </c>
      <c r="AF455" s="89" t="str">
        <f>IFERROR(IF(Purchase!F438 &lt;&gt;"",Purchase!F438,""),"")</f>
        <v/>
      </c>
      <c r="AG455" s="89" t="str">
        <f>IFERROR(IF(Purchase!G438 &lt;&gt;"",Purchase!G438,""),"")</f>
        <v/>
      </c>
      <c r="AH455" s="89" t="str">
        <f>IFERROR(IF(Purchase!H438 &lt;&gt;"",Purchase!H438,""),"")</f>
        <v/>
      </c>
      <c r="AI455" s="89" t="str">
        <f>IFERROR(IF(Purchase!I438 &lt;&gt;"",Purchase!I438,""),"")</f>
        <v/>
      </c>
      <c r="AJ455" s="89" t="str">
        <f>IFERROR(IF(Purchase!J438 &lt;&gt;"",Purchase!J438,""),"")</f>
        <v/>
      </c>
      <c r="AK455" s="101" t="str">
        <f t="shared" si="31"/>
        <v/>
      </c>
      <c r="AL455" s="88"/>
      <c r="AM455" s="90"/>
      <c r="AN455" s="91"/>
      <c r="AO455" s="90"/>
      <c r="AP455" s="90"/>
      <c r="AQ455" s="92"/>
      <c r="AR455" s="90"/>
      <c r="AS455" s="90"/>
      <c r="AT455" s="93"/>
      <c r="AU455" s="88"/>
      <c r="AV455" s="88"/>
      <c r="AW455" s="88"/>
      <c r="AX455" s="88"/>
      <c r="AY455" s="88"/>
      <c r="AZ455" s="88"/>
      <c r="BA455" s="88"/>
      <c r="BB455" s="88"/>
      <c r="BC455" s="88" t="str">
        <f>IF(BF455 &lt;&gt; "",(COUNTIF($BF$19:BF455,BF455)&amp;"_"&amp;BF455),"")</f>
        <v/>
      </c>
      <c r="BD455" s="94" t="str">
        <f>IFERROR(IF(Sale!A439 &lt;&gt; "", Sale!A439, ""), "")</f>
        <v/>
      </c>
      <c r="BE455" s="88" t="str">
        <f>IFERROR(IF(Sale!B439 &lt;&gt; "", Sale!B439, ""), "")</f>
        <v/>
      </c>
      <c r="BF455" s="88" t="str">
        <f>IFERROR(IF(Sale!C439 &lt;&gt; "", Sale!C439, ""), "")</f>
        <v/>
      </c>
      <c r="BG455" s="88" t="str">
        <f>IFERROR(IF(Sale!D439 &lt;&gt; "", Sale!D439, ""), "")</f>
        <v/>
      </c>
      <c r="BH455" s="88" t="str">
        <f>IFERROR(IF(Sale!E439 &lt;&gt; "", Sale!E439, ""), "")</f>
        <v/>
      </c>
      <c r="BI455" s="88" t="str">
        <f>IFERROR(IF(Sale!F439 &lt;&gt; "", Sale!F439, ""), "")</f>
        <v/>
      </c>
      <c r="BJ455" s="88" t="str">
        <f>IFERROR(IF(Sale!G439 &lt;&gt; "", Sale!G439, ""), "")</f>
        <v/>
      </c>
      <c r="BK455" s="88" t="str">
        <f>IFERROR(IF(Sale!H439 &lt;&gt; "", Sale!H439, ""), "")</f>
        <v/>
      </c>
      <c r="BL455" s="88" t="str">
        <f>IFERROR(IF(Sale!I439 &lt;&gt; "", Sale!I439, ""), "")</f>
        <v/>
      </c>
      <c r="BM455" s="88" t="str">
        <f>IFERROR(IF(Sale!J439 &lt;&gt; "", Sale!J439, ""), "")</f>
        <v/>
      </c>
      <c r="BN455" s="88" t="str">
        <f>IFERROR(IF(Sale!K439 &lt;&gt; "", Sale!K439, ""), "")</f>
        <v/>
      </c>
      <c r="BO455" s="88" t="str">
        <f>IFERROR(IF(Sale!L439 &lt;&gt; "", Sale!L439, ""), "")</f>
        <v/>
      </c>
      <c r="BP455" s="88" t="str">
        <f>IFERROR(IF(Sale!M439 &lt;&gt; "", Sale!M439, ""), "")</f>
        <v/>
      </c>
      <c r="BQ455" s="88" t="str">
        <f>IFERROR(IF(Sale!N439 &lt;&gt; "", Sale!N439, ""), "")</f>
        <v/>
      </c>
      <c r="BR455" s="88" t="str">
        <f>IFERROR(IF(Sale!O439 &lt;&gt; "", Sale!O439, ""), "")</f>
        <v/>
      </c>
      <c r="BS455" s="88"/>
      <c r="BT455" s="88"/>
      <c r="BU455" s="88"/>
      <c r="BV455" s="88"/>
      <c r="BW455" s="91"/>
      <c r="BX455" s="88"/>
      <c r="BY455" s="88"/>
    </row>
    <row r="456" spans="2:77">
      <c r="B456" s="255"/>
      <c r="C456" s="255"/>
      <c r="D456" s="255"/>
      <c r="E456" s="255"/>
      <c r="F456" s="255"/>
      <c r="Z456" s="101" t="str">
        <f>IF(AB456 &lt;&gt; "", (COUNTIF($AB$19:AB456,AB456)&amp;"_"&amp;AB456),"")</f>
        <v/>
      </c>
      <c r="AA456" s="125" t="str">
        <f>IFERROR(IF(Purchase!A439 &lt;&gt;"",Purchase!A439,""),"")</f>
        <v/>
      </c>
      <c r="AB456" s="101" t="str">
        <f>IFERROR(IF(Purchase!B439 &lt;&gt;"",Purchase!B439,""),"")</f>
        <v/>
      </c>
      <c r="AC456" s="101" t="str">
        <f>IFERROR(IF(Purchase!C439 &lt;&gt;"",Purchase!C439,""),"")</f>
        <v/>
      </c>
      <c r="AD456" s="89" t="str">
        <f>IFERROR(IF(Purchase!D439 &lt;&gt;"",Purchase!D439,""),"")</f>
        <v/>
      </c>
      <c r="AE456" s="89" t="str">
        <f>IFERROR(IF(Purchase!E439 &lt;&gt;"",Purchase!E439,""),"")</f>
        <v/>
      </c>
      <c r="AF456" s="89" t="str">
        <f>IFERROR(IF(Purchase!F439 &lt;&gt;"",Purchase!F439,""),"")</f>
        <v/>
      </c>
      <c r="AG456" s="89" t="str">
        <f>IFERROR(IF(Purchase!G439 &lt;&gt;"",Purchase!G439,""),"")</f>
        <v/>
      </c>
      <c r="AH456" s="89" t="str">
        <f>IFERROR(IF(Purchase!H439 &lt;&gt;"",Purchase!H439,""),"")</f>
        <v/>
      </c>
      <c r="AI456" s="89" t="str">
        <f>IFERROR(IF(Purchase!I439 &lt;&gt;"",Purchase!I439,""),"")</f>
        <v/>
      </c>
      <c r="AJ456" s="89" t="str">
        <f>IFERROR(IF(Purchase!J439 &lt;&gt;"",Purchase!J439,""),"")</f>
        <v/>
      </c>
      <c r="AK456" s="101" t="str">
        <f t="shared" si="31"/>
        <v/>
      </c>
      <c r="AL456" s="88"/>
      <c r="AM456" s="90"/>
      <c r="AN456" s="91"/>
      <c r="AO456" s="90"/>
      <c r="AP456" s="90"/>
      <c r="AQ456" s="92"/>
      <c r="AR456" s="90"/>
      <c r="AS456" s="90"/>
      <c r="AT456" s="93"/>
      <c r="AU456" s="88"/>
      <c r="AV456" s="88"/>
      <c r="AW456" s="88"/>
      <c r="AX456" s="88"/>
      <c r="AY456" s="88"/>
      <c r="AZ456" s="88"/>
      <c r="BA456" s="88"/>
      <c r="BB456" s="88"/>
      <c r="BC456" s="88" t="str">
        <f>IF(BF456 &lt;&gt; "",(COUNTIF($BF$19:BF456,BF456)&amp;"_"&amp;BF456),"")</f>
        <v/>
      </c>
      <c r="BD456" s="94" t="str">
        <f>IFERROR(IF(Sale!A440 &lt;&gt; "", Sale!A440, ""), "")</f>
        <v/>
      </c>
      <c r="BE456" s="88" t="str">
        <f>IFERROR(IF(Sale!B440 &lt;&gt; "", Sale!B440, ""), "")</f>
        <v/>
      </c>
      <c r="BF456" s="88" t="str">
        <f>IFERROR(IF(Sale!C440 &lt;&gt; "", Sale!C440, ""), "")</f>
        <v/>
      </c>
      <c r="BG456" s="88" t="str">
        <f>IFERROR(IF(Sale!D440 &lt;&gt; "", Sale!D440, ""), "")</f>
        <v/>
      </c>
      <c r="BH456" s="88" t="str">
        <f>IFERROR(IF(Sale!E440 &lt;&gt; "", Sale!E440, ""), "")</f>
        <v/>
      </c>
      <c r="BI456" s="88" t="str">
        <f>IFERROR(IF(Sale!F440 &lt;&gt; "", Sale!F440, ""), "")</f>
        <v/>
      </c>
      <c r="BJ456" s="88" t="str">
        <f>IFERROR(IF(Sale!G440 &lt;&gt; "", Sale!G440, ""), "")</f>
        <v/>
      </c>
      <c r="BK456" s="88" t="str">
        <f>IFERROR(IF(Sale!H440 &lt;&gt; "", Sale!H440, ""), "")</f>
        <v/>
      </c>
      <c r="BL456" s="88" t="str">
        <f>IFERROR(IF(Sale!I440 &lt;&gt; "", Sale!I440, ""), "")</f>
        <v/>
      </c>
      <c r="BM456" s="88" t="str">
        <f>IFERROR(IF(Sale!J440 &lt;&gt; "", Sale!J440, ""), "")</f>
        <v/>
      </c>
      <c r="BN456" s="88" t="str">
        <f>IFERROR(IF(Sale!K440 &lt;&gt; "", Sale!K440, ""), "")</f>
        <v/>
      </c>
      <c r="BO456" s="88" t="str">
        <f>IFERROR(IF(Sale!L440 &lt;&gt; "", Sale!L440, ""), "")</f>
        <v/>
      </c>
      <c r="BP456" s="88" t="str">
        <f>IFERROR(IF(Sale!M440 &lt;&gt; "", Sale!M440, ""), "")</f>
        <v/>
      </c>
      <c r="BQ456" s="88" t="str">
        <f>IFERROR(IF(Sale!N440 &lt;&gt; "", Sale!N440, ""), "")</f>
        <v/>
      </c>
      <c r="BR456" s="88" t="str">
        <f>IFERROR(IF(Sale!O440 &lt;&gt; "", Sale!O440, ""), "")</f>
        <v/>
      </c>
      <c r="BS456" s="88"/>
      <c r="BT456" s="88"/>
      <c r="BU456" s="88"/>
      <c r="BV456" s="88"/>
      <c r="BW456" s="91"/>
      <c r="BX456" s="88"/>
      <c r="BY456" s="88"/>
    </row>
    <row r="457" spans="2:77">
      <c r="B457" s="255"/>
      <c r="C457" s="255"/>
      <c r="D457" s="255"/>
      <c r="E457" s="255"/>
      <c r="F457" s="255"/>
      <c r="Z457" s="101" t="str">
        <f>IF(AB457 &lt;&gt; "", (COUNTIF($AB$19:AB457,AB457)&amp;"_"&amp;AB457),"")</f>
        <v/>
      </c>
      <c r="AA457" s="125" t="str">
        <f>IFERROR(IF(Purchase!A440 &lt;&gt;"",Purchase!A440,""),"")</f>
        <v/>
      </c>
      <c r="AB457" s="101" t="str">
        <f>IFERROR(IF(Purchase!B440 &lt;&gt;"",Purchase!B440,""),"")</f>
        <v/>
      </c>
      <c r="AC457" s="101" t="str">
        <f>IFERROR(IF(Purchase!C440 &lt;&gt;"",Purchase!C440,""),"")</f>
        <v/>
      </c>
      <c r="AD457" s="89" t="str">
        <f>IFERROR(IF(Purchase!D440 &lt;&gt;"",Purchase!D440,""),"")</f>
        <v/>
      </c>
      <c r="AE457" s="89" t="str">
        <f>IFERROR(IF(Purchase!E440 &lt;&gt;"",Purchase!E440,""),"")</f>
        <v/>
      </c>
      <c r="AF457" s="89" t="str">
        <f>IFERROR(IF(Purchase!F440 &lt;&gt;"",Purchase!F440,""),"")</f>
        <v/>
      </c>
      <c r="AG457" s="89" t="str">
        <f>IFERROR(IF(Purchase!G440 &lt;&gt;"",Purchase!G440,""),"")</f>
        <v/>
      </c>
      <c r="AH457" s="89" t="str">
        <f>IFERROR(IF(Purchase!H440 &lt;&gt;"",Purchase!H440,""),"")</f>
        <v/>
      </c>
      <c r="AI457" s="89" t="str">
        <f>IFERROR(IF(Purchase!I440 &lt;&gt;"",Purchase!I440,""),"")</f>
        <v/>
      </c>
      <c r="AJ457" s="89" t="str">
        <f>IFERROR(IF(Purchase!J440 &lt;&gt;"",Purchase!J440,""),"")</f>
        <v/>
      </c>
      <c r="AK457" s="101" t="str">
        <f t="shared" si="31"/>
        <v/>
      </c>
      <c r="AL457" s="88"/>
      <c r="AM457" s="90"/>
      <c r="AN457" s="91"/>
      <c r="AO457" s="90"/>
      <c r="AP457" s="90"/>
      <c r="AQ457" s="92"/>
      <c r="AR457" s="90"/>
      <c r="AS457" s="90"/>
      <c r="AT457" s="93"/>
      <c r="AU457" s="88"/>
      <c r="AV457" s="88"/>
      <c r="AW457" s="88"/>
      <c r="AX457" s="88"/>
      <c r="AY457" s="88"/>
      <c r="AZ457" s="88"/>
      <c r="BA457" s="88"/>
      <c r="BB457" s="88"/>
      <c r="BC457" s="88" t="str">
        <f>IF(BF457 &lt;&gt; "",(COUNTIF($BF$19:BF457,BF457)&amp;"_"&amp;BF457),"")</f>
        <v/>
      </c>
      <c r="BD457" s="94" t="str">
        <f>IFERROR(IF(Sale!A441 &lt;&gt; "", Sale!A441, ""), "")</f>
        <v/>
      </c>
      <c r="BE457" s="88" t="str">
        <f>IFERROR(IF(Sale!B441 &lt;&gt; "", Sale!B441, ""), "")</f>
        <v/>
      </c>
      <c r="BF457" s="88" t="str">
        <f>IFERROR(IF(Sale!C441 &lt;&gt; "", Sale!C441, ""), "")</f>
        <v/>
      </c>
      <c r="BG457" s="88" t="str">
        <f>IFERROR(IF(Sale!D441 &lt;&gt; "", Sale!D441, ""), "")</f>
        <v/>
      </c>
      <c r="BH457" s="88" t="str">
        <f>IFERROR(IF(Sale!E441 &lt;&gt; "", Sale!E441, ""), "")</f>
        <v/>
      </c>
      <c r="BI457" s="88" t="str">
        <f>IFERROR(IF(Sale!F441 &lt;&gt; "", Sale!F441, ""), "")</f>
        <v/>
      </c>
      <c r="BJ457" s="88" t="str">
        <f>IFERROR(IF(Sale!G441 &lt;&gt; "", Sale!G441, ""), "")</f>
        <v/>
      </c>
      <c r="BK457" s="88" t="str">
        <f>IFERROR(IF(Sale!H441 &lt;&gt; "", Sale!H441, ""), "")</f>
        <v/>
      </c>
      <c r="BL457" s="88" t="str">
        <f>IFERROR(IF(Sale!I441 &lt;&gt; "", Sale!I441, ""), "")</f>
        <v/>
      </c>
      <c r="BM457" s="88" t="str">
        <f>IFERROR(IF(Sale!J441 &lt;&gt; "", Sale!J441, ""), "")</f>
        <v/>
      </c>
      <c r="BN457" s="88" t="str">
        <f>IFERROR(IF(Sale!K441 &lt;&gt; "", Sale!K441, ""), "")</f>
        <v/>
      </c>
      <c r="BO457" s="88" t="str">
        <f>IFERROR(IF(Sale!L441 &lt;&gt; "", Sale!L441, ""), "")</f>
        <v/>
      </c>
      <c r="BP457" s="88" t="str">
        <f>IFERROR(IF(Sale!M441 &lt;&gt; "", Sale!M441, ""), "")</f>
        <v/>
      </c>
      <c r="BQ457" s="88" t="str">
        <f>IFERROR(IF(Sale!N441 &lt;&gt; "", Sale!N441, ""), "")</f>
        <v/>
      </c>
      <c r="BR457" s="88" t="str">
        <f>IFERROR(IF(Sale!O441 &lt;&gt; "", Sale!O441, ""), "")</f>
        <v/>
      </c>
      <c r="BS457" s="88"/>
      <c r="BT457" s="88"/>
      <c r="BU457" s="88"/>
      <c r="BV457" s="88"/>
      <c r="BW457" s="91"/>
      <c r="BX457" s="88"/>
      <c r="BY457" s="88"/>
    </row>
    <row r="458" spans="2:77">
      <c r="B458" s="255"/>
      <c r="C458" s="255"/>
      <c r="D458" s="255"/>
      <c r="E458" s="255"/>
      <c r="F458" s="255"/>
      <c r="Z458" s="101" t="str">
        <f>IF(AB458 &lt;&gt; "", (COUNTIF($AB$19:AB458,AB458)&amp;"_"&amp;AB458),"")</f>
        <v/>
      </c>
      <c r="AA458" s="125" t="str">
        <f>IFERROR(IF(Purchase!A441 &lt;&gt;"",Purchase!A441,""),"")</f>
        <v/>
      </c>
      <c r="AB458" s="101" t="str">
        <f>IFERROR(IF(Purchase!B441 &lt;&gt;"",Purchase!B441,""),"")</f>
        <v/>
      </c>
      <c r="AC458" s="101" t="str">
        <f>IFERROR(IF(Purchase!C441 &lt;&gt;"",Purchase!C441,""),"")</f>
        <v/>
      </c>
      <c r="AD458" s="89" t="str">
        <f>IFERROR(IF(Purchase!D441 &lt;&gt;"",Purchase!D441,""),"")</f>
        <v/>
      </c>
      <c r="AE458" s="89" t="str">
        <f>IFERROR(IF(Purchase!E441 &lt;&gt;"",Purchase!E441,""),"")</f>
        <v/>
      </c>
      <c r="AF458" s="89" t="str">
        <f>IFERROR(IF(Purchase!F441 &lt;&gt;"",Purchase!F441,""),"")</f>
        <v/>
      </c>
      <c r="AG458" s="89" t="str">
        <f>IFERROR(IF(Purchase!G441 &lt;&gt;"",Purchase!G441,""),"")</f>
        <v/>
      </c>
      <c r="AH458" s="89" t="str">
        <f>IFERROR(IF(Purchase!H441 &lt;&gt;"",Purchase!H441,""),"")</f>
        <v/>
      </c>
      <c r="AI458" s="89" t="str">
        <f>IFERROR(IF(Purchase!I441 &lt;&gt;"",Purchase!I441,""),"")</f>
        <v/>
      </c>
      <c r="AJ458" s="89" t="str">
        <f>IFERROR(IF(Purchase!J441 &lt;&gt;"",Purchase!J441,""),"")</f>
        <v/>
      </c>
      <c r="AK458" s="101" t="str">
        <f t="shared" si="31"/>
        <v/>
      </c>
      <c r="AL458" s="88"/>
      <c r="AM458" s="90"/>
      <c r="AN458" s="91"/>
      <c r="AO458" s="90"/>
      <c r="AP458" s="90"/>
      <c r="AQ458" s="92"/>
      <c r="AR458" s="90"/>
      <c r="AS458" s="90"/>
      <c r="AT458" s="93"/>
      <c r="AU458" s="88"/>
      <c r="AV458" s="88"/>
      <c r="AW458" s="88"/>
      <c r="AX458" s="88"/>
      <c r="AY458" s="88"/>
      <c r="AZ458" s="88"/>
      <c r="BA458" s="88"/>
      <c r="BB458" s="88"/>
      <c r="BC458" s="88" t="str">
        <f>IF(BF458 &lt;&gt; "",(COUNTIF($BF$19:BF458,BF458)&amp;"_"&amp;BF458),"")</f>
        <v/>
      </c>
      <c r="BD458" s="94" t="str">
        <f>IFERROR(IF(Sale!A442 &lt;&gt; "", Sale!A442, ""), "")</f>
        <v/>
      </c>
      <c r="BE458" s="88" t="str">
        <f>IFERROR(IF(Sale!B442 &lt;&gt; "", Sale!B442, ""), "")</f>
        <v/>
      </c>
      <c r="BF458" s="88" t="str">
        <f>IFERROR(IF(Sale!C442 &lt;&gt; "", Sale!C442, ""), "")</f>
        <v/>
      </c>
      <c r="BG458" s="88" t="str">
        <f>IFERROR(IF(Sale!D442 &lt;&gt; "", Sale!D442, ""), "")</f>
        <v/>
      </c>
      <c r="BH458" s="88" t="str">
        <f>IFERROR(IF(Sale!E442 &lt;&gt; "", Sale!E442, ""), "")</f>
        <v/>
      </c>
      <c r="BI458" s="88" t="str">
        <f>IFERROR(IF(Sale!F442 &lt;&gt; "", Sale!F442, ""), "")</f>
        <v/>
      </c>
      <c r="BJ458" s="88" t="str">
        <f>IFERROR(IF(Sale!G442 &lt;&gt; "", Sale!G442, ""), "")</f>
        <v/>
      </c>
      <c r="BK458" s="88" t="str">
        <f>IFERROR(IF(Sale!H442 &lt;&gt; "", Sale!H442, ""), "")</f>
        <v/>
      </c>
      <c r="BL458" s="88" t="str">
        <f>IFERROR(IF(Sale!I442 &lt;&gt; "", Sale!I442, ""), "")</f>
        <v/>
      </c>
      <c r="BM458" s="88" t="str">
        <f>IFERROR(IF(Sale!J442 &lt;&gt; "", Sale!J442, ""), "")</f>
        <v/>
      </c>
      <c r="BN458" s="88" t="str">
        <f>IFERROR(IF(Sale!K442 &lt;&gt; "", Sale!K442, ""), "")</f>
        <v/>
      </c>
      <c r="BO458" s="88" t="str">
        <f>IFERROR(IF(Sale!L442 &lt;&gt; "", Sale!L442, ""), "")</f>
        <v/>
      </c>
      <c r="BP458" s="88" t="str">
        <f>IFERROR(IF(Sale!M442 &lt;&gt; "", Sale!M442, ""), "")</f>
        <v/>
      </c>
      <c r="BQ458" s="88" t="str">
        <f>IFERROR(IF(Sale!N442 &lt;&gt; "", Sale!N442, ""), "")</f>
        <v/>
      </c>
      <c r="BR458" s="88" t="str">
        <f>IFERROR(IF(Sale!O442 &lt;&gt; "", Sale!O442, ""), "")</f>
        <v/>
      </c>
      <c r="BS458" s="88"/>
      <c r="BT458" s="88"/>
      <c r="BU458" s="88"/>
      <c r="BV458" s="88"/>
      <c r="BW458" s="91"/>
      <c r="BX458" s="88"/>
      <c r="BY458" s="88"/>
    </row>
    <row r="459" spans="2:77">
      <c r="B459" s="255"/>
      <c r="C459" s="255"/>
      <c r="D459" s="255"/>
      <c r="E459" s="255"/>
      <c r="F459" s="255"/>
      <c r="Z459" s="101" t="str">
        <f>IF(AB459 &lt;&gt; "", (COUNTIF($AB$19:AB459,AB459)&amp;"_"&amp;AB459),"")</f>
        <v/>
      </c>
      <c r="AA459" s="125" t="str">
        <f>IFERROR(IF(Purchase!A442 &lt;&gt;"",Purchase!A442,""),"")</f>
        <v/>
      </c>
      <c r="AB459" s="101" t="str">
        <f>IFERROR(IF(Purchase!B442 &lt;&gt;"",Purchase!B442,""),"")</f>
        <v/>
      </c>
      <c r="AC459" s="101" t="str">
        <f>IFERROR(IF(Purchase!C442 &lt;&gt;"",Purchase!C442,""),"")</f>
        <v/>
      </c>
      <c r="AD459" s="89" t="str">
        <f>IFERROR(IF(Purchase!D442 &lt;&gt;"",Purchase!D442,""),"")</f>
        <v/>
      </c>
      <c r="AE459" s="89" t="str">
        <f>IFERROR(IF(Purchase!E442 &lt;&gt;"",Purchase!E442,""),"")</f>
        <v/>
      </c>
      <c r="AF459" s="89" t="str">
        <f>IFERROR(IF(Purchase!F442 &lt;&gt;"",Purchase!F442,""),"")</f>
        <v/>
      </c>
      <c r="AG459" s="89" t="str">
        <f>IFERROR(IF(Purchase!G442 &lt;&gt;"",Purchase!G442,""),"")</f>
        <v/>
      </c>
      <c r="AH459" s="89" t="str">
        <f>IFERROR(IF(Purchase!H442 &lt;&gt;"",Purchase!H442,""),"")</f>
        <v/>
      </c>
      <c r="AI459" s="89" t="str">
        <f>IFERROR(IF(Purchase!I442 &lt;&gt;"",Purchase!I442,""),"")</f>
        <v/>
      </c>
      <c r="AJ459" s="89" t="str">
        <f>IFERROR(IF(Purchase!J442 &lt;&gt;"",Purchase!J442,""),"")</f>
        <v/>
      </c>
      <c r="AK459" s="101" t="str">
        <f t="shared" si="31"/>
        <v/>
      </c>
      <c r="AL459" s="88"/>
      <c r="AM459" s="90"/>
      <c r="AN459" s="91"/>
      <c r="AO459" s="90"/>
      <c r="AP459" s="90"/>
      <c r="AQ459" s="92"/>
      <c r="AR459" s="90"/>
      <c r="AS459" s="90"/>
      <c r="AT459" s="93"/>
      <c r="AU459" s="88"/>
      <c r="AV459" s="88"/>
      <c r="AW459" s="88"/>
      <c r="AX459" s="88"/>
      <c r="AY459" s="88"/>
      <c r="AZ459" s="88"/>
      <c r="BA459" s="88"/>
      <c r="BB459" s="88"/>
      <c r="BC459" s="88" t="str">
        <f>IF(BF459 &lt;&gt; "",(COUNTIF($BF$19:BF459,BF459)&amp;"_"&amp;BF459),"")</f>
        <v/>
      </c>
      <c r="BD459" s="94" t="str">
        <f>IFERROR(IF(Sale!A443 &lt;&gt; "", Sale!A443, ""), "")</f>
        <v/>
      </c>
      <c r="BE459" s="88" t="str">
        <f>IFERROR(IF(Sale!B443 &lt;&gt; "", Sale!B443, ""), "")</f>
        <v/>
      </c>
      <c r="BF459" s="88" t="str">
        <f>IFERROR(IF(Sale!C443 &lt;&gt; "", Sale!C443, ""), "")</f>
        <v/>
      </c>
      <c r="BG459" s="88" t="str">
        <f>IFERROR(IF(Sale!D443 &lt;&gt; "", Sale!D443, ""), "")</f>
        <v/>
      </c>
      <c r="BH459" s="88" t="str">
        <f>IFERROR(IF(Sale!E443 &lt;&gt; "", Sale!E443, ""), "")</f>
        <v/>
      </c>
      <c r="BI459" s="88" t="str">
        <f>IFERROR(IF(Sale!F443 &lt;&gt; "", Sale!F443, ""), "")</f>
        <v/>
      </c>
      <c r="BJ459" s="88" t="str">
        <f>IFERROR(IF(Sale!G443 &lt;&gt; "", Sale!G443, ""), "")</f>
        <v/>
      </c>
      <c r="BK459" s="88" t="str">
        <f>IFERROR(IF(Sale!H443 &lt;&gt; "", Sale!H443, ""), "")</f>
        <v/>
      </c>
      <c r="BL459" s="88" t="str">
        <f>IFERROR(IF(Sale!I443 &lt;&gt; "", Sale!I443, ""), "")</f>
        <v/>
      </c>
      <c r="BM459" s="88" t="str">
        <f>IFERROR(IF(Sale!J443 &lt;&gt; "", Sale!J443, ""), "")</f>
        <v/>
      </c>
      <c r="BN459" s="88" t="str">
        <f>IFERROR(IF(Sale!K443 &lt;&gt; "", Sale!K443, ""), "")</f>
        <v/>
      </c>
      <c r="BO459" s="88" t="str">
        <f>IFERROR(IF(Sale!L443 &lt;&gt; "", Sale!L443, ""), "")</f>
        <v/>
      </c>
      <c r="BP459" s="88" t="str">
        <f>IFERROR(IF(Sale!M443 &lt;&gt; "", Sale!M443, ""), "")</f>
        <v/>
      </c>
      <c r="BQ459" s="88" t="str">
        <f>IFERROR(IF(Sale!N443 &lt;&gt; "", Sale!N443, ""), "")</f>
        <v/>
      </c>
      <c r="BR459" s="88" t="str">
        <f>IFERROR(IF(Sale!O443 &lt;&gt; "", Sale!O443, ""), "")</f>
        <v/>
      </c>
      <c r="BS459" s="88"/>
      <c r="BT459" s="88"/>
      <c r="BU459" s="88"/>
      <c r="BV459" s="88"/>
      <c r="BW459" s="91"/>
      <c r="BX459" s="88"/>
      <c r="BY459" s="88"/>
    </row>
    <row r="460" spans="2:77">
      <c r="B460" s="255"/>
      <c r="C460" s="255"/>
      <c r="D460" s="255"/>
      <c r="E460" s="255"/>
      <c r="F460" s="255"/>
      <c r="Z460" s="101" t="str">
        <f>IF(AB460 &lt;&gt; "", (COUNTIF($AB$19:AB460,AB460)&amp;"_"&amp;AB460),"")</f>
        <v/>
      </c>
      <c r="AA460" s="125" t="str">
        <f>IFERROR(IF(Purchase!A443 &lt;&gt;"",Purchase!A443,""),"")</f>
        <v/>
      </c>
      <c r="AB460" s="101" t="str">
        <f>IFERROR(IF(Purchase!B443 &lt;&gt;"",Purchase!B443,""),"")</f>
        <v/>
      </c>
      <c r="AC460" s="101" t="str">
        <f>IFERROR(IF(Purchase!C443 &lt;&gt;"",Purchase!C443,""),"")</f>
        <v/>
      </c>
      <c r="AD460" s="89" t="str">
        <f>IFERROR(IF(Purchase!D443 &lt;&gt;"",Purchase!D443,""),"")</f>
        <v/>
      </c>
      <c r="AE460" s="89" t="str">
        <f>IFERROR(IF(Purchase!E443 &lt;&gt;"",Purchase!E443,""),"")</f>
        <v/>
      </c>
      <c r="AF460" s="89" t="str">
        <f>IFERROR(IF(Purchase!F443 &lt;&gt;"",Purchase!F443,""),"")</f>
        <v/>
      </c>
      <c r="AG460" s="89" t="str">
        <f>IFERROR(IF(Purchase!G443 &lt;&gt;"",Purchase!G443,""),"")</f>
        <v/>
      </c>
      <c r="AH460" s="89" t="str">
        <f>IFERROR(IF(Purchase!H443 &lt;&gt;"",Purchase!H443,""),"")</f>
        <v/>
      </c>
      <c r="AI460" s="89" t="str">
        <f>IFERROR(IF(Purchase!I443 &lt;&gt;"",Purchase!I443,""),"")</f>
        <v/>
      </c>
      <c r="AJ460" s="89" t="str">
        <f>IFERROR(IF(Purchase!J443 &lt;&gt;"",Purchase!J443,""),"")</f>
        <v/>
      </c>
      <c r="AK460" s="101" t="str">
        <f t="shared" si="31"/>
        <v/>
      </c>
      <c r="AL460" s="88"/>
      <c r="AM460" s="90"/>
      <c r="AN460" s="91"/>
      <c r="AO460" s="90"/>
      <c r="AP460" s="90"/>
      <c r="AQ460" s="92"/>
      <c r="AR460" s="90"/>
      <c r="AS460" s="90"/>
      <c r="AT460" s="93"/>
      <c r="AU460" s="88"/>
      <c r="AV460" s="88"/>
      <c r="AW460" s="88"/>
      <c r="AX460" s="88"/>
      <c r="AY460" s="88"/>
      <c r="AZ460" s="88"/>
      <c r="BA460" s="88"/>
      <c r="BB460" s="88"/>
      <c r="BC460" s="88" t="str">
        <f>IF(BF460 &lt;&gt; "",(COUNTIF($BF$19:BF460,BF460)&amp;"_"&amp;BF460),"")</f>
        <v/>
      </c>
      <c r="BD460" s="94" t="str">
        <f>IFERROR(IF(Sale!A444 &lt;&gt; "", Sale!A444, ""), "")</f>
        <v/>
      </c>
      <c r="BE460" s="88" t="str">
        <f>IFERROR(IF(Sale!B444 &lt;&gt; "", Sale!B444, ""), "")</f>
        <v/>
      </c>
      <c r="BF460" s="88" t="str">
        <f>IFERROR(IF(Sale!C444 &lt;&gt; "", Sale!C444, ""), "")</f>
        <v/>
      </c>
      <c r="BG460" s="88" t="str">
        <f>IFERROR(IF(Sale!D444 &lt;&gt; "", Sale!D444, ""), "")</f>
        <v/>
      </c>
      <c r="BH460" s="88" t="str">
        <f>IFERROR(IF(Sale!E444 &lt;&gt; "", Sale!E444, ""), "")</f>
        <v/>
      </c>
      <c r="BI460" s="88" t="str">
        <f>IFERROR(IF(Sale!F444 &lt;&gt; "", Sale!F444, ""), "")</f>
        <v/>
      </c>
      <c r="BJ460" s="88" t="str">
        <f>IFERROR(IF(Sale!G444 &lt;&gt; "", Sale!G444, ""), "")</f>
        <v/>
      </c>
      <c r="BK460" s="88" t="str">
        <f>IFERROR(IF(Sale!H444 &lt;&gt; "", Sale!H444, ""), "")</f>
        <v/>
      </c>
      <c r="BL460" s="88" t="str">
        <f>IFERROR(IF(Sale!I444 &lt;&gt; "", Sale!I444, ""), "")</f>
        <v/>
      </c>
      <c r="BM460" s="88" t="str">
        <f>IFERROR(IF(Sale!J444 &lt;&gt; "", Sale!J444, ""), "")</f>
        <v/>
      </c>
      <c r="BN460" s="88" t="str">
        <f>IFERROR(IF(Sale!K444 &lt;&gt; "", Sale!K444, ""), "")</f>
        <v/>
      </c>
      <c r="BO460" s="88" t="str">
        <f>IFERROR(IF(Sale!L444 &lt;&gt; "", Sale!L444, ""), "")</f>
        <v/>
      </c>
      <c r="BP460" s="88" t="str">
        <f>IFERROR(IF(Sale!M444 &lt;&gt; "", Sale!M444, ""), "")</f>
        <v/>
      </c>
      <c r="BQ460" s="88" t="str">
        <f>IFERROR(IF(Sale!N444 &lt;&gt; "", Sale!N444, ""), "")</f>
        <v/>
      </c>
      <c r="BR460" s="88" t="str">
        <f>IFERROR(IF(Sale!O444 &lt;&gt; "", Sale!O444, ""), "")</f>
        <v/>
      </c>
      <c r="BS460" s="88"/>
      <c r="BT460" s="88"/>
      <c r="BU460" s="88"/>
      <c r="BV460" s="88"/>
      <c r="BW460" s="91"/>
      <c r="BX460" s="88"/>
      <c r="BY460" s="88"/>
    </row>
    <row r="461" spans="2:77">
      <c r="B461" s="255"/>
      <c r="C461" s="255"/>
      <c r="D461" s="255"/>
      <c r="E461" s="255"/>
      <c r="F461" s="255"/>
      <c r="Z461" s="101" t="str">
        <f>IF(AB461 &lt;&gt; "", (COUNTIF($AB$19:AB461,AB461)&amp;"_"&amp;AB461),"")</f>
        <v/>
      </c>
      <c r="AA461" s="125" t="str">
        <f>IFERROR(IF(Purchase!A444 &lt;&gt;"",Purchase!A444,""),"")</f>
        <v/>
      </c>
      <c r="AB461" s="101" t="str">
        <f>IFERROR(IF(Purchase!B444 &lt;&gt;"",Purchase!B444,""),"")</f>
        <v/>
      </c>
      <c r="AC461" s="101" t="str">
        <f>IFERROR(IF(Purchase!C444 &lt;&gt;"",Purchase!C444,""),"")</f>
        <v/>
      </c>
      <c r="AD461" s="89" t="str">
        <f>IFERROR(IF(Purchase!D444 &lt;&gt;"",Purchase!D444,""),"")</f>
        <v/>
      </c>
      <c r="AE461" s="89" t="str">
        <f>IFERROR(IF(Purchase!E444 &lt;&gt;"",Purchase!E444,""),"")</f>
        <v/>
      </c>
      <c r="AF461" s="89" t="str">
        <f>IFERROR(IF(Purchase!F444 &lt;&gt;"",Purchase!F444,""),"")</f>
        <v/>
      </c>
      <c r="AG461" s="89" t="str">
        <f>IFERROR(IF(Purchase!G444 &lt;&gt;"",Purchase!G444,""),"")</f>
        <v/>
      </c>
      <c r="AH461" s="89" t="str">
        <f>IFERROR(IF(Purchase!H444 &lt;&gt;"",Purchase!H444,""),"")</f>
        <v/>
      </c>
      <c r="AI461" s="89" t="str">
        <f>IFERROR(IF(Purchase!I444 &lt;&gt;"",Purchase!I444,""),"")</f>
        <v/>
      </c>
      <c r="AJ461" s="89" t="str">
        <f>IFERROR(IF(Purchase!J444 &lt;&gt;"",Purchase!J444,""),"")</f>
        <v/>
      </c>
      <c r="AK461" s="101" t="str">
        <f t="shared" si="31"/>
        <v/>
      </c>
      <c r="AL461" s="88"/>
      <c r="AM461" s="90"/>
      <c r="AN461" s="91"/>
      <c r="AO461" s="90"/>
      <c r="AP461" s="90"/>
      <c r="AQ461" s="92"/>
      <c r="AR461" s="90"/>
      <c r="AS461" s="90"/>
      <c r="AT461" s="93"/>
      <c r="AU461" s="88"/>
      <c r="AV461" s="88"/>
      <c r="AW461" s="88"/>
      <c r="AX461" s="88"/>
      <c r="AY461" s="88"/>
      <c r="AZ461" s="88"/>
      <c r="BA461" s="88"/>
      <c r="BB461" s="88"/>
      <c r="BC461" s="88" t="str">
        <f>IF(BF461 &lt;&gt; "",(COUNTIF($BF$19:BF461,BF461)&amp;"_"&amp;BF461),"")</f>
        <v/>
      </c>
      <c r="BD461" s="94" t="str">
        <f>IFERROR(IF(Sale!A445 &lt;&gt; "", Sale!A445, ""), "")</f>
        <v/>
      </c>
      <c r="BE461" s="88" t="str">
        <f>IFERROR(IF(Sale!B445 &lt;&gt; "", Sale!B445, ""), "")</f>
        <v/>
      </c>
      <c r="BF461" s="88" t="str">
        <f>IFERROR(IF(Sale!C445 &lt;&gt; "", Sale!C445, ""), "")</f>
        <v/>
      </c>
      <c r="BG461" s="88" t="str">
        <f>IFERROR(IF(Sale!D445 &lt;&gt; "", Sale!D445, ""), "")</f>
        <v/>
      </c>
      <c r="BH461" s="88" t="str">
        <f>IFERROR(IF(Sale!E445 &lt;&gt; "", Sale!E445, ""), "")</f>
        <v/>
      </c>
      <c r="BI461" s="88" t="str">
        <f>IFERROR(IF(Sale!F445 &lt;&gt; "", Sale!F445, ""), "")</f>
        <v/>
      </c>
      <c r="BJ461" s="88" t="str">
        <f>IFERROR(IF(Sale!G445 &lt;&gt; "", Sale!G445, ""), "")</f>
        <v/>
      </c>
      <c r="BK461" s="88" t="str">
        <f>IFERROR(IF(Sale!H445 &lt;&gt; "", Sale!H445, ""), "")</f>
        <v/>
      </c>
      <c r="BL461" s="88" t="str">
        <f>IFERROR(IF(Sale!I445 &lt;&gt; "", Sale!I445, ""), "")</f>
        <v/>
      </c>
      <c r="BM461" s="88" t="str">
        <f>IFERROR(IF(Sale!J445 &lt;&gt; "", Sale!J445, ""), "")</f>
        <v/>
      </c>
      <c r="BN461" s="88" t="str">
        <f>IFERROR(IF(Sale!K445 &lt;&gt; "", Sale!K445, ""), "")</f>
        <v/>
      </c>
      <c r="BO461" s="88" t="str">
        <f>IFERROR(IF(Sale!L445 &lt;&gt; "", Sale!L445, ""), "")</f>
        <v/>
      </c>
      <c r="BP461" s="88" t="str">
        <f>IFERROR(IF(Sale!M445 &lt;&gt; "", Sale!M445, ""), "")</f>
        <v/>
      </c>
      <c r="BQ461" s="88" t="str">
        <f>IFERROR(IF(Sale!N445 &lt;&gt; "", Sale!N445, ""), "")</f>
        <v/>
      </c>
      <c r="BR461" s="88" t="str">
        <f>IFERROR(IF(Sale!O445 &lt;&gt; "", Sale!O445, ""), "")</f>
        <v/>
      </c>
      <c r="BS461" s="88"/>
      <c r="BT461" s="88"/>
      <c r="BU461" s="88"/>
      <c r="BV461" s="88"/>
      <c r="BW461" s="91"/>
      <c r="BX461" s="88"/>
      <c r="BY461" s="88"/>
    </row>
    <row r="462" spans="2:77">
      <c r="B462" s="255"/>
      <c r="C462" s="255"/>
      <c r="D462" s="255"/>
      <c r="E462" s="255"/>
      <c r="F462" s="255"/>
      <c r="Z462" s="101" t="str">
        <f>IF(AB462 &lt;&gt; "", (COUNTIF($AB$19:AB462,AB462)&amp;"_"&amp;AB462),"")</f>
        <v/>
      </c>
      <c r="AA462" s="125" t="str">
        <f>IFERROR(IF(Purchase!A445 &lt;&gt;"",Purchase!A445,""),"")</f>
        <v/>
      </c>
      <c r="AB462" s="101" t="str">
        <f>IFERROR(IF(Purchase!B445 &lt;&gt;"",Purchase!B445,""),"")</f>
        <v/>
      </c>
      <c r="AC462" s="101" t="str">
        <f>IFERROR(IF(Purchase!C445 &lt;&gt;"",Purchase!C445,""),"")</f>
        <v/>
      </c>
      <c r="AD462" s="89" t="str">
        <f>IFERROR(IF(Purchase!D445 &lt;&gt;"",Purchase!D445,""),"")</f>
        <v/>
      </c>
      <c r="AE462" s="89" t="str">
        <f>IFERROR(IF(Purchase!E445 &lt;&gt;"",Purchase!E445,""),"")</f>
        <v/>
      </c>
      <c r="AF462" s="89" t="str">
        <f>IFERROR(IF(Purchase!F445 &lt;&gt;"",Purchase!F445,""),"")</f>
        <v/>
      </c>
      <c r="AG462" s="89" t="str">
        <f>IFERROR(IF(Purchase!G445 &lt;&gt;"",Purchase!G445,""),"")</f>
        <v/>
      </c>
      <c r="AH462" s="89" t="str">
        <f>IFERROR(IF(Purchase!H445 &lt;&gt;"",Purchase!H445,""),"")</f>
        <v/>
      </c>
      <c r="AI462" s="89" t="str">
        <f>IFERROR(IF(Purchase!I445 &lt;&gt;"",Purchase!I445,""),"")</f>
        <v/>
      </c>
      <c r="AJ462" s="89" t="str">
        <f>IFERROR(IF(Purchase!J445 &lt;&gt;"",Purchase!J445,""),"")</f>
        <v/>
      </c>
      <c r="AK462" s="101" t="str">
        <f t="shared" si="31"/>
        <v/>
      </c>
      <c r="AL462" s="88"/>
      <c r="AM462" s="90"/>
      <c r="AN462" s="91"/>
      <c r="AO462" s="90"/>
      <c r="AP462" s="90"/>
      <c r="AQ462" s="92"/>
      <c r="AR462" s="90"/>
      <c r="AS462" s="90"/>
      <c r="AT462" s="93"/>
      <c r="AU462" s="88"/>
      <c r="AV462" s="88"/>
      <c r="AW462" s="88"/>
      <c r="AX462" s="88"/>
      <c r="AY462" s="88"/>
      <c r="AZ462" s="88"/>
      <c r="BA462" s="88"/>
      <c r="BB462" s="88"/>
      <c r="BC462" s="88" t="str">
        <f>IF(BF462 &lt;&gt; "",(COUNTIF($BF$19:BF462,BF462)&amp;"_"&amp;BF462),"")</f>
        <v/>
      </c>
      <c r="BD462" s="94" t="str">
        <f>IFERROR(IF(Sale!A446 &lt;&gt; "", Sale!A446, ""), "")</f>
        <v/>
      </c>
      <c r="BE462" s="88" t="str">
        <f>IFERROR(IF(Sale!B446 &lt;&gt; "", Sale!B446, ""), "")</f>
        <v/>
      </c>
      <c r="BF462" s="88" t="str">
        <f>IFERROR(IF(Sale!C446 &lt;&gt; "", Sale!C446, ""), "")</f>
        <v/>
      </c>
      <c r="BG462" s="88" t="str">
        <f>IFERROR(IF(Sale!D446 &lt;&gt; "", Sale!D446, ""), "")</f>
        <v/>
      </c>
      <c r="BH462" s="88" t="str">
        <f>IFERROR(IF(Sale!E446 &lt;&gt; "", Sale!E446, ""), "")</f>
        <v/>
      </c>
      <c r="BI462" s="88" t="str">
        <f>IFERROR(IF(Sale!F446 &lt;&gt; "", Sale!F446, ""), "")</f>
        <v/>
      </c>
      <c r="BJ462" s="88" t="str">
        <f>IFERROR(IF(Sale!G446 &lt;&gt; "", Sale!G446, ""), "")</f>
        <v/>
      </c>
      <c r="BK462" s="88" t="str">
        <f>IFERROR(IF(Sale!H446 &lt;&gt; "", Sale!H446, ""), "")</f>
        <v/>
      </c>
      <c r="BL462" s="88" t="str">
        <f>IFERROR(IF(Sale!I446 &lt;&gt; "", Sale!I446, ""), "")</f>
        <v/>
      </c>
      <c r="BM462" s="88" t="str">
        <f>IFERROR(IF(Sale!J446 &lt;&gt; "", Sale!J446, ""), "")</f>
        <v/>
      </c>
      <c r="BN462" s="88" t="str">
        <f>IFERROR(IF(Sale!K446 &lt;&gt; "", Sale!K446, ""), "")</f>
        <v/>
      </c>
      <c r="BO462" s="88" t="str">
        <f>IFERROR(IF(Sale!L446 &lt;&gt; "", Sale!L446, ""), "")</f>
        <v/>
      </c>
      <c r="BP462" s="88" t="str">
        <f>IFERROR(IF(Sale!M446 &lt;&gt; "", Sale!M446, ""), "")</f>
        <v/>
      </c>
      <c r="BQ462" s="88" t="str">
        <f>IFERROR(IF(Sale!N446 &lt;&gt; "", Sale!N446, ""), "")</f>
        <v/>
      </c>
      <c r="BR462" s="88" t="str">
        <f>IFERROR(IF(Sale!O446 &lt;&gt; "", Sale!O446, ""), "")</f>
        <v/>
      </c>
      <c r="BS462" s="88"/>
      <c r="BT462" s="88"/>
      <c r="BU462" s="88"/>
      <c r="BV462" s="88"/>
      <c r="BW462" s="91"/>
      <c r="BX462" s="88"/>
      <c r="BY462" s="88"/>
    </row>
    <row r="463" spans="2:77">
      <c r="B463" s="255"/>
      <c r="C463" s="255"/>
      <c r="D463" s="255"/>
      <c r="E463" s="255"/>
      <c r="F463" s="255"/>
      <c r="Z463" s="101" t="str">
        <f>IF(AB463 &lt;&gt; "", (COUNTIF($AB$19:AB463,AB463)&amp;"_"&amp;AB463),"")</f>
        <v/>
      </c>
      <c r="AA463" s="125" t="str">
        <f>IFERROR(IF(Purchase!A446 &lt;&gt;"",Purchase!A446,""),"")</f>
        <v/>
      </c>
      <c r="AB463" s="101" t="str">
        <f>IFERROR(IF(Purchase!B446 &lt;&gt;"",Purchase!B446,""),"")</f>
        <v/>
      </c>
      <c r="AC463" s="101" t="str">
        <f>IFERROR(IF(Purchase!C446 &lt;&gt;"",Purchase!C446,""),"")</f>
        <v/>
      </c>
      <c r="AD463" s="89" t="str">
        <f>IFERROR(IF(Purchase!D446 &lt;&gt;"",Purchase!D446,""),"")</f>
        <v/>
      </c>
      <c r="AE463" s="89" t="str">
        <f>IFERROR(IF(Purchase!E446 &lt;&gt;"",Purchase!E446,""),"")</f>
        <v/>
      </c>
      <c r="AF463" s="89" t="str">
        <f>IFERROR(IF(Purchase!F446 &lt;&gt;"",Purchase!F446,""),"")</f>
        <v/>
      </c>
      <c r="AG463" s="89" t="str">
        <f>IFERROR(IF(Purchase!G446 &lt;&gt;"",Purchase!G446,""),"")</f>
        <v/>
      </c>
      <c r="AH463" s="89" t="str">
        <f>IFERROR(IF(Purchase!H446 &lt;&gt;"",Purchase!H446,""),"")</f>
        <v/>
      </c>
      <c r="AI463" s="89" t="str">
        <f>IFERROR(IF(Purchase!I446 &lt;&gt;"",Purchase!I446,""),"")</f>
        <v/>
      </c>
      <c r="AJ463" s="89" t="str">
        <f>IFERROR(IF(Purchase!J446 &lt;&gt;"",Purchase!J446,""),"")</f>
        <v/>
      </c>
      <c r="AK463" s="101" t="str">
        <f t="shared" si="31"/>
        <v/>
      </c>
      <c r="AL463" s="88"/>
      <c r="AM463" s="90"/>
      <c r="AN463" s="91"/>
      <c r="AO463" s="90"/>
      <c r="AP463" s="90"/>
      <c r="AQ463" s="92"/>
      <c r="AR463" s="90"/>
      <c r="AS463" s="90"/>
      <c r="AT463" s="93"/>
      <c r="AU463" s="88"/>
      <c r="AV463" s="88"/>
      <c r="AW463" s="88"/>
      <c r="AX463" s="88"/>
      <c r="AY463" s="88"/>
      <c r="AZ463" s="88"/>
      <c r="BA463" s="88"/>
      <c r="BB463" s="88"/>
      <c r="BC463" s="88" t="str">
        <f>IF(BF463 &lt;&gt; "",(COUNTIF($BF$19:BF463,BF463)&amp;"_"&amp;BF463),"")</f>
        <v/>
      </c>
      <c r="BD463" s="94" t="str">
        <f>IFERROR(IF(Sale!A447 &lt;&gt; "", Sale!A447, ""), "")</f>
        <v/>
      </c>
      <c r="BE463" s="88" t="str">
        <f>IFERROR(IF(Sale!B447 &lt;&gt; "", Sale!B447, ""), "")</f>
        <v/>
      </c>
      <c r="BF463" s="88" t="str">
        <f>IFERROR(IF(Sale!C447 &lt;&gt; "", Sale!C447, ""), "")</f>
        <v/>
      </c>
      <c r="BG463" s="88" t="str">
        <f>IFERROR(IF(Sale!D447 &lt;&gt; "", Sale!D447, ""), "")</f>
        <v/>
      </c>
      <c r="BH463" s="88" t="str">
        <f>IFERROR(IF(Sale!E447 &lt;&gt; "", Sale!E447, ""), "")</f>
        <v/>
      </c>
      <c r="BI463" s="88" t="str">
        <f>IFERROR(IF(Sale!F447 &lt;&gt; "", Sale!F447, ""), "")</f>
        <v/>
      </c>
      <c r="BJ463" s="88" t="str">
        <f>IFERROR(IF(Sale!G447 &lt;&gt; "", Sale!G447, ""), "")</f>
        <v/>
      </c>
      <c r="BK463" s="88" t="str">
        <f>IFERROR(IF(Sale!H447 &lt;&gt; "", Sale!H447, ""), "")</f>
        <v/>
      </c>
      <c r="BL463" s="88" t="str">
        <f>IFERROR(IF(Sale!I447 &lt;&gt; "", Sale!I447, ""), "")</f>
        <v/>
      </c>
      <c r="BM463" s="88" t="str">
        <f>IFERROR(IF(Sale!J447 &lt;&gt; "", Sale!J447, ""), "")</f>
        <v/>
      </c>
      <c r="BN463" s="88" t="str">
        <f>IFERROR(IF(Sale!K447 &lt;&gt; "", Sale!K447, ""), "")</f>
        <v/>
      </c>
      <c r="BO463" s="88" t="str">
        <f>IFERROR(IF(Sale!L447 &lt;&gt; "", Sale!L447, ""), "")</f>
        <v/>
      </c>
      <c r="BP463" s="88" t="str">
        <f>IFERROR(IF(Sale!M447 &lt;&gt; "", Sale!M447, ""), "")</f>
        <v/>
      </c>
      <c r="BQ463" s="88" t="str">
        <f>IFERROR(IF(Sale!N447 &lt;&gt; "", Sale!N447, ""), "")</f>
        <v/>
      </c>
      <c r="BR463" s="88" t="str">
        <f>IFERROR(IF(Sale!O447 &lt;&gt; "", Sale!O447, ""), "")</f>
        <v/>
      </c>
      <c r="BS463" s="88"/>
      <c r="BT463" s="88"/>
      <c r="BU463" s="88"/>
      <c r="BV463" s="88"/>
      <c r="BW463" s="91"/>
      <c r="BX463" s="88"/>
      <c r="BY463" s="88"/>
    </row>
    <row r="464" spans="2:77">
      <c r="B464" s="255"/>
      <c r="C464" s="255"/>
      <c r="D464" s="255"/>
      <c r="E464" s="255"/>
      <c r="F464" s="255"/>
      <c r="Z464" s="101" t="str">
        <f>IF(AB464 &lt;&gt; "", (COUNTIF($AB$19:AB464,AB464)&amp;"_"&amp;AB464),"")</f>
        <v/>
      </c>
      <c r="AA464" s="125" t="str">
        <f>IFERROR(IF(Purchase!A447 &lt;&gt;"",Purchase!A447,""),"")</f>
        <v/>
      </c>
      <c r="AB464" s="101" t="str">
        <f>IFERROR(IF(Purchase!B447 &lt;&gt;"",Purchase!B447,""),"")</f>
        <v/>
      </c>
      <c r="AC464" s="101" t="str">
        <f>IFERROR(IF(Purchase!C447 &lt;&gt;"",Purchase!C447,""),"")</f>
        <v/>
      </c>
      <c r="AD464" s="89" t="str">
        <f>IFERROR(IF(Purchase!D447 &lt;&gt;"",Purchase!D447,""),"")</f>
        <v/>
      </c>
      <c r="AE464" s="89" t="str">
        <f>IFERROR(IF(Purchase!E447 &lt;&gt;"",Purchase!E447,""),"")</f>
        <v/>
      </c>
      <c r="AF464" s="89" t="str">
        <f>IFERROR(IF(Purchase!F447 &lt;&gt;"",Purchase!F447,""),"")</f>
        <v/>
      </c>
      <c r="AG464" s="89" t="str">
        <f>IFERROR(IF(Purchase!G447 &lt;&gt;"",Purchase!G447,""),"")</f>
        <v/>
      </c>
      <c r="AH464" s="89" t="str">
        <f>IFERROR(IF(Purchase!H447 &lt;&gt;"",Purchase!H447,""),"")</f>
        <v/>
      </c>
      <c r="AI464" s="89" t="str">
        <f>IFERROR(IF(Purchase!I447 &lt;&gt;"",Purchase!I447,""),"")</f>
        <v/>
      </c>
      <c r="AJ464" s="89" t="str">
        <f>IFERROR(IF(Purchase!J447 &lt;&gt;"",Purchase!J447,""),"")</f>
        <v/>
      </c>
      <c r="AK464" s="101" t="str">
        <f t="shared" si="31"/>
        <v/>
      </c>
      <c r="AL464" s="88"/>
      <c r="AM464" s="90"/>
      <c r="AN464" s="91"/>
      <c r="AO464" s="90"/>
      <c r="AP464" s="90"/>
      <c r="AQ464" s="92"/>
      <c r="AR464" s="90"/>
      <c r="AS464" s="90"/>
      <c r="AT464" s="93"/>
      <c r="AU464" s="88"/>
      <c r="AV464" s="88"/>
      <c r="AW464" s="88"/>
      <c r="AX464" s="88"/>
      <c r="AY464" s="88"/>
      <c r="AZ464" s="88"/>
      <c r="BA464" s="88"/>
      <c r="BB464" s="88"/>
      <c r="BC464" s="88" t="str">
        <f>IF(BF464 &lt;&gt; "",(COUNTIF($BF$19:BF464,BF464)&amp;"_"&amp;BF464),"")</f>
        <v/>
      </c>
      <c r="BD464" s="94" t="str">
        <f>IFERROR(IF(Sale!A448 &lt;&gt; "", Sale!A448, ""), "")</f>
        <v/>
      </c>
      <c r="BE464" s="88" t="str">
        <f>IFERROR(IF(Sale!B448 &lt;&gt; "", Sale!B448, ""), "")</f>
        <v/>
      </c>
      <c r="BF464" s="88" t="str">
        <f>IFERROR(IF(Sale!C448 &lt;&gt; "", Sale!C448, ""), "")</f>
        <v/>
      </c>
      <c r="BG464" s="88" t="str">
        <f>IFERROR(IF(Sale!D448 &lt;&gt; "", Sale!D448, ""), "")</f>
        <v/>
      </c>
      <c r="BH464" s="88" t="str">
        <f>IFERROR(IF(Sale!E448 &lt;&gt; "", Sale!E448, ""), "")</f>
        <v/>
      </c>
      <c r="BI464" s="88" t="str">
        <f>IFERROR(IF(Sale!F448 &lt;&gt; "", Sale!F448, ""), "")</f>
        <v/>
      </c>
      <c r="BJ464" s="88" t="str">
        <f>IFERROR(IF(Sale!G448 &lt;&gt; "", Sale!G448, ""), "")</f>
        <v/>
      </c>
      <c r="BK464" s="88" t="str">
        <f>IFERROR(IF(Sale!H448 &lt;&gt; "", Sale!H448, ""), "")</f>
        <v/>
      </c>
      <c r="BL464" s="88" t="str">
        <f>IFERROR(IF(Sale!I448 &lt;&gt; "", Sale!I448, ""), "")</f>
        <v/>
      </c>
      <c r="BM464" s="88" t="str">
        <f>IFERROR(IF(Sale!J448 &lt;&gt; "", Sale!J448, ""), "")</f>
        <v/>
      </c>
      <c r="BN464" s="88" t="str">
        <f>IFERROR(IF(Sale!K448 &lt;&gt; "", Sale!K448, ""), "")</f>
        <v/>
      </c>
      <c r="BO464" s="88" t="str">
        <f>IFERROR(IF(Sale!L448 &lt;&gt; "", Sale!L448, ""), "")</f>
        <v/>
      </c>
      <c r="BP464" s="88" t="str">
        <f>IFERROR(IF(Sale!M448 &lt;&gt; "", Sale!M448, ""), "")</f>
        <v/>
      </c>
      <c r="BQ464" s="88" t="str">
        <f>IFERROR(IF(Sale!N448 &lt;&gt; "", Sale!N448, ""), "")</f>
        <v/>
      </c>
      <c r="BR464" s="88" t="str">
        <f>IFERROR(IF(Sale!O448 &lt;&gt; "", Sale!O448, ""), "")</f>
        <v/>
      </c>
      <c r="BS464" s="88"/>
      <c r="BT464" s="88"/>
      <c r="BU464" s="88"/>
      <c r="BV464" s="88"/>
      <c r="BW464" s="91"/>
      <c r="BX464" s="88"/>
      <c r="BY464" s="88"/>
    </row>
    <row r="465" spans="2:77">
      <c r="B465" s="255"/>
      <c r="C465" s="255"/>
      <c r="D465" s="255"/>
      <c r="E465" s="255"/>
      <c r="F465" s="255"/>
      <c r="Z465" s="101" t="str">
        <f>IF(AB465 &lt;&gt; "", (COUNTIF($AB$19:AB465,AB465)&amp;"_"&amp;AB465),"")</f>
        <v/>
      </c>
      <c r="AA465" s="125" t="str">
        <f>IFERROR(IF(Purchase!A448 &lt;&gt;"",Purchase!A448,""),"")</f>
        <v/>
      </c>
      <c r="AB465" s="101" t="str">
        <f>IFERROR(IF(Purchase!B448 &lt;&gt;"",Purchase!B448,""),"")</f>
        <v/>
      </c>
      <c r="AC465" s="101" t="str">
        <f>IFERROR(IF(Purchase!C448 &lt;&gt;"",Purchase!C448,""),"")</f>
        <v/>
      </c>
      <c r="AD465" s="89" t="str">
        <f>IFERROR(IF(Purchase!D448 &lt;&gt;"",Purchase!D448,""),"")</f>
        <v/>
      </c>
      <c r="AE465" s="89" t="str">
        <f>IFERROR(IF(Purchase!E448 &lt;&gt;"",Purchase!E448,""),"")</f>
        <v/>
      </c>
      <c r="AF465" s="89" t="str">
        <f>IFERROR(IF(Purchase!F448 &lt;&gt;"",Purchase!F448,""),"")</f>
        <v/>
      </c>
      <c r="AG465" s="89" t="str">
        <f>IFERROR(IF(Purchase!G448 &lt;&gt;"",Purchase!G448,""),"")</f>
        <v/>
      </c>
      <c r="AH465" s="89" t="str">
        <f>IFERROR(IF(Purchase!H448 &lt;&gt;"",Purchase!H448,""),"")</f>
        <v/>
      </c>
      <c r="AI465" s="89" t="str">
        <f>IFERROR(IF(Purchase!I448 &lt;&gt;"",Purchase!I448,""),"")</f>
        <v/>
      </c>
      <c r="AJ465" s="89" t="str">
        <f>IFERROR(IF(Purchase!J448 &lt;&gt;"",Purchase!J448,""),"")</f>
        <v/>
      </c>
      <c r="AK465" s="101" t="str">
        <f t="shared" si="31"/>
        <v/>
      </c>
      <c r="AL465" s="88"/>
      <c r="AM465" s="90"/>
      <c r="AN465" s="91"/>
      <c r="AO465" s="90"/>
      <c r="AP465" s="90"/>
      <c r="AQ465" s="92"/>
      <c r="AR465" s="90"/>
      <c r="AS465" s="90"/>
      <c r="AT465" s="93"/>
      <c r="AU465" s="88"/>
      <c r="AV465" s="88"/>
      <c r="AW465" s="88"/>
      <c r="AX465" s="88"/>
      <c r="AY465" s="88"/>
      <c r="AZ465" s="88"/>
      <c r="BA465" s="88"/>
      <c r="BB465" s="88"/>
      <c r="BC465" s="88" t="str">
        <f>IF(BF465 &lt;&gt; "",(COUNTIF($BF$19:BF465,BF465)&amp;"_"&amp;BF465),"")</f>
        <v/>
      </c>
      <c r="BD465" s="94" t="str">
        <f>IFERROR(IF(Sale!A449 &lt;&gt; "", Sale!A449, ""), "")</f>
        <v/>
      </c>
      <c r="BE465" s="88" t="str">
        <f>IFERROR(IF(Sale!B449 &lt;&gt; "", Sale!B449, ""), "")</f>
        <v/>
      </c>
      <c r="BF465" s="88" t="str">
        <f>IFERROR(IF(Sale!C449 &lt;&gt; "", Sale!C449, ""), "")</f>
        <v/>
      </c>
      <c r="BG465" s="88" t="str">
        <f>IFERROR(IF(Sale!D449 &lt;&gt; "", Sale!D449, ""), "")</f>
        <v/>
      </c>
      <c r="BH465" s="88" t="str">
        <f>IFERROR(IF(Sale!E449 &lt;&gt; "", Sale!E449, ""), "")</f>
        <v/>
      </c>
      <c r="BI465" s="88" t="str">
        <f>IFERROR(IF(Sale!F449 &lt;&gt; "", Sale!F449, ""), "")</f>
        <v/>
      </c>
      <c r="BJ465" s="88" t="str">
        <f>IFERROR(IF(Sale!G449 &lt;&gt; "", Sale!G449, ""), "")</f>
        <v/>
      </c>
      <c r="BK465" s="88" t="str">
        <f>IFERROR(IF(Sale!H449 &lt;&gt; "", Sale!H449, ""), "")</f>
        <v/>
      </c>
      <c r="BL465" s="88" t="str">
        <f>IFERROR(IF(Sale!I449 &lt;&gt; "", Sale!I449, ""), "")</f>
        <v/>
      </c>
      <c r="BM465" s="88" t="str">
        <f>IFERROR(IF(Sale!J449 &lt;&gt; "", Sale!J449, ""), "")</f>
        <v/>
      </c>
      <c r="BN465" s="88" t="str">
        <f>IFERROR(IF(Sale!K449 &lt;&gt; "", Sale!K449, ""), "")</f>
        <v/>
      </c>
      <c r="BO465" s="88" t="str">
        <f>IFERROR(IF(Sale!L449 &lt;&gt; "", Sale!L449, ""), "")</f>
        <v/>
      </c>
      <c r="BP465" s="88" t="str">
        <f>IFERROR(IF(Sale!M449 &lt;&gt; "", Sale!M449, ""), "")</f>
        <v/>
      </c>
      <c r="BQ465" s="88" t="str">
        <f>IFERROR(IF(Sale!N449 &lt;&gt; "", Sale!N449, ""), "")</f>
        <v/>
      </c>
      <c r="BR465" s="88" t="str">
        <f>IFERROR(IF(Sale!O449 &lt;&gt; "", Sale!O449, ""), "")</f>
        <v/>
      </c>
      <c r="BS465" s="88"/>
      <c r="BT465" s="88"/>
      <c r="BU465" s="88"/>
      <c r="BV465" s="88"/>
      <c r="BW465" s="91"/>
      <c r="BX465" s="88"/>
      <c r="BY465" s="88"/>
    </row>
    <row r="466" spans="2:77">
      <c r="B466" s="255"/>
      <c r="C466" s="255"/>
      <c r="D466" s="255"/>
      <c r="E466" s="255"/>
      <c r="F466" s="255"/>
      <c r="Z466" s="101" t="str">
        <f>IF(AB466 &lt;&gt; "", (COUNTIF($AB$19:AB466,AB466)&amp;"_"&amp;AB466),"")</f>
        <v/>
      </c>
      <c r="AA466" s="125" t="str">
        <f>IFERROR(IF(Purchase!A449 &lt;&gt;"",Purchase!A449,""),"")</f>
        <v/>
      </c>
      <c r="AB466" s="101" t="str">
        <f>IFERROR(IF(Purchase!B449 &lt;&gt;"",Purchase!B449,""),"")</f>
        <v/>
      </c>
      <c r="AC466" s="101" t="str">
        <f>IFERROR(IF(Purchase!C449 &lt;&gt;"",Purchase!C449,""),"")</f>
        <v/>
      </c>
      <c r="AD466" s="89" t="str">
        <f>IFERROR(IF(Purchase!D449 &lt;&gt;"",Purchase!D449,""),"")</f>
        <v/>
      </c>
      <c r="AE466" s="89" t="str">
        <f>IFERROR(IF(Purchase!E449 &lt;&gt;"",Purchase!E449,""),"")</f>
        <v/>
      </c>
      <c r="AF466" s="89" t="str">
        <f>IFERROR(IF(Purchase!F449 &lt;&gt;"",Purchase!F449,""),"")</f>
        <v/>
      </c>
      <c r="AG466" s="89" t="str">
        <f>IFERROR(IF(Purchase!G449 &lt;&gt;"",Purchase!G449,""),"")</f>
        <v/>
      </c>
      <c r="AH466" s="89" t="str">
        <f>IFERROR(IF(Purchase!H449 &lt;&gt;"",Purchase!H449,""),"")</f>
        <v/>
      </c>
      <c r="AI466" s="89" t="str">
        <f>IFERROR(IF(Purchase!I449 &lt;&gt;"",Purchase!I449,""),"")</f>
        <v/>
      </c>
      <c r="AJ466" s="89" t="str">
        <f>IFERROR(IF(Purchase!J449 &lt;&gt;"",Purchase!J449,""),"")</f>
        <v/>
      </c>
      <c r="AK466" s="101" t="str">
        <f t="shared" si="31"/>
        <v/>
      </c>
      <c r="AL466" s="88"/>
      <c r="AM466" s="90"/>
      <c r="AN466" s="91"/>
      <c r="AO466" s="90"/>
      <c r="AP466" s="90"/>
      <c r="AQ466" s="92"/>
      <c r="AR466" s="90"/>
      <c r="AS466" s="90"/>
      <c r="AT466" s="93"/>
      <c r="AU466" s="88"/>
      <c r="AV466" s="88"/>
      <c r="AW466" s="88"/>
      <c r="AX466" s="88"/>
      <c r="AY466" s="88"/>
      <c r="AZ466" s="88"/>
      <c r="BA466" s="88"/>
      <c r="BB466" s="88"/>
      <c r="BC466" s="88" t="str">
        <f>IF(BF466 &lt;&gt; "",(COUNTIF($BF$19:BF466,BF466)&amp;"_"&amp;BF466),"")</f>
        <v/>
      </c>
      <c r="BD466" s="94" t="str">
        <f>IFERROR(IF(Sale!A450 &lt;&gt; "", Sale!A450, ""), "")</f>
        <v/>
      </c>
      <c r="BE466" s="88" t="str">
        <f>IFERROR(IF(Sale!B450 &lt;&gt; "", Sale!B450, ""), "")</f>
        <v/>
      </c>
      <c r="BF466" s="88" t="str">
        <f>IFERROR(IF(Sale!C450 &lt;&gt; "", Sale!C450, ""), "")</f>
        <v/>
      </c>
      <c r="BG466" s="88" t="str">
        <f>IFERROR(IF(Sale!D450 &lt;&gt; "", Sale!D450, ""), "")</f>
        <v/>
      </c>
      <c r="BH466" s="88" t="str">
        <f>IFERROR(IF(Sale!E450 &lt;&gt; "", Sale!E450, ""), "")</f>
        <v/>
      </c>
      <c r="BI466" s="88" t="str">
        <f>IFERROR(IF(Sale!F450 &lt;&gt; "", Sale!F450, ""), "")</f>
        <v/>
      </c>
      <c r="BJ466" s="88" t="str">
        <f>IFERROR(IF(Sale!G450 &lt;&gt; "", Sale!G450, ""), "")</f>
        <v/>
      </c>
      <c r="BK466" s="88" t="str">
        <f>IFERROR(IF(Sale!H450 &lt;&gt; "", Sale!H450, ""), "")</f>
        <v/>
      </c>
      <c r="BL466" s="88" t="str">
        <f>IFERROR(IF(Sale!I450 &lt;&gt; "", Sale!I450, ""), "")</f>
        <v/>
      </c>
      <c r="BM466" s="88" t="str">
        <f>IFERROR(IF(Sale!J450 &lt;&gt; "", Sale!J450, ""), "")</f>
        <v/>
      </c>
      <c r="BN466" s="88" t="str">
        <f>IFERROR(IF(Sale!K450 &lt;&gt; "", Sale!K450, ""), "")</f>
        <v/>
      </c>
      <c r="BO466" s="88" t="str">
        <f>IFERROR(IF(Sale!L450 &lt;&gt; "", Sale!L450, ""), "")</f>
        <v/>
      </c>
      <c r="BP466" s="88" t="str">
        <f>IFERROR(IF(Sale!M450 &lt;&gt; "", Sale!M450, ""), "")</f>
        <v/>
      </c>
      <c r="BQ466" s="88" t="str">
        <f>IFERROR(IF(Sale!N450 &lt;&gt; "", Sale!N450, ""), "")</f>
        <v/>
      </c>
      <c r="BR466" s="88" t="str">
        <f>IFERROR(IF(Sale!O450 &lt;&gt; "", Sale!O450, ""), "")</f>
        <v/>
      </c>
      <c r="BS466" s="88"/>
      <c r="BT466" s="88"/>
      <c r="BU466" s="88"/>
      <c r="BV466" s="88"/>
      <c r="BW466" s="91"/>
      <c r="BX466" s="88"/>
      <c r="BY466" s="88"/>
    </row>
    <row r="467" spans="2:77">
      <c r="B467" s="255"/>
      <c r="C467" s="255"/>
      <c r="D467" s="255"/>
      <c r="E467" s="255"/>
      <c r="F467" s="255"/>
      <c r="Z467" s="101" t="str">
        <f>IF(AB467 &lt;&gt; "", (COUNTIF($AB$19:AB467,AB467)&amp;"_"&amp;AB467),"")</f>
        <v/>
      </c>
      <c r="AA467" s="125" t="str">
        <f>IFERROR(IF(Purchase!A450 &lt;&gt;"",Purchase!A450,""),"")</f>
        <v/>
      </c>
      <c r="AB467" s="101" t="str">
        <f>IFERROR(IF(Purchase!B450 &lt;&gt;"",Purchase!B450,""),"")</f>
        <v/>
      </c>
      <c r="AC467" s="101" t="str">
        <f>IFERROR(IF(Purchase!C450 &lt;&gt;"",Purchase!C450,""),"")</f>
        <v/>
      </c>
      <c r="AD467" s="89" t="str">
        <f>IFERROR(IF(Purchase!D450 &lt;&gt;"",Purchase!D450,""),"")</f>
        <v/>
      </c>
      <c r="AE467" s="89" t="str">
        <f>IFERROR(IF(Purchase!E450 &lt;&gt;"",Purchase!E450,""),"")</f>
        <v/>
      </c>
      <c r="AF467" s="89" t="str">
        <f>IFERROR(IF(Purchase!F450 &lt;&gt;"",Purchase!F450,""),"")</f>
        <v/>
      </c>
      <c r="AG467" s="89" t="str">
        <f>IFERROR(IF(Purchase!G450 &lt;&gt;"",Purchase!G450,""),"")</f>
        <v/>
      </c>
      <c r="AH467" s="89" t="str">
        <f>IFERROR(IF(Purchase!H450 &lt;&gt;"",Purchase!H450,""),"")</f>
        <v/>
      </c>
      <c r="AI467" s="89" t="str">
        <f>IFERROR(IF(Purchase!I450 &lt;&gt;"",Purchase!I450,""),"")</f>
        <v/>
      </c>
      <c r="AJ467" s="89" t="str">
        <f>IFERROR(IF(Purchase!J450 &lt;&gt;"",Purchase!J450,""),"")</f>
        <v/>
      </c>
      <c r="AK467" s="101" t="str">
        <f t="shared" si="31"/>
        <v/>
      </c>
      <c r="AL467" s="88"/>
      <c r="AM467" s="90"/>
      <c r="AN467" s="91"/>
      <c r="AO467" s="90"/>
      <c r="AP467" s="90"/>
      <c r="AQ467" s="92"/>
      <c r="AR467" s="90"/>
      <c r="AS467" s="90"/>
      <c r="AT467" s="93"/>
      <c r="AU467" s="88"/>
      <c r="AV467" s="88"/>
      <c r="AW467" s="88"/>
      <c r="AX467" s="88"/>
      <c r="AY467" s="88"/>
      <c r="AZ467" s="88"/>
      <c r="BA467" s="88"/>
      <c r="BB467" s="88"/>
      <c r="BC467" s="88" t="str">
        <f>IF(BF467 &lt;&gt; "",(COUNTIF($BF$19:BF467,BF467)&amp;"_"&amp;BF467),"")</f>
        <v/>
      </c>
      <c r="BD467" s="94" t="str">
        <f>IFERROR(IF(Sale!A451 &lt;&gt; "", Sale!A451, ""), "")</f>
        <v/>
      </c>
      <c r="BE467" s="88" t="str">
        <f>IFERROR(IF(Sale!B451 &lt;&gt; "", Sale!B451, ""), "")</f>
        <v/>
      </c>
      <c r="BF467" s="88" t="str">
        <f>IFERROR(IF(Sale!C451 &lt;&gt; "", Sale!C451, ""), "")</f>
        <v/>
      </c>
      <c r="BG467" s="88" t="str">
        <f>IFERROR(IF(Sale!D451 &lt;&gt; "", Sale!D451, ""), "")</f>
        <v/>
      </c>
      <c r="BH467" s="88" t="str">
        <f>IFERROR(IF(Sale!E451 &lt;&gt; "", Sale!E451, ""), "")</f>
        <v/>
      </c>
      <c r="BI467" s="88" t="str">
        <f>IFERROR(IF(Sale!F451 &lt;&gt; "", Sale!F451, ""), "")</f>
        <v/>
      </c>
      <c r="BJ467" s="88" t="str">
        <f>IFERROR(IF(Sale!G451 &lt;&gt; "", Sale!G451, ""), "")</f>
        <v/>
      </c>
      <c r="BK467" s="88" t="str">
        <f>IFERROR(IF(Sale!H451 &lt;&gt; "", Sale!H451, ""), "")</f>
        <v/>
      </c>
      <c r="BL467" s="88" t="str">
        <f>IFERROR(IF(Sale!I451 &lt;&gt; "", Sale!I451, ""), "")</f>
        <v/>
      </c>
      <c r="BM467" s="88" t="str">
        <f>IFERROR(IF(Sale!J451 &lt;&gt; "", Sale!J451, ""), "")</f>
        <v/>
      </c>
      <c r="BN467" s="88" t="str">
        <f>IFERROR(IF(Sale!K451 &lt;&gt; "", Sale!K451, ""), "")</f>
        <v/>
      </c>
      <c r="BO467" s="88" t="str">
        <f>IFERROR(IF(Sale!L451 &lt;&gt; "", Sale!L451, ""), "")</f>
        <v/>
      </c>
      <c r="BP467" s="88" t="str">
        <f>IFERROR(IF(Sale!M451 &lt;&gt; "", Sale!M451, ""), "")</f>
        <v/>
      </c>
      <c r="BQ467" s="88" t="str">
        <f>IFERROR(IF(Sale!N451 &lt;&gt; "", Sale!N451, ""), "")</f>
        <v/>
      </c>
      <c r="BR467" s="88" t="str">
        <f>IFERROR(IF(Sale!O451 &lt;&gt; "", Sale!O451, ""), "")</f>
        <v/>
      </c>
      <c r="BS467" s="88"/>
      <c r="BT467" s="88"/>
      <c r="BU467" s="88"/>
      <c r="BV467" s="88"/>
      <c r="BW467" s="91"/>
      <c r="BX467" s="88"/>
      <c r="BY467" s="88"/>
    </row>
    <row r="468" spans="2:77">
      <c r="B468" s="255"/>
      <c r="C468" s="255"/>
      <c r="D468" s="255"/>
      <c r="E468" s="255"/>
      <c r="F468" s="255"/>
      <c r="Z468" s="101" t="str">
        <f>IF(AB468 &lt;&gt; "", (COUNTIF($AB$19:AB468,AB468)&amp;"_"&amp;AB468),"")</f>
        <v/>
      </c>
      <c r="AA468" s="125" t="str">
        <f>IFERROR(IF(Purchase!A451 &lt;&gt;"",Purchase!A451,""),"")</f>
        <v/>
      </c>
      <c r="AB468" s="101" t="str">
        <f>IFERROR(IF(Purchase!B451 &lt;&gt;"",Purchase!B451,""),"")</f>
        <v/>
      </c>
      <c r="AC468" s="101" t="str">
        <f>IFERROR(IF(Purchase!C451 &lt;&gt;"",Purchase!C451,""),"")</f>
        <v/>
      </c>
      <c r="AD468" s="89" t="str">
        <f>IFERROR(IF(Purchase!D451 &lt;&gt;"",Purchase!D451,""),"")</f>
        <v/>
      </c>
      <c r="AE468" s="89" t="str">
        <f>IFERROR(IF(Purchase!E451 &lt;&gt;"",Purchase!E451,""),"")</f>
        <v/>
      </c>
      <c r="AF468" s="89" t="str">
        <f>IFERROR(IF(Purchase!F451 &lt;&gt;"",Purchase!F451,""),"")</f>
        <v/>
      </c>
      <c r="AG468" s="89" t="str">
        <f>IFERROR(IF(Purchase!G451 &lt;&gt;"",Purchase!G451,""),"")</f>
        <v/>
      </c>
      <c r="AH468" s="89" t="str">
        <f>IFERROR(IF(Purchase!H451 &lt;&gt;"",Purchase!H451,""),"")</f>
        <v/>
      </c>
      <c r="AI468" s="89" t="str">
        <f>IFERROR(IF(Purchase!I451 &lt;&gt;"",Purchase!I451,""),"")</f>
        <v/>
      </c>
      <c r="AJ468" s="89" t="str">
        <f>IFERROR(IF(Purchase!J451 &lt;&gt;"",Purchase!J451,""),"")</f>
        <v/>
      </c>
      <c r="AK468" s="101" t="str">
        <f t="shared" ref="AK468:AK531" si="32">IFERROR(AH468*AJ468,"")</f>
        <v/>
      </c>
      <c r="AL468" s="88"/>
      <c r="AM468" s="90"/>
      <c r="AN468" s="91"/>
      <c r="AO468" s="90"/>
      <c r="AP468" s="90"/>
      <c r="AQ468" s="92"/>
      <c r="AR468" s="90"/>
      <c r="AS468" s="90"/>
      <c r="AT468" s="93"/>
      <c r="AU468" s="88"/>
      <c r="AV468" s="88"/>
      <c r="AW468" s="88"/>
      <c r="AX468" s="88"/>
      <c r="AY468" s="88"/>
      <c r="AZ468" s="88"/>
      <c r="BA468" s="88"/>
      <c r="BB468" s="88"/>
      <c r="BC468" s="88" t="str">
        <f>IF(BF468 &lt;&gt; "",(COUNTIF($BF$19:BF468,BF468)&amp;"_"&amp;BF468),"")</f>
        <v/>
      </c>
      <c r="BD468" s="94" t="str">
        <f>IFERROR(IF(Sale!A452 &lt;&gt; "", Sale!A452, ""), "")</f>
        <v/>
      </c>
      <c r="BE468" s="88" t="str">
        <f>IFERROR(IF(Sale!B452 &lt;&gt; "", Sale!B452, ""), "")</f>
        <v/>
      </c>
      <c r="BF468" s="88" t="str">
        <f>IFERROR(IF(Sale!C452 &lt;&gt; "", Sale!C452, ""), "")</f>
        <v/>
      </c>
      <c r="BG468" s="88" t="str">
        <f>IFERROR(IF(Sale!D452 &lt;&gt; "", Sale!D452, ""), "")</f>
        <v/>
      </c>
      <c r="BH468" s="88" t="str">
        <f>IFERROR(IF(Sale!E452 &lt;&gt; "", Sale!E452, ""), "")</f>
        <v/>
      </c>
      <c r="BI468" s="88" t="str">
        <f>IFERROR(IF(Sale!F452 &lt;&gt; "", Sale!F452, ""), "")</f>
        <v/>
      </c>
      <c r="BJ468" s="88" t="str">
        <f>IFERROR(IF(Sale!G452 &lt;&gt; "", Sale!G452, ""), "")</f>
        <v/>
      </c>
      <c r="BK468" s="88" t="str">
        <f>IFERROR(IF(Sale!H452 &lt;&gt; "", Sale!H452, ""), "")</f>
        <v/>
      </c>
      <c r="BL468" s="88" t="str">
        <f>IFERROR(IF(Sale!I452 &lt;&gt; "", Sale!I452, ""), "")</f>
        <v/>
      </c>
      <c r="BM468" s="88" t="str">
        <f>IFERROR(IF(Sale!J452 &lt;&gt; "", Sale!J452, ""), "")</f>
        <v/>
      </c>
      <c r="BN468" s="88" t="str">
        <f>IFERROR(IF(Sale!K452 &lt;&gt; "", Sale!K452, ""), "")</f>
        <v/>
      </c>
      <c r="BO468" s="88" t="str">
        <f>IFERROR(IF(Sale!L452 &lt;&gt; "", Sale!L452, ""), "")</f>
        <v/>
      </c>
      <c r="BP468" s="88" t="str">
        <f>IFERROR(IF(Sale!M452 &lt;&gt; "", Sale!M452, ""), "")</f>
        <v/>
      </c>
      <c r="BQ468" s="88" t="str">
        <f>IFERROR(IF(Sale!N452 &lt;&gt; "", Sale!N452, ""), "")</f>
        <v/>
      </c>
      <c r="BR468" s="88" t="str">
        <f>IFERROR(IF(Sale!O452 &lt;&gt; "", Sale!O452, ""), "")</f>
        <v/>
      </c>
      <c r="BS468" s="88"/>
      <c r="BT468" s="88"/>
      <c r="BU468" s="88"/>
      <c r="BV468" s="88"/>
      <c r="BW468" s="91"/>
      <c r="BX468" s="88"/>
      <c r="BY468" s="88"/>
    </row>
    <row r="469" spans="2:77">
      <c r="B469" s="255"/>
      <c r="C469" s="255"/>
      <c r="D469" s="255"/>
      <c r="E469" s="255"/>
      <c r="F469" s="255"/>
      <c r="Z469" s="101" t="str">
        <f>IF(AB469 &lt;&gt; "", (COUNTIF($AB$19:AB469,AB469)&amp;"_"&amp;AB469),"")</f>
        <v/>
      </c>
      <c r="AA469" s="125" t="str">
        <f>IFERROR(IF(Purchase!A452 &lt;&gt;"",Purchase!A452,""),"")</f>
        <v/>
      </c>
      <c r="AB469" s="101" t="str">
        <f>IFERROR(IF(Purchase!B452 &lt;&gt;"",Purchase!B452,""),"")</f>
        <v/>
      </c>
      <c r="AC469" s="101" t="str">
        <f>IFERROR(IF(Purchase!C452 &lt;&gt;"",Purchase!C452,""),"")</f>
        <v/>
      </c>
      <c r="AD469" s="89" t="str">
        <f>IFERROR(IF(Purchase!D452 &lt;&gt;"",Purchase!D452,""),"")</f>
        <v/>
      </c>
      <c r="AE469" s="89" t="str">
        <f>IFERROR(IF(Purchase!E452 &lt;&gt;"",Purchase!E452,""),"")</f>
        <v/>
      </c>
      <c r="AF469" s="89" t="str">
        <f>IFERROR(IF(Purchase!F452 &lt;&gt;"",Purchase!F452,""),"")</f>
        <v/>
      </c>
      <c r="AG469" s="89" t="str">
        <f>IFERROR(IF(Purchase!G452 &lt;&gt;"",Purchase!G452,""),"")</f>
        <v/>
      </c>
      <c r="AH469" s="89" t="str">
        <f>IFERROR(IF(Purchase!H452 &lt;&gt;"",Purchase!H452,""),"")</f>
        <v/>
      </c>
      <c r="AI469" s="89" t="str">
        <f>IFERROR(IF(Purchase!I452 &lt;&gt;"",Purchase!I452,""),"")</f>
        <v/>
      </c>
      <c r="AJ469" s="89" t="str">
        <f>IFERROR(IF(Purchase!J452 &lt;&gt;"",Purchase!J452,""),"")</f>
        <v/>
      </c>
      <c r="AK469" s="101" t="str">
        <f t="shared" si="32"/>
        <v/>
      </c>
      <c r="AL469" s="88"/>
      <c r="AM469" s="90"/>
      <c r="AN469" s="91"/>
      <c r="AO469" s="90"/>
      <c r="AP469" s="90"/>
      <c r="AQ469" s="92"/>
      <c r="AR469" s="90"/>
      <c r="AS469" s="90"/>
      <c r="AT469" s="93"/>
      <c r="AU469" s="88"/>
      <c r="AV469" s="88"/>
      <c r="AW469" s="88"/>
      <c r="AX469" s="88"/>
      <c r="AY469" s="88"/>
      <c r="AZ469" s="88"/>
      <c r="BA469" s="88"/>
      <c r="BB469" s="88"/>
      <c r="BC469" s="88" t="str">
        <f>IF(BF469 &lt;&gt; "",(COUNTIF($BF$19:BF469,BF469)&amp;"_"&amp;BF469),"")</f>
        <v/>
      </c>
      <c r="BD469" s="94" t="str">
        <f>IFERROR(IF(Sale!A453 &lt;&gt; "", Sale!A453, ""), "")</f>
        <v/>
      </c>
      <c r="BE469" s="88" t="str">
        <f>IFERROR(IF(Sale!B453 &lt;&gt; "", Sale!B453, ""), "")</f>
        <v/>
      </c>
      <c r="BF469" s="88" t="str">
        <f>IFERROR(IF(Sale!C453 &lt;&gt; "", Sale!C453, ""), "")</f>
        <v/>
      </c>
      <c r="BG469" s="88" t="str">
        <f>IFERROR(IF(Sale!D453 &lt;&gt; "", Sale!D453, ""), "")</f>
        <v/>
      </c>
      <c r="BH469" s="88" t="str">
        <f>IFERROR(IF(Sale!E453 &lt;&gt; "", Sale!E453, ""), "")</f>
        <v/>
      </c>
      <c r="BI469" s="88" t="str">
        <f>IFERROR(IF(Sale!F453 &lt;&gt; "", Sale!F453, ""), "")</f>
        <v/>
      </c>
      <c r="BJ469" s="88" t="str">
        <f>IFERROR(IF(Sale!G453 &lt;&gt; "", Sale!G453, ""), "")</f>
        <v/>
      </c>
      <c r="BK469" s="88" t="str">
        <f>IFERROR(IF(Sale!H453 &lt;&gt; "", Sale!H453, ""), "")</f>
        <v/>
      </c>
      <c r="BL469" s="88" t="str">
        <f>IFERROR(IF(Sale!I453 &lt;&gt; "", Sale!I453, ""), "")</f>
        <v/>
      </c>
      <c r="BM469" s="88" t="str">
        <f>IFERROR(IF(Sale!J453 &lt;&gt; "", Sale!J453, ""), "")</f>
        <v/>
      </c>
      <c r="BN469" s="88" t="str">
        <f>IFERROR(IF(Sale!K453 &lt;&gt; "", Sale!K453, ""), "")</f>
        <v/>
      </c>
      <c r="BO469" s="88" t="str">
        <f>IFERROR(IF(Sale!L453 &lt;&gt; "", Sale!L453, ""), "")</f>
        <v/>
      </c>
      <c r="BP469" s="88" t="str">
        <f>IFERROR(IF(Sale!M453 &lt;&gt; "", Sale!M453, ""), "")</f>
        <v/>
      </c>
      <c r="BQ469" s="88" t="str">
        <f>IFERROR(IF(Sale!N453 &lt;&gt; "", Sale!N453, ""), "")</f>
        <v/>
      </c>
      <c r="BR469" s="88" t="str">
        <f>IFERROR(IF(Sale!O453 &lt;&gt; "", Sale!O453, ""), "")</f>
        <v/>
      </c>
      <c r="BS469" s="88"/>
      <c r="BT469" s="88"/>
      <c r="BU469" s="88"/>
      <c r="BV469" s="88"/>
      <c r="BW469" s="91"/>
      <c r="BX469" s="88"/>
      <c r="BY469" s="88"/>
    </row>
    <row r="470" spans="2:77">
      <c r="B470" s="255"/>
      <c r="C470" s="255"/>
      <c r="D470" s="255"/>
      <c r="E470" s="255"/>
      <c r="F470" s="255"/>
      <c r="Z470" s="101" t="str">
        <f>IF(AB470 &lt;&gt; "", (COUNTIF($AB$19:AB470,AB470)&amp;"_"&amp;AB470),"")</f>
        <v/>
      </c>
      <c r="AA470" s="125" t="str">
        <f>IFERROR(IF(Purchase!A453 &lt;&gt;"",Purchase!A453,""),"")</f>
        <v/>
      </c>
      <c r="AB470" s="101" t="str">
        <f>IFERROR(IF(Purchase!B453 &lt;&gt;"",Purchase!B453,""),"")</f>
        <v/>
      </c>
      <c r="AC470" s="101" t="str">
        <f>IFERROR(IF(Purchase!C453 &lt;&gt;"",Purchase!C453,""),"")</f>
        <v/>
      </c>
      <c r="AD470" s="89" t="str">
        <f>IFERROR(IF(Purchase!D453 &lt;&gt;"",Purchase!D453,""),"")</f>
        <v/>
      </c>
      <c r="AE470" s="89" t="str">
        <f>IFERROR(IF(Purchase!E453 &lt;&gt;"",Purchase!E453,""),"")</f>
        <v/>
      </c>
      <c r="AF470" s="89" t="str">
        <f>IFERROR(IF(Purchase!F453 &lt;&gt;"",Purchase!F453,""),"")</f>
        <v/>
      </c>
      <c r="AG470" s="89" t="str">
        <f>IFERROR(IF(Purchase!G453 &lt;&gt;"",Purchase!G453,""),"")</f>
        <v/>
      </c>
      <c r="AH470" s="89" t="str">
        <f>IFERROR(IF(Purchase!H453 &lt;&gt;"",Purchase!H453,""),"")</f>
        <v/>
      </c>
      <c r="AI470" s="89" t="str">
        <f>IFERROR(IF(Purchase!I453 &lt;&gt;"",Purchase!I453,""),"")</f>
        <v/>
      </c>
      <c r="AJ470" s="89" t="str">
        <f>IFERROR(IF(Purchase!J453 &lt;&gt;"",Purchase!J453,""),"")</f>
        <v/>
      </c>
      <c r="AK470" s="101" t="str">
        <f t="shared" si="32"/>
        <v/>
      </c>
      <c r="AL470" s="88"/>
      <c r="AM470" s="90"/>
      <c r="AN470" s="91"/>
      <c r="AO470" s="90"/>
      <c r="AP470" s="90"/>
      <c r="AQ470" s="92"/>
      <c r="AR470" s="90"/>
      <c r="AS470" s="90"/>
      <c r="AT470" s="93"/>
      <c r="AU470" s="88"/>
      <c r="AV470" s="88"/>
      <c r="AW470" s="88"/>
      <c r="AX470" s="88"/>
      <c r="AY470" s="88"/>
      <c r="AZ470" s="88"/>
      <c r="BA470" s="88"/>
      <c r="BB470" s="88"/>
      <c r="BC470" s="88" t="str">
        <f>IF(BF470 &lt;&gt; "",(COUNTIF($BF$19:BF470,BF470)&amp;"_"&amp;BF470),"")</f>
        <v/>
      </c>
      <c r="BD470" s="94" t="str">
        <f>IFERROR(IF(Sale!A454 &lt;&gt; "", Sale!A454, ""), "")</f>
        <v/>
      </c>
      <c r="BE470" s="88" t="str">
        <f>IFERROR(IF(Sale!B454 &lt;&gt; "", Sale!B454, ""), "")</f>
        <v/>
      </c>
      <c r="BF470" s="88" t="str">
        <f>IFERROR(IF(Sale!C454 &lt;&gt; "", Sale!C454, ""), "")</f>
        <v/>
      </c>
      <c r="BG470" s="88" t="str">
        <f>IFERROR(IF(Sale!D454 &lt;&gt; "", Sale!D454, ""), "")</f>
        <v/>
      </c>
      <c r="BH470" s="88" t="str">
        <f>IFERROR(IF(Sale!E454 &lt;&gt; "", Sale!E454, ""), "")</f>
        <v/>
      </c>
      <c r="BI470" s="88" t="str">
        <f>IFERROR(IF(Sale!F454 &lt;&gt; "", Sale!F454, ""), "")</f>
        <v/>
      </c>
      <c r="BJ470" s="88" t="str">
        <f>IFERROR(IF(Sale!G454 &lt;&gt; "", Sale!G454, ""), "")</f>
        <v/>
      </c>
      <c r="BK470" s="88" t="str">
        <f>IFERROR(IF(Sale!H454 &lt;&gt; "", Sale!H454, ""), "")</f>
        <v/>
      </c>
      <c r="BL470" s="88" t="str">
        <f>IFERROR(IF(Sale!I454 &lt;&gt; "", Sale!I454, ""), "")</f>
        <v/>
      </c>
      <c r="BM470" s="88" t="str">
        <f>IFERROR(IF(Sale!J454 &lt;&gt; "", Sale!J454, ""), "")</f>
        <v/>
      </c>
      <c r="BN470" s="88" t="str">
        <f>IFERROR(IF(Sale!K454 &lt;&gt; "", Sale!K454, ""), "")</f>
        <v/>
      </c>
      <c r="BO470" s="88" t="str">
        <f>IFERROR(IF(Sale!L454 &lt;&gt; "", Sale!L454, ""), "")</f>
        <v/>
      </c>
      <c r="BP470" s="88" t="str">
        <f>IFERROR(IF(Sale!M454 &lt;&gt; "", Sale!M454, ""), "")</f>
        <v/>
      </c>
      <c r="BQ470" s="88" t="str">
        <f>IFERROR(IF(Sale!N454 &lt;&gt; "", Sale!N454, ""), "")</f>
        <v/>
      </c>
      <c r="BR470" s="88" t="str">
        <f>IFERROR(IF(Sale!O454 &lt;&gt; "", Sale!O454, ""), "")</f>
        <v/>
      </c>
      <c r="BS470" s="88"/>
      <c r="BT470" s="88"/>
      <c r="BU470" s="88"/>
      <c r="BV470" s="88"/>
      <c r="BW470" s="91"/>
      <c r="BX470" s="88"/>
      <c r="BY470" s="88"/>
    </row>
    <row r="471" spans="2:77">
      <c r="B471" s="255"/>
      <c r="C471" s="255"/>
      <c r="D471" s="255"/>
      <c r="E471" s="255"/>
      <c r="F471" s="255"/>
      <c r="Z471" s="101" t="str">
        <f>IF(AB471 &lt;&gt; "", (COUNTIF($AB$19:AB471,AB471)&amp;"_"&amp;AB471),"")</f>
        <v/>
      </c>
      <c r="AA471" s="125" t="str">
        <f>IFERROR(IF(Purchase!A454 &lt;&gt;"",Purchase!A454,""),"")</f>
        <v/>
      </c>
      <c r="AB471" s="101" t="str">
        <f>IFERROR(IF(Purchase!B454 &lt;&gt;"",Purchase!B454,""),"")</f>
        <v/>
      </c>
      <c r="AC471" s="101" t="str">
        <f>IFERROR(IF(Purchase!C454 &lt;&gt;"",Purchase!C454,""),"")</f>
        <v/>
      </c>
      <c r="AD471" s="89" t="str">
        <f>IFERROR(IF(Purchase!D454 &lt;&gt;"",Purchase!D454,""),"")</f>
        <v/>
      </c>
      <c r="AE471" s="89" t="str">
        <f>IFERROR(IF(Purchase!E454 &lt;&gt;"",Purchase!E454,""),"")</f>
        <v/>
      </c>
      <c r="AF471" s="89" t="str">
        <f>IFERROR(IF(Purchase!F454 &lt;&gt;"",Purchase!F454,""),"")</f>
        <v/>
      </c>
      <c r="AG471" s="89" t="str">
        <f>IFERROR(IF(Purchase!G454 &lt;&gt;"",Purchase!G454,""),"")</f>
        <v/>
      </c>
      <c r="AH471" s="89" t="str">
        <f>IFERROR(IF(Purchase!H454 &lt;&gt;"",Purchase!H454,""),"")</f>
        <v/>
      </c>
      <c r="AI471" s="89" t="str">
        <f>IFERROR(IF(Purchase!I454 &lt;&gt;"",Purchase!I454,""),"")</f>
        <v/>
      </c>
      <c r="AJ471" s="89" t="str">
        <f>IFERROR(IF(Purchase!J454 &lt;&gt;"",Purchase!J454,""),"")</f>
        <v/>
      </c>
      <c r="AK471" s="101" t="str">
        <f t="shared" si="32"/>
        <v/>
      </c>
      <c r="AL471" s="88"/>
      <c r="AM471" s="90"/>
      <c r="AN471" s="91"/>
      <c r="AO471" s="90"/>
      <c r="AP471" s="90"/>
      <c r="AQ471" s="92"/>
      <c r="AR471" s="90"/>
      <c r="AS471" s="90"/>
      <c r="AT471" s="93"/>
      <c r="AU471" s="88"/>
      <c r="AV471" s="88"/>
      <c r="AW471" s="88"/>
      <c r="AX471" s="88"/>
      <c r="AY471" s="88"/>
      <c r="AZ471" s="88"/>
      <c r="BA471" s="88"/>
      <c r="BB471" s="88"/>
      <c r="BC471" s="88" t="str">
        <f>IF(BF471 &lt;&gt; "",(COUNTIF($BF$19:BF471,BF471)&amp;"_"&amp;BF471),"")</f>
        <v/>
      </c>
      <c r="BD471" s="94" t="str">
        <f>IFERROR(IF(Sale!A455 &lt;&gt; "", Sale!A455, ""), "")</f>
        <v/>
      </c>
      <c r="BE471" s="88" t="str">
        <f>IFERROR(IF(Sale!B455 &lt;&gt; "", Sale!B455, ""), "")</f>
        <v/>
      </c>
      <c r="BF471" s="88" t="str">
        <f>IFERROR(IF(Sale!C455 &lt;&gt; "", Sale!C455, ""), "")</f>
        <v/>
      </c>
      <c r="BG471" s="88" t="str">
        <f>IFERROR(IF(Sale!D455 &lt;&gt; "", Sale!D455, ""), "")</f>
        <v/>
      </c>
      <c r="BH471" s="88" t="str">
        <f>IFERROR(IF(Sale!E455 &lt;&gt; "", Sale!E455, ""), "")</f>
        <v/>
      </c>
      <c r="BI471" s="88" t="str">
        <f>IFERROR(IF(Sale!F455 &lt;&gt; "", Sale!F455, ""), "")</f>
        <v/>
      </c>
      <c r="BJ471" s="88" t="str">
        <f>IFERROR(IF(Sale!G455 &lt;&gt; "", Sale!G455, ""), "")</f>
        <v/>
      </c>
      <c r="BK471" s="88" t="str">
        <f>IFERROR(IF(Sale!H455 &lt;&gt; "", Sale!H455, ""), "")</f>
        <v/>
      </c>
      <c r="BL471" s="88" t="str">
        <f>IFERROR(IF(Sale!I455 &lt;&gt; "", Sale!I455, ""), "")</f>
        <v/>
      </c>
      <c r="BM471" s="88" t="str">
        <f>IFERROR(IF(Sale!J455 &lt;&gt; "", Sale!J455, ""), "")</f>
        <v/>
      </c>
      <c r="BN471" s="88" t="str">
        <f>IFERROR(IF(Sale!K455 &lt;&gt; "", Sale!K455, ""), "")</f>
        <v/>
      </c>
      <c r="BO471" s="88" t="str">
        <f>IFERROR(IF(Sale!L455 &lt;&gt; "", Sale!L455, ""), "")</f>
        <v/>
      </c>
      <c r="BP471" s="88" t="str">
        <f>IFERROR(IF(Sale!M455 &lt;&gt; "", Sale!M455, ""), "")</f>
        <v/>
      </c>
      <c r="BQ471" s="88" t="str">
        <f>IFERROR(IF(Sale!N455 &lt;&gt; "", Sale!N455, ""), "")</f>
        <v/>
      </c>
      <c r="BR471" s="88" t="str">
        <f>IFERROR(IF(Sale!O455 &lt;&gt; "", Sale!O455, ""), "")</f>
        <v/>
      </c>
      <c r="BS471" s="88"/>
      <c r="BT471" s="88"/>
      <c r="BU471" s="88"/>
      <c r="BV471" s="88"/>
      <c r="BW471" s="91"/>
      <c r="BX471" s="88"/>
      <c r="BY471" s="88"/>
    </row>
    <row r="472" spans="2:77">
      <c r="B472" s="255"/>
      <c r="C472" s="255"/>
      <c r="D472" s="255"/>
      <c r="E472" s="255"/>
      <c r="F472" s="255"/>
      <c r="Z472" s="101" t="str">
        <f>IF(AB472 &lt;&gt; "", (COUNTIF($AB$19:AB472,AB472)&amp;"_"&amp;AB472),"")</f>
        <v/>
      </c>
      <c r="AA472" s="125" t="str">
        <f>IFERROR(IF(Purchase!A455 &lt;&gt;"",Purchase!A455,""),"")</f>
        <v/>
      </c>
      <c r="AB472" s="101" t="str">
        <f>IFERROR(IF(Purchase!B455 &lt;&gt;"",Purchase!B455,""),"")</f>
        <v/>
      </c>
      <c r="AC472" s="101" t="str">
        <f>IFERROR(IF(Purchase!C455 &lt;&gt;"",Purchase!C455,""),"")</f>
        <v/>
      </c>
      <c r="AD472" s="89" t="str">
        <f>IFERROR(IF(Purchase!D455 &lt;&gt;"",Purchase!D455,""),"")</f>
        <v/>
      </c>
      <c r="AE472" s="89" t="str">
        <f>IFERROR(IF(Purchase!E455 &lt;&gt;"",Purchase!E455,""),"")</f>
        <v/>
      </c>
      <c r="AF472" s="89" t="str">
        <f>IFERROR(IF(Purchase!F455 &lt;&gt;"",Purchase!F455,""),"")</f>
        <v/>
      </c>
      <c r="AG472" s="89" t="str">
        <f>IFERROR(IF(Purchase!G455 &lt;&gt;"",Purchase!G455,""),"")</f>
        <v/>
      </c>
      <c r="AH472" s="89" t="str">
        <f>IFERROR(IF(Purchase!H455 &lt;&gt;"",Purchase!H455,""),"")</f>
        <v/>
      </c>
      <c r="AI472" s="89" t="str">
        <f>IFERROR(IF(Purchase!I455 &lt;&gt;"",Purchase!I455,""),"")</f>
        <v/>
      </c>
      <c r="AJ472" s="89" t="str">
        <f>IFERROR(IF(Purchase!J455 &lt;&gt;"",Purchase!J455,""),"")</f>
        <v/>
      </c>
      <c r="AK472" s="101" t="str">
        <f t="shared" si="32"/>
        <v/>
      </c>
      <c r="AL472" s="88"/>
      <c r="AM472" s="90"/>
      <c r="AN472" s="91"/>
      <c r="AO472" s="90"/>
      <c r="AP472" s="90"/>
      <c r="AQ472" s="92"/>
      <c r="AR472" s="90"/>
      <c r="AS472" s="90"/>
      <c r="AT472" s="93"/>
      <c r="AU472" s="88"/>
      <c r="AV472" s="88"/>
      <c r="AW472" s="88"/>
      <c r="AX472" s="88"/>
      <c r="AY472" s="88"/>
      <c r="AZ472" s="88"/>
      <c r="BA472" s="88"/>
      <c r="BB472" s="88"/>
      <c r="BC472" s="88" t="str">
        <f>IF(BF472 &lt;&gt; "",(COUNTIF($BF$19:BF472,BF472)&amp;"_"&amp;BF472),"")</f>
        <v/>
      </c>
      <c r="BD472" s="94" t="str">
        <f>IFERROR(IF(Sale!A456 &lt;&gt; "", Sale!A456, ""), "")</f>
        <v/>
      </c>
      <c r="BE472" s="88" t="str">
        <f>IFERROR(IF(Sale!B456 &lt;&gt; "", Sale!B456, ""), "")</f>
        <v/>
      </c>
      <c r="BF472" s="88" t="str">
        <f>IFERROR(IF(Sale!C456 &lt;&gt; "", Sale!C456, ""), "")</f>
        <v/>
      </c>
      <c r="BG472" s="88" t="str">
        <f>IFERROR(IF(Sale!D456 &lt;&gt; "", Sale!D456, ""), "")</f>
        <v/>
      </c>
      <c r="BH472" s="88" t="str">
        <f>IFERROR(IF(Sale!E456 &lt;&gt; "", Sale!E456, ""), "")</f>
        <v/>
      </c>
      <c r="BI472" s="88" t="str">
        <f>IFERROR(IF(Sale!F456 &lt;&gt; "", Sale!F456, ""), "")</f>
        <v/>
      </c>
      <c r="BJ472" s="88" t="str">
        <f>IFERROR(IF(Sale!G456 &lt;&gt; "", Sale!G456, ""), "")</f>
        <v/>
      </c>
      <c r="BK472" s="88" t="str">
        <f>IFERROR(IF(Sale!H456 &lt;&gt; "", Sale!H456, ""), "")</f>
        <v/>
      </c>
      <c r="BL472" s="88" t="str">
        <f>IFERROR(IF(Sale!I456 &lt;&gt; "", Sale!I456, ""), "")</f>
        <v/>
      </c>
      <c r="BM472" s="88" t="str">
        <f>IFERROR(IF(Sale!J456 &lt;&gt; "", Sale!J456, ""), "")</f>
        <v/>
      </c>
      <c r="BN472" s="88" t="str">
        <f>IFERROR(IF(Sale!K456 &lt;&gt; "", Sale!K456, ""), "")</f>
        <v/>
      </c>
      <c r="BO472" s="88" t="str">
        <f>IFERROR(IF(Sale!L456 &lt;&gt; "", Sale!L456, ""), "")</f>
        <v/>
      </c>
      <c r="BP472" s="88" t="str">
        <f>IFERROR(IF(Sale!M456 &lt;&gt; "", Sale!M456, ""), "")</f>
        <v/>
      </c>
      <c r="BQ472" s="88" t="str">
        <f>IFERROR(IF(Sale!N456 &lt;&gt; "", Sale!N456, ""), "")</f>
        <v/>
      </c>
      <c r="BR472" s="88" t="str">
        <f>IFERROR(IF(Sale!O456 &lt;&gt; "", Sale!O456, ""), "")</f>
        <v/>
      </c>
      <c r="BS472" s="88"/>
      <c r="BT472" s="88"/>
      <c r="BU472" s="88"/>
      <c r="BV472" s="88"/>
      <c r="BW472" s="91"/>
      <c r="BX472" s="88"/>
      <c r="BY472" s="88"/>
    </row>
    <row r="473" spans="2:77">
      <c r="B473" s="255"/>
      <c r="C473" s="255"/>
      <c r="D473" s="255"/>
      <c r="E473" s="255"/>
      <c r="F473" s="255"/>
      <c r="Z473" s="101" t="str">
        <f>IF(AB473 &lt;&gt; "", (COUNTIF($AB$19:AB473,AB473)&amp;"_"&amp;AB473),"")</f>
        <v/>
      </c>
      <c r="AA473" s="125" t="str">
        <f>IFERROR(IF(Purchase!A456 &lt;&gt;"",Purchase!A456,""),"")</f>
        <v/>
      </c>
      <c r="AB473" s="101" t="str">
        <f>IFERROR(IF(Purchase!B456 &lt;&gt;"",Purchase!B456,""),"")</f>
        <v/>
      </c>
      <c r="AC473" s="101" t="str">
        <f>IFERROR(IF(Purchase!C456 &lt;&gt;"",Purchase!C456,""),"")</f>
        <v/>
      </c>
      <c r="AD473" s="89" t="str">
        <f>IFERROR(IF(Purchase!D456 &lt;&gt;"",Purchase!D456,""),"")</f>
        <v/>
      </c>
      <c r="AE473" s="89" t="str">
        <f>IFERROR(IF(Purchase!E456 &lt;&gt;"",Purchase!E456,""),"")</f>
        <v/>
      </c>
      <c r="AF473" s="89" t="str">
        <f>IFERROR(IF(Purchase!F456 &lt;&gt;"",Purchase!F456,""),"")</f>
        <v/>
      </c>
      <c r="AG473" s="89" t="str">
        <f>IFERROR(IF(Purchase!G456 &lt;&gt;"",Purchase!G456,""),"")</f>
        <v/>
      </c>
      <c r="AH473" s="89" t="str">
        <f>IFERROR(IF(Purchase!H456 &lt;&gt;"",Purchase!H456,""),"")</f>
        <v/>
      </c>
      <c r="AI473" s="89" t="str">
        <f>IFERROR(IF(Purchase!I456 &lt;&gt;"",Purchase!I456,""),"")</f>
        <v/>
      </c>
      <c r="AJ473" s="89" t="str">
        <f>IFERROR(IF(Purchase!J456 &lt;&gt;"",Purchase!J456,""),"")</f>
        <v/>
      </c>
      <c r="AK473" s="101" t="str">
        <f t="shared" si="32"/>
        <v/>
      </c>
      <c r="AL473" s="88"/>
      <c r="AM473" s="90"/>
      <c r="AN473" s="91"/>
      <c r="AO473" s="90"/>
      <c r="AP473" s="90"/>
      <c r="AQ473" s="92"/>
      <c r="AR473" s="90"/>
      <c r="AS473" s="90"/>
      <c r="AT473" s="93"/>
      <c r="AU473" s="88"/>
      <c r="AV473" s="88"/>
      <c r="AW473" s="88"/>
      <c r="AX473" s="88"/>
      <c r="AY473" s="88"/>
      <c r="AZ473" s="88"/>
      <c r="BA473" s="88"/>
      <c r="BB473" s="88"/>
      <c r="BC473" s="88" t="str">
        <f>IF(BF473 &lt;&gt; "",(COUNTIF($BF$19:BF473,BF473)&amp;"_"&amp;BF473),"")</f>
        <v/>
      </c>
      <c r="BD473" s="94" t="str">
        <f>IFERROR(IF(Sale!A457 &lt;&gt; "", Sale!A457, ""), "")</f>
        <v/>
      </c>
      <c r="BE473" s="88" t="str">
        <f>IFERROR(IF(Sale!B457 &lt;&gt; "", Sale!B457, ""), "")</f>
        <v/>
      </c>
      <c r="BF473" s="88" t="str">
        <f>IFERROR(IF(Sale!C457 &lt;&gt; "", Sale!C457, ""), "")</f>
        <v/>
      </c>
      <c r="BG473" s="88" t="str">
        <f>IFERROR(IF(Sale!D457 &lt;&gt; "", Sale!D457, ""), "")</f>
        <v/>
      </c>
      <c r="BH473" s="88" t="str">
        <f>IFERROR(IF(Sale!E457 &lt;&gt; "", Sale!E457, ""), "")</f>
        <v/>
      </c>
      <c r="BI473" s="88" t="str">
        <f>IFERROR(IF(Sale!F457 &lt;&gt; "", Sale!F457, ""), "")</f>
        <v/>
      </c>
      <c r="BJ473" s="88" t="str">
        <f>IFERROR(IF(Sale!G457 &lt;&gt; "", Sale!G457, ""), "")</f>
        <v/>
      </c>
      <c r="BK473" s="88" t="str">
        <f>IFERROR(IF(Sale!H457 &lt;&gt; "", Sale!H457, ""), "")</f>
        <v/>
      </c>
      <c r="BL473" s="88" t="str">
        <f>IFERROR(IF(Sale!I457 &lt;&gt; "", Sale!I457, ""), "")</f>
        <v/>
      </c>
      <c r="BM473" s="88" t="str">
        <f>IFERROR(IF(Sale!J457 &lt;&gt; "", Sale!J457, ""), "")</f>
        <v/>
      </c>
      <c r="BN473" s="88" t="str">
        <f>IFERROR(IF(Sale!K457 &lt;&gt; "", Sale!K457, ""), "")</f>
        <v/>
      </c>
      <c r="BO473" s="88" t="str">
        <f>IFERROR(IF(Sale!L457 &lt;&gt; "", Sale!L457, ""), "")</f>
        <v/>
      </c>
      <c r="BP473" s="88" t="str">
        <f>IFERROR(IF(Sale!M457 &lt;&gt; "", Sale!M457, ""), "")</f>
        <v/>
      </c>
      <c r="BQ473" s="88" t="str">
        <f>IFERROR(IF(Sale!N457 &lt;&gt; "", Sale!N457, ""), "")</f>
        <v/>
      </c>
      <c r="BR473" s="88" t="str">
        <f>IFERROR(IF(Sale!O457 &lt;&gt; "", Sale!O457, ""), "")</f>
        <v/>
      </c>
      <c r="BS473" s="88"/>
      <c r="BT473" s="88"/>
      <c r="BU473" s="88"/>
      <c r="BV473" s="88"/>
      <c r="BW473" s="91"/>
      <c r="BX473" s="88"/>
      <c r="BY473" s="88"/>
    </row>
    <row r="474" spans="2:77">
      <c r="B474" s="255"/>
      <c r="C474" s="255"/>
      <c r="D474" s="255"/>
      <c r="E474" s="255"/>
      <c r="F474" s="255"/>
      <c r="Z474" s="101" t="str">
        <f>IF(AB474 &lt;&gt; "", (COUNTIF($AB$19:AB474,AB474)&amp;"_"&amp;AB474),"")</f>
        <v/>
      </c>
      <c r="AA474" s="125" t="str">
        <f>IFERROR(IF(Purchase!A457 &lt;&gt;"",Purchase!A457,""),"")</f>
        <v/>
      </c>
      <c r="AB474" s="101" t="str">
        <f>IFERROR(IF(Purchase!B457 &lt;&gt;"",Purchase!B457,""),"")</f>
        <v/>
      </c>
      <c r="AC474" s="101" t="str">
        <f>IFERROR(IF(Purchase!C457 &lt;&gt;"",Purchase!C457,""),"")</f>
        <v/>
      </c>
      <c r="AD474" s="89" t="str">
        <f>IFERROR(IF(Purchase!D457 &lt;&gt;"",Purchase!D457,""),"")</f>
        <v/>
      </c>
      <c r="AE474" s="89" t="str">
        <f>IFERROR(IF(Purchase!E457 &lt;&gt;"",Purchase!E457,""),"")</f>
        <v/>
      </c>
      <c r="AF474" s="89" t="str">
        <f>IFERROR(IF(Purchase!F457 &lt;&gt;"",Purchase!F457,""),"")</f>
        <v/>
      </c>
      <c r="AG474" s="89" t="str">
        <f>IFERROR(IF(Purchase!G457 &lt;&gt;"",Purchase!G457,""),"")</f>
        <v/>
      </c>
      <c r="AH474" s="89" t="str">
        <f>IFERROR(IF(Purchase!H457 &lt;&gt;"",Purchase!H457,""),"")</f>
        <v/>
      </c>
      <c r="AI474" s="89" t="str">
        <f>IFERROR(IF(Purchase!I457 &lt;&gt;"",Purchase!I457,""),"")</f>
        <v/>
      </c>
      <c r="AJ474" s="89" t="str">
        <f>IFERROR(IF(Purchase!J457 &lt;&gt;"",Purchase!J457,""),"")</f>
        <v/>
      </c>
      <c r="AK474" s="101" t="str">
        <f t="shared" si="32"/>
        <v/>
      </c>
      <c r="AL474" s="88"/>
      <c r="AM474" s="90"/>
      <c r="AN474" s="91"/>
      <c r="AO474" s="90"/>
      <c r="AP474" s="90"/>
      <c r="AQ474" s="92"/>
      <c r="AR474" s="90"/>
      <c r="AS474" s="90"/>
      <c r="AT474" s="93"/>
      <c r="AU474" s="88"/>
      <c r="AV474" s="88"/>
      <c r="AW474" s="88"/>
      <c r="AX474" s="88"/>
      <c r="AY474" s="88"/>
      <c r="AZ474" s="88"/>
      <c r="BA474" s="88"/>
      <c r="BB474" s="88"/>
      <c r="BC474" s="88" t="str">
        <f>IF(BF474 &lt;&gt; "",(COUNTIF($BF$19:BF474,BF474)&amp;"_"&amp;BF474),"")</f>
        <v/>
      </c>
      <c r="BD474" s="94" t="str">
        <f>IFERROR(IF(Sale!A458 &lt;&gt; "", Sale!A458, ""), "")</f>
        <v/>
      </c>
      <c r="BE474" s="88" t="str">
        <f>IFERROR(IF(Sale!B458 &lt;&gt; "", Sale!B458, ""), "")</f>
        <v/>
      </c>
      <c r="BF474" s="88" t="str">
        <f>IFERROR(IF(Sale!C458 &lt;&gt; "", Sale!C458, ""), "")</f>
        <v/>
      </c>
      <c r="BG474" s="88" t="str">
        <f>IFERROR(IF(Sale!D458 &lt;&gt; "", Sale!D458, ""), "")</f>
        <v/>
      </c>
      <c r="BH474" s="88" t="str">
        <f>IFERROR(IF(Sale!E458 &lt;&gt; "", Sale!E458, ""), "")</f>
        <v/>
      </c>
      <c r="BI474" s="88" t="str">
        <f>IFERROR(IF(Sale!F458 &lt;&gt; "", Sale!F458, ""), "")</f>
        <v/>
      </c>
      <c r="BJ474" s="88" t="str">
        <f>IFERROR(IF(Sale!G458 &lt;&gt; "", Sale!G458, ""), "")</f>
        <v/>
      </c>
      <c r="BK474" s="88" t="str">
        <f>IFERROR(IF(Sale!H458 &lt;&gt; "", Sale!H458, ""), "")</f>
        <v/>
      </c>
      <c r="BL474" s="88" t="str">
        <f>IFERROR(IF(Sale!I458 &lt;&gt; "", Sale!I458, ""), "")</f>
        <v/>
      </c>
      <c r="BM474" s="88" t="str">
        <f>IFERROR(IF(Sale!J458 &lt;&gt; "", Sale!J458, ""), "")</f>
        <v/>
      </c>
      <c r="BN474" s="88" t="str">
        <f>IFERROR(IF(Sale!K458 &lt;&gt; "", Sale!K458, ""), "")</f>
        <v/>
      </c>
      <c r="BO474" s="88" t="str">
        <f>IFERROR(IF(Sale!L458 &lt;&gt; "", Sale!L458, ""), "")</f>
        <v/>
      </c>
      <c r="BP474" s="88" t="str">
        <f>IFERROR(IF(Sale!M458 &lt;&gt; "", Sale!M458, ""), "")</f>
        <v/>
      </c>
      <c r="BQ474" s="88" t="str">
        <f>IFERROR(IF(Sale!N458 &lt;&gt; "", Sale!N458, ""), "")</f>
        <v/>
      </c>
      <c r="BR474" s="88" t="str">
        <f>IFERROR(IF(Sale!O458 &lt;&gt; "", Sale!O458, ""), "")</f>
        <v/>
      </c>
      <c r="BS474" s="88"/>
      <c r="BT474" s="88"/>
      <c r="BU474" s="88"/>
      <c r="BV474" s="88"/>
      <c r="BW474" s="91"/>
      <c r="BX474" s="88"/>
      <c r="BY474" s="88"/>
    </row>
    <row r="475" spans="2:77">
      <c r="B475" s="255"/>
      <c r="C475" s="255"/>
      <c r="D475" s="255"/>
      <c r="E475" s="255"/>
      <c r="F475" s="255"/>
      <c r="Z475" s="101" t="str">
        <f>IF(AB475 &lt;&gt; "", (COUNTIF($AB$19:AB475,AB475)&amp;"_"&amp;AB475),"")</f>
        <v/>
      </c>
      <c r="AA475" s="125" t="str">
        <f>IFERROR(IF(Purchase!A458 &lt;&gt;"",Purchase!A458,""),"")</f>
        <v/>
      </c>
      <c r="AB475" s="101" t="str">
        <f>IFERROR(IF(Purchase!B458 &lt;&gt;"",Purchase!B458,""),"")</f>
        <v/>
      </c>
      <c r="AC475" s="101" t="str">
        <f>IFERROR(IF(Purchase!C458 &lt;&gt;"",Purchase!C458,""),"")</f>
        <v/>
      </c>
      <c r="AD475" s="89" t="str">
        <f>IFERROR(IF(Purchase!D458 &lt;&gt;"",Purchase!D458,""),"")</f>
        <v/>
      </c>
      <c r="AE475" s="89" t="str">
        <f>IFERROR(IF(Purchase!E458 &lt;&gt;"",Purchase!E458,""),"")</f>
        <v/>
      </c>
      <c r="AF475" s="89" t="str">
        <f>IFERROR(IF(Purchase!F458 &lt;&gt;"",Purchase!F458,""),"")</f>
        <v/>
      </c>
      <c r="AG475" s="89" t="str">
        <f>IFERROR(IF(Purchase!G458 &lt;&gt;"",Purchase!G458,""),"")</f>
        <v/>
      </c>
      <c r="AH475" s="89" t="str">
        <f>IFERROR(IF(Purchase!H458 &lt;&gt;"",Purchase!H458,""),"")</f>
        <v/>
      </c>
      <c r="AI475" s="89" t="str">
        <f>IFERROR(IF(Purchase!I458 &lt;&gt;"",Purchase!I458,""),"")</f>
        <v/>
      </c>
      <c r="AJ475" s="89" t="str">
        <f>IFERROR(IF(Purchase!J458 &lt;&gt;"",Purchase!J458,""),"")</f>
        <v/>
      </c>
      <c r="AK475" s="101" t="str">
        <f t="shared" si="32"/>
        <v/>
      </c>
      <c r="AL475" s="88"/>
      <c r="AM475" s="90"/>
      <c r="AN475" s="91"/>
      <c r="AO475" s="90"/>
      <c r="AP475" s="90"/>
      <c r="AQ475" s="92"/>
      <c r="AR475" s="90"/>
      <c r="AS475" s="90"/>
      <c r="AT475" s="93"/>
      <c r="AU475" s="88"/>
      <c r="AV475" s="88"/>
      <c r="AW475" s="88"/>
      <c r="AX475" s="88"/>
      <c r="AY475" s="88"/>
      <c r="AZ475" s="88"/>
      <c r="BA475" s="88"/>
      <c r="BB475" s="88"/>
      <c r="BC475" s="88" t="str">
        <f>IF(BF475 &lt;&gt; "",(COUNTIF($BF$19:BF475,BF475)&amp;"_"&amp;BF475),"")</f>
        <v/>
      </c>
      <c r="BD475" s="94" t="str">
        <f>IFERROR(IF(Sale!A459 &lt;&gt; "", Sale!A459, ""), "")</f>
        <v/>
      </c>
      <c r="BE475" s="88" t="str">
        <f>IFERROR(IF(Sale!B459 &lt;&gt; "", Sale!B459, ""), "")</f>
        <v/>
      </c>
      <c r="BF475" s="88" t="str">
        <f>IFERROR(IF(Sale!C459 &lt;&gt; "", Sale!C459, ""), "")</f>
        <v/>
      </c>
      <c r="BG475" s="88" t="str">
        <f>IFERROR(IF(Sale!D459 &lt;&gt; "", Sale!D459, ""), "")</f>
        <v/>
      </c>
      <c r="BH475" s="88" t="str">
        <f>IFERROR(IF(Sale!E459 &lt;&gt; "", Sale!E459, ""), "")</f>
        <v/>
      </c>
      <c r="BI475" s="88" t="str">
        <f>IFERROR(IF(Sale!F459 &lt;&gt; "", Sale!F459, ""), "")</f>
        <v/>
      </c>
      <c r="BJ475" s="88" t="str">
        <f>IFERROR(IF(Sale!G459 &lt;&gt; "", Sale!G459, ""), "")</f>
        <v/>
      </c>
      <c r="BK475" s="88" t="str">
        <f>IFERROR(IF(Sale!H459 &lt;&gt; "", Sale!H459, ""), "")</f>
        <v/>
      </c>
      <c r="BL475" s="88" t="str">
        <f>IFERROR(IF(Sale!I459 &lt;&gt; "", Sale!I459, ""), "")</f>
        <v/>
      </c>
      <c r="BM475" s="88" t="str">
        <f>IFERROR(IF(Sale!J459 &lt;&gt; "", Sale!J459, ""), "")</f>
        <v/>
      </c>
      <c r="BN475" s="88" t="str">
        <f>IFERROR(IF(Sale!K459 &lt;&gt; "", Sale!K459, ""), "")</f>
        <v/>
      </c>
      <c r="BO475" s="88" t="str">
        <f>IFERROR(IF(Sale!L459 &lt;&gt; "", Sale!L459, ""), "")</f>
        <v/>
      </c>
      <c r="BP475" s="88" t="str">
        <f>IFERROR(IF(Sale!M459 &lt;&gt; "", Sale!M459, ""), "")</f>
        <v/>
      </c>
      <c r="BQ475" s="88" t="str">
        <f>IFERROR(IF(Sale!N459 &lt;&gt; "", Sale!N459, ""), "")</f>
        <v/>
      </c>
      <c r="BR475" s="88" t="str">
        <f>IFERROR(IF(Sale!O459 &lt;&gt; "", Sale!O459, ""), "")</f>
        <v/>
      </c>
      <c r="BS475" s="88"/>
      <c r="BT475" s="88"/>
      <c r="BU475" s="88"/>
      <c r="BV475" s="88"/>
      <c r="BW475" s="91"/>
      <c r="BX475" s="88"/>
      <c r="BY475" s="88"/>
    </row>
    <row r="476" spans="2:77">
      <c r="B476" s="255"/>
      <c r="C476" s="255"/>
      <c r="D476" s="255"/>
      <c r="E476" s="255"/>
      <c r="F476" s="255"/>
      <c r="Z476" s="101" t="str">
        <f>IF(AB476 &lt;&gt; "", (COUNTIF($AB$19:AB476,AB476)&amp;"_"&amp;AB476),"")</f>
        <v/>
      </c>
      <c r="AA476" s="125" t="str">
        <f>IFERROR(IF(Purchase!A459 &lt;&gt;"",Purchase!A459,""),"")</f>
        <v/>
      </c>
      <c r="AB476" s="101" t="str">
        <f>IFERROR(IF(Purchase!B459 &lt;&gt;"",Purchase!B459,""),"")</f>
        <v/>
      </c>
      <c r="AC476" s="101" t="str">
        <f>IFERROR(IF(Purchase!C459 &lt;&gt;"",Purchase!C459,""),"")</f>
        <v/>
      </c>
      <c r="AD476" s="89" t="str">
        <f>IFERROR(IF(Purchase!D459 &lt;&gt;"",Purchase!D459,""),"")</f>
        <v/>
      </c>
      <c r="AE476" s="89" t="str">
        <f>IFERROR(IF(Purchase!E459 &lt;&gt;"",Purchase!E459,""),"")</f>
        <v/>
      </c>
      <c r="AF476" s="89" t="str">
        <f>IFERROR(IF(Purchase!F459 &lt;&gt;"",Purchase!F459,""),"")</f>
        <v/>
      </c>
      <c r="AG476" s="89" t="str">
        <f>IFERROR(IF(Purchase!G459 &lt;&gt;"",Purchase!G459,""),"")</f>
        <v/>
      </c>
      <c r="AH476" s="89" t="str">
        <f>IFERROR(IF(Purchase!H459 &lt;&gt;"",Purchase!H459,""),"")</f>
        <v/>
      </c>
      <c r="AI476" s="89" t="str">
        <f>IFERROR(IF(Purchase!I459 &lt;&gt;"",Purchase!I459,""),"")</f>
        <v/>
      </c>
      <c r="AJ476" s="89" t="str">
        <f>IFERROR(IF(Purchase!J459 &lt;&gt;"",Purchase!J459,""),"")</f>
        <v/>
      </c>
      <c r="AK476" s="101" t="str">
        <f t="shared" si="32"/>
        <v/>
      </c>
      <c r="AL476" s="88"/>
      <c r="AM476" s="90"/>
      <c r="AN476" s="91"/>
      <c r="AO476" s="90"/>
      <c r="AP476" s="90"/>
      <c r="AQ476" s="92"/>
      <c r="AR476" s="90"/>
      <c r="AS476" s="90"/>
      <c r="AT476" s="93"/>
      <c r="AU476" s="88"/>
      <c r="AV476" s="88"/>
      <c r="AW476" s="88"/>
      <c r="AX476" s="88"/>
      <c r="AY476" s="88"/>
      <c r="AZ476" s="88"/>
      <c r="BA476" s="88"/>
      <c r="BB476" s="88"/>
      <c r="BC476" s="88" t="str">
        <f>IF(BF476 &lt;&gt; "",(COUNTIF($BF$19:BF476,BF476)&amp;"_"&amp;BF476),"")</f>
        <v/>
      </c>
      <c r="BD476" s="94" t="str">
        <f>IFERROR(IF(Sale!A460 &lt;&gt; "", Sale!A460, ""), "")</f>
        <v/>
      </c>
      <c r="BE476" s="88" t="str">
        <f>IFERROR(IF(Sale!B460 &lt;&gt; "", Sale!B460, ""), "")</f>
        <v/>
      </c>
      <c r="BF476" s="88" t="str">
        <f>IFERROR(IF(Sale!C460 &lt;&gt; "", Sale!C460, ""), "")</f>
        <v/>
      </c>
      <c r="BG476" s="88" t="str">
        <f>IFERROR(IF(Sale!D460 &lt;&gt; "", Sale!D460, ""), "")</f>
        <v/>
      </c>
      <c r="BH476" s="88" t="str">
        <f>IFERROR(IF(Sale!E460 &lt;&gt; "", Sale!E460, ""), "")</f>
        <v/>
      </c>
      <c r="BI476" s="88" t="str">
        <f>IFERROR(IF(Sale!F460 &lt;&gt; "", Sale!F460, ""), "")</f>
        <v/>
      </c>
      <c r="BJ476" s="88" t="str">
        <f>IFERROR(IF(Sale!G460 &lt;&gt; "", Sale!G460, ""), "")</f>
        <v/>
      </c>
      <c r="BK476" s="88" t="str">
        <f>IFERROR(IF(Sale!H460 &lt;&gt; "", Sale!H460, ""), "")</f>
        <v/>
      </c>
      <c r="BL476" s="88" t="str">
        <f>IFERROR(IF(Sale!I460 &lt;&gt; "", Sale!I460, ""), "")</f>
        <v/>
      </c>
      <c r="BM476" s="88" t="str">
        <f>IFERROR(IF(Sale!J460 &lt;&gt; "", Sale!J460, ""), "")</f>
        <v/>
      </c>
      <c r="BN476" s="88" t="str">
        <f>IFERROR(IF(Sale!K460 &lt;&gt; "", Sale!K460, ""), "")</f>
        <v/>
      </c>
      <c r="BO476" s="88" t="str">
        <f>IFERROR(IF(Sale!L460 &lt;&gt; "", Sale!L460, ""), "")</f>
        <v/>
      </c>
      <c r="BP476" s="88" t="str">
        <f>IFERROR(IF(Sale!M460 &lt;&gt; "", Sale!M460, ""), "")</f>
        <v/>
      </c>
      <c r="BQ476" s="88" t="str">
        <f>IFERROR(IF(Sale!N460 &lt;&gt; "", Sale!N460, ""), "")</f>
        <v/>
      </c>
      <c r="BR476" s="88" t="str">
        <f>IFERROR(IF(Sale!O460 &lt;&gt; "", Sale!O460, ""), "")</f>
        <v/>
      </c>
      <c r="BS476" s="88"/>
      <c r="BT476" s="88"/>
      <c r="BU476" s="88"/>
      <c r="BV476" s="88"/>
      <c r="BW476" s="91"/>
      <c r="BX476" s="88"/>
      <c r="BY476" s="88"/>
    </row>
    <row r="477" spans="2:77">
      <c r="B477" s="255"/>
      <c r="C477" s="255"/>
      <c r="D477" s="255"/>
      <c r="E477" s="255"/>
      <c r="F477" s="255"/>
      <c r="Z477" s="101" t="str">
        <f>IF(AB477 &lt;&gt; "", (COUNTIF($AB$19:AB477,AB477)&amp;"_"&amp;AB477),"")</f>
        <v/>
      </c>
      <c r="AA477" s="125" t="str">
        <f>IFERROR(IF(Purchase!A460 &lt;&gt;"",Purchase!A460,""),"")</f>
        <v/>
      </c>
      <c r="AB477" s="101" t="str">
        <f>IFERROR(IF(Purchase!B460 &lt;&gt;"",Purchase!B460,""),"")</f>
        <v/>
      </c>
      <c r="AC477" s="101" t="str">
        <f>IFERROR(IF(Purchase!C460 &lt;&gt;"",Purchase!C460,""),"")</f>
        <v/>
      </c>
      <c r="AD477" s="89" t="str">
        <f>IFERROR(IF(Purchase!D460 &lt;&gt;"",Purchase!D460,""),"")</f>
        <v/>
      </c>
      <c r="AE477" s="89" t="str">
        <f>IFERROR(IF(Purchase!E460 &lt;&gt;"",Purchase!E460,""),"")</f>
        <v/>
      </c>
      <c r="AF477" s="89" t="str">
        <f>IFERROR(IF(Purchase!F460 &lt;&gt;"",Purchase!F460,""),"")</f>
        <v/>
      </c>
      <c r="AG477" s="89" t="str">
        <f>IFERROR(IF(Purchase!G460 &lt;&gt;"",Purchase!G460,""),"")</f>
        <v/>
      </c>
      <c r="AH477" s="89" t="str">
        <f>IFERROR(IF(Purchase!H460 &lt;&gt;"",Purchase!H460,""),"")</f>
        <v/>
      </c>
      <c r="AI477" s="89" t="str">
        <f>IFERROR(IF(Purchase!I460 &lt;&gt;"",Purchase!I460,""),"")</f>
        <v/>
      </c>
      <c r="AJ477" s="89" t="str">
        <f>IFERROR(IF(Purchase!J460 &lt;&gt;"",Purchase!J460,""),"")</f>
        <v/>
      </c>
      <c r="AK477" s="101" t="str">
        <f t="shared" si="32"/>
        <v/>
      </c>
      <c r="AL477" s="88"/>
      <c r="AM477" s="90"/>
      <c r="AN477" s="91"/>
      <c r="AO477" s="90"/>
      <c r="AP477" s="90"/>
      <c r="AQ477" s="92"/>
      <c r="AR477" s="90"/>
      <c r="AS477" s="90"/>
      <c r="AT477" s="93"/>
      <c r="AU477" s="88"/>
      <c r="AV477" s="88"/>
      <c r="AW477" s="88"/>
      <c r="AX477" s="88"/>
      <c r="AY477" s="88"/>
      <c r="AZ477" s="88"/>
      <c r="BA477" s="88"/>
      <c r="BB477" s="88"/>
      <c r="BC477" s="88" t="str">
        <f>IF(BF477 &lt;&gt; "",(COUNTIF($BF$19:BF477,BF477)&amp;"_"&amp;BF477),"")</f>
        <v/>
      </c>
      <c r="BD477" s="94" t="str">
        <f>IFERROR(IF(Sale!A461 &lt;&gt; "", Sale!A461, ""), "")</f>
        <v/>
      </c>
      <c r="BE477" s="88" t="str">
        <f>IFERROR(IF(Sale!B461 &lt;&gt; "", Sale!B461, ""), "")</f>
        <v/>
      </c>
      <c r="BF477" s="88" t="str">
        <f>IFERROR(IF(Sale!C461 &lt;&gt; "", Sale!C461, ""), "")</f>
        <v/>
      </c>
      <c r="BG477" s="88" t="str">
        <f>IFERROR(IF(Sale!D461 &lt;&gt; "", Sale!D461, ""), "")</f>
        <v/>
      </c>
      <c r="BH477" s="88" t="str">
        <f>IFERROR(IF(Sale!E461 &lt;&gt; "", Sale!E461, ""), "")</f>
        <v/>
      </c>
      <c r="BI477" s="88" t="str">
        <f>IFERROR(IF(Sale!F461 &lt;&gt; "", Sale!F461, ""), "")</f>
        <v/>
      </c>
      <c r="BJ477" s="88" t="str">
        <f>IFERROR(IF(Sale!G461 &lt;&gt; "", Sale!G461, ""), "")</f>
        <v/>
      </c>
      <c r="BK477" s="88" t="str">
        <f>IFERROR(IF(Sale!H461 &lt;&gt; "", Sale!H461, ""), "")</f>
        <v/>
      </c>
      <c r="BL477" s="88" t="str">
        <f>IFERROR(IF(Sale!I461 &lt;&gt; "", Sale!I461, ""), "")</f>
        <v/>
      </c>
      <c r="BM477" s="88" t="str">
        <f>IFERROR(IF(Sale!J461 &lt;&gt; "", Sale!J461, ""), "")</f>
        <v/>
      </c>
      <c r="BN477" s="88" t="str">
        <f>IFERROR(IF(Sale!K461 &lt;&gt; "", Sale!K461, ""), "")</f>
        <v/>
      </c>
      <c r="BO477" s="88" t="str">
        <f>IFERROR(IF(Sale!L461 &lt;&gt; "", Sale!L461, ""), "")</f>
        <v/>
      </c>
      <c r="BP477" s="88" t="str">
        <f>IFERROR(IF(Sale!M461 &lt;&gt; "", Sale!M461, ""), "")</f>
        <v/>
      </c>
      <c r="BQ477" s="88" t="str">
        <f>IFERROR(IF(Sale!N461 &lt;&gt; "", Sale!N461, ""), "")</f>
        <v/>
      </c>
      <c r="BR477" s="88" t="str">
        <f>IFERROR(IF(Sale!O461 &lt;&gt; "", Sale!O461, ""), "")</f>
        <v/>
      </c>
      <c r="BS477" s="88"/>
      <c r="BT477" s="88"/>
      <c r="BU477" s="88"/>
      <c r="BV477" s="88"/>
      <c r="BW477" s="91"/>
      <c r="BX477" s="88"/>
      <c r="BY477" s="88"/>
    </row>
    <row r="478" spans="2:77">
      <c r="B478" s="255"/>
      <c r="C478" s="255"/>
      <c r="D478" s="255"/>
      <c r="E478" s="255"/>
      <c r="F478" s="255"/>
      <c r="Z478" s="101" t="str">
        <f>IF(AB478 &lt;&gt; "", (COUNTIF($AB$19:AB478,AB478)&amp;"_"&amp;AB478),"")</f>
        <v/>
      </c>
      <c r="AA478" s="125" t="str">
        <f>IFERROR(IF(Purchase!A461 &lt;&gt;"",Purchase!A461,""),"")</f>
        <v/>
      </c>
      <c r="AB478" s="101" t="str">
        <f>IFERROR(IF(Purchase!B461 &lt;&gt;"",Purchase!B461,""),"")</f>
        <v/>
      </c>
      <c r="AC478" s="101" t="str">
        <f>IFERROR(IF(Purchase!C461 &lt;&gt;"",Purchase!C461,""),"")</f>
        <v/>
      </c>
      <c r="AD478" s="89" t="str">
        <f>IFERROR(IF(Purchase!D461 &lt;&gt;"",Purchase!D461,""),"")</f>
        <v/>
      </c>
      <c r="AE478" s="89" t="str">
        <f>IFERROR(IF(Purchase!E461 &lt;&gt;"",Purchase!E461,""),"")</f>
        <v/>
      </c>
      <c r="AF478" s="89" t="str">
        <f>IFERROR(IF(Purchase!F461 &lt;&gt;"",Purchase!F461,""),"")</f>
        <v/>
      </c>
      <c r="AG478" s="89" t="str">
        <f>IFERROR(IF(Purchase!G461 &lt;&gt;"",Purchase!G461,""),"")</f>
        <v/>
      </c>
      <c r="AH478" s="89" t="str">
        <f>IFERROR(IF(Purchase!H461 &lt;&gt;"",Purchase!H461,""),"")</f>
        <v/>
      </c>
      <c r="AI478" s="89" t="str">
        <f>IFERROR(IF(Purchase!I461 &lt;&gt;"",Purchase!I461,""),"")</f>
        <v/>
      </c>
      <c r="AJ478" s="89" t="str">
        <f>IFERROR(IF(Purchase!J461 &lt;&gt;"",Purchase!J461,""),"")</f>
        <v/>
      </c>
      <c r="AK478" s="101" t="str">
        <f t="shared" si="32"/>
        <v/>
      </c>
      <c r="AL478" s="88"/>
      <c r="AM478" s="90"/>
      <c r="AN478" s="91"/>
      <c r="AO478" s="90"/>
      <c r="AP478" s="90"/>
      <c r="AQ478" s="92"/>
      <c r="AR478" s="90"/>
      <c r="AS478" s="90"/>
      <c r="AT478" s="93"/>
      <c r="AU478" s="88"/>
      <c r="AV478" s="88"/>
      <c r="AW478" s="88"/>
      <c r="AX478" s="88"/>
      <c r="AY478" s="88"/>
      <c r="AZ478" s="88"/>
      <c r="BA478" s="88"/>
      <c r="BB478" s="88"/>
      <c r="BC478" s="88" t="str">
        <f>IF(BF478 &lt;&gt; "",(COUNTIF($BF$19:BF478,BF478)&amp;"_"&amp;BF478),"")</f>
        <v/>
      </c>
      <c r="BD478" s="94" t="str">
        <f>IFERROR(IF(Sale!A462 &lt;&gt; "", Sale!A462, ""), "")</f>
        <v/>
      </c>
      <c r="BE478" s="88" t="str">
        <f>IFERROR(IF(Sale!B462 &lt;&gt; "", Sale!B462, ""), "")</f>
        <v/>
      </c>
      <c r="BF478" s="88" t="str">
        <f>IFERROR(IF(Sale!C462 &lt;&gt; "", Sale!C462, ""), "")</f>
        <v/>
      </c>
      <c r="BG478" s="88" t="str">
        <f>IFERROR(IF(Sale!D462 &lt;&gt; "", Sale!D462, ""), "")</f>
        <v/>
      </c>
      <c r="BH478" s="88" t="str">
        <f>IFERROR(IF(Sale!E462 &lt;&gt; "", Sale!E462, ""), "")</f>
        <v/>
      </c>
      <c r="BI478" s="88" t="str">
        <f>IFERROR(IF(Sale!F462 &lt;&gt; "", Sale!F462, ""), "")</f>
        <v/>
      </c>
      <c r="BJ478" s="88" t="str">
        <f>IFERROR(IF(Sale!G462 &lt;&gt; "", Sale!G462, ""), "")</f>
        <v/>
      </c>
      <c r="BK478" s="88" t="str">
        <f>IFERROR(IF(Sale!H462 &lt;&gt; "", Sale!H462, ""), "")</f>
        <v/>
      </c>
      <c r="BL478" s="88" t="str">
        <f>IFERROR(IF(Sale!I462 &lt;&gt; "", Sale!I462, ""), "")</f>
        <v/>
      </c>
      <c r="BM478" s="88" t="str">
        <f>IFERROR(IF(Sale!J462 &lt;&gt; "", Sale!J462, ""), "")</f>
        <v/>
      </c>
      <c r="BN478" s="88" t="str">
        <f>IFERROR(IF(Sale!K462 &lt;&gt; "", Sale!K462, ""), "")</f>
        <v/>
      </c>
      <c r="BO478" s="88" t="str">
        <f>IFERROR(IF(Sale!L462 &lt;&gt; "", Sale!L462, ""), "")</f>
        <v/>
      </c>
      <c r="BP478" s="88" t="str">
        <f>IFERROR(IF(Sale!M462 &lt;&gt; "", Sale!M462, ""), "")</f>
        <v/>
      </c>
      <c r="BQ478" s="88" t="str">
        <f>IFERROR(IF(Sale!N462 &lt;&gt; "", Sale!N462, ""), "")</f>
        <v/>
      </c>
      <c r="BR478" s="88" t="str">
        <f>IFERROR(IF(Sale!O462 &lt;&gt; "", Sale!O462, ""), "")</f>
        <v/>
      </c>
      <c r="BS478" s="88"/>
      <c r="BT478" s="88"/>
      <c r="BU478" s="88"/>
      <c r="BV478" s="88"/>
      <c r="BW478" s="91"/>
      <c r="BX478" s="88"/>
      <c r="BY478" s="88"/>
    </row>
    <row r="479" spans="2:77">
      <c r="B479" s="255"/>
      <c r="C479" s="255"/>
      <c r="D479" s="255"/>
      <c r="E479" s="255"/>
      <c r="F479" s="255"/>
      <c r="Z479" s="101" t="str">
        <f>IF(AB479 &lt;&gt; "", (COUNTIF($AB$19:AB479,AB479)&amp;"_"&amp;AB479),"")</f>
        <v/>
      </c>
      <c r="AA479" s="125" t="str">
        <f>IFERROR(IF(Purchase!A462 &lt;&gt;"",Purchase!A462,""),"")</f>
        <v/>
      </c>
      <c r="AB479" s="101" t="str">
        <f>IFERROR(IF(Purchase!B462 &lt;&gt;"",Purchase!B462,""),"")</f>
        <v/>
      </c>
      <c r="AC479" s="101" t="str">
        <f>IFERROR(IF(Purchase!C462 &lt;&gt;"",Purchase!C462,""),"")</f>
        <v/>
      </c>
      <c r="AD479" s="89" t="str">
        <f>IFERROR(IF(Purchase!D462 &lt;&gt;"",Purchase!D462,""),"")</f>
        <v/>
      </c>
      <c r="AE479" s="89" t="str">
        <f>IFERROR(IF(Purchase!E462 &lt;&gt;"",Purchase!E462,""),"")</f>
        <v/>
      </c>
      <c r="AF479" s="89" t="str">
        <f>IFERROR(IF(Purchase!F462 &lt;&gt;"",Purchase!F462,""),"")</f>
        <v/>
      </c>
      <c r="AG479" s="89" t="str">
        <f>IFERROR(IF(Purchase!G462 &lt;&gt;"",Purchase!G462,""),"")</f>
        <v/>
      </c>
      <c r="AH479" s="89" t="str">
        <f>IFERROR(IF(Purchase!H462 &lt;&gt;"",Purchase!H462,""),"")</f>
        <v/>
      </c>
      <c r="AI479" s="89" t="str">
        <f>IFERROR(IF(Purchase!I462 &lt;&gt;"",Purchase!I462,""),"")</f>
        <v/>
      </c>
      <c r="AJ479" s="89" t="str">
        <f>IFERROR(IF(Purchase!J462 &lt;&gt;"",Purchase!J462,""),"")</f>
        <v/>
      </c>
      <c r="AK479" s="101" t="str">
        <f t="shared" si="32"/>
        <v/>
      </c>
      <c r="AL479" s="88"/>
      <c r="AM479" s="90"/>
      <c r="AN479" s="91"/>
      <c r="AO479" s="90"/>
      <c r="AP479" s="90"/>
      <c r="AQ479" s="92"/>
      <c r="AR479" s="90"/>
      <c r="AS479" s="90"/>
      <c r="AT479" s="93"/>
      <c r="AU479" s="88"/>
      <c r="AV479" s="88"/>
      <c r="AW479" s="88"/>
      <c r="AX479" s="88"/>
      <c r="AY479" s="88"/>
      <c r="AZ479" s="88"/>
      <c r="BA479" s="88"/>
      <c r="BB479" s="88"/>
      <c r="BC479" s="88" t="str">
        <f>IF(BF479 &lt;&gt; "",(COUNTIF($BF$19:BF479,BF479)&amp;"_"&amp;BF479),"")</f>
        <v/>
      </c>
      <c r="BD479" s="94" t="str">
        <f>IFERROR(IF(Sale!A463 &lt;&gt; "", Sale!A463, ""), "")</f>
        <v/>
      </c>
      <c r="BE479" s="88" t="str">
        <f>IFERROR(IF(Sale!B463 &lt;&gt; "", Sale!B463, ""), "")</f>
        <v/>
      </c>
      <c r="BF479" s="88" t="str">
        <f>IFERROR(IF(Sale!C463 &lt;&gt; "", Sale!C463, ""), "")</f>
        <v/>
      </c>
      <c r="BG479" s="88" t="str">
        <f>IFERROR(IF(Sale!D463 &lt;&gt; "", Sale!D463, ""), "")</f>
        <v/>
      </c>
      <c r="BH479" s="88" t="str">
        <f>IFERROR(IF(Sale!E463 &lt;&gt; "", Sale!E463, ""), "")</f>
        <v/>
      </c>
      <c r="BI479" s="88" t="str">
        <f>IFERROR(IF(Sale!F463 &lt;&gt; "", Sale!F463, ""), "")</f>
        <v/>
      </c>
      <c r="BJ479" s="88" t="str">
        <f>IFERROR(IF(Sale!G463 &lt;&gt; "", Sale!G463, ""), "")</f>
        <v/>
      </c>
      <c r="BK479" s="88" t="str">
        <f>IFERROR(IF(Sale!H463 &lt;&gt; "", Sale!H463, ""), "")</f>
        <v/>
      </c>
      <c r="BL479" s="88" t="str">
        <f>IFERROR(IF(Sale!I463 &lt;&gt; "", Sale!I463, ""), "")</f>
        <v/>
      </c>
      <c r="BM479" s="88" t="str">
        <f>IFERROR(IF(Sale!J463 &lt;&gt; "", Sale!J463, ""), "")</f>
        <v/>
      </c>
      <c r="BN479" s="88" t="str">
        <f>IFERROR(IF(Sale!K463 &lt;&gt; "", Sale!K463, ""), "")</f>
        <v/>
      </c>
      <c r="BO479" s="88" t="str">
        <f>IFERROR(IF(Sale!L463 &lt;&gt; "", Sale!L463, ""), "")</f>
        <v/>
      </c>
      <c r="BP479" s="88" t="str">
        <f>IFERROR(IF(Sale!M463 &lt;&gt; "", Sale!M463, ""), "")</f>
        <v/>
      </c>
      <c r="BQ479" s="88" t="str">
        <f>IFERROR(IF(Sale!N463 &lt;&gt; "", Sale!N463, ""), "")</f>
        <v/>
      </c>
      <c r="BR479" s="88" t="str">
        <f>IFERROR(IF(Sale!O463 &lt;&gt; "", Sale!O463, ""), "")</f>
        <v/>
      </c>
      <c r="BS479" s="88"/>
      <c r="BT479" s="88"/>
      <c r="BU479" s="88"/>
      <c r="BV479" s="88"/>
      <c r="BW479" s="91"/>
      <c r="BX479" s="88"/>
      <c r="BY479" s="88"/>
    </row>
    <row r="480" spans="2:77">
      <c r="B480" s="255"/>
      <c r="C480" s="255"/>
      <c r="D480" s="255"/>
      <c r="E480" s="255"/>
      <c r="F480" s="255"/>
      <c r="Z480" s="101" t="str">
        <f>IF(AB480 &lt;&gt; "", (COUNTIF($AB$19:AB480,AB480)&amp;"_"&amp;AB480),"")</f>
        <v/>
      </c>
      <c r="AA480" s="125" t="str">
        <f>IFERROR(IF(Purchase!A463 &lt;&gt;"",Purchase!A463,""),"")</f>
        <v/>
      </c>
      <c r="AB480" s="101" t="str">
        <f>IFERROR(IF(Purchase!B463 &lt;&gt;"",Purchase!B463,""),"")</f>
        <v/>
      </c>
      <c r="AC480" s="101" t="str">
        <f>IFERROR(IF(Purchase!C463 &lt;&gt;"",Purchase!C463,""),"")</f>
        <v/>
      </c>
      <c r="AD480" s="89" t="str">
        <f>IFERROR(IF(Purchase!D463 &lt;&gt;"",Purchase!D463,""),"")</f>
        <v/>
      </c>
      <c r="AE480" s="89" t="str">
        <f>IFERROR(IF(Purchase!E463 &lt;&gt;"",Purchase!E463,""),"")</f>
        <v/>
      </c>
      <c r="AF480" s="89" t="str">
        <f>IFERROR(IF(Purchase!F463 &lt;&gt;"",Purchase!F463,""),"")</f>
        <v/>
      </c>
      <c r="AG480" s="89" t="str">
        <f>IFERROR(IF(Purchase!G463 &lt;&gt;"",Purchase!G463,""),"")</f>
        <v/>
      </c>
      <c r="AH480" s="89" t="str">
        <f>IFERROR(IF(Purchase!H463 &lt;&gt;"",Purchase!H463,""),"")</f>
        <v/>
      </c>
      <c r="AI480" s="89" t="str">
        <f>IFERROR(IF(Purchase!I463 &lt;&gt;"",Purchase!I463,""),"")</f>
        <v/>
      </c>
      <c r="AJ480" s="89" t="str">
        <f>IFERROR(IF(Purchase!J463 &lt;&gt;"",Purchase!J463,""),"")</f>
        <v/>
      </c>
      <c r="AK480" s="101" t="str">
        <f t="shared" si="32"/>
        <v/>
      </c>
      <c r="AL480" s="88"/>
      <c r="AM480" s="90"/>
      <c r="AN480" s="91"/>
      <c r="AO480" s="90"/>
      <c r="AP480" s="90"/>
      <c r="AQ480" s="92"/>
      <c r="AR480" s="90"/>
      <c r="AS480" s="90"/>
      <c r="AT480" s="93"/>
      <c r="AU480" s="88"/>
      <c r="AV480" s="88"/>
      <c r="AW480" s="88"/>
      <c r="AX480" s="88"/>
      <c r="AY480" s="88"/>
      <c r="AZ480" s="88"/>
      <c r="BA480" s="88"/>
      <c r="BB480" s="88"/>
      <c r="BC480" s="88" t="str">
        <f>IF(BF480 &lt;&gt; "",(COUNTIF($BF$19:BF480,BF480)&amp;"_"&amp;BF480),"")</f>
        <v/>
      </c>
      <c r="BD480" s="94" t="str">
        <f>IFERROR(IF(Sale!A464 &lt;&gt; "", Sale!A464, ""), "")</f>
        <v/>
      </c>
      <c r="BE480" s="88" t="str">
        <f>IFERROR(IF(Sale!B464 &lt;&gt; "", Sale!B464, ""), "")</f>
        <v/>
      </c>
      <c r="BF480" s="88" t="str">
        <f>IFERROR(IF(Sale!C464 &lt;&gt; "", Sale!C464, ""), "")</f>
        <v/>
      </c>
      <c r="BG480" s="88" t="str">
        <f>IFERROR(IF(Sale!D464 &lt;&gt; "", Sale!D464, ""), "")</f>
        <v/>
      </c>
      <c r="BH480" s="88" t="str">
        <f>IFERROR(IF(Sale!E464 &lt;&gt; "", Sale!E464, ""), "")</f>
        <v/>
      </c>
      <c r="BI480" s="88" t="str">
        <f>IFERROR(IF(Sale!F464 &lt;&gt; "", Sale!F464, ""), "")</f>
        <v/>
      </c>
      <c r="BJ480" s="88" t="str">
        <f>IFERROR(IF(Sale!G464 &lt;&gt; "", Sale!G464, ""), "")</f>
        <v/>
      </c>
      <c r="BK480" s="88" t="str">
        <f>IFERROR(IF(Sale!H464 &lt;&gt; "", Sale!H464, ""), "")</f>
        <v/>
      </c>
      <c r="BL480" s="88" t="str">
        <f>IFERROR(IF(Sale!I464 &lt;&gt; "", Sale!I464, ""), "")</f>
        <v/>
      </c>
      <c r="BM480" s="88" t="str">
        <f>IFERROR(IF(Sale!J464 &lt;&gt; "", Sale!J464, ""), "")</f>
        <v/>
      </c>
      <c r="BN480" s="88" t="str">
        <f>IFERROR(IF(Sale!K464 &lt;&gt; "", Sale!K464, ""), "")</f>
        <v/>
      </c>
      <c r="BO480" s="88" t="str">
        <f>IFERROR(IF(Sale!L464 &lt;&gt; "", Sale!L464, ""), "")</f>
        <v/>
      </c>
      <c r="BP480" s="88" t="str">
        <f>IFERROR(IF(Sale!M464 &lt;&gt; "", Sale!M464, ""), "")</f>
        <v/>
      </c>
      <c r="BQ480" s="88" t="str">
        <f>IFERROR(IF(Sale!N464 &lt;&gt; "", Sale!N464, ""), "")</f>
        <v/>
      </c>
      <c r="BR480" s="88" t="str">
        <f>IFERROR(IF(Sale!O464 &lt;&gt; "", Sale!O464, ""), "")</f>
        <v/>
      </c>
      <c r="BS480" s="88"/>
      <c r="BT480" s="88"/>
      <c r="BU480" s="88"/>
      <c r="BV480" s="88"/>
      <c r="BW480" s="91"/>
      <c r="BX480" s="88"/>
      <c r="BY480" s="88"/>
    </row>
    <row r="481" spans="2:77">
      <c r="B481" s="255"/>
      <c r="C481" s="255"/>
      <c r="D481" s="255"/>
      <c r="E481" s="255"/>
      <c r="F481" s="255"/>
      <c r="Z481" s="101" t="str">
        <f>IF(AB481 &lt;&gt; "", (COUNTIF($AB$19:AB481,AB481)&amp;"_"&amp;AB481),"")</f>
        <v/>
      </c>
      <c r="AA481" s="125" t="str">
        <f>IFERROR(IF(Purchase!A464 &lt;&gt;"",Purchase!A464,""),"")</f>
        <v/>
      </c>
      <c r="AB481" s="101" t="str">
        <f>IFERROR(IF(Purchase!B464 &lt;&gt;"",Purchase!B464,""),"")</f>
        <v/>
      </c>
      <c r="AC481" s="101" t="str">
        <f>IFERROR(IF(Purchase!C464 &lt;&gt;"",Purchase!C464,""),"")</f>
        <v/>
      </c>
      <c r="AD481" s="89" t="str">
        <f>IFERROR(IF(Purchase!D464 &lt;&gt;"",Purchase!D464,""),"")</f>
        <v/>
      </c>
      <c r="AE481" s="89" t="str">
        <f>IFERROR(IF(Purchase!E464 &lt;&gt;"",Purchase!E464,""),"")</f>
        <v/>
      </c>
      <c r="AF481" s="89" t="str">
        <f>IFERROR(IF(Purchase!F464 &lt;&gt;"",Purchase!F464,""),"")</f>
        <v/>
      </c>
      <c r="AG481" s="89" t="str">
        <f>IFERROR(IF(Purchase!G464 &lt;&gt;"",Purchase!G464,""),"")</f>
        <v/>
      </c>
      <c r="AH481" s="89" t="str">
        <f>IFERROR(IF(Purchase!H464 &lt;&gt;"",Purchase!H464,""),"")</f>
        <v/>
      </c>
      <c r="AI481" s="89" t="str">
        <f>IFERROR(IF(Purchase!I464 &lt;&gt;"",Purchase!I464,""),"")</f>
        <v/>
      </c>
      <c r="AJ481" s="89" t="str">
        <f>IFERROR(IF(Purchase!J464 &lt;&gt;"",Purchase!J464,""),"")</f>
        <v/>
      </c>
      <c r="AK481" s="101" t="str">
        <f t="shared" si="32"/>
        <v/>
      </c>
      <c r="AL481" s="88"/>
      <c r="AM481" s="90"/>
      <c r="AN481" s="91"/>
      <c r="AO481" s="90"/>
      <c r="AP481" s="90"/>
      <c r="AQ481" s="92"/>
      <c r="AR481" s="90"/>
      <c r="AS481" s="90"/>
      <c r="AT481" s="93"/>
      <c r="AU481" s="88"/>
      <c r="AV481" s="88"/>
      <c r="AW481" s="88"/>
      <c r="AX481" s="88"/>
      <c r="AY481" s="88"/>
      <c r="AZ481" s="88"/>
      <c r="BA481" s="88"/>
      <c r="BB481" s="88"/>
      <c r="BC481" s="88" t="str">
        <f>IF(BF481 &lt;&gt; "",(COUNTIF($BF$19:BF481,BF481)&amp;"_"&amp;BF481),"")</f>
        <v/>
      </c>
      <c r="BD481" s="94" t="str">
        <f>IFERROR(IF(Sale!A465 &lt;&gt; "", Sale!A465, ""), "")</f>
        <v/>
      </c>
      <c r="BE481" s="88" t="str">
        <f>IFERROR(IF(Sale!B465 &lt;&gt; "", Sale!B465, ""), "")</f>
        <v/>
      </c>
      <c r="BF481" s="88" t="str">
        <f>IFERROR(IF(Sale!C465 &lt;&gt; "", Sale!C465, ""), "")</f>
        <v/>
      </c>
      <c r="BG481" s="88" t="str">
        <f>IFERROR(IF(Sale!D465 &lt;&gt; "", Sale!D465, ""), "")</f>
        <v/>
      </c>
      <c r="BH481" s="88" t="str">
        <f>IFERROR(IF(Sale!E465 &lt;&gt; "", Sale!E465, ""), "")</f>
        <v/>
      </c>
      <c r="BI481" s="88" t="str">
        <f>IFERROR(IF(Sale!F465 &lt;&gt; "", Sale!F465, ""), "")</f>
        <v/>
      </c>
      <c r="BJ481" s="88" t="str">
        <f>IFERROR(IF(Sale!G465 &lt;&gt; "", Sale!G465, ""), "")</f>
        <v/>
      </c>
      <c r="BK481" s="88" t="str">
        <f>IFERROR(IF(Sale!H465 &lt;&gt; "", Sale!H465, ""), "")</f>
        <v/>
      </c>
      <c r="BL481" s="88" t="str">
        <f>IFERROR(IF(Sale!I465 &lt;&gt; "", Sale!I465, ""), "")</f>
        <v/>
      </c>
      <c r="BM481" s="88" t="str">
        <f>IFERROR(IF(Sale!J465 &lt;&gt; "", Sale!J465, ""), "")</f>
        <v/>
      </c>
      <c r="BN481" s="88" t="str">
        <f>IFERROR(IF(Sale!K465 &lt;&gt; "", Sale!K465, ""), "")</f>
        <v/>
      </c>
      <c r="BO481" s="88" t="str">
        <f>IFERROR(IF(Sale!L465 &lt;&gt; "", Sale!L465, ""), "")</f>
        <v/>
      </c>
      <c r="BP481" s="88" t="str">
        <f>IFERROR(IF(Sale!M465 &lt;&gt; "", Sale!M465, ""), "")</f>
        <v/>
      </c>
      <c r="BQ481" s="88" t="str">
        <f>IFERROR(IF(Sale!N465 &lt;&gt; "", Sale!N465, ""), "")</f>
        <v/>
      </c>
      <c r="BR481" s="88" t="str">
        <f>IFERROR(IF(Sale!O465 &lt;&gt; "", Sale!O465, ""), "")</f>
        <v/>
      </c>
      <c r="BS481" s="88"/>
      <c r="BT481" s="88"/>
      <c r="BU481" s="88"/>
      <c r="BV481" s="88"/>
      <c r="BW481" s="91"/>
      <c r="BX481" s="88"/>
      <c r="BY481" s="88"/>
    </row>
    <row r="482" spans="2:77">
      <c r="B482" s="255"/>
      <c r="C482" s="255"/>
      <c r="D482" s="255"/>
      <c r="E482" s="255"/>
      <c r="F482" s="255"/>
      <c r="Z482" s="101" t="str">
        <f>IF(AB482 &lt;&gt; "", (COUNTIF($AB$19:AB482,AB482)&amp;"_"&amp;AB482),"")</f>
        <v/>
      </c>
      <c r="AA482" s="125" t="str">
        <f>IFERROR(IF(Purchase!A465 &lt;&gt;"",Purchase!A465,""),"")</f>
        <v/>
      </c>
      <c r="AB482" s="101" t="str">
        <f>IFERROR(IF(Purchase!B465 &lt;&gt;"",Purchase!B465,""),"")</f>
        <v/>
      </c>
      <c r="AC482" s="101" t="str">
        <f>IFERROR(IF(Purchase!C465 &lt;&gt;"",Purchase!C465,""),"")</f>
        <v/>
      </c>
      <c r="AD482" s="89" t="str">
        <f>IFERROR(IF(Purchase!D465 &lt;&gt;"",Purchase!D465,""),"")</f>
        <v/>
      </c>
      <c r="AE482" s="89" t="str">
        <f>IFERROR(IF(Purchase!E465 &lt;&gt;"",Purchase!E465,""),"")</f>
        <v/>
      </c>
      <c r="AF482" s="89" t="str">
        <f>IFERROR(IF(Purchase!F465 &lt;&gt;"",Purchase!F465,""),"")</f>
        <v/>
      </c>
      <c r="AG482" s="89" t="str">
        <f>IFERROR(IF(Purchase!G465 &lt;&gt;"",Purchase!G465,""),"")</f>
        <v/>
      </c>
      <c r="AH482" s="89" t="str">
        <f>IFERROR(IF(Purchase!H465 &lt;&gt;"",Purchase!H465,""),"")</f>
        <v/>
      </c>
      <c r="AI482" s="89" t="str">
        <f>IFERROR(IF(Purchase!I465 &lt;&gt;"",Purchase!I465,""),"")</f>
        <v/>
      </c>
      <c r="AJ482" s="89" t="str">
        <f>IFERROR(IF(Purchase!J465 &lt;&gt;"",Purchase!J465,""),"")</f>
        <v/>
      </c>
      <c r="AK482" s="101" t="str">
        <f t="shared" si="32"/>
        <v/>
      </c>
      <c r="AL482" s="88"/>
      <c r="AM482" s="90"/>
      <c r="AN482" s="91"/>
      <c r="AO482" s="90"/>
      <c r="AP482" s="90"/>
      <c r="AQ482" s="92"/>
      <c r="AR482" s="90"/>
      <c r="AS482" s="90"/>
      <c r="AT482" s="93"/>
      <c r="AU482" s="88"/>
      <c r="AV482" s="88"/>
      <c r="AW482" s="88"/>
      <c r="AX482" s="88"/>
      <c r="AY482" s="88"/>
      <c r="AZ482" s="88"/>
      <c r="BA482" s="88"/>
      <c r="BB482" s="88"/>
      <c r="BC482" s="88" t="str">
        <f>IF(BF482 &lt;&gt; "",(COUNTIF($BF$19:BF482,BF482)&amp;"_"&amp;BF482),"")</f>
        <v/>
      </c>
      <c r="BD482" s="94" t="str">
        <f>IFERROR(IF(Sale!A466 &lt;&gt; "", Sale!A466, ""), "")</f>
        <v/>
      </c>
      <c r="BE482" s="88" t="str">
        <f>IFERROR(IF(Sale!B466 &lt;&gt; "", Sale!B466, ""), "")</f>
        <v/>
      </c>
      <c r="BF482" s="88" t="str">
        <f>IFERROR(IF(Sale!C466 &lt;&gt; "", Sale!C466, ""), "")</f>
        <v/>
      </c>
      <c r="BG482" s="88" t="str">
        <f>IFERROR(IF(Sale!D466 &lt;&gt; "", Sale!D466, ""), "")</f>
        <v/>
      </c>
      <c r="BH482" s="88" t="str">
        <f>IFERROR(IF(Sale!E466 &lt;&gt; "", Sale!E466, ""), "")</f>
        <v/>
      </c>
      <c r="BI482" s="88" t="str">
        <f>IFERROR(IF(Sale!F466 &lt;&gt; "", Sale!F466, ""), "")</f>
        <v/>
      </c>
      <c r="BJ482" s="88" t="str">
        <f>IFERROR(IF(Sale!G466 &lt;&gt; "", Sale!G466, ""), "")</f>
        <v/>
      </c>
      <c r="BK482" s="88" t="str">
        <f>IFERROR(IF(Sale!H466 &lt;&gt; "", Sale!H466, ""), "")</f>
        <v/>
      </c>
      <c r="BL482" s="88" t="str">
        <f>IFERROR(IF(Sale!I466 &lt;&gt; "", Sale!I466, ""), "")</f>
        <v/>
      </c>
      <c r="BM482" s="88" t="str">
        <f>IFERROR(IF(Sale!J466 &lt;&gt; "", Sale!J466, ""), "")</f>
        <v/>
      </c>
      <c r="BN482" s="88" t="str">
        <f>IFERROR(IF(Sale!K466 &lt;&gt; "", Sale!K466, ""), "")</f>
        <v/>
      </c>
      <c r="BO482" s="88" t="str">
        <f>IFERROR(IF(Sale!L466 &lt;&gt; "", Sale!L466, ""), "")</f>
        <v/>
      </c>
      <c r="BP482" s="88" t="str">
        <f>IFERROR(IF(Sale!M466 &lt;&gt; "", Sale!M466, ""), "")</f>
        <v/>
      </c>
      <c r="BQ482" s="88" t="str">
        <f>IFERROR(IF(Sale!N466 &lt;&gt; "", Sale!N466, ""), "")</f>
        <v/>
      </c>
      <c r="BR482" s="88" t="str">
        <f>IFERROR(IF(Sale!O466 &lt;&gt; "", Sale!O466, ""), "")</f>
        <v/>
      </c>
      <c r="BS482" s="88"/>
      <c r="BT482" s="88"/>
      <c r="BU482" s="88"/>
      <c r="BV482" s="88"/>
      <c r="BW482" s="91"/>
      <c r="BX482" s="88"/>
      <c r="BY482" s="88"/>
    </row>
    <row r="483" spans="2:77">
      <c r="B483" s="255"/>
      <c r="C483" s="255"/>
      <c r="D483" s="255"/>
      <c r="E483" s="255"/>
      <c r="F483" s="255"/>
      <c r="Z483" s="101" t="str">
        <f>IF(AB483 &lt;&gt; "", (COUNTIF($AB$19:AB483,AB483)&amp;"_"&amp;AB483),"")</f>
        <v/>
      </c>
      <c r="AA483" s="125" t="str">
        <f>IFERROR(IF(Purchase!A466 &lt;&gt;"",Purchase!A466,""),"")</f>
        <v/>
      </c>
      <c r="AB483" s="101" t="str">
        <f>IFERROR(IF(Purchase!B466 &lt;&gt;"",Purchase!B466,""),"")</f>
        <v/>
      </c>
      <c r="AC483" s="101" t="str">
        <f>IFERROR(IF(Purchase!C466 &lt;&gt;"",Purchase!C466,""),"")</f>
        <v/>
      </c>
      <c r="AD483" s="89" t="str">
        <f>IFERROR(IF(Purchase!D466 &lt;&gt;"",Purchase!D466,""),"")</f>
        <v/>
      </c>
      <c r="AE483" s="89" t="str">
        <f>IFERROR(IF(Purchase!E466 &lt;&gt;"",Purchase!E466,""),"")</f>
        <v/>
      </c>
      <c r="AF483" s="89" t="str">
        <f>IFERROR(IF(Purchase!F466 &lt;&gt;"",Purchase!F466,""),"")</f>
        <v/>
      </c>
      <c r="AG483" s="89" t="str">
        <f>IFERROR(IF(Purchase!G466 &lt;&gt;"",Purchase!G466,""),"")</f>
        <v/>
      </c>
      <c r="AH483" s="89" t="str">
        <f>IFERROR(IF(Purchase!H466 &lt;&gt;"",Purchase!H466,""),"")</f>
        <v/>
      </c>
      <c r="AI483" s="89" t="str">
        <f>IFERROR(IF(Purchase!I466 &lt;&gt;"",Purchase!I466,""),"")</f>
        <v/>
      </c>
      <c r="AJ483" s="89" t="str">
        <f>IFERROR(IF(Purchase!J466 &lt;&gt;"",Purchase!J466,""),"")</f>
        <v/>
      </c>
      <c r="AK483" s="101" t="str">
        <f t="shared" si="32"/>
        <v/>
      </c>
      <c r="AL483" s="88"/>
      <c r="AM483" s="90"/>
      <c r="AN483" s="91"/>
      <c r="AO483" s="90"/>
      <c r="AP483" s="90"/>
      <c r="AQ483" s="92"/>
      <c r="AR483" s="90"/>
      <c r="AS483" s="90"/>
      <c r="AT483" s="93"/>
      <c r="AU483" s="88"/>
      <c r="AV483" s="88"/>
      <c r="AW483" s="88"/>
      <c r="AX483" s="88"/>
      <c r="AY483" s="88"/>
      <c r="AZ483" s="88"/>
      <c r="BA483" s="88"/>
      <c r="BB483" s="88"/>
      <c r="BC483" s="88" t="str">
        <f>IF(BF483 &lt;&gt; "",(COUNTIF($BF$19:BF483,BF483)&amp;"_"&amp;BF483),"")</f>
        <v/>
      </c>
      <c r="BD483" s="94" t="str">
        <f>IFERROR(IF(Sale!A467 &lt;&gt; "", Sale!A467, ""), "")</f>
        <v/>
      </c>
      <c r="BE483" s="88" t="str">
        <f>IFERROR(IF(Sale!B467 &lt;&gt; "", Sale!B467, ""), "")</f>
        <v/>
      </c>
      <c r="BF483" s="88" t="str">
        <f>IFERROR(IF(Sale!C467 &lt;&gt; "", Sale!C467, ""), "")</f>
        <v/>
      </c>
      <c r="BG483" s="88" t="str">
        <f>IFERROR(IF(Sale!D467 &lt;&gt; "", Sale!D467, ""), "")</f>
        <v/>
      </c>
      <c r="BH483" s="88" t="str">
        <f>IFERROR(IF(Sale!E467 &lt;&gt; "", Sale!E467, ""), "")</f>
        <v/>
      </c>
      <c r="BI483" s="88" t="str">
        <f>IFERROR(IF(Sale!F467 &lt;&gt; "", Sale!F467, ""), "")</f>
        <v/>
      </c>
      <c r="BJ483" s="88" t="str">
        <f>IFERROR(IF(Sale!G467 &lt;&gt; "", Sale!G467, ""), "")</f>
        <v/>
      </c>
      <c r="BK483" s="88" t="str">
        <f>IFERROR(IF(Sale!H467 &lt;&gt; "", Sale!H467, ""), "")</f>
        <v/>
      </c>
      <c r="BL483" s="88" t="str">
        <f>IFERROR(IF(Sale!I467 &lt;&gt; "", Sale!I467, ""), "")</f>
        <v/>
      </c>
      <c r="BM483" s="88" t="str">
        <f>IFERROR(IF(Sale!J467 &lt;&gt; "", Sale!J467, ""), "")</f>
        <v/>
      </c>
      <c r="BN483" s="88" t="str">
        <f>IFERROR(IF(Sale!K467 &lt;&gt; "", Sale!K467, ""), "")</f>
        <v/>
      </c>
      <c r="BO483" s="88" t="str">
        <f>IFERROR(IF(Sale!L467 &lt;&gt; "", Sale!L467, ""), "")</f>
        <v/>
      </c>
      <c r="BP483" s="88" t="str">
        <f>IFERROR(IF(Sale!M467 &lt;&gt; "", Sale!M467, ""), "")</f>
        <v/>
      </c>
      <c r="BQ483" s="88" t="str">
        <f>IFERROR(IF(Sale!N467 &lt;&gt; "", Sale!N467, ""), "")</f>
        <v/>
      </c>
      <c r="BR483" s="88" t="str">
        <f>IFERROR(IF(Sale!O467 &lt;&gt; "", Sale!O467, ""), "")</f>
        <v/>
      </c>
      <c r="BS483" s="88"/>
      <c r="BT483" s="88"/>
      <c r="BU483" s="88"/>
      <c r="BV483" s="88"/>
      <c r="BW483" s="91"/>
      <c r="BX483" s="88"/>
      <c r="BY483" s="88"/>
    </row>
    <row r="484" spans="2:77">
      <c r="B484" s="255"/>
      <c r="C484" s="255"/>
      <c r="D484" s="255"/>
      <c r="E484" s="255"/>
      <c r="F484" s="255"/>
      <c r="Z484" s="101" t="str">
        <f>IF(AB484 &lt;&gt; "", (COUNTIF($AB$19:AB484,AB484)&amp;"_"&amp;AB484),"")</f>
        <v/>
      </c>
      <c r="AA484" s="125" t="str">
        <f>IFERROR(IF(Purchase!A467 &lt;&gt;"",Purchase!A467,""),"")</f>
        <v/>
      </c>
      <c r="AB484" s="101" t="str">
        <f>IFERROR(IF(Purchase!B467 &lt;&gt;"",Purchase!B467,""),"")</f>
        <v/>
      </c>
      <c r="AC484" s="101" t="str">
        <f>IFERROR(IF(Purchase!C467 &lt;&gt;"",Purchase!C467,""),"")</f>
        <v/>
      </c>
      <c r="AD484" s="89" t="str">
        <f>IFERROR(IF(Purchase!D467 &lt;&gt;"",Purchase!D467,""),"")</f>
        <v/>
      </c>
      <c r="AE484" s="89" t="str">
        <f>IFERROR(IF(Purchase!E467 &lt;&gt;"",Purchase!E467,""),"")</f>
        <v/>
      </c>
      <c r="AF484" s="89" t="str">
        <f>IFERROR(IF(Purchase!F467 &lt;&gt;"",Purchase!F467,""),"")</f>
        <v/>
      </c>
      <c r="AG484" s="89" t="str">
        <f>IFERROR(IF(Purchase!G467 &lt;&gt;"",Purchase!G467,""),"")</f>
        <v/>
      </c>
      <c r="AH484" s="89" t="str">
        <f>IFERROR(IF(Purchase!H467 &lt;&gt;"",Purchase!H467,""),"")</f>
        <v/>
      </c>
      <c r="AI484" s="89" t="str">
        <f>IFERROR(IF(Purchase!I467 &lt;&gt;"",Purchase!I467,""),"")</f>
        <v/>
      </c>
      <c r="AJ484" s="89" t="str">
        <f>IFERROR(IF(Purchase!J467 &lt;&gt;"",Purchase!J467,""),"")</f>
        <v/>
      </c>
      <c r="AK484" s="101" t="str">
        <f t="shared" si="32"/>
        <v/>
      </c>
      <c r="AL484" s="88"/>
      <c r="AM484" s="90"/>
      <c r="AN484" s="91"/>
      <c r="AO484" s="90"/>
      <c r="AP484" s="90"/>
      <c r="AQ484" s="92"/>
      <c r="AR484" s="90"/>
      <c r="AS484" s="90"/>
      <c r="AT484" s="93"/>
      <c r="AU484" s="88"/>
      <c r="AV484" s="88"/>
      <c r="AW484" s="88"/>
      <c r="AX484" s="88"/>
      <c r="AY484" s="88"/>
      <c r="AZ484" s="88"/>
      <c r="BA484" s="88"/>
      <c r="BB484" s="88"/>
      <c r="BC484" s="88" t="str">
        <f>IF(BF484 &lt;&gt; "",(COUNTIF($BF$19:BF484,BF484)&amp;"_"&amp;BF484),"")</f>
        <v/>
      </c>
      <c r="BD484" s="94" t="str">
        <f>IFERROR(IF(Sale!A468 &lt;&gt; "", Sale!A468, ""), "")</f>
        <v/>
      </c>
      <c r="BE484" s="88" t="str">
        <f>IFERROR(IF(Sale!B468 &lt;&gt; "", Sale!B468, ""), "")</f>
        <v/>
      </c>
      <c r="BF484" s="88" t="str">
        <f>IFERROR(IF(Sale!C468 &lt;&gt; "", Sale!C468, ""), "")</f>
        <v/>
      </c>
      <c r="BG484" s="88" t="str">
        <f>IFERROR(IF(Sale!D468 &lt;&gt; "", Sale!D468, ""), "")</f>
        <v/>
      </c>
      <c r="BH484" s="88" t="str">
        <f>IFERROR(IF(Sale!E468 &lt;&gt; "", Sale!E468, ""), "")</f>
        <v/>
      </c>
      <c r="BI484" s="88" t="str">
        <f>IFERROR(IF(Sale!F468 &lt;&gt; "", Sale!F468, ""), "")</f>
        <v/>
      </c>
      <c r="BJ484" s="88" t="str">
        <f>IFERROR(IF(Sale!G468 &lt;&gt; "", Sale!G468, ""), "")</f>
        <v/>
      </c>
      <c r="BK484" s="88" t="str">
        <f>IFERROR(IF(Sale!H468 &lt;&gt; "", Sale!H468, ""), "")</f>
        <v/>
      </c>
      <c r="BL484" s="88" t="str">
        <f>IFERROR(IF(Sale!I468 &lt;&gt; "", Sale!I468, ""), "")</f>
        <v/>
      </c>
      <c r="BM484" s="88" t="str">
        <f>IFERROR(IF(Sale!J468 &lt;&gt; "", Sale!J468, ""), "")</f>
        <v/>
      </c>
      <c r="BN484" s="88" t="str">
        <f>IFERROR(IF(Sale!K468 &lt;&gt; "", Sale!K468, ""), "")</f>
        <v/>
      </c>
      <c r="BO484" s="88" t="str">
        <f>IFERROR(IF(Sale!L468 &lt;&gt; "", Sale!L468, ""), "")</f>
        <v/>
      </c>
      <c r="BP484" s="88" t="str">
        <f>IFERROR(IF(Sale!M468 &lt;&gt; "", Sale!M468, ""), "")</f>
        <v/>
      </c>
      <c r="BQ484" s="88" t="str">
        <f>IFERROR(IF(Sale!N468 &lt;&gt; "", Sale!N468, ""), "")</f>
        <v/>
      </c>
      <c r="BR484" s="88" t="str">
        <f>IFERROR(IF(Sale!O468 &lt;&gt; "", Sale!O468, ""), "")</f>
        <v/>
      </c>
      <c r="BS484" s="88"/>
      <c r="BT484" s="88"/>
      <c r="BU484" s="88"/>
      <c r="BV484" s="88"/>
      <c r="BW484" s="91"/>
      <c r="BX484" s="88"/>
      <c r="BY484" s="88"/>
    </row>
    <row r="485" spans="2:77">
      <c r="B485" s="255"/>
      <c r="C485" s="255"/>
      <c r="D485" s="255"/>
      <c r="E485" s="255"/>
      <c r="F485" s="255"/>
      <c r="Z485" s="101" t="str">
        <f>IF(AB485 &lt;&gt; "", (COUNTIF($AB$19:AB485,AB485)&amp;"_"&amp;AB485),"")</f>
        <v/>
      </c>
      <c r="AA485" s="125" t="str">
        <f>IFERROR(IF(Purchase!A468 &lt;&gt;"",Purchase!A468,""),"")</f>
        <v/>
      </c>
      <c r="AB485" s="101" t="str">
        <f>IFERROR(IF(Purchase!B468 &lt;&gt;"",Purchase!B468,""),"")</f>
        <v/>
      </c>
      <c r="AC485" s="101" t="str">
        <f>IFERROR(IF(Purchase!C468 &lt;&gt;"",Purchase!C468,""),"")</f>
        <v/>
      </c>
      <c r="AD485" s="89" t="str">
        <f>IFERROR(IF(Purchase!D468 &lt;&gt;"",Purchase!D468,""),"")</f>
        <v/>
      </c>
      <c r="AE485" s="89" t="str">
        <f>IFERROR(IF(Purchase!E468 &lt;&gt;"",Purchase!E468,""),"")</f>
        <v/>
      </c>
      <c r="AF485" s="89" t="str">
        <f>IFERROR(IF(Purchase!F468 &lt;&gt;"",Purchase!F468,""),"")</f>
        <v/>
      </c>
      <c r="AG485" s="89" t="str">
        <f>IFERROR(IF(Purchase!G468 &lt;&gt;"",Purchase!G468,""),"")</f>
        <v/>
      </c>
      <c r="AH485" s="89" t="str">
        <f>IFERROR(IF(Purchase!H468 &lt;&gt;"",Purchase!H468,""),"")</f>
        <v/>
      </c>
      <c r="AI485" s="89" t="str">
        <f>IFERROR(IF(Purchase!I468 &lt;&gt;"",Purchase!I468,""),"")</f>
        <v/>
      </c>
      <c r="AJ485" s="89" t="str">
        <f>IFERROR(IF(Purchase!J468 &lt;&gt;"",Purchase!J468,""),"")</f>
        <v/>
      </c>
      <c r="AK485" s="101" t="str">
        <f t="shared" si="32"/>
        <v/>
      </c>
      <c r="AL485" s="88"/>
      <c r="AM485" s="90"/>
      <c r="AN485" s="91"/>
      <c r="AO485" s="90"/>
      <c r="AP485" s="90"/>
      <c r="AQ485" s="92"/>
      <c r="AR485" s="90"/>
      <c r="AS485" s="90"/>
      <c r="AT485" s="93"/>
      <c r="AU485" s="88"/>
      <c r="AV485" s="88"/>
      <c r="AW485" s="88"/>
      <c r="AX485" s="88"/>
      <c r="AY485" s="88"/>
      <c r="AZ485" s="88"/>
      <c r="BA485" s="88"/>
      <c r="BB485" s="88"/>
      <c r="BC485" s="88" t="str">
        <f>IF(BF485 &lt;&gt; "",(COUNTIF($BF$19:BF485,BF485)&amp;"_"&amp;BF485),"")</f>
        <v/>
      </c>
      <c r="BD485" s="94" t="str">
        <f>IFERROR(IF(Sale!A469 &lt;&gt; "", Sale!A469, ""), "")</f>
        <v/>
      </c>
      <c r="BE485" s="88" t="str">
        <f>IFERROR(IF(Sale!B469 &lt;&gt; "", Sale!B469, ""), "")</f>
        <v/>
      </c>
      <c r="BF485" s="88" t="str">
        <f>IFERROR(IF(Sale!C469 &lt;&gt; "", Sale!C469, ""), "")</f>
        <v/>
      </c>
      <c r="BG485" s="88" t="str">
        <f>IFERROR(IF(Sale!D469 &lt;&gt; "", Sale!D469, ""), "")</f>
        <v/>
      </c>
      <c r="BH485" s="88" t="str">
        <f>IFERROR(IF(Sale!E469 &lt;&gt; "", Sale!E469, ""), "")</f>
        <v/>
      </c>
      <c r="BI485" s="88" t="str">
        <f>IFERROR(IF(Sale!F469 &lt;&gt; "", Sale!F469, ""), "")</f>
        <v/>
      </c>
      <c r="BJ485" s="88" t="str">
        <f>IFERROR(IF(Sale!G469 &lt;&gt; "", Sale!G469, ""), "")</f>
        <v/>
      </c>
      <c r="BK485" s="88" t="str">
        <f>IFERROR(IF(Sale!H469 &lt;&gt; "", Sale!H469, ""), "")</f>
        <v/>
      </c>
      <c r="BL485" s="88" t="str">
        <f>IFERROR(IF(Sale!I469 &lt;&gt; "", Sale!I469, ""), "")</f>
        <v/>
      </c>
      <c r="BM485" s="88" t="str">
        <f>IFERROR(IF(Sale!J469 &lt;&gt; "", Sale!J469, ""), "")</f>
        <v/>
      </c>
      <c r="BN485" s="88" t="str">
        <f>IFERROR(IF(Sale!K469 &lt;&gt; "", Sale!K469, ""), "")</f>
        <v/>
      </c>
      <c r="BO485" s="88" t="str">
        <f>IFERROR(IF(Sale!L469 &lt;&gt; "", Sale!L469, ""), "")</f>
        <v/>
      </c>
      <c r="BP485" s="88" t="str">
        <f>IFERROR(IF(Sale!M469 &lt;&gt; "", Sale!M469, ""), "")</f>
        <v/>
      </c>
      <c r="BQ485" s="88" t="str">
        <f>IFERROR(IF(Sale!N469 &lt;&gt; "", Sale!N469, ""), "")</f>
        <v/>
      </c>
      <c r="BR485" s="88" t="str">
        <f>IFERROR(IF(Sale!O469 &lt;&gt; "", Sale!O469, ""), "")</f>
        <v/>
      </c>
      <c r="BS485" s="88"/>
      <c r="BT485" s="88"/>
      <c r="BU485" s="88"/>
      <c r="BV485" s="88"/>
      <c r="BW485" s="91"/>
      <c r="BX485" s="88"/>
      <c r="BY485" s="88"/>
    </row>
    <row r="486" spans="2:77">
      <c r="B486" s="255"/>
      <c r="C486" s="255"/>
      <c r="D486" s="255"/>
      <c r="E486" s="255"/>
      <c r="F486" s="255"/>
      <c r="Z486" s="101" t="str">
        <f>IF(AB486 &lt;&gt; "", (COUNTIF($AB$19:AB486,AB486)&amp;"_"&amp;AB486),"")</f>
        <v/>
      </c>
      <c r="AA486" s="125" t="str">
        <f>IFERROR(IF(Purchase!A469 &lt;&gt;"",Purchase!A469,""),"")</f>
        <v/>
      </c>
      <c r="AB486" s="101" t="str">
        <f>IFERROR(IF(Purchase!B469 &lt;&gt;"",Purchase!B469,""),"")</f>
        <v/>
      </c>
      <c r="AC486" s="101" t="str">
        <f>IFERROR(IF(Purchase!C469 &lt;&gt;"",Purchase!C469,""),"")</f>
        <v/>
      </c>
      <c r="AD486" s="89" t="str">
        <f>IFERROR(IF(Purchase!D469 &lt;&gt;"",Purchase!D469,""),"")</f>
        <v/>
      </c>
      <c r="AE486" s="89" t="str">
        <f>IFERROR(IF(Purchase!E469 &lt;&gt;"",Purchase!E469,""),"")</f>
        <v/>
      </c>
      <c r="AF486" s="89" t="str">
        <f>IFERROR(IF(Purchase!F469 &lt;&gt;"",Purchase!F469,""),"")</f>
        <v/>
      </c>
      <c r="AG486" s="89" t="str">
        <f>IFERROR(IF(Purchase!G469 &lt;&gt;"",Purchase!G469,""),"")</f>
        <v/>
      </c>
      <c r="AH486" s="89" t="str">
        <f>IFERROR(IF(Purchase!H469 &lt;&gt;"",Purchase!H469,""),"")</f>
        <v/>
      </c>
      <c r="AI486" s="89" t="str">
        <f>IFERROR(IF(Purchase!I469 &lt;&gt;"",Purchase!I469,""),"")</f>
        <v/>
      </c>
      <c r="AJ486" s="89" t="str">
        <f>IFERROR(IF(Purchase!J469 &lt;&gt;"",Purchase!J469,""),"")</f>
        <v/>
      </c>
      <c r="AK486" s="101" t="str">
        <f t="shared" si="32"/>
        <v/>
      </c>
      <c r="AL486" s="88"/>
      <c r="AM486" s="90"/>
      <c r="AN486" s="91"/>
      <c r="AO486" s="90"/>
      <c r="AP486" s="90"/>
      <c r="AQ486" s="92"/>
      <c r="AR486" s="90"/>
      <c r="AS486" s="90"/>
      <c r="AT486" s="93"/>
      <c r="AU486" s="88"/>
      <c r="AV486" s="88"/>
      <c r="AW486" s="88"/>
      <c r="AX486" s="88"/>
      <c r="AY486" s="88"/>
      <c r="AZ486" s="88"/>
      <c r="BA486" s="88"/>
      <c r="BB486" s="88"/>
      <c r="BC486" s="88" t="str">
        <f>IF(BF486 &lt;&gt; "",(COUNTIF($BF$19:BF486,BF486)&amp;"_"&amp;BF486),"")</f>
        <v/>
      </c>
      <c r="BD486" s="94" t="str">
        <f>IFERROR(IF(Sale!A470 &lt;&gt; "", Sale!A470, ""), "")</f>
        <v/>
      </c>
      <c r="BE486" s="88" t="str">
        <f>IFERROR(IF(Sale!B470 &lt;&gt; "", Sale!B470, ""), "")</f>
        <v/>
      </c>
      <c r="BF486" s="88" t="str">
        <f>IFERROR(IF(Sale!C470 &lt;&gt; "", Sale!C470, ""), "")</f>
        <v/>
      </c>
      <c r="BG486" s="88" t="str">
        <f>IFERROR(IF(Sale!D470 &lt;&gt; "", Sale!D470, ""), "")</f>
        <v/>
      </c>
      <c r="BH486" s="88" t="str">
        <f>IFERROR(IF(Sale!E470 &lt;&gt; "", Sale!E470, ""), "")</f>
        <v/>
      </c>
      <c r="BI486" s="88" t="str">
        <f>IFERROR(IF(Sale!F470 &lt;&gt; "", Sale!F470, ""), "")</f>
        <v/>
      </c>
      <c r="BJ486" s="88" t="str">
        <f>IFERROR(IF(Sale!G470 &lt;&gt; "", Sale!G470, ""), "")</f>
        <v/>
      </c>
      <c r="BK486" s="88" t="str">
        <f>IFERROR(IF(Sale!H470 &lt;&gt; "", Sale!H470, ""), "")</f>
        <v/>
      </c>
      <c r="BL486" s="88" t="str">
        <f>IFERROR(IF(Sale!I470 &lt;&gt; "", Sale!I470, ""), "")</f>
        <v/>
      </c>
      <c r="BM486" s="88" t="str">
        <f>IFERROR(IF(Sale!J470 &lt;&gt; "", Sale!J470, ""), "")</f>
        <v/>
      </c>
      <c r="BN486" s="88" t="str">
        <f>IFERROR(IF(Sale!K470 &lt;&gt; "", Sale!K470, ""), "")</f>
        <v/>
      </c>
      <c r="BO486" s="88" t="str">
        <f>IFERROR(IF(Sale!L470 &lt;&gt; "", Sale!L470, ""), "")</f>
        <v/>
      </c>
      <c r="BP486" s="88" t="str">
        <f>IFERROR(IF(Sale!M470 &lt;&gt; "", Sale!M470, ""), "")</f>
        <v/>
      </c>
      <c r="BQ486" s="88" t="str">
        <f>IFERROR(IF(Sale!N470 &lt;&gt; "", Sale!N470, ""), "")</f>
        <v/>
      </c>
      <c r="BR486" s="88" t="str">
        <f>IFERROR(IF(Sale!O470 &lt;&gt; "", Sale!O470, ""), "")</f>
        <v/>
      </c>
      <c r="BS486" s="88"/>
      <c r="BT486" s="88"/>
      <c r="BU486" s="88"/>
      <c r="BV486" s="88"/>
      <c r="BW486" s="91"/>
      <c r="BX486" s="88"/>
      <c r="BY486" s="88"/>
    </row>
    <row r="487" spans="2:77">
      <c r="B487" s="255"/>
      <c r="C487" s="255"/>
      <c r="D487" s="255"/>
      <c r="E487" s="255"/>
      <c r="F487" s="255"/>
      <c r="Z487" s="101" t="str">
        <f>IF(AB487 &lt;&gt; "", (COUNTIF($AB$19:AB487,AB487)&amp;"_"&amp;AB487),"")</f>
        <v/>
      </c>
      <c r="AA487" s="125" t="str">
        <f>IFERROR(IF(Purchase!A470 &lt;&gt;"",Purchase!A470,""),"")</f>
        <v/>
      </c>
      <c r="AB487" s="101" t="str">
        <f>IFERROR(IF(Purchase!B470 &lt;&gt;"",Purchase!B470,""),"")</f>
        <v/>
      </c>
      <c r="AC487" s="101" t="str">
        <f>IFERROR(IF(Purchase!C470 &lt;&gt;"",Purchase!C470,""),"")</f>
        <v/>
      </c>
      <c r="AD487" s="89" t="str">
        <f>IFERROR(IF(Purchase!D470 &lt;&gt;"",Purchase!D470,""),"")</f>
        <v/>
      </c>
      <c r="AE487" s="89" t="str">
        <f>IFERROR(IF(Purchase!E470 &lt;&gt;"",Purchase!E470,""),"")</f>
        <v/>
      </c>
      <c r="AF487" s="89" t="str">
        <f>IFERROR(IF(Purchase!F470 &lt;&gt;"",Purchase!F470,""),"")</f>
        <v/>
      </c>
      <c r="AG487" s="89" t="str">
        <f>IFERROR(IF(Purchase!G470 &lt;&gt;"",Purchase!G470,""),"")</f>
        <v/>
      </c>
      <c r="AH487" s="89" t="str">
        <f>IFERROR(IF(Purchase!H470 &lt;&gt;"",Purchase!H470,""),"")</f>
        <v/>
      </c>
      <c r="AI487" s="89" t="str">
        <f>IFERROR(IF(Purchase!I470 &lt;&gt;"",Purchase!I470,""),"")</f>
        <v/>
      </c>
      <c r="AJ487" s="89" t="str">
        <f>IFERROR(IF(Purchase!J470 &lt;&gt;"",Purchase!J470,""),"")</f>
        <v/>
      </c>
      <c r="AK487" s="101" t="str">
        <f t="shared" si="32"/>
        <v/>
      </c>
      <c r="AL487" s="88"/>
      <c r="AM487" s="90"/>
      <c r="AN487" s="91"/>
      <c r="AO487" s="90"/>
      <c r="AP487" s="90"/>
      <c r="AQ487" s="92"/>
      <c r="AR487" s="90"/>
      <c r="AS487" s="90"/>
      <c r="AT487" s="93"/>
      <c r="AU487" s="88"/>
      <c r="AV487" s="88"/>
      <c r="AW487" s="88"/>
      <c r="AX487" s="88"/>
      <c r="AY487" s="88"/>
      <c r="AZ487" s="88"/>
      <c r="BA487" s="88"/>
      <c r="BB487" s="88"/>
      <c r="BC487" s="88" t="str">
        <f>IF(BF487 &lt;&gt; "",(COUNTIF($BF$19:BF487,BF487)&amp;"_"&amp;BF487),"")</f>
        <v/>
      </c>
      <c r="BD487" s="94" t="str">
        <f>IFERROR(IF(Sale!A471 &lt;&gt; "", Sale!A471, ""), "")</f>
        <v/>
      </c>
      <c r="BE487" s="88" t="str">
        <f>IFERROR(IF(Sale!B471 &lt;&gt; "", Sale!B471, ""), "")</f>
        <v/>
      </c>
      <c r="BF487" s="88" t="str">
        <f>IFERROR(IF(Sale!C471 &lt;&gt; "", Sale!C471, ""), "")</f>
        <v/>
      </c>
      <c r="BG487" s="88" t="str">
        <f>IFERROR(IF(Sale!D471 &lt;&gt; "", Sale!D471, ""), "")</f>
        <v/>
      </c>
      <c r="BH487" s="88" t="str">
        <f>IFERROR(IF(Sale!E471 &lt;&gt; "", Sale!E471, ""), "")</f>
        <v/>
      </c>
      <c r="BI487" s="88" t="str">
        <f>IFERROR(IF(Sale!F471 &lt;&gt; "", Sale!F471, ""), "")</f>
        <v/>
      </c>
      <c r="BJ487" s="88" t="str">
        <f>IFERROR(IF(Sale!G471 &lt;&gt; "", Sale!G471, ""), "")</f>
        <v/>
      </c>
      <c r="BK487" s="88" t="str">
        <f>IFERROR(IF(Sale!H471 &lt;&gt; "", Sale!H471, ""), "")</f>
        <v/>
      </c>
      <c r="BL487" s="88" t="str">
        <f>IFERROR(IF(Sale!I471 &lt;&gt; "", Sale!I471, ""), "")</f>
        <v/>
      </c>
      <c r="BM487" s="88" t="str">
        <f>IFERROR(IF(Sale!J471 &lt;&gt; "", Sale!J471, ""), "")</f>
        <v/>
      </c>
      <c r="BN487" s="88" t="str">
        <f>IFERROR(IF(Sale!K471 &lt;&gt; "", Sale!K471, ""), "")</f>
        <v/>
      </c>
      <c r="BO487" s="88" t="str">
        <f>IFERROR(IF(Sale!L471 &lt;&gt; "", Sale!L471, ""), "")</f>
        <v/>
      </c>
      <c r="BP487" s="88" t="str">
        <f>IFERROR(IF(Sale!M471 &lt;&gt; "", Sale!M471, ""), "")</f>
        <v/>
      </c>
      <c r="BQ487" s="88" t="str">
        <f>IFERROR(IF(Sale!N471 &lt;&gt; "", Sale!N471, ""), "")</f>
        <v/>
      </c>
      <c r="BR487" s="88" t="str">
        <f>IFERROR(IF(Sale!O471 &lt;&gt; "", Sale!O471, ""), "")</f>
        <v/>
      </c>
      <c r="BS487" s="88"/>
      <c r="BT487" s="88"/>
      <c r="BU487" s="88"/>
      <c r="BV487" s="88"/>
      <c r="BW487" s="91"/>
      <c r="BX487" s="88"/>
      <c r="BY487" s="88"/>
    </row>
    <row r="488" spans="2:77">
      <c r="B488" s="255"/>
      <c r="C488" s="255"/>
      <c r="D488" s="255"/>
      <c r="E488" s="255"/>
      <c r="F488" s="255"/>
      <c r="Z488" s="101" t="str">
        <f>IF(AB488 &lt;&gt; "", (COUNTIF($AB$19:AB488,AB488)&amp;"_"&amp;AB488),"")</f>
        <v/>
      </c>
      <c r="AA488" s="125" t="str">
        <f>IFERROR(IF(Purchase!A471 &lt;&gt;"",Purchase!A471,""),"")</f>
        <v/>
      </c>
      <c r="AB488" s="101" t="str">
        <f>IFERROR(IF(Purchase!B471 &lt;&gt;"",Purchase!B471,""),"")</f>
        <v/>
      </c>
      <c r="AC488" s="101" t="str">
        <f>IFERROR(IF(Purchase!C471 &lt;&gt;"",Purchase!C471,""),"")</f>
        <v/>
      </c>
      <c r="AD488" s="89" t="str">
        <f>IFERROR(IF(Purchase!D471 &lt;&gt;"",Purchase!D471,""),"")</f>
        <v/>
      </c>
      <c r="AE488" s="89" t="str">
        <f>IFERROR(IF(Purchase!E471 &lt;&gt;"",Purchase!E471,""),"")</f>
        <v/>
      </c>
      <c r="AF488" s="89" t="str">
        <f>IFERROR(IF(Purchase!F471 &lt;&gt;"",Purchase!F471,""),"")</f>
        <v/>
      </c>
      <c r="AG488" s="89" t="str">
        <f>IFERROR(IF(Purchase!G471 &lt;&gt;"",Purchase!G471,""),"")</f>
        <v/>
      </c>
      <c r="AH488" s="89" t="str">
        <f>IFERROR(IF(Purchase!H471 &lt;&gt;"",Purchase!H471,""),"")</f>
        <v/>
      </c>
      <c r="AI488" s="89" t="str">
        <f>IFERROR(IF(Purchase!I471 &lt;&gt;"",Purchase!I471,""),"")</f>
        <v/>
      </c>
      <c r="AJ488" s="89" t="str">
        <f>IFERROR(IF(Purchase!J471 &lt;&gt;"",Purchase!J471,""),"")</f>
        <v/>
      </c>
      <c r="AK488" s="101" t="str">
        <f t="shared" si="32"/>
        <v/>
      </c>
      <c r="AL488" s="88"/>
      <c r="AM488" s="90"/>
      <c r="AN488" s="91"/>
      <c r="AO488" s="90"/>
      <c r="AP488" s="90"/>
      <c r="AQ488" s="92"/>
      <c r="AR488" s="90"/>
      <c r="AS488" s="90"/>
      <c r="AT488" s="93"/>
      <c r="AU488" s="88"/>
      <c r="AV488" s="88"/>
      <c r="AW488" s="88"/>
      <c r="AX488" s="88"/>
      <c r="AY488" s="88"/>
      <c r="AZ488" s="88"/>
      <c r="BA488" s="88"/>
      <c r="BB488" s="88"/>
      <c r="BC488" s="88" t="str">
        <f>IF(BF488 &lt;&gt; "",(COUNTIF($BF$19:BF488,BF488)&amp;"_"&amp;BF488),"")</f>
        <v/>
      </c>
      <c r="BD488" s="94" t="str">
        <f>IFERROR(IF(Sale!A472 &lt;&gt; "", Sale!A472, ""), "")</f>
        <v/>
      </c>
      <c r="BE488" s="88" t="str">
        <f>IFERROR(IF(Sale!B472 &lt;&gt; "", Sale!B472, ""), "")</f>
        <v/>
      </c>
      <c r="BF488" s="88" t="str">
        <f>IFERROR(IF(Sale!C472 &lt;&gt; "", Sale!C472, ""), "")</f>
        <v/>
      </c>
      <c r="BG488" s="88" t="str">
        <f>IFERROR(IF(Sale!D472 &lt;&gt; "", Sale!D472, ""), "")</f>
        <v/>
      </c>
      <c r="BH488" s="88" t="str">
        <f>IFERROR(IF(Sale!E472 &lt;&gt; "", Sale!E472, ""), "")</f>
        <v/>
      </c>
      <c r="BI488" s="88" t="str">
        <f>IFERROR(IF(Sale!F472 &lt;&gt; "", Sale!F472, ""), "")</f>
        <v/>
      </c>
      <c r="BJ488" s="88" t="str">
        <f>IFERROR(IF(Sale!G472 &lt;&gt; "", Sale!G472, ""), "")</f>
        <v/>
      </c>
      <c r="BK488" s="88" t="str">
        <f>IFERROR(IF(Sale!H472 &lt;&gt; "", Sale!H472, ""), "")</f>
        <v/>
      </c>
      <c r="BL488" s="88" t="str">
        <f>IFERROR(IF(Sale!I472 &lt;&gt; "", Sale!I472, ""), "")</f>
        <v/>
      </c>
      <c r="BM488" s="88" t="str">
        <f>IFERROR(IF(Sale!J472 &lt;&gt; "", Sale!J472, ""), "")</f>
        <v/>
      </c>
      <c r="BN488" s="88" t="str">
        <f>IFERROR(IF(Sale!K472 &lt;&gt; "", Sale!K472, ""), "")</f>
        <v/>
      </c>
      <c r="BO488" s="88" t="str">
        <f>IFERROR(IF(Sale!L472 &lt;&gt; "", Sale!L472, ""), "")</f>
        <v/>
      </c>
      <c r="BP488" s="88" t="str">
        <f>IFERROR(IF(Sale!M472 &lt;&gt; "", Sale!M472, ""), "")</f>
        <v/>
      </c>
      <c r="BQ488" s="88" t="str">
        <f>IFERROR(IF(Sale!N472 &lt;&gt; "", Sale!N472, ""), "")</f>
        <v/>
      </c>
      <c r="BR488" s="88" t="str">
        <f>IFERROR(IF(Sale!O472 &lt;&gt; "", Sale!O472, ""), "")</f>
        <v/>
      </c>
      <c r="BS488" s="88"/>
      <c r="BT488" s="88"/>
      <c r="BU488" s="88"/>
      <c r="BV488" s="88"/>
      <c r="BW488" s="91"/>
      <c r="BX488" s="88"/>
      <c r="BY488" s="88"/>
    </row>
    <row r="489" spans="2:77">
      <c r="B489" s="255"/>
      <c r="C489" s="255"/>
      <c r="D489" s="255"/>
      <c r="E489" s="255"/>
      <c r="F489" s="255"/>
      <c r="Z489" s="101" t="str">
        <f>IF(AB489 &lt;&gt; "", (COUNTIF($AB$19:AB489,AB489)&amp;"_"&amp;AB489),"")</f>
        <v/>
      </c>
      <c r="AA489" s="125" t="str">
        <f>IFERROR(IF(Purchase!A472 &lt;&gt;"",Purchase!A472,""),"")</f>
        <v/>
      </c>
      <c r="AB489" s="101" t="str">
        <f>IFERROR(IF(Purchase!B472 &lt;&gt;"",Purchase!B472,""),"")</f>
        <v/>
      </c>
      <c r="AC489" s="101" t="str">
        <f>IFERROR(IF(Purchase!C472 &lt;&gt;"",Purchase!C472,""),"")</f>
        <v/>
      </c>
      <c r="AD489" s="89" t="str">
        <f>IFERROR(IF(Purchase!D472 &lt;&gt;"",Purchase!D472,""),"")</f>
        <v/>
      </c>
      <c r="AE489" s="89" t="str">
        <f>IFERROR(IF(Purchase!E472 &lt;&gt;"",Purchase!E472,""),"")</f>
        <v/>
      </c>
      <c r="AF489" s="89" t="str">
        <f>IFERROR(IF(Purchase!F472 &lt;&gt;"",Purchase!F472,""),"")</f>
        <v/>
      </c>
      <c r="AG489" s="89" t="str">
        <f>IFERROR(IF(Purchase!G472 &lt;&gt;"",Purchase!G472,""),"")</f>
        <v/>
      </c>
      <c r="AH489" s="89" t="str">
        <f>IFERROR(IF(Purchase!H472 &lt;&gt;"",Purchase!H472,""),"")</f>
        <v/>
      </c>
      <c r="AI489" s="89" t="str">
        <f>IFERROR(IF(Purchase!I472 &lt;&gt;"",Purchase!I472,""),"")</f>
        <v/>
      </c>
      <c r="AJ489" s="89" t="str">
        <f>IFERROR(IF(Purchase!J472 &lt;&gt;"",Purchase!J472,""),"")</f>
        <v/>
      </c>
      <c r="AK489" s="101" t="str">
        <f t="shared" si="32"/>
        <v/>
      </c>
      <c r="AL489" s="88"/>
      <c r="AM489" s="90"/>
      <c r="AN489" s="91"/>
      <c r="AO489" s="90"/>
      <c r="AP489" s="90"/>
      <c r="AQ489" s="92"/>
      <c r="AR489" s="90"/>
      <c r="AS489" s="90"/>
      <c r="AT489" s="93"/>
      <c r="AU489" s="88"/>
      <c r="AV489" s="88"/>
      <c r="AW489" s="88"/>
      <c r="AX489" s="88"/>
      <c r="AY489" s="88"/>
      <c r="AZ489" s="88"/>
      <c r="BA489" s="88"/>
      <c r="BB489" s="88"/>
      <c r="BC489" s="88" t="str">
        <f>IF(BF489 &lt;&gt; "",(COUNTIF($BF$19:BF489,BF489)&amp;"_"&amp;BF489),"")</f>
        <v/>
      </c>
      <c r="BD489" s="94" t="str">
        <f>IFERROR(IF(Sale!A473 &lt;&gt; "", Sale!A473, ""), "")</f>
        <v/>
      </c>
      <c r="BE489" s="88" t="str">
        <f>IFERROR(IF(Sale!B473 &lt;&gt; "", Sale!B473, ""), "")</f>
        <v/>
      </c>
      <c r="BF489" s="88" t="str">
        <f>IFERROR(IF(Sale!C473 &lt;&gt; "", Sale!C473, ""), "")</f>
        <v/>
      </c>
      <c r="BG489" s="88" t="str">
        <f>IFERROR(IF(Sale!D473 &lt;&gt; "", Sale!D473, ""), "")</f>
        <v/>
      </c>
      <c r="BH489" s="88" t="str">
        <f>IFERROR(IF(Sale!E473 &lt;&gt; "", Sale!E473, ""), "")</f>
        <v/>
      </c>
      <c r="BI489" s="88" t="str">
        <f>IFERROR(IF(Sale!F473 &lt;&gt; "", Sale!F473, ""), "")</f>
        <v/>
      </c>
      <c r="BJ489" s="88" t="str">
        <f>IFERROR(IF(Sale!G473 &lt;&gt; "", Sale!G473, ""), "")</f>
        <v/>
      </c>
      <c r="BK489" s="88" t="str">
        <f>IFERROR(IF(Sale!H473 &lt;&gt; "", Sale!H473, ""), "")</f>
        <v/>
      </c>
      <c r="BL489" s="88" t="str">
        <f>IFERROR(IF(Sale!I473 &lt;&gt; "", Sale!I473, ""), "")</f>
        <v/>
      </c>
      <c r="BM489" s="88" t="str">
        <f>IFERROR(IF(Sale!J473 &lt;&gt; "", Sale!J473, ""), "")</f>
        <v/>
      </c>
      <c r="BN489" s="88" t="str">
        <f>IFERROR(IF(Sale!K473 &lt;&gt; "", Sale!K473, ""), "")</f>
        <v/>
      </c>
      <c r="BO489" s="88" t="str">
        <f>IFERROR(IF(Sale!L473 &lt;&gt; "", Sale!L473, ""), "")</f>
        <v/>
      </c>
      <c r="BP489" s="88" t="str">
        <f>IFERROR(IF(Sale!M473 &lt;&gt; "", Sale!M473, ""), "")</f>
        <v/>
      </c>
      <c r="BQ489" s="88" t="str">
        <f>IFERROR(IF(Sale!N473 &lt;&gt; "", Sale!N473, ""), "")</f>
        <v/>
      </c>
      <c r="BR489" s="88" t="str">
        <f>IFERROR(IF(Sale!O473 &lt;&gt; "", Sale!O473, ""), "")</f>
        <v/>
      </c>
      <c r="BS489" s="88"/>
      <c r="BT489" s="88"/>
      <c r="BU489" s="88"/>
      <c r="BV489" s="88"/>
      <c r="BW489" s="91"/>
      <c r="BX489" s="88"/>
      <c r="BY489" s="88"/>
    </row>
    <row r="490" spans="2:77">
      <c r="B490" s="255"/>
      <c r="C490" s="255"/>
      <c r="D490" s="255"/>
      <c r="E490" s="255"/>
      <c r="F490" s="255"/>
      <c r="Z490" s="101" t="str">
        <f>IF(AB490 &lt;&gt; "", (COUNTIF($AB$19:AB490,AB490)&amp;"_"&amp;AB490),"")</f>
        <v/>
      </c>
      <c r="AA490" s="125" t="str">
        <f>IFERROR(IF(Purchase!A473 &lt;&gt;"",Purchase!A473,""),"")</f>
        <v/>
      </c>
      <c r="AB490" s="101" t="str">
        <f>IFERROR(IF(Purchase!B473 &lt;&gt;"",Purchase!B473,""),"")</f>
        <v/>
      </c>
      <c r="AC490" s="101" t="str">
        <f>IFERROR(IF(Purchase!C473 &lt;&gt;"",Purchase!C473,""),"")</f>
        <v/>
      </c>
      <c r="AD490" s="89" t="str">
        <f>IFERROR(IF(Purchase!D473 &lt;&gt;"",Purchase!D473,""),"")</f>
        <v/>
      </c>
      <c r="AE490" s="89" t="str">
        <f>IFERROR(IF(Purchase!E473 &lt;&gt;"",Purchase!E473,""),"")</f>
        <v/>
      </c>
      <c r="AF490" s="89" t="str">
        <f>IFERROR(IF(Purchase!F473 &lt;&gt;"",Purchase!F473,""),"")</f>
        <v/>
      </c>
      <c r="AG490" s="89" t="str">
        <f>IFERROR(IF(Purchase!G473 &lt;&gt;"",Purchase!G473,""),"")</f>
        <v/>
      </c>
      <c r="AH490" s="89" t="str">
        <f>IFERROR(IF(Purchase!H473 &lt;&gt;"",Purchase!H473,""),"")</f>
        <v/>
      </c>
      <c r="AI490" s="89" t="str">
        <f>IFERROR(IF(Purchase!I473 &lt;&gt;"",Purchase!I473,""),"")</f>
        <v/>
      </c>
      <c r="AJ490" s="89" t="str">
        <f>IFERROR(IF(Purchase!J473 &lt;&gt;"",Purchase!J473,""),"")</f>
        <v/>
      </c>
      <c r="AK490" s="101" t="str">
        <f t="shared" si="32"/>
        <v/>
      </c>
      <c r="AL490" s="88"/>
      <c r="AM490" s="90"/>
      <c r="AN490" s="91"/>
      <c r="AO490" s="90"/>
      <c r="AP490" s="90"/>
      <c r="AQ490" s="92"/>
      <c r="AR490" s="90"/>
      <c r="AS490" s="90"/>
      <c r="AT490" s="93"/>
      <c r="AU490" s="88"/>
      <c r="AV490" s="88"/>
      <c r="AW490" s="88"/>
      <c r="AX490" s="88"/>
      <c r="AY490" s="88"/>
      <c r="AZ490" s="88"/>
      <c r="BA490" s="88"/>
      <c r="BB490" s="88"/>
      <c r="BC490" s="88" t="str">
        <f>IF(BF490 &lt;&gt; "",(COUNTIF($BF$19:BF490,BF490)&amp;"_"&amp;BF490),"")</f>
        <v/>
      </c>
      <c r="BD490" s="94" t="str">
        <f>IFERROR(IF(Sale!A474 &lt;&gt; "", Sale!A474, ""), "")</f>
        <v/>
      </c>
      <c r="BE490" s="88" t="str">
        <f>IFERROR(IF(Sale!B474 &lt;&gt; "", Sale!B474, ""), "")</f>
        <v/>
      </c>
      <c r="BF490" s="88" t="str">
        <f>IFERROR(IF(Sale!C474 &lt;&gt; "", Sale!C474, ""), "")</f>
        <v/>
      </c>
      <c r="BG490" s="88" t="str">
        <f>IFERROR(IF(Sale!D474 &lt;&gt; "", Sale!D474, ""), "")</f>
        <v/>
      </c>
      <c r="BH490" s="88" t="str">
        <f>IFERROR(IF(Sale!E474 &lt;&gt; "", Sale!E474, ""), "")</f>
        <v/>
      </c>
      <c r="BI490" s="88" t="str">
        <f>IFERROR(IF(Sale!F474 &lt;&gt; "", Sale!F474, ""), "")</f>
        <v/>
      </c>
      <c r="BJ490" s="88" t="str">
        <f>IFERROR(IF(Sale!G474 &lt;&gt; "", Sale!G474, ""), "")</f>
        <v/>
      </c>
      <c r="BK490" s="88" t="str">
        <f>IFERROR(IF(Sale!H474 &lt;&gt; "", Sale!H474, ""), "")</f>
        <v/>
      </c>
      <c r="BL490" s="88" t="str">
        <f>IFERROR(IF(Sale!I474 &lt;&gt; "", Sale!I474, ""), "")</f>
        <v/>
      </c>
      <c r="BM490" s="88" t="str">
        <f>IFERROR(IF(Sale!J474 &lt;&gt; "", Sale!J474, ""), "")</f>
        <v/>
      </c>
      <c r="BN490" s="88" t="str">
        <f>IFERROR(IF(Sale!K474 &lt;&gt; "", Sale!K474, ""), "")</f>
        <v/>
      </c>
      <c r="BO490" s="88" t="str">
        <f>IFERROR(IF(Sale!L474 &lt;&gt; "", Sale!L474, ""), "")</f>
        <v/>
      </c>
      <c r="BP490" s="88" t="str">
        <f>IFERROR(IF(Sale!M474 &lt;&gt; "", Sale!M474, ""), "")</f>
        <v/>
      </c>
      <c r="BQ490" s="88" t="str">
        <f>IFERROR(IF(Sale!N474 &lt;&gt; "", Sale!N474, ""), "")</f>
        <v/>
      </c>
      <c r="BR490" s="88" t="str">
        <f>IFERROR(IF(Sale!O474 &lt;&gt; "", Sale!O474, ""), "")</f>
        <v/>
      </c>
      <c r="BS490" s="88"/>
      <c r="BT490" s="88"/>
      <c r="BU490" s="88"/>
      <c r="BV490" s="88"/>
      <c r="BW490" s="91"/>
      <c r="BX490" s="88"/>
      <c r="BY490" s="88"/>
    </row>
    <row r="491" spans="2:77">
      <c r="B491" s="255"/>
      <c r="C491" s="255"/>
      <c r="D491" s="255"/>
      <c r="E491" s="255"/>
      <c r="F491" s="255"/>
      <c r="Z491" s="101" t="str">
        <f>IF(AB491 &lt;&gt; "", (COUNTIF($AB$19:AB491,AB491)&amp;"_"&amp;AB491),"")</f>
        <v/>
      </c>
      <c r="AA491" s="125" t="str">
        <f>IFERROR(IF(Purchase!A474 &lt;&gt;"",Purchase!A474,""),"")</f>
        <v/>
      </c>
      <c r="AB491" s="101" t="str">
        <f>IFERROR(IF(Purchase!B474 &lt;&gt;"",Purchase!B474,""),"")</f>
        <v/>
      </c>
      <c r="AC491" s="101" t="str">
        <f>IFERROR(IF(Purchase!C474 &lt;&gt;"",Purchase!C474,""),"")</f>
        <v/>
      </c>
      <c r="AD491" s="89" t="str">
        <f>IFERROR(IF(Purchase!D474 &lt;&gt;"",Purchase!D474,""),"")</f>
        <v/>
      </c>
      <c r="AE491" s="89" t="str">
        <f>IFERROR(IF(Purchase!E474 &lt;&gt;"",Purchase!E474,""),"")</f>
        <v/>
      </c>
      <c r="AF491" s="89" t="str">
        <f>IFERROR(IF(Purchase!F474 &lt;&gt;"",Purchase!F474,""),"")</f>
        <v/>
      </c>
      <c r="AG491" s="89" t="str">
        <f>IFERROR(IF(Purchase!G474 &lt;&gt;"",Purchase!G474,""),"")</f>
        <v/>
      </c>
      <c r="AH491" s="89" t="str">
        <f>IFERROR(IF(Purchase!H474 &lt;&gt;"",Purchase!H474,""),"")</f>
        <v/>
      </c>
      <c r="AI491" s="89" t="str">
        <f>IFERROR(IF(Purchase!I474 &lt;&gt;"",Purchase!I474,""),"")</f>
        <v/>
      </c>
      <c r="AJ491" s="89" t="str">
        <f>IFERROR(IF(Purchase!J474 &lt;&gt;"",Purchase!J474,""),"")</f>
        <v/>
      </c>
      <c r="AK491" s="101" t="str">
        <f t="shared" si="32"/>
        <v/>
      </c>
      <c r="AL491" s="88"/>
      <c r="AM491" s="90"/>
      <c r="AN491" s="91"/>
      <c r="AO491" s="90"/>
      <c r="AP491" s="90"/>
      <c r="AQ491" s="92"/>
      <c r="AR491" s="90"/>
      <c r="AS491" s="90"/>
      <c r="AT491" s="93"/>
      <c r="AU491" s="88"/>
      <c r="AV491" s="88"/>
      <c r="AW491" s="88"/>
      <c r="AX491" s="88"/>
      <c r="AY491" s="88"/>
      <c r="AZ491" s="88"/>
      <c r="BA491" s="88"/>
      <c r="BB491" s="88"/>
      <c r="BC491" s="88" t="str">
        <f>IF(BF491 &lt;&gt; "",(COUNTIF($BF$19:BF491,BF491)&amp;"_"&amp;BF491),"")</f>
        <v/>
      </c>
      <c r="BD491" s="94" t="str">
        <f>IFERROR(IF(Sale!A475 &lt;&gt; "", Sale!A475, ""), "")</f>
        <v/>
      </c>
      <c r="BE491" s="88" t="str">
        <f>IFERROR(IF(Sale!B475 &lt;&gt; "", Sale!B475, ""), "")</f>
        <v/>
      </c>
      <c r="BF491" s="88" t="str">
        <f>IFERROR(IF(Sale!C475 &lt;&gt; "", Sale!C475, ""), "")</f>
        <v/>
      </c>
      <c r="BG491" s="88" t="str">
        <f>IFERROR(IF(Sale!D475 &lt;&gt; "", Sale!D475, ""), "")</f>
        <v/>
      </c>
      <c r="BH491" s="88" t="str">
        <f>IFERROR(IF(Sale!E475 &lt;&gt; "", Sale!E475, ""), "")</f>
        <v/>
      </c>
      <c r="BI491" s="88" t="str">
        <f>IFERROR(IF(Sale!F475 &lt;&gt; "", Sale!F475, ""), "")</f>
        <v/>
      </c>
      <c r="BJ491" s="88" t="str">
        <f>IFERROR(IF(Sale!G475 &lt;&gt; "", Sale!G475, ""), "")</f>
        <v/>
      </c>
      <c r="BK491" s="88" t="str">
        <f>IFERROR(IF(Sale!H475 &lt;&gt; "", Sale!H475, ""), "")</f>
        <v/>
      </c>
      <c r="BL491" s="88" t="str">
        <f>IFERROR(IF(Sale!I475 &lt;&gt; "", Sale!I475, ""), "")</f>
        <v/>
      </c>
      <c r="BM491" s="88" t="str">
        <f>IFERROR(IF(Sale!J475 &lt;&gt; "", Sale!J475, ""), "")</f>
        <v/>
      </c>
      <c r="BN491" s="88" t="str">
        <f>IFERROR(IF(Sale!K475 &lt;&gt; "", Sale!K475, ""), "")</f>
        <v/>
      </c>
      <c r="BO491" s="88" t="str">
        <f>IFERROR(IF(Sale!L475 &lt;&gt; "", Sale!L475, ""), "")</f>
        <v/>
      </c>
      <c r="BP491" s="88" t="str">
        <f>IFERROR(IF(Sale!M475 &lt;&gt; "", Sale!M475, ""), "")</f>
        <v/>
      </c>
      <c r="BQ491" s="88" t="str">
        <f>IFERROR(IF(Sale!N475 &lt;&gt; "", Sale!N475, ""), "")</f>
        <v/>
      </c>
      <c r="BR491" s="88" t="str">
        <f>IFERROR(IF(Sale!O475 &lt;&gt; "", Sale!O475, ""), "")</f>
        <v/>
      </c>
      <c r="BS491" s="88"/>
      <c r="BT491" s="88"/>
      <c r="BU491" s="88"/>
      <c r="BV491" s="88"/>
      <c r="BW491" s="91"/>
      <c r="BX491" s="88"/>
      <c r="BY491" s="88"/>
    </row>
    <row r="492" spans="2:77">
      <c r="B492" s="255"/>
      <c r="C492" s="255"/>
      <c r="D492" s="255"/>
      <c r="E492" s="255"/>
      <c r="F492" s="255"/>
      <c r="Z492" s="101" t="str">
        <f>IF(AB492 &lt;&gt; "", (COUNTIF($AB$19:AB492,AB492)&amp;"_"&amp;AB492),"")</f>
        <v/>
      </c>
      <c r="AA492" s="125" t="str">
        <f>IFERROR(IF(Purchase!A475 &lt;&gt;"",Purchase!A475,""),"")</f>
        <v/>
      </c>
      <c r="AB492" s="101" t="str">
        <f>IFERROR(IF(Purchase!B475 &lt;&gt;"",Purchase!B475,""),"")</f>
        <v/>
      </c>
      <c r="AC492" s="101" t="str">
        <f>IFERROR(IF(Purchase!C475 &lt;&gt;"",Purchase!C475,""),"")</f>
        <v/>
      </c>
      <c r="AD492" s="89" t="str">
        <f>IFERROR(IF(Purchase!D475 &lt;&gt;"",Purchase!D475,""),"")</f>
        <v/>
      </c>
      <c r="AE492" s="89" t="str">
        <f>IFERROR(IF(Purchase!E475 &lt;&gt;"",Purchase!E475,""),"")</f>
        <v/>
      </c>
      <c r="AF492" s="89" t="str">
        <f>IFERROR(IF(Purchase!F475 &lt;&gt;"",Purchase!F475,""),"")</f>
        <v/>
      </c>
      <c r="AG492" s="89" t="str">
        <f>IFERROR(IF(Purchase!G475 &lt;&gt;"",Purchase!G475,""),"")</f>
        <v/>
      </c>
      <c r="AH492" s="89" t="str">
        <f>IFERROR(IF(Purchase!H475 &lt;&gt;"",Purchase!H475,""),"")</f>
        <v/>
      </c>
      <c r="AI492" s="89" t="str">
        <f>IFERROR(IF(Purchase!I475 &lt;&gt;"",Purchase!I475,""),"")</f>
        <v/>
      </c>
      <c r="AJ492" s="89" t="str">
        <f>IFERROR(IF(Purchase!J475 &lt;&gt;"",Purchase!J475,""),"")</f>
        <v/>
      </c>
      <c r="AK492" s="101" t="str">
        <f t="shared" si="32"/>
        <v/>
      </c>
      <c r="AL492" s="88"/>
      <c r="AM492" s="90"/>
      <c r="AN492" s="91"/>
      <c r="AO492" s="90"/>
      <c r="AP492" s="90"/>
      <c r="AQ492" s="92"/>
      <c r="AR492" s="90"/>
      <c r="AS492" s="90"/>
      <c r="AT492" s="93"/>
      <c r="AU492" s="88"/>
      <c r="AV492" s="88"/>
      <c r="AW492" s="88"/>
      <c r="AX492" s="88"/>
      <c r="AY492" s="88"/>
      <c r="AZ492" s="88"/>
      <c r="BA492" s="88"/>
      <c r="BB492" s="88"/>
      <c r="BC492" s="88" t="str">
        <f>IF(BF492 &lt;&gt; "",(COUNTIF($BF$19:BF492,BF492)&amp;"_"&amp;BF492),"")</f>
        <v/>
      </c>
      <c r="BD492" s="94" t="str">
        <f>IFERROR(IF(Sale!A476 &lt;&gt; "", Sale!A476, ""), "")</f>
        <v/>
      </c>
      <c r="BE492" s="88" t="str">
        <f>IFERROR(IF(Sale!B476 &lt;&gt; "", Sale!B476, ""), "")</f>
        <v/>
      </c>
      <c r="BF492" s="88" t="str">
        <f>IFERROR(IF(Sale!C476 &lt;&gt; "", Sale!C476, ""), "")</f>
        <v/>
      </c>
      <c r="BG492" s="88" t="str">
        <f>IFERROR(IF(Sale!D476 &lt;&gt; "", Sale!D476, ""), "")</f>
        <v/>
      </c>
      <c r="BH492" s="88" t="str">
        <f>IFERROR(IF(Sale!E476 &lt;&gt; "", Sale!E476, ""), "")</f>
        <v/>
      </c>
      <c r="BI492" s="88" t="str">
        <f>IFERROR(IF(Sale!F476 &lt;&gt; "", Sale!F476, ""), "")</f>
        <v/>
      </c>
      <c r="BJ492" s="88" t="str">
        <f>IFERROR(IF(Sale!G476 &lt;&gt; "", Sale!G476, ""), "")</f>
        <v/>
      </c>
      <c r="BK492" s="88" t="str">
        <f>IFERROR(IF(Sale!H476 &lt;&gt; "", Sale!H476, ""), "")</f>
        <v/>
      </c>
      <c r="BL492" s="88" t="str">
        <f>IFERROR(IF(Sale!I476 &lt;&gt; "", Sale!I476, ""), "")</f>
        <v/>
      </c>
      <c r="BM492" s="88" t="str">
        <f>IFERROR(IF(Sale!J476 &lt;&gt; "", Sale!J476, ""), "")</f>
        <v/>
      </c>
      <c r="BN492" s="88" t="str">
        <f>IFERROR(IF(Sale!K476 &lt;&gt; "", Sale!K476, ""), "")</f>
        <v/>
      </c>
      <c r="BO492" s="88" t="str">
        <f>IFERROR(IF(Sale!L476 &lt;&gt; "", Sale!L476, ""), "")</f>
        <v/>
      </c>
      <c r="BP492" s="88" t="str">
        <f>IFERROR(IF(Sale!M476 &lt;&gt; "", Sale!M476, ""), "")</f>
        <v/>
      </c>
      <c r="BQ492" s="88" t="str">
        <f>IFERROR(IF(Sale!N476 &lt;&gt; "", Sale!N476, ""), "")</f>
        <v/>
      </c>
      <c r="BR492" s="88" t="str">
        <f>IFERROR(IF(Sale!O476 &lt;&gt; "", Sale!O476, ""), "")</f>
        <v/>
      </c>
      <c r="BS492" s="88"/>
      <c r="BT492" s="88"/>
      <c r="BU492" s="88"/>
      <c r="BV492" s="88"/>
      <c r="BW492" s="91"/>
      <c r="BX492" s="88"/>
      <c r="BY492" s="88"/>
    </row>
    <row r="493" spans="2:77">
      <c r="B493" s="255"/>
      <c r="C493" s="255"/>
      <c r="D493" s="255"/>
      <c r="E493" s="255"/>
      <c r="F493" s="255"/>
      <c r="Z493" s="101" t="str">
        <f>IF(AB493 &lt;&gt; "", (COUNTIF($AB$19:AB493,AB493)&amp;"_"&amp;AB493),"")</f>
        <v/>
      </c>
      <c r="AA493" s="125" t="str">
        <f>IFERROR(IF(Purchase!A476 &lt;&gt;"",Purchase!A476,""),"")</f>
        <v/>
      </c>
      <c r="AB493" s="101" t="str">
        <f>IFERROR(IF(Purchase!B476 &lt;&gt;"",Purchase!B476,""),"")</f>
        <v/>
      </c>
      <c r="AC493" s="101" t="str">
        <f>IFERROR(IF(Purchase!C476 &lt;&gt;"",Purchase!C476,""),"")</f>
        <v/>
      </c>
      <c r="AD493" s="89" t="str">
        <f>IFERROR(IF(Purchase!D476 &lt;&gt;"",Purchase!D476,""),"")</f>
        <v/>
      </c>
      <c r="AE493" s="89" t="str">
        <f>IFERROR(IF(Purchase!E476 &lt;&gt;"",Purchase!E476,""),"")</f>
        <v/>
      </c>
      <c r="AF493" s="89" t="str">
        <f>IFERROR(IF(Purchase!F476 &lt;&gt;"",Purchase!F476,""),"")</f>
        <v/>
      </c>
      <c r="AG493" s="89" t="str">
        <f>IFERROR(IF(Purchase!G476 &lt;&gt;"",Purchase!G476,""),"")</f>
        <v/>
      </c>
      <c r="AH493" s="89" t="str">
        <f>IFERROR(IF(Purchase!H476 &lt;&gt;"",Purchase!H476,""),"")</f>
        <v/>
      </c>
      <c r="AI493" s="89" t="str">
        <f>IFERROR(IF(Purchase!I476 &lt;&gt;"",Purchase!I476,""),"")</f>
        <v/>
      </c>
      <c r="AJ493" s="89" t="str">
        <f>IFERROR(IF(Purchase!J476 &lt;&gt;"",Purchase!J476,""),"")</f>
        <v/>
      </c>
      <c r="AK493" s="101" t="str">
        <f t="shared" si="32"/>
        <v/>
      </c>
      <c r="AL493" s="88"/>
      <c r="AM493" s="90"/>
      <c r="AN493" s="91"/>
      <c r="AO493" s="90"/>
      <c r="AP493" s="90"/>
      <c r="AQ493" s="92"/>
      <c r="AR493" s="90"/>
      <c r="AS493" s="90"/>
      <c r="AT493" s="93"/>
      <c r="AU493" s="88"/>
      <c r="AV493" s="88"/>
      <c r="AW493" s="88"/>
      <c r="AX493" s="88"/>
      <c r="AY493" s="88"/>
      <c r="AZ493" s="88"/>
      <c r="BA493" s="88"/>
      <c r="BB493" s="88"/>
      <c r="BC493" s="88" t="str">
        <f>IF(BF493 &lt;&gt; "",(COUNTIF($BF$19:BF493,BF493)&amp;"_"&amp;BF493),"")</f>
        <v/>
      </c>
      <c r="BD493" s="94" t="str">
        <f>IFERROR(IF(Sale!A477 &lt;&gt; "", Sale!A477, ""), "")</f>
        <v/>
      </c>
      <c r="BE493" s="88" t="str">
        <f>IFERROR(IF(Sale!B477 &lt;&gt; "", Sale!B477, ""), "")</f>
        <v/>
      </c>
      <c r="BF493" s="88" t="str">
        <f>IFERROR(IF(Sale!C477 &lt;&gt; "", Sale!C477, ""), "")</f>
        <v/>
      </c>
      <c r="BG493" s="88" t="str">
        <f>IFERROR(IF(Sale!D477 &lt;&gt; "", Sale!D477, ""), "")</f>
        <v/>
      </c>
      <c r="BH493" s="88" t="str">
        <f>IFERROR(IF(Sale!E477 &lt;&gt; "", Sale!E477, ""), "")</f>
        <v/>
      </c>
      <c r="BI493" s="88" t="str">
        <f>IFERROR(IF(Sale!F477 &lt;&gt; "", Sale!F477, ""), "")</f>
        <v/>
      </c>
      <c r="BJ493" s="88" t="str">
        <f>IFERROR(IF(Sale!G477 &lt;&gt; "", Sale!G477, ""), "")</f>
        <v/>
      </c>
      <c r="BK493" s="88" t="str">
        <f>IFERROR(IF(Sale!H477 &lt;&gt; "", Sale!H477, ""), "")</f>
        <v/>
      </c>
      <c r="BL493" s="88" t="str">
        <f>IFERROR(IF(Sale!I477 &lt;&gt; "", Sale!I477, ""), "")</f>
        <v/>
      </c>
      <c r="BM493" s="88" t="str">
        <f>IFERROR(IF(Sale!J477 &lt;&gt; "", Sale!J477, ""), "")</f>
        <v/>
      </c>
      <c r="BN493" s="88" t="str">
        <f>IFERROR(IF(Sale!K477 &lt;&gt; "", Sale!K477, ""), "")</f>
        <v/>
      </c>
      <c r="BO493" s="88" t="str">
        <f>IFERROR(IF(Sale!L477 &lt;&gt; "", Sale!L477, ""), "")</f>
        <v/>
      </c>
      <c r="BP493" s="88" t="str">
        <f>IFERROR(IF(Sale!M477 &lt;&gt; "", Sale!M477, ""), "")</f>
        <v/>
      </c>
      <c r="BQ493" s="88" t="str">
        <f>IFERROR(IF(Sale!N477 &lt;&gt; "", Sale!N477, ""), "")</f>
        <v/>
      </c>
      <c r="BR493" s="88" t="str">
        <f>IFERROR(IF(Sale!O477 &lt;&gt; "", Sale!O477, ""), "")</f>
        <v/>
      </c>
      <c r="BS493" s="88"/>
      <c r="BT493" s="88"/>
      <c r="BU493" s="88"/>
      <c r="BV493" s="88"/>
      <c r="BW493" s="91"/>
      <c r="BX493" s="88"/>
      <c r="BY493" s="88"/>
    </row>
    <row r="494" spans="2:77">
      <c r="B494" s="255"/>
      <c r="C494" s="255"/>
      <c r="D494" s="255"/>
      <c r="E494" s="255"/>
      <c r="F494" s="255"/>
      <c r="Z494" s="101" t="str">
        <f>IF(AB494 &lt;&gt; "", (COUNTIF($AB$19:AB494,AB494)&amp;"_"&amp;AB494),"")</f>
        <v/>
      </c>
      <c r="AA494" s="125" t="str">
        <f>IFERROR(IF(Purchase!A477 &lt;&gt;"",Purchase!A477,""),"")</f>
        <v/>
      </c>
      <c r="AB494" s="101" t="str">
        <f>IFERROR(IF(Purchase!B477 &lt;&gt;"",Purchase!B477,""),"")</f>
        <v/>
      </c>
      <c r="AC494" s="101" t="str">
        <f>IFERROR(IF(Purchase!C477 &lt;&gt;"",Purchase!C477,""),"")</f>
        <v/>
      </c>
      <c r="AD494" s="89" t="str">
        <f>IFERROR(IF(Purchase!D477 &lt;&gt;"",Purchase!D477,""),"")</f>
        <v/>
      </c>
      <c r="AE494" s="89" t="str">
        <f>IFERROR(IF(Purchase!E477 &lt;&gt;"",Purchase!E477,""),"")</f>
        <v/>
      </c>
      <c r="AF494" s="89" t="str">
        <f>IFERROR(IF(Purchase!F477 &lt;&gt;"",Purchase!F477,""),"")</f>
        <v/>
      </c>
      <c r="AG494" s="89" t="str">
        <f>IFERROR(IF(Purchase!G477 &lt;&gt;"",Purchase!G477,""),"")</f>
        <v/>
      </c>
      <c r="AH494" s="89" t="str">
        <f>IFERROR(IF(Purchase!H477 &lt;&gt;"",Purchase!H477,""),"")</f>
        <v/>
      </c>
      <c r="AI494" s="89" t="str">
        <f>IFERROR(IF(Purchase!I477 &lt;&gt;"",Purchase!I477,""),"")</f>
        <v/>
      </c>
      <c r="AJ494" s="89" t="str">
        <f>IFERROR(IF(Purchase!J477 &lt;&gt;"",Purchase!J477,""),"")</f>
        <v/>
      </c>
      <c r="AK494" s="101" t="str">
        <f t="shared" si="32"/>
        <v/>
      </c>
      <c r="AL494" s="88"/>
      <c r="AM494" s="90"/>
      <c r="AN494" s="91"/>
      <c r="AO494" s="90"/>
      <c r="AP494" s="90"/>
      <c r="AQ494" s="92"/>
      <c r="AR494" s="90"/>
      <c r="AS494" s="90"/>
      <c r="AT494" s="93"/>
      <c r="AU494" s="88"/>
      <c r="AV494" s="88"/>
      <c r="AW494" s="88"/>
      <c r="AX494" s="88"/>
      <c r="AY494" s="88"/>
      <c r="AZ494" s="88"/>
      <c r="BA494" s="88"/>
      <c r="BB494" s="88"/>
      <c r="BC494" s="88" t="str">
        <f>IF(BF494 &lt;&gt; "",(COUNTIF($BF$19:BF494,BF494)&amp;"_"&amp;BF494),"")</f>
        <v/>
      </c>
      <c r="BD494" s="94" t="str">
        <f>IFERROR(IF(Sale!A478 &lt;&gt; "", Sale!A478, ""), "")</f>
        <v/>
      </c>
      <c r="BE494" s="88" t="str">
        <f>IFERROR(IF(Sale!B478 &lt;&gt; "", Sale!B478, ""), "")</f>
        <v/>
      </c>
      <c r="BF494" s="88" t="str">
        <f>IFERROR(IF(Sale!C478 &lt;&gt; "", Sale!C478, ""), "")</f>
        <v/>
      </c>
      <c r="BG494" s="88" t="str">
        <f>IFERROR(IF(Sale!D478 &lt;&gt; "", Sale!D478, ""), "")</f>
        <v/>
      </c>
      <c r="BH494" s="88" t="str">
        <f>IFERROR(IF(Sale!E478 &lt;&gt; "", Sale!E478, ""), "")</f>
        <v/>
      </c>
      <c r="BI494" s="88" t="str">
        <f>IFERROR(IF(Sale!F478 &lt;&gt; "", Sale!F478, ""), "")</f>
        <v/>
      </c>
      <c r="BJ494" s="88" t="str">
        <f>IFERROR(IF(Sale!G478 &lt;&gt; "", Sale!G478, ""), "")</f>
        <v/>
      </c>
      <c r="BK494" s="88" t="str">
        <f>IFERROR(IF(Sale!H478 &lt;&gt; "", Sale!H478, ""), "")</f>
        <v/>
      </c>
      <c r="BL494" s="88" t="str">
        <f>IFERROR(IF(Sale!I478 &lt;&gt; "", Sale!I478, ""), "")</f>
        <v/>
      </c>
      <c r="BM494" s="88" t="str">
        <f>IFERROR(IF(Sale!J478 &lt;&gt; "", Sale!J478, ""), "")</f>
        <v/>
      </c>
      <c r="BN494" s="88" t="str">
        <f>IFERROR(IF(Sale!K478 &lt;&gt; "", Sale!K478, ""), "")</f>
        <v/>
      </c>
      <c r="BO494" s="88" t="str">
        <f>IFERROR(IF(Sale!L478 &lt;&gt; "", Sale!L478, ""), "")</f>
        <v/>
      </c>
      <c r="BP494" s="88" t="str">
        <f>IFERROR(IF(Sale!M478 &lt;&gt; "", Sale!M478, ""), "")</f>
        <v/>
      </c>
      <c r="BQ494" s="88" t="str">
        <f>IFERROR(IF(Sale!N478 &lt;&gt; "", Sale!N478, ""), "")</f>
        <v/>
      </c>
      <c r="BR494" s="88" t="str">
        <f>IFERROR(IF(Sale!O478 &lt;&gt; "", Sale!O478, ""), "")</f>
        <v/>
      </c>
      <c r="BS494" s="88"/>
      <c r="BT494" s="88"/>
      <c r="BU494" s="88"/>
      <c r="BV494" s="88"/>
      <c r="BW494" s="91"/>
      <c r="BX494" s="88"/>
      <c r="BY494" s="88"/>
    </row>
    <row r="495" spans="2:77">
      <c r="B495" s="255"/>
      <c r="C495" s="255"/>
      <c r="D495" s="255"/>
      <c r="E495" s="255"/>
      <c r="F495" s="255"/>
      <c r="Z495" s="101" t="str">
        <f>IF(AB495 &lt;&gt; "", (COUNTIF($AB$19:AB495,AB495)&amp;"_"&amp;AB495),"")</f>
        <v/>
      </c>
      <c r="AA495" s="125" t="str">
        <f>IFERROR(IF(Purchase!A478 &lt;&gt;"",Purchase!A478,""),"")</f>
        <v/>
      </c>
      <c r="AB495" s="101" t="str">
        <f>IFERROR(IF(Purchase!B478 &lt;&gt;"",Purchase!B478,""),"")</f>
        <v/>
      </c>
      <c r="AC495" s="101" t="str">
        <f>IFERROR(IF(Purchase!C478 &lt;&gt;"",Purchase!C478,""),"")</f>
        <v/>
      </c>
      <c r="AD495" s="89" t="str">
        <f>IFERROR(IF(Purchase!D478 &lt;&gt;"",Purchase!D478,""),"")</f>
        <v/>
      </c>
      <c r="AE495" s="89" t="str">
        <f>IFERROR(IF(Purchase!E478 &lt;&gt;"",Purchase!E478,""),"")</f>
        <v/>
      </c>
      <c r="AF495" s="89" t="str">
        <f>IFERROR(IF(Purchase!F478 &lt;&gt;"",Purchase!F478,""),"")</f>
        <v/>
      </c>
      <c r="AG495" s="89" t="str">
        <f>IFERROR(IF(Purchase!G478 &lt;&gt;"",Purchase!G478,""),"")</f>
        <v/>
      </c>
      <c r="AH495" s="89" t="str">
        <f>IFERROR(IF(Purchase!H478 &lt;&gt;"",Purchase!H478,""),"")</f>
        <v/>
      </c>
      <c r="AI495" s="89" t="str">
        <f>IFERROR(IF(Purchase!I478 &lt;&gt;"",Purchase!I478,""),"")</f>
        <v/>
      </c>
      <c r="AJ495" s="89" t="str">
        <f>IFERROR(IF(Purchase!J478 &lt;&gt;"",Purchase!J478,""),"")</f>
        <v/>
      </c>
      <c r="AK495" s="101" t="str">
        <f t="shared" si="32"/>
        <v/>
      </c>
      <c r="AL495" s="88"/>
      <c r="AM495" s="90"/>
      <c r="AN495" s="91"/>
      <c r="AO495" s="90"/>
      <c r="AP495" s="90"/>
      <c r="AQ495" s="92"/>
      <c r="AR495" s="90"/>
      <c r="AS495" s="90"/>
      <c r="AT495" s="93"/>
      <c r="AU495" s="88"/>
      <c r="AV495" s="88"/>
      <c r="AW495" s="88"/>
      <c r="AX495" s="88"/>
      <c r="AY495" s="88"/>
      <c r="AZ495" s="88"/>
      <c r="BA495" s="88"/>
      <c r="BB495" s="88"/>
      <c r="BC495" s="88" t="str">
        <f>IF(BF495 &lt;&gt; "",(COUNTIF($BF$19:BF495,BF495)&amp;"_"&amp;BF495),"")</f>
        <v/>
      </c>
      <c r="BD495" s="94" t="str">
        <f>IFERROR(IF(Sale!A479 &lt;&gt; "", Sale!A479, ""), "")</f>
        <v/>
      </c>
      <c r="BE495" s="88" t="str">
        <f>IFERROR(IF(Sale!B479 &lt;&gt; "", Sale!B479, ""), "")</f>
        <v/>
      </c>
      <c r="BF495" s="88" t="str">
        <f>IFERROR(IF(Sale!C479 &lt;&gt; "", Sale!C479, ""), "")</f>
        <v/>
      </c>
      <c r="BG495" s="88" t="str">
        <f>IFERROR(IF(Sale!D479 &lt;&gt; "", Sale!D479, ""), "")</f>
        <v/>
      </c>
      <c r="BH495" s="88" t="str">
        <f>IFERROR(IF(Sale!E479 &lt;&gt; "", Sale!E479, ""), "")</f>
        <v/>
      </c>
      <c r="BI495" s="88" t="str">
        <f>IFERROR(IF(Sale!F479 &lt;&gt; "", Sale!F479, ""), "")</f>
        <v/>
      </c>
      <c r="BJ495" s="88" t="str">
        <f>IFERROR(IF(Sale!G479 &lt;&gt; "", Sale!G479, ""), "")</f>
        <v/>
      </c>
      <c r="BK495" s="88" t="str">
        <f>IFERROR(IF(Sale!H479 &lt;&gt; "", Sale!H479, ""), "")</f>
        <v/>
      </c>
      <c r="BL495" s="88" t="str">
        <f>IFERROR(IF(Sale!I479 &lt;&gt; "", Sale!I479, ""), "")</f>
        <v/>
      </c>
      <c r="BM495" s="88" t="str">
        <f>IFERROR(IF(Sale!J479 &lt;&gt; "", Sale!J479, ""), "")</f>
        <v/>
      </c>
      <c r="BN495" s="88" t="str">
        <f>IFERROR(IF(Sale!K479 &lt;&gt; "", Sale!K479, ""), "")</f>
        <v/>
      </c>
      <c r="BO495" s="88" t="str">
        <f>IFERROR(IF(Sale!L479 &lt;&gt; "", Sale!L479, ""), "")</f>
        <v/>
      </c>
      <c r="BP495" s="88" t="str">
        <f>IFERROR(IF(Sale!M479 &lt;&gt; "", Sale!M479, ""), "")</f>
        <v/>
      </c>
      <c r="BQ495" s="88" t="str">
        <f>IFERROR(IF(Sale!N479 &lt;&gt; "", Sale!N479, ""), "")</f>
        <v/>
      </c>
      <c r="BR495" s="88" t="str">
        <f>IFERROR(IF(Sale!O479 &lt;&gt; "", Sale!O479, ""), "")</f>
        <v/>
      </c>
      <c r="BS495" s="88"/>
      <c r="BT495" s="88"/>
      <c r="BU495" s="88"/>
      <c r="BV495" s="88"/>
      <c r="BW495" s="91"/>
      <c r="BX495" s="88"/>
      <c r="BY495" s="88"/>
    </row>
    <row r="496" spans="2:77">
      <c r="B496" s="255"/>
      <c r="C496" s="255"/>
      <c r="D496" s="255"/>
      <c r="E496" s="255"/>
      <c r="F496" s="255"/>
      <c r="Z496" s="101" t="str">
        <f>IF(AB496 &lt;&gt; "", (COUNTIF($AB$19:AB496,AB496)&amp;"_"&amp;AB496),"")</f>
        <v/>
      </c>
      <c r="AA496" s="125" t="str">
        <f>IFERROR(IF(Purchase!A479 &lt;&gt;"",Purchase!A479,""),"")</f>
        <v/>
      </c>
      <c r="AB496" s="101" t="str">
        <f>IFERROR(IF(Purchase!B479 &lt;&gt;"",Purchase!B479,""),"")</f>
        <v/>
      </c>
      <c r="AC496" s="101" t="str">
        <f>IFERROR(IF(Purchase!C479 &lt;&gt;"",Purchase!C479,""),"")</f>
        <v/>
      </c>
      <c r="AD496" s="89" t="str">
        <f>IFERROR(IF(Purchase!D479 &lt;&gt;"",Purchase!D479,""),"")</f>
        <v/>
      </c>
      <c r="AE496" s="89" t="str">
        <f>IFERROR(IF(Purchase!E479 &lt;&gt;"",Purchase!E479,""),"")</f>
        <v/>
      </c>
      <c r="AF496" s="89" t="str">
        <f>IFERROR(IF(Purchase!F479 &lt;&gt;"",Purchase!F479,""),"")</f>
        <v/>
      </c>
      <c r="AG496" s="89" t="str">
        <f>IFERROR(IF(Purchase!G479 &lt;&gt;"",Purchase!G479,""),"")</f>
        <v/>
      </c>
      <c r="AH496" s="89" t="str">
        <f>IFERROR(IF(Purchase!H479 &lt;&gt;"",Purchase!H479,""),"")</f>
        <v/>
      </c>
      <c r="AI496" s="89" t="str">
        <f>IFERROR(IF(Purchase!I479 &lt;&gt;"",Purchase!I479,""),"")</f>
        <v/>
      </c>
      <c r="AJ496" s="89" t="str">
        <f>IFERROR(IF(Purchase!J479 &lt;&gt;"",Purchase!J479,""),"")</f>
        <v/>
      </c>
      <c r="AK496" s="101" t="str">
        <f t="shared" si="32"/>
        <v/>
      </c>
      <c r="AL496" s="88"/>
      <c r="AM496" s="90"/>
      <c r="AN496" s="91"/>
      <c r="AO496" s="90"/>
      <c r="AP496" s="90"/>
      <c r="AQ496" s="92"/>
      <c r="AR496" s="90"/>
      <c r="AS496" s="90"/>
      <c r="AT496" s="93"/>
      <c r="AU496" s="88"/>
      <c r="AV496" s="88"/>
      <c r="AW496" s="88"/>
      <c r="AX496" s="88"/>
      <c r="AY496" s="88"/>
      <c r="AZ496" s="88"/>
      <c r="BA496" s="88"/>
      <c r="BB496" s="88"/>
      <c r="BC496" s="88" t="str">
        <f>IF(BF496 &lt;&gt; "",(COUNTIF($BF$19:BF496,BF496)&amp;"_"&amp;BF496),"")</f>
        <v/>
      </c>
      <c r="BD496" s="94" t="str">
        <f>IFERROR(IF(Sale!A480 &lt;&gt; "", Sale!A480, ""), "")</f>
        <v/>
      </c>
      <c r="BE496" s="88" t="str">
        <f>IFERROR(IF(Sale!B480 &lt;&gt; "", Sale!B480, ""), "")</f>
        <v/>
      </c>
      <c r="BF496" s="88" t="str">
        <f>IFERROR(IF(Sale!C480 &lt;&gt; "", Sale!C480, ""), "")</f>
        <v/>
      </c>
      <c r="BG496" s="88" t="str">
        <f>IFERROR(IF(Sale!D480 &lt;&gt; "", Sale!D480, ""), "")</f>
        <v/>
      </c>
      <c r="BH496" s="88" t="str">
        <f>IFERROR(IF(Sale!E480 &lt;&gt; "", Sale!E480, ""), "")</f>
        <v/>
      </c>
      <c r="BI496" s="88" t="str">
        <f>IFERROR(IF(Sale!F480 &lt;&gt; "", Sale!F480, ""), "")</f>
        <v/>
      </c>
      <c r="BJ496" s="88" t="str">
        <f>IFERROR(IF(Sale!G480 &lt;&gt; "", Sale!G480, ""), "")</f>
        <v/>
      </c>
      <c r="BK496" s="88" t="str">
        <f>IFERROR(IF(Sale!H480 &lt;&gt; "", Sale!H480, ""), "")</f>
        <v/>
      </c>
      <c r="BL496" s="88" t="str">
        <f>IFERROR(IF(Sale!I480 &lt;&gt; "", Sale!I480, ""), "")</f>
        <v/>
      </c>
      <c r="BM496" s="88" t="str">
        <f>IFERROR(IF(Sale!J480 &lt;&gt; "", Sale!J480, ""), "")</f>
        <v/>
      </c>
      <c r="BN496" s="88" t="str">
        <f>IFERROR(IF(Sale!K480 &lt;&gt; "", Sale!K480, ""), "")</f>
        <v/>
      </c>
      <c r="BO496" s="88" t="str">
        <f>IFERROR(IF(Sale!L480 &lt;&gt; "", Sale!L480, ""), "")</f>
        <v/>
      </c>
      <c r="BP496" s="88" t="str">
        <f>IFERROR(IF(Sale!M480 &lt;&gt; "", Sale!M480, ""), "")</f>
        <v/>
      </c>
      <c r="BQ496" s="88" t="str">
        <f>IFERROR(IF(Sale!N480 &lt;&gt; "", Sale!N480, ""), "")</f>
        <v/>
      </c>
      <c r="BR496" s="88" t="str">
        <f>IFERROR(IF(Sale!O480 &lt;&gt; "", Sale!O480, ""), "")</f>
        <v/>
      </c>
      <c r="BS496" s="88"/>
      <c r="BT496" s="88"/>
      <c r="BU496" s="88"/>
      <c r="BV496" s="88"/>
      <c r="BW496" s="91"/>
      <c r="BX496" s="88"/>
      <c r="BY496" s="88"/>
    </row>
    <row r="497" spans="2:77">
      <c r="B497" s="255"/>
      <c r="C497" s="255"/>
      <c r="D497" s="255"/>
      <c r="E497" s="255"/>
      <c r="F497" s="255"/>
      <c r="Z497" s="101" t="str">
        <f>IF(AB497 &lt;&gt; "", (COUNTIF($AB$19:AB497,AB497)&amp;"_"&amp;AB497),"")</f>
        <v/>
      </c>
      <c r="AA497" s="125" t="str">
        <f>IFERROR(IF(Purchase!A480 &lt;&gt;"",Purchase!A480,""),"")</f>
        <v/>
      </c>
      <c r="AB497" s="101" t="str">
        <f>IFERROR(IF(Purchase!B480 &lt;&gt;"",Purchase!B480,""),"")</f>
        <v/>
      </c>
      <c r="AC497" s="101" t="str">
        <f>IFERROR(IF(Purchase!C480 &lt;&gt;"",Purchase!C480,""),"")</f>
        <v/>
      </c>
      <c r="AD497" s="89" t="str">
        <f>IFERROR(IF(Purchase!D480 &lt;&gt;"",Purchase!D480,""),"")</f>
        <v/>
      </c>
      <c r="AE497" s="89" t="str">
        <f>IFERROR(IF(Purchase!E480 &lt;&gt;"",Purchase!E480,""),"")</f>
        <v/>
      </c>
      <c r="AF497" s="89" t="str">
        <f>IFERROR(IF(Purchase!F480 &lt;&gt;"",Purchase!F480,""),"")</f>
        <v/>
      </c>
      <c r="AG497" s="89" t="str">
        <f>IFERROR(IF(Purchase!G480 &lt;&gt;"",Purchase!G480,""),"")</f>
        <v/>
      </c>
      <c r="AH497" s="89" t="str">
        <f>IFERROR(IF(Purchase!H480 &lt;&gt;"",Purchase!H480,""),"")</f>
        <v/>
      </c>
      <c r="AI497" s="89" t="str">
        <f>IFERROR(IF(Purchase!I480 &lt;&gt;"",Purchase!I480,""),"")</f>
        <v/>
      </c>
      <c r="AJ497" s="89" t="str">
        <f>IFERROR(IF(Purchase!J480 &lt;&gt;"",Purchase!J480,""),"")</f>
        <v/>
      </c>
      <c r="AK497" s="101" t="str">
        <f t="shared" si="32"/>
        <v/>
      </c>
      <c r="AL497" s="88"/>
      <c r="AM497" s="90"/>
      <c r="AN497" s="91"/>
      <c r="AO497" s="90"/>
      <c r="AP497" s="90"/>
      <c r="AQ497" s="92"/>
      <c r="AR497" s="90"/>
      <c r="AS497" s="90"/>
      <c r="AT497" s="93"/>
      <c r="AU497" s="88"/>
      <c r="AV497" s="88"/>
      <c r="AW497" s="88"/>
      <c r="AX497" s="88"/>
      <c r="AY497" s="88"/>
      <c r="AZ497" s="88"/>
      <c r="BA497" s="88"/>
      <c r="BB497" s="88"/>
      <c r="BC497" s="88" t="str">
        <f>IF(BF497 &lt;&gt; "",(COUNTIF($BF$19:BF497,BF497)&amp;"_"&amp;BF497),"")</f>
        <v/>
      </c>
      <c r="BD497" s="94" t="str">
        <f>IFERROR(IF(Sale!A481 &lt;&gt; "", Sale!A481, ""), "")</f>
        <v/>
      </c>
      <c r="BE497" s="88" t="str">
        <f>IFERROR(IF(Sale!B481 &lt;&gt; "", Sale!B481, ""), "")</f>
        <v/>
      </c>
      <c r="BF497" s="88" t="str">
        <f>IFERROR(IF(Sale!C481 &lt;&gt; "", Sale!C481, ""), "")</f>
        <v/>
      </c>
      <c r="BG497" s="88" t="str">
        <f>IFERROR(IF(Sale!D481 &lt;&gt; "", Sale!D481, ""), "")</f>
        <v/>
      </c>
      <c r="BH497" s="88" t="str">
        <f>IFERROR(IF(Sale!E481 &lt;&gt; "", Sale!E481, ""), "")</f>
        <v/>
      </c>
      <c r="BI497" s="88" t="str">
        <f>IFERROR(IF(Sale!F481 &lt;&gt; "", Sale!F481, ""), "")</f>
        <v/>
      </c>
      <c r="BJ497" s="88" t="str">
        <f>IFERROR(IF(Sale!G481 &lt;&gt; "", Sale!G481, ""), "")</f>
        <v/>
      </c>
      <c r="BK497" s="88" t="str">
        <f>IFERROR(IF(Sale!H481 &lt;&gt; "", Sale!H481, ""), "")</f>
        <v/>
      </c>
      <c r="BL497" s="88" t="str">
        <f>IFERROR(IF(Sale!I481 &lt;&gt; "", Sale!I481, ""), "")</f>
        <v/>
      </c>
      <c r="BM497" s="88" t="str">
        <f>IFERROR(IF(Sale!J481 &lt;&gt; "", Sale!J481, ""), "")</f>
        <v/>
      </c>
      <c r="BN497" s="88" t="str">
        <f>IFERROR(IF(Sale!K481 &lt;&gt; "", Sale!K481, ""), "")</f>
        <v/>
      </c>
      <c r="BO497" s="88" t="str">
        <f>IFERROR(IF(Sale!L481 &lt;&gt; "", Sale!L481, ""), "")</f>
        <v/>
      </c>
      <c r="BP497" s="88" t="str">
        <f>IFERROR(IF(Sale!M481 &lt;&gt; "", Sale!M481, ""), "")</f>
        <v/>
      </c>
      <c r="BQ497" s="88" t="str">
        <f>IFERROR(IF(Sale!N481 &lt;&gt; "", Sale!N481, ""), "")</f>
        <v/>
      </c>
      <c r="BR497" s="88" t="str">
        <f>IFERROR(IF(Sale!O481 &lt;&gt; "", Sale!O481, ""), "")</f>
        <v/>
      </c>
      <c r="BS497" s="88"/>
      <c r="BT497" s="88"/>
      <c r="BU497" s="88"/>
      <c r="BV497" s="88"/>
      <c r="BW497" s="91"/>
      <c r="BX497" s="88"/>
      <c r="BY497" s="88"/>
    </row>
    <row r="498" spans="2:77">
      <c r="B498" s="255"/>
      <c r="C498" s="255"/>
      <c r="D498" s="255"/>
      <c r="E498" s="255"/>
      <c r="F498" s="255"/>
      <c r="Z498" s="101" t="str">
        <f>IF(AB498 &lt;&gt; "", (COUNTIF($AB$19:AB498,AB498)&amp;"_"&amp;AB498),"")</f>
        <v/>
      </c>
      <c r="AA498" s="125" t="str">
        <f>IFERROR(IF(Purchase!A481 &lt;&gt;"",Purchase!A481,""),"")</f>
        <v/>
      </c>
      <c r="AB498" s="101" t="str">
        <f>IFERROR(IF(Purchase!B481 &lt;&gt;"",Purchase!B481,""),"")</f>
        <v/>
      </c>
      <c r="AC498" s="101" t="str">
        <f>IFERROR(IF(Purchase!C481 &lt;&gt;"",Purchase!C481,""),"")</f>
        <v/>
      </c>
      <c r="AD498" s="89" t="str">
        <f>IFERROR(IF(Purchase!D481 &lt;&gt;"",Purchase!D481,""),"")</f>
        <v/>
      </c>
      <c r="AE498" s="89" t="str">
        <f>IFERROR(IF(Purchase!E481 &lt;&gt;"",Purchase!E481,""),"")</f>
        <v/>
      </c>
      <c r="AF498" s="89" t="str">
        <f>IFERROR(IF(Purchase!F481 &lt;&gt;"",Purchase!F481,""),"")</f>
        <v/>
      </c>
      <c r="AG498" s="89" t="str">
        <f>IFERROR(IF(Purchase!G481 &lt;&gt;"",Purchase!G481,""),"")</f>
        <v/>
      </c>
      <c r="AH498" s="89" t="str">
        <f>IFERROR(IF(Purchase!H481 &lt;&gt;"",Purchase!H481,""),"")</f>
        <v/>
      </c>
      <c r="AI498" s="89" t="str">
        <f>IFERROR(IF(Purchase!I481 &lt;&gt;"",Purchase!I481,""),"")</f>
        <v/>
      </c>
      <c r="AJ498" s="89" t="str">
        <f>IFERROR(IF(Purchase!J481 &lt;&gt;"",Purchase!J481,""),"")</f>
        <v/>
      </c>
      <c r="AK498" s="101" t="str">
        <f t="shared" si="32"/>
        <v/>
      </c>
      <c r="AL498" s="88"/>
      <c r="AM498" s="90"/>
      <c r="AN498" s="91"/>
      <c r="AO498" s="90"/>
      <c r="AP498" s="90"/>
      <c r="AQ498" s="92"/>
      <c r="AR498" s="90"/>
      <c r="AS498" s="90"/>
      <c r="AT498" s="93"/>
      <c r="AU498" s="88"/>
      <c r="AV498" s="88"/>
      <c r="AW498" s="88"/>
      <c r="AX498" s="88"/>
      <c r="AY498" s="88"/>
      <c r="AZ498" s="88"/>
      <c r="BA498" s="88"/>
      <c r="BB498" s="88"/>
      <c r="BC498" s="88" t="str">
        <f>IF(BF498 &lt;&gt; "",(COUNTIF($BF$19:BF498,BF498)&amp;"_"&amp;BF498),"")</f>
        <v/>
      </c>
      <c r="BD498" s="94" t="str">
        <f>IFERROR(IF(Sale!A482 &lt;&gt; "", Sale!A482, ""), "")</f>
        <v/>
      </c>
      <c r="BE498" s="88" t="str">
        <f>IFERROR(IF(Sale!B482 &lt;&gt; "", Sale!B482, ""), "")</f>
        <v/>
      </c>
      <c r="BF498" s="88" t="str">
        <f>IFERROR(IF(Sale!C482 &lt;&gt; "", Sale!C482, ""), "")</f>
        <v/>
      </c>
      <c r="BG498" s="88" t="str">
        <f>IFERROR(IF(Sale!D482 &lt;&gt; "", Sale!D482, ""), "")</f>
        <v/>
      </c>
      <c r="BH498" s="88" t="str">
        <f>IFERROR(IF(Sale!E482 &lt;&gt; "", Sale!E482, ""), "")</f>
        <v/>
      </c>
      <c r="BI498" s="88" t="str">
        <f>IFERROR(IF(Sale!F482 &lt;&gt; "", Sale!F482, ""), "")</f>
        <v/>
      </c>
      <c r="BJ498" s="88" t="str">
        <f>IFERROR(IF(Sale!G482 &lt;&gt; "", Sale!G482, ""), "")</f>
        <v/>
      </c>
      <c r="BK498" s="88" t="str">
        <f>IFERROR(IF(Sale!H482 &lt;&gt; "", Sale!H482, ""), "")</f>
        <v/>
      </c>
      <c r="BL498" s="88" t="str">
        <f>IFERROR(IF(Sale!I482 &lt;&gt; "", Sale!I482, ""), "")</f>
        <v/>
      </c>
      <c r="BM498" s="88" t="str">
        <f>IFERROR(IF(Sale!J482 &lt;&gt; "", Sale!J482, ""), "")</f>
        <v/>
      </c>
      <c r="BN498" s="88" t="str">
        <f>IFERROR(IF(Sale!K482 &lt;&gt; "", Sale!K482, ""), "")</f>
        <v/>
      </c>
      <c r="BO498" s="88" t="str">
        <f>IFERROR(IF(Sale!L482 &lt;&gt; "", Sale!L482, ""), "")</f>
        <v/>
      </c>
      <c r="BP498" s="88" t="str">
        <f>IFERROR(IF(Sale!M482 &lt;&gt; "", Sale!M482, ""), "")</f>
        <v/>
      </c>
      <c r="BQ498" s="88" t="str">
        <f>IFERROR(IF(Sale!N482 &lt;&gt; "", Sale!N482, ""), "")</f>
        <v/>
      </c>
      <c r="BR498" s="88" t="str">
        <f>IFERROR(IF(Sale!O482 &lt;&gt; "", Sale!O482, ""), "")</f>
        <v/>
      </c>
      <c r="BS498" s="88"/>
      <c r="BT498" s="88"/>
      <c r="BU498" s="88"/>
      <c r="BV498" s="88"/>
      <c r="BW498" s="91"/>
      <c r="BX498" s="88"/>
      <c r="BY498" s="88"/>
    </row>
    <row r="499" spans="2:77">
      <c r="B499" s="255"/>
      <c r="C499" s="255"/>
      <c r="D499" s="255"/>
      <c r="E499" s="255"/>
      <c r="F499" s="255"/>
      <c r="Z499" s="101" t="str">
        <f>IF(AB499 &lt;&gt; "", (COUNTIF($AB$19:AB499,AB499)&amp;"_"&amp;AB499),"")</f>
        <v/>
      </c>
      <c r="AA499" s="125" t="str">
        <f>IFERROR(IF(Purchase!A482 &lt;&gt;"",Purchase!A482,""),"")</f>
        <v/>
      </c>
      <c r="AB499" s="101" t="str">
        <f>IFERROR(IF(Purchase!B482 &lt;&gt;"",Purchase!B482,""),"")</f>
        <v/>
      </c>
      <c r="AC499" s="101" t="str">
        <f>IFERROR(IF(Purchase!C482 &lt;&gt;"",Purchase!C482,""),"")</f>
        <v/>
      </c>
      <c r="AD499" s="89" t="str">
        <f>IFERROR(IF(Purchase!D482 &lt;&gt;"",Purchase!D482,""),"")</f>
        <v/>
      </c>
      <c r="AE499" s="89" t="str">
        <f>IFERROR(IF(Purchase!E482 &lt;&gt;"",Purchase!E482,""),"")</f>
        <v/>
      </c>
      <c r="AF499" s="89" t="str">
        <f>IFERROR(IF(Purchase!F482 &lt;&gt;"",Purchase!F482,""),"")</f>
        <v/>
      </c>
      <c r="AG499" s="89" t="str">
        <f>IFERROR(IF(Purchase!G482 &lt;&gt;"",Purchase!G482,""),"")</f>
        <v/>
      </c>
      <c r="AH499" s="89" t="str">
        <f>IFERROR(IF(Purchase!H482 &lt;&gt;"",Purchase!H482,""),"")</f>
        <v/>
      </c>
      <c r="AI499" s="89" t="str">
        <f>IFERROR(IF(Purchase!I482 &lt;&gt;"",Purchase!I482,""),"")</f>
        <v/>
      </c>
      <c r="AJ499" s="89" t="str">
        <f>IFERROR(IF(Purchase!J482 &lt;&gt;"",Purchase!J482,""),"")</f>
        <v/>
      </c>
      <c r="AK499" s="101" t="str">
        <f t="shared" si="32"/>
        <v/>
      </c>
      <c r="AL499" s="88"/>
      <c r="AM499" s="90"/>
      <c r="AN499" s="91"/>
      <c r="AO499" s="90"/>
      <c r="AP499" s="90"/>
      <c r="AQ499" s="92"/>
      <c r="AR499" s="90"/>
      <c r="AS499" s="90"/>
      <c r="AT499" s="93"/>
      <c r="AU499" s="88"/>
      <c r="AV499" s="88"/>
      <c r="AW499" s="88"/>
      <c r="AX499" s="88"/>
      <c r="AY499" s="88"/>
      <c r="AZ499" s="88"/>
      <c r="BA499" s="88"/>
      <c r="BB499" s="88"/>
      <c r="BC499" s="88" t="str">
        <f>IF(BF499 &lt;&gt; "",(COUNTIF($BF$19:BF499,BF499)&amp;"_"&amp;BF499),"")</f>
        <v/>
      </c>
      <c r="BD499" s="94" t="str">
        <f>IFERROR(IF(Sale!A483 &lt;&gt; "", Sale!A483, ""), "")</f>
        <v/>
      </c>
      <c r="BE499" s="88" t="str">
        <f>IFERROR(IF(Sale!B483 &lt;&gt; "", Sale!B483, ""), "")</f>
        <v/>
      </c>
      <c r="BF499" s="88" t="str">
        <f>IFERROR(IF(Sale!C483 &lt;&gt; "", Sale!C483, ""), "")</f>
        <v/>
      </c>
      <c r="BG499" s="88" t="str">
        <f>IFERROR(IF(Sale!D483 &lt;&gt; "", Sale!D483, ""), "")</f>
        <v/>
      </c>
      <c r="BH499" s="88" t="str">
        <f>IFERROR(IF(Sale!E483 &lt;&gt; "", Sale!E483, ""), "")</f>
        <v/>
      </c>
      <c r="BI499" s="88" t="str">
        <f>IFERROR(IF(Sale!F483 &lt;&gt; "", Sale!F483, ""), "")</f>
        <v/>
      </c>
      <c r="BJ499" s="88" t="str">
        <f>IFERROR(IF(Sale!G483 &lt;&gt; "", Sale!G483, ""), "")</f>
        <v/>
      </c>
      <c r="BK499" s="88" t="str">
        <f>IFERROR(IF(Sale!H483 &lt;&gt; "", Sale!H483, ""), "")</f>
        <v/>
      </c>
      <c r="BL499" s="88" t="str">
        <f>IFERROR(IF(Sale!I483 &lt;&gt; "", Sale!I483, ""), "")</f>
        <v/>
      </c>
      <c r="BM499" s="88" t="str">
        <f>IFERROR(IF(Sale!J483 &lt;&gt; "", Sale!J483, ""), "")</f>
        <v/>
      </c>
      <c r="BN499" s="88" t="str">
        <f>IFERROR(IF(Sale!K483 &lt;&gt; "", Sale!K483, ""), "")</f>
        <v/>
      </c>
      <c r="BO499" s="88" t="str">
        <f>IFERROR(IF(Sale!L483 &lt;&gt; "", Sale!L483, ""), "")</f>
        <v/>
      </c>
      <c r="BP499" s="88" t="str">
        <f>IFERROR(IF(Sale!M483 &lt;&gt; "", Sale!M483, ""), "")</f>
        <v/>
      </c>
      <c r="BQ499" s="88" t="str">
        <f>IFERROR(IF(Sale!N483 &lt;&gt; "", Sale!N483, ""), "")</f>
        <v/>
      </c>
      <c r="BR499" s="88" t="str">
        <f>IFERROR(IF(Sale!O483 &lt;&gt; "", Sale!O483, ""), "")</f>
        <v/>
      </c>
      <c r="BS499" s="88"/>
      <c r="BT499" s="88"/>
      <c r="BU499" s="88"/>
      <c r="BV499" s="88"/>
      <c r="BW499" s="91"/>
      <c r="BX499" s="88"/>
      <c r="BY499" s="88"/>
    </row>
    <row r="500" spans="2:77">
      <c r="B500" s="255"/>
      <c r="C500" s="255"/>
      <c r="D500" s="255"/>
      <c r="E500" s="255"/>
      <c r="F500" s="255"/>
      <c r="Z500" s="101" t="str">
        <f>IF(AB500 &lt;&gt; "", (COUNTIF($AB$19:AB500,AB500)&amp;"_"&amp;AB500),"")</f>
        <v/>
      </c>
      <c r="AA500" s="125" t="str">
        <f>IFERROR(IF(Purchase!A483 &lt;&gt;"",Purchase!A483,""),"")</f>
        <v/>
      </c>
      <c r="AB500" s="101" t="str">
        <f>IFERROR(IF(Purchase!B483 &lt;&gt;"",Purchase!B483,""),"")</f>
        <v/>
      </c>
      <c r="AC500" s="101" t="str">
        <f>IFERROR(IF(Purchase!C483 &lt;&gt;"",Purchase!C483,""),"")</f>
        <v/>
      </c>
      <c r="AD500" s="89" t="str">
        <f>IFERROR(IF(Purchase!D483 &lt;&gt;"",Purchase!D483,""),"")</f>
        <v/>
      </c>
      <c r="AE500" s="89" t="str">
        <f>IFERROR(IF(Purchase!E483 &lt;&gt;"",Purchase!E483,""),"")</f>
        <v/>
      </c>
      <c r="AF500" s="89" t="str">
        <f>IFERROR(IF(Purchase!F483 &lt;&gt;"",Purchase!F483,""),"")</f>
        <v/>
      </c>
      <c r="AG500" s="89" t="str">
        <f>IFERROR(IF(Purchase!G483 &lt;&gt;"",Purchase!G483,""),"")</f>
        <v/>
      </c>
      <c r="AH500" s="89" t="str">
        <f>IFERROR(IF(Purchase!H483 &lt;&gt;"",Purchase!H483,""),"")</f>
        <v/>
      </c>
      <c r="AI500" s="89" t="str">
        <f>IFERROR(IF(Purchase!I483 &lt;&gt;"",Purchase!I483,""),"")</f>
        <v/>
      </c>
      <c r="AJ500" s="89" t="str">
        <f>IFERROR(IF(Purchase!J483 &lt;&gt;"",Purchase!J483,""),"")</f>
        <v/>
      </c>
      <c r="AK500" s="101" t="str">
        <f t="shared" si="32"/>
        <v/>
      </c>
      <c r="AL500" s="88"/>
      <c r="AM500" s="90"/>
      <c r="AN500" s="91"/>
      <c r="AO500" s="90"/>
      <c r="AP500" s="90"/>
      <c r="AQ500" s="92"/>
      <c r="AR500" s="90"/>
      <c r="AS500" s="90"/>
      <c r="AT500" s="93"/>
      <c r="AU500" s="88"/>
      <c r="AV500" s="88"/>
      <c r="AW500" s="88"/>
      <c r="AX500" s="88"/>
      <c r="AY500" s="88"/>
      <c r="AZ500" s="88"/>
      <c r="BA500" s="88"/>
      <c r="BB500" s="88"/>
      <c r="BC500" s="88" t="str">
        <f>IF(BF500 &lt;&gt; "",(COUNTIF($BF$19:BF500,BF500)&amp;"_"&amp;BF500),"")</f>
        <v/>
      </c>
      <c r="BD500" s="94" t="str">
        <f>IFERROR(IF(Sale!A484 &lt;&gt; "", Sale!A484, ""), "")</f>
        <v/>
      </c>
      <c r="BE500" s="88" t="str">
        <f>IFERROR(IF(Sale!B484 &lt;&gt; "", Sale!B484, ""), "")</f>
        <v/>
      </c>
      <c r="BF500" s="88" t="str">
        <f>IFERROR(IF(Sale!C484 &lt;&gt; "", Sale!C484, ""), "")</f>
        <v/>
      </c>
      <c r="BG500" s="88" t="str">
        <f>IFERROR(IF(Sale!D484 &lt;&gt; "", Sale!D484, ""), "")</f>
        <v/>
      </c>
      <c r="BH500" s="88" t="str">
        <f>IFERROR(IF(Sale!E484 &lt;&gt; "", Sale!E484, ""), "")</f>
        <v/>
      </c>
      <c r="BI500" s="88" t="str">
        <f>IFERROR(IF(Sale!F484 &lt;&gt; "", Sale!F484, ""), "")</f>
        <v/>
      </c>
      <c r="BJ500" s="88" t="str">
        <f>IFERROR(IF(Sale!G484 &lt;&gt; "", Sale!G484, ""), "")</f>
        <v/>
      </c>
      <c r="BK500" s="88" t="str">
        <f>IFERROR(IF(Sale!H484 &lt;&gt; "", Sale!H484, ""), "")</f>
        <v/>
      </c>
      <c r="BL500" s="88" t="str">
        <f>IFERROR(IF(Sale!I484 &lt;&gt; "", Sale!I484, ""), "")</f>
        <v/>
      </c>
      <c r="BM500" s="88" t="str">
        <f>IFERROR(IF(Sale!J484 &lt;&gt; "", Sale!J484, ""), "")</f>
        <v/>
      </c>
      <c r="BN500" s="88" t="str">
        <f>IFERROR(IF(Sale!K484 &lt;&gt; "", Sale!K484, ""), "")</f>
        <v/>
      </c>
      <c r="BO500" s="88" t="str">
        <f>IFERROR(IF(Sale!L484 &lt;&gt; "", Sale!L484, ""), "")</f>
        <v/>
      </c>
      <c r="BP500" s="88" t="str">
        <f>IFERROR(IF(Sale!M484 &lt;&gt; "", Sale!M484, ""), "")</f>
        <v/>
      </c>
      <c r="BQ500" s="88" t="str">
        <f>IFERROR(IF(Sale!N484 &lt;&gt; "", Sale!N484, ""), "")</f>
        <v/>
      </c>
      <c r="BR500" s="88" t="str">
        <f>IFERROR(IF(Sale!O484 &lt;&gt; "", Sale!O484, ""), "")</f>
        <v/>
      </c>
      <c r="BS500" s="88"/>
      <c r="BT500" s="88"/>
      <c r="BU500" s="88"/>
      <c r="BV500" s="88"/>
      <c r="BW500" s="91"/>
      <c r="BX500" s="88"/>
      <c r="BY500" s="88"/>
    </row>
    <row r="501" spans="2:77">
      <c r="B501" s="255"/>
      <c r="C501" s="255"/>
      <c r="D501" s="255"/>
      <c r="E501" s="255"/>
      <c r="F501" s="255"/>
      <c r="Z501" s="101" t="str">
        <f>IF(AB501 &lt;&gt; "", (COUNTIF($AB$19:AB501,AB501)&amp;"_"&amp;AB501),"")</f>
        <v/>
      </c>
      <c r="AA501" s="125" t="str">
        <f>IFERROR(IF(Purchase!A484 &lt;&gt;"",Purchase!A484,""),"")</f>
        <v/>
      </c>
      <c r="AB501" s="101" t="str">
        <f>IFERROR(IF(Purchase!B484 &lt;&gt;"",Purchase!B484,""),"")</f>
        <v/>
      </c>
      <c r="AC501" s="101" t="str">
        <f>IFERROR(IF(Purchase!C484 &lt;&gt;"",Purchase!C484,""),"")</f>
        <v/>
      </c>
      <c r="AD501" s="89" t="str">
        <f>IFERROR(IF(Purchase!D484 &lt;&gt;"",Purchase!D484,""),"")</f>
        <v/>
      </c>
      <c r="AE501" s="89" t="str">
        <f>IFERROR(IF(Purchase!E484 &lt;&gt;"",Purchase!E484,""),"")</f>
        <v/>
      </c>
      <c r="AF501" s="89" t="str">
        <f>IFERROR(IF(Purchase!F484 &lt;&gt;"",Purchase!F484,""),"")</f>
        <v/>
      </c>
      <c r="AG501" s="89" t="str">
        <f>IFERROR(IF(Purchase!G484 &lt;&gt;"",Purchase!G484,""),"")</f>
        <v/>
      </c>
      <c r="AH501" s="89" t="str">
        <f>IFERROR(IF(Purchase!H484 &lt;&gt;"",Purchase!H484,""),"")</f>
        <v/>
      </c>
      <c r="AI501" s="89" t="str">
        <f>IFERROR(IF(Purchase!I484 &lt;&gt;"",Purchase!I484,""),"")</f>
        <v/>
      </c>
      <c r="AJ501" s="89" t="str">
        <f>IFERROR(IF(Purchase!J484 &lt;&gt;"",Purchase!J484,""),"")</f>
        <v/>
      </c>
      <c r="AK501" s="101" t="str">
        <f t="shared" si="32"/>
        <v/>
      </c>
      <c r="AL501" s="88"/>
      <c r="AM501" s="90"/>
      <c r="AN501" s="91"/>
      <c r="AO501" s="90"/>
      <c r="AP501" s="90"/>
      <c r="AQ501" s="92"/>
      <c r="AR501" s="90"/>
      <c r="AS501" s="90"/>
      <c r="AT501" s="93"/>
      <c r="AU501" s="88"/>
      <c r="AV501" s="88"/>
      <c r="AW501" s="88"/>
      <c r="AX501" s="88"/>
      <c r="AY501" s="88"/>
      <c r="AZ501" s="88"/>
      <c r="BA501" s="88"/>
      <c r="BB501" s="88"/>
      <c r="BC501" s="88" t="str">
        <f>IF(BF501 &lt;&gt; "",(COUNTIF($BF$19:BF501,BF501)&amp;"_"&amp;BF501),"")</f>
        <v/>
      </c>
      <c r="BD501" s="94" t="str">
        <f>IFERROR(IF(Sale!A485 &lt;&gt; "", Sale!A485, ""), "")</f>
        <v/>
      </c>
      <c r="BE501" s="88" t="str">
        <f>IFERROR(IF(Sale!B485 &lt;&gt; "", Sale!B485, ""), "")</f>
        <v/>
      </c>
      <c r="BF501" s="88" t="str">
        <f>IFERROR(IF(Sale!C485 &lt;&gt; "", Sale!C485, ""), "")</f>
        <v/>
      </c>
      <c r="BG501" s="88" t="str">
        <f>IFERROR(IF(Sale!D485 &lt;&gt; "", Sale!D485, ""), "")</f>
        <v/>
      </c>
      <c r="BH501" s="88" t="str">
        <f>IFERROR(IF(Sale!E485 &lt;&gt; "", Sale!E485, ""), "")</f>
        <v/>
      </c>
      <c r="BI501" s="88" t="str">
        <f>IFERROR(IF(Sale!F485 &lt;&gt; "", Sale!F485, ""), "")</f>
        <v/>
      </c>
      <c r="BJ501" s="88" t="str">
        <f>IFERROR(IF(Sale!G485 &lt;&gt; "", Sale!G485, ""), "")</f>
        <v/>
      </c>
      <c r="BK501" s="88" t="str">
        <f>IFERROR(IF(Sale!H485 &lt;&gt; "", Sale!H485, ""), "")</f>
        <v/>
      </c>
      <c r="BL501" s="88" t="str">
        <f>IFERROR(IF(Sale!I485 &lt;&gt; "", Sale!I485, ""), "")</f>
        <v/>
      </c>
      <c r="BM501" s="88" t="str">
        <f>IFERROR(IF(Sale!J485 &lt;&gt; "", Sale!J485, ""), "")</f>
        <v/>
      </c>
      <c r="BN501" s="88" t="str">
        <f>IFERROR(IF(Sale!K485 &lt;&gt; "", Sale!K485, ""), "")</f>
        <v/>
      </c>
      <c r="BO501" s="88" t="str">
        <f>IFERROR(IF(Sale!L485 &lt;&gt; "", Sale!L485, ""), "")</f>
        <v/>
      </c>
      <c r="BP501" s="88" t="str">
        <f>IFERROR(IF(Sale!M485 &lt;&gt; "", Sale!M485, ""), "")</f>
        <v/>
      </c>
      <c r="BQ501" s="88" t="str">
        <f>IFERROR(IF(Sale!N485 &lt;&gt; "", Sale!N485, ""), "")</f>
        <v/>
      </c>
      <c r="BR501" s="88" t="str">
        <f>IFERROR(IF(Sale!O485 &lt;&gt; "", Sale!O485, ""), "")</f>
        <v/>
      </c>
      <c r="BS501" s="88"/>
      <c r="BT501" s="88"/>
      <c r="BU501" s="88"/>
      <c r="BV501" s="88"/>
      <c r="BW501" s="91"/>
      <c r="BX501" s="88"/>
      <c r="BY501" s="88"/>
    </row>
    <row r="502" spans="2:77">
      <c r="B502" s="255"/>
      <c r="C502" s="255"/>
      <c r="D502" s="255"/>
      <c r="E502" s="255"/>
      <c r="F502" s="255"/>
      <c r="Z502" s="101" t="str">
        <f>IF(AB502 &lt;&gt; "", (COUNTIF($AB$19:AB502,AB502)&amp;"_"&amp;AB502),"")</f>
        <v/>
      </c>
      <c r="AA502" s="125" t="str">
        <f>IFERROR(IF(Purchase!A485 &lt;&gt;"",Purchase!A485,""),"")</f>
        <v/>
      </c>
      <c r="AB502" s="101" t="str">
        <f>IFERROR(IF(Purchase!B485 &lt;&gt;"",Purchase!B485,""),"")</f>
        <v/>
      </c>
      <c r="AC502" s="101" t="str">
        <f>IFERROR(IF(Purchase!C485 &lt;&gt;"",Purchase!C485,""),"")</f>
        <v/>
      </c>
      <c r="AD502" s="89" t="str">
        <f>IFERROR(IF(Purchase!D485 &lt;&gt;"",Purchase!D485,""),"")</f>
        <v/>
      </c>
      <c r="AE502" s="89" t="str">
        <f>IFERROR(IF(Purchase!E485 &lt;&gt;"",Purchase!E485,""),"")</f>
        <v/>
      </c>
      <c r="AF502" s="89" t="str">
        <f>IFERROR(IF(Purchase!F485 &lt;&gt;"",Purchase!F485,""),"")</f>
        <v/>
      </c>
      <c r="AG502" s="89" t="str">
        <f>IFERROR(IF(Purchase!G485 &lt;&gt;"",Purchase!G485,""),"")</f>
        <v/>
      </c>
      <c r="AH502" s="89" t="str">
        <f>IFERROR(IF(Purchase!H485 &lt;&gt;"",Purchase!H485,""),"")</f>
        <v/>
      </c>
      <c r="AI502" s="89" t="str">
        <f>IFERROR(IF(Purchase!I485 &lt;&gt;"",Purchase!I485,""),"")</f>
        <v/>
      </c>
      <c r="AJ502" s="89" t="str">
        <f>IFERROR(IF(Purchase!J485 &lt;&gt;"",Purchase!J485,""),"")</f>
        <v/>
      </c>
      <c r="AK502" s="101" t="str">
        <f t="shared" si="32"/>
        <v/>
      </c>
      <c r="AL502" s="88"/>
      <c r="AM502" s="90"/>
      <c r="AN502" s="91"/>
      <c r="AO502" s="90"/>
      <c r="AP502" s="90"/>
      <c r="AQ502" s="92"/>
      <c r="AR502" s="90"/>
      <c r="AS502" s="90"/>
      <c r="AT502" s="93"/>
      <c r="AU502" s="88"/>
      <c r="AV502" s="88"/>
      <c r="AW502" s="88"/>
      <c r="AX502" s="88"/>
      <c r="AY502" s="88"/>
      <c r="AZ502" s="88"/>
      <c r="BA502" s="88"/>
      <c r="BB502" s="88"/>
      <c r="BC502" s="88" t="str">
        <f>IF(BF502 &lt;&gt; "",(COUNTIF($BF$19:BF502,BF502)&amp;"_"&amp;BF502),"")</f>
        <v/>
      </c>
      <c r="BD502" s="94" t="str">
        <f>IFERROR(IF(Sale!A486 &lt;&gt; "", Sale!A486, ""), "")</f>
        <v/>
      </c>
      <c r="BE502" s="88" t="str">
        <f>IFERROR(IF(Sale!B486 &lt;&gt; "", Sale!B486, ""), "")</f>
        <v/>
      </c>
      <c r="BF502" s="88" t="str">
        <f>IFERROR(IF(Sale!C486 &lt;&gt; "", Sale!C486, ""), "")</f>
        <v/>
      </c>
      <c r="BG502" s="88" t="str">
        <f>IFERROR(IF(Sale!D486 &lt;&gt; "", Sale!D486, ""), "")</f>
        <v/>
      </c>
      <c r="BH502" s="88" t="str">
        <f>IFERROR(IF(Sale!E486 &lt;&gt; "", Sale!E486, ""), "")</f>
        <v/>
      </c>
      <c r="BI502" s="88" t="str">
        <f>IFERROR(IF(Sale!F486 &lt;&gt; "", Sale!F486, ""), "")</f>
        <v/>
      </c>
      <c r="BJ502" s="88" t="str">
        <f>IFERROR(IF(Sale!G486 &lt;&gt; "", Sale!G486, ""), "")</f>
        <v/>
      </c>
      <c r="BK502" s="88" t="str">
        <f>IFERROR(IF(Sale!H486 &lt;&gt; "", Sale!H486, ""), "")</f>
        <v/>
      </c>
      <c r="BL502" s="88" t="str">
        <f>IFERROR(IF(Sale!I486 &lt;&gt; "", Sale!I486, ""), "")</f>
        <v/>
      </c>
      <c r="BM502" s="88" t="str">
        <f>IFERROR(IF(Sale!J486 &lt;&gt; "", Sale!J486, ""), "")</f>
        <v/>
      </c>
      <c r="BN502" s="88" t="str">
        <f>IFERROR(IF(Sale!K486 &lt;&gt; "", Sale!K486, ""), "")</f>
        <v/>
      </c>
      <c r="BO502" s="88" t="str">
        <f>IFERROR(IF(Sale!L486 &lt;&gt; "", Sale!L486, ""), "")</f>
        <v/>
      </c>
      <c r="BP502" s="88" t="str">
        <f>IFERROR(IF(Sale!M486 &lt;&gt; "", Sale!M486, ""), "")</f>
        <v/>
      </c>
      <c r="BQ502" s="88" t="str">
        <f>IFERROR(IF(Sale!N486 &lt;&gt; "", Sale!N486, ""), "")</f>
        <v/>
      </c>
      <c r="BR502" s="88" t="str">
        <f>IFERROR(IF(Sale!O486 &lt;&gt; "", Sale!O486, ""), "")</f>
        <v/>
      </c>
      <c r="BS502" s="88"/>
      <c r="BT502" s="88"/>
      <c r="BU502" s="88"/>
      <c r="BV502" s="88"/>
      <c r="BW502" s="91"/>
      <c r="BX502" s="88"/>
      <c r="BY502" s="88"/>
    </row>
    <row r="503" spans="2:77">
      <c r="B503" s="255"/>
      <c r="C503" s="255"/>
      <c r="D503" s="255"/>
      <c r="E503" s="255"/>
      <c r="F503" s="255"/>
      <c r="Z503" s="101" t="str">
        <f>IF(AB503 &lt;&gt; "", (COUNTIF($AB$19:AB503,AB503)&amp;"_"&amp;AB503),"")</f>
        <v/>
      </c>
      <c r="AA503" s="125" t="str">
        <f>IFERROR(IF(Purchase!A486 &lt;&gt;"",Purchase!A486,""),"")</f>
        <v/>
      </c>
      <c r="AB503" s="101" t="str">
        <f>IFERROR(IF(Purchase!B486 &lt;&gt;"",Purchase!B486,""),"")</f>
        <v/>
      </c>
      <c r="AC503" s="101" t="str">
        <f>IFERROR(IF(Purchase!C486 &lt;&gt;"",Purchase!C486,""),"")</f>
        <v/>
      </c>
      <c r="AD503" s="89" t="str">
        <f>IFERROR(IF(Purchase!D486 &lt;&gt;"",Purchase!D486,""),"")</f>
        <v/>
      </c>
      <c r="AE503" s="89" t="str">
        <f>IFERROR(IF(Purchase!E486 &lt;&gt;"",Purchase!E486,""),"")</f>
        <v/>
      </c>
      <c r="AF503" s="89" t="str">
        <f>IFERROR(IF(Purchase!F486 &lt;&gt;"",Purchase!F486,""),"")</f>
        <v/>
      </c>
      <c r="AG503" s="89" t="str">
        <f>IFERROR(IF(Purchase!G486 &lt;&gt;"",Purchase!G486,""),"")</f>
        <v/>
      </c>
      <c r="AH503" s="89" t="str">
        <f>IFERROR(IF(Purchase!H486 &lt;&gt;"",Purchase!H486,""),"")</f>
        <v/>
      </c>
      <c r="AI503" s="89" t="str">
        <f>IFERROR(IF(Purchase!I486 &lt;&gt;"",Purchase!I486,""),"")</f>
        <v/>
      </c>
      <c r="AJ503" s="89" t="str">
        <f>IFERROR(IF(Purchase!J486 &lt;&gt;"",Purchase!J486,""),"")</f>
        <v/>
      </c>
      <c r="AK503" s="101" t="str">
        <f t="shared" si="32"/>
        <v/>
      </c>
      <c r="AL503" s="88"/>
      <c r="AM503" s="90"/>
      <c r="AN503" s="91"/>
      <c r="AO503" s="90"/>
      <c r="AP503" s="90"/>
      <c r="AQ503" s="92"/>
      <c r="AR503" s="90"/>
      <c r="AS503" s="90"/>
      <c r="AT503" s="93"/>
      <c r="AU503" s="88"/>
      <c r="AV503" s="88"/>
      <c r="AW503" s="88"/>
      <c r="AX503" s="88"/>
      <c r="AY503" s="88"/>
      <c r="AZ503" s="88"/>
      <c r="BA503" s="88"/>
      <c r="BB503" s="88"/>
      <c r="BC503" s="88" t="str">
        <f>IF(BF503 &lt;&gt; "",(COUNTIF($BF$19:BF503,BF503)&amp;"_"&amp;BF503),"")</f>
        <v/>
      </c>
      <c r="BD503" s="94" t="str">
        <f>IFERROR(IF(Sale!A487 &lt;&gt; "", Sale!A487, ""), "")</f>
        <v/>
      </c>
      <c r="BE503" s="88" t="str">
        <f>IFERROR(IF(Sale!B487 &lt;&gt; "", Sale!B487, ""), "")</f>
        <v/>
      </c>
      <c r="BF503" s="88" t="str">
        <f>IFERROR(IF(Sale!C487 &lt;&gt; "", Sale!C487, ""), "")</f>
        <v/>
      </c>
      <c r="BG503" s="88" t="str">
        <f>IFERROR(IF(Sale!D487 &lt;&gt; "", Sale!D487, ""), "")</f>
        <v/>
      </c>
      <c r="BH503" s="88" t="str">
        <f>IFERROR(IF(Sale!E487 &lt;&gt; "", Sale!E487, ""), "")</f>
        <v/>
      </c>
      <c r="BI503" s="88" t="str">
        <f>IFERROR(IF(Sale!F487 &lt;&gt; "", Sale!F487, ""), "")</f>
        <v/>
      </c>
      <c r="BJ503" s="88" t="str">
        <f>IFERROR(IF(Sale!G487 &lt;&gt; "", Sale!G487, ""), "")</f>
        <v/>
      </c>
      <c r="BK503" s="88" t="str">
        <f>IFERROR(IF(Sale!H487 &lt;&gt; "", Sale!H487, ""), "")</f>
        <v/>
      </c>
      <c r="BL503" s="88" t="str">
        <f>IFERROR(IF(Sale!I487 &lt;&gt; "", Sale!I487, ""), "")</f>
        <v/>
      </c>
      <c r="BM503" s="88" t="str">
        <f>IFERROR(IF(Sale!J487 &lt;&gt; "", Sale!J487, ""), "")</f>
        <v/>
      </c>
      <c r="BN503" s="88" t="str">
        <f>IFERROR(IF(Sale!K487 &lt;&gt; "", Sale!K487, ""), "")</f>
        <v/>
      </c>
      <c r="BO503" s="88" t="str">
        <f>IFERROR(IF(Sale!L487 &lt;&gt; "", Sale!L487, ""), "")</f>
        <v/>
      </c>
      <c r="BP503" s="88" t="str">
        <f>IFERROR(IF(Sale!M487 &lt;&gt; "", Sale!M487, ""), "")</f>
        <v/>
      </c>
      <c r="BQ503" s="88" t="str">
        <f>IFERROR(IF(Sale!N487 &lt;&gt; "", Sale!N487, ""), "")</f>
        <v/>
      </c>
      <c r="BR503" s="88" t="str">
        <f>IFERROR(IF(Sale!O487 &lt;&gt; "", Sale!O487, ""), "")</f>
        <v/>
      </c>
      <c r="BS503" s="88"/>
      <c r="BT503" s="88"/>
      <c r="BU503" s="88"/>
      <c r="BV503" s="88"/>
      <c r="BW503" s="91"/>
      <c r="BX503" s="88"/>
      <c r="BY503" s="88"/>
    </row>
    <row r="504" spans="2:77">
      <c r="B504" s="255"/>
      <c r="C504" s="255"/>
      <c r="D504" s="255"/>
      <c r="E504" s="255"/>
      <c r="F504" s="255"/>
      <c r="Z504" s="101" t="str">
        <f>IF(AB504 &lt;&gt; "", (COUNTIF($AB$19:AB504,AB504)&amp;"_"&amp;AB504),"")</f>
        <v/>
      </c>
      <c r="AA504" s="125" t="str">
        <f>IFERROR(IF(Purchase!A487 &lt;&gt;"",Purchase!A487,""),"")</f>
        <v/>
      </c>
      <c r="AB504" s="101" t="str">
        <f>IFERROR(IF(Purchase!B487 &lt;&gt;"",Purchase!B487,""),"")</f>
        <v/>
      </c>
      <c r="AC504" s="101" t="str">
        <f>IFERROR(IF(Purchase!C487 &lt;&gt;"",Purchase!C487,""),"")</f>
        <v/>
      </c>
      <c r="AD504" s="89" t="str">
        <f>IFERROR(IF(Purchase!D487 &lt;&gt;"",Purchase!D487,""),"")</f>
        <v/>
      </c>
      <c r="AE504" s="89" t="str">
        <f>IFERROR(IF(Purchase!E487 &lt;&gt;"",Purchase!E487,""),"")</f>
        <v/>
      </c>
      <c r="AF504" s="89" t="str">
        <f>IFERROR(IF(Purchase!F487 &lt;&gt;"",Purchase!F487,""),"")</f>
        <v/>
      </c>
      <c r="AG504" s="89" t="str">
        <f>IFERROR(IF(Purchase!G487 &lt;&gt;"",Purchase!G487,""),"")</f>
        <v/>
      </c>
      <c r="AH504" s="89" t="str">
        <f>IFERROR(IF(Purchase!H487 &lt;&gt;"",Purchase!H487,""),"")</f>
        <v/>
      </c>
      <c r="AI504" s="89" t="str">
        <f>IFERROR(IF(Purchase!I487 &lt;&gt;"",Purchase!I487,""),"")</f>
        <v/>
      </c>
      <c r="AJ504" s="89" t="str">
        <f>IFERROR(IF(Purchase!J487 &lt;&gt;"",Purchase!J487,""),"")</f>
        <v/>
      </c>
      <c r="AK504" s="101" t="str">
        <f t="shared" si="32"/>
        <v/>
      </c>
      <c r="AL504" s="88"/>
      <c r="AM504" s="90"/>
      <c r="AN504" s="91"/>
      <c r="AO504" s="90"/>
      <c r="AP504" s="90"/>
      <c r="AQ504" s="92"/>
      <c r="AR504" s="90"/>
      <c r="AS504" s="90"/>
      <c r="AT504" s="93"/>
      <c r="AU504" s="88"/>
      <c r="AV504" s="88"/>
      <c r="AW504" s="88"/>
      <c r="AX504" s="88"/>
      <c r="AY504" s="88"/>
      <c r="AZ504" s="88"/>
      <c r="BA504" s="88"/>
      <c r="BB504" s="88"/>
      <c r="BC504" s="88" t="str">
        <f>IF(BF504 &lt;&gt; "",(COUNTIF($BF$19:BF504,BF504)&amp;"_"&amp;BF504),"")</f>
        <v/>
      </c>
      <c r="BD504" s="94" t="str">
        <f>IFERROR(IF(Sale!A488 &lt;&gt; "", Sale!A488, ""), "")</f>
        <v/>
      </c>
      <c r="BE504" s="88" t="str">
        <f>IFERROR(IF(Sale!B488 &lt;&gt; "", Sale!B488, ""), "")</f>
        <v/>
      </c>
      <c r="BF504" s="88" t="str">
        <f>IFERROR(IF(Sale!C488 &lt;&gt; "", Sale!C488, ""), "")</f>
        <v/>
      </c>
      <c r="BG504" s="88" t="str">
        <f>IFERROR(IF(Sale!D488 &lt;&gt; "", Sale!D488, ""), "")</f>
        <v/>
      </c>
      <c r="BH504" s="88" t="str">
        <f>IFERROR(IF(Sale!E488 &lt;&gt; "", Sale!E488, ""), "")</f>
        <v/>
      </c>
      <c r="BI504" s="88" t="str">
        <f>IFERROR(IF(Sale!F488 &lt;&gt; "", Sale!F488, ""), "")</f>
        <v/>
      </c>
      <c r="BJ504" s="88" t="str">
        <f>IFERROR(IF(Sale!G488 &lt;&gt; "", Sale!G488, ""), "")</f>
        <v/>
      </c>
      <c r="BK504" s="88" t="str">
        <f>IFERROR(IF(Sale!H488 &lt;&gt; "", Sale!H488, ""), "")</f>
        <v/>
      </c>
      <c r="BL504" s="88" t="str">
        <f>IFERROR(IF(Sale!I488 &lt;&gt; "", Sale!I488, ""), "")</f>
        <v/>
      </c>
      <c r="BM504" s="88" t="str">
        <f>IFERROR(IF(Sale!J488 &lt;&gt; "", Sale!J488, ""), "")</f>
        <v/>
      </c>
      <c r="BN504" s="88" t="str">
        <f>IFERROR(IF(Sale!K488 &lt;&gt; "", Sale!K488, ""), "")</f>
        <v/>
      </c>
      <c r="BO504" s="88" t="str">
        <f>IFERROR(IF(Sale!L488 &lt;&gt; "", Sale!L488, ""), "")</f>
        <v/>
      </c>
      <c r="BP504" s="88" t="str">
        <f>IFERROR(IF(Sale!M488 &lt;&gt; "", Sale!M488, ""), "")</f>
        <v/>
      </c>
      <c r="BQ504" s="88" t="str">
        <f>IFERROR(IF(Sale!N488 &lt;&gt; "", Sale!N488, ""), "")</f>
        <v/>
      </c>
      <c r="BR504" s="88" t="str">
        <f>IFERROR(IF(Sale!O488 &lt;&gt; "", Sale!O488, ""), "")</f>
        <v/>
      </c>
      <c r="BS504" s="88"/>
      <c r="BT504" s="88"/>
      <c r="BU504" s="88"/>
      <c r="BV504" s="88"/>
      <c r="BW504" s="91"/>
      <c r="BX504" s="88"/>
      <c r="BY504" s="88"/>
    </row>
    <row r="505" spans="2:77">
      <c r="B505" s="255"/>
      <c r="C505" s="255"/>
      <c r="D505" s="255"/>
      <c r="E505" s="255"/>
      <c r="F505" s="255"/>
      <c r="Z505" s="101" t="str">
        <f>IF(AB505 &lt;&gt; "", (COUNTIF($AB$19:AB505,AB505)&amp;"_"&amp;AB505),"")</f>
        <v/>
      </c>
      <c r="AA505" s="125" t="str">
        <f>IFERROR(IF(Purchase!A488 &lt;&gt;"",Purchase!A488,""),"")</f>
        <v/>
      </c>
      <c r="AB505" s="101" t="str">
        <f>IFERROR(IF(Purchase!B488 &lt;&gt;"",Purchase!B488,""),"")</f>
        <v/>
      </c>
      <c r="AC505" s="101" t="str">
        <f>IFERROR(IF(Purchase!C488 &lt;&gt;"",Purchase!C488,""),"")</f>
        <v/>
      </c>
      <c r="AD505" s="89" t="str">
        <f>IFERROR(IF(Purchase!D488 &lt;&gt;"",Purchase!D488,""),"")</f>
        <v/>
      </c>
      <c r="AE505" s="89" t="str">
        <f>IFERROR(IF(Purchase!E488 &lt;&gt;"",Purchase!E488,""),"")</f>
        <v/>
      </c>
      <c r="AF505" s="89" t="str">
        <f>IFERROR(IF(Purchase!F488 &lt;&gt;"",Purchase!F488,""),"")</f>
        <v/>
      </c>
      <c r="AG505" s="89" t="str">
        <f>IFERROR(IF(Purchase!G488 &lt;&gt;"",Purchase!G488,""),"")</f>
        <v/>
      </c>
      <c r="AH505" s="89" t="str">
        <f>IFERROR(IF(Purchase!H488 &lt;&gt;"",Purchase!H488,""),"")</f>
        <v/>
      </c>
      <c r="AI505" s="89" t="str">
        <f>IFERROR(IF(Purchase!I488 &lt;&gt;"",Purchase!I488,""),"")</f>
        <v/>
      </c>
      <c r="AJ505" s="89" t="str">
        <f>IFERROR(IF(Purchase!J488 &lt;&gt;"",Purchase!J488,""),"")</f>
        <v/>
      </c>
      <c r="AK505" s="101" t="str">
        <f t="shared" si="32"/>
        <v/>
      </c>
      <c r="AL505" s="88"/>
      <c r="AM505" s="90"/>
      <c r="AN505" s="91"/>
      <c r="AO505" s="90"/>
      <c r="AP505" s="90"/>
      <c r="AQ505" s="92"/>
      <c r="AR505" s="90"/>
      <c r="AS505" s="90"/>
      <c r="AT505" s="93"/>
      <c r="AU505" s="88"/>
      <c r="AV505" s="88"/>
      <c r="AW505" s="88"/>
      <c r="AX505" s="88"/>
      <c r="AY505" s="88"/>
      <c r="AZ505" s="88"/>
      <c r="BA505" s="88"/>
      <c r="BB505" s="88"/>
      <c r="BC505" s="88" t="str">
        <f>IF(BF505 &lt;&gt; "",(COUNTIF($BF$19:BF505,BF505)&amp;"_"&amp;BF505),"")</f>
        <v/>
      </c>
      <c r="BD505" s="94" t="str">
        <f>IFERROR(IF(Sale!A489 &lt;&gt; "", Sale!A489, ""), "")</f>
        <v/>
      </c>
      <c r="BE505" s="88" t="str">
        <f>IFERROR(IF(Sale!B489 &lt;&gt; "", Sale!B489, ""), "")</f>
        <v/>
      </c>
      <c r="BF505" s="88" t="str">
        <f>IFERROR(IF(Sale!C489 &lt;&gt; "", Sale!C489, ""), "")</f>
        <v/>
      </c>
      <c r="BG505" s="88" t="str">
        <f>IFERROR(IF(Sale!D489 &lt;&gt; "", Sale!D489, ""), "")</f>
        <v/>
      </c>
      <c r="BH505" s="88" t="str">
        <f>IFERROR(IF(Sale!E489 &lt;&gt; "", Sale!E489, ""), "")</f>
        <v/>
      </c>
      <c r="BI505" s="88" t="str">
        <f>IFERROR(IF(Sale!F489 &lt;&gt; "", Sale!F489, ""), "")</f>
        <v/>
      </c>
      <c r="BJ505" s="88" t="str">
        <f>IFERROR(IF(Sale!G489 &lt;&gt; "", Sale!G489, ""), "")</f>
        <v/>
      </c>
      <c r="BK505" s="88" t="str">
        <f>IFERROR(IF(Sale!H489 &lt;&gt; "", Sale!H489, ""), "")</f>
        <v/>
      </c>
      <c r="BL505" s="88" t="str">
        <f>IFERROR(IF(Sale!I489 &lt;&gt; "", Sale!I489, ""), "")</f>
        <v/>
      </c>
      <c r="BM505" s="88" t="str">
        <f>IFERROR(IF(Sale!J489 &lt;&gt; "", Sale!J489, ""), "")</f>
        <v/>
      </c>
      <c r="BN505" s="88" t="str">
        <f>IFERROR(IF(Sale!K489 &lt;&gt; "", Sale!K489, ""), "")</f>
        <v/>
      </c>
      <c r="BO505" s="88" t="str">
        <f>IFERROR(IF(Sale!L489 &lt;&gt; "", Sale!L489, ""), "")</f>
        <v/>
      </c>
      <c r="BP505" s="88" t="str">
        <f>IFERROR(IF(Sale!M489 &lt;&gt; "", Sale!M489, ""), "")</f>
        <v/>
      </c>
      <c r="BQ505" s="88" t="str">
        <f>IFERROR(IF(Sale!N489 &lt;&gt; "", Sale!N489, ""), "")</f>
        <v/>
      </c>
      <c r="BR505" s="88" t="str">
        <f>IFERROR(IF(Sale!O489 &lt;&gt; "", Sale!O489, ""), "")</f>
        <v/>
      </c>
      <c r="BS505" s="88"/>
      <c r="BT505" s="88"/>
      <c r="BU505" s="88"/>
      <c r="BV505" s="88"/>
      <c r="BW505" s="91"/>
      <c r="BX505" s="88"/>
      <c r="BY505" s="88"/>
    </row>
    <row r="506" spans="2:77">
      <c r="B506" s="255"/>
      <c r="C506" s="255"/>
      <c r="D506" s="255"/>
      <c r="E506" s="255"/>
      <c r="F506" s="255"/>
      <c r="Z506" s="101" t="str">
        <f>IF(AB506 &lt;&gt; "", (COUNTIF($AB$19:AB506,AB506)&amp;"_"&amp;AB506),"")</f>
        <v/>
      </c>
      <c r="AA506" s="125" t="str">
        <f>IFERROR(IF(Purchase!A489 &lt;&gt;"",Purchase!A489,""),"")</f>
        <v/>
      </c>
      <c r="AB506" s="101" t="str">
        <f>IFERROR(IF(Purchase!B489 &lt;&gt;"",Purchase!B489,""),"")</f>
        <v/>
      </c>
      <c r="AC506" s="101" t="str">
        <f>IFERROR(IF(Purchase!C489 &lt;&gt;"",Purchase!C489,""),"")</f>
        <v/>
      </c>
      <c r="AD506" s="89" t="str">
        <f>IFERROR(IF(Purchase!D489 &lt;&gt;"",Purchase!D489,""),"")</f>
        <v/>
      </c>
      <c r="AE506" s="89" t="str">
        <f>IFERROR(IF(Purchase!E489 &lt;&gt;"",Purchase!E489,""),"")</f>
        <v/>
      </c>
      <c r="AF506" s="89" t="str">
        <f>IFERROR(IF(Purchase!F489 &lt;&gt;"",Purchase!F489,""),"")</f>
        <v/>
      </c>
      <c r="AG506" s="89" t="str">
        <f>IFERROR(IF(Purchase!G489 &lt;&gt;"",Purchase!G489,""),"")</f>
        <v/>
      </c>
      <c r="AH506" s="89" t="str">
        <f>IFERROR(IF(Purchase!H489 &lt;&gt;"",Purchase!H489,""),"")</f>
        <v/>
      </c>
      <c r="AI506" s="89" t="str">
        <f>IFERROR(IF(Purchase!I489 &lt;&gt;"",Purchase!I489,""),"")</f>
        <v/>
      </c>
      <c r="AJ506" s="89" t="str">
        <f>IFERROR(IF(Purchase!J489 &lt;&gt;"",Purchase!J489,""),"")</f>
        <v/>
      </c>
      <c r="AK506" s="101" t="str">
        <f t="shared" si="32"/>
        <v/>
      </c>
      <c r="AL506" s="88"/>
      <c r="AM506" s="90"/>
      <c r="AN506" s="91"/>
      <c r="AO506" s="90"/>
      <c r="AP506" s="90"/>
      <c r="AQ506" s="92"/>
      <c r="AR506" s="90"/>
      <c r="AS506" s="90"/>
      <c r="AT506" s="93"/>
      <c r="AU506" s="88"/>
      <c r="AV506" s="88"/>
      <c r="AW506" s="88"/>
      <c r="AX506" s="88"/>
      <c r="AY506" s="88"/>
      <c r="AZ506" s="88"/>
      <c r="BA506" s="88"/>
      <c r="BB506" s="88"/>
      <c r="BC506" s="88" t="str">
        <f>IF(BF506 &lt;&gt; "",(COUNTIF($BF$19:BF506,BF506)&amp;"_"&amp;BF506),"")</f>
        <v/>
      </c>
      <c r="BD506" s="94" t="str">
        <f>IFERROR(IF(Sale!A490 &lt;&gt; "", Sale!A490, ""), "")</f>
        <v/>
      </c>
      <c r="BE506" s="88" t="str">
        <f>IFERROR(IF(Sale!B490 &lt;&gt; "", Sale!B490, ""), "")</f>
        <v/>
      </c>
      <c r="BF506" s="88" t="str">
        <f>IFERROR(IF(Sale!C490 &lt;&gt; "", Sale!C490, ""), "")</f>
        <v/>
      </c>
      <c r="BG506" s="88" t="str">
        <f>IFERROR(IF(Sale!D490 &lt;&gt; "", Sale!D490, ""), "")</f>
        <v/>
      </c>
      <c r="BH506" s="88" t="str">
        <f>IFERROR(IF(Sale!E490 &lt;&gt; "", Sale!E490, ""), "")</f>
        <v/>
      </c>
      <c r="BI506" s="88" t="str">
        <f>IFERROR(IF(Sale!F490 &lt;&gt; "", Sale!F490, ""), "")</f>
        <v/>
      </c>
      <c r="BJ506" s="88" t="str">
        <f>IFERROR(IF(Sale!G490 &lt;&gt; "", Sale!G490, ""), "")</f>
        <v/>
      </c>
      <c r="BK506" s="88" t="str">
        <f>IFERROR(IF(Sale!H490 &lt;&gt; "", Sale!H490, ""), "")</f>
        <v/>
      </c>
      <c r="BL506" s="88" t="str">
        <f>IFERROR(IF(Sale!I490 &lt;&gt; "", Sale!I490, ""), "")</f>
        <v/>
      </c>
      <c r="BM506" s="88" t="str">
        <f>IFERROR(IF(Sale!J490 &lt;&gt; "", Sale!J490, ""), "")</f>
        <v/>
      </c>
      <c r="BN506" s="88" t="str">
        <f>IFERROR(IF(Sale!K490 &lt;&gt; "", Sale!K490, ""), "")</f>
        <v/>
      </c>
      <c r="BO506" s="88" t="str">
        <f>IFERROR(IF(Sale!L490 &lt;&gt; "", Sale!L490, ""), "")</f>
        <v/>
      </c>
      <c r="BP506" s="88" t="str">
        <f>IFERROR(IF(Sale!M490 &lt;&gt; "", Sale!M490, ""), "")</f>
        <v/>
      </c>
      <c r="BQ506" s="88" t="str">
        <f>IFERROR(IF(Sale!N490 &lt;&gt; "", Sale!N490, ""), "")</f>
        <v/>
      </c>
      <c r="BR506" s="88" t="str">
        <f>IFERROR(IF(Sale!O490 &lt;&gt; "", Sale!O490, ""), "")</f>
        <v/>
      </c>
      <c r="BS506" s="88"/>
      <c r="BT506" s="88"/>
      <c r="BU506" s="88"/>
      <c r="BV506" s="88"/>
      <c r="BW506" s="91"/>
      <c r="BX506" s="88"/>
      <c r="BY506" s="88"/>
    </row>
    <row r="507" spans="2:77">
      <c r="B507" s="255"/>
      <c r="C507" s="255"/>
      <c r="D507" s="255"/>
      <c r="E507" s="255"/>
      <c r="F507" s="255"/>
      <c r="Z507" s="101" t="str">
        <f>IF(AB507 &lt;&gt; "", (COUNTIF($AB$19:AB507,AB507)&amp;"_"&amp;AB507),"")</f>
        <v/>
      </c>
      <c r="AA507" s="125" t="str">
        <f>IFERROR(IF(Purchase!A490 &lt;&gt;"",Purchase!A490,""),"")</f>
        <v/>
      </c>
      <c r="AB507" s="101" t="str">
        <f>IFERROR(IF(Purchase!B490 &lt;&gt;"",Purchase!B490,""),"")</f>
        <v/>
      </c>
      <c r="AC507" s="101" t="str">
        <f>IFERROR(IF(Purchase!C490 &lt;&gt;"",Purchase!C490,""),"")</f>
        <v/>
      </c>
      <c r="AD507" s="89" t="str">
        <f>IFERROR(IF(Purchase!D490 &lt;&gt;"",Purchase!D490,""),"")</f>
        <v/>
      </c>
      <c r="AE507" s="89" t="str">
        <f>IFERROR(IF(Purchase!E490 &lt;&gt;"",Purchase!E490,""),"")</f>
        <v/>
      </c>
      <c r="AF507" s="89" t="str">
        <f>IFERROR(IF(Purchase!F490 &lt;&gt;"",Purchase!F490,""),"")</f>
        <v/>
      </c>
      <c r="AG507" s="89" t="str">
        <f>IFERROR(IF(Purchase!G490 &lt;&gt;"",Purchase!G490,""),"")</f>
        <v/>
      </c>
      <c r="AH507" s="89" t="str">
        <f>IFERROR(IF(Purchase!H490 &lt;&gt;"",Purchase!H490,""),"")</f>
        <v/>
      </c>
      <c r="AI507" s="89" t="str">
        <f>IFERROR(IF(Purchase!I490 &lt;&gt;"",Purchase!I490,""),"")</f>
        <v/>
      </c>
      <c r="AJ507" s="89" t="str">
        <f>IFERROR(IF(Purchase!J490 &lt;&gt;"",Purchase!J490,""),"")</f>
        <v/>
      </c>
      <c r="AK507" s="101" t="str">
        <f t="shared" si="32"/>
        <v/>
      </c>
      <c r="AL507" s="88"/>
      <c r="AM507" s="90"/>
      <c r="AN507" s="91"/>
      <c r="AO507" s="90"/>
      <c r="AP507" s="90"/>
      <c r="AQ507" s="92"/>
      <c r="AR507" s="90"/>
      <c r="AS507" s="90"/>
      <c r="AT507" s="93"/>
      <c r="AU507" s="88"/>
      <c r="AV507" s="88"/>
      <c r="AW507" s="88"/>
      <c r="AX507" s="88"/>
      <c r="AY507" s="88"/>
      <c r="AZ507" s="88"/>
      <c r="BA507" s="88"/>
      <c r="BB507" s="88"/>
      <c r="BC507" s="88" t="str">
        <f>IF(BF507 &lt;&gt; "",(COUNTIF($BF$19:BF507,BF507)&amp;"_"&amp;BF507),"")</f>
        <v/>
      </c>
      <c r="BD507" s="94" t="str">
        <f>IFERROR(IF(Sale!A491 &lt;&gt; "", Sale!A491, ""), "")</f>
        <v/>
      </c>
      <c r="BE507" s="88" t="str">
        <f>IFERROR(IF(Sale!B491 &lt;&gt; "", Sale!B491, ""), "")</f>
        <v/>
      </c>
      <c r="BF507" s="88" t="str">
        <f>IFERROR(IF(Sale!C491 &lt;&gt; "", Sale!C491, ""), "")</f>
        <v/>
      </c>
      <c r="BG507" s="88" t="str">
        <f>IFERROR(IF(Sale!D491 &lt;&gt; "", Sale!D491, ""), "")</f>
        <v/>
      </c>
      <c r="BH507" s="88" t="str">
        <f>IFERROR(IF(Sale!E491 &lt;&gt; "", Sale!E491, ""), "")</f>
        <v/>
      </c>
      <c r="BI507" s="88" t="str">
        <f>IFERROR(IF(Sale!F491 &lt;&gt; "", Sale!F491, ""), "")</f>
        <v/>
      </c>
      <c r="BJ507" s="88" t="str">
        <f>IFERROR(IF(Sale!G491 &lt;&gt; "", Sale!G491, ""), "")</f>
        <v/>
      </c>
      <c r="BK507" s="88" t="str">
        <f>IFERROR(IF(Sale!H491 &lt;&gt; "", Sale!H491, ""), "")</f>
        <v/>
      </c>
      <c r="BL507" s="88" t="str">
        <f>IFERROR(IF(Sale!I491 &lt;&gt; "", Sale!I491, ""), "")</f>
        <v/>
      </c>
      <c r="BM507" s="88" t="str">
        <f>IFERROR(IF(Sale!J491 &lt;&gt; "", Sale!J491, ""), "")</f>
        <v/>
      </c>
      <c r="BN507" s="88" t="str">
        <f>IFERROR(IF(Sale!K491 &lt;&gt; "", Sale!K491, ""), "")</f>
        <v/>
      </c>
      <c r="BO507" s="88" t="str">
        <f>IFERROR(IF(Sale!L491 &lt;&gt; "", Sale!L491, ""), "")</f>
        <v/>
      </c>
      <c r="BP507" s="88" t="str">
        <f>IFERROR(IF(Sale!M491 &lt;&gt; "", Sale!M491, ""), "")</f>
        <v/>
      </c>
      <c r="BQ507" s="88" t="str">
        <f>IFERROR(IF(Sale!N491 &lt;&gt; "", Sale!N491, ""), "")</f>
        <v/>
      </c>
      <c r="BR507" s="88" t="str">
        <f>IFERROR(IF(Sale!O491 &lt;&gt; "", Sale!O491, ""), "")</f>
        <v/>
      </c>
      <c r="BS507" s="88"/>
      <c r="BT507" s="88"/>
      <c r="BU507" s="88"/>
      <c r="BV507" s="88"/>
      <c r="BW507" s="91"/>
      <c r="BX507" s="88"/>
      <c r="BY507" s="88"/>
    </row>
    <row r="508" spans="2:77">
      <c r="B508" s="255"/>
      <c r="C508" s="255"/>
      <c r="D508" s="255"/>
      <c r="E508" s="255"/>
      <c r="F508" s="255"/>
      <c r="Z508" s="101" t="str">
        <f>IF(AB508 &lt;&gt; "", (COUNTIF($AB$19:AB508,AB508)&amp;"_"&amp;AB508),"")</f>
        <v/>
      </c>
      <c r="AA508" s="125" t="str">
        <f>IFERROR(IF(Purchase!A491 &lt;&gt;"",Purchase!A491,""),"")</f>
        <v/>
      </c>
      <c r="AB508" s="101" t="str">
        <f>IFERROR(IF(Purchase!B491 &lt;&gt;"",Purchase!B491,""),"")</f>
        <v/>
      </c>
      <c r="AC508" s="101" t="str">
        <f>IFERROR(IF(Purchase!C491 &lt;&gt;"",Purchase!C491,""),"")</f>
        <v/>
      </c>
      <c r="AD508" s="89" t="str">
        <f>IFERROR(IF(Purchase!D491 &lt;&gt;"",Purchase!D491,""),"")</f>
        <v/>
      </c>
      <c r="AE508" s="89" t="str">
        <f>IFERROR(IF(Purchase!E491 &lt;&gt;"",Purchase!E491,""),"")</f>
        <v/>
      </c>
      <c r="AF508" s="89" t="str">
        <f>IFERROR(IF(Purchase!F491 &lt;&gt;"",Purchase!F491,""),"")</f>
        <v/>
      </c>
      <c r="AG508" s="89" t="str">
        <f>IFERROR(IF(Purchase!G491 &lt;&gt;"",Purchase!G491,""),"")</f>
        <v/>
      </c>
      <c r="AH508" s="89" t="str">
        <f>IFERROR(IF(Purchase!H491 &lt;&gt;"",Purchase!H491,""),"")</f>
        <v/>
      </c>
      <c r="AI508" s="89" t="str">
        <f>IFERROR(IF(Purchase!I491 &lt;&gt;"",Purchase!I491,""),"")</f>
        <v/>
      </c>
      <c r="AJ508" s="89" t="str">
        <f>IFERROR(IF(Purchase!J491 &lt;&gt;"",Purchase!J491,""),"")</f>
        <v/>
      </c>
      <c r="AK508" s="101" t="str">
        <f t="shared" si="32"/>
        <v/>
      </c>
      <c r="AL508" s="88"/>
      <c r="AM508" s="90"/>
      <c r="AN508" s="91"/>
      <c r="AO508" s="90"/>
      <c r="AP508" s="90"/>
      <c r="AQ508" s="92"/>
      <c r="AR508" s="90"/>
      <c r="AS508" s="90"/>
      <c r="AT508" s="93"/>
      <c r="AU508" s="88"/>
      <c r="AV508" s="88"/>
      <c r="AW508" s="88"/>
      <c r="AX508" s="88"/>
      <c r="AY508" s="88"/>
      <c r="AZ508" s="88"/>
      <c r="BA508" s="88"/>
      <c r="BB508" s="88"/>
      <c r="BC508" s="88" t="str">
        <f>IF(BF508 &lt;&gt; "",(COUNTIF($BF$19:BF508,BF508)&amp;"_"&amp;BF508),"")</f>
        <v/>
      </c>
      <c r="BD508" s="94" t="str">
        <f>IFERROR(IF(Sale!A492 &lt;&gt; "", Sale!A492, ""), "")</f>
        <v/>
      </c>
      <c r="BE508" s="88" t="str">
        <f>IFERROR(IF(Sale!B492 &lt;&gt; "", Sale!B492, ""), "")</f>
        <v/>
      </c>
      <c r="BF508" s="88" t="str">
        <f>IFERROR(IF(Sale!C492 &lt;&gt; "", Sale!C492, ""), "")</f>
        <v/>
      </c>
      <c r="BG508" s="88" t="str">
        <f>IFERROR(IF(Sale!D492 &lt;&gt; "", Sale!D492, ""), "")</f>
        <v/>
      </c>
      <c r="BH508" s="88" t="str">
        <f>IFERROR(IF(Sale!E492 &lt;&gt; "", Sale!E492, ""), "")</f>
        <v/>
      </c>
      <c r="BI508" s="88" t="str">
        <f>IFERROR(IF(Sale!F492 &lt;&gt; "", Sale!F492, ""), "")</f>
        <v/>
      </c>
      <c r="BJ508" s="88" t="str">
        <f>IFERROR(IF(Sale!G492 &lt;&gt; "", Sale!G492, ""), "")</f>
        <v/>
      </c>
      <c r="BK508" s="88" t="str">
        <f>IFERROR(IF(Sale!H492 &lt;&gt; "", Sale!H492, ""), "")</f>
        <v/>
      </c>
      <c r="BL508" s="88" t="str">
        <f>IFERROR(IF(Sale!I492 &lt;&gt; "", Sale!I492, ""), "")</f>
        <v/>
      </c>
      <c r="BM508" s="88" t="str">
        <f>IFERROR(IF(Sale!J492 &lt;&gt; "", Sale!J492, ""), "")</f>
        <v/>
      </c>
      <c r="BN508" s="88" t="str">
        <f>IFERROR(IF(Sale!K492 &lt;&gt; "", Sale!K492, ""), "")</f>
        <v/>
      </c>
      <c r="BO508" s="88" t="str">
        <f>IFERROR(IF(Sale!L492 &lt;&gt; "", Sale!L492, ""), "")</f>
        <v/>
      </c>
      <c r="BP508" s="88" t="str">
        <f>IFERROR(IF(Sale!M492 &lt;&gt; "", Sale!M492, ""), "")</f>
        <v/>
      </c>
      <c r="BQ508" s="88" t="str">
        <f>IFERROR(IF(Sale!N492 &lt;&gt; "", Sale!N492, ""), "")</f>
        <v/>
      </c>
      <c r="BR508" s="88" t="str">
        <f>IFERROR(IF(Sale!O492 &lt;&gt; "", Sale!O492, ""), "")</f>
        <v/>
      </c>
      <c r="BS508" s="88"/>
      <c r="BT508" s="88"/>
      <c r="BU508" s="88"/>
      <c r="BV508" s="88"/>
      <c r="BW508" s="91"/>
      <c r="BX508" s="88"/>
      <c r="BY508" s="88"/>
    </row>
    <row r="509" spans="2:77">
      <c r="B509" s="255"/>
      <c r="C509" s="255"/>
      <c r="D509" s="255"/>
      <c r="E509" s="255"/>
      <c r="F509" s="255"/>
      <c r="Z509" s="101" t="str">
        <f>IF(AB509 &lt;&gt; "", (COUNTIF($AB$19:AB509,AB509)&amp;"_"&amp;AB509),"")</f>
        <v/>
      </c>
      <c r="AA509" s="125" t="str">
        <f>IFERROR(IF(Purchase!A492 &lt;&gt;"",Purchase!A492,""),"")</f>
        <v/>
      </c>
      <c r="AB509" s="101" t="str">
        <f>IFERROR(IF(Purchase!B492 &lt;&gt;"",Purchase!B492,""),"")</f>
        <v/>
      </c>
      <c r="AC509" s="101" t="str">
        <f>IFERROR(IF(Purchase!C492 &lt;&gt;"",Purchase!C492,""),"")</f>
        <v/>
      </c>
      <c r="AD509" s="89" t="str">
        <f>IFERROR(IF(Purchase!D492 &lt;&gt;"",Purchase!D492,""),"")</f>
        <v/>
      </c>
      <c r="AE509" s="89" t="str">
        <f>IFERROR(IF(Purchase!E492 &lt;&gt;"",Purchase!E492,""),"")</f>
        <v/>
      </c>
      <c r="AF509" s="89" t="str">
        <f>IFERROR(IF(Purchase!F492 &lt;&gt;"",Purchase!F492,""),"")</f>
        <v/>
      </c>
      <c r="AG509" s="89" t="str">
        <f>IFERROR(IF(Purchase!G492 &lt;&gt;"",Purchase!G492,""),"")</f>
        <v/>
      </c>
      <c r="AH509" s="89" t="str">
        <f>IFERROR(IF(Purchase!H492 &lt;&gt;"",Purchase!H492,""),"")</f>
        <v/>
      </c>
      <c r="AI509" s="89" t="str">
        <f>IFERROR(IF(Purchase!I492 &lt;&gt;"",Purchase!I492,""),"")</f>
        <v/>
      </c>
      <c r="AJ509" s="89" t="str">
        <f>IFERROR(IF(Purchase!J492 &lt;&gt;"",Purchase!J492,""),"")</f>
        <v/>
      </c>
      <c r="AK509" s="101" t="str">
        <f t="shared" si="32"/>
        <v/>
      </c>
      <c r="AL509" s="88"/>
      <c r="AM509" s="90"/>
      <c r="AN509" s="91"/>
      <c r="AO509" s="90"/>
      <c r="AP509" s="90"/>
      <c r="AQ509" s="92"/>
      <c r="AR509" s="90"/>
      <c r="AS509" s="90"/>
      <c r="AT509" s="93"/>
      <c r="AU509" s="88"/>
      <c r="AV509" s="88"/>
      <c r="AW509" s="88"/>
      <c r="AX509" s="88"/>
      <c r="AY509" s="88"/>
      <c r="AZ509" s="88"/>
      <c r="BA509" s="88"/>
      <c r="BB509" s="88"/>
      <c r="BC509" s="88" t="str">
        <f>IF(BF509 &lt;&gt; "",(COUNTIF($BF$19:BF509,BF509)&amp;"_"&amp;BF509),"")</f>
        <v/>
      </c>
      <c r="BD509" s="94" t="str">
        <f>IFERROR(IF(Sale!A493 &lt;&gt; "", Sale!A493, ""), "")</f>
        <v/>
      </c>
      <c r="BE509" s="88" t="str">
        <f>IFERROR(IF(Sale!B493 &lt;&gt; "", Sale!B493, ""), "")</f>
        <v/>
      </c>
      <c r="BF509" s="88" t="str">
        <f>IFERROR(IF(Sale!C493 &lt;&gt; "", Sale!C493, ""), "")</f>
        <v/>
      </c>
      <c r="BG509" s="88" t="str">
        <f>IFERROR(IF(Sale!D493 &lt;&gt; "", Sale!D493, ""), "")</f>
        <v/>
      </c>
      <c r="BH509" s="88" t="str">
        <f>IFERROR(IF(Sale!E493 &lt;&gt; "", Sale!E493, ""), "")</f>
        <v/>
      </c>
      <c r="BI509" s="88" t="str">
        <f>IFERROR(IF(Sale!F493 &lt;&gt; "", Sale!F493, ""), "")</f>
        <v/>
      </c>
      <c r="BJ509" s="88" t="str">
        <f>IFERROR(IF(Sale!G493 &lt;&gt; "", Sale!G493, ""), "")</f>
        <v/>
      </c>
      <c r="BK509" s="88" t="str">
        <f>IFERROR(IF(Sale!H493 &lt;&gt; "", Sale!H493, ""), "")</f>
        <v/>
      </c>
      <c r="BL509" s="88" t="str">
        <f>IFERROR(IF(Sale!I493 &lt;&gt; "", Sale!I493, ""), "")</f>
        <v/>
      </c>
      <c r="BM509" s="88" t="str">
        <f>IFERROR(IF(Sale!J493 &lt;&gt; "", Sale!J493, ""), "")</f>
        <v/>
      </c>
      <c r="BN509" s="88" t="str">
        <f>IFERROR(IF(Sale!K493 &lt;&gt; "", Sale!K493, ""), "")</f>
        <v/>
      </c>
      <c r="BO509" s="88" t="str">
        <f>IFERROR(IF(Sale!L493 &lt;&gt; "", Sale!L493, ""), "")</f>
        <v/>
      </c>
      <c r="BP509" s="88" t="str">
        <f>IFERROR(IF(Sale!M493 &lt;&gt; "", Sale!M493, ""), "")</f>
        <v/>
      </c>
      <c r="BQ509" s="88" t="str">
        <f>IFERROR(IF(Sale!N493 &lt;&gt; "", Sale!N493, ""), "")</f>
        <v/>
      </c>
      <c r="BR509" s="88" t="str">
        <f>IFERROR(IF(Sale!O493 &lt;&gt; "", Sale!O493, ""), "")</f>
        <v/>
      </c>
      <c r="BS509" s="88"/>
      <c r="BT509" s="88"/>
      <c r="BU509" s="88"/>
      <c r="BV509" s="88"/>
      <c r="BW509" s="91"/>
      <c r="BX509" s="88"/>
      <c r="BY509" s="88"/>
    </row>
    <row r="510" spans="2:77">
      <c r="B510" s="255"/>
      <c r="C510" s="255"/>
      <c r="D510" s="255"/>
      <c r="E510" s="255"/>
      <c r="F510" s="255"/>
      <c r="Z510" s="101" t="str">
        <f>IF(AB510 &lt;&gt; "", (COUNTIF($AB$19:AB510,AB510)&amp;"_"&amp;AB510),"")</f>
        <v/>
      </c>
      <c r="AA510" s="125" t="str">
        <f>IFERROR(IF(Purchase!A493 &lt;&gt;"",Purchase!A493,""),"")</f>
        <v/>
      </c>
      <c r="AB510" s="101" t="str">
        <f>IFERROR(IF(Purchase!B493 &lt;&gt;"",Purchase!B493,""),"")</f>
        <v/>
      </c>
      <c r="AC510" s="101" t="str">
        <f>IFERROR(IF(Purchase!C493 &lt;&gt;"",Purchase!C493,""),"")</f>
        <v/>
      </c>
      <c r="AD510" s="89" t="str">
        <f>IFERROR(IF(Purchase!D493 &lt;&gt;"",Purchase!D493,""),"")</f>
        <v/>
      </c>
      <c r="AE510" s="89" t="str">
        <f>IFERROR(IF(Purchase!E493 &lt;&gt;"",Purchase!E493,""),"")</f>
        <v/>
      </c>
      <c r="AF510" s="89" t="str">
        <f>IFERROR(IF(Purchase!F493 &lt;&gt;"",Purchase!F493,""),"")</f>
        <v/>
      </c>
      <c r="AG510" s="89" t="str">
        <f>IFERROR(IF(Purchase!G493 &lt;&gt;"",Purchase!G493,""),"")</f>
        <v/>
      </c>
      <c r="AH510" s="89" t="str">
        <f>IFERROR(IF(Purchase!H493 &lt;&gt;"",Purchase!H493,""),"")</f>
        <v/>
      </c>
      <c r="AI510" s="89" t="str">
        <f>IFERROR(IF(Purchase!I493 &lt;&gt;"",Purchase!I493,""),"")</f>
        <v/>
      </c>
      <c r="AJ510" s="89" t="str">
        <f>IFERROR(IF(Purchase!J493 &lt;&gt;"",Purchase!J493,""),"")</f>
        <v/>
      </c>
      <c r="AK510" s="101" t="str">
        <f t="shared" si="32"/>
        <v/>
      </c>
      <c r="AL510" s="88"/>
      <c r="AM510" s="90"/>
      <c r="AN510" s="91"/>
      <c r="AO510" s="90"/>
      <c r="AP510" s="90"/>
      <c r="AQ510" s="92"/>
      <c r="AR510" s="90"/>
      <c r="AS510" s="90"/>
      <c r="AT510" s="93"/>
      <c r="AU510" s="88"/>
      <c r="AV510" s="88"/>
      <c r="AW510" s="88"/>
      <c r="AX510" s="88"/>
      <c r="AY510" s="88"/>
      <c r="AZ510" s="88"/>
      <c r="BA510" s="88"/>
      <c r="BB510" s="88"/>
      <c r="BC510" s="88" t="str">
        <f>IF(BF510 &lt;&gt; "",(COUNTIF($BF$19:BF510,BF510)&amp;"_"&amp;BF510),"")</f>
        <v/>
      </c>
      <c r="BD510" s="94" t="str">
        <f>IFERROR(IF(Sale!A494 &lt;&gt; "", Sale!A494, ""), "")</f>
        <v/>
      </c>
      <c r="BE510" s="88" t="str">
        <f>IFERROR(IF(Sale!B494 &lt;&gt; "", Sale!B494, ""), "")</f>
        <v/>
      </c>
      <c r="BF510" s="88" t="str">
        <f>IFERROR(IF(Sale!C494 &lt;&gt; "", Sale!C494, ""), "")</f>
        <v/>
      </c>
      <c r="BG510" s="88" t="str">
        <f>IFERROR(IF(Sale!D494 &lt;&gt; "", Sale!D494, ""), "")</f>
        <v/>
      </c>
      <c r="BH510" s="88" t="str">
        <f>IFERROR(IF(Sale!E494 &lt;&gt; "", Sale!E494, ""), "")</f>
        <v/>
      </c>
      <c r="BI510" s="88" t="str">
        <f>IFERROR(IF(Sale!F494 &lt;&gt; "", Sale!F494, ""), "")</f>
        <v/>
      </c>
      <c r="BJ510" s="88" t="str">
        <f>IFERROR(IF(Sale!G494 &lt;&gt; "", Sale!G494, ""), "")</f>
        <v/>
      </c>
      <c r="BK510" s="88" t="str">
        <f>IFERROR(IF(Sale!H494 &lt;&gt; "", Sale!H494, ""), "")</f>
        <v/>
      </c>
      <c r="BL510" s="88" t="str">
        <f>IFERROR(IF(Sale!I494 &lt;&gt; "", Sale!I494, ""), "")</f>
        <v/>
      </c>
      <c r="BM510" s="88" t="str">
        <f>IFERROR(IF(Sale!J494 &lt;&gt; "", Sale!J494, ""), "")</f>
        <v/>
      </c>
      <c r="BN510" s="88" t="str">
        <f>IFERROR(IF(Sale!K494 &lt;&gt; "", Sale!K494, ""), "")</f>
        <v/>
      </c>
      <c r="BO510" s="88" t="str">
        <f>IFERROR(IF(Sale!L494 &lt;&gt; "", Sale!L494, ""), "")</f>
        <v/>
      </c>
      <c r="BP510" s="88" t="str">
        <f>IFERROR(IF(Sale!M494 &lt;&gt; "", Sale!M494, ""), "")</f>
        <v/>
      </c>
      <c r="BQ510" s="88" t="str">
        <f>IFERROR(IF(Sale!N494 &lt;&gt; "", Sale!N494, ""), "")</f>
        <v/>
      </c>
      <c r="BR510" s="88" t="str">
        <f>IFERROR(IF(Sale!O494 &lt;&gt; "", Sale!O494, ""), "")</f>
        <v/>
      </c>
      <c r="BS510" s="88"/>
      <c r="BT510" s="88"/>
      <c r="BU510" s="88"/>
      <c r="BV510" s="88"/>
      <c r="BW510" s="91"/>
      <c r="BX510" s="88"/>
      <c r="BY510" s="88"/>
    </row>
    <row r="511" spans="2:77">
      <c r="B511" s="255"/>
      <c r="C511" s="255"/>
      <c r="D511" s="255"/>
      <c r="E511" s="255"/>
      <c r="F511" s="255"/>
      <c r="Z511" s="101" t="str">
        <f>IF(AB511 &lt;&gt; "", (COUNTIF($AB$19:AB511,AB511)&amp;"_"&amp;AB511),"")</f>
        <v/>
      </c>
      <c r="AA511" s="125" t="str">
        <f>IFERROR(IF(Purchase!A494 &lt;&gt;"",Purchase!A494,""),"")</f>
        <v/>
      </c>
      <c r="AB511" s="101" t="str">
        <f>IFERROR(IF(Purchase!B494 &lt;&gt;"",Purchase!B494,""),"")</f>
        <v/>
      </c>
      <c r="AC511" s="101" t="str">
        <f>IFERROR(IF(Purchase!C494 &lt;&gt;"",Purchase!C494,""),"")</f>
        <v/>
      </c>
      <c r="AD511" s="89" t="str">
        <f>IFERROR(IF(Purchase!D494 &lt;&gt;"",Purchase!D494,""),"")</f>
        <v/>
      </c>
      <c r="AE511" s="89" t="str">
        <f>IFERROR(IF(Purchase!E494 &lt;&gt;"",Purchase!E494,""),"")</f>
        <v/>
      </c>
      <c r="AF511" s="89" t="str">
        <f>IFERROR(IF(Purchase!F494 &lt;&gt;"",Purchase!F494,""),"")</f>
        <v/>
      </c>
      <c r="AG511" s="89" t="str">
        <f>IFERROR(IF(Purchase!G494 &lt;&gt;"",Purchase!G494,""),"")</f>
        <v/>
      </c>
      <c r="AH511" s="89" t="str">
        <f>IFERROR(IF(Purchase!H494 &lt;&gt;"",Purchase!H494,""),"")</f>
        <v/>
      </c>
      <c r="AI511" s="89" t="str">
        <f>IFERROR(IF(Purchase!I494 &lt;&gt;"",Purchase!I494,""),"")</f>
        <v/>
      </c>
      <c r="AJ511" s="89" t="str">
        <f>IFERROR(IF(Purchase!J494 &lt;&gt;"",Purchase!J494,""),"")</f>
        <v/>
      </c>
      <c r="AK511" s="101" t="str">
        <f t="shared" si="32"/>
        <v/>
      </c>
      <c r="AL511" s="88"/>
      <c r="AM511" s="90"/>
      <c r="AN511" s="91"/>
      <c r="AO511" s="90"/>
      <c r="AP511" s="90"/>
      <c r="AQ511" s="92"/>
      <c r="AR511" s="90"/>
      <c r="AS511" s="90"/>
      <c r="AT511" s="93"/>
      <c r="AU511" s="88"/>
      <c r="AV511" s="88"/>
      <c r="AW511" s="88"/>
      <c r="AX511" s="88"/>
      <c r="AY511" s="88"/>
      <c r="AZ511" s="88"/>
      <c r="BA511" s="88"/>
      <c r="BB511" s="88"/>
      <c r="BC511" s="88" t="str">
        <f>IF(BF511 &lt;&gt; "",(COUNTIF($BF$19:BF511,BF511)&amp;"_"&amp;BF511),"")</f>
        <v/>
      </c>
      <c r="BD511" s="94" t="str">
        <f>IFERROR(IF(Sale!A495 &lt;&gt; "", Sale!A495, ""), "")</f>
        <v/>
      </c>
      <c r="BE511" s="88" t="str">
        <f>IFERROR(IF(Sale!B495 &lt;&gt; "", Sale!B495, ""), "")</f>
        <v/>
      </c>
      <c r="BF511" s="88" t="str">
        <f>IFERROR(IF(Sale!C495 &lt;&gt; "", Sale!C495, ""), "")</f>
        <v/>
      </c>
      <c r="BG511" s="88" t="str">
        <f>IFERROR(IF(Sale!D495 &lt;&gt; "", Sale!D495, ""), "")</f>
        <v/>
      </c>
      <c r="BH511" s="88" t="str">
        <f>IFERROR(IF(Sale!E495 &lt;&gt; "", Sale!E495, ""), "")</f>
        <v/>
      </c>
      <c r="BI511" s="88" t="str">
        <f>IFERROR(IF(Sale!F495 &lt;&gt; "", Sale!F495, ""), "")</f>
        <v/>
      </c>
      <c r="BJ511" s="88" t="str">
        <f>IFERROR(IF(Sale!G495 &lt;&gt; "", Sale!G495, ""), "")</f>
        <v/>
      </c>
      <c r="BK511" s="88" t="str">
        <f>IFERROR(IF(Sale!H495 &lt;&gt; "", Sale!H495, ""), "")</f>
        <v/>
      </c>
      <c r="BL511" s="88" t="str">
        <f>IFERROR(IF(Sale!I495 &lt;&gt; "", Sale!I495, ""), "")</f>
        <v/>
      </c>
      <c r="BM511" s="88" t="str">
        <f>IFERROR(IF(Sale!J495 &lt;&gt; "", Sale!J495, ""), "")</f>
        <v/>
      </c>
      <c r="BN511" s="88" t="str">
        <f>IFERROR(IF(Sale!K495 &lt;&gt; "", Sale!K495, ""), "")</f>
        <v/>
      </c>
      <c r="BO511" s="88" t="str">
        <f>IFERROR(IF(Sale!L495 &lt;&gt; "", Sale!L495, ""), "")</f>
        <v/>
      </c>
      <c r="BP511" s="88" t="str">
        <f>IFERROR(IF(Sale!M495 &lt;&gt; "", Sale!M495, ""), "")</f>
        <v/>
      </c>
      <c r="BQ511" s="88" t="str">
        <f>IFERROR(IF(Sale!N495 &lt;&gt; "", Sale!N495, ""), "")</f>
        <v/>
      </c>
      <c r="BR511" s="88" t="str">
        <f>IFERROR(IF(Sale!O495 &lt;&gt; "", Sale!O495, ""), "")</f>
        <v/>
      </c>
      <c r="BS511" s="88"/>
      <c r="BT511" s="88"/>
      <c r="BU511" s="88"/>
      <c r="BV511" s="88"/>
      <c r="BW511" s="91"/>
      <c r="BX511" s="88"/>
      <c r="BY511" s="88"/>
    </row>
    <row r="512" spans="2:77">
      <c r="B512" s="255"/>
      <c r="C512" s="255"/>
      <c r="D512" s="255"/>
      <c r="E512" s="255"/>
      <c r="F512" s="255"/>
      <c r="Z512" s="101" t="str">
        <f>IF(AB512 &lt;&gt; "", (COUNTIF($AB$19:AB512,AB512)&amp;"_"&amp;AB512),"")</f>
        <v/>
      </c>
      <c r="AA512" s="125" t="str">
        <f>IFERROR(IF(Purchase!A495 &lt;&gt;"",Purchase!A495,""),"")</f>
        <v/>
      </c>
      <c r="AB512" s="101" t="str">
        <f>IFERROR(IF(Purchase!B495 &lt;&gt;"",Purchase!B495,""),"")</f>
        <v/>
      </c>
      <c r="AC512" s="101" t="str">
        <f>IFERROR(IF(Purchase!C495 &lt;&gt;"",Purchase!C495,""),"")</f>
        <v/>
      </c>
      <c r="AD512" s="89" t="str">
        <f>IFERROR(IF(Purchase!D495 &lt;&gt;"",Purchase!D495,""),"")</f>
        <v/>
      </c>
      <c r="AE512" s="89" t="str">
        <f>IFERROR(IF(Purchase!E495 &lt;&gt;"",Purchase!E495,""),"")</f>
        <v/>
      </c>
      <c r="AF512" s="89" t="str">
        <f>IFERROR(IF(Purchase!F495 &lt;&gt;"",Purchase!F495,""),"")</f>
        <v/>
      </c>
      <c r="AG512" s="89" t="str">
        <f>IFERROR(IF(Purchase!G495 &lt;&gt;"",Purchase!G495,""),"")</f>
        <v/>
      </c>
      <c r="AH512" s="89" t="str">
        <f>IFERROR(IF(Purchase!H495 &lt;&gt;"",Purchase!H495,""),"")</f>
        <v/>
      </c>
      <c r="AI512" s="89" t="str">
        <f>IFERROR(IF(Purchase!I495 &lt;&gt;"",Purchase!I495,""),"")</f>
        <v/>
      </c>
      <c r="AJ512" s="89" t="str">
        <f>IFERROR(IF(Purchase!J495 &lt;&gt;"",Purchase!J495,""),"")</f>
        <v/>
      </c>
      <c r="AK512" s="101" t="str">
        <f t="shared" si="32"/>
        <v/>
      </c>
      <c r="AL512" s="88"/>
      <c r="AM512" s="90"/>
      <c r="AN512" s="91"/>
      <c r="AO512" s="90"/>
      <c r="AP512" s="90"/>
      <c r="AQ512" s="92"/>
      <c r="AR512" s="90"/>
      <c r="AS512" s="90"/>
      <c r="AT512" s="93"/>
      <c r="AU512" s="88"/>
      <c r="AV512" s="88"/>
      <c r="AW512" s="88"/>
      <c r="AX512" s="88"/>
      <c r="AY512" s="88"/>
      <c r="AZ512" s="88"/>
      <c r="BA512" s="88"/>
      <c r="BB512" s="88"/>
      <c r="BC512" s="88" t="str">
        <f>IF(BF512 &lt;&gt; "",(COUNTIF($BF$19:BF512,BF512)&amp;"_"&amp;BF512),"")</f>
        <v/>
      </c>
      <c r="BD512" s="94" t="str">
        <f>IFERROR(IF(Sale!A496 &lt;&gt; "", Sale!A496, ""), "")</f>
        <v/>
      </c>
      <c r="BE512" s="88" t="str">
        <f>IFERROR(IF(Sale!B496 &lt;&gt; "", Sale!B496, ""), "")</f>
        <v/>
      </c>
      <c r="BF512" s="88" t="str">
        <f>IFERROR(IF(Sale!C496 &lt;&gt; "", Sale!C496, ""), "")</f>
        <v/>
      </c>
      <c r="BG512" s="88" t="str">
        <f>IFERROR(IF(Sale!D496 &lt;&gt; "", Sale!D496, ""), "")</f>
        <v/>
      </c>
      <c r="BH512" s="88" t="str">
        <f>IFERROR(IF(Sale!E496 &lt;&gt; "", Sale!E496, ""), "")</f>
        <v/>
      </c>
      <c r="BI512" s="88" t="str">
        <f>IFERROR(IF(Sale!F496 &lt;&gt; "", Sale!F496, ""), "")</f>
        <v/>
      </c>
      <c r="BJ512" s="88" t="str">
        <f>IFERROR(IF(Sale!G496 &lt;&gt; "", Sale!G496, ""), "")</f>
        <v/>
      </c>
      <c r="BK512" s="88" t="str">
        <f>IFERROR(IF(Sale!H496 &lt;&gt; "", Sale!H496, ""), "")</f>
        <v/>
      </c>
      <c r="BL512" s="88" t="str">
        <f>IFERROR(IF(Sale!I496 &lt;&gt; "", Sale!I496, ""), "")</f>
        <v/>
      </c>
      <c r="BM512" s="88" t="str">
        <f>IFERROR(IF(Sale!J496 &lt;&gt; "", Sale!J496, ""), "")</f>
        <v/>
      </c>
      <c r="BN512" s="88" t="str">
        <f>IFERROR(IF(Sale!K496 &lt;&gt; "", Sale!K496, ""), "")</f>
        <v/>
      </c>
      <c r="BO512" s="88" t="str">
        <f>IFERROR(IF(Sale!L496 &lt;&gt; "", Sale!L496, ""), "")</f>
        <v/>
      </c>
      <c r="BP512" s="88" t="str">
        <f>IFERROR(IF(Sale!M496 &lt;&gt; "", Sale!M496, ""), "")</f>
        <v/>
      </c>
      <c r="BQ512" s="88" t="str">
        <f>IFERROR(IF(Sale!N496 &lt;&gt; "", Sale!N496, ""), "")</f>
        <v/>
      </c>
      <c r="BR512" s="88" t="str">
        <f>IFERROR(IF(Sale!O496 &lt;&gt; "", Sale!O496, ""), "")</f>
        <v/>
      </c>
      <c r="BS512" s="88"/>
      <c r="BT512" s="88"/>
      <c r="BU512" s="88"/>
      <c r="BV512" s="88"/>
      <c r="BW512" s="91"/>
      <c r="BX512" s="88"/>
      <c r="BY512" s="88"/>
    </row>
    <row r="513" spans="2:77">
      <c r="B513" s="255"/>
      <c r="C513" s="255"/>
      <c r="D513" s="255"/>
      <c r="E513" s="255"/>
      <c r="F513" s="255"/>
      <c r="Z513" s="101" t="str">
        <f>IF(AB513 &lt;&gt; "", (COUNTIF($AB$19:AB513,AB513)&amp;"_"&amp;AB513),"")</f>
        <v/>
      </c>
      <c r="AA513" s="125" t="str">
        <f>IFERROR(IF(Purchase!A496 &lt;&gt;"",Purchase!A496,""),"")</f>
        <v/>
      </c>
      <c r="AB513" s="101" t="str">
        <f>IFERROR(IF(Purchase!B496 &lt;&gt;"",Purchase!B496,""),"")</f>
        <v/>
      </c>
      <c r="AC513" s="101" t="str">
        <f>IFERROR(IF(Purchase!C496 &lt;&gt;"",Purchase!C496,""),"")</f>
        <v/>
      </c>
      <c r="AD513" s="89" t="str">
        <f>IFERROR(IF(Purchase!D496 &lt;&gt;"",Purchase!D496,""),"")</f>
        <v/>
      </c>
      <c r="AE513" s="89" t="str">
        <f>IFERROR(IF(Purchase!E496 &lt;&gt;"",Purchase!E496,""),"")</f>
        <v/>
      </c>
      <c r="AF513" s="89" t="str">
        <f>IFERROR(IF(Purchase!F496 &lt;&gt;"",Purchase!F496,""),"")</f>
        <v/>
      </c>
      <c r="AG513" s="89" t="str">
        <f>IFERROR(IF(Purchase!G496 &lt;&gt;"",Purchase!G496,""),"")</f>
        <v/>
      </c>
      <c r="AH513" s="89" t="str">
        <f>IFERROR(IF(Purchase!H496 &lt;&gt;"",Purchase!H496,""),"")</f>
        <v/>
      </c>
      <c r="AI513" s="89" t="str">
        <f>IFERROR(IF(Purchase!I496 &lt;&gt;"",Purchase!I496,""),"")</f>
        <v/>
      </c>
      <c r="AJ513" s="89" t="str">
        <f>IFERROR(IF(Purchase!J496 &lt;&gt;"",Purchase!J496,""),"")</f>
        <v/>
      </c>
      <c r="AK513" s="101" t="str">
        <f t="shared" si="32"/>
        <v/>
      </c>
      <c r="AL513" s="88"/>
      <c r="AM513" s="90"/>
      <c r="AN513" s="91"/>
      <c r="AO513" s="90"/>
      <c r="AP513" s="90"/>
      <c r="AQ513" s="92"/>
      <c r="AR513" s="90"/>
      <c r="AS513" s="90"/>
      <c r="AT513" s="93"/>
      <c r="AU513" s="88"/>
      <c r="AV513" s="88"/>
      <c r="AW513" s="88"/>
      <c r="AX513" s="88"/>
      <c r="AY513" s="88"/>
      <c r="AZ513" s="88"/>
      <c r="BA513" s="88"/>
      <c r="BB513" s="88"/>
      <c r="BC513" s="88" t="str">
        <f>IF(BF513 &lt;&gt; "",(COUNTIF($BF$19:BF513,BF513)&amp;"_"&amp;BF513),"")</f>
        <v/>
      </c>
      <c r="BD513" s="94" t="str">
        <f>IFERROR(IF(Sale!A497 &lt;&gt; "", Sale!A497, ""), "")</f>
        <v/>
      </c>
      <c r="BE513" s="88" t="str">
        <f>IFERROR(IF(Sale!B497 &lt;&gt; "", Sale!B497, ""), "")</f>
        <v/>
      </c>
      <c r="BF513" s="88" t="str">
        <f>IFERROR(IF(Sale!C497 &lt;&gt; "", Sale!C497, ""), "")</f>
        <v/>
      </c>
      <c r="BG513" s="88" t="str">
        <f>IFERROR(IF(Sale!D497 &lt;&gt; "", Sale!D497, ""), "")</f>
        <v/>
      </c>
      <c r="BH513" s="88" t="str">
        <f>IFERROR(IF(Sale!E497 &lt;&gt; "", Sale!E497, ""), "")</f>
        <v/>
      </c>
      <c r="BI513" s="88" t="str">
        <f>IFERROR(IF(Sale!F497 &lt;&gt; "", Sale!F497, ""), "")</f>
        <v/>
      </c>
      <c r="BJ513" s="88" t="str">
        <f>IFERROR(IF(Sale!G497 &lt;&gt; "", Sale!G497, ""), "")</f>
        <v/>
      </c>
      <c r="BK513" s="88" t="str">
        <f>IFERROR(IF(Sale!H497 &lt;&gt; "", Sale!H497, ""), "")</f>
        <v/>
      </c>
      <c r="BL513" s="88" t="str">
        <f>IFERROR(IF(Sale!I497 &lt;&gt; "", Sale!I497, ""), "")</f>
        <v/>
      </c>
      <c r="BM513" s="88" t="str">
        <f>IFERROR(IF(Sale!J497 &lt;&gt; "", Sale!J497, ""), "")</f>
        <v/>
      </c>
      <c r="BN513" s="88" t="str">
        <f>IFERROR(IF(Sale!K497 &lt;&gt; "", Sale!K497, ""), "")</f>
        <v/>
      </c>
      <c r="BO513" s="88" t="str">
        <f>IFERROR(IF(Sale!L497 &lt;&gt; "", Sale!L497, ""), "")</f>
        <v/>
      </c>
      <c r="BP513" s="88" t="str">
        <f>IFERROR(IF(Sale!M497 &lt;&gt; "", Sale!M497, ""), "")</f>
        <v/>
      </c>
      <c r="BQ513" s="88" t="str">
        <f>IFERROR(IF(Sale!N497 &lt;&gt; "", Sale!N497, ""), "")</f>
        <v/>
      </c>
      <c r="BR513" s="88" t="str">
        <f>IFERROR(IF(Sale!O497 &lt;&gt; "", Sale!O497, ""), "")</f>
        <v/>
      </c>
      <c r="BS513" s="88"/>
      <c r="BT513" s="88"/>
      <c r="BU513" s="88"/>
      <c r="BV513" s="88"/>
      <c r="BW513" s="91"/>
      <c r="BX513" s="88"/>
      <c r="BY513" s="88"/>
    </row>
    <row r="514" spans="2:77">
      <c r="B514" s="255"/>
      <c r="C514" s="255"/>
      <c r="D514" s="255"/>
      <c r="E514" s="255"/>
      <c r="F514" s="255"/>
      <c r="Z514" s="101" t="str">
        <f>IF(AB514 &lt;&gt; "", (COUNTIF($AB$19:AB514,AB514)&amp;"_"&amp;AB514),"")</f>
        <v/>
      </c>
      <c r="AA514" s="125" t="str">
        <f>IFERROR(IF(Purchase!A497 &lt;&gt;"",Purchase!A497,""),"")</f>
        <v/>
      </c>
      <c r="AB514" s="101" t="str">
        <f>IFERROR(IF(Purchase!B497 &lt;&gt;"",Purchase!B497,""),"")</f>
        <v/>
      </c>
      <c r="AC514" s="101" t="str">
        <f>IFERROR(IF(Purchase!C497 &lt;&gt;"",Purchase!C497,""),"")</f>
        <v/>
      </c>
      <c r="AD514" s="89" t="str">
        <f>IFERROR(IF(Purchase!D497 &lt;&gt;"",Purchase!D497,""),"")</f>
        <v/>
      </c>
      <c r="AE514" s="89" t="str">
        <f>IFERROR(IF(Purchase!E497 &lt;&gt;"",Purchase!E497,""),"")</f>
        <v/>
      </c>
      <c r="AF514" s="89" t="str">
        <f>IFERROR(IF(Purchase!F497 &lt;&gt;"",Purchase!F497,""),"")</f>
        <v/>
      </c>
      <c r="AG514" s="89" t="str">
        <f>IFERROR(IF(Purchase!G497 &lt;&gt;"",Purchase!G497,""),"")</f>
        <v/>
      </c>
      <c r="AH514" s="89" t="str">
        <f>IFERROR(IF(Purchase!H497 &lt;&gt;"",Purchase!H497,""),"")</f>
        <v/>
      </c>
      <c r="AI514" s="89" t="str">
        <f>IFERROR(IF(Purchase!I497 &lt;&gt;"",Purchase!I497,""),"")</f>
        <v/>
      </c>
      <c r="AJ514" s="89" t="str">
        <f>IFERROR(IF(Purchase!J497 &lt;&gt;"",Purchase!J497,""),"")</f>
        <v/>
      </c>
      <c r="AK514" s="101" t="str">
        <f t="shared" si="32"/>
        <v/>
      </c>
      <c r="AL514" s="88"/>
      <c r="AM514" s="90"/>
      <c r="AN514" s="91"/>
      <c r="AO514" s="90"/>
      <c r="AP514" s="90"/>
      <c r="AQ514" s="92"/>
      <c r="AR514" s="90"/>
      <c r="AS514" s="90"/>
      <c r="AT514" s="93"/>
      <c r="AU514" s="88"/>
      <c r="AV514" s="88"/>
      <c r="AW514" s="88"/>
      <c r="AX514" s="88"/>
      <c r="AY514" s="88"/>
      <c r="AZ514" s="88"/>
      <c r="BA514" s="88"/>
      <c r="BB514" s="88"/>
      <c r="BC514" s="88" t="str">
        <f>IF(BF514 &lt;&gt; "",(COUNTIF($BF$19:BF514,BF514)&amp;"_"&amp;BF514),"")</f>
        <v/>
      </c>
      <c r="BD514" s="94" t="str">
        <f>IFERROR(IF(Sale!A498 &lt;&gt; "", Sale!A498, ""), "")</f>
        <v/>
      </c>
      <c r="BE514" s="88" t="str">
        <f>IFERROR(IF(Sale!B498 &lt;&gt; "", Sale!B498, ""), "")</f>
        <v/>
      </c>
      <c r="BF514" s="88" t="str">
        <f>IFERROR(IF(Sale!C498 &lt;&gt; "", Sale!C498, ""), "")</f>
        <v/>
      </c>
      <c r="BG514" s="88" t="str">
        <f>IFERROR(IF(Sale!D498 &lt;&gt; "", Sale!D498, ""), "")</f>
        <v/>
      </c>
      <c r="BH514" s="88" t="str">
        <f>IFERROR(IF(Sale!E498 &lt;&gt; "", Sale!E498, ""), "")</f>
        <v/>
      </c>
      <c r="BI514" s="88" t="str">
        <f>IFERROR(IF(Sale!F498 &lt;&gt; "", Sale!F498, ""), "")</f>
        <v/>
      </c>
      <c r="BJ514" s="88" t="str">
        <f>IFERROR(IF(Sale!G498 &lt;&gt; "", Sale!G498, ""), "")</f>
        <v/>
      </c>
      <c r="BK514" s="88" t="str">
        <f>IFERROR(IF(Sale!H498 &lt;&gt; "", Sale!H498, ""), "")</f>
        <v/>
      </c>
      <c r="BL514" s="88" t="str">
        <f>IFERROR(IF(Sale!I498 &lt;&gt; "", Sale!I498, ""), "")</f>
        <v/>
      </c>
      <c r="BM514" s="88" t="str">
        <f>IFERROR(IF(Sale!J498 &lt;&gt; "", Sale!J498, ""), "")</f>
        <v/>
      </c>
      <c r="BN514" s="88" t="str">
        <f>IFERROR(IF(Sale!K498 &lt;&gt; "", Sale!K498, ""), "")</f>
        <v/>
      </c>
      <c r="BO514" s="88" t="str">
        <f>IFERROR(IF(Sale!L498 &lt;&gt; "", Sale!L498, ""), "")</f>
        <v/>
      </c>
      <c r="BP514" s="88" t="str">
        <f>IFERROR(IF(Sale!M498 &lt;&gt; "", Sale!M498, ""), "")</f>
        <v/>
      </c>
      <c r="BQ514" s="88" t="str">
        <f>IFERROR(IF(Sale!N498 &lt;&gt; "", Sale!N498, ""), "")</f>
        <v/>
      </c>
      <c r="BR514" s="88" t="str">
        <f>IFERROR(IF(Sale!O498 &lt;&gt; "", Sale!O498, ""), "")</f>
        <v/>
      </c>
      <c r="BS514" s="88"/>
      <c r="BT514" s="88"/>
      <c r="BU514" s="88"/>
      <c r="BV514" s="88"/>
      <c r="BW514" s="91"/>
      <c r="BX514" s="88"/>
      <c r="BY514" s="88"/>
    </row>
    <row r="515" spans="2:77">
      <c r="B515" s="255"/>
      <c r="C515" s="255"/>
      <c r="D515" s="255"/>
      <c r="E515" s="255"/>
      <c r="F515" s="255"/>
      <c r="Z515" s="101" t="str">
        <f>IF(AB515 &lt;&gt; "", (COUNTIF($AB$19:AB515,AB515)&amp;"_"&amp;AB515),"")</f>
        <v/>
      </c>
      <c r="AA515" s="125" t="str">
        <f>IFERROR(IF(Purchase!A498 &lt;&gt;"",Purchase!A498,""),"")</f>
        <v/>
      </c>
      <c r="AB515" s="101" t="str">
        <f>IFERROR(IF(Purchase!B498 &lt;&gt;"",Purchase!B498,""),"")</f>
        <v/>
      </c>
      <c r="AC515" s="101" t="str">
        <f>IFERROR(IF(Purchase!C498 &lt;&gt;"",Purchase!C498,""),"")</f>
        <v/>
      </c>
      <c r="AD515" s="89" t="str">
        <f>IFERROR(IF(Purchase!D498 &lt;&gt;"",Purchase!D498,""),"")</f>
        <v/>
      </c>
      <c r="AE515" s="89" t="str">
        <f>IFERROR(IF(Purchase!E498 &lt;&gt;"",Purchase!E498,""),"")</f>
        <v/>
      </c>
      <c r="AF515" s="89" t="str">
        <f>IFERROR(IF(Purchase!F498 &lt;&gt;"",Purchase!F498,""),"")</f>
        <v/>
      </c>
      <c r="AG515" s="89" t="str">
        <f>IFERROR(IF(Purchase!G498 &lt;&gt;"",Purchase!G498,""),"")</f>
        <v/>
      </c>
      <c r="AH515" s="89" t="str">
        <f>IFERROR(IF(Purchase!H498 &lt;&gt;"",Purchase!H498,""),"")</f>
        <v/>
      </c>
      <c r="AI515" s="89" t="str">
        <f>IFERROR(IF(Purchase!I498 &lt;&gt;"",Purchase!I498,""),"")</f>
        <v/>
      </c>
      <c r="AJ515" s="89" t="str">
        <f>IFERROR(IF(Purchase!J498 &lt;&gt;"",Purchase!J498,""),"")</f>
        <v/>
      </c>
      <c r="AK515" s="101" t="str">
        <f t="shared" si="32"/>
        <v/>
      </c>
      <c r="AL515" s="88"/>
      <c r="AM515" s="90"/>
      <c r="AN515" s="91"/>
      <c r="AO515" s="90"/>
      <c r="AP515" s="90"/>
      <c r="AQ515" s="92"/>
      <c r="AR515" s="90"/>
      <c r="AS515" s="90"/>
      <c r="AT515" s="93"/>
      <c r="AU515" s="88"/>
      <c r="AV515" s="88"/>
      <c r="AW515" s="88"/>
      <c r="AX515" s="88"/>
      <c r="AY515" s="88"/>
      <c r="AZ515" s="88"/>
      <c r="BA515" s="88"/>
      <c r="BB515" s="88"/>
      <c r="BC515" s="88" t="str">
        <f>IF(BF515 &lt;&gt; "",(COUNTIF($BF$19:BF515,BF515)&amp;"_"&amp;BF515),"")</f>
        <v/>
      </c>
      <c r="BD515" s="94" t="str">
        <f>IFERROR(IF(Sale!A499 &lt;&gt; "", Sale!A499, ""), "")</f>
        <v/>
      </c>
      <c r="BE515" s="88" t="str">
        <f>IFERROR(IF(Sale!B499 &lt;&gt; "", Sale!B499, ""), "")</f>
        <v/>
      </c>
      <c r="BF515" s="88" t="str">
        <f>IFERROR(IF(Sale!C499 &lt;&gt; "", Sale!C499, ""), "")</f>
        <v/>
      </c>
      <c r="BG515" s="88" t="str">
        <f>IFERROR(IF(Sale!D499 &lt;&gt; "", Sale!D499, ""), "")</f>
        <v/>
      </c>
      <c r="BH515" s="88" t="str">
        <f>IFERROR(IF(Sale!E499 &lt;&gt; "", Sale!E499, ""), "")</f>
        <v/>
      </c>
      <c r="BI515" s="88" t="str">
        <f>IFERROR(IF(Sale!F499 &lt;&gt; "", Sale!F499, ""), "")</f>
        <v/>
      </c>
      <c r="BJ515" s="88" t="str">
        <f>IFERROR(IF(Sale!G499 &lt;&gt; "", Sale!G499, ""), "")</f>
        <v/>
      </c>
      <c r="BK515" s="88" t="str">
        <f>IFERROR(IF(Sale!H499 &lt;&gt; "", Sale!H499, ""), "")</f>
        <v/>
      </c>
      <c r="BL515" s="88" t="str">
        <f>IFERROR(IF(Sale!I499 &lt;&gt; "", Sale!I499, ""), "")</f>
        <v/>
      </c>
      <c r="BM515" s="88" t="str">
        <f>IFERROR(IF(Sale!J499 &lt;&gt; "", Sale!J499, ""), "")</f>
        <v/>
      </c>
      <c r="BN515" s="88" t="str">
        <f>IFERROR(IF(Sale!K499 &lt;&gt; "", Sale!K499, ""), "")</f>
        <v/>
      </c>
      <c r="BO515" s="88" t="str">
        <f>IFERROR(IF(Sale!L499 &lt;&gt; "", Sale!L499, ""), "")</f>
        <v/>
      </c>
      <c r="BP515" s="88" t="str">
        <f>IFERROR(IF(Sale!M499 &lt;&gt; "", Sale!M499, ""), "")</f>
        <v/>
      </c>
      <c r="BQ515" s="88" t="str">
        <f>IFERROR(IF(Sale!N499 &lt;&gt; "", Sale!N499, ""), "")</f>
        <v/>
      </c>
      <c r="BR515" s="88" t="str">
        <f>IFERROR(IF(Sale!O499 &lt;&gt; "", Sale!O499, ""), "")</f>
        <v/>
      </c>
      <c r="BS515" s="88"/>
      <c r="BT515" s="88"/>
      <c r="BU515" s="88"/>
      <c r="BV515" s="88"/>
      <c r="BW515" s="91"/>
      <c r="BX515" s="88"/>
      <c r="BY515" s="88"/>
    </row>
    <row r="516" spans="2:77">
      <c r="B516" s="255"/>
      <c r="C516" s="255"/>
      <c r="D516" s="255"/>
      <c r="E516" s="255"/>
      <c r="F516" s="255"/>
      <c r="Z516" s="101" t="str">
        <f>IF(AB516 &lt;&gt; "", (COUNTIF($AB$19:AB516,AB516)&amp;"_"&amp;AB516),"")</f>
        <v/>
      </c>
      <c r="AA516" s="125" t="str">
        <f>IFERROR(IF(Purchase!A499 &lt;&gt;"",Purchase!A499,""),"")</f>
        <v/>
      </c>
      <c r="AB516" s="101" t="str">
        <f>IFERROR(IF(Purchase!B499 &lt;&gt;"",Purchase!B499,""),"")</f>
        <v/>
      </c>
      <c r="AC516" s="101" t="str">
        <f>IFERROR(IF(Purchase!C499 &lt;&gt;"",Purchase!C499,""),"")</f>
        <v/>
      </c>
      <c r="AD516" s="89" t="str">
        <f>IFERROR(IF(Purchase!D499 &lt;&gt;"",Purchase!D499,""),"")</f>
        <v/>
      </c>
      <c r="AE516" s="89" t="str">
        <f>IFERROR(IF(Purchase!E499 &lt;&gt;"",Purchase!E499,""),"")</f>
        <v/>
      </c>
      <c r="AF516" s="89" t="str">
        <f>IFERROR(IF(Purchase!F499 &lt;&gt;"",Purchase!F499,""),"")</f>
        <v/>
      </c>
      <c r="AG516" s="89" t="str">
        <f>IFERROR(IF(Purchase!G499 &lt;&gt;"",Purchase!G499,""),"")</f>
        <v/>
      </c>
      <c r="AH516" s="89" t="str">
        <f>IFERROR(IF(Purchase!H499 &lt;&gt;"",Purchase!H499,""),"")</f>
        <v/>
      </c>
      <c r="AI516" s="89" t="str">
        <f>IFERROR(IF(Purchase!I499 &lt;&gt;"",Purchase!I499,""),"")</f>
        <v/>
      </c>
      <c r="AJ516" s="89" t="str">
        <f>IFERROR(IF(Purchase!J499 &lt;&gt;"",Purchase!J499,""),"")</f>
        <v/>
      </c>
      <c r="AK516" s="101" t="str">
        <f t="shared" si="32"/>
        <v/>
      </c>
      <c r="AL516" s="88"/>
      <c r="AM516" s="90"/>
      <c r="AN516" s="91"/>
      <c r="AO516" s="90"/>
      <c r="AP516" s="90"/>
      <c r="AQ516" s="92"/>
      <c r="AR516" s="90"/>
      <c r="AS516" s="90"/>
      <c r="AT516" s="93"/>
      <c r="AU516" s="88"/>
      <c r="AV516" s="88"/>
      <c r="AW516" s="88"/>
      <c r="AX516" s="88"/>
      <c r="AY516" s="88"/>
      <c r="AZ516" s="88"/>
      <c r="BA516" s="88"/>
      <c r="BB516" s="88"/>
      <c r="BC516" s="88" t="str">
        <f>IF(BF516 &lt;&gt; "",(COUNTIF($BF$19:BF516,BF516)&amp;"_"&amp;BF516),"")</f>
        <v/>
      </c>
      <c r="BD516" s="94" t="str">
        <f>IFERROR(IF(Sale!A500 &lt;&gt; "", Sale!A500, ""), "")</f>
        <v/>
      </c>
      <c r="BE516" s="88" t="str">
        <f>IFERROR(IF(Sale!B500 &lt;&gt; "", Sale!B500, ""), "")</f>
        <v/>
      </c>
      <c r="BF516" s="88" t="str">
        <f>IFERROR(IF(Sale!C500 &lt;&gt; "", Sale!C500, ""), "")</f>
        <v/>
      </c>
      <c r="BG516" s="88" t="str">
        <f>IFERROR(IF(Sale!D500 &lt;&gt; "", Sale!D500, ""), "")</f>
        <v/>
      </c>
      <c r="BH516" s="88" t="str">
        <f>IFERROR(IF(Sale!E500 &lt;&gt; "", Sale!E500, ""), "")</f>
        <v/>
      </c>
      <c r="BI516" s="88" t="str">
        <f>IFERROR(IF(Sale!F500 &lt;&gt; "", Sale!F500, ""), "")</f>
        <v/>
      </c>
      <c r="BJ516" s="88" t="str">
        <f>IFERROR(IF(Sale!G500 &lt;&gt; "", Sale!G500, ""), "")</f>
        <v/>
      </c>
      <c r="BK516" s="88" t="str">
        <f>IFERROR(IF(Sale!H500 &lt;&gt; "", Sale!H500, ""), "")</f>
        <v/>
      </c>
      <c r="BL516" s="88" t="str">
        <f>IFERROR(IF(Sale!I500 &lt;&gt; "", Sale!I500, ""), "")</f>
        <v/>
      </c>
      <c r="BM516" s="88" t="str">
        <f>IFERROR(IF(Sale!J500 &lt;&gt; "", Sale!J500, ""), "")</f>
        <v/>
      </c>
      <c r="BN516" s="88" t="str">
        <f>IFERROR(IF(Sale!K500 &lt;&gt; "", Sale!K500, ""), "")</f>
        <v/>
      </c>
      <c r="BO516" s="88" t="str">
        <f>IFERROR(IF(Sale!L500 &lt;&gt; "", Sale!L500, ""), "")</f>
        <v/>
      </c>
      <c r="BP516" s="88" t="str">
        <f>IFERROR(IF(Sale!M500 &lt;&gt; "", Sale!M500, ""), "")</f>
        <v/>
      </c>
      <c r="BQ516" s="88" t="str">
        <f>IFERROR(IF(Sale!N500 &lt;&gt; "", Sale!N500, ""), "")</f>
        <v/>
      </c>
      <c r="BR516" s="88" t="str">
        <f>IFERROR(IF(Sale!O500 &lt;&gt; "", Sale!O500, ""), "")</f>
        <v/>
      </c>
      <c r="BS516" s="88"/>
      <c r="BT516" s="88"/>
      <c r="BU516" s="88"/>
      <c r="BV516" s="88"/>
      <c r="BW516" s="91"/>
      <c r="BX516" s="88"/>
      <c r="BY516" s="88"/>
    </row>
    <row r="517" spans="2:77">
      <c r="B517" s="255"/>
      <c r="C517" s="255"/>
      <c r="D517" s="255"/>
      <c r="E517" s="255"/>
      <c r="F517" s="255"/>
      <c r="Z517" s="101" t="str">
        <f>IF(AB517 &lt;&gt; "", (COUNTIF($AB$19:AB517,AB517)&amp;"_"&amp;AB517),"")</f>
        <v/>
      </c>
      <c r="AA517" s="125" t="str">
        <f>IFERROR(IF(Purchase!A500 &lt;&gt;"",Purchase!A500,""),"")</f>
        <v/>
      </c>
      <c r="AB517" s="101" t="str">
        <f>IFERROR(IF(Purchase!B500 &lt;&gt;"",Purchase!B500,""),"")</f>
        <v/>
      </c>
      <c r="AC517" s="101" t="str">
        <f>IFERROR(IF(Purchase!C500 &lt;&gt;"",Purchase!C500,""),"")</f>
        <v/>
      </c>
      <c r="AD517" s="89" t="str">
        <f>IFERROR(IF(Purchase!D500 &lt;&gt;"",Purchase!D500,""),"")</f>
        <v/>
      </c>
      <c r="AE517" s="89" t="str">
        <f>IFERROR(IF(Purchase!E500 &lt;&gt;"",Purchase!E500,""),"")</f>
        <v/>
      </c>
      <c r="AF517" s="89" t="str">
        <f>IFERROR(IF(Purchase!F500 &lt;&gt;"",Purchase!F500,""),"")</f>
        <v/>
      </c>
      <c r="AG517" s="89" t="str">
        <f>IFERROR(IF(Purchase!G500 &lt;&gt;"",Purchase!G500,""),"")</f>
        <v/>
      </c>
      <c r="AH517" s="89" t="str">
        <f>IFERROR(IF(Purchase!H500 &lt;&gt;"",Purchase!H500,""),"")</f>
        <v/>
      </c>
      <c r="AI517" s="89" t="str">
        <f>IFERROR(IF(Purchase!I500 &lt;&gt;"",Purchase!I500,""),"")</f>
        <v/>
      </c>
      <c r="AJ517" s="89" t="str">
        <f>IFERROR(IF(Purchase!J500 &lt;&gt;"",Purchase!J500,""),"")</f>
        <v/>
      </c>
      <c r="AK517" s="101" t="str">
        <f t="shared" si="32"/>
        <v/>
      </c>
      <c r="AL517" s="88"/>
      <c r="AM517" s="90"/>
      <c r="AN517" s="91"/>
      <c r="AO517" s="90"/>
      <c r="AP517" s="90"/>
      <c r="AQ517" s="92"/>
      <c r="AR517" s="90"/>
      <c r="AS517" s="90"/>
      <c r="AT517" s="93"/>
      <c r="AU517" s="88"/>
      <c r="AV517" s="88"/>
      <c r="AW517" s="88"/>
      <c r="AX517" s="88"/>
      <c r="AY517" s="88"/>
      <c r="AZ517" s="88"/>
      <c r="BA517" s="88"/>
      <c r="BB517" s="88"/>
      <c r="BC517" s="88" t="str">
        <f>IF(BF517 &lt;&gt; "",(COUNTIF($BF$19:BF517,BF517)&amp;"_"&amp;BF517),"")</f>
        <v/>
      </c>
      <c r="BD517" s="94" t="str">
        <f>IFERROR(IF(Sale!A501 &lt;&gt; "", Sale!A501, ""), "")</f>
        <v/>
      </c>
      <c r="BE517" s="88" t="str">
        <f>IFERROR(IF(Sale!B501 &lt;&gt; "", Sale!B501, ""), "")</f>
        <v/>
      </c>
      <c r="BF517" s="88" t="str">
        <f>IFERROR(IF(Sale!C501 &lt;&gt; "", Sale!C501, ""), "")</f>
        <v/>
      </c>
      <c r="BG517" s="88" t="str">
        <f>IFERROR(IF(Sale!D501 &lt;&gt; "", Sale!D501, ""), "")</f>
        <v/>
      </c>
      <c r="BH517" s="88" t="str">
        <f>IFERROR(IF(Sale!E501 &lt;&gt; "", Sale!E501, ""), "")</f>
        <v/>
      </c>
      <c r="BI517" s="88" t="str">
        <f>IFERROR(IF(Sale!F501 &lt;&gt; "", Sale!F501, ""), "")</f>
        <v/>
      </c>
      <c r="BJ517" s="88" t="str">
        <f>IFERROR(IF(Sale!G501 &lt;&gt; "", Sale!G501, ""), "")</f>
        <v/>
      </c>
      <c r="BK517" s="88" t="str">
        <f>IFERROR(IF(Sale!H501 &lt;&gt; "", Sale!H501, ""), "")</f>
        <v/>
      </c>
      <c r="BL517" s="88" t="str">
        <f>IFERROR(IF(Sale!I501 &lt;&gt; "", Sale!I501, ""), "")</f>
        <v/>
      </c>
      <c r="BM517" s="88" t="str">
        <f>IFERROR(IF(Sale!J501 &lt;&gt; "", Sale!J501, ""), "")</f>
        <v/>
      </c>
      <c r="BN517" s="88" t="str">
        <f>IFERROR(IF(Sale!K501 &lt;&gt; "", Sale!K501, ""), "")</f>
        <v/>
      </c>
      <c r="BO517" s="88" t="str">
        <f>IFERROR(IF(Sale!L501 &lt;&gt; "", Sale!L501, ""), "")</f>
        <v/>
      </c>
      <c r="BP517" s="88" t="str">
        <f>IFERROR(IF(Sale!M501 &lt;&gt; "", Sale!M501, ""), "")</f>
        <v/>
      </c>
      <c r="BQ517" s="88" t="str">
        <f>IFERROR(IF(Sale!N501 &lt;&gt; "", Sale!N501, ""), "")</f>
        <v/>
      </c>
      <c r="BR517" s="88" t="str">
        <f>IFERROR(IF(Sale!O501 &lt;&gt; "", Sale!O501, ""), "")</f>
        <v/>
      </c>
      <c r="BS517" s="88"/>
      <c r="BT517" s="88"/>
      <c r="BU517" s="88"/>
      <c r="BV517" s="88"/>
      <c r="BW517" s="91"/>
      <c r="BX517" s="88"/>
      <c r="BY517" s="88"/>
    </row>
    <row r="518" spans="2:77">
      <c r="B518" s="255"/>
      <c r="C518" s="255"/>
      <c r="D518" s="255"/>
      <c r="E518" s="255"/>
      <c r="F518" s="255"/>
      <c r="Z518" s="101" t="str">
        <f>IF(AB518 &lt;&gt; "", (COUNTIF($AB$19:AB518,AB518)&amp;"_"&amp;AB518),"")</f>
        <v/>
      </c>
      <c r="AA518" s="125" t="str">
        <f>IFERROR(IF(Purchase!A501 &lt;&gt;"",Purchase!A501,""),"")</f>
        <v/>
      </c>
      <c r="AB518" s="101" t="str">
        <f>IFERROR(IF(Purchase!B501 &lt;&gt;"",Purchase!B501,""),"")</f>
        <v/>
      </c>
      <c r="AC518" s="101" t="str">
        <f>IFERROR(IF(Purchase!C501 &lt;&gt;"",Purchase!C501,""),"")</f>
        <v/>
      </c>
      <c r="AD518" s="89" t="str">
        <f>IFERROR(IF(Purchase!D501 &lt;&gt;"",Purchase!D501,""),"")</f>
        <v/>
      </c>
      <c r="AE518" s="89" t="str">
        <f>IFERROR(IF(Purchase!E501 &lt;&gt;"",Purchase!E501,""),"")</f>
        <v/>
      </c>
      <c r="AF518" s="89" t="str">
        <f>IFERROR(IF(Purchase!F501 &lt;&gt;"",Purchase!F501,""),"")</f>
        <v/>
      </c>
      <c r="AG518" s="89" t="str">
        <f>IFERROR(IF(Purchase!G501 &lt;&gt;"",Purchase!G501,""),"")</f>
        <v/>
      </c>
      <c r="AH518" s="89" t="str">
        <f>IFERROR(IF(Purchase!H501 &lt;&gt;"",Purchase!H501,""),"")</f>
        <v/>
      </c>
      <c r="AI518" s="89" t="str">
        <f>IFERROR(IF(Purchase!I501 &lt;&gt;"",Purchase!I501,""),"")</f>
        <v/>
      </c>
      <c r="AJ518" s="89" t="str">
        <f>IFERROR(IF(Purchase!J501 &lt;&gt;"",Purchase!J501,""),"")</f>
        <v/>
      </c>
      <c r="AK518" s="101" t="str">
        <f t="shared" si="32"/>
        <v/>
      </c>
      <c r="AL518" s="88"/>
      <c r="AM518" s="90"/>
      <c r="AN518" s="91"/>
      <c r="AO518" s="90"/>
      <c r="AP518" s="90"/>
      <c r="AQ518" s="92"/>
      <c r="AR518" s="90"/>
      <c r="AS518" s="90"/>
      <c r="AT518" s="93"/>
      <c r="AU518" s="88"/>
      <c r="AV518" s="88"/>
      <c r="AW518" s="88"/>
      <c r="AX518" s="88"/>
      <c r="AY518" s="88"/>
      <c r="AZ518" s="88"/>
      <c r="BA518" s="88"/>
      <c r="BB518" s="88"/>
      <c r="BC518" s="88" t="str">
        <f>IF(BF518 &lt;&gt; "",(COUNTIF($BF$19:BF518,BF518)&amp;"_"&amp;BF518),"")</f>
        <v/>
      </c>
      <c r="BD518" s="94" t="str">
        <f>IFERROR(IF(Sale!A502 &lt;&gt; "", Sale!A502, ""), "")</f>
        <v/>
      </c>
      <c r="BE518" s="88" t="str">
        <f>IFERROR(IF(Sale!B502 &lt;&gt; "", Sale!B502, ""), "")</f>
        <v/>
      </c>
      <c r="BF518" s="88" t="str">
        <f>IFERROR(IF(Sale!C502 &lt;&gt; "", Sale!C502, ""), "")</f>
        <v/>
      </c>
      <c r="BG518" s="88" t="str">
        <f>IFERROR(IF(Sale!D502 &lt;&gt; "", Sale!D502, ""), "")</f>
        <v/>
      </c>
      <c r="BH518" s="88" t="str">
        <f>IFERROR(IF(Sale!E502 &lt;&gt; "", Sale!E502, ""), "")</f>
        <v/>
      </c>
      <c r="BI518" s="88" t="str">
        <f>IFERROR(IF(Sale!F502 &lt;&gt; "", Sale!F502, ""), "")</f>
        <v/>
      </c>
      <c r="BJ518" s="88" t="str">
        <f>IFERROR(IF(Sale!G502 &lt;&gt; "", Sale!G502, ""), "")</f>
        <v/>
      </c>
      <c r="BK518" s="88" t="str">
        <f>IFERROR(IF(Sale!H502 &lt;&gt; "", Sale!H502, ""), "")</f>
        <v/>
      </c>
      <c r="BL518" s="88" t="str">
        <f>IFERROR(IF(Sale!I502 &lt;&gt; "", Sale!I502, ""), "")</f>
        <v/>
      </c>
      <c r="BM518" s="88" t="str">
        <f>IFERROR(IF(Sale!J502 &lt;&gt; "", Sale!J502, ""), "")</f>
        <v/>
      </c>
      <c r="BN518" s="88" t="str">
        <f>IFERROR(IF(Sale!K502 &lt;&gt; "", Sale!K502, ""), "")</f>
        <v/>
      </c>
      <c r="BO518" s="88" t="str">
        <f>IFERROR(IF(Sale!L502 &lt;&gt; "", Sale!L502, ""), "")</f>
        <v/>
      </c>
      <c r="BP518" s="88" t="str">
        <f>IFERROR(IF(Sale!M502 &lt;&gt; "", Sale!M502, ""), "")</f>
        <v/>
      </c>
      <c r="BQ518" s="88" t="str">
        <f>IFERROR(IF(Sale!N502 &lt;&gt; "", Sale!N502, ""), "")</f>
        <v/>
      </c>
      <c r="BR518" s="88" t="str">
        <f>IFERROR(IF(Sale!O502 &lt;&gt; "", Sale!O502, ""), "")</f>
        <v/>
      </c>
      <c r="BS518" s="88"/>
      <c r="BT518" s="88"/>
      <c r="BU518" s="88"/>
      <c r="BV518" s="88"/>
      <c r="BW518" s="91"/>
      <c r="BX518" s="88"/>
      <c r="BY518" s="88"/>
    </row>
    <row r="519" spans="2:77">
      <c r="B519" s="255"/>
      <c r="C519" s="255"/>
      <c r="D519" s="255"/>
      <c r="E519" s="255"/>
      <c r="F519" s="255"/>
      <c r="Z519" s="101" t="str">
        <f>IF(AB519 &lt;&gt; "", (COUNTIF($AB$19:AB519,AB519)&amp;"_"&amp;AB519),"")</f>
        <v/>
      </c>
      <c r="AA519" s="125" t="str">
        <f>IFERROR(IF(Purchase!A502 &lt;&gt;"",Purchase!A502,""),"")</f>
        <v/>
      </c>
      <c r="AB519" s="101" t="str">
        <f>IFERROR(IF(Purchase!B502 &lt;&gt;"",Purchase!B502,""),"")</f>
        <v/>
      </c>
      <c r="AC519" s="101" t="str">
        <f>IFERROR(IF(Purchase!C502 &lt;&gt;"",Purchase!C502,""),"")</f>
        <v/>
      </c>
      <c r="AD519" s="89" t="str">
        <f>IFERROR(IF(Purchase!D502 &lt;&gt;"",Purchase!D502,""),"")</f>
        <v/>
      </c>
      <c r="AE519" s="89" t="str">
        <f>IFERROR(IF(Purchase!E502 &lt;&gt;"",Purchase!E502,""),"")</f>
        <v/>
      </c>
      <c r="AF519" s="89" t="str">
        <f>IFERROR(IF(Purchase!F502 &lt;&gt;"",Purchase!F502,""),"")</f>
        <v/>
      </c>
      <c r="AG519" s="89" t="str">
        <f>IFERROR(IF(Purchase!G502 &lt;&gt;"",Purchase!G502,""),"")</f>
        <v/>
      </c>
      <c r="AH519" s="89" t="str">
        <f>IFERROR(IF(Purchase!H502 &lt;&gt;"",Purchase!H502,""),"")</f>
        <v/>
      </c>
      <c r="AI519" s="89" t="str">
        <f>IFERROR(IF(Purchase!I502 &lt;&gt;"",Purchase!I502,""),"")</f>
        <v/>
      </c>
      <c r="AJ519" s="89" t="str">
        <f>IFERROR(IF(Purchase!J502 &lt;&gt;"",Purchase!J502,""),"")</f>
        <v/>
      </c>
      <c r="AK519" s="101" t="str">
        <f t="shared" si="32"/>
        <v/>
      </c>
      <c r="AL519" s="88"/>
      <c r="AM519" s="90"/>
      <c r="AN519" s="91"/>
      <c r="AO519" s="90"/>
      <c r="AP519" s="90"/>
      <c r="AQ519" s="92"/>
      <c r="AR519" s="90"/>
      <c r="AS519" s="90"/>
      <c r="AT519" s="93"/>
      <c r="AU519" s="88"/>
      <c r="AV519" s="88"/>
      <c r="AW519" s="88"/>
      <c r="AX519" s="88"/>
      <c r="AY519" s="88"/>
      <c r="AZ519" s="88"/>
      <c r="BA519" s="88"/>
      <c r="BB519" s="88"/>
      <c r="BC519" s="88"/>
      <c r="BD519" s="94" t="str">
        <f>IFERROR(IF(Sale!A503 &lt;&gt; "", Sale!A503, ""), "")</f>
        <v/>
      </c>
      <c r="BE519" s="88" t="str">
        <f>IFERROR(IF(Sale!B503 &lt;&gt; "", Sale!B503, ""), "")</f>
        <v/>
      </c>
      <c r="BF519" s="88" t="str">
        <f>IFERROR(IF(Sale!C503 &lt;&gt; "", Sale!C503, ""), "")</f>
        <v/>
      </c>
      <c r="BG519" s="88" t="str">
        <f>IFERROR(IF(Sale!D503 &lt;&gt; "", Sale!D503, ""), "")</f>
        <v/>
      </c>
      <c r="BH519" s="88" t="str">
        <f>IFERROR(IF(Sale!E503 &lt;&gt; "", Sale!E503, ""), "")</f>
        <v/>
      </c>
      <c r="BI519" s="88" t="str">
        <f>IFERROR(IF(Sale!F503 &lt;&gt; "", Sale!F503, ""), "")</f>
        <v/>
      </c>
      <c r="BJ519" s="88" t="str">
        <f>IFERROR(IF(Sale!G503 &lt;&gt; "", Sale!G503, ""), "")</f>
        <v/>
      </c>
      <c r="BK519" s="88" t="str">
        <f>IFERROR(IF(Sale!H503 &lt;&gt; "", Sale!H503, ""), "")</f>
        <v/>
      </c>
      <c r="BL519" s="88" t="str">
        <f>IFERROR(IF(Sale!I503 &lt;&gt; "", Sale!I503, ""), "")</f>
        <v/>
      </c>
      <c r="BM519" s="88" t="str">
        <f>IFERROR(IF(Sale!J503 &lt;&gt; "", Sale!J503, ""), "")</f>
        <v/>
      </c>
      <c r="BN519" s="88" t="str">
        <f>IFERROR(IF(Sale!K503 &lt;&gt; "", Sale!K503, ""), "")</f>
        <v/>
      </c>
      <c r="BO519" s="88" t="str">
        <f>IFERROR(IF(Sale!L503 &lt;&gt; "", Sale!L503, ""), "")</f>
        <v/>
      </c>
      <c r="BP519" s="88" t="str">
        <f>IFERROR(IF(Sale!M503 &lt;&gt; "", Sale!M503, ""), "")</f>
        <v/>
      </c>
      <c r="BQ519" s="88" t="str">
        <f>IFERROR(IF(Sale!N503 &lt;&gt; "", Sale!N503, ""), "")</f>
        <v/>
      </c>
      <c r="BR519" s="88" t="str">
        <f>IFERROR(IF(Sale!O503 &lt;&gt; "", Sale!O503, ""), "")</f>
        <v/>
      </c>
      <c r="BS519" s="88"/>
      <c r="BT519" s="88"/>
      <c r="BU519" s="88"/>
      <c r="BV519" s="88"/>
      <c r="BW519" s="91"/>
      <c r="BX519" s="88"/>
      <c r="BY519" s="88"/>
    </row>
    <row r="520" spans="2:77">
      <c r="B520" s="255"/>
      <c r="C520" s="255"/>
      <c r="D520" s="255"/>
      <c r="E520" s="255"/>
      <c r="F520" s="255"/>
      <c r="Z520" s="101" t="str">
        <f>IF(AB520 &lt;&gt; "", (COUNTIF($AB$19:AB520,AB520)&amp;"_"&amp;AB520),"")</f>
        <v/>
      </c>
      <c r="AA520" s="125" t="str">
        <f>IFERROR(IF(Purchase!A503 &lt;&gt;"",Purchase!A503,""),"")</f>
        <v/>
      </c>
      <c r="AB520" s="101" t="str">
        <f>IFERROR(IF(Purchase!B503 &lt;&gt;"",Purchase!B503,""),"")</f>
        <v/>
      </c>
      <c r="AC520" s="101" t="str">
        <f>IFERROR(IF(Purchase!C503 &lt;&gt;"",Purchase!C503,""),"")</f>
        <v/>
      </c>
      <c r="AD520" s="89" t="str">
        <f>IFERROR(IF(Purchase!D503 &lt;&gt;"",Purchase!D503,""),"")</f>
        <v/>
      </c>
      <c r="AE520" s="89" t="str">
        <f>IFERROR(IF(Purchase!E503 &lt;&gt;"",Purchase!E503,""),"")</f>
        <v/>
      </c>
      <c r="AF520" s="89" t="str">
        <f>IFERROR(IF(Purchase!F503 &lt;&gt;"",Purchase!F503,""),"")</f>
        <v/>
      </c>
      <c r="AG520" s="89" t="str">
        <f>IFERROR(IF(Purchase!G503 &lt;&gt;"",Purchase!G503,""),"")</f>
        <v/>
      </c>
      <c r="AH520" s="89" t="str">
        <f>IFERROR(IF(Purchase!H503 &lt;&gt;"",Purchase!H503,""),"")</f>
        <v/>
      </c>
      <c r="AI520" s="89" t="str">
        <f>IFERROR(IF(Purchase!I503 &lt;&gt;"",Purchase!I503,""),"")</f>
        <v/>
      </c>
      <c r="AJ520" s="89" t="str">
        <f>IFERROR(IF(Purchase!J503 &lt;&gt;"",Purchase!J503,""),"")</f>
        <v/>
      </c>
      <c r="AK520" s="101" t="str">
        <f t="shared" si="32"/>
        <v/>
      </c>
      <c r="AL520" s="88"/>
      <c r="AM520" s="90"/>
      <c r="AN520" s="91"/>
      <c r="AO520" s="90"/>
      <c r="AP520" s="90"/>
      <c r="AQ520" s="92"/>
      <c r="AR520" s="90"/>
      <c r="AS520" s="90"/>
      <c r="AT520" s="93"/>
      <c r="AU520" s="88"/>
      <c r="AV520" s="88"/>
      <c r="AW520" s="88"/>
      <c r="AX520" s="88"/>
      <c r="AY520" s="88"/>
      <c r="AZ520" s="88"/>
      <c r="BA520" s="88"/>
      <c r="BB520" s="88"/>
      <c r="BC520" s="88"/>
      <c r="BD520" s="94" t="str">
        <f>IFERROR(IF(Sale!A504 &lt;&gt; "", Sale!A504, ""), "")</f>
        <v/>
      </c>
      <c r="BE520" s="88" t="str">
        <f>IFERROR(IF(Sale!B504 &lt;&gt; "", Sale!B504, ""), "")</f>
        <v/>
      </c>
      <c r="BF520" s="88" t="str">
        <f>IFERROR(IF(Sale!C504 &lt;&gt; "", Sale!C504, ""), "")</f>
        <v/>
      </c>
      <c r="BG520" s="88" t="str">
        <f>IFERROR(IF(Sale!D504 &lt;&gt; "", Sale!D504, ""), "")</f>
        <v/>
      </c>
      <c r="BH520" s="88" t="str">
        <f>IFERROR(IF(Sale!E504 &lt;&gt; "", Sale!E504, ""), "")</f>
        <v/>
      </c>
      <c r="BI520" s="88" t="str">
        <f>IFERROR(IF(Sale!F504 &lt;&gt; "", Sale!F504, ""), "")</f>
        <v/>
      </c>
      <c r="BJ520" s="88" t="str">
        <f>IFERROR(IF(Sale!G504 &lt;&gt; "", Sale!G504, ""), "")</f>
        <v/>
      </c>
      <c r="BK520" s="88" t="str">
        <f>IFERROR(IF(Sale!H504 &lt;&gt; "", Sale!H504, ""), "")</f>
        <v/>
      </c>
      <c r="BL520" s="88" t="str">
        <f>IFERROR(IF(Sale!I504 &lt;&gt; "", Sale!I504, ""), "")</f>
        <v/>
      </c>
      <c r="BM520" s="88" t="str">
        <f>IFERROR(IF(Sale!J504 &lt;&gt; "", Sale!J504, ""), "")</f>
        <v/>
      </c>
      <c r="BN520" s="88" t="str">
        <f>IFERROR(IF(Sale!K504 &lt;&gt; "", Sale!K504, ""), "")</f>
        <v/>
      </c>
      <c r="BO520" s="88" t="str">
        <f>IFERROR(IF(Sale!L504 &lt;&gt; "", Sale!L504, ""), "")</f>
        <v/>
      </c>
      <c r="BP520" s="88" t="str">
        <f>IFERROR(IF(Sale!M504 &lt;&gt; "", Sale!M504, ""), "")</f>
        <v/>
      </c>
      <c r="BQ520" s="88" t="str">
        <f>IFERROR(IF(Sale!N504 &lt;&gt; "", Sale!N504, ""), "")</f>
        <v/>
      </c>
      <c r="BR520" s="88" t="str">
        <f>IFERROR(IF(Sale!O504 &lt;&gt; "", Sale!O504, ""), "")</f>
        <v/>
      </c>
      <c r="BS520" s="88"/>
      <c r="BT520" s="88"/>
      <c r="BU520" s="88"/>
      <c r="BV520" s="88"/>
      <c r="BW520" s="91"/>
      <c r="BX520" s="88"/>
      <c r="BY520" s="88"/>
    </row>
    <row r="521" spans="2:77">
      <c r="B521" s="255"/>
      <c r="C521" s="255"/>
      <c r="D521" s="255"/>
      <c r="E521" s="255"/>
      <c r="F521" s="255"/>
      <c r="Z521" s="101" t="str">
        <f>IF(AB521 &lt;&gt; "", (COUNTIF($AB$19:AB521,AB521)&amp;"_"&amp;AB521),"")</f>
        <v/>
      </c>
      <c r="AA521" s="125" t="str">
        <f>IFERROR(IF(Purchase!A504 &lt;&gt;"",Purchase!A504,""),"")</f>
        <v/>
      </c>
      <c r="AB521" s="101" t="str">
        <f>IFERROR(IF(Purchase!B504 &lt;&gt;"",Purchase!B504,""),"")</f>
        <v/>
      </c>
      <c r="AC521" s="101" t="str">
        <f>IFERROR(IF(Purchase!C504 &lt;&gt;"",Purchase!C504,""),"")</f>
        <v/>
      </c>
      <c r="AD521" s="89" t="str">
        <f>IFERROR(IF(Purchase!D504 &lt;&gt;"",Purchase!D504,""),"")</f>
        <v/>
      </c>
      <c r="AE521" s="89" t="str">
        <f>IFERROR(IF(Purchase!E504 &lt;&gt;"",Purchase!E504,""),"")</f>
        <v/>
      </c>
      <c r="AF521" s="89" t="str">
        <f>IFERROR(IF(Purchase!F504 &lt;&gt;"",Purchase!F504,""),"")</f>
        <v/>
      </c>
      <c r="AG521" s="89" t="str">
        <f>IFERROR(IF(Purchase!G504 &lt;&gt;"",Purchase!G504,""),"")</f>
        <v/>
      </c>
      <c r="AH521" s="89" t="str">
        <f>IFERROR(IF(Purchase!H504 &lt;&gt;"",Purchase!H504,""),"")</f>
        <v/>
      </c>
      <c r="AI521" s="89" t="str">
        <f>IFERROR(IF(Purchase!I504 &lt;&gt;"",Purchase!I504,""),"")</f>
        <v/>
      </c>
      <c r="AJ521" s="89" t="str">
        <f>IFERROR(IF(Purchase!J504 &lt;&gt;"",Purchase!J504,""),"")</f>
        <v/>
      </c>
      <c r="AK521" s="101" t="str">
        <f t="shared" si="32"/>
        <v/>
      </c>
      <c r="AL521" s="88"/>
      <c r="AM521" s="90"/>
      <c r="AN521" s="91"/>
      <c r="AO521" s="90"/>
      <c r="AP521" s="90"/>
      <c r="AQ521" s="92"/>
      <c r="AR521" s="90"/>
      <c r="AS521" s="90"/>
      <c r="AT521" s="93"/>
      <c r="AU521" s="88"/>
      <c r="AV521" s="88"/>
      <c r="AW521" s="88"/>
      <c r="AX521" s="88"/>
      <c r="AY521" s="88"/>
      <c r="AZ521" s="88"/>
      <c r="BA521" s="88"/>
      <c r="BB521" s="88"/>
      <c r="BC521" s="88"/>
      <c r="BD521" s="94" t="str">
        <f>IFERROR(IF(Sale!A505 &lt;&gt; "", Sale!A505, ""), "")</f>
        <v/>
      </c>
      <c r="BE521" s="88" t="str">
        <f>IFERROR(IF(Sale!B505 &lt;&gt; "", Sale!B505, ""), "")</f>
        <v/>
      </c>
      <c r="BF521" s="88" t="str">
        <f>IFERROR(IF(Sale!C505 &lt;&gt; "", Sale!C505, ""), "")</f>
        <v/>
      </c>
      <c r="BG521" s="88" t="str">
        <f>IFERROR(IF(Sale!D505 &lt;&gt; "", Sale!D505, ""), "")</f>
        <v/>
      </c>
      <c r="BH521" s="88" t="str">
        <f>IFERROR(IF(Sale!E505 &lt;&gt; "", Sale!E505, ""), "")</f>
        <v/>
      </c>
      <c r="BI521" s="88" t="str">
        <f>IFERROR(IF(Sale!F505 &lt;&gt; "", Sale!F505, ""), "")</f>
        <v/>
      </c>
      <c r="BJ521" s="88" t="str">
        <f>IFERROR(IF(Sale!G505 &lt;&gt; "", Sale!G505, ""), "")</f>
        <v/>
      </c>
      <c r="BK521" s="88" t="str">
        <f>IFERROR(IF(Sale!H505 &lt;&gt; "", Sale!H505, ""), "")</f>
        <v/>
      </c>
      <c r="BL521" s="88" t="str">
        <f>IFERROR(IF(Sale!I505 &lt;&gt; "", Sale!I505, ""), "")</f>
        <v/>
      </c>
      <c r="BM521" s="88" t="str">
        <f>IFERROR(IF(Sale!J505 &lt;&gt; "", Sale!J505, ""), "")</f>
        <v/>
      </c>
      <c r="BN521" s="88" t="str">
        <f>IFERROR(IF(Sale!K505 &lt;&gt; "", Sale!K505, ""), "")</f>
        <v/>
      </c>
      <c r="BO521" s="88" t="str">
        <f>IFERROR(IF(Sale!L505 &lt;&gt; "", Sale!L505, ""), "")</f>
        <v/>
      </c>
      <c r="BP521" s="88" t="str">
        <f>IFERROR(IF(Sale!M505 &lt;&gt; "", Sale!M505, ""), "")</f>
        <v/>
      </c>
      <c r="BQ521" s="88" t="str">
        <f>IFERROR(IF(Sale!N505 &lt;&gt; "", Sale!N505, ""), "")</f>
        <v/>
      </c>
      <c r="BR521" s="88" t="str">
        <f>IFERROR(IF(Sale!O505 &lt;&gt; "", Sale!O505, ""), "")</f>
        <v/>
      </c>
      <c r="BS521" s="88"/>
      <c r="BT521" s="88"/>
      <c r="BU521" s="88"/>
      <c r="BV521" s="88"/>
      <c r="BW521" s="91"/>
      <c r="BX521" s="88"/>
      <c r="BY521" s="88"/>
    </row>
    <row r="522" spans="2:77">
      <c r="B522" s="255"/>
      <c r="C522" s="255"/>
      <c r="D522" s="255"/>
      <c r="E522" s="255"/>
      <c r="F522" s="255"/>
      <c r="Z522" s="101" t="str">
        <f>IF(AB522 &lt;&gt; "", (COUNTIF($AB$19:AB522,AB522)&amp;"_"&amp;AB522),"")</f>
        <v/>
      </c>
      <c r="AA522" s="125" t="str">
        <f>IFERROR(IF(Purchase!A505 &lt;&gt;"",Purchase!A505,""),"")</f>
        <v/>
      </c>
      <c r="AB522" s="101" t="str">
        <f>IFERROR(IF(Purchase!B505 &lt;&gt;"",Purchase!B505,""),"")</f>
        <v/>
      </c>
      <c r="AC522" s="101" t="str">
        <f>IFERROR(IF(Purchase!C505 &lt;&gt;"",Purchase!C505,""),"")</f>
        <v/>
      </c>
      <c r="AD522" s="89" t="str">
        <f>IFERROR(IF(Purchase!D505 &lt;&gt;"",Purchase!D505,""),"")</f>
        <v/>
      </c>
      <c r="AE522" s="89" t="str">
        <f>IFERROR(IF(Purchase!E505 &lt;&gt;"",Purchase!E505,""),"")</f>
        <v/>
      </c>
      <c r="AF522" s="89" t="str">
        <f>IFERROR(IF(Purchase!F505 &lt;&gt;"",Purchase!F505,""),"")</f>
        <v/>
      </c>
      <c r="AG522" s="89" t="str">
        <f>IFERROR(IF(Purchase!G505 &lt;&gt;"",Purchase!G505,""),"")</f>
        <v/>
      </c>
      <c r="AH522" s="89" t="str">
        <f>IFERROR(IF(Purchase!H505 &lt;&gt;"",Purchase!H505,""),"")</f>
        <v/>
      </c>
      <c r="AI522" s="89" t="str">
        <f>IFERROR(IF(Purchase!I505 &lt;&gt;"",Purchase!I505,""),"")</f>
        <v/>
      </c>
      <c r="AJ522" s="89" t="str">
        <f>IFERROR(IF(Purchase!J505 &lt;&gt;"",Purchase!J505,""),"")</f>
        <v/>
      </c>
      <c r="AK522" s="101" t="str">
        <f t="shared" si="32"/>
        <v/>
      </c>
      <c r="AL522" s="88"/>
      <c r="AM522" s="90"/>
      <c r="AN522" s="91"/>
      <c r="AO522" s="90"/>
      <c r="AP522" s="90"/>
      <c r="AQ522" s="92"/>
      <c r="AR522" s="90"/>
      <c r="AS522" s="90"/>
      <c r="AT522" s="93"/>
      <c r="AU522" s="88"/>
      <c r="AV522" s="88"/>
      <c r="AW522" s="88"/>
      <c r="AX522" s="88"/>
      <c r="AY522" s="88"/>
      <c r="AZ522" s="88"/>
      <c r="BA522" s="88"/>
      <c r="BB522" s="88"/>
      <c r="BC522" s="88"/>
      <c r="BD522" s="94" t="str">
        <f>IFERROR(IF(Sale!A506 &lt;&gt; "", Sale!A506, ""), "")</f>
        <v/>
      </c>
      <c r="BE522" s="88" t="str">
        <f>IFERROR(IF(Sale!B506 &lt;&gt; "", Sale!B506, ""), "")</f>
        <v/>
      </c>
      <c r="BF522" s="88" t="str">
        <f>IFERROR(IF(Sale!C506 &lt;&gt; "", Sale!C506, ""), "")</f>
        <v/>
      </c>
      <c r="BG522" s="88" t="str">
        <f>IFERROR(IF(Sale!D506 &lt;&gt; "", Sale!D506, ""), "")</f>
        <v/>
      </c>
      <c r="BH522" s="88" t="str">
        <f>IFERROR(IF(Sale!E506 &lt;&gt; "", Sale!E506, ""), "")</f>
        <v/>
      </c>
      <c r="BI522" s="88" t="str">
        <f>IFERROR(IF(Sale!F506 &lt;&gt; "", Sale!F506, ""), "")</f>
        <v/>
      </c>
      <c r="BJ522" s="88" t="str">
        <f>IFERROR(IF(Sale!G506 &lt;&gt; "", Sale!G506, ""), "")</f>
        <v/>
      </c>
      <c r="BK522" s="88" t="str">
        <f>IFERROR(IF(Sale!H506 &lt;&gt; "", Sale!H506, ""), "")</f>
        <v/>
      </c>
      <c r="BL522" s="88" t="str">
        <f>IFERROR(IF(Sale!I506 &lt;&gt; "", Sale!I506, ""), "")</f>
        <v/>
      </c>
      <c r="BM522" s="88" t="str">
        <f>IFERROR(IF(Sale!J506 &lt;&gt; "", Sale!J506, ""), "")</f>
        <v/>
      </c>
      <c r="BN522" s="88" t="str">
        <f>IFERROR(IF(Sale!K506 &lt;&gt; "", Sale!K506, ""), "")</f>
        <v/>
      </c>
      <c r="BO522" s="88" t="str">
        <f>IFERROR(IF(Sale!L506 &lt;&gt; "", Sale!L506, ""), "")</f>
        <v/>
      </c>
      <c r="BP522" s="88" t="str">
        <f>IFERROR(IF(Sale!M506 &lt;&gt; "", Sale!M506, ""), "")</f>
        <v/>
      </c>
      <c r="BQ522" s="88" t="str">
        <f>IFERROR(IF(Sale!N506 &lt;&gt; "", Sale!N506, ""), "")</f>
        <v/>
      </c>
      <c r="BR522" s="88" t="str">
        <f>IFERROR(IF(Sale!O506 &lt;&gt; "", Sale!O506, ""), "")</f>
        <v/>
      </c>
      <c r="BS522" s="88"/>
      <c r="BT522" s="88"/>
      <c r="BU522" s="88"/>
      <c r="BV522" s="88"/>
      <c r="BW522" s="91"/>
      <c r="BX522" s="88"/>
      <c r="BY522" s="88"/>
    </row>
    <row r="523" spans="2:77">
      <c r="B523" s="255"/>
      <c r="C523" s="255"/>
      <c r="D523" s="255"/>
      <c r="E523" s="255"/>
      <c r="F523" s="255"/>
      <c r="Z523" s="101" t="str">
        <f>IF(AB523 &lt;&gt; "", (COUNTIF($AB$19:AB523,AB523)&amp;"_"&amp;AB523),"")</f>
        <v/>
      </c>
      <c r="AA523" s="125" t="str">
        <f>IFERROR(IF(Purchase!A506 &lt;&gt;"",Purchase!A506,""),"")</f>
        <v/>
      </c>
      <c r="AB523" s="101" t="str">
        <f>IFERROR(IF(Purchase!B506 &lt;&gt;"",Purchase!B506,""),"")</f>
        <v/>
      </c>
      <c r="AC523" s="101" t="str">
        <f>IFERROR(IF(Purchase!C506 &lt;&gt;"",Purchase!C506,""),"")</f>
        <v/>
      </c>
      <c r="AD523" s="89" t="str">
        <f>IFERROR(IF(Purchase!D506 &lt;&gt;"",Purchase!D506,""),"")</f>
        <v/>
      </c>
      <c r="AE523" s="89" t="str">
        <f>IFERROR(IF(Purchase!E506 &lt;&gt;"",Purchase!E506,""),"")</f>
        <v/>
      </c>
      <c r="AF523" s="89" t="str">
        <f>IFERROR(IF(Purchase!F506 &lt;&gt;"",Purchase!F506,""),"")</f>
        <v/>
      </c>
      <c r="AG523" s="89" t="str">
        <f>IFERROR(IF(Purchase!G506 &lt;&gt;"",Purchase!G506,""),"")</f>
        <v/>
      </c>
      <c r="AH523" s="89" t="str">
        <f>IFERROR(IF(Purchase!H506 &lt;&gt;"",Purchase!H506,""),"")</f>
        <v/>
      </c>
      <c r="AI523" s="89" t="str">
        <f>IFERROR(IF(Purchase!I506 &lt;&gt;"",Purchase!I506,""),"")</f>
        <v/>
      </c>
      <c r="AJ523" s="89" t="str">
        <f>IFERROR(IF(Purchase!J506 &lt;&gt;"",Purchase!J506,""),"")</f>
        <v/>
      </c>
      <c r="AK523" s="101" t="str">
        <f t="shared" si="32"/>
        <v/>
      </c>
      <c r="AL523" s="88"/>
      <c r="AM523" s="90"/>
      <c r="AN523" s="91"/>
      <c r="AO523" s="90"/>
      <c r="AP523" s="90"/>
      <c r="AQ523" s="92"/>
      <c r="AR523" s="90"/>
      <c r="AS523" s="90"/>
      <c r="AT523" s="93"/>
      <c r="AU523" s="88"/>
      <c r="AV523" s="88"/>
      <c r="AW523" s="88"/>
      <c r="AX523" s="88"/>
      <c r="AY523" s="88"/>
      <c r="AZ523" s="88"/>
      <c r="BA523" s="88"/>
      <c r="BB523" s="88"/>
      <c r="BC523" s="88"/>
      <c r="BD523" s="94" t="str">
        <f>IFERROR(IF(Sale!A507 &lt;&gt; "", Sale!A507, ""), "")</f>
        <v/>
      </c>
      <c r="BE523" s="88" t="str">
        <f>IFERROR(IF(Sale!B507 &lt;&gt; "", Sale!B507, ""), "")</f>
        <v/>
      </c>
      <c r="BF523" s="88" t="str">
        <f>IFERROR(IF(Sale!C507 &lt;&gt; "", Sale!C507, ""), "")</f>
        <v/>
      </c>
      <c r="BG523" s="88" t="str">
        <f>IFERROR(IF(Sale!D507 &lt;&gt; "", Sale!D507, ""), "")</f>
        <v/>
      </c>
      <c r="BH523" s="88" t="str">
        <f>IFERROR(IF(Sale!E507 &lt;&gt; "", Sale!E507, ""), "")</f>
        <v/>
      </c>
      <c r="BI523" s="88" t="str">
        <f>IFERROR(IF(Sale!F507 &lt;&gt; "", Sale!F507, ""), "")</f>
        <v/>
      </c>
      <c r="BJ523" s="88" t="str">
        <f>IFERROR(IF(Sale!G507 &lt;&gt; "", Sale!G507, ""), "")</f>
        <v/>
      </c>
      <c r="BK523" s="88" t="str">
        <f>IFERROR(IF(Sale!H507 &lt;&gt; "", Sale!H507, ""), "")</f>
        <v/>
      </c>
      <c r="BL523" s="88" t="str">
        <f>IFERROR(IF(Sale!I507 &lt;&gt; "", Sale!I507, ""), "")</f>
        <v/>
      </c>
      <c r="BM523" s="88" t="str">
        <f>IFERROR(IF(Sale!J507 &lt;&gt; "", Sale!J507, ""), "")</f>
        <v/>
      </c>
      <c r="BN523" s="88" t="str">
        <f>IFERROR(IF(Sale!K507 &lt;&gt; "", Sale!K507, ""), "")</f>
        <v/>
      </c>
      <c r="BO523" s="88" t="str">
        <f>IFERROR(IF(Sale!L507 &lt;&gt; "", Sale!L507, ""), "")</f>
        <v/>
      </c>
      <c r="BP523" s="88" t="str">
        <f>IFERROR(IF(Sale!M507 &lt;&gt; "", Sale!M507, ""), "")</f>
        <v/>
      </c>
      <c r="BQ523" s="88" t="str">
        <f>IFERROR(IF(Sale!N507 &lt;&gt; "", Sale!N507, ""), "")</f>
        <v/>
      </c>
      <c r="BR523" s="88" t="str">
        <f>IFERROR(IF(Sale!O507 &lt;&gt; "", Sale!O507, ""), "")</f>
        <v/>
      </c>
      <c r="BS523" s="88"/>
      <c r="BT523" s="88"/>
      <c r="BU523" s="88"/>
      <c r="BV523" s="88"/>
      <c r="BW523" s="91"/>
      <c r="BX523" s="88"/>
      <c r="BY523" s="88"/>
    </row>
    <row r="524" spans="2:77">
      <c r="B524" s="255"/>
      <c r="C524" s="255"/>
      <c r="D524" s="255"/>
      <c r="E524" s="255"/>
      <c r="F524" s="255"/>
      <c r="Z524" s="101" t="str">
        <f>IF(AB524 &lt;&gt; "", (COUNTIF($AB$19:AB524,AB524)&amp;"_"&amp;AB524),"")</f>
        <v/>
      </c>
      <c r="AA524" s="125" t="str">
        <f>IFERROR(IF(Purchase!A507 &lt;&gt;"",Purchase!A507,""),"")</f>
        <v/>
      </c>
      <c r="AB524" s="101" t="str">
        <f>IFERROR(IF(Purchase!B507 &lt;&gt;"",Purchase!B507,""),"")</f>
        <v/>
      </c>
      <c r="AC524" s="101" t="str">
        <f>IFERROR(IF(Purchase!C507 &lt;&gt;"",Purchase!C507,""),"")</f>
        <v/>
      </c>
      <c r="AD524" s="89" t="str">
        <f>IFERROR(IF(Purchase!D507 &lt;&gt;"",Purchase!D507,""),"")</f>
        <v/>
      </c>
      <c r="AE524" s="89" t="str">
        <f>IFERROR(IF(Purchase!E507 &lt;&gt;"",Purchase!E507,""),"")</f>
        <v/>
      </c>
      <c r="AF524" s="89" t="str">
        <f>IFERROR(IF(Purchase!F507 &lt;&gt;"",Purchase!F507,""),"")</f>
        <v/>
      </c>
      <c r="AG524" s="89" t="str">
        <f>IFERROR(IF(Purchase!G507 &lt;&gt;"",Purchase!G507,""),"")</f>
        <v/>
      </c>
      <c r="AH524" s="89" t="str">
        <f>IFERROR(IF(Purchase!H507 &lt;&gt;"",Purchase!H507,""),"")</f>
        <v/>
      </c>
      <c r="AI524" s="89" t="str">
        <f>IFERROR(IF(Purchase!I507 &lt;&gt;"",Purchase!I507,""),"")</f>
        <v/>
      </c>
      <c r="AJ524" s="89" t="str">
        <f>IFERROR(IF(Purchase!J507 &lt;&gt;"",Purchase!J507,""),"")</f>
        <v/>
      </c>
      <c r="AK524" s="101" t="str">
        <f t="shared" si="32"/>
        <v/>
      </c>
      <c r="AL524" s="88"/>
      <c r="AM524" s="90"/>
      <c r="AN524" s="91"/>
      <c r="AO524" s="90"/>
      <c r="AP524" s="90"/>
      <c r="AQ524" s="92"/>
      <c r="AR524" s="90"/>
      <c r="AS524" s="90"/>
      <c r="AT524" s="93"/>
      <c r="AU524" s="88"/>
      <c r="AV524" s="88"/>
      <c r="AW524" s="88"/>
      <c r="AX524" s="88"/>
      <c r="AY524" s="88"/>
      <c r="AZ524" s="88"/>
      <c r="BA524" s="88"/>
      <c r="BB524" s="88"/>
      <c r="BC524" s="88"/>
      <c r="BD524" s="94" t="str">
        <f>IFERROR(IF(Sale!A508 &lt;&gt; "", Sale!A508, ""), "")</f>
        <v/>
      </c>
      <c r="BE524" s="88" t="str">
        <f>IFERROR(IF(Sale!B508 &lt;&gt; "", Sale!B508, ""), "")</f>
        <v/>
      </c>
      <c r="BF524" s="88" t="str">
        <f>IFERROR(IF(Sale!C508 &lt;&gt; "", Sale!C508, ""), "")</f>
        <v/>
      </c>
      <c r="BG524" s="88" t="str">
        <f>IFERROR(IF(Sale!D508 &lt;&gt; "", Sale!D508, ""), "")</f>
        <v/>
      </c>
      <c r="BH524" s="88" t="str">
        <f>IFERROR(IF(Sale!E508 &lt;&gt; "", Sale!E508, ""), "")</f>
        <v/>
      </c>
      <c r="BI524" s="88" t="str">
        <f>IFERROR(IF(Sale!F508 &lt;&gt; "", Sale!F508, ""), "")</f>
        <v/>
      </c>
      <c r="BJ524" s="88" t="str">
        <f>IFERROR(IF(Sale!G508 &lt;&gt; "", Sale!G508, ""), "")</f>
        <v/>
      </c>
      <c r="BK524" s="88" t="str">
        <f>IFERROR(IF(Sale!H508 &lt;&gt; "", Sale!H508, ""), "")</f>
        <v/>
      </c>
      <c r="BL524" s="88" t="str">
        <f>IFERROR(IF(Sale!I508 &lt;&gt; "", Sale!I508, ""), "")</f>
        <v/>
      </c>
      <c r="BM524" s="88" t="str">
        <f>IFERROR(IF(Sale!J508 &lt;&gt; "", Sale!J508, ""), "")</f>
        <v/>
      </c>
      <c r="BN524" s="88" t="str">
        <f>IFERROR(IF(Sale!K508 &lt;&gt; "", Sale!K508, ""), "")</f>
        <v/>
      </c>
      <c r="BO524" s="88" t="str">
        <f>IFERROR(IF(Sale!L508 &lt;&gt; "", Sale!L508, ""), "")</f>
        <v/>
      </c>
      <c r="BP524" s="88" t="str">
        <f>IFERROR(IF(Sale!M508 &lt;&gt; "", Sale!M508, ""), "")</f>
        <v/>
      </c>
      <c r="BQ524" s="88" t="str">
        <f>IFERROR(IF(Sale!N508 &lt;&gt; "", Sale!N508, ""), "")</f>
        <v/>
      </c>
      <c r="BR524" s="88" t="str">
        <f>IFERROR(IF(Sale!O508 &lt;&gt; "", Sale!O508, ""), "")</f>
        <v/>
      </c>
      <c r="BS524" s="88"/>
      <c r="BT524" s="88"/>
      <c r="BU524" s="88"/>
      <c r="BV524" s="88"/>
      <c r="BW524" s="91"/>
      <c r="BX524" s="88"/>
      <c r="BY524" s="88"/>
    </row>
    <row r="525" spans="2:77">
      <c r="B525" s="255"/>
      <c r="C525" s="255"/>
      <c r="D525" s="255"/>
      <c r="E525" s="255"/>
      <c r="F525" s="255"/>
      <c r="Z525" s="101" t="str">
        <f>IF(AB525 &lt;&gt; "", (COUNTIF($AB$19:AB525,AB525)&amp;"_"&amp;AB525),"")</f>
        <v/>
      </c>
      <c r="AA525" s="125" t="str">
        <f>IFERROR(IF(Purchase!A508 &lt;&gt;"",Purchase!A508,""),"")</f>
        <v/>
      </c>
      <c r="AB525" s="101" t="str">
        <f>IFERROR(IF(Purchase!B508 &lt;&gt;"",Purchase!B508,""),"")</f>
        <v/>
      </c>
      <c r="AC525" s="101" t="str">
        <f>IFERROR(IF(Purchase!C508 &lt;&gt;"",Purchase!C508,""),"")</f>
        <v/>
      </c>
      <c r="AD525" s="89" t="str">
        <f>IFERROR(IF(Purchase!D508 &lt;&gt;"",Purchase!D508,""),"")</f>
        <v/>
      </c>
      <c r="AE525" s="89" t="str">
        <f>IFERROR(IF(Purchase!E508 &lt;&gt;"",Purchase!E508,""),"")</f>
        <v/>
      </c>
      <c r="AF525" s="89" t="str">
        <f>IFERROR(IF(Purchase!F508 &lt;&gt;"",Purchase!F508,""),"")</f>
        <v/>
      </c>
      <c r="AG525" s="89" t="str">
        <f>IFERROR(IF(Purchase!G508 &lt;&gt;"",Purchase!G508,""),"")</f>
        <v/>
      </c>
      <c r="AH525" s="89" t="str">
        <f>IFERROR(IF(Purchase!H508 &lt;&gt;"",Purchase!H508,""),"")</f>
        <v/>
      </c>
      <c r="AI525" s="89" t="str">
        <f>IFERROR(IF(Purchase!I508 &lt;&gt;"",Purchase!I508,""),"")</f>
        <v/>
      </c>
      <c r="AJ525" s="89" t="str">
        <f>IFERROR(IF(Purchase!J508 &lt;&gt;"",Purchase!J508,""),"")</f>
        <v/>
      </c>
      <c r="AK525" s="101" t="str">
        <f t="shared" si="32"/>
        <v/>
      </c>
      <c r="AL525" s="88"/>
      <c r="AM525" s="90"/>
      <c r="AN525" s="91"/>
      <c r="AO525" s="90"/>
      <c r="AP525" s="90"/>
      <c r="AQ525" s="92"/>
      <c r="AR525" s="90"/>
      <c r="AS525" s="90"/>
      <c r="AT525" s="93"/>
      <c r="AU525" s="88"/>
      <c r="AV525" s="88"/>
      <c r="AW525" s="88"/>
      <c r="AX525" s="88"/>
      <c r="AY525" s="88"/>
      <c r="AZ525" s="88"/>
      <c r="BA525" s="88"/>
      <c r="BB525" s="88"/>
      <c r="BC525" s="88"/>
      <c r="BD525" s="94" t="str">
        <f>IFERROR(IF(Sale!A509 &lt;&gt; "", Sale!A509, ""), "")</f>
        <v/>
      </c>
      <c r="BE525" s="88" t="str">
        <f>IFERROR(IF(Sale!B509 &lt;&gt; "", Sale!B509, ""), "")</f>
        <v/>
      </c>
      <c r="BF525" s="88" t="str">
        <f>IFERROR(IF(Sale!C509 &lt;&gt; "", Sale!C509, ""), "")</f>
        <v/>
      </c>
      <c r="BG525" s="88" t="str">
        <f>IFERROR(IF(Sale!D509 &lt;&gt; "", Sale!D509, ""), "")</f>
        <v/>
      </c>
      <c r="BH525" s="88" t="str">
        <f>IFERROR(IF(Sale!E509 &lt;&gt; "", Sale!E509, ""), "")</f>
        <v/>
      </c>
      <c r="BI525" s="88" t="str">
        <f>IFERROR(IF(Sale!F509 &lt;&gt; "", Sale!F509, ""), "")</f>
        <v/>
      </c>
      <c r="BJ525" s="88" t="str">
        <f>IFERROR(IF(Sale!G509 &lt;&gt; "", Sale!G509, ""), "")</f>
        <v/>
      </c>
      <c r="BK525" s="88" t="str">
        <f>IFERROR(IF(Sale!H509 &lt;&gt; "", Sale!H509, ""), "")</f>
        <v/>
      </c>
      <c r="BL525" s="88" t="str">
        <f>IFERROR(IF(Sale!I509 &lt;&gt; "", Sale!I509, ""), "")</f>
        <v/>
      </c>
      <c r="BM525" s="88" t="str">
        <f>IFERROR(IF(Sale!J509 &lt;&gt; "", Sale!J509, ""), "")</f>
        <v/>
      </c>
      <c r="BN525" s="88" t="str">
        <f>IFERROR(IF(Sale!K509 &lt;&gt; "", Sale!K509, ""), "")</f>
        <v/>
      </c>
      <c r="BO525" s="88" t="str">
        <f>IFERROR(IF(Sale!L509 &lt;&gt; "", Sale!L509, ""), "")</f>
        <v/>
      </c>
      <c r="BP525" s="88" t="str">
        <f>IFERROR(IF(Sale!M509 &lt;&gt; "", Sale!M509, ""), "")</f>
        <v/>
      </c>
      <c r="BQ525" s="88" t="str">
        <f>IFERROR(IF(Sale!N509 &lt;&gt; "", Sale!N509, ""), "")</f>
        <v/>
      </c>
      <c r="BR525" s="88" t="str">
        <f>IFERROR(IF(Sale!O509 &lt;&gt; "", Sale!O509, ""), "")</f>
        <v/>
      </c>
      <c r="BS525" s="88"/>
      <c r="BT525" s="88"/>
      <c r="BU525" s="88"/>
      <c r="BV525" s="88"/>
      <c r="BW525" s="91"/>
      <c r="BX525" s="88"/>
      <c r="BY525" s="88"/>
    </row>
    <row r="526" spans="2:77">
      <c r="B526" s="255"/>
      <c r="C526" s="255"/>
      <c r="D526" s="255"/>
      <c r="E526" s="255"/>
      <c r="F526" s="255"/>
      <c r="Z526" s="101" t="str">
        <f>IF(AB526 &lt;&gt; "", (COUNTIF($AB$19:AB526,AB526)&amp;"_"&amp;AB526),"")</f>
        <v/>
      </c>
      <c r="AA526" s="125" t="str">
        <f>IFERROR(IF(Purchase!A509 &lt;&gt;"",Purchase!A509,""),"")</f>
        <v/>
      </c>
      <c r="AB526" s="101" t="str">
        <f>IFERROR(IF(Purchase!B509 &lt;&gt;"",Purchase!B509,""),"")</f>
        <v/>
      </c>
      <c r="AC526" s="101" t="str">
        <f>IFERROR(IF(Purchase!C509 &lt;&gt;"",Purchase!C509,""),"")</f>
        <v/>
      </c>
      <c r="AD526" s="89" t="str">
        <f>IFERROR(IF(Purchase!D509 &lt;&gt;"",Purchase!D509,""),"")</f>
        <v/>
      </c>
      <c r="AE526" s="89" t="str">
        <f>IFERROR(IF(Purchase!E509 &lt;&gt;"",Purchase!E509,""),"")</f>
        <v/>
      </c>
      <c r="AF526" s="89" t="str">
        <f>IFERROR(IF(Purchase!F509 &lt;&gt;"",Purchase!F509,""),"")</f>
        <v/>
      </c>
      <c r="AG526" s="89" t="str">
        <f>IFERROR(IF(Purchase!G509 &lt;&gt;"",Purchase!G509,""),"")</f>
        <v/>
      </c>
      <c r="AH526" s="89" t="str">
        <f>IFERROR(IF(Purchase!H509 &lt;&gt;"",Purchase!H509,""),"")</f>
        <v/>
      </c>
      <c r="AI526" s="89" t="str">
        <f>IFERROR(IF(Purchase!I509 &lt;&gt;"",Purchase!I509,""),"")</f>
        <v/>
      </c>
      <c r="AJ526" s="89" t="str">
        <f>IFERROR(IF(Purchase!J509 &lt;&gt;"",Purchase!J509,""),"")</f>
        <v/>
      </c>
      <c r="AK526" s="101" t="str">
        <f t="shared" si="32"/>
        <v/>
      </c>
      <c r="AL526" s="88"/>
      <c r="AM526" s="90"/>
      <c r="AN526" s="91"/>
      <c r="AO526" s="90"/>
      <c r="AP526" s="90"/>
      <c r="AQ526" s="92"/>
      <c r="AR526" s="90"/>
      <c r="AS526" s="90"/>
      <c r="AT526" s="93"/>
      <c r="AU526" s="88"/>
      <c r="AV526" s="88"/>
      <c r="AW526" s="88"/>
      <c r="AX526" s="88"/>
      <c r="AY526" s="88"/>
      <c r="AZ526" s="88"/>
      <c r="BA526" s="88"/>
      <c r="BB526" s="88"/>
      <c r="BC526" s="88"/>
      <c r="BD526" s="94" t="str">
        <f>IFERROR(IF(Sale!A510 &lt;&gt; "", Sale!A510, ""), "")</f>
        <v/>
      </c>
      <c r="BE526" s="88" t="str">
        <f>IFERROR(IF(Sale!B510 &lt;&gt; "", Sale!B510, ""), "")</f>
        <v/>
      </c>
      <c r="BF526" s="88" t="str">
        <f>IFERROR(IF(Sale!C510 &lt;&gt; "", Sale!C510, ""), "")</f>
        <v/>
      </c>
      <c r="BG526" s="88" t="str">
        <f>IFERROR(IF(Sale!D510 &lt;&gt; "", Sale!D510, ""), "")</f>
        <v/>
      </c>
      <c r="BH526" s="88" t="str">
        <f>IFERROR(IF(Sale!E510 &lt;&gt; "", Sale!E510, ""), "")</f>
        <v/>
      </c>
      <c r="BI526" s="88" t="str">
        <f>IFERROR(IF(Sale!F510 &lt;&gt; "", Sale!F510, ""), "")</f>
        <v/>
      </c>
      <c r="BJ526" s="88" t="str">
        <f>IFERROR(IF(Sale!G510 &lt;&gt; "", Sale!G510, ""), "")</f>
        <v/>
      </c>
      <c r="BK526" s="88" t="str">
        <f>IFERROR(IF(Sale!H510 &lt;&gt; "", Sale!H510, ""), "")</f>
        <v/>
      </c>
      <c r="BL526" s="88" t="str">
        <f>IFERROR(IF(Sale!I510 &lt;&gt; "", Sale!I510, ""), "")</f>
        <v/>
      </c>
      <c r="BM526" s="88" t="str">
        <f>IFERROR(IF(Sale!J510 &lt;&gt; "", Sale!J510, ""), "")</f>
        <v/>
      </c>
      <c r="BN526" s="88" t="str">
        <f>IFERROR(IF(Sale!K510 &lt;&gt; "", Sale!K510, ""), "")</f>
        <v/>
      </c>
      <c r="BO526" s="88" t="str">
        <f>IFERROR(IF(Sale!L510 &lt;&gt; "", Sale!L510, ""), "")</f>
        <v/>
      </c>
      <c r="BP526" s="88" t="str">
        <f>IFERROR(IF(Sale!M510 &lt;&gt; "", Sale!M510, ""), "")</f>
        <v/>
      </c>
      <c r="BQ526" s="88" t="str">
        <f>IFERROR(IF(Sale!N510 &lt;&gt; "", Sale!N510, ""), "")</f>
        <v/>
      </c>
      <c r="BR526" s="88" t="str">
        <f>IFERROR(IF(Sale!O510 &lt;&gt; "", Sale!O510, ""), "")</f>
        <v/>
      </c>
      <c r="BS526" s="88"/>
      <c r="BT526" s="88"/>
      <c r="BU526" s="88"/>
      <c r="BV526" s="88"/>
      <c r="BW526" s="91"/>
      <c r="BX526" s="88"/>
      <c r="BY526" s="88"/>
    </row>
    <row r="527" spans="2:77">
      <c r="B527" s="255"/>
      <c r="C527" s="255"/>
      <c r="D527" s="255"/>
      <c r="E527" s="255"/>
      <c r="F527" s="255"/>
      <c r="Z527" s="101" t="str">
        <f>IF(AB527 &lt;&gt; "", (COUNTIF($AB$19:AB527,AB527)&amp;"_"&amp;AB527),"")</f>
        <v/>
      </c>
      <c r="AA527" s="125" t="str">
        <f>IFERROR(IF(Purchase!A510 &lt;&gt;"",Purchase!A510,""),"")</f>
        <v/>
      </c>
      <c r="AB527" s="101" t="str">
        <f>IFERROR(IF(Purchase!B510 &lt;&gt;"",Purchase!B510,""),"")</f>
        <v/>
      </c>
      <c r="AC527" s="101" t="str">
        <f>IFERROR(IF(Purchase!C510 &lt;&gt;"",Purchase!C510,""),"")</f>
        <v/>
      </c>
      <c r="AD527" s="89" t="str">
        <f>IFERROR(IF(Purchase!D510 &lt;&gt;"",Purchase!D510,""),"")</f>
        <v/>
      </c>
      <c r="AE527" s="89" t="str">
        <f>IFERROR(IF(Purchase!E510 &lt;&gt;"",Purchase!E510,""),"")</f>
        <v/>
      </c>
      <c r="AF527" s="89" t="str">
        <f>IFERROR(IF(Purchase!F510 &lt;&gt;"",Purchase!F510,""),"")</f>
        <v/>
      </c>
      <c r="AG527" s="89" t="str">
        <f>IFERROR(IF(Purchase!G510 &lt;&gt;"",Purchase!G510,""),"")</f>
        <v/>
      </c>
      <c r="AH527" s="89" t="str">
        <f>IFERROR(IF(Purchase!H510 &lt;&gt;"",Purchase!H510,""),"")</f>
        <v/>
      </c>
      <c r="AI527" s="89" t="str">
        <f>IFERROR(IF(Purchase!I510 &lt;&gt;"",Purchase!I510,""),"")</f>
        <v/>
      </c>
      <c r="AJ527" s="89" t="str">
        <f>IFERROR(IF(Purchase!J510 &lt;&gt;"",Purchase!J510,""),"")</f>
        <v/>
      </c>
      <c r="AK527" s="101" t="str">
        <f t="shared" si="32"/>
        <v/>
      </c>
      <c r="AL527" s="88"/>
      <c r="AM527" s="90"/>
      <c r="AN527" s="91"/>
      <c r="AO527" s="90"/>
      <c r="AP527" s="90"/>
      <c r="AQ527" s="92"/>
      <c r="AR527" s="90"/>
      <c r="AS527" s="90"/>
      <c r="AT527" s="93"/>
      <c r="AU527" s="88"/>
      <c r="AV527" s="88"/>
      <c r="AW527" s="88"/>
      <c r="AX527" s="88"/>
      <c r="AY527" s="88"/>
      <c r="AZ527" s="88"/>
      <c r="BA527" s="88"/>
      <c r="BB527" s="88"/>
      <c r="BC527" s="88"/>
      <c r="BD527" s="94" t="str">
        <f>IFERROR(IF(Sale!A511 &lt;&gt; "", Sale!A511, ""), "")</f>
        <v/>
      </c>
      <c r="BE527" s="88" t="str">
        <f>IFERROR(IF(Sale!B511 &lt;&gt; "", Sale!B511, ""), "")</f>
        <v/>
      </c>
      <c r="BF527" s="88" t="str">
        <f>IFERROR(IF(Sale!C511 &lt;&gt; "", Sale!C511, ""), "")</f>
        <v/>
      </c>
      <c r="BG527" s="88" t="str">
        <f>IFERROR(IF(Sale!D511 &lt;&gt; "", Sale!D511, ""), "")</f>
        <v/>
      </c>
      <c r="BH527" s="88" t="str">
        <f>IFERROR(IF(Sale!E511 &lt;&gt; "", Sale!E511, ""), "")</f>
        <v/>
      </c>
      <c r="BI527" s="88" t="str">
        <f>IFERROR(IF(Sale!F511 &lt;&gt; "", Sale!F511, ""), "")</f>
        <v/>
      </c>
      <c r="BJ527" s="88" t="str">
        <f>IFERROR(IF(Sale!G511 &lt;&gt; "", Sale!G511, ""), "")</f>
        <v/>
      </c>
      <c r="BK527" s="88" t="str">
        <f>IFERROR(IF(Sale!H511 &lt;&gt; "", Sale!H511, ""), "")</f>
        <v/>
      </c>
      <c r="BL527" s="88" t="str">
        <f>IFERROR(IF(Sale!I511 &lt;&gt; "", Sale!I511, ""), "")</f>
        <v/>
      </c>
      <c r="BM527" s="88" t="str">
        <f>IFERROR(IF(Sale!J511 &lt;&gt; "", Sale!J511, ""), "")</f>
        <v/>
      </c>
      <c r="BN527" s="88" t="str">
        <f>IFERROR(IF(Sale!K511 &lt;&gt; "", Sale!K511, ""), "")</f>
        <v/>
      </c>
      <c r="BO527" s="88" t="str">
        <f>IFERROR(IF(Sale!L511 &lt;&gt; "", Sale!L511, ""), "")</f>
        <v/>
      </c>
      <c r="BP527" s="88" t="str">
        <f>IFERROR(IF(Sale!M511 &lt;&gt; "", Sale!M511, ""), "")</f>
        <v/>
      </c>
      <c r="BQ527" s="88" t="str">
        <f>IFERROR(IF(Sale!N511 &lt;&gt; "", Sale!N511, ""), "")</f>
        <v/>
      </c>
      <c r="BR527" s="88" t="str">
        <f>IFERROR(IF(Sale!O511 &lt;&gt; "", Sale!O511, ""), "")</f>
        <v/>
      </c>
      <c r="BS527" s="88"/>
      <c r="BT527" s="88"/>
      <c r="BU527" s="88"/>
      <c r="BV527" s="88"/>
      <c r="BW527" s="91"/>
      <c r="BX527" s="88"/>
      <c r="BY527" s="88"/>
    </row>
    <row r="528" spans="2:77">
      <c r="B528" s="255"/>
      <c r="C528" s="255"/>
      <c r="D528" s="255"/>
      <c r="E528" s="255"/>
      <c r="F528" s="255"/>
      <c r="Z528" s="101" t="str">
        <f>IF(AB528 &lt;&gt; "", (COUNTIF($AB$19:AB528,AB528)&amp;"_"&amp;AB528),"")</f>
        <v/>
      </c>
      <c r="AA528" s="125" t="str">
        <f>IFERROR(IF(Purchase!A511 &lt;&gt;"",Purchase!A511,""),"")</f>
        <v/>
      </c>
      <c r="AB528" s="101" t="str">
        <f>IFERROR(IF(Purchase!B511 &lt;&gt;"",Purchase!B511,""),"")</f>
        <v/>
      </c>
      <c r="AC528" s="101" t="str">
        <f>IFERROR(IF(Purchase!C511 &lt;&gt;"",Purchase!C511,""),"")</f>
        <v/>
      </c>
      <c r="AD528" s="89" t="str">
        <f>IFERROR(IF(Purchase!D511 &lt;&gt;"",Purchase!D511,""),"")</f>
        <v/>
      </c>
      <c r="AE528" s="89" t="str">
        <f>IFERROR(IF(Purchase!E511 &lt;&gt;"",Purchase!E511,""),"")</f>
        <v/>
      </c>
      <c r="AF528" s="89" t="str">
        <f>IFERROR(IF(Purchase!F511 &lt;&gt;"",Purchase!F511,""),"")</f>
        <v/>
      </c>
      <c r="AG528" s="89" t="str">
        <f>IFERROR(IF(Purchase!G511 &lt;&gt;"",Purchase!G511,""),"")</f>
        <v/>
      </c>
      <c r="AH528" s="89" t="str">
        <f>IFERROR(IF(Purchase!H511 &lt;&gt;"",Purchase!H511,""),"")</f>
        <v/>
      </c>
      <c r="AI528" s="89" t="str">
        <f>IFERROR(IF(Purchase!I511 &lt;&gt;"",Purchase!I511,""),"")</f>
        <v/>
      </c>
      <c r="AJ528" s="89" t="str">
        <f>IFERROR(IF(Purchase!J511 &lt;&gt;"",Purchase!J511,""),"")</f>
        <v/>
      </c>
      <c r="AK528" s="101" t="str">
        <f t="shared" si="32"/>
        <v/>
      </c>
      <c r="AL528" s="88"/>
      <c r="AM528" s="90"/>
      <c r="AN528" s="91"/>
      <c r="AO528" s="90"/>
      <c r="AP528" s="90"/>
      <c r="AQ528" s="92"/>
      <c r="AR528" s="90"/>
      <c r="AS528" s="90"/>
      <c r="AT528" s="93"/>
      <c r="AU528" s="88"/>
      <c r="AV528" s="88"/>
      <c r="AW528" s="88"/>
      <c r="AX528" s="88"/>
      <c r="AY528" s="88"/>
      <c r="AZ528" s="88"/>
      <c r="BA528" s="88"/>
      <c r="BB528" s="88"/>
      <c r="BC528" s="88"/>
      <c r="BD528" s="94" t="str">
        <f>IFERROR(IF(Sale!A512 &lt;&gt; "", Sale!A512, ""), "")</f>
        <v/>
      </c>
      <c r="BE528" s="88" t="str">
        <f>IFERROR(IF(Sale!B512 &lt;&gt; "", Sale!B512, ""), "")</f>
        <v/>
      </c>
      <c r="BF528" s="88" t="str">
        <f>IFERROR(IF(Sale!C512 &lt;&gt; "", Sale!C512, ""), "")</f>
        <v/>
      </c>
      <c r="BG528" s="88" t="str">
        <f>IFERROR(IF(Sale!D512 &lt;&gt; "", Sale!D512, ""), "")</f>
        <v/>
      </c>
      <c r="BH528" s="88" t="str">
        <f>IFERROR(IF(Sale!E512 &lt;&gt; "", Sale!E512, ""), "")</f>
        <v/>
      </c>
      <c r="BI528" s="88" t="str">
        <f>IFERROR(IF(Sale!F512 &lt;&gt; "", Sale!F512, ""), "")</f>
        <v/>
      </c>
      <c r="BJ528" s="88" t="str">
        <f>IFERROR(IF(Sale!G512 &lt;&gt; "", Sale!G512, ""), "")</f>
        <v/>
      </c>
      <c r="BK528" s="88" t="str">
        <f>IFERROR(IF(Sale!H512 &lt;&gt; "", Sale!H512, ""), "")</f>
        <v/>
      </c>
      <c r="BL528" s="88" t="str">
        <f>IFERROR(IF(Sale!I512 &lt;&gt; "", Sale!I512, ""), "")</f>
        <v/>
      </c>
      <c r="BM528" s="88" t="str">
        <f>IFERROR(IF(Sale!J512 &lt;&gt; "", Sale!J512, ""), "")</f>
        <v/>
      </c>
      <c r="BN528" s="88" t="str">
        <f>IFERROR(IF(Sale!K512 &lt;&gt; "", Sale!K512, ""), "")</f>
        <v/>
      </c>
      <c r="BO528" s="88" t="str">
        <f>IFERROR(IF(Sale!L512 &lt;&gt; "", Sale!L512, ""), "")</f>
        <v/>
      </c>
      <c r="BP528" s="88" t="str">
        <f>IFERROR(IF(Sale!M512 &lt;&gt; "", Sale!M512, ""), "")</f>
        <v/>
      </c>
      <c r="BQ528" s="88" t="str">
        <f>IFERROR(IF(Sale!N512 &lt;&gt; "", Sale!N512, ""), "")</f>
        <v/>
      </c>
      <c r="BR528" s="88" t="str">
        <f>IFERROR(IF(Sale!O512 &lt;&gt; "", Sale!O512, ""), "")</f>
        <v/>
      </c>
      <c r="BS528" s="88"/>
      <c r="BT528" s="88"/>
      <c r="BU528" s="88"/>
      <c r="BV528" s="88"/>
      <c r="BW528" s="91"/>
      <c r="BX528" s="88"/>
      <c r="BY528" s="88"/>
    </row>
    <row r="529" spans="2:77">
      <c r="B529" s="255"/>
      <c r="C529" s="255"/>
      <c r="D529" s="255"/>
      <c r="E529" s="255"/>
      <c r="F529" s="255"/>
      <c r="Z529" s="101" t="str">
        <f>IF(AB529 &lt;&gt; "", (COUNTIF($AB$19:AB529,AB529)&amp;"_"&amp;AB529),"")</f>
        <v/>
      </c>
      <c r="AA529" s="125" t="str">
        <f>IFERROR(IF(Purchase!A512 &lt;&gt;"",Purchase!A512,""),"")</f>
        <v/>
      </c>
      <c r="AB529" s="101" t="str">
        <f>IFERROR(IF(Purchase!B512 &lt;&gt;"",Purchase!B512,""),"")</f>
        <v/>
      </c>
      <c r="AC529" s="101" t="str">
        <f>IFERROR(IF(Purchase!C512 &lt;&gt;"",Purchase!C512,""),"")</f>
        <v/>
      </c>
      <c r="AD529" s="89" t="str">
        <f>IFERROR(IF(Purchase!D512 &lt;&gt;"",Purchase!D512,""),"")</f>
        <v/>
      </c>
      <c r="AE529" s="89" t="str">
        <f>IFERROR(IF(Purchase!E512 &lt;&gt;"",Purchase!E512,""),"")</f>
        <v/>
      </c>
      <c r="AF529" s="89" t="str">
        <f>IFERROR(IF(Purchase!F512 &lt;&gt;"",Purchase!F512,""),"")</f>
        <v/>
      </c>
      <c r="AG529" s="89" t="str">
        <f>IFERROR(IF(Purchase!G512 &lt;&gt;"",Purchase!G512,""),"")</f>
        <v/>
      </c>
      <c r="AH529" s="89" t="str">
        <f>IFERROR(IF(Purchase!H512 &lt;&gt;"",Purchase!H512,""),"")</f>
        <v/>
      </c>
      <c r="AI529" s="89" t="str">
        <f>IFERROR(IF(Purchase!I512 &lt;&gt;"",Purchase!I512,""),"")</f>
        <v/>
      </c>
      <c r="AJ529" s="89" t="str">
        <f>IFERROR(IF(Purchase!J512 &lt;&gt;"",Purchase!J512,""),"")</f>
        <v/>
      </c>
      <c r="AK529" s="101" t="str">
        <f t="shared" si="32"/>
        <v/>
      </c>
      <c r="AL529" s="88"/>
      <c r="AM529" s="90"/>
      <c r="AN529" s="91"/>
      <c r="AO529" s="90"/>
      <c r="AP529" s="90"/>
      <c r="AQ529" s="92"/>
      <c r="AR529" s="90"/>
      <c r="AS529" s="90"/>
      <c r="AT529" s="93"/>
      <c r="AU529" s="88"/>
      <c r="AV529" s="88"/>
      <c r="AW529" s="88"/>
      <c r="AX529" s="88"/>
      <c r="AY529" s="88"/>
      <c r="AZ529" s="88"/>
      <c r="BA529" s="88"/>
      <c r="BB529" s="88"/>
      <c r="BC529" s="88"/>
      <c r="BD529" s="94" t="str">
        <f>IFERROR(IF(Sale!A513 &lt;&gt; "", Sale!A513, ""), "")</f>
        <v/>
      </c>
      <c r="BE529" s="88" t="str">
        <f>IFERROR(IF(Sale!B513 &lt;&gt; "", Sale!B513, ""), "")</f>
        <v/>
      </c>
      <c r="BF529" s="88" t="str">
        <f>IFERROR(IF(Sale!C513 &lt;&gt; "", Sale!C513, ""), "")</f>
        <v/>
      </c>
      <c r="BG529" s="88" t="str">
        <f>IFERROR(IF(Sale!D513 &lt;&gt; "", Sale!D513, ""), "")</f>
        <v/>
      </c>
      <c r="BH529" s="88" t="str">
        <f>IFERROR(IF(Sale!E513 &lt;&gt; "", Sale!E513, ""), "")</f>
        <v/>
      </c>
      <c r="BI529" s="88" t="str">
        <f>IFERROR(IF(Sale!F513 &lt;&gt; "", Sale!F513, ""), "")</f>
        <v/>
      </c>
      <c r="BJ529" s="88" t="str">
        <f>IFERROR(IF(Sale!G513 &lt;&gt; "", Sale!G513, ""), "")</f>
        <v/>
      </c>
      <c r="BK529" s="88" t="str">
        <f>IFERROR(IF(Sale!H513 &lt;&gt; "", Sale!H513, ""), "")</f>
        <v/>
      </c>
      <c r="BL529" s="88" t="str">
        <f>IFERROR(IF(Sale!I513 &lt;&gt; "", Sale!I513, ""), "")</f>
        <v/>
      </c>
      <c r="BM529" s="88" t="str">
        <f>IFERROR(IF(Sale!J513 &lt;&gt; "", Sale!J513, ""), "")</f>
        <v/>
      </c>
      <c r="BN529" s="88" t="str">
        <f>IFERROR(IF(Sale!K513 &lt;&gt; "", Sale!K513, ""), "")</f>
        <v/>
      </c>
      <c r="BO529" s="88" t="str">
        <f>IFERROR(IF(Sale!L513 &lt;&gt; "", Sale!L513, ""), "")</f>
        <v/>
      </c>
      <c r="BP529" s="88" t="str">
        <f>IFERROR(IF(Sale!M513 &lt;&gt; "", Sale!M513, ""), "")</f>
        <v/>
      </c>
      <c r="BQ529" s="88" t="str">
        <f>IFERROR(IF(Sale!N513 &lt;&gt; "", Sale!N513, ""), "")</f>
        <v/>
      </c>
      <c r="BR529" s="88" t="str">
        <f>IFERROR(IF(Sale!O513 &lt;&gt; "", Sale!O513, ""), "")</f>
        <v/>
      </c>
      <c r="BS529" s="88"/>
      <c r="BT529" s="88"/>
      <c r="BU529" s="88"/>
      <c r="BV529" s="88"/>
      <c r="BW529" s="91"/>
      <c r="BX529" s="88"/>
      <c r="BY529" s="88"/>
    </row>
    <row r="530" spans="2:77">
      <c r="B530" s="255"/>
      <c r="C530" s="255"/>
      <c r="D530" s="255"/>
      <c r="E530" s="255"/>
      <c r="F530" s="255"/>
      <c r="Z530" s="101" t="str">
        <f>IF(AB530 &lt;&gt; "", (COUNTIF($AB$19:AB530,AB530)&amp;"_"&amp;AB530),"")</f>
        <v/>
      </c>
      <c r="AA530" s="125" t="str">
        <f>IFERROR(IF(Purchase!A513 &lt;&gt;"",Purchase!A513,""),"")</f>
        <v/>
      </c>
      <c r="AB530" s="101" t="str">
        <f>IFERROR(IF(Purchase!B513 &lt;&gt;"",Purchase!B513,""),"")</f>
        <v/>
      </c>
      <c r="AC530" s="101" t="str">
        <f>IFERROR(IF(Purchase!C513 &lt;&gt;"",Purchase!C513,""),"")</f>
        <v/>
      </c>
      <c r="AD530" s="89" t="str">
        <f>IFERROR(IF(Purchase!D513 &lt;&gt;"",Purchase!D513,""),"")</f>
        <v/>
      </c>
      <c r="AE530" s="89" t="str">
        <f>IFERROR(IF(Purchase!E513 &lt;&gt;"",Purchase!E513,""),"")</f>
        <v/>
      </c>
      <c r="AF530" s="89" t="str">
        <f>IFERROR(IF(Purchase!F513 &lt;&gt;"",Purchase!F513,""),"")</f>
        <v/>
      </c>
      <c r="AG530" s="89" t="str">
        <f>IFERROR(IF(Purchase!G513 &lt;&gt;"",Purchase!G513,""),"")</f>
        <v/>
      </c>
      <c r="AH530" s="89" t="str">
        <f>IFERROR(IF(Purchase!H513 &lt;&gt;"",Purchase!H513,""),"")</f>
        <v/>
      </c>
      <c r="AI530" s="89" t="str">
        <f>IFERROR(IF(Purchase!I513 &lt;&gt;"",Purchase!I513,""),"")</f>
        <v/>
      </c>
      <c r="AJ530" s="89" t="str">
        <f>IFERROR(IF(Purchase!J513 &lt;&gt;"",Purchase!J513,""),"")</f>
        <v/>
      </c>
      <c r="AK530" s="101" t="str">
        <f t="shared" si="32"/>
        <v/>
      </c>
      <c r="AL530" s="88"/>
      <c r="AM530" s="90"/>
      <c r="AN530" s="91"/>
      <c r="AO530" s="90"/>
      <c r="AP530" s="90"/>
      <c r="AQ530" s="92"/>
      <c r="AR530" s="90"/>
      <c r="AS530" s="90"/>
      <c r="AT530" s="93"/>
      <c r="AU530" s="88"/>
      <c r="AV530" s="88"/>
      <c r="AW530" s="88"/>
      <c r="AX530" s="88"/>
      <c r="AY530" s="88"/>
      <c r="AZ530" s="88"/>
      <c r="BA530" s="88"/>
      <c r="BB530" s="88"/>
      <c r="BC530" s="88"/>
      <c r="BD530" s="94" t="str">
        <f>IFERROR(IF(Sale!A514 &lt;&gt; "", Sale!A514, ""), "")</f>
        <v/>
      </c>
      <c r="BE530" s="88" t="str">
        <f>IFERROR(IF(Sale!B514 &lt;&gt; "", Sale!B514, ""), "")</f>
        <v/>
      </c>
      <c r="BF530" s="88" t="str">
        <f>IFERROR(IF(Sale!C514 &lt;&gt; "", Sale!C514, ""), "")</f>
        <v/>
      </c>
      <c r="BG530" s="88" t="str">
        <f>IFERROR(IF(Sale!D514 &lt;&gt; "", Sale!D514, ""), "")</f>
        <v/>
      </c>
      <c r="BH530" s="88" t="str">
        <f>IFERROR(IF(Sale!E514 &lt;&gt; "", Sale!E514, ""), "")</f>
        <v/>
      </c>
      <c r="BI530" s="88" t="str">
        <f>IFERROR(IF(Sale!F514 &lt;&gt; "", Sale!F514, ""), "")</f>
        <v/>
      </c>
      <c r="BJ530" s="88" t="str">
        <f>IFERROR(IF(Sale!G514 &lt;&gt; "", Sale!G514, ""), "")</f>
        <v/>
      </c>
      <c r="BK530" s="88" t="str">
        <f>IFERROR(IF(Sale!H514 &lt;&gt; "", Sale!H514, ""), "")</f>
        <v/>
      </c>
      <c r="BL530" s="88" t="str">
        <f>IFERROR(IF(Sale!I514 &lt;&gt; "", Sale!I514, ""), "")</f>
        <v/>
      </c>
      <c r="BM530" s="88" t="str">
        <f>IFERROR(IF(Sale!J514 &lt;&gt; "", Sale!J514, ""), "")</f>
        <v/>
      </c>
      <c r="BN530" s="88" t="str">
        <f>IFERROR(IF(Sale!K514 &lt;&gt; "", Sale!K514, ""), "")</f>
        <v/>
      </c>
      <c r="BO530" s="88" t="str">
        <f>IFERROR(IF(Sale!L514 &lt;&gt; "", Sale!L514, ""), "")</f>
        <v/>
      </c>
      <c r="BP530" s="88" t="str">
        <f>IFERROR(IF(Sale!M514 &lt;&gt; "", Sale!M514, ""), "")</f>
        <v/>
      </c>
      <c r="BQ530" s="88" t="str">
        <f>IFERROR(IF(Sale!N514 &lt;&gt; "", Sale!N514, ""), "")</f>
        <v/>
      </c>
      <c r="BR530" s="88" t="str">
        <f>IFERROR(IF(Sale!O514 &lt;&gt; "", Sale!O514, ""), "")</f>
        <v/>
      </c>
      <c r="BS530" s="88"/>
      <c r="BT530" s="88"/>
      <c r="BU530" s="88"/>
      <c r="BV530" s="88"/>
      <c r="BW530" s="91"/>
      <c r="BX530" s="88"/>
      <c r="BY530" s="88"/>
    </row>
    <row r="531" spans="2:77">
      <c r="B531" s="255"/>
      <c r="C531" s="255"/>
      <c r="D531" s="255"/>
      <c r="E531" s="255"/>
      <c r="F531" s="255"/>
      <c r="Z531" s="101" t="str">
        <f>IF(AB531 &lt;&gt; "", (COUNTIF($AB$19:AB531,AB531)&amp;"_"&amp;AB531),"")</f>
        <v/>
      </c>
      <c r="AA531" s="125" t="str">
        <f>IFERROR(IF(Purchase!A514 &lt;&gt;"",Purchase!A514,""),"")</f>
        <v/>
      </c>
      <c r="AB531" s="101" t="str">
        <f>IFERROR(IF(Purchase!B514 &lt;&gt;"",Purchase!B514,""),"")</f>
        <v/>
      </c>
      <c r="AC531" s="101" t="str">
        <f>IFERROR(IF(Purchase!C514 &lt;&gt;"",Purchase!C514,""),"")</f>
        <v/>
      </c>
      <c r="AD531" s="89" t="str">
        <f>IFERROR(IF(Purchase!D514 &lt;&gt;"",Purchase!D514,""),"")</f>
        <v/>
      </c>
      <c r="AE531" s="89" t="str">
        <f>IFERROR(IF(Purchase!E514 &lt;&gt;"",Purchase!E514,""),"")</f>
        <v/>
      </c>
      <c r="AF531" s="89" t="str">
        <f>IFERROR(IF(Purchase!F514 &lt;&gt;"",Purchase!F514,""),"")</f>
        <v/>
      </c>
      <c r="AG531" s="89" t="str">
        <f>IFERROR(IF(Purchase!G514 &lt;&gt;"",Purchase!G514,""),"")</f>
        <v/>
      </c>
      <c r="AH531" s="89" t="str">
        <f>IFERROR(IF(Purchase!H514 &lt;&gt;"",Purchase!H514,""),"")</f>
        <v/>
      </c>
      <c r="AI531" s="89" t="str">
        <f>IFERROR(IF(Purchase!I514 &lt;&gt;"",Purchase!I514,""),"")</f>
        <v/>
      </c>
      <c r="AJ531" s="89" t="str">
        <f>IFERROR(IF(Purchase!J514 &lt;&gt;"",Purchase!J514,""),"")</f>
        <v/>
      </c>
      <c r="AK531" s="101" t="str">
        <f t="shared" si="32"/>
        <v/>
      </c>
      <c r="AL531" s="88"/>
      <c r="AM531" s="90"/>
      <c r="AN531" s="91"/>
      <c r="AO531" s="90"/>
      <c r="AP531" s="90"/>
      <c r="AQ531" s="92"/>
      <c r="AR531" s="90"/>
      <c r="AS531" s="90"/>
      <c r="AT531" s="93"/>
      <c r="AU531" s="88"/>
      <c r="AV531" s="88"/>
      <c r="AW531" s="88"/>
      <c r="AX531" s="88"/>
      <c r="AY531" s="88"/>
      <c r="AZ531" s="88"/>
      <c r="BA531" s="88"/>
      <c r="BB531" s="88"/>
      <c r="BC531" s="88"/>
      <c r="BD531" s="94" t="str">
        <f>IFERROR(IF(Sale!A515 &lt;&gt; "", Sale!A515, ""), "")</f>
        <v/>
      </c>
      <c r="BE531" s="88" t="str">
        <f>IFERROR(IF(Sale!B515 &lt;&gt; "", Sale!B515, ""), "")</f>
        <v/>
      </c>
      <c r="BF531" s="88" t="str">
        <f>IFERROR(IF(Sale!C515 &lt;&gt; "", Sale!C515, ""), "")</f>
        <v/>
      </c>
      <c r="BG531" s="88" t="str">
        <f>IFERROR(IF(Sale!D515 &lt;&gt; "", Sale!D515, ""), "")</f>
        <v/>
      </c>
      <c r="BH531" s="88" t="str">
        <f>IFERROR(IF(Sale!E515 &lt;&gt; "", Sale!E515, ""), "")</f>
        <v/>
      </c>
      <c r="BI531" s="88" t="str">
        <f>IFERROR(IF(Sale!F515 &lt;&gt; "", Sale!F515, ""), "")</f>
        <v/>
      </c>
      <c r="BJ531" s="88" t="str">
        <f>IFERROR(IF(Sale!G515 &lt;&gt; "", Sale!G515, ""), "")</f>
        <v/>
      </c>
      <c r="BK531" s="88" t="str">
        <f>IFERROR(IF(Sale!H515 &lt;&gt; "", Sale!H515, ""), "")</f>
        <v/>
      </c>
      <c r="BL531" s="88" t="str">
        <f>IFERROR(IF(Sale!I515 &lt;&gt; "", Sale!I515, ""), "")</f>
        <v/>
      </c>
      <c r="BM531" s="88" t="str">
        <f>IFERROR(IF(Sale!J515 &lt;&gt; "", Sale!J515, ""), "")</f>
        <v/>
      </c>
      <c r="BN531" s="88" t="str">
        <f>IFERROR(IF(Sale!K515 &lt;&gt; "", Sale!K515, ""), "")</f>
        <v/>
      </c>
      <c r="BO531" s="88" t="str">
        <f>IFERROR(IF(Sale!L515 &lt;&gt; "", Sale!L515, ""), "")</f>
        <v/>
      </c>
      <c r="BP531" s="88" t="str">
        <f>IFERROR(IF(Sale!M515 &lt;&gt; "", Sale!M515, ""), "")</f>
        <v/>
      </c>
      <c r="BQ531" s="88" t="str">
        <f>IFERROR(IF(Sale!N515 &lt;&gt; "", Sale!N515, ""), "")</f>
        <v/>
      </c>
      <c r="BR531" s="88" t="str">
        <f>IFERROR(IF(Sale!O515 &lt;&gt; "", Sale!O515, ""), "")</f>
        <v/>
      </c>
      <c r="BS531" s="88"/>
      <c r="BT531" s="88"/>
      <c r="BU531" s="88"/>
      <c r="BV531" s="88"/>
      <c r="BW531" s="91"/>
      <c r="BX531" s="88"/>
      <c r="BY531" s="88"/>
    </row>
    <row r="532" spans="2:77">
      <c r="B532" s="255"/>
      <c r="C532" s="255"/>
      <c r="D532" s="255"/>
      <c r="E532" s="255"/>
      <c r="F532" s="255"/>
      <c r="Z532" s="101" t="str">
        <f>IF(AB532 &lt;&gt; "", (COUNTIF($AB$19:AB532,AB532)&amp;"_"&amp;AB532),"")</f>
        <v/>
      </c>
      <c r="AA532" s="125" t="str">
        <f>IFERROR(IF(Purchase!A515 &lt;&gt;"",Purchase!A515,""),"")</f>
        <v/>
      </c>
      <c r="AB532" s="101" t="str">
        <f>IFERROR(IF(Purchase!B515 &lt;&gt;"",Purchase!B515,""),"")</f>
        <v/>
      </c>
      <c r="AC532" s="101" t="str">
        <f>IFERROR(IF(Purchase!C515 &lt;&gt;"",Purchase!C515,""),"")</f>
        <v/>
      </c>
      <c r="AD532" s="89" t="str">
        <f>IFERROR(IF(Purchase!D515 &lt;&gt;"",Purchase!D515,""),"")</f>
        <v/>
      </c>
      <c r="AE532" s="89" t="str">
        <f>IFERROR(IF(Purchase!E515 &lt;&gt;"",Purchase!E515,""),"")</f>
        <v/>
      </c>
      <c r="AF532" s="89" t="str">
        <f>IFERROR(IF(Purchase!F515 &lt;&gt;"",Purchase!F515,""),"")</f>
        <v/>
      </c>
      <c r="AG532" s="89" t="str">
        <f>IFERROR(IF(Purchase!G515 &lt;&gt;"",Purchase!G515,""),"")</f>
        <v/>
      </c>
      <c r="AH532" s="89" t="str">
        <f>IFERROR(IF(Purchase!H515 &lt;&gt;"",Purchase!H515,""),"")</f>
        <v/>
      </c>
      <c r="AI532" s="89" t="str">
        <f>IFERROR(IF(Purchase!I515 &lt;&gt;"",Purchase!I515,""),"")</f>
        <v/>
      </c>
      <c r="AJ532" s="89" t="str">
        <f>IFERROR(IF(Purchase!J515 &lt;&gt;"",Purchase!J515,""),"")</f>
        <v/>
      </c>
      <c r="AK532" s="101" t="str">
        <f t="shared" ref="AK532:AK595" si="33">IFERROR(AH532*AJ532,"")</f>
        <v/>
      </c>
      <c r="AL532" s="88"/>
      <c r="AM532" s="90"/>
      <c r="AN532" s="91"/>
      <c r="AO532" s="90"/>
      <c r="AP532" s="90"/>
      <c r="AQ532" s="92"/>
      <c r="AR532" s="90"/>
      <c r="AS532" s="90"/>
      <c r="AT532" s="93"/>
      <c r="AU532" s="88"/>
      <c r="AV532" s="88"/>
      <c r="AW532" s="88"/>
      <c r="AX532" s="88"/>
      <c r="AY532" s="88"/>
      <c r="AZ532" s="88"/>
      <c r="BA532" s="88"/>
      <c r="BB532" s="88"/>
      <c r="BC532" s="88"/>
      <c r="BD532" s="94" t="str">
        <f>IFERROR(IF(Sale!A516 &lt;&gt; "", Sale!A516, ""), "")</f>
        <v/>
      </c>
      <c r="BE532" s="88" t="str">
        <f>IFERROR(IF(Sale!B516 &lt;&gt; "", Sale!B516, ""), "")</f>
        <v/>
      </c>
      <c r="BF532" s="88" t="str">
        <f>IFERROR(IF(Sale!C516 &lt;&gt; "", Sale!C516, ""), "")</f>
        <v/>
      </c>
      <c r="BG532" s="88" t="str">
        <f>IFERROR(IF(Sale!D516 &lt;&gt; "", Sale!D516, ""), "")</f>
        <v/>
      </c>
      <c r="BH532" s="88" t="str">
        <f>IFERROR(IF(Sale!E516 &lt;&gt; "", Sale!E516, ""), "")</f>
        <v/>
      </c>
      <c r="BI532" s="88" t="str">
        <f>IFERROR(IF(Sale!F516 &lt;&gt; "", Sale!F516, ""), "")</f>
        <v/>
      </c>
      <c r="BJ532" s="88" t="str">
        <f>IFERROR(IF(Sale!G516 &lt;&gt; "", Sale!G516, ""), "")</f>
        <v/>
      </c>
      <c r="BK532" s="88" t="str">
        <f>IFERROR(IF(Sale!H516 &lt;&gt; "", Sale!H516, ""), "")</f>
        <v/>
      </c>
      <c r="BL532" s="88" t="str">
        <f>IFERROR(IF(Sale!I516 &lt;&gt; "", Sale!I516, ""), "")</f>
        <v/>
      </c>
      <c r="BM532" s="88" t="str">
        <f>IFERROR(IF(Sale!J516 &lt;&gt; "", Sale!J516, ""), "")</f>
        <v/>
      </c>
      <c r="BN532" s="88" t="str">
        <f>IFERROR(IF(Sale!K516 &lt;&gt; "", Sale!K516, ""), "")</f>
        <v/>
      </c>
      <c r="BO532" s="88" t="str">
        <f>IFERROR(IF(Sale!L516 &lt;&gt; "", Sale!L516, ""), "")</f>
        <v/>
      </c>
      <c r="BP532" s="88" t="str">
        <f>IFERROR(IF(Sale!M516 &lt;&gt; "", Sale!M516, ""), "")</f>
        <v/>
      </c>
      <c r="BQ532" s="88" t="str">
        <f>IFERROR(IF(Sale!N516 &lt;&gt; "", Sale!N516, ""), "")</f>
        <v/>
      </c>
      <c r="BR532" s="88" t="str">
        <f>IFERROR(IF(Sale!O516 &lt;&gt; "", Sale!O516, ""), "")</f>
        <v/>
      </c>
      <c r="BS532" s="88"/>
      <c r="BT532" s="88"/>
      <c r="BU532" s="88"/>
      <c r="BV532" s="88"/>
      <c r="BW532" s="91"/>
      <c r="BX532" s="88"/>
      <c r="BY532" s="88"/>
    </row>
    <row r="533" spans="2:77">
      <c r="B533" s="255"/>
      <c r="C533" s="255"/>
      <c r="D533" s="255"/>
      <c r="E533" s="255"/>
      <c r="F533" s="255"/>
      <c r="Z533" s="101" t="str">
        <f>IF(AB533 &lt;&gt; "", (COUNTIF($AB$19:AB533,AB533)&amp;"_"&amp;AB533),"")</f>
        <v/>
      </c>
      <c r="AA533" s="125" t="str">
        <f>IFERROR(IF(Purchase!A516 &lt;&gt;"",Purchase!A516,""),"")</f>
        <v/>
      </c>
      <c r="AB533" s="101" t="str">
        <f>IFERROR(IF(Purchase!B516 &lt;&gt;"",Purchase!B516,""),"")</f>
        <v/>
      </c>
      <c r="AC533" s="101" t="str">
        <f>IFERROR(IF(Purchase!C516 &lt;&gt;"",Purchase!C516,""),"")</f>
        <v/>
      </c>
      <c r="AD533" s="89" t="str">
        <f>IFERROR(IF(Purchase!D516 &lt;&gt;"",Purchase!D516,""),"")</f>
        <v/>
      </c>
      <c r="AE533" s="89" t="str">
        <f>IFERROR(IF(Purchase!E516 &lt;&gt;"",Purchase!E516,""),"")</f>
        <v/>
      </c>
      <c r="AF533" s="89" t="str">
        <f>IFERROR(IF(Purchase!F516 &lt;&gt;"",Purchase!F516,""),"")</f>
        <v/>
      </c>
      <c r="AG533" s="89" t="str">
        <f>IFERROR(IF(Purchase!G516 &lt;&gt;"",Purchase!G516,""),"")</f>
        <v/>
      </c>
      <c r="AH533" s="89" t="str">
        <f>IFERROR(IF(Purchase!H516 &lt;&gt;"",Purchase!H516,""),"")</f>
        <v/>
      </c>
      <c r="AI533" s="89" t="str">
        <f>IFERROR(IF(Purchase!I516 &lt;&gt;"",Purchase!I516,""),"")</f>
        <v/>
      </c>
      <c r="AJ533" s="89" t="str">
        <f>IFERROR(IF(Purchase!J516 &lt;&gt;"",Purchase!J516,""),"")</f>
        <v/>
      </c>
      <c r="AK533" s="101" t="str">
        <f t="shared" si="33"/>
        <v/>
      </c>
      <c r="AL533" s="88"/>
      <c r="AM533" s="90"/>
      <c r="AN533" s="91"/>
      <c r="AO533" s="90"/>
      <c r="AP533" s="90"/>
      <c r="AQ533" s="92"/>
      <c r="AR533" s="90"/>
      <c r="AS533" s="90"/>
      <c r="AT533" s="93"/>
      <c r="AU533" s="88"/>
      <c r="AV533" s="88"/>
      <c r="AW533" s="88"/>
      <c r="AX533" s="88"/>
      <c r="AY533" s="88"/>
      <c r="AZ533" s="88"/>
      <c r="BA533" s="88"/>
      <c r="BB533" s="88"/>
      <c r="BC533" s="88"/>
      <c r="BD533" s="94" t="str">
        <f>IFERROR(IF(Sale!A517 &lt;&gt; "", Sale!A517, ""), "")</f>
        <v/>
      </c>
      <c r="BE533" s="88" t="str">
        <f>IFERROR(IF(Sale!B517 &lt;&gt; "", Sale!B517, ""), "")</f>
        <v/>
      </c>
      <c r="BF533" s="88" t="str">
        <f>IFERROR(IF(Sale!C517 &lt;&gt; "", Sale!C517, ""), "")</f>
        <v/>
      </c>
      <c r="BG533" s="88" t="str">
        <f>IFERROR(IF(Sale!D517 &lt;&gt; "", Sale!D517, ""), "")</f>
        <v/>
      </c>
      <c r="BH533" s="88" t="str">
        <f>IFERROR(IF(Sale!E517 &lt;&gt; "", Sale!E517, ""), "")</f>
        <v/>
      </c>
      <c r="BI533" s="88" t="str">
        <f>IFERROR(IF(Sale!F517 &lt;&gt; "", Sale!F517, ""), "")</f>
        <v/>
      </c>
      <c r="BJ533" s="88" t="str">
        <f>IFERROR(IF(Sale!G517 &lt;&gt; "", Sale!G517, ""), "")</f>
        <v/>
      </c>
      <c r="BK533" s="88" t="str">
        <f>IFERROR(IF(Sale!H517 &lt;&gt; "", Sale!H517, ""), "")</f>
        <v/>
      </c>
      <c r="BL533" s="88" t="str">
        <f>IFERROR(IF(Sale!I517 &lt;&gt; "", Sale!I517, ""), "")</f>
        <v/>
      </c>
      <c r="BM533" s="88" t="str">
        <f>IFERROR(IF(Sale!J517 &lt;&gt; "", Sale!J517, ""), "")</f>
        <v/>
      </c>
      <c r="BN533" s="88" t="str">
        <f>IFERROR(IF(Sale!K517 &lt;&gt; "", Sale!K517, ""), "")</f>
        <v/>
      </c>
      <c r="BO533" s="88" t="str">
        <f>IFERROR(IF(Sale!L517 &lt;&gt; "", Sale!L517, ""), "")</f>
        <v/>
      </c>
      <c r="BP533" s="88" t="str">
        <f>IFERROR(IF(Sale!M517 &lt;&gt; "", Sale!M517, ""), "")</f>
        <v/>
      </c>
      <c r="BQ533" s="88" t="str">
        <f>IFERROR(IF(Sale!N517 &lt;&gt; "", Sale!N517, ""), "")</f>
        <v/>
      </c>
      <c r="BR533" s="88" t="str">
        <f>IFERROR(IF(Sale!O517 &lt;&gt; "", Sale!O517, ""), "")</f>
        <v/>
      </c>
      <c r="BS533" s="88"/>
      <c r="BT533" s="88"/>
      <c r="BU533" s="88"/>
      <c r="BV533" s="88"/>
      <c r="BW533" s="91"/>
      <c r="BX533" s="88"/>
      <c r="BY533" s="88"/>
    </row>
    <row r="534" spans="2:77">
      <c r="B534" s="255"/>
      <c r="C534" s="255"/>
      <c r="D534" s="255"/>
      <c r="E534" s="255"/>
      <c r="F534" s="255"/>
      <c r="Z534" s="101" t="str">
        <f>IF(AB534 &lt;&gt; "", (COUNTIF($AB$19:AB534,AB534)&amp;"_"&amp;AB534),"")</f>
        <v/>
      </c>
      <c r="AA534" s="125" t="str">
        <f>IFERROR(IF(Purchase!A517 &lt;&gt;"",Purchase!A517,""),"")</f>
        <v/>
      </c>
      <c r="AB534" s="101" t="str">
        <f>IFERROR(IF(Purchase!B517 &lt;&gt;"",Purchase!B517,""),"")</f>
        <v/>
      </c>
      <c r="AC534" s="101" t="str">
        <f>IFERROR(IF(Purchase!C517 &lt;&gt;"",Purchase!C517,""),"")</f>
        <v/>
      </c>
      <c r="AD534" s="89" t="str">
        <f>IFERROR(IF(Purchase!D517 &lt;&gt;"",Purchase!D517,""),"")</f>
        <v/>
      </c>
      <c r="AE534" s="89" t="str">
        <f>IFERROR(IF(Purchase!E517 &lt;&gt;"",Purchase!E517,""),"")</f>
        <v/>
      </c>
      <c r="AF534" s="89" t="str">
        <f>IFERROR(IF(Purchase!F517 &lt;&gt;"",Purchase!F517,""),"")</f>
        <v/>
      </c>
      <c r="AG534" s="89" t="str">
        <f>IFERROR(IF(Purchase!G517 &lt;&gt;"",Purchase!G517,""),"")</f>
        <v/>
      </c>
      <c r="AH534" s="89" t="str">
        <f>IFERROR(IF(Purchase!H517 &lt;&gt;"",Purchase!H517,""),"")</f>
        <v/>
      </c>
      <c r="AI534" s="89" t="str">
        <f>IFERROR(IF(Purchase!I517 &lt;&gt;"",Purchase!I517,""),"")</f>
        <v/>
      </c>
      <c r="AJ534" s="89" t="str">
        <f>IFERROR(IF(Purchase!J517 &lt;&gt;"",Purchase!J517,""),"")</f>
        <v/>
      </c>
      <c r="AK534" s="101" t="str">
        <f t="shared" si="33"/>
        <v/>
      </c>
      <c r="AL534" s="88"/>
      <c r="AM534" s="90"/>
      <c r="AN534" s="91"/>
      <c r="AO534" s="90"/>
      <c r="AP534" s="90"/>
      <c r="AQ534" s="92"/>
      <c r="AR534" s="90"/>
      <c r="AS534" s="90"/>
      <c r="AT534" s="93"/>
      <c r="AU534" s="88"/>
      <c r="AV534" s="88"/>
      <c r="AW534" s="88"/>
      <c r="AX534" s="88"/>
      <c r="AY534" s="88"/>
      <c r="AZ534" s="88"/>
      <c r="BA534" s="88"/>
      <c r="BB534" s="88"/>
      <c r="BC534" s="88"/>
      <c r="BD534" s="94" t="str">
        <f>IFERROR(IF(Sale!A518 &lt;&gt; "", Sale!A518, ""), "")</f>
        <v/>
      </c>
      <c r="BE534" s="88" t="str">
        <f>IFERROR(IF(Sale!B518 &lt;&gt; "", Sale!B518, ""), "")</f>
        <v/>
      </c>
      <c r="BF534" s="88" t="str">
        <f>IFERROR(IF(Sale!C518 &lt;&gt; "", Sale!C518, ""), "")</f>
        <v/>
      </c>
      <c r="BG534" s="88" t="str">
        <f>IFERROR(IF(Sale!D518 &lt;&gt; "", Sale!D518, ""), "")</f>
        <v/>
      </c>
      <c r="BH534" s="88" t="str">
        <f>IFERROR(IF(Sale!E518 &lt;&gt; "", Sale!E518, ""), "")</f>
        <v/>
      </c>
      <c r="BI534" s="88" t="str">
        <f>IFERROR(IF(Sale!F518 &lt;&gt; "", Sale!F518, ""), "")</f>
        <v/>
      </c>
      <c r="BJ534" s="88" t="str">
        <f>IFERROR(IF(Sale!G518 &lt;&gt; "", Sale!G518, ""), "")</f>
        <v/>
      </c>
      <c r="BK534" s="88" t="str">
        <f>IFERROR(IF(Sale!H518 &lt;&gt; "", Sale!H518, ""), "")</f>
        <v/>
      </c>
      <c r="BL534" s="88" t="str">
        <f>IFERROR(IF(Sale!I518 &lt;&gt; "", Sale!I518, ""), "")</f>
        <v/>
      </c>
      <c r="BM534" s="88" t="str">
        <f>IFERROR(IF(Sale!J518 &lt;&gt; "", Sale!J518, ""), "")</f>
        <v/>
      </c>
      <c r="BN534" s="88" t="str">
        <f>IFERROR(IF(Sale!K518 &lt;&gt; "", Sale!K518, ""), "")</f>
        <v/>
      </c>
      <c r="BO534" s="88" t="str">
        <f>IFERROR(IF(Sale!L518 &lt;&gt; "", Sale!L518, ""), "")</f>
        <v/>
      </c>
      <c r="BP534" s="88" t="str">
        <f>IFERROR(IF(Sale!M518 &lt;&gt; "", Sale!M518, ""), "")</f>
        <v/>
      </c>
      <c r="BQ534" s="88" t="str">
        <f>IFERROR(IF(Sale!N518 &lt;&gt; "", Sale!N518, ""), "")</f>
        <v/>
      </c>
      <c r="BR534" s="88" t="str">
        <f>IFERROR(IF(Sale!O518 &lt;&gt; "", Sale!O518, ""), "")</f>
        <v/>
      </c>
      <c r="BS534" s="88"/>
      <c r="BT534" s="88"/>
      <c r="BU534" s="88"/>
      <c r="BV534" s="88"/>
      <c r="BW534" s="91"/>
      <c r="BX534" s="88"/>
      <c r="BY534" s="88"/>
    </row>
    <row r="535" spans="2:77">
      <c r="B535" s="255"/>
      <c r="C535" s="255"/>
      <c r="D535" s="255"/>
      <c r="E535" s="255"/>
      <c r="F535" s="255"/>
      <c r="Z535" s="101" t="str">
        <f>IF(AB535 &lt;&gt; "", (COUNTIF($AB$19:AB535,AB535)&amp;"_"&amp;AB535),"")</f>
        <v/>
      </c>
      <c r="AA535" s="125" t="str">
        <f>IFERROR(IF(Purchase!A518 &lt;&gt;"",Purchase!A518,""),"")</f>
        <v/>
      </c>
      <c r="AB535" s="101" t="str">
        <f>IFERROR(IF(Purchase!B518 &lt;&gt;"",Purchase!B518,""),"")</f>
        <v/>
      </c>
      <c r="AC535" s="101" t="str">
        <f>IFERROR(IF(Purchase!C518 &lt;&gt;"",Purchase!C518,""),"")</f>
        <v/>
      </c>
      <c r="AD535" s="89" t="str">
        <f>IFERROR(IF(Purchase!D518 &lt;&gt;"",Purchase!D518,""),"")</f>
        <v/>
      </c>
      <c r="AE535" s="89" t="str">
        <f>IFERROR(IF(Purchase!E518 &lt;&gt;"",Purchase!E518,""),"")</f>
        <v/>
      </c>
      <c r="AF535" s="89" t="str">
        <f>IFERROR(IF(Purchase!F518 &lt;&gt;"",Purchase!F518,""),"")</f>
        <v/>
      </c>
      <c r="AG535" s="89" t="str">
        <f>IFERROR(IF(Purchase!G518 &lt;&gt;"",Purchase!G518,""),"")</f>
        <v/>
      </c>
      <c r="AH535" s="89" t="str">
        <f>IFERROR(IF(Purchase!H518 &lt;&gt;"",Purchase!H518,""),"")</f>
        <v/>
      </c>
      <c r="AI535" s="89" t="str">
        <f>IFERROR(IF(Purchase!I518 &lt;&gt;"",Purchase!I518,""),"")</f>
        <v/>
      </c>
      <c r="AJ535" s="89" t="str">
        <f>IFERROR(IF(Purchase!J518 &lt;&gt;"",Purchase!J518,""),"")</f>
        <v/>
      </c>
      <c r="AK535" s="101" t="str">
        <f t="shared" si="33"/>
        <v/>
      </c>
      <c r="AL535" s="88"/>
      <c r="AM535" s="90"/>
      <c r="AN535" s="91"/>
      <c r="AO535" s="90"/>
      <c r="AP535" s="90"/>
      <c r="AQ535" s="92"/>
      <c r="AR535" s="90"/>
      <c r="AS535" s="90"/>
      <c r="AT535" s="93"/>
      <c r="AU535" s="88"/>
      <c r="AV535" s="88"/>
      <c r="AW535" s="88"/>
      <c r="AX535" s="88"/>
      <c r="AY535" s="88"/>
      <c r="AZ535" s="88"/>
      <c r="BA535" s="88"/>
      <c r="BB535" s="88"/>
      <c r="BC535" s="88"/>
      <c r="BD535" s="94" t="str">
        <f>IFERROR(IF(Sale!A519 &lt;&gt; "", Sale!A519, ""), "")</f>
        <v/>
      </c>
      <c r="BE535" s="88" t="str">
        <f>IFERROR(IF(Sale!B519 &lt;&gt; "", Sale!B519, ""), "")</f>
        <v/>
      </c>
      <c r="BF535" s="88" t="str">
        <f>IFERROR(IF(Sale!C519 &lt;&gt; "", Sale!C519, ""), "")</f>
        <v/>
      </c>
      <c r="BG535" s="88" t="str">
        <f>IFERROR(IF(Sale!D519 &lt;&gt; "", Sale!D519, ""), "")</f>
        <v/>
      </c>
      <c r="BH535" s="88" t="str">
        <f>IFERROR(IF(Sale!E519 &lt;&gt; "", Sale!E519, ""), "")</f>
        <v/>
      </c>
      <c r="BI535" s="88" t="str">
        <f>IFERROR(IF(Sale!F519 &lt;&gt; "", Sale!F519, ""), "")</f>
        <v/>
      </c>
      <c r="BJ535" s="88" t="str">
        <f>IFERROR(IF(Sale!G519 &lt;&gt; "", Sale!G519, ""), "")</f>
        <v/>
      </c>
      <c r="BK535" s="88" t="str">
        <f>IFERROR(IF(Sale!H519 &lt;&gt; "", Sale!H519, ""), "")</f>
        <v/>
      </c>
      <c r="BL535" s="88" t="str">
        <f>IFERROR(IF(Sale!I519 &lt;&gt; "", Sale!I519, ""), "")</f>
        <v/>
      </c>
      <c r="BM535" s="88" t="str">
        <f>IFERROR(IF(Sale!J519 &lt;&gt; "", Sale!J519, ""), "")</f>
        <v/>
      </c>
      <c r="BN535" s="88" t="str">
        <f>IFERROR(IF(Sale!K519 &lt;&gt; "", Sale!K519, ""), "")</f>
        <v/>
      </c>
      <c r="BO535" s="88" t="str">
        <f>IFERROR(IF(Sale!L519 &lt;&gt; "", Sale!L519, ""), "")</f>
        <v/>
      </c>
      <c r="BP535" s="88" t="str">
        <f>IFERROR(IF(Sale!M519 &lt;&gt; "", Sale!M519, ""), "")</f>
        <v/>
      </c>
      <c r="BQ535" s="88" t="str">
        <f>IFERROR(IF(Sale!N519 &lt;&gt; "", Sale!N519, ""), "")</f>
        <v/>
      </c>
      <c r="BR535" s="88" t="str">
        <f>IFERROR(IF(Sale!O519 &lt;&gt; "", Sale!O519, ""), "")</f>
        <v/>
      </c>
      <c r="BS535" s="88"/>
      <c r="BT535" s="88"/>
      <c r="BU535" s="88"/>
      <c r="BV535" s="88"/>
      <c r="BW535" s="91"/>
      <c r="BX535" s="88"/>
      <c r="BY535" s="88"/>
    </row>
    <row r="536" spans="2:77">
      <c r="B536" s="255"/>
      <c r="C536" s="255"/>
      <c r="D536" s="255"/>
      <c r="E536" s="255"/>
      <c r="F536" s="255"/>
      <c r="Z536" s="101" t="str">
        <f>IF(AB536 &lt;&gt; "", (COUNTIF($AB$19:AB536,AB536)&amp;"_"&amp;AB536),"")</f>
        <v/>
      </c>
      <c r="AA536" s="125" t="str">
        <f>IFERROR(IF(Purchase!A519 &lt;&gt;"",Purchase!A519,""),"")</f>
        <v/>
      </c>
      <c r="AB536" s="101" t="str">
        <f>IFERROR(IF(Purchase!B519 &lt;&gt;"",Purchase!B519,""),"")</f>
        <v/>
      </c>
      <c r="AC536" s="101" t="str">
        <f>IFERROR(IF(Purchase!C519 &lt;&gt;"",Purchase!C519,""),"")</f>
        <v/>
      </c>
      <c r="AD536" s="89" t="str">
        <f>IFERROR(IF(Purchase!D519 &lt;&gt;"",Purchase!D519,""),"")</f>
        <v/>
      </c>
      <c r="AE536" s="89" t="str">
        <f>IFERROR(IF(Purchase!E519 &lt;&gt;"",Purchase!E519,""),"")</f>
        <v/>
      </c>
      <c r="AF536" s="89" t="str">
        <f>IFERROR(IF(Purchase!F519 &lt;&gt;"",Purchase!F519,""),"")</f>
        <v/>
      </c>
      <c r="AG536" s="89" t="str">
        <f>IFERROR(IF(Purchase!G519 &lt;&gt;"",Purchase!G519,""),"")</f>
        <v/>
      </c>
      <c r="AH536" s="89" t="str">
        <f>IFERROR(IF(Purchase!H519 &lt;&gt;"",Purchase!H519,""),"")</f>
        <v/>
      </c>
      <c r="AI536" s="89" t="str">
        <f>IFERROR(IF(Purchase!I519 &lt;&gt;"",Purchase!I519,""),"")</f>
        <v/>
      </c>
      <c r="AJ536" s="89" t="str">
        <f>IFERROR(IF(Purchase!J519 &lt;&gt;"",Purchase!J519,""),"")</f>
        <v/>
      </c>
      <c r="AK536" s="101" t="str">
        <f t="shared" si="33"/>
        <v/>
      </c>
      <c r="AL536" s="88"/>
      <c r="AM536" s="90"/>
      <c r="AN536" s="91"/>
      <c r="AO536" s="90"/>
      <c r="AP536" s="90"/>
      <c r="AQ536" s="92"/>
      <c r="AR536" s="90"/>
      <c r="AS536" s="90"/>
      <c r="AT536" s="93"/>
      <c r="AU536" s="88"/>
      <c r="AV536" s="88"/>
      <c r="AW536" s="88"/>
      <c r="AX536" s="88"/>
      <c r="AY536" s="88"/>
      <c r="AZ536" s="88"/>
      <c r="BA536" s="88"/>
      <c r="BB536" s="88"/>
      <c r="BC536" s="88"/>
      <c r="BD536" s="94" t="str">
        <f>IFERROR(IF(Sale!A520 &lt;&gt; "", Sale!A520, ""), "")</f>
        <v/>
      </c>
      <c r="BE536" s="88" t="str">
        <f>IFERROR(IF(Sale!B520 &lt;&gt; "", Sale!B520, ""), "")</f>
        <v/>
      </c>
      <c r="BF536" s="88" t="str">
        <f>IFERROR(IF(Sale!C520 &lt;&gt; "", Sale!C520, ""), "")</f>
        <v/>
      </c>
      <c r="BG536" s="88" t="str">
        <f>IFERROR(IF(Sale!D520 &lt;&gt; "", Sale!D520, ""), "")</f>
        <v/>
      </c>
      <c r="BH536" s="88" t="str">
        <f>IFERROR(IF(Sale!E520 &lt;&gt; "", Sale!E520, ""), "")</f>
        <v/>
      </c>
      <c r="BI536" s="88" t="str">
        <f>IFERROR(IF(Sale!F520 &lt;&gt; "", Sale!F520, ""), "")</f>
        <v/>
      </c>
      <c r="BJ536" s="88" t="str">
        <f>IFERROR(IF(Sale!G520 &lt;&gt; "", Sale!G520, ""), "")</f>
        <v/>
      </c>
      <c r="BK536" s="88" t="str">
        <f>IFERROR(IF(Sale!H520 &lt;&gt; "", Sale!H520, ""), "")</f>
        <v/>
      </c>
      <c r="BL536" s="88" t="str">
        <f>IFERROR(IF(Sale!I520 &lt;&gt; "", Sale!I520, ""), "")</f>
        <v/>
      </c>
      <c r="BM536" s="88" t="str">
        <f>IFERROR(IF(Sale!J520 &lt;&gt; "", Sale!J520, ""), "")</f>
        <v/>
      </c>
      <c r="BN536" s="88" t="str">
        <f>IFERROR(IF(Sale!K520 &lt;&gt; "", Sale!K520, ""), "")</f>
        <v/>
      </c>
      <c r="BO536" s="88" t="str">
        <f>IFERROR(IF(Sale!L520 &lt;&gt; "", Sale!L520, ""), "")</f>
        <v/>
      </c>
      <c r="BP536" s="88" t="str">
        <f>IFERROR(IF(Sale!M520 &lt;&gt; "", Sale!M520, ""), "")</f>
        <v/>
      </c>
      <c r="BQ536" s="88" t="str">
        <f>IFERROR(IF(Sale!N520 &lt;&gt; "", Sale!N520, ""), "")</f>
        <v/>
      </c>
      <c r="BR536" s="88" t="str">
        <f>IFERROR(IF(Sale!O520 &lt;&gt; "", Sale!O520, ""), "")</f>
        <v/>
      </c>
      <c r="BS536" s="88"/>
      <c r="BT536" s="88"/>
      <c r="BU536" s="88"/>
      <c r="BV536" s="88"/>
      <c r="BW536" s="91"/>
      <c r="BX536" s="88"/>
      <c r="BY536" s="88"/>
    </row>
    <row r="537" spans="2:77">
      <c r="B537" s="255"/>
      <c r="C537" s="255"/>
      <c r="D537" s="255"/>
      <c r="E537" s="255"/>
      <c r="F537" s="255"/>
      <c r="Z537" s="101" t="str">
        <f>IF(AB537 &lt;&gt; "", (COUNTIF($AB$19:AB537,AB537)&amp;"_"&amp;AB537),"")</f>
        <v/>
      </c>
      <c r="AA537" s="125" t="str">
        <f>IFERROR(IF(Purchase!A520 &lt;&gt;"",Purchase!A520,""),"")</f>
        <v/>
      </c>
      <c r="AB537" s="101" t="str">
        <f>IFERROR(IF(Purchase!B520 &lt;&gt;"",Purchase!B520,""),"")</f>
        <v/>
      </c>
      <c r="AC537" s="101" t="str">
        <f>IFERROR(IF(Purchase!C520 &lt;&gt;"",Purchase!C520,""),"")</f>
        <v/>
      </c>
      <c r="AD537" s="89" t="str">
        <f>IFERROR(IF(Purchase!D520 &lt;&gt;"",Purchase!D520,""),"")</f>
        <v/>
      </c>
      <c r="AE537" s="89" t="str">
        <f>IFERROR(IF(Purchase!E520 &lt;&gt;"",Purchase!E520,""),"")</f>
        <v/>
      </c>
      <c r="AF537" s="89" t="str">
        <f>IFERROR(IF(Purchase!F520 &lt;&gt;"",Purchase!F520,""),"")</f>
        <v/>
      </c>
      <c r="AG537" s="89" t="str">
        <f>IFERROR(IF(Purchase!G520 &lt;&gt;"",Purchase!G520,""),"")</f>
        <v/>
      </c>
      <c r="AH537" s="89" t="str">
        <f>IFERROR(IF(Purchase!H520 &lt;&gt;"",Purchase!H520,""),"")</f>
        <v/>
      </c>
      <c r="AI537" s="89" t="str">
        <f>IFERROR(IF(Purchase!I520 &lt;&gt;"",Purchase!I520,""),"")</f>
        <v/>
      </c>
      <c r="AJ537" s="89" t="str">
        <f>IFERROR(IF(Purchase!J520 &lt;&gt;"",Purchase!J520,""),"")</f>
        <v/>
      </c>
      <c r="AK537" s="101" t="str">
        <f t="shared" si="33"/>
        <v/>
      </c>
      <c r="AL537" s="88"/>
      <c r="AM537" s="90"/>
      <c r="AN537" s="91"/>
      <c r="AO537" s="90"/>
      <c r="AP537" s="90"/>
      <c r="AQ537" s="92"/>
      <c r="AR537" s="90"/>
      <c r="AS537" s="90"/>
      <c r="AT537" s="93"/>
      <c r="AU537" s="88"/>
      <c r="AV537" s="88"/>
      <c r="AW537" s="88"/>
      <c r="AX537" s="88"/>
      <c r="AY537" s="88"/>
      <c r="AZ537" s="88"/>
      <c r="BA537" s="88"/>
      <c r="BB537" s="88"/>
      <c r="BC537" s="88"/>
      <c r="BD537" s="94" t="str">
        <f>IFERROR(IF(Sale!A521 &lt;&gt; "", Sale!A521, ""), "")</f>
        <v/>
      </c>
      <c r="BE537" s="88" t="str">
        <f>IFERROR(IF(Sale!B521 &lt;&gt; "", Sale!B521, ""), "")</f>
        <v/>
      </c>
      <c r="BF537" s="88" t="str">
        <f>IFERROR(IF(Sale!C521 &lt;&gt; "", Sale!C521, ""), "")</f>
        <v/>
      </c>
      <c r="BG537" s="88" t="str">
        <f>IFERROR(IF(Sale!D521 &lt;&gt; "", Sale!D521, ""), "")</f>
        <v/>
      </c>
      <c r="BH537" s="88" t="str">
        <f>IFERROR(IF(Sale!E521 &lt;&gt; "", Sale!E521, ""), "")</f>
        <v/>
      </c>
      <c r="BI537" s="88" t="str">
        <f>IFERROR(IF(Sale!F521 &lt;&gt; "", Sale!F521, ""), "")</f>
        <v/>
      </c>
      <c r="BJ537" s="88" t="str">
        <f>IFERROR(IF(Sale!G521 &lt;&gt; "", Sale!G521, ""), "")</f>
        <v/>
      </c>
      <c r="BK537" s="88" t="str">
        <f>IFERROR(IF(Sale!H521 &lt;&gt; "", Sale!H521, ""), "")</f>
        <v/>
      </c>
      <c r="BL537" s="88" t="str">
        <f>IFERROR(IF(Sale!I521 &lt;&gt; "", Sale!I521, ""), "")</f>
        <v/>
      </c>
      <c r="BM537" s="88" t="str">
        <f>IFERROR(IF(Sale!J521 &lt;&gt; "", Sale!J521, ""), "")</f>
        <v/>
      </c>
      <c r="BN537" s="88" t="str">
        <f>IFERROR(IF(Sale!K521 &lt;&gt; "", Sale!K521, ""), "")</f>
        <v/>
      </c>
      <c r="BO537" s="88" t="str">
        <f>IFERROR(IF(Sale!L521 &lt;&gt; "", Sale!L521, ""), "")</f>
        <v/>
      </c>
      <c r="BP537" s="88" t="str">
        <f>IFERROR(IF(Sale!M521 &lt;&gt; "", Sale!M521, ""), "")</f>
        <v/>
      </c>
      <c r="BQ537" s="88" t="str">
        <f>IFERROR(IF(Sale!N521 &lt;&gt; "", Sale!N521, ""), "")</f>
        <v/>
      </c>
      <c r="BR537" s="88" t="str">
        <f>IFERROR(IF(Sale!O521 &lt;&gt; "", Sale!O521, ""), "")</f>
        <v/>
      </c>
      <c r="BS537" s="88"/>
      <c r="BT537" s="88"/>
      <c r="BU537" s="88"/>
      <c r="BV537" s="88"/>
      <c r="BW537" s="91"/>
      <c r="BX537" s="88"/>
      <c r="BY537" s="88"/>
    </row>
    <row r="538" spans="2:77">
      <c r="B538" s="255"/>
      <c r="C538" s="255"/>
      <c r="D538" s="255"/>
      <c r="E538" s="255"/>
      <c r="F538" s="255"/>
      <c r="Z538" s="101" t="str">
        <f>IF(AB538 &lt;&gt; "", (COUNTIF($AB$19:AB538,AB538)&amp;"_"&amp;AB538),"")</f>
        <v/>
      </c>
      <c r="AA538" s="125" t="str">
        <f>IFERROR(IF(Purchase!A521 &lt;&gt;"",Purchase!A521,""),"")</f>
        <v/>
      </c>
      <c r="AB538" s="101" t="str">
        <f>IFERROR(IF(Purchase!B521 &lt;&gt;"",Purchase!B521,""),"")</f>
        <v/>
      </c>
      <c r="AC538" s="101" t="str">
        <f>IFERROR(IF(Purchase!C521 &lt;&gt;"",Purchase!C521,""),"")</f>
        <v/>
      </c>
      <c r="AD538" s="89" t="str">
        <f>IFERROR(IF(Purchase!D521 &lt;&gt;"",Purchase!D521,""),"")</f>
        <v/>
      </c>
      <c r="AE538" s="89" t="str">
        <f>IFERROR(IF(Purchase!E521 &lt;&gt;"",Purchase!E521,""),"")</f>
        <v/>
      </c>
      <c r="AF538" s="89" t="str">
        <f>IFERROR(IF(Purchase!F521 &lt;&gt;"",Purchase!F521,""),"")</f>
        <v/>
      </c>
      <c r="AG538" s="89" t="str">
        <f>IFERROR(IF(Purchase!G521 &lt;&gt;"",Purchase!G521,""),"")</f>
        <v/>
      </c>
      <c r="AH538" s="89" t="str">
        <f>IFERROR(IF(Purchase!H521 &lt;&gt;"",Purchase!H521,""),"")</f>
        <v/>
      </c>
      <c r="AI538" s="89" t="str">
        <f>IFERROR(IF(Purchase!I521 &lt;&gt;"",Purchase!I521,""),"")</f>
        <v/>
      </c>
      <c r="AJ538" s="89" t="str">
        <f>IFERROR(IF(Purchase!J521 &lt;&gt;"",Purchase!J521,""),"")</f>
        <v/>
      </c>
      <c r="AK538" s="101" t="str">
        <f t="shared" si="33"/>
        <v/>
      </c>
      <c r="AL538" s="88"/>
      <c r="AM538" s="90"/>
      <c r="AN538" s="91"/>
      <c r="AO538" s="90"/>
      <c r="AP538" s="90"/>
      <c r="AQ538" s="92"/>
      <c r="AR538" s="90"/>
      <c r="AS538" s="90"/>
      <c r="AT538" s="93"/>
      <c r="AU538" s="88"/>
      <c r="AV538" s="88"/>
      <c r="AW538" s="88"/>
      <c r="AX538" s="88"/>
      <c r="AY538" s="88"/>
      <c r="AZ538" s="88"/>
      <c r="BA538" s="88"/>
      <c r="BB538" s="88"/>
      <c r="BC538" s="88"/>
      <c r="BD538" s="94" t="str">
        <f>IFERROR(IF(Sale!A522 &lt;&gt; "", Sale!A522, ""), "")</f>
        <v/>
      </c>
      <c r="BE538" s="88" t="str">
        <f>IFERROR(IF(Sale!B522 &lt;&gt; "", Sale!B522, ""), "")</f>
        <v/>
      </c>
      <c r="BF538" s="88" t="str">
        <f>IFERROR(IF(Sale!C522 &lt;&gt; "", Sale!C522, ""), "")</f>
        <v/>
      </c>
      <c r="BG538" s="88" t="str">
        <f>IFERROR(IF(Sale!D522 &lt;&gt; "", Sale!D522, ""), "")</f>
        <v/>
      </c>
      <c r="BH538" s="88" t="str">
        <f>IFERROR(IF(Sale!E522 &lt;&gt; "", Sale!E522, ""), "")</f>
        <v/>
      </c>
      <c r="BI538" s="88" t="str">
        <f>IFERROR(IF(Sale!F522 &lt;&gt; "", Sale!F522, ""), "")</f>
        <v/>
      </c>
      <c r="BJ538" s="88" t="str">
        <f>IFERROR(IF(Sale!G522 &lt;&gt; "", Sale!G522, ""), "")</f>
        <v/>
      </c>
      <c r="BK538" s="88" t="str">
        <f>IFERROR(IF(Sale!H522 &lt;&gt; "", Sale!H522, ""), "")</f>
        <v/>
      </c>
      <c r="BL538" s="88" t="str">
        <f>IFERROR(IF(Sale!I522 &lt;&gt; "", Sale!I522, ""), "")</f>
        <v/>
      </c>
      <c r="BM538" s="88" t="str">
        <f>IFERROR(IF(Sale!J522 &lt;&gt; "", Sale!J522, ""), "")</f>
        <v/>
      </c>
      <c r="BN538" s="88" t="str">
        <f>IFERROR(IF(Sale!K522 &lt;&gt; "", Sale!K522, ""), "")</f>
        <v/>
      </c>
      <c r="BO538" s="88" t="str">
        <f>IFERROR(IF(Sale!L522 &lt;&gt; "", Sale!L522, ""), "")</f>
        <v/>
      </c>
      <c r="BP538" s="88" t="str">
        <f>IFERROR(IF(Sale!M522 &lt;&gt; "", Sale!M522, ""), "")</f>
        <v/>
      </c>
      <c r="BQ538" s="88" t="str">
        <f>IFERROR(IF(Sale!N522 &lt;&gt; "", Sale!N522, ""), "")</f>
        <v/>
      </c>
      <c r="BR538" s="88" t="str">
        <f>IFERROR(IF(Sale!O522 &lt;&gt; "", Sale!O522, ""), "")</f>
        <v/>
      </c>
      <c r="BS538" s="88"/>
      <c r="BT538" s="88"/>
      <c r="BU538" s="88"/>
      <c r="BV538" s="88"/>
      <c r="BW538" s="91"/>
      <c r="BX538" s="88"/>
      <c r="BY538" s="88"/>
    </row>
    <row r="539" spans="2:77">
      <c r="B539" s="255"/>
      <c r="C539" s="255"/>
      <c r="D539" s="255"/>
      <c r="E539" s="255"/>
      <c r="F539" s="255"/>
      <c r="Z539" s="101" t="str">
        <f>IF(AB539 &lt;&gt; "", (COUNTIF($AB$19:AB539,AB539)&amp;"_"&amp;AB539),"")</f>
        <v/>
      </c>
      <c r="AA539" s="125" t="str">
        <f>IFERROR(IF(Purchase!A522 &lt;&gt;"",Purchase!A522,""),"")</f>
        <v/>
      </c>
      <c r="AB539" s="101" t="str">
        <f>IFERROR(IF(Purchase!B522 &lt;&gt;"",Purchase!B522,""),"")</f>
        <v/>
      </c>
      <c r="AC539" s="101" t="str">
        <f>IFERROR(IF(Purchase!C522 &lt;&gt;"",Purchase!C522,""),"")</f>
        <v/>
      </c>
      <c r="AD539" s="89" t="str">
        <f>IFERROR(IF(Purchase!D522 &lt;&gt;"",Purchase!D522,""),"")</f>
        <v/>
      </c>
      <c r="AE539" s="89" t="str">
        <f>IFERROR(IF(Purchase!E522 &lt;&gt;"",Purchase!E522,""),"")</f>
        <v/>
      </c>
      <c r="AF539" s="89" t="str">
        <f>IFERROR(IF(Purchase!F522 &lt;&gt;"",Purchase!F522,""),"")</f>
        <v/>
      </c>
      <c r="AG539" s="89" t="str">
        <f>IFERROR(IF(Purchase!G522 &lt;&gt;"",Purchase!G522,""),"")</f>
        <v/>
      </c>
      <c r="AH539" s="89" t="str">
        <f>IFERROR(IF(Purchase!H522 &lt;&gt;"",Purchase!H522,""),"")</f>
        <v/>
      </c>
      <c r="AI539" s="89" t="str">
        <f>IFERROR(IF(Purchase!I522 &lt;&gt;"",Purchase!I522,""),"")</f>
        <v/>
      </c>
      <c r="AJ539" s="89" t="str">
        <f>IFERROR(IF(Purchase!J522 &lt;&gt;"",Purchase!J522,""),"")</f>
        <v/>
      </c>
      <c r="AK539" s="101" t="str">
        <f t="shared" si="33"/>
        <v/>
      </c>
      <c r="AL539" s="88"/>
      <c r="AM539" s="90"/>
      <c r="AN539" s="91"/>
      <c r="AO539" s="90"/>
      <c r="AP539" s="90"/>
      <c r="AQ539" s="92"/>
      <c r="AR539" s="90"/>
      <c r="AS539" s="90"/>
      <c r="AT539" s="93"/>
      <c r="AU539" s="88"/>
      <c r="AV539" s="88"/>
      <c r="AW539" s="88"/>
      <c r="AX539" s="88"/>
      <c r="AY539" s="88"/>
      <c r="AZ539" s="88"/>
      <c r="BA539" s="88"/>
      <c r="BB539" s="88"/>
      <c r="BC539" s="88"/>
      <c r="BD539" s="94" t="str">
        <f>IFERROR(IF(Sale!A523 &lt;&gt; "", Sale!A523, ""), "")</f>
        <v/>
      </c>
      <c r="BE539" s="88" t="str">
        <f>IFERROR(IF(Sale!B523 &lt;&gt; "", Sale!B523, ""), "")</f>
        <v/>
      </c>
      <c r="BF539" s="88" t="str">
        <f>IFERROR(IF(Sale!C523 &lt;&gt; "", Sale!C523, ""), "")</f>
        <v/>
      </c>
      <c r="BG539" s="88" t="str">
        <f>IFERROR(IF(Sale!D523 &lt;&gt; "", Sale!D523, ""), "")</f>
        <v/>
      </c>
      <c r="BH539" s="88" t="str">
        <f>IFERROR(IF(Sale!E523 &lt;&gt; "", Sale!E523, ""), "")</f>
        <v/>
      </c>
      <c r="BI539" s="88" t="str">
        <f>IFERROR(IF(Sale!F523 &lt;&gt; "", Sale!F523, ""), "")</f>
        <v/>
      </c>
      <c r="BJ539" s="88" t="str">
        <f>IFERROR(IF(Sale!G523 &lt;&gt; "", Sale!G523, ""), "")</f>
        <v/>
      </c>
      <c r="BK539" s="88" t="str">
        <f>IFERROR(IF(Sale!H523 &lt;&gt; "", Sale!H523, ""), "")</f>
        <v/>
      </c>
      <c r="BL539" s="88" t="str">
        <f>IFERROR(IF(Sale!I523 &lt;&gt; "", Sale!I523, ""), "")</f>
        <v/>
      </c>
      <c r="BM539" s="88" t="str">
        <f>IFERROR(IF(Sale!J523 &lt;&gt; "", Sale!J523, ""), "")</f>
        <v/>
      </c>
      <c r="BN539" s="88" t="str">
        <f>IFERROR(IF(Sale!K523 &lt;&gt; "", Sale!K523, ""), "")</f>
        <v/>
      </c>
      <c r="BO539" s="88" t="str">
        <f>IFERROR(IF(Sale!L523 &lt;&gt; "", Sale!L523, ""), "")</f>
        <v/>
      </c>
      <c r="BP539" s="88" t="str">
        <f>IFERROR(IF(Sale!M523 &lt;&gt; "", Sale!M523, ""), "")</f>
        <v/>
      </c>
      <c r="BQ539" s="88" t="str">
        <f>IFERROR(IF(Sale!N523 &lt;&gt; "", Sale!N523, ""), "")</f>
        <v/>
      </c>
      <c r="BR539" s="88" t="str">
        <f>IFERROR(IF(Sale!O523 &lt;&gt; "", Sale!O523, ""), "")</f>
        <v/>
      </c>
      <c r="BS539" s="88"/>
      <c r="BT539" s="88"/>
      <c r="BU539" s="88"/>
      <c r="BV539" s="88"/>
      <c r="BW539" s="91"/>
      <c r="BX539" s="88"/>
      <c r="BY539" s="88"/>
    </row>
    <row r="540" spans="2:77">
      <c r="B540" s="255"/>
      <c r="C540" s="255"/>
      <c r="D540" s="255"/>
      <c r="E540" s="255"/>
      <c r="F540" s="255"/>
      <c r="Z540" s="101" t="str">
        <f>IF(AB540 &lt;&gt; "", (COUNTIF($AB$19:AB540,AB540)&amp;"_"&amp;AB540),"")</f>
        <v/>
      </c>
      <c r="AA540" s="125" t="str">
        <f>IFERROR(IF(Purchase!A523 &lt;&gt;"",Purchase!A523,""),"")</f>
        <v/>
      </c>
      <c r="AB540" s="101" t="str">
        <f>IFERROR(IF(Purchase!B523 &lt;&gt;"",Purchase!B523,""),"")</f>
        <v/>
      </c>
      <c r="AC540" s="101" t="str">
        <f>IFERROR(IF(Purchase!C523 &lt;&gt;"",Purchase!C523,""),"")</f>
        <v/>
      </c>
      <c r="AD540" s="89" t="str">
        <f>IFERROR(IF(Purchase!D523 &lt;&gt;"",Purchase!D523,""),"")</f>
        <v/>
      </c>
      <c r="AE540" s="89" t="str">
        <f>IFERROR(IF(Purchase!E523 &lt;&gt;"",Purchase!E523,""),"")</f>
        <v/>
      </c>
      <c r="AF540" s="89" t="str">
        <f>IFERROR(IF(Purchase!F523 &lt;&gt;"",Purchase!F523,""),"")</f>
        <v/>
      </c>
      <c r="AG540" s="89" t="str">
        <f>IFERROR(IF(Purchase!G523 &lt;&gt;"",Purchase!G523,""),"")</f>
        <v/>
      </c>
      <c r="AH540" s="89" t="str">
        <f>IFERROR(IF(Purchase!H523 &lt;&gt;"",Purchase!H523,""),"")</f>
        <v/>
      </c>
      <c r="AI540" s="89" t="str">
        <f>IFERROR(IF(Purchase!I523 &lt;&gt;"",Purchase!I523,""),"")</f>
        <v/>
      </c>
      <c r="AJ540" s="89" t="str">
        <f>IFERROR(IF(Purchase!J523 &lt;&gt;"",Purchase!J523,""),"")</f>
        <v/>
      </c>
      <c r="AK540" s="101" t="str">
        <f t="shared" si="33"/>
        <v/>
      </c>
      <c r="AL540" s="88"/>
      <c r="AM540" s="90"/>
      <c r="AN540" s="91"/>
      <c r="AO540" s="90"/>
      <c r="AP540" s="90"/>
      <c r="AQ540" s="92"/>
      <c r="AR540" s="90"/>
      <c r="AS540" s="90"/>
      <c r="AT540" s="93"/>
      <c r="AU540" s="88"/>
      <c r="AV540" s="88"/>
      <c r="AW540" s="88"/>
      <c r="AX540" s="88"/>
      <c r="AY540" s="88"/>
      <c r="AZ540" s="88"/>
      <c r="BA540" s="88"/>
      <c r="BB540" s="88"/>
      <c r="BC540" s="88"/>
      <c r="BD540" s="94" t="str">
        <f>IFERROR(IF(Sale!A524 &lt;&gt; "", Sale!A524, ""), "")</f>
        <v/>
      </c>
      <c r="BE540" s="88" t="str">
        <f>IFERROR(IF(Sale!B524 &lt;&gt; "", Sale!B524, ""), "")</f>
        <v/>
      </c>
      <c r="BF540" s="88" t="str">
        <f>IFERROR(IF(Sale!C524 &lt;&gt; "", Sale!C524, ""), "")</f>
        <v/>
      </c>
      <c r="BG540" s="88" t="str">
        <f>IFERROR(IF(Sale!D524 &lt;&gt; "", Sale!D524, ""), "")</f>
        <v/>
      </c>
      <c r="BH540" s="88" t="str">
        <f>IFERROR(IF(Sale!E524 &lt;&gt; "", Sale!E524, ""), "")</f>
        <v/>
      </c>
      <c r="BI540" s="88" t="str">
        <f>IFERROR(IF(Sale!F524 &lt;&gt; "", Sale!F524, ""), "")</f>
        <v/>
      </c>
      <c r="BJ540" s="88" t="str">
        <f>IFERROR(IF(Sale!G524 &lt;&gt; "", Sale!G524, ""), "")</f>
        <v/>
      </c>
      <c r="BK540" s="88" t="str">
        <f>IFERROR(IF(Sale!H524 &lt;&gt; "", Sale!H524, ""), "")</f>
        <v/>
      </c>
      <c r="BL540" s="88" t="str">
        <f>IFERROR(IF(Sale!I524 &lt;&gt; "", Sale!I524, ""), "")</f>
        <v/>
      </c>
      <c r="BM540" s="88" t="str">
        <f>IFERROR(IF(Sale!J524 &lt;&gt; "", Sale!J524, ""), "")</f>
        <v/>
      </c>
      <c r="BN540" s="88" t="str">
        <f>IFERROR(IF(Sale!K524 &lt;&gt; "", Sale!K524, ""), "")</f>
        <v/>
      </c>
      <c r="BO540" s="88" t="str">
        <f>IFERROR(IF(Sale!L524 &lt;&gt; "", Sale!L524, ""), "")</f>
        <v/>
      </c>
      <c r="BP540" s="88" t="str">
        <f>IFERROR(IF(Sale!M524 &lt;&gt; "", Sale!M524, ""), "")</f>
        <v/>
      </c>
      <c r="BQ540" s="88" t="str">
        <f>IFERROR(IF(Sale!N524 &lt;&gt; "", Sale!N524, ""), "")</f>
        <v/>
      </c>
      <c r="BR540" s="88" t="str">
        <f>IFERROR(IF(Sale!O524 &lt;&gt; "", Sale!O524, ""), "")</f>
        <v/>
      </c>
      <c r="BS540" s="88"/>
      <c r="BT540" s="88"/>
      <c r="BU540" s="88"/>
      <c r="BV540" s="88"/>
      <c r="BW540" s="91"/>
      <c r="BX540" s="88"/>
      <c r="BY540" s="88"/>
    </row>
    <row r="541" spans="2:77">
      <c r="B541" s="255"/>
      <c r="C541" s="255"/>
      <c r="D541" s="255"/>
      <c r="E541" s="255"/>
      <c r="F541" s="255"/>
      <c r="Z541" s="101" t="str">
        <f>IF(AB541 &lt;&gt; "", (COUNTIF($AB$19:AB541,AB541)&amp;"_"&amp;AB541),"")</f>
        <v/>
      </c>
      <c r="AA541" s="125" t="str">
        <f>IFERROR(IF(Purchase!A524 &lt;&gt;"",Purchase!A524,""),"")</f>
        <v/>
      </c>
      <c r="AB541" s="101" t="str">
        <f>IFERROR(IF(Purchase!B524 &lt;&gt;"",Purchase!B524,""),"")</f>
        <v/>
      </c>
      <c r="AC541" s="101" t="str">
        <f>IFERROR(IF(Purchase!C524 &lt;&gt;"",Purchase!C524,""),"")</f>
        <v/>
      </c>
      <c r="AD541" s="89" t="str">
        <f>IFERROR(IF(Purchase!D524 &lt;&gt;"",Purchase!D524,""),"")</f>
        <v/>
      </c>
      <c r="AE541" s="89" t="str">
        <f>IFERROR(IF(Purchase!E524 &lt;&gt;"",Purchase!E524,""),"")</f>
        <v/>
      </c>
      <c r="AF541" s="89" t="str">
        <f>IFERROR(IF(Purchase!F524 &lt;&gt;"",Purchase!F524,""),"")</f>
        <v/>
      </c>
      <c r="AG541" s="89" t="str">
        <f>IFERROR(IF(Purchase!G524 &lt;&gt;"",Purchase!G524,""),"")</f>
        <v/>
      </c>
      <c r="AH541" s="89" t="str">
        <f>IFERROR(IF(Purchase!H524 &lt;&gt;"",Purchase!H524,""),"")</f>
        <v/>
      </c>
      <c r="AI541" s="89" t="str">
        <f>IFERROR(IF(Purchase!I524 &lt;&gt;"",Purchase!I524,""),"")</f>
        <v/>
      </c>
      <c r="AJ541" s="89" t="str">
        <f>IFERROR(IF(Purchase!J524 &lt;&gt;"",Purchase!J524,""),"")</f>
        <v/>
      </c>
      <c r="AK541" s="101" t="str">
        <f t="shared" si="33"/>
        <v/>
      </c>
      <c r="AL541" s="88"/>
      <c r="AM541" s="90"/>
      <c r="AN541" s="91"/>
      <c r="AO541" s="90"/>
      <c r="AP541" s="90"/>
      <c r="AQ541" s="92"/>
      <c r="AR541" s="90"/>
      <c r="AS541" s="90"/>
      <c r="AT541" s="93"/>
      <c r="AU541" s="88"/>
      <c r="AV541" s="88"/>
      <c r="AW541" s="88"/>
      <c r="AX541" s="88"/>
      <c r="AY541" s="88"/>
      <c r="AZ541" s="88"/>
      <c r="BA541" s="88"/>
      <c r="BB541" s="88"/>
      <c r="BC541" s="88"/>
      <c r="BD541" s="94" t="str">
        <f>IFERROR(IF(Sale!A525 &lt;&gt; "", Sale!A525, ""), "")</f>
        <v/>
      </c>
      <c r="BE541" s="88" t="str">
        <f>IFERROR(IF(Sale!B525 &lt;&gt; "", Sale!B525, ""), "")</f>
        <v/>
      </c>
      <c r="BF541" s="88" t="str">
        <f>IFERROR(IF(Sale!C525 &lt;&gt; "", Sale!C525, ""), "")</f>
        <v/>
      </c>
      <c r="BG541" s="88" t="str">
        <f>IFERROR(IF(Sale!D525 &lt;&gt; "", Sale!D525, ""), "")</f>
        <v/>
      </c>
      <c r="BH541" s="88" t="str">
        <f>IFERROR(IF(Sale!E525 &lt;&gt; "", Sale!E525, ""), "")</f>
        <v/>
      </c>
      <c r="BI541" s="88" t="str">
        <f>IFERROR(IF(Sale!F525 &lt;&gt; "", Sale!F525, ""), "")</f>
        <v/>
      </c>
      <c r="BJ541" s="88" t="str">
        <f>IFERROR(IF(Sale!G525 &lt;&gt; "", Sale!G525, ""), "")</f>
        <v/>
      </c>
      <c r="BK541" s="88" t="str">
        <f>IFERROR(IF(Sale!H525 &lt;&gt; "", Sale!H525, ""), "")</f>
        <v/>
      </c>
      <c r="BL541" s="88" t="str">
        <f>IFERROR(IF(Sale!I525 &lt;&gt; "", Sale!I525, ""), "")</f>
        <v/>
      </c>
      <c r="BM541" s="88" t="str">
        <f>IFERROR(IF(Sale!J525 &lt;&gt; "", Sale!J525, ""), "")</f>
        <v/>
      </c>
      <c r="BN541" s="88" t="str">
        <f>IFERROR(IF(Sale!K525 &lt;&gt; "", Sale!K525, ""), "")</f>
        <v/>
      </c>
      <c r="BO541" s="88" t="str">
        <f>IFERROR(IF(Sale!L525 &lt;&gt; "", Sale!L525, ""), "")</f>
        <v/>
      </c>
      <c r="BP541" s="88" t="str">
        <f>IFERROR(IF(Sale!M525 &lt;&gt; "", Sale!M525, ""), "")</f>
        <v/>
      </c>
      <c r="BQ541" s="88" t="str">
        <f>IFERROR(IF(Sale!N525 &lt;&gt; "", Sale!N525, ""), "")</f>
        <v/>
      </c>
      <c r="BR541" s="88" t="str">
        <f>IFERROR(IF(Sale!O525 &lt;&gt; "", Sale!O525, ""), "")</f>
        <v/>
      </c>
      <c r="BS541" s="88"/>
      <c r="BT541" s="88"/>
      <c r="BU541" s="88"/>
      <c r="BV541" s="88"/>
      <c r="BW541" s="91"/>
      <c r="BX541" s="88"/>
      <c r="BY541" s="88"/>
    </row>
    <row r="542" spans="2:77">
      <c r="B542" s="255"/>
      <c r="C542" s="255"/>
      <c r="D542" s="255"/>
      <c r="E542" s="255"/>
      <c r="F542" s="255"/>
      <c r="Z542" s="101" t="str">
        <f>IF(AB542 &lt;&gt; "", (COUNTIF($AB$19:AB542,AB542)&amp;"_"&amp;AB542),"")</f>
        <v/>
      </c>
      <c r="AA542" s="125" t="str">
        <f>IFERROR(IF(Purchase!A525 &lt;&gt;"",Purchase!A525,""),"")</f>
        <v/>
      </c>
      <c r="AB542" s="101" t="str">
        <f>IFERROR(IF(Purchase!B525 &lt;&gt;"",Purchase!B525,""),"")</f>
        <v/>
      </c>
      <c r="AC542" s="101" t="str">
        <f>IFERROR(IF(Purchase!C525 &lt;&gt;"",Purchase!C525,""),"")</f>
        <v/>
      </c>
      <c r="AD542" s="89" t="str">
        <f>IFERROR(IF(Purchase!D525 &lt;&gt;"",Purchase!D525,""),"")</f>
        <v/>
      </c>
      <c r="AE542" s="89" t="str">
        <f>IFERROR(IF(Purchase!E525 &lt;&gt;"",Purchase!E525,""),"")</f>
        <v/>
      </c>
      <c r="AF542" s="89" t="str">
        <f>IFERROR(IF(Purchase!F525 &lt;&gt;"",Purchase!F525,""),"")</f>
        <v/>
      </c>
      <c r="AG542" s="89" t="str">
        <f>IFERROR(IF(Purchase!G525 &lt;&gt;"",Purchase!G525,""),"")</f>
        <v/>
      </c>
      <c r="AH542" s="89" t="str">
        <f>IFERROR(IF(Purchase!H525 &lt;&gt;"",Purchase!H525,""),"")</f>
        <v/>
      </c>
      <c r="AI542" s="89" t="str">
        <f>IFERROR(IF(Purchase!I525 &lt;&gt;"",Purchase!I525,""),"")</f>
        <v/>
      </c>
      <c r="AJ542" s="89" t="str">
        <f>IFERROR(IF(Purchase!J525 &lt;&gt;"",Purchase!J525,""),"")</f>
        <v/>
      </c>
      <c r="AK542" s="101" t="str">
        <f t="shared" si="33"/>
        <v/>
      </c>
      <c r="AL542" s="88"/>
      <c r="AM542" s="90"/>
      <c r="AN542" s="91"/>
      <c r="AO542" s="90"/>
      <c r="AP542" s="90"/>
      <c r="AQ542" s="92"/>
      <c r="AR542" s="90"/>
      <c r="AS542" s="90"/>
      <c r="AT542" s="93"/>
      <c r="AU542" s="88"/>
      <c r="AV542" s="88"/>
      <c r="AW542" s="88"/>
      <c r="AX542" s="88"/>
      <c r="AY542" s="88"/>
      <c r="AZ542" s="88"/>
      <c r="BA542" s="88"/>
      <c r="BB542" s="88"/>
      <c r="BC542" s="88"/>
      <c r="BD542" s="94" t="str">
        <f>IFERROR(IF(Sale!A526 &lt;&gt; "", Sale!A526, ""), "")</f>
        <v/>
      </c>
      <c r="BE542" s="88" t="str">
        <f>IFERROR(IF(Sale!B526 &lt;&gt; "", Sale!B526, ""), "")</f>
        <v/>
      </c>
      <c r="BF542" s="88" t="str">
        <f>IFERROR(IF(Sale!C526 &lt;&gt; "", Sale!C526, ""), "")</f>
        <v/>
      </c>
      <c r="BG542" s="88" t="str">
        <f>IFERROR(IF(Sale!D526 &lt;&gt; "", Sale!D526, ""), "")</f>
        <v/>
      </c>
      <c r="BH542" s="88" t="str">
        <f>IFERROR(IF(Sale!E526 &lt;&gt; "", Sale!E526, ""), "")</f>
        <v/>
      </c>
      <c r="BI542" s="88" t="str">
        <f>IFERROR(IF(Sale!F526 &lt;&gt; "", Sale!F526, ""), "")</f>
        <v/>
      </c>
      <c r="BJ542" s="88" t="str">
        <f>IFERROR(IF(Sale!G526 &lt;&gt; "", Sale!G526, ""), "")</f>
        <v/>
      </c>
      <c r="BK542" s="88" t="str">
        <f>IFERROR(IF(Sale!H526 &lt;&gt; "", Sale!H526, ""), "")</f>
        <v/>
      </c>
      <c r="BL542" s="88" t="str">
        <f>IFERROR(IF(Sale!I526 &lt;&gt; "", Sale!I526, ""), "")</f>
        <v/>
      </c>
      <c r="BM542" s="88" t="str">
        <f>IFERROR(IF(Sale!J526 &lt;&gt; "", Sale!J526, ""), "")</f>
        <v/>
      </c>
      <c r="BN542" s="88" t="str">
        <f>IFERROR(IF(Sale!K526 &lt;&gt; "", Sale!K526, ""), "")</f>
        <v/>
      </c>
      <c r="BO542" s="88" t="str">
        <f>IFERROR(IF(Sale!L526 &lt;&gt; "", Sale!L526, ""), "")</f>
        <v/>
      </c>
      <c r="BP542" s="88" t="str">
        <f>IFERROR(IF(Sale!M526 &lt;&gt; "", Sale!M526, ""), "")</f>
        <v/>
      </c>
      <c r="BQ542" s="88" t="str">
        <f>IFERROR(IF(Sale!N526 &lt;&gt; "", Sale!N526, ""), "")</f>
        <v/>
      </c>
      <c r="BR542" s="88" t="str">
        <f>IFERROR(IF(Sale!O526 &lt;&gt; "", Sale!O526, ""), "")</f>
        <v/>
      </c>
      <c r="BS542" s="88"/>
      <c r="BT542" s="88"/>
      <c r="BU542" s="88"/>
      <c r="BV542" s="88"/>
      <c r="BW542" s="91"/>
      <c r="BX542" s="88"/>
      <c r="BY542" s="88"/>
    </row>
    <row r="543" spans="2:77">
      <c r="B543" s="255"/>
      <c r="C543" s="255"/>
      <c r="D543" s="255"/>
      <c r="E543" s="255"/>
      <c r="F543" s="255"/>
      <c r="Z543" s="101" t="str">
        <f>IF(AB543 &lt;&gt; "", (COUNTIF($AB$19:AB543,AB543)&amp;"_"&amp;AB543),"")</f>
        <v/>
      </c>
      <c r="AA543" s="125" t="str">
        <f>IFERROR(IF(Purchase!A526 &lt;&gt;"",Purchase!A526,""),"")</f>
        <v/>
      </c>
      <c r="AB543" s="101" t="str">
        <f>IFERROR(IF(Purchase!B526 &lt;&gt;"",Purchase!B526,""),"")</f>
        <v/>
      </c>
      <c r="AC543" s="101" t="str">
        <f>IFERROR(IF(Purchase!C526 &lt;&gt;"",Purchase!C526,""),"")</f>
        <v/>
      </c>
      <c r="AD543" s="89" t="str">
        <f>IFERROR(IF(Purchase!D526 &lt;&gt;"",Purchase!D526,""),"")</f>
        <v/>
      </c>
      <c r="AE543" s="89" t="str">
        <f>IFERROR(IF(Purchase!E526 &lt;&gt;"",Purchase!E526,""),"")</f>
        <v/>
      </c>
      <c r="AF543" s="89" t="str">
        <f>IFERROR(IF(Purchase!F526 &lt;&gt;"",Purchase!F526,""),"")</f>
        <v/>
      </c>
      <c r="AG543" s="89" t="str">
        <f>IFERROR(IF(Purchase!G526 &lt;&gt;"",Purchase!G526,""),"")</f>
        <v/>
      </c>
      <c r="AH543" s="89" t="str">
        <f>IFERROR(IF(Purchase!H526 &lt;&gt;"",Purchase!H526,""),"")</f>
        <v/>
      </c>
      <c r="AI543" s="89" t="str">
        <f>IFERROR(IF(Purchase!I526 &lt;&gt;"",Purchase!I526,""),"")</f>
        <v/>
      </c>
      <c r="AJ543" s="89" t="str">
        <f>IFERROR(IF(Purchase!J526 &lt;&gt;"",Purchase!J526,""),"")</f>
        <v/>
      </c>
      <c r="AK543" s="101" t="str">
        <f t="shared" si="33"/>
        <v/>
      </c>
      <c r="AL543" s="88"/>
      <c r="AM543" s="90"/>
      <c r="AN543" s="91"/>
      <c r="AO543" s="90"/>
      <c r="AP543" s="90"/>
      <c r="AQ543" s="92"/>
      <c r="AR543" s="90"/>
      <c r="AS543" s="90"/>
      <c r="AT543" s="93"/>
      <c r="AU543" s="88"/>
      <c r="AV543" s="88"/>
      <c r="AW543" s="88"/>
      <c r="AX543" s="88"/>
      <c r="AY543" s="88"/>
      <c r="AZ543" s="88"/>
      <c r="BA543" s="88"/>
      <c r="BB543" s="88"/>
      <c r="BC543" s="88"/>
      <c r="BD543" s="94" t="str">
        <f>IFERROR(IF(Sale!A527 &lt;&gt; "", Sale!A527, ""), "")</f>
        <v/>
      </c>
      <c r="BE543" s="88" t="str">
        <f>IFERROR(IF(Sale!B527 &lt;&gt; "", Sale!B527, ""), "")</f>
        <v/>
      </c>
      <c r="BF543" s="88" t="str">
        <f>IFERROR(IF(Sale!C527 &lt;&gt; "", Sale!C527, ""), "")</f>
        <v/>
      </c>
      <c r="BG543" s="88" t="str">
        <f>IFERROR(IF(Sale!D527 &lt;&gt; "", Sale!D527, ""), "")</f>
        <v/>
      </c>
      <c r="BH543" s="88" t="str">
        <f>IFERROR(IF(Sale!E527 &lt;&gt; "", Sale!E527, ""), "")</f>
        <v/>
      </c>
      <c r="BI543" s="88" t="str">
        <f>IFERROR(IF(Sale!F527 &lt;&gt; "", Sale!F527, ""), "")</f>
        <v/>
      </c>
      <c r="BJ543" s="88" t="str">
        <f>IFERROR(IF(Sale!G527 &lt;&gt; "", Sale!G527, ""), "")</f>
        <v/>
      </c>
      <c r="BK543" s="88" t="str">
        <f>IFERROR(IF(Sale!H527 &lt;&gt; "", Sale!H527, ""), "")</f>
        <v/>
      </c>
      <c r="BL543" s="88" t="str">
        <f>IFERROR(IF(Sale!I527 &lt;&gt; "", Sale!I527, ""), "")</f>
        <v/>
      </c>
      <c r="BM543" s="88" t="str">
        <f>IFERROR(IF(Sale!J527 &lt;&gt; "", Sale!J527, ""), "")</f>
        <v/>
      </c>
      <c r="BN543" s="88" t="str">
        <f>IFERROR(IF(Sale!K527 &lt;&gt; "", Sale!K527, ""), "")</f>
        <v/>
      </c>
      <c r="BO543" s="88" t="str">
        <f>IFERROR(IF(Sale!L527 &lt;&gt; "", Sale!L527, ""), "")</f>
        <v/>
      </c>
      <c r="BP543" s="88" t="str">
        <f>IFERROR(IF(Sale!M527 &lt;&gt; "", Sale!M527, ""), "")</f>
        <v/>
      </c>
      <c r="BQ543" s="88" t="str">
        <f>IFERROR(IF(Sale!N527 &lt;&gt; "", Sale!N527, ""), "")</f>
        <v/>
      </c>
      <c r="BR543" s="88" t="str">
        <f>IFERROR(IF(Sale!O527 &lt;&gt; "", Sale!O527, ""), "")</f>
        <v/>
      </c>
      <c r="BS543" s="88"/>
      <c r="BT543" s="88"/>
      <c r="BU543" s="88"/>
      <c r="BV543" s="88"/>
      <c r="BW543" s="91"/>
      <c r="BX543" s="88"/>
      <c r="BY543" s="88"/>
    </row>
    <row r="544" spans="2:77">
      <c r="B544" s="255"/>
      <c r="C544" s="255"/>
      <c r="D544" s="255"/>
      <c r="E544" s="255"/>
      <c r="F544" s="255"/>
      <c r="Z544" s="101" t="str">
        <f>IF(AB544 &lt;&gt; "", (COUNTIF($AB$19:AB544,AB544)&amp;"_"&amp;AB544),"")</f>
        <v/>
      </c>
      <c r="AA544" s="125" t="str">
        <f>IFERROR(IF(Purchase!A527 &lt;&gt;"",Purchase!A527,""),"")</f>
        <v/>
      </c>
      <c r="AB544" s="101" t="str">
        <f>IFERROR(IF(Purchase!B527 &lt;&gt;"",Purchase!B527,""),"")</f>
        <v/>
      </c>
      <c r="AC544" s="101" t="str">
        <f>IFERROR(IF(Purchase!C527 &lt;&gt;"",Purchase!C527,""),"")</f>
        <v/>
      </c>
      <c r="AD544" s="89" t="str">
        <f>IFERROR(IF(Purchase!D527 &lt;&gt;"",Purchase!D527,""),"")</f>
        <v/>
      </c>
      <c r="AE544" s="89" t="str">
        <f>IFERROR(IF(Purchase!E527 &lt;&gt;"",Purchase!E527,""),"")</f>
        <v/>
      </c>
      <c r="AF544" s="89" t="str">
        <f>IFERROR(IF(Purchase!F527 &lt;&gt;"",Purchase!F527,""),"")</f>
        <v/>
      </c>
      <c r="AG544" s="89" t="str">
        <f>IFERROR(IF(Purchase!G527 &lt;&gt;"",Purchase!G527,""),"")</f>
        <v/>
      </c>
      <c r="AH544" s="89" t="str">
        <f>IFERROR(IF(Purchase!H527 &lt;&gt;"",Purchase!H527,""),"")</f>
        <v/>
      </c>
      <c r="AI544" s="89" t="str">
        <f>IFERROR(IF(Purchase!I527 &lt;&gt;"",Purchase!I527,""),"")</f>
        <v/>
      </c>
      <c r="AJ544" s="89" t="str">
        <f>IFERROR(IF(Purchase!J527 &lt;&gt;"",Purchase!J527,""),"")</f>
        <v/>
      </c>
      <c r="AK544" s="101" t="str">
        <f t="shared" si="33"/>
        <v/>
      </c>
      <c r="AL544" s="88"/>
      <c r="AM544" s="90"/>
      <c r="AN544" s="91"/>
      <c r="AO544" s="90"/>
      <c r="AP544" s="90"/>
      <c r="AQ544" s="92"/>
      <c r="AR544" s="90"/>
      <c r="AS544" s="90"/>
      <c r="AT544" s="93"/>
      <c r="AU544" s="88"/>
      <c r="AV544" s="88"/>
      <c r="AW544" s="88"/>
      <c r="AX544" s="88"/>
      <c r="AY544" s="88"/>
      <c r="AZ544" s="88"/>
      <c r="BA544" s="88"/>
      <c r="BB544" s="88"/>
      <c r="BC544" s="88"/>
      <c r="BD544" s="94" t="str">
        <f>IFERROR(IF(Sale!A528 &lt;&gt; "", Sale!A528, ""), "")</f>
        <v/>
      </c>
      <c r="BE544" s="88" t="str">
        <f>IFERROR(IF(Sale!B528 &lt;&gt; "", Sale!B528, ""), "")</f>
        <v/>
      </c>
      <c r="BF544" s="88" t="str">
        <f>IFERROR(IF(Sale!C528 &lt;&gt; "", Sale!C528, ""), "")</f>
        <v/>
      </c>
      <c r="BG544" s="88" t="str">
        <f>IFERROR(IF(Sale!D528 &lt;&gt; "", Sale!D528, ""), "")</f>
        <v/>
      </c>
      <c r="BH544" s="88" t="str">
        <f>IFERROR(IF(Sale!E528 &lt;&gt; "", Sale!E528, ""), "")</f>
        <v/>
      </c>
      <c r="BI544" s="88" t="str">
        <f>IFERROR(IF(Sale!F528 &lt;&gt; "", Sale!F528, ""), "")</f>
        <v/>
      </c>
      <c r="BJ544" s="88" t="str">
        <f>IFERROR(IF(Sale!G528 &lt;&gt; "", Sale!G528, ""), "")</f>
        <v/>
      </c>
      <c r="BK544" s="88" t="str">
        <f>IFERROR(IF(Sale!H528 &lt;&gt; "", Sale!H528, ""), "")</f>
        <v/>
      </c>
      <c r="BL544" s="88" t="str">
        <f>IFERROR(IF(Sale!I528 &lt;&gt; "", Sale!I528, ""), "")</f>
        <v/>
      </c>
      <c r="BM544" s="88" t="str">
        <f>IFERROR(IF(Sale!J528 &lt;&gt; "", Sale!J528, ""), "")</f>
        <v/>
      </c>
      <c r="BN544" s="88" t="str">
        <f>IFERROR(IF(Sale!K528 &lt;&gt; "", Sale!K528, ""), "")</f>
        <v/>
      </c>
      <c r="BO544" s="88" t="str">
        <f>IFERROR(IF(Sale!L528 &lt;&gt; "", Sale!L528, ""), "")</f>
        <v/>
      </c>
      <c r="BP544" s="88" t="str">
        <f>IFERROR(IF(Sale!M528 &lt;&gt; "", Sale!M528, ""), "")</f>
        <v/>
      </c>
      <c r="BQ544" s="88" t="str">
        <f>IFERROR(IF(Sale!N528 &lt;&gt; "", Sale!N528, ""), "")</f>
        <v/>
      </c>
      <c r="BR544" s="88" t="str">
        <f>IFERROR(IF(Sale!O528 &lt;&gt; "", Sale!O528, ""), "")</f>
        <v/>
      </c>
      <c r="BS544" s="88"/>
      <c r="BT544" s="88"/>
      <c r="BU544" s="88"/>
      <c r="BV544" s="88"/>
      <c r="BW544" s="91"/>
      <c r="BX544" s="88"/>
      <c r="BY544" s="88"/>
    </row>
    <row r="545" spans="2:77">
      <c r="B545" s="255"/>
      <c r="C545" s="255"/>
      <c r="D545" s="255"/>
      <c r="E545" s="255"/>
      <c r="F545" s="255"/>
      <c r="Z545" s="101" t="str">
        <f>IF(AB545 &lt;&gt; "", (COUNTIF($AB$19:AB545,AB545)&amp;"_"&amp;AB545),"")</f>
        <v/>
      </c>
      <c r="AA545" s="125" t="str">
        <f>IFERROR(IF(Purchase!A528 &lt;&gt;"",Purchase!A528,""),"")</f>
        <v/>
      </c>
      <c r="AB545" s="101" t="str">
        <f>IFERROR(IF(Purchase!B528 &lt;&gt;"",Purchase!B528,""),"")</f>
        <v/>
      </c>
      <c r="AC545" s="101" t="str">
        <f>IFERROR(IF(Purchase!C528 &lt;&gt;"",Purchase!C528,""),"")</f>
        <v/>
      </c>
      <c r="AD545" s="89" t="str">
        <f>IFERROR(IF(Purchase!D528 &lt;&gt;"",Purchase!D528,""),"")</f>
        <v/>
      </c>
      <c r="AE545" s="89" t="str">
        <f>IFERROR(IF(Purchase!E528 &lt;&gt;"",Purchase!E528,""),"")</f>
        <v/>
      </c>
      <c r="AF545" s="89" t="str">
        <f>IFERROR(IF(Purchase!F528 &lt;&gt;"",Purchase!F528,""),"")</f>
        <v/>
      </c>
      <c r="AG545" s="89" t="str">
        <f>IFERROR(IF(Purchase!G528 &lt;&gt;"",Purchase!G528,""),"")</f>
        <v/>
      </c>
      <c r="AH545" s="89" t="str">
        <f>IFERROR(IF(Purchase!H528 &lt;&gt;"",Purchase!H528,""),"")</f>
        <v/>
      </c>
      <c r="AI545" s="89" t="str">
        <f>IFERROR(IF(Purchase!I528 &lt;&gt;"",Purchase!I528,""),"")</f>
        <v/>
      </c>
      <c r="AJ545" s="89" t="str">
        <f>IFERROR(IF(Purchase!J528 &lt;&gt;"",Purchase!J528,""),"")</f>
        <v/>
      </c>
      <c r="AK545" s="101" t="str">
        <f t="shared" si="33"/>
        <v/>
      </c>
      <c r="AL545" s="88"/>
      <c r="AM545" s="90"/>
      <c r="AN545" s="91"/>
      <c r="AO545" s="90"/>
      <c r="AP545" s="90"/>
      <c r="AQ545" s="92"/>
      <c r="AR545" s="90"/>
      <c r="AS545" s="90"/>
      <c r="AT545" s="93"/>
      <c r="AU545" s="88"/>
      <c r="AV545" s="88"/>
      <c r="AW545" s="88"/>
      <c r="AX545" s="88"/>
      <c r="AY545" s="88"/>
      <c r="AZ545" s="88"/>
      <c r="BA545" s="88"/>
      <c r="BB545" s="88"/>
      <c r="BC545" s="88"/>
      <c r="BD545" s="94" t="str">
        <f>IFERROR(IF(Sale!A529 &lt;&gt; "", Sale!A529, ""), "")</f>
        <v/>
      </c>
      <c r="BE545" s="88" t="str">
        <f>IFERROR(IF(Sale!B529 &lt;&gt; "", Sale!B529, ""), "")</f>
        <v/>
      </c>
      <c r="BF545" s="88" t="str">
        <f>IFERROR(IF(Sale!C529 &lt;&gt; "", Sale!C529, ""), "")</f>
        <v/>
      </c>
      <c r="BG545" s="88" t="str">
        <f>IFERROR(IF(Sale!D529 &lt;&gt; "", Sale!D529, ""), "")</f>
        <v/>
      </c>
      <c r="BH545" s="88" t="str">
        <f>IFERROR(IF(Sale!E529 &lt;&gt; "", Sale!E529, ""), "")</f>
        <v/>
      </c>
      <c r="BI545" s="88" t="str">
        <f>IFERROR(IF(Sale!F529 &lt;&gt; "", Sale!F529, ""), "")</f>
        <v/>
      </c>
      <c r="BJ545" s="88" t="str">
        <f>IFERROR(IF(Sale!G529 &lt;&gt; "", Sale!G529, ""), "")</f>
        <v/>
      </c>
      <c r="BK545" s="88" t="str">
        <f>IFERROR(IF(Sale!H529 &lt;&gt; "", Sale!H529, ""), "")</f>
        <v/>
      </c>
      <c r="BL545" s="88" t="str">
        <f>IFERROR(IF(Sale!I529 &lt;&gt; "", Sale!I529, ""), "")</f>
        <v/>
      </c>
      <c r="BM545" s="88" t="str">
        <f>IFERROR(IF(Sale!J529 &lt;&gt; "", Sale!J529, ""), "")</f>
        <v/>
      </c>
      <c r="BN545" s="88" t="str">
        <f>IFERROR(IF(Sale!K529 &lt;&gt; "", Sale!K529, ""), "")</f>
        <v/>
      </c>
      <c r="BO545" s="88" t="str">
        <f>IFERROR(IF(Sale!L529 &lt;&gt; "", Sale!L529, ""), "")</f>
        <v/>
      </c>
      <c r="BP545" s="88" t="str">
        <f>IFERROR(IF(Sale!M529 &lt;&gt; "", Sale!M529, ""), "")</f>
        <v/>
      </c>
      <c r="BQ545" s="88" t="str">
        <f>IFERROR(IF(Sale!N529 &lt;&gt; "", Sale!N529, ""), "")</f>
        <v/>
      </c>
      <c r="BR545" s="88" t="str">
        <f>IFERROR(IF(Sale!O529 &lt;&gt; "", Sale!O529, ""), "")</f>
        <v/>
      </c>
      <c r="BS545" s="88"/>
      <c r="BT545" s="88"/>
      <c r="BU545" s="88"/>
      <c r="BV545" s="88"/>
      <c r="BW545" s="91"/>
      <c r="BX545" s="88"/>
      <c r="BY545" s="88"/>
    </row>
    <row r="546" spans="2:77">
      <c r="B546" s="255"/>
      <c r="C546" s="255"/>
      <c r="D546" s="255"/>
      <c r="E546" s="255"/>
      <c r="F546" s="255"/>
      <c r="Z546" s="101" t="str">
        <f>IF(AB546 &lt;&gt; "", (COUNTIF($AB$19:AB546,AB546)&amp;"_"&amp;AB546),"")</f>
        <v/>
      </c>
      <c r="AA546" s="125" t="str">
        <f>IFERROR(IF(Purchase!A529 &lt;&gt;"",Purchase!A529,""),"")</f>
        <v/>
      </c>
      <c r="AB546" s="101" t="str">
        <f>IFERROR(IF(Purchase!B529 &lt;&gt;"",Purchase!B529,""),"")</f>
        <v/>
      </c>
      <c r="AC546" s="101" t="str">
        <f>IFERROR(IF(Purchase!C529 &lt;&gt;"",Purchase!C529,""),"")</f>
        <v/>
      </c>
      <c r="AD546" s="89" t="str">
        <f>IFERROR(IF(Purchase!D529 &lt;&gt;"",Purchase!D529,""),"")</f>
        <v/>
      </c>
      <c r="AE546" s="89" t="str">
        <f>IFERROR(IF(Purchase!E529 &lt;&gt;"",Purchase!E529,""),"")</f>
        <v/>
      </c>
      <c r="AF546" s="89" t="str">
        <f>IFERROR(IF(Purchase!F529 &lt;&gt;"",Purchase!F529,""),"")</f>
        <v/>
      </c>
      <c r="AG546" s="89" t="str">
        <f>IFERROR(IF(Purchase!G529 &lt;&gt;"",Purchase!G529,""),"")</f>
        <v/>
      </c>
      <c r="AH546" s="89" t="str">
        <f>IFERROR(IF(Purchase!H529 &lt;&gt;"",Purchase!H529,""),"")</f>
        <v/>
      </c>
      <c r="AI546" s="89" t="str">
        <f>IFERROR(IF(Purchase!I529 &lt;&gt;"",Purchase!I529,""),"")</f>
        <v/>
      </c>
      <c r="AJ546" s="89" t="str">
        <f>IFERROR(IF(Purchase!J529 &lt;&gt;"",Purchase!J529,""),"")</f>
        <v/>
      </c>
      <c r="AK546" s="101" t="str">
        <f t="shared" si="33"/>
        <v/>
      </c>
      <c r="AL546" s="88"/>
      <c r="AM546" s="90"/>
      <c r="AN546" s="91"/>
      <c r="AO546" s="90"/>
      <c r="AP546" s="90"/>
      <c r="AQ546" s="92"/>
      <c r="AR546" s="90"/>
      <c r="AS546" s="90"/>
      <c r="AT546" s="93"/>
      <c r="AU546" s="88"/>
      <c r="AV546" s="88"/>
      <c r="AW546" s="88"/>
      <c r="AX546" s="88"/>
      <c r="AY546" s="88"/>
      <c r="AZ546" s="88"/>
      <c r="BA546" s="88"/>
      <c r="BB546" s="88"/>
      <c r="BC546" s="88"/>
      <c r="BD546" s="94" t="str">
        <f>IFERROR(IF(Sale!A530 &lt;&gt; "", Sale!A530, ""), "")</f>
        <v/>
      </c>
      <c r="BE546" s="88" t="str">
        <f>IFERROR(IF(Sale!B530 &lt;&gt; "", Sale!B530, ""), "")</f>
        <v/>
      </c>
      <c r="BF546" s="88" t="str">
        <f>IFERROR(IF(Sale!C530 &lt;&gt; "", Sale!C530, ""), "")</f>
        <v/>
      </c>
      <c r="BG546" s="88" t="str">
        <f>IFERROR(IF(Sale!D530 &lt;&gt; "", Sale!D530, ""), "")</f>
        <v/>
      </c>
      <c r="BH546" s="88" t="str">
        <f>IFERROR(IF(Sale!E530 &lt;&gt; "", Sale!E530, ""), "")</f>
        <v/>
      </c>
      <c r="BI546" s="88" t="str">
        <f>IFERROR(IF(Sale!F530 &lt;&gt; "", Sale!F530, ""), "")</f>
        <v/>
      </c>
      <c r="BJ546" s="88" t="str">
        <f>IFERROR(IF(Sale!G530 &lt;&gt; "", Sale!G530, ""), "")</f>
        <v/>
      </c>
      <c r="BK546" s="88" t="str">
        <f>IFERROR(IF(Sale!H530 &lt;&gt; "", Sale!H530, ""), "")</f>
        <v/>
      </c>
      <c r="BL546" s="88" t="str">
        <f>IFERROR(IF(Sale!I530 &lt;&gt; "", Sale!I530, ""), "")</f>
        <v/>
      </c>
      <c r="BM546" s="88" t="str">
        <f>IFERROR(IF(Sale!J530 &lt;&gt; "", Sale!J530, ""), "")</f>
        <v/>
      </c>
      <c r="BN546" s="88" t="str">
        <f>IFERROR(IF(Sale!K530 &lt;&gt; "", Sale!K530, ""), "")</f>
        <v/>
      </c>
      <c r="BO546" s="88" t="str">
        <f>IFERROR(IF(Sale!L530 &lt;&gt; "", Sale!L530, ""), "")</f>
        <v/>
      </c>
      <c r="BP546" s="88" t="str">
        <f>IFERROR(IF(Sale!M530 &lt;&gt; "", Sale!M530, ""), "")</f>
        <v/>
      </c>
      <c r="BQ546" s="88" t="str">
        <f>IFERROR(IF(Sale!N530 &lt;&gt; "", Sale!N530, ""), "")</f>
        <v/>
      </c>
      <c r="BR546" s="88" t="str">
        <f>IFERROR(IF(Sale!O530 &lt;&gt; "", Sale!O530, ""), "")</f>
        <v/>
      </c>
      <c r="BS546" s="88"/>
      <c r="BT546" s="88"/>
      <c r="BU546" s="88"/>
      <c r="BV546" s="88"/>
      <c r="BW546" s="91"/>
      <c r="BX546" s="88"/>
      <c r="BY546" s="88"/>
    </row>
    <row r="547" spans="2:77">
      <c r="B547" s="255"/>
      <c r="C547" s="255"/>
      <c r="D547" s="255"/>
      <c r="E547" s="255"/>
      <c r="F547" s="255"/>
      <c r="Z547" s="101" t="str">
        <f>IF(AB547 &lt;&gt; "", (COUNTIF($AB$19:AB547,AB547)&amp;"_"&amp;AB547),"")</f>
        <v/>
      </c>
      <c r="AA547" s="125" t="str">
        <f>IFERROR(IF(Purchase!A530 &lt;&gt;"",Purchase!A530,""),"")</f>
        <v/>
      </c>
      <c r="AB547" s="101" t="str">
        <f>IFERROR(IF(Purchase!B530 &lt;&gt;"",Purchase!B530,""),"")</f>
        <v/>
      </c>
      <c r="AC547" s="101" t="str">
        <f>IFERROR(IF(Purchase!C530 &lt;&gt;"",Purchase!C530,""),"")</f>
        <v/>
      </c>
      <c r="AD547" s="89" t="str">
        <f>IFERROR(IF(Purchase!D530 &lt;&gt;"",Purchase!D530,""),"")</f>
        <v/>
      </c>
      <c r="AE547" s="89" t="str">
        <f>IFERROR(IF(Purchase!E530 &lt;&gt;"",Purchase!E530,""),"")</f>
        <v/>
      </c>
      <c r="AF547" s="89" t="str">
        <f>IFERROR(IF(Purchase!F530 &lt;&gt;"",Purchase!F530,""),"")</f>
        <v/>
      </c>
      <c r="AG547" s="89" t="str">
        <f>IFERROR(IF(Purchase!G530 &lt;&gt;"",Purchase!G530,""),"")</f>
        <v/>
      </c>
      <c r="AH547" s="89" t="str">
        <f>IFERROR(IF(Purchase!H530 &lt;&gt;"",Purchase!H530,""),"")</f>
        <v/>
      </c>
      <c r="AI547" s="89" t="str">
        <f>IFERROR(IF(Purchase!I530 &lt;&gt;"",Purchase!I530,""),"")</f>
        <v/>
      </c>
      <c r="AJ547" s="89" t="str">
        <f>IFERROR(IF(Purchase!J530 &lt;&gt;"",Purchase!J530,""),"")</f>
        <v/>
      </c>
      <c r="AK547" s="101" t="str">
        <f t="shared" si="33"/>
        <v/>
      </c>
      <c r="AL547" s="88"/>
      <c r="AM547" s="90"/>
      <c r="AN547" s="91"/>
      <c r="AO547" s="90"/>
      <c r="AP547" s="90"/>
      <c r="AQ547" s="92"/>
      <c r="AR547" s="90"/>
      <c r="AS547" s="90"/>
      <c r="AT547" s="93"/>
      <c r="AU547" s="88"/>
      <c r="AV547" s="88"/>
      <c r="AW547" s="88"/>
      <c r="AX547" s="88"/>
      <c r="AY547" s="88"/>
      <c r="AZ547" s="88"/>
      <c r="BA547" s="88"/>
      <c r="BB547" s="88"/>
      <c r="BC547" s="88"/>
      <c r="BD547" s="94" t="str">
        <f>IFERROR(IF(Sale!A531 &lt;&gt; "", Sale!A531, ""), "")</f>
        <v/>
      </c>
      <c r="BE547" s="88" t="str">
        <f>IFERROR(IF(Sale!B531 &lt;&gt; "", Sale!B531, ""), "")</f>
        <v/>
      </c>
      <c r="BF547" s="88" t="str">
        <f>IFERROR(IF(Sale!C531 &lt;&gt; "", Sale!C531, ""), "")</f>
        <v/>
      </c>
      <c r="BG547" s="88" t="str">
        <f>IFERROR(IF(Sale!D531 &lt;&gt; "", Sale!D531, ""), "")</f>
        <v/>
      </c>
      <c r="BH547" s="88" t="str">
        <f>IFERROR(IF(Sale!E531 &lt;&gt; "", Sale!E531, ""), "")</f>
        <v/>
      </c>
      <c r="BI547" s="88" t="str">
        <f>IFERROR(IF(Sale!F531 &lt;&gt; "", Sale!F531, ""), "")</f>
        <v/>
      </c>
      <c r="BJ547" s="88" t="str">
        <f>IFERROR(IF(Sale!G531 &lt;&gt; "", Sale!G531, ""), "")</f>
        <v/>
      </c>
      <c r="BK547" s="88" t="str">
        <f>IFERROR(IF(Sale!H531 &lt;&gt; "", Sale!H531, ""), "")</f>
        <v/>
      </c>
      <c r="BL547" s="88" t="str">
        <f>IFERROR(IF(Sale!I531 &lt;&gt; "", Sale!I531, ""), "")</f>
        <v/>
      </c>
      <c r="BM547" s="88" t="str">
        <f>IFERROR(IF(Sale!J531 &lt;&gt; "", Sale!J531, ""), "")</f>
        <v/>
      </c>
      <c r="BN547" s="88" t="str">
        <f>IFERROR(IF(Sale!K531 &lt;&gt; "", Sale!K531, ""), "")</f>
        <v/>
      </c>
      <c r="BO547" s="88" t="str">
        <f>IFERROR(IF(Sale!L531 &lt;&gt; "", Sale!L531, ""), "")</f>
        <v/>
      </c>
      <c r="BP547" s="88" t="str">
        <f>IFERROR(IF(Sale!M531 &lt;&gt; "", Sale!M531, ""), "")</f>
        <v/>
      </c>
      <c r="BQ547" s="88" t="str">
        <f>IFERROR(IF(Sale!N531 &lt;&gt; "", Sale!N531, ""), "")</f>
        <v/>
      </c>
      <c r="BR547" s="88" t="str">
        <f>IFERROR(IF(Sale!O531 &lt;&gt; "", Sale!O531, ""), "")</f>
        <v/>
      </c>
      <c r="BS547" s="88"/>
      <c r="BT547" s="88"/>
      <c r="BU547" s="88"/>
      <c r="BV547" s="88"/>
      <c r="BW547" s="91"/>
      <c r="BX547" s="88"/>
      <c r="BY547" s="88"/>
    </row>
    <row r="548" spans="2:77">
      <c r="B548" s="255"/>
      <c r="C548" s="255"/>
      <c r="D548" s="255"/>
      <c r="E548" s="255"/>
      <c r="F548" s="255"/>
      <c r="Z548" s="101" t="str">
        <f>IF(AB548 &lt;&gt; "", (COUNTIF($AB$19:AB548,AB548)&amp;"_"&amp;AB548),"")</f>
        <v/>
      </c>
      <c r="AA548" s="125" t="str">
        <f>IFERROR(IF(Purchase!A531 &lt;&gt;"",Purchase!A531,""),"")</f>
        <v/>
      </c>
      <c r="AB548" s="101" t="str">
        <f>IFERROR(IF(Purchase!B531 &lt;&gt;"",Purchase!B531,""),"")</f>
        <v/>
      </c>
      <c r="AC548" s="101" t="str">
        <f>IFERROR(IF(Purchase!C531 &lt;&gt;"",Purchase!C531,""),"")</f>
        <v/>
      </c>
      <c r="AD548" s="89" t="str">
        <f>IFERROR(IF(Purchase!D531 &lt;&gt;"",Purchase!D531,""),"")</f>
        <v/>
      </c>
      <c r="AE548" s="89" t="str">
        <f>IFERROR(IF(Purchase!E531 &lt;&gt;"",Purchase!E531,""),"")</f>
        <v/>
      </c>
      <c r="AF548" s="89" t="str">
        <f>IFERROR(IF(Purchase!F531 &lt;&gt;"",Purchase!F531,""),"")</f>
        <v/>
      </c>
      <c r="AG548" s="89" t="str">
        <f>IFERROR(IF(Purchase!G531 &lt;&gt;"",Purchase!G531,""),"")</f>
        <v/>
      </c>
      <c r="AH548" s="89" t="str">
        <f>IFERROR(IF(Purchase!H531 &lt;&gt;"",Purchase!H531,""),"")</f>
        <v/>
      </c>
      <c r="AI548" s="89" t="str">
        <f>IFERROR(IF(Purchase!I531 &lt;&gt;"",Purchase!I531,""),"")</f>
        <v/>
      </c>
      <c r="AJ548" s="89" t="str">
        <f>IFERROR(IF(Purchase!J531 &lt;&gt;"",Purchase!J531,""),"")</f>
        <v/>
      </c>
      <c r="AK548" s="101" t="str">
        <f t="shared" si="33"/>
        <v/>
      </c>
      <c r="AL548" s="88"/>
      <c r="AM548" s="90"/>
      <c r="AN548" s="91"/>
      <c r="AO548" s="90"/>
      <c r="AP548" s="90"/>
      <c r="AQ548" s="92"/>
      <c r="AR548" s="90"/>
      <c r="AS548" s="90"/>
      <c r="AT548" s="93"/>
      <c r="AU548" s="88"/>
      <c r="AV548" s="88"/>
      <c r="AW548" s="88"/>
      <c r="AX548" s="88"/>
      <c r="AY548" s="88"/>
      <c r="AZ548" s="88"/>
      <c r="BA548" s="88"/>
      <c r="BB548" s="88"/>
      <c r="BC548" s="88"/>
      <c r="BD548" s="94" t="str">
        <f>IFERROR(IF(Sale!A532 &lt;&gt; "", Sale!A532, ""), "")</f>
        <v/>
      </c>
      <c r="BE548" s="88" t="str">
        <f>IFERROR(IF(Sale!B532 &lt;&gt; "", Sale!B532, ""), "")</f>
        <v/>
      </c>
      <c r="BF548" s="88" t="str">
        <f>IFERROR(IF(Sale!C532 &lt;&gt; "", Sale!C532, ""), "")</f>
        <v/>
      </c>
      <c r="BG548" s="88" t="str">
        <f>IFERROR(IF(Sale!D532 &lt;&gt; "", Sale!D532, ""), "")</f>
        <v/>
      </c>
      <c r="BH548" s="88" t="str">
        <f>IFERROR(IF(Sale!E532 &lt;&gt; "", Sale!E532, ""), "")</f>
        <v/>
      </c>
      <c r="BI548" s="88" t="str">
        <f>IFERROR(IF(Sale!F532 &lt;&gt; "", Sale!F532, ""), "")</f>
        <v/>
      </c>
      <c r="BJ548" s="88" t="str">
        <f>IFERROR(IF(Sale!G532 &lt;&gt; "", Sale!G532, ""), "")</f>
        <v/>
      </c>
      <c r="BK548" s="88" t="str">
        <f>IFERROR(IF(Sale!H532 &lt;&gt; "", Sale!H532, ""), "")</f>
        <v/>
      </c>
      <c r="BL548" s="88" t="str">
        <f>IFERROR(IF(Sale!I532 &lt;&gt; "", Sale!I532, ""), "")</f>
        <v/>
      </c>
      <c r="BM548" s="88" t="str">
        <f>IFERROR(IF(Sale!J532 &lt;&gt; "", Sale!J532, ""), "")</f>
        <v/>
      </c>
      <c r="BN548" s="88" t="str">
        <f>IFERROR(IF(Sale!K532 &lt;&gt; "", Sale!K532, ""), "")</f>
        <v/>
      </c>
      <c r="BO548" s="88" t="str">
        <f>IFERROR(IF(Sale!L532 &lt;&gt; "", Sale!L532, ""), "")</f>
        <v/>
      </c>
      <c r="BP548" s="88" t="str">
        <f>IFERROR(IF(Sale!M532 &lt;&gt; "", Sale!M532, ""), "")</f>
        <v/>
      </c>
      <c r="BQ548" s="88" t="str">
        <f>IFERROR(IF(Sale!N532 &lt;&gt; "", Sale!N532, ""), "")</f>
        <v/>
      </c>
      <c r="BR548" s="88" t="str">
        <f>IFERROR(IF(Sale!O532 &lt;&gt; "", Sale!O532, ""), "")</f>
        <v/>
      </c>
      <c r="BS548" s="88"/>
      <c r="BT548" s="88"/>
      <c r="BU548" s="88"/>
      <c r="BV548" s="88"/>
      <c r="BW548" s="91"/>
      <c r="BX548" s="88"/>
      <c r="BY548" s="88"/>
    </row>
    <row r="549" spans="2:77">
      <c r="B549" s="255"/>
      <c r="C549" s="255"/>
      <c r="D549" s="255"/>
      <c r="E549" s="255"/>
      <c r="F549" s="255"/>
      <c r="Z549" s="101" t="str">
        <f>IF(AB549 &lt;&gt; "", (COUNTIF($AB$19:AB549,AB549)&amp;"_"&amp;AB549),"")</f>
        <v/>
      </c>
      <c r="AA549" s="125" t="str">
        <f>IFERROR(IF(Purchase!A532 &lt;&gt;"",Purchase!A532,""),"")</f>
        <v/>
      </c>
      <c r="AB549" s="101" t="str">
        <f>IFERROR(IF(Purchase!B532 &lt;&gt;"",Purchase!B532,""),"")</f>
        <v/>
      </c>
      <c r="AC549" s="101" t="str">
        <f>IFERROR(IF(Purchase!C532 &lt;&gt;"",Purchase!C532,""),"")</f>
        <v/>
      </c>
      <c r="AD549" s="89" t="str">
        <f>IFERROR(IF(Purchase!D532 &lt;&gt;"",Purchase!D532,""),"")</f>
        <v/>
      </c>
      <c r="AE549" s="89" t="str">
        <f>IFERROR(IF(Purchase!E532 &lt;&gt;"",Purchase!E532,""),"")</f>
        <v/>
      </c>
      <c r="AF549" s="89" t="str">
        <f>IFERROR(IF(Purchase!F532 &lt;&gt;"",Purchase!F532,""),"")</f>
        <v/>
      </c>
      <c r="AG549" s="89" t="str">
        <f>IFERROR(IF(Purchase!G532 &lt;&gt;"",Purchase!G532,""),"")</f>
        <v/>
      </c>
      <c r="AH549" s="89" t="str">
        <f>IFERROR(IF(Purchase!H532 &lt;&gt;"",Purchase!H532,""),"")</f>
        <v/>
      </c>
      <c r="AI549" s="89" t="str">
        <f>IFERROR(IF(Purchase!I532 &lt;&gt;"",Purchase!I532,""),"")</f>
        <v/>
      </c>
      <c r="AJ549" s="89" t="str">
        <f>IFERROR(IF(Purchase!J532 &lt;&gt;"",Purchase!J532,""),"")</f>
        <v/>
      </c>
      <c r="AK549" s="101" t="str">
        <f t="shared" si="33"/>
        <v/>
      </c>
      <c r="AL549" s="88"/>
      <c r="AM549" s="90"/>
      <c r="AN549" s="91"/>
      <c r="AO549" s="90"/>
      <c r="AP549" s="90"/>
      <c r="AQ549" s="92"/>
      <c r="AR549" s="90"/>
      <c r="AS549" s="90"/>
      <c r="AT549" s="93"/>
      <c r="AU549" s="88"/>
      <c r="AV549" s="88"/>
      <c r="AW549" s="88"/>
      <c r="AX549" s="88"/>
      <c r="AY549" s="88"/>
      <c r="AZ549" s="88"/>
      <c r="BA549" s="88"/>
      <c r="BB549" s="88"/>
      <c r="BC549" s="88"/>
      <c r="BD549" s="94" t="str">
        <f>IFERROR(IF(Sale!A533 &lt;&gt; "", Sale!A533, ""), "")</f>
        <v/>
      </c>
      <c r="BE549" s="88" t="str">
        <f>IFERROR(IF(Sale!B533 &lt;&gt; "", Sale!B533, ""), "")</f>
        <v/>
      </c>
      <c r="BF549" s="88" t="str">
        <f>IFERROR(IF(Sale!C533 &lt;&gt; "", Sale!C533, ""), "")</f>
        <v/>
      </c>
      <c r="BG549" s="88" t="str">
        <f>IFERROR(IF(Sale!D533 &lt;&gt; "", Sale!D533, ""), "")</f>
        <v/>
      </c>
      <c r="BH549" s="88" t="str">
        <f>IFERROR(IF(Sale!E533 &lt;&gt; "", Sale!E533, ""), "")</f>
        <v/>
      </c>
      <c r="BI549" s="88" t="str">
        <f>IFERROR(IF(Sale!F533 &lt;&gt; "", Sale!F533, ""), "")</f>
        <v/>
      </c>
      <c r="BJ549" s="88" t="str">
        <f>IFERROR(IF(Sale!G533 &lt;&gt; "", Sale!G533, ""), "")</f>
        <v/>
      </c>
      <c r="BK549" s="88" t="str">
        <f>IFERROR(IF(Sale!H533 &lt;&gt; "", Sale!H533, ""), "")</f>
        <v/>
      </c>
      <c r="BL549" s="88" t="str">
        <f>IFERROR(IF(Sale!I533 &lt;&gt; "", Sale!I533, ""), "")</f>
        <v/>
      </c>
      <c r="BM549" s="88" t="str">
        <f>IFERROR(IF(Sale!J533 &lt;&gt; "", Sale!J533, ""), "")</f>
        <v/>
      </c>
      <c r="BN549" s="88" t="str">
        <f>IFERROR(IF(Sale!K533 &lt;&gt; "", Sale!K533, ""), "")</f>
        <v/>
      </c>
      <c r="BO549" s="88" t="str">
        <f>IFERROR(IF(Sale!L533 &lt;&gt; "", Sale!L533, ""), "")</f>
        <v/>
      </c>
      <c r="BP549" s="88" t="str">
        <f>IFERROR(IF(Sale!M533 &lt;&gt; "", Sale!M533, ""), "")</f>
        <v/>
      </c>
      <c r="BQ549" s="88" t="str">
        <f>IFERROR(IF(Sale!N533 &lt;&gt; "", Sale!N533, ""), "")</f>
        <v/>
      </c>
      <c r="BR549" s="88" t="str">
        <f>IFERROR(IF(Sale!O533 &lt;&gt; "", Sale!O533, ""), "")</f>
        <v/>
      </c>
      <c r="BS549" s="88"/>
      <c r="BT549" s="88"/>
      <c r="BU549" s="88"/>
      <c r="BV549" s="88"/>
      <c r="BW549" s="91"/>
      <c r="BX549" s="88"/>
      <c r="BY549" s="88"/>
    </row>
    <row r="550" spans="2:77">
      <c r="B550" s="255"/>
      <c r="C550" s="255"/>
      <c r="D550" s="255"/>
      <c r="E550" s="255"/>
      <c r="F550" s="255"/>
      <c r="Z550" s="101" t="str">
        <f>IF(AB550 &lt;&gt; "", (COUNTIF($AB$19:AB550,AB550)&amp;"_"&amp;AB550),"")</f>
        <v/>
      </c>
      <c r="AA550" s="125" t="str">
        <f>IFERROR(IF(Purchase!A533 &lt;&gt;"",Purchase!A533,""),"")</f>
        <v/>
      </c>
      <c r="AB550" s="101" t="str">
        <f>IFERROR(IF(Purchase!B533 &lt;&gt;"",Purchase!B533,""),"")</f>
        <v/>
      </c>
      <c r="AC550" s="101" t="str">
        <f>IFERROR(IF(Purchase!C533 &lt;&gt;"",Purchase!C533,""),"")</f>
        <v/>
      </c>
      <c r="AD550" s="89" t="str">
        <f>IFERROR(IF(Purchase!D533 &lt;&gt;"",Purchase!D533,""),"")</f>
        <v/>
      </c>
      <c r="AE550" s="89" t="str">
        <f>IFERROR(IF(Purchase!E533 &lt;&gt;"",Purchase!E533,""),"")</f>
        <v/>
      </c>
      <c r="AF550" s="89" t="str">
        <f>IFERROR(IF(Purchase!F533 &lt;&gt;"",Purchase!F533,""),"")</f>
        <v/>
      </c>
      <c r="AG550" s="89" t="str">
        <f>IFERROR(IF(Purchase!G533 &lt;&gt;"",Purchase!G533,""),"")</f>
        <v/>
      </c>
      <c r="AH550" s="89" t="str">
        <f>IFERROR(IF(Purchase!H533 &lt;&gt;"",Purchase!H533,""),"")</f>
        <v/>
      </c>
      <c r="AI550" s="89" t="str">
        <f>IFERROR(IF(Purchase!I533 &lt;&gt;"",Purchase!I533,""),"")</f>
        <v/>
      </c>
      <c r="AJ550" s="89" t="str">
        <f>IFERROR(IF(Purchase!J533 &lt;&gt;"",Purchase!J533,""),"")</f>
        <v/>
      </c>
      <c r="AK550" s="101" t="str">
        <f t="shared" si="33"/>
        <v/>
      </c>
      <c r="AL550" s="88"/>
      <c r="AM550" s="90"/>
      <c r="AN550" s="91"/>
      <c r="AO550" s="90"/>
      <c r="AP550" s="90"/>
      <c r="AQ550" s="92"/>
      <c r="AR550" s="90"/>
      <c r="AS550" s="90"/>
      <c r="AT550" s="93"/>
      <c r="AU550" s="88"/>
      <c r="AV550" s="88"/>
      <c r="AW550" s="88"/>
      <c r="AX550" s="88"/>
      <c r="AY550" s="88"/>
      <c r="AZ550" s="88"/>
      <c r="BA550" s="88"/>
      <c r="BB550" s="88"/>
      <c r="BC550" s="88"/>
      <c r="BD550" s="94" t="str">
        <f>IFERROR(IF(Sale!A534 &lt;&gt; "", Sale!A534, ""), "")</f>
        <v/>
      </c>
      <c r="BE550" s="88" t="str">
        <f>IFERROR(IF(Sale!B534 &lt;&gt; "", Sale!B534, ""), "")</f>
        <v/>
      </c>
      <c r="BF550" s="88" t="str">
        <f>IFERROR(IF(Sale!C534 &lt;&gt; "", Sale!C534, ""), "")</f>
        <v/>
      </c>
      <c r="BG550" s="88" t="str">
        <f>IFERROR(IF(Sale!D534 &lt;&gt; "", Sale!D534, ""), "")</f>
        <v/>
      </c>
      <c r="BH550" s="88" t="str">
        <f>IFERROR(IF(Sale!E534 &lt;&gt; "", Sale!E534, ""), "")</f>
        <v/>
      </c>
      <c r="BI550" s="88" t="str">
        <f>IFERROR(IF(Sale!F534 &lt;&gt; "", Sale!F534, ""), "")</f>
        <v/>
      </c>
      <c r="BJ550" s="88" t="str">
        <f>IFERROR(IF(Sale!G534 &lt;&gt; "", Sale!G534, ""), "")</f>
        <v/>
      </c>
      <c r="BK550" s="88" t="str">
        <f>IFERROR(IF(Sale!H534 &lt;&gt; "", Sale!H534, ""), "")</f>
        <v/>
      </c>
      <c r="BL550" s="88" t="str">
        <f>IFERROR(IF(Sale!I534 &lt;&gt; "", Sale!I534, ""), "")</f>
        <v/>
      </c>
      <c r="BM550" s="88" t="str">
        <f>IFERROR(IF(Sale!J534 &lt;&gt; "", Sale!J534, ""), "")</f>
        <v/>
      </c>
      <c r="BN550" s="88" t="str">
        <f>IFERROR(IF(Sale!K534 &lt;&gt; "", Sale!K534, ""), "")</f>
        <v/>
      </c>
      <c r="BO550" s="88" t="str">
        <f>IFERROR(IF(Sale!L534 &lt;&gt; "", Sale!L534, ""), "")</f>
        <v/>
      </c>
      <c r="BP550" s="88" t="str">
        <f>IFERROR(IF(Sale!M534 &lt;&gt; "", Sale!M534, ""), "")</f>
        <v/>
      </c>
      <c r="BQ550" s="88" t="str">
        <f>IFERROR(IF(Sale!N534 &lt;&gt; "", Sale!N534, ""), "")</f>
        <v/>
      </c>
      <c r="BR550" s="88" t="str">
        <f>IFERROR(IF(Sale!O534 &lt;&gt; "", Sale!O534, ""), "")</f>
        <v/>
      </c>
      <c r="BS550" s="88"/>
      <c r="BT550" s="88"/>
      <c r="BU550" s="88"/>
      <c r="BV550" s="88"/>
      <c r="BW550" s="91"/>
      <c r="BX550" s="88"/>
      <c r="BY550" s="88"/>
    </row>
    <row r="551" spans="2:77">
      <c r="B551" s="255"/>
      <c r="C551" s="255"/>
      <c r="D551" s="255"/>
      <c r="E551" s="255"/>
      <c r="F551" s="255"/>
      <c r="Z551" s="101" t="str">
        <f>IF(AB551 &lt;&gt; "", (COUNTIF($AB$19:AB551,AB551)&amp;"_"&amp;AB551),"")</f>
        <v/>
      </c>
      <c r="AA551" s="125" t="str">
        <f>IFERROR(IF(Purchase!A534 &lt;&gt;"",Purchase!A534,""),"")</f>
        <v/>
      </c>
      <c r="AB551" s="101" t="str">
        <f>IFERROR(IF(Purchase!B534 &lt;&gt;"",Purchase!B534,""),"")</f>
        <v/>
      </c>
      <c r="AC551" s="101" t="str">
        <f>IFERROR(IF(Purchase!C534 &lt;&gt;"",Purchase!C534,""),"")</f>
        <v/>
      </c>
      <c r="AD551" s="89" t="str">
        <f>IFERROR(IF(Purchase!D534 &lt;&gt;"",Purchase!D534,""),"")</f>
        <v/>
      </c>
      <c r="AE551" s="89" t="str">
        <f>IFERROR(IF(Purchase!E534 &lt;&gt;"",Purchase!E534,""),"")</f>
        <v/>
      </c>
      <c r="AF551" s="89" t="str">
        <f>IFERROR(IF(Purchase!F534 &lt;&gt;"",Purchase!F534,""),"")</f>
        <v/>
      </c>
      <c r="AG551" s="89" t="str">
        <f>IFERROR(IF(Purchase!G534 &lt;&gt;"",Purchase!G534,""),"")</f>
        <v/>
      </c>
      <c r="AH551" s="89" t="str">
        <f>IFERROR(IF(Purchase!H534 &lt;&gt;"",Purchase!H534,""),"")</f>
        <v/>
      </c>
      <c r="AI551" s="89" t="str">
        <f>IFERROR(IF(Purchase!I534 &lt;&gt;"",Purchase!I534,""),"")</f>
        <v/>
      </c>
      <c r="AJ551" s="89" t="str">
        <f>IFERROR(IF(Purchase!J534 &lt;&gt;"",Purchase!J534,""),"")</f>
        <v/>
      </c>
      <c r="AK551" s="101" t="str">
        <f t="shared" si="33"/>
        <v/>
      </c>
      <c r="AL551" s="88"/>
      <c r="AM551" s="90"/>
      <c r="AN551" s="91"/>
      <c r="AO551" s="90"/>
      <c r="AP551" s="90"/>
      <c r="AQ551" s="92"/>
      <c r="AR551" s="90"/>
      <c r="AS551" s="90"/>
      <c r="AT551" s="93"/>
      <c r="AU551" s="88"/>
      <c r="AV551" s="88"/>
      <c r="AW551" s="88"/>
      <c r="AX551" s="88"/>
      <c r="AY551" s="88"/>
      <c r="AZ551" s="88"/>
      <c r="BA551" s="88"/>
      <c r="BB551" s="88"/>
      <c r="BC551" s="88"/>
      <c r="BD551" s="94" t="str">
        <f>IFERROR(IF(Sale!A535 &lt;&gt; "", Sale!A535, ""), "")</f>
        <v/>
      </c>
      <c r="BE551" s="88" t="str">
        <f>IFERROR(IF(Sale!B535 &lt;&gt; "", Sale!B535, ""), "")</f>
        <v/>
      </c>
      <c r="BF551" s="88" t="str">
        <f>IFERROR(IF(Sale!C535 &lt;&gt; "", Sale!C535, ""), "")</f>
        <v/>
      </c>
      <c r="BG551" s="88" t="str">
        <f>IFERROR(IF(Sale!D535 &lt;&gt; "", Sale!D535, ""), "")</f>
        <v/>
      </c>
      <c r="BH551" s="88" t="str">
        <f>IFERROR(IF(Sale!E535 &lt;&gt; "", Sale!E535, ""), "")</f>
        <v/>
      </c>
      <c r="BI551" s="88" t="str">
        <f>IFERROR(IF(Sale!F535 &lt;&gt; "", Sale!F535, ""), "")</f>
        <v/>
      </c>
      <c r="BJ551" s="88" t="str">
        <f>IFERROR(IF(Sale!G535 &lt;&gt; "", Sale!G535, ""), "")</f>
        <v/>
      </c>
      <c r="BK551" s="88" t="str">
        <f>IFERROR(IF(Sale!H535 &lt;&gt; "", Sale!H535, ""), "")</f>
        <v/>
      </c>
      <c r="BL551" s="88" t="str">
        <f>IFERROR(IF(Sale!I535 &lt;&gt; "", Sale!I535, ""), "")</f>
        <v/>
      </c>
      <c r="BM551" s="88" t="str">
        <f>IFERROR(IF(Sale!J535 &lt;&gt; "", Sale!J535, ""), "")</f>
        <v/>
      </c>
      <c r="BN551" s="88" t="str">
        <f>IFERROR(IF(Sale!K535 &lt;&gt; "", Sale!K535, ""), "")</f>
        <v/>
      </c>
      <c r="BO551" s="88" t="str">
        <f>IFERROR(IF(Sale!L535 &lt;&gt; "", Sale!L535, ""), "")</f>
        <v/>
      </c>
      <c r="BP551" s="88" t="str">
        <f>IFERROR(IF(Sale!M535 &lt;&gt; "", Sale!M535, ""), "")</f>
        <v/>
      </c>
      <c r="BQ551" s="88" t="str">
        <f>IFERROR(IF(Sale!N535 &lt;&gt; "", Sale!N535, ""), "")</f>
        <v/>
      </c>
      <c r="BR551" s="88" t="str">
        <f>IFERROR(IF(Sale!O535 &lt;&gt; "", Sale!O535, ""), "")</f>
        <v/>
      </c>
      <c r="BS551" s="88"/>
      <c r="BT551" s="88"/>
      <c r="BU551" s="88"/>
      <c r="BV551" s="88"/>
      <c r="BW551" s="91"/>
      <c r="BX551" s="88"/>
      <c r="BY551" s="88"/>
    </row>
    <row r="552" spans="2:77">
      <c r="B552" s="255"/>
      <c r="C552" s="255"/>
      <c r="D552" s="255"/>
      <c r="E552" s="255"/>
      <c r="F552" s="255"/>
      <c r="Z552" s="101" t="str">
        <f>IF(AB552 &lt;&gt; "", (COUNTIF($AB$19:AB552,AB552)&amp;"_"&amp;AB552),"")</f>
        <v/>
      </c>
      <c r="AA552" s="125" t="str">
        <f>IFERROR(IF(Purchase!A535 &lt;&gt;"",Purchase!A535,""),"")</f>
        <v/>
      </c>
      <c r="AB552" s="101" t="str">
        <f>IFERROR(IF(Purchase!B535 &lt;&gt;"",Purchase!B535,""),"")</f>
        <v/>
      </c>
      <c r="AC552" s="101" t="str">
        <f>IFERROR(IF(Purchase!C535 &lt;&gt;"",Purchase!C535,""),"")</f>
        <v/>
      </c>
      <c r="AD552" s="89" t="str">
        <f>IFERROR(IF(Purchase!D535 &lt;&gt;"",Purchase!D535,""),"")</f>
        <v/>
      </c>
      <c r="AE552" s="89" t="str">
        <f>IFERROR(IF(Purchase!E535 &lt;&gt;"",Purchase!E535,""),"")</f>
        <v/>
      </c>
      <c r="AF552" s="89" t="str">
        <f>IFERROR(IF(Purchase!F535 &lt;&gt;"",Purchase!F535,""),"")</f>
        <v/>
      </c>
      <c r="AG552" s="89" t="str">
        <f>IFERROR(IF(Purchase!G535 &lt;&gt;"",Purchase!G535,""),"")</f>
        <v/>
      </c>
      <c r="AH552" s="89" t="str">
        <f>IFERROR(IF(Purchase!H535 &lt;&gt;"",Purchase!H535,""),"")</f>
        <v/>
      </c>
      <c r="AI552" s="89" t="str">
        <f>IFERROR(IF(Purchase!I535 &lt;&gt;"",Purchase!I535,""),"")</f>
        <v/>
      </c>
      <c r="AJ552" s="89" t="str">
        <f>IFERROR(IF(Purchase!J535 &lt;&gt;"",Purchase!J535,""),"")</f>
        <v/>
      </c>
      <c r="AK552" s="101" t="str">
        <f t="shared" si="33"/>
        <v/>
      </c>
      <c r="AL552" s="88"/>
      <c r="AM552" s="90"/>
      <c r="AN552" s="91"/>
      <c r="AO552" s="90"/>
      <c r="AP552" s="90"/>
      <c r="AQ552" s="92"/>
      <c r="AR552" s="90"/>
      <c r="AS552" s="90"/>
      <c r="AT552" s="93"/>
      <c r="AU552" s="88"/>
      <c r="AV552" s="88"/>
      <c r="AW552" s="88"/>
      <c r="AX552" s="88"/>
      <c r="AY552" s="88"/>
      <c r="AZ552" s="88"/>
      <c r="BA552" s="88"/>
      <c r="BB552" s="88"/>
      <c r="BC552" s="88"/>
      <c r="BD552" s="94" t="str">
        <f>IFERROR(IF(Sale!A536 &lt;&gt; "", Sale!A536, ""), "")</f>
        <v/>
      </c>
      <c r="BE552" s="88" t="str">
        <f>IFERROR(IF(Sale!B536 &lt;&gt; "", Sale!B536, ""), "")</f>
        <v/>
      </c>
      <c r="BF552" s="88" t="str">
        <f>IFERROR(IF(Sale!C536 &lt;&gt; "", Sale!C536, ""), "")</f>
        <v/>
      </c>
      <c r="BG552" s="88" t="str">
        <f>IFERROR(IF(Sale!D536 &lt;&gt; "", Sale!D536, ""), "")</f>
        <v/>
      </c>
      <c r="BH552" s="88" t="str">
        <f>IFERROR(IF(Sale!E536 &lt;&gt; "", Sale!E536, ""), "")</f>
        <v/>
      </c>
      <c r="BI552" s="88" t="str">
        <f>IFERROR(IF(Sale!F536 &lt;&gt; "", Sale!F536, ""), "")</f>
        <v/>
      </c>
      <c r="BJ552" s="88" t="str">
        <f>IFERROR(IF(Sale!G536 &lt;&gt; "", Sale!G536, ""), "")</f>
        <v/>
      </c>
      <c r="BK552" s="88" t="str">
        <f>IFERROR(IF(Sale!H536 &lt;&gt; "", Sale!H536, ""), "")</f>
        <v/>
      </c>
      <c r="BL552" s="88" t="str">
        <f>IFERROR(IF(Sale!I536 &lt;&gt; "", Sale!I536, ""), "")</f>
        <v/>
      </c>
      <c r="BM552" s="88" t="str">
        <f>IFERROR(IF(Sale!J536 &lt;&gt; "", Sale!J536, ""), "")</f>
        <v/>
      </c>
      <c r="BN552" s="88" t="str">
        <f>IFERROR(IF(Sale!K536 &lt;&gt; "", Sale!K536, ""), "")</f>
        <v/>
      </c>
      <c r="BO552" s="88" t="str">
        <f>IFERROR(IF(Sale!L536 &lt;&gt; "", Sale!L536, ""), "")</f>
        <v/>
      </c>
      <c r="BP552" s="88" t="str">
        <f>IFERROR(IF(Sale!M536 &lt;&gt; "", Sale!M536, ""), "")</f>
        <v/>
      </c>
      <c r="BQ552" s="88" t="str">
        <f>IFERROR(IF(Sale!N536 &lt;&gt; "", Sale!N536, ""), "")</f>
        <v/>
      </c>
      <c r="BR552" s="88" t="str">
        <f>IFERROR(IF(Sale!O536 &lt;&gt; "", Sale!O536, ""), "")</f>
        <v/>
      </c>
      <c r="BS552" s="88"/>
      <c r="BT552" s="88"/>
      <c r="BU552" s="88"/>
      <c r="BV552" s="88"/>
      <c r="BW552" s="91"/>
      <c r="BX552" s="88"/>
      <c r="BY552" s="88"/>
    </row>
    <row r="553" spans="2:77">
      <c r="B553" s="255"/>
      <c r="C553" s="255"/>
      <c r="D553" s="255"/>
      <c r="E553" s="255"/>
      <c r="F553" s="255"/>
      <c r="Z553" s="101" t="str">
        <f>IF(AB553 &lt;&gt; "", (COUNTIF($AB$19:AB553,AB553)&amp;"_"&amp;AB553),"")</f>
        <v/>
      </c>
      <c r="AA553" s="125" t="str">
        <f>IFERROR(IF(Purchase!A536 &lt;&gt;"",Purchase!A536,""),"")</f>
        <v/>
      </c>
      <c r="AB553" s="101" t="str">
        <f>IFERROR(IF(Purchase!B536 &lt;&gt;"",Purchase!B536,""),"")</f>
        <v/>
      </c>
      <c r="AC553" s="101" t="str">
        <f>IFERROR(IF(Purchase!C536 &lt;&gt;"",Purchase!C536,""),"")</f>
        <v/>
      </c>
      <c r="AD553" s="89" t="str">
        <f>IFERROR(IF(Purchase!D536 &lt;&gt;"",Purchase!D536,""),"")</f>
        <v/>
      </c>
      <c r="AE553" s="89" t="str">
        <f>IFERROR(IF(Purchase!E536 &lt;&gt;"",Purchase!E536,""),"")</f>
        <v/>
      </c>
      <c r="AF553" s="89" t="str">
        <f>IFERROR(IF(Purchase!F536 &lt;&gt;"",Purchase!F536,""),"")</f>
        <v/>
      </c>
      <c r="AG553" s="89" t="str">
        <f>IFERROR(IF(Purchase!G536 &lt;&gt;"",Purchase!G536,""),"")</f>
        <v/>
      </c>
      <c r="AH553" s="89" t="str">
        <f>IFERROR(IF(Purchase!H536 &lt;&gt;"",Purchase!H536,""),"")</f>
        <v/>
      </c>
      <c r="AI553" s="89" t="str">
        <f>IFERROR(IF(Purchase!I536 &lt;&gt;"",Purchase!I536,""),"")</f>
        <v/>
      </c>
      <c r="AJ553" s="89" t="str">
        <f>IFERROR(IF(Purchase!J536 &lt;&gt;"",Purchase!J536,""),"")</f>
        <v/>
      </c>
      <c r="AK553" s="101" t="str">
        <f t="shared" si="33"/>
        <v/>
      </c>
      <c r="AL553" s="88"/>
      <c r="AM553" s="90"/>
      <c r="AN553" s="91"/>
      <c r="AO553" s="90"/>
      <c r="AP553" s="90"/>
      <c r="AQ553" s="92"/>
      <c r="AR553" s="90"/>
      <c r="AS553" s="90"/>
      <c r="AT553" s="93"/>
      <c r="AU553" s="88"/>
      <c r="AV553" s="88"/>
      <c r="AW553" s="88"/>
      <c r="AX553" s="88"/>
      <c r="AY553" s="88"/>
      <c r="AZ553" s="88"/>
      <c r="BA553" s="88"/>
      <c r="BB553" s="88"/>
      <c r="BC553" s="88"/>
      <c r="BD553" s="94" t="str">
        <f>IFERROR(IF(Sale!A537 &lt;&gt; "", Sale!A537, ""), "")</f>
        <v/>
      </c>
      <c r="BE553" s="88" t="str">
        <f>IFERROR(IF(Sale!B537 &lt;&gt; "", Sale!B537, ""), "")</f>
        <v/>
      </c>
      <c r="BF553" s="88" t="str">
        <f>IFERROR(IF(Sale!C537 &lt;&gt; "", Sale!C537, ""), "")</f>
        <v/>
      </c>
      <c r="BG553" s="88" t="str">
        <f>IFERROR(IF(Sale!D537 &lt;&gt; "", Sale!D537, ""), "")</f>
        <v/>
      </c>
      <c r="BH553" s="88" t="str">
        <f>IFERROR(IF(Sale!E537 &lt;&gt; "", Sale!E537, ""), "")</f>
        <v/>
      </c>
      <c r="BI553" s="88" t="str">
        <f>IFERROR(IF(Sale!F537 &lt;&gt; "", Sale!F537, ""), "")</f>
        <v/>
      </c>
      <c r="BJ553" s="88" t="str">
        <f>IFERROR(IF(Sale!G537 &lt;&gt; "", Sale!G537, ""), "")</f>
        <v/>
      </c>
      <c r="BK553" s="88" t="str">
        <f>IFERROR(IF(Sale!H537 &lt;&gt; "", Sale!H537, ""), "")</f>
        <v/>
      </c>
      <c r="BL553" s="88" t="str">
        <f>IFERROR(IF(Sale!I537 &lt;&gt; "", Sale!I537, ""), "")</f>
        <v/>
      </c>
      <c r="BM553" s="88" t="str">
        <f>IFERROR(IF(Sale!J537 &lt;&gt; "", Sale!J537, ""), "")</f>
        <v/>
      </c>
      <c r="BN553" s="88" t="str">
        <f>IFERROR(IF(Sale!K537 &lt;&gt; "", Sale!K537, ""), "")</f>
        <v/>
      </c>
      <c r="BO553" s="88" t="str">
        <f>IFERROR(IF(Sale!L537 &lt;&gt; "", Sale!L537, ""), "")</f>
        <v/>
      </c>
      <c r="BP553" s="88" t="str">
        <f>IFERROR(IF(Sale!M537 &lt;&gt; "", Sale!M537, ""), "")</f>
        <v/>
      </c>
      <c r="BQ553" s="88" t="str">
        <f>IFERROR(IF(Sale!N537 &lt;&gt; "", Sale!N537, ""), "")</f>
        <v/>
      </c>
      <c r="BR553" s="88" t="str">
        <f>IFERROR(IF(Sale!O537 &lt;&gt; "", Sale!O537, ""), "")</f>
        <v/>
      </c>
      <c r="BS553" s="88"/>
      <c r="BT553" s="88"/>
      <c r="BU553" s="88"/>
      <c r="BV553" s="88"/>
      <c r="BW553" s="91"/>
      <c r="BX553" s="88"/>
      <c r="BY553" s="88"/>
    </row>
    <row r="554" spans="2:77">
      <c r="B554" s="255"/>
      <c r="C554" s="255"/>
      <c r="D554" s="255"/>
      <c r="E554" s="255"/>
      <c r="F554" s="255"/>
      <c r="Z554" s="101" t="str">
        <f>IF(AB554 &lt;&gt; "", (COUNTIF($AB$19:AB554,AB554)&amp;"_"&amp;AB554),"")</f>
        <v/>
      </c>
      <c r="AA554" s="125" t="str">
        <f>IFERROR(IF(Purchase!A537 &lt;&gt;"",Purchase!A537,""),"")</f>
        <v/>
      </c>
      <c r="AB554" s="101" t="str">
        <f>IFERROR(IF(Purchase!B537 &lt;&gt;"",Purchase!B537,""),"")</f>
        <v/>
      </c>
      <c r="AC554" s="101" t="str">
        <f>IFERROR(IF(Purchase!C537 &lt;&gt;"",Purchase!C537,""),"")</f>
        <v/>
      </c>
      <c r="AD554" s="89" t="str">
        <f>IFERROR(IF(Purchase!D537 &lt;&gt;"",Purchase!D537,""),"")</f>
        <v/>
      </c>
      <c r="AE554" s="89" t="str">
        <f>IFERROR(IF(Purchase!E537 &lt;&gt;"",Purchase!E537,""),"")</f>
        <v/>
      </c>
      <c r="AF554" s="89" t="str">
        <f>IFERROR(IF(Purchase!F537 &lt;&gt;"",Purchase!F537,""),"")</f>
        <v/>
      </c>
      <c r="AG554" s="89" t="str">
        <f>IFERROR(IF(Purchase!G537 &lt;&gt;"",Purchase!G537,""),"")</f>
        <v/>
      </c>
      <c r="AH554" s="89" t="str">
        <f>IFERROR(IF(Purchase!H537 &lt;&gt;"",Purchase!H537,""),"")</f>
        <v/>
      </c>
      <c r="AI554" s="89" t="str">
        <f>IFERROR(IF(Purchase!I537 &lt;&gt;"",Purchase!I537,""),"")</f>
        <v/>
      </c>
      <c r="AJ554" s="89" t="str">
        <f>IFERROR(IF(Purchase!J537 &lt;&gt;"",Purchase!J537,""),"")</f>
        <v/>
      </c>
      <c r="AK554" s="101" t="str">
        <f t="shared" si="33"/>
        <v/>
      </c>
      <c r="AL554" s="88"/>
      <c r="AM554" s="90"/>
      <c r="AN554" s="91"/>
      <c r="AO554" s="90"/>
      <c r="AP554" s="90"/>
      <c r="AQ554" s="92"/>
      <c r="AR554" s="90"/>
      <c r="AS554" s="90"/>
      <c r="AT554" s="93"/>
      <c r="AU554" s="88"/>
      <c r="AV554" s="88"/>
      <c r="AW554" s="88"/>
      <c r="AX554" s="88"/>
      <c r="AY554" s="88"/>
      <c r="AZ554" s="88"/>
      <c r="BA554" s="88"/>
      <c r="BB554" s="88"/>
      <c r="BC554" s="88"/>
      <c r="BD554" s="94" t="str">
        <f>IFERROR(IF(Sale!A538 &lt;&gt; "", Sale!A538, ""), "")</f>
        <v/>
      </c>
      <c r="BE554" s="88" t="str">
        <f>IFERROR(IF(Sale!B538 &lt;&gt; "", Sale!B538, ""), "")</f>
        <v/>
      </c>
      <c r="BF554" s="88" t="str">
        <f>IFERROR(IF(Sale!C538 &lt;&gt; "", Sale!C538, ""), "")</f>
        <v/>
      </c>
      <c r="BG554" s="88" t="str">
        <f>IFERROR(IF(Sale!D538 &lt;&gt; "", Sale!D538, ""), "")</f>
        <v/>
      </c>
      <c r="BH554" s="88" t="str">
        <f>IFERROR(IF(Sale!E538 &lt;&gt; "", Sale!E538, ""), "")</f>
        <v/>
      </c>
      <c r="BI554" s="88" t="str">
        <f>IFERROR(IF(Sale!F538 &lt;&gt; "", Sale!F538, ""), "")</f>
        <v/>
      </c>
      <c r="BJ554" s="88" t="str">
        <f>IFERROR(IF(Sale!G538 &lt;&gt; "", Sale!G538, ""), "")</f>
        <v/>
      </c>
      <c r="BK554" s="88" t="str">
        <f>IFERROR(IF(Sale!H538 &lt;&gt; "", Sale!H538, ""), "")</f>
        <v/>
      </c>
      <c r="BL554" s="88" t="str">
        <f>IFERROR(IF(Sale!I538 &lt;&gt; "", Sale!I538, ""), "")</f>
        <v/>
      </c>
      <c r="BM554" s="88" t="str">
        <f>IFERROR(IF(Sale!J538 &lt;&gt; "", Sale!J538, ""), "")</f>
        <v/>
      </c>
      <c r="BN554" s="88" t="str">
        <f>IFERROR(IF(Sale!K538 &lt;&gt; "", Sale!K538, ""), "")</f>
        <v/>
      </c>
      <c r="BO554" s="88" t="str">
        <f>IFERROR(IF(Sale!L538 &lt;&gt; "", Sale!L538, ""), "")</f>
        <v/>
      </c>
      <c r="BP554" s="88" t="str">
        <f>IFERROR(IF(Sale!M538 &lt;&gt; "", Sale!M538, ""), "")</f>
        <v/>
      </c>
      <c r="BQ554" s="88" t="str">
        <f>IFERROR(IF(Sale!N538 &lt;&gt; "", Sale!N538, ""), "")</f>
        <v/>
      </c>
      <c r="BR554" s="88" t="str">
        <f>IFERROR(IF(Sale!O538 &lt;&gt; "", Sale!O538, ""), "")</f>
        <v/>
      </c>
      <c r="BS554" s="88"/>
      <c r="BT554" s="88"/>
      <c r="BU554" s="88"/>
      <c r="BV554" s="88"/>
      <c r="BW554" s="91"/>
      <c r="BX554" s="88"/>
      <c r="BY554" s="88"/>
    </row>
    <row r="555" spans="2:77">
      <c r="B555" s="255"/>
      <c r="C555" s="255"/>
      <c r="D555" s="255"/>
      <c r="E555" s="255"/>
      <c r="F555" s="255"/>
      <c r="Z555" s="101" t="str">
        <f>IF(AB555 &lt;&gt; "", (COUNTIF($AB$19:AB555,AB555)&amp;"_"&amp;AB555),"")</f>
        <v/>
      </c>
      <c r="AA555" s="125" t="str">
        <f>IFERROR(IF(Purchase!A538 &lt;&gt;"",Purchase!A538,""),"")</f>
        <v/>
      </c>
      <c r="AB555" s="101" t="str">
        <f>IFERROR(IF(Purchase!B538 &lt;&gt;"",Purchase!B538,""),"")</f>
        <v/>
      </c>
      <c r="AC555" s="101" t="str">
        <f>IFERROR(IF(Purchase!C538 &lt;&gt;"",Purchase!C538,""),"")</f>
        <v/>
      </c>
      <c r="AD555" s="89" t="str">
        <f>IFERROR(IF(Purchase!D538 &lt;&gt;"",Purchase!D538,""),"")</f>
        <v/>
      </c>
      <c r="AE555" s="89" t="str">
        <f>IFERROR(IF(Purchase!E538 &lt;&gt;"",Purchase!E538,""),"")</f>
        <v/>
      </c>
      <c r="AF555" s="89" t="str">
        <f>IFERROR(IF(Purchase!F538 &lt;&gt;"",Purchase!F538,""),"")</f>
        <v/>
      </c>
      <c r="AG555" s="89" t="str">
        <f>IFERROR(IF(Purchase!G538 &lt;&gt;"",Purchase!G538,""),"")</f>
        <v/>
      </c>
      <c r="AH555" s="89" t="str">
        <f>IFERROR(IF(Purchase!H538 &lt;&gt;"",Purchase!H538,""),"")</f>
        <v/>
      </c>
      <c r="AI555" s="89" t="str">
        <f>IFERROR(IF(Purchase!I538 &lt;&gt;"",Purchase!I538,""),"")</f>
        <v/>
      </c>
      <c r="AJ555" s="89" t="str">
        <f>IFERROR(IF(Purchase!J538 &lt;&gt;"",Purchase!J538,""),"")</f>
        <v/>
      </c>
      <c r="AK555" s="101" t="str">
        <f t="shared" si="33"/>
        <v/>
      </c>
      <c r="AL555" s="88"/>
      <c r="AM555" s="90"/>
      <c r="AN555" s="91"/>
      <c r="AO555" s="90"/>
      <c r="AP555" s="90"/>
      <c r="AQ555" s="92"/>
      <c r="AR555" s="90"/>
      <c r="AS555" s="90"/>
      <c r="AT555" s="93"/>
      <c r="AU555" s="88"/>
      <c r="AV555" s="88"/>
      <c r="AW555" s="88"/>
      <c r="AX555" s="88"/>
      <c r="AY555" s="88"/>
      <c r="AZ555" s="88"/>
      <c r="BA555" s="88"/>
      <c r="BB555" s="88"/>
      <c r="BC555" s="88"/>
      <c r="BD555" s="94" t="str">
        <f>IFERROR(IF(Sale!A539 &lt;&gt; "", Sale!A539, ""), "")</f>
        <v/>
      </c>
      <c r="BE555" s="88" t="str">
        <f>IFERROR(IF(Sale!B539 &lt;&gt; "", Sale!B539, ""), "")</f>
        <v/>
      </c>
      <c r="BF555" s="88" t="str">
        <f>IFERROR(IF(Sale!C539 &lt;&gt; "", Sale!C539, ""), "")</f>
        <v/>
      </c>
      <c r="BG555" s="88" t="str">
        <f>IFERROR(IF(Sale!D539 &lt;&gt; "", Sale!D539, ""), "")</f>
        <v/>
      </c>
      <c r="BH555" s="88" t="str">
        <f>IFERROR(IF(Sale!E539 &lt;&gt; "", Sale!E539, ""), "")</f>
        <v/>
      </c>
      <c r="BI555" s="88" t="str">
        <f>IFERROR(IF(Sale!F539 &lt;&gt; "", Sale!F539, ""), "")</f>
        <v/>
      </c>
      <c r="BJ555" s="88" t="str">
        <f>IFERROR(IF(Sale!G539 &lt;&gt; "", Sale!G539, ""), "")</f>
        <v/>
      </c>
      <c r="BK555" s="88" t="str">
        <f>IFERROR(IF(Sale!H539 &lt;&gt; "", Sale!H539, ""), "")</f>
        <v/>
      </c>
      <c r="BL555" s="88" t="str">
        <f>IFERROR(IF(Sale!I539 &lt;&gt; "", Sale!I539, ""), "")</f>
        <v/>
      </c>
      <c r="BM555" s="88" t="str">
        <f>IFERROR(IF(Sale!J539 &lt;&gt; "", Sale!J539, ""), "")</f>
        <v/>
      </c>
      <c r="BN555" s="88" t="str">
        <f>IFERROR(IF(Sale!K539 &lt;&gt; "", Sale!K539, ""), "")</f>
        <v/>
      </c>
      <c r="BO555" s="88" t="str">
        <f>IFERROR(IF(Sale!L539 &lt;&gt; "", Sale!L539, ""), "")</f>
        <v/>
      </c>
      <c r="BP555" s="88" t="str">
        <f>IFERROR(IF(Sale!M539 &lt;&gt; "", Sale!M539, ""), "")</f>
        <v/>
      </c>
      <c r="BQ555" s="88" t="str">
        <f>IFERROR(IF(Sale!N539 &lt;&gt; "", Sale!N539, ""), "")</f>
        <v/>
      </c>
      <c r="BR555" s="88" t="str">
        <f>IFERROR(IF(Sale!O539 &lt;&gt; "", Sale!O539, ""), "")</f>
        <v/>
      </c>
      <c r="BS555" s="88"/>
      <c r="BT555" s="88"/>
      <c r="BU555" s="88"/>
      <c r="BV555" s="88"/>
      <c r="BW555" s="91"/>
      <c r="BX555" s="88"/>
      <c r="BY555" s="88"/>
    </row>
    <row r="556" spans="2:77">
      <c r="B556" s="255"/>
      <c r="C556" s="255"/>
      <c r="D556" s="255"/>
      <c r="E556" s="255"/>
      <c r="F556" s="255"/>
      <c r="Z556" s="101" t="str">
        <f>IF(AB556 &lt;&gt; "", (COUNTIF($AB$19:AB556,AB556)&amp;"_"&amp;AB556),"")</f>
        <v/>
      </c>
      <c r="AA556" s="125" t="str">
        <f>IFERROR(IF(Purchase!A539 &lt;&gt;"",Purchase!A539,""),"")</f>
        <v/>
      </c>
      <c r="AB556" s="101" t="str">
        <f>IFERROR(IF(Purchase!B539 &lt;&gt;"",Purchase!B539,""),"")</f>
        <v/>
      </c>
      <c r="AC556" s="101" t="str">
        <f>IFERROR(IF(Purchase!C539 &lt;&gt;"",Purchase!C539,""),"")</f>
        <v/>
      </c>
      <c r="AD556" s="89" t="str">
        <f>IFERROR(IF(Purchase!D539 &lt;&gt;"",Purchase!D539,""),"")</f>
        <v/>
      </c>
      <c r="AE556" s="89" t="str">
        <f>IFERROR(IF(Purchase!E539 &lt;&gt;"",Purchase!E539,""),"")</f>
        <v/>
      </c>
      <c r="AF556" s="89" t="str">
        <f>IFERROR(IF(Purchase!F539 &lt;&gt;"",Purchase!F539,""),"")</f>
        <v/>
      </c>
      <c r="AG556" s="89" t="str">
        <f>IFERROR(IF(Purchase!G539 &lt;&gt;"",Purchase!G539,""),"")</f>
        <v/>
      </c>
      <c r="AH556" s="89" t="str">
        <f>IFERROR(IF(Purchase!H539 &lt;&gt;"",Purchase!H539,""),"")</f>
        <v/>
      </c>
      <c r="AI556" s="89" t="str">
        <f>IFERROR(IF(Purchase!I539 &lt;&gt;"",Purchase!I539,""),"")</f>
        <v/>
      </c>
      <c r="AJ556" s="89" t="str">
        <f>IFERROR(IF(Purchase!J539 &lt;&gt;"",Purchase!J539,""),"")</f>
        <v/>
      </c>
      <c r="AK556" s="101" t="str">
        <f t="shared" si="33"/>
        <v/>
      </c>
      <c r="AL556" s="88"/>
      <c r="AM556" s="90"/>
      <c r="AN556" s="91"/>
      <c r="AO556" s="90"/>
      <c r="AP556" s="90"/>
      <c r="AQ556" s="92"/>
      <c r="AR556" s="90"/>
      <c r="AS556" s="90"/>
      <c r="AT556" s="93"/>
      <c r="AU556" s="88"/>
      <c r="AV556" s="88"/>
      <c r="AW556" s="88"/>
      <c r="AX556" s="88"/>
      <c r="AY556" s="88"/>
      <c r="AZ556" s="88"/>
      <c r="BA556" s="88"/>
      <c r="BB556" s="88"/>
      <c r="BC556" s="88"/>
      <c r="BD556" s="94" t="str">
        <f>IFERROR(IF(Sale!A540 &lt;&gt; "", Sale!A540, ""), "")</f>
        <v/>
      </c>
      <c r="BE556" s="88" t="str">
        <f>IFERROR(IF(Sale!B540 &lt;&gt; "", Sale!B540, ""), "")</f>
        <v/>
      </c>
      <c r="BF556" s="88" t="str">
        <f>IFERROR(IF(Sale!C540 &lt;&gt; "", Sale!C540, ""), "")</f>
        <v/>
      </c>
      <c r="BG556" s="88" t="str">
        <f>IFERROR(IF(Sale!D540 &lt;&gt; "", Sale!D540, ""), "")</f>
        <v/>
      </c>
      <c r="BH556" s="88" t="str">
        <f>IFERROR(IF(Sale!E540 &lt;&gt; "", Sale!E540, ""), "")</f>
        <v/>
      </c>
      <c r="BI556" s="88" t="str">
        <f>IFERROR(IF(Sale!F540 &lt;&gt; "", Sale!F540, ""), "")</f>
        <v/>
      </c>
      <c r="BJ556" s="88" t="str">
        <f>IFERROR(IF(Sale!G540 &lt;&gt; "", Sale!G540, ""), "")</f>
        <v/>
      </c>
      <c r="BK556" s="88" t="str">
        <f>IFERROR(IF(Sale!H540 &lt;&gt; "", Sale!H540, ""), "")</f>
        <v/>
      </c>
      <c r="BL556" s="88" t="str">
        <f>IFERROR(IF(Sale!I540 &lt;&gt; "", Sale!I540, ""), "")</f>
        <v/>
      </c>
      <c r="BM556" s="88" t="str">
        <f>IFERROR(IF(Sale!J540 &lt;&gt; "", Sale!J540, ""), "")</f>
        <v/>
      </c>
      <c r="BN556" s="88" t="str">
        <f>IFERROR(IF(Sale!K540 &lt;&gt; "", Sale!K540, ""), "")</f>
        <v/>
      </c>
      <c r="BO556" s="88" t="str">
        <f>IFERROR(IF(Sale!L540 &lt;&gt; "", Sale!L540, ""), "")</f>
        <v/>
      </c>
      <c r="BP556" s="88" t="str">
        <f>IFERROR(IF(Sale!M540 &lt;&gt; "", Sale!M540, ""), "")</f>
        <v/>
      </c>
      <c r="BQ556" s="88" t="str">
        <f>IFERROR(IF(Sale!N540 &lt;&gt; "", Sale!N540, ""), "")</f>
        <v/>
      </c>
      <c r="BR556" s="88" t="str">
        <f>IFERROR(IF(Sale!O540 &lt;&gt; "", Sale!O540, ""), "")</f>
        <v/>
      </c>
      <c r="BS556" s="88"/>
      <c r="BT556" s="88"/>
      <c r="BU556" s="88"/>
      <c r="BV556" s="88"/>
      <c r="BW556" s="91"/>
      <c r="BX556" s="88"/>
      <c r="BY556" s="88"/>
    </row>
    <row r="557" spans="2:77">
      <c r="B557" s="255"/>
      <c r="C557" s="255"/>
      <c r="D557" s="255"/>
      <c r="E557" s="255"/>
      <c r="F557" s="255"/>
      <c r="Z557" s="101" t="str">
        <f>IF(AB557 &lt;&gt; "", (COUNTIF($AB$19:AB557,AB557)&amp;"_"&amp;AB557),"")</f>
        <v/>
      </c>
      <c r="AA557" s="125" t="str">
        <f>IFERROR(IF(Purchase!A540 &lt;&gt;"",Purchase!A540,""),"")</f>
        <v/>
      </c>
      <c r="AB557" s="101" t="str">
        <f>IFERROR(IF(Purchase!B540 &lt;&gt;"",Purchase!B540,""),"")</f>
        <v/>
      </c>
      <c r="AC557" s="101" t="str">
        <f>IFERROR(IF(Purchase!C540 &lt;&gt;"",Purchase!C540,""),"")</f>
        <v/>
      </c>
      <c r="AD557" s="89" t="str">
        <f>IFERROR(IF(Purchase!D540 &lt;&gt;"",Purchase!D540,""),"")</f>
        <v/>
      </c>
      <c r="AE557" s="89" t="str">
        <f>IFERROR(IF(Purchase!E540 &lt;&gt;"",Purchase!E540,""),"")</f>
        <v/>
      </c>
      <c r="AF557" s="89" t="str">
        <f>IFERROR(IF(Purchase!F540 &lt;&gt;"",Purchase!F540,""),"")</f>
        <v/>
      </c>
      <c r="AG557" s="89" t="str">
        <f>IFERROR(IF(Purchase!G540 &lt;&gt;"",Purchase!G540,""),"")</f>
        <v/>
      </c>
      <c r="AH557" s="89" t="str">
        <f>IFERROR(IF(Purchase!H540 &lt;&gt;"",Purchase!H540,""),"")</f>
        <v/>
      </c>
      <c r="AI557" s="89" t="str">
        <f>IFERROR(IF(Purchase!I540 &lt;&gt;"",Purchase!I540,""),"")</f>
        <v/>
      </c>
      <c r="AJ557" s="89" t="str">
        <f>IFERROR(IF(Purchase!J540 &lt;&gt;"",Purchase!J540,""),"")</f>
        <v/>
      </c>
      <c r="AK557" s="101" t="str">
        <f t="shared" si="33"/>
        <v/>
      </c>
      <c r="AL557" s="88"/>
      <c r="AM557" s="90"/>
      <c r="AN557" s="91"/>
      <c r="AO557" s="90"/>
      <c r="AP557" s="90"/>
      <c r="AQ557" s="92"/>
      <c r="AR557" s="90"/>
      <c r="AS557" s="90"/>
      <c r="AT557" s="93"/>
      <c r="AU557" s="88"/>
      <c r="AV557" s="88"/>
      <c r="AW557" s="88"/>
      <c r="AX557" s="88"/>
      <c r="AY557" s="88"/>
      <c r="AZ557" s="88"/>
      <c r="BA557" s="88"/>
      <c r="BB557" s="88"/>
      <c r="BC557" s="88"/>
      <c r="BD557" s="94" t="str">
        <f>IFERROR(IF(Sale!A541 &lt;&gt; "", Sale!A541, ""), "")</f>
        <v/>
      </c>
      <c r="BE557" s="88" t="str">
        <f>IFERROR(IF(Sale!B541 &lt;&gt; "", Sale!B541, ""), "")</f>
        <v/>
      </c>
      <c r="BF557" s="88" t="str">
        <f>IFERROR(IF(Sale!C541 &lt;&gt; "", Sale!C541, ""), "")</f>
        <v/>
      </c>
      <c r="BG557" s="88" t="str">
        <f>IFERROR(IF(Sale!D541 &lt;&gt; "", Sale!D541, ""), "")</f>
        <v/>
      </c>
      <c r="BH557" s="88" t="str">
        <f>IFERROR(IF(Sale!E541 &lt;&gt; "", Sale!E541, ""), "")</f>
        <v/>
      </c>
      <c r="BI557" s="88" t="str">
        <f>IFERROR(IF(Sale!F541 &lt;&gt; "", Sale!F541, ""), "")</f>
        <v/>
      </c>
      <c r="BJ557" s="88" t="str">
        <f>IFERROR(IF(Sale!G541 &lt;&gt; "", Sale!G541, ""), "")</f>
        <v/>
      </c>
      <c r="BK557" s="88" t="str">
        <f>IFERROR(IF(Sale!H541 &lt;&gt; "", Sale!H541, ""), "")</f>
        <v/>
      </c>
      <c r="BL557" s="88" t="str">
        <f>IFERROR(IF(Sale!I541 &lt;&gt; "", Sale!I541, ""), "")</f>
        <v/>
      </c>
      <c r="BM557" s="88" t="str">
        <f>IFERROR(IF(Sale!J541 &lt;&gt; "", Sale!J541, ""), "")</f>
        <v/>
      </c>
      <c r="BN557" s="88" t="str">
        <f>IFERROR(IF(Sale!K541 &lt;&gt; "", Sale!K541, ""), "")</f>
        <v/>
      </c>
      <c r="BO557" s="88" t="str">
        <f>IFERROR(IF(Sale!L541 &lt;&gt; "", Sale!L541, ""), "")</f>
        <v/>
      </c>
      <c r="BP557" s="88" t="str">
        <f>IFERROR(IF(Sale!M541 &lt;&gt; "", Sale!M541, ""), "")</f>
        <v/>
      </c>
      <c r="BQ557" s="88" t="str">
        <f>IFERROR(IF(Sale!N541 &lt;&gt; "", Sale!N541, ""), "")</f>
        <v/>
      </c>
      <c r="BR557" s="88" t="str">
        <f>IFERROR(IF(Sale!O541 &lt;&gt; "", Sale!O541, ""), "")</f>
        <v/>
      </c>
      <c r="BS557" s="88"/>
      <c r="BT557" s="88"/>
      <c r="BU557" s="88"/>
      <c r="BV557" s="88"/>
      <c r="BW557" s="91"/>
      <c r="BX557" s="88"/>
      <c r="BY557" s="88"/>
    </row>
    <row r="558" spans="2:77">
      <c r="B558" s="255"/>
      <c r="C558" s="255"/>
      <c r="D558" s="255"/>
      <c r="E558" s="255"/>
      <c r="F558" s="255"/>
      <c r="Z558" s="101" t="str">
        <f>IF(AB558 &lt;&gt; "", (COUNTIF($AB$19:AB558,AB558)&amp;"_"&amp;AB558),"")</f>
        <v/>
      </c>
      <c r="AA558" s="125" t="str">
        <f>IFERROR(IF(Purchase!A541 &lt;&gt;"",Purchase!A541,""),"")</f>
        <v/>
      </c>
      <c r="AB558" s="101" t="str">
        <f>IFERROR(IF(Purchase!B541 &lt;&gt;"",Purchase!B541,""),"")</f>
        <v/>
      </c>
      <c r="AC558" s="101" t="str">
        <f>IFERROR(IF(Purchase!C541 &lt;&gt;"",Purchase!C541,""),"")</f>
        <v/>
      </c>
      <c r="AD558" s="89" t="str">
        <f>IFERROR(IF(Purchase!D541 &lt;&gt;"",Purchase!D541,""),"")</f>
        <v/>
      </c>
      <c r="AE558" s="89" t="str">
        <f>IFERROR(IF(Purchase!E541 &lt;&gt;"",Purchase!E541,""),"")</f>
        <v/>
      </c>
      <c r="AF558" s="89" t="str">
        <f>IFERROR(IF(Purchase!F541 &lt;&gt;"",Purchase!F541,""),"")</f>
        <v/>
      </c>
      <c r="AG558" s="89" t="str">
        <f>IFERROR(IF(Purchase!G541 &lt;&gt;"",Purchase!G541,""),"")</f>
        <v/>
      </c>
      <c r="AH558" s="89" t="str">
        <f>IFERROR(IF(Purchase!H541 &lt;&gt;"",Purchase!H541,""),"")</f>
        <v/>
      </c>
      <c r="AI558" s="89" t="str">
        <f>IFERROR(IF(Purchase!I541 &lt;&gt;"",Purchase!I541,""),"")</f>
        <v/>
      </c>
      <c r="AJ558" s="89" t="str">
        <f>IFERROR(IF(Purchase!J541 &lt;&gt;"",Purchase!J541,""),"")</f>
        <v/>
      </c>
      <c r="AK558" s="101" t="str">
        <f t="shared" si="33"/>
        <v/>
      </c>
      <c r="AL558" s="88"/>
      <c r="AM558" s="90"/>
      <c r="AN558" s="91"/>
      <c r="AO558" s="90"/>
      <c r="AP558" s="90"/>
      <c r="AQ558" s="92"/>
      <c r="AR558" s="90"/>
      <c r="AS558" s="90"/>
      <c r="AT558" s="93"/>
      <c r="AU558" s="88"/>
      <c r="AV558" s="88"/>
      <c r="AW558" s="88"/>
      <c r="AX558" s="88"/>
      <c r="AY558" s="88"/>
      <c r="AZ558" s="88"/>
      <c r="BA558" s="88"/>
      <c r="BB558" s="88"/>
      <c r="BC558" s="88"/>
      <c r="BD558" s="94" t="str">
        <f>IFERROR(IF(Sale!A542 &lt;&gt; "", Sale!A542, ""), "")</f>
        <v/>
      </c>
      <c r="BE558" s="88" t="str">
        <f>IFERROR(IF(Sale!B542 &lt;&gt; "", Sale!B542, ""), "")</f>
        <v/>
      </c>
      <c r="BF558" s="88" t="str">
        <f>IFERROR(IF(Sale!C542 &lt;&gt; "", Sale!C542, ""), "")</f>
        <v/>
      </c>
      <c r="BG558" s="88" t="str">
        <f>IFERROR(IF(Sale!D542 &lt;&gt; "", Sale!D542, ""), "")</f>
        <v/>
      </c>
      <c r="BH558" s="88" t="str">
        <f>IFERROR(IF(Sale!E542 &lt;&gt; "", Sale!E542, ""), "")</f>
        <v/>
      </c>
      <c r="BI558" s="88" t="str">
        <f>IFERROR(IF(Sale!F542 &lt;&gt; "", Sale!F542, ""), "")</f>
        <v/>
      </c>
      <c r="BJ558" s="88" t="str">
        <f>IFERROR(IF(Sale!G542 &lt;&gt; "", Sale!G542, ""), "")</f>
        <v/>
      </c>
      <c r="BK558" s="88" t="str">
        <f>IFERROR(IF(Sale!H542 &lt;&gt; "", Sale!H542, ""), "")</f>
        <v/>
      </c>
      <c r="BL558" s="88" t="str">
        <f>IFERROR(IF(Sale!I542 &lt;&gt; "", Sale!I542, ""), "")</f>
        <v/>
      </c>
      <c r="BM558" s="88" t="str">
        <f>IFERROR(IF(Sale!J542 &lt;&gt; "", Sale!J542, ""), "")</f>
        <v/>
      </c>
      <c r="BN558" s="88" t="str">
        <f>IFERROR(IF(Sale!K542 &lt;&gt; "", Sale!K542, ""), "")</f>
        <v/>
      </c>
      <c r="BO558" s="88" t="str">
        <f>IFERROR(IF(Sale!L542 &lt;&gt; "", Sale!L542, ""), "")</f>
        <v/>
      </c>
      <c r="BP558" s="88" t="str">
        <f>IFERROR(IF(Sale!M542 &lt;&gt; "", Sale!M542, ""), "")</f>
        <v/>
      </c>
      <c r="BQ558" s="88" t="str">
        <f>IFERROR(IF(Sale!N542 &lt;&gt; "", Sale!N542, ""), "")</f>
        <v/>
      </c>
      <c r="BR558" s="88" t="str">
        <f>IFERROR(IF(Sale!O542 &lt;&gt; "", Sale!O542, ""), "")</f>
        <v/>
      </c>
      <c r="BS558" s="88"/>
      <c r="BT558" s="88"/>
      <c r="BU558" s="88"/>
      <c r="BV558" s="88"/>
      <c r="BW558" s="91"/>
      <c r="BX558" s="88"/>
      <c r="BY558" s="88"/>
    </row>
    <row r="559" spans="2:77">
      <c r="B559" s="255"/>
      <c r="C559" s="255"/>
      <c r="D559" s="255"/>
      <c r="E559" s="255"/>
      <c r="F559" s="255"/>
      <c r="Z559" s="101" t="str">
        <f>IF(AB559 &lt;&gt; "", (COUNTIF($AB$19:AB559,AB559)&amp;"_"&amp;AB559),"")</f>
        <v/>
      </c>
      <c r="AA559" s="125" t="str">
        <f>IFERROR(IF(Purchase!A542 &lt;&gt;"",Purchase!A542,""),"")</f>
        <v/>
      </c>
      <c r="AB559" s="101" t="str">
        <f>IFERROR(IF(Purchase!B542 &lt;&gt;"",Purchase!B542,""),"")</f>
        <v/>
      </c>
      <c r="AC559" s="101" t="str">
        <f>IFERROR(IF(Purchase!C542 &lt;&gt;"",Purchase!C542,""),"")</f>
        <v/>
      </c>
      <c r="AD559" s="89" t="str">
        <f>IFERROR(IF(Purchase!D542 &lt;&gt;"",Purchase!D542,""),"")</f>
        <v/>
      </c>
      <c r="AE559" s="89" t="str">
        <f>IFERROR(IF(Purchase!E542 &lt;&gt;"",Purchase!E542,""),"")</f>
        <v/>
      </c>
      <c r="AF559" s="89" t="str">
        <f>IFERROR(IF(Purchase!F542 &lt;&gt;"",Purchase!F542,""),"")</f>
        <v/>
      </c>
      <c r="AG559" s="89" t="str">
        <f>IFERROR(IF(Purchase!G542 &lt;&gt;"",Purchase!G542,""),"")</f>
        <v/>
      </c>
      <c r="AH559" s="89" t="str">
        <f>IFERROR(IF(Purchase!H542 &lt;&gt;"",Purchase!H542,""),"")</f>
        <v/>
      </c>
      <c r="AI559" s="89" t="str">
        <f>IFERROR(IF(Purchase!I542 &lt;&gt;"",Purchase!I542,""),"")</f>
        <v/>
      </c>
      <c r="AJ559" s="89" t="str">
        <f>IFERROR(IF(Purchase!J542 &lt;&gt;"",Purchase!J542,""),"")</f>
        <v/>
      </c>
      <c r="AK559" s="101" t="str">
        <f t="shared" si="33"/>
        <v/>
      </c>
      <c r="AL559" s="88"/>
      <c r="AM559" s="90"/>
      <c r="AN559" s="91"/>
      <c r="AO559" s="90"/>
      <c r="AP559" s="90"/>
      <c r="AQ559" s="92"/>
      <c r="AR559" s="90"/>
      <c r="AS559" s="90"/>
      <c r="AT559" s="93"/>
      <c r="AU559" s="88"/>
      <c r="AV559" s="88"/>
      <c r="AW559" s="88"/>
      <c r="AX559" s="88"/>
      <c r="AY559" s="88"/>
      <c r="AZ559" s="88"/>
      <c r="BA559" s="88"/>
      <c r="BB559" s="88"/>
      <c r="BC559" s="88"/>
      <c r="BD559" s="94" t="str">
        <f>IFERROR(IF(Sale!A543 &lt;&gt; "", Sale!A543, ""), "")</f>
        <v/>
      </c>
      <c r="BE559" s="88" t="str">
        <f>IFERROR(IF(Sale!B543 &lt;&gt; "", Sale!B543, ""), "")</f>
        <v/>
      </c>
      <c r="BF559" s="88" t="str">
        <f>IFERROR(IF(Sale!C543 &lt;&gt; "", Sale!C543, ""), "")</f>
        <v/>
      </c>
      <c r="BG559" s="88" t="str">
        <f>IFERROR(IF(Sale!D543 &lt;&gt; "", Sale!D543, ""), "")</f>
        <v/>
      </c>
      <c r="BH559" s="88" t="str">
        <f>IFERROR(IF(Sale!E543 &lt;&gt; "", Sale!E543, ""), "")</f>
        <v/>
      </c>
      <c r="BI559" s="88" t="str">
        <f>IFERROR(IF(Sale!F543 &lt;&gt; "", Sale!F543, ""), "")</f>
        <v/>
      </c>
      <c r="BJ559" s="88" t="str">
        <f>IFERROR(IF(Sale!G543 &lt;&gt; "", Sale!G543, ""), "")</f>
        <v/>
      </c>
      <c r="BK559" s="88" t="str">
        <f>IFERROR(IF(Sale!H543 &lt;&gt; "", Sale!H543, ""), "")</f>
        <v/>
      </c>
      <c r="BL559" s="88" t="str">
        <f>IFERROR(IF(Sale!I543 &lt;&gt; "", Sale!I543, ""), "")</f>
        <v/>
      </c>
      <c r="BM559" s="88" t="str">
        <f>IFERROR(IF(Sale!J543 &lt;&gt; "", Sale!J543, ""), "")</f>
        <v/>
      </c>
      <c r="BN559" s="88" t="str">
        <f>IFERROR(IF(Sale!K543 &lt;&gt; "", Sale!K543, ""), "")</f>
        <v/>
      </c>
      <c r="BO559" s="88" t="str">
        <f>IFERROR(IF(Sale!L543 &lt;&gt; "", Sale!L543, ""), "")</f>
        <v/>
      </c>
      <c r="BP559" s="88" t="str">
        <f>IFERROR(IF(Sale!M543 &lt;&gt; "", Sale!M543, ""), "")</f>
        <v/>
      </c>
      <c r="BQ559" s="88" t="str">
        <f>IFERROR(IF(Sale!N543 &lt;&gt; "", Sale!N543, ""), "")</f>
        <v/>
      </c>
      <c r="BR559" s="88" t="str">
        <f>IFERROR(IF(Sale!O543 &lt;&gt; "", Sale!O543, ""), "")</f>
        <v/>
      </c>
      <c r="BS559" s="88"/>
      <c r="BT559" s="88"/>
      <c r="BU559" s="88"/>
      <c r="BV559" s="88"/>
      <c r="BW559" s="91"/>
      <c r="BX559" s="88"/>
      <c r="BY559" s="88"/>
    </row>
    <row r="560" spans="2:77">
      <c r="B560" s="255"/>
      <c r="C560" s="255"/>
      <c r="D560" s="255"/>
      <c r="E560" s="255"/>
      <c r="F560" s="255"/>
      <c r="Z560" s="101" t="str">
        <f>IF(AB560 &lt;&gt; "", (COUNTIF($AB$19:AB560,AB560)&amp;"_"&amp;AB560),"")</f>
        <v/>
      </c>
      <c r="AA560" s="125" t="str">
        <f>IFERROR(IF(Purchase!A543 &lt;&gt;"",Purchase!A543,""),"")</f>
        <v/>
      </c>
      <c r="AB560" s="101" t="str">
        <f>IFERROR(IF(Purchase!B543 &lt;&gt;"",Purchase!B543,""),"")</f>
        <v/>
      </c>
      <c r="AC560" s="101" t="str">
        <f>IFERROR(IF(Purchase!C543 &lt;&gt;"",Purchase!C543,""),"")</f>
        <v/>
      </c>
      <c r="AD560" s="89" t="str">
        <f>IFERROR(IF(Purchase!D543 &lt;&gt;"",Purchase!D543,""),"")</f>
        <v/>
      </c>
      <c r="AE560" s="89" t="str">
        <f>IFERROR(IF(Purchase!E543 &lt;&gt;"",Purchase!E543,""),"")</f>
        <v/>
      </c>
      <c r="AF560" s="89" t="str">
        <f>IFERROR(IF(Purchase!F543 &lt;&gt;"",Purchase!F543,""),"")</f>
        <v/>
      </c>
      <c r="AG560" s="89" t="str">
        <f>IFERROR(IF(Purchase!G543 &lt;&gt;"",Purchase!G543,""),"")</f>
        <v/>
      </c>
      <c r="AH560" s="89" t="str">
        <f>IFERROR(IF(Purchase!H543 &lt;&gt;"",Purchase!H543,""),"")</f>
        <v/>
      </c>
      <c r="AI560" s="89" t="str">
        <f>IFERROR(IF(Purchase!I543 &lt;&gt;"",Purchase!I543,""),"")</f>
        <v/>
      </c>
      <c r="AJ560" s="89" t="str">
        <f>IFERROR(IF(Purchase!J543 &lt;&gt;"",Purchase!J543,""),"")</f>
        <v/>
      </c>
      <c r="AK560" s="101" t="str">
        <f t="shared" si="33"/>
        <v/>
      </c>
      <c r="AL560" s="88"/>
      <c r="AM560" s="90"/>
      <c r="AN560" s="91"/>
      <c r="AO560" s="90"/>
      <c r="AP560" s="90"/>
      <c r="AQ560" s="92"/>
      <c r="AR560" s="90"/>
      <c r="AS560" s="90"/>
      <c r="AT560" s="93"/>
      <c r="AU560" s="88"/>
      <c r="AV560" s="88"/>
      <c r="AW560" s="88"/>
      <c r="AX560" s="88"/>
      <c r="AY560" s="88"/>
      <c r="AZ560" s="88"/>
      <c r="BA560" s="88"/>
      <c r="BB560" s="88"/>
      <c r="BC560" s="88"/>
      <c r="BD560" s="94" t="str">
        <f>IFERROR(IF(Sale!A544 &lt;&gt; "", Sale!A544, ""), "")</f>
        <v/>
      </c>
      <c r="BE560" s="88" t="str">
        <f>IFERROR(IF(Sale!B544 &lt;&gt; "", Sale!B544, ""), "")</f>
        <v/>
      </c>
      <c r="BF560" s="88" t="str">
        <f>IFERROR(IF(Sale!C544 &lt;&gt; "", Sale!C544, ""), "")</f>
        <v/>
      </c>
      <c r="BG560" s="88" t="str">
        <f>IFERROR(IF(Sale!D544 &lt;&gt; "", Sale!D544, ""), "")</f>
        <v/>
      </c>
      <c r="BH560" s="88" t="str">
        <f>IFERROR(IF(Sale!E544 &lt;&gt; "", Sale!E544, ""), "")</f>
        <v/>
      </c>
      <c r="BI560" s="88" t="str">
        <f>IFERROR(IF(Sale!F544 &lt;&gt; "", Sale!F544, ""), "")</f>
        <v/>
      </c>
      <c r="BJ560" s="88" t="str">
        <f>IFERROR(IF(Sale!G544 &lt;&gt; "", Sale!G544, ""), "")</f>
        <v/>
      </c>
      <c r="BK560" s="88" t="str">
        <f>IFERROR(IF(Sale!H544 &lt;&gt; "", Sale!H544, ""), "")</f>
        <v/>
      </c>
      <c r="BL560" s="88" t="str">
        <f>IFERROR(IF(Sale!I544 &lt;&gt; "", Sale!I544, ""), "")</f>
        <v/>
      </c>
      <c r="BM560" s="88" t="str">
        <f>IFERROR(IF(Sale!J544 &lt;&gt; "", Sale!J544, ""), "")</f>
        <v/>
      </c>
      <c r="BN560" s="88" t="str">
        <f>IFERROR(IF(Sale!K544 &lt;&gt; "", Sale!K544, ""), "")</f>
        <v/>
      </c>
      <c r="BO560" s="88" t="str">
        <f>IFERROR(IF(Sale!L544 &lt;&gt; "", Sale!L544, ""), "")</f>
        <v/>
      </c>
      <c r="BP560" s="88" t="str">
        <f>IFERROR(IF(Sale!M544 &lt;&gt; "", Sale!M544, ""), "")</f>
        <v/>
      </c>
      <c r="BQ560" s="88" t="str">
        <f>IFERROR(IF(Sale!N544 &lt;&gt; "", Sale!N544, ""), "")</f>
        <v/>
      </c>
      <c r="BR560" s="88" t="str">
        <f>IFERROR(IF(Sale!O544 &lt;&gt; "", Sale!O544, ""), "")</f>
        <v/>
      </c>
      <c r="BS560" s="88"/>
      <c r="BT560" s="88"/>
      <c r="BU560" s="88"/>
      <c r="BV560" s="88"/>
      <c r="BW560" s="91"/>
      <c r="BX560" s="88"/>
      <c r="BY560" s="88"/>
    </row>
    <row r="561" spans="2:77">
      <c r="B561" s="255"/>
      <c r="C561" s="255"/>
      <c r="D561" s="255"/>
      <c r="E561" s="255"/>
      <c r="F561" s="255"/>
      <c r="Z561" s="101" t="str">
        <f>IF(AB561 &lt;&gt; "", (COUNTIF($AB$19:AB561,AB561)&amp;"_"&amp;AB561),"")</f>
        <v/>
      </c>
      <c r="AA561" s="125" t="str">
        <f>IFERROR(IF(Purchase!A544 &lt;&gt;"",Purchase!A544,""),"")</f>
        <v/>
      </c>
      <c r="AB561" s="101" t="str">
        <f>IFERROR(IF(Purchase!B544 &lt;&gt;"",Purchase!B544,""),"")</f>
        <v/>
      </c>
      <c r="AC561" s="101" t="str">
        <f>IFERROR(IF(Purchase!C544 &lt;&gt;"",Purchase!C544,""),"")</f>
        <v/>
      </c>
      <c r="AD561" s="89" t="str">
        <f>IFERROR(IF(Purchase!D544 &lt;&gt;"",Purchase!D544,""),"")</f>
        <v/>
      </c>
      <c r="AE561" s="89" t="str">
        <f>IFERROR(IF(Purchase!E544 &lt;&gt;"",Purchase!E544,""),"")</f>
        <v/>
      </c>
      <c r="AF561" s="89" t="str">
        <f>IFERROR(IF(Purchase!F544 &lt;&gt;"",Purchase!F544,""),"")</f>
        <v/>
      </c>
      <c r="AG561" s="89" t="str">
        <f>IFERROR(IF(Purchase!G544 &lt;&gt;"",Purchase!G544,""),"")</f>
        <v/>
      </c>
      <c r="AH561" s="89" t="str">
        <f>IFERROR(IF(Purchase!H544 &lt;&gt;"",Purchase!H544,""),"")</f>
        <v/>
      </c>
      <c r="AI561" s="89" t="str">
        <f>IFERROR(IF(Purchase!I544 &lt;&gt;"",Purchase!I544,""),"")</f>
        <v/>
      </c>
      <c r="AJ561" s="89" t="str">
        <f>IFERROR(IF(Purchase!J544 &lt;&gt;"",Purchase!J544,""),"")</f>
        <v/>
      </c>
      <c r="AK561" s="101" t="str">
        <f t="shared" si="33"/>
        <v/>
      </c>
      <c r="AL561" s="88"/>
      <c r="AM561" s="90"/>
      <c r="AN561" s="91"/>
      <c r="AO561" s="90"/>
      <c r="AP561" s="90"/>
      <c r="AQ561" s="92"/>
      <c r="AR561" s="90"/>
      <c r="AS561" s="90"/>
      <c r="AT561" s="93"/>
      <c r="AU561" s="88"/>
      <c r="AV561" s="88"/>
      <c r="AW561" s="88"/>
      <c r="AX561" s="88"/>
      <c r="AY561" s="88"/>
      <c r="AZ561" s="88"/>
      <c r="BA561" s="88"/>
      <c r="BB561" s="88"/>
      <c r="BC561" s="88"/>
      <c r="BD561" s="94" t="str">
        <f>IFERROR(IF(Sale!A545 &lt;&gt; "", Sale!A545, ""), "")</f>
        <v/>
      </c>
      <c r="BE561" s="88" t="str">
        <f>IFERROR(IF(Sale!B545 &lt;&gt; "", Sale!B545, ""), "")</f>
        <v/>
      </c>
      <c r="BF561" s="88" t="str">
        <f>IFERROR(IF(Sale!C545 &lt;&gt; "", Sale!C545, ""), "")</f>
        <v/>
      </c>
      <c r="BG561" s="88" t="str">
        <f>IFERROR(IF(Sale!D545 &lt;&gt; "", Sale!D545, ""), "")</f>
        <v/>
      </c>
      <c r="BH561" s="88" t="str">
        <f>IFERROR(IF(Sale!E545 &lt;&gt; "", Sale!E545, ""), "")</f>
        <v/>
      </c>
      <c r="BI561" s="88" t="str">
        <f>IFERROR(IF(Sale!F545 &lt;&gt; "", Sale!F545, ""), "")</f>
        <v/>
      </c>
      <c r="BJ561" s="88" t="str">
        <f>IFERROR(IF(Sale!G545 &lt;&gt; "", Sale!G545, ""), "")</f>
        <v/>
      </c>
      <c r="BK561" s="88" t="str">
        <f>IFERROR(IF(Sale!H545 &lt;&gt; "", Sale!H545, ""), "")</f>
        <v/>
      </c>
      <c r="BL561" s="88" t="str">
        <f>IFERROR(IF(Sale!I545 &lt;&gt; "", Sale!I545, ""), "")</f>
        <v/>
      </c>
      <c r="BM561" s="88" t="str">
        <f>IFERROR(IF(Sale!J545 &lt;&gt; "", Sale!J545, ""), "")</f>
        <v/>
      </c>
      <c r="BN561" s="88" t="str">
        <f>IFERROR(IF(Sale!K545 &lt;&gt; "", Sale!K545, ""), "")</f>
        <v/>
      </c>
      <c r="BO561" s="88" t="str">
        <f>IFERROR(IF(Sale!L545 &lt;&gt; "", Sale!L545, ""), "")</f>
        <v/>
      </c>
      <c r="BP561" s="88" t="str">
        <f>IFERROR(IF(Sale!M545 &lt;&gt; "", Sale!M545, ""), "")</f>
        <v/>
      </c>
      <c r="BQ561" s="88" t="str">
        <f>IFERROR(IF(Sale!N545 &lt;&gt; "", Sale!N545, ""), "")</f>
        <v/>
      </c>
      <c r="BR561" s="88" t="str">
        <f>IFERROR(IF(Sale!O545 &lt;&gt; "", Sale!O545, ""), "")</f>
        <v/>
      </c>
      <c r="BS561" s="88"/>
      <c r="BT561" s="88"/>
      <c r="BU561" s="88"/>
      <c r="BV561" s="88"/>
      <c r="BW561" s="91"/>
      <c r="BX561" s="88"/>
      <c r="BY561" s="88"/>
    </row>
    <row r="562" spans="2:77">
      <c r="B562" s="255"/>
      <c r="C562" s="255"/>
      <c r="D562" s="255"/>
      <c r="E562" s="255"/>
      <c r="F562" s="255"/>
      <c r="Z562" s="101" t="str">
        <f>IF(AB562 &lt;&gt; "", (COUNTIF($AB$19:AB562,AB562)&amp;"_"&amp;AB562),"")</f>
        <v/>
      </c>
      <c r="AA562" s="125" t="str">
        <f>IFERROR(IF(Purchase!A545 &lt;&gt;"",Purchase!A545,""),"")</f>
        <v/>
      </c>
      <c r="AB562" s="101" t="str">
        <f>IFERROR(IF(Purchase!B545 &lt;&gt;"",Purchase!B545,""),"")</f>
        <v/>
      </c>
      <c r="AC562" s="101" t="str">
        <f>IFERROR(IF(Purchase!C545 &lt;&gt;"",Purchase!C545,""),"")</f>
        <v/>
      </c>
      <c r="AD562" s="89" t="str">
        <f>IFERROR(IF(Purchase!D545 &lt;&gt;"",Purchase!D545,""),"")</f>
        <v/>
      </c>
      <c r="AE562" s="89" t="str">
        <f>IFERROR(IF(Purchase!E545 &lt;&gt;"",Purchase!E545,""),"")</f>
        <v/>
      </c>
      <c r="AF562" s="89" t="str">
        <f>IFERROR(IF(Purchase!F545 &lt;&gt;"",Purchase!F545,""),"")</f>
        <v/>
      </c>
      <c r="AG562" s="89" t="str">
        <f>IFERROR(IF(Purchase!G545 &lt;&gt;"",Purchase!G545,""),"")</f>
        <v/>
      </c>
      <c r="AH562" s="89" t="str">
        <f>IFERROR(IF(Purchase!H545 &lt;&gt;"",Purchase!H545,""),"")</f>
        <v/>
      </c>
      <c r="AI562" s="89" t="str">
        <f>IFERROR(IF(Purchase!I545 &lt;&gt;"",Purchase!I545,""),"")</f>
        <v/>
      </c>
      <c r="AJ562" s="89" t="str">
        <f>IFERROR(IF(Purchase!J545 &lt;&gt;"",Purchase!J545,""),"")</f>
        <v/>
      </c>
      <c r="AK562" s="101" t="str">
        <f t="shared" si="33"/>
        <v/>
      </c>
      <c r="AL562" s="88"/>
      <c r="AM562" s="90"/>
      <c r="AN562" s="91"/>
      <c r="AO562" s="90"/>
      <c r="AP562" s="90"/>
      <c r="AQ562" s="92"/>
      <c r="AR562" s="90"/>
      <c r="AS562" s="90"/>
      <c r="AT562" s="93"/>
      <c r="AU562" s="88"/>
      <c r="AV562" s="88"/>
      <c r="AW562" s="88"/>
      <c r="AX562" s="88"/>
      <c r="AY562" s="88"/>
      <c r="AZ562" s="88"/>
      <c r="BA562" s="88"/>
      <c r="BB562" s="88"/>
      <c r="BC562" s="88"/>
      <c r="BD562" s="94" t="str">
        <f>IFERROR(IF(Sale!A546 &lt;&gt; "", Sale!A546, ""), "")</f>
        <v/>
      </c>
      <c r="BE562" s="88" t="str">
        <f>IFERROR(IF(Sale!B546 &lt;&gt; "", Sale!B546, ""), "")</f>
        <v/>
      </c>
      <c r="BF562" s="88" t="str">
        <f>IFERROR(IF(Sale!C546 &lt;&gt; "", Sale!C546, ""), "")</f>
        <v/>
      </c>
      <c r="BG562" s="88" t="str">
        <f>IFERROR(IF(Sale!D546 &lt;&gt; "", Sale!D546, ""), "")</f>
        <v/>
      </c>
      <c r="BH562" s="88" t="str">
        <f>IFERROR(IF(Sale!E546 &lt;&gt; "", Sale!E546, ""), "")</f>
        <v/>
      </c>
      <c r="BI562" s="88" t="str">
        <f>IFERROR(IF(Sale!F546 &lt;&gt; "", Sale!F546, ""), "")</f>
        <v/>
      </c>
      <c r="BJ562" s="88" t="str">
        <f>IFERROR(IF(Sale!G546 &lt;&gt; "", Sale!G546, ""), "")</f>
        <v/>
      </c>
      <c r="BK562" s="88" t="str">
        <f>IFERROR(IF(Sale!H546 &lt;&gt; "", Sale!H546, ""), "")</f>
        <v/>
      </c>
      <c r="BL562" s="88" t="str">
        <f>IFERROR(IF(Sale!I546 &lt;&gt; "", Sale!I546, ""), "")</f>
        <v/>
      </c>
      <c r="BM562" s="88" t="str">
        <f>IFERROR(IF(Sale!J546 &lt;&gt; "", Sale!J546, ""), "")</f>
        <v/>
      </c>
      <c r="BN562" s="88" t="str">
        <f>IFERROR(IF(Sale!K546 &lt;&gt; "", Sale!K546, ""), "")</f>
        <v/>
      </c>
      <c r="BO562" s="88" t="str">
        <f>IFERROR(IF(Sale!L546 &lt;&gt; "", Sale!L546, ""), "")</f>
        <v/>
      </c>
      <c r="BP562" s="88" t="str">
        <f>IFERROR(IF(Sale!M546 &lt;&gt; "", Sale!M546, ""), "")</f>
        <v/>
      </c>
      <c r="BQ562" s="88" t="str">
        <f>IFERROR(IF(Sale!N546 &lt;&gt; "", Sale!N546, ""), "")</f>
        <v/>
      </c>
      <c r="BR562" s="88" t="str">
        <f>IFERROR(IF(Sale!O546 &lt;&gt; "", Sale!O546, ""), "")</f>
        <v/>
      </c>
      <c r="BS562" s="88"/>
      <c r="BT562" s="88"/>
      <c r="BU562" s="88"/>
      <c r="BV562" s="88"/>
      <c r="BW562" s="91"/>
      <c r="BX562" s="88"/>
      <c r="BY562" s="88"/>
    </row>
    <row r="563" spans="2:77">
      <c r="B563" s="255"/>
      <c r="C563" s="255"/>
      <c r="D563" s="255"/>
      <c r="E563" s="255"/>
      <c r="F563" s="255"/>
      <c r="Z563" s="101" t="str">
        <f>IF(AB563 &lt;&gt; "", (COUNTIF($AB$19:AB563,AB563)&amp;"_"&amp;AB563),"")</f>
        <v/>
      </c>
      <c r="AA563" s="125" t="str">
        <f>IFERROR(IF(Purchase!A546 &lt;&gt;"",Purchase!A546,""),"")</f>
        <v/>
      </c>
      <c r="AB563" s="101" t="str">
        <f>IFERROR(IF(Purchase!B546 &lt;&gt;"",Purchase!B546,""),"")</f>
        <v/>
      </c>
      <c r="AC563" s="101" t="str">
        <f>IFERROR(IF(Purchase!C546 &lt;&gt;"",Purchase!C546,""),"")</f>
        <v/>
      </c>
      <c r="AD563" s="89" t="str">
        <f>IFERROR(IF(Purchase!D546 &lt;&gt;"",Purchase!D546,""),"")</f>
        <v/>
      </c>
      <c r="AE563" s="89" t="str">
        <f>IFERROR(IF(Purchase!E546 &lt;&gt;"",Purchase!E546,""),"")</f>
        <v/>
      </c>
      <c r="AF563" s="89" t="str">
        <f>IFERROR(IF(Purchase!F546 &lt;&gt;"",Purchase!F546,""),"")</f>
        <v/>
      </c>
      <c r="AG563" s="89" t="str">
        <f>IFERROR(IF(Purchase!G546 &lt;&gt;"",Purchase!G546,""),"")</f>
        <v/>
      </c>
      <c r="AH563" s="89" t="str">
        <f>IFERROR(IF(Purchase!H546 &lt;&gt;"",Purchase!H546,""),"")</f>
        <v/>
      </c>
      <c r="AI563" s="89" t="str">
        <f>IFERROR(IF(Purchase!I546 &lt;&gt;"",Purchase!I546,""),"")</f>
        <v/>
      </c>
      <c r="AJ563" s="89" t="str">
        <f>IFERROR(IF(Purchase!J546 &lt;&gt;"",Purchase!J546,""),"")</f>
        <v/>
      </c>
      <c r="AK563" s="101" t="str">
        <f t="shared" si="33"/>
        <v/>
      </c>
      <c r="AL563" s="88"/>
      <c r="AM563" s="90"/>
      <c r="AN563" s="91"/>
      <c r="AO563" s="90"/>
      <c r="AP563" s="90"/>
      <c r="AQ563" s="92"/>
      <c r="AR563" s="90"/>
      <c r="AS563" s="90"/>
      <c r="AT563" s="93"/>
      <c r="AU563" s="88"/>
      <c r="AV563" s="88"/>
      <c r="AW563" s="88"/>
      <c r="AX563" s="88"/>
      <c r="AY563" s="88"/>
      <c r="AZ563" s="88"/>
      <c r="BA563" s="88"/>
      <c r="BB563" s="88"/>
      <c r="BC563" s="88"/>
      <c r="BD563" s="94" t="str">
        <f>IFERROR(IF(Sale!A547 &lt;&gt; "", Sale!A547, ""), "")</f>
        <v/>
      </c>
      <c r="BE563" s="88" t="str">
        <f>IFERROR(IF(Sale!B547 &lt;&gt; "", Sale!B547, ""), "")</f>
        <v/>
      </c>
      <c r="BF563" s="88" t="str">
        <f>IFERROR(IF(Sale!C547 &lt;&gt; "", Sale!C547, ""), "")</f>
        <v/>
      </c>
      <c r="BG563" s="88" t="str">
        <f>IFERROR(IF(Sale!D547 &lt;&gt; "", Sale!D547, ""), "")</f>
        <v/>
      </c>
      <c r="BH563" s="88" t="str">
        <f>IFERROR(IF(Sale!E547 &lt;&gt; "", Sale!E547, ""), "")</f>
        <v/>
      </c>
      <c r="BI563" s="88" t="str">
        <f>IFERROR(IF(Sale!F547 &lt;&gt; "", Sale!F547, ""), "")</f>
        <v/>
      </c>
      <c r="BJ563" s="88" t="str">
        <f>IFERROR(IF(Sale!G547 &lt;&gt; "", Sale!G547, ""), "")</f>
        <v/>
      </c>
      <c r="BK563" s="88" t="str">
        <f>IFERROR(IF(Sale!H547 &lt;&gt; "", Sale!H547, ""), "")</f>
        <v/>
      </c>
      <c r="BL563" s="88" t="str">
        <f>IFERROR(IF(Sale!I547 &lt;&gt; "", Sale!I547, ""), "")</f>
        <v/>
      </c>
      <c r="BM563" s="88" t="str">
        <f>IFERROR(IF(Sale!J547 &lt;&gt; "", Sale!J547, ""), "")</f>
        <v/>
      </c>
      <c r="BN563" s="88" t="str">
        <f>IFERROR(IF(Sale!K547 &lt;&gt; "", Sale!K547, ""), "")</f>
        <v/>
      </c>
      <c r="BO563" s="88" t="str">
        <f>IFERROR(IF(Sale!L547 &lt;&gt; "", Sale!L547, ""), "")</f>
        <v/>
      </c>
      <c r="BP563" s="88" t="str">
        <f>IFERROR(IF(Sale!M547 &lt;&gt; "", Sale!M547, ""), "")</f>
        <v/>
      </c>
      <c r="BQ563" s="88" t="str">
        <f>IFERROR(IF(Sale!N547 &lt;&gt; "", Sale!N547, ""), "")</f>
        <v/>
      </c>
      <c r="BR563" s="88" t="str">
        <f>IFERROR(IF(Sale!O547 &lt;&gt; "", Sale!O547, ""), "")</f>
        <v/>
      </c>
      <c r="BS563" s="88"/>
      <c r="BT563" s="88"/>
      <c r="BU563" s="88"/>
      <c r="BV563" s="88"/>
      <c r="BW563" s="91"/>
      <c r="BX563" s="88"/>
      <c r="BY563" s="88"/>
    </row>
    <row r="564" spans="2:77">
      <c r="B564" s="255"/>
      <c r="C564" s="255"/>
      <c r="D564" s="255"/>
      <c r="E564" s="255"/>
      <c r="F564" s="255"/>
      <c r="Z564" s="101" t="str">
        <f>IF(AB564 &lt;&gt; "", (COUNTIF($AB$19:AB564,AB564)&amp;"_"&amp;AB564),"")</f>
        <v/>
      </c>
      <c r="AA564" s="125" t="str">
        <f>IFERROR(IF(Purchase!A547 &lt;&gt;"",Purchase!A547,""),"")</f>
        <v/>
      </c>
      <c r="AB564" s="101" t="str">
        <f>IFERROR(IF(Purchase!B547 &lt;&gt;"",Purchase!B547,""),"")</f>
        <v/>
      </c>
      <c r="AC564" s="101" t="str">
        <f>IFERROR(IF(Purchase!C547 &lt;&gt;"",Purchase!C547,""),"")</f>
        <v/>
      </c>
      <c r="AD564" s="89" t="str">
        <f>IFERROR(IF(Purchase!D547 &lt;&gt;"",Purchase!D547,""),"")</f>
        <v/>
      </c>
      <c r="AE564" s="89" t="str">
        <f>IFERROR(IF(Purchase!E547 &lt;&gt;"",Purchase!E547,""),"")</f>
        <v/>
      </c>
      <c r="AF564" s="89" t="str">
        <f>IFERROR(IF(Purchase!F547 &lt;&gt;"",Purchase!F547,""),"")</f>
        <v/>
      </c>
      <c r="AG564" s="89" t="str">
        <f>IFERROR(IF(Purchase!G547 &lt;&gt;"",Purchase!G547,""),"")</f>
        <v/>
      </c>
      <c r="AH564" s="89" t="str">
        <f>IFERROR(IF(Purchase!H547 &lt;&gt;"",Purchase!H547,""),"")</f>
        <v/>
      </c>
      <c r="AI564" s="89" t="str">
        <f>IFERROR(IF(Purchase!I547 &lt;&gt;"",Purchase!I547,""),"")</f>
        <v/>
      </c>
      <c r="AJ564" s="89" t="str">
        <f>IFERROR(IF(Purchase!J547 &lt;&gt;"",Purchase!J547,""),"")</f>
        <v/>
      </c>
      <c r="AK564" s="101" t="str">
        <f t="shared" si="33"/>
        <v/>
      </c>
      <c r="AL564" s="88"/>
      <c r="AM564" s="90"/>
      <c r="AN564" s="91"/>
      <c r="AO564" s="90"/>
      <c r="AP564" s="90"/>
      <c r="AQ564" s="92"/>
      <c r="AR564" s="90"/>
      <c r="AS564" s="90"/>
      <c r="AT564" s="93"/>
      <c r="AU564" s="88"/>
      <c r="AV564" s="88"/>
      <c r="AW564" s="88"/>
      <c r="AX564" s="88"/>
      <c r="AY564" s="88"/>
      <c r="AZ564" s="88"/>
      <c r="BA564" s="88"/>
      <c r="BB564" s="88"/>
      <c r="BC564" s="88"/>
      <c r="BD564" s="94" t="str">
        <f>IFERROR(IF(Sale!A548 &lt;&gt; "", Sale!A548, ""), "")</f>
        <v/>
      </c>
      <c r="BE564" s="88" t="str">
        <f>IFERROR(IF(Sale!B548 &lt;&gt; "", Sale!B548, ""), "")</f>
        <v/>
      </c>
      <c r="BF564" s="88" t="str">
        <f>IFERROR(IF(Sale!C548 &lt;&gt; "", Sale!C548, ""), "")</f>
        <v/>
      </c>
      <c r="BG564" s="88" t="str">
        <f>IFERROR(IF(Sale!D548 &lt;&gt; "", Sale!D548, ""), "")</f>
        <v/>
      </c>
      <c r="BH564" s="88" t="str">
        <f>IFERROR(IF(Sale!E548 &lt;&gt; "", Sale!E548, ""), "")</f>
        <v/>
      </c>
      <c r="BI564" s="88" t="str">
        <f>IFERROR(IF(Sale!F548 &lt;&gt; "", Sale!F548, ""), "")</f>
        <v/>
      </c>
      <c r="BJ564" s="88" t="str">
        <f>IFERROR(IF(Sale!G548 &lt;&gt; "", Sale!G548, ""), "")</f>
        <v/>
      </c>
      <c r="BK564" s="88" t="str">
        <f>IFERROR(IF(Sale!H548 &lt;&gt; "", Sale!H548, ""), "")</f>
        <v/>
      </c>
      <c r="BL564" s="88" t="str">
        <f>IFERROR(IF(Sale!I548 &lt;&gt; "", Sale!I548, ""), "")</f>
        <v/>
      </c>
      <c r="BM564" s="88" t="str">
        <f>IFERROR(IF(Sale!J548 &lt;&gt; "", Sale!J548, ""), "")</f>
        <v/>
      </c>
      <c r="BN564" s="88" t="str">
        <f>IFERROR(IF(Sale!K548 &lt;&gt; "", Sale!K548, ""), "")</f>
        <v/>
      </c>
      <c r="BO564" s="88" t="str">
        <f>IFERROR(IF(Sale!L548 &lt;&gt; "", Sale!L548, ""), "")</f>
        <v/>
      </c>
      <c r="BP564" s="88" t="str">
        <f>IFERROR(IF(Sale!M548 &lt;&gt; "", Sale!M548, ""), "")</f>
        <v/>
      </c>
      <c r="BQ564" s="88" t="str">
        <f>IFERROR(IF(Sale!N548 &lt;&gt; "", Sale!N548, ""), "")</f>
        <v/>
      </c>
      <c r="BR564" s="88" t="str">
        <f>IFERROR(IF(Sale!O548 &lt;&gt; "", Sale!O548, ""), "")</f>
        <v/>
      </c>
      <c r="BS564" s="88"/>
      <c r="BT564" s="88"/>
      <c r="BU564" s="88"/>
      <c r="BV564" s="88"/>
      <c r="BW564" s="91"/>
      <c r="BX564" s="88"/>
      <c r="BY564" s="88"/>
    </row>
    <row r="565" spans="2:77">
      <c r="B565" s="255"/>
      <c r="C565" s="255"/>
      <c r="D565" s="255"/>
      <c r="E565" s="255"/>
      <c r="F565" s="255"/>
      <c r="Z565" s="101" t="str">
        <f>IF(AB565 &lt;&gt; "", (COUNTIF($AB$19:AB565,AB565)&amp;"_"&amp;AB565),"")</f>
        <v/>
      </c>
      <c r="AA565" s="125" t="str">
        <f>IFERROR(IF(Purchase!A548 &lt;&gt;"",Purchase!A548,""),"")</f>
        <v/>
      </c>
      <c r="AB565" s="101" t="str">
        <f>IFERROR(IF(Purchase!B548 &lt;&gt;"",Purchase!B548,""),"")</f>
        <v/>
      </c>
      <c r="AC565" s="101" t="str">
        <f>IFERROR(IF(Purchase!C548 &lt;&gt;"",Purchase!C548,""),"")</f>
        <v/>
      </c>
      <c r="AD565" s="89" t="str">
        <f>IFERROR(IF(Purchase!D548 &lt;&gt;"",Purchase!D548,""),"")</f>
        <v/>
      </c>
      <c r="AE565" s="89" t="str">
        <f>IFERROR(IF(Purchase!E548 &lt;&gt;"",Purchase!E548,""),"")</f>
        <v/>
      </c>
      <c r="AF565" s="89" t="str">
        <f>IFERROR(IF(Purchase!F548 &lt;&gt;"",Purchase!F548,""),"")</f>
        <v/>
      </c>
      <c r="AG565" s="89" t="str">
        <f>IFERROR(IF(Purchase!G548 &lt;&gt;"",Purchase!G548,""),"")</f>
        <v/>
      </c>
      <c r="AH565" s="89" t="str">
        <f>IFERROR(IF(Purchase!H548 &lt;&gt;"",Purchase!H548,""),"")</f>
        <v/>
      </c>
      <c r="AI565" s="89" t="str">
        <f>IFERROR(IF(Purchase!I548 &lt;&gt;"",Purchase!I548,""),"")</f>
        <v/>
      </c>
      <c r="AJ565" s="89" t="str">
        <f>IFERROR(IF(Purchase!J548 &lt;&gt;"",Purchase!J548,""),"")</f>
        <v/>
      </c>
      <c r="AK565" s="101" t="str">
        <f t="shared" si="33"/>
        <v/>
      </c>
      <c r="AL565" s="88"/>
      <c r="AM565" s="90"/>
      <c r="AN565" s="91"/>
      <c r="AO565" s="90"/>
      <c r="AP565" s="90"/>
      <c r="AQ565" s="92"/>
      <c r="AR565" s="90"/>
      <c r="AS565" s="90"/>
      <c r="AT565" s="93"/>
      <c r="AU565" s="88"/>
      <c r="AV565" s="88"/>
      <c r="AW565" s="88"/>
      <c r="AX565" s="88"/>
      <c r="AY565" s="88"/>
      <c r="AZ565" s="88"/>
      <c r="BA565" s="88"/>
      <c r="BB565" s="88"/>
      <c r="BC565" s="88"/>
      <c r="BD565" s="94" t="str">
        <f>IFERROR(IF(Sale!A549 &lt;&gt; "", Sale!A549, ""), "")</f>
        <v/>
      </c>
      <c r="BE565" s="88" t="str">
        <f>IFERROR(IF(Sale!B549 &lt;&gt; "", Sale!B549, ""), "")</f>
        <v/>
      </c>
      <c r="BF565" s="88" t="str">
        <f>IFERROR(IF(Sale!C549 &lt;&gt; "", Sale!C549, ""), "")</f>
        <v/>
      </c>
      <c r="BG565" s="88" t="str">
        <f>IFERROR(IF(Sale!D549 &lt;&gt; "", Sale!D549, ""), "")</f>
        <v/>
      </c>
      <c r="BH565" s="88" t="str">
        <f>IFERROR(IF(Sale!E549 &lt;&gt; "", Sale!E549, ""), "")</f>
        <v/>
      </c>
      <c r="BI565" s="88" t="str">
        <f>IFERROR(IF(Sale!F549 &lt;&gt; "", Sale!F549, ""), "")</f>
        <v/>
      </c>
      <c r="BJ565" s="88" t="str">
        <f>IFERROR(IF(Sale!G549 &lt;&gt; "", Sale!G549, ""), "")</f>
        <v/>
      </c>
      <c r="BK565" s="88" t="str">
        <f>IFERROR(IF(Sale!H549 &lt;&gt; "", Sale!H549, ""), "")</f>
        <v/>
      </c>
      <c r="BL565" s="88" t="str">
        <f>IFERROR(IF(Sale!I549 &lt;&gt; "", Sale!I549, ""), "")</f>
        <v/>
      </c>
      <c r="BM565" s="88" t="str">
        <f>IFERROR(IF(Sale!J549 &lt;&gt; "", Sale!J549, ""), "")</f>
        <v/>
      </c>
      <c r="BN565" s="88" t="str">
        <f>IFERROR(IF(Sale!K549 &lt;&gt; "", Sale!K549, ""), "")</f>
        <v/>
      </c>
      <c r="BO565" s="88" t="str">
        <f>IFERROR(IF(Sale!L549 &lt;&gt; "", Sale!L549, ""), "")</f>
        <v/>
      </c>
      <c r="BP565" s="88" t="str">
        <f>IFERROR(IF(Sale!M549 &lt;&gt; "", Sale!M549, ""), "")</f>
        <v/>
      </c>
      <c r="BQ565" s="88" t="str">
        <f>IFERROR(IF(Sale!N549 &lt;&gt; "", Sale!N549, ""), "")</f>
        <v/>
      </c>
      <c r="BR565" s="88" t="str">
        <f>IFERROR(IF(Sale!O549 &lt;&gt; "", Sale!O549, ""), "")</f>
        <v/>
      </c>
      <c r="BS565" s="88"/>
      <c r="BT565" s="88"/>
      <c r="BU565" s="88"/>
      <c r="BV565" s="88"/>
      <c r="BW565" s="91"/>
      <c r="BX565" s="88"/>
      <c r="BY565" s="88"/>
    </row>
    <row r="566" spans="2:77">
      <c r="B566" s="255"/>
      <c r="C566" s="255"/>
      <c r="D566" s="255"/>
      <c r="E566" s="255"/>
      <c r="F566" s="255"/>
      <c r="Z566" s="101" t="str">
        <f>IF(AB566 &lt;&gt; "", (COUNTIF($AB$19:AB566,AB566)&amp;"_"&amp;AB566),"")</f>
        <v/>
      </c>
      <c r="AA566" s="125" t="str">
        <f>IFERROR(IF(Purchase!A549 &lt;&gt;"",Purchase!A549,""),"")</f>
        <v/>
      </c>
      <c r="AB566" s="101" t="str">
        <f>IFERROR(IF(Purchase!B549 &lt;&gt;"",Purchase!B549,""),"")</f>
        <v/>
      </c>
      <c r="AC566" s="101" t="str">
        <f>IFERROR(IF(Purchase!C549 &lt;&gt;"",Purchase!C549,""),"")</f>
        <v/>
      </c>
      <c r="AD566" s="89" t="str">
        <f>IFERROR(IF(Purchase!D549 &lt;&gt;"",Purchase!D549,""),"")</f>
        <v/>
      </c>
      <c r="AE566" s="89" t="str">
        <f>IFERROR(IF(Purchase!E549 &lt;&gt;"",Purchase!E549,""),"")</f>
        <v/>
      </c>
      <c r="AF566" s="89" t="str">
        <f>IFERROR(IF(Purchase!F549 &lt;&gt;"",Purchase!F549,""),"")</f>
        <v/>
      </c>
      <c r="AG566" s="89" t="str">
        <f>IFERROR(IF(Purchase!G549 &lt;&gt;"",Purchase!G549,""),"")</f>
        <v/>
      </c>
      <c r="AH566" s="89" t="str">
        <f>IFERROR(IF(Purchase!H549 &lt;&gt;"",Purchase!H549,""),"")</f>
        <v/>
      </c>
      <c r="AI566" s="89" t="str">
        <f>IFERROR(IF(Purchase!I549 &lt;&gt;"",Purchase!I549,""),"")</f>
        <v/>
      </c>
      <c r="AJ566" s="89" t="str">
        <f>IFERROR(IF(Purchase!J549 &lt;&gt;"",Purchase!J549,""),"")</f>
        <v/>
      </c>
      <c r="AK566" s="101" t="str">
        <f t="shared" si="33"/>
        <v/>
      </c>
      <c r="AL566" s="88"/>
      <c r="AM566" s="90"/>
      <c r="AN566" s="91"/>
      <c r="AO566" s="90"/>
      <c r="AP566" s="90"/>
      <c r="AQ566" s="92"/>
      <c r="AR566" s="90"/>
      <c r="AS566" s="90"/>
      <c r="AT566" s="93"/>
      <c r="AU566" s="88"/>
      <c r="AV566" s="88"/>
      <c r="AW566" s="88"/>
      <c r="AX566" s="88"/>
      <c r="AY566" s="88"/>
      <c r="AZ566" s="88"/>
      <c r="BA566" s="88"/>
      <c r="BB566" s="88"/>
      <c r="BC566" s="88"/>
      <c r="BD566" s="94" t="str">
        <f>IFERROR(IF(Sale!A550 &lt;&gt; "", Sale!A550, ""), "")</f>
        <v/>
      </c>
      <c r="BE566" s="88" t="str">
        <f>IFERROR(IF(Sale!B550 &lt;&gt; "", Sale!B550, ""), "")</f>
        <v/>
      </c>
      <c r="BF566" s="88" t="str">
        <f>IFERROR(IF(Sale!C550 &lt;&gt; "", Sale!C550, ""), "")</f>
        <v/>
      </c>
      <c r="BG566" s="88" t="str">
        <f>IFERROR(IF(Sale!D550 &lt;&gt; "", Sale!D550, ""), "")</f>
        <v/>
      </c>
      <c r="BH566" s="88" t="str">
        <f>IFERROR(IF(Sale!E550 &lt;&gt; "", Sale!E550, ""), "")</f>
        <v/>
      </c>
      <c r="BI566" s="88" t="str">
        <f>IFERROR(IF(Sale!F550 &lt;&gt; "", Sale!F550, ""), "")</f>
        <v/>
      </c>
      <c r="BJ566" s="88" t="str">
        <f>IFERROR(IF(Sale!G550 &lt;&gt; "", Sale!G550, ""), "")</f>
        <v/>
      </c>
      <c r="BK566" s="88" t="str">
        <f>IFERROR(IF(Sale!H550 &lt;&gt; "", Sale!H550, ""), "")</f>
        <v/>
      </c>
      <c r="BL566" s="88" t="str">
        <f>IFERROR(IF(Sale!I550 &lt;&gt; "", Sale!I550, ""), "")</f>
        <v/>
      </c>
      <c r="BM566" s="88" t="str">
        <f>IFERROR(IF(Sale!J550 &lt;&gt; "", Sale!J550, ""), "")</f>
        <v/>
      </c>
      <c r="BN566" s="88" t="str">
        <f>IFERROR(IF(Sale!K550 &lt;&gt; "", Sale!K550, ""), "")</f>
        <v/>
      </c>
      <c r="BO566" s="88" t="str">
        <f>IFERROR(IF(Sale!L550 &lt;&gt; "", Sale!L550, ""), "")</f>
        <v/>
      </c>
      <c r="BP566" s="88" t="str">
        <f>IFERROR(IF(Sale!M550 &lt;&gt; "", Sale!M550, ""), "")</f>
        <v/>
      </c>
      <c r="BQ566" s="88" t="str">
        <f>IFERROR(IF(Sale!N550 &lt;&gt; "", Sale!N550, ""), "")</f>
        <v/>
      </c>
      <c r="BR566" s="88" t="str">
        <f>IFERROR(IF(Sale!O550 &lt;&gt; "", Sale!O550, ""), "")</f>
        <v/>
      </c>
      <c r="BS566" s="88"/>
      <c r="BT566" s="88"/>
      <c r="BU566" s="88"/>
      <c r="BV566" s="88"/>
      <c r="BW566" s="91"/>
      <c r="BX566" s="88"/>
      <c r="BY566" s="88"/>
    </row>
    <row r="567" spans="2:77">
      <c r="B567" s="255"/>
      <c r="C567" s="255"/>
      <c r="D567" s="255"/>
      <c r="E567" s="255"/>
      <c r="F567" s="255"/>
      <c r="Z567" s="101" t="str">
        <f>IF(AB567 &lt;&gt; "", (COUNTIF($AB$19:AB567,AB567)&amp;"_"&amp;AB567),"")</f>
        <v/>
      </c>
      <c r="AA567" s="125" t="str">
        <f>IFERROR(IF(Purchase!A550 &lt;&gt;"",Purchase!A550,""),"")</f>
        <v/>
      </c>
      <c r="AB567" s="101" t="str">
        <f>IFERROR(IF(Purchase!B550 &lt;&gt;"",Purchase!B550,""),"")</f>
        <v/>
      </c>
      <c r="AC567" s="101" t="str">
        <f>IFERROR(IF(Purchase!C550 &lt;&gt;"",Purchase!C550,""),"")</f>
        <v/>
      </c>
      <c r="AD567" s="89" t="str">
        <f>IFERROR(IF(Purchase!D550 &lt;&gt;"",Purchase!D550,""),"")</f>
        <v/>
      </c>
      <c r="AE567" s="89" t="str">
        <f>IFERROR(IF(Purchase!E550 &lt;&gt;"",Purchase!E550,""),"")</f>
        <v/>
      </c>
      <c r="AF567" s="89" t="str">
        <f>IFERROR(IF(Purchase!F550 &lt;&gt;"",Purchase!F550,""),"")</f>
        <v/>
      </c>
      <c r="AG567" s="89" t="str">
        <f>IFERROR(IF(Purchase!G550 &lt;&gt;"",Purchase!G550,""),"")</f>
        <v/>
      </c>
      <c r="AH567" s="89" t="str">
        <f>IFERROR(IF(Purchase!H550 &lt;&gt;"",Purchase!H550,""),"")</f>
        <v/>
      </c>
      <c r="AI567" s="89" t="str">
        <f>IFERROR(IF(Purchase!I550 &lt;&gt;"",Purchase!I550,""),"")</f>
        <v/>
      </c>
      <c r="AJ567" s="89" t="str">
        <f>IFERROR(IF(Purchase!J550 &lt;&gt;"",Purchase!J550,""),"")</f>
        <v/>
      </c>
      <c r="AK567" s="101" t="str">
        <f t="shared" si="33"/>
        <v/>
      </c>
      <c r="AL567" s="88"/>
      <c r="AM567" s="90"/>
      <c r="AN567" s="91"/>
      <c r="AO567" s="90"/>
      <c r="AP567" s="90"/>
      <c r="AQ567" s="92"/>
      <c r="AR567" s="90"/>
      <c r="AS567" s="90"/>
      <c r="AT567" s="93"/>
      <c r="AU567" s="88"/>
      <c r="AV567" s="88"/>
      <c r="AW567" s="88"/>
      <c r="AX567" s="88"/>
      <c r="AY567" s="88"/>
      <c r="AZ567" s="88"/>
      <c r="BA567" s="88"/>
      <c r="BB567" s="88"/>
      <c r="BC567" s="88"/>
      <c r="BD567" s="94" t="str">
        <f>IFERROR(IF(Sale!A551 &lt;&gt; "", Sale!A551, ""), "")</f>
        <v/>
      </c>
      <c r="BE567" s="88" t="str">
        <f>IFERROR(IF(Sale!B551 &lt;&gt; "", Sale!B551, ""), "")</f>
        <v/>
      </c>
      <c r="BF567" s="88" t="str">
        <f>IFERROR(IF(Sale!C551 &lt;&gt; "", Sale!C551, ""), "")</f>
        <v/>
      </c>
      <c r="BG567" s="88" t="str">
        <f>IFERROR(IF(Sale!D551 &lt;&gt; "", Sale!D551, ""), "")</f>
        <v/>
      </c>
      <c r="BH567" s="88" t="str">
        <f>IFERROR(IF(Sale!E551 &lt;&gt; "", Sale!E551, ""), "")</f>
        <v/>
      </c>
      <c r="BI567" s="88" t="str">
        <f>IFERROR(IF(Sale!F551 &lt;&gt; "", Sale!F551, ""), "")</f>
        <v/>
      </c>
      <c r="BJ567" s="88" t="str">
        <f>IFERROR(IF(Sale!G551 &lt;&gt; "", Sale!G551, ""), "")</f>
        <v/>
      </c>
      <c r="BK567" s="88" t="str">
        <f>IFERROR(IF(Sale!H551 &lt;&gt; "", Sale!H551, ""), "")</f>
        <v/>
      </c>
      <c r="BL567" s="88" t="str">
        <f>IFERROR(IF(Sale!I551 &lt;&gt; "", Sale!I551, ""), "")</f>
        <v/>
      </c>
      <c r="BM567" s="88" t="str">
        <f>IFERROR(IF(Sale!J551 &lt;&gt; "", Sale!J551, ""), "")</f>
        <v/>
      </c>
      <c r="BN567" s="88" t="str">
        <f>IFERROR(IF(Sale!K551 &lt;&gt; "", Sale!K551, ""), "")</f>
        <v/>
      </c>
      <c r="BO567" s="88" t="str">
        <f>IFERROR(IF(Sale!L551 &lt;&gt; "", Sale!L551, ""), "")</f>
        <v/>
      </c>
      <c r="BP567" s="88" t="str">
        <f>IFERROR(IF(Sale!M551 &lt;&gt; "", Sale!M551, ""), "")</f>
        <v/>
      </c>
      <c r="BQ567" s="88" t="str">
        <f>IFERROR(IF(Sale!N551 &lt;&gt; "", Sale!N551, ""), "")</f>
        <v/>
      </c>
      <c r="BR567" s="88" t="str">
        <f>IFERROR(IF(Sale!O551 &lt;&gt; "", Sale!O551, ""), "")</f>
        <v/>
      </c>
      <c r="BS567" s="88"/>
      <c r="BT567" s="88"/>
      <c r="BU567" s="88"/>
      <c r="BV567" s="88"/>
      <c r="BW567" s="91"/>
      <c r="BX567" s="88"/>
      <c r="BY567" s="88"/>
    </row>
    <row r="568" spans="2:77">
      <c r="B568" s="255"/>
      <c r="C568" s="255"/>
      <c r="D568" s="255"/>
      <c r="E568" s="255"/>
      <c r="F568" s="255"/>
      <c r="Z568" s="101" t="str">
        <f>IF(AB568 &lt;&gt; "", (COUNTIF($AB$19:AB568,AB568)&amp;"_"&amp;AB568),"")</f>
        <v/>
      </c>
      <c r="AA568" s="125" t="str">
        <f>IFERROR(IF(Purchase!A551 &lt;&gt;"",Purchase!A551,""),"")</f>
        <v/>
      </c>
      <c r="AB568" s="101" t="str">
        <f>IFERROR(IF(Purchase!B551 &lt;&gt;"",Purchase!B551,""),"")</f>
        <v/>
      </c>
      <c r="AC568" s="101" t="str">
        <f>IFERROR(IF(Purchase!C551 &lt;&gt;"",Purchase!C551,""),"")</f>
        <v/>
      </c>
      <c r="AD568" s="89" t="str">
        <f>IFERROR(IF(Purchase!D551 &lt;&gt;"",Purchase!D551,""),"")</f>
        <v/>
      </c>
      <c r="AE568" s="89" t="str">
        <f>IFERROR(IF(Purchase!E551 &lt;&gt;"",Purchase!E551,""),"")</f>
        <v/>
      </c>
      <c r="AF568" s="89" t="str">
        <f>IFERROR(IF(Purchase!F551 &lt;&gt;"",Purchase!F551,""),"")</f>
        <v/>
      </c>
      <c r="AG568" s="89" t="str">
        <f>IFERROR(IF(Purchase!G551 &lt;&gt;"",Purchase!G551,""),"")</f>
        <v/>
      </c>
      <c r="AH568" s="89" t="str">
        <f>IFERROR(IF(Purchase!H551 &lt;&gt;"",Purchase!H551,""),"")</f>
        <v/>
      </c>
      <c r="AI568" s="89" t="str">
        <f>IFERROR(IF(Purchase!I551 &lt;&gt;"",Purchase!I551,""),"")</f>
        <v/>
      </c>
      <c r="AJ568" s="89" t="str">
        <f>IFERROR(IF(Purchase!J551 &lt;&gt;"",Purchase!J551,""),"")</f>
        <v/>
      </c>
      <c r="AK568" s="101" t="str">
        <f t="shared" si="33"/>
        <v/>
      </c>
      <c r="AL568" s="88"/>
      <c r="AM568" s="90"/>
      <c r="AN568" s="91"/>
      <c r="AO568" s="90"/>
      <c r="AP568" s="90"/>
      <c r="AQ568" s="92"/>
      <c r="AR568" s="90"/>
      <c r="AS568" s="90"/>
      <c r="AT568" s="93"/>
      <c r="AU568" s="88"/>
      <c r="AV568" s="88"/>
      <c r="AW568" s="88"/>
      <c r="AX568" s="88"/>
      <c r="AY568" s="88"/>
      <c r="AZ568" s="88"/>
      <c r="BA568" s="88"/>
      <c r="BB568" s="88"/>
      <c r="BC568" s="88"/>
      <c r="BD568" s="94" t="str">
        <f>IFERROR(IF(Sale!A552 &lt;&gt; "", Sale!A552, ""), "")</f>
        <v/>
      </c>
      <c r="BE568" s="88" t="str">
        <f>IFERROR(IF(Sale!B552 &lt;&gt; "", Sale!B552, ""), "")</f>
        <v/>
      </c>
      <c r="BF568" s="88" t="str">
        <f>IFERROR(IF(Sale!C552 &lt;&gt; "", Sale!C552, ""), "")</f>
        <v/>
      </c>
      <c r="BG568" s="88" t="str">
        <f>IFERROR(IF(Sale!D552 &lt;&gt; "", Sale!D552, ""), "")</f>
        <v/>
      </c>
      <c r="BH568" s="88" t="str">
        <f>IFERROR(IF(Sale!E552 &lt;&gt; "", Sale!E552, ""), "")</f>
        <v/>
      </c>
      <c r="BI568" s="88" t="str">
        <f>IFERROR(IF(Sale!F552 &lt;&gt; "", Sale!F552, ""), "")</f>
        <v/>
      </c>
      <c r="BJ568" s="88" t="str">
        <f>IFERROR(IF(Sale!G552 &lt;&gt; "", Sale!G552, ""), "")</f>
        <v/>
      </c>
      <c r="BK568" s="88" t="str">
        <f>IFERROR(IF(Sale!H552 &lt;&gt; "", Sale!H552, ""), "")</f>
        <v/>
      </c>
      <c r="BL568" s="88" t="str">
        <f>IFERROR(IF(Sale!I552 &lt;&gt; "", Sale!I552, ""), "")</f>
        <v/>
      </c>
      <c r="BM568" s="88" t="str">
        <f>IFERROR(IF(Sale!J552 &lt;&gt; "", Sale!J552, ""), "")</f>
        <v/>
      </c>
      <c r="BN568" s="88" t="str">
        <f>IFERROR(IF(Sale!K552 &lt;&gt; "", Sale!K552, ""), "")</f>
        <v/>
      </c>
      <c r="BO568" s="88" t="str">
        <f>IFERROR(IF(Sale!L552 &lt;&gt; "", Sale!L552, ""), "")</f>
        <v/>
      </c>
      <c r="BP568" s="88" t="str">
        <f>IFERROR(IF(Sale!M552 &lt;&gt; "", Sale!M552, ""), "")</f>
        <v/>
      </c>
      <c r="BQ568" s="88" t="str">
        <f>IFERROR(IF(Sale!N552 &lt;&gt; "", Sale!N552, ""), "")</f>
        <v/>
      </c>
      <c r="BR568" s="88" t="str">
        <f>IFERROR(IF(Sale!O552 &lt;&gt; "", Sale!O552, ""), "")</f>
        <v/>
      </c>
      <c r="BS568" s="88"/>
      <c r="BT568" s="88"/>
      <c r="BU568" s="88"/>
      <c r="BV568" s="88"/>
      <c r="BW568" s="91"/>
      <c r="BX568" s="88"/>
      <c r="BY568" s="88"/>
    </row>
    <row r="569" spans="2:77">
      <c r="B569" s="255"/>
      <c r="C569" s="255"/>
      <c r="D569" s="255"/>
      <c r="E569" s="255"/>
      <c r="F569" s="255"/>
      <c r="Z569" s="101" t="str">
        <f>IF(AB569 &lt;&gt; "", (COUNTIF($AB$19:AB569,AB569)&amp;"_"&amp;AB569),"")</f>
        <v/>
      </c>
      <c r="AA569" s="125" t="str">
        <f>IFERROR(IF(Purchase!A552 &lt;&gt;"",Purchase!A552,""),"")</f>
        <v/>
      </c>
      <c r="AB569" s="101" t="str">
        <f>IFERROR(IF(Purchase!B552 &lt;&gt;"",Purchase!B552,""),"")</f>
        <v/>
      </c>
      <c r="AC569" s="101" t="str">
        <f>IFERROR(IF(Purchase!C552 &lt;&gt;"",Purchase!C552,""),"")</f>
        <v/>
      </c>
      <c r="AD569" s="89" t="str">
        <f>IFERROR(IF(Purchase!D552 &lt;&gt;"",Purchase!D552,""),"")</f>
        <v/>
      </c>
      <c r="AE569" s="89" t="str">
        <f>IFERROR(IF(Purchase!E552 &lt;&gt;"",Purchase!E552,""),"")</f>
        <v/>
      </c>
      <c r="AF569" s="89" t="str">
        <f>IFERROR(IF(Purchase!F552 &lt;&gt;"",Purchase!F552,""),"")</f>
        <v/>
      </c>
      <c r="AG569" s="89" t="str">
        <f>IFERROR(IF(Purchase!G552 &lt;&gt;"",Purchase!G552,""),"")</f>
        <v/>
      </c>
      <c r="AH569" s="89" t="str">
        <f>IFERROR(IF(Purchase!H552 &lt;&gt;"",Purchase!H552,""),"")</f>
        <v/>
      </c>
      <c r="AI569" s="89" t="str">
        <f>IFERROR(IF(Purchase!I552 &lt;&gt;"",Purchase!I552,""),"")</f>
        <v/>
      </c>
      <c r="AJ569" s="89" t="str">
        <f>IFERROR(IF(Purchase!J552 &lt;&gt;"",Purchase!J552,""),"")</f>
        <v/>
      </c>
      <c r="AK569" s="101" t="str">
        <f t="shared" si="33"/>
        <v/>
      </c>
      <c r="AL569" s="88"/>
      <c r="AM569" s="90"/>
      <c r="AN569" s="91"/>
      <c r="AO569" s="90"/>
      <c r="AP569" s="90"/>
      <c r="AQ569" s="92"/>
      <c r="AR569" s="90"/>
      <c r="AS569" s="90"/>
      <c r="AT569" s="93"/>
      <c r="AU569" s="88"/>
      <c r="AV569" s="88"/>
      <c r="AW569" s="88"/>
      <c r="AX569" s="88"/>
      <c r="AY569" s="88"/>
      <c r="AZ569" s="88"/>
      <c r="BA569" s="88"/>
      <c r="BB569" s="88"/>
      <c r="BC569" s="88"/>
      <c r="BD569" s="94" t="str">
        <f>IFERROR(IF(Sale!A553 &lt;&gt; "", Sale!A553, ""), "")</f>
        <v/>
      </c>
      <c r="BE569" s="88" t="str">
        <f>IFERROR(IF(Sale!B553 &lt;&gt; "", Sale!B553, ""), "")</f>
        <v/>
      </c>
      <c r="BF569" s="88" t="str">
        <f>IFERROR(IF(Sale!C553 &lt;&gt; "", Sale!C553, ""), "")</f>
        <v/>
      </c>
      <c r="BG569" s="88" t="str">
        <f>IFERROR(IF(Sale!D553 &lt;&gt; "", Sale!D553, ""), "")</f>
        <v/>
      </c>
      <c r="BH569" s="88" t="str">
        <f>IFERROR(IF(Sale!E553 &lt;&gt; "", Sale!E553, ""), "")</f>
        <v/>
      </c>
      <c r="BI569" s="88" t="str">
        <f>IFERROR(IF(Sale!F553 &lt;&gt; "", Sale!F553, ""), "")</f>
        <v/>
      </c>
      <c r="BJ569" s="88" t="str">
        <f>IFERROR(IF(Sale!G553 &lt;&gt; "", Sale!G553, ""), "")</f>
        <v/>
      </c>
      <c r="BK569" s="88" t="str">
        <f>IFERROR(IF(Sale!H553 &lt;&gt; "", Sale!H553, ""), "")</f>
        <v/>
      </c>
      <c r="BL569" s="88" t="str">
        <f>IFERROR(IF(Sale!I553 &lt;&gt; "", Sale!I553, ""), "")</f>
        <v/>
      </c>
      <c r="BM569" s="88" t="str">
        <f>IFERROR(IF(Sale!J553 &lt;&gt; "", Sale!J553, ""), "")</f>
        <v/>
      </c>
      <c r="BN569" s="88" t="str">
        <f>IFERROR(IF(Sale!K553 &lt;&gt; "", Sale!K553, ""), "")</f>
        <v/>
      </c>
      <c r="BO569" s="88" t="str">
        <f>IFERROR(IF(Sale!L553 &lt;&gt; "", Sale!L553, ""), "")</f>
        <v/>
      </c>
      <c r="BP569" s="88" t="str">
        <f>IFERROR(IF(Sale!M553 &lt;&gt; "", Sale!M553, ""), "")</f>
        <v/>
      </c>
      <c r="BQ569" s="88" t="str">
        <f>IFERROR(IF(Sale!N553 &lt;&gt; "", Sale!N553, ""), "")</f>
        <v/>
      </c>
      <c r="BR569" s="88" t="str">
        <f>IFERROR(IF(Sale!O553 &lt;&gt; "", Sale!O553, ""), "")</f>
        <v/>
      </c>
      <c r="BS569" s="88"/>
      <c r="BT569" s="88"/>
      <c r="BU569" s="88"/>
      <c r="BV569" s="88"/>
      <c r="BW569" s="91"/>
      <c r="BX569" s="88"/>
      <c r="BY569" s="88"/>
    </row>
    <row r="570" spans="2:77">
      <c r="B570" s="255"/>
      <c r="C570" s="255"/>
      <c r="D570" s="255"/>
      <c r="E570" s="255"/>
      <c r="F570" s="255"/>
      <c r="Z570" s="101" t="str">
        <f>IF(AB570 &lt;&gt; "", (COUNTIF($AB$19:AB570,AB570)&amp;"_"&amp;AB570),"")</f>
        <v/>
      </c>
      <c r="AA570" s="125" t="str">
        <f>IFERROR(IF(Purchase!A553 &lt;&gt;"",Purchase!A553,""),"")</f>
        <v/>
      </c>
      <c r="AB570" s="101" t="str">
        <f>IFERROR(IF(Purchase!B553 &lt;&gt;"",Purchase!B553,""),"")</f>
        <v/>
      </c>
      <c r="AC570" s="101" t="str">
        <f>IFERROR(IF(Purchase!C553 &lt;&gt;"",Purchase!C553,""),"")</f>
        <v/>
      </c>
      <c r="AD570" s="89" t="str">
        <f>IFERROR(IF(Purchase!D553 &lt;&gt;"",Purchase!D553,""),"")</f>
        <v/>
      </c>
      <c r="AE570" s="89" t="str">
        <f>IFERROR(IF(Purchase!E553 &lt;&gt;"",Purchase!E553,""),"")</f>
        <v/>
      </c>
      <c r="AF570" s="89" t="str">
        <f>IFERROR(IF(Purchase!F553 &lt;&gt;"",Purchase!F553,""),"")</f>
        <v/>
      </c>
      <c r="AG570" s="89" t="str">
        <f>IFERROR(IF(Purchase!G553 &lt;&gt;"",Purchase!G553,""),"")</f>
        <v/>
      </c>
      <c r="AH570" s="89" t="str">
        <f>IFERROR(IF(Purchase!H553 &lt;&gt;"",Purchase!H553,""),"")</f>
        <v/>
      </c>
      <c r="AI570" s="89" t="str">
        <f>IFERROR(IF(Purchase!I553 &lt;&gt;"",Purchase!I553,""),"")</f>
        <v/>
      </c>
      <c r="AJ570" s="89" t="str">
        <f>IFERROR(IF(Purchase!J553 &lt;&gt;"",Purchase!J553,""),"")</f>
        <v/>
      </c>
      <c r="AK570" s="101" t="str">
        <f t="shared" si="33"/>
        <v/>
      </c>
      <c r="AL570" s="88"/>
      <c r="AM570" s="90"/>
      <c r="AN570" s="91"/>
      <c r="AO570" s="90"/>
      <c r="AP570" s="90"/>
      <c r="AQ570" s="92"/>
      <c r="AR570" s="90"/>
      <c r="AS570" s="90"/>
      <c r="AT570" s="93"/>
      <c r="AU570" s="88"/>
      <c r="AV570" s="88"/>
      <c r="AW570" s="88"/>
      <c r="AX570" s="88"/>
      <c r="AY570" s="88"/>
      <c r="AZ570" s="88"/>
      <c r="BA570" s="88"/>
      <c r="BB570" s="88"/>
      <c r="BC570" s="88"/>
      <c r="BD570" s="94" t="str">
        <f>IFERROR(IF(Sale!A554 &lt;&gt; "", Sale!A554, ""), "")</f>
        <v/>
      </c>
      <c r="BE570" s="88" t="str">
        <f>IFERROR(IF(Sale!B554 &lt;&gt; "", Sale!B554, ""), "")</f>
        <v/>
      </c>
      <c r="BF570" s="88" t="str">
        <f>IFERROR(IF(Sale!C554 &lt;&gt; "", Sale!C554, ""), "")</f>
        <v/>
      </c>
      <c r="BG570" s="88" t="str">
        <f>IFERROR(IF(Sale!D554 &lt;&gt; "", Sale!D554, ""), "")</f>
        <v/>
      </c>
      <c r="BH570" s="88" t="str">
        <f>IFERROR(IF(Sale!E554 &lt;&gt; "", Sale!E554, ""), "")</f>
        <v/>
      </c>
      <c r="BI570" s="88" t="str">
        <f>IFERROR(IF(Sale!F554 &lt;&gt; "", Sale!F554, ""), "")</f>
        <v/>
      </c>
      <c r="BJ570" s="88" t="str">
        <f>IFERROR(IF(Sale!G554 &lt;&gt; "", Sale!G554, ""), "")</f>
        <v/>
      </c>
      <c r="BK570" s="88" t="str">
        <f>IFERROR(IF(Sale!H554 &lt;&gt; "", Sale!H554, ""), "")</f>
        <v/>
      </c>
      <c r="BL570" s="88" t="str">
        <f>IFERROR(IF(Sale!I554 &lt;&gt; "", Sale!I554, ""), "")</f>
        <v/>
      </c>
      <c r="BM570" s="88" t="str">
        <f>IFERROR(IF(Sale!J554 &lt;&gt; "", Sale!J554, ""), "")</f>
        <v/>
      </c>
      <c r="BN570" s="88" t="str">
        <f>IFERROR(IF(Sale!K554 &lt;&gt; "", Sale!K554, ""), "")</f>
        <v/>
      </c>
      <c r="BO570" s="88" t="str">
        <f>IFERROR(IF(Sale!L554 &lt;&gt; "", Sale!L554, ""), "")</f>
        <v/>
      </c>
      <c r="BP570" s="88" t="str">
        <f>IFERROR(IF(Sale!M554 &lt;&gt; "", Sale!M554, ""), "")</f>
        <v/>
      </c>
      <c r="BQ570" s="88" t="str">
        <f>IFERROR(IF(Sale!N554 &lt;&gt; "", Sale!N554, ""), "")</f>
        <v/>
      </c>
      <c r="BR570" s="88" t="str">
        <f>IFERROR(IF(Sale!O554 &lt;&gt; "", Sale!O554, ""), "")</f>
        <v/>
      </c>
      <c r="BS570" s="88"/>
      <c r="BT570" s="88"/>
      <c r="BU570" s="88"/>
      <c r="BV570" s="88"/>
      <c r="BW570" s="91"/>
      <c r="BX570" s="88"/>
      <c r="BY570" s="88"/>
    </row>
    <row r="571" spans="2:77">
      <c r="B571" s="255"/>
      <c r="C571" s="255"/>
      <c r="D571" s="255"/>
      <c r="E571" s="255"/>
      <c r="F571" s="255"/>
      <c r="Z571" s="101" t="str">
        <f>IF(AB571 &lt;&gt; "", (COUNTIF($AB$19:AB571,AB571)&amp;"_"&amp;AB571),"")</f>
        <v/>
      </c>
      <c r="AA571" s="125" t="str">
        <f>IFERROR(IF(Purchase!A554 &lt;&gt;"",Purchase!A554,""),"")</f>
        <v/>
      </c>
      <c r="AB571" s="101" t="str">
        <f>IFERROR(IF(Purchase!B554 &lt;&gt;"",Purchase!B554,""),"")</f>
        <v/>
      </c>
      <c r="AC571" s="101" t="str">
        <f>IFERROR(IF(Purchase!C554 &lt;&gt;"",Purchase!C554,""),"")</f>
        <v/>
      </c>
      <c r="AD571" s="89" t="str">
        <f>IFERROR(IF(Purchase!D554 &lt;&gt;"",Purchase!D554,""),"")</f>
        <v/>
      </c>
      <c r="AE571" s="89" t="str">
        <f>IFERROR(IF(Purchase!E554 &lt;&gt;"",Purchase!E554,""),"")</f>
        <v/>
      </c>
      <c r="AF571" s="89" t="str">
        <f>IFERROR(IF(Purchase!F554 &lt;&gt;"",Purchase!F554,""),"")</f>
        <v/>
      </c>
      <c r="AG571" s="89" t="str">
        <f>IFERROR(IF(Purchase!G554 &lt;&gt;"",Purchase!G554,""),"")</f>
        <v/>
      </c>
      <c r="AH571" s="89" t="str">
        <f>IFERROR(IF(Purchase!H554 &lt;&gt;"",Purchase!H554,""),"")</f>
        <v/>
      </c>
      <c r="AI571" s="89" t="str">
        <f>IFERROR(IF(Purchase!I554 &lt;&gt;"",Purchase!I554,""),"")</f>
        <v/>
      </c>
      <c r="AJ571" s="89" t="str">
        <f>IFERROR(IF(Purchase!J554 &lt;&gt;"",Purchase!J554,""),"")</f>
        <v/>
      </c>
      <c r="AK571" s="101" t="str">
        <f t="shared" si="33"/>
        <v/>
      </c>
      <c r="AL571" s="88"/>
      <c r="AM571" s="90"/>
      <c r="AN571" s="91"/>
      <c r="AO571" s="90"/>
      <c r="AP571" s="90"/>
      <c r="AQ571" s="92"/>
      <c r="AR571" s="90"/>
      <c r="AS571" s="90"/>
      <c r="AT571" s="93"/>
      <c r="AU571" s="88"/>
      <c r="AV571" s="88"/>
      <c r="AW571" s="88"/>
      <c r="AX571" s="88"/>
      <c r="AY571" s="88"/>
      <c r="AZ571" s="88"/>
      <c r="BA571" s="88"/>
      <c r="BB571" s="88"/>
      <c r="BC571" s="88"/>
      <c r="BD571" s="94" t="str">
        <f>IFERROR(IF(Sale!A555 &lt;&gt; "", Sale!A555, ""), "")</f>
        <v/>
      </c>
      <c r="BE571" s="88" t="str">
        <f>IFERROR(IF(Sale!B555 &lt;&gt; "", Sale!B555, ""), "")</f>
        <v/>
      </c>
      <c r="BF571" s="88" t="str">
        <f>IFERROR(IF(Sale!C555 &lt;&gt; "", Sale!C555, ""), "")</f>
        <v/>
      </c>
      <c r="BG571" s="88" t="str">
        <f>IFERROR(IF(Sale!D555 &lt;&gt; "", Sale!D555, ""), "")</f>
        <v/>
      </c>
      <c r="BH571" s="88" t="str">
        <f>IFERROR(IF(Sale!E555 &lt;&gt; "", Sale!E555, ""), "")</f>
        <v/>
      </c>
      <c r="BI571" s="88" t="str">
        <f>IFERROR(IF(Sale!F555 &lt;&gt; "", Sale!F555, ""), "")</f>
        <v/>
      </c>
      <c r="BJ571" s="88" t="str">
        <f>IFERROR(IF(Sale!G555 &lt;&gt; "", Sale!G555, ""), "")</f>
        <v/>
      </c>
      <c r="BK571" s="88" t="str">
        <f>IFERROR(IF(Sale!H555 &lt;&gt; "", Sale!H555, ""), "")</f>
        <v/>
      </c>
      <c r="BL571" s="88" t="str">
        <f>IFERROR(IF(Sale!I555 &lt;&gt; "", Sale!I555, ""), "")</f>
        <v/>
      </c>
      <c r="BM571" s="88" t="str">
        <f>IFERROR(IF(Sale!J555 &lt;&gt; "", Sale!J555, ""), "")</f>
        <v/>
      </c>
      <c r="BN571" s="88" t="str">
        <f>IFERROR(IF(Sale!K555 &lt;&gt; "", Sale!K555, ""), "")</f>
        <v/>
      </c>
      <c r="BO571" s="88" t="str">
        <f>IFERROR(IF(Sale!L555 &lt;&gt; "", Sale!L555, ""), "")</f>
        <v/>
      </c>
      <c r="BP571" s="88" t="str">
        <f>IFERROR(IF(Sale!M555 &lt;&gt; "", Sale!M555, ""), "")</f>
        <v/>
      </c>
      <c r="BQ571" s="88" t="str">
        <f>IFERROR(IF(Sale!N555 &lt;&gt; "", Sale!N555, ""), "")</f>
        <v/>
      </c>
      <c r="BR571" s="88" t="str">
        <f>IFERROR(IF(Sale!O555 &lt;&gt; "", Sale!O555, ""), "")</f>
        <v/>
      </c>
      <c r="BS571" s="88"/>
      <c r="BT571" s="88"/>
      <c r="BU571" s="88"/>
      <c r="BV571" s="88"/>
      <c r="BW571" s="91"/>
      <c r="BX571" s="88"/>
      <c r="BY571" s="88"/>
    </row>
    <row r="572" spans="2:77">
      <c r="B572" s="255"/>
      <c r="C572" s="255"/>
      <c r="D572" s="255"/>
      <c r="E572" s="255"/>
      <c r="F572" s="255"/>
      <c r="Z572" s="101" t="str">
        <f>IF(AB572 &lt;&gt; "", (COUNTIF($AB$19:AB572,AB572)&amp;"_"&amp;AB572),"")</f>
        <v/>
      </c>
      <c r="AA572" s="125" t="str">
        <f>IFERROR(IF(Purchase!A555 &lt;&gt;"",Purchase!A555,""),"")</f>
        <v/>
      </c>
      <c r="AB572" s="101" t="str">
        <f>IFERROR(IF(Purchase!B555 &lt;&gt;"",Purchase!B555,""),"")</f>
        <v/>
      </c>
      <c r="AC572" s="101" t="str">
        <f>IFERROR(IF(Purchase!C555 &lt;&gt;"",Purchase!C555,""),"")</f>
        <v/>
      </c>
      <c r="AD572" s="89" t="str">
        <f>IFERROR(IF(Purchase!D555 &lt;&gt;"",Purchase!D555,""),"")</f>
        <v/>
      </c>
      <c r="AE572" s="89" t="str">
        <f>IFERROR(IF(Purchase!E555 &lt;&gt;"",Purchase!E555,""),"")</f>
        <v/>
      </c>
      <c r="AF572" s="89" t="str">
        <f>IFERROR(IF(Purchase!F555 &lt;&gt;"",Purchase!F555,""),"")</f>
        <v/>
      </c>
      <c r="AG572" s="89" t="str">
        <f>IFERROR(IF(Purchase!G555 &lt;&gt;"",Purchase!G555,""),"")</f>
        <v/>
      </c>
      <c r="AH572" s="89" t="str">
        <f>IFERROR(IF(Purchase!H555 &lt;&gt;"",Purchase!H555,""),"")</f>
        <v/>
      </c>
      <c r="AI572" s="89" t="str">
        <f>IFERROR(IF(Purchase!I555 &lt;&gt;"",Purchase!I555,""),"")</f>
        <v/>
      </c>
      <c r="AJ572" s="89" t="str">
        <f>IFERROR(IF(Purchase!J555 &lt;&gt;"",Purchase!J555,""),"")</f>
        <v/>
      </c>
      <c r="AK572" s="101" t="str">
        <f t="shared" si="33"/>
        <v/>
      </c>
      <c r="AL572" s="88"/>
      <c r="AM572" s="90"/>
      <c r="AN572" s="91"/>
      <c r="AO572" s="90"/>
      <c r="AP572" s="90"/>
      <c r="AQ572" s="92"/>
      <c r="AR572" s="90"/>
      <c r="AS572" s="90"/>
      <c r="AT572" s="93"/>
      <c r="AU572" s="88"/>
      <c r="AV572" s="88"/>
      <c r="AW572" s="88"/>
      <c r="AX572" s="88"/>
      <c r="AY572" s="88"/>
      <c r="AZ572" s="88"/>
      <c r="BA572" s="88"/>
      <c r="BB572" s="88"/>
      <c r="BC572" s="88"/>
      <c r="BD572" s="94" t="str">
        <f>IFERROR(IF(Sale!A556 &lt;&gt; "", Sale!A556, ""), "")</f>
        <v/>
      </c>
      <c r="BE572" s="88" t="str">
        <f>IFERROR(IF(Sale!B556 &lt;&gt; "", Sale!B556, ""), "")</f>
        <v/>
      </c>
      <c r="BF572" s="88" t="str">
        <f>IFERROR(IF(Sale!C556 &lt;&gt; "", Sale!C556, ""), "")</f>
        <v/>
      </c>
      <c r="BG572" s="88" t="str">
        <f>IFERROR(IF(Sale!D556 &lt;&gt; "", Sale!D556, ""), "")</f>
        <v/>
      </c>
      <c r="BH572" s="88" t="str">
        <f>IFERROR(IF(Sale!E556 &lt;&gt; "", Sale!E556, ""), "")</f>
        <v/>
      </c>
      <c r="BI572" s="88" t="str">
        <f>IFERROR(IF(Sale!F556 &lt;&gt; "", Sale!F556, ""), "")</f>
        <v/>
      </c>
      <c r="BJ572" s="88" t="str">
        <f>IFERROR(IF(Sale!G556 &lt;&gt; "", Sale!G556, ""), "")</f>
        <v/>
      </c>
      <c r="BK572" s="88" t="str">
        <f>IFERROR(IF(Sale!H556 &lt;&gt; "", Sale!H556, ""), "")</f>
        <v/>
      </c>
      <c r="BL572" s="88" t="str">
        <f>IFERROR(IF(Sale!I556 &lt;&gt; "", Sale!I556, ""), "")</f>
        <v/>
      </c>
      <c r="BM572" s="88" t="str">
        <f>IFERROR(IF(Sale!J556 &lt;&gt; "", Sale!J556, ""), "")</f>
        <v/>
      </c>
      <c r="BN572" s="88" t="str">
        <f>IFERROR(IF(Sale!K556 &lt;&gt; "", Sale!K556, ""), "")</f>
        <v/>
      </c>
      <c r="BO572" s="88" t="str">
        <f>IFERROR(IF(Sale!L556 &lt;&gt; "", Sale!L556, ""), "")</f>
        <v/>
      </c>
      <c r="BP572" s="88" t="str">
        <f>IFERROR(IF(Sale!M556 &lt;&gt; "", Sale!M556, ""), "")</f>
        <v/>
      </c>
      <c r="BQ572" s="88" t="str">
        <f>IFERROR(IF(Sale!N556 &lt;&gt; "", Sale!N556, ""), "")</f>
        <v/>
      </c>
      <c r="BR572" s="88" t="str">
        <f>IFERROR(IF(Sale!O556 &lt;&gt; "", Sale!O556, ""), "")</f>
        <v/>
      </c>
      <c r="BS572" s="88"/>
      <c r="BT572" s="88"/>
      <c r="BU572" s="88"/>
      <c r="BV572" s="88"/>
      <c r="BW572" s="91"/>
      <c r="BX572" s="88"/>
      <c r="BY572" s="88"/>
    </row>
    <row r="573" spans="2:77">
      <c r="B573" s="255"/>
      <c r="C573" s="255"/>
      <c r="D573" s="255"/>
      <c r="E573" s="255"/>
      <c r="F573" s="255"/>
      <c r="Z573" s="101" t="str">
        <f>IF(AB573 &lt;&gt; "", (COUNTIF($AB$19:AB573,AB573)&amp;"_"&amp;AB573),"")</f>
        <v/>
      </c>
      <c r="AA573" s="125" t="str">
        <f>IFERROR(IF(Purchase!A556 &lt;&gt;"",Purchase!A556,""),"")</f>
        <v/>
      </c>
      <c r="AB573" s="101" t="str">
        <f>IFERROR(IF(Purchase!B556 &lt;&gt;"",Purchase!B556,""),"")</f>
        <v/>
      </c>
      <c r="AC573" s="101" t="str">
        <f>IFERROR(IF(Purchase!C556 &lt;&gt;"",Purchase!C556,""),"")</f>
        <v/>
      </c>
      <c r="AD573" s="89" t="str">
        <f>IFERROR(IF(Purchase!D556 &lt;&gt;"",Purchase!D556,""),"")</f>
        <v/>
      </c>
      <c r="AE573" s="89" t="str">
        <f>IFERROR(IF(Purchase!E556 &lt;&gt;"",Purchase!E556,""),"")</f>
        <v/>
      </c>
      <c r="AF573" s="89" t="str">
        <f>IFERROR(IF(Purchase!F556 &lt;&gt;"",Purchase!F556,""),"")</f>
        <v/>
      </c>
      <c r="AG573" s="89" t="str">
        <f>IFERROR(IF(Purchase!G556 &lt;&gt;"",Purchase!G556,""),"")</f>
        <v/>
      </c>
      <c r="AH573" s="89" t="str">
        <f>IFERROR(IF(Purchase!H556 &lt;&gt;"",Purchase!H556,""),"")</f>
        <v/>
      </c>
      <c r="AI573" s="89" t="str">
        <f>IFERROR(IF(Purchase!I556 &lt;&gt;"",Purchase!I556,""),"")</f>
        <v/>
      </c>
      <c r="AJ573" s="89" t="str">
        <f>IFERROR(IF(Purchase!J556 &lt;&gt;"",Purchase!J556,""),"")</f>
        <v/>
      </c>
      <c r="AK573" s="101" t="str">
        <f t="shared" si="33"/>
        <v/>
      </c>
      <c r="AL573" s="88"/>
      <c r="AM573" s="90"/>
      <c r="AN573" s="91"/>
      <c r="AO573" s="90"/>
      <c r="AP573" s="90"/>
      <c r="AQ573" s="92"/>
      <c r="AR573" s="90"/>
      <c r="AS573" s="90"/>
      <c r="AT573" s="93"/>
      <c r="AU573" s="88"/>
      <c r="AV573" s="88"/>
      <c r="AW573" s="88"/>
      <c r="AX573" s="88"/>
      <c r="AY573" s="88"/>
      <c r="AZ573" s="88"/>
      <c r="BA573" s="88"/>
      <c r="BB573" s="88"/>
      <c r="BC573" s="88"/>
      <c r="BD573" s="94" t="str">
        <f>IFERROR(IF(Sale!A557 &lt;&gt; "", Sale!A557, ""), "")</f>
        <v/>
      </c>
      <c r="BE573" s="88" t="str">
        <f>IFERROR(IF(Sale!B557 &lt;&gt; "", Sale!B557, ""), "")</f>
        <v/>
      </c>
      <c r="BF573" s="88" t="str">
        <f>IFERROR(IF(Sale!C557 &lt;&gt; "", Sale!C557, ""), "")</f>
        <v/>
      </c>
      <c r="BG573" s="88" t="str">
        <f>IFERROR(IF(Sale!D557 &lt;&gt; "", Sale!D557, ""), "")</f>
        <v/>
      </c>
      <c r="BH573" s="88" t="str">
        <f>IFERROR(IF(Sale!E557 &lt;&gt; "", Sale!E557, ""), "")</f>
        <v/>
      </c>
      <c r="BI573" s="88" t="str">
        <f>IFERROR(IF(Sale!F557 &lt;&gt; "", Sale!F557, ""), "")</f>
        <v/>
      </c>
      <c r="BJ573" s="88" t="str">
        <f>IFERROR(IF(Sale!G557 &lt;&gt; "", Sale!G557, ""), "")</f>
        <v/>
      </c>
      <c r="BK573" s="88" t="str">
        <f>IFERROR(IF(Sale!H557 &lt;&gt; "", Sale!H557, ""), "")</f>
        <v/>
      </c>
      <c r="BL573" s="88" t="str">
        <f>IFERROR(IF(Sale!I557 &lt;&gt; "", Sale!I557, ""), "")</f>
        <v/>
      </c>
      <c r="BM573" s="88" t="str">
        <f>IFERROR(IF(Sale!J557 &lt;&gt; "", Sale!J557, ""), "")</f>
        <v/>
      </c>
      <c r="BN573" s="88" t="str">
        <f>IFERROR(IF(Sale!K557 &lt;&gt; "", Sale!K557, ""), "")</f>
        <v/>
      </c>
      <c r="BO573" s="88" t="str">
        <f>IFERROR(IF(Sale!L557 &lt;&gt; "", Sale!L557, ""), "")</f>
        <v/>
      </c>
      <c r="BP573" s="88" t="str">
        <f>IFERROR(IF(Sale!M557 &lt;&gt; "", Sale!M557, ""), "")</f>
        <v/>
      </c>
      <c r="BQ573" s="88" t="str">
        <f>IFERROR(IF(Sale!N557 &lt;&gt; "", Sale!N557, ""), "")</f>
        <v/>
      </c>
      <c r="BR573" s="88" t="str">
        <f>IFERROR(IF(Sale!O557 &lt;&gt; "", Sale!O557, ""), "")</f>
        <v/>
      </c>
      <c r="BS573" s="88"/>
      <c r="BT573" s="88"/>
      <c r="BU573" s="88"/>
      <c r="BV573" s="88"/>
      <c r="BW573" s="91"/>
      <c r="BX573" s="88"/>
      <c r="BY573" s="88"/>
    </row>
    <row r="574" spans="2:77">
      <c r="B574" s="255"/>
      <c r="C574" s="255"/>
      <c r="D574" s="255"/>
      <c r="E574" s="255"/>
      <c r="F574" s="255"/>
      <c r="Z574" s="101" t="str">
        <f>IF(AB574 &lt;&gt; "", (COUNTIF($AB$19:AB574,AB574)&amp;"_"&amp;AB574),"")</f>
        <v/>
      </c>
      <c r="AA574" s="125" t="str">
        <f>IFERROR(IF(Purchase!A557 &lt;&gt;"",Purchase!A557,""),"")</f>
        <v/>
      </c>
      <c r="AB574" s="101" t="str">
        <f>IFERROR(IF(Purchase!B557 &lt;&gt;"",Purchase!B557,""),"")</f>
        <v/>
      </c>
      <c r="AC574" s="101" t="str">
        <f>IFERROR(IF(Purchase!C557 &lt;&gt;"",Purchase!C557,""),"")</f>
        <v/>
      </c>
      <c r="AD574" s="89" t="str">
        <f>IFERROR(IF(Purchase!D557 &lt;&gt;"",Purchase!D557,""),"")</f>
        <v/>
      </c>
      <c r="AE574" s="89" t="str">
        <f>IFERROR(IF(Purchase!E557 &lt;&gt;"",Purchase!E557,""),"")</f>
        <v/>
      </c>
      <c r="AF574" s="89" t="str">
        <f>IFERROR(IF(Purchase!F557 &lt;&gt;"",Purchase!F557,""),"")</f>
        <v/>
      </c>
      <c r="AG574" s="89" t="str">
        <f>IFERROR(IF(Purchase!G557 &lt;&gt;"",Purchase!G557,""),"")</f>
        <v/>
      </c>
      <c r="AH574" s="89" t="str">
        <f>IFERROR(IF(Purchase!H557 &lt;&gt;"",Purchase!H557,""),"")</f>
        <v/>
      </c>
      <c r="AI574" s="89" t="str">
        <f>IFERROR(IF(Purchase!I557 &lt;&gt;"",Purchase!I557,""),"")</f>
        <v/>
      </c>
      <c r="AJ574" s="89" t="str">
        <f>IFERROR(IF(Purchase!J557 &lt;&gt;"",Purchase!J557,""),"")</f>
        <v/>
      </c>
      <c r="AK574" s="101" t="str">
        <f t="shared" si="33"/>
        <v/>
      </c>
      <c r="AL574" s="88"/>
      <c r="AM574" s="90"/>
      <c r="AN574" s="91"/>
      <c r="AO574" s="90"/>
      <c r="AP574" s="90"/>
      <c r="AQ574" s="92"/>
      <c r="AR574" s="90"/>
      <c r="AS574" s="90"/>
      <c r="AT574" s="93"/>
      <c r="AU574" s="88"/>
      <c r="AV574" s="88"/>
      <c r="AW574" s="88"/>
      <c r="AX574" s="88"/>
      <c r="AY574" s="88"/>
      <c r="AZ574" s="88"/>
      <c r="BA574" s="88"/>
      <c r="BB574" s="88"/>
      <c r="BC574" s="88"/>
      <c r="BD574" s="94" t="str">
        <f>IFERROR(IF(Sale!A558 &lt;&gt; "", Sale!A558, ""), "")</f>
        <v/>
      </c>
      <c r="BE574" s="88" t="str">
        <f>IFERROR(IF(Sale!B558 &lt;&gt; "", Sale!B558, ""), "")</f>
        <v/>
      </c>
      <c r="BF574" s="88" t="str">
        <f>IFERROR(IF(Sale!C558 &lt;&gt; "", Sale!C558, ""), "")</f>
        <v/>
      </c>
      <c r="BG574" s="88" t="str">
        <f>IFERROR(IF(Sale!D558 &lt;&gt; "", Sale!D558, ""), "")</f>
        <v/>
      </c>
      <c r="BH574" s="88" t="str">
        <f>IFERROR(IF(Sale!E558 &lt;&gt; "", Sale!E558, ""), "")</f>
        <v/>
      </c>
      <c r="BI574" s="88" t="str">
        <f>IFERROR(IF(Sale!F558 &lt;&gt; "", Sale!F558, ""), "")</f>
        <v/>
      </c>
      <c r="BJ574" s="88" t="str">
        <f>IFERROR(IF(Sale!G558 &lt;&gt; "", Sale!G558, ""), "")</f>
        <v/>
      </c>
      <c r="BK574" s="88" t="str">
        <f>IFERROR(IF(Sale!H558 &lt;&gt; "", Sale!H558, ""), "")</f>
        <v/>
      </c>
      <c r="BL574" s="88" t="str">
        <f>IFERROR(IF(Sale!I558 &lt;&gt; "", Sale!I558, ""), "")</f>
        <v/>
      </c>
      <c r="BM574" s="88" t="str">
        <f>IFERROR(IF(Sale!J558 &lt;&gt; "", Sale!J558, ""), "")</f>
        <v/>
      </c>
      <c r="BN574" s="88" t="str">
        <f>IFERROR(IF(Sale!K558 &lt;&gt; "", Sale!K558, ""), "")</f>
        <v/>
      </c>
      <c r="BO574" s="88" t="str">
        <f>IFERROR(IF(Sale!L558 &lt;&gt; "", Sale!L558, ""), "")</f>
        <v/>
      </c>
      <c r="BP574" s="88" t="str">
        <f>IFERROR(IF(Sale!M558 &lt;&gt; "", Sale!M558, ""), "")</f>
        <v/>
      </c>
      <c r="BQ574" s="88" t="str">
        <f>IFERROR(IF(Sale!N558 &lt;&gt; "", Sale!N558, ""), "")</f>
        <v/>
      </c>
      <c r="BR574" s="88" t="str">
        <f>IFERROR(IF(Sale!O558 &lt;&gt; "", Sale!O558, ""), "")</f>
        <v/>
      </c>
      <c r="BS574" s="88"/>
      <c r="BT574" s="88"/>
      <c r="BU574" s="88"/>
      <c r="BV574" s="88"/>
      <c r="BW574" s="91"/>
      <c r="BX574" s="88"/>
      <c r="BY574" s="88"/>
    </row>
    <row r="575" spans="2:77">
      <c r="B575" s="255"/>
      <c r="C575" s="255"/>
      <c r="D575" s="255"/>
      <c r="E575" s="255"/>
      <c r="F575" s="255"/>
      <c r="Z575" s="101" t="str">
        <f>IF(AB575 &lt;&gt; "", (COUNTIF($AB$19:AB575,AB575)&amp;"_"&amp;AB575),"")</f>
        <v/>
      </c>
      <c r="AA575" s="125" t="str">
        <f>IFERROR(IF(Purchase!A558 &lt;&gt;"",Purchase!A558,""),"")</f>
        <v/>
      </c>
      <c r="AB575" s="101" t="str">
        <f>IFERROR(IF(Purchase!B558 &lt;&gt;"",Purchase!B558,""),"")</f>
        <v/>
      </c>
      <c r="AC575" s="101" t="str">
        <f>IFERROR(IF(Purchase!C558 &lt;&gt;"",Purchase!C558,""),"")</f>
        <v/>
      </c>
      <c r="AD575" s="89" t="str">
        <f>IFERROR(IF(Purchase!D558 &lt;&gt;"",Purchase!D558,""),"")</f>
        <v/>
      </c>
      <c r="AE575" s="89" t="str">
        <f>IFERROR(IF(Purchase!E558 &lt;&gt;"",Purchase!E558,""),"")</f>
        <v/>
      </c>
      <c r="AF575" s="89" t="str">
        <f>IFERROR(IF(Purchase!F558 &lt;&gt;"",Purchase!F558,""),"")</f>
        <v/>
      </c>
      <c r="AG575" s="89" t="str">
        <f>IFERROR(IF(Purchase!G558 &lt;&gt;"",Purchase!G558,""),"")</f>
        <v/>
      </c>
      <c r="AH575" s="89" t="str">
        <f>IFERROR(IF(Purchase!H558 &lt;&gt;"",Purchase!H558,""),"")</f>
        <v/>
      </c>
      <c r="AI575" s="89" t="str">
        <f>IFERROR(IF(Purchase!I558 &lt;&gt;"",Purchase!I558,""),"")</f>
        <v/>
      </c>
      <c r="AJ575" s="89" t="str">
        <f>IFERROR(IF(Purchase!J558 &lt;&gt;"",Purchase!J558,""),"")</f>
        <v/>
      </c>
      <c r="AK575" s="101" t="str">
        <f t="shared" si="33"/>
        <v/>
      </c>
      <c r="AL575" s="88"/>
      <c r="AM575" s="90"/>
      <c r="AN575" s="91"/>
      <c r="AO575" s="90"/>
      <c r="AP575" s="90"/>
      <c r="AQ575" s="92"/>
      <c r="AR575" s="90"/>
      <c r="AS575" s="90"/>
      <c r="AT575" s="93"/>
      <c r="AU575" s="88"/>
      <c r="AV575" s="88"/>
      <c r="AW575" s="88"/>
      <c r="AX575" s="88"/>
      <c r="AY575" s="88"/>
      <c r="AZ575" s="88"/>
      <c r="BA575" s="88"/>
      <c r="BB575" s="88"/>
      <c r="BC575" s="88"/>
      <c r="BD575" s="94" t="str">
        <f>IFERROR(IF(Sale!A559 &lt;&gt; "", Sale!A559, ""), "")</f>
        <v/>
      </c>
      <c r="BE575" s="88" t="str">
        <f>IFERROR(IF(Sale!B559 &lt;&gt; "", Sale!B559, ""), "")</f>
        <v/>
      </c>
      <c r="BF575" s="88" t="str">
        <f>IFERROR(IF(Sale!C559 &lt;&gt; "", Sale!C559, ""), "")</f>
        <v/>
      </c>
      <c r="BG575" s="88" t="str">
        <f>IFERROR(IF(Sale!D559 &lt;&gt; "", Sale!D559, ""), "")</f>
        <v/>
      </c>
      <c r="BH575" s="88" t="str">
        <f>IFERROR(IF(Sale!E559 &lt;&gt; "", Sale!E559, ""), "")</f>
        <v/>
      </c>
      <c r="BI575" s="88" t="str">
        <f>IFERROR(IF(Sale!F559 &lt;&gt; "", Sale!F559, ""), "")</f>
        <v/>
      </c>
      <c r="BJ575" s="88" t="str">
        <f>IFERROR(IF(Sale!G559 &lt;&gt; "", Sale!G559, ""), "")</f>
        <v/>
      </c>
      <c r="BK575" s="88" t="str">
        <f>IFERROR(IF(Sale!H559 &lt;&gt; "", Sale!H559, ""), "")</f>
        <v/>
      </c>
      <c r="BL575" s="88" t="str">
        <f>IFERROR(IF(Sale!I559 &lt;&gt; "", Sale!I559, ""), "")</f>
        <v/>
      </c>
      <c r="BM575" s="88" t="str">
        <f>IFERROR(IF(Sale!J559 &lt;&gt; "", Sale!J559, ""), "")</f>
        <v/>
      </c>
      <c r="BN575" s="88" t="str">
        <f>IFERROR(IF(Sale!K559 &lt;&gt; "", Sale!K559, ""), "")</f>
        <v/>
      </c>
      <c r="BO575" s="88" t="str">
        <f>IFERROR(IF(Sale!L559 &lt;&gt; "", Sale!L559, ""), "")</f>
        <v/>
      </c>
      <c r="BP575" s="88" t="str">
        <f>IFERROR(IF(Sale!M559 &lt;&gt; "", Sale!M559, ""), "")</f>
        <v/>
      </c>
      <c r="BQ575" s="88" t="str">
        <f>IFERROR(IF(Sale!N559 &lt;&gt; "", Sale!N559, ""), "")</f>
        <v/>
      </c>
      <c r="BR575" s="88" t="str">
        <f>IFERROR(IF(Sale!O559 &lt;&gt; "", Sale!O559, ""), "")</f>
        <v/>
      </c>
      <c r="BS575" s="88"/>
      <c r="BT575" s="88"/>
      <c r="BU575" s="88"/>
      <c r="BV575" s="88"/>
      <c r="BW575" s="91"/>
      <c r="BX575" s="88"/>
      <c r="BY575" s="88"/>
    </row>
    <row r="576" spans="2:77">
      <c r="B576" s="255"/>
      <c r="C576" s="255"/>
      <c r="D576" s="255"/>
      <c r="E576" s="255"/>
      <c r="F576" s="255"/>
      <c r="Z576" s="101" t="str">
        <f>IF(AB576 &lt;&gt; "", (COUNTIF($AB$19:AB576,AB576)&amp;"_"&amp;AB576),"")</f>
        <v/>
      </c>
      <c r="AA576" s="125" t="str">
        <f>IFERROR(IF(Purchase!A559 &lt;&gt;"",Purchase!A559,""),"")</f>
        <v/>
      </c>
      <c r="AB576" s="101" t="str">
        <f>IFERROR(IF(Purchase!B559 &lt;&gt;"",Purchase!B559,""),"")</f>
        <v/>
      </c>
      <c r="AC576" s="101" t="str">
        <f>IFERROR(IF(Purchase!C559 &lt;&gt;"",Purchase!C559,""),"")</f>
        <v/>
      </c>
      <c r="AD576" s="89" t="str">
        <f>IFERROR(IF(Purchase!D559 &lt;&gt;"",Purchase!D559,""),"")</f>
        <v/>
      </c>
      <c r="AE576" s="89" t="str">
        <f>IFERROR(IF(Purchase!E559 &lt;&gt;"",Purchase!E559,""),"")</f>
        <v/>
      </c>
      <c r="AF576" s="89" t="str">
        <f>IFERROR(IF(Purchase!F559 &lt;&gt;"",Purchase!F559,""),"")</f>
        <v/>
      </c>
      <c r="AG576" s="89" t="str">
        <f>IFERROR(IF(Purchase!G559 &lt;&gt;"",Purchase!G559,""),"")</f>
        <v/>
      </c>
      <c r="AH576" s="89" t="str">
        <f>IFERROR(IF(Purchase!H559 &lt;&gt;"",Purchase!H559,""),"")</f>
        <v/>
      </c>
      <c r="AI576" s="89" t="str">
        <f>IFERROR(IF(Purchase!I559 &lt;&gt;"",Purchase!I559,""),"")</f>
        <v/>
      </c>
      <c r="AJ576" s="89" t="str">
        <f>IFERROR(IF(Purchase!J559 &lt;&gt;"",Purchase!J559,""),"")</f>
        <v/>
      </c>
      <c r="AK576" s="101" t="str">
        <f t="shared" si="33"/>
        <v/>
      </c>
      <c r="AL576" s="88"/>
      <c r="AM576" s="90"/>
      <c r="AN576" s="91"/>
      <c r="AO576" s="90"/>
      <c r="AP576" s="90"/>
      <c r="AQ576" s="92"/>
      <c r="AR576" s="90"/>
      <c r="AS576" s="90"/>
      <c r="AT576" s="93"/>
      <c r="AU576" s="88"/>
      <c r="AV576" s="88"/>
      <c r="AW576" s="88"/>
      <c r="AX576" s="88"/>
      <c r="AY576" s="88"/>
      <c r="AZ576" s="88"/>
      <c r="BA576" s="88"/>
      <c r="BB576" s="88"/>
      <c r="BC576" s="88"/>
      <c r="BD576" s="94" t="str">
        <f>IFERROR(IF(Sale!A560 &lt;&gt; "", Sale!A560, ""), "")</f>
        <v/>
      </c>
      <c r="BE576" s="88" t="str">
        <f>IFERROR(IF(Sale!B560 &lt;&gt; "", Sale!B560, ""), "")</f>
        <v/>
      </c>
      <c r="BF576" s="88" t="str">
        <f>IFERROR(IF(Sale!C560 &lt;&gt; "", Sale!C560, ""), "")</f>
        <v/>
      </c>
      <c r="BG576" s="88" t="str">
        <f>IFERROR(IF(Sale!D560 &lt;&gt; "", Sale!D560, ""), "")</f>
        <v/>
      </c>
      <c r="BH576" s="88" t="str">
        <f>IFERROR(IF(Sale!E560 &lt;&gt; "", Sale!E560, ""), "")</f>
        <v/>
      </c>
      <c r="BI576" s="88" t="str">
        <f>IFERROR(IF(Sale!F560 &lt;&gt; "", Sale!F560, ""), "")</f>
        <v/>
      </c>
      <c r="BJ576" s="88" t="str">
        <f>IFERROR(IF(Sale!G560 &lt;&gt; "", Sale!G560, ""), "")</f>
        <v/>
      </c>
      <c r="BK576" s="88" t="str">
        <f>IFERROR(IF(Sale!H560 &lt;&gt; "", Sale!H560, ""), "")</f>
        <v/>
      </c>
      <c r="BL576" s="88" t="str">
        <f>IFERROR(IF(Sale!I560 &lt;&gt; "", Sale!I560, ""), "")</f>
        <v/>
      </c>
      <c r="BM576" s="88" t="str">
        <f>IFERROR(IF(Sale!J560 &lt;&gt; "", Sale!J560, ""), "")</f>
        <v/>
      </c>
      <c r="BN576" s="88" t="str">
        <f>IFERROR(IF(Sale!K560 &lt;&gt; "", Sale!K560, ""), "")</f>
        <v/>
      </c>
      <c r="BO576" s="88" t="str">
        <f>IFERROR(IF(Sale!L560 &lt;&gt; "", Sale!L560, ""), "")</f>
        <v/>
      </c>
      <c r="BP576" s="88" t="str">
        <f>IFERROR(IF(Sale!M560 &lt;&gt; "", Sale!M560, ""), "")</f>
        <v/>
      </c>
      <c r="BQ576" s="88" t="str">
        <f>IFERROR(IF(Sale!N560 &lt;&gt; "", Sale!N560, ""), "")</f>
        <v/>
      </c>
      <c r="BR576" s="88" t="str">
        <f>IFERROR(IF(Sale!O560 &lt;&gt; "", Sale!O560, ""), "")</f>
        <v/>
      </c>
      <c r="BS576" s="88"/>
      <c r="BT576" s="88"/>
      <c r="BU576" s="88"/>
      <c r="BV576" s="88"/>
      <c r="BW576" s="91"/>
      <c r="BX576" s="88"/>
      <c r="BY576" s="88"/>
    </row>
    <row r="577" spans="2:77">
      <c r="B577" s="255"/>
      <c r="C577" s="255"/>
      <c r="D577" s="255"/>
      <c r="E577" s="255"/>
      <c r="F577" s="255"/>
      <c r="Z577" s="101" t="str">
        <f>IF(AB577 &lt;&gt; "", (COUNTIF($AB$19:AB577,AB577)&amp;"_"&amp;AB577),"")</f>
        <v/>
      </c>
      <c r="AA577" s="125" t="str">
        <f>IFERROR(IF(Purchase!A560 &lt;&gt;"",Purchase!A560,""),"")</f>
        <v/>
      </c>
      <c r="AB577" s="101" t="str">
        <f>IFERROR(IF(Purchase!B560 &lt;&gt;"",Purchase!B560,""),"")</f>
        <v/>
      </c>
      <c r="AC577" s="101" t="str">
        <f>IFERROR(IF(Purchase!C560 &lt;&gt;"",Purchase!C560,""),"")</f>
        <v/>
      </c>
      <c r="AD577" s="89" t="str">
        <f>IFERROR(IF(Purchase!D560 &lt;&gt;"",Purchase!D560,""),"")</f>
        <v/>
      </c>
      <c r="AE577" s="89" t="str">
        <f>IFERROR(IF(Purchase!E560 &lt;&gt;"",Purchase!E560,""),"")</f>
        <v/>
      </c>
      <c r="AF577" s="89" t="str">
        <f>IFERROR(IF(Purchase!F560 &lt;&gt;"",Purchase!F560,""),"")</f>
        <v/>
      </c>
      <c r="AG577" s="89" t="str">
        <f>IFERROR(IF(Purchase!G560 &lt;&gt;"",Purchase!G560,""),"")</f>
        <v/>
      </c>
      <c r="AH577" s="89" t="str">
        <f>IFERROR(IF(Purchase!H560 &lt;&gt;"",Purchase!H560,""),"")</f>
        <v/>
      </c>
      <c r="AI577" s="89" t="str">
        <f>IFERROR(IF(Purchase!I560 &lt;&gt;"",Purchase!I560,""),"")</f>
        <v/>
      </c>
      <c r="AJ577" s="89" t="str">
        <f>IFERROR(IF(Purchase!J560 &lt;&gt;"",Purchase!J560,""),"")</f>
        <v/>
      </c>
      <c r="AK577" s="101" t="str">
        <f t="shared" si="33"/>
        <v/>
      </c>
      <c r="AL577" s="88"/>
      <c r="AM577" s="90"/>
      <c r="AN577" s="91"/>
      <c r="AO577" s="90"/>
      <c r="AP577" s="90"/>
      <c r="AQ577" s="92"/>
      <c r="AR577" s="90"/>
      <c r="AS577" s="90"/>
      <c r="AT577" s="93"/>
      <c r="AU577" s="88"/>
      <c r="AV577" s="88"/>
      <c r="AW577" s="88"/>
      <c r="AX577" s="88"/>
      <c r="AY577" s="88"/>
      <c r="AZ577" s="88"/>
      <c r="BA577" s="88"/>
      <c r="BB577" s="88"/>
      <c r="BC577" s="88"/>
      <c r="BD577" s="94" t="str">
        <f>IFERROR(IF(Sale!A561 &lt;&gt; "", Sale!A561, ""), "")</f>
        <v/>
      </c>
      <c r="BE577" s="88" t="str">
        <f>IFERROR(IF(Sale!B561 &lt;&gt; "", Sale!B561, ""), "")</f>
        <v/>
      </c>
      <c r="BF577" s="88" t="str">
        <f>IFERROR(IF(Sale!C561 &lt;&gt; "", Sale!C561, ""), "")</f>
        <v/>
      </c>
      <c r="BG577" s="88" t="str">
        <f>IFERROR(IF(Sale!D561 &lt;&gt; "", Sale!D561, ""), "")</f>
        <v/>
      </c>
      <c r="BH577" s="88" t="str">
        <f>IFERROR(IF(Sale!E561 &lt;&gt; "", Sale!E561, ""), "")</f>
        <v/>
      </c>
      <c r="BI577" s="88" t="str">
        <f>IFERROR(IF(Sale!F561 &lt;&gt; "", Sale!F561, ""), "")</f>
        <v/>
      </c>
      <c r="BJ577" s="88" t="str">
        <f>IFERROR(IF(Sale!G561 &lt;&gt; "", Sale!G561, ""), "")</f>
        <v/>
      </c>
      <c r="BK577" s="88" t="str">
        <f>IFERROR(IF(Sale!H561 &lt;&gt; "", Sale!H561, ""), "")</f>
        <v/>
      </c>
      <c r="BL577" s="88" t="str">
        <f>IFERROR(IF(Sale!I561 &lt;&gt; "", Sale!I561, ""), "")</f>
        <v/>
      </c>
      <c r="BM577" s="88" t="str">
        <f>IFERROR(IF(Sale!J561 &lt;&gt; "", Sale!J561, ""), "")</f>
        <v/>
      </c>
      <c r="BN577" s="88" t="str">
        <f>IFERROR(IF(Sale!K561 &lt;&gt; "", Sale!K561, ""), "")</f>
        <v/>
      </c>
      <c r="BO577" s="88" t="str">
        <f>IFERROR(IF(Sale!L561 &lt;&gt; "", Sale!L561, ""), "")</f>
        <v/>
      </c>
      <c r="BP577" s="88" t="str">
        <f>IFERROR(IF(Sale!M561 &lt;&gt; "", Sale!M561, ""), "")</f>
        <v/>
      </c>
      <c r="BQ577" s="88" t="str">
        <f>IFERROR(IF(Sale!N561 &lt;&gt; "", Sale!N561, ""), "")</f>
        <v/>
      </c>
      <c r="BR577" s="88" t="str">
        <f>IFERROR(IF(Sale!O561 &lt;&gt; "", Sale!O561, ""), "")</f>
        <v/>
      </c>
      <c r="BS577" s="88"/>
      <c r="BT577" s="88"/>
      <c r="BU577" s="88"/>
      <c r="BV577" s="88"/>
      <c r="BW577" s="91"/>
      <c r="BX577" s="88"/>
      <c r="BY577" s="88"/>
    </row>
    <row r="578" spans="2:77">
      <c r="B578" s="255"/>
      <c r="C578" s="255"/>
      <c r="D578" s="255"/>
      <c r="E578" s="255"/>
      <c r="F578" s="255"/>
      <c r="Z578" s="101" t="str">
        <f>IF(AB578 &lt;&gt; "", (COUNTIF($AB$19:AB578,AB578)&amp;"_"&amp;AB578),"")</f>
        <v/>
      </c>
      <c r="AA578" s="125" t="str">
        <f>IFERROR(IF(Purchase!A561 &lt;&gt;"",Purchase!A561,""),"")</f>
        <v/>
      </c>
      <c r="AB578" s="101" t="str">
        <f>IFERROR(IF(Purchase!B561 &lt;&gt;"",Purchase!B561,""),"")</f>
        <v/>
      </c>
      <c r="AC578" s="101" t="str">
        <f>IFERROR(IF(Purchase!C561 &lt;&gt;"",Purchase!C561,""),"")</f>
        <v/>
      </c>
      <c r="AD578" s="89" t="str">
        <f>IFERROR(IF(Purchase!D561 &lt;&gt;"",Purchase!D561,""),"")</f>
        <v/>
      </c>
      <c r="AE578" s="89" t="str">
        <f>IFERROR(IF(Purchase!E561 &lt;&gt;"",Purchase!E561,""),"")</f>
        <v/>
      </c>
      <c r="AF578" s="89" t="str">
        <f>IFERROR(IF(Purchase!F561 &lt;&gt;"",Purchase!F561,""),"")</f>
        <v/>
      </c>
      <c r="AG578" s="89" t="str">
        <f>IFERROR(IF(Purchase!G561 &lt;&gt;"",Purchase!G561,""),"")</f>
        <v/>
      </c>
      <c r="AH578" s="89" t="str">
        <f>IFERROR(IF(Purchase!H561 &lt;&gt;"",Purchase!H561,""),"")</f>
        <v/>
      </c>
      <c r="AI578" s="89" t="str">
        <f>IFERROR(IF(Purchase!I561 &lt;&gt;"",Purchase!I561,""),"")</f>
        <v/>
      </c>
      <c r="AJ578" s="89" t="str">
        <f>IFERROR(IF(Purchase!J561 &lt;&gt;"",Purchase!J561,""),"")</f>
        <v/>
      </c>
      <c r="AK578" s="101" t="str">
        <f t="shared" si="33"/>
        <v/>
      </c>
      <c r="AL578" s="88"/>
      <c r="AM578" s="90"/>
      <c r="AN578" s="91"/>
      <c r="AO578" s="90"/>
      <c r="AP578" s="90"/>
      <c r="AQ578" s="92"/>
      <c r="AR578" s="90"/>
      <c r="AS578" s="90"/>
      <c r="AT578" s="93"/>
      <c r="AU578" s="88"/>
      <c r="AV578" s="88"/>
      <c r="AW578" s="88"/>
      <c r="AX578" s="88"/>
      <c r="AY578" s="88"/>
      <c r="AZ578" s="88"/>
      <c r="BA578" s="88"/>
      <c r="BB578" s="88"/>
      <c r="BC578" s="88"/>
      <c r="BD578" s="94" t="str">
        <f>IFERROR(IF(Sale!A562 &lt;&gt; "", Sale!A562, ""), "")</f>
        <v/>
      </c>
      <c r="BE578" s="88" t="str">
        <f>IFERROR(IF(Sale!B562 &lt;&gt; "", Sale!B562, ""), "")</f>
        <v/>
      </c>
      <c r="BF578" s="88" t="str">
        <f>IFERROR(IF(Sale!C562 &lt;&gt; "", Sale!C562, ""), "")</f>
        <v/>
      </c>
      <c r="BG578" s="88" t="str">
        <f>IFERROR(IF(Sale!D562 &lt;&gt; "", Sale!D562, ""), "")</f>
        <v/>
      </c>
      <c r="BH578" s="88" t="str">
        <f>IFERROR(IF(Sale!E562 &lt;&gt; "", Sale!E562, ""), "")</f>
        <v/>
      </c>
      <c r="BI578" s="88" t="str">
        <f>IFERROR(IF(Sale!F562 &lt;&gt; "", Sale!F562, ""), "")</f>
        <v/>
      </c>
      <c r="BJ578" s="88" t="str">
        <f>IFERROR(IF(Sale!G562 &lt;&gt; "", Sale!G562, ""), "")</f>
        <v/>
      </c>
      <c r="BK578" s="88" t="str">
        <f>IFERROR(IF(Sale!H562 &lt;&gt; "", Sale!H562, ""), "")</f>
        <v/>
      </c>
      <c r="BL578" s="88" t="str">
        <f>IFERROR(IF(Sale!I562 &lt;&gt; "", Sale!I562, ""), "")</f>
        <v/>
      </c>
      <c r="BM578" s="88" t="str">
        <f>IFERROR(IF(Sale!J562 &lt;&gt; "", Sale!J562, ""), "")</f>
        <v/>
      </c>
      <c r="BN578" s="88" t="str">
        <f>IFERROR(IF(Sale!K562 &lt;&gt; "", Sale!K562, ""), "")</f>
        <v/>
      </c>
      <c r="BO578" s="88" t="str">
        <f>IFERROR(IF(Sale!L562 &lt;&gt; "", Sale!L562, ""), "")</f>
        <v/>
      </c>
      <c r="BP578" s="88" t="str">
        <f>IFERROR(IF(Sale!M562 &lt;&gt; "", Sale!M562, ""), "")</f>
        <v/>
      </c>
      <c r="BQ578" s="88" t="str">
        <f>IFERROR(IF(Sale!N562 &lt;&gt; "", Sale!N562, ""), "")</f>
        <v/>
      </c>
      <c r="BR578" s="88" t="str">
        <f>IFERROR(IF(Sale!O562 &lt;&gt; "", Sale!O562, ""), "")</f>
        <v/>
      </c>
      <c r="BS578" s="88"/>
      <c r="BT578" s="88"/>
      <c r="BU578" s="88"/>
      <c r="BV578" s="88"/>
      <c r="BW578" s="91"/>
      <c r="BX578" s="88"/>
      <c r="BY578" s="88"/>
    </row>
    <row r="579" spans="2:77">
      <c r="B579" s="255"/>
      <c r="C579" s="255"/>
      <c r="D579" s="255"/>
      <c r="E579" s="255"/>
      <c r="F579" s="255"/>
      <c r="Z579" s="101" t="str">
        <f>IF(AB579 &lt;&gt; "", (COUNTIF($AB$19:AB579,AB579)&amp;"_"&amp;AB579),"")</f>
        <v/>
      </c>
      <c r="AA579" s="125" t="str">
        <f>IFERROR(IF(Purchase!A562 &lt;&gt;"",Purchase!A562,""),"")</f>
        <v/>
      </c>
      <c r="AB579" s="101" t="str">
        <f>IFERROR(IF(Purchase!B562 &lt;&gt;"",Purchase!B562,""),"")</f>
        <v/>
      </c>
      <c r="AC579" s="101" t="str">
        <f>IFERROR(IF(Purchase!C562 &lt;&gt;"",Purchase!C562,""),"")</f>
        <v/>
      </c>
      <c r="AD579" s="89" t="str">
        <f>IFERROR(IF(Purchase!D562 &lt;&gt;"",Purchase!D562,""),"")</f>
        <v/>
      </c>
      <c r="AE579" s="89" t="str">
        <f>IFERROR(IF(Purchase!E562 &lt;&gt;"",Purchase!E562,""),"")</f>
        <v/>
      </c>
      <c r="AF579" s="89" t="str">
        <f>IFERROR(IF(Purchase!F562 &lt;&gt;"",Purchase!F562,""),"")</f>
        <v/>
      </c>
      <c r="AG579" s="89" t="str">
        <f>IFERROR(IF(Purchase!G562 &lt;&gt;"",Purchase!G562,""),"")</f>
        <v/>
      </c>
      <c r="AH579" s="89" t="str">
        <f>IFERROR(IF(Purchase!H562 &lt;&gt;"",Purchase!H562,""),"")</f>
        <v/>
      </c>
      <c r="AI579" s="89" t="str">
        <f>IFERROR(IF(Purchase!I562 &lt;&gt;"",Purchase!I562,""),"")</f>
        <v/>
      </c>
      <c r="AJ579" s="89" t="str">
        <f>IFERROR(IF(Purchase!J562 &lt;&gt;"",Purchase!J562,""),"")</f>
        <v/>
      </c>
      <c r="AK579" s="101" t="str">
        <f t="shared" si="33"/>
        <v/>
      </c>
      <c r="AL579" s="88"/>
      <c r="AM579" s="90"/>
      <c r="AN579" s="91"/>
      <c r="AO579" s="90"/>
      <c r="AP579" s="90"/>
      <c r="AQ579" s="92"/>
      <c r="AR579" s="90"/>
      <c r="AS579" s="90"/>
      <c r="AT579" s="93"/>
      <c r="AU579" s="88"/>
      <c r="AV579" s="88"/>
      <c r="AW579" s="88"/>
      <c r="AX579" s="88"/>
      <c r="AY579" s="88"/>
      <c r="AZ579" s="88"/>
      <c r="BA579" s="88"/>
      <c r="BB579" s="88"/>
      <c r="BC579" s="88"/>
      <c r="BD579" s="94" t="str">
        <f>IFERROR(IF(Sale!A563 &lt;&gt; "", Sale!A563, ""), "")</f>
        <v/>
      </c>
      <c r="BE579" s="88" t="str">
        <f>IFERROR(IF(Sale!B563 &lt;&gt; "", Sale!B563, ""), "")</f>
        <v/>
      </c>
      <c r="BF579" s="88" t="str">
        <f>IFERROR(IF(Sale!C563 &lt;&gt; "", Sale!C563, ""), "")</f>
        <v/>
      </c>
      <c r="BG579" s="88" t="str">
        <f>IFERROR(IF(Sale!D563 &lt;&gt; "", Sale!D563, ""), "")</f>
        <v/>
      </c>
      <c r="BH579" s="88" t="str">
        <f>IFERROR(IF(Sale!E563 &lt;&gt; "", Sale!E563, ""), "")</f>
        <v/>
      </c>
      <c r="BI579" s="88" t="str">
        <f>IFERROR(IF(Sale!F563 &lt;&gt; "", Sale!F563, ""), "")</f>
        <v/>
      </c>
      <c r="BJ579" s="88" t="str">
        <f>IFERROR(IF(Sale!G563 &lt;&gt; "", Sale!G563, ""), "")</f>
        <v/>
      </c>
      <c r="BK579" s="88" t="str">
        <f>IFERROR(IF(Sale!H563 &lt;&gt; "", Sale!H563, ""), "")</f>
        <v/>
      </c>
      <c r="BL579" s="88" t="str">
        <f>IFERROR(IF(Sale!I563 &lt;&gt; "", Sale!I563, ""), "")</f>
        <v/>
      </c>
      <c r="BM579" s="88" t="str">
        <f>IFERROR(IF(Sale!J563 &lt;&gt; "", Sale!J563, ""), "")</f>
        <v/>
      </c>
      <c r="BN579" s="88" t="str">
        <f>IFERROR(IF(Sale!K563 &lt;&gt; "", Sale!K563, ""), "")</f>
        <v/>
      </c>
      <c r="BO579" s="88" t="str">
        <f>IFERROR(IF(Sale!L563 &lt;&gt; "", Sale!L563, ""), "")</f>
        <v/>
      </c>
      <c r="BP579" s="88" t="str">
        <f>IFERROR(IF(Sale!M563 &lt;&gt; "", Sale!M563, ""), "")</f>
        <v/>
      </c>
      <c r="BQ579" s="88" t="str">
        <f>IFERROR(IF(Sale!N563 &lt;&gt; "", Sale!N563, ""), "")</f>
        <v/>
      </c>
      <c r="BR579" s="88" t="str">
        <f>IFERROR(IF(Sale!O563 &lt;&gt; "", Sale!O563, ""), "")</f>
        <v/>
      </c>
      <c r="BS579" s="88"/>
      <c r="BT579" s="88"/>
      <c r="BU579" s="88"/>
      <c r="BV579" s="88"/>
      <c r="BW579" s="91"/>
      <c r="BX579" s="88"/>
      <c r="BY579" s="88"/>
    </row>
    <row r="580" spans="2:77">
      <c r="B580" s="255"/>
      <c r="C580" s="255"/>
      <c r="D580" s="255"/>
      <c r="E580" s="255"/>
      <c r="F580" s="255"/>
      <c r="Z580" s="101" t="str">
        <f>IF(AB580 &lt;&gt; "", (COUNTIF($AB$19:AB580,AB580)&amp;"_"&amp;AB580),"")</f>
        <v/>
      </c>
      <c r="AA580" s="125" t="str">
        <f>IFERROR(IF(Purchase!A563 &lt;&gt;"",Purchase!A563,""),"")</f>
        <v/>
      </c>
      <c r="AB580" s="101" t="str">
        <f>IFERROR(IF(Purchase!B563 &lt;&gt;"",Purchase!B563,""),"")</f>
        <v/>
      </c>
      <c r="AC580" s="101" t="str">
        <f>IFERROR(IF(Purchase!C563 &lt;&gt;"",Purchase!C563,""),"")</f>
        <v/>
      </c>
      <c r="AD580" s="89" t="str">
        <f>IFERROR(IF(Purchase!D563 &lt;&gt;"",Purchase!D563,""),"")</f>
        <v/>
      </c>
      <c r="AE580" s="89" t="str">
        <f>IFERROR(IF(Purchase!E563 &lt;&gt;"",Purchase!E563,""),"")</f>
        <v/>
      </c>
      <c r="AF580" s="89" t="str">
        <f>IFERROR(IF(Purchase!F563 &lt;&gt;"",Purchase!F563,""),"")</f>
        <v/>
      </c>
      <c r="AG580" s="89" t="str">
        <f>IFERROR(IF(Purchase!G563 &lt;&gt;"",Purchase!G563,""),"")</f>
        <v/>
      </c>
      <c r="AH580" s="89" t="str">
        <f>IFERROR(IF(Purchase!H563 &lt;&gt;"",Purchase!H563,""),"")</f>
        <v/>
      </c>
      <c r="AI580" s="89" t="str">
        <f>IFERROR(IF(Purchase!I563 &lt;&gt;"",Purchase!I563,""),"")</f>
        <v/>
      </c>
      <c r="AJ580" s="89" t="str">
        <f>IFERROR(IF(Purchase!J563 &lt;&gt;"",Purchase!J563,""),"")</f>
        <v/>
      </c>
      <c r="AK580" s="101" t="str">
        <f t="shared" si="33"/>
        <v/>
      </c>
      <c r="AL580" s="88"/>
      <c r="AM580" s="90"/>
      <c r="AN580" s="91"/>
      <c r="AO580" s="90"/>
      <c r="AP580" s="90"/>
      <c r="AQ580" s="92"/>
      <c r="AR580" s="90"/>
      <c r="AS580" s="90"/>
      <c r="AT580" s="93"/>
      <c r="AU580" s="88"/>
      <c r="AV580" s="88"/>
      <c r="AW580" s="88"/>
      <c r="AX580" s="88"/>
      <c r="AY580" s="88"/>
      <c r="AZ580" s="88"/>
      <c r="BA580" s="88"/>
      <c r="BB580" s="88"/>
      <c r="BC580" s="88"/>
      <c r="BD580" s="94" t="str">
        <f>IFERROR(IF(Sale!A564 &lt;&gt; "", Sale!A564, ""), "")</f>
        <v/>
      </c>
      <c r="BE580" s="88" t="str">
        <f>IFERROR(IF(Sale!B564 &lt;&gt; "", Sale!B564, ""), "")</f>
        <v/>
      </c>
      <c r="BF580" s="88" t="str">
        <f>IFERROR(IF(Sale!C564 &lt;&gt; "", Sale!C564, ""), "")</f>
        <v/>
      </c>
      <c r="BG580" s="88" t="str">
        <f>IFERROR(IF(Sale!D564 &lt;&gt; "", Sale!D564, ""), "")</f>
        <v/>
      </c>
      <c r="BH580" s="88" t="str">
        <f>IFERROR(IF(Sale!E564 &lt;&gt; "", Sale!E564, ""), "")</f>
        <v/>
      </c>
      <c r="BI580" s="88" t="str">
        <f>IFERROR(IF(Sale!F564 &lt;&gt; "", Sale!F564, ""), "")</f>
        <v/>
      </c>
      <c r="BJ580" s="88" t="str">
        <f>IFERROR(IF(Sale!G564 &lt;&gt; "", Sale!G564, ""), "")</f>
        <v/>
      </c>
      <c r="BK580" s="88" t="str">
        <f>IFERROR(IF(Sale!H564 &lt;&gt; "", Sale!H564, ""), "")</f>
        <v/>
      </c>
      <c r="BL580" s="88" t="str">
        <f>IFERROR(IF(Sale!I564 &lt;&gt; "", Sale!I564, ""), "")</f>
        <v/>
      </c>
      <c r="BM580" s="88" t="str">
        <f>IFERROR(IF(Sale!J564 &lt;&gt; "", Sale!J564, ""), "")</f>
        <v/>
      </c>
      <c r="BN580" s="88" t="str">
        <f>IFERROR(IF(Sale!K564 &lt;&gt; "", Sale!K564, ""), "")</f>
        <v/>
      </c>
      <c r="BO580" s="88" t="str">
        <f>IFERROR(IF(Sale!L564 &lt;&gt; "", Sale!L564, ""), "")</f>
        <v/>
      </c>
      <c r="BP580" s="88" t="str">
        <f>IFERROR(IF(Sale!M564 &lt;&gt; "", Sale!M564, ""), "")</f>
        <v/>
      </c>
      <c r="BQ580" s="88" t="str">
        <f>IFERROR(IF(Sale!N564 &lt;&gt; "", Sale!N564, ""), "")</f>
        <v/>
      </c>
      <c r="BR580" s="88" t="str">
        <f>IFERROR(IF(Sale!O564 &lt;&gt; "", Sale!O564, ""), "")</f>
        <v/>
      </c>
      <c r="BS580" s="88"/>
      <c r="BT580" s="88"/>
      <c r="BU580" s="88"/>
      <c r="BV580" s="88"/>
      <c r="BW580" s="91"/>
      <c r="BX580" s="88"/>
      <c r="BY580" s="88"/>
    </row>
    <row r="581" spans="2:77">
      <c r="B581" s="255"/>
      <c r="C581" s="255"/>
      <c r="D581" s="255"/>
      <c r="E581" s="255"/>
      <c r="F581" s="255"/>
      <c r="Z581" s="101" t="str">
        <f>IF(AB581 &lt;&gt; "", (COUNTIF($AB$19:AB581,AB581)&amp;"_"&amp;AB581),"")</f>
        <v/>
      </c>
      <c r="AA581" s="125" t="str">
        <f>IFERROR(IF(Purchase!A564 &lt;&gt;"",Purchase!A564,""),"")</f>
        <v/>
      </c>
      <c r="AB581" s="101" t="str">
        <f>IFERROR(IF(Purchase!B564 &lt;&gt;"",Purchase!B564,""),"")</f>
        <v/>
      </c>
      <c r="AC581" s="101" t="str">
        <f>IFERROR(IF(Purchase!C564 &lt;&gt;"",Purchase!C564,""),"")</f>
        <v/>
      </c>
      <c r="AD581" s="89" t="str">
        <f>IFERROR(IF(Purchase!D564 &lt;&gt;"",Purchase!D564,""),"")</f>
        <v/>
      </c>
      <c r="AE581" s="89" t="str">
        <f>IFERROR(IF(Purchase!E564 &lt;&gt;"",Purchase!E564,""),"")</f>
        <v/>
      </c>
      <c r="AF581" s="89" t="str">
        <f>IFERROR(IF(Purchase!F564 &lt;&gt;"",Purchase!F564,""),"")</f>
        <v/>
      </c>
      <c r="AG581" s="89" t="str">
        <f>IFERROR(IF(Purchase!G564 &lt;&gt;"",Purchase!G564,""),"")</f>
        <v/>
      </c>
      <c r="AH581" s="89" t="str">
        <f>IFERROR(IF(Purchase!H564 &lt;&gt;"",Purchase!H564,""),"")</f>
        <v/>
      </c>
      <c r="AI581" s="89" t="str">
        <f>IFERROR(IF(Purchase!I564 &lt;&gt;"",Purchase!I564,""),"")</f>
        <v/>
      </c>
      <c r="AJ581" s="89" t="str">
        <f>IFERROR(IF(Purchase!J564 &lt;&gt;"",Purchase!J564,""),"")</f>
        <v/>
      </c>
      <c r="AK581" s="101" t="str">
        <f t="shared" si="33"/>
        <v/>
      </c>
      <c r="AL581" s="88"/>
      <c r="AM581" s="90"/>
      <c r="AN581" s="91"/>
      <c r="AO581" s="90"/>
      <c r="AP581" s="90"/>
      <c r="AQ581" s="92"/>
      <c r="AR581" s="90"/>
      <c r="AS581" s="90"/>
      <c r="AT581" s="93"/>
      <c r="AU581" s="88"/>
      <c r="AV581" s="88"/>
      <c r="AW581" s="88"/>
      <c r="AX581" s="88"/>
      <c r="AY581" s="88"/>
      <c r="AZ581" s="88"/>
      <c r="BA581" s="88"/>
      <c r="BB581" s="88"/>
      <c r="BC581" s="88"/>
      <c r="BD581" s="94" t="str">
        <f>IFERROR(IF(Sale!A565 &lt;&gt; "", Sale!A565, ""), "")</f>
        <v/>
      </c>
      <c r="BE581" s="88" t="str">
        <f>IFERROR(IF(Sale!B565 &lt;&gt; "", Sale!B565, ""), "")</f>
        <v/>
      </c>
      <c r="BF581" s="88" t="str">
        <f>IFERROR(IF(Sale!C565 &lt;&gt; "", Sale!C565, ""), "")</f>
        <v/>
      </c>
      <c r="BG581" s="88" t="str">
        <f>IFERROR(IF(Sale!D565 &lt;&gt; "", Sale!D565, ""), "")</f>
        <v/>
      </c>
      <c r="BH581" s="88" t="str">
        <f>IFERROR(IF(Sale!E565 &lt;&gt; "", Sale!E565, ""), "")</f>
        <v/>
      </c>
      <c r="BI581" s="88" t="str">
        <f>IFERROR(IF(Sale!F565 &lt;&gt; "", Sale!F565, ""), "")</f>
        <v/>
      </c>
      <c r="BJ581" s="88" t="str">
        <f>IFERROR(IF(Sale!G565 &lt;&gt; "", Sale!G565, ""), "")</f>
        <v/>
      </c>
      <c r="BK581" s="88" t="str">
        <f>IFERROR(IF(Sale!H565 &lt;&gt; "", Sale!H565, ""), "")</f>
        <v/>
      </c>
      <c r="BL581" s="88" t="str">
        <f>IFERROR(IF(Sale!I565 &lt;&gt; "", Sale!I565, ""), "")</f>
        <v/>
      </c>
      <c r="BM581" s="88" t="str">
        <f>IFERROR(IF(Sale!J565 &lt;&gt; "", Sale!J565, ""), "")</f>
        <v/>
      </c>
      <c r="BN581" s="88" t="str">
        <f>IFERROR(IF(Sale!K565 &lt;&gt; "", Sale!K565, ""), "")</f>
        <v/>
      </c>
      <c r="BO581" s="88" t="str">
        <f>IFERROR(IF(Sale!L565 &lt;&gt; "", Sale!L565, ""), "")</f>
        <v/>
      </c>
      <c r="BP581" s="88" t="str">
        <f>IFERROR(IF(Sale!M565 &lt;&gt; "", Sale!M565, ""), "")</f>
        <v/>
      </c>
      <c r="BQ581" s="88" t="str">
        <f>IFERROR(IF(Sale!N565 &lt;&gt; "", Sale!N565, ""), "")</f>
        <v/>
      </c>
      <c r="BR581" s="88" t="str">
        <f>IFERROR(IF(Sale!O565 &lt;&gt; "", Sale!O565, ""), "")</f>
        <v/>
      </c>
      <c r="BS581" s="88"/>
      <c r="BT581" s="88"/>
      <c r="BU581" s="88"/>
      <c r="BV581" s="88"/>
      <c r="BW581" s="91"/>
      <c r="BX581" s="88"/>
      <c r="BY581" s="88"/>
    </row>
    <row r="582" spans="2:77">
      <c r="B582" s="255"/>
      <c r="C582" s="255"/>
      <c r="D582" s="255"/>
      <c r="E582" s="255"/>
      <c r="F582" s="255"/>
      <c r="Z582" s="101" t="str">
        <f>IF(AB582 &lt;&gt; "", (COUNTIF($AB$19:AB582,AB582)&amp;"_"&amp;AB582),"")</f>
        <v/>
      </c>
      <c r="AA582" s="125" t="str">
        <f>IFERROR(IF(Purchase!A565 &lt;&gt;"",Purchase!A565,""),"")</f>
        <v/>
      </c>
      <c r="AB582" s="101" t="str">
        <f>IFERROR(IF(Purchase!B565 &lt;&gt;"",Purchase!B565,""),"")</f>
        <v/>
      </c>
      <c r="AC582" s="101" t="str">
        <f>IFERROR(IF(Purchase!C565 &lt;&gt;"",Purchase!C565,""),"")</f>
        <v/>
      </c>
      <c r="AD582" s="89" t="str">
        <f>IFERROR(IF(Purchase!D565 &lt;&gt;"",Purchase!D565,""),"")</f>
        <v/>
      </c>
      <c r="AE582" s="89" t="str">
        <f>IFERROR(IF(Purchase!E565 &lt;&gt;"",Purchase!E565,""),"")</f>
        <v/>
      </c>
      <c r="AF582" s="89" t="str">
        <f>IFERROR(IF(Purchase!F565 &lt;&gt;"",Purchase!F565,""),"")</f>
        <v/>
      </c>
      <c r="AG582" s="89" t="str">
        <f>IFERROR(IF(Purchase!G565 &lt;&gt;"",Purchase!G565,""),"")</f>
        <v/>
      </c>
      <c r="AH582" s="89" t="str">
        <f>IFERROR(IF(Purchase!H565 &lt;&gt;"",Purchase!H565,""),"")</f>
        <v/>
      </c>
      <c r="AI582" s="89" t="str">
        <f>IFERROR(IF(Purchase!I565 &lt;&gt;"",Purchase!I565,""),"")</f>
        <v/>
      </c>
      <c r="AJ582" s="89" t="str">
        <f>IFERROR(IF(Purchase!J565 &lt;&gt;"",Purchase!J565,""),"")</f>
        <v/>
      </c>
      <c r="AK582" s="101" t="str">
        <f t="shared" si="33"/>
        <v/>
      </c>
      <c r="AL582" s="88"/>
      <c r="AM582" s="90"/>
      <c r="AN582" s="91"/>
      <c r="AO582" s="90"/>
      <c r="AP582" s="90"/>
      <c r="AQ582" s="92"/>
      <c r="AR582" s="90"/>
      <c r="AS582" s="90"/>
      <c r="AT582" s="93"/>
      <c r="AU582" s="88"/>
      <c r="AV582" s="88"/>
      <c r="AW582" s="88"/>
      <c r="AX582" s="88"/>
      <c r="AY582" s="88"/>
      <c r="AZ582" s="88"/>
      <c r="BA582" s="88"/>
      <c r="BB582" s="88"/>
      <c r="BC582" s="88"/>
      <c r="BD582" s="94" t="str">
        <f>IFERROR(IF(Sale!A566 &lt;&gt; "", Sale!A566, ""), "")</f>
        <v/>
      </c>
      <c r="BE582" s="88" t="str">
        <f>IFERROR(IF(Sale!B566 &lt;&gt; "", Sale!B566, ""), "")</f>
        <v/>
      </c>
      <c r="BF582" s="88" t="str">
        <f>IFERROR(IF(Sale!C566 &lt;&gt; "", Sale!C566, ""), "")</f>
        <v/>
      </c>
      <c r="BG582" s="88" t="str">
        <f>IFERROR(IF(Sale!D566 &lt;&gt; "", Sale!D566, ""), "")</f>
        <v/>
      </c>
      <c r="BH582" s="88" t="str">
        <f>IFERROR(IF(Sale!E566 &lt;&gt; "", Sale!E566, ""), "")</f>
        <v/>
      </c>
      <c r="BI582" s="88" t="str">
        <f>IFERROR(IF(Sale!F566 &lt;&gt; "", Sale!F566, ""), "")</f>
        <v/>
      </c>
      <c r="BJ582" s="88" t="str">
        <f>IFERROR(IF(Sale!G566 &lt;&gt; "", Sale!G566, ""), "")</f>
        <v/>
      </c>
      <c r="BK582" s="88" t="str">
        <f>IFERROR(IF(Sale!H566 &lt;&gt; "", Sale!H566, ""), "")</f>
        <v/>
      </c>
      <c r="BL582" s="88" t="str">
        <f>IFERROR(IF(Sale!I566 &lt;&gt; "", Sale!I566, ""), "")</f>
        <v/>
      </c>
      <c r="BM582" s="88" t="str">
        <f>IFERROR(IF(Sale!J566 &lt;&gt; "", Sale!J566, ""), "")</f>
        <v/>
      </c>
      <c r="BN582" s="88" t="str">
        <f>IFERROR(IF(Sale!K566 &lt;&gt; "", Sale!K566, ""), "")</f>
        <v/>
      </c>
      <c r="BO582" s="88" t="str">
        <f>IFERROR(IF(Sale!L566 &lt;&gt; "", Sale!L566, ""), "")</f>
        <v/>
      </c>
      <c r="BP582" s="88" t="str">
        <f>IFERROR(IF(Sale!M566 &lt;&gt; "", Sale!M566, ""), "")</f>
        <v/>
      </c>
      <c r="BQ582" s="88" t="str">
        <f>IFERROR(IF(Sale!N566 &lt;&gt; "", Sale!N566, ""), "")</f>
        <v/>
      </c>
      <c r="BR582" s="88" t="str">
        <f>IFERROR(IF(Sale!O566 &lt;&gt; "", Sale!O566, ""), "")</f>
        <v/>
      </c>
      <c r="BS582" s="88"/>
      <c r="BT582" s="88"/>
      <c r="BU582" s="88"/>
      <c r="BV582" s="88"/>
      <c r="BW582" s="91"/>
      <c r="BX582" s="88"/>
      <c r="BY582" s="88"/>
    </row>
    <row r="583" spans="2:77">
      <c r="B583" s="255"/>
      <c r="C583" s="255"/>
      <c r="D583" s="255"/>
      <c r="E583" s="255"/>
      <c r="F583" s="255"/>
      <c r="Z583" s="101" t="str">
        <f>IF(AB583 &lt;&gt; "", (COUNTIF($AB$19:AB583,AB583)&amp;"_"&amp;AB583),"")</f>
        <v/>
      </c>
      <c r="AA583" s="125" t="str">
        <f>IFERROR(IF(Purchase!A566 &lt;&gt;"",Purchase!A566,""),"")</f>
        <v/>
      </c>
      <c r="AB583" s="101" t="str">
        <f>IFERROR(IF(Purchase!B566 &lt;&gt;"",Purchase!B566,""),"")</f>
        <v/>
      </c>
      <c r="AC583" s="101" t="str">
        <f>IFERROR(IF(Purchase!C566 &lt;&gt;"",Purchase!C566,""),"")</f>
        <v/>
      </c>
      <c r="AD583" s="89" t="str">
        <f>IFERROR(IF(Purchase!D566 &lt;&gt;"",Purchase!D566,""),"")</f>
        <v/>
      </c>
      <c r="AE583" s="89" t="str">
        <f>IFERROR(IF(Purchase!E566 &lt;&gt;"",Purchase!E566,""),"")</f>
        <v/>
      </c>
      <c r="AF583" s="89" t="str">
        <f>IFERROR(IF(Purchase!F566 &lt;&gt;"",Purchase!F566,""),"")</f>
        <v/>
      </c>
      <c r="AG583" s="89" t="str">
        <f>IFERROR(IF(Purchase!G566 &lt;&gt;"",Purchase!G566,""),"")</f>
        <v/>
      </c>
      <c r="AH583" s="89" t="str">
        <f>IFERROR(IF(Purchase!H566 &lt;&gt;"",Purchase!H566,""),"")</f>
        <v/>
      </c>
      <c r="AI583" s="89" t="str">
        <f>IFERROR(IF(Purchase!I566 &lt;&gt;"",Purchase!I566,""),"")</f>
        <v/>
      </c>
      <c r="AJ583" s="89" t="str">
        <f>IFERROR(IF(Purchase!J566 &lt;&gt;"",Purchase!J566,""),"")</f>
        <v/>
      </c>
      <c r="AK583" s="101" t="str">
        <f t="shared" si="33"/>
        <v/>
      </c>
      <c r="AL583" s="88"/>
      <c r="AM583" s="90"/>
      <c r="AN583" s="91"/>
      <c r="AO583" s="90"/>
      <c r="AP583" s="90"/>
      <c r="AQ583" s="92"/>
      <c r="AR583" s="90"/>
      <c r="AS583" s="90"/>
      <c r="AT583" s="93"/>
      <c r="AU583" s="88"/>
      <c r="AV583" s="88"/>
      <c r="AW583" s="88"/>
      <c r="AX583" s="88"/>
      <c r="AY583" s="88"/>
      <c r="AZ583" s="88"/>
      <c r="BA583" s="88"/>
      <c r="BB583" s="88"/>
      <c r="BC583" s="88"/>
      <c r="BD583" s="94" t="str">
        <f>IFERROR(IF(Sale!A567 &lt;&gt; "", Sale!A567, ""), "")</f>
        <v/>
      </c>
      <c r="BE583" s="88" t="str">
        <f>IFERROR(IF(Sale!B567 &lt;&gt; "", Sale!B567, ""), "")</f>
        <v/>
      </c>
      <c r="BF583" s="88" t="str">
        <f>IFERROR(IF(Sale!C567 &lt;&gt; "", Sale!C567, ""), "")</f>
        <v/>
      </c>
      <c r="BG583" s="88" t="str">
        <f>IFERROR(IF(Sale!D567 &lt;&gt; "", Sale!D567, ""), "")</f>
        <v/>
      </c>
      <c r="BH583" s="88" t="str">
        <f>IFERROR(IF(Sale!E567 &lt;&gt; "", Sale!E567, ""), "")</f>
        <v/>
      </c>
      <c r="BI583" s="88" t="str">
        <f>IFERROR(IF(Sale!F567 &lt;&gt; "", Sale!F567, ""), "")</f>
        <v/>
      </c>
      <c r="BJ583" s="88" t="str">
        <f>IFERROR(IF(Sale!G567 &lt;&gt; "", Sale!G567, ""), "")</f>
        <v/>
      </c>
      <c r="BK583" s="88" t="str">
        <f>IFERROR(IF(Sale!H567 &lt;&gt; "", Sale!H567, ""), "")</f>
        <v/>
      </c>
      <c r="BL583" s="88" t="str">
        <f>IFERROR(IF(Sale!I567 &lt;&gt; "", Sale!I567, ""), "")</f>
        <v/>
      </c>
      <c r="BM583" s="88" t="str">
        <f>IFERROR(IF(Sale!J567 &lt;&gt; "", Sale!J567, ""), "")</f>
        <v/>
      </c>
      <c r="BN583" s="88" t="str">
        <f>IFERROR(IF(Sale!K567 &lt;&gt; "", Sale!K567, ""), "")</f>
        <v/>
      </c>
      <c r="BO583" s="88" t="str">
        <f>IFERROR(IF(Sale!L567 &lt;&gt; "", Sale!L567, ""), "")</f>
        <v/>
      </c>
      <c r="BP583" s="88" t="str">
        <f>IFERROR(IF(Sale!M567 &lt;&gt; "", Sale!M567, ""), "")</f>
        <v/>
      </c>
      <c r="BQ583" s="88" t="str">
        <f>IFERROR(IF(Sale!N567 &lt;&gt; "", Sale!N567, ""), "")</f>
        <v/>
      </c>
      <c r="BR583" s="88" t="str">
        <f>IFERROR(IF(Sale!O567 &lt;&gt; "", Sale!O567, ""), "")</f>
        <v/>
      </c>
      <c r="BS583" s="88"/>
      <c r="BT583" s="88"/>
      <c r="BU583" s="88"/>
      <c r="BV583" s="88"/>
      <c r="BW583" s="91"/>
      <c r="BX583" s="88"/>
      <c r="BY583" s="88"/>
    </row>
    <row r="584" spans="2:77">
      <c r="B584" s="255"/>
      <c r="C584" s="255"/>
      <c r="D584" s="255"/>
      <c r="E584" s="255"/>
      <c r="F584" s="255"/>
      <c r="Z584" s="101" t="str">
        <f>IF(AB584 &lt;&gt; "", (COUNTIF($AB$19:AB584,AB584)&amp;"_"&amp;AB584),"")</f>
        <v/>
      </c>
      <c r="AA584" s="125" t="str">
        <f>IFERROR(IF(Purchase!A567 &lt;&gt;"",Purchase!A567,""),"")</f>
        <v/>
      </c>
      <c r="AB584" s="101" t="str">
        <f>IFERROR(IF(Purchase!B567 &lt;&gt;"",Purchase!B567,""),"")</f>
        <v/>
      </c>
      <c r="AC584" s="101" t="str">
        <f>IFERROR(IF(Purchase!C567 &lt;&gt;"",Purchase!C567,""),"")</f>
        <v/>
      </c>
      <c r="AD584" s="89" t="str">
        <f>IFERROR(IF(Purchase!D567 &lt;&gt;"",Purchase!D567,""),"")</f>
        <v/>
      </c>
      <c r="AE584" s="89" t="str">
        <f>IFERROR(IF(Purchase!E567 &lt;&gt;"",Purchase!E567,""),"")</f>
        <v/>
      </c>
      <c r="AF584" s="89" t="str">
        <f>IFERROR(IF(Purchase!F567 &lt;&gt;"",Purchase!F567,""),"")</f>
        <v/>
      </c>
      <c r="AG584" s="89" t="str">
        <f>IFERROR(IF(Purchase!G567 &lt;&gt;"",Purchase!G567,""),"")</f>
        <v/>
      </c>
      <c r="AH584" s="89" t="str">
        <f>IFERROR(IF(Purchase!H567 &lt;&gt;"",Purchase!H567,""),"")</f>
        <v/>
      </c>
      <c r="AI584" s="89" t="str">
        <f>IFERROR(IF(Purchase!I567 &lt;&gt;"",Purchase!I567,""),"")</f>
        <v/>
      </c>
      <c r="AJ584" s="89" t="str">
        <f>IFERROR(IF(Purchase!J567 &lt;&gt;"",Purchase!J567,""),"")</f>
        <v/>
      </c>
      <c r="AK584" s="101" t="str">
        <f t="shared" si="33"/>
        <v/>
      </c>
      <c r="AL584" s="88"/>
      <c r="AM584" s="90"/>
      <c r="AN584" s="91"/>
      <c r="AO584" s="90"/>
      <c r="AP584" s="90"/>
      <c r="AQ584" s="92"/>
      <c r="AR584" s="90"/>
      <c r="AS584" s="90"/>
      <c r="AT584" s="93"/>
      <c r="AU584" s="88"/>
      <c r="AV584" s="88"/>
      <c r="AW584" s="88"/>
      <c r="AX584" s="88"/>
      <c r="AY584" s="88"/>
      <c r="AZ584" s="88"/>
      <c r="BA584" s="88"/>
      <c r="BB584" s="88"/>
      <c r="BC584" s="88"/>
      <c r="BD584" s="94" t="str">
        <f>IFERROR(IF(Sale!A568 &lt;&gt; "", Sale!A568, ""), "")</f>
        <v/>
      </c>
      <c r="BE584" s="88" t="str">
        <f>IFERROR(IF(Sale!B568 &lt;&gt; "", Sale!B568, ""), "")</f>
        <v/>
      </c>
      <c r="BF584" s="88" t="str">
        <f>IFERROR(IF(Sale!C568 &lt;&gt; "", Sale!C568, ""), "")</f>
        <v/>
      </c>
      <c r="BG584" s="88" t="str">
        <f>IFERROR(IF(Sale!D568 &lt;&gt; "", Sale!D568, ""), "")</f>
        <v/>
      </c>
      <c r="BH584" s="88" t="str">
        <f>IFERROR(IF(Sale!E568 &lt;&gt; "", Sale!E568, ""), "")</f>
        <v/>
      </c>
      <c r="BI584" s="88" t="str">
        <f>IFERROR(IF(Sale!F568 &lt;&gt; "", Sale!F568, ""), "")</f>
        <v/>
      </c>
      <c r="BJ584" s="88" t="str">
        <f>IFERROR(IF(Sale!G568 &lt;&gt; "", Sale!G568, ""), "")</f>
        <v/>
      </c>
      <c r="BK584" s="88" t="str">
        <f>IFERROR(IF(Sale!H568 &lt;&gt; "", Sale!H568, ""), "")</f>
        <v/>
      </c>
      <c r="BL584" s="88" t="str">
        <f>IFERROR(IF(Sale!I568 &lt;&gt; "", Sale!I568, ""), "")</f>
        <v/>
      </c>
      <c r="BM584" s="88" t="str">
        <f>IFERROR(IF(Sale!J568 &lt;&gt; "", Sale!J568, ""), "")</f>
        <v/>
      </c>
      <c r="BN584" s="88" t="str">
        <f>IFERROR(IF(Sale!K568 &lt;&gt; "", Sale!K568, ""), "")</f>
        <v/>
      </c>
      <c r="BO584" s="88" t="str">
        <f>IFERROR(IF(Sale!L568 &lt;&gt; "", Sale!L568, ""), "")</f>
        <v/>
      </c>
      <c r="BP584" s="88" t="str">
        <f>IFERROR(IF(Sale!M568 &lt;&gt; "", Sale!M568, ""), "")</f>
        <v/>
      </c>
      <c r="BQ584" s="88" t="str">
        <f>IFERROR(IF(Sale!N568 &lt;&gt; "", Sale!N568, ""), "")</f>
        <v/>
      </c>
      <c r="BR584" s="88" t="str">
        <f>IFERROR(IF(Sale!O568 &lt;&gt; "", Sale!O568, ""), "")</f>
        <v/>
      </c>
      <c r="BS584" s="88"/>
      <c r="BT584" s="88"/>
      <c r="BU584" s="88"/>
      <c r="BV584" s="88"/>
      <c r="BW584" s="91"/>
      <c r="BX584" s="88"/>
      <c r="BY584" s="88"/>
    </row>
    <row r="585" spans="2:77">
      <c r="B585" s="255"/>
      <c r="C585" s="255"/>
      <c r="D585" s="255"/>
      <c r="E585" s="255"/>
      <c r="F585" s="255"/>
      <c r="Z585" s="101" t="str">
        <f>IF(AB585 &lt;&gt; "", (COUNTIF($AB$19:AB585,AB585)&amp;"_"&amp;AB585),"")</f>
        <v/>
      </c>
      <c r="AA585" s="125" t="str">
        <f>IFERROR(IF(Purchase!A568 &lt;&gt;"",Purchase!A568,""),"")</f>
        <v/>
      </c>
      <c r="AB585" s="101" t="str">
        <f>IFERROR(IF(Purchase!B568 &lt;&gt;"",Purchase!B568,""),"")</f>
        <v/>
      </c>
      <c r="AC585" s="101" t="str">
        <f>IFERROR(IF(Purchase!C568 &lt;&gt;"",Purchase!C568,""),"")</f>
        <v/>
      </c>
      <c r="AD585" s="89" t="str">
        <f>IFERROR(IF(Purchase!D568 &lt;&gt;"",Purchase!D568,""),"")</f>
        <v/>
      </c>
      <c r="AE585" s="89" t="str">
        <f>IFERROR(IF(Purchase!E568 &lt;&gt;"",Purchase!E568,""),"")</f>
        <v/>
      </c>
      <c r="AF585" s="89" t="str">
        <f>IFERROR(IF(Purchase!F568 &lt;&gt;"",Purchase!F568,""),"")</f>
        <v/>
      </c>
      <c r="AG585" s="89" t="str">
        <f>IFERROR(IF(Purchase!G568 &lt;&gt;"",Purchase!G568,""),"")</f>
        <v/>
      </c>
      <c r="AH585" s="89" t="str">
        <f>IFERROR(IF(Purchase!H568 &lt;&gt;"",Purchase!H568,""),"")</f>
        <v/>
      </c>
      <c r="AI585" s="89" t="str">
        <f>IFERROR(IF(Purchase!I568 &lt;&gt;"",Purchase!I568,""),"")</f>
        <v/>
      </c>
      <c r="AJ585" s="89" t="str">
        <f>IFERROR(IF(Purchase!J568 &lt;&gt;"",Purchase!J568,""),"")</f>
        <v/>
      </c>
      <c r="AK585" s="101" t="str">
        <f t="shared" si="33"/>
        <v/>
      </c>
      <c r="AL585" s="88"/>
      <c r="AM585" s="90"/>
      <c r="AN585" s="91"/>
      <c r="AO585" s="90"/>
      <c r="AP585" s="90"/>
      <c r="AQ585" s="92"/>
      <c r="AR585" s="90"/>
      <c r="AS585" s="90"/>
      <c r="AT585" s="93"/>
      <c r="AU585" s="88"/>
      <c r="AV585" s="88"/>
      <c r="AW585" s="88"/>
      <c r="AX585" s="88"/>
      <c r="AY585" s="88"/>
      <c r="AZ585" s="88"/>
      <c r="BA585" s="88"/>
      <c r="BB585" s="88"/>
      <c r="BC585" s="88"/>
      <c r="BD585" s="94" t="str">
        <f>IFERROR(IF(Sale!A569 &lt;&gt; "", Sale!A569, ""), "")</f>
        <v/>
      </c>
      <c r="BE585" s="88" t="str">
        <f>IFERROR(IF(Sale!B569 &lt;&gt; "", Sale!B569, ""), "")</f>
        <v/>
      </c>
      <c r="BF585" s="88" t="str">
        <f>IFERROR(IF(Sale!C569 &lt;&gt; "", Sale!C569, ""), "")</f>
        <v/>
      </c>
      <c r="BG585" s="88" t="str">
        <f>IFERROR(IF(Sale!D569 &lt;&gt; "", Sale!D569, ""), "")</f>
        <v/>
      </c>
      <c r="BH585" s="88" t="str">
        <f>IFERROR(IF(Sale!E569 &lt;&gt; "", Sale!E569, ""), "")</f>
        <v/>
      </c>
      <c r="BI585" s="88" t="str">
        <f>IFERROR(IF(Sale!F569 &lt;&gt; "", Sale!F569, ""), "")</f>
        <v/>
      </c>
      <c r="BJ585" s="88" t="str">
        <f>IFERROR(IF(Sale!G569 &lt;&gt; "", Sale!G569, ""), "")</f>
        <v/>
      </c>
      <c r="BK585" s="88" t="str">
        <f>IFERROR(IF(Sale!H569 &lt;&gt; "", Sale!H569, ""), "")</f>
        <v/>
      </c>
      <c r="BL585" s="88" t="str">
        <f>IFERROR(IF(Sale!I569 &lt;&gt; "", Sale!I569, ""), "")</f>
        <v/>
      </c>
      <c r="BM585" s="88" t="str">
        <f>IFERROR(IF(Sale!J569 &lt;&gt; "", Sale!J569, ""), "")</f>
        <v/>
      </c>
      <c r="BN585" s="88" t="str">
        <f>IFERROR(IF(Sale!K569 &lt;&gt; "", Sale!K569, ""), "")</f>
        <v/>
      </c>
      <c r="BO585" s="88" t="str">
        <f>IFERROR(IF(Sale!L569 &lt;&gt; "", Sale!L569, ""), "")</f>
        <v/>
      </c>
      <c r="BP585" s="88" t="str">
        <f>IFERROR(IF(Sale!M569 &lt;&gt; "", Sale!M569, ""), "")</f>
        <v/>
      </c>
      <c r="BQ585" s="88" t="str">
        <f>IFERROR(IF(Sale!N569 &lt;&gt; "", Sale!N569, ""), "")</f>
        <v/>
      </c>
      <c r="BR585" s="88" t="str">
        <f>IFERROR(IF(Sale!O569 &lt;&gt; "", Sale!O569, ""), "")</f>
        <v/>
      </c>
      <c r="BS585" s="88"/>
      <c r="BT585" s="88"/>
      <c r="BU585" s="88"/>
      <c r="BV585" s="88"/>
      <c r="BW585" s="91"/>
      <c r="BX585" s="88"/>
      <c r="BY585" s="88"/>
    </row>
    <row r="586" spans="2:77">
      <c r="B586" s="255"/>
      <c r="C586" s="255"/>
      <c r="D586" s="255"/>
      <c r="E586" s="255"/>
      <c r="F586" s="255"/>
      <c r="Z586" s="101" t="str">
        <f>IF(AB586 &lt;&gt; "", (COUNTIF($AB$19:AB586,AB586)&amp;"_"&amp;AB586),"")</f>
        <v/>
      </c>
      <c r="AA586" s="125" t="str">
        <f>IFERROR(IF(Purchase!A569 &lt;&gt;"",Purchase!A569,""),"")</f>
        <v/>
      </c>
      <c r="AB586" s="101" t="str">
        <f>IFERROR(IF(Purchase!B569 &lt;&gt;"",Purchase!B569,""),"")</f>
        <v/>
      </c>
      <c r="AC586" s="101" t="str">
        <f>IFERROR(IF(Purchase!C569 &lt;&gt;"",Purchase!C569,""),"")</f>
        <v/>
      </c>
      <c r="AD586" s="89" t="str">
        <f>IFERROR(IF(Purchase!D569 &lt;&gt;"",Purchase!D569,""),"")</f>
        <v/>
      </c>
      <c r="AE586" s="89" t="str">
        <f>IFERROR(IF(Purchase!E569 &lt;&gt;"",Purchase!E569,""),"")</f>
        <v/>
      </c>
      <c r="AF586" s="89" t="str">
        <f>IFERROR(IF(Purchase!F569 &lt;&gt;"",Purchase!F569,""),"")</f>
        <v/>
      </c>
      <c r="AG586" s="89" t="str">
        <f>IFERROR(IF(Purchase!G569 &lt;&gt;"",Purchase!G569,""),"")</f>
        <v/>
      </c>
      <c r="AH586" s="89" t="str">
        <f>IFERROR(IF(Purchase!H569 &lt;&gt;"",Purchase!H569,""),"")</f>
        <v/>
      </c>
      <c r="AI586" s="89" t="str">
        <f>IFERROR(IF(Purchase!I569 &lt;&gt;"",Purchase!I569,""),"")</f>
        <v/>
      </c>
      <c r="AJ586" s="89" t="str">
        <f>IFERROR(IF(Purchase!J569 &lt;&gt;"",Purchase!J569,""),"")</f>
        <v/>
      </c>
      <c r="AK586" s="101" t="str">
        <f t="shared" si="33"/>
        <v/>
      </c>
      <c r="AL586" s="88"/>
      <c r="AM586" s="90"/>
      <c r="AN586" s="91"/>
      <c r="AO586" s="90"/>
      <c r="AP586" s="90"/>
      <c r="AQ586" s="92"/>
      <c r="AR586" s="90"/>
      <c r="AS586" s="90"/>
      <c r="AT586" s="93"/>
      <c r="AU586" s="88"/>
      <c r="AV586" s="88"/>
      <c r="AW586" s="88"/>
      <c r="AX586" s="88"/>
      <c r="AY586" s="88"/>
      <c r="AZ586" s="88"/>
      <c r="BA586" s="88"/>
      <c r="BB586" s="88"/>
      <c r="BC586" s="88"/>
      <c r="BD586" s="94" t="str">
        <f>IFERROR(IF(Sale!A570 &lt;&gt; "", Sale!A570, ""), "")</f>
        <v/>
      </c>
      <c r="BE586" s="88" t="str">
        <f>IFERROR(IF(Sale!B570 &lt;&gt; "", Sale!B570, ""), "")</f>
        <v/>
      </c>
      <c r="BF586" s="88" t="str">
        <f>IFERROR(IF(Sale!C570 &lt;&gt; "", Sale!C570, ""), "")</f>
        <v/>
      </c>
      <c r="BG586" s="88" t="str">
        <f>IFERROR(IF(Sale!D570 &lt;&gt; "", Sale!D570, ""), "")</f>
        <v/>
      </c>
      <c r="BH586" s="88" t="str">
        <f>IFERROR(IF(Sale!E570 &lt;&gt; "", Sale!E570, ""), "")</f>
        <v/>
      </c>
      <c r="BI586" s="88" t="str">
        <f>IFERROR(IF(Sale!F570 &lt;&gt; "", Sale!F570, ""), "")</f>
        <v/>
      </c>
      <c r="BJ586" s="88" t="str">
        <f>IFERROR(IF(Sale!G570 &lt;&gt; "", Sale!G570, ""), "")</f>
        <v/>
      </c>
      <c r="BK586" s="88" t="str">
        <f>IFERROR(IF(Sale!H570 &lt;&gt; "", Sale!H570, ""), "")</f>
        <v/>
      </c>
      <c r="BL586" s="88" t="str">
        <f>IFERROR(IF(Sale!I570 &lt;&gt; "", Sale!I570, ""), "")</f>
        <v/>
      </c>
      <c r="BM586" s="88" t="str">
        <f>IFERROR(IF(Sale!J570 &lt;&gt; "", Sale!J570, ""), "")</f>
        <v/>
      </c>
      <c r="BN586" s="88" t="str">
        <f>IFERROR(IF(Sale!K570 &lt;&gt; "", Sale!K570, ""), "")</f>
        <v/>
      </c>
      <c r="BO586" s="88" t="str">
        <f>IFERROR(IF(Sale!L570 &lt;&gt; "", Sale!L570, ""), "")</f>
        <v/>
      </c>
      <c r="BP586" s="88" t="str">
        <f>IFERROR(IF(Sale!M570 &lt;&gt; "", Sale!M570, ""), "")</f>
        <v/>
      </c>
      <c r="BQ586" s="88" t="str">
        <f>IFERROR(IF(Sale!N570 &lt;&gt; "", Sale!N570, ""), "")</f>
        <v/>
      </c>
      <c r="BR586" s="88" t="str">
        <f>IFERROR(IF(Sale!O570 &lt;&gt; "", Sale!O570, ""), "")</f>
        <v/>
      </c>
      <c r="BS586" s="88"/>
      <c r="BT586" s="88"/>
      <c r="BU586" s="88"/>
      <c r="BV586" s="88"/>
      <c r="BW586" s="91"/>
      <c r="BX586" s="88"/>
      <c r="BY586" s="88"/>
    </row>
    <row r="587" spans="2:77">
      <c r="B587" s="255"/>
      <c r="C587" s="255"/>
      <c r="D587" s="255"/>
      <c r="E587" s="255"/>
      <c r="F587" s="255"/>
      <c r="Z587" s="101" t="str">
        <f>IF(AB587 &lt;&gt; "", (COUNTIF($AB$19:AB587,AB587)&amp;"_"&amp;AB587),"")</f>
        <v/>
      </c>
      <c r="AA587" s="125" t="str">
        <f>IFERROR(IF(Purchase!A570 &lt;&gt;"",Purchase!A570,""),"")</f>
        <v/>
      </c>
      <c r="AB587" s="101" t="str">
        <f>IFERROR(IF(Purchase!B570 &lt;&gt;"",Purchase!B570,""),"")</f>
        <v/>
      </c>
      <c r="AC587" s="101" t="str">
        <f>IFERROR(IF(Purchase!C570 &lt;&gt;"",Purchase!C570,""),"")</f>
        <v/>
      </c>
      <c r="AD587" s="89" t="str">
        <f>IFERROR(IF(Purchase!D570 &lt;&gt;"",Purchase!D570,""),"")</f>
        <v/>
      </c>
      <c r="AE587" s="89" t="str">
        <f>IFERROR(IF(Purchase!E570 &lt;&gt;"",Purchase!E570,""),"")</f>
        <v/>
      </c>
      <c r="AF587" s="89" t="str">
        <f>IFERROR(IF(Purchase!F570 &lt;&gt;"",Purchase!F570,""),"")</f>
        <v/>
      </c>
      <c r="AG587" s="89" t="str">
        <f>IFERROR(IF(Purchase!G570 &lt;&gt;"",Purchase!G570,""),"")</f>
        <v/>
      </c>
      <c r="AH587" s="89" t="str">
        <f>IFERROR(IF(Purchase!H570 &lt;&gt;"",Purchase!H570,""),"")</f>
        <v/>
      </c>
      <c r="AI587" s="89" t="str">
        <f>IFERROR(IF(Purchase!I570 &lt;&gt;"",Purchase!I570,""),"")</f>
        <v/>
      </c>
      <c r="AJ587" s="89" t="str">
        <f>IFERROR(IF(Purchase!J570 &lt;&gt;"",Purchase!J570,""),"")</f>
        <v/>
      </c>
      <c r="AK587" s="101" t="str">
        <f t="shared" si="33"/>
        <v/>
      </c>
      <c r="AL587" s="88"/>
      <c r="AM587" s="90"/>
      <c r="AN587" s="91"/>
      <c r="AO587" s="90"/>
      <c r="AP587" s="90"/>
      <c r="AQ587" s="92"/>
      <c r="AR587" s="90"/>
      <c r="AS587" s="90"/>
      <c r="AT587" s="93"/>
      <c r="AU587" s="88"/>
      <c r="AV587" s="88"/>
      <c r="AW587" s="88"/>
      <c r="AX587" s="88"/>
      <c r="AY587" s="88"/>
      <c r="AZ587" s="88"/>
      <c r="BA587" s="88"/>
      <c r="BB587" s="88"/>
      <c r="BC587" s="88"/>
      <c r="BD587" s="94" t="str">
        <f>IFERROR(IF(Sale!A571 &lt;&gt; "", Sale!A571, ""), "")</f>
        <v/>
      </c>
      <c r="BE587" s="88" t="str">
        <f>IFERROR(IF(Sale!B571 &lt;&gt; "", Sale!B571, ""), "")</f>
        <v/>
      </c>
      <c r="BF587" s="88" t="str">
        <f>IFERROR(IF(Sale!C571 &lt;&gt; "", Sale!C571, ""), "")</f>
        <v/>
      </c>
      <c r="BG587" s="88" t="str">
        <f>IFERROR(IF(Sale!D571 &lt;&gt; "", Sale!D571, ""), "")</f>
        <v/>
      </c>
      <c r="BH587" s="88" t="str">
        <f>IFERROR(IF(Sale!E571 &lt;&gt; "", Sale!E571, ""), "")</f>
        <v/>
      </c>
      <c r="BI587" s="88" t="str">
        <f>IFERROR(IF(Sale!F571 &lt;&gt; "", Sale!F571, ""), "")</f>
        <v/>
      </c>
      <c r="BJ587" s="88" t="str">
        <f>IFERROR(IF(Sale!G571 &lt;&gt; "", Sale!G571, ""), "")</f>
        <v/>
      </c>
      <c r="BK587" s="88" t="str">
        <f>IFERROR(IF(Sale!H571 &lt;&gt; "", Sale!H571, ""), "")</f>
        <v/>
      </c>
      <c r="BL587" s="88" t="str">
        <f>IFERROR(IF(Sale!I571 &lt;&gt; "", Sale!I571, ""), "")</f>
        <v/>
      </c>
      <c r="BM587" s="88" t="str">
        <f>IFERROR(IF(Sale!J571 &lt;&gt; "", Sale!J571, ""), "")</f>
        <v/>
      </c>
      <c r="BN587" s="88" t="str">
        <f>IFERROR(IF(Sale!K571 &lt;&gt; "", Sale!K571, ""), "")</f>
        <v/>
      </c>
      <c r="BO587" s="88" t="str">
        <f>IFERROR(IF(Sale!L571 &lt;&gt; "", Sale!L571, ""), "")</f>
        <v/>
      </c>
      <c r="BP587" s="88" t="str">
        <f>IFERROR(IF(Sale!M571 &lt;&gt; "", Sale!M571, ""), "")</f>
        <v/>
      </c>
      <c r="BQ587" s="88" t="str">
        <f>IFERROR(IF(Sale!N571 &lt;&gt; "", Sale!N571, ""), "")</f>
        <v/>
      </c>
      <c r="BR587" s="88" t="str">
        <f>IFERROR(IF(Sale!O571 &lt;&gt; "", Sale!O571, ""), "")</f>
        <v/>
      </c>
      <c r="BS587" s="88"/>
      <c r="BT587" s="88"/>
      <c r="BU587" s="88"/>
      <c r="BV587" s="88"/>
      <c r="BW587" s="91"/>
      <c r="BX587" s="88"/>
      <c r="BY587" s="88"/>
    </row>
    <row r="588" spans="2:77">
      <c r="B588" s="255"/>
      <c r="C588" s="255"/>
      <c r="D588" s="255"/>
      <c r="E588" s="255"/>
      <c r="F588" s="255"/>
      <c r="Z588" s="101" t="str">
        <f>IF(AB588 &lt;&gt; "", (COUNTIF($AB$19:AB588,AB588)&amp;"_"&amp;AB588),"")</f>
        <v/>
      </c>
      <c r="AA588" s="125" t="str">
        <f>IFERROR(IF(Purchase!A571 &lt;&gt;"",Purchase!A571,""),"")</f>
        <v/>
      </c>
      <c r="AB588" s="101" t="str">
        <f>IFERROR(IF(Purchase!B571 &lt;&gt;"",Purchase!B571,""),"")</f>
        <v/>
      </c>
      <c r="AC588" s="101" t="str">
        <f>IFERROR(IF(Purchase!C571 &lt;&gt;"",Purchase!C571,""),"")</f>
        <v/>
      </c>
      <c r="AD588" s="89" t="str">
        <f>IFERROR(IF(Purchase!D571 &lt;&gt;"",Purchase!D571,""),"")</f>
        <v/>
      </c>
      <c r="AE588" s="89" t="str">
        <f>IFERROR(IF(Purchase!E571 &lt;&gt;"",Purchase!E571,""),"")</f>
        <v/>
      </c>
      <c r="AF588" s="89" t="str">
        <f>IFERROR(IF(Purchase!F571 &lt;&gt;"",Purchase!F571,""),"")</f>
        <v/>
      </c>
      <c r="AG588" s="89" t="str">
        <f>IFERROR(IF(Purchase!G571 &lt;&gt;"",Purchase!G571,""),"")</f>
        <v/>
      </c>
      <c r="AH588" s="89" t="str">
        <f>IFERROR(IF(Purchase!H571 &lt;&gt;"",Purchase!H571,""),"")</f>
        <v/>
      </c>
      <c r="AI588" s="89" t="str">
        <f>IFERROR(IF(Purchase!I571 &lt;&gt;"",Purchase!I571,""),"")</f>
        <v/>
      </c>
      <c r="AJ588" s="89" t="str">
        <f>IFERROR(IF(Purchase!J571 &lt;&gt;"",Purchase!J571,""),"")</f>
        <v/>
      </c>
      <c r="AK588" s="101" t="str">
        <f t="shared" si="33"/>
        <v/>
      </c>
      <c r="AL588" s="88"/>
      <c r="AM588" s="90"/>
      <c r="AN588" s="91"/>
      <c r="AO588" s="90"/>
      <c r="AP588" s="90"/>
      <c r="AQ588" s="92"/>
      <c r="AR588" s="90"/>
      <c r="AS588" s="90"/>
      <c r="AT588" s="93"/>
      <c r="AU588" s="88"/>
      <c r="AV588" s="88"/>
      <c r="AW588" s="88"/>
      <c r="AX588" s="88"/>
      <c r="AY588" s="88"/>
      <c r="AZ588" s="88"/>
      <c r="BA588" s="88"/>
      <c r="BB588" s="88"/>
      <c r="BC588" s="88"/>
      <c r="BD588" s="94" t="str">
        <f>IFERROR(IF(Sale!A572 &lt;&gt; "", Sale!A572, ""), "")</f>
        <v/>
      </c>
      <c r="BE588" s="88" t="str">
        <f>IFERROR(IF(Sale!B572 &lt;&gt; "", Sale!B572, ""), "")</f>
        <v/>
      </c>
      <c r="BF588" s="88" t="str">
        <f>IFERROR(IF(Sale!C572 &lt;&gt; "", Sale!C572, ""), "")</f>
        <v/>
      </c>
      <c r="BG588" s="88" t="str">
        <f>IFERROR(IF(Sale!D572 &lt;&gt; "", Sale!D572, ""), "")</f>
        <v/>
      </c>
      <c r="BH588" s="88" t="str">
        <f>IFERROR(IF(Sale!E572 &lt;&gt; "", Sale!E572, ""), "")</f>
        <v/>
      </c>
      <c r="BI588" s="88" t="str">
        <f>IFERROR(IF(Sale!F572 &lt;&gt; "", Sale!F572, ""), "")</f>
        <v/>
      </c>
      <c r="BJ588" s="88" t="str">
        <f>IFERROR(IF(Sale!G572 &lt;&gt; "", Sale!G572, ""), "")</f>
        <v/>
      </c>
      <c r="BK588" s="88" t="str">
        <f>IFERROR(IF(Sale!H572 &lt;&gt; "", Sale!H572, ""), "")</f>
        <v/>
      </c>
      <c r="BL588" s="88" t="str">
        <f>IFERROR(IF(Sale!I572 &lt;&gt; "", Sale!I572, ""), "")</f>
        <v/>
      </c>
      <c r="BM588" s="88" t="str">
        <f>IFERROR(IF(Sale!J572 &lt;&gt; "", Sale!J572, ""), "")</f>
        <v/>
      </c>
      <c r="BN588" s="88" t="str">
        <f>IFERROR(IF(Sale!K572 &lt;&gt; "", Sale!K572, ""), "")</f>
        <v/>
      </c>
      <c r="BO588" s="88" t="str">
        <f>IFERROR(IF(Sale!L572 &lt;&gt; "", Sale!L572, ""), "")</f>
        <v/>
      </c>
      <c r="BP588" s="88" t="str">
        <f>IFERROR(IF(Sale!M572 &lt;&gt; "", Sale!M572, ""), "")</f>
        <v/>
      </c>
      <c r="BQ588" s="88" t="str">
        <f>IFERROR(IF(Sale!N572 &lt;&gt; "", Sale!N572, ""), "")</f>
        <v/>
      </c>
      <c r="BR588" s="88" t="str">
        <f>IFERROR(IF(Sale!O572 &lt;&gt; "", Sale!O572, ""), "")</f>
        <v/>
      </c>
      <c r="BS588" s="88"/>
      <c r="BT588" s="88"/>
      <c r="BU588" s="88"/>
      <c r="BV588" s="88"/>
      <c r="BW588" s="91"/>
      <c r="BX588" s="88"/>
      <c r="BY588" s="88"/>
    </row>
    <row r="589" spans="2:77">
      <c r="B589" s="255"/>
      <c r="C589" s="255"/>
      <c r="D589" s="255"/>
      <c r="E589" s="255"/>
      <c r="F589" s="255"/>
      <c r="Z589" s="101" t="str">
        <f>IF(AB589 &lt;&gt; "", (COUNTIF($AB$19:AB589,AB589)&amp;"_"&amp;AB589),"")</f>
        <v/>
      </c>
      <c r="AA589" s="125" t="str">
        <f>IFERROR(IF(Purchase!A572 &lt;&gt;"",Purchase!A572,""),"")</f>
        <v/>
      </c>
      <c r="AB589" s="101" t="str">
        <f>IFERROR(IF(Purchase!B572 &lt;&gt;"",Purchase!B572,""),"")</f>
        <v/>
      </c>
      <c r="AC589" s="101" t="str">
        <f>IFERROR(IF(Purchase!C572 &lt;&gt;"",Purchase!C572,""),"")</f>
        <v/>
      </c>
      <c r="AD589" s="89" t="str">
        <f>IFERROR(IF(Purchase!D572 &lt;&gt;"",Purchase!D572,""),"")</f>
        <v/>
      </c>
      <c r="AE589" s="89" t="str">
        <f>IFERROR(IF(Purchase!E572 &lt;&gt;"",Purchase!E572,""),"")</f>
        <v/>
      </c>
      <c r="AF589" s="89" t="str">
        <f>IFERROR(IF(Purchase!F572 &lt;&gt;"",Purchase!F572,""),"")</f>
        <v/>
      </c>
      <c r="AG589" s="89" t="str">
        <f>IFERROR(IF(Purchase!G572 &lt;&gt;"",Purchase!G572,""),"")</f>
        <v/>
      </c>
      <c r="AH589" s="89" t="str">
        <f>IFERROR(IF(Purchase!H572 &lt;&gt;"",Purchase!H572,""),"")</f>
        <v/>
      </c>
      <c r="AI589" s="89" t="str">
        <f>IFERROR(IF(Purchase!I572 &lt;&gt;"",Purchase!I572,""),"")</f>
        <v/>
      </c>
      <c r="AJ589" s="89" t="str">
        <f>IFERROR(IF(Purchase!J572 &lt;&gt;"",Purchase!J572,""),"")</f>
        <v/>
      </c>
      <c r="AK589" s="101" t="str">
        <f t="shared" si="33"/>
        <v/>
      </c>
      <c r="AL589" s="88"/>
      <c r="AM589" s="90"/>
      <c r="AN589" s="91"/>
      <c r="AO589" s="90"/>
      <c r="AP589" s="90"/>
      <c r="AQ589" s="92"/>
      <c r="AR589" s="90"/>
      <c r="AS589" s="90"/>
      <c r="AT589" s="93"/>
      <c r="AU589" s="88"/>
      <c r="AV589" s="88"/>
      <c r="AW589" s="88"/>
      <c r="AX589" s="88"/>
      <c r="AY589" s="88"/>
      <c r="AZ589" s="88"/>
      <c r="BA589" s="88"/>
      <c r="BB589" s="88"/>
      <c r="BC589" s="88"/>
      <c r="BD589" s="94" t="str">
        <f>IFERROR(IF(Sale!A573 &lt;&gt; "", Sale!A573, ""), "")</f>
        <v/>
      </c>
      <c r="BE589" s="88" t="str">
        <f>IFERROR(IF(Sale!B573 &lt;&gt; "", Sale!B573, ""), "")</f>
        <v/>
      </c>
      <c r="BF589" s="88" t="str">
        <f>IFERROR(IF(Sale!C573 &lt;&gt; "", Sale!C573, ""), "")</f>
        <v/>
      </c>
      <c r="BG589" s="88" t="str">
        <f>IFERROR(IF(Sale!D573 &lt;&gt; "", Sale!D573, ""), "")</f>
        <v/>
      </c>
      <c r="BH589" s="88" t="str">
        <f>IFERROR(IF(Sale!E573 &lt;&gt; "", Sale!E573, ""), "")</f>
        <v/>
      </c>
      <c r="BI589" s="88" t="str">
        <f>IFERROR(IF(Sale!F573 &lt;&gt; "", Sale!F573, ""), "")</f>
        <v/>
      </c>
      <c r="BJ589" s="88" t="str">
        <f>IFERROR(IF(Sale!G573 &lt;&gt; "", Sale!G573, ""), "")</f>
        <v/>
      </c>
      <c r="BK589" s="88" t="str">
        <f>IFERROR(IF(Sale!H573 &lt;&gt; "", Sale!H573, ""), "")</f>
        <v/>
      </c>
      <c r="BL589" s="88" t="str">
        <f>IFERROR(IF(Sale!I573 &lt;&gt; "", Sale!I573, ""), "")</f>
        <v/>
      </c>
      <c r="BM589" s="88" t="str">
        <f>IFERROR(IF(Sale!J573 &lt;&gt; "", Sale!J573, ""), "")</f>
        <v/>
      </c>
      <c r="BN589" s="88" t="str">
        <f>IFERROR(IF(Sale!K573 &lt;&gt; "", Sale!K573, ""), "")</f>
        <v/>
      </c>
      <c r="BO589" s="88" t="str">
        <f>IFERROR(IF(Sale!L573 &lt;&gt; "", Sale!L573, ""), "")</f>
        <v/>
      </c>
      <c r="BP589" s="88" t="str">
        <f>IFERROR(IF(Sale!M573 &lt;&gt; "", Sale!M573, ""), "")</f>
        <v/>
      </c>
      <c r="BQ589" s="88" t="str">
        <f>IFERROR(IF(Sale!N573 &lt;&gt; "", Sale!N573, ""), "")</f>
        <v/>
      </c>
      <c r="BR589" s="88" t="str">
        <f>IFERROR(IF(Sale!O573 &lt;&gt; "", Sale!O573, ""), "")</f>
        <v/>
      </c>
      <c r="BS589" s="88"/>
      <c r="BT589" s="88"/>
      <c r="BU589" s="88"/>
      <c r="BV589" s="88"/>
      <c r="BW589" s="91"/>
      <c r="BX589" s="88"/>
      <c r="BY589" s="88"/>
    </row>
    <row r="590" spans="2:77">
      <c r="B590" s="255"/>
      <c r="C590" s="255"/>
      <c r="D590" s="255"/>
      <c r="E590" s="255"/>
      <c r="F590" s="255"/>
      <c r="Z590" s="101" t="str">
        <f>IF(AB590 &lt;&gt; "", (COUNTIF($AB$19:AB590,AB590)&amp;"_"&amp;AB590),"")</f>
        <v/>
      </c>
      <c r="AA590" s="125" t="str">
        <f>IFERROR(IF(Purchase!A573 &lt;&gt;"",Purchase!A573,""),"")</f>
        <v/>
      </c>
      <c r="AB590" s="101" t="str">
        <f>IFERROR(IF(Purchase!B573 &lt;&gt;"",Purchase!B573,""),"")</f>
        <v/>
      </c>
      <c r="AC590" s="101" t="str">
        <f>IFERROR(IF(Purchase!C573 &lt;&gt;"",Purchase!C573,""),"")</f>
        <v/>
      </c>
      <c r="AD590" s="89" t="str">
        <f>IFERROR(IF(Purchase!D573 &lt;&gt;"",Purchase!D573,""),"")</f>
        <v/>
      </c>
      <c r="AE590" s="89" t="str">
        <f>IFERROR(IF(Purchase!E573 &lt;&gt;"",Purchase!E573,""),"")</f>
        <v/>
      </c>
      <c r="AF590" s="89" t="str">
        <f>IFERROR(IF(Purchase!F573 &lt;&gt;"",Purchase!F573,""),"")</f>
        <v/>
      </c>
      <c r="AG590" s="89" t="str">
        <f>IFERROR(IF(Purchase!G573 &lt;&gt;"",Purchase!G573,""),"")</f>
        <v/>
      </c>
      <c r="AH590" s="89" t="str">
        <f>IFERROR(IF(Purchase!H573 &lt;&gt;"",Purchase!H573,""),"")</f>
        <v/>
      </c>
      <c r="AI590" s="89" t="str">
        <f>IFERROR(IF(Purchase!I573 &lt;&gt;"",Purchase!I573,""),"")</f>
        <v/>
      </c>
      <c r="AJ590" s="89" t="str">
        <f>IFERROR(IF(Purchase!J573 &lt;&gt;"",Purchase!J573,""),"")</f>
        <v/>
      </c>
      <c r="AK590" s="101" t="str">
        <f t="shared" si="33"/>
        <v/>
      </c>
      <c r="AL590" s="88"/>
      <c r="AM590" s="90"/>
      <c r="AN590" s="91"/>
      <c r="AO590" s="90"/>
      <c r="AP590" s="90"/>
      <c r="AQ590" s="92"/>
      <c r="AR590" s="90"/>
      <c r="AS590" s="90"/>
      <c r="AT590" s="93"/>
      <c r="AU590" s="88"/>
      <c r="AV590" s="88"/>
      <c r="AW590" s="88"/>
      <c r="AX590" s="88"/>
      <c r="AY590" s="88"/>
      <c r="AZ590" s="88"/>
      <c r="BA590" s="88"/>
      <c r="BB590" s="88"/>
      <c r="BC590" s="88"/>
      <c r="BD590" s="94" t="str">
        <f>IFERROR(IF(Sale!A574 &lt;&gt; "", Sale!A574, ""), "")</f>
        <v/>
      </c>
      <c r="BE590" s="88" t="str">
        <f>IFERROR(IF(Sale!B574 &lt;&gt; "", Sale!B574, ""), "")</f>
        <v/>
      </c>
      <c r="BF590" s="88" t="str">
        <f>IFERROR(IF(Sale!C574 &lt;&gt; "", Sale!C574, ""), "")</f>
        <v/>
      </c>
      <c r="BG590" s="88" t="str">
        <f>IFERROR(IF(Sale!D574 &lt;&gt; "", Sale!D574, ""), "")</f>
        <v/>
      </c>
      <c r="BH590" s="88" t="str">
        <f>IFERROR(IF(Sale!E574 &lt;&gt; "", Sale!E574, ""), "")</f>
        <v/>
      </c>
      <c r="BI590" s="88" t="str">
        <f>IFERROR(IF(Sale!F574 &lt;&gt; "", Sale!F574, ""), "")</f>
        <v/>
      </c>
      <c r="BJ590" s="88" t="str">
        <f>IFERROR(IF(Sale!G574 &lt;&gt; "", Sale!G574, ""), "")</f>
        <v/>
      </c>
      <c r="BK590" s="88" t="str">
        <f>IFERROR(IF(Sale!H574 &lt;&gt; "", Sale!H574, ""), "")</f>
        <v/>
      </c>
      <c r="BL590" s="88" t="str">
        <f>IFERROR(IF(Sale!I574 &lt;&gt; "", Sale!I574, ""), "")</f>
        <v/>
      </c>
      <c r="BM590" s="88" t="str">
        <f>IFERROR(IF(Sale!J574 &lt;&gt; "", Sale!J574, ""), "")</f>
        <v/>
      </c>
      <c r="BN590" s="88" t="str">
        <f>IFERROR(IF(Sale!K574 &lt;&gt; "", Sale!K574, ""), "")</f>
        <v/>
      </c>
      <c r="BO590" s="88" t="str">
        <f>IFERROR(IF(Sale!L574 &lt;&gt; "", Sale!L574, ""), "")</f>
        <v/>
      </c>
      <c r="BP590" s="88" t="str">
        <f>IFERROR(IF(Sale!M574 &lt;&gt; "", Sale!M574, ""), "")</f>
        <v/>
      </c>
      <c r="BQ590" s="88" t="str">
        <f>IFERROR(IF(Sale!N574 &lt;&gt; "", Sale!N574, ""), "")</f>
        <v/>
      </c>
      <c r="BR590" s="88" t="str">
        <f>IFERROR(IF(Sale!O574 &lt;&gt; "", Sale!O574, ""), "")</f>
        <v/>
      </c>
      <c r="BS590" s="88"/>
      <c r="BT590" s="88"/>
      <c r="BU590" s="88"/>
      <c r="BV590" s="88"/>
      <c r="BW590" s="91"/>
      <c r="BX590" s="88"/>
      <c r="BY590" s="88"/>
    </row>
    <row r="591" spans="2:77">
      <c r="B591" s="255"/>
      <c r="C591" s="255"/>
      <c r="D591" s="255"/>
      <c r="E591" s="255"/>
      <c r="F591" s="255"/>
      <c r="Z591" s="101" t="str">
        <f>IF(AB591 &lt;&gt; "", (COUNTIF($AB$19:AB591,AB591)&amp;"_"&amp;AB591),"")</f>
        <v/>
      </c>
      <c r="AA591" s="125" t="str">
        <f>IFERROR(IF(Purchase!A574 &lt;&gt;"",Purchase!A574,""),"")</f>
        <v/>
      </c>
      <c r="AB591" s="101" t="str">
        <f>IFERROR(IF(Purchase!B574 &lt;&gt;"",Purchase!B574,""),"")</f>
        <v/>
      </c>
      <c r="AC591" s="101" t="str">
        <f>IFERROR(IF(Purchase!C574 &lt;&gt;"",Purchase!C574,""),"")</f>
        <v/>
      </c>
      <c r="AD591" s="89" t="str">
        <f>IFERROR(IF(Purchase!D574 &lt;&gt;"",Purchase!D574,""),"")</f>
        <v/>
      </c>
      <c r="AE591" s="89" t="str">
        <f>IFERROR(IF(Purchase!E574 &lt;&gt;"",Purchase!E574,""),"")</f>
        <v/>
      </c>
      <c r="AF591" s="89" t="str">
        <f>IFERROR(IF(Purchase!F574 &lt;&gt;"",Purchase!F574,""),"")</f>
        <v/>
      </c>
      <c r="AG591" s="89" t="str">
        <f>IFERROR(IF(Purchase!G574 &lt;&gt;"",Purchase!G574,""),"")</f>
        <v/>
      </c>
      <c r="AH591" s="89" t="str">
        <f>IFERROR(IF(Purchase!H574 &lt;&gt;"",Purchase!H574,""),"")</f>
        <v/>
      </c>
      <c r="AI591" s="89" t="str">
        <f>IFERROR(IF(Purchase!I574 &lt;&gt;"",Purchase!I574,""),"")</f>
        <v/>
      </c>
      <c r="AJ591" s="89" t="str">
        <f>IFERROR(IF(Purchase!J574 &lt;&gt;"",Purchase!J574,""),"")</f>
        <v/>
      </c>
      <c r="AK591" s="101" t="str">
        <f t="shared" si="33"/>
        <v/>
      </c>
      <c r="AL591" s="88"/>
      <c r="AM591" s="90"/>
      <c r="AN591" s="91"/>
      <c r="AO591" s="90"/>
      <c r="AP591" s="90"/>
      <c r="AQ591" s="92"/>
      <c r="AR591" s="90"/>
      <c r="AS591" s="90"/>
      <c r="AT591" s="93"/>
      <c r="AU591" s="88"/>
      <c r="AV591" s="88"/>
      <c r="AW591" s="88"/>
      <c r="AX591" s="88"/>
      <c r="AY591" s="88"/>
      <c r="AZ591" s="88"/>
      <c r="BA591" s="88"/>
      <c r="BB591" s="88"/>
      <c r="BC591" s="88"/>
      <c r="BD591" s="94" t="str">
        <f>IFERROR(IF(Sale!A575 &lt;&gt; "", Sale!A575, ""), "")</f>
        <v/>
      </c>
      <c r="BE591" s="88" t="str">
        <f>IFERROR(IF(Sale!B575 &lt;&gt; "", Sale!B575, ""), "")</f>
        <v/>
      </c>
      <c r="BF591" s="88" t="str">
        <f>IFERROR(IF(Sale!C575 &lt;&gt; "", Sale!C575, ""), "")</f>
        <v/>
      </c>
      <c r="BG591" s="88" t="str">
        <f>IFERROR(IF(Sale!D575 &lt;&gt; "", Sale!D575, ""), "")</f>
        <v/>
      </c>
      <c r="BH591" s="88" t="str">
        <f>IFERROR(IF(Sale!E575 &lt;&gt; "", Sale!E575, ""), "")</f>
        <v/>
      </c>
      <c r="BI591" s="88" t="str">
        <f>IFERROR(IF(Sale!F575 &lt;&gt; "", Sale!F575, ""), "")</f>
        <v/>
      </c>
      <c r="BJ591" s="88" t="str">
        <f>IFERROR(IF(Sale!G575 &lt;&gt; "", Sale!G575, ""), "")</f>
        <v/>
      </c>
      <c r="BK591" s="88" t="str">
        <f>IFERROR(IF(Sale!H575 &lt;&gt; "", Sale!H575, ""), "")</f>
        <v/>
      </c>
      <c r="BL591" s="88" t="str">
        <f>IFERROR(IF(Sale!I575 &lt;&gt; "", Sale!I575, ""), "")</f>
        <v/>
      </c>
      <c r="BM591" s="88" t="str">
        <f>IFERROR(IF(Sale!J575 &lt;&gt; "", Sale!J575, ""), "")</f>
        <v/>
      </c>
      <c r="BN591" s="88" t="str">
        <f>IFERROR(IF(Sale!K575 &lt;&gt; "", Sale!K575, ""), "")</f>
        <v/>
      </c>
      <c r="BO591" s="88" t="str">
        <f>IFERROR(IF(Sale!L575 &lt;&gt; "", Sale!L575, ""), "")</f>
        <v/>
      </c>
      <c r="BP591" s="88" t="str">
        <f>IFERROR(IF(Sale!M575 &lt;&gt; "", Sale!M575, ""), "")</f>
        <v/>
      </c>
      <c r="BQ591" s="88" t="str">
        <f>IFERROR(IF(Sale!N575 &lt;&gt; "", Sale!N575, ""), "")</f>
        <v/>
      </c>
      <c r="BR591" s="88" t="str">
        <f>IFERROR(IF(Sale!O575 &lt;&gt; "", Sale!O575, ""), "")</f>
        <v/>
      </c>
      <c r="BS591" s="88"/>
      <c r="BT591" s="88"/>
      <c r="BU591" s="88"/>
      <c r="BV591" s="88"/>
      <c r="BW591" s="91"/>
      <c r="BX591" s="88"/>
      <c r="BY591" s="88"/>
    </row>
    <row r="592" spans="2:77">
      <c r="B592" s="255"/>
      <c r="C592" s="255"/>
      <c r="D592" s="255"/>
      <c r="E592" s="255"/>
      <c r="F592" s="255"/>
      <c r="Z592" s="101" t="str">
        <f>IF(AB592 &lt;&gt; "", (COUNTIF($AB$19:AB592,AB592)&amp;"_"&amp;AB592),"")</f>
        <v/>
      </c>
      <c r="AA592" s="125" t="str">
        <f>IFERROR(IF(Purchase!A575 &lt;&gt;"",Purchase!A575,""),"")</f>
        <v/>
      </c>
      <c r="AB592" s="101" t="str">
        <f>IFERROR(IF(Purchase!B575 &lt;&gt;"",Purchase!B575,""),"")</f>
        <v/>
      </c>
      <c r="AC592" s="101" t="str">
        <f>IFERROR(IF(Purchase!C575 &lt;&gt;"",Purchase!C575,""),"")</f>
        <v/>
      </c>
      <c r="AD592" s="89" t="str">
        <f>IFERROR(IF(Purchase!D575 &lt;&gt;"",Purchase!D575,""),"")</f>
        <v/>
      </c>
      <c r="AE592" s="89" t="str">
        <f>IFERROR(IF(Purchase!E575 &lt;&gt;"",Purchase!E575,""),"")</f>
        <v/>
      </c>
      <c r="AF592" s="89" t="str">
        <f>IFERROR(IF(Purchase!F575 &lt;&gt;"",Purchase!F575,""),"")</f>
        <v/>
      </c>
      <c r="AG592" s="89" t="str">
        <f>IFERROR(IF(Purchase!G575 &lt;&gt;"",Purchase!G575,""),"")</f>
        <v/>
      </c>
      <c r="AH592" s="89" t="str">
        <f>IFERROR(IF(Purchase!H575 &lt;&gt;"",Purchase!H575,""),"")</f>
        <v/>
      </c>
      <c r="AI592" s="89" t="str">
        <f>IFERROR(IF(Purchase!I575 &lt;&gt;"",Purchase!I575,""),"")</f>
        <v/>
      </c>
      <c r="AJ592" s="89" t="str">
        <f>IFERROR(IF(Purchase!J575 &lt;&gt;"",Purchase!J575,""),"")</f>
        <v/>
      </c>
      <c r="AK592" s="101" t="str">
        <f t="shared" si="33"/>
        <v/>
      </c>
      <c r="AL592" s="88"/>
      <c r="AM592" s="90"/>
      <c r="AN592" s="91"/>
      <c r="AO592" s="90"/>
      <c r="AP592" s="90"/>
      <c r="AQ592" s="92"/>
      <c r="AR592" s="90"/>
      <c r="AS592" s="90"/>
      <c r="AT592" s="93"/>
      <c r="AU592" s="88"/>
      <c r="AV592" s="88"/>
      <c r="AW592" s="88"/>
      <c r="AX592" s="88"/>
      <c r="AY592" s="88"/>
      <c r="AZ592" s="88"/>
      <c r="BA592" s="88"/>
      <c r="BB592" s="88"/>
      <c r="BC592" s="88"/>
      <c r="BD592" s="94" t="str">
        <f>IFERROR(IF(Sale!A576 &lt;&gt; "", Sale!A576, ""), "")</f>
        <v/>
      </c>
      <c r="BE592" s="88" t="str">
        <f>IFERROR(IF(Sale!B576 &lt;&gt; "", Sale!B576, ""), "")</f>
        <v/>
      </c>
      <c r="BF592" s="88" t="str">
        <f>IFERROR(IF(Sale!C576 &lt;&gt; "", Sale!C576, ""), "")</f>
        <v/>
      </c>
      <c r="BG592" s="88" t="str">
        <f>IFERROR(IF(Sale!D576 &lt;&gt; "", Sale!D576, ""), "")</f>
        <v/>
      </c>
      <c r="BH592" s="88" t="str">
        <f>IFERROR(IF(Sale!E576 &lt;&gt; "", Sale!E576, ""), "")</f>
        <v/>
      </c>
      <c r="BI592" s="88" t="str">
        <f>IFERROR(IF(Sale!F576 &lt;&gt; "", Sale!F576, ""), "")</f>
        <v/>
      </c>
      <c r="BJ592" s="88" t="str">
        <f>IFERROR(IF(Sale!G576 &lt;&gt; "", Sale!G576, ""), "")</f>
        <v/>
      </c>
      <c r="BK592" s="88" t="str">
        <f>IFERROR(IF(Sale!H576 &lt;&gt; "", Sale!H576, ""), "")</f>
        <v/>
      </c>
      <c r="BL592" s="88" t="str">
        <f>IFERROR(IF(Sale!I576 &lt;&gt; "", Sale!I576, ""), "")</f>
        <v/>
      </c>
      <c r="BM592" s="88" t="str">
        <f>IFERROR(IF(Sale!J576 &lt;&gt; "", Sale!J576, ""), "")</f>
        <v/>
      </c>
      <c r="BN592" s="88" t="str">
        <f>IFERROR(IF(Sale!K576 &lt;&gt; "", Sale!K576, ""), "")</f>
        <v/>
      </c>
      <c r="BO592" s="88" t="str">
        <f>IFERROR(IF(Sale!L576 &lt;&gt; "", Sale!L576, ""), "")</f>
        <v/>
      </c>
      <c r="BP592" s="88" t="str">
        <f>IFERROR(IF(Sale!M576 &lt;&gt; "", Sale!M576, ""), "")</f>
        <v/>
      </c>
      <c r="BQ592" s="88" t="str">
        <f>IFERROR(IF(Sale!N576 &lt;&gt; "", Sale!N576, ""), "")</f>
        <v/>
      </c>
      <c r="BR592" s="88" t="str">
        <f>IFERROR(IF(Sale!O576 &lt;&gt; "", Sale!O576, ""), "")</f>
        <v/>
      </c>
      <c r="BS592" s="88"/>
      <c r="BT592" s="88"/>
      <c r="BU592" s="88"/>
      <c r="BV592" s="88"/>
      <c r="BW592" s="91"/>
      <c r="BX592" s="88"/>
      <c r="BY592" s="88"/>
    </row>
    <row r="593" spans="2:77">
      <c r="B593" s="255"/>
      <c r="C593" s="255"/>
      <c r="D593" s="255"/>
      <c r="E593" s="255"/>
      <c r="F593" s="255"/>
      <c r="Z593" s="101" t="str">
        <f>IF(AB593 &lt;&gt; "", (COUNTIF($AB$19:AB593,AB593)&amp;"_"&amp;AB593),"")</f>
        <v/>
      </c>
      <c r="AA593" s="125" t="str">
        <f>IFERROR(IF(Purchase!A576 &lt;&gt;"",Purchase!A576,""),"")</f>
        <v/>
      </c>
      <c r="AB593" s="101" t="str">
        <f>IFERROR(IF(Purchase!B576 &lt;&gt;"",Purchase!B576,""),"")</f>
        <v/>
      </c>
      <c r="AC593" s="101" t="str">
        <f>IFERROR(IF(Purchase!C576 &lt;&gt;"",Purchase!C576,""),"")</f>
        <v/>
      </c>
      <c r="AD593" s="89" t="str">
        <f>IFERROR(IF(Purchase!D576 &lt;&gt;"",Purchase!D576,""),"")</f>
        <v/>
      </c>
      <c r="AE593" s="89" t="str">
        <f>IFERROR(IF(Purchase!E576 &lt;&gt;"",Purchase!E576,""),"")</f>
        <v/>
      </c>
      <c r="AF593" s="89" t="str">
        <f>IFERROR(IF(Purchase!F576 &lt;&gt;"",Purchase!F576,""),"")</f>
        <v/>
      </c>
      <c r="AG593" s="89" t="str">
        <f>IFERROR(IF(Purchase!G576 &lt;&gt;"",Purchase!G576,""),"")</f>
        <v/>
      </c>
      <c r="AH593" s="89" t="str">
        <f>IFERROR(IF(Purchase!H576 &lt;&gt;"",Purchase!H576,""),"")</f>
        <v/>
      </c>
      <c r="AI593" s="89" t="str">
        <f>IFERROR(IF(Purchase!I576 &lt;&gt;"",Purchase!I576,""),"")</f>
        <v/>
      </c>
      <c r="AJ593" s="89" t="str">
        <f>IFERROR(IF(Purchase!J576 &lt;&gt;"",Purchase!J576,""),"")</f>
        <v/>
      </c>
      <c r="AK593" s="101" t="str">
        <f t="shared" si="33"/>
        <v/>
      </c>
      <c r="AL593" s="88"/>
      <c r="AM593" s="90"/>
      <c r="AN593" s="91"/>
      <c r="AO593" s="90"/>
      <c r="AP593" s="90"/>
      <c r="AQ593" s="92"/>
      <c r="AR593" s="90"/>
      <c r="AS593" s="90"/>
      <c r="AT593" s="93"/>
      <c r="AU593" s="88"/>
      <c r="AV593" s="88"/>
      <c r="AW593" s="88"/>
      <c r="AX593" s="88"/>
      <c r="AY593" s="88"/>
      <c r="AZ593" s="88"/>
      <c r="BA593" s="88"/>
      <c r="BB593" s="88"/>
      <c r="BC593" s="88"/>
      <c r="BD593" s="94" t="str">
        <f>IFERROR(IF(Sale!A577 &lt;&gt; "", Sale!A577, ""), "")</f>
        <v/>
      </c>
      <c r="BE593" s="88" t="str">
        <f>IFERROR(IF(Sale!B577 &lt;&gt; "", Sale!B577, ""), "")</f>
        <v/>
      </c>
      <c r="BF593" s="88" t="str">
        <f>IFERROR(IF(Sale!C577 &lt;&gt; "", Sale!C577, ""), "")</f>
        <v/>
      </c>
      <c r="BG593" s="88" t="str">
        <f>IFERROR(IF(Sale!D577 &lt;&gt; "", Sale!D577, ""), "")</f>
        <v/>
      </c>
      <c r="BH593" s="88" t="str">
        <f>IFERROR(IF(Sale!E577 &lt;&gt; "", Sale!E577, ""), "")</f>
        <v/>
      </c>
      <c r="BI593" s="88" t="str">
        <f>IFERROR(IF(Sale!F577 &lt;&gt; "", Sale!F577, ""), "")</f>
        <v/>
      </c>
      <c r="BJ593" s="88" t="str">
        <f>IFERROR(IF(Sale!G577 &lt;&gt; "", Sale!G577, ""), "")</f>
        <v/>
      </c>
      <c r="BK593" s="88" t="str">
        <f>IFERROR(IF(Sale!H577 &lt;&gt; "", Sale!H577, ""), "")</f>
        <v/>
      </c>
      <c r="BL593" s="88" t="str">
        <f>IFERROR(IF(Sale!I577 &lt;&gt; "", Sale!I577, ""), "")</f>
        <v/>
      </c>
      <c r="BM593" s="88" t="str">
        <f>IFERROR(IF(Sale!J577 &lt;&gt; "", Sale!J577, ""), "")</f>
        <v/>
      </c>
      <c r="BN593" s="88" t="str">
        <f>IFERROR(IF(Sale!K577 &lt;&gt; "", Sale!K577, ""), "")</f>
        <v/>
      </c>
      <c r="BO593" s="88" t="str">
        <f>IFERROR(IF(Sale!L577 &lt;&gt; "", Sale!L577, ""), "")</f>
        <v/>
      </c>
      <c r="BP593" s="88" t="str">
        <f>IFERROR(IF(Sale!M577 &lt;&gt; "", Sale!M577, ""), "")</f>
        <v/>
      </c>
      <c r="BQ593" s="88" t="str">
        <f>IFERROR(IF(Sale!N577 &lt;&gt; "", Sale!N577, ""), "")</f>
        <v/>
      </c>
      <c r="BR593" s="88" t="str">
        <f>IFERROR(IF(Sale!O577 &lt;&gt; "", Sale!O577, ""), "")</f>
        <v/>
      </c>
      <c r="BS593" s="88"/>
      <c r="BT593" s="88"/>
      <c r="BU593" s="88"/>
      <c r="BV593" s="88"/>
      <c r="BW593" s="91"/>
      <c r="BX593" s="88"/>
      <c r="BY593" s="88"/>
    </row>
    <row r="594" spans="2:77">
      <c r="B594" s="255"/>
      <c r="C594" s="255"/>
      <c r="D594" s="255"/>
      <c r="E594" s="255"/>
      <c r="F594" s="255"/>
      <c r="Z594" s="101" t="str">
        <f>IF(AB594 &lt;&gt; "", (COUNTIF($AB$19:AB594,AB594)&amp;"_"&amp;AB594),"")</f>
        <v/>
      </c>
      <c r="AA594" s="125" t="str">
        <f>IFERROR(IF(Purchase!A577 &lt;&gt;"",Purchase!A577,""),"")</f>
        <v/>
      </c>
      <c r="AB594" s="101" t="str">
        <f>IFERROR(IF(Purchase!B577 &lt;&gt;"",Purchase!B577,""),"")</f>
        <v/>
      </c>
      <c r="AC594" s="101" t="str">
        <f>IFERROR(IF(Purchase!C577 &lt;&gt;"",Purchase!C577,""),"")</f>
        <v/>
      </c>
      <c r="AD594" s="89" t="str">
        <f>IFERROR(IF(Purchase!D577 &lt;&gt;"",Purchase!D577,""),"")</f>
        <v/>
      </c>
      <c r="AE594" s="89" t="str">
        <f>IFERROR(IF(Purchase!E577 &lt;&gt;"",Purchase!E577,""),"")</f>
        <v/>
      </c>
      <c r="AF594" s="89" t="str">
        <f>IFERROR(IF(Purchase!F577 &lt;&gt;"",Purchase!F577,""),"")</f>
        <v/>
      </c>
      <c r="AG594" s="89" t="str">
        <f>IFERROR(IF(Purchase!G577 &lt;&gt;"",Purchase!G577,""),"")</f>
        <v/>
      </c>
      <c r="AH594" s="89" t="str">
        <f>IFERROR(IF(Purchase!H577 &lt;&gt;"",Purchase!H577,""),"")</f>
        <v/>
      </c>
      <c r="AI594" s="89" t="str">
        <f>IFERROR(IF(Purchase!I577 &lt;&gt;"",Purchase!I577,""),"")</f>
        <v/>
      </c>
      <c r="AJ594" s="89" t="str">
        <f>IFERROR(IF(Purchase!J577 &lt;&gt;"",Purchase!J577,""),"")</f>
        <v/>
      </c>
      <c r="AK594" s="101" t="str">
        <f t="shared" si="33"/>
        <v/>
      </c>
      <c r="AL594" s="88"/>
      <c r="AM594" s="90"/>
      <c r="AN594" s="91"/>
      <c r="AO594" s="90"/>
      <c r="AP594" s="90"/>
      <c r="AQ594" s="92"/>
      <c r="AR594" s="90"/>
      <c r="AS594" s="90"/>
      <c r="AT594" s="93"/>
      <c r="AU594" s="88"/>
      <c r="AV594" s="88"/>
      <c r="AW594" s="88"/>
      <c r="AX594" s="88"/>
      <c r="AY594" s="88"/>
      <c r="AZ594" s="88"/>
      <c r="BA594" s="88"/>
      <c r="BB594" s="88"/>
      <c r="BC594" s="88"/>
      <c r="BD594" s="94" t="str">
        <f>IFERROR(IF(Sale!A578 &lt;&gt; "", Sale!A578, ""), "")</f>
        <v/>
      </c>
      <c r="BE594" s="88" t="str">
        <f>IFERROR(IF(Sale!B578 &lt;&gt; "", Sale!B578, ""), "")</f>
        <v/>
      </c>
      <c r="BF594" s="88" t="str">
        <f>IFERROR(IF(Sale!C578 &lt;&gt; "", Sale!C578, ""), "")</f>
        <v/>
      </c>
      <c r="BG594" s="88" t="str">
        <f>IFERROR(IF(Sale!D578 &lt;&gt; "", Sale!D578, ""), "")</f>
        <v/>
      </c>
      <c r="BH594" s="88" t="str">
        <f>IFERROR(IF(Sale!E578 &lt;&gt; "", Sale!E578, ""), "")</f>
        <v/>
      </c>
      <c r="BI594" s="88" t="str">
        <f>IFERROR(IF(Sale!F578 &lt;&gt; "", Sale!F578, ""), "")</f>
        <v/>
      </c>
      <c r="BJ594" s="88" t="str">
        <f>IFERROR(IF(Sale!G578 &lt;&gt; "", Sale!G578, ""), "")</f>
        <v/>
      </c>
      <c r="BK594" s="88" t="str">
        <f>IFERROR(IF(Sale!H578 &lt;&gt; "", Sale!H578, ""), "")</f>
        <v/>
      </c>
      <c r="BL594" s="88" t="str">
        <f>IFERROR(IF(Sale!I578 &lt;&gt; "", Sale!I578, ""), "")</f>
        <v/>
      </c>
      <c r="BM594" s="88" t="str">
        <f>IFERROR(IF(Sale!J578 &lt;&gt; "", Sale!J578, ""), "")</f>
        <v/>
      </c>
      <c r="BN594" s="88" t="str">
        <f>IFERROR(IF(Sale!K578 &lt;&gt; "", Sale!K578, ""), "")</f>
        <v/>
      </c>
      <c r="BO594" s="88" t="str">
        <f>IFERROR(IF(Sale!L578 &lt;&gt; "", Sale!L578, ""), "")</f>
        <v/>
      </c>
      <c r="BP594" s="88" t="str">
        <f>IFERROR(IF(Sale!M578 &lt;&gt; "", Sale!M578, ""), "")</f>
        <v/>
      </c>
      <c r="BQ594" s="88" t="str">
        <f>IFERROR(IF(Sale!N578 &lt;&gt; "", Sale!N578, ""), "")</f>
        <v/>
      </c>
      <c r="BR594" s="88" t="str">
        <f>IFERROR(IF(Sale!O578 &lt;&gt; "", Sale!O578, ""), "")</f>
        <v/>
      </c>
      <c r="BS594" s="88"/>
      <c r="BT594" s="88"/>
      <c r="BU594" s="88"/>
      <c r="BV594" s="88"/>
      <c r="BW594" s="91"/>
      <c r="BX594" s="88"/>
      <c r="BY594" s="88"/>
    </row>
    <row r="595" spans="2:77">
      <c r="B595" s="255"/>
      <c r="C595" s="255"/>
      <c r="D595" s="255"/>
      <c r="E595" s="255"/>
      <c r="F595" s="255"/>
      <c r="Z595" s="101" t="str">
        <f>IF(AB595 &lt;&gt; "", (COUNTIF($AB$19:AB595,AB595)&amp;"_"&amp;AB595),"")</f>
        <v/>
      </c>
      <c r="AA595" s="125" t="str">
        <f>IFERROR(IF(Purchase!A578 &lt;&gt;"",Purchase!A578,""),"")</f>
        <v/>
      </c>
      <c r="AB595" s="101" t="str">
        <f>IFERROR(IF(Purchase!B578 &lt;&gt;"",Purchase!B578,""),"")</f>
        <v/>
      </c>
      <c r="AC595" s="101" t="str">
        <f>IFERROR(IF(Purchase!C578 &lt;&gt;"",Purchase!C578,""),"")</f>
        <v/>
      </c>
      <c r="AD595" s="89" t="str">
        <f>IFERROR(IF(Purchase!D578 &lt;&gt;"",Purchase!D578,""),"")</f>
        <v/>
      </c>
      <c r="AE595" s="89" t="str">
        <f>IFERROR(IF(Purchase!E578 &lt;&gt;"",Purchase!E578,""),"")</f>
        <v/>
      </c>
      <c r="AF595" s="89" t="str">
        <f>IFERROR(IF(Purchase!F578 &lt;&gt;"",Purchase!F578,""),"")</f>
        <v/>
      </c>
      <c r="AG595" s="89" t="str">
        <f>IFERROR(IF(Purchase!G578 &lt;&gt;"",Purchase!G578,""),"")</f>
        <v/>
      </c>
      <c r="AH595" s="89" t="str">
        <f>IFERROR(IF(Purchase!H578 &lt;&gt;"",Purchase!H578,""),"")</f>
        <v/>
      </c>
      <c r="AI595" s="89" t="str">
        <f>IFERROR(IF(Purchase!I578 &lt;&gt;"",Purchase!I578,""),"")</f>
        <v/>
      </c>
      <c r="AJ595" s="89" t="str">
        <f>IFERROR(IF(Purchase!J578 &lt;&gt;"",Purchase!J578,""),"")</f>
        <v/>
      </c>
      <c r="AK595" s="101" t="str">
        <f t="shared" si="33"/>
        <v/>
      </c>
      <c r="AL595" s="88"/>
      <c r="AM595" s="90"/>
      <c r="AN595" s="91"/>
      <c r="AO595" s="90"/>
      <c r="AP595" s="90"/>
      <c r="AQ595" s="92"/>
      <c r="AR595" s="90"/>
      <c r="AS595" s="90"/>
      <c r="AT595" s="93"/>
      <c r="AU595" s="88"/>
      <c r="AV595" s="88"/>
      <c r="AW595" s="88"/>
      <c r="AX595" s="88"/>
      <c r="AY595" s="88"/>
      <c r="AZ595" s="88"/>
      <c r="BA595" s="88"/>
      <c r="BB595" s="88"/>
      <c r="BC595" s="88"/>
      <c r="BD595" s="94" t="str">
        <f>IFERROR(IF(Sale!A579 &lt;&gt; "", Sale!A579, ""), "")</f>
        <v/>
      </c>
      <c r="BE595" s="88" t="str">
        <f>IFERROR(IF(Sale!B579 &lt;&gt; "", Sale!B579, ""), "")</f>
        <v/>
      </c>
      <c r="BF595" s="88" t="str">
        <f>IFERROR(IF(Sale!C579 &lt;&gt; "", Sale!C579, ""), "")</f>
        <v/>
      </c>
      <c r="BG595" s="88" t="str">
        <f>IFERROR(IF(Sale!D579 &lt;&gt; "", Sale!D579, ""), "")</f>
        <v/>
      </c>
      <c r="BH595" s="88" t="str">
        <f>IFERROR(IF(Sale!E579 &lt;&gt; "", Sale!E579, ""), "")</f>
        <v/>
      </c>
      <c r="BI595" s="88" t="str">
        <f>IFERROR(IF(Sale!F579 &lt;&gt; "", Sale!F579, ""), "")</f>
        <v/>
      </c>
      <c r="BJ595" s="88" t="str">
        <f>IFERROR(IF(Sale!G579 &lt;&gt; "", Sale!G579, ""), "")</f>
        <v/>
      </c>
      <c r="BK595" s="88" t="str">
        <f>IFERROR(IF(Sale!H579 &lt;&gt; "", Sale!H579, ""), "")</f>
        <v/>
      </c>
      <c r="BL595" s="88" t="str">
        <f>IFERROR(IF(Sale!I579 &lt;&gt; "", Sale!I579, ""), "")</f>
        <v/>
      </c>
      <c r="BM595" s="88" t="str">
        <f>IFERROR(IF(Sale!J579 &lt;&gt; "", Sale!J579, ""), "")</f>
        <v/>
      </c>
      <c r="BN595" s="88" t="str">
        <f>IFERROR(IF(Sale!K579 &lt;&gt; "", Sale!K579, ""), "")</f>
        <v/>
      </c>
      <c r="BO595" s="88" t="str">
        <f>IFERROR(IF(Sale!L579 &lt;&gt; "", Sale!L579, ""), "")</f>
        <v/>
      </c>
      <c r="BP595" s="88" t="str">
        <f>IFERROR(IF(Sale!M579 &lt;&gt; "", Sale!M579, ""), "")</f>
        <v/>
      </c>
      <c r="BQ595" s="88" t="str">
        <f>IFERROR(IF(Sale!N579 &lt;&gt; "", Sale!N579, ""), "")</f>
        <v/>
      </c>
      <c r="BR595" s="88" t="str">
        <f>IFERROR(IF(Sale!O579 &lt;&gt; "", Sale!O579, ""), "")</f>
        <v/>
      </c>
      <c r="BS595" s="88"/>
      <c r="BT595" s="88"/>
      <c r="BU595" s="88"/>
      <c r="BV595" s="88"/>
      <c r="BW595" s="91"/>
      <c r="BX595" s="88"/>
      <c r="BY595" s="88"/>
    </row>
    <row r="596" spans="2:77">
      <c r="B596" s="255"/>
      <c r="C596" s="255"/>
      <c r="D596" s="255"/>
      <c r="E596" s="255"/>
      <c r="F596" s="255"/>
      <c r="Z596" s="101" t="str">
        <f>IF(AB596 &lt;&gt; "", (COUNTIF($AB$19:AB596,AB596)&amp;"_"&amp;AB596),"")</f>
        <v/>
      </c>
      <c r="AA596" s="125" t="str">
        <f>IFERROR(IF(Purchase!A579 &lt;&gt;"",Purchase!A579,""),"")</f>
        <v/>
      </c>
      <c r="AB596" s="101" t="str">
        <f>IFERROR(IF(Purchase!B579 &lt;&gt;"",Purchase!B579,""),"")</f>
        <v/>
      </c>
      <c r="AC596" s="101" t="str">
        <f>IFERROR(IF(Purchase!C579 &lt;&gt;"",Purchase!C579,""),"")</f>
        <v/>
      </c>
      <c r="AD596" s="89" t="str">
        <f>IFERROR(IF(Purchase!D579 &lt;&gt;"",Purchase!D579,""),"")</f>
        <v/>
      </c>
      <c r="AE596" s="89" t="str">
        <f>IFERROR(IF(Purchase!E579 &lt;&gt;"",Purchase!E579,""),"")</f>
        <v/>
      </c>
      <c r="AF596" s="89" t="str">
        <f>IFERROR(IF(Purchase!F579 &lt;&gt;"",Purchase!F579,""),"")</f>
        <v/>
      </c>
      <c r="AG596" s="89" t="str">
        <f>IFERROR(IF(Purchase!G579 &lt;&gt;"",Purchase!G579,""),"")</f>
        <v/>
      </c>
      <c r="AH596" s="89" t="str">
        <f>IFERROR(IF(Purchase!H579 &lt;&gt;"",Purchase!H579,""),"")</f>
        <v/>
      </c>
      <c r="AI596" s="89" t="str">
        <f>IFERROR(IF(Purchase!I579 &lt;&gt;"",Purchase!I579,""),"")</f>
        <v/>
      </c>
      <c r="AJ596" s="89" t="str">
        <f>IFERROR(IF(Purchase!J579 &lt;&gt;"",Purchase!J579,""),"")</f>
        <v/>
      </c>
      <c r="AK596" s="101" t="str">
        <f t="shared" ref="AK596:AK659" si="34">IFERROR(AH596*AJ596,"")</f>
        <v/>
      </c>
      <c r="AL596" s="88"/>
      <c r="AM596" s="90"/>
      <c r="AN596" s="91"/>
      <c r="AO596" s="90"/>
      <c r="AP596" s="90"/>
      <c r="AQ596" s="92"/>
      <c r="AR596" s="90"/>
      <c r="AS596" s="90"/>
      <c r="AT596" s="93"/>
      <c r="AU596" s="88"/>
      <c r="AV596" s="88"/>
      <c r="AW596" s="88"/>
      <c r="AX596" s="88"/>
      <c r="AY596" s="88"/>
      <c r="AZ596" s="88"/>
      <c r="BA596" s="88"/>
      <c r="BB596" s="88"/>
      <c r="BC596" s="88"/>
      <c r="BD596" s="94" t="str">
        <f>IFERROR(IF(Sale!A580 &lt;&gt; "", Sale!A580, ""), "")</f>
        <v/>
      </c>
      <c r="BE596" s="88" t="str">
        <f>IFERROR(IF(Sale!B580 &lt;&gt; "", Sale!B580, ""), "")</f>
        <v/>
      </c>
      <c r="BF596" s="88" t="str">
        <f>IFERROR(IF(Sale!C580 &lt;&gt; "", Sale!C580, ""), "")</f>
        <v/>
      </c>
      <c r="BG596" s="88" t="str">
        <f>IFERROR(IF(Sale!D580 &lt;&gt; "", Sale!D580, ""), "")</f>
        <v/>
      </c>
      <c r="BH596" s="88" t="str">
        <f>IFERROR(IF(Sale!E580 &lt;&gt; "", Sale!E580, ""), "")</f>
        <v/>
      </c>
      <c r="BI596" s="88" t="str">
        <f>IFERROR(IF(Sale!F580 &lt;&gt; "", Sale!F580, ""), "")</f>
        <v/>
      </c>
      <c r="BJ596" s="88" t="str">
        <f>IFERROR(IF(Sale!G580 &lt;&gt; "", Sale!G580, ""), "")</f>
        <v/>
      </c>
      <c r="BK596" s="88" t="str">
        <f>IFERROR(IF(Sale!H580 &lt;&gt; "", Sale!H580, ""), "")</f>
        <v/>
      </c>
      <c r="BL596" s="88" t="str">
        <f>IFERROR(IF(Sale!I580 &lt;&gt; "", Sale!I580, ""), "")</f>
        <v/>
      </c>
      <c r="BM596" s="88" t="str">
        <f>IFERROR(IF(Sale!J580 &lt;&gt; "", Sale!J580, ""), "")</f>
        <v/>
      </c>
      <c r="BN596" s="88" t="str">
        <f>IFERROR(IF(Sale!K580 &lt;&gt; "", Sale!K580, ""), "")</f>
        <v/>
      </c>
      <c r="BO596" s="88" t="str">
        <f>IFERROR(IF(Sale!L580 &lt;&gt; "", Sale!L580, ""), "")</f>
        <v/>
      </c>
      <c r="BP596" s="88" t="str">
        <f>IFERROR(IF(Sale!M580 &lt;&gt; "", Sale!M580, ""), "")</f>
        <v/>
      </c>
      <c r="BQ596" s="88" t="str">
        <f>IFERROR(IF(Sale!N580 &lt;&gt; "", Sale!N580, ""), "")</f>
        <v/>
      </c>
      <c r="BR596" s="88" t="str">
        <f>IFERROR(IF(Sale!O580 &lt;&gt; "", Sale!O580, ""), "")</f>
        <v/>
      </c>
      <c r="BS596" s="88"/>
      <c r="BT596" s="88"/>
      <c r="BU596" s="88"/>
      <c r="BV596" s="88"/>
      <c r="BW596" s="91"/>
      <c r="BX596" s="88"/>
      <c r="BY596" s="88"/>
    </row>
    <row r="597" spans="2:77">
      <c r="B597" s="255"/>
      <c r="C597" s="255"/>
      <c r="D597" s="255"/>
      <c r="E597" s="255"/>
      <c r="F597" s="255"/>
      <c r="Z597" s="101" t="str">
        <f>IF(AB597 &lt;&gt; "", (COUNTIF($AB$19:AB597,AB597)&amp;"_"&amp;AB597),"")</f>
        <v/>
      </c>
      <c r="AA597" s="125" t="str">
        <f>IFERROR(IF(Purchase!A580 &lt;&gt;"",Purchase!A580,""),"")</f>
        <v/>
      </c>
      <c r="AB597" s="101" t="str">
        <f>IFERROR(IF(Purchase!B580 &lt;&gt;"",Purchase!B580,""),"")</f>
        <v/>
      </c>
      <c r="AC597" s="101" t="str">
        <f>IFERROR(IF(Purchase!C580 &lt;&gt;"",Purchase!C580,""),"")</f>
        <v/>
      </c>
      <c r="AD597" s="89" t="str">
        <f>IFERROR(IF(Purchase!D580 &lt;&gt;"",Purchase!D580,""),"")</f>
        <v/>
      </c>
      <c r="AE597" s="89" t="str">
        <f>IFERROR(IF(Purchase!E580 &lt;&gt;"",Purchase!E580,""),"")</f>
        <v/>
      </c>
      <c r="AF597" s="89" t="str">
        <f>IFERROR(IF(Purchase!F580 &lt;&gt;"",Purchase!F580,""),"")</f>
        <v/>
      </c>
      <c r="AG597" s="89" t="str">
        <f>IFERROR(IF(Purchase!G580 &lt;&gt;"",Purchase!G580,""),"")</f>
        <v/>
      </c>
      <c r="AH597" s="89" t="str">
        <f>IFERROR(IF(Purchase!H580 &lt;&gt;"",Purchase!H580,""),"")</f>
        <v/>
      </c>
      <c r="AI597" s="89" t="str">
        <f>IFERROR(IF(Purchase!I580 &lt;&gt;"",Purchase!I580,""),"")</f>
        <v/>
      </c>
      <c r="AJ597" s="89" t="str">
        <f>IFERROR(IF(Purchase!J580 &lt;&gt;"",Purchase!J580,""),"")</f>
        <v/>
      </c>
      <c r="AK597" s="101" t="str">
        <f t="shared" si="34"/>
        <v/>
      </c>
      <c r="AL597" s="88"/>
      <c r="AM597" s="90"/>
      <c r="AN597" s="91"/>
      <c r="AO597" s="90"/>
      <c r="AP597" s="90"/>
      <c r="AQ597" s="92"/>
      <c r="AR597" s="90"/>
      <c r="AS597" s="90"/>
      <c r="AT597" s="93"/>
      <c r="AU597" s="88"/>
      <c r="AV597" s="88"/>
      <c r="AW597" s="88"/>
      <c r="AX597" s="88"/>
      <c r="AY597" s="88"/>
      <c r="AZ597" s="88"/>
      <c r="BA597" s="88"/>
      <c r="BB597" s="88"/>
      <c r="BC597" s="88"/>
      <c r="BD597" s="94" t="str">
        <f>IFERROR(IF(Sale!A581 &lt;&gt; "", Sale!A581, ""), "")</f>
        <v/>
      </c>
      <c r="BE597" s="88" t="str">
        <f>IFERROR(IF(Sale!B581 &lt;&gt; "", Sale!B581, ""), "")</f>
        <v/>
      </c>
      <c r="BF597" s="88" t="str">
        <f>IFERROR(IF(Sale!C581 &lt;&gt; "", Sale!C581, ""), "")</f>
        <v/>
      </c>
      <c r="BG597" s="88" t="str">
        <f>IFERROR(IF(Sale!D581 &lt;&gt; "", Sale!D581, ""), "")</f>
        <v/>
      </c>
      <c r="BH597" s="88" t="str">
        <f>IFERROR(IF(Sale!E581 &lt;&gt; "", Sale!E581, ""), "")</f>
        <v/>
      </c>
      <c r="BI597" s="88" t="str">
        <f>IFERROR(IF(Sale!F581 &lt;&gt; "", Sale!F581, ""), "")</f>
        <v/>
      </c>
      <c r="BJ597" s="88" t="str">
        <f>IFERROR(IF(Sale!G581 &lt;&gt; "", Sale!G581, ""), "")</f>
        <v/>
      </c>
      <c r="BK597" s="88" t="str">
        <f>IFERROR(IF(Sale!H581 &lt;&gt; "", Sale!H581, ""), "")</f>
        <v/>
      </c>
      <c r="BL597" s="88" t="str">
        <f>IFERROR(IF(Sale!I581 &lt;&gt; "", Sale!I581, ""), "")</f>
        <v/>
      </c>
      <c r="BM597" s="88" t="str">
        <f>IFERROR(IF(Sale!J581 &lt;&gt; "", Sale!J581, ""), "")</f>
        <v/>
      </c>
      <c r="BN597" s="88" t="str">
        <f>IFERROR(IF(Sale!K581 &lt;&gt; "", Sale!K581, ""), "")</f>
        <v/>
      </c>
      <c r="BO597" s="88" t="str">
        <f>IFERROR(IF(Sale!L581 &lt;&gt; "", Sale!L581, ""), "")</f>
        <v/>
      </c>
      <c r="BP597" s="88" t="str">
        <f>IFERROR(IF(Sale!M581 &lt;&gt; "", Sale!M581, ""), "")</f>
        <v/>
      </c>
      <c r="BQ597" s="88" t="str">
        <f>IFERROR(IF(Sale!N581 &lt;&gt; "", Sale!N581, ""), "")</f>
        <v/>
      </c>
      <c r="BR597" s="88" t="str">
        <f>IFERROR(IF(Sale!O581 &lt;&gt; "", Sale!O581, ""), "")</f>
        <v/>
      </c>
      <c r="BS597" s="88"/>
      <c r="BT597" s="88"/>
      <c r="BU597" s="88"/>
      <c r="BV597" s="88"/>
      <c r="BW597" s="91"/>
      <c r="BX597" s="88"/>
      <c r="BY597" s="88"/>
    </row>
    <row r="598" spans="2:77">
      <c r="B598" s="255"/>
      <c r="C598" s="255"/>
      <c r="D598" s="255"/>
      <c r="E598" s="255"/>
      <c r="F598" s="255"/>
      <c r="Z598" s="101" t="str">
        <f>IF(AB598 &lt;&gt; "", (COUNTIF($AB$19:AB598,AB598)&amp;"_"&amp;AB598),"")</f>
        <v/>
      </c>
      <c r="AA598" s="125" t="str">
        <f>IFERROR(IF(Purchase!A581 &lt;&gt;"",Purchase!A581,""),"")</f>
        <v/>
      </c>
      <c r="AB598" s="101" t="str">
        <f>IFERROR(IF(Purchase!B581 &lt;&gt;"",Purchase!B581,""),"")</f>
        <v/>
      </c>
      <c r="AC598" s="101" t="str">
        <f>IFERROR(IF(Purchase!C581 &lt;&gt;"",Purchase!C581,""),"")</f>
        <v/>
      </c>
      <c r="AD598" s="89" t="str">
        <f>IFERROR(IF(Purchase!D581 &lt;&gt;"",Purchase!D581,""),"")</f>
        <v/>
      </c>
      <c r="AE598" s="89" t="str">
        <f>IFERROR(IF(Purchase!E581 &lt;&gt;"",Purchase!E581,""),"")</f>
        <v/>
      </c>
      <c r="AF598" s="89" t="str">
        <f>IFERROR(IF(Purchase!F581 &lt;&gt;"",Purchase!F581,""),"")</f>
        <v/>
      </c>
      <c r="AG598" s="89" t="str">
        <f>IFERROR(IF(Purchase!G581 &lt;&gt;"",Purchase!G581,""),"")</f>
        <v/>
      </c>
      <c r="AH598" s="89" t="str">
        <f>IFERROR(IF(Purchase!H581 &lt;&gt;"",Purchase!H581,""),"")</f>
        <v/>
      </c>
      <c r="AI598" s="89" t="str">
        <f>IFERROR(IF(Purchase!I581 &lt;&gt;"",Purchase!I581,""),"")</f>
        <v/>
      </c>
      <c r="AJ598" s="89" t="str">
        <f>IFERROR(IF(Purchase!J581 &lt;&gt;"",Purchase!J581,""),"")</f>
        <v/>
      </c>
      <c r="AK598" s="101" t="str">
        <f t="shared" si="34"/>
        <v/>
      </c>
      <c r="AL598" s="88"/>
      <c r="AM598" s="90"/>
      <c r="AN598" s="91"/>
      <c r="AO598" s="90"/>
      <c r="AP598" s="90"/>
      <c r="AQ598" s="92"/>
      <c r="AR598" s="90"/>
      <c r="AS598" s="90"/>
      <c r="AT598" s="93"/>
      <c r="AU598" s="88"/>
      <c r="AV598" s="88"/>
      <c r="AW598" s="88"/>
      <c r="AX598" s="88"/>
      <c r="AY598" s="88"/>
      <c r="AZ598" s="88"/>
      <c r="BA598" s="88"/>
      <c r="BB598" s="88"/>
      <c r="BC598" s="88"/>
      <c r="BD598" s="94" t="str">
        <f>IFERROR(IF(Sale!A582 &lt;&gt; "", Sale!A582, ""), "")</f>
        <v/>
      </c>
      <c r="BE598" s="88" t="str">
        <f>IFERROR(IF(Sale!B582 &lt;&gt; "", Sale!B582, ""), "")</f>
        <v/>
      </c>
      <c r="BF598" s="88" t="str">
        <f>IFERROR(IF(Sale!C582 &lt;&gt; "", Sale!C582, ""), "")</f>
        <v/>
      </c>
      <c r="BG598" s="88" t="str">
        <f>IFERROR(IF(Sale!D582 &lt;&gt; "", Sale!D582, ""), "")</f>
        <v/>
      </c>
      <c r="BH598" s="88" t="str">
        <f>IFERROR(IF(Sale!E582 &lt;&gt; "", Sale!E582, ""), "")</f>
        <v/>
      </c>
      <c r="BI598" s="88" t="str">
        <f>IFERROR(IF(Sale!F582 &lt;&gt; "", Sale!F582, ""), "")</f>
        <v/>
      </c>
      <c r="BJ598" s="88" t="str">
        <f>IFERROR(IF(Sale!G582 &lt;&gt; "", Sale!G582, ""), "")</f>
        <v/>
      </c>
      <c r="BK598" s="88" t="str">
        <f>IFERROR(IF(Sale!H582 &lt;&gt; "", Sale!H582, ""), "")</f>
        <v/>
      </c>
      <c r="BL598" s="88" t="str">
        <f>IFERROR(IF(Sale!I582 &lt;&gt; "", Sale!I582, ""), "")</f>
        <v/>
      </c>
      <c r="BM598" s="88" t="str">
        <f>IFERROR(IF(Sale!J582 &lt;&gt; "", Sale!J582, ""), "")</f>
        <v/>
      </c>
      <c r="BN598" s="88" t="str">
        <f>IFERROR(IF(Sale!K582 &lt;&gt; "", Sale!K582, ""), "")</f>
        <v/>
      </c>
      <c r="BO598" s="88" t="str">
        <f>IFERROR(IF(Sale!L582 &lt;&gt; "", Sale!L582, ""), "")</f>
        <v/>
      </c>
      <c r="BP598" s="88" t="str">
        <f>IFERROR(IF(Sale!M582 &lt;&gt; "", Sale!M582, ""), "")</f>
        <v/>
      </c>
      <c r="BQ598" s="88" t="str">
        <f>IFERROR(IF(Sale!N582 &lt;&gt; "", Sale!N582, ""), "")</f>
        <v/>
      </c>
      <c r="BR598" s="88" t="str">
        <f>IFERROR(IF(Sale!O582 &lt;&gt; "", Sale!O582, ""), "")</f>
        <v/>
      </c>
      <c r="BS598" s="88"/>
      <c r="BT598" s="88"/>
      <c r="BU598" s="88"/>
      <c r="BV598" s="88"/>
      <c r="BW598" s="91"/>
      <c r="BX598" s="88"/>
      <c r="BY598" s="88"/>
    </row>
    <row r="599" spans="2:77">
      <c r="B599" s="255"/>
      <c r="C599" s="255"/>
      <c r="D599" s="255"/>
      <c r="E599" s="255"/>
      <c r="F599" s="255"/>
      <c r="Z599" s="101" t="str">
        <f>IF(AB599 &lt;&gt; "", (COUNTIF($AB$19:AB599,AB599)&amp;"_"&amp;AB599),"")</f>
        <v/>
      </c>
      <c r="AA599" s="125" t="str">
        <f>IFERROR(IF(Purchase!A582 &lt;&gt;"",Purchase!A582,""),"")</f>
        <v/>
      </c>
      <c r="AB599" s="101" t="str">
        <f>IFERROR(IF(Purchase!B582 &lt;&gt;"",Purchase!B582,""),"")</f>
        <v/>
      </c>
      <c r="AC599" s="101" t="str">
        <f>IFERROR(IF(Purchase!C582 &lt;&gt;"",Purchase!C582,""),"")</f>
        <v/>
      </c>
      <c r="AD599" s="89" t="str">
        <f>IFERROR(IF(Purchase!D582 &lt;&gt;"",Purchase!D582,""),"")</f>
        <v/>
      </c>
      <c r="AE599" s="89" t="str">
        <f>IFERROR(IF(Purchase!E582 &lt;&gt;"",Purchase!E582,""),"")</f>
        <v/>
      </c>
      <c r="AF599" s="89" t="str">
        <f>IFERROR(IF(Purchase!F582 &lt;&gt;"",Purchase!F582,""),"")</f>
        <v/>
      </c>
      <c r="AG599" s="89" t="str">
        <f>IFERROR(IF(Purchase!G582 &lt;&gt;"",Purchase!G582,""),"")</f>
        <v/>
      </c>
      <c r="AH599" s="89" t="str">
        <f>IFERROR(IF(Purchase!H582 &lt;&gt;"",Purchase!H582,""),"")</f>
        <v/>
      </c>
      <c r="AI599" s="89" t="str">
        <f>IFERROR(IF(Purchase!I582 &lt;&gt;"",Purchase!I582,""),"")</f>
        <v/>
      </c>
      <c r="AJ599" s="89" t="str">
        <f>IFERROR(IF(Purchase!J582 &lt;&gt;"",Purchase!J582,""),"")</f>
        <v/>
      </c>
      <c r="AK599" s="101" t="str">
        <f t="shared" si="34"/>
        <v/>
      </c>
      <c r="AL599" s="88"/>
      <c r="AM599" s="90"/>
      <c r="AN599" s="91"/>
      <c r="AO599" s="90"/>
      <c r="AP599" s="90"/>
      <c r="AQ599" s="92"/>
      <c r="AR599" s="90"/>
      <c r="AS599" s="90"/>
      <c r="AT599" s="93"/>
      <c r="AU599" s="88"/>
      <c r="AV599" s="88"/>
      <c r="AW599" s="88"/>
      <c r="AX599" s="88"/>
      <c r="AY599" s="88"/>
      <c r="AZ599" s="88"/>
      <c r="BA599" s="88"/>
      <c r="BB599" s="88"/>
      <c r="BC599" s="88"/>
      <c r="BD599" s="94" t="str">
        <f>IFERROR(IF(Sale!A583 &lt;&gt; "", Sale!A583, ""), "")</f>
        <v/>
      </c>
      <c r="BE599" s="88" t="str">
        <f>IFERROR(IF(Sale!B583 &lt;&gt; "", Sale!B583, ""), "")</f>
        <v/>
      </c>
      <c r="BF599" s="88" t="str">
        <f>IFERROR(IF(Sale!C583 &lt;&gt; "", Sale!C583, ""), "")</f>
        <v/>
      </c>
      <c r="BG599" s="88" t="str">
        <f>IFERROR(IF(Sale!D583 &lt;&gt; "", Sale!D583, ""), "")</f>
        <v/>
      </c>
      <c r="BH599" s="88" t="str">
        <f>IFERROR(IF(Sale!E583 &lt;&gt; "", Sale!E583, ""), "")</f>
        <v/>
      </c>
      <c r="BI599" s="88" t="str">
        <f>IFERROR(IF(Sale!F583 &lt;&gt; "", Sale!F583, ""), "")</f>
        <v/>
      </c>
      <c r="BJ599" s="88" t="str">
        <f>IFERROR(IF(Sale!G583 &lt;&gt; "", Sale!G583, ""), "")</f>
        <v/>
      </c>
      <c r="BK599" s="88" t="str">
        <f>IFERROR(IF(Sale!H583 &lt;&gt; "", Sale!H583, ""), "")</f>
        <v/>
      </c>
      <c r="BL599" s="88" t="str">
        <f>IFERROR(IF(Sale!I583 &lt;&gt; "", Sale!I583, ""), "")</f>
        <v/>
      </c>
      <c r="BM599" s="88" t="str">
        <f>IFERROR(IF(Sale!J583 &lt;&gt; "", Sale!J583, ""), "")</f>
        <v/>
      </c>
      <c r="BN599" s="88" t="str">
        <f>IFERROR(IF(Sale!K583 &lt;&gt; "", Sale!K583, ""), "")</f>
        <v/>
      </c>
      <c r="BO599" s="88" t="str">
        <f>IFERROR(IF(Sale!L583 &lt;&gt; "", Sale!L583, ""), "")</f>
        <v/>
      </c>
      <c r="BP599" s="88" t="str">
        <f>IFERROR(IF(Sale!M583 &lt;&gt; "", Sale!M583, ""), "")</f>
        <v/>
      </c>
      <c r="BQ599" s="88" t="str">
        <f>IFERROR(IF(Sale!N583 &lt;&gt; "", Sale!N583, ""), "")</f>
        <v/>
      </c>
      <c r="BR599" s="88" t="str">
        <f>IFERROR(IF(Sale!O583 &lt;&gt; "", Sale!O583, ""), "")</f>
        <v/>
      </c>
      <c r="BS599" s="88"/>
      <c r="BT599" s="88"/>
      <c r="BU599" s="88"/>
      <c r="BV599" s="88"/>
      <c r="BW599" s="91"/>
      <c r="BX599" s="88"/>
      <c r="BY599" s="88"/>
    </row>
    <row r="600" spans="2:77">
      <c r="B600" s="255"/>
      <c r="C600" s="255"/>
      <c r="D600" s="255"/>
      <c r="E600" s="255"/>
      <c r="F600" s="255"/>
      <c r="Z600" s="101" t="str">
        <f>IF(AB600 &lt;&gt; "", (COUNTIF($AB$19:AB600,AB600)&amp;"_"&amp;AB600),"")</f>
        <v/>
      </c>
      <c r="AA600" s="125" t="str">
        <f>IFERROR(IF(Purchase!A583 &lt;&gt;"",Purchase!A583,""),"")</f>
        <v/>
      </c>
      <c r="AB600" s="101" t="str">
        <f>IFERROR(IF(Purchase!B583 &lt;&gt;"",Purchase!B583,""),"")</f>
        <v/>
      </c>
      <c r="AC600" s="101" t="str">
        <f>IFERROR(IF(Purchase!C583 &lt;&gt;"",Purchase!C583,""),"")</f>
        <v/>
      </c>
      <c r="AD600" s="89" t="str">
        <f>IFERROR(IF(Purchase!D583 &lt;&gt;"",Purchase!D583,""),"")</f>
        <v/>
      </c>
      <c r="AE600" s="89" t="str">
        <f>IFERROR(IF(Purchase!E583 &lt;&gt;"",Purchase!E583,""),"")</f>
        <v/>
      </c>
      <c r="AF600" s="89" t="str">
        <f>IFERROR(IF(Purchase!F583 &lt;&gt;"",Purchase!F583,""),"")</f>
        <v/>
      </c>
      <c r="AG600" s="89" t="str">
        <f>IFERROR(IF(Purchase!G583 &lt;&gt;"",Purchase!G583,""),"")</f>
        <v/>
      </c>
      <c r="AH600" s="89" t="str">
        <f>IFERROR(IF(Purchase!H583 &lt;&gt;"",Purchase!H583,""),"")</f>
        <v/>
      </c>
      <c r="AI600" s="89" t="str">
        <f>IFERROR(IF(Purchase!I583 &lt;&gt;"",Purchase!I583,""),"")</f>
        <v/>
      </c>
      <c r="AJ600" s="89" t="str">
        <f>IFERROR(IF(Purchase!J583 &lt;&gt;"",Purchase!J583,""),"")</f>
        <v/>
      </c>
      <c r="AK600" s="101" t="str">
        <f t="shared" si="34"/>
        <v/>
      </c>
      <c r="AL600" s="88"/>
      <c r="AM600" s="90"/>
      <c r="AN600" s="91"/>
      <c r="AO600" s="90"/>
      <c r="AP600" s="90"/>
      <c r="AQ600" s="92"/>
      <c r="AR600" s="90"/>
      <c r="AS600" s="90"/>
      <c r="AT600" s="93"/>
      <c r="AU600" s="88"/>
      <c r="AV600" s="88"/>
      <c r="AW600" s="88"/>
      <c r="AX600" s="88"/>
      <c r="AY600" s="88"/>
      <c r="AZ600" s="88"/>
      <c r="BA600" s="88"/>
      <c r="BB600" s="88"/>
      <c r="BC600" s="88"/>
      <c r="BD600" s="94" t="str">
        <f>IFERROR(IF(Sale!A584 &lt;&gt; "", Sale!A584, ""), "")</f>
        <v/>
      </c>
      <c r="BE600" s="88" t="str">
        <f>IFERROR(IF(Sale!B584 &lt;&gt; "", Sale!B584, ""), "")</f>
        <v/>
      </c>
      <c r="BF600" s="88" t="str">
        <f>IFERROR(IF(Sale!C584 &lt;&gt; "", Sale!C584, ""), "")</f>
        <v/>
      </c>
      <c r="BG600" s="88" t="str">
        <f>IFERROR(IF(Sale!D584 &lt;&gt; "", Sale!D584, ""), "")</f>
        <v/>
      </c>
      <c r="BH600" s="88" t="str">
        <f>IFERROR(IF(Sale!E584 &lt;&gt; "", Sale!E584, ""), "")</f>
        <v/>
      </c>
      <c r="BI600" s="88" t="str">
        <f>IFERROR(IF(Sale!F584 &lt;&gt; "", Sale!F584, ""), "")</f>
        <v/>
      </c>
      <c r="BJ600" s="88" t="str">
        <f>IFERROR(IF(Sale!G584 &lt;&gt; "", Sale!G584, ""), "")</f>
        <v/>
      </c>
      <c r="BK600" s="88" t="str">
        <f>IFERROR(IF(Sale!H584 &lt;&gt; "", Sale!H584, ""), "")</f>
        <v/>
      </c>
      <c r="BL600" s="88" t="str">
        <f>IFERROR(IF(Sale!I584 &lt;&gt; "", Sale!I584, ""), "")</f>
        <v/>
      </c>
      <c r="BM600" s="88" t="str">
        <f>IFERROR(IF(Sale!J584 &lt;&gt; "", Sale!J584, ""), "")</f>
        <v/>
      </c>
      <c r="BN600" s="88" t="str">
        <f>IFERROR(IF(Sale!K584 &lt;&gt; "", Sale!K584, ""), "")</f>
        <v/>
      </c>
      <c r="BO600" s="88" t="str">
        <f>IFERROR(IF(Sale!L584 &lt;&gt; "", Sale!L584, ""), "")</f>
        <v/>
      </c>
      <c r="BP600" s="88" t="str">
        <f>IFERROR(IF(Sale!M584 &lt;&gt; "", Sale!M584, ""), "")</f>
        <v/>
      </c>
      <c r="BQ600" s="88" t="str">
        <f>IFERROR(IF(Sale!N584 &lt;&gt; "", Sale!N584, ""), "")</f>
        <v/>
      </c>
      <c r="BR600" s="88" t="str">
        <f>IFERROR(IF(Sale!O584 &lt;&gt; "", Sale!O584, ""), "")</f>
        <v/>
      </c>
      <c r="BS600" s="88"/>
      <c r="BT600" s="88"/>
      <c r="BU600" s="88"/>
      <c r="BV600" s="88"/>
      <c r="BW600" s="91"/>
      <c r="BX600" s="88"/>
      <c r="BY600" s="88"/>
    </row>
    <row r="601" spans="2:77">
      <c r="B601" s="255"/>
      <c r="C601" s="255"/>
      <c r="D601" s="255"/>
      <c r="E601" s="255"/>
      <c r="F601" s="255"/>
      <c r="Z601" s="101" t="str">
        <f>IF(AB601 &lt;&gt; "", (COUNTIF($AB$19:AB601,AB601)&amp;"_"&amp;AB601),"")</f>
        <v/>
      </c>
      <c r="AA601" s="125" t="str">
        <f>IFERROR(IF(Purchase!A584 &lt;&gt;"",Purchase!A584,""),"")</f>
        <v/>
      </c>
      <c r="AB601" s="101" t="str">
        <f>IFERROR(IF(Purchase!B584 &lt;&gt;"",Purchase!B584,""),"")</f>
        <v/>
      </c>
      <c r="AC601" s="101" t="str">
        <f>IFERROR(IF(Purchase!C584 &lt;&gt;"",Purchase!C584,""),"")</f>
        <v/>
      </c>
      <c r="AD601" s="89" t="str">
        <f>IFERROR(IF(Purchase!D584 &lt;&gt;"",Purchase!D584,""),"")</f>
        <v/>
      </c>
      <c r="AE601" s="89" t="str">
        <f>IFERROR(IF(Purchase!E584 &lt;&gt;"",Purchase!E584,""),"")</f>
        <v/>
      </c>
      <c r="AF601" s="89" t="str">
        <f>IFERROR(IF(Purchase!F584 &lt;&gt;"",Purchase!F584,""),"")</f>
        <v/>
      </c>
      <c r="AG601" s="89" t="str">
        <f>IFERROR(IF(Purchase!G584 &lt;&gt;"",Purchase!G584,""),"")</f>
        <v/>
      </c>
      <c r="AH601" s="89" t="str">
        <f>IFERROR(IF(Purchase!H584 &lt;&gt;"",Purchase!H584,""),"")</f>
        <v/>
      </c>
      <c r="AI601" s="89" t="str">
        <f>IFERROR(IF(Purchase!I584 &lt;&gt;"",Purchase!I584,""),"")</f>
        <v/>
      </c>
      <c r="AJ601" s="89" t="str">
        <f>IFERROR(IF(Purchase!J584 &lt;&gt;"",Purchase!J584,""),"")</f>
        <v/>
      </c>
      <c r="AK601" s="101" t="str">
        <f t="shared" si="34"/>
        <v/>
      </c>
      <c r="AL601" s="88"/>
      <c r="AM601" s="90"/>
      <c r="AN601" s="91"/>
      <c r="AO601" s="90"/>
      <c r="AP601" s="90"/>
      <c r="AQ601" s="92"/>
      <c r="AR601" s="90"/>
      <c r="AS601" s="90"/>
      <c r="AT601" s="93"/>
      <c r="AU601" s="88"/>
      <c r="AV601" s="88"/>
      <c r="AW601" s="88"/>
      <c r="AX601" s="88"/>
      <c r="AY601" s="88"/>
      <c r="AZ601" s="88"/>
      <c r="BA601" s="88"/>
      <c r="BB601" s="88"/>
      <c r="BC601" s="88"/>
      <c r="BD601" s="94" t="str">
        <f>IFERROR(IF(Sale!A585 &lt;&gt; "", Sale!A585, ""), "")</f>
        <v/>
      </c>
      <c r="BE601" s="88" t="str">
        <f>IFERROR(IF(Sale!B585 &lt;&gt; "", Sale!B585, ""), "")</f>
        <v/>
      </c>
      <c r="BF601" s="88" t="str">
        <f>IFERROR(IF(Sale!C585 &lt;&gt; "", Sale!C585, ""), "")</f>
        <v/>
      </c>
      <c r="BG601" s="88" t="str">
        <f>IFERROR(IF(Sale!D585 &lt;&gt; "", Sale!D585, ""), "")</f>
        <v/>
      </c>
      <c r="BH601" s="88" t="str">
        <f>IFERROR(IF(Sale!E585 &lt;&gt; "", Sale!E585, ""), "")</f>
        <v/>
      </c>
      <c r="BI601" s="88" t="str">
        <f>IFERROR(IF(Sale!F585 &lt;&gt; "", Sale!F585, ""), "")</f>
        <v/>
      </c>
      <c r="BJ601" s="88" t="str">
        <f>IFERROR(IF(Sale!G585 &lt;&gt; "", Sale!G585, ""), "")</f>
        <v/>
      </c>
      <c r="BK601" s="88" t="str">
        <f>IFERROR(IF(Sale!H585 &lt;&gt; "", Sale!H585, ""), "")</f>
        <v/>
      </c>
      <c r="BL601" s="88" t="str">
        <f>IFERROR(IF(Sale!I585 &lt;&gt; "", Sale!I585, ""), "")</f>
        <v/>
      </c>
      <c r="BM601" s="88" t="str">
        <f>IFERROR(IF(Sale!J585 &lt;&gt; "", Sale!J585, ""), "")</f>
        <v/>
      </c>
      <c r="BN601" s="88" t="str">
        <f>IFERROR(IF(Sale!K585 &lt;&gt; "", Sale!K585, ""), "")</f>
        <v/>
      </c>
      <c r="BO601" s="88" t="str">
        <f>IFERROR(IF(Sale!L585 &lt;&gt; "", Sale!L585, ""), "")</f>
        <v/>
      </c>
      <c r="BP601" s="88" t="str">
        <f>IFERROR(IF(Sale!M585 &lt;&gt; "", Sale!M585, ""), "")</f>
        <v/>
      </c>
      <c r="BQ601" s="88" t="str">
        <f>IFERROR(IF(Sale!N585 &lt;&gt; "", Sale!N585, ""), "")</f>
        <v/>
      </c>
      <c r="BR601" s="88" t="str">
        <f>IFERROR(IF(Sale!O585 &lt;&gt; "", Sale!O585, ""), "")</f>
        <v/>
      </c>
      <c r="BS601" s="88"/>
      <c r="BT601" s="88"/>
      <c r="BU601" s="88"/>
      <c r="BV601" s="88"/>
      <c r="BW601" s="91"/>
      <c r="BX601" s="88"/>
      <c r="BY601" s="88"/>
    </row>
    <row r="602" spans="2:77">
      <c r="B602" s="255"/>
      <c r="C602" s="255"/>
      <c r="D602" s="255"/>
      <c r="E602" s="255"/>
      <c r="F602" s="255"/>
      <c r="Z602" s="101" t="str">
        <f>IF(AB602 &lt;&gt; "", (COUNTIF($AB$19:AB602,AB602)&amp;"_"&amp;AB602),"")</f>
        <v/>
      </c>
      <c r="AA602" s="125" t="str">
        <f>IFERROR(IF(Purchase!A585 &lt;&gt;"",Purchase!A585,""),"")</f>
        <v/>
      </c>
      <c r="AB602" s="101" t="str">
        <f>IFERROR(IF(Purchase!B585 &lt;&gt;"",Purchase!B585,""),"")</f>
        <v/>
      </c>
      <c r="AC602" s="101" t="str">
        <f>IFERROR(IF(Purchase!C585 &lt;&gt;"",Purchase!C585,""),"")</f>
        <v/>
      </c>
      <c r="AD602" s="89" t="str">
        <f>IFERROR(IF(Purchase!D585 &lt;&gt;"",Purchase!D585,""),"")</f>
        <v/>
      </c>
      <c r="AE602" s="89" t="str">
        <f>IFERROR(IF(Purchase!E585 &lt;&gt;"",Purchase!E585,""),"")</f>
        <v/>
      </c>
      <c r="AF602" s="89" t="str">
        <f>IFERROR(IF(Purchase!F585 &lt;&gt;"",Purchase!F585,""),"")</f>
        <v/>
      </c>
      <c r="AG602" s="89" t="str">
        <f>IFERROR(IF(Purchase!G585 &lt;&gt;"",Purchase!G585,""),"")</f>
        <v/>
      </c>
      <c r="AH602" s="89" t="str">
        <f>IFERROR(IF(Purchase!H585 &lt;&gt;"",Purchase!H585,""),"")</f>
        <v/>
      </c>
      <c r="AI602" s="89" t="str">
        <f>IFERROR(IF(Purchase!I585 &lt;&gt;"",Purchase!I585,""),"")</f>
        <v/>
      </c>
      <c r="AJ602" s="89" t="str">
        <f>IFERROR(IF(Purchase!J585 &lt;&gt;"",Purchase!J585,""),"")</f>
        <v/>
      </c>
      <c r="AK602" s="101" t="str">
        <f t="shared" si="34"/>
        <v/>
      </c>
      <c r="AL602" s="88"/>
      <c r="AM602" s="90"/>
      <c r="AN602" s="91"/>
      <c r="AO602" s="90"/>
      <c r="AP602" s="90"/>
      <c r="AQ602" s="92"/>
      <c r="AR602" s="90"/>
      <c r="AS602" s="90"/>
      <c r="AT602" s="93"/>
      <c r="AU602" s="88"/>
      <c r="AV602" s="88"/>
      <c r="AW602" s="88"/>
      <c r="AX602" s="88"/>
      <c r="AY602" s="88"/>
      <c r="AZ602" s="88"/>
      <c r="BA602" s="88"/>
      <c r="BB602" s="88"/>
      <c r="BC602" s="88"/>
      <c r="BD602" s="94" t="str">
        <f>IFERROR(IF(Sale!A586 &lt;&gt; "", Sale!A586, ""), "")</f>
        <v/>
      </c>
      <c r="BE602" s="88" t="str">
        <f>IFERROR(IF(Sale!B586 &lt;&gt; "", Sale!B586, ""), "")</f>
        <v/>
      </c>
      <c r="BF602" s="88" t="str">
        <f>IFERROR(IF(Sale!C586 &lt;&gt; "", Sale!C586, ""), "")</f>
        <v/>
      </c>
      <c r="BG602" s="88" t="str">
        <f>IFERROR(IF(Sale!D586 &lt;&gt; "", Sale!D586, ""), "")</f>
        <v/>
      </c>
      <c r="BH602" s="88" t="str">
        <f>IFERROR(IF(Sale!E586 &lt;&gt; "", Sale!E586, ""), "")</f>
        <v/>
      </c>
      <c r="BI602" s="88" t="str">
        <f>IFERROR(IF(Sale!F586 &lt;&gt; "", Sale!F586, ""), "")</f>
        <v/>
      </c>
      <c r="BJ602" s="88" t="str">
        <f>IFERROR(IF(Sale!G586 &lt;&gt; "", Sale!G586, ""), "")</f>
        <v/>
      </c>
      <c r="BK602" s="88" t="str">
        <f>IFERROR(IF(Sale!H586 &lt;&gt; "", Sale!H586, ""), "")</f>
        <v/>
      </c>
      <c r="BL602" s="88" t="str">
        <f>IFERROR(IF(Sale!I586 &lt;&gt; "", Sale!I586, ""), "")</f>
        <v/>
      </c>
      <c r="BM602" s="88" t="str">
        <f>IFERROR(IF(Sale!J586 &lt;&gt; "", Sale!J586, ""), "")</f>
        <v/>
      </c>
      <c r="BN602" s="88" t="str">
        <f>IFERROR(IF(Sale!K586 &lt;&gt; "", Sale!K586, ""), "")</f>
        <v/>
      </c>
      <c r="BO602" s="88" t="str">
        <f>IFERROR(IF(Sale!L586 &lt;&gt; "", Sale!L586, ""), "")</f>
        <v/>
      </c>
      <c r="BP602" s="88" t="str">
        <f>IFERROR(IF(Sale!M586 &lt;&gt; "", Sale!M586, ""), "")</f>
        <v/>
      </c>
      <c r="BQ602" s="88" t="str">
        <f>IFERROR(IF(Sale!N586 &lt;&gt; "", Sale!N586, ""), "")</f>
        <v/>
      </c>
      <c r="BR602" s="88" t="str">
        <f>IFERROR(IF(Sale!O586 &lt;&gt; "", Sale!O586, ""), "")</f>
        <v/>
      </c>
      <c r="BS602" s="88"/>
      <c r="BT602" s="88"/>
      <c r="BU602" s="88"/>
      <c r="BV602" s="88"/>
      <c r="BW602" s="91"/>
      <c r="BX602" s="88"/>
      <c r="BY602" s="88"/>
    </row>
    <row r="603" spans="2:77">
      <c r="B603" s="255"/>
      <c r="C603" s="255"/>
      <c r="D603" s="255"/>
      <c r="E603" s="255"/>
      <c r="F603" s="255"/>
      <c r="Z603" s="101" t="str">
        <f>IF(AB603 &lt;&gt; "", (COUNTIF($AB$19:AB603,AB603)&amp;"_"&amp;AB603),"")</f>
        <v/>
      </c>
      <c r="AA603" s="125" t="str">
        <f>IFERROR(IF(Purchase!A586 &lt;&gt;"",Purchase!A586,""),"")</f>
        <v/>
      </c>
      <c r="AB603" s="101" t="str">
        <f>IFERROR(IF(Purchase!B586 &lt;&gt;"",Purchase!B586,""),"")</f>
        <v/>
      </c>
      <c r="AC603" s="101" t="str">
        <f>IFERROR(IF(Purchase!C586 &lt;&gt;"",Purchase!C586,""),"")</f>
        <v/>
      </c>
      <c r="AD603" s="89" t="str">
        <f>IFERROR(IF(Purchase!D586 &lt;&gt;"",Purchase!D586,""),"")</f>
        <v/>
      </c>
      <c r="AE603" s="89" t="str">
        <f>IFERROR(IF(Purchase!E586 &lt;&gt;"",Purchase!E586,""),"")</f>
        <v/>
      </c>
      <c r="AF603" s="89" t="str">
        <f>IFERROR(IF(Purchase!F586 &lt;&gt;"",Purchase!F586,""),"")</f>
        <v/>
      </c>
      <c r="AG603" s="89" t="str">
        <f>IFERROR(IF(Purchase!G586 &lt;&gt;"",Purchase!G586,""),"")</f>
        <v/>
      </c>
      <c r="AH603" s="89" t="str">
        <f>IFERROR(IF(Purchase!H586 &lt;&gt;"",Purchase!H586,""),"")</f>
        <v/>
      </c>
      <c r="AI603" s="89" t="str">
        <f>IFERROR(IF(Purchase!I586 &lt;&gt;"",Purchase!I586,""),"")</f>
        <v/>
      </c>
      <c r="AJ603" s="89" t="str">
        <f>IFERROR(IF(Purchase!J586 &lt;&gt;"",Purchase!J586,""),"")</f>
        <v/>
      </c>
      <c r="AK603" s="101" t="str">
        <f t="shared" si="34"/>
        <v/>
      </c>
      <c r="AL603" s="88"/>
      <c r="AM603" s="90"/>
      <c r="AN603" s="91"/>
      <c r="AO603" s="90"/>
      <c r="AP603" s="90"/>
      <c r="AQ603" s="92"/>
      <c r="AR603" s="90"/>
      <c r="AS603" s="90"/>
      <c r="AT603" s="93"/>
      <c r="AU603" s="88"/>
      <c r="AV603" s="88"/>
      <c r="AW603" s="88"/>
      <c r="AX603" s="88"/>
      <c r="AY603" s="88"/>
      <c r="AZ603" s="88"/>
      <c r="BA603" s="88"/>
      <c r="BB603" s="88"/>
      <c r="BC603" s="88"/>
      <c r="BD603" s="94" t="str">
        <f>IFERROR(IF(Sale!A587 &lt;&gt; "", Sale!A587, ""), "")</f>
        <v/>
      </c>
      <c r="BE603" s="88" t="str">
        <f>IFERROR(IF(Sale!B587 &lt;&gt; "", Sale!B587, ""), "")</f>
        <v/>
      </c>
      <c r="BF603" s="88" t="str">
        <f>IFERROR(IF(Sale!C587 &lt;&gt; "", Sale!C587, ""), "")</f>
        <v/>
      </c>
      <c r="BG603" s="88" t="str">
        <f>IFERROR(IF(Sale!D587 &lt;&gt; "", Sale!D587, ""), "")</f>
        <v/>
      </c>
      <c r="BH603" s="88" t="str">
        <f>IFERROR(IF(Sale!E587 &lt;&gt; "", Sale!E587, ""), "")</f>
        <v/>
      </c>
      <c r="BI603" s="88" t="str">
        <f>IFERROR(IF(Sale!F587 &lt;&gt; "", Sale!F587, ""), "")</f>
        <v/>
      </c>
      <c r="BJ603" s="88" t="str">
        <f>IFERROR(IF(Sale!G587 &lt;&gt; "", Sale!G587, ""), "")</f>
        <v/>
      </c>
      <c r="BK603" s="88" t="str">
        <f>IFERROR(IF(Sale!H587 &lt;&gt; "", Sale!H587, ""), "")</f>
        <v/>
      </c>
      <c r="BL603" s="88" t="str">
        <f>IFERROR(IF(Sale!I587 &lt;&gt; "", Sale!I587, ""), "")</f>
        <v/>
      </c>
      <c r="BM603" s="88" t="str">
        <f>IFERROR(IF(Sale!J587 &lt;&gt; "", Sale!J587, ""), "")</f>
        <v/>
      </c>
      <c r="BN603" s="88" t="str">
        <f>IFERROR(IF(Sale!K587 &lt;&gt; "", Sale!K587, ""), "")</f>
        <v/>
      </c>
      <c r="BO603" s="88" t="str">
        <f>IFERROR(IF(Sale!L587 &lt;&gt; "", Sale!L587, ""), "")</f>
        <v/>
      </c>
      <c r="BP603" s="88" t="str">
        <f>IFERROR(IF(Sale!M587 &lt;&gt; "", Sale!M587, ""), "")</f>
        <v/>
      </c>
      <c r="BQ603" s="88" t="str">
        <f>IFERROR(IF(Sale!N587 &lt;&gt; "", Sale!N587, ""), "")</f>
        <v/>
      </c>
      <c r="BR603" s="88" t="str">
        <f>IFERROR(IF(Sale!O587 &lt;&gt; "", Sale!O587, ""), "")</f>
        <v/>
      </c>
      <c r="BS603" s="88"/>
      <c r="BT603" s="88"/>
      <c r="BU603" s="88"/>
      <c r="BV603" s="88"/>
      <c r="BW603" s="91"/>
      <c r="BX603" s="88"/>
      <c r="BY603" s="88"/>
    </row>
    <row r="604" spans="2:77">
      <c r="B604" s="255"/>
      <c r="C604" s="255"/>
      <c r="D604" s="255"/>
      <c r="E604" s="255"/>
      <c r="F604" s="255"/>
      <c r="Z604" s="101" t="str">
        <f>IF(AB604 &lt;&gt; "", (COUNTIF($AB$19:AB604,AB604)&amp;"_"&amp;AB604),"")</f>
        <v/>
      </c>
      <c r="AA604" s="125" t="str">
        <f>IFERROR(IF(Purchase!A587 &lt;&gt;"",Purchase!A587,""),"")</f>
        <v/>
      </c>
      <c r="AB604" s="101" t="str">
        <f>IFERROR(IF(Purchase!B587 &lt;&gt;"",Purchase!B587,""),"")</f>
        <v/>
      </c>
      <c r="AC604" s="101" t="str">
        <f>IFERROR(IF(Purchase!C587 &lt;&gt;"",Purchase!C587,""),"")</f>
        <v/>
      </c>
      <c r="AD604" s="89" t="str">
        <f>IFERROR(IF(Purchase!D587 &lt;&gt;"",Purchase!D587,""),"")</f>
        <v/>
      </c>
      <c r="AE604" s="89" t="str">
        <f>IFERROR(IF(Purchase!E587 &lt;&gt;"",Purchase!E587,""),"")</f>
        <v/>
      </c>
      <c r="AF604" s="89" t="str">
        <f>IFERROR(IF(Purchase!F587 &lt;&gt;"",Purchase!F587,""),"")</f>
        <v/>
      </c>
      <c r="AG604" s="89" t="str">
        <f>IFERROR(IF(Purchase!G587 &lt;&gt;"",Purchase!G587,""),"")</f>
        <v/>
      </c>
      <c r="AH604" s="89" t="str">
        <f>IFERROR(IF(Purchase!H587 &lt;&gt;"",Purchase!H587,""),"")</f>
        <v/>
      </c>
      <c r="AI604" s="89" t="str">
        <f>IFERROR(IF(Purchase!I587 &lt;&gt;"",Purchase!I587,""),"")</f>
        <v/>
      </c>
      <c r="AJ604" s="89" t="str">
        <f>IFERROR(IF(Purchase!J587 &lt;&gt;"",Purchase!J587,""),"")</f>
        <v/>
      </c>
      <c r="AK604" s="101" t="str">
        <f t="shared" si="34"/>
        <v/>
      </c>
      <c r="AL604" s="88"/>
      <c r="AM604" s="90"/>
      <c r="AN604" s="91"/>
      <c r="AO604" s="90"/>
      <c r="AP604" s="90"/>
      <c r="AQ604" s="92"/>
      <c r="AR604" s="90"/>
      <c r="AS604" s="90"/>
      <c r="AT604" s="93"/>
      <c r="AU604" s="88"/>
      <c r="AV604" s="88"/>
      <c r="AW604" s="88"/>
      <c r="AX604" s="88"/>
      <c r="AY604" s="88"/>
      <c r="AZ604" s="88"/>
      <c r="BA604" s="88"/>
      <c r="BB604" s="88"/>
      <c r="BC604" s="88"/>
      <c r="BD604" s="94" t="str">
        <f>IFERROR(IF(Sale!A588 &lt;&gt; "", Sale!A588, ""), "")</f>
        <v/>
      </c>
      <c r="BE604" s="88" t="str">
        <f>IFERROR(IF(Sale!B588 &lt;&gt; "", Sale!B588, ""), "")</f>
        <v/>
      </c>
      <c r="BF604" s="88" t="str">
        <f>IFERROR(IF(Sale!C588 &lt;&gt; "", Sale!C588, ""), "")</f>
        <v/>
      </c>
      <c r="BG604" s="88" t="str">
        <f>IFERROR(IF(Sale!D588 &lt;&gt; "", Sale!D588, ""), "")</f>
        <v/>
      </c>
      <c r="BH604" s="88" t="str">
        <f>IFERROR(IF(Sale!E588 &lt;&gt; "", Sale!E588, ""), "")</f>
        <v/>
      </c>
      <c r="BI604" s="88" t="str">
        <f>IFERROR(IF(Sale!F588 &lt;&gt; "", Sale!F588, ""), "")</f>
        <v/>
      </c>
      <c r="BJ604" s="88" t="str">
        <f>IFERROR(IF(Sale!G588 &lt;&gt; "", Sale!G588, ""), "")</f>
        <v/>
      </c>
      <c r="BK604" s="88" t="str">
        <f>IFERROR(IF(Sale!H588 &lt;&gt; "", Sale!H588, ""), "")</f>
        <v/>
      </c>
      <c r="BL604" s="88" t="str">
        <f>IFERROR(IF(Sale!I588 &lt;&gt; "", Sale!I588, ""), "")</f>
        <v/>
      </c>
      <c r="BM604" s="88" t="str">
        <f>IFERROR(IF(Sale!J588 &lt;&gt; "", Sale!J588, ""), "")</f>
        <v/>
      </c>
      <c r="BN604" s="88" t="str">
        <f>IFERROR(IF(Sale!K588 &lt;&gt; "", Sale!K588, ""), "")</f>
        <v/>
      </c>
      <c r="BO604" s="88" t="str">
        <f>IFERROR(IF(Sale!L588 &lt;&gt; "", Sale!L588, ""), "")</f>
        <v/>
      </c>
      <c r="BP604" s="88" t="str">
        <f>IFERROR(IF(Sale!M588 &lt;&gt; "", Sale!M588, ""), "")</f>
        <v/>
      </c>
      <c r="BQ604" s="88" t="str">
        <f>IFERROR(IF(Sale!N588 &lt;&gt; "", Sale!N588, ""), "")</f>
        <v/>
      </c>
      <c r="BR604" s="88" t="str">
        <f>IFERROR(IF(Sale!O588 &lt;&gt; "", Sale!O588, ""), "")</f>
        <v/>
      </c>
      <c r="BS604" s="88"/>
      <c r="BT604" s="88"/>
      <c r="BU604" s="88"/>
      <c r="BV604" s="88"/>
      <c r="BW604" s="91"/>
      <c r="BX604" s="88"/>
      <c r="BY604" s="88"/>
    </row>
    <row r="605" spans="2:77">
      <c r="B605" s="255"/>
      <c r="C605" s="255"/>
      <c r="D605" s="255"/>
      <c r="E605" s="255"/>
      <c r="F605" s="255"/>
      <c r="Z605" s="101" t="str">
        <f>IF(AB605 &lt;&gt; "", (COUNTIF($AB$19:AB605,AB605)&amp;"_"&amp;AB605),"")</f>
        <v/>
      </c>
      <c r="AA605" s="125" t="str">
        <f>IFERROR(IF(Purchase!A588 &lt;&gt;"",Purchase!A588,""),"")</f>
        <v/>
      </c>
      <c r="AB605" s="101" t="str">
        <f>IFERROR(IF(Purchase!B588 &lt;&gt;"",Purchase!B588,""),"")</f>
        <v/>
      </c>
      <c r="AC605" s="101" t="str">
        <f>IFERROR(IF(Purchase!C588 &lt;&gt;"",Purchase!C588,""),"")</f>
        <v/>
      </c>
      <c r="AD605" s="89" t="str">
        <f>IFERROR(IF(Purchase!D588 &lt;&gt;"",Purchase!D588,""),"")</f>
        <v/>
      </c>
      <c r="AE605" s="89" t="str">
        <f>IFERROR(IF(Purchase!E588 &lt;&gt;"",Purchase!E588,""),"")</f>
        <v/>
      </c>
      <c r="AF605" s="89" t="str">
        <f>IFERROR(IF(Purchase!F588 &lt;&gt;"",Purchase!F588,""),"")</f>
        <v/>
      </c>
      <c r="AG605" s="89" t="str">
        <f>IFERROR(IF(Purchase!G588 &lt;&gt;"",Purchase!G588,""),"")</f>
        <v/>
      </c>
      <c r="AH605" s="89" t="str">
        <f>IFERROR(IF(Purchase!H588 &lt;&gt;"",Purchase!H588,""),"")</f>
        <v/>
      </c>
      <c r="AI605" s="89" t="str">
        <f>IFERROR(IF(Purchase!I588 &lt;&gt;"",Purchase!I588,""),"")</f>
        <v/>
      </c>
      <c r="AJ605" s="89" t="str">
        <f>IFERROR(IF(Purchase!J588 &lt;&gt;"",Purchase!J588,""),"")</f>
        <v/>
      </c>
      <c r="AK605" s="101" t="str">
        <f t="shared" si="34"/>
        <v/>
      </c>
      <c r="AL605" s="88"/>
      <c r="AM605" s="90"/>
      <c r="AN605" s="91"/>
      <c r="AO605" s="90"/>
      <c r="AP605" s="90"/>
      <c r="AQ605" s="92"/>
      <c r="AR605" s="90"/>
      <c r="AS605" s="90"/>
      <c r="AT605" s="93"/>
      <c r="AU605" s="88"/>
      <c r="AV605" s="88"/>
      <c r="AW605" s="88"/>
      <c r="AX605" s="88"/>
      <c r="AY605" s="88"/>
      <c r="AZ605" s="88"/>
      <c r="BA605" s="88"/>
      <c r="BB605" s="88"/>
      <c r="BC605" s="88"/>
      <c r="BD605" s="94" t="str">
        <f>IFERROR(IF(Sale!A589 &lt;&gt; "", Sale!A589, ""), "")</f>
        <v/>
      </c>
      <c r="BE605" s="88" t="str">
        <f>IFERROR(IF(Sale!B589 &lt;&gt; "", Sale!B589, ""), "")</f>
        <v/>
      </c>
      <c r="BF605" s="88" t="str">
        <f>IFERROR(IF(Sale!C589 &lt;&gt; "", Sale!C589, ""), "")</f>
        <v/>
      </c>
      <c r="BG605" s="88" t="str">
        <f>IFERROR(IF(Sale!D589 &lt;&gt; "", Sale!D589, ""), "")</f>
        <v/>
      </c>
      <c r="BH605" s="88" t="str">
        <f>IFERROR(IF(Sale!E589 &lt;&gt; "", Sale!E589, ""), "")</f>
        <v/>
      </c>
      <c r="BI605" s="88" t="str">
        <f>IFERROR(IF(Sale!F589 &lt;&gt; "", Sale!F589, ""), "")</f>
        <v/>
      </c>
      <c r="BJ605" s="88" t="str">
        <f>IFERROR(IF(Sale!G589 &lt;&gt; "", Sale!G589, ""), "")</f>
        <v/>
      </c>
      <c r="BK605" s="88" t="str">
        <f>IFERROR(IF(Sale!H589 &lt;&gt; "", Sale!H589, ""), "")</f>
        <v/>
      </c>
      <c r="BL605" s="88" t="str">
        <f>IFERROR(IF(Sale!I589 &lt;&gt; "", Sale!I589, ""), "")</f>
        <v/>
      </c>
      <c r="BM605" s="88" t="str">
        <f>IFERROR(IF(Sale!J589 &lt;&gt; "", Sale!J589, ""), "")</f>
        <v/>
      </c>
      <c r="BN605" s="88" t="str">
        <f>IFERROR(IF(Sale!K589 &lt;&gt; "", Sale!K589, ""), "")</f>
        <v/>
      </c>
      <c r="BO605" s="88" t="str">
        <f>IFERROR(IF(Sale!L589 &lt;&gt; "", Sale!L589, ""), "")</f>
        <v/>
      </c>
      <c r="BP605" s="88" t="str">
        <f>IFERROR(IF(Sale!M589 &lt;&gt; "", Sale!M589, ""), "")</f>
        <v/>
      </c>
      <c r="BQ605" s="88" t="str">
        <f>IFERROR(IF(Sale!N589 &lt;&gt; "", Sale!N589, ""), "")</f>
        <v/>
      </c>
      <c r="BR605" s="88" t="str">
        <f>IFERROR(IF(Sale!O589 &lt;&gt; "", Sale!O589, ""), "")</f>
        <v/>
      </c>
      <c r="BS605" s="88"/>
      <c r="BT605" s="88"/>
      <c r="BU605" s="88"/>
      <c r="BV605" s="88"/>
      <c r="BW605" s="91"/>
      <c r="BX605" s="88"/>
      <c r="BY605" s="88"/>
    </row>
    <row r="606" spans="2:77">
      <c r="B606" s="255"/>
      <c r="C606" s="255"/>
      <c r="D606" s="255"/>
      <c r="E606" s="255"/>
      <c r="F606" s="255"/>
      <c r="Z606" s="101" t="str">
        <f>IF(AB606 &lt;&gt; "", (COUNTIF($AB$19:AB606,AB606)&amp;"_"&amp;AB606),"")</f>
        <v/>
      </c>
      <c r="AA606" s="125" t="str">
        <f>IFERROR(IF(Purchase!A589 &lt;&gt;"",Purchase!A589,""),"")</f>
        <v/>
      </c>
      <c r="AB606" s="101" t="str">
        <f>IFERROR(IF(Purchase!B589 &lt;&gt;"",Purchase!B589,""),"")</f>
        <v/>
      </c>
      <c r="AC606" s="101" t="str">
        <f>IFERROR(IF(Purchase!C589 &lt;&gt;"",Purchase!C589,""),"")</f>
        <v/>
      </c>
      <c r="AD606" s="89" t="str">
        <f>IFERROR(IF(Purchase!D589 &lt;&gt;"",Purchase!D589,""),"")</f>
        <v/>
      </c>
      <c r="AE606" s="89" t="str">
        <f>IFERROR(IF(Purchase!E589 &lt;&gt;"",Purchase!E589,""),"")</f>
        <v/>
      </c>
      <c r="AF606" s="89" t="str">
        <f>IFERROR(IF(Purchase!F589 &lt;&gt;"",Purchase!F589,""),"")</f>
        <v/>
      </c>
      <c r="AG606" s="89" t="str">
        <f>IFERROR(IF(Purchase!G589 &lt;&gt;"",Purchase!G589,""),"")</f>
        <v/>
      </c>
      <c r="AH606" s="89" t="str">
        <f>IFERROR(IF(Purchase!H589 &lt;&gt;"",Purchase!H589,""),"")</f>
        <v/>
      </c>
      <c r="AI606" s="89" t="str">
        <f>IFERROR(IF(Purchase!I589 &lt;&gt;"",Purchase!I589,""),"")</f>
        <v/>
      </c>
      <c r="AJ606" s="89" t="str">
        <f>IFERROR(IF(Purchase!J589 &lt;&gt;"",Purchase!J589,""),"")</f>
        <v/>
      </c>
      <c r="AK606" s="101" t="str">
        <f t="shared" si="34"/>
        <v/>
      </c>
      <c r="AL606" s="88"/>
      <c r="AM606" s="90"/>
      <c r="AN606" s="91"/>
      <c r="AO606" s="90"/>
      <c r="AP606" s="90"/>
      <c r="AQ606" s="92"/>
      <c r="AR606" s="90"/>
      <c r="AS606" s="90"/>
      <c r="AT606" s="93"/>
      <c r="AU606" s="88"/>
      <c r="AV606" s="88"/>
      <c r="AW606" s="88"/>
      <c r="AX606" s="88"/>
      <c r="AY606" s="88"/>
      <c r="AZ606" s="88"/>
      <c r="BA606" s="88"/>
      <c r="BB606" s="88"/>
      <c r="BC606" s="88"/>
      <c r="BD606" s="94" t="str">
        <f>IFERROR(IF(Sale!A590 &lt;&gt; "", Sale!A590, ""), "")</f>
        <v/>
      </c>
      <c r="BE606" s="88" t="str">
        <f>IFERROR(IF(Sale!B590 &lt;&gt; "", Sale!B590, ""), "")</f>
        <v/>
      </c>
      <c r="BF606" s="88" t="str">
        <f>IFERROR(IF(Sale!C590 &lt;&gt; "", Sale!C590, ""), "")</f>
        <v/>
      </c>
      <c r="BG606" s="88" t="str">
        <f>IFERROR(IF(Sale!D590 &lt;&gt; "", Sale!D590, ""), "")</f>
        <v/>
      </c>
      <c r="BH606" s="88" t="str">
        <f>IFERROR(IF(Sale!E590 &lt;&gt; "", Sale!E590, ""), "")</f>
        <v/>
      </c>
      <c r="BI606" s="88" t="str">
        <f>IFERROR(IF(Sale!F590 &lt;&gt; "", Sale!F590, ""), "")</f>
        <v/>
      </c>
      <c r="BJ606" s="88" t="str">
        <f>IFERROR(IF(Sale!G590 &lt;&gt; "", Sale!G590, ""), "")</f>
        <v/>
      </c>
      <c r="BK606" s="88" t="str">
        <f>IFERROR(IF(Sale!H590 &lt;&gt; "", Sale!H590, ""), "")</f>
        <v/>
      </c>
      <c r="BL606" s="88" t="str">
        <f>IFERROR(IF(Sale!I590 &lt;&gt; "", Sale!I590, ""), "")</f>
        <v/>
      </c>
      <c r="BM606" s="88" t="str">
        <f>IFERROR(IF(Sale!J590 &lt;&gt; "", Sale!J590, ""), "")</f>
        <v/>
      </c>
      <c r="BN606" s="88" t="str">
        <f>IFERROR(IF(Sale!K590 &lt;&gt; "", Sale!K590, ""), "")</f>
        <v/>
      </c>
      <c r="BO606" s="88" t="str">
        <f>IFERROR(IF(Sale!L590 &lt;&gt; "", Sale!L590, ""), "")</f>
        <v/>
      </c>
      <c r="BP606" s="88" t="str">
        <f>IFERROR(IF(Sale!M590 &lt;&gt; "", Sale!M590, ""), "")</f>
        <v/>
      </c>
      <c r="BQ606" s="88" t="str">
        <f>IFERROR(IF(Sale!N590 &lt;&gt; "", Sale!N590, ""), "")</f>
        <v/>
      </c>
      <c r="BR606" s="88" t="str">
        <f>IFERROR(IF(Sale!O590 &lt;&gt; "", Sale!O590, ""), "")</f>
        <v/>
      </c>
      <c r="BS606" s="88"/>
      <c r="BT606" s="88"/>
      <c r="BU606" s="88"/>
      <c r="BV606" s="88"/>
      <c r="BW606" s="91"/>
      <c r="BX606" s="88"/>
      <c r="BY606" s="88"/>
    </row>
    <row r="607" spans="2:77">
      <c r="B607" s="255"/>
      <c r="C607" s="255"/>
      <c r="D607" s="255"/>
      <c r="E607" s="255"/>
      <c r="F607" s="255"/>
      <c r="Z607" s="101" t="str">
        <f>IF(AB607 &lt;&gt; "", (COUNTIF($AB$19:AB607,AB607)&amp;"_"&amp;AB607),"")</f>
        <v/>
      </c>
      <c r="AA607" s="125" t="str">
        <f>IFERROR(IF(Purchase!A590 &lt;&gt;"",Purchase!A590,""),"")</f>
        <v/>
      </c>
      <c r="AB607" s="101" t="str">
        <f>IFERROR(IF(Purchase!B590 &lt;&gt;"",Purchase!B590,""),"")</f>
        <v/>
      </c>
      <c r="AC607" s="101" t="str">
        <f>IFERROR(IF(Purchase!C590 &lt;&gt;"",Purchase!C590,""),"")</f>
        <v/>
      </c>
      <c r="AD607" s="89" t="str">
        <f>IFERROR(IF(Purchase!D590 &lt;&gt;"",Purchase!D590,""),"")</f>
        <v/>
      </c>
      <c r="AE607" s="89" t="str">
        <f>IFERROR(IF(Purchase!E590 &lt;&gt;"",Purchase!E590,""),"")</f>
        <v/>
      </c>
      <c r="AF607" s="89" t="str">
        <f>IFERROR(IF(Purchase!F590 &lt;&gt;"",Purchase!F590,""),"")</f>
        <v/>
      </c>
      <c r="AG607" s="89" t="str">
        <f>IFERROR(IF(Purchase!G590 &lt;&gt;"",Purchase!G590,""),"")</f>
        <v/>
      </c>
      <c r="AH607" s="89" t="str">
        <f>IFERROR(IF(Purchase!H590 &lt;&gt;"",Purchase!H590,""),"")</f>
        <v/>
      </c>
      <c r="AI607" s="89" t="str">
        <f>IFERROR(IF(Purchase!I590 &lt;&gt;"",Purchase!I590,""),"")</f>
        <v/>
      </c>
      <c r="AJ607" s="89" t="str">
        <f>IFERROR(IF(Purchase!J590 &lt;&gt;"",Purchase!J590,""),"")</f>
        <v/>
      </c>
      <c r="AK607" s="101" t="str">
        <f t="shared" si="34"/>
        <v/>
      </c>
      <c r="AL607" s="88"/>
      <c r="AM607" s="90"/>
      <c r="AN607" s="91"/>
      <c r="AO607" s="90"/>
      <c r="AP607" s="90"/>
      <c r="AQ607" s="92"/>
      <c r="AR607" s="90"/>
      <c r="AS607" s="90"/>
      <c r="AT607" s="93"/>
      <c r="AU607" s="88"/>
      <c r="AV607" s="88"/>
      <c r="AW607" s="88"/>
      <c r="AX607" s="88"/>
      <c r="AY607" s="88">
        <v>1</v>
      </c>
      <c r="AZ607" s="88"/>
      <c r="BA607" s="88"/>
      <c r="BB607" s="88"/>
      <c r="BC607" s="88"/>
      <c r="BD607" s="94" t="str">
        <f>IFERROR(IF(Sale!A591 &lt;&gt; "", Sale!A591, ""), "")</f>
        <v/>
      </c>
      <c r="BE607" s="88" t="str">
        <f>IFERROR(IF(Sale!B591 &lt;&gt; "", Sale!B591, ""), "")</f>
        <v/>
      </c>
      <c r="BF607" s="88" t="str">
        <f>IFERROR(IF(Sale!C591 &lt;&gt; "", Sale!C591, ""), "")</f>
        <v/>
      </c>
      <c r="BG607" s="88" t="str">
        <f>IFERROR(IF(Sale!D591 &lt;&gt; "", Sale!D591, ""), "")</f>
        <v/>
      </c>
      <c r="BH607" s="88" t="str">
        <f>IFERROR(IF(Sale!E591 &lt;&gt; "", Sale!E591, ""), "")</f>
        <v/>
      </c>
      <c r="BI607" s="88" t="str">
        <f>IFERROR(IF(Sale!F591 &lt;&gt; "", Sale!F591, ""), "")</f>
        <v/>
      </c>
      <c r="BJ607" s="88" t="str">
        <f>IFERROR(IF(Sale!G591 &lt;&gt; "", Sale!G591, ""), "")</f>
        <v/>
      </c>
      <c r="BK607" s="88" t="str">
        <f>IFERROR(IF(Sale!H591 &lt;&gt; "", Sale!H591, ""), "")</f>
        <v/>
      </c>
      <c r="BL607" s="88" t="str">
        <f>IFERROR(IF(Sale!I591 &lt;&gt; "", Sale!I591, ""), "")</f>
        <v/>
      </c>
      <c r="BM607" s="88" t="str">
        <f>IFERROR(IF(Sale!J591 &lt;&gt; "", Sale!J591, ""), "")</f>
        <v/>
      </c>
      <c r="BN607" s="88" t="str">
        <f>IFERROR(IF(Sale!K591 &lt;&gt; "", Sale!K591, ""), "")</f>
        <v/>
      </c>
      <c r="BO607" s="88" t="str">
        <f>IFERROR(IF(Sale!L591 &lt;&gt; "", Sale!L591, ""), "")</f>
        <v/>
      </c>
      <c r="BP607" s="88" t="str">
        <f>IFERROR(IF(Sale!M591 &lt;&gt; "", Sale!M591, ""), "")</f>
        <v/>
      </c>
      <c r="BQ607" s="88" t="str">
        <f>IFERROR(IF(Sale!N591 &lt;&gt; "", Sale!N591, ""), "")</f>
        <v/>
      </c>
      <c r="BR607" s="88" t="str">
        <f>IFERROR(IF(Sale!O591 &lt;&gt; "", Sale!O591, ""), "")</f>
        <v/>
      </c>
      <c r="BS607" s="88"/>
      <c r="BT607" s="88"/>
      <c r="BU607" s="88"/>
      <c r="BV607" s="88"/>
      <c r="BW607" s="91"/>
      <c r="BX607" s="88"/>
      <c r="BY607" s="88"/>
    </row>
    <row r="608" spans="2:77">
      <c r="B608" s="255"/>
      <c r="C608" s="255"/>
      <c r="D608" s="255"/>
      <c r="E608" s="255"/>
      <c r="F608" s="255"/>
      <c r="Z608" s="101" t="str">
        <f>IF(AB608 &lt;&gt; "", (COUNTIF($AB$19:AB608,AB608)&amp;"_"&amp;AB608),"")</f>
        <v/>
      </c>
      <c r="AA608" s="125" t="str">
        <f>IFERROR(IF(Purchase!A591 &lt;&gt;"",Purchase!A591,""),"")</f>
        <v/>
      </c>
      <c r="AB608" s="101" t="str">
        <f>IFERROR(IF(Purchase!B591 &lt;&gt;"",Purchase!B591,""),"")</f>
        <v/>
      </c>
      <c r="AC608" s="101" t="str">
        <f>IFERROR(IF(Purchase!C591 &lt;&gt;"",Purchase!C591,""),"")</f>
        <v/>
      </c>
      <c r="AD608" s="89" t="str">
        <f>IFERROR(IF(Purchase!D591 &lt;&gt;"",Purchase!D591,""),"")</f>
        <v/>
      </c>
      <c r="AE608" s="89" t="str">
        <f>IFERROR(IF(Purchase!E591 &lt;&gt;"",Purchase!E591,""),"")</f>
        <v/>
      </c>
      <c r="AF608" s="89" t="str">
        <f>IFERROR(IF(Purchase!F591 &lt;&gt;"",Purchase!F591,""),"")</f>
        <v/>
      </c>
      <c r="AG608" s="89" t="str">
        <f>IFERROR(IF(Purchase!G591 &lt;&gt;"",Purchase!G591,""),"")</f>
        <v/>
      </c>
      <c r="AH608" s="89" t="str">
        <f>IFERROR(IF(Purchase!H591 &lt;&gt;"",Purchase!H591,""),"")</f>
        <v/>
      </c>
      <c r="AI608" s="89" t="str">
        <f>IFERROR(IF(Purchase!I591 &lt;&gt;"",Purchase!I591,""),"")</f>
        <v/>
      </c>
      <c r="AJ608" s="89" t="str">
        <f>IFERROR(IF(Purchase!J591 &lt;&gt;"",Purchase!J591,""),"")</f>
        <v/>
      </c>
      <c r="AK608" s="101" t="str">
        <f t="shared" si="34"/>
        <v/>
      </c>
      <c r="AL608" s="88"/>
      <c r="AM608" s="90"/>
      <c r="AN608" s="91"/>
      <c r="AO608" s="90"/>
      <c r="AP608" s="90"/>
      <c r="AQ608" s="92"/>
      <c r="AR608" s="90"/>
      <c r="AS608" s="90"/>
      <c r="AT608" s="93"/>
      <c r="AU608" s="88"/>
      <c r="AV608" s="88"/>
      <c r="AW608" s="88"/>
      <c r="AX608" s="88"/>
      <c r="AY608" s="88"/>
      <c r="AZ608" s="88"/>
      <c r="BA608" s="88"/>
      <c r="BB608" s="88"/>
      <c r="BC608" s="88"/>
      <c r="BD608" s="94" t="str">
        <f>IFERROR(IF(Sale!A592 &lt;&gt; "", Sale!A592, ""), "")</f>
        <v/>
      </c>
      <c r="BE608" s="88" t="str">
        <f>IFERROR(IF(Sale!B592 &lt;&gt; "", Sale!B592, ""), "")</f>
        <v/>
      </c>
      <c r="BF608" s="88" t="str">
        <f>IFERROR(IF(Sale!C592 &lt;&gt; "", Sale!C592, ""), "")</f>
        <v/>
      </c>
      <c r="BG608" s="88" t="str">
        <f>IFERROR(IF(Sale!D592 &lt;&gt; "", Sale!D592, ""), "")</f>
        <v/>
      </c>
      <c r="BH608" s="88" t="str">
        <f>IFERROR(IF(Sale!E592 &lt;&gt; "", Sale!E592, ""), "")</f>
        <v/>
      </c>
      <c r="BI608" s="88" t="str">
        <f>IFERROR(IF(Sale!F592 &lt;&gt; "", Sale!F592, ""), "")</f>
        <v/>
      </c>
      <c r="BJ608" s="88" t="str">
        <f>IFERROR(IF(Sale!G592 &lt;&gt; "", Sale!G592, ""), "")</f>
        <v/>
      </c>
      <c r="BK608" s="88" t="str">
        <f>IFERROR(IF(Sale!H592 &lt;&gt; "", Sale!H592, ""), "")</f>
        <v/>
      </c>
      <c r="BL608" s="88" t="str">
        <f>IFERROR(IF(Sale!I592 &lt;&gt; "", Sale!I592, ""), "")</f>
        <v/>
      </c>
      <c r="BM608" s="88" t="str">
        <f>IFERROR(IF(Sale!J592 &lt;&gt; "", Sale!J592, ""), "")</f>
        <v/>
      </c>
      <c r="BN608" s="88" t="str">
        <f>IFERROR(IF(Sale!K592 &lt;&gt; "", Sale!K592, ""), "")</f>
        <v/>
      </c>
      <c r="BO608" s="88" t="str">
        <f>IFERROR(IF(Sale!L592 &lt;&gt; "", Sale!L592, ""), "")</f>
        <v/>
      </c>
      <c r="BP608" s="88" t="str">
        <f>IFERROR(IF(Sale!M592 &lt;&gt; "", Sale!M592, ""), "")</f>
        <v/>
      </c>
      <c r="BQ608" s="88" t="str">
        <f>IFERROR(IF(Sale!N592 &lt;&gt; "", Sale!N592, ""), "")</f>
        <v/>
      </c>
      <c r="BR608" s="88" t="str">
        <f>IFERROR(IF(Sale!O592 &lt;&gt; "", Sale!O592, ""), "")</f>
        <v/>
      </c>
      <c r="BS608" s="88"/>
      <c r="BT608" s="88"/>
      <c r="BU608" s="88"/>
      <c r="BV608" s="88"/>
      <c r="BW608" s="91"/>
      <c r="BX608" s="88"/>
      <c r="BY608" s="88"/>
    </row>
    <row r="609" spans="2:77">
      <c r="B609" s="255"/>
      <c r="C609" s="255"/>
      <c r="D609" s="255"/>
      <c r="E609" s="255"/>
      <c r="F609" s="255"/>
      <c r="Z609" s="101" t="str">
        <f>IF(AB609 &lt;&gt; "", (COUNTIF($AB$19:AB609,AB609)&amp;"_"&amp;AB609),"")</f>
        <v/>
      </c>
      <c r="AA609" s="125" t="str">
        <f>IFERROR(IF(Purchase!A592 &lt;&gt;"",Purchase!A592,""),"")</f>
        <v/>
      </c>
      <c r="AB609" s="101" t="str">
        <f>IFERROR(IF(Purchase!B592 &lt;&gt;"",Purchase!B592,""),"")</f>
        <v/>
      </c>
      <c r="AC609" s="101" t="str">
        <f>IFERROR(IF(Purchase!C592 &lt;&gt;"",Purchase!C592,""),"")</f>
        <v/>
      </c>
      <c r="AD609" s="89" t="str">
        <f>IFERROR(IF(Purchase!D592 &lt;&gt;"",Purchase!D592,""),"")</f>
        <v/>
      </c>
      <c r="AE609" s="89" t="str">
        <f>IFERROR(IF(Purchase!E592 &lt;&gt;"",Purchase!E592,""),"")</f>
        <v/>
      </c>
      <c r="AF609" s="89" t="str">
        <f>IFERROR(IF(Purchase!F592 &lt;&gt;"",Purchase!F592,""),"")</f>
        <v/>
      </c>
      <c r="AG609" s="89" t="str">
        <f>IFERROR(IF(Purchase!G592 &lt;&gt;"",Purchase!G592,""),"")</f>
        <v/>
      </c>
      <c r="AH609" s="89" t="str">
        <f>IFERROR(IF(Purchase!H592 &lt;&gt;"",Purchase!H592,""),"")</f>
        <v/>
      </c>
      <c r="AI609" s="89" t="str">
        <f>IFERROR(IF(Purchase!I592 &lt;&gt;"",Purchase!I592,""),"")</f>
        <v/>
      </c>
      <c r="AJ609" s="89" t="str">
        <f>IFERROR(IF(Purchase!J592 &lt;&gt;"",Purchase!J592,""),"")</f>
        <v/>
      </c>
      <c r="AK609" s="101" t="str">
        <f t="shared" si="34"/>
        <v/>
      </c>
      <c r="AL609" s="88"/>
      <c r="AM609" s="90"/>
      <c r="AN609" s="91"/>
      <c r="AO609" s="90"/>
      <c r="AP609" s="90"/>
      <c r="AQ609" s="92"/>
      <c r="AR609" s="90"/>
      <c r="AS609" s="90"/>
      <c r="AT609" s="93"/>
      <c r="AU609" s="88"/>
      <c r="AV609" s="88"/>
      <c r="AW609" s="88"/>
      <c r="AX609" s="88"/>
      <c r="AY609" s="88"/>
      <c r="AZ609" s="88"/>
      <c r="BA609" s="88"/>
      <c r="BB609" s="88"/>
      <c r="BC609" s="88"/>
      <c r="BD609" s="94" t="str">
        <f>IFERROR(IF(Sale!A593 &lt;&gt; "", Sale!A593, ""), "")</f>
        <v/>
      </c>
      <c r="BE609" s="88" t="str">
        <f>IFERROR(IF(Sale!B593 &lt;&gt; "", Sale!B593, ""), "")</f>
        <v/>
      </c>
      <c r="BF609" s="88" t="str">
        <f>IFERROR(IF(Sale!C593 &lt;&gt; "", Sale!C593, ""), "")</f>
        <v/>
      </c>
      <c r="BG609" s="88" t="str">
        <f>IFERROR(IF(Sale!D593 &lt;&gt; "", Sale!D593, ""), "")</f>
        <v/>
      </c>
      <c r="BH609" s="88" t="str">
        <f>IFERROR(IF(Sale!E593 &lt;&gt; "", Sale!E593, ""), "")</f>
        <v/>
      </c>
      <c r="BI609" s="88" t="str">
        <f>IFERROR(IF(Sale!F593 &lt;&gt; "", Sale!F593, ""), "")</f>
        <v/>
      </c>
      <c r="BJ609" s="88" t="str">
        <f>IFERROR(IF(Sale!G593 &lt;&gt; "", Sale!G593, ""), "")</f>
        <v/>
      </c>
      <c r="BK609" s="88" t="str">
        <f>IFERROR(IF(Sale!H593 &lt;&gt; "", Sale!H593, ""), "")</f>
        <v/>
      </c>
      <c r="BL609" s="88" t="str">
        <f>IFERROR(IF(Sale!I593 &lt;&gt; "", Sale!I593, ""), "")</f>
        <v/>
      </c>
      <c r="BM609" s="88" t="str">
        <f>IFERROR(IF(Sale!J593 &lt;&gt; "", Sale!J593, ""), "")</f>
        <v/>
      </c>
      <c r="BN609" s="88" t="str">
        <f>IFERROR(IF(Sale!K593 &lt;&gt; "", Sale!K593, ""), "")</f>
        <v/>
      </c>
      <c r="BO609" s="88" t="str">
        <f>IFERROR(IF(Sale!L593 &lt;&gt; "", Sale!L593, ""), "")</f>
        <v/>
      </c>
      <c r="BP609" s="88" t="str">
        <f>IFERROR(IF(Sale!M593 &lt;&gt; "", Sale!M593, ""), "")</f>
        <v/>
      </c>
      <c r="BQ609" s="88" t="str">
        <f>IFERROR(IF(Sale!N593 &lt;&gt; "", Sale!N593, ""), "")</f>
        <v/>
      </c>
      <c r="BR609" s="88" t="str">
        <f>IFERROR(IF(Sale!O593 &lt;&gt; "", Sale!O593, ""), "")</f>
        <v/>
      </c>
      <c r="BS609" s="88"/>
      <c r="BT609" s="88"/>
      <c r="BU609" s="88"/>
      <c r="BV609" s="88"/>
      <c r="BW609" s="91"/>
      <c r="BX609" s="88"/>
      <c r="BY609" s="88"/>
    </row>
    <row r="610" spans="2:77">
      <c r="B610" s="255"/>
      <c r="C610" s="255"/>
      <c r="D610" s="255"/>
      <c r="E610" s="255"/>
      <c r="F610" s="255"/>
      <c r="Z610" s="101" t="str">
        <f>IF(AB610 &lt;&gt; "", (COUNTIF($AB$19:AB610,AB610)&amp;"_"&amp;AB610),"")</f>
        <v/>
      </c>
      <c r="AA610" s="125" t="str">
        <f>IFERROR(IF(Purchase!A593 &lt;&gt;"",Purchase!A593,""),"")</f>
        <v/>
      </c>
      <c r="AB610" s="101" t="str">
        <f>IFERROR(IF(Purchase!B593 &lt;&gt;"",Purchase!B593,""),"")</f>
        <v/>
      </c>
      <c r="AC610" s="101" t="str">
        <f>IFERROR(IF(Purchase!C593 &lt;&gt;"",Purchase!C593,""),"")</f>
        <v/>
      </c>
      <c r="AD610" s="89" t="str">
        <f>IFERROR(IF(Purchase!D593 &lt;&gt;"",Purchase!D593,""),"")</f>
        <v/>
      </c>
      <c r="AE610" s="89" t="str">
        <f>IFERROR(IF(Purchase!E593 &lt;&gt;"",Purchase!E593,""),"")</f>
        <v/>
      </c>
      <c r="AF610" s="89" t="str">
        <f>IFERROR(IF(Purchase!F593 &lt;&gt;"",Purchase!F593,""),"")</f>
        <v/>
      </c>
      <c r="AG610" s="89" t="str">
        <f>IFERROR(IF(Purchase!G593 &lt;&gt;"",Purchase!G593,""),"")</f>
        <v/>
      </c>
      <c r="AH610" s="89" t="str">
        <f>IFERROR(IF(Purchase!H593 &lt;&gt;"",Purchase!H593,""),"")</f>
        <v/>
      </c>
      <c r="AI610" s="89" t="str">
        <f>IFERROR(IF(Purchase!I593 &lt;&gt;"",Purchase!I593,""),"")</f>
        <v/>
      </c>
      <c r="AJ610" s="89" t="str">
        <f>IFERROR(IF(Purchase!J593 &lt;&gt;"",Purchase!J593,""),"")</f>
        <v/>
      </c>
      <c r="AK610" s="101" t="str">
        <f t="shared" si="34"/>
        <v/>
      </c>
      <c r="AL610" s="88"/>
      <c r="AM610" s="90"/>
      <c r="AN610" s="91"/>
      <c r="AO610" s="90"/>
      <c r="AP610" s="90"/>
      <c r="AQ610" s="92"/>
      <c r="AR610" s="90"/>
      <c r="AS610" s="90"/>
      <c r="AT610" s="93"/>
      <c r="AU610" s="88"/>
      <c r="AV610" s="88"/>
      <c r="AW610" s="88"/>
      <c r="AX610" s="88"/>
      <c r="AY610" s="88"/>
      <c r="AZ610" s="88"/>
      <c r="BA610" s="88"/>
      <c r="BB610" s="88"/>
      <c r="BC610" s="88"/>
      <c r="BD610" s="94" t="str">
        <f>IFERROR(IF(Sale!A594 &lt;&gt; "", Sale!A594, ""), "")</f>
        <v/>
      </c>
      <c r="BE610" s="88" t="str">
        <f>IFERROR(IF(Sale!B594 &lt;&gt; "", Sale!B594, ""), "")</f>
        <v/>
      </c>
      <c r="BF610" s="88" t="str">
        <f>IFERROR(IF(Sale!C594 &lt;&gt; "", Sale!C594, ""), "")</f>
        <v/>
      </c>
      <c r="BG610" s="88" t="str">
        <f>IFERROR(IF(Sale!D594 &lt;&gt; "", Sale!D594, ""), "")</f>
        <v/>
      </c>
      <c r="BH610" s="88" t="str">
        <f>IFERROR(IF(Sale!E594 &lt;&gt; "", Sale!E594, ""), "")</f>
        <v/>
      </c>
      <c r="BI610" s="88" t="str">
        <f>IFERROR(IF(Sale!F594 &lt;&gt; "", Sale!F594, ""), "")</f>
        <v/>
      </c>
      <c r="BJ610" s="88" t="str">
        <f>IFERROR(IF(Sale!G594 &lt;&gt; "", Sale!G594, ""), "")</f>
        <v/>
      </c>
      <c r="BK610" s="88" t="str">
        <f>IFERROR(IF(Sale!H594 &lt;&gt; "", Sale!H594, ""), "")</f>
        <v/>
      </c>
      <c r="BL610" s="88" t="str">
        <f>IFERROR(IF(Sale!I594 &lt;&gt; "", Sale!I594, ""), "")</f>
        <v/>
      </c>
      <c r="BM610" s="88" t="str">
        <f>IFERROR(IF(Sale!J594 &lt;&gt; "", Sale!J594, ""), "")</f>
        <v/>
      </c>
      <c r="BN610" s="88" t="str">
        <f>IFERROR(IF(Sale!K594 &lt;&gt; "", Sale!K594, ""), "")</f>
        <v/>
      </c>
      <c r="BO610" s="88" t="str">
        <f>IFERROR(IF(Sale!L594 &lt;&gt; "", Sale!L594, ""), "")</f>
        <v/>
      </c>
      <c r="BP610" s="88" t="str">
        <f>IFERROR(IF(Sale!M594 &lt;&gt; "", Sale!M594, ""), "")</f>
        <v/>
      </c>
      <c r="BQ610" s="88" t="str">
        <f>IFERROR(IF(Sale!N594 &lt;&gt; "", Sale!N594, ""), "")</f>
        <v/>
      </c>
      <c r="BR610" s="88" t="str">
        <f>IFERROR(IF(Sale!O594 &lt;&gt; "", Sale!O594, ""), "")</f>
        <v/>
      </c>
      <c r="BS610" s="88"/>
      <c r="BT610" s="88"/>
      <c r="BU610" s="88"/>
      <c r="BV610" s="88"/>
      <c r="BW610" s="91"/>
      <c r="BX610" s="88"/>
      <c r="BY610" s="88"/>
    </row>
    <row r="611" spans="2:77">
      <c r="B611" s="255"/>
      <c r="C611" s="255"/>
      <c r="D611" s="255"/>
      <c r="E611" s="255"/>
      <c r="F611" s="255"/>
      <c r="Z611" s="101" t="str">
        <f>IF(AB611 &lt;&gt; "", (COUNTIF($AB$19:AB611,AB611)&amp;"_"&amp;AB611),"")</f>
        <v/>
      </c>
      <c r="AA611" s="125" t="str">
        <f>IFERROR(IF(Purchase!A594 &lt;&gt;"",Purchase!A594,""),"")</f>
        <v/>
      </c>
      <c r="AB611" s="101" t="str">
        <f>IFERROR(IF(Purchase!B594 &lt;&gt;"",Purchase!B594,""),"")</f>
        <v/>
      </c>
      <c r="AC611" s="101" t="str">
        <f>IFERROR(IF(Purchase!C594 &lt;&gt;"",Purchase!C594,""),"")</f>
        <v/>
      </c>
      <c r="AD611" s="89" t="str">
        <f>IFERROR(IF(Purchase!D594 &lt;&gt;"",Purchase!D594,""),"")</f>
        <v/>
      </c>
      <c r="AE611" s="89" t="str">
        <f>IFERROR(IF(Purchase!E594 &lt;&gt;"",Purchase!E594,""),"")</f>
        <v/>
      </c>
      <c r="AF611" s="89" t="str">
        <f>IFERROR(IF(Purchase!F594 &lt;&gt;"",Purchase!F594,""),"")</f>
        <v/>
      </c>
      <c r="AG611" s="89" t="str">
        <f>IFERROR(IF(Purchase!G594 &lt;&gt;"",Purchase!G594,""),"")</f>
        <v/>
      </c>
      <c r="AH611" s="89" t="str">
        <f>IFERROR(IF(Purchase!H594 &lt;&gt;"",Purchase!H594,""),"")</f>
        <v/>
      </c>
      <c r="AI611" s="89" t="str">
        <f>IFERROR(IF(Purchase!I594 &lt;&gt;"",Purchase!I594,""),"")</f>
        <v/>
      </c>
      <c r="AJ611" s="89" t="str">
        <f>IFERROR(IF(Purchase!J594 &lt;&gt;"",Purchase!J594,""),"")</f>
        <v/>
      </c>
      <c r="AK611" s="101" t="str">
        <f t="shared" si="34"/>
        <v/>
      </c>
      <c r="AL611" s="88"/>
      <c r="AM611" s="90"/>
      <c r="AN611" s="91"/>
      <c r="AO611" s="90"/>
      <c r="AP611" s="90"/>
      <c r="AQ611" s="92"/>
      <c r="AR611" s="90"/>
      <c r="AS611" s="90"/>
      <c r="AT611" s="93"/>
      <c r="AU611" s="88"/>
      <c r="AV611" s="88"/>
      <c r="AW611" s="88"/>
      <c r="AX611" s="88"/>
      <c r="AY611" s="88"/>
      <c r="AZ611" s="88"/>
      <c r="BA611" s="88"/>
      <c r="BB611" s="88"/>
      <c r="BC611" s="88"/>
      <c r="BD611" s="94" t="str">
        <f>IFERROR(IF(Sale!A595 &lt;&gt; "", Sale!A595, ""), "")</f>
        <v/>
      </c>
      <c r="BE611" s="88" t="str">
        <f>IFERROR(IF(Sale!B595 &lt;&gt; "", Sale!B595, ""), "")</f>
        <v/>
      </c>
      <c r="BF611" s="88" t="str">
        <f>IFERROR(IF(Sale!C595 &lt;&gt; "", Sale!C595, ""), "")</f>
        <v/>
      </c>
      <c r="BG611" s="88" t="str">
        <f>IFERROR(IF(Sale!D595 &lt;&gt; "", Sale!D595, ""), "")</f>
        <v/>
      </c>
      <c r="BH611" s="88" t="str">
        <f>IFERROR(IF(Sale!E595 &lt;&gt; "", Sale!E595, ""), "")</f>
        <v/>
      </c>
      <c r="BI611" s="88" t="str">
        <f>IFERROR(IF(Sale!F595 &lt;&gt; "", Sale!F595, ""), "")</f>
        <v/>
      </c>
      <c r="BJ611" s="88" t="str">
        <f>IFERROR(IF(Sale!G595 &lt;&gt; "", Sale!G595, ""), "")</f>
        <v/>
      </c>
      <c r="BK611" s="88" t="str">
        <f>IFERROR(IF(Sale!H595 &lt;&gt; "", Sale!H595, ""), "")</f>
        <v/>
      </c>
      <c r="BL611" s="88" t="str">
        <f>IFERROR(IF(Sale!I595 &lt;&gt; "", Sale!I595, ""), "")</f>
        <v/>
      </c>
      <c r="BM611" s="88" t="str">
        <f>IFERROR(IF(Sale!J595 &lt;&gt; "", Sale!J595, ""), "")</f>
        <v/>
      </c>
      <c r="BN611" s="88" t="str">
        <f>IFERROR(IF(Sale!K595 &lt;&gt; "", Sale!K595, ""), "")</f>
        <v/>
      </c>
      <c r="BO611" s="88" t="str">
        <f>IFERROR(IF(Sale!L595 &lt;&gt; "", Sale!L595, ""), "")</f>
        <v/>
      </c>
      <c r="BP611" s="88" t="str">
        <f>IFERROR(IF(Sale!M595 &lt;&gt; "", Sale!M595, ""), "")</f>
        <v/>
      </c>
      <c r="BQ611" s="88" t="str">
        <f>IFERROR(IF(Sale!N595 &lt;&gt; "", Sale!N595, ""), "")</f>
        <v/>
      </c>
      <c r="BR611" s="88" t="str">
        <f>IFERROR(IF(Sale!O595 &lt;&gt; "", Sale!O595, ""), "")</f>
        <v/>
      </c>
      <c r="BS611" s="88"/>
      <c r="BT611" s="88"/>
      <c r="BU611" s="88"/>
      <c r="BV611" s="88"/>
      <c r="BW611" s="91"/>
      <c r="BX611" s="88"/>
      <c r="BY611" s="88"/>
    </row>
    <row r="612" spans="2:77">
      <c r="B612" s="255"/>
      <c r="C612" s="255"/>
      <c r="D612" s="255"/>
      <c r="E612" s="255"/>
      <c r="F612" s="255"/>
      <c r="Z612" s="101" t="str">
        <f>IF(AB612 &lt;&gt; "", (COUNTIF($AB$19:AB612,AB612)&amp;"_"&amp;AB612),"")</f>
        <v/>
      </c>
      <c r="AA612" s="125" t="str">
        <f>IFERROR(IF(Purchase!A595 &lt;&gt;"",Purchase!A595,""),"")</f>
        <v/>
      </c>
      <c r="AB612" s="101" t="str">
        <f>IFERROR(IF(Purchase!B595 &lt;&gt;"",Purchase!B595,""),"")</f>
        <v/>
      </c>
      <c r="AC612" s="101" t="str">
        <f>IFERROR(IF(Purchase!C595 &lt;&gt;"",Purchase!C595,""),"")</f>
        <v/>
      </c>
      <c r="AD612" s="89" t="str">
        <f>IFERROR(IF(Purchase!D595 &lt;&gt;"",Purchase!D595,""),"")</f>
        <v/>
      </c>
      <c r="AE612" s="89" t="str">
        <f>IFERROR(IF(Purchase!E595 &lt;&gt;"",Purchase!E595,""),"")</f>
        <v/>
      </c>
      <c r="AF612" s="89" t="str">
        <f>IFERROR(IF(Purchase!F595 &lt;&gt;"",Purchase!F595,""),"")</f>
        <v/>
      </c>
      <c r="AG612" s="89" t="str">
        <f>IFERROR(IF(Purchase!G595 &lt;&gt;"",Purchase!G595,""),"")</f>
        <v/>
      </c>
      <c r="AH612" s="89" t="str">
        <f>IFERROR(IF(Purchase!H595 &lt;&gt;"",Purchase!H595,""),"")</f>
        <v/>
      </c>
      <c r="AI612" s="89" t="str">
        <f>IFERROR(IF(Purchase!I595 &lt;&gt;"",Purchase!I595,""),"")</f>
        <v/>
      </c>
      <c r="AJ612" s="89" t="str">
        <f>IFERROR(IF(Purchase!J595 &lt;&gt;"",Purchase!J595,""),"")</f>
        <v/>
      </c>
      <c r="AK612" s="101" t="str">
        <f t="shared" si="34"/>
        <v/>
      </c>
      <c r="AL612" s="88"/>
      <c r="AM612" s="90"/>
      <c r="AN612" s="91"/>
      <c r="AO612" s="90"/>
      <c r="AP612" s="90"/>
      <c r="AQ612" s="92"/>
      <c r="AR612" s="90"/>
      <c r="AS612" s="90"/>
      <c r="AT612" s="93"/>
      <c r="AU612" s="88"/>
      <c r="AV612" s="88"/>
      <c r="AW612" s="88"/>
      <c r="AX612" s="88"/>
      <c r="AY612" s="88"/>
      <c r="AZ612" s="88"/>
      <c r="BA612" s="88"/>
      <c r="BB612" s="88"/>
      <c r="BC612" s="88"/>
      <c r="BD612" s="94" t="str">
        <f>IFERROR(IF(Sale!A596 &lt;&gt; "", Sale!A596, ""), "")</f>
        <v/>
      </c>
      <c r="BE612" s="88" t="str">
        <f>IFERROR(IF(Sale!B596 &lt;&gt; "", Sale!B596, ""), "")</f>
        <v/>
      </c>
      <c r="BF612" s="88" t="str">
        <f>IFERROR(IF(Sale!C596 &lt;&gt; "", Sale!C596, ""), "")</f>
        <v/>
      </c>
      <c r="BG612" s="88" t="str">
        <f>IFERROR(IF(Sale!D596 &lt;&gt; "", Sale!D596, ""), "")</f>
        <v/>
      </c>
      <c r="BH612" s="88" t="str">
        <f>IFERROR(IF(Sale!E596 &lt;&gt; "", Sale!E596, ""), "")</f>
        <v/>
      </c>
      <c r="BI612" s="88" t="str">
        <f>IFERROR(IF(Sale!F596 &lt;&gt; "", Sale!F596, ""), "")</f>
        <v/>
      </c>
      <c r="BJ612" s="88" t="str">
        <f>IFERROR(IF(Sale!G596 &lt;&gt; "", Sale!G596, ""), "")</f>
        <v/>
      </c>
      <c r="BK612" s="88" t="str">
        <f>IFERROR(IF(Sale!H596 &lt;&gt; "", Sale!H596, ""), "")</f>
        <v/>
      </c>
      <c r="BL612" s="88" t="str">
        <f>IFERROR(IF(Sale!I596 &lt;&gt; "", Sale!I596, ""), "")</f>
        <v/>
      </c>
      <c r="BM612" s="88" t="str">
        <f>IFERROR(IF(Sale!J596 &lt;&gt; "", Sale!J596, ""), "")</f>
        <v/>
      </c>
      <c r="BN612" s="88" t="str">
        <f>IFERROR(IF(Sale!K596 &lt;&gt; "", Sale!K596, ""), "")</f>
        <v/>
      </c>
      <c r="BO612" s="88" t="str">
        <f>IFERROR(IF(Sale!L596 &lt;&gt; "", Sale!L596, ""), "")</f>
        <v/>
      </c>
      <c r="BP612" s="88" t="str">
        <f>IFERROR(IF(Sale!M596 &lt;&gt; "", Sale!M596, ""), "")</f>
        <v/>
      </c>
      <c r="BQ612" s="88" t="str">
        <f>IFERROR(IF(Sale!N596 &lt;&gt; "", Sale!N596, ""), "")</f>
        <v/>
      </c>
      <c r="BR612" s="88" t="str">
        <f>IFERROR(IF(Sale!O596 &lt;&gt; "", Sale!O596, ""), "")</f>
        <v/>
      </c>
      <c r="BS612" s="88"/>
      <c r="BT612" s="88"/>
      <c r="BU612" s="88"/>
      <c r="BV612" s="88"/>
      <c r="BW612" s="91"/>
      <c r="BX612" s="88"/>
      <c r="BY612" s="88"/>
    </row>
    <row r="613" spans="2:77">
      <c r="B613" s="255"/>
      <c r="C613" s="255"/>
      <c r="D613" s="255"/>
      <c r="E613" s="255"/>
      <c r="F613" s="255"/>
      <c r="Z613" s="101" t="str">
        <f>IF(AB613 &lt;&gt; "", (COUNTIF($AB$19:AB613,AB613)&amp;"_"&amp;AB613),"")</f>
        <v/>
      </c>
      <c r="AA613" s="125" t="str">
        <f>IFERROR(IF(Purchase!A596 &lt;&gt;"",Purchase!A596,""),"")</f>
        <v/>
      </c>
      <c r="AB613" s="101" t="str">
        <f>IFERROR(IF(Purchase!B596 &lt;&gt;"",Purchase!B596,""),"")</f>
        <v/>
      </c>
      <c r="AC613" s="101" t="str">
        <f>IFERROR(IF(Purchase!C596 &lt;&gt;"",Purchase!C596,""),"")</f>
        <v/>
      </c>
      <c r="AD613" s="89" t="str">
        <f>IFERROR(IF(Purchase!D596 &lt;&gt;"",Purchase!D596,""),"")</f>
        <v/>
      </c>
      <c r="AE613" s="89" t="str">
        <f>IFERROR(IF(Purchase!E596 &lt;&gt;"",Purchase!E596,""),"")</f>
        <v/>
      </c>
      <c r="AF613" s="89" t="str">
        <f>IFERROR(IF(Purchase!F596 &lt;&gt;"",Purchase!F596,""),"")</f>
        <v/>
      </c>
      <c r="AG613" s="89" t="str">
        <f>IFERROR(IF(Purchase!G596 &lt;&gt;"",Purchase!G596,""),"")</f>
        <v/>
      </c>
      <c r="AH613" s="89" t="str">
        <f>IFERROR(IF(Purchase!H596 &lt;&gt;"",Purchase!H596,""),"")</f>
        <v/>
      </c>
      <c r="AI613" s="89" t="str">
        <f>IFERROR(IF(Purchase!I596 &lt;&gt;"",Purchase!I596,""),"")</f>
        <v/>
      </c>
      <c r="AJ613" s="89" t="str">
        <f>IFERROR(IF(Purchase!J596 &lt;&gt;"",Purchase!J596,""),"")</f>
        <v/>
      </c>
      <c r="AK613" s="101" t="str">
        <f t="shared" si="34"/>
        <v/>
      </c>
      <c r="AL613" s="88"/>
      <c r="AM613" s="90"/>
      <c r="AN613" s="91"/>
      <c r="AO613" s="90"/>
      <c r="AP613" s="90"/>
      <c r="AQ613" s="92"/>
      <c r="AR613" s="90"/>
      <c r="AS613" s="90"/>
      <c r="AT613" s="93"/>
      <c r="AU613" s="88"/>
      <c r="AV613" s="88"/>
      <c r="AW613" s="88"/>
      <c r="AX613" s="88"/>
      <c r="AY613" s="88"/>
      <c r="AZ613" s="88"/>
      <c r="BA613" s="88"/>
      <c r="BB613" s="88"/>
      <c r="BC613" s="88"/>
      <c r="BD613" s="94" t="str">
        <f>IFERROR(IF(Sale!A597 &lt;&gt; "", Sale!A597, ""), "")</f>
        <v/>
      </c>
      <c r="BE613" s="88" t="str">
        <f>IFERROR(IF(Sale!B597 &lt;&gt; "", Sale!B597, ""), "")</f>
        <v/>
      </c>
      <c r="BF613" s="88" t="str">
        <f>IFERROR(IF(Sale!C597 &lt;&gt; "", Sale!C597, ""), "")</f>
        <v/>
      </c>
      <c r="BG613" s="88" t="str">
        <f>IFERROR(IF(Sale!D597 &lt;&gt; "", Sale!D597, ""), "")</f>
        <v/>
      </c>
      <c r="BH613" s="88" t="str">
        <f>IFERROR(IF(Sale!E597 &lt;&gt; "", Sale!E597, ""), "")</f>
        <v/>
      </c>
      <c r="BI613" s="88" t="str">
        <f>IFERROR(IF(Sale!F597 &lt;&gt; "", Sale!F597, ""), "")</f>
        <v/>
      </c>
      <c r="BJ613" s="88" t="str">
        <f>IFERROR(IF(Sale!G597 &lt;&gt; "", Sale!G597, ""), "")</f>
        <v/>
      </c>
      <c r="BK613" s="88" t="str">
        <f>IFERROR(IF(Sale!H597 &lt;&gt; "", Sale!H597, ""), "")</f>
        <v/>
      </c>
      <c r="BL613" s="88" t="str">
        <f>IFERROR(IF(Sale!I597 &lt;&gt; "", Sale!I597, ""), "")</f>
        <v/>
      </c>
      <c r="BM613" s="88" t="str">
        <f>IFERROR(IF(Sale!J597 &lt;&gt; "", Sale!J597, ""), "")</f>
        <v/>
      </c>
      <c r="BN613" s="88" t="str">
        <f>IFERROR(IF(Sale!K597 &lt;&gt; "", Sale!K597, ""), "")</f>
        <v/>
      </c>
      <c r="BO613" s="88" t="str">
        <f>IFERROR(IF(Sale!L597 &lt;&gt; "", Sale!L597, ""), "")</f>
        <v/>
      </c>
      <c r="BP613" s="88" t="str">
        <f>IFERROR(IF(Sale!M597 &lt;&gt; "", Sale!M597, ""), "")</f>
        <v/>
      </c>
      <c r="BQ613" s="88" t="str">
        <f>IFERROR(IF(Sale!N597 &lt;&gt; "", Sale!N597, ""), "")</f>
        <v/>
      </c>
      <c r="BR613" s="88" t="str">
        <f>IFERROR(IF(Sale!O597 &lt;&gt; "", Sale!O597, ""), "")</f>
        <v/>
      </c>
      <c r="BS613" s="88"/>
      <c r="BT613" s="88"/>
      <c r="BU613" s="88"/>
      <c r="BV613" s="88"/>
      <c r="BW613" s="91"/>
      <c r="BX613" s="88"/>
      <c r="BY613" s="88"/>
    </row>
    <row r="614" spans="2:77">
      <c r="B614" s="255"/>
      <c r="C614" s="255"/>
      <c r="D614" s="255"/>
      <c r="E614" s="255"/>
      <c r="F614" s="255"/>
      <c r="Z614" s="101" t="str">
        <f>IF(AB614 &lt;&gt; "", (COUNTIF($AB$19:AB614,AB614)&amp;"_"&amp;AB614),"")</f>
        <v/>
      </c>
      <c r="AA614" s="125" t="str">
        <f>IFERROR(IF(Purchase!A597 &lt;&gt;"",Purchase!A597,""),"")</f>
        <v/>
      </c>
      <c r="AB614" s="101" t="str">
        <f>IFERROR(IF(Purchase!B597 &lt;&gt;"",Purchase!B597,""),"")</f>
        <v/>
      </c>
      <c r="AC614" s="101" t="str">
        <f>IFERROR(IF(Purchase!C597 &lt;&gt;"",Purchase!C597,""),"")</f>
        <v/>
      </c>
      <c r="AD614" s="89" t="str">
        <f>IFERROR(IF(Purchase!D597 &lt;&gt;"",Purchase!D597,""),"")</f>
        <v/>
      </c>
      <c r="AE614" s="89" t="str">
        <f>IFERROR(IF(Purchase!E597 &lt;&gt;"",Purchase!E597,""),"")</f>
        <v/>
      </c>
      <c r="AF614" s="89" t="str">
        <f>IFERROR(IF(Purchase!F597 &lt;&gt;"",Purchase!F597,""),"")</f>
        <v/>
      </c>
      <c r="AG614" s="89" t="str">
        <f>IFERROR(IF(Purchase!G597 &lt;&gt;"",Purchase!G597,""),"")</f>
        <v/>
      </c>
      <c r="AH614" s="89" t="str">
        <f>IFERROR(IF(Purchase!H597 &lt;&gt;"",Purchase!H597,""),"")</f>
        <v/>
      </c>
      <c r="AI614" s="89" t="str">
        <f>IFERROR(IF(Purchase!I597 &lt;&gt;"",Purchase!I597,""),"")</f>
        <v/>
      </c>
      <c r="AJ614" s="89" t="str">
        <f>IFERROR(IF(Purchase!J597 &lt;&gt;"",Purchase!J597,""),"")</f>
        <v/>
      </c>
      <c r="AK614" s="101" t="str">
        <f t="shared" si="34"/>
        <v/>
      </c>
      <c r="AL614" s="88"/>
      <c r="AM614" s="90"/>
      <c r="AN614" s="91"/>
      <c r="AO614" s="90"/>
      <c r="AP614" s="90"/>
      <c r="AQ614" s="92"/>
      <c r="AR614" s="90"/>
      <c r="AS614" s="90"/>
      <c r="AT614" s="93"/>
      <c r="AU614" s="88"/>
      <c r="AV614" s="88"/>
      <c r="AW614" s="88"/>
      <c r="AX614" s="88"/>
      <c r="AY614" s="88"/>
      <c r="AZ614" s="88"/>
      <c r="BA614" s="88"/>
      <c r="BB614" s="88"/>
      <c r="BC614" s="88"/>
      <c r="BD614" s="94" t="str">
        <f>IFERROR(IF(Sale!A598 &lt;&gt; "", Sale!A598, ""), "")</f>
        <v/>
      </c>
      <c r="BE614" s="88" t="str">
        <f>IFERROR(IF(Sale!B598 &lt;&gt; "", Sale!B598, ""), "")</f>
        <v/>
      </c>
      <c r="BF614" s="88" t="str">
        <f>IFERROR(IF(Sale!C598 &lt;&gt; "", Sale!C598, ""), "")</f>
        <v/>
      </c>
      <c r="BG614" s="88" t="str">
        <f>IFERROR(IF(Sale!D598 &lt;&gt; "", Sale!D598, ""), "")</f>
        <v/>
      </c>
      <c r="BH614" s="88" t="str">
        <f>IFERROR(IF(Sale!E598 &lt;&gt; "", Sale!E598, ""), "")</f>
        <v/>
      </c>
      <c r="BI614" s="88" t="str">
        <f>IFERROR(IF(Sale!F598 &lt;&gt; "", Sale!F598, ""), "")</f>
        <v/>
      </c>
      <c r="BJ614" s="88" t="str">
        <f>IFERROR(IF(Sale!G598 &lt;&gt; "", Sale!G598, ""), "")</f>
        <v/>
      </c>
      <c r="BK614" s="88" t="str">
        <f>IFERROR(IF(Sale!H598 &lt;&gt; "", Sale!H598, ""), "")</f>
        <v/>
      </c>
      <c r="BL614" s="88" t="str">
        <f>IFERROR(IF(Sale!I598 &lt;&gt; "", Sale!I598, ""), "")</f>
        <v/>
      </c>
      <c r="BM614" s="88" t="str">
        <f>IFERROR(IF(Sale!J598 &lt;&gt; "", Sale!J598, ""), "")</f>
        <v/>
      </c>
      <c r="BN614" s="88" t="str">
        <f>IFERROR(IF(Sale!K598 &lt;&gt; "", Sale!K598, ""), "")</f>
        <v/>
      </c>
      <c r="BO614" s="88" t="str">
        <f>IFERROR(IF(Sale!L598 &lt;&gt; "", Sale!L598, ""), "")</f>
        <v/>
      </c>
      <c r="BP614" s="88" t="str">
        <f>IFERROR(IF(Sale!M598 &lt;&gt; "", Sale!M598, ""), "")</f>
        <v/>
      </c>
      <c r="BQ614" s="88" t="str">
        <f>IFERROR(IF(Sale!N598 &lt;&gt; "", Sale!N598, ""), "")</f>
        <v/>
      </c>
      <c r="BR614" s="88" t="str">
        <f>IFERROR(IF(Sale!O598 &lt;&gt; "", Sale!O598, ""), "")</f>
        <v/>
      </c>
      <c r="BS614" s="88"/>
      <c r="BT614" s="88"/>
      <c r="BU614" s="88"/>
      <c r="BV614" s="88"/>
      <c r="BW614" s="91"/>
      <c r="BX614" s="88"/>
      <c r="BY614" s="88"/>
    </row>
    <row r="615" spans="2:77">
      <c r="B615" s="255"/>
      <c r="C615" s="255"/>
      <c r="D615" s="255"/>
      <c r="E615" s="255"/>
      <c r="F615" s="255"/>
      <c r="Z615" s="101" t="str">
        <f>IF(AB615 &lt;&gt; "", (COUNTIF($AB$19:AB615,AB615)&amp;"_"&amp;AB615),"")</f>
        <v/>
      </c>
      <c r="AA615" s="125" t="str">
        <f>IFERROR(IF(Purchase!A598 &lt;&gt;"",Purchase!A598,""),"")</f>
        <v/>
      </c>
      <c r="AB615" s="101" t="str">
        <f>IFERROR(IF(Purchase!B598 &lt;&gt;"",Purchase!B598,""),"")</f>
        <v/>
      </c>
      <c r="AC615" s="101" t="str">
        <f>IFERROR(IF(Purchase!C598 &lt;&gt;"",Purchase!C598,""),"")</f>
        <v/>
      </c>
      <c r="AD615" s="89" t="str">
        <f>IFERROR(IF(Purchase!D598 &lt;&gt;"",Purchase!D598,""),"")</f>
        <v/>
      </c>
      <c r="AE615" s="89" t="str">
        <f>IFERROR(IF(Purchase!E598 &lt;&gt;"",Purchase!E598,""),"")</f>
        <v/>
      </c>
      <c r="AF615" s="89" t="str">
        <f>IFERROR(IF(Purchase!F598 &lt;&gt;"",Purchase!F598,""),"")</f>
        <v/>
      </c>
      <c r="AG615" s="89" t="str">
        <f>IFERROR(IF(Purchase!G598 &lt;&gt;"",Purchase!G598,""),"")</f>
        <v/>
      </c>
      <c r="AH615" s="89" t="str">
        <f>IFERROR(IF(Purchase!H598 &lt;&gt;"",Purchase!H598,""),"")</f>
        <v/>
      </c>
      <c r="AI615" s="89" t="str">
        <f>IFERROR(IF(Purchase!I598 &lt;&gt;"",Purchase!I598,""),"")</f>
        <v/>
      </c>
      <c r="AJ615" s="89" t="str">
        <f>IFERROR(IF(Purchase!J598 &lt;&gt;"",Purchase!J598,""),"")</f>
        <v/>
      </c>
      <c r="AK615" s="101" t="str">
        <f t="shared" si="34"/>
        <v/>
      </c>
      <c r="AL615" s="88"/>
      <c r="AM615" s="90"/>
      <c r="AN615" s="91"/>
      <c r="AO615" s="90"/>
      <c r="AP615" s="90"/>
      <c r="AQ615" s="92"/>
      <c r="AR615" s="90"/>
      <c r="AS615" s="90"/>
      <c r="AT615" s="93"/>
      <c r="AU615" s="88"/>
      <c r="AV615" s="88"/>
      <c r="AW615" s="88"/>
      <c r="AX615" s="88"/>
      <c r="AY615" s="88"/>
      <c r="AZ615" s="88"/>
      <c r="BA615" s="88"/>
      <c r="BB615" s="88"/>
      <c r="BC615" s="88"/>
      <c r="BD615" s="94" t="str">
        <f>IFERROR(IF(Sale!A599 &lt;&gt; "", Sale!A599, ""), "")</f>
        <v/>
      </c>
      <c r="BE615" s="88" t="str">
        <f>IFERROR(IF(Sale!B599 &lt;&gt; "", Sale!B599, ""), "")</f>
        <v/>
      </c>
      <c r="BF615" s="88" t="str">
        <f>IFERROR(IF(Sale!C599 &lt;&gt; "", Sale!C599, ""), "")</f>
        <v/>
      </c>
      <c r="BG615" s="88" t="str">
        <f>IFERROR(IF(Sale!D599 &lt;&gt; "", Sale!D599, ""), "")</f>
        <v/>
      </c>
      <c r="BH615" s="88" t="str">
        <f>IFERROR(IF(Sale!E599 &lt;&gt; "", Sale!E599, ""), "")</f>
        <v/>
      </c>
      <c r="BI615" s="88" t="str">
        <f>IFERROR(IF(Sale!F599 &lt;&gt; "", Sale!F599, ""), "")</f>
        <v/>
      </c>
      <c r="BJ615" s="88" t="str">
        <f>IFERROR(IF(Sale!G599 &lt;&gt; "", Sale!G599, ""), "")</f>
        <v/>
      </c>
      <c r="BK615" s="88" t="str">
        <f>IFERROR(IF(Sale!H599 &lt;&gt; "", Sale!H599, ""), "")</f>
        <v/>
      </c>
      <c r="BL615" s="88" t="str">
        <f>IFERROR(IF(Sale!I599 &lt;&gt; "", Sale!I599, ""), "")</f>
        <v/>
      </c>
      <c r="BM615" s="88" t="str">
        <f>IFERROR(IF(Sale!J599 &lt;&gt; "", Sale!J599, ""), "")</f>
        <v/>
      </c>
      <c r="BN615" s="88" t="str">
        <f>IFERROR(IF(Sale!K599 &lt;&gt; "", Sale!K599, ""), "")</f>
        <v/>
      </c>
      <c r="BO615" s="88" t="str">
        <f>IFERROR(IF(Sale!L599 &lt;&gt; "", Sale!L599, ""), "")</f>
        <v/>
      </c>
      <c r="BP615" s="88" t="str">
        <f>IFERROR(IF(Sale!M599 &lt;&gt; "", Sale!M599, ""), "")</f>
        <v/>
      </c>
      <c r="BQ615" s="88" t="str">
        <f>IFERROR(IF(Sale!N599 &lt;&gt; "", Sale!N599, ""), "")</f>
        <v/>
      </c>
      <c r="BR615" s="88" t="str">
        <f>IFERROR(IF(Sale!O599 &lt;&gt; "", Sale!O599, ""), "")</f>
        <v/>
      </c>
      <c r="BS615" s="88"/>
      <c r="BT615" s="88"/>
      <c r="BU615" s="88"/>
      <c r="BV615" s="88"/>
      <c r="BW615" s="91"/>
      <c r="BX615" s="88"/>
      <c r="BY615" s="88"/>
    </row>
    <row r="616" spans="2:77">
      <c r="B616" s="255"/>
      <c r="C616" s="255"/>
      <c r="D616" s="255"/>
      <c r="E616" s="255"/>
      <c r="F616" s="255"/>
      <c r="Z616" s="101" t="str">
        <f>IF(AB616 &lt;&gt; "", (COUNTIF($AB$19:AB616,AB616)&amp;"_"&amp;AB616),"")</f>
        <v/>
      </c>
      <c r="AA616" s="125" t="str">
        <f>IFERROR(IF(Purchase!A599 &lt;&gt;"",Purchase!A599,""),"")</f>
        <v/>
      </c>
      <c r="AB616" s="101" t="str">
        <f>IFERROR(IF(Purchase!B599 &lt;&gt;"",Purchase!B599,""),"")</f>
        <v/>
      </c>
      <c r="AC616" s="101" t="str">
        <f>IFERROR(IF(Purchase!C599 &lt;&gt;"",Purchase!C599,""),"")</f>
        <v/>
      </c>
      <c r="AD616" s="89" t="str">
        <f>IFERROR(IF(Purchase!D599 &lt;&gt;"",Purchase!D599,""),"")</f>
        <v/>
      </c>
      <c r="AE616" s="89" t="str">
        <f>IFERROR(IF(Purchase!E599 &lt;&gt;"",Purchase!E599,""),"")</f>
        <v/>
      </c>
      <c r="AF616" s="89" t="str">
        <f>IFERROR(IF(Purchase!F599 &lt;&gt;"",Purchase!F599,""),"")</f>
        <v/>
      </c>
      <c r="AG616" s="89" t="str">
        <f>IFERROR(IF(Purchase!G599 &lt;&gt;"",Purchase!G599,""),"")</f>
        <v/>
      </c>
      <c r="AH616" s="89" t="str">
        <f>IFERROR(IF(Purchase!H599 &lt;&gt;"",Purchase!H599,""),"")</f>
        <v/>
      </c>
      <c r="AI616" s="89" t="str">
        <f>IFERROR(IF(Purchase!I599 &lt;&gt;"",Purchase!I599,""),"")</f>
        <v/>
      </c>
      <c r="AJ616" s="89" t="str">
        <f>IFERROR(IF(Purchase!J599 &lt;&gt;"",Purchase!J599,""),"")</f>
        <v/>
      </c>
      <c r="AK616" s="101" t="str">
        <f t="shared" si="34"/>
        <v/>
      </c>
      <c r="AL616" s="88"/>
      <c r="AM616" s="90"/>
      <c r="AN616" s="91"/>
      <c r="AO616" s="90"/>
      <c r="AP616" s="90"/>
      <c r="AQ616" s="92"/>
      <c r="AR616" s="90"/>
      <c r="AS616" s="90"/>
      <c r="AT616" s="93"/>
      <c r="AU616" s="88"/>
      <c r="AV616" s="88"/>
      <c r="AW616" s="88"/>
      <c r="AX616" s="88"/>
      <c r="AY616" s="88"/>
      <c r="AZ616" s="88"/>
      <c r="BA616" s="88"/>
      <c r="BB616" s="88"/>
      <c r="BC616" s="88"/>
      <c r="BD616" s="94" t="str">
        <f>IFERROR(IF(Sale!A600 &lt;&gt; "", Sale!A600, ""), "")</f>
        <v/>
      </c>
      <c r="BE616" s="88" t="str">
        <f>IFERROR(IF(Sale!B600 &lt;&gt; "", Sale!B600, ""), "")</f>
        <v/>
      </c>
      <c r="BF616" s="88" t="str">
        <f>IFERROR(IF(Sale!C600 &lt;&gt; "", Sale!C600, ""), "")</f>
        <v/>
      </c>
      <c r="BG616" s="88" t="str">
        <f>IFERROR(IF(Sale!D600 &lt;&gt; "", Sale!D600, ""), "")</f>
        <v/>
      </c>
      <c r="BH616" s="88" t="str">
        <f>IFERROR(IF(Sale!E600 &lt;&gt; "", Sale!E600, ""), "")</f>
        <v/>
      </c>
      <c r="BI616" s="88" t="str">
        <f>IFERROR(IF(Sale!F600 &lt;&gt; "", Sale!F600, ""), "")</f>
        <v/>
      </c>
      <c r="BJ616" s="88" t="str">
        <f>IFERROR(IF(Sale!G600 &lt;&gt; "", Sale!G600, ""), "")</f>
        <v/>
      </c>
      <c r="BK616" s="88" t="str">
        <f>IFERROR(IF(Sale!H600 &lt;&gt; "", Sale!H600, ""), "")</f>
        <v/>
      </c>
      <c r="BL616" s="88" t="str">
        <f>IFERROR(IF(Sale!I600 &lt;&gt; "", Sale!I600, ""), "")</f>
        <v/>
      </c>
      <c r="BM616" s="88" t="str">
        <f>IFERROR(IF(Sale!J600 &lt;&gt; "", Sale!J600, ""), "")</f>
        <v/>
      </c>
      <c r="BN616" s="88" t="str">
        <f>IFERROR(IF(Sale!K600 &lt;&gt; "", Sale!K600, ""), "")</f>
        <v/>
      </c>
      <c r="BO616" s="88" t="str">
        <f>IFERROR(IF(Sale!L600 &lt;&gt; "", Sale!L600, ""), "")</f>
        <v/>
      </c>
      <c r="BP616" s="88" t="str">
        <f>IFERROR(IF(Sale!M600 &lt;&gt; "", Sale!M600, ""), "")</f>
        <v/>
      </c>
      <c r="BQ616" s="88" t="str">
        <f>IFERROR(IF(Sale!N600 &lt;&gt; "", Sale!N600, ""), "")</f>
        <v/>
      </c>
      <c r="BR616" s="88" t="str">
        <f>IFERROR(IF(Sale!O600 &lt;&gt; "", Sale!O600, ""), "")</f>
        <v/>
      </c>
      <c r="BS616" s="88"/>
      <c r="BT616" s="88"/>
      <c r="BU616" s="88"/>
      <c r="BV616" s="88"/>
      <c r="BW616" s="91"/>
      <c r="BX616" s="88"/>
      <c r="BY616" s="88"/>
    </row>
    <row r="617" spans="2:77">
      <c r="B617" s="255"/>
      <c r="C617" s="255"/>
      <c r="D617" s="255"/>
      <c r="E617" s="255"/>
      <c r="F617" s="255"/>
      <c r="Z617" s="101" t="str">
        <f>IF(AB617 &lt;&gt; "", (COUNTIF($AB$19:AB617,AB617)&amp;"_"&amp;AB617),"")</f>
        <v/>
      </c>
      <c r="AA617" s="125" t="str">
        <f>IFERROR(IF(Purchase!A600 &lt;&gt;"",Purchase!A600,""),"")</f>
        <v/>
      </c>
      <c r="AB617" s="101" t="str">
        <f>IFERROR(IF(Purchase!B600 &lt;&gt;"",Purchase!B600,""),"")</f>
        <v/>
      </c>
      <c r="AC617" s="101" t="str">
        <f>IFERROR(IF(Purchase!C600 &lt;&gt;"",Purchase!C600,""),"")</f>
        <v/>
      </c>
      <c r="AD617" s="89" t="str">
        <f>IFERROR(IF(Purchase!D600 &lt;&gt;"",Purchase!D600,""),"")</f>
        <v/>
      </c>
      <c r="AE617" s="89" t="str">
        <f>IFERROR(IF(Purchase!E600 &lt;&gt;"",Purchase!E600,""),"")</f>
        <v/>
      </c>
      <c r="AF617" s="89" t="str">
        <f>IFERROR(IF(Purchase!F600 &lt;&gt;"",Purchase!F600,""),"")</f>
        <v/>
      </c>
      <c r="AG617" s="89" t="str">
        <f>IFERROR(IF(Purchase!G600 &lt;&gt;"",Purchase!G600,""),"")</f>
        <v/>
      </c>
      <c r="AH617" s="89" t="str">
        <f>IFERROR(IF(Purchase!H600 &lt;&gt;"",Purchase!H600,""),"")</f>
        <v/>
      </c>
      <c r="AI617" s="89" t="str">
        <f>IFERROR(IF(Purchase!I600 &lt;&gt;"",Purchase!I600,""),"")</f>
        <v/>
      </c>
      <c r="AJ617" s="89" t="str">
        <f>IFERROR(IF(Purchase!J600 &lt;&gt;"",Purchase!J600,""),"")</f>
        <v/>
      </c>
      <c r="AK617" s="101" t="str">
        <f t="shared" si="34"/>
        <v/>
      </c>
      <c r="AL617" s="88"/>
      <c r="AM617" s="90"/>
      <c r="AN617" s="91"/>
      <c r="AO617" s="90"/>
      <c r="AP617" s="90"/>
      <c r="AQ617" s="92"/>
      <c r="AR617" s="90"/>
      <c r="AS617" s="90"/>
      <c r="AT617" s="93"/>
      <c r="AU617" s="88"/>
      <c r="AV617" s="88"/>
      <c r="AW617" s="88"/>
      <c r="AX617" s="88"/>
      <c r="AY617" s="88"/>
      <c r="AZ617" s="88"/>
      <c r="BA617" s="88"/>
      <c r="BB617" s="88"/>
      <c r="BC617" s="88"/>
      <c r="BD617" s="94" t="str">
        <f>IFERROR(IF(Sale!A601 &lt;&gt; "", Sale!A601, ""), "")</f>
        <v/>
      </c>
      <c r="BE617" s="88" t="str">
        <f>IFERROR(IF(Sale!B601 &lt;&gt; "", Sale!B601, ""), "")</f>
        <v/>
      </c>
      <c r="BF617" s="88" t="str">
        <f>IFERROR(IF(Sale!C601 &lt;&gt; "", Sale!C601, ""), "")</f>
        <v/>
      </c>
      <c r="BG617" s="88" t="str">
        <f>IFERROR(IF(Sale!D601 &lt;&gt; "", Sale!D601, ""), "")</f>
        <v/>
      </c>
      <c r="BH617" s="88" t="str">
        <f>IFERROR(IF(Sale!E601 &lt;&gt; "", Sale!E601, ""), "")</f>
        <v/>
      </c>
      <c r="BI617" s="88" t="str">
        <f>IFERROR(IF(Sale!F601 &lt;&gt; "", Sale!F601, ""), "")</f>
        <v/>
      </c>
      <c r="BJ617" s="88" t="str">
        <f>IFERROR(IF(Sale!G601 &lt;&gt; "", Sale!G601, ""), "")</f>
        <v/>
      </c>
      <c r="BK617" s="88" t="str">
        <f>IFERROR(IF(Sale!H601 &lt;&gt; "", Sale!H601, ""), "")</f>
        <v/>
      </c>
      <c r="BL617" s="88" t="str">
        <f>IFERROR(IF(Sale!I601 &lt;&gt; "", Sale!I601, ""), "")</f>
        <v/>
      </c>
      <c r="BM617" s="88" t="str">
        <f>IFERROR(IF(Sale!J601 &lt;&gt; "", Sale!J601, ""), "")</f>
        <v/>
      </c>
      <c r="BN617" s="88" t="str">
        <f>IFERROR(IF(Sale!K601 &lt;&gt; "", Sale!K601, ""), "")</f>
        <v/>
      </c>
      <c r="BO617" s="88" t="str">
        <f>IFERROR(IF(Sale!L601 &lt;&gt; "", Sale!L601, ""), "")</f>
        <v/>
      </c>
      <c r="BP617" s="88" t="str">
        <f>IFERROR(IF(Sale!M601 &lt;&gt; "", Sale!M601, ""), "")</f>
        <v/>
      </c>
      <c r="BQ617" s="88" t="str">
        <f>IFERROR(IF(Sale!N601 &lt;&gt; "", Sale!N601, ""), "")</f>
        <v/>
      </c>
      <c r="BR617" s="88" t="str">
        <f>IFERROR(IF(Sale!O601 &lt;&gt; "", Sale!O601, ""), "")</f>
        <v/>
      </c>
      <c r="BS617" s="88"/>
      <c r="BT617" s="88"/>
      <c r="BU617" s="88"/>
      <c r="BV617" s="88"/>
      <c r="BW617" s="91"/>
      <c r="BX617" s="88"/>
      <c r="BY617" s="88"/>
    </row>
    <row r="618" spans="2:77">
      <c r="B618" s="255"/>
      <c r="C618" s="255"/>
      <c r="D618" s="255"/>
      <c r="E618" s="255"/>
      <c r="F618" s="255"/>
      <c r="Z618" s="101" t="str">
        <f>IF(AB618 &lt;&gt; "", (COUNTIF($AB$19:AB618,AB618)&amp;"_"&amp;AB618),"")</f>
        <v/>
      </c>
      <c r="AA618" s="125" t="str">
        <f>IFERROR(IF(Purchase!A601 &lt;&gt;"",Purchase!A601,""),"")</f>
        <v/>
      </c>
      <c r="AB618" s="101" t="str">
        <f>IFERROR(IF(Purchase!B601 &lt;&gt;"",Purchase!B601,""),"")</f>
        <v/>
      </c>
      <c r="AC618" s="101" t="str">
        <f>IFERROR(IF(Purchase!C601 &lt;&gt;"",Purchase!C601,""),"")</f>
        <v/>
      </c>
      <c r="AD618" s="89" t="str">
        <f>IFERROR(IF(Purchase!D601 &lt;&gt;"",Purchase!D601,""),"")</f>
        <v/>
      </c>
      <c r="AE618" s="89" t="str">
        <f>IFERROR(IF(Purchase!E601 &lt;&gt;"",Purchase!E601,""),"")</f>
        <v/>
      </c>
      <c r="AF618" s="89" t="str">
        <f>IFERROR(IF(Purchase!F601 &lt;&gt;"",Purchase!F601,""),"")</f>
        <v/>
      </c>
      <c r="AG618" s="89" t="str">
        <f>IFERROR(IF(Purchase!G601 &lt;&gt;"",Purchase!G601,""),"")</f>
        <v/>
      </c>
      <c r="AH618" s="89" t="str">
        <f>IFERROR(IF(Purchase!H601 &lt;&gt;"",Purchase!H601,""),"")</f>
        <v/>
      </c>
      <c r="AI618" s="89" t="str">
        <f>IFERROR(IF(Purchase!I601 &lt;&gt;"",Purchase!I601,""),"")</f>
        <v/>
      </c>
      <c r="AJ618" s="89" t="str">
        <f>IFERROR(IF(Purchase!J601 &lt;&gt;"",Purchase!J601,""),"")</f>
        <v/>
      </c>
      <c r="AK618" s="101" t="str">
        <f t="shared" si="34"/>
        <v/>
      </c>
      <c r="AL618" s="88"/>
      <c r="AM618" s="90"/>
      <c r="AN618" s="91"/>
      <c r="AO618" s="90"/>
      <c r="AP618" s="90"/>
      <c r="AQ618" s="92"/>
      <c r="AR618" s="90"/>
      <c r="AS618" s="90"/>
      <c r="AT618" s="93"/>
      <c r="AU618" s="88"/>
      <c r="AV618" s="88"/>
      <c r="AW618" s="88"/>
      <c r="AX618" s="88"/>
      <c r="AY618" s="88"/>
      <c r="AZ618" s="88"/>
      <c r="BA618" s="88"/>
      <c r="BB618" s="88"/>
      <c r="BC618" s="88"/>
      <c r="BD618" s="94" t="str">
        <f>IFERROR(IF(Sale!A602 &lt;&gt; "", Sale!A602, ""), "")</f>
        <v/>
      </c>
      <c r="BE618" s="88" t="str">
        <f>IFERROR(IF(Sale!B602 &lt;&gt; "", Sale!B602, ""), "")</f>
        <v/>
      </c>
      <c r="BF618" s="88" t="str">
        <f>IFERROR(IF(Sale!C602 &lt;&gt; "", Sale!C602, ""), "")</f>
        <v/>
      </c>
      <c r="BG618" s="88" t="str">
        <f>IFERROR(IF(Sale!D602 &lt;&gt; "", Sale!D602, ""), "")</f>
        <v/>
      </c>
      <c r="BH618" s="88" t="str">
        <f>IFERROR(IF(Sale!E602 &lt;&gt; "", Sale!E602, ""), "")</f>
        <v/>
      </c>
      <c r="BI618" s="88" t="str">
        <f>IFERROR(IF(Sale!F602 &lt;&gt; "", Sale!F602, ""), "")</f>
        <v/>
      </c>
      <c r="BJ618" s="88" t="str">
        <f>IFERROR(IF(Sale!G602 &lt;&gt; "", Sale!G602, ""), "")</f>
        <v/>
      </c>
      <c r="BK618" s="88" t="str">
        <f>IFERROR(IF(Sale!H602 &lt;&gt; "", Sale!H602, ""), "")</f>
        <v/>
      </c>
      <c r="BL618" s="88" t="str">
        <f>IFERROR(IF(Sale!I602 &lt;&gt; "", Sale!I602, ""), "")</f>
        <v/>
      </c>
      <c r="BM618" s="88" t="str">
        <f>IFERROR(IF(Sale!J602 &lt;&gt; "", Sale!J602, ""), "")</f>
        <v/>
      </c>
      <c r="BN618" s="88" t="str">
        <f>IFERROR(IF(Sale!K602 &lt;&gt; "", Sale!K602, ""), "")</f>
        <v/>
      </c>
      <c r="BO618" s="88" t="str">
        <f>IFERROR(IF(Sale!L602 &lt;&gt; "", Sale!L602, ""), "")</f>
        <v/>
      </c>
      <c r="BP618" s="88" t="str">
        <f>IFERROR(IF(Sale!M602 &lt;&gt; "", Sale!M602, ""), "")</f>
        <v/>
      </c>
      <c r="BQ618" s="88" t="str">
        <f>IFERROR(IF(Sale!N602 &lt;&gt; "", Sale!N602, ""), "")</f>
        <v/>
      </c>
      <c r="BR618" s="88" t="str">
        <f>IFERROR(IF(Sale!O602 &lt;&gt; "", Sale!O602, ""), "")</f>
        <v/>
      </c>
      <c r="BS618" s="88"/>
      <c r="BT618" s="88"/>
      <c r="BU618" s="88"/>
      <c r="BV618" s="88"/>
      <c r="BW618" s="91"/>
      <c r="BX618" s="88"/>
      <c r="BY618" s="88"/>
    </row>
    <row r="619" spans="2:77">
      <c r="B619" s="255"/>
      <c r="C619" s="255"/>
      <c r="D619" s="255"/>
      <c r="E619" s="255"/>
      <c r="F619" s="255"/>
      <c r="Z619" s="101" t="str">
        <f>IF(AB619 &lt;&gt; "", (COUNTIF($AB$19:AB619,AB619)&amp;"_"&amp;AB619),"")</f>
        <v/>
      </c>
      <c r="AA619" s="125" t="str">
        <f>IFERROR(IF(Purchase!A602 &lt;&gt;"",Purchase!A602,""),"")</f>
        <v/>
      </c>
      <c r="AB619" s="101" t="str">
        <f>IFERROR(IF(Purchase!B602 &lt;&gt;"",Purchase!B602,""),"")</f>
        <v/>
      </c>
      <c r="AC619" s="101" t="str">
        <f>IFERROR(IF(Purchase!C602 &lt;&gt;"",Purchase!C602,""),"")</f>
        <v/>
      </c>
      <c r="AD619" s="89" t="str">
        <f>IFERROR(IF(Purchase!D602 &lt;&gt;"",Purchase!D602,""),"")</f>
        <v/>
      </c>
      <c r="AE619" s="89" t="str">
        <f>IFERROR(IF(Purchase!E602 &lt;&gt;"",Purchase!E602,""),"")</f>
        <v/>
      </c>
      <c r="AF619" s="89" t="str">
        <f>IFERROR(IF(Purchase!F602 &lt;&gt;"",Purchase!F602,""),"")</f>
        <v/>
      </c>
      <c r="AG619" s="89" t="str">
        <f>IFERROR(IF(Purchase!G602 &lt;&gt;"",Purchase!G602,""),"")</f>
        <v/>
      </c>
      <c r="AH619" s="89" t="str">
        <f>IFERROR(IF(Purchase!H602 &lt;&gt;"",Purchase!H602,""),"")</f>
        <v/>
      </c>
      <c r="AI619" s="89" t="str">
        <f>IFERROR(IF(Purchase!I602 &lt;&gt;"",Purchase!I602,""),"")</f>
        <v/>
      </c>
      <c r="AJ619" s="89" t="str">
        <f>IFERROR(IF(Purchase!J602 &lt;&gt;"",Purchase!J602,""),"")</f>
        <v/>
      </c>
      <c r="AK619" s="101" t="str">
        <f t="shared" si="34"/>
        <v/>
      </c>
      <c r="AL619" s="88"/>
      <c r="AM619" s="90"/>
      <c r="AN619" s="91"/>
      <c r="AO619" s="90"/>
      <c r="AP619" s="90"/>
      <c r="AQ619" s="92"/>
      <c r="AR619" s="90"/>
      <c r="AS619" s="90"/>
      <c r="AT619" s="93"/>
      <c r="AU619" s="88"/>
      <c r="AV619" s="88"/>
      <c r="AW619" s="88"/>
      <c r="AX619" s="88"/>
      <c r="AY619" s="88"/>
      <c r="AZ619" s="88"/>
      <c r="BA619" s="88"/>
      <c r="BB619" s="88"/>
      <c r="BC619" s="88"/>
      <c r="BD619" s="94" t="str">
        <f>IFERROR(IF(Sale!A603 &lt;&gt; "", Sale!A603, ""), "")</f>
        <v/>
      </c>
      <c r="BE619" s="88" t="str">
        <f>IFERROR(IF(Sale!B603 &lt;&gt; "", Sale!B603, ""), "")</f>
        <v/>
      </c>
      <c r="BF619" s="88" t="str">
        <f>IFERROR(IF(Sale!C603 &lt;&gt; "", Sale!C603, ""), "")</f>
        <v/>
      </c>
      <c r="BG619" s="88" t="str">
        <f>IFERROR(IF(Sale!D603 &lt;&gt; "", Sale!D603, ""), "")</f>
        <v/>
      </c>
      <c r="BH619" s="88" t="str">
        <f>IFERROR(IF(Sale!E603 &lt;&gt; "", Sale!E603, ""), "")</f>
        <v/>
      </c>
      <c r="BI619" s="88" t="str">
        <f>IFERROR(IF(Sale!F603 &lt;&gt; "", Sale!F603, ""), "")</f>
        <v/>
      </c>
      <c r="BJ619" s="88" t="str">
        <f>IFERROR(IF(Sale!G603 &lt;&gt; "", Sale!G603, ""), "")</f>
        <v/>
      </c>
      <c r="BK619" s="88" t="str">
        <f>IFERROR(IF(Sale!H603 &lt;&gt; "", Sale!H603, ""), "")</f>
        <v/>
      </c>
      <c r="BL619" s="88" t="str">
        <f>IFERROR(IF(Sale!I603 &lt;&gt; "", Sale!I603, ""), "")</f>
        <v/>
      </c>
      <c r="BM619" s="88" t="str">
        <f>IFERROR(IF(Sale!J603 &lt;&gt; "", Sale!J603, ""), "")</f>
        <v/>
      </c>
      <c r="BN619" s="88" t="str">
        <f>IFERROR(IF(Sale!K603 &lt;&gt; "", Sale!K603, ""), "")</f>
        <v/>
      </c>
      <c r="BO619" s="88" t="str">
        <f>IFERROR(IF(Sale!L603 &lt;&gt; "", Sale!L603, ""), "")</f>
        <v/>
      </c>
      <c r="BP619" s="88" t="str">
        <f>IFERROR(IF(Sale!M603 &lt;&gt; "", Sale!M603, ""), "")</f>
        <v/>
      </c>
      <c r="BQ619" s="88" t="str">
        <f>IFERROR(IF(Sale!N603 &lt;&gt; "", Sale!N603, ""), "")</f>
        <v/>
      </c>
      <c r="BR619" s="88" t="str">
        <f>IFERROR(IF(Sale!O603 &lt;&gt; "", Sale!O603, ""), "")</f>
        <v/>
      </c>
      <c r="BS619" s="88"/>
      <c r="BT619" s="88"/>
      <c r="BU619" s="88"/>
      <c r="BV619" s="88"/>
      <c r="BW619" s="91"/>
      <c r="BX619" s="88"/>
      <c r="BY619" s="88"/>
    </row>
    <row r="620" spans="2:77">
      <c r="B620" s="255"/>
      <c r="C620" s="255"/>
      <c r="D620" s="255"/>
      <c r="E620" s="255"/>
      <c r="F620" s="255"/>
      <c r="Z620" s="101" t="str">
        <f>IF(AB620 &lt;&gt; "", (COUNTIF($AB$19:AB620,AB620)&amp;"_"&amp;AB620),"")</f>
        <v/>
      </c>
      <c r="AA620" s="125" t="str">
        <f>IFERROR(IF(Purchase!A603 &lt;&gt;"",Purchase!A603,""),"")</f>
        <v/>
      </c>
      <c r="AB620" s="101" t="str">
        <f>IFERROR(IF(Purchase!B603 &lt;&gt;"",Purchase!B603,""),"")</f>
        <v/>
      </c>
      <c r="AC620" s="101" t="str">
        <f>IFERROR(IF(Purchase!C603 &lt;&gt;"",Purchase!C603,""),"")</f>
        <v/>
      </c>
      <c r="AD620" s="89" t="str">
        <f>IFERROR(IF(Purchase!D603 &lt;&gt;"",Purchase!D603,""),"")</f>
        <v/>
      </c>
      <c r="AE620" s="89" t="str">
        <f>IFERROR(IF(Purchase!E603 &lt;&gt;"",Purchase!E603,""),"")</f>
        <v/>
      </c>
      <c r="AF620" s="89" t="str">
        <f>IFERROR(IF(Purchase!F603 &lt;&gt;"",Purchase!F603,""),"")</f>
        <v/>
      </c>
      <c r="AG620" s="89" t="str">
        <f>IFERROR(IF(Purchase!G603 &lt;&gt;"",Purchase!G603,""),"")</f>
        <v/>
      </c>
      <c r="AH620" s="89" t="str">
        <f>IFERROR(IF(Purchase!H603 &lt;&gt;"",Purchase!H603,""),"")</f>
        <v/>
      </c>
      <c r="AI620" s="89" t="str">
        <f>IFERROR(IF(Purchase!I603 &lt;&gt;"",Purchase!I603,""),"")</f>
        <v/>
      </c>
      <c r="AJ620" s="89" t="str">
        <f>IFERROR(IF(Purchase!J603 &lt;&gt;"",Purchase!J603,""),"")</f>
        <v/>
      </c>
      <c r="AK620" s="101" t="str">
        <f t="shared" si="34"/>
        <v/>
      </c>
      <c r="AL620" s="88"/>
      <c r="AM620" s="90"/>
      <c r="AN620" s="91"/>
      <c r="AO620" s="90"/>
      <c r="AP620" s="90"/>
      <c r="AQ620" s="92"/>
      <c r="AR620" s="90"/>
      <c r="AS620" s="90"/>
      <c r="AT620" s="93"/>
      <c r="AU620" s="88"/>
      <c r="AV620" s="88"/>
      <c r="AW620" s="88"/>
      <c r="AX620" s="88"/>
      <c r="AY620" s="88"/>
      <c r="AZ620" s="88"/>
      <c r="BA620" s="88"/>
      <c r="BB620" s="88"/>
      <c r="BC620" s="88"/>
      <c r="BD620" s="94" t="str">
        <f>IFERROR(IF(Sale!A604 &lt;&gt; "", Sale!A604, ""), "")</f>
        <v/>
      </c>
      <c r="BE620" s="88" t="str">
        <f>IFERROR(IF(Sale!B604 &lt;&gt; "", Sale!B604, ""), "")</f>
        <v/>
      </c>
      <c r="BF620" s="88" t="str">
        <f>IFERROR(IF(Sale!C604 &lt;&gt; "", Sale!C604, ""), "")</f>
        <v/>
      </c>
      <c r="BG620" s="88" t="str">
        <f>IFERROR(IF(Sale!D604 &lt;&gt; "", Sale!D604, ""), "")</f>
        <v/>
      </c>
      <c r="BH620" s="88" t="str">
        <f>IFERROR(IF(Sale!E604 &lt;&gt; "", Sale!E604, ""), "")</f>
        <v/>
      </c>
      <c r="BI620" s="88" t="str">
        <f>IFERROR(IF(Sale!F604 &lt;&gt; "", Sale!F604, ""), "")</f>
        <v/>
      </c>
      <c r="BJ620" s="88" t="str">
        <f>IFERROR(IF(Sale!G604 &lt;&gt; "", Sale!G604, ""), "")</f>
        <v/>
      </c>
      <c r="BK620" s="88" t="str">
        <f>IFERROR(IF(Sale!H604 &lt;&gt; "", Sale!H604, ""), "")</f>
        <v/>
      </c>
      <c r="BL620" s="88" t="str">
        <f>IFERROR(IF(Sale!I604 &lt;&gt; "", Sale!I604, ""), "")</f>
        <v/>
      </c>
      <c r="BM620" s="88" t="str">
        <f>IFERROR(IF(Sale!J604 &lt;&gt; "", Sale!J604, ""), "")</f>
        <v/>
      </c>
      <c r="BN620" s="88" t="str">
        <f>IFERROR(IF(Sale!K604 &lt;&gt; "", Sale!K604, ""), "")</f>
        <v/>
      </c>
      <c r="BO620" s="88" t="str">
        <f>IFERROR(IF(Sale!L604 &lt;&gt; "", Sale!L604, ""), "")</f>
        <v/>
      </c>
      <c r="BP620" s="88" t="str">
        <f>IFERROR(IF(Sale!M604 &lt;&gt; "", Sale!M604, ""), "")</f>
        <v/>
      </c>
      <c r="BQ620" s="88" t="str">
        <f>IFERROR(IF(Sale!N604 &lt;&gt; "", Sale!N604, ""), "")</f>
        <v/>
      </c>
      <c r="BR620" s="88" t="str">
        <f>IFERROR(IF(Sale!O604 &lt;&gt; "", Sale!O604, ""), "")</f>
        <v/>
      </c>
      <c r="BS620" s="88"/>
      <c r="BT620" s="88"/>
      <c r="BU620" s="88"/>
      <c r="BV620" s="88"/>
      <c r="BW620" s="91"/>
      <c r="BX620" s="88"/>
      <c r="BY620" s="88"/>
    </row>
    <row r="621" spans="2:77">
      <c r="B621" s="255"/>
      <c r="C621" s="255"/>
      <c r="D621" s="255"/>
      <c r="E621" s="255"/>
      <c r="F621" s="255"/>
      <c r="Z621" s="101" t="str">
        <f>IF(AB621 &lt;&gt; "", (COUNTIF($AB$19:AB621,AB621)&amp;"_"&amp;AB621),"")</f>
        <v/>
      </c>
      <c r="AA621" s="125" t="str">
        <f>IFERROR(IF(Purchase!A604 &lt;&gt;"",Purchase!A604,""),"")</f>
        <v/>
      </c>
      <c r="AB621" s="101" t="str">
        <f>IFERROR(IF(Purchase!B604 &lt;&gt;"",Purchase!B604,""),"")</f>
        <v/>
      </c>
      <c r="AC621" s="101" t="str">
        <f>IFERROR(IF(Purchase!C604 &lt;&gt;"",Purchase!C604,""),"")</f>
        <v/>
      </c>
      <c r="AD621" s="89" t="str">
        <f>IFERROR(IF(Purchase!D604 &lt;&gt;"",Purchase!D604,""),"")</f>
        <v/>
      </c>
      <c r="AE621" s="89" t="str">
        <f>IFERROR(IF(Purchase!E604 &lt;&gt;"",Purchase!E604,""),"")</f>
        <v/>
      </c>
      <c r="AF621" s="89" t="str">
        <f>IFERROR(IF(Purchase!F604 &lt;&gt;"",Purchase!F604,""),"")</f>
        <v/>
      </c>
      <c r="AG621" s="89" t="str">
        <f>IFERROR(IF(Purchase!G604 &lt;&gt;"",Purchase!G604,""),"")</f>
        <v/>
      </c>
      <c r="AH621" s="89" t="str">
        <f>IFERROR(IF(Purchase!H604 &lt;&gt;"",Purchase!H604,""),"")</f>
        <v/>
      </c>
      <c r="AI621" s="89" t="str">
        <f>IFERROR(IF(Purchase!I604 &lt;&gt;"",Purchase!I604,""),"")</f>
        <v/>
      </c>
      <c r="AJ621" s="89" t="str">
        <f>IFERROR(IF(Purchase!J604 &lt;&gt;"",Purchase!J604,""),"")</f>
        <v/>
      </c>
      <c r="AK621" s="101" t="str">
        <f t="shared" si="34"/>
        <v/>
      </c>
      <c r="AL621" s="88"/>
      <c r="AM621" s="90"/>
      <c r="AN621" s="91"/>
      <c r="AO621" s="90"/>
      <c r="AP621" s="90"/>
      <c r="AQ621" s="92"/>
      <c r="AR621" s="90"/>
      <c r="AS621" s="90"/>
      <c r="AT621" s="93"/>
      <c r="AU621" s="88"/>
      <c r="AV621" s="88"/>
      <c r="AW621" s="88"/>
      <c r="AX621" s="88"/>
      <c r="AY621" s="88"/>
      <c r="AZ621" s="88"/>
      <c r="BA621" s="88"/>
      <c r="BB621" s="88"/>
      <c r="BC621" s="88"/>
      <c r="BD621" s="94" t="str">
        <f>IFERROR(IF(Sale!A605 &lt;&gt; "", Sale!A605, ""), "")</f>
        <v/>
      </c>
      <c r="BE621" s="88" t="str">
        <f>IFERROR(IF(Sale!B605 &lt;&gt; "", Sale!B605, ""), "")</f>
        <v/>
      </c>
      <c r="BF621" s="88" t="str">
        <f>IFERROR(IF(Sale!C605 &lt;&gt; "", Sale!C605, ""), "")</f>
        <v/>
      </c>
      <c r="BG621" s="88" t="str">
        <f>IFERROR(IF(Sale!D605 &lt;&gt; "", Sale!D605, ""), "")</f>
        <v/>
      </c>
      <c r="BH621" s="88" t="str">
        <f>IFERROR(IF(Sale!E605 &lt;&gt; "", Sale!E605, ""), "")</f>
        <v/>
      </c>
      <c r="BI621" s="88" t="str">
        <f>IFERROR(IF(Sale!F605 &lt;&gt; "", Sale!F605, ""), "")</f>
        <v/>
      </c>
      <c r="BJ621" s="88" t="str">
        <f>IFERROR(IF(Sale!G605 &lt;&gt; "", Sale!G605, ""), "")</f>
        <v/>
      </c>
      <c r="BK621" s="88" t="str">
        <f>IFERROR(IF(Sale!H605 &lt;&gt; "", Sale!H605, ""), "")</f>
        <v/>
      </c>
      <c r="BL621" s="88" t="str">
        <f>IFERROR(IF(Sale!I605 &lt;&gt; "", Sale!I605, ""), "")</f>
        <v/>
      </c>
      <c r="BM621" s="88" t="str">
        <f>IFERROR(IF(Sale!J605 &lt;&gt; "", Sale!J605, ""), "")</f>
        <v/>
      </c>
      <c r="BN621" s="88" t="str">
        <f>IFERROR(IF(Sale!K605 &lt;&gt; "", Sale!K605, ""), "")</f>
        <v/>
      </c>
      <c r="BO621" s="88" t="str">
        <f>IFERROR(IF(Sale!L605 &lt;&gt; "", Sale!L605, ""), "")</f>
        <v/>
      </c>
      <c r="BP621" s="88" t="str">
        <f>IFERROR(IF(Sale!M605 &lt;&gt; "", Sale!M605, ""), "")</f>
        <v/>
      </c>
      <c r="BQ621" s="88" t="str">
        <f>IFERROR(IF(Sale!N605 &lt;&gt; "", Sale!N605, ""), "")</f>
        <v/>
      </c>
      <c r="BR621" s="88" t="str">
        <f>IFERROR(IF(Sale!O605 &lt;&gt; "", Sale!O605, ""), "")</f>
        <v/>
      </c>
      <c r="BS621" s="88"/>
      <c r="BT621" s="88"/>
      <c r="BU621" s="88"/>
      <c r="BV621" s="88"/>
      <c r="BW621" s="91"/>
      <c r="BX621" s="88"/>
      <c r="BY621" s="88"/>
    </row>
    <row r="622" spans="2:77">
      <c r="B622" s="255"/>
      <c r="C622" s="255"/>
      <c r="D622" s="255"/>
      <c r="E622" s="255"/>
      <c r="F622" s="255"/>
      <c r="Z622" s="101" t="str">
        <f>IF(AB622 &lt;&gt; "", (COUNTIF($AB$19:AB622,AB622)&amp;"_"&amp;AB622),"")</f>
        <v/>
      </c>
      <c r="AA622" s="125" t="str">
        <f>IFERROR(IF(Purchase!A605 &lt;&gt;"",Purchase!A605,""),"")</f>
        <v/>
      </c>
      <c r="AB622" s="101" t="str">
        <f>IFERROR(IF(Purchase!B605 &lt;&gt;"",Purchase!B605,""),"")</f>
        <v/>
      </c>
      <c r="AC622" s="101" t="str">
        <f>IFERROR(IF(Purchase!C605 &lt;&gt;"",Purchase!C605,""),"")</f>
        <v/>
      </c>
      <c r="AD622" s="89" t="str">
        <f>IFERROR(IF(Purchase!D605 &lt;&gt;"",Purchase!D605,""),"")</f>
        <v/>
      </c>
      <c r="AE622" s="89" t="str">
        <f>IFERROR(IF(Purchase!E605 &lt;&gt;"",Purchase!E605,""),"")</f>
        <v/>
      </c>
      <c r="AF622" s="89" t="str">
        <f>IFERROR(IF(Purchase!F605 &lt;&gt;"",Purchase!F605,""),"")</f>
        <v/>
      </c>
      <c r="AG622" s="89" t="str">
        <f>IFERROR(IF(Purchase!G605 &lt;&gt;"",Purchase!G605,""),"")</f>
        <v/>
      </c>
      <c r="AH622" s="89" t="str">
        <f>IFERROR(IF(Purchase!H605 &lt;&gt;"",Purchase!H605,""),"")</f>
        <v/>
      </c>
      <c r="AI622" s="89" t="str">
        <f>IFERROR(IF(Purchase!I605 &lt;&gt;"",Purchase!I605,""),"")</f>
        <v/>
      </c>
      <c r="AJ622" s="89" t="str">
        <f>IFERROR(IF(Purchase!J605 &lt;&gt;"",Purchase!J605,""),"")</f>
        <v/>
      </c>
      <c r="AK622" s="101" t="str">
        <f t="shared" si="34"/>
        <v/>
      </c>
      <c r="AL622" s="88"/>
      <c r="AM622" s="90"/>
      <c r="AN622" s="91"/>
      <c r="AO622" s="90"/>
      <c r="AP622" s="90"/>
      <c r="AQ622" s="92"/>
      <c r="AR622" s="90"/>
      <c r="AS622" s="90"/>
      <c r="AT622" s="93"/>
      <c r="AU622" s="88"/>
      <c r="AV622" s="88"/>
      <c r="AW622" s="88"/>
      <c r="AX622" s="88"/>
      <c r="AY622" s="88"/>
      <c r="AZ622" s="88"/>
      <c r="BA622" s="88"/>
      <c r="BB622" s="88"/>
      <c r="BC622" s="88"/>
      <c r="BD622" s="94" t="str">
        <f>IFERROR(IF(Sale!A606 &lt;&gt; "", Sale!A606, ""), "")</f>
        <v/>
      </c>
      <c r="BE622" s="88" t="str">
        <f>IFERROR(IF(Sale!B606 &lt;&gt; "", Sale!B606, ""), "")</f>
        <v/>
      </c>
      <c r="BF622" s="88" t="str">
        <f>IFERROR(IF(Sale!C606 &lt;&gt; "", Sale!C606, ""), "")</f>
        <v/>
      </c>
      <c r="BG622" s="88" t="str">
        <f>IFERROR(IF(Sale!D606 &lt;&gt; "", Sale!D606, ""), "")</f>
        <v/>
      </c>
      <c r="BH622" s="88" t="str">
        <f>IFERROR(IF(Sale!E606 &lt;&gt; "", Sale!E606, ""), "")</f>
        <v/>
      </c>
      <c r="BI622" s="88" t="str">
        <f>IFERROR(IF(Sale!F606 &lt;&gt; "", Sale!F606, ""), "")</f>
        <v/>
      </c>
      <c r="BJ622" s="88" t="str">
        <f>IFERROR(IF(Sale!G606 &lt;&gt; "", Sale!G606, ""), "")</f>
        <v/>
      </c>
      <c r="BK622" s="88" t="str">
        <f>IFERROR(IF(Sale!H606 &lt;&gt; "", Sale!H606, ""), "")</f>
        <v/>
      </c>
      <c r="BL622" s="88" t="str">
        <f>IFERROR(IF(Sale!I606 &lt;&gt; "", Sale!I606, ""), "")</f>
        <v/>
      </c>
      <c r="BM622" s="88" t="str">
        <f>IFERROR(IF(Sale!J606 &lt;&gt; "", Sale!J606, ""), "")</f>
        <v/>
      </c>
      <c r="BN622" s="88" t="str">
        <f>IFERROR(IF(Sale!K606 &lt;&gt; "", Sale!K606, ""), "")</f>
        <v/>
      </c>
      <c r="BO622" s="88" t="str">
        <f>IFERROR(IF(Sale!L606 &lt;&gt; "", Sale!L606, ""), "")</f>
        <v/>
      </c>
      <c r="BP622" s="88" t="str">
        <f>IFERROR(IF(Sale!M606 &lt;&gt; "", Sale!M606, ""), "")</f>
        <v/>
      </c>
      <c r="BQ622" s="88" t="str">
        <f>IFERROR(IF(Sale!N606 &lt;&gt; "", Sale!N606, ""), "")</f>
        <v/>
      </c>
      <c r="BR622" s="88" t="str">
        <f>IFERROR(IF(Sale!O606 &lt;&gt; "", Sale!O606, ""), "")</f>
        <v/>
      </c>
      <c r="BS622" s="88"/>
      <c r="BT622" s="88"/>
      <c r="BU622" s="88"/>
      <c r="BV622" s="88"/>
      <c r="BW622" s="91"/>
      <c r="BX622" s="88"/>
      <c r="BY622" s="88"/>
    </row>
    <row r="623" spans="2:77">
      <c r="B623" s="255"/>
      <c r="C623" s="255"/>
      <c r="D623" s="255"/>
      <c r="E623" s="255"/>
      <c r="F623" s="255"/>
      <c r="Z623" s="101" t="str">
        <f>IF(AB623 &lt;&gt; "", (COUNTIF($AB$19:AB623,AB623)&amp;"_"&amp;AB623),"")</f>
        <v/>
      </c>
      <c r="AA623" s="125" t="str">
        <f>IFERROR(IF(Purchase!A606 &lt;&gt;"",Purchase!A606,""),"")</f>
        <v/>
      </c>
      <c r="AB623" s="101" t="str">
        <f>IFERROR(IF(Purchase!B606 &lt;&gt;"",Purchase!B606,""),"")</f>
        <v/>
      </c>
      <c r="AC623" s="101" t="str">
        <f>IFERROR(IF(Purchase!C606 &lt;&gt;"",Purchase!C606,""),"")</f>
        <v/>
      </c>
      <c r="AD623" s="89" t="str">
        <f>IFERROR(IF(Purchase!D606 &lt;&gt;"",Purchase!D606,""),"")</f>
        <v/>
      </c>
      <c r="AE623" s="89" t="str">
        <f>IFERROR(IF(Purchase!E606 &lt;&gt;"",Purchase!E606,""),"")</f>
        <v/>
      </c>
      <c r="AF623" s="89" t="str">
        <f>IFERROR(IF(Purchase!F606 &lt;&gt;"",Purchase!F606,""),"")</f>
        <v/>
      </c>
      <c r="AG623" s="89" t="str">
        <f>IFERROR(IF(Purchase!G606 &lt;&gt;"",Purchase!G606,""),"")</f>
        <v/>
      </c>
      <c r="AH623" s="89" t="str">
        <f>IFERROR(IF(Purchase!H606 &lt;&gt;"",Purchase!H606,""),"")</f>
        <v/>
      </c>
      <c r="AI623" s="89" t="str">
        <f>IFERROR(IF(Purchase!I606 &lt;&gt;"",Purchase!I606,""),"")</f>
        <v/>
      </c>
      <c r="AJ623" s="89" t="str">
        <f>IFERROR(IF(Purchase!J606 &lt;&gt;"",Purchase!J606,""),"")</f>
        <v/>
      </c>
      <c r="AK623" s="101" t="str">
        <f t="shared" si="34"/>
        <v/>
      </c>
      <c r="AL623" s="88"/>
      <c r="AM623" s="90"/>
      <c r="AN623" s="91"/>
      <c r="AO623" s="90"/>
      <c r="AP623" s="90"/>
      <c r="AQ623" s="92"/>
      <c r="AR623" s="90"/>
      <c r="AS623" s="90"/>
      <c r="AT623" s="93"/>
      <c r="AU623" s="88"/>
      <c r="AV623" s="88"/>
      <c r="AW623" s="88"/>
      <c r="AX623" s="88"/>
      <c r="AY623" s="88"/>
      <c r="AZ623" s="88"/>
      <c r="BA623" s="88"/>
      <c r="BB623" s="88"/>
      <c r="BC623" s="88"/>
      <c r="BD623" s="94" t="str">
        <f>IFERROR(IF(Sale!A607 &lt;&gt; "", Sale!A607, ""), "")</f>
        <v/>
      </c>
      <c r="BE623" s="88" t="str">
        <f>IFERROR(IF(Sale!B607 &lt;&gt; "", Sale!B607, ""), "")</f>
        <v/>
      </c>
      <c r="BF623" s="88" t="str">
        <f>IFERROR(IF(Sale!C607 &lt;&gt; "", Sale!C607, ""), "")</f>
        <v/>
      </c>
      <c r="BG623" s="88" t="str">
        <f>IFERROR(IF(Sale!D607 &lt;&gt; "", Sale!D607, ""), "")</f>
        <v/>
      </c>
      <c r="BH623" s="88" t="str">
        <f>IFERROR(IF(Sale!E607 &lt;&gt; "", Sale!E607, ""), "")</f>
        <v/>
      </c>
      <c r="BI623" s="88" t="str">
        <f>IFERROR(IF(Sale!F607 &lt;&gt; "", Sale!F607, ""), "")</f>
        <v/>
      </c>
      <c r="BJ623" s="88" t="str">
        <f>IFERROR(IF(Sale!G607 &lt;&gt; "", Sale!G607, ""), "")</f>
        <v/>
      </c>
      <c r="BK623" s="88" t="str">
        <f>IFERROR(IF(Sale!H607 &lt;&gt; "", Sale!H607, ""), "")</f>
        <v/>
      </c>
      <c r="BL623" s="88" t="str">
        <f>IFERROR(IF(Sale!I607 &lt;&gt; "", Sale!I607, ""), "")</f>
        <v/>
      </c>
      <c r="BM623" s="88" t="str">
        <f>IFERROR(IF(Sale!J607 &lt;&gt; "", Sale!J607, ""), "")</f>
        <v/>
      </c>
      <c r="BN623" s="88" t="str">
        <f>IFERROR(IF(Sale!K607 &lt;&gt; "", Sale!K607, ""), "")</f>
        <v/>
      </c>
      <c r="BO623" s="88" t="str">
        <f>IFERROR(IF(Sale!L607 &lt;&gt; "", Sale!L607, ""), "")</f>
        <v/>
      </c>
      <c r="BP623" s="88" t="str">
        <f>IFERROR(IF(Sale!M607 &lt;&gt; "", Sale!M607, ""), "")</f>
        <v/>
      </c>
      <c r="BQ623" s="88" t="str">
        <f>IFERROR(IF(Sale!N607 &lt;&gt; "", Sale!N607, ""), "")</f>
        <v/>
      </c>
      <c r="BR623" s="88" t="str">
        <f>IFERROR(IF(Sale!O607 &lt;&gt; "", Sale!O607, ""), "")</f>
        <v/>
      </c>
      <c r="BS623" s="88"/>
      <c r="BT623" s="88"/>
      <c r="BU623" s="88"/>
      <c r="BV623" s="88"/>
      <c r="BW623" s="91"/>
      <c r="BX623" s="88"/>
      <c r="BY623" s="88"/>
    </row>
    <row r="624" spans="2:77">
      <c r="B624" s="255"/>
      <c r="C624" s="255"/>
      <c r="D624" s="255"/>
      <c r="E624" s="255"/>
      <c r="F624" s="255"/>
      <c r="Z624" s="101" t="str">
        <f>IF(AB624 &lt;&gt; "", (COUNTIF($AB$19:AB624,AB624)&amp;"_"&amp;AB624),"")</f>
        <v/>
      </c>
      <c r="AA624" s="125" t="str">
        <f>IFERROR(IF(Purchase!A607 &lt;&gt;"",Purchase!A607,""),"")</f>
        <v/>
      </c>
      <c r="AB624" s="101" t="str">
        <f>IFERROR(IF(Purchase!B607 &lt;&gt;"",Purchase!B607,""),"")</f>
        <v/>
      </c>
      <c r="AC624" s="101" t="str">
        <f>IFERROR(IF(Purchase!C607 &lt;&gt;"",Purchase!C607,""),"")</f>
        <v/>
      </c>
      <c r="AD624" s="89" t="str">
        <f>IFERROR(IF(Purchase!D607 &lt;&gt;"",Purchase!D607,""),"")</f>
        <v/>
      </c>
      <c r="AE624" s="89" t="str">
        <f>IFERROR(IF(Purchase!E607 &lt;&gt;"",Purchase!E607,""),"")</f>
        <v/>
      </c>
      <c r="AF624" s="89" t="str">
        <f>IFERROR(IF(Purchase!F607 &lt;&gt;"",Purchase!F607,""),"")</f>
        <v/>
      </c>
      <c r="AG624" s="89" t="str">
        <f>IFERROR(IF(Purchase!G607 &lt;&gt;"",Purchase!G607,""),"")</f>
        <v/>
      </c>
      <c r="AH624" s="89" t="str">
        <f>IFERROR(IF(Purchase!H607 &lt;&gt;"",Purchase!H607,""),"")</f>
        <v/>
      </c>
      <c r="AI624" s="89" t="str">
        <f>IFERROR(IF(Purchase!I607 &lt;&gt;"",Purchase!I607,""),"")</f>
        <v/>
      </c>
      <c r="AJ624" s="89" t="str">
        <f>IFERROR(IF(Purchase!J607 &lt;&gt;"",Purchase!J607,""),"")</f>
        <v/>
      </c>
      <c r="AK624" s="101" t="str">
        <f t="shared" si="34"/>
        <v/>
      </c>
      <c r="AL624" s="88"/>
      <c r="AM624" s="90"/>
      <c r="AN624" s="91"/>
      <c r="AO624" s="90"/>
      <c r="AP624" s="90"/>
      <c r="AQ624" s="92"/>
      <c r="AR624" s="90"/>
      <c r="AS624" s="90"/>
      <c r="AT624" s="93"/>
      <c r="AU624" s="88"/>
      <c r="AV624" s="88"/>
      <c r="AW624" s="88"/>
      <c r="AX624" s="88"/>
      <c r="AY624" s="88"/>
      <c r="AZ624" s="88"/>
      <c r="BA624" s="88"/>
      <c r="BB624" s="88"/>
      <c r="BC624" s="88"/>
      <c r="BD624" s="94" t="str">
        <f>IFERROR(IF(Sale!A608 &lt;&gt; "", Sale!A608, ""), "")</f>
        <v/>
      </c>
      <c r="BE624" s="88" t="str">
        <f>IFERROR(IF(Sale!B608 &lt;&gt; "", Sale!B608, ""), "")</f>
        <v/>
      </c>
      <c r="BF624" s="88" t="str">
        <f>IFERROR(IF(Sale!C608 &lt;&gt; "", Sale!C608, ""), "")</f>
        <v/>
      </c>
      <c r="BG624" s="88" t="str">
        <f>IFERROR(IF(Sale!D608 &lt;&gt; "", Sale!D608, ""), "")</f>
        <v/>
      </c>
      <c r="BH624" s="88" t="str">
        <f>IFERROR(IF(Sale!E608 &lt;&gt; "", Sale!E608, ""), "")</f>
        <v/>
      </c>
      <c r="BI624" s="88" t="str">
        <f>IFERROR(IF(Sale!F608 &lt;&gt; "", Sale!F608, ""), "")</f>
        <v/>
      </c>
      <c r="BJ624" s="88" t="str">
        <f>IFERROR(IF(Sale!G608 &lt;&gt; "", Sale!G608, ""), "")</f>
        <v/>
      </c>
      <c r="BK624" s="88" t="str">
        <f>IFERROR(IF(Sale!H608 &lt;&gt; "", Sale!H608, ""), "")</f>
        <v/>
      </c>
      <c r="BL624" s="88" t="str">
        <f>IFERROR(IF(Sale!I608 &lt;&gt; "", Sale!I608, ""), "")</f>
        <v/>
      </c>
      <c r="BM624" s="88" t="str">
        <f>IFERROR(IF(Sale!J608 &lt;&gt; "", Sale!J608, ""), "")</f>
        <v/>
      </c>
      <c r="BN624" s="88" t="str">
        <f>IFERROR(IF(Sale!K608 &lt;&gt; "", Sale!K608, ""), "")</f>
        <v/>
      </c>
      <c r="BO624" s="88" t="str">
        <f>IFERROR(IF(Sale!L608 &lt;&gt; "", Sale!L608, ""), "")</f>
        <v/>
      </c>
      <c r="BP624" s="88" t="str">
        <f>IFERROR(IF(Sale!M608 &lt;&gt; "", Sale!M608, ""), "")</f>
        <v/>
      </c>
      <c r="BQ624" s="88" t="str">
        <f>IFERROR(IF(Sale!N608 &lt;&gt; "", Sale!N608, ""), "")</f>
        <v/>
      </c>
      <c r="BR624" s="88" t="str">
        <f>IFERROR(IF(Sale!O608 &lt;&gt; "", Sale!O608, ""), "")</f>
        <v/>
      </c>
      <c r="BS624" s="88"/>
      <c r="BT624" s="88"/>
      <c r="BU624" s="88"/>
      <c r="BV624" s="88"/>
      <c r="BW624" s="91"/>
      <c r="BX624" s="88"/>
      <c r="BY624" s="88"/>
    </row>
    <row r="625" spans="2:77">
      <c r="B625" s="255"/>
      <c r="C625" s="255"/>
      <c r="D625" s="255"/>
      <c r="E625" s="255"/>
      <c r="F625" s="255"/>
      <c r="Z625" s="101" t="str">
        <f>IF(AB625 &lt;&gt; "", (COUNTIF($AB$19:AB625,AB625)&amp;"_"&amp;AB625),"")</f>
        <v/>
      </c>
      <c r="AA625" s="125" t="str">
        <f>IFERROR(IF(Purchase!A608 &lt;&gt;"",Purchase!A608,""),"")</f>
        <v/>
      </c>
      <c r="AB625" s="101" t="str">
        <f>IFERROR(IF(Purchase!B608 &lt;&gt;"",Purchase!B608,""),"")</f>
        <v/>
      </c>
      <c r="AC625" s="101" t="str">
        <f>IFERROR(IF(Purchase!C608 &lt;&gt;"",Purchase!C608,""),"")</f>
        <v/>
      </c>
      <c r="AD625" s="89" t="str">
        <f>IFERROR(IF(Purchase!D608 &lt;&gt;"",Purchase!D608,""),"")</f>
        <v/>
      </c>
      <c r="AE625" s="89" t="str">
        <f>IFERROR(IF(Purchase!E608 &lt;&gt;"",Purchase!E608,""),"")</f>
        <v/>
      </c>
      <c r="AF625" s="89" t="str">
        <f>IFERROR(IF(Purchase!F608 &lt;&gt;"",Purchase!F608,""),"")</f>
        <v/>
      </c>
      <c r="AG625" s="89" t="str">
        <f>IFERROR(IF(Purchase!G608 &lt;&gt;"",Purchase!G608,""),"")</f>
        <v/>
      </c>
      <c r="AH625" s="89" t="str">
        <f>IFERROR(IF(Purchase!H608 &lt;&gt;"",Purchase!H608,""),"")</f>
        <v/>
      </c>
      <c r="AI625" s="89" t="str">
        <f>IFERROR(IF(Purchase!I608 &lt;&gt;"",Purchase!I608,""),"")</f>
        <v/>
      </c>
      <c r="AJ625" s="89" t="str">
        <f>IFERROR(IF(Purchase!J608 &lt;&gt;"",Purchase!J608,""),"")</f>
        <v/>
      </c>
      <c r="AK625" s="101" t="str">
        <f t="shared" si="34"/>
        <v/>
      </c>
      <c r="AL625" s="88"/>
      <c r="AM625" s="90"/>
      <c r="AN625" s="91"/>
      <c r="AO625" s="90"/>
      <c r="AP625" s="90"/>
      <c r="AQ625" s="92"/>
      <c r="AR625" s="90"/>
      <c r="AS625" s="90"/>
      <c r="AT625" s="93"/>
      <c r="AU625" s="88"/>
      <c r="AV625" s="88"/>
      <c r="AW625" s="88"/>
      <c r="AX625" s="88"/>
      <c r="AY625" s="88"/>
      <c r="AZ625" s="88"/>
      <c r="BA625" s="88"/>
      <c r="BB625" s="88"/>
      <c r="BC625" s="88"/>
      <c r="BD625" s="94" t="str">
        <f>IFERROR(IF(Sale!A609 &lt;&gt; "", Sale!A609, ""), "")</f>
        <v/>
      </c>
      <c r="BE625" s="88" t="str">
        <f>IFERROR(IF(Sale!B609 &lt;&gt; "", Sale!B609, ""), "")</f>
        <v/>
      </c>
      <c r="BF625" s="88" t="str">
        <f>IFERROR(IF(Sale!C609 &lt;&gt; "", Sale!C609, ""), "")</f>
        <v/>
      </c>
      <c r="BG625" s="88" t="str">
        <f>IFERROR(IF(Sale!D609 &lt;&gt; "", Sale!D609, ""), "")</f>
        <v/>
      </c>
      <c r="BH625" s="88" t="str">
        <f>IFERROR(IF(Sale!E609 &lt;&gt; "", Sale!E609, ""), "")</f>
        <v/>
      </c>
      <c r="BI625" s="88" t="str">
        <f>IFERROR(IF(Sale!F609 &lt;&gt; "", Sale!F609, ""), "")</f>
        <v/>
      </c>
      <c r="BJ625" s="88" t="str">
        <f>IFERROR(IF(Sale!G609 &lt;&gt; "", Sale!G609, ""), "")</f>
        <v/>
      </c>
      <c r="BK625" s="88" t="str">
        <f>IFERROR(IF(Sale!H609 &lt;&gt; "", Sale!H609, ""), "")</f>
        <v/>
      </c>
      <c r="BL625" s="88" t="str">
        <f>IFERROR(IF(Sale!I609 &lt;&gt; "", Sale!I609, ""), "")</f>
        <v/>
      </c>
      <c r="BM625" s="88" t="str">
        <f>IFERROR(IF(Sale!J609 &lt;&gt; "", Sale!J609, ""), "")</f>
        <v/>
      </c>
      <c r="BN625" s="88" t="str">
        <f>IFERROR(IF(Sale!K609 &lt;&gt; "", Sale!K609, ""), "")</f>
        <v/>
      </c>
      <c r="BO625" s="88" t="str">
        <f>IFERROR(IF(Sale!L609 &lt;&gt; "", Sale!L609, ""), "")</f>
        <v/>
      </c>
      <c r="BP625" s="88" t="str">
        <f>IFERROR(IF(Sale!M609 &lt;&gt; "", Sale!M609, ""), "")</f>
        <v/>
      </c>
      <c r="BQ625" s="88" t="str">
        <f>IFERROR(IF(Sale!N609 &lt;&gt; "", Sale!N609, ""), "")</f>
        <v/>
      </c>
      <c r="BR625" s="88" t="str">
        <f>IFERROR(IF(Sale!O609 &lt;&gt; "", Sale!O609, ""), "")</f>
        <v/>
      </c>
      <c r="BS625" s="88"/>
      <c r="BT625" s="88"/>
      <c r="BU625" s="88"/>
      <c r="BV625" s="88"/>
      <c r="BW625" s="91"/>
      <c r="BX625" s="88"/>
      <c r="BY625" s="88"/>
    </row>
    <row r="626" spans="2:77">
      <c r="B626" s="255"/>
      <c r="C626" s="255"/>
      <c r="D626" s="255"/>
      <c r="E626" s="255"/>
      <c r="F626" s="255"/>
      <c r="Z626" s="101" t="str">
        <f>IF(AB626 &lt;&gt; "", (COUNTIF($AB$19:AB626,AB626)&amp;"_"&amp;AB626),"")</f>
        <v/>
      </c>
      <c r="AA626" s="125" t="str">
        <f>IFERROR(IF(Purchase!A609 &lt;&gt;"",Purchase!A609,""),"")</f>
        <v/>
      </c>
      <c r="AB626" s="101" t="str">
        <f>IFERROR(IF(Purchase!B609 &lt;&gt;"",Purchase!B609,""),"")</f>
        <v/>
      </c>
      <c r="AC626" s="101" t="str">
        <f>IFERROR(IF(Purchase!C609 &lt;&gt;"",Purchase!C609,""),"")</f>
        <v/>
      </c>
      <c r="AD626" s="89" t="str">
        <f>IFERROR(IF(Purchase!D609 &lt;&gt;"",Purchase!D609,""),"")</f>
        <v/>
      </c>
      <c r="AE626" s="89" t="str">
        <f>IFERROR(IF(Purchase!E609 &lt;&gt;"",Purchase!E609,""),"")</f>
        <v/>
      </c>
      <c r="AF626" s="89" t="str">
        <f>IFERROR(IF(Purchase!F609 &lt;&gt;"",Purchase!F609,""),"")</f>
        <v/>
      </c>
      <c r="AG626" s="89" t="str">
        <f>IFERROR(IF(Purchase!G609 &lt;&gt;"",Purchase!G609,""),"")</f>
        <v/>
      </c>
      <c r="AH626" s="89" t="str">
        <f>IFERROR(IF(Purchase!H609 &lt;&gt;"",Purchase!H609,""),"")</f>
        <v/>
      </c>
      <c r="AI626" s="89" t="str">
        <f>IFERROR(IF(Purchase!I609 &lt;&gt;"",Purchase!I609,""),"")</f>
        <v/>
      </c>
      <c r="AJ626" s="89" t="str">
        <f>IFERROR(IF(Purchase!J609 &lt;&gt;"",Purchase!J609,""),"")</f>
        <v/>
      </c>
      <c r="AK626" s="101" t="str">
        <f t="shared" si="34"/>
        <v/>
      </c>
      <c r="AL626" s="88"/>
      <c r="AM626" s="90"/>
      <c r="AN626" s="91"/>
      <c r="AO626" s="90"/>
      <c r="AP626" s="90"/>
      <c r="AQ626" s="92"/>
      <c r="AR626" s="90"/>
      <c r="AS626" s="90"/>
      <c r="AT626" s="93"/>
      <c r="AU626" s="88"/>
      <c r="AV626" s="88"/>
      <c r="AW626" s="88"/>
      <c r="AX626" s="88"/>
      <c r="AY626" s="88"/>
      <c r="AZ626" s="88"/>
      <c r="BA626" s="88"/>
      <c r="BB626" s="88"/>
      <c r="BC626" s="88"/>
      <c r="BD626" s="94" t="str">
        <f>IFERROR(IF(Sale!A610 &lt;&gt; "", Sale!A610, ""), "")</f>
        <v/>
      </c>
      <c r="BE626" s="88" t="str">
        <f>IFERROR(IF(Sale!B610 &lt;&gt; "", Sale!B610, ""), "")</f>
        <v/>
      </c>
      <c r="BF626" s="88" t="str">
        <f>IFERROR(IF(Sale!C610 &lt;&gt; "", Sale!C610, ""), "")</f>
        <v/>
      </c>
      <c r="BG626" s="88" t="str">
        <f>IFERROR(IF(Sale!D610 &lt;&gt; "", Sale!D610, ""), "")</f>
        <v/>
      </c>
      <c r="BH626" s="88" t="str">
        <f>IFERROR(IF(Sale!E610 &lt;&gt; "", Sale!E610, ""), "")</f>
        <v/>
      </c>
      <c r="BI626" s="88" t="str">
        <f>IFERROR(IF(Sale!F610 &lt;&gt; "", Sale!F610, ""), "")</f>
        <v/>
      </c>
      <c r="BJ626" s="88" t="str">
        <f>IFERROR(IF(Sale!G610 &lt;&gt; "", Sale!G610, ""), "")</f>
        <v/>
      </c>
      <c r="BK626" s="88" t="str">
        <f>IFERROR(IF(Sale!H610 &lt;&gt; "", Sale!H610, ""), "")</f>
        <v/>
      </c>
      <c r="BL626" s="88" t="str">
        <f>IFERROR(IF(Sale!I610 &lt;&gt; "", Sale!I610, ""), "")</f>
        <v/>
      </c>
      <c r="BM626" s="88" t="str">
        <f>IFERROR(IF(Sale!J610 &lt;&gt; "", Sale!J610, ""), "")</f>
        <v/>
      </c>
      <c r="BN626" s="88" t="str">
        <f>IFERROR(IF(Sale!K610 &lt;&gt; "", Sale!K610, ""), "")</f>
        <v/>
      </c>
      <c r="BO626" s="88" t="str">
        <f>IFERROR(IF(Sale!L610 &lt;&gt; "", Sale!L610, ""), "")</f>
        <v/>
      </c>
      <c r="BP626" s="88" t="str">
        <f>IFERROR(IF(Sale!M610 &lt;&gt; "", Sale!M610, ""), "")</f>
        <v/>
      </c>
      <c r="BQ626" s="88" t="str">
        <f>IFERROR(IF(Sale!N610 &lt;&gt; "", Sale!N610, ""), "")</f>
        <v/>
      </c>
      <c r="BR626" s="88" t="str">
        <f>IFERROR(IF(Sale!O610 &lt;&gt; "", Sale!O610, ""), "")</f>
        <v/>
      </c>
      <c r="BS626" s="88"/>
      <c r="BT626" s="88"/>
      <c r="BU626" s="88"/>
      <c r="BV626" s="88"/>
      <c r="BW626" s="91"/>
      <c r="BX626" s="88"/>
      <c r="BY626" s="88"/>
    </row>
    <row r="627" spans="2:77">
      <c r="B627" s="255"/>
      <c r="C627" s="255"/>
      <c r="D627" s="255"/>
      <c r="E627" s="255"/>
      <c r="F627" s="255"/>
      <c r="Z627" s="101" t="str">
        <f>IF(AB627 &lt;&gt; "", (COUNTIF($AB$19:AB627,AB627)&amp;"_"&amp;AB627),"")</f>
        <v/>
      </c>
      <c r="AA627" s="125" t="str">
        <f>IFERROR(IF(Purchase!A610 &lt;&gt;"",Purchase!A610,""),"")</f>
        <v/>
      </c>
      <c r="AB627" s="101" t="str">
        <f>IFERROR(IF(Purchase!B610 &lt;&gt;"",Purchase!B610,""),"")</f>
        <v/>
      </c>
      <c r="AC627" s="101" t="str">
        <f>IFERROR(IF(Purchase!C610 &lt;&gt;"",Purchase!C610,""),"")</f>
        <v/>
      </c>
      <c r="AD627" s="89" t="str">
        <f>IFERROR(IF(Purchase!D610 &lt;&gt;"",Purchase!D610,""),"")</f>
        <v/>
      </c>
      <c r="AE627" s="89" t="str">
        <f>IFERROR(IF(Purchase!E610 &lt;&gt;"",Purchase!E610,""),"")</f>
        <v/>
      </c>
      <c r="AF627" s="89" t="str">
        <f>IFERROR(IF(Purchase!F610 &lt;&gt;"",Purchase!F610,""),"")</f>
        <v/>
      </c>
      <c r="AG627" s="89" t="str">
        <f>IFERROR(IF(Purchase!G610 &lt;&gt;"",Purchase!G610,""),"")</f>
        <v/>
      </c>
      <c r="AH627" s="89" t="str">
        <f>IFERROR(IF(Purchase!H610 &lt;&gt;"",Purchase!H610,""),"")</f>
        <v/>
      </c>
      <c r="AI627" s="89" t="str">
        <f>IFERROR(IF(Purchase!I610 &lt;&gt;"",Purchase!I610,""),"")</f>
        <v/>
      </c>
      <c r="AJ627" s="89" t="str">
        <f>IFERROR(IF(Purchase!J610 &lt;&gt;"",Purchase!J610,""),"")</f>
        <v/>
      </c>
      <c r="AK627" s="101" t="str">
        <f t="shared" si="34"/>
        <v/>
      </c>
      <c r="AL627" s="88"/>
      <c r="AM627" s="90"/>
      <c r="AN627" s="91"/>
      <c r="AO627" s="90"/>
      <c r="AP627" s="90"/>
      <c r="AQ627" s="92"/>
      <c r="AR627" s="90"/>
      <c r="AS627" s="90"/>
      <c r="AT627" s="93"/>
      <c r="AU627" s="88"/>
      <c r="AV627" s="88"/>
      <c r="AW627" s="88"/>
      <c r="AX627" s="88"/>
      <c r="AY627" s="88"/>
      <c r="AZ627" s="88"/>
      <c r="BA627" s="88"/>
      <c r="BB627" s="88"/>
      <c r="BC627" s="88"/>
      <c r="BD627" s="94" t="str">
        <f>IFERROR(IF(Sale!A611 &lt;&gt; "", Sale!A611, ""), "")</f>
        <v/>
      </c>
      <c r="BE627" s="88" t="str">
        <f>IFERROR(IF(Sale!B611 &lt;&gt; "", Sale!B611, ""), "")</f>
        <v/>
      </c>
      <c r="BF627" s="88" t="str">
        <f>IFERROR(IF(Sale!C611 &lt;&gt; "", Sale!C611, ""), "")</f>
        <v/>
      </c>
      <c r="BG627" s="88" t="str">
        <f>IFERROR(IF(Sale!D611 &lt;&gt; "", Sale!D611, ""), "")</f>
        <v/>
      </c>
      <c r="BH627" s="88" t="str">
        <f>IFERROR(IF(Sale!E611 &lt;&gt; "", Sale!E611, ""), "")</f>
        <v/>
      </c>
      <c r="BI627" s="88" t="str">
        <f>IFERROR(IF(Sale!F611 &lt;&gt; "", Sale!F611, ""), "")</f>
        <v/>
      </c>
      <c r="BJ627" s="88" t="str">
        <f>IFERROR(IF(Sale!G611 &lt;&gt; "", Sale!G611, ""), "")</f>
        <v/>
      </c>
      <c r="BK627" s="88" t="str">
        <f>IFERROR(IF(Sale!H611 &lt;&gt; "", Sale!H611, ""), "")</f>
        <v/>
      </c>
      <c r="BL627" s="88" t="str">
        <f>IFERROR(IF(Sale!I611 &lt;&gt; "", Sale!I611, ""), "")</f>
        <v/>
      </c>
      <c r="BM627" s="88" t="str">
        <f>IFERROR(IF(Sale!J611 &lt;&gt; "", Sale!J611, ""), "")</f>
        <v/>
      </c>
      <c r="BN627" s="88" t="str">
        <f>IFERROR(IF(Sale!K611 &lt;&gt; "", Sale!K611, ""), "")</f>
        <v/>
      </c>
      <c r="BO627" s="88" t="str">
        <f>IFERROR(IF(Sale!L611 &lt;&gt; "", Sale!L611, ""), "")</f>
        <v/>
      </c>
      <c r="BP627" s="88" t="str">
        <f>IFERROR(IF(Sale!M611 &lt;&gt; "", Sale!M611, ""), "")</f>
        <v/>
      </c>
      <c r="BQ627" s="88" t="str">
        <f>IFERROR(IF(Sale!N611 &lt;&gt; "", Sale!N611, ""), "")</f>
        <v/>
      </c>
      <c r="BR627" s="88" t="str">
        <f>IFERROR(IF(Sale!O611 &lt;&gt; "", Sale!O611, ""), "")</f>
        <v/>
      </c>
      <c r="BS627" s="88"/>
      <c r="BT627" s="88"/>
      <c r="BU627" s="88"/>
      <c r="BV627" s="88"/>
      <c r="BW627" s="91"/>
      <c r="BX627" s="88"/>
      <c r="BY627" s="88"/>
    </row>
    <row r="628" spans="2:77">
      <c r="B628" s="255"/>
      <c r="C628" s="255"/>
      <c r="D628" s="255"/>
      <c r="E628" s="255"/>
      <c r="F628" s="255"/>
      <c r="Z628" s="101" t="str">
        <f>IF(AB628 &lt;&gt; "", (COUNTIF($AB$19:AB628,AB628)&amp;"_"&amp;AB628),"")</f>
        <v/>
      </c>
      <c r="AA628" s="125" t="str">
        <f>IFERROR(IF(Purchase!A611 &lt;&gt;"",Purchase!A611,""),"")</f>
        <v/>
      </c>
      <c r="AB628" s="101" t="str">
        <f>IFERROR(IF(Purchase!B611 &lt;&gt;"",Purchase!B611,""),"")</f>
        <v/>
      </c>
      <c r="AC628" s="101" t="str">
        <f>IFERROR(IF(Purchase!C611 &lt;&gt;"",Purchase!C611,""),"")</f>
        <v/>
      </c>
      <c r="AD628" s="89" t="str">
        <f>IFERROR(IF(Purchase!D611 &lt;&gt;"",Purchase!D611,""),"")</f>
        <v/>
      </c>
      <c r="AE628" s="89" t="str">
        <f>IFERROR(IF(Purchase!E611 &lt;&gt;"",Purchase!E611,""),"")</f>
        <v/>
      </c>
      <c r="AF628" s="89" t="str">
        <f>IFERROR(IF(Purchase!F611 &lt;&gt;"",Purchase!F611,""),"")</f>
        <v/>
      </c>
      <c r="AG628" s="89" t="str">
        <f>IFERROR(IF(Purchase!G611 &lt;&gt;"",Purchase!G611,""),"")</f>
        <v/>
      </c>
      <c r="AH628" s="89" t="str">
        <f>IFERROR(IF(Purchase!H611 &lt;&gt;"",Purchase!H611,""),"")</f>
        <v/>
      </c>
      <c r="AI628" s="89" t="str">
        <f>IFERROR(IF(Purchase!I611 &lt;&gt;"",Purchase!I611,""),"")</f>
        <v/>
      </c>
      <c r="AJ628" s="89" t="str">
        <f>IFERROR(IF(Purchase!J611 &lt;&gt;"",Purchase!J611,""),"")</f>
        <v/>
      </c>
      <c r="AK628" s="101" t="str">
        <f t="shared" si="34"/>
        <v/>
      </c>
      <c r="AL628" s="88"/>
      <c r="AM628" s="90"/>
      <c r="AN628" s="91"/>
      <c r="AO628" s="90"/>
      <c r="AP628" s="90"/>
      <c r="AQ628" s="92"/>
      <c r="AR628" s="90"/>
      <c r="AS628" s="90"/>
      <c r="AT628" s="93"/>
      <c r="AU628" s="88"/>
      <c r="AV628" s="88"/>
      <c r="AW628" s="88"/>
      <c r="AX628" s="88"/>
      <c r="AY628" s="88"/>
      <c r="AZ628" s="88"/>
      <c r="BA628" s="88"/>
      <c r="BB628" s="88"/>
      <c r="BC628" s="88"/>
      <c r="BD628" s="94" t="str">
        <f>IFERROR(IF(Sale!A612 &lt;&gt; "", Sale!A612, ""), "")</f>
        <v/>
      </c>
      <c r="BE628" s="88" t="str">
        <f>IFERROR(IF(Sale!B612 &lt;&gt; "", Sale!B612, ""), "")</f>
        <v/>
      </c>
      <c r="BF628" s="88" t="str">
        <f>IFERROR(IF(Sale!C612 &lt;&gt; "", Sale!C612, ""), "")</f>
        <v/>
      </c>
      <c r="BG628" s="88" t="str">
        <f>IFERROR(IF(Sale!D612 &lt;&gt; "", Sale!D612, ""), "")</f>
        <v/>
      </c>
      <c r="BH628" s="88" t="str">
        <f>IFERROR(IF(Sale!E612 &lt;&gt; "", Sale!E612, ""), "")</f>
        <v/>
      </c>
      <c r="BI628" s="88" t="str">
        <f>IFERROR(IF(Sale!F612 &lt;&gt; "", Sale!F612, ""), "")</f>
        <v/>
      </c>
      <c r="BJ628" s="88" t="str">
        <f>IFERROR(IF(Sale!G612 &lt;&gt; "", Sale!G612, ""), "")</f>
        <v/>
      </c>
      <c r="BK628" s="88" t="str">
        <f>IFERROR(IF(Sale!H612 &lt;&gt; "", Sale!H612, ""), "")</f>
        <v/>
      </c>
      <c r="BL628" s="88" t="str">
        <f>IFERROR(IF(Sale!I612 &lt;&gt; "", Sale!I612, ""), "")</f>
        <v/>
      </c>
      <c r="BM628" s="88" t="str">
        <f>IFERROR(IF(Sale!J612 &lt;&gt; "", Sale!J612, ""), "")</f>
        <v/>
      </c>
      <c r="BN628" s="88" t="str">
        <f>IFERROR(IF(Sale!K612 &lt;&gt; "", Sale!K612, ""), "")</f>
        <v/>
      </c>
      <c r="BO628" s="88" t="str">
        <f>IFERROR(IF(Sale!L612 &lt;&gt; "", Sale!L612, ""), "")</f>
        <v/>
      </c>
      <c r="BP628" s="88" t="str">
        <f>IFERROR(IF(Sale!M612 &lt;&gt; "", Sale!M612, ""), "")</f>
        <v/>
      </c>
      <c r="BQ628" s="88" t="str">
        <f>IFERROR(IF(Sale!N612 &lt;&gt; "", Sale!N612, ""), "")</f>
        <v/>
      </c>
      <c r="BR628" s="88" t="str">
        <f>IFERROR(IF(Sale!O612 &lt;&gt; "", Sale!O612, ""), "")</f>
        <v/>
      </c>
      <c r="BS628" s="88"/>
      <c r="BT628" s="88"/>
      <c r="BU628" s="88"/>
      <c r="BV628" s="88"/>
      <c r="BW628" s="91"/>
      <c r="BX628" s="88"/>
      <c r="BY628" s="88"/>
    </row>
    <row r="629" spans="2:77">
      <c r="B629" s="255"/>
      <c r="C629" s="255"/>
      <c r="D629" s="255"/>
      <c r="E629" s="255"/>
      <c r="F629" s="255"/>
      <c r="Z629" s="101" t="str">
        <f>IF(AB629 &lt;&gt; "", (COUNTIF($AB$19:AB629,AB629)&amp;"_"&amp;AB629),"")</f>
        <v/>
      </c>
      <c r="AA629" s="125" t="str">
        <f>IFERROR(IF(Purchase!A612 &lt;&gt;"",Purchase!A612,""),"")</f>
        <v/>
      </c>
      <c r="AB629" s="101" t="str">
        <f>IFERROR(IF(Purchase!B612 &lt;&gt;"",Purchase!B612,""),"")</f>
        <v/>
      </c>
      <c r="AC629" s="101" t="str">
        <f>IFERROR(IF(Purchase!C612 &lt;&gt;"",Purchase!C612,""),"")</f>
        <v/>
      </c>
      <c r="AD629" s="89" t="str">
        <f>IFERROR(IF(Purchase!D612 &lt;&gt;"",Purchase!D612,""),"")</f>
        <v/>
      </c>
      <c r="AE629" s="89" t="str">
        <f>IFERROR(IF(Purchase!E612 &lt;&gt;"",Purchase!E612,""),"")</f>
        <v/>
      </c>
      <c r="AF629" s="89" t="str">
        <f>IFERROR(IF(Purchase!F612 &lt;&gt;"",Purchase!F612,""),"")</f>
        <v/>
      </c>
      <c r="AG629" s="89" t="str">
        <f>IFERROR(IF(Purchase!G612 &lt;&gt;"",Purchase!G612,""),"")</f>
        <v/>
      </c>
      <c r="AH629" s="89" t="str">
        <f>IFERROR(IF(Purchase!H612 &lt;&gt;"",Purchase!H612,""),"")</f>
        <v/>
      </c>
      <c r="AI629" s="89" t="str">
        <f>IFERROR(IF(Purchase!I612 &lt;&gt;"",Purchase!I612,""),"")</f>
        <v/>
      </c>
      <c r="AJ629" s="89" t="str">
        <f>IFERROR(IF(Purchase!J612 &lt;&gt;"",Purchase!J612,""),"")</f>
        <v/>
      </c>
      <c r="AK629" s="101" t="str">
        <f t="shared" si="34"/>
        <v/>
      </c>
      <c r="AL629" s="88"/>
      <c r="AM629" s="90"/>
      <c r="AN629" s="91"/>
      <c r="AO629" s="90"/>
      <c r="AP629" s="90"/>
      <c r="AQ629" s="92"/>
      <c r="AR629" s="90"/>
      <c r="AS629" s="90"/>
      <c r="AT629" s="93"/>
      <c r="AU629" s="88"/>
      <c r="AV629" s="88"/>
      <c r="AW629" s="88"/>
      <c r="AX629" s="88"/>
      <c r="AY629" s="88"/>
      <c r="AZ629" s="88"/>
      <c r="BA629" s="88"/>
      <c r="BB629" s="88"/>
      <c r="BC629" s="88"/>
      <c r="BD629" s="94" t="str">
        <f>IFERROR(IF(Sale!A613 &lt;&gt; "", Sale!A613, ""), "")</f>
        <v/>
      </c>
      <c r="BE629" s="88" t="str">
        <f>IFERROR(IF(Sale!B613 &lt;&gt; "", Sale!B613, ""), "")</f>
        <v/>
      </c>
      <c r="BF629" s="88" t="str">
        <f>IFERROR(IF(Sale!C613 &lt;&gt; "", Sale!C613, ""), "")</f>
        <v/>
      </c>
      <c r="BG629" s="88" t="str">
        <f>IFERROR(IF(Sale!D613 &lt;&gt; "", Sale!D613, ""), "")</f>
        <v/>
      </c>
      <c r="BH629" s="88" t="str">
        <f>IFERROR(IF(Sale!E613 &lt;&gt; "", Sale!E613, ""), "")</f>
        <v/>
      </c>
      <c r="BI629" s="88" t="str">
        <f>IFERROR(IF(Sale!F613 &lt;&gt; "", Sale!F613, ""), "")</f>
        <v/>
      </c>
      <c r="BJ629" s="88" t="str">
        <f>IFERROR(IF(Sale!G613 &lt;&gt; "", Sale!G613, ""), "")</f>
        <v/>
      </c>
      <c r="BK629" s="88" t="str">
        <f>IFERROR(IF(Sale!H613 &lt;&gt; "", Sale!H613, ""), "")</f>
        <v/>
      </c>
      <c r="BL629" s="88" t="str">
        <f>IFERROR(IF(Sale!I613 &lt;&gt; "", Sale!I613, ""), "")</f>
        <v/>
      </c>
      <c r="BM629" s="88" t="str">
        <f>IFERROR(IF(Sale!J613 &lt;&gt; "", Sale!J613, ""), "")</f>
        <v/>
      </c>
      <c r="BN629" s="88" t="str">
        <f>IFERROR(IF(Sale!K613 &lt;&gt; "", Sale!K613, ""), "")</f>
        <v/>
      </c>
      <c r="BO629" s="88" t="str">
        <f>IFERROR(IF(Sale!L613 &lt;&gt; "", Sale!L613, ""), "")</f>
        <v/>
      </c>
      <c r="BP629" s="88" t="str">
        <f>IFERROR(IF(Sale!M613 &lt;&gt; "", Sale!M613, ""), "")</f>
        <v/>
      </c>
      <c r="BQ629" s="88" t="str">
        <f>IFERROR(IF(Sale!N613 &lt;&gt; "", Sale!N613, ""), "")</f>
        <v/>
      </c>
      <c r="BR629" s="88" t="str">
        <f>IFERROR(IF(Sale!O613 &lt;&gt; "", Sale!O613, ""), "")</f>
        <v/>
      </c>
      <c r="BS629" s="88"/>
      <c r="BT629" s="88"/>
      <c r="BU629" s="88"/>
      <c r="BV629" s="88"/>
      <c r="BW629" s="91"/>
      <c r="BX629" s="88"/>
      <c r="BY629" s="88"/>
    </row>
    <row r="630" spans="2:77">
      <c r="B630" s="255"/>
      <c r="C630" s="255"/>
      <c r="D630" s="255"/>
      <c r="E630" s="255"/>
      <c r="F630" s="255"/>
      <c r="Z630" s="101" t="str">
        <f>IF(AB630 &lt;&gt; "", (COUNTIF($AB$19:AB630,AB630)&amp;"_"&amp;AB630),"")</f>
        <v/>
      </c>
      <c r="AA630" s="125" t="str">
        <f>IFERROR(IF(Purchase!A613 &lt;&gt;"",Purchase!A613,""),"")</f>
        <v/>
      </c>
      <c r="AB630" s="101" t="str">
        <f>IFERROR(IF(Purchase!B613 &lt;&gt;"",Purchase!B613,""),"")</f>
        <v/>
      </c>
      <c r="AC630" s="101" t="str">
        <f>IFERROR(IF(Purchase!C613 &lt;&gt;"",Purchase!C613,""),"")</f>
        <v/>
      </c>
      <c r="AD630" s="89" t="str">
        <f>IFERROR(IF(Purchase!D613 &lt;&gt;"",Purchase!D613,""),"")</f>
        <v/>
      </c>
      <c r="AE630" s="89" t="str">
        <f>IFERROR(IF(Purchase!E613 &lt;&gt;"",Purchase!E613,""),"")</f>
        <v/>
      </c>
      <c r="AF630" s="89" t="str">
        <f>IFERROR(IF(Purchase!F613 &lt;&gt;"",Purchase!F613,""),"")</f>
        <v/>
      </c>
      <c r="AG630" s="89" t="str">
        <f>IFERROR(IF(Purchase!G613 &lt;&gt;"",Purchase!G613,""),"")</f>
        <v/>
      </c>
      <c r="AH630" s="89" t="str">
        <f>IFERROR(IF(Purchase!H613 &lt;&gt;"",Purchase!H613,""),"")</f>
        <v/>
      </c>
      <c r="AI630" s="89" t="str">
        <f>IFERROR(IF(Purchase!I613 &lt;&gt;"",Purchase!I613,""),"")</f>
        <v/>
      </c>
      <c r="AJ630" s="89" t="str">
        <f>IFERROR(IF(Purchase!J613 &lt;&gt;"",Purchase!J613,""),"")</f>
        <v/>
      </c>
      <c r="AK630" s="101" t="str">
        <f t="shared" si="34"/>
        <v/>
      </c>
      <c r="AL630" s="88"/>
      <c r="AM630" s="90"/>
      <c r="AN630" s="91"/>
      <c r="AO630" s="90"/>
      <c r="AP630" s="90"/>
      <c r="AQ630" s="92"/>
      <c r="AR630" s="90"/>
      <c r="AS630" s="90"/>
      <c r="AT630" s="93"/>
      <c r="AU630" s="88"/>
      <c r="AV630" s="88"/>
      <c r="AW630" s="88"/>
      <c r="AX630" s="88"/>
      <c r="AY630" s="88"/>
      <c r="AZ630" s="88"/>
      <c r="BA630" s="88"/>
      <c r="BB630" s="88"/>
      <c r="BC630" s="88"/>
      <c r="BD630" s="94" t="str">
        <f>IFERROR(IF(Sale!A614 &lt;&gt; "", Sale!A614, ""), "")</f>
        <v/>
      </c>
      <c r="BE630" s="88" t="str">
        <f>IFERROR(IF(Sale!B614 &lt;&gt; "", Sale!B614, ""), "")</f>
        <v/>
      </c>
      <c r="BF630" s="88" t="str">
        <f>IFERROR(IF(Sale!C614 &lt;&gt; "", Sale!C614, ""), "")</f>
        <v/>
      </c>
      <c r="BG630" s="88" t="str">
        <f>IFERROR(IF(Sale!D614 &lt;&gt; "", Sale!D614, ""), "")</f>
        <v/>
      </c>
      <c r="BH630" s="88" t="str">
        <f>IFERROR(IF(Sale!E614 &lt;&gt; "", Sale!E614, ""), "")</f>
        <v/>
      </c>
      <c r="BI630" s="88" t="str">
        <f>IFERROR(IF(Sale!F614 &lt;&gt; "", Sale!F614, ""), "")</f>
        <v/>
      </c>
      <c r="BJ630" s="88" t="str">
        <f>IFERROR(IF(Sale!G614 &lt;&gt; "", Sale!G614, ""), "")</f>
        <v/>
      </c>
      <c r="BK630" s="88" t="str">
        <f>IFERROR(IF(Sale!H614 &lt;&gt; "", Sale!H614, ""), "")</f>
        <v/>
      </c>
      <c r="BL630" s="88" t="str">
        <f>IFERROR(IF(Sale!I614 &lt;&gt; "", Sale!I614, ""), "")</f>
        <v/>
      </c>
      <c r="BM630" s="88" t="str">
        <f>IFERROR(IF(Sale!J614 &lt;&gt; "", Sale!J614, ""), "")</f>
        <v/>
      </c>
      <c r="BN630" s="88" t="str">
        <f>IFERROR(IF(Sale!K614 &lt;&gt; "", Sale!K614, ""), "")</f>
        <v/>
      </c>
      <c r="BO630" s="88" t="str">
        <f>IFERROR(IF(Sale!L614 &lt;&gt; "", Sale!L614, ""), "")</f>
        <v/>
      </c>
      <c r="BP630" s="88" t="str">
        <f>IFERROR(IF(Sale!M614 &lt;&gt; "", Sale!M614, ""), "")</f>
        <v/>
      </c>
      <c r="BQ630" s="88" t="str">
        <f>IFERROR(IF(Sale!N614 &lt;&gt; "", Sale!N614, ""), "")</f>
        <v/>
      </c>
      <c r="BR630" s="88" t="str">
        <f>IFERROR(IF(Sale!O614 &lt;&gt; "", Sale!O614, ""), "")</f>
        <v/>
      </c>
      <c r="BS630" s="88"/>
      <c r="BT630" s="88"/>
      <c r="BU630" s="88"/>
      <c r="BV630" s="88"/>
      <c r="BW630" s="91"/>
      <c r="BX630" s="88"/>
      <c r="BY630" s="88"/>
    </row>
    <row r="631" spans="2:77">
      <c r="B631" s="255"/>
      <c r="C631" s="255"/>
      <c r="D631" s="255"/>
      <c r="E631" s="255"/>
      <c r="F631" s="255"/>
      <c r="Z631" s="101" t="str">
        <f>IF(AB631 &lt;&gt; "", (COUNTIF($AB$19:AB631,AB631)&amp;"_"&amp;AB631),"")</f>
        <v/>
      </c>
      <c r="AA631" s="125" t="str">
        <f>IFERROR(IF(Purchase!A614 &lt;&gt;"",Purchase!A614,""),"")</f>
        <v/>
      </c>
      <c r="AB631" s="101" t="str">
        <f>IFERROR(IF(Purchase!B614 &lt;&gt;"",Purchase!B614,""),"")</f>
        <v/>
      </c>
      <c r="AC631" s="101" t="str">
        <f>IFERROR(IF(Purchase!C614 &lt;&gt;"",Purchase!C614,""),"")</f>
        <v/>
      </c>
      <c r="AD631" s="89" t="str">
        <f>IFERROR(IF(Purchase!D614 &lt;&gt;"",Purchase!D614,""),"")</f>
        <v/>
      </c>
      <c r="AE631" s="89" t="str">
        <f>IFERROR(IF(Purchase!E614 &lt;&gt;"",Purchase!E614,""),"")</f>
        <v/>
      </c>
      <c r="AF631" s="89" t="str">
        <f>IFERROR(IF(Purchase!F614 &lt;&gt;"",Purchase!F614,""),"")</f>
        <v/>
      </c>
      <c r="AG631" s="89" t="str">
        <f>IFERROR(IF(Purchase!G614 &lt;&gt;"",Purchase!G614,""),"")</f>
        <v/>
      </c>
      <c r="AH631" s="89" t="str">
        <f>IFERROR(IF(Purchase!H614 &lt;&gt;"",Purchase!H614,""),"")</f>
        <v/>
      </c>
      <c r="AI631" s="89" t="str">
        <f>IFERROR(IF(Purchase!I614 &lt;&gt;"",Purchase!I614,""),"")</f>
        <v/>
      </c>
      <c r="AJ631" s="89" t="str">
        <f>IFERROR(IF(Purchase!J614 &lt;&gt;"",Purchase!J614,""),"")</f>
        <v/>
      </c>
      <c r="AK631" s="101" t="str">
        <f t="shared" si="34"/>
        <v/>
      </c>
      <c r="AL631" s="88"/>
      <c r="AM631" s="90"/>
      <c r="AN631" s="91"/>
      <c r="AO631" s="90"/>
      <c r="AP631" s="90"/>
      <c r="AQ631" s="92"/>
      <c r="AR631" s="90"/>
      <c r="AS631" s="90"/>
      <c r="AT631" s="93"/>
      <c r="AU631" s="88"/>
      <c r="AV631" s="88"/>
      <c r="AW631" s="88"/>
      <c r="AX631" s="88"/>
      <c r="AY631" s="88"/>
      <c r="AZ631" s="88"/>
      <c r="BA631" s="88"/>
      <c r="BB631" s="88"/>
      <c r="BC631" s="88"/>
      <c r="BD631" s="94" t="str">
        <f>IFERROR(IF(Sale!A615 &lt;&gt; "", Sale!A615, ""), "")</f>
        <v/>
      </c>
      <c r="BE631" s="88" t="str">
        <f>IFERROR(IF(Sale!B615 &lt;&gt; "", Sale!B615, ""), "")</f>
        <v/>
      </c>
      <c r="BF631" s="88" t="str">
        <f>IFERROR(IF(Sale!C615 &lt;&gt; "", Sale!C615, ""), "")</f>
        <v/>
      </c>
      <c r="BG631" s="88" t="str">
        <f>IFERROR(IF(Sale!D615 &lt;&gt; "", Sale!D615, ""), "")</f>
        <v/>
      </c>
      <c r="BH631" s="88" t="str">
        <f>IFERROR(IF(Sale!E615 &lt;&gt; "", Sale!E615, ""), "")</f>
        <v/>
      </c>
      <c r="BI631" s="88" t="str">
        <f>IFERROR(IF(Sale!F615 &lt;&gt; "", Sale!F615, ""), "")</f>
        <v/>
      </c>
      <c r="BJ631" s="88" t="str">
        <f>IFERROR(IF(Sale!G615 &lt;&gt; "", Sale!G615, ""), "")</f>
        <v/>
      </c>
      <c r="BK631" s="88" t="str">
        <f>IFERROR(IF(Sale!H615 &lt;&gt; "", Sale!H615, ""), "")</f>
        <v/>
      </c>
      <c r="BL631" s="88" t="str">
        <f>IFERROR(IF(Sale!I615 &lt;&gt; "", Sale!I615, ""), "")</f>
        <v/>
      </c>
      <c r="BM631" s="88" t="str">
        <f>IFERROR(IF(Sale!J615 &lt;&gt; "", Sale!J615, ""), "")</f>
        <v/>
      </c>
      <c r="BN631" s="88" t="str">
        <f>IFERROR(IF(Sale!K615 &lt;&gt; "", Sale!K615, ""), "")</f>
        <v/>
      </c>
      <c r="BO631" s="88" t="str">
        <f>IFERROR(IF(Sale!L615 &lt;&gt; "", Sale!L615, ""), "")</f>
        <v/>
      </c>
      <c r="BP631" s="88" t="str">
        <f>IFERROR(IF(Sale!M615 &lt;&gt; "", Sale!M615, ""), "")</f>
        <v/>
      </c>
      <c r="BQ631" s="88" t="str">
        <f>IFERROR(IF(Sale!N615 &lt;&gt; "", Sale!N615, ""), "")</f>
        <v/>
      </c>
      <c r="BR631" s="88" t="str">
        <f>IFERROR(IF(Sale!O615 &lt;&gt; "", Sale!O615, ""), "")</f>
        <v/>
      </c>
      <c r="BS631" s="88"/>
      <c r="BT631" s="88"/>
      <c r="BU631" s="88"/>
      <c r="BV631" s="88"/>
      <c r="BW631" s="91"/>
      <c r="BX631" s="88"/>
      <c r="BY631" s="88"/>
    </row>
    <row r="632" spans="2:77">
      <c r="B632" s="255"/>
      <c r="C632" s="255"/>
      <c r="D632" s="255"/>
      <c r="E632" s="255"/>
      <c r="F632" s="255"/>
      <c r="Z632" s="101" t="str">
        <f>IF(AB632 &lt;&gt; "", (COUNTIF($AB$19:AB632,AB632)&amp;"_"&amp;AB632),"")</f>
        <v/>
      </c>
      <c r="AA632" s="125" t="str">
        <f>IFERROR(IF(Purchase!A615 &lt;&gt;"",Purchase!A615,""),"")</f>
        <v/>
      </c>
      <c r="AB632" s="101" t="str">
        <f>IFERROR(IF(Purchase!B615 &lt;&gt;"",Purchase!B615,""),"")</f>
        <v/>
      </c>
      <c r="AC632" s="101" t="str">
        <f>IFERROR(IF(Purchase!C615 &lt;&gt;"",Purchase!C615,""),"")</f>
        <v/>
      </c>
      <c r="AD632" s="89" t="str">
        <f>IFERROR(IF(Purchase!D615 &lt;&gt;"",Purchase!D615,""),"")</f>
        <v/>
      </c>
      <c r="AE632" s="89" t="str">
        <f>IFERROR(IF(Purchase!E615 &lt;&gt;"",Purchase!E615,""),"")</f>
        <v/>
      </c>
      <c r="AF632" s="89" t="str">
        <f>IFERROR(IF(Purchase!F615 &lt;&gt;"",Purchase!F615,""),"")</f>
        <v/>
      </c>
      <c r="AG632" s="89" t="str">
        <f>IFERROR(IF(Purchase!G615 &lt;&gt;"",Purchase!G615,""),"")</f>
        <v/>
      </c>
      <c r="AH632" s="89" t="str">
        <f>IFERROR(IF(Purchase!H615 &lt;&gt;"",Purchase!H615,""),"")</f>
        <v/>
      </c>
      <c r="AI632" s="89" t="str">
        <f>IFERROR(IF(Purchase!I615 &lt;&gt;"",Purchase!I615,""),"")</f>
        <v/>
      </c>
      <c r="AJ632" s="89" t="str">
        <f>IFERROR(IF(Purchase!J615 &lt;&gt;"",Purchase!J615,""),"")</f>
        <v/>
      </c>
      <c r="AK632" s="101" t="str">
        <f t="shared" si="34"/>
        <v/>
      </c>
      <c r="AL632" s="88"/>
      <c r="AM632" s="90"/>
      <c r="AN632" s="91"/>
      <c r="AO632" s="90"/>
      <c r="AP632" s="90"/>
      <c r="AQ632" s="92"/>
      <c r="AR632" s="90"/>
      <c r="AS632" s="90"/>
      <c r="AT632" s="93"/>
      <c r="AU632" s="88"/>
      <c r="AV632" s="88"/>
      <c r="AW632" s="88"/>
      <c r="AX632" s="88"/>
      <c r="AY632" s="88"/>
      <c r="AZ632" s="88"/>
      <c r="BA632" s="88"/>
      <c r="BB632" s="88"/>
      <c r="BC632" s="88"/>
      <c r="BD632" s="94" t="str">
        <f>IFERROR(IF(Sale!A616 &lt;&gt; "", Sale!A616, ""), "")</f>
        <v/>
      </c>
      <c r="BE632" s="88" t="str">
        <f>IFERROR(IF(Sale!B616 &lt;&gt; "", Sale!B616, ""), "")</f>
        <v/>
      </c>
      <c r="BF632" s="88" t="str">
        <f>IFERROR(IF(Sale!C616 &lt;&gt; "", Sale!C616, ""), "")</f>
        <v/>
      </c>
      <c r="BG632" s="88" t="str">
        <f>IFERROR(IF(Sale!D616 &lt;&gt; "", Sale!D616, ""), "")</f>
        <v/>
      </c>
      <c r="BH632" s="88" t="str">
        <f>IFERROR(IF(Sale!E616 &lt;&gt; "", Sale!E616, ""), "")</f>
        <v/>
      </c>
      <c r="BI632" s="88" t="str">
        <f>IFERROR(IF(Sale!F616 &lt;&gt; "", Sale!F616, ""), "")</f>
        <v/>
      </c>
      <c r="BJ632" s="88" t="str">
        <f>IFERROR(IF(Sale!G616 &lt;&gt; "", Sale!G616, ""), "")</f>
        <v/>
      </c>
      <c r="BK632" s="88" t="str">
        <f>IFERROR(IF(Sale!H616 &lt;&gt; "", Sale!H616, ""), "")</f>
        <v/>
      </c>
      <c r="BL632" s="88" t="str">
        <f>IFERROR(IF(Sale!I616 &lt;&gt; "", Sale!I616, ""), "")</f>
        <v/>
      </c>
      <c r="BM632" s="88" t="str">
        <f>IFERROR(IF(Sale!J616 &lt;&gt; "", Sale!J616, ""), "")</f>
        <v/>
      </c>
      <c r="BN632" s="88" t="str">
        <f>IFERROR(IF(Sale!K616 &lt;&gt; "", Sale!K616, ""), "")</f>
        <v/>
      </c>
      <c r="BO632" s="88" t="str">
        <f>IFERROR(IF(Sale!L616 &lt;&gt; "", Sale!L616, ""), "")</f>
        <v/>
      </c>
      <c r="BP632" s="88" t="str">
        <f>IFERROR(IF(Sale!M616 &lt;&gt; "", Sale!M616, ""), "")</f>
        <v/>
      </c>
      <c r="BQ632" s="88" t="str">
        <f>IFERROR(IF(Sale!N616 &lt;&gt; "", Sale!N616, ""), "")</f>
        <v/>
      </c>
      <c r="BR632" s="88" t="str">
        <f>IFERROR(IF(Sale!O616 &lt;&gt; "", Sale!O616, ""), "")</f>
        <v/>
      </c>
      <c r="BS632" s="88"/>
      <c r="BT632" s="88"/>
      <c r="BU632" s="88"/>
      <c r="BV632" s="88"/>
      <c r="BW632" s="91"/>
      <c r="BX632" s="88"/>
      <c r="BY632" s="88"/>
    </row>
    <row r="633" spans="2:77">
      <c r="B633" s="255"/>
      <c r="C633" s="255"/>
      <c r="D633" s="255"/>
      <c r="E633" s="255"/>
      <c r="F633" s="255"/>
      <c r="Z633" s="101" t="str">
        <f>IF(AB633 &lt;&gt; "", (COUNTIF($AB$19:AB633,AB633)&amp;"_"&amp;AB633),"")</f>
        <v/>
      </c>
      <c r="AA633" s="125" t="str">
        <f>IFERROR(IF(Purchase!A616 &lt;&gt;"",Purchase!A616,""),"")</f>
        <v/>
      </c>
      <c r="AB633" s="101" t="str">
        <f>IFERROR(IF(Purchase!B616 &lt;&gt;"",Purchase!B616,""),"")</f>
        <v/>
      </c>
      <c r="AC633" s="101" t="str">
        <f>IFERROR(IF(Purchase!C616 &lt;&gt;"",Purchase!C616,""),"")</f>
        <v/>
      </c>
      <c r="AD633" s="89" t="str">
        <f>IFERROR(IF(Purchase!D616 &lt;&gt;"",Purchase!D616,""),"")</f>
        <v/>
      </c>
      <c r="AE633" s="89" t="str">
        <f>IFERROR(IF(Purchase!E616 &lt;&gt;"",Purchase!E616,""),"")</f>
        <v/>
      </c>
      <c r="AF633" s="89" t="str">
        <f>IFERROR(IF(Purchase!F616 &lt;&gt;"",Purchase!F616,""),"")</f>
        <v/>
      </c>
      <c r="AG633" s="89" t="str">
        <f>IFERROR(IF(Purchase!G616 &lt;&gt;"",Purchase!G616,""),"")</f>
        <v/>
      </c>
      <c r="AH633" s="89" t="str">
        <f>IFERROR(IF(Purchase!H616 &lt;&gt;"",Purchase!H616,""),"")</f>
        <v/>
      </c>
      <c r="AI633" s="89" t="str">
        <f>IFERROR(IF(Purchase!I616 &lt;&gt;"",Purchase!I616,""),"")</f>
        <v/>
      </c>
      <c r="AJ633" s="89" t="str">
        <f>IFERROR(IF(Purchase!J616 &lt;&gt;"",Purchase!J616,""),"")</f>
        <v/>
      </c>
      <c r="AK633" s="101" t="str">
        <f t="shared" si="34"/>
        <v/>
      </c>
      <c r="AL633" s="88"/>
      <c r="AM633" s="90"/>
      <c r="AN633" s="91"/>
      <c r="AO633" s="90"/>
      <c r="AP633" s="90"/>
      <c r="AQ633" s="92"/>
      <c r="AR633" s="90"/>
      <c r="AS633" s="90"/>
      <c r="AT633" s="93"/>
      <c r="AU633" s="88"/>
      <c r="AV633" s="88"/>
      <c r="AW633" s="88"/>
      <c r="AX633" s="88"/>
      <c r="AY633" s="88"/>
      <c r="AZ633" s="88"/>
      <c r="BA633" s="88"/>
      <c r="BB633" s="88"/>
      <c r="BC633" s="88"/>
      <c r="BD633" s="94" t="str">
        <f>IFERROR(IF(Sale!A617 &lt;&gt; "", Sale!A617, ""), "")</f>
        <v/>
      </c>
      <c r="BE633" s="88" t="str">
        <f>IFERROR(IF(Sale!B617 &lt;&gt; "", Sale!B617, ""), "")</f>
        <v/>
      </c>
      <c r="BF633" s="88" t="str">
        <f>IFERROR(IF(Sale!C617 &lt;&gt; "", Sale!C617, ""), "")</f>
        <v/>
      </c>
      <c r="BG633" s="88" t="str">
        <f>IFERROR(IF(Sale!D617 &lt;&gt; "", Sale!D617, ""), "")</f>
        <v/>
      </c>
      <c r="BH633" s="88" t="str">
        <f>IFERROR(IF(Sale!E617 &lt;&gt; "", Sale!E617, ""), "")</f>
        <v/>
      </c>
      <c r="BI633" s="88" t="str">
        <f>IFERROR(IF(Sale!F617 &lt;&gt; "", Sale!F617, ""), "")</f>
        <v/>
      </c>
      <c r="BJ633" s="88" t="str">
        <f>IFERROR(IF(Sale!G617 &lt;&gt; "", Sale!G617, ""), "")</f>
        <v/>
      </c>
      <c r="BK633" s="88" t="str">
        <f>IFERROR(IF(Sale!H617 &lt;&gt; "", Sale!H617, ""), "")</f>
        <v/>
      </c>
      <c r="BL633" s="88" t="str">
        <f>IFERROR(IF(Sale!I617 &lt;&gt; "", Sale!I617, ""), "")</f>
        <v/>
      </c>
      <c r="BM633" s="88" t="str">
        <f>IFERROR(IF(Sale!J617 &lt;&gt; "", Sale!J617, ""), "")</f>
        <v/>
      </c>
      <c r="BN633" s="88" t="str">
        <f>IFERROR(IF(Sale!K617 &lt;&gt; "", Sale!K617, ""), "")</f>
        <v/>
      </c>
      <c r="BO633" s="88" t="str">
        <f>IFERROR(IF(Sale!L617 &lt;&gt; "", Sale!L617, ""), "")</f>
        <v/>
      </c>
      <c r="BP633" s="88" t="str">
        <f>IFERROR(IF(Sale!M617 &lt;&gt; "", Sale!M617, ""), "")</f>
        <v/>
      </c>
      <c r="BQ633" s="88" t="str">
        <f>IFERROR(IF(Sale!N617 &lt;&gt; "", Sale!N617, ""), "")</f>
        <v/>
      </c>
      <c r="BR633" s="88" t="str">
        <f>IFERROR(IF(Sale!O617 &lt;&gt; "", Sale!O617, ""), "")</f>
        <v/>
      </c>
      <c r="BS633" s="88"/>
      <c r="BT633" s="88"/>
      <c r="BU633" s="88"/>
      <c r="BV633" s="88"/>
      <c r="BW633" s="91"/>
      <c r="BX633" s="88"/>
      <c r="BY633" s="88"/>
    </row>
    <row r="634" spans="2:77">
      <c r="B634" s="255"/>
      <c r="C634" s="255"/>
      <c r="D634" s="255"/>
      <c r="E634" s="255"/>
      <c r="F634" s="255"/>
      <c r="Z634" s="101" t="str">
        <f>IF(AB634 &lt;&gt; "", (COUNTIF($AB$19:AB634,AB634)&amp;"_"&amp;AB634),"")</f>
        <v/>
      </c>
      <c r="AA634" s="125" t="str">
        <f>IFERROR(IF(Purchase!A617 &lt;&gt;"",Purchase!A617,""),"")</f>
        <v/>
      </c>
      <c r="AB634" s="101" t="str">
        <f>IFERROR(IF(Purchase!B617 &lt;&gt;"",Purchase!B617,""),"")</f>
        <v/>
      </c>
      <c r="AC634" s="101" t="str">
        <f>IFERROR(IF(Purchase!C617 &lt;&gt;"",Purchase!C617,""),"")</f>
        <v/>
      </c>
      <c r="AD634" s="89" t="str">
        <f>IFERROR(IF(Purchase!D617 &lt;&gt;"",Purchase!D617,""),"")</f>
        <v/>
      </c>
      <c r="AE634" s="89" t="str">
        <f>IFERROR(IF(Purchase!E617 &lt;&gt;"",Purchase!E617,""),"")</f>
        <v/>
      </c>
      <c r="AF634" s="89" t="str">
        <f>IFERROR(IF(Purchase!F617 &lt;&gt;"",Purchase!F617,""),"")</f>
        <v/>
      </c>
      <c r="AG634" s="89" t="str">
        <f>IFERROR(IF(Purchase!G617 &lt;&gt;"",Purchase!G617,""),"")</f>
        <v/>
      </c>
      <c r="AH634" s="89" t="str">
        <f>IFERROR(IF(Purchase!H617 &lt;&gt;"",Purchase!H617,""),"")</f>
        <v/>
      </c>
      <c r="AI634" s="89" t="str">
        <f>IFERROR(IF(Purchase!I617 &lt;&gt;"",Purchase!I617,""),"")</f>
        <v/>
      </c>
      <c r="AJ634" s="89" t="str">
        <f>IFERROR(IF(Purchase!J617 &lt;&gt;"",Purchase!J617,""),"")</f>
        <v/>
      </c>
      <c r="AK634" s="101" t="str">
        <f t="shared" si="34"/>
        <v/>
      </c>
      <c r="AL634" s="88"/>
      <c r="AM634" s="90"/>
      <c r="AN634" s="91"/>
      <c r="AO634" s="90"/>
      <c r="AP634" s="90"/>
      <c r="AQ634" s="92"/>
      <c r="AR634" s="90"/>
      <c r="AS634" s="90"/>
      <c r="AT634" s="93"/>
      <c r="AU634" s="88"/>
      <c r="AV634" s="88"/>
      <c r="AW634" s="88"/>
      <c r="AX634" s="88"/>
      <c r="AY634" s="88"/>
      <c r="AZ634" s="88"/>
      <c r="BA634" s="88"/>
      <c r="BB634" s="88"/>
      <c r="BC634" s="88"/>
      <c r="BD634" s="94" t="str">
        <f>IFERROR(IF(Sale!A618 &lt;&gt; "", Sale!A618, ""), "")</f>
        <v/>
      </c>
      <c r="BE634" s="88" t="str">
        <f>IFERROR(IF(Sale!B618 &lt;&gt; "", Sale!B618, ""), "")</f>
        <v/>
      </c>
      <c r="BF634" s="88" t="str">
        <f>IFERROR(IF(Sale!C618 &lt;&gt; "", Sale!C618, ""), "")</f>
        <v/>
      </c>
      <c r="BG634" s="88" t="str">
        <f>IFERROR(IF(Sale!D618 &lt;&gt; "", Sale!D618, ""), "")</f>
        <v/>
      </c>
      <c r="BH634" s="88" t="str">
        <f>IFERROR(IF(Sale!E618 &lt;&gt; "", Sale!E618, ""), "")</f>
        <v/>
      </c>
      <c r="BI634" s="88" t="str">
        <f>IFERROR(IF(Sale!F618 &lt;&gt; "", Sale!F618, ""), "")</f>
        <v/>
      </c>
      <c r="BJ634" s="88" t="str">
        <f>IFERROR(IF(Sale!G618 &lt;&gt; "", Sale!G618, ""), "")</f>
        <v/>
      </c>
      <c r="BK634" s="88" t="str">
        <f>IFERROR(IF(Sale!H618 &lt;&gt; "", Sale!H618, ""), "")</f>
        <v/>
      </c>
      <c r="BL634" s="88" t="str">
        <f>IFERROR(IF(Sale!I618 &lt;&gt; "", Sale!I618, ""), "")</f>
        <v/>
      </c>
      <c r="BM634" s="88" t="str">
        <f>IFERROR(IF(Sale!J618 &lt;&gt; "", Sale!J618, ""), "")</f>
        <v/>
      </c>
      <c r="BN634" s="88" t="str">
        <f>IFERROR(IF(Sale!K618 &lt;&gt; "", Sale!K618, ""), "")</f>
        <v/>
      </c>
      <c r="BO634" s="88" t="str">
        <f>IFERROR(IF(Sale!L618 &lt;&gt; "", Sale!L618, ""), "")</f>
        <v/>
      </c>
      <c r="BP634" s="88" t="str">
        <f>IFERROR(IF(Sale!M618 &lt;&gt; "", Sale!M618, ""), "")</f>
        <v/>
      </c>
      <c r="BQ634" s="88" t="str">
        <f>IFERROR(IF(Sale!N618 &lt;&gt; "", Sale!N618, ""), "")</f>
        <v/>
      </c>
      <c r="BR634" s="88" t="str">
        <f>IFERROR(IF(Sale!O618 &lt;&gt; "", Sale!O618, ""), "")</f>
        <v/>
      </c>
      <c r="BS634" s="88"/>
      <c r="BT634" s="88"/>
      <c r="BU634" s="88"/>
      <c r="BV634" s="88"/>
      <c r="BW634" s="91"/>
      <c r="BX634" s="88"/>
      <c r="BY634" s="88"/>
    </row>
    <row r="635" spans="2:77">
      <c r="B635" s="255"/>
      <c r="C635" s="255"/>
      <c r="D635" s="255"/>
      <c r="E635" s="255"/>
      <c r="F635" s="255"/>
      <c r="Z635" s="101" t="str">
        <f>IF(AB635 &lt;&gt; "", (COUNTIF($AB$19:AB635,AB635)&amp;"_"&amp;AB635),"")</f>
        <v/>
      </c>
      <c r="AA635" s="125" t="str">
        <f>IFERROR(IF(Purchase!A618 &lt;&gt;"",Purchase!A618,""),"")</f>
        <v/>
      </c>
      <c r="AB635" s="101" t="str">
        <f>IFERROR(IF(Purchase!B618 &lt;&gt;"",Purchase!B618,""),"")</f>
        <v/>
      </c>
      <c r="AC635" s="101" t="str">
        <f>IFERROR(IF(Purchase!C618 &lt;&gt;"",Purchase!C618,""),"")</f>
        <v/>
      </c>
      <c r="AD635" s="89" t="str">
        <f>IFERROR(IF(Purchase!D618 &lt;&gt;"",Purchase!D618,""),"")</f>
        <v/>
      </c>
      <c r="AE635" s="89" t="str">
        <f>IFERROR(IF(Purchase!E618 &lt;&gt;"",Purchase!E618,""),"")</f>
        <v/>
      </c>
      <c r="AF635" s="89" t="str">
        <f>IFERROR(IF(Purchase!F618 &lt;&gt;"",Purchase!F618,""),"")</f>
        <v/>
      </c>
      <c r="AG635" s="89" t="str">
        <f>IFERROR(IF(Purchase!G618 &lt;&gt;"",Purchase!G618,""),"")</f>
        <v/>
      </c>
      <c r="AH635" s="89" t="str">
        <f>IFERROR(IF(Purchase!H618 &lt;&gt;"",Purchase!H618,""),"")</f>
        <v/>
      </c>
      <c r="AI635" s="89" t="str">
        <f>IFERROR(IF(Purchase!I618 &lt;&gt;"",Purchase!I618,""),"")</f>
        <v/>
      </c>
      <c r="AJ635" s="89" t="str">
        <f>IFERROR(IF(Purchase!J618 &lt;&gt;"",Purchase!J618,""),"")</f>
        <v/>
      </c>
      <c r="AK635" s="101" t="str">
        <f t="shared" si="34"/>
        <v/>
      </c>
      <c r="AL635" s="88"/>
      <c r="AM635" s="90"/>
      <c r="AN635" s="91"/>
      <c r="AO635" s="90"/>
      <c r="AP635" s="90"/>
      <c r="AQ635" s="92"/>
      <c r="AR635" s="90"/>
      <c r="AS635" s="90"/>
      <c r="AT635" s="93"/>
      <c r="AU635" s="88"/>
      <c r="AV635" s="88"/>
      <c r="AW635" s="88"/>
      <c r="AX635" s="88"/>
      <c r="AY635" s="88"/>
      <c r="AZ635" s="88"/>
      <c r="BA635" s="88"/>
      <c r="BB635" s="88"/>
      <c r="BC635" s="88"/>
      <c r="BD635" s="94" t="str">
        <f>IFERROR(IF(Sale!A619 &lt;&gt; "", Sale!A619, ""), "")</f>
        <v/>
      </c>
      <c r="BE635" s="88" t="str">
        <f>IFERROR(IF(Sale!B619 &lt;&gt; "", Sale!B619, ""), "")</f>
        <v/>
      </c>
      <c r="BF635" s="88" t="str">
        <f>IFERROR(IF(Sale!C619 &lt;&gt; "", Sale!C619, ""), "")</f>
        <v/>
      </c>
      <c r="BG635" s="88" t="str">
        <f>IFERROR(IF(Sale!D619 &lt;&gt; "", Sale!D619, ""), "")</f>
        <v/>
      </c>
      <c r="BH635" s="88" t="str">
        <f>IFERROR(IF(Sale!E619 &lt;&gt; "", Sale!E619, ""), "")</f>
        <v/>
      </c>
      <c r="BI635" s="88" t="str">
        <f>IFERROR(IF(Sale!F619 &lt;&gt; "", Sale!F619, ""), "")</f>
        <v/>
      </c>
      <c r="BJ635" s="88" t="str">
        <f>IFERROR(IF(Sale!G619 &lt;&gt; "", Sale!G619, ""), "")</f>
        <v/>
      </c>
      <c r="BK635" s="88" t="str">
        <f>IFERROR(IF(Sale!H619 &lt;&gt; "", Sale!H619, ""), "")</f>
        <v/>
      </c>
      <c r="BL635" s="88" t="str">
        <f>IFERROR(IF(Sale!I619 &lt;&gt; "", Sale!I619, ""), "")</f>
        <v/>
      </c>
      <c r="BM635" s="88" t="str">
        <f>IFERROR(IF(Sale!J619 &lt;&gt; "", Sale!J619, ""), "")</f>
        <v/>
      </c>
      <c r="BN635" s="88" t="str">
        <f>IFERROR(IF(Sale!K619 &lt;&gt; "", Sale!K619, ""), "")</f>
        <v/>
      </c>
      <c r="BO635" s="88" t="str">
        <f>IFERROR(IF(Sale!L619 &lt;&gt; "", Sale!L619, ""), "")</f>
        <v/>
      </c>
      <c r="BP635" s="88" t="str">
        <f>IFERROR(IF(Sale!M619 &lt;&gt; "", Sale!M619, ""), "")</f>
        <v/>
      </c>
      <c r="BQ635" s="88" t="str">
        <f>IFERROR(IF(Sale!N619 &lt;&gt; "", Sale!N619, ""), "")</f>
        <v/>
      </c>
      <c r="BR635" s="88" t="str">
        <f>IFERROR(IF(Sale!O619 &lt;&gt; "", Sale!O619, ""), "")</f>
        <v/>
      </c>
      <c r="BS635" s="88"/>
      <c r="BT635" s="88"/>
      <c r="BU635" s="88"/>
      <c r="BV635" s="88"/>
      <c r="BW635" s="91"/>
      <c r="BX635" s="88"/>
      <c r="BY635" s="88"/>
    </row>
    <row r="636" spans="2:77">
      <c r="B636" s="255"/>
      <c r="C636" s="255"/>
      <c r="D636" s="255"/>
      <c r="E636" s="255"/>
      <c r="F636" s="255"/>
      <c r="Z636" s="101" t="str">
        <f>IF(AB636 &lt;&gt; "", (COUNTIF($AB$19:AB636,AB636)&amp;"_"&amp;AB636),"")</f>
        <v/>
      </c>
      <c r="AA636" s="125" t="str">
        <f>IFERROR(IF(Purchase!A619 &lt;&gt;"",Purchase!A619,""),"")</f>
        <v/>
      </c>
      <c r="AB636" s="101" t="str">
        <f>IFERROR(IF(Purchase!B619 &lt;&gt;"",Purchase!B619,""),"")</f>
        <v/>
      </c>
      <c r="AC636" s="101" t="str">
        <f>IFERROR(IF(Purchase!C619 &lt;&gt;"",Purchase!C619,""),"")</f>
        <v/>
      </c>
      <c r="AD636" s="89" t="str">
        <f>IFERROR(IF(Purchase!D619 &lt;&gt;"",Purchase!D619,""),"")</f>
        <v/>
      </c>
      <c r="AE636" s="89" t="str">
        <f>IFERROR(IF(Purchase!E619 &lt;&gt;"",Purchase!E619,""),"")</f>
        <v/>
      </c>
      <c r="AF636" s="89" t="str">
        <f>IFERROR(IF(Purchase!F619 &lt;&gt;"",Purchase!F619,""),"")</f>
        <v/>
      </c>
      <c r="AG636" s="89" t="str">
        <f>IFERROR(IF(Purchase!G619 &lt;&gt;"",Purchase!G619,""),"")</f>
        <v/>
      </c>
      <c r="AH636" s="89" t="str">
        <f>IFERROR(IF(Purchase!H619 &lt;&gt;"",Purchase!H619,""),"")</f>
        <v/>
      </c>
      <c r="AI636" s="89" t="str">
        <f>IFERROR(IF(Purchase!I619 &lt;&gt;"",Purchase!I619,""),"")</f>
        <v/>
      </c>
      <c r="AJ636" s="89" t="str">
        <f>IFERROR(IF(Purchase!J619 &lt;&gt;"",Purchase!J619,""),"")</f>
        <v/>
      </c>
      <c r="AK636" s="101" t="str">
        <f t="shared" si="34"/>
        <v/>
      </c>
      <c r="AL636" s="88"/>
      <c r="AM636" s="90"/>
      <c r="AN636" s="91"/>
      <c r="AO636" s="90"/>
      <c r="AP636" s="90"/>
      <c r="AQ636" s="92"/>
      <c r="AR636" s="90"/>
      <c r="AS636" s="90"/>
      <c r="AT636" s="93"/>
      <c r="AU636" s="88"/>
      <c r="AV636" s="88"/>
      <c r="AW636" s="88"/>
      <c r="AX636" s="88"/>
      <c r="AY636" s="88"/>
      <c r="AZ636" s="88"/>
      <c r="BA636" s="88"/>
      <c r="BB636" s="88"/>
      <c r="BC636" s="88"/>
      <c r="BD636" s="94" t="str">
        <f>IFERROR(IF(Sale!A620 &lt;&gt; "", Sale!A620, ""), "")</f>
        <v/>
      </c>
      <c r="BE636" s="88" t="str">
        <f>IFERROR(IF(Sale!B620 &lt;&gt; "", Sale!B620, ""), "")</f>
        <v/>
      </c>
      <c r="BF636" s="88" t="str">
        <f>IFERROR(IF(Sale!C620 &lt;&gt; "", Sale!C620, ""), "")</f>
        <v/>
      </c>
      <c r="BG636" s="88" t="str">
        <f>IFERROR(IF(Sale!D620 &lt;&gt; "", Sale!D620, ""), "")</f>
        <v/>
      </c>
      <c r="BH636" s="88" t="str">
        <f>IFERROR(IF(Sale!E620 &lt;&gt; "", Sale!E620, ""), "")</f>
        <v/>
      </c>
      <c r="BI636" s="88" t="str">
        <f>IFERROR(IF(Sale!F620 &lt;&gt; "", Sale!F620, ""), "")</f>
        <v/>
      </c>
      <c r="BJ636" s="88" t="str">
        <f>IFERROR(IF(Sale!G620 &lt;&gt; "", Sale!G620, ""), "")</f>
        <v/>
      </c>
      <c r="BK636" s="88" t="str">
        <f>IFERROR(IF(Sale!H620 &lt;&gt; "", Sale!H620, ""), "")</f>
        <v/>
      </c>
      <c r="BL636" s="88" t="str">
        <f>IFERROR(IF(Sale!I620 &lt;&gt; "", Sale!I620, ""), "")</f>
        <v/>
      </c>
      <c r="BM636" s="88" t="str">
        <f>IFERROR(IF(Sale!J620 &lt;&gt; "", Sale!J620, ""), "")</f>
        <v/>
      </c>
      <c r="BN636" s="88" t="str">
        <f>IFERROR(IF(Sale!K620 &lt;&gt; "", Sale!K620, ""), "")</f>
        <v/>
      </c>
      <c r="BO636" s="88" t="str">
        <f>IFERROR(IF(Sale!L620 &lt;&gt; "", Sale!L620, ""), "")</f>
        <v/>
      </c>
      <c r="BP636" s="88" t="str">
        <f>IFERROR(IF(Sale!M620 &lt;&gt; "", Sale!M620, ""), "")</f>
        <v/>
      </c>
      <c r="BQ636" s="88" t="str">
        <f>IFERROR(IF(Sale!N620 &lt;&gt; "", Sale!N620, ""), "")</f>
        <v/>
      </c>
      <c r="BR636" s="88" t="str">
        <f>IFERROR(IF(Sale!O620 &lt;&gt; "", Sale!O620, ""), "")</f>
        <v/>
      </c>
      <c r="BS636" s="88"/>
      <c r="BT636" s="88"/>
      <c r="BU636" s="88"/>
      <c r="BV636" s="88"/>
      <c r="BW636" s="91"/>
      <c r="BX636" s="88"/>
      <c r="BY636" s="88"/>
    </row>
    <row r="637" spans="2:77">
      <c r="B637" s="255"/>
      <c r="C637" s="255"/>
      <c r="D637" s="255"/>
      <c r="E637" s="255"/>
      <c r="F637" s="255"/>
      <c r="Z637" s="101" t="str">
        <f>IF(AB637 &lt;&gt; "", (COUNTIF($AB$19:AB637,AB637)&amp;"_"&amp;AB637),"")</f>
        <v/>
      </c>
      <c r="AA637" s="125" t="str">
        <f>IFERROR(IF(Purchase!A620 &lt;&gt;"",Purchase!A620,""),"")</f>
        <v/>
      </c>
      <c r="AB637" s="101" t="str">
        <f>IFERROR(IF(Purchase!B620 &lt;&gt;"",Purchase!B620,""),"")</f>
        <v/>
      </c>
      <c r="AC637" s="101" t="str">
        <f>IFERROR(IF(Purchase!C620 &lt;&gt;"",Purchase!C620,""),"")</f>
        <v/>
      </c>
      <c r="AD637" s="89" t="str">
        <f>IFERROR(IF(Purchase!D620 &lt;&gt;"",Purchase!D620,""),"")</f>
        <v/>
      </c>
      <c r="AE637" s="89" t="str">
        <f>IFERROR(IF(Purchase!E620 &lt;&gt;"",Purchase!E620,""),"")</f>
        <v/>
      </c>
      <c r="AF637" s="89" t="str">
        <f>IFERROR(IF(Purchase!F620 &lt;&gt;"",Purchase!F620,""),"")</f>
        <v/>
      </c>
      <c r="AG637" s="89" t="str">
        <f>IFERROR(IF(Purchase!G620 &lt;&gt;"",Purchase!G620,""),"")</f>
        <v/>
      </c>
      <c r="AH637" s="89" t="str">
        <f>IFERROR(IF(Purchase!H620 &lt;&gt;"",Purchase!H620,""),"")</f>
        <v/>
      </c>
      <c r="AI637" s="89" t="str">
        <f>IFERROR(IF(Purchase!I620 &lt;&gt;"",Purchase!I620,""),"")</f>
        <v/>
      </c>
      <c r="AJ637" s="89" t="str">
        <f>IFERROR(IF(Purchase!J620 &lt;&gt;"",Purchase!J620,""),"")</f>
        <v/>
      </c>
      <c r="AK637" s="101" t="str">
        <f t="shared" si="34"/>
        <v/>
      </c>
      <c r="AL637" s="88"/>
      <c r="AM637" s="90"/>
      <c r="AN637" s="91"/>
      <c r="AO637" s="90"/>
      <c r="AP637" s="90"/>
      <c r="AQ637" s="92"/>
      <c r="AR637" s="90"/>
      <c r="AS637" s="90"/>
      <c r="AT637" s="93"/>
      <c r="AU637" s="88"/>
      <c r="AV637" s="88"/>
      <c r="AW637" s="88"/>
      <c r="AX637" s="88"/>
      <c r="AY637" s="88"/>
      <c r="AZ637" s="88"/>
      <c r="BA637" s="88"/>
      <c r="BB637" s="88"/>
      <c r="BC637" s="88"/>
      <c r="BD637" s="94" t="str">
        <f>IFERROR(IF(Sale!A621 &lt;&gt; "", Sale!A621, ""), "")</f>
        <v/>
      </c>
      <c r="BE637" s="88" t="str">
        <f>IFERROR(IF(Sale!B621 &lt;&gt; "", Sale!B621, ""), "")</f>
        <v/>
      </c>
      <c r="BF637" s="88" t="str">
        <f>IFERROR(IF(Sale!C621 &lt;&gt; "", Sale!C621, ""), "")</f>
        <v/>
      </c>
      <c r="BG637" s="88" t="str">
        <f>IFERROR(IF(Sale!D621 &lt;&gt; "", Sale!D621, ""), "")</f>
        <v/>
      </c>
      <c r="BH637" s="88" t="str">
        <f>IFERROR(IF(Sale!E621 &lt;&gt; "", Sale!E621, ""), "")</f>
        <v/>
      </c>
      <c r="BI637" s="88" t="str">
        <f>IFERROR(IF(Sale!F621 &lt;&gt; "", Sale!F621, ""), "")</f>
        <v/>
      </c>
      <c r="BJ637" s="88" t="str">
        <f>IFERROR(IF(Sale!G621 &lt;&gt; "", Sale!G621, ""), "")</f>
        <v/>
      </c>
      <c r="BK637" s="88" t="str">
        <f>IFERROR(IF(Sale!H621 &lt;&gt; "", Sale!H621, ""), "")</f>
        <v/>
      </c>
      <c r="BL637" s="88" t="str">
        <f>IFERROR(IF(Sale!I621 &lt;&gt; "", Sale!I621, ""), "")</f>
        <v/>
      </c>
      <c r="BM637" s="88" t="str">
        <f>IFERROR(IF(Sale!J621 &lt;&gt; "", Sale!J621, ""), "")</f>
        <v/>
      </c>
      <c r="BN637" s="88" t="str">
        <f>IFERROR(IF(Sale!K621 &lt;&gt; "", Sale!K621, ""), "")</f>
        <v/>
      </c>
      <c r="BO637" s="88" t="str">
        <f>IFERROR(IF(Sale!L621 &lt;&gt; "", Sale!L621, ""), "")</f>
        <v/>
      </c>
      <c r="BP637" s="88" t="str">
        <f>IFERROR(IF(Sale!M621 &lt;&gt; "", Sale!M621, ""), "")</f>
        <v/>
      </c>
      <c r="BQ637" s="88" t="str">
        <f>IFERROR(IF(Sale!N621 &lt;&gt; "", Sale!N621, ""), "")</f>
        <v/>
      </c>
      <c r="BR637" s="88" t="str">
        <f>IFERROR(IF(Sale!O621 &lt;&gt; "", Sale!O621, ""), "")</f>
        <v/>
      </c>
      <c r="BS637" s="88"/>
      <c r="BT637" s="88"/>
      <c r="BU637" s="88"/>
      <c r="BV637" s="88"/>
      <c r="BW637" s="91"/>
      <c r="BX637" s="88"/>
      <c r="BY637" s="88"/>
    </row>
    <row r="638" spans="2:77">
      <c r="B638" s="255"/>
      <c r="C638" s="255"/>
      <c r="D638" s="255"/>
      <c r="E638" s="255"/>
      <c r="F638" s="255"/>
      <c r="Z638" s="101" t="str">
        <f>IF(AB638 &lt;&gt; "", (COUNTIF($AB$19:AB638,AB638)&amp;"_"&amp;AB638),"")</f>
        <v/>
      </c>
      <c r="AA638" s="125" t="str">
        <f>IFERROR(IF(Purchase!A621 &lt;&gt;"",Purchase!A621,""),"")</f>
        <v/>
      </c>
      <c r="AB638" s="101" t="str">
        <f>IFERROR(IF(Purchase!B621 &lt;&gt;"",Purchase!B621,""),"")</f>
        <v/>
      </c>
      <c r="AC638" s="101" t="str">
        <f>IFERROR(IF(Purchase!C621 &lt;&gt;"",Purchase!C621,""),"")</f>
        <v/>
      </c>
      <c r="AD638" s="89" t="str">
        <f>IFERROR(IF(Purchase!D621 &lt;&gt;"",Purchase!D621,""),"")</f>
        <v/>
      </c>
      <c r="AE638" s="89" t="str">
        <f>IFERROR(IF(Purchase!E621 &lt;&gt;"",Purchase!E621,""),"")</f>
        <v/>
      </c>
      <c r="AF638" s="89" t="str">
        <f>IFERROR(IF(Purchase!F621 &lt;&gt;"",Purchase!F621,""),"")</f>
        <v/>
      </c>
      <c r="AG638" s="89" t="str">
        <f>IFERROR(IF(Purchase!G621 &lt;&gt;"",Purchase!G621,""),"")</f>
        <v/>
      </c>
      <c r="AH638" s="89" t="str">
        <f>IFERROR(IF(Purchase!H621 &lt;&gt;"",Purchase!H621,""),"")</f>
        <v/>
      </c>
      <c r="AI638" s="89" t="str">
        <f>IFERROR(IF(Purchase!I621 &lt;&gt;"",Purchase!I621,""),"")</f>
        <v/>
      </c>
      <c r="AJ638" s="89" t="str">
        <f>IFERROR(IF(Purchase!J621 &lt;&gt;"",Purchase!J621,""),"")</f>
        <v/>
      </c>
      <c r="AK638" s="101" t="str">
        <f t="shared" si="34"/>
        <v/>
      </c>
      <c r="AL638" s="88"/>
      <c r="AM638" s="90"/>
      <c r="AN638" s="91"/>
      <c r="AO638" s="90"/>
      <c r="AP638" s="90"/>
      <c r="AQ638" s="92"/>
      <c r="AR638" s="90"/>
      <c r="AS638" s="90"/>
      <c r="AT638" s="93"/>
      <c r="AU638" s="88"/>
      <c r="AV638" s="88"/>
      <c r="AW638" s="88"/>
      <c r="AX638" s="88"/>
      <c r="AY638" s="88"/>
      <c r="AZ638" s="88"/>
      <c r="BA638" s="88"/>
      <c r="BB638" s="88"/>
      <c r="BC638" s="88"/>
      <c r="BD638" s="94" t="str">
        <f>IFERROR(IF(Sale!A622 &lt;&gt; "", Sale!A622, ""), "")</f>
        <v/>
      </c>
      <c r="BE638" s="88" t="str">
        <f>IFERROR(IF(Sale!B622 &lt;&gt; "", Sale!B622, ""), "")</f>
        <v/>
      </c>
      <c r="BF638" s="88" t="str">
        <f>IFERROR(IF(Sale!C622 &lt;&gt; "", Sale!C622, ""), "")</f>
        <v/>
      </c>
      <c r="BG638" s="88" t="str">
        <f>IFERROR(IF(Sale!D622 &lt;&gt; "", Sale!D622, ""), "")</f>
        <v/>
      </c>
      <c r="BH638" s="88" t="str">
        <f>IFERROR(IF(Sale!E622 &lt;&gt; "", Sale!E622, ""), "")</f>
        <v/>
      </c>
      <c r="BI638" s="88" t="str">
        <f>IFERROR(IF(Sale!F622 &lt;&gt; "", Sale!F622, ""), "")</f>
        <v/>
      </c>
      <c r="BJ638" s="88" t="str">
        <f>IFERROR(IF(Sale!G622 &lt;&gt; "", Sale!G622, ""), "")</f>
        <v/>
      </c>
      <c r="BK638" s="88" t="str">
        <f>IFERROR(IF(Sale!H622 &lt;&gt; "", Sale!H622, ""), "")</f>
        <v/>
      </c>
      <c r="BL638" s="88" t="str">
        <f>IFERROR(IF(Sale!I622 &lt;&gt; "", Sale!I622, ""), "")</f>
        <v/>
      </c>
      <c r="BM638" s="88" t="str">
        <f>IFERROR(IF(Sale!J622 &lt;&gt; "", Sale!J622, ""), "")</f>
        <v/>
      </c>
      <c r="BN638" s="88" t="str">
        <f>IFERROR(IF(Sale!K622 &lt;&gt; "", Sale!K622, ""), "")</f>
        <v/>
      </c>
      <c r="BO638" s="88" t="str">
        <f>IFERROR(IF(Sale!L622 &lt;&gt; "", Sale!L622, ""), "")</f>
        <v/>
      </c>
      <c r="BP638" s="88" t="str">
        <f>IFERROR(IF(Sale!M622 &lt;&gt; "", Sale!M622, ""), "")</f>
        <v/>
      </c>
      <c r="BQ638" s="88" t="str">
        <f>IFERROR(IF(Sale!N622 &lt;&gt; "", Sale!N622, ""), "")</f>
        <v/>
      </c>
      <c r="BR638" s="88" t="str">
        <f>IFERROR(IF(Sale!O622 &lt;&gt; "", Sale!O622, ""), "")</f>
        <v/>
      </c>
      <c r="BS638" s="88"/>
      <c r="BT638" s="88"/>
      <c r="BU638" s="88"/>
      <c r="BV638" s="88"/>
      <c r="BW638" s="91"/>
      <c r="BX638" s="88"/>
      <c r="BY638" s="88"/>
    </row>
    <row r="639" spans="2:77">
      <c r="B639" s="255"/>
      <c r="C639" s="255"/>
      <c r="D639" s="255"/>
      <c r="E639" s="255"/>
      <c r="F639" s="255"/>
      <c r="Z639" s="101" t="str">
        <f>IF(AB639 &lt;&gt; "", (COUNTIF($AB$19:AB639,AB639)&amp;"_"&amp;AB639),"")</f>
        <v/>
      </c>
      <c r="AA639" s="125" t="str">
        <f>IFERROR(IF(Purchase!A622 &lt;&gt;"",Purchase!A622,""),"")</f>
        <v/>
      </c>
      <c r="AB639" s="101" t="str">
        <f>IFERROR(IF(Purchase!B622 &lt;&gt;"",Purchase!B622,""),"")</f>
        <v/>
      </c>
      <c r="AC639" s="101" t="str">
        <f>IFERROR(IF(Purchase!C622 &lt;&gt;"",Purchase!C622,""),"")</f>
        <v/>
      </c>
      <c r="AD639" s="89" t="str">
        <f>IFERROR(IF(Purchase!D622 &lt;&gt;"",Purchase!D622,""),"")</f>
        <v/>
      </c>
      <c r="AE639" s="89" t="str">
        <f>IFERROR(IF(Purchase!E622 &lt;&gt;"",Purchase!E622,""),"")</f>
        <v/>
      </c>
      <c r="AF639" s="89" t="str">
        <f>IFERROR(IF(Purchase!F622 &lt;&gt;"",Purchase!F622,""),"")</f>
        <v/>
      </c>
      <c r="AG639" s="89" t="str">
        <f>IFERROR(IF(Purchase!G622 &lt;&gt;"",Purchase!G622,""),"")</f>
        <v/>
      </c>
      <c r="AH639" s="89" t="str">
        <f>IFERROR(IF(Purchase!H622 &lt;&gt;"",Purchase!H622,""),"")</f>
        <v/>
      </c>
      <c r="AI639" s="89" t="str">
        <f>IFERROR(IF(Purchase!I622 &lt;&gt;"",Purchase!I622,""),"")</f>
        <v/>
      </c>
      <c r="AJ639" s="89" t="str">
        <f>IFERROR(IF(Purchase!J622 &lt;&gt;"",Purchase!J622,""),"")</f>
        <v/>
      </c>
      <c r="AK639" s="101" t="str">
        <f t="shared" si="34"/>
        <v/>
      </c>
      <c r="AL639" s="88"/>
      <c r="AM639" s="90"/>
      <c r="AN639" s="91"/>
      <c r="AO639" s="90"/>
      <c r="AP639" s="90"/>
      <c r="AQ639" s="92"/>
      <c r="AR639" s="90"/>
      <c r="AS639" s="90"/>
      <c r="AT639" s="93"/>
      <c r="AU639" s="88"/>
      <c r="AV639" s="88"/>
      <c r="AW639" s="88"/>
      <c r="AX639" s="88"/>
      <c r="AY639" s="88"/>
      <c r="AZ639" s="88"/>
      <c r="BA639" s="88"/>
      <c r="BB639" s="88"/>
      <c r="BC639" s="88"/>
      <c r="BD639" s="94" t="str">
        <f>IFERROR(IF(Sale!A623 &lt;&gt; "", Sale!A623, ""), "")</f>
        <v/>
      </c>
      <c r="BE639" s="88" t="str">
        <f>IFERROR(IF(Sale!B623 &lt;&gt; "", Sale!B623, ""), "")</f>
        <v/>
      </c>
      <c r="BF639" s="88" t="str">
        <f>IFERROR(IF(Sale!C623 &lt;&gt; "", Sale!C623, ""), "")</f>
        <v/>
      </c>
      <c r="BG639" s="88" t="str">
        <f>IFERROR(IF(Sale!D623 &lt;&gt; "", Sale!D623, ""), "")</f>
        <v/>
      </c>
      <c r="BH639" s="88" t="str">
        <f>IFERROR(IF(Sale!E623 &lt;&gt; "", Sale!E623, ""), "")</f>
        <v/>
      </c>
      <c r="BI639" s="88" t="str">
        <f>IFERROR(IF(Sale!F623 &lt;&gt; "", Sale!F623, ""), "")</f>
        <v/>
      </c>
      <c r="BJ639" s="88" t="str">
        <f>IFERROR(IF(Sale!G623 &lt;&gt; "", Sale!G623, ""), "")</f>
        <v/>
      </c>
      <c r="BK639" s="88" t="str">
        <f>IFERROR(IF(Sale!H623 &lt;&gt; "", Sale!H623, ""), "")</f>
        <v/>
      </c>
      <c r="BL639" s="88" t="str">
        <f>IFERROR(IF(Sale!I623 &lt;&gt; "", Sale!I623, ""), "")</f>
        <v/>
      </c>
      <c r="BM639" s="88" t="str">
        <f>IFERROR(IF(Sale!J623 &lt;&gt; "", Sale!J623, ""), "")</f>
        <v/>
      </c>
      <c r="BN639" s="88" t="str">
        <f>IFERROR(IF(Sale!K623 &lt;&gt; "", Sale!K623, ""), "")</f>
        <v/>
      </c>
      <c r="BO639" s="88" t="str">
        <f>IFERROR(IF(Sale!L623 &lt;&gt; "", Sale!L623, ""), "")</f>
        <v/>
      </c>
      <c r="BP639" s="88" t="str">
        <f>IFERROR(IF(Sale!M623 &lt;&gt; "", Sale!M623, ""), "")</f>
        <v/>
      </c>
      <c r="BQ639" s="88" t="str">
        <f>IFERROR(IF(Sale!N623 &lt;&gt; "", Sale!N623, ""), "")</f>
        <v/>
      </c>
      <c r="BR639" s="88" t="str">
        <f>IFERROR(IF(Sale!O623 &lt;&gt; "", Sale!O623, ""), "")</f>
        <v/>
      </c>
      <c r="BS639" s="88"/>
      <c r="BT639" s="88"/>
      <c r="BU639" s="88"/>
      <c r="BV639" s="88"/>
      <c r="BW639" s="91"/>
      <c r="BX639" s="88"/>
      <c r="BY639" s="88"/>
    </row>
    <row r="640" spans="2:77">
      <c r="B640" s="255"/>
      <c r="C640" s="255"/>
      <c r="D640" s="255"/>
      <c r="E640" s="255"/>
      <c r="F640" s="255"/>
      <c r="Z640" s="101" t="str">
        <f>IF(AB640 &lt;&gt; "", (COUNTIF($AB$19:AB640,AB640)&amp;"_"&amp;AB640),"")</f>
        <v/>
      </c>
      <c r="AA640" s="125" t="str">
        <f>IFERROR(IF(Purchase!A623 &lt;&gt;"",Purchase!A623,""),"")</f>
        <v/>
      </c>
      <c r="AB640" s="101" t="str">
        <f>IFERROR(IF(Purchase!B623 &lt;&gt;"",Purchase!B623,""),"")</f>
        <v/>
      </c>
      <c r="AC640" s="101" t="str">
        <f>IFERROR(IF(Purchase!C623 &lt;&gt;"",Purchase!C623,""),"")</f>
        <v/>
      </c>
      <c r="AD640" s="89" t="str">
        <f>IFERROR(IF(Purchase!D623 &lt;&gt;"",Purchase!D623,""),"")</f>
        <v/>
      </c>
      <c r="AE640" s="89" t="str">
        <f>IFERROR(IF(Purchase!E623 &lt;&gt;"",Purchase!E623,""),"")</f>
        <v/>
      </c>
      <c r="AF640" s="89" t="str">
        <f>IFERROR(IF(Purchase!F623 &lt;&gt;"",Purchase!F623,""),"")</f>
        <v/>
      </c>
      <c r="AG640" s="89" t="str">
        <f>IFERROR(IF(Purchase!G623 &lt;&gt;"",Purchase!G623,""),"")</f>
        <v/>
      </c>
      <c r="AH640" s="89" t="str">
        <f>IFERROR(IF(Purchase!H623 &lt;&gt;"",Purchase!H623,""),"")</f>
        <v/>
      </c>
      <c r="AI640" s="89" t="str">
        <f>IFERROR(IF(Purchase!I623 &lt;&gt;"",Purchase!I623,""),"")</f>
        <v/>
      </c>
      <c r="AJ640" s="89" t="str">
        <f>IFERROR(IF(Purchase!J623 &lt;&gt;"",Purchase!J623,""),"")</f>
        <v/>
      </c>
      <c r="AK640" s="101" t="str">
        <f t="shared" si="34"/>
        <v/>
      </c>
      <c r="AL640" s="88"/>
      <c r="AM640" s="90"/>
      <c r="AN640" s="91"/>
      <c r="AO640" s="90"/>
      <c r="AP640" s="90"/>
      <c r="AQ640" s="92"/>
      <c r="AR640" s="90"/>
      <c r="AS640" s="90"/>
      <c r="AT640" s="93"/>
      <c r="AU640" s="88"/>
      <c r="AV640" s="88"/>
      <c r="AW640" s="88"/>
      <c r="AX640" s="88"/>
      <c r="AY640" s="88"/>
      <c r="AZ640" s="88"/>
      <c r="BA640" s="88"/>
      <c r="BB640" s="88"/>
      <c r="BC640" s="88"/>
      <c r="BD640" s="94" t="str">
        <f>IFERROR(IF(Sale!A624 &lt;&gt; "", Sale!A624, ""), "")</f>
        <v/>
      </c>
      <c r="BE640" s="88" t="str">
        <f>IFERROR(IF(Sale!B624 &lt;&gt; "", Sale!B624, ""), "")</f>
        <v/>
      </c>
      <c r="BF640" s="88" t="str">
        <f>IFERROR(IF(Sale!C624 &lt;&gt; "", Sale!C624, ""), "")</f>
        <v/>
      </c>
      <c r="BG640" s="88" t="str">
        <f>IFERROR(IF(Sale!D624 &lt;&gt; "", Sale!D624, ""), "")</f>
        <v/>
      </c>
      <c r="BH640" s="88" t="str">
        <f>IFERROR(IF(Sale!E624 &lt;&gt; "", Sale!E624, ""), "")</f>
        <v/>
      </c>
      <c r="BI640" s="88" t="str">
        <f>IFERROR(IF(Sale!F624 &lt;&gt; "", Sale!F624, ""), "")</f>
        <v/>
      </c>
      <c r="BJ640" s="88" t="str">
        <f>IFERROR(IF(Sale!G624 &lt;&gt; "", Sale!G624, ""), "")</f>
        <v/>
      </c>
      <c r="BK640" s="88" t="str">
        <f>IFERROR(IF(Sale!H624 &lt;&gt; "", Sale!H624, ""), "")</f>
        <v/>
      </c>
      <c r="BL640" s="88" t="str">
        <f>IFERROR(IF(Sale!I624 &lt;&gt; "", Sale!I624, ""), "")</f>
        <v/>
      </c>
      <c r="BM640" s="88" t="str">
        <f>IFERROR(IF(Sale!J624 &lt;&gt; "", Sale!J624, ""), "")</f>
        <v/>
      </c>
      <c r="BN640" s="88" t="str">
        <f>IFERROR(IF(Sale!K624 &lt;&gt; "", Sale!K624, ""), "")</f>
        <v/>
      </c>
      <c r="BO640" s="88" t="str">
        <f>IFERROR(IF(Sale!L624 &lt;&gt; "", Sale!L624, ""), "")</f>
        <v/>
      </c>
      <c r="BP640" s="88" t="str">
        <f>IFERROR(IF(Sale!M624 &lt;&gt; "", Sale!M624, ""), "")</f>
        <v/>
      </c>
      <c r="BQ640" s="88" t="str">
        <f>IFERROR(IF(Sale!N624 &lt;&gt; "", Sale!N624, ""), "")</f>
        <v/>
      </c>
      <c r="BR640" s="88" t="str">
        <f>IFERROR(IF(Sale!O624 &lt;&gt; "", Sale!O624, ""), "")</f>
        <v/>
      </c>
      <c r="BS640" s="88"/>
      <c r="BT640" s="88"/>
      <c r="BU640" s="88"/>
      <c r="BV640" s="88"/>
      <c r="BW640" s="91"/>
      <c r="BX640" s="88"/>
      <c r="BY640" s="88"/>
    </row>
    <row r="641" spans="2:77">
      <c r="B641" s="255"/>
      <c r="C641" s="255"/>
      <c r="D641" s="255"/>
      <c r="E641" s="255"/>
      <c r="F641" s="255"/>
      <c r="Z641" s="101" t="str">
        <f>IF(AB641 &lt;&gt; "", (COUNTIF($AB$19:AB641,AB641)&amp;"_"&amp;AB641),"")</f>
        <v/>
      </c>
      <c r="AA641" s="125" t="str">
        <f>IFERROR(IF(Purchase!A624 &lt;&gt;"",Purchase!A624,""),"")</f>
        <v/>
      </c>
      <c r="AB641" s="101" t="str">
        <f>IFERROR(IF(Purchase!B624 &lt;&gt;"",Purchase!B624,""),"")</f>
        <v/>
      </c>
      <c r="AC641" s="101" t="str">
        <f>IFERROR(IF(Purchase!C624 &lt;&gt;"",Purchase!C624,""),"")</f>
        <v/>
      </c>
      <c r="AD641" s="89" t="str">
        <f>IFERROR(IF(Purchase!D624 &lt;&gt;"",Purchase!D624,""),"")</f>
        <v/>
      </c>
      <c r="AE641" s="89" t="str">
        <f>IFERROR(IF(Purchase!E624 &lt;&gt;"",Purchase!E624,""),"")</f>
        <v/>
      </c>
      <c r="AF641" s="89" t="str">
        <f>IFERROR(IF(Purchase!F624 &lt;&gt;"",Purchase!F624,""),"")</f>
        <v/>
      </c>
      <c r="AG641" s="89" t="str">
        <f>IFERROR(IF(Purchase!G624 &lt;&gt;"",Purchase!G624,""),"")</f>
        <v/>
      </c>
      <c r="AH641" s="89" t="str">
        <f>IFERROR(IF(Purchase!H624 &lt;&gt;"",Purchase!H624,""),"")</f>
        <v/>
      </c>
      <c r="AI641" s="89" t="str">
        <f>IFERROR(IF(Purchase!I624 &lt;&gt;"",Purchase!I624,""),"")</f>
        <v/>
      </c>
      <c r="AJ641" s="89" t="str">
        <f>IFERROR(IF(Purchase!J624 &lt;&gt;"",Purchase!J624,""),"")</f>
        <v/>
      </c>
      <c r="AK641" s="101" t="str">
        <f t="shared" si="34"/>
        <v/>
      </c>
      <c r="AL641" s="88"/>
      <c r="AM641" s="90"/>
      <c r="AN641" s="91"/>
      <c r="AO641" s="90"/>
      <c r="AP641" s="90"/>
      <c r="AQ641" s="92"/>
      <c r="AR641" s="90"/>
      <c r="AS641" s="90"/>
      <c r="AT641" s="93"/>
      <c r="AU641" s="88"/>
      <c r="AV641" s="88"/>
      <c r="AW641" s="88"/>
      <c r="AX641" s="88"/>
      <c r="AY641" s="88"/>
      <c r="AZ641" s="88"/>
      <c r="BA641" s="88"/>
      <c r="BB641" s="88"/>
      <c r="BC641" s="88"/>
      <c r="BD641" s="94" t="str">
        <f>IFERROR(IF(Sale!A625 &lt;&gt; "", Sale!A625, ""), "")</f>
        <v/>
      </c>
      <c r="BE641" s="88" t="str">
        <f>IFERROR(IF(Sale!B625 &lt;&gt; "", Sale!B625, ""), "")</f>
        <v/>
      </c>
      <c r="BF641" s="88" t="str">
        <f>IFERROR(IF(Sale!C625 &lt;&gt; "", Sale!C625, ""), "")</f>
        <v/>
      </c>
      <c r="BG641" s="88" t="str">
        <f>IFERROR(IF(Sale!D625 &lt;&gt; "", Sale!D625, ""), "")</f>
        <v/>
      </c>
      <c r="BH641" s="88" t="str">
        <f>IFERROR(IF(Sale!E625 &lt;&gt; "", Sale!E625, ""), "")</f>
        <v/>
      </c>
      <c r="BI641" s="88" t="str">
        <f>IFERROR(IF(Sale!F625 &lt;&gt; "", Sale!F625, ""), "")</f>
        <v/>
      </c>
      <c r="BJ641" s="88" t="str">
        <f>IFERROR(IF(Sale!G625 &lt;&gt; "", Sale!G625, ""), "")</f>
        <v/>
      </c>
      <c r="BK641" s="88" t="str">
        <f>IFERROR(IF(Sale!H625 &lt;&gt; "", Sale!H625, ""), "")</f>
        <v/>
      </c>
      <c r="BL641" s="88" t="str">
        <f>IFERROR(IF(Sale!I625 &lt;&gt; "", Sale!I625, ""), "")</f>
        <v/>
      </c>
      <c r="BM641" s="88" t="str">
        <f>IFERROR(IF(Sale!J625 &lt;&gt; "", Sale!J625, ""), "")</f>
        <v/>
      </c>
      <c r="BN641" s="88" t="str">
        <f>IFERROR(IF(Sale!K625 &lt;&gt; "", Sale!K625, ""), "")</f>
        <v/>
      </c>
      <c r="BO641" s="88" t="str">
        <f>IFERROR(IF(Sale!L625 &lt;&gt; "", Sale!L625, ""), "")</f>
        <v/>
      </c>
      <c r="BP641" s="88" t="str">
        <f>IFERROR(IF(Sale!M625 &lt;&gt; "", Sale!M625, ""), "")</f>
        <v/>
      </c>
      <c r="BQ641" s="88" t="str">
        <f>IFERROR(IF(Sale!N625 &lt;&gt; "", Sale!N625, ""), "")</f>
        <v/>
      </c>
      <c r="BR641" s="88" t="str">
        <f>IFERROR(IF(Sale!O625 &lt;&gt; "", Sale!O625, ""), "")</f>
        <v/>
      </c>
      <c r="BS641" s="88"/>
      <c r="BT641" s="88"/>
      <c r="BU641" s="88"/>
      <c r="BV641" s="88"/>
      <c r="BW641" s="91"/>
      <c r="BX641" s="88"/>
      <c r="BY641" s="88"/>
    </row>
    <row r="642" spans="2:77">
      <c r="B642" s="255"/>
      <c r="C642" s="255"/>
      <c r="D642" s="255"/>
      <c r="E642" s="255"/>
      <c r="F642" s="255"/>
      <c r="Z642" s="101" t="str">
        <f>IF(AB642 &lt;&gt; "", (COUNTIF($AB$19:AB642,AB642)&amp;"_"&amp;AB642),"")</f>
        <v/>
      </c>
      <c r="AA642" s="125" t="str">
        <f>IFERROR(IF(Purchase!A625 &lt;&gt;"",Purchase!A625,""),"")</f>
        <v/>
      </c>
      <c r="AB642" s="101" t="str">
        <f>IFERROR(IF(Purchase!B625 &lt;&gt;"",Purchase!B625,""),"")</f>
        <v/>
      </c>
      <c r="AC642" s="101" t="str">
        <f>IFERROR(IF(Purchase!C625 &lt;&gt;"",Purchase!C625,""),"")</f>
        <v/>
      </c>
      <c r="AD642" s="89" t="str">
        <f>IFERROR(IF(Purchase!D625 &lt;&gt;"",Purchase!D625,""),"")</f>
        <v/>
      </c>
      <c r="AE642" s="89" t="str">
        <f>IFERROR(IF(Purchase!E625 &lt;&gt;"",Purchase!E625,""),"")</f>
        <v/>
      </c>
      <c r="AF642" s="89" t="str">
        <f>IFERROR(IF(Purchase!F625 &lt;&gt;"",Purchase!F625,""),"")</f>
        <v/>
      </c>
      <c r="AG642" s="89" t="str">
        <f>IFERROR(IF(Purchase!G625 &lt;&gt;"",Purchase!G625,""),"")</f>
        <v/>
      </c>
      <c r="AH642" s="89" t="str">
        <f>IFERROR(IF(Purchase!H625 &lt;&gt;"",Purchase!H625,""),"")</f>
        <v/>
      </c>
      <c r="AI642" s="89" t="str">
        <f>IFERROR(IF(Purchase!I625 &lt;&gt;"",Purchase!I625,""),"")</f>
        <v/>
      </c>
      <c r="AJ642" s="89" t="str">
        <f>IFERROR(IF(Purchase!J625 &lt;&gt;"",Purchase!J625,""),"")</f>
        <v/>
      </c>
      <c r="AK642" s="101" t="str">
        <f t="shared" si="34"/>
        <v/>
      </c>
      <c r="AL642" s="88"/>
      <c r="AM642" s="90"/>
      <c r="AN642" s="91"/>
      <c r="AO642" s="90"/>
      <c r="AP642" s="90"/>
      <c r="AQ642" s="92"/>
      <c r="AR642" s="90"/>
      <c r="AS642" s="90"/>
      <c r="AT642" s="93"/>
      <c r="AU642" s="88"/>
      <c r="AV642" s="88"/>
      <c r="AW642" s="88"/>
      <c r="AX642" s="88"/>
      <c r="AY642" s="88"/>
      <c r="AZ642" s="88"/>
      <c r="BA642" s="88"/>
      <c r="BB642" s="88"/>
      <c r="BC642" s="88"/>
      <c r="BD642" s="94" t="str">
        <f>IFERROR(IF(Sale!A626 &lt;&gt; "", Sale!A626, ""), "")</f>
        <v/>
      </c>
      <c r="BE642" s="88" t="str">
        <f>IFERROR(IF(Sale!B626 &lt;&gt; "", Sale!B626, ""), "")</f>
        <v/>
      </c>
      <c r="BF642" s="88" t="str">
        <f>IFERROR(IF(Sale!C626 &lt;&gt; "", Sale!C626, ""), "")</f>
        <v/>
      </c>
      <c r="BG642" s="88" t="str">
        <f>IFERROR(IF(Sale!D626 &lt;&gt; "", Sale!D626, ""), "")</f>
        <v/>
      </c>
      <c r="BH642" s="88" t="str">
        <f>IFERROR(IF(Sale!E626 &lt;&gt; "", Sale!E626, ""), "")</f>
        <v/>
      </c>
      <c r="BI642" s="88" t="str">
        <f>IFERROR(IF(Sale!F626 &lt;&gt; "", Sale!F626, ""), "")</f>
        <v/>
      </c>
      <c r="BJ642" s="88" t="str">
        <f>IFERROR(IF(Sale!G626 &lt;&gt; "", Sale!G626, ""), "")</f>
        <v/>
      </c>
      <c r="BK642" s="88" t="str">
        <f>IFERROR(IF(Sale!H626 &lt;&gt; "", Sale!H626, ""), "")</f>
        <v/>
      </c>
      <c r="BL642" s="88" t="str">
        <f>IFERROR(IF(Sale!I626 &lt;&gt; "", Sale!I626, ""), "")</f>
        <v/>
      </c>
      <c r="BM642" s="88" t="str">
        <f>IFERROR(IF(Sale!J626 &lt;&gt; "", Sale!J626, ""), "")</f>
        <v/>
      </c>
      <c r="BN642" s="88" t="str">
        <f>IFERROR(IF(Sale!K626 &lt;&gt; "", Sale!K626, ""), "")</f>
        <v/>
      </c>
      <c r="BO642" s="88" t="str">
        <f>IFERROR(IF(Sale!L626 &lt;&gt; "", Sale!L626, ""), "")</f>
        <v/>
      </c>
      <c r="BP642" s="88" t="str">
        <f>IFERROR(IF(Sale!M626 &lt;&gt; "", Sale!M626, ""), "")</f>
        <v/>
      </c>
      <c r="BQ642" s="88" t="str">
        <f>IFERROR(IF(Sale!N626 &lt;&gt; "", Sale!N626, ""), "")</f>
        <v/>
      </c>
      <c r="BR642" s="88" t="str">
        <f>IFERROR(IF(Sale!O626 &lt;&gt; "", Sale!O626, ""), "")</f>
        <v/>
      </c>
      <c r="BS642" s="88"/>
      <c r="BT642" s="88"/>
      <c r="BU642" s="88"/>
      <c r="BV642" s="88"/>
      <c r="BW642" s="91"/>
      <c r="BX642" s="88"/>
      <c r="BY642" s="88"/>
    </row>
    <row r="643" spans="2:77">
      <c r="B643" s="255"/>
      <c r="C643" s="255"/>
      <c r="D643" s="255"/>
      <c r="E643" s="255"/>
      <c r="F643" s="255"/>
      <c r="Z643" s="101" t="str">
        <f>IF(AB643 &lt;&gt; "", (COUNTIF($AB$19:AB643,AB643)&amp;"_"&amp;AB643),"")</f>
        <v/>
      </c>
      <c r="AA643" s="125" t="str">
        <f>IFERROR(IF(Purchase!A626 &lt;&gt;"",Purchase!A626,""),"")</f>
        <v/>
      </c>
      <c r="AB643" s="101" t="str">
        <f>IFERROR(IF(Purchase!B626 &lt;&gt;"",Purchase!B626,""),"")</f>
        <v/>
      </c>
      <c r="AC643" s="101" t="str">
        <f>IFERROR(IF(Purchase!C626 &lt;&gt;"",Purchase!C626,""),"")</f>
        <v/>
      </c>
      <c r="AD643" s="89" t="str">
        <f>IFERROR(IF(Purchase!D626 &lt;&gt;"",Purchase!D626,""),"")</f>
        <v/>
      </c>
      <c r="AE643" s="89" t="str">
        <f>IFERROR(IF(Purchase!E626 &lt;&gt;"",Purchase!E626,""),"")</f>
        <v/>
      </c>
      <c r="AF643" s="89" t="str">
        <f>IFERROR(IF(Purchase!F626 &lt;&gt;"",Purchase!F626,""),"")</f>
        <v/>
      </c>
      <c r="AG643" s="89" t="str">
        <f>IFERROR(IF(Purchase!G626 &lt;&gt;"",Purchase!G626,""),"")</f>
        <v/>
      </c>
      <c r="AH643" s="89" t="str">
        <f>IFERROR(IF(Purchase!H626 &lt;&gt;"",Purchase!H626,""),"")</f>
        <v/>
      </c>
      <c r="AI643" s="89" t="str">
        <f>IFERROR(IF(Purchase!I626 &lt;&gt;"",Purchase!I626,""),"")</f>
        <v/>
      </c>
      <c r="AJ643" s="89" t="str">
        <f>IFERROR(IF(Purchase!J626 &lt;&gt;"",Purchase!J626,""),"")</f>
        <v/>
      </c>
      <c r="AK643" s="101" t="str">
        <f t="shared" si="34"/>
        <v/>
      </c>
      <c r="AL643" s="88"/>
      <c r="AM643" s="90"/>
      <c r="AN643" s="91"/>
      <c r="AO643" s="90"/>
      <c r="AP643" s="90"/>
      <c r="AQ643" s="92"/>
      <c r="AR643" s="90"/>
      <c r="AS643" s="90"/>
      <c r="AT643" s="93"/>
      <c r="AU643" s="88"/>
      <c r="AV643" s="88"/>
      <c r="AW643" s="88"/>
      <c r="AX643" s="88"/>
      <c r="AY643" s="88"/>
      <c r="AZ643" s="88"/>
      <c r="BA643" s="88"/>
      <c r="BB643" s="88"/>
      <c r="BC643" s="88"/>
      <c r="BD643" s="94" t="str">
        <f>IFERROR(IF(Sale!A627 &lt;&gt; "", Sale!A627, ""), "")</f>
        <v/>
      </c>
      <c r="BE643" s="88" t="str">
        <f>IFERROR(IF(Sale!B627 &lt;&gt; "", Sale!B627, ""), "")</f>
        <v/>
      </c>
      <c r="BF643" s="88" t="str">
        <f>IFERROR(IF(Sale!C627 &lt;&gt; "", Sale!C627, ""), "")</f>
        <v/>
      </c>
      <c r="BG643" s="88" t="str">
        <f>IFERROR(IF(Sale!D627 &lt;&gt; "", Sale!D627, ""), "")</f>
        <v/>
      </c>
      <c r="BH643" s="88" t="str">
        <f>IFERROR(IF(Sale!E627 &lt;&gt; "", Sale!E627, ""), "")</f>
        <v/>
      </c>
      <c r="BI643" s="88" t="str">
        <f>IFERROR(IF(Sale!F627 &lt;&gt; "", Sale!F627, ""), "")</f>
        <v/>
      </c>
      <c r="BJ643" s="88" t="str">
        <f>IFERROR(IF(Sale!G627 &lt;&gt; "", Sale!G627, ""), "")</f>
        <v/>
      </c>
      <c r="BK643" s="88" t="str">
        <f>IFERROR(IF(Sale!H627 &lt;&gt; "", Sale!H627, ""), "")</f>
        <v/>
      </c>
      <c r="BL643" s="88" t="str">
        <f>IFERROR(IF(Sale!I627 &lt;&gt; "", Sale!I627, ""), "")</f>
        <v/>
      </c>
      <c r="BM643" s="88" t="str">
        <f>IFERROR(IF(Sale!J627 &lt;&gt; "", Sale!J627, ""), "")</f>
        <v/>
      </c>
      <c r="BN643" s="88" t="str">
        <f>IFERROR(IF(Sale!K627 &lt;&gt; "", Sale!K627, ""), "")</f>
        <v/>
      </c>
      <c r="BO643" s="88" t="str">
        <f>IFERROR(IF(Sale!L627 &lt;&gt; "", Sale!L627, ""), "")</f>
        <v/>
      </c>
      <c r="BP643" s="88" t="str">
        <f>IFERROR(IF(Sale!M627 &lt;&gt; "", Sale!M627, ""), "")</f>
        <v/>
      </c>
      <c r="BQ643" s="88" t="str">
        <f>IFERROR(IF(Sale!N627 &lt;&gt; "", Sale!N627, ""), "")</f>
        <v/>
      </c>
      <c r="BR643" s="88" t="str">
        <f>IFERROR(IF(Sale!O627 &lt;&gt; "", Sale!O627, ""), "")</f>
        <v/>
      </c>
      <c r="BS643" s="88"/>
      <c r="BT643" s="88"/>
      <c r="BU643" s="88"/>
      <c r="BV643" s="88"/>
      <c r="BW643" s="91"/>
      <c r="BX643" s="88"/>
      <c r="BY643" s="88"/>
    </row>
    <row r="644" spans="2:77">
      <c r="B644" s="255"/>
      <c r="C644" s="255"/>
      <c r="D644" s="255"/>
      <c r="E644" s="255"/>
      <c r="F644" s="255"/>
      <c r="Z644" s="101" t="str">
        <f>IF(AB644 &lt;&gt; "", (COUNTIF($AB$19:AB644,AB644)&amp;"_"&amp;AB644),"")</f>
        <v/>
      </c>
      <c r="AA644" s="125" t="str">
        <f>IFERROR(IF(Purchase!A627 &lt;&gt;"",Purchase!A627,""),"")</f>
        <v/>
      </c>
      <c r="AB644" s="101" t="str">
        <f>IFERROR(IF(Purchase!B627 &lt;&gt;"",Purchase!B627,""),"")</f>
        <v/>
      </c>
      <c r="AC644" s="101" t="str">
        <f>IFERROR(IF(Purchase!C627 &lt;&gt;"",Purchase!C627,""),"")</f>
        <v/>
      </c>
      <c r="AD644" s="89" t="str">
        <f>IFERROR(IF(Purchase!D627 &lt;&gt;"",Purchase!D627,""),"")</f>
        <v/>
      </c>
      <c r="AE644" s="89" t="str">
        <f>IFERROR(IF(Purchase!E627 &lt;&gt;"",Purchase!E627,""),"")</f>
        <v/>
      </c>
      <c r="AF644" s="89" t="str">
        <f>IFERROR(IF(Purchase!F627 &lt;&gt;"",Purchase!F627,""),"")</f>
        <v/>
      </c>
      <c r="AG644" s="89" t="str">
        <f>IFERROR(IF(Purchase!G627 &lt;&gt;"",Purchase!G627,""),"")</f>
        <v/>
      </c>
      <c r="AH644" s="89" t="str">
        <f>IFERROR(IF(Purchase!H627 &lt;&gt;"",Purchase!H627,""),"")</f>
        <v/>
      </c>
      <c r="AI644" s="89" t="str">
        <f>IFERROR(IF(Purchase!I627 &lt;&gt;"",Purchase!I627,""),"")</f>
        <v/>
      </c>
      <c r="AJ644" s="89" t="str">
        <f>IFERROR(IF(Purchase!J627 &lt;&gt;"",Purchase!J627,""),"")</f>
        <v/>
      </c>
      <c r="AK644" s="101" t="str">
        <f t="shared" si="34"/>
        <v/>
      </c>
      <c r="AL644" s="88"/>
      <c r="AM644" s="90"/>
      <c r="AN644" s="91"/>
      <c r="AO644" s="90"/>
      <c r="AP644" s="90"/>
      <c r="AQ644" s="92"/>
      <c r="AR644" s="90"/>
      <c r="AS644" s="90"/>
      <c r="AT644" s="93"/>
      <c r="AU644" s="88"/>
      <c r="AV644" s="88"/>
      <c r="AW644" s="88"/>
      <c r="AX644" s="88"/>
      <c r="AY644" s="88"/>
      <c r="AZ644" s="88"/>
      <c r="BA644" s="88"/>
      <c r="BB644" s="88"/>
      <c r="BC644" s="88"/>
      <c r="BD644" s="94" t="str">
        <f>IFERROR(IF(Sale!A628 &lt;&gt; "", Sale!A628, ""), "")</f>
        <v/>
      </c>
      <c r="BE644" s="88" t="str">
        <f>IFERROR(IF(Sale!B628 &lt;&gt; "", Sale!B628, ""), "")</f>
        <v/>
      </c>
      <c r="BF644" s="88" t="str">
        <f>IFERROR(IF(Sale!C628 &lt;&gt; "", Sale!C628, ""), "")</f>
        <v/>
      </c>
      <c r="BG644" s="88" t="str">
        <f>IFERROR(IF(Sale!D628 &lt;&gt; "", Sale!D628, ""), "")</f>
        <v/>
      </c>
      <c r="BH644" s="88" t="str">
        <f>IFERROR(IF(Sale!E628 &lt;&gt; "", Sale!E628, ""), "")</f>
        <v/>
      </c>
      <c r="BI644" s="88" t="str">
        <f>IFERROR(IF(Sale!F628 &lt;&gt; "", Sale!F628, ""), "")</f>
        <v/>
      </c>
      <c r="BJ644" s="88" t="str">
        <f>IFERROR(IF(Sale!G628 &lt;&gt; "", Sale!G628, ""), "")</f>
        <v/>
      </c>
      <c r="BK644" s="88" t="str">
        <f>IFERROR(IF(Sale!H628 &lt;&gt; "", Sale!H628, ""), "")</f>
        <v/>
      </c>
      <c r="BL644" s="88" t="str">
        <f>IFERROR(IF(Sale!I628 &lt;&gt; "", Sale!I628, ""), "")</f>
        <v/>
      </c>
      <c r="BM644" s="88" t="str">
        <f>IFERROR(IF(Sale!J628 &lt;&gt; "", Sale!J628, ""), "")</f>
        <v/>
      </c>
      <c r="BN644" s="88" t="str">
        <f>IFERROR(IF(Sale!K628 &lt;&gt; "", Sale!K628, ""), "")</f>
        <v/>
      </c>
      <c r="BO644" s="88" t="str">
        <f>IFERROR(IF(Sale!L628 &lt;&gt; "", Sale!L628, ""), "")</f>
        <v/>
      </c>
      <c r="BP644" s="88" t="str">
        <f>IFERROR(IF(Sale!M628 &lt;&gt; "", Sale!M628, ""), "")</f>
        <v/>
      </c>
      <c r="BQ644" s="88" t="str">
        <f>IFERROR(IF(Sale!N628 &lt;&gt; "", Sale!N628, ""), "")</f>
        <v/>
      </c>
      <c r="BR644" s="88" t="str">
        <f>IFERROR(IF(Sale!O628 &lt;&gt; "", Sale!O628, ""), "")</f>
        <v/>
      </c>
      <c r="BS644" s="88"/>
      <c r="BT644" s="88"/>
      <c r="BU644" s="88"/>
      <c r="BV644" s="88"/>
      <c r="BW644" s="91"/>
      <c r="BX644" s="88"/>
      <c r="BY644" s="88"/>
    </row>
    <row r="645" spans="2:77">
      <c r="B645" s="255"/>
      <c r="C645" s="255"/>
      <c r="D645" s="255"/>
      <c r="E645" s="255"/>
      <c r="F645" s="255"/>
      <c r="Z645" s="101" t="str">
        <f>IF(AB645 &lt;&gt; "", (COUNTIF($AB$19:AB645,AB645)&amp;"_"&amp;AB645),"")</f>
        <v/>
      </c>
      <c r="AA645" s="125" t="str">
        <f>IFERROR(IF(Purchase!A628 &lt;&gt;"",Purchase!A628,""),"")</f>
        <v/>
      </c>
      <c r="AB645" s="101" t="str">
        <f>IFERROR(IF(Purchase!B628 &lt;&gt;"",Purchase!B628,""),"")</f>
        <v/>
      </c>
      <c r="AC645" s="101" t="str">
        <f>IFERROR(IF(Purchase!C628 &lt;&gt;"",Purchase!C628,""),"")</f>
        <v/>
      </c>
      <c r="AD645" s="89" t="str">
        <f>IFERROR(IF(Purchase!D628 &lt;&gt;"",Purchase!D628,""),"")</f>
        <v/>
      </c>
      <c r="AE645" s="89" t="str">
        <f>IFERROR(IF(Purchase!E628 &lt;&gt;"",Purchase!E628,""),"")</f>
        <v/>
      </c>
      <c r="AF645" s="89" t="str">
        <f>IFERROR(IF(Purchase!F628 &lt;&gt;"",Purchase!F628,""),"")</f>
        <v/>
      </c>
      <c r="AG645" s="89" t="str">
        <f>IFERROR(IF(Purchase!G628 &lt;&gt;"",Purchase!G628,""),"")</f>
        <v/>
      </c>
      <c r="AH645" s="89" t="str">
        <f>IFERROR(IF(Purchase!H628 &lt;&gt;"",Purchase!H628,""),"")</f>
        <v/>
      </c>
      <c r="AI645" s="89" t="str">
        <f>IFERROR(IF(Purchase!I628 &lt;&gt;"",Purchase!I628,""),"")</f>
        <v/>
      </c>
      <c r="AJ645" s="89" t="str">
        <f>IFERROR(IF(Purchase!J628 &lt;&gt;"",Purchase!J628,""),"")</f>
        <v/>
      </c>
      <c r="AK645" s="101" t="str">
        <f t="shared" si="34"/>
        <v/>
      </c>
      <c r="AL645" s="88"/>
      <c r="AM645" s="90"/>
      <c r="AN645" s="91"/>
      <c r="AO645" s="90"/>
      <c r="AP645" s="90"/>
      <c r="AQ645" s="92"/>
      <c r="AR645" s="90"/>
      <c r="AS645" s="90"/>
      <c r="AT645" s="93"/>
      <c r="AU645" s="88"/>
      <c r="AV645" s="88"/>
      <c r="AW645" s="88"/>
      <c r="AX645" s="88"/>
      <c r="AY645" s="88"/>
      <c r="AZ645" s="88"/>
      <c r="BA645" s="88"/>
      <c r="BB645" s="88"/>
      <c r="BC645" s="88"/>
      <c r="BD645" s="94" t="str">
        <f>IFERROR(IF(Sale!A629 &lt;&gt; "", Sale!A629, ""), "")</f>
        <v/>
      </c>
      <c r="BE645" s="88" t="str">
        <f>IFERROR(IF(Sale!B629 &lt;&gt; "", Sale!B629, ""), "")</f>
        <v/>
      </c>
      <c r="BF645" s="88" t="str">
        <f>IFERROR(IF(Sale!C629 &lt;&gt; "", Sale!C629, ""), "")</f>
        <v/>
      </c>
      <c r="BG645" s="88" t="str">
        <f>IFERROR(IF(Sale!D629 &lt;&gt; "", Sale!D629, ""), "")</f>
        <v/>
      </c>
      <c r="BH645" s="88" t="str">
        <f>IFERROR(IF(Sale!E629 &lt;&gt; "", Sale!E629, ""), "")</f>
        <v/>
      </c>
      <c r="BI645" s="88" t="str">
        <f>IFERROR(IF(Sale!F629 &lt;&gt; "", Sale!F629, ""), "")</f>
        <v/>
      </c>
      <c r="BJ645" s="88" t="str">
        <f>IFERROR(IF(Sale!G629 &lt;&gt; "", Sale!G629, ""), "")</f>
        <v/>
      </c>
      <c r="BK645" s="88" t="str">
        <f>IFERROR(IF(Sale!H629 &lt;&gt; "", Sale!H629, ""), "")</f>
        <v/>
      </c>
      <c r="BL645" s="88" t="str">
        <f>IFERROR(IF(Sale!I629 &lt;&gt; "", Sale!I629, ""), "")</f>
        <v/>
      </c>
      <c r="BM645" s="88" t="str">
        <f>IFERROR(IF(Sale!J629 &lt;&gt; "", Sale!J629, ""), "")</f>
        <v/>
      </c>
      <c r="BN645" s="88" t="str">
        <f>IFERROR(IF(Sale!K629 &lt;&gt; "", Sale!K629, ""), "")</f>
        <v/>
      </c>
      <c r="BO645" s="88" t="str">
        <f>IFERROR(IF(Sale!L629 &lt;&gt; "", Sale!L629, ""), "")</f>
        <v/>
      </c>
      <c r="BP645" s="88" t="str">
        <f>IFERROR(IF(Sale!M629 &lt;&gt; "", Sale!M629, ""), "")</f>
        <v/>
      </c>
      <c r="BQ645" s="88" t="str">
        <f>IFERROR(IF(Sale!N629 &lt;&gt; "", Sale!N629, ""), "")</f>
        <v/>
      </c>
      <c r="BR645" s="88" t="str">
        <f>IFERROR(IF(Sale!O629 &lt;&gt; "", Sale!O629, ""), "")</f>
        <v/>
      </c>
      <c r="BS645" s="88"/>
      <c r="BT645" s="88"/>
      <c r="BU645" s="88"/>
      <c r="BV645" s="88"/>
      <c r="BW645" s="91"/>
      <c r="BX645" s="88"/>
      <c r="BY645" s="88"/>
    </row>
    <row r="646" spans="2:77">
      <c r="B646" s="255"/>
      <c r="C646" s="255"/>
      <c r="D646" s="255"/>
      <c r="E646" s="255"/>
      <c r="F646" s="255"/>
      <c r="Z646" s="101" t="str">
        <f>IF(AB646 &lt;&gt; "", (COUNTIF($AB$19:AB646,AB646)&amp;"_"&amp;AB646),"")</f>
        <v/>
      </c>
      <c r="AA646" s="125" t="str">
        <f>IFERROR(IF(Purchase!A629 &lt;&gt;"",Purchase!A629,""),"")</f>
        <v/>
      </c>
      <c r="AB646" s="101" t="str">
        <f>IFERROR(IF(Purchase!B629 &lt;&gt;"",Purchase!B629,""),"")</f>
        <v/>
      </c>
      <c r="AC646" s="101" t="str">
        <f>IFERROR(IF(Purchase!C629 &lt;&gt;"",Purchase!C629,""),"")</f>
        <v/>
      </c>
      <c r="AD646" s="89" t="str">
        <f>IFERROR(IF(Purchase!D629 &lt;&gt;"",Purchase!D629,""),"")</f>
        <v/>
      </c>
      <c r="AE646" s="89" t="str">
        <f>IFERROR(IF(Purchase!E629 &lt;&gt;"",Purchase!E629,""),"")</f>
        <v/>
      </c>
      <c r="AF646" s="89" t="str">
        <f>IFERROR(IF(Purchase!F629 &lt;&gt;"",Purchase!F629,""),"")</f>
        <v/>
      </c>
      <c r="AG646" s="89" t="str">
        <f>IFERROR(IF(Purchase!G629 &lt;&gt;"",Purchase!G629,""),"")</f>
        <v/>
      </c>
      <c r="AH646" s="89" t="str">
        <f>IFERROR(IF(Purchase!H629 &lt;&gt;"",Purchase!H629,""),"")</f>
        <v/>
      </c>
      <c r="AI646" s="89" t="str">
        <f>IFERROR(IF(Purchase!I629 &lt;&gt;"",Purchase!I629,""),"")</f>
        <v/>
      </c>
      <c r="AJ646" s="89" t="str">
        <f>IFERROR(IF(Purchase!J629 &lt;&gt;"",Purchase!J629,""),"")</f>
        <v/>
      </c>
      <c r="AK646" s="101" t="str">
        <f t="shared" si="34"/>
        <v/>
      </c>
      <c r="AL646" s="88"/>
      <c r="AM646" s="90"/>
      <c r="AN646" s="91"/>
      <c r="AO646" s="90"/>
      <c r="AP646" s="90"/>
      <c r="AQ646" s="92"/>
      <c r="AR646" s="90"/>
      <c r="AS646" s="90"/>
      <c r="AT646" s="93"/>
      <c r="AU646" s="88"/>
      <c r="AV646" s="88"/>
      <c r="AW646" s="88"/>
      <c r="AX646" s="88"/>
      <c r="AY646" s="88"/>
      <c r="AZ646" s="88"/>
      <c r="BA646" s="88"/>
      <c r="BB646" s="88"/>
      <c r="BC646" s="88"/>
      <c r="BD646" s="94" t="str">
        <f>IFERROR(IF(Sale!A630 &lt;&gt; "", Sale!A630, ""), "")</f>
        <v/>
      </c>
      <c r="BE646" s="88" t="str">
        <f>IFERROR(IF(Sale!B630 &lt;&gt; "", Sale!B630, ""), "")</f>
        <v/>
      </c>
      <c r="BF646" s="88" t="str">
        <f>IFERROR(IF(Sale!C630 &lt;&gt; "", Sale!C630, ""), "")</f>
        <v/>
      </c>
      <c r="BG646" s="88" t="str">
        <f>IFERROR(IF(Sale!D630 &lt;&gt; "", Sale!D630, ""), "")</f>
        <v/>
      </c>
      <c r="BH646" s="88" t="str">
        <f>IFERROR(IF(Sale!E630 &lt;&gt; "", Sale!E630, ""), "")</f>
        <v/>
      </c>
      <c r="BI646" s="88" t="str">
        <f>IFERROR(IF(Sale!F630 &lt;&gt; "", Sale!F630, ""), "")</f>
        <v/>
      </c>
      <c r="BJ646" s="88" t="str">
        <f>IFERROR(IF(Sale!G630 &lt;&gt; "", Sale!G630, ""), "")</f>
        <v/>
      </c>
      <c r="BK646" s="88" t="str">
        <f>IFERROR(IF(Sale!H630 &lt;&gt; "", Sale!H630, ""), "")</f>
        <v/>
      </c>
      <c r="BL646" s="88" t="str">
        <f>IFERROR(IF(Sale!I630 &lt;&gt; "", Sale!I630, ""), "")</f>
        <v/>
      </c>
      <c r="BM646" s="88" t="str">
        <f>IFERROR(IF(Sale!J630 &lt;&gt; "", Sale!J630, ""), "")</f>
        <v/>
      </c>
      <c r="BN646" s="88" t="str">
        <f>IFERROR(IF(Sale!K630 &lt;&gt; "", Sale!K630, ""), "")</f>
        <v/>
      </c>
      <c r="BO646" s="88" t="str">
        <f>IFERROR(IF(Sale!L630 &lt;&gt; "", Sale!L630, ""), "")</f>
        <v/>
      </c>
      <c r="BP646" s="88" t="str">
        <f>IFERROR(IF(Sale!M630 &lt;&gt; "", Sale!M630, ""), "")</f>
        <v/>
      </c>
      <c r="BQ646" s="88" t="str">
        <f>IFERROR(IF(Sale!N630 &lt;&gt; "", Sale!N630, ""), "")</f>
        <v/>
      </c>
      <c r="BR646" s="88" t="str">
        <f>IFERROR(IF(Sale!O630 &lt;&gt; "", Sale!O630, ""), "")</f>
        <v/>
      </c>
      <c r="BS646" s="88"/>
      <c r="BT646" s="88"/>
      <c r="BU646" s="88"/>
      <c r="BV646" s="88"/>
      <c r="BW646" s="91"/>
      <c r="BX646" s="88"/>
      <c r="BY646" s="88"/>
    </row>
    <row r="647" spans="2:77">
      <c r="B647" s="255"/>
      <c r="C647" s="255"/>
      <c r="D647" s="255"/>
      <c r="E647" s="255"/>
      <c r="F647" s="255"/>
      <c r="Z647" s="101" t="str">
        <f>IF(AB647 &lt;&gt; "", (COUNTIF($AB$19:AB647,AB647)&amp;"_"&amp;AB647),"")</f>
        <v/>
      </c>
      <c r="AA647" s="125" t="str">
        <f>IFERROR(IF(Purchase!A630 &lt;&gt;"",Purchase!A630,""),"")</f>
        <v/>
      </c>
      <c r="AB647" s="101" t="str">
        <f>IFERROR(IF(Purchase!B630 &lt;&gt;"",Purchase!B630,""),"")</f>
        <v/>
      </c>
      <c r="AC647" s="101" t="str">
        <f>IFERROR(IF(Purchase!C630 &lt;&gt;"",Purchase!C630,""),"")</f>
        <v/>
      </c>
      <c r="AD647" s="89" t="str">
        <f>IFERROR(IF(Purchase!D630 &lt;&gt;"",Purchase!D630,""),"")</f>
        <v/>
      </c>
      <c r="AE647" s="89" t="str">
        <f>IFERROR(IF(Purchase!E630 &lt;&gt;"",Purchase!E630,""),"")</f>
        <v/>
      </c>
      <c r="AF647" s="89" t="str">
        <f>IFERROR(IF(Purchase!F630 &lt;&gt;"",Purchase!F630,""),"")</f>
        <v/>
      </c>
      <c r="AG647" s="89" t="str">
        <f>IFERROR(IF(Purchase!G630 &lt;&gt;"",Purchase!G630,""),"")</f>
        <v/>
      </c>
      <c r="AH647" s="89" t="str">
        <f>IFERROR(IF(Purchase!H630 &lt;&gt;"",Purchase!H630,""),"")</f>
        <v/>
      </c>
      <c r="AI647" s="89" t="str">
        <f>IFERROR(IF(Purchase!I630 &lt;&gt;"",Purchase!I630,""),"")</f>
        <v/>
      </c>
      <c r="AJ647" s="89" t="str">
        <f>IFERROR(IF(Purchase!J630 &lt;&gt;"",Purchase!J630,""),"")</f>
        <v/>
      </c>
      <c r="AK647" s="101" t="str">
        <f t="shared" si="34"/>
        <v/>
      </c>
      <c r="AL647" s="88"/>
      <c r="AM647" s="90"/>
      <c r="AN647" s="91"/>
      <c r="AO647" s="90"/>
      <c r="AP647" s="90"/>
      <c r="AQ647" s="92"/>
      <c r="AR647" s="90"/>
      <c r="AS647" s="90"/>
      <c r="AT647" s="93"/>
      <c r="AU647" s="88"/>
      <c r="AV647" s="88"/>
      <c r="AW647" s="88"/>
      <c r="AX647" s="88"/>
      <c r="AY647" s="88"/>
      <c r="AZ647" s="88"/>
      <c r="BA647" s="88"/>
      <c r="BB647" s="88"/>
      <c r="BC647" s="88"/>
      <c r="BD647" s="94" t="str">
        <f>IFERROR(IF(Sale!A631 &lt;&gt; "", Sale!A631, ""), "")</f>
        <v/>
      </c>
      <c r="BE647" s="88" t="str">
        <f>IFERROR(IF(Sale!B631 &lt;&gt; "", Sale!B631, ""), "")</f>
        <v/>
      </c>
      <c r="BF647" s="88" t="str">
        <f>IFERROR(IF(Sale!C631 &lt;&gt; "", Sale!C631, ""), "")</f>
        <v/>
      </c>
      <c r="BG647" s="88" t="str">
        <f>IFERROR(IF(Sale!D631 &lt;&gt; "", Sale!D631, ""), "")</f>
        <v/>
      </c>
      <c r="BH647" s="88" t="str">
        <f>IFERROR(IF(Sale!E631 &lt;&gt; "", Sale!E631, ""), "")</f>
        <v/>
      </c>
      <c r="BI647" s="88" t="str">
        <f>IFERROR(IF(Sale!F631 &lt;&gt; "", Sale!F631, ""), "")</f>
        <v/>
      </c>
      <c r="BJ647" s="88" t="str">
        <f>IFERROR(IF(Sale!G631 &lt;&gt; "", Sale!G631, ""), "")</f>
        <v/>
      </c>
      <c r="BK647" s="88" t="str">
        <f>IFERROR(IF(Sale!H631 &lt;&gt; "", Sale!H631, ""), "")</f>
        <v/>
      </c>
      <c r="BL647" s="88" t="str">
        <f>IFERROR(IF(Sale!I631 &lt;&gt; "", Sale!I631, ""), "")</f>
        <v/>
      </c>
      <c r="BM647" s="88" t="str">
        <f>IFERROR(IF(Sale!J631 &lt;&gt; "", Sale!J631, ""), "")</f>
        <v/>
      </c>
      <c r="BN647" s="88" t="str">
        <f>IFERROR(IF(Sale!K631 &lt;&gt; "", Sale!K631, ""), "")</f>
        <v/>
      </c>
      <c r="BO647" s="88" t="str">
        <f>IFERROR(IF(Sale!L631 &lt;&gt; "", Sale!L631, ""), "")</f>
        <v/>
      </c>
      <c r="BP647" s="88" t="str">
        <f>IFERROR(IF(Sale!M631 &lt;&gt; "", Sale!M631, ""), "")</f>
        <v/>
      </c>
      <c r="BQ647" s="88" t="str">
        <f>IFERROR(IF(Sale!N631 &lt;&gt; "", Sale!N631, ""), "")</f>
        <v/>
      </c>
      <c r="BR647" s="88" t="str">
        <f>IFERROR(IF(Sale!O631 &lt;&gt; "", Sale!O631, ""), "")</f>
        <v/>
      </c>
      <c r="BS647" s="88"/>
      <c r="BT647" s="88"/>
      <c r="BU647" s="88"/>
      <c r="BV647" s="88"/>
      <c r="BW647" s="91"/>
      <c r="BX647" s="88"/>
      <c r="BY647" s="88"/>
    </row>
    <row r="648" spans="2:77">
      <c r="B648" s="255"/>
      <c r="C648" s="255"/>
      <c r="D648" s="255"/>
      <c r="E648" s="255"/>
      <c r="F648" s="255"/>
      <c r="Z648" s="101" t="str">
        <f>IF(AB648 &lt;&gt; "", (COUNTIF($AB$19:AB648,AB648)&amp;"_"&amp;AB648),"")</f>
        <v/>
      </c>
      <c r="AA648" s="125" t="str">
        <f>IFERROR(IF(Purchase!A631 &lt;&gt;"",Purchase!A631,""),"")</f>
        <v/>
      </c>
      <c r="AB648" s="101" t="str">
        <f>IFERROR(IF(Purchase!B631 &lt;&gt;"",Purchase!B631,""),"")</f>
        <v/>
      </c>
      <c r="AC648" s="101" t="str">
        <f>IFERROR(IF(Purchase!C631 &lt;&gt;"",Purchase!C631,""),"")</f>
        <v/>
      </c>
      <c r="AD648" s="89" t="str">
        <f>IFERROR(IF(Purchase!D631 &lt;&gt;"",Purchase!D631,""),"")</f>
        <v/>
      </c>
      <c r="AE648" s="89" t="str">
        <f>IFERROR(IF(Purchase!E631 &lt;&gt;"",Purchase!E631,""),"")</f>
        <v/>
      </c>
      <c r="AF648" s="89" t="str">
        <f>IFERROR(IF(Purchase!F631 &lt;&gt;"",Purchase!F631,""),"")</f>
        <v/>
      </c>
      <c r="AG648" s="89" t="str">
        <f>IFERROR(IF(Purchase!G631 &lt;&gt;"",Purchase!G631,""),"")</f>
        <v/>
      </c>
      <c r="AH648" s="89" t="str">
        <f>IFERROR(IF(Purchase!H631 &lt;&gt;"",Purchase!H631,""),"")</f>
        <v/>
      </c>
      <c r="AI648" s="89" t="str">
        <f>IFERROR(IF(Purchase!I631 &lt;&gt;"",Purchase!I631,""),"")</f>
        <v/>
      </c>
      <c r="AJ648" s="89" t="str">
        <f>IFERROR(IF(Purchase!J631 &lt;&gt;"",Purchase!J631,""),"")</f>
        <v/>
      </c>
      <c r="AK648" s="101" t="str">
        <f t="shared" si="34"/>
        <v/>
      </c>
      <c r="AL648" s="88"/>
      <c r="AM648" s="90"/>
      <c r="AN648" s="91"/>
      <c r="AO648" s="90"/>
      <c r="AP648" s="90"/>
      <c r="AQ648" s="92"/>
      <c r="AR648" s="90"/>
      <c r="AS648" s="90"/>
      <c r="AT648" s="93"/>
      <c r="AU648" s="88"/>
      <c r="AV648" s="88"/>
      <c r="AW648" s="88"/>
      <c r="AX648" s="88"/>
      <c r="AY648" s="88"/>
      <c r="AZ648" s="88"/>
      <c r="BA648" s="88"/>
      <c r="BB648" s="88"/>
      <c r="BC648" s="88"/>
      <c r="BD648" s="94" t="str">
        <f>IFERROR(IF(Sale!A632 &lt;&gt; "", Sale!A632, ""), "")</f>
        <v/>
      </c>
      <c r="BE648" s="88" t="str">
        <f>IFERROR(IF(Sale!B632 &lt;&gt; "", Sale!B632, ""), "")</f>
        <v/>
      </c>
      <c r="BF648" s="88" t="str">
        <f>IFERROR(IF(Sale!C632 &lt;&gt; "", Sale!C632, ""), "")</f>
        <v/>
      </c>
      <c r="BG648" s="88" t="str">
        <f>IFERROR(IF(Sale!D632 &lt;&gt; "", Sale!D632, ""), "")</f>
        <v/>
      </c>
      <c r="BH648" s="88" t="str">
        <f>IFERROR(IF(Sale!E632 &lt;&gt; "", Sale!E632, ""), "")</f>
        <v/>
      </c>
      <c r="BI648" s="88" t="str">
        <f>IFERROR(IF(Sale!F632 &lt;&gt; "", Sale!F632, ""), "")</f>
        <v/>
      </c>
      <c r="BJ648" s="88" t="str">
        <f>IFERROR(IF(Sale!G632 &lt;&gt; "", Sale!G632, ""), "")</f>
        <v/>
      </c>
      <c r="BK648" s="88" t="str">
        <f>IFERROR(IF(Sale!H632 &lt;&gt; "", Sale!H632, ""), "")</f>
        <v/>
      </c>
      <c r="BL648" s="88" t="str">
        <f>IFERROR(IF(Sale!I632 &lt;&gt; "", Sale!I632, ""), "")</f>
        <v/>
      </c>
      <c r="BM648" s="88" t="str">
        <f>IFERROR(IF(Sale!J632 &lt;&gt; "", Sale!J632, ""), "")</f>
        <v/>
      </c>
      <c r="BN648" s="88" t="str">
        <f>IFERROR(IF(Sale!K632 &lt;&gt; "", Sale!K632, ""), "")</f>
        <v/>
      </c>
      <c r="BO648" s="88" t="str">
        <f>IFERROR(IF(Sale!L632 &lt;&gt; "", Sale!L632, ""), "")</f>
        <v/>
      </c>
      <c r="BP648" s="88" t="str">
        <f>IFERROR(IF(Sale!M632 &lt;&gt; "", Sale!M632, ""), "")</f>
        <v/>
      </c>
      <c r="BQ648" s="88" t="str">
        <f>IFERROR(IF(Sale!N632 &lt;&gt; "", Sale!N632, ""), "")</f>
        <v/>
      </c>
      <c r="BR648" s="88" t="str">
        <f>IFERROR(IF(Sale!O632 &lt;&gt; "", Sale!O632, ""), "")</f>
        <v/>
      </c>
      <c r="BS648" s="88"/>
      <c r="BT648" s="88"/>
      <c r="BU648" s="88"/>
      <c r="BV648" s="88"/>
      <c r="BW648" s="91"/>
      <c r="BX648" s="88"/>
      <c r="BY648" s="88"/>
    </row>
    <row r="649" spans="2:77">
      <c r="B649" s="255"/>
      <c r="C649" s="255"/>
      <c r="D649" s="255"/>
      <c r="E649" s="255"/>
      <c r="F649" s="255"/>
      <c r="Z649" s="101" t="str">
        <f>IF(AB649 &lt;&gt; "", (COUNTIF($AB$19:AB649,AB649)&amp;"_"&amp;AB649),"")</f>
        <v/>
      </c>
      <c r="AA649" s="125" t="str">
        <f>IFERROR(IF(Purchase!A632 &lt;&gt;"",Purchase!A632,""),"")</f>
        <v/>
      </c>
      <c r="AB649" s="101" t="str">
        <f>IFERROR(IF(Purchase!B632 &lt;&gt;"",Purchase!B632,""),"")</f>
        <v/>
      </c>
      <c r="AC649" s="101" t="str">
        <f>IFERROR(IF(Purchase!C632 &lt;&gt;"",Purchase!C632,""),"")</f>
        <v/>
      </c>
      <c r="AD649" s="89" t="str">
        <f>IFERROR(IF(Purchase!D632 &lt;&gt;"",Purchase!D632,""),"")</f>
        <v/>
      </c>
      <c r="AE649" s="89" t="str">
        <f>IFERROR(IF(Purchase!E632 &lt;&gt;"",Purchase!E632,""),"")</f>
        <v/>
      </c>
      <c r="AF649" s="89" t="str">
        <f>IFERROR(IF(Purchase!F632 &lt;&gt;"",Purchase!F632,""),"")</f>
        <v/>
      </c>
      <c r="AG649" s="89" t="str">
        <f>IFERROR(IF(Purchase!G632 &lt;&gt;"",Purchase!G632,""),"")</f>
        <v/>
      </c>
      <c r="AH649" s="89" t="str">
        <f>IFERROR(IF(Purchase!H632 &lt;&gt;"",Purchase!H632,""),"")</f>
        <v/>
      </c>
      <c r="AI649" s="89" t="str">
        <f>IFERROR(IF(Purchase!I632 &lt;&gt;"",Purchase!I632,""),"")</f>
        <v/>
      </c>
      <c r="AJ649" s="89" t="str">
        <f>IFERROR(IF(Purchase!J632 &lt;&gt;"",Purchase!J632,""),"")</f>
        <v/>
      </c>
      <c r="AK649" s="101" t="str">
        <f t="shared" si="34"/>
        <v/>
      </c>
      <c r="AL649" s="88"/>
      <c r="AM649" s="90"/>
      <c r="AN649" s="91"/>
      <c r="AO649" s="90"/>
      <c r="AP649" s="90"/>
      <c r="AQ649" s="92"/>
      <c r="AR649" s="90"/>
      <c r="AS649" s="90"/>
      <c r="AT649" s="93"/>
      <c r="AU649" s="88"/>
      <c r="AV649" s="88"/>
      <c r="AW649" s="88"/>
      <c r="AX649" s="88"/>
      <c r="AY649" s="88"/>
      <c r="AZ649" s="88"/>
      <c r="BA649" s="88"/>
      <c r="BB649" s="88"/>
      <c r="BC649" s="88"/>
      <c r="BD649" s="94" t="str">
        <f>IFERROR(IF(Sale!A633 &lt;&gt; "", Sale!A633, ""), "")</f>
        <v/>
      </c>
      <c r="BE649" s="88" t="str">
        <f>IFERROR(IF(Sale!B633 &lt;&gt; "", Sale!B633, ""), "")</f>
        <v/>
      </c>
      <c r="BF649" s="88" t="str">
        <f>IFERROR(IF(Sale!C633 &lt;&gt; "", Sale!C633, ""), "")</f>
        <v/>
      </c>
      <c r="BG649" s="88" t="str">
        <f>IFERROR(IF(Sale!D633 &lt;&gt; "", Sale!D633, ""), "")</f>
        <v/>
      </c>
      <c r="BH649" s="88" t="str">
        <f>IFERROR(IF(Sale!E633 &lt;&gt; "", Sale!E633, ""), "")</f>
        <v/>
      </c>
      <c r="BI649" s="88" t="str">
        <f>IFERROR(IF(Sale!F633 &lt;&gt; "", Sale!F633, ""), "")</f>
        <v/>
      </c>
      <c r="BJ649" s="88" t="str">
        <f>IFERROR(IF(Sale!G633 &lt;&gt; "", Sale!G633, ""), "")</f>
        <v/>
      </c>
      <c r="BK649" s="88" t="str">
        <f>IFERROR(IF(Sale!H633 &lt;&gt; "", Sale!H633, ""), "")</f>
        <v/>
      </c>
      <c r="BL649" s="88" t="str">
        <f>IFERROR(IF(Sale!I633 &lt;&gt; "", Sale!I633, ""), "")</f>
        <v/>
      </c>
      <c r="BM649" s="88" t="str">
        <f>IFERROR(IF(Sale!J633 &lt;&gt; "", Sale!J633, ""), "")</f>
        <v/>
      </c>
      <c r="BN649" s="88" t="str">
        <f>IFERROR(IF(Sale!K633 &lt;&gt; "", Sale!K633, ""), "")</f>
        <v/>
      </c>
      <c r="BO649" s="88" t="str">
        <f>IFERROR(IF(Sale!L633 &lt;&gt; "", Sale!L633, ""), "")</f>
        <v/>
      </c>
      <c r="BP649" s="88" t="str">
        <f>IFERROR(IF(Sale!M633 &lt;&gt; "", Sale!M633, ""), "")</f>
        <v/>
      </c>
      <c r="BQ649" s="88" t="str">
        <f>IFERROR(IF(Sale!N633 &lt;&gt; "", Sale!N633, ""), "")</f>
        <v/>
      </c>
      <c r="BR649" s="88" t="str">
        <f>IFERROR(IF(Sale!O633 &lt;&gt; "", Sale!O633, ""), "")</f>
        <v/>
      </c>
      <c r="BS649" s="88"/>
      <c r="BT649" s="88"/>
      <c r="BU649" s="88"/>
      <c r="BV649" s="88"/>
      <c r="BW649" s="91"/>
      <c r="BX649" s="88"/>
      <c r="BY649" s="88"/>
    </row>
    <row r="650" spans="2:77">
      <c r="B650" s="255"/>
      <c r="C650" s="255"/>
      <c r="D650" s="255"/>
      <c r="E650" s="255"/>
      <c r="F650" s="255"/>
      <c r="Z650" s="101" t="str">
        <f>IF(AB650 &lt;&gt; "", (COUNTIF($AB$19:AB650,AB650)&amp;"_"&amp;AB650),"")</f>
        <v/>
      </c>
      <c r="AA650" s="125" t="str">
        <f>IFERROR(IF(Purchase!A633 &lt;&gt;"",Purchase!A633,""),"")</f>
        <v/>
      </c>
      <c r="AB650" s="101" t="str">
        <f>IFERROR(IF(Purchase!B633 &lt;&gt;"",Purchase!B633,""),"")</f>
        <v/>
      </c>
      <c r="AC650" s="101" t="str">
        <f>IFERROR(IF(Purchase!C633 &lt;&gt;"",Purchase!C633,""),"")</f>
        <v/>
      </c>
      <c r="AD650" s="89" t="str">
        <f>IFERROR(IF(Purchase!D633 &lt;&gt;"",Purchase!D633,""),"")</f>
        <v/>
      </c>
      <c r="AE650" s="89" t="str">
        <f>IFERROR(IF(Purchase!E633 &lt;&gt;"",Purchase!E633,""),"")</f>
        <v/>
      </c>
      <c r="AF650" s="89" t="str">
        <f>IFERROR(IF(Purchase!F633 &lt;&gt;"",Purchase!F633,""),"")</f>
        <v/>
      </c>
      <c r="AG650" s="89" t="str">
        <f>IFERROR(IF(Purchase!G633 &lt;&gt;"",Purchase!G633,""),"")</f>
        <v/>
      </c>
      <c r="AH650" s="89" t="str">
        <f>IFERROR(IF(Purchase!H633 &lt;&gt;"",Purchase!H633,""),"")</f>
        <v/>
      </c>
      <c r="AI650" s="89" t="str">
        <f>IFERROR(IF(Purchase!I633 &lt;&gt;"",Purchase!I633,""),"")</f>
        <v/>
      </c>
      <c r="AJ650" s="89" t="str">
        <f>IFERROR(IF(Purchase!J633 &lt;&gt;"",Purchase!J633,""),"")</f>
        <v/>
      </c>
      <c r="AK650" s="101" t="str">
        <f t="shared" si="34"/>
        <v/>
      </c>
      <c r="AL650" s="88"/>
      <c r="AM650" s="90"/>
      <c r="AN650" s="91"/>
      <c r="AO650" s="90"/>
      <c r="AP650" s="90"/>
      <c r="AQ650" s="92"/>
      <c r="AR650" s="90"/>
      <c r="AS650" s="90"/>
      <c r="AT650" s="93"/>
      <c r="AU650" s="88"/>
      <c r="AV650" s="88"/>
      <c r="AW650" s="88"/>
      <c r="AX650" s="88"/>
      <c r="AY650" s="88"/>
      <c r="AZ650" s="88"/>
      <c r="BA650" s="88"/>
      <c r="BB650" s="88"/>
      <c r="BC650" s="88"/>
      <c r="BD650" s="94" t="str">
        <f>IFERROR(IF(Sale!A634 &lt;&gt; "", Sale!A634, ""), "")</f>
        <v/>
      </c>
      <c r="BE650" s="88" t="str">
        <f>IFERROR(IF(Sale!B634 &lt;&gt; "", Sale!B634, ""), "")</f>
        <v/>
      </c>
      <c r="BF650" s="88" t="str">
        <f>IFERROR(IF(Sale!C634 &lt;&gt; "", Sale!C634, ""), "")</f>
        <v/>
      </c>
      <c r="BG650" s="88" t="str">
        <f>IFERROR(IF(Sale!D634 &lt;&gt; "", Sale!D634, ""), "")</f>
        <v/>
      </c>
      <c r="BH650" s="88" t="str">
        <f>IFERROR(IF(Sale!E634 &lt;&gt; "", Sale!E634, ""), "")</f>
        <v/>
      </c>
      <c r="BI650" s="88" t="str">
        <f>IFERROR(IF(Sale!F634 &lt;&gt; "", Sale!F634, ""), "")</f>
        <v/>
      </c>
      <c r="BJ650" s="88" t="str">
        <f>IFERROR(IF(Sale!G634 &lt;&gt; "", Sale!G634, ""), "")</f>
        <v/>
      </c>
      <c r="BK650" s="88" t="str">
        <f>IFERROR(IF(Sale!H634 &lt;&gt; "", Sale!H634, ""), "")</f>
        <v/>
      </c>
      <c r="BL650" s="88" t="str">
        <f>IFERROR(IF(Sale!I634 &lt;&gt; "", Sale!I634, ""), "")</f>
        <v/>
      </c>
      <c r="BM650" s="88" t="str">
        <f>IFERROR(IF(Sale!J634 &lt;&gt; "", Sale!J634, ""), "")</f>
        <v/>
      </c>
      <c r="BN650" s="88" t="str">
        <f>IFERROR(IF(Sale!K634 &lt;&gt; "", Sale!K634, ""), "")</f>
        <v/>
      </c>
      <c r="BO650" s="88" t="str">
        <f>IFERROR(IF(Sale!L634 &lt;&gt; "", Sale!L634, ""), "")</f>
        <v/>
      </c>
      <c r="BP650" s="88" t="str">
        <f>IFERROR(IF(Sale!M634 &lt;&gt; "", Sale!M634, ""), "")</f>
        <v/>
      </c>
      <c r="BQ650" s="88" t="str">
        <f>IFERROR(IF(Sale!N634 &lt;&gt; "", Sale!N634, ""), "")</f>
        <v/>
      </c>
      <c r="BR650" s="88" t="str">
        <f>IFERROR(IF(Sale!O634 &lt;&gt; "", Sale!O634, ""), "")</f>
        <v/>
      </c>
      <c r="BS650" s="88"/>
      <c r="BT650" s="88"/>
      <c r="BU650" s="88"/>
      <c r="BV650" s="88"/>
      <c r="BW650" s="91"/>
      <c r="BX650" s="88"/>
      <c r="BY650" s="88"/>
    </row>
    <row r="651" spans="2:77">
      <c r="B651" s="255"/>
      <c r="C651" s="255"/>
      <c r="D651" s="255"/>
      <c r="E651" s="255"/>
      <c r="F651" s="255"/>
      <c r="Z651" s="101" t="str">
        <f>IF(AB651 &lt;&gt; "", (COUNTIF($AB$19:AB651,AB651)&amp;"_"&amp;AB651),"")</f>
        <v/>
      </c>
      <c r="AA651" s="125" t="str">
        <f>IFERROR(IF(Purchase!A634 &lt;&gt;"",Purchase!A634,""),"")</f>
        <v/>
      </c>
      <c r="AB651" s="101" t="str">
        <f>IFERROR(IF(Purchase!B634 &lt;&gt;"",Purchase!B634,""),"")</f>
        <v/>
      </c>
      <c r="AC651" s="101" t="str">
        <f>IFERROR(IF(Purchase!C634 &lt;&gt;"",Purchase!C634,""),"")</f>
        <v/>
      </c>
      <c r="AD651" s="89" t="str">
        <f>IFERROR(IF(Purchase!D634 &lt;&gt;"",Purchase!D634,""),"")</f>
        <v/>
      </c>
      <c r="AE651" s="89" t="str">
        <f>IFERROR(IF(Purchase!E634 &lt;&gt;"",Purchase!E634,""),"")</f>
        <v/>
      </c>
      <c r="AF651" s="89" t="str">
        <f>IFERROR(IF(Purchase!F634 &lt;&gt;"",Purchase!F634,""),"")</f>
        <v/>
      </c>
      <c r="AG651" s="89" t="str">
        <f>IFERROR(IF(Purchase!G634 &lt;&gt;"",Purchase!G634,""),"")</f>
        <v/>
      </c>
      <c r="AH651" s="89" t="str">
        <f>IFERROR(IF(Purchase!H634 &lt;&gt;"",Purchase!H634,""),"")</f>
        <v/>
      </c>
      <c r="AI651" s="89" t="str">
        <f>IFERROR(IF(Purchase!I634 &lt;&gt;"",Purchase!I634,""),"")</f>
        <v/>
      </c>
      <c r="AJ651" s="89" t="str">
        <f>IFERROR(IF(Purchase!J634 &lt;&gt;"",Purchase!J634,""),"")</f>
        <v/>
      </c>
      <c r="AK651" s="101" t="str">
        <f t="shared" si="34"/>
        <v/>
      </c>
      <c r="AL651" s="88"/>
      <c r="AM651" s="90"/>
      <c r="AN651" s="91"/>
      <c r="AO651" s="90"/>
      <c r="AP651" s="90"/>
      <c r="AQ651" s="92"/>
      <c r="AR651" s="90"/>
      <c r="AS651" s="90"/>
      <c r="AT651" s="93"/>
      <c r="AU651" s="88"/>
      <c r="AV651" s="88"/>
      <c r="AW651" s="88"/>
      <c r="AX651" s="88"/>
      <c r="AY651" s="88"/>
      <c r="AZ651" s="88"/>
      <c r="BA651" s="88"/>
      <c r="BB651" s="88"/>
      <c r="BC651" s="88"/>
      <c r="BD651" s="94" t="str">
        <f>IFERROR(IF(Sale!A635 &lt;&gt; "", Sale!A635, ""), "")</f>
        <v/>
      </c>
      <c r="BE651" s="88" t="str">
        <f>IFERROR(IF(Sale!B635 &lt;&gt; "", Sale!B635, ""), "")</f>
        <v/>
      </c>
      <c r="BF651" s="88" t="str">
        <f>IFERROR(IF(Sale!C635 &lt;&gt; "", Sale!C635, ""), "")</f>
        <v/>
      </c>
      <c r="BG651" s="88" t="str">
        <f>IFERROR(IF(Sale!D635 &lt;&gt; "", Sale!D635, ""), "")</f>
        <v/>
      </c>
      <c r="BH651" s="88" t="str">
        <f>IFERROR(IF(Sale!E635 &lt;&gt; "", Sale!E635, ""), "")</f>
        <v/>
      </c>
      <c r="BI651" s="88" t="str">
        <f>IFERROR(IF(Sale!F635 &lt;&gt; "", Sale!F635, ""), "")</f>
        <v/>
      </c>
      <c r="BJ651" s="88" t="str">
        <f>IFERROR(IF(Sale!G635 &lt;&gt; "", Sale!G635, ""), "")</f>
        <v/>
      </c>
      <c r="BK651" s="88" t="str">
        <f>IFERROR(IF(Sale!H635 &lt;&gt; "", Sale!H635, ""), "")</f>
        <v/>
      </c>
      <c r="BL651" s="88" t="str">
        <f>IFERROR(IF(Sale!I635 &lt;&gt; "", Sale!I635, ""), "")</f>
        <v/>
      </c>
      <c r="BM651" s="88" t="str">
        <f>IFERROR(IF(Sale!J635 &lt;&gt; "", Sale!J635, ""), "")</f>
        <v/>
      </c>
      <c r="BN651" s="88" t="str">
        <f>IFERROR(IF(Sale!K635 &lt;&gt; "", Sale!K635, ""), "")</f>
        <v/>
      </c>
      <c r="BO651" s="88" t="str">
        <f>IFERROR(IF(Sale!L635 &lt;&gt; "", Sale!L635, ""), "")</f>
        <v/>
      </c>
      <c r="BP651" s="88" t="str">
        <f>IFERROR(IF(Sale!M635 &lt;&gt; "", Sale!M635, ""), "")</f>
        <v/>
      </c>
      <c r="BQ651" s="88" t="str">
        <f>IFERROR(IF(Sale!N635 &lt;&gt; "", Sale!N635, ""), "")</f>
        <v/>
      </c>
      <c r="BR651" s="88" t="str">
        <f>IFERROR(IF(Sale!O635 &lt;&gt; "", Sale!O635, ""), "")</f>
        <v/>
      </c>
      <c r="BS651" s="88"/>
      <c r="BT651" s="88"/>
      <c r="BU651" s="88"/>
      <c r="BV651" s="88"/>
      <c r="BW651" s="91"/>
      <c r="BX651" s="88"/>
      <c r="BY651" s="88"/>
    </row>
    <row r="652" spans="2:77">
      <c r="B652" s="255"/>
      <c r="C652" s="255"/>
      <c r="D652" s="255"/>
      <c r="E652" s="255"/>
      <c r="F652" s="255"/>
      <c r="Z652" s="101" t="str">
        <f>IF(AB652 &lt;&gt; "", (COUNTIF($AB$19:AB652,AB652)&amp;"_"&amp;AB652),"")</f>
        <v/>
      </c>
      <c r="AA652" s="125" t="str">
        <f>IFERROR(IF(Purchase!A635 &lt;&gt;"",Purchase!A635,""),"")</f>
        <v/>
      </c>
      <c r="AB652" s="101" t="str">
        <f>IFERROR(IF(Purchase!B635 &lt;&gt;"",Purchase!B635,""),"")</f>
        <v/>
      </c>
      <c r="AC652" s="101" t="str">
        <f>IFERROR(IF(Purchase!C635 &lt;&gt;"",Purchase!C635,""),"")</f>
        <v/>
      </c>
      <c r="AD652" s="89" t="str">
        <f>IFERROR(IF(Purchase!D635 &lt;&gt;"",Purchase!D635,""),"")</f>
        <v/>
      </c>
      <c r="AE652" s="89" t="str">
        <f>IFERROR(IF(Purchase!E635 &lt;&gt;"",Purchase!E635,""),"")</f>
        <v/>
      </c>
      <c r="AF652" s="89" t="str">
        <f>IFERROR(IF(Purchase!F635 &lt;&gt;"",Purchase!F635,""),"")</f>
        <v/>
      </c>
      <c r="AG652" s="89" t="str">
        <f>IFERROR(IF(Purchase!G635 &lt;&gt;"",Purchase!G635,""),"")</f>
        <v/>
      </c>
      <c r="AH652" s="89" t="str">
        <f>IFERROR(IF(Purchase!H635 &lt;&gt;"",Purchase!H635,""),"")</f>
        <v/>
      </c>
      <c r="AI652" s="89" t="str">
        <f>IFERROR(IF(Purchase!I635 &lt;&gt;"",Purchase!I635,""),"")</f>
        <v/>
      </c>
      <c r="AJ652" s="89" t="str">
        <f>IFERROR(IF(Purchase!J635 &lt;&gt;"",Purchase!J635,""),"")</f>
        <v/>
      </c>
      <c r="AK652" s="101" t="str">
        <f t="shared" si="34"/>
        <v/>
      </c>
      <c r="AL652" s="88"/>
      <c r="AM652" s="90"/>
      <c r="AN652" s="91"/>
      <c r="AO652" s="90"/>
      <c r="AP652" s="90"/>
      <c r="AQ652" s="92"/>
      <c r="AR652" s="90"/>
      <c r="AS652" s="90"/>
      <c r="AT652" s="93"/>
      <c r="AU652" s="88"/>
      <c r="AV652" s="88"/>
      <c r="AW652" s="88"/>
      <c r="AX652" s="88"/>
      <c r="AY652" s="88"/>
      <c r="AZ652" s="88"/>
      <c r="BA652" s="88"/>
      <c r="BB652" s="88"/>
      <c r="BC652" s="88"/>
      <c r="BD652" s="94" t="str">
        <f>IFERROR(IF(Sale!A636 &lt;&gt; "", Sale!A636, ""), "")</f>
        <v/>
      </c>
      <c r="BE652" s="88" t="str">
        <f>IFERROR(IF(Sale!B636 &lt;&gt; "", Sale!B636, ""), "")</f>
        <v/>
      </c>
      <c r="BF652" s="88" t="str">
        <f>IFERROR(IF(Sale!C636 &lt;&gt; "", Sale!C636, ""), "")</f>
        <v/>
      </c>
      <c r="BG652" s="88" t="str">
        <f>IFERROR(IF(Sale!D636 &lt;&gt; "", Sale!D636, ""), "")</f>
        <v/>
      </c>
      <c r="BH652" s="88" t="str">
        <f>IFERROR(IF(Sale!E636 &lt;&gt; "", Sale!E636, ""), "")</f>
        <v/>
      </c>
      <c r="BI652" s="88" t="str">
        <f>IFERROR(IF(Sale!F636 &lt;&gt; "", Sale!F636, ""), "")</f>
        <v/>
      </c>
      <c r="BJ652" s="88" t="str">
        <f>IFERROR(IF(Sale!G636 &lt;&gt; "", Sale!G636, ""), "")</f>
        <v/>
      </c>
      <c r="BK652" s="88" t="str">
        <f>IFERROR(IF(Sale!H636 &lt;&gt; "", Sale!H636, ""), "")</f>
        <v/>
      </c>
      <c r="BL652" s="88" t="str">
        <f>IFERROR(IF(Sale!I636 &lt;&gt; "", Sale!I636, ""), "")</f>
        <v/>
      </c>
      <c r="BM652" s="88" t="str">
        <f>IFERROR(IF(Sale!J636 &lt;&gt; "", Sale!J636, ""), "")</f>
        <v/>
      </c>
      <c r="BN652" s="88" t="str">
        <f>IFERROR(IF(Sale!K636 &lt;&gt; "", Sale!K636, ""), "")</f>
        <v/>
      </c>
      <c r="BO652" s="88" t="str">
        <f>IFERROR(IF(Sale!L636 &lt;&gt; "", Sale!L636, ""), "")</f>
        <v/>
      </c>
      <c r="BP652" s="88" t="str">
        <f>IFERROR(IF(Sale!M636 &lt;&gt; "", Sale!M636, ""), "")</f>
        <v/>
      </c>
      <c r="BQ652" s="88" t="str">
        <f>IFERROR(IF(Sale!N636 &lt;&gt; "", Sale!N636, ""), "")</f>
        <v/>
      </c>
      <c r="BR652" s="88" t="str">
        <f>IFERROR(IF(Sale!O636 &lt;&gt; "", Sale!O636, ""), "")</f>
        <v/>
      </c>
      <c r="BS652" s="88"/>
      <c r="BT652" s="88"/>
      <c r="BU652" s="88"/>
      <c r="BV652" s="88"/>
      <c r="BW652" s="91"/>
      <c r="BX652" s="88"/>
      <c r="BY652" s="88"/>
    </row>
    <row r="653" spans="2:77">
      <c r="B653" s="255"/>
      <c r="C653" s="255"/>
      <c r="D653" s="255"/>
      <c r="E653" s="255"/>
      <c r="F653" s="255"/>
      <c r="Z653" s="101" t="str">
        <f>IF(AB653 &lt;&gt; "", (COUNTIF($AB$19:AB653,AB653)&amp;"_"&amp;AB653),"")</f>
        <v/>
      </c>
      <c r="AA653" s="125" t="str">
        <f>IFERROR(IF(Purchase!A636 &lt;&gt;"",Purchase!A636,""),"")</f>
        <v/>
      </c>
      <c r="AB653" s="101" t="str">
        <f>IFERROR(IF(Purchase!B636 &lt;&gt;"",Purchase!B636,""),"")</f>
        <v/>
      </c>
      <c r="AC653" s="101" t="str">
        <f>IFERROR(IF(Purchase!C636 &lt;&gt;"",Purchase!C636,""),"")</f>
        <v/>
      </c>
      <c r="AD653" s="89" t="str">
        <f>IFERROR(IF(Purchase!D636 &lt;&gt;"",Purchase!D636,""),"")</f>
        <v/>
      </c>
      <c r="AE653" s="89" t="str">
        <f>IFERROR(IF(Purchase!E636 &lt;&gt;"",Purchase!E636,""),"")</f>
        <v/>
      </c>
      <c r="AF653" s="89" t="str">
        <f>IFERROR(IF(Purchase!F636 &lt;&gt;"",Purchase!F636,""),"")</f>
        <v/>
      </c>
      <c r="AG653" s="89" t="str">
        <f>IFERROR(IF(Purchase!G636 &lt;&gt;"",Purchase!G636,""),"")</f>
        <v/>
      </c>
      <c r="AH653" s="89" t="str">
        <f>IFERROR(IF(Purchase!H636 &lt;&gt;"",Purchase!H636,""),"")</f>
        <v/>
      </c>
      <c r="AI653" s="89" t="str">
        <f>IFERROR(IF(Purchase!I636 &lt;&gt;"",Purchase!I636,""),"")</f>
        <v/>
      </c>
      <c r="AJ653" s="89" t="str">
        <f>IFERROR(IF(Purchase!J636 &lt;&gt;"",Purchase!J636,""),"")</f>
        <v/>
      </c>
      <c r="AK653" s="101" t="str">
        <f t="shared" si="34"/>
        <v/>
      </c>
      <c r="AL653" s="88"/>
      <c r="AM653" s="90"/>
      <c r="AN653" s="91"/>
      <c r="AO653" s="90"/>
      <c r="AP653" s="90"/>
      <c r="AQ653" s="92"/>
      <c r="AR653" s="90"/>
      <c r="AS653" s="90"/>
      <c r="AT653" s="93"/>
      <c r="AU653" s="88"/>
      <c r="AV653" s="88"/>
      <c r="AW653" s="88"/>
      <c r="AX653" s="88"/>
      <c r="AY653" s="88"/>
      <c r="AZ653" s="88"/>
      <c r="BA653" s="88"/>
      <c r="BB653" s="88"/>
      <c r="BC653" s="88"/>
      <c r="BD653" s="94" t="str">
        <f>IFERROR(IF(Sale!A637 &lt;&gt; "", Sale!A637, ""), "")</f>
        <v/>
      </c>
      <c r="BE653" s="88" t="str">
        <f>IFERROR(IF(Sale!B637 &lt;&gt; "", Sale!B637, ""), "")</f>
        <v/>
      </c>
      <c r="BF653" s="88" t="str">
        <f>IFERROR(IF(Sale!C637 &lt;&gt; "", Sale!C637, ""), "")</f>
        <v/>
      </c>
      <c r="BG653" s="88" t="str">
        <f>IFERROR(IF(Sale!D637 &lt;&gt; "", Sale!D637, ""), "")</f>
        <v/>
      </c>
      <c r="BH653" s="88" t="str">
        <f>IFERROR(IF(Sale!E637 &lt;&gt; "", Sale!E637, ""), "")</f>
        <v/>
      </c>
      <c r="BI653" s="88" t="str">
        <f>IFERROR(IF(Sale!F637 &lt;&gt; "", Sale!F637, ""), "")</f>
        <v/>
      </c>
      <c r="BJ653" s="88" t="str">
        <f>IFERROR(IF(Sale!G637 &lt;&gt; "", Sale!G637, ""), "")</f>
        <v/>
      </c>
      <c r="BK653" s="88" t="str">
        <f>IFERROR(IF(Sale!H637 &lt;&gt; "", Sale!H637, ""), "")</f>
        <v/>
      </c>
      <c r="BL653" s="88" t="str">
        <f>IFERROR(IF(Sale!I637 &lt;&gt; "", Sale!I637, ""), "")</f>
        <v/>
      </c>
      <c r="BM653" s="88" t="str">
        <f>IFERROR(IF(Sale!J637 &lt;&gt; "", Sale!J637, ""), "")</f>
        <v/>
      </c>
      <c r="BN653" s="88" t="str">
        <f>IFERROR(IF(Sale!K637 &lt;&gt; "", Sale!K637, ""), "")</f>
        <v/>
      </c>
      <c r="BO653" s="88" t="str">
        <f>IFERROR(IF(Sale!L637 &lt;&gt; "", Sale!L637, ""), "")</f>
        <v/>
      </c>
      <c r="BP653" s="88" t="str">
        <f>IFERROR(IF(Sale!M637 &lt;&gt; "", Sale!M637, ""), "")</f>
        <v/>
      </c>
      <c r="BQ653" s="88" t="str">
        <f>IFERROR(IF(Sale!N637 &lt;&gt; "", Sale!N637, ""), "")</f>
        <v/>
      </c>
      <c r="BR653" s="88" t="str">
        <f>IFERROR(IF(Sale!O637 &lt;&gt; "", Sale!O637, ""), "")</f>
        <v/>
      </c>
      <c r="BS653" s="88"/>
      <c r="BT653" s="88"/>
      <c r="BU653" s="88"/>
      <c r="BV653" s="88"/>
      <c r="BW653" s="91"/>
      <c r="BX653" s="88"/>
      <c r="BY653" s="88"/>
    </row>
    <row r="654" spans="2:77">
      <c r="B654" s="255"/>
      <c r="C654" s="255"/>
      <c r="D654" s="255"/>
      <c r="E654" s="255"/>
      <c r="F654" s="255"/>
      <c r="Z654" s="101" t="str">
        <f>IF(AB654 &lt;&gt; "", (COUNTIF($AB$19:AB654,AB654)&amp;"_"&amp;AB654),"")</f>
        <v/>
      </c>
      <c r="AA654" s="125" t="str">
        <f>IFERROR(IF(Purchase!A637 &lt;&gt;"",Purchase!A637,""),"")</f>
        <v/>
      </c>
      <c r="AB654" s="101" t="str">
        <f>IFERROR(IF(Purchase!B637 &lt;&gt;"",Purchase!B637,""),"")</f>
        <v/>
      </c>
      <c r="AC654" s="101" t="str">
        <f>IFERROR(IF(Purchase!C637 &lt;&gt;"",Purchase!C637,""),"")</f>
        <v/>
      </c>
      <c r="AD654" s="89" t="str">
        <f>IFERROR(IF(Purchase!D637 &lt;&gt;"",Purchase!D637,""),"")</f>
        <v/>
      </c>
      <c r="AE654" s="89" t="str">
        <f>IFERROR(IF(Purchase!E637 &lt;&gt;"",Purchase!E637,""),"")</f>
        <v/>
      </c>
      <c r="AF654" s="89" t="str">
        <f>IFERROR(IF(Purchase!F637 &lt;&gt;"",Purchase!F637,""),"")</f>
        <v/>
      </c>
      <c r="AG654" s="89" t="str">
        <f>IFERROR(IF(Purchase!G637 &lt;&gt;"",Purchase!G637,""),"")</f>
        <v/>
      </c>
      <c r="AH654" s="89" t="str">
        <f>IFERROR(IF(Purchase!H637 &lt;&gt;"",Purchase!H637,""),"")</f>
        <v/>
      </c>
      <c r="AI654" s="89" t="str">
        <f>IFERROR(IF(Purchase!I637 &lt;&gt;"",Purchase!I637,""),"")</f>
        <v/>
      </c>
      <c r="AJ654" s="89" t="str">
        <f>IFERROR(IF(Purchase!J637 &lt;&gt;"",Purchase!J637,""),"")</f>
        <v/>
      </c>
      <c r="AK654" s="101" t="str">
        <f t="shared" si="34"/>
        <v/>
      </c>
      <c r="AL654" s="88"/>
      <c r="AM654" s="90"/>
      <c r="AN654" s="91"/>
      <c r="AO654" s="90"/>
      <c r="AP654" s="90"/>
      <c r="AQ654" s="92"/>
      <c r="AR654" s="90"/>
      <c r="AS654" s="90"/>
      <c r="AT654" s="93"/>
      <c r="AU654" s="88"/>
      <c r="AV654" s="88"/>
      <c r="AW654" s="88"/>
      <c r="AX654" s="88"/>
      <c r="AY654" s="88"/>
      <c r="AZ654" s="88"/>
      <c r="BA654" s="88"/>
      <c r="BB654" s="88"/>
      <c r="BC654" s="88"/>
      <c r="BD654" s="94" t="str">
        <f>IFERROR(IF(Sale!A638 &lt;&gt; "", Sale!A638, ""), "")</f>
        <v/>
      </c>
      <c r="BE654" s="88" t="str">
        <f>IFERROR(IF(Sale!B638 &lt;&gt; "", Sale!B638, ""), "")</f>
        <v/>
      </c>
      <c r="BF654" s="88" t="str">
        <f>IFERROR(IF(Sale!C638 &lt;&gt; "", Sale!C638, ""), "")</f>
        <v/>
      </c>
      <c r="BG654" s="88" t="str">
        <f>IFERROR(IF(Sale!D638 &lt;&gt; "", Sale!D638, ""), "")</f>
        <v/>
      </c>
      <c r="BH654" s="88" t="str">
        <f>IFERROR(IF(Sale!E638 &lt;&gt; "", Sale!E638, ""), "")</f>
        <v/>
      </c>
      <c r="BI654" s="88" t="str">
        <f>IFERROR(IF(Sale!F638 &lt;&gt; "", Sale!F638, ""), "")</f>
        <v/>
      </c>
      <c r="BJ654" s="88" t="str">
        <f>IFERROR(IF(Sale!G638 &lt;&gt; "", Sale!G638, ""), "")</f>
        <v/>
      </c>
      <c r="BK654" s="88" t="str">
        <f>IFERROR(IF(Sale!H638 &lt;&gt; "", Sale!H638, ""), "")</f>
        <v/>
      </c>
      <c r="BL654" s="88" t="str">
        <f>IFERROR(IF(Sale!I638 &lt;&gt; "", Sale!I638, ""), "")</f>
        <v/>
      </c>
      <c r="BM654" s="88" t="str">
        <f>IFERROR(IF(Sale!J638 &lt;&gt; "", Sale!J638, ""), "")</f>
        <v/>
      </c>
      <c r="BN654" s="88" t="str">
        <f>IFERROR(IF(Sale!K638 &lt;&gt; "", Sale!K638, ""), "")</f>
        <v/>
      </c>
      <c r="BO654" s="88" t="str">
        <f>IFERROR(IF(Sale!L638 &lt;&gt; "", Sale!L638, ""), "")</f>
        <v/>
      </c>
      <c r="BP654" s="88" t="str">
        <f>IFERROR(IF(Sale!M638 &lt;&gt; "", Sale!M638, ""), "")</f>
        <v/>
      </c>
      <c r="BQ654" s="88" t="str">
        <f>IFERROR(IF(Sale!N638 &lt;&gt; "", Sale!N638, ""), "")</f>
        <v/>
      </c>
      <c r="BR654" s="88" t="str">
        <f>IFERROR(IF(Sale!O638 &lt;&gt; "", Sale!O638, ""), "")</f>
        <v/>
      </c>
      <c r="BS654" s="88"/>
      <c r="BT654" s="88"/>
      <c r="BU654" s="88"/>
      <c r="BV654" s="88"/>
      <c r="BW654" s="91"/>
      <c r="BX654" s="88"/>
      <c r="BY654" s="88"/>
    </row>
    <row r="655" spans="2:77">
      <c r="B655" s="255"/>
      <c r="C655" s="255"/>
      <c r="D655" s="255"/>
      <c r="E655" s="255"/>
      <c r="F655" s="255"/>
      <c r="Z655" s="101" t="str">
        <f>IF(AB655 &lt;&gt; "", (COUNTIF($AB$19:AB655,AB655)&amp;"_"&amp;AB655),"")</f>
        <v/>
      </c>
      <c r="AA655" s="125" t="str">
        <f>IFERROR(IF(Purchase!A638 &lt;&gt;"",Purchase!A638,""),"")</f>
        <v/>
      </c>
      <c r="AB655" s="101" t="str">
        <f>IFERROR(IF(Purchase!B638 &lt;&gt;"",Purchase!B638,""),"")</f>
        <v/>
      </c>
      <c r="AC655" s="101" t="str">
        <f>IFERROR(IF(Purchase!C638 &lt;&gt;"",Purchase!C638,""),"")</f>
        <v/>
      </c>
      <c r="AD655" s="89" t="str">
        <f>IFERROR(IF(Purchase!D638 &lt;&gt;"",Purchase!D638,""),"")</f>
        <v/>
      </c>
      <c r="AE655" s="89" t="str">
        <f>IFERROR(IF(Purchase!E638 &lt;&gt;"",Purchase!E638,""),"")</f>
        <v/>
      </c>
      <c r="AF655" s="89" t="str">
        <f>IFERROR(IF(Purchase!F638 &lt;&gt;"",Purchase!F638,""),"")</f>
        <v/>
      </c>
      <c r="AG655" s="89" t="str">
        <f>IFERROR(IF(Purchase!G638 &lt;&gt;"",Purchase!G638,""),"")</f>
        <v/>
      </c>
      <c r="AH655" s="89" t="str">
        <f>IFERROR(IF(Purchase!H638 &lt;&gt;"",Purchase!H638,""),"")</f>
        <v/>
      </c>
      <c r="AI655" s="89" t="str">
        <f>IFERROR(IF(Purchase!I638 &lt;&gt;"",Purchase!I638,""),"")</f>
        <v/>
      </c>
      <c r="AJ655" s="89" t="str">
        <f>IFERROR(IF(Purchase!J638 &lt;&gt;"",Purchase!J638,""),"")</f>
        <v/>
      </c>
      <c r="AK655" s="101" t="str">
        <f t="shared" si="34"/>
        <v/>
      </c>
      <c r="AL655" s="88"/>
      <c r="AM655" s="90"/>
      <c r="AN655" s="91"/>
      <c r="AO655" s="90"/>
      <c r="AP655" s="90"/>
      <c r="AQ655" s="92"/>
      <c r="AR655" s="90"/>
      <c r="AS655" s="90"/>
      <c r="AT655" s="93"/>
      <c r="AU655" s="88"/>
      <c r="AV655" s="88"/>
      <c r="AW655" s="88"/>
      <c r="AX655" s="88"/>
      <c r="AY655" s="88"/>
      <c r="AZ655" s="88"/>
      <c r="BA655" s="88"/>
      <c r="BB655" s="88"/>
      <c r="BC655" s="88"/>
      <c r="BD655" s="94" t="str">
        <f>IFERROR(IF(Sale!A639 &lt;&gt; "", Sale!A639, ""), "")</f>
        <v/>
      </c>
      <c r="BE655" s="88" t="str">
        <f>IFERROR(IF(Sale!B639 &lt;&gt; "", Sale!B639, ""), "")</f>
        <v/>
      </c>
      <c r="BF655" s="88" t="str">
        <f>IFERROR(IF(Sale!C639 &lt;&gt; "", Sale!C639, ""), "")</f>
        <v/>
      </c>
      <c r="BG655" s="88" t="str">
        <f>IFERROR(IF(Sale!D639 &lt;&gt; "", Sale!D639, ""), "")</f>
        <v/>
      </c>
      <c r="BH655" s="88" t="str">
        <f>IFERROR(IF(Sale!E639 &lt;&gt; "", Sale!E639, ""), "")</f>
        <v/>
      </c>
      <c r="BI655" s="88" t="str">
        <f>IFERROR(IF(Sale!F639 &lt;&gt; "", Sale!F639, ""), "")</f>
        <v/>
      </c>
      <c r="BJ655" s="88" t="str">
        <f>IFERROR(IF(Sale!G639 &lt;&gt; "", Sale!G639, ""), "")</f>
        <v/>
      </c>
      <c r="BK655" s="88" t="str">
        <f>IFERROR(IF(Sale!H639 &lt;&gt; "", Sale!H639, ""), "")</f>
        <v/>
      </c>
      <c r="BL655" s="88" t="str">
        <f>IFERROR(IF(Sale!I639 &lt;&gt; "", Sale!I639, ""), "")</f>
        <v/>
      </c>
      <c r="BM655" s="88" t="str">
        <f>IFERROR(IF(Sale!J639 &lt;&gt; "", Sale!J639, ""), "")</f>
        <v/>
      </c>
      <c r="BN655" s="88" t="str">
        <f>IFERROR(IF(Sale!K639 &lt;&gt; "", Sale!K639, ""), "")</f>
        <v/>
      </c>
      <c r="BO655" s="88" t="str">
        <f>IFERROR(IF(Sale!L639 &lt;&gt; "", Sale!L639, ""), "")</f>
        <v/>
      </c>
      <c r="BP655" s="88" t="str">
        <f>IFERROR(IF(Sale!M639 &lt;&gt; "", Sale!M639, ""), "")</f>
        <v/>
      </c>
      <c r="BQ655" s="88" t="str">
        <f>IFERROR(IF(Sale!N639 &lt;&gt; "", Sale!N639, ""), "")</f>
        <v/>
      </c>
      <c r="BR655" s="88" t="str">
        <f>IFERROR(IF(Sale!O639 &lt;&gt; "", Sale!O639, ""), "")</f>
        <v/>
      </c>
      <c r="BS655" s="88"/>
      <c r="BT655" s="88"/>
      <c r="BU655" s="88"/>
      <c r="BV655" s="88"/>
      <c r="BW655" s="91"/>
      <c r="BX655" s="88"/>
      <c r="BY655" s="88"/>
    </row>
    <row r="656" spans="2:77">
      <c r="B656" s="255"/>
      <c r="C656" s="255"/>
      <c r="D656" s="255"/>
      <c r="E656" s="255"/>
      <c r="F656" s="255"/>
      <c r="Z656" s="101" t="str">
        <f>IF(AB656 &lt;&gt; "", (COUNTIF($AB$19:AB656,AB656)&amp;"_"&amp;AB656),"")</f>
        <v/>
      </c>
      <c r="AA656" s="125" t="str">
        <f>IFERROR(IF(Purchase!A639 &lt;&gt;"",Purchase!A639,""),"")</f>
        <v/>
      </c>
      <c r="AB656" s="101" t="str">
        <f>IFERROR(IF(Purchase!B639 &lt;&gt;"",Purchase!B639,""),"")</f>
        <v/>
      </c>
      <c r="AC656" s="101" t="str">
        <f>IFERROR(IF(Purchase!C639 &lt;&gt;"",Purchase!C639,""),"")</f>
        <v/>
      </c>
      <c r="AD656" s="89" t="str">
        <f>IFERROR(IF(Purchase!D639 &lt;&gt;"",Purchase!D639,""),"")</f>
        <v/>
      </c>
      <c r="AE656" s="89" t="str">
        <f>IFERROR(IF(Purchase!E639 &lt;&gt;"",Purchase!E639,""),"")</f>
        <v/>
      </c>
      <c r="AF656" s="89" t="str">
        <f>IFERROR(IF(Purchase!F639 &lt;&gt;"",Purchase!F639,""),"")</f>
        <v/>
      </c>
      <c r="AG656" s="89" t="str">
        <f>IFERROR(IF(Purchase!G639 &lt;&gt;"",Purchase!G639,""),"")</f>
        <v/>
      </c>
      <c r="AH656" s="89" t="str">
        <f>IFERROR(IF(Purchase!H639 &lt;&gt;"",Purchase!H639,""),"")</f>
        <v/>
      </c>
      <c r="AI656" s="89" t="str">
        <f>IFERROR(IF(Purchase!I639 &lt;&gt;"",Purchase!I639,""),"")</f>
        <v/>
      </c>
      <c r="AJ656" s="89" t="str">
        <f>IFERROR(IF(Purchase!J639 &lt;&gt;"",Purchase!J639,""),"")</f>
        <v/>
      </c>
      <c r="AK656" s="101" t="str">
        <f t="shared" si="34"/>
        <v/>
      </c>
      <c r="AL656" s="88"/>
      <c r="AM656" s="90"/>
      <c r="AN656" s="91"/>
      <c r="AO656" s="90"/>
      <c r="AP656" s="90"/>
      <c r="AQ656" s="92"/>
      <c r="AR656" s="90"/>
      <c r="AS656" s="90"/>
      <c r="AT656" s="93"/>
      <c r="AU656" s="88"/>
      <c r="AV656" s="88"/>
      <c r="AW656" s="88"/>
      <c r="AX656" s="88"/>
      <c r="AY656" s="88"/>
      <c r="AZ656" s="88"/>
      <c r="BA656" s="88"/>
      <c r="BB656" s="88"/>
      <c r="BC656" s="88"/>
      <c r="BD656" s="94" t="str">
        <f>IFERROR(IF(Sale!A640 &lt;&gt; "", Sale!A640, ""), "")</f>
        <v/>
      </c>
      <c r="BE656" s="88" t="str">
        <f>IFERROR(IF(Sale!B640 &lt;&gt; "", Sale!B640, ""), "")</f>
        <v/>
      </c>
      <c r="BF656" s="88" t="str">
        <f>IFERROR(IF(Sale!C640 &lt;&gt; "", Sale!C640, ""), "")</f>
        <v/>
      </c>
      <c r="BG656" s="88" t="str">
        <f>IFERROR(IF(Sale!D640 &lt;&gt; "", Sale!D640, ""), "")</f>
        <v/>
      </c>
      <c r="BH656" s="88" t="str">
        <f>IFERROR(IF(Sale!E640 &lt;&gt; "", Sale!E640, ""), "")</f>
        <v/>
      </c>
      <c r="BI656" s="88" t="str">
        <f>IFERROR(IF(Sale!F640 &lt;&gt; "", Sale!F640, ""), "")</f>
        <v/>
      </c>
      <c r="BJ656" s="88" t="str">
        <f>IFERROR(IF(Sale!G640 &lt;&gt; "", Sale!G640, ""), "")</f>
        <v/>
      </c>
      <c r="BK656" s="88" t="str">
        <f>IFERROR(IF(Sale!H640 &lt;&gt; "", Sale!H640, ""), "")</f>
        <v/>
      </c>
      <c r="BL656" s="88" t="str">
        <f>IFERROR(IF(Sale!I640 &lt;&gt; "", Sale!I640, ""), "")</f>
        <v/>
      </c>
      <c r="BM656" s="88" t="str">
        <f>IFERROR(IF(Sale!J640 &lt;&gt; "", Sale!J640, ""), "")</f>
        <v/>
      </c>
      <c r="BN656" s="88" t="str">
        <f>IFERROR(IF(Sale!K640 &lt;&gt; "", Sale!K640, ""), "")</f>
        <v/>
      </c>
      <c r="BO656" s="88" t="str">
        <f>IFERROR(IF(Sale!L640 &lt;&gt; "", Sale!L640, ""), "")</f>
        <v/>
      </c>
      <c r="BP656" s="88" t="str">
        <f>IFERROR(IF(Sale!M640 &lt;&gt; "", Sale!M640, ""), "")</f>
        <v/>
      </c>
      <c r="BQ656" s="88" t="str">
        <f>IFERROR(IF(Sale!N640 &lt;&gt; "", Sale!N640, ""), "")</f>
        <v/>
      </c>
      <c r="BR656" s="88" t="str">
        <f>IFERROR(IF(Sale!O640 &lt;&gt; "", Sale!O640, ""), "")</f>
        <v/>
      </c>
      <c r="BS656" s="88"/>
      <c r="BT656" s="88"/>
      <c r="BU656" s="88"/>
      <c r="BV656" s="88"/>
      <c r="BW656" s="91"/>
      <c r="BX656" s="88"/>
      <c r="BY656" s="88"/>
    </row>
    <row r="657" spans="2:77">
      <c r="B657" s="255"/>
      <c r="C657" s="255"/>
      <c r="D657" s="255"/>
      <c r="E657" s="255"/>
      <c r="F657" s="255"/>
      <c r="Z657" s="101" t="str">
        <f>IF(AB657 &lt;&gt; "", (COUNTIF($AB$19:AB657,AB657)&amp;"_"&amp;AB657),"")</f>
        <v/>
      </c>
      <c r="AA657" s="125" t="str">
        <f>IFERROR(IF(Purchase!A640 &lt;&gt;"",Purchase!A640,""),"")</f>
        <v/>
      </c>
      <c r="AB657" s="101" t="str">
        <f>IFERROR(IF(Purchase!B640 &lt;&gt;"",Purchase!B640,""),"")</f>
        <v/>
      </c>
      <c r="AC657" s="101" t="str">
        <f>IFERROR(IF(Purchase!C640 &lt;&gt;"",Purchase!C640,""),"")</f>
        <v/>
      </c>
      <c r="AD657" s="89" t="str">
        <f>IFERROR(IF(Purchase!D640 &lt;&gt;"",Purchase!D640,""),"")</f>
        <v/>
      </c>
      <c r="AE657" s="89" t="str">
        <f>IFERROR(IF(Purchase!E640 &lt;&gt;"",Purchase!E640,""),"")</f>
        <v/>
      </c>
      <c r="AF657" s="89" t="str">
        <f>IFERROR(IF(Purchase!F640 &lt;&gt;"",Purchase!F640,""),"")</f>
        <v/>
      </c>
      <c r="AG657" s="89" t="str">
        <f>IFERROR(IF(Purchase!G640 &lt;&gt;"",Purchase!G640,""),"")</f>
        <v/>
      </c>
      <c r="AH657" s="89" t="str">
        <f>IFERROR(IF(Purchase!H640 &lt;&gt;"",Purchase!H640,""),"")</f>
        <v/>
      </c>
      <c r="AI657" s="89" t="str">
        <f>IFERROR(IF(Purchase!I640 &lt;&gt;"",Purchase!I640,""),"")</f>
        <v/>
      </c>
      <c r="AJ657" s="89" t="str">
        <f>IFERROR(IF(Purchase!J640 &lt;&gt;"",Purchase!J640,""),"")</f>
        <v/>
      </c>
      <c r="AK657" s="101" t="str">
        <f t="shared" si="34"/>
        <v/>
      </c>
      <c r="AL657" s="88"/>
      <c r="AM657" s="90"/>
      <c r="AN657" s="91"/>
      <c r="AO657" s="90"/>
      <c r="AP657" s="90"/>
      <c r="AQ657" s="92"/>
      <c r="AR657" s="90"/>
      <c r="AS657" s="90"/>
      <c r="AT657" s="93"/>
      <c r="AU657" s="88"/>
      <c r="AV657" s="88"/>
      <c r="AW657" s="88"/>
      <c r="AX657" s="88"/>
      <c r="AY657" s="88"/>
      <c r="AZ657" s="88"/>
      <c r="BA657" s="88"/>
      <c r="BB657" s="88"/>
      <c r="BC657" s="88"/>
      <c r="BD657" s="94" t="str">
        <f>IFERROR(IF(Sale!A641 &lt;&gt; "", Sale!A641, ""), "")</f>
        <v/>
      </c>
      <c r="BE657" s="88" t="str">
        <f>IFERROR(IF(Sale!B641 &lt;&gt; "", Sale!B641, ""), "")</f>
        <v/>
      </c>
      <c r="BF657" s="88" t="str">
        <f>IFERROR(IF(Sale!C641 &lt;&gt; "", Sale!C641, ""), "")</f>
        <v/>
      </c>
      <c r="BG657" s="88" t="str">
        <f>IFERROR(IF(Sale!D641 &lt;&gt; "", Sale!D641, ""), "")</f>
        <v/>
      </c>
      <c r="BH657" s="88" t="str">
        <f>IFERROR(IF(Sale!E641 &lt;&gt; "", Sale!E641, ""), "")</f>
        <v/>
      </c>
      <c r="BI657" s="88" t="str">
        <f>IFERROR(IF(Sale!F641 &lt;&gt; "", Sale!F641, ""), "")</f>
        <v/>
      </c>
      <c r="BJ657" s="88" t="str">
        <f>IFERROR(IF(Sale!G641 &lt;&gt; "", Sale!G641, ""), "")</f>
        <v/>
      </c>
      <c r="BK657" s="88" t="str">
        <f>IFERROR(IF(Sale!H641 &lt;&gt; "", Sale!H641, ""), "")</f>
        <v/>
      </c>
      <c r="BL657" s="88" t="str">
        <f>IFERROR(IF(Sale!I641 &lt;&gt; "", Sale!I641, ""), "")</f>
        <v/>
      </c>
      <c r="BM657" s="88" t="str">
        <f>IFERROR(IF(Sale!J641 &lt;&gt; "", Sale!J641, ""), "")</f>
        <v/>
      </c>
      <c r="BN657" s="88" t="str">
        <f>IFERROR(IF(Sale!K641 &lt;&gt; "", Sale!K641, ""), "")</f>
        <v/>
      </c>
      <c r="BO657" s="88" t="str">
        <f>IFERROR(IF(Sale!L641 &lt;&gt; "", Sale!L641, ""), "")</f>
        <v/>
      </c>
      <c r="BP657" s="88" t="str">
        <f>IFERROR(IF(Sale!M641 &lt;&gt; "", Sale!M641, ""), "")</f>
        <v/>
      </c>
      <c r="BQ657" s="88" t="str">
        <f>IFERROR(IF(Sale!N641 &lt;&gt; "", Sale!N641, ""), "")</f>
        <v/>
      </c>
      <c r="BR657" s="88" t="str">
        <f>IFERROR(IF(Sale!O641 &lt;&gt; "", Sale!O641, ""), "")</f>
        <v/>
      </c>
      <c r="BS657" s="88"/>
      <c r="BT657" s="88"/>
      <c r="BU657" s="88"/>
      <c r="BV657" s="88"/>
      <c r="BW657" s="91"/>
      <c r="BX657" s="88"/>
      <c r="BY657" s="88"/>
    </row>
    <row r="658" spans="2:77">
      <c r="B658" s="255"/>
      <c r="C658" s="255"/>
      <c r="D658" s="255"/>
      <c r="E658" s="255"/>
      <c r="F658" s="255"/>
      <c r="Z658" s="101" t="str">
        <f>IF(AB658 &lt;&gt; "", (COUNTIF($AB$19:AB658,AB658)&amp;"_"&amp;AB658),"")</f>
        <v/>
      </c>
      <c r="AA658" s="125" t="str">
        <f>IFERROR(IF(Purchase!A641 &lt;&gt;"",Purchase!A641,""),"")</f>
        <v/>
      </c>
      <c r="AB658" s="101" t="str">
        <f>IFERROR(IF(Purchase!B641 &lt;&gt;"",Purchase!B641,""),"")</f>
        <v/>
      </c>
      <c r="AC658" s="101" t="str">
        <f>IFERROR(IF(Purchase!C641 &lt;&gt;"",Purchase!C641,""),"")</f>
        <v/>
      </c>
      <c r="AD658" s="89" t="str">
        <f>IFERROR(IF(Purchase!D641 &lt;&gt;"",Purchase!D641,""),"")</f>
        <v/>
      </c>
      <c r="AE658" s="89" t="str">
        <f>IFERROR(IF(Purchase!E641 &lt;&gt;"",Purchase!E641,""),"")</f>
        <v/>
      </c>
      <c r="AF658" s="89" t="str">
        <f>IFERROR(IF(Purchase!F641 &lt;&gt;"",Purchase!F641,""),"")</f>
        <v/>
      </c>
      <c r="AG658" s="89" t="str">
        <f>IFERROR(IF(Purchase!G641 &lt;&gt;"",Purchase!G641,""),"")</f>
        <v/>
      </c>
      <c r="AH658" s="89" t="str">
        <f>IFERROR(IF(Purchase!H641 &lt;&gt;"",Purchase!H641,""),"")</f>
        <v/>
      </c>
      <c r="AI658" s="89" t="str">
        <f>IFERROR(IF(Purchase!I641 &lt;&gt;"",Purchase!I641,""),"")</f>
        <v/>
      </c>
      <c r="AJ658" s="89" t="str">
        <f>IFERROR(IF(Purchase!J641 &lt;&gt;"",Purchase!J641,""),"")</f>
        <v/>
      </c>
      <c r="AK658" s="101" t="str">
        <f t="shared" si="34"/>
        <v/>
      </c>
      <c r="AL658" s="88"/>
      <c r="AM658" s="90"/>
      <c r="AN658" s="91"/>
      <c r="AO658" s="90"/>
      <c r="AP658" s="90"/>
      <c r="AQ658" s="92"/>
      <c r="AR658" s="90"/>
      <c r="AS658" s="90"/>
      <c r="AT658" s="93"/>
      <c r="AU658" s="88"/>
      <c r="AV658" s="88"/>
      <c r="AW658" s="88"/>
      <c r="AX658" s="88"/>
      <c r="AY658" s="88"/>
      <c r="AZ658" s="88"/>
      <c r="BA658" s="88"/>
      <c r="BB658" s="88"/>
      <c r="BC658" s="88"/>
      <c r="BD658" s="94" t="str">
        <f>IFERROR(IF(Sale!A642 &lt;&gt; "", Sale!A642, ""), "")</f>
        <v/>
      </c>
      <c r="BE658" s="88" t="str">
        <f>IFERROR(IF(Sale!B642 &lt;&gt; "", Sale!B642, ""), "")</f>
        <v/>
      </c>
      <c r="BF658" s="88" t="str">
        <f>IFERROR(IF(Sale!C642 &lt;&gt; "", Sale!C642, ""), "")</f>
        <v/>
      </c>
      <c r="BG658" s="88" t="str">
        <f>IFERROR(IF(Sale!D642 &lt;&gt; "", Sale!D642, ""), "")</f>
        <v/>
      </c>
      <c r="BH658" s="88" t="str">
        <f>IFERROR(IF(Sale!E642 &lt;&gt; "", Sale!E642, ""), "")</f>
        <v/>
      </c>
      <c r="BI658" s="88" t="str">
        <f>IFERROR(IF(Sale!F642 &lt;&gt; "", Sale!F642, ""), "")</f>
        <v/>
      </c>
      <c r="BJ658" s="88" t="str">
        <f>IFERROR(IF(Sale!G642 &lt;&gt; "", Sale!G642, ""), "")</f>
        <v/>
      </c>
      <c r="BK658" s="88" t="str">
        <f>IFERROR(IF(Sale!H642 &lt;&gt; "", Sale!H642, ""), "")</f>
        <v/>
      </c>
      <c r="BL658" s="88" t="str">
        <f>IFERROR(IF(Sale!I642 &lt;&gt; "", Sale!I642, ""), "")</f>
        <v/>
      </c>
      <c r="BM658" s="88" t="str">
        <f>IFERROR(IF(Sale!J642 &lt;&gt; "", Sale!J642, ""), "")</f>
        <v/>
      </c>
      <c r="BN658" s="88" t="str">
        <f>IFERROR(IF(Sale!K642 &lt;&gt; "", Sale!K642, ""), "")</f>
        <v/>
      </c>
      <c r="BO658" s="88" t="str">
        <f>IFERROR(IF(Sale!L642 &lt;&gt; "", Sale!L642, ""), "")</f>
        <v/>
      </c>
      <c r="BP658" s="88" t="str">
        <f>IFERROR(IF(Sale!M642 &lt;&gt; "", Sale!M642, ""), "")</f>
        <v/>
      </c>
      <c r="BQ658" s="88" t="str">
        <f>IFERROR(IF(Sale!N642 &lt;&gt; "", Sale!N642, ""), "")</f>
        <v/>
      </c>
      <c r="BR658" s="88" t="str">
        <f>IFERROR(IF(Sale!O642 &lt;&gt; "", Sale!O642, ""), "")</f>
        <v/>
      </c>
      <c r="BS658" s="88"/>
      <c r="BT658" s="88"/>
      <c r="BU658" s="88"/>
      <c r="BV658" s="88"/>
      <c r="BW658" s="91"/>
      <c r="BX658" s="88"/>
      <c r="BY658" s="88"/>
    </row>
    <row r="659" spans="2:77">
      <c r="B659" s="255"/>
      <c r="C659" s="255"/>
      <c r="D659" s="255"/>
      <c r="E659" s="255"/>
      <c r="F659" s="255"/>
      <c r="Z659" s="101" t="str">
        <f>IF(AB659 &lt;&gt; "", (COUNTIF($AB$19:AB659,AB659)&amp;"_"&amp;AB659),"")</f>
        <v/>
      </c>
      <c r="AA659" s="125" t="str">
        <f>IFERROR(IF(Purchase!A642 &lt;&gt;"",Purchase!A642,""),"")</f>
        <v/>
      </c>
      <c r="AB659" s="101" t="str">
        <f>IFERROR(IF(Purchase!B642 &lt;&gt;"",Purchase!B642,""),"")</f>
        <v/>
      </c>
      <c r="AC659" s="101" t="str">
        <f>IFERROR(IF(Purchase!C642 &lt;&gt;"",Purchase!C642,""),"")</f>
        <v/>
      </c>
      <c r="AD659" s="89" t="str">
        <f>IFERROR(IF(Purchase!D642 &lt;&gt;"",Purchase!D642,""),"")</f>
        <v/>
      </c>
      <c r="AE659" s="89" t="str">
        <f>IFERROR(IF(Purchase!E642 &lt;&gt;"",Purchase!E642,""),"")</f>
        <v/>
      </c>
      <c r="AF659" s="89" t="str">
        <f>IFERROR(IF(Purchase!F642 &lt;&gt;"",Purchase!F642,""),"")</f>
        <v/>
      </c>
      <c r="AG659" s="89" t="str">
        <f>IFERROR(IF(Purchase!G642 &lt;&gt;"",Purchase!G642,""),"")</f>
        <v/>
      </c>
      <c r="AH659" s="89" t="str">
        <f>IFERROR(IF(Purchase!H642 &lt;&gt;"",Purchase!H642,""),"")</f>
        <v/>
      </c>
      <c r="AI659" s="89" t="str">
        <f>IFERROR(IF(Purchase!I642 &lt;&gt;"",Purchase!I642,""),"")</f>
        <v/>
      </c>
      <c r="AJ659" s="89" t="str">
        <f>IFERROR(IF(Purchase!J642 &lt;&gt;"",Purchase!J642,""),"")</f>
        <v/>
      </c>
      <c r="AK659" s="101" t="str">
        <f t="shared" si="34"/>
        <v/>
      </c>
      <c r="AL659" s="88"/>
      <c r="AM659" s="90"/>
      <c r="AN659" s="91"/>
      <c r="AO659" s="90"/>
      <c r="AP659" s="90"/>
      <c r="AQ659" s="92"/>
      <c r="AR659" s="90"/>
      <c r="AS659" s="90"/>
      <c r="AT659" s="93"/>
      <c r="AU659" s="88"/>
      <c r="AV659" s="88"/>
      <c r="AW659" s="88"/>
      <c r="AX659" s="88"/>
      <c r="AY659" s="88"/>
      <c r="AZ659" s="88"/>
      <c r="BA659" s="88"/>
      <c r="BB659" s="88"/>
      <c r="BC659" s="88"/>
      <c r="BD659" s="94" t="str">
        <f>IFERROR(IF(Sale!A643 &lt;&gt; "", Sale!A643, ""), "")</f>
        <v/>
      </c>
      <c r="BE659" s="88" t="str">
        <f>IFERROR(IF(Sale!B643 &lt;&gt; "", Sale!B643, ""), "")</f>
        <v/>
      </c>
      <c r="BF659" s="88" t="str">
        <f>IFERROR(IF(Sale!C643 &lt;&gt; "", Sale!C643, ""), "")</f>
        <v/>
      </c>
      <c r="BG659" s="88" t="str">
        <f>IFERROR(IF(Sale!D643 &lt;&gt; "", Sale!D643, ""), "")</f>
        <v/>
      </c>
      <c r="BH659" s="88" t="str">
        <f>IFERROR(IF(Sale!E643 &lt;&gt; "", Sale!E643, ""), "")</f>
        <v/>
      </c>
      <c r="BI659" s="88" t="str">
        <f>IFERROR(IF(Sale!F643 &lt;&gt; "", Sale!F643, ""), "")</f>
        <v/>
      </c>
      <c r="BJ659" s="88" t="str">
        <f>IFERROR(IF(Sale!G643 &lt;&gt; "", Sale!G643, ""), "")</f>
        <v/>
      </c>
      <c r="BK659" s="88" t="str">
        <f>IFERROR(IF(Sale!H643 &lt;&gt; "", Sale!H643, ""), "")</f>
        <v/>
      </c>
      <c r="BL659" s="88" t="str">
        <f>IFERROR(IF(Sale!I643 &lt;&gt; "", Sale!I643, ""), "")</f>
        <v/>
      </c>
      <c r="BM659" s="88" t="str">
        <f>IFERROR(IF(Sale!J643 &lt;&gt; "", Sale!J643, ""), "")</f>
        <v/>
      </c>
      <c r="BN659" s="88" t="str">
        <f>IFERROR(IF(Sale!K643 &lt;&gt; "", Sale!K643, ""), "")</f>
        <v/>
      </c>
      <c r="BO659" s="88" t="str">
        <f>IFERROR(IF(Sale!L643 &lt;&gt; "", Sale!L643, ""), "")</f>
        <v/>
      </c>
      <c r="BP659" s="88" t="str">
        <f>IFERROR(IF(Sale!M643 &lt;&gt; "", Sale!M643, ""), "")</f>
        <v/>
      </c>
      <c r="BQ659" s="88" t="str">
        <f>IFERROR(IF(Sale!N643 &lt;&gt; "", Sale!N643, ""), "")</f>
        <v/>
      </c>
      <c r="BR659" s="88" t="str">
        <f>IFERROR(IF(Sale!O643 &lt;&gt; "", Sale!O643, ""), "")</f>
        <v/>
      </c>
      <c r="BS659" s="88"/>
      <c r="BT659" s="88"/>
      <c r="BU659" s="88"/>
      <c r="BV659" s="88"/>
      <c r="BW659" s="91"/>
      <c r="BX659" s="88"/>
      <c r="BY659" s="88"/>
    </row>
    <row r="660" spans="2:77">
      <c r="B660" s="255"/>
      <c r="C660" s="255"/>
      <c r="D660" s="255"/>
      <c r="E660" s="255"/>
      <c r="F660" s="255"/>
      <c r="Z660" s="101" t="str">
        <f>IF(AB660 &lt;&gt; "", (COUNTIF($AB$19:AB660,AB660)&amp;"_"&amp;AB660),"")</f>
        <v/>
      </c>
      <c r="AA660" s="125" t="str">
        <f>IFERROR(IF(Purchase!A643 &lt;&gt;"",Purchase!A643,""),"")</f>
        <v/>
      </c>
      <c r="AB660" s="101" t="str">
        <f>IFERROR(IF(Purchase!B643 &lt;&gt;"",Purchase!B643,""),"")</f>
        <v/>
      </c>
      <c r="AC660" s="101" t="str">
        <f>IFERROR(IF(Purchase!C643 &lt;&gt;"",Purchase!C643,""),"")</f>
        <v/>
      </c>
      <c r="AD660" s="89" t="str">
        <f>IFERROR(IF(Purchase!D643 &lt;&gt;"",Purchase!D643,""),"")</f>
        <v/>
      </c>
      <c r="AE660" s="89" t="str">
        <f>IFERROR(IF(Purchase!E643 &lt;&gt;"",Purchase!E643,""),"")</f>
        <v/>
      </c>
      <c r="AF660" s="89" t="str">
        <f>IFERROR(IF(Purchase!F643 &lt;&gt;"",Purchase!F643,""),"")</f>
        <v/>
      </c>
      <c r="AG660" s="89" t="str">
        <f>IFERROR(IF(Purchase!G643 &lt;&gt;"",Purchase!G643,""),"")</f>
        <v/>
      </c>
      <c r="AH660" s="89" t="str">
        <f>IFERROR(IF(Purchase!H643 &lt;&gt;"",Purchase!H643,""),"")</f>
        <v/>
      </c>
      <c r="AI660" s="89" t="str">
        <f>IFERROR(IF(Purchase!I643 &lt;&gt;"",Purchase!I643,""),"")</f>
        <v/>
      </c>
      <c r="AJ660" s="89" t="str">
        <f>IFERROR(IF(Purchase!J643 &lt;&gt;"",Purchase!J643,""),"")</f>
        <v/>
      </c>
      <c r="AK660" s="101" t="str">
        <f t="shared" ref="AK660:AK723" si="35">IFERROR(AH660*AJ660,"")</f>
        <v/>
      </c>
      <c r="AL660" s="88"/>
      <c r="AM660" s="90"/>
      <c r="AN660" s="91"/>
      <c r="AO660" s="90"/>
      <c r="AP660" s="90"/>
      <c r="AQ660" s="92"/>
      <c r="AR660" s="90"/>
      <c r="AS660" s="90"/>
      <c r="AT660" s="93"/>
      <c r="AU660" s="88"/>
      <c r="AV660" s="88"/>
      <c r="AW660" s="88"/>
      <c r="AX660" s="88"/>
      <c r="AY660" s="88"/>
      <c r="AZ660" s="88"/>
      <c r="BA660" s="88"/>
      <c r="BB660" s="88"/>
      <c r="BC660" s="88"/>
      <c r="BD660" s="94" t="str">
        <f>IFERROR(IF(Sale!A644 &lt;&gt; "", Sale!A644, ""), "")</f>
        <v/>
      </c>
      <c r="BE660" s="88" t="str">
        <f>IFERROR(IF(Sale!B644 &lt;&gt; "", Sale!B644, ""), "")</f>
        <v/>
      </c>
      <c r="BF660" s="88" t="str">
        <f>IFERROR(IF(Sale!C644 &lt;&gt; "", Sale!C644, ""), "")</f>
        <v/>
      </c>
      <c r="BG660" s="88" t="str">
        <f>IFERROR(IF(Sale!D644 &lt;&gt; "", Sale!D644, ""), "")</f>
        <v/>
      </c>
      <c r="BH660" s="88" t="str">
        <f>IFERROR(IF(Sale!E644 &lt;&gt; "", Sale!E644, ""), "")</f>
        <v/>
      </c>
      <c r="BI660" s="88" t="str">
        <f>IFERROR(IF(Sale!F644 &lt;&gt; "", Sale!F644, ""), "")</f>
        <v/>
      </c>
      <c r="BJ660" s="88" t="str">
        <f>IFERROR(IF(Sale!G644 &lt;&gt; "", Sale!G644, ""), "")</f>
        <v/>
      </c>
      <c r="BK660" s="88" t="str">
        <f>IFERROR(IF(Sale!H644 &lt;&gt; "", Sale!H644, ""), "")</f>
        <v/>
      </c>
      <c r="BL660" s="88" t="str">
        <f>IFERROR(IF(Sale!I644 &lt;&gt; "", Sale!I644, ""), "")</f>
        <v/>
      </c>
      <c r="BM660" s="88" t="str">
        <f>IFERROR(IF(Sale!J644 &lt;&gt; "", Sale!J644, ""), "")</f>
        <v/>
      </c>
      <c r="BN660" s="88" t="str">
        <f>IFERROR(IF(Sale!K644 &lt;&gt; "", Sale!K644, ""), "")</f>
        <v/>
      </c>
      <c r="BO660" s="88" t="str">
        <f>IFERROR(IF(Sale!L644 &lt;&gt; "", Sale!L644, ""), "")</f>
        <v/>
      </c>
      <c r="BP660" s="88" t="str">
        <f>IFERROR(IF(Sale!M644 &lt;&gt; "", Sale!M644, ""), "")</f>
        <v/>
      </c>
      <c r="BQ660" s="88" t="str">
        <f>IFERROR(IF(Sale!N644 &lt;&gt; "", Sale!N644, ""), "")</f>
        <v/>
      </c>
      <c r="BR660" s="88" t="str">
        <f>IFERROR(IF(Sale!O644 &lt;&gt; "", Sale!O644, ""), "")</f>
        <v/>
      </c>
      <c r="BS660" s="88"/>
      <c r="BT660" s="88"/>
      <c r="BU660" s="88"/>
      <c r="BV660" s="88"/>
      <c r="BW660" s="91"/>
      <c r="BX660" s="88"/>
      <c r="BY660" s="88"/>
    </row>
    <row r="661" spans="2:77">
      <c r="B661" s="255"/>
      <c r="C661" s="255"/>
      <c r="D661" s="255"/>
      <c r="E661" s="255"/>
      <c r="F661" s="255"/>
      <c r="Z661" s="101" t="str">
        <f>IF(AB661 &lt;&gt; "", (COUNTIF($AB$19:AB661,AB661)&amp;"_"&amp;AB661),"")</f>
        <v/>
      </c>
      <c r="AA661" s="125" t="str">
        <f>IFERROR(IF(Purchase!A644 &lt;&gt;"",Purchase!A644,""),"")</f>
        <v/>
      </c>
      <c r="AB661" s="101" t="str">
        <f>IFERROR(IF(Purchase!B644 &lt;&gt;"",Purchase!B644,""),"")</f>
        <v/>
      </c>
      <c r="AC661" s="101" t="str">
        <f>IFERROR(IF(Purchase!C644 &lt;&gt;"",Purchase!C644,""),"")</f>
        <v/>
      </c>
      <c r="AD661" s="89" t="str">
        <f>IFERROR(IF(Purchase!D644 &lt;&gt;"",Purchase!D644,""),"")</f>
        <v/>
      </c>
      <c r="AE661" s="89" t="str">
        <f>IFERROR(IF(Purchase!E644 &lt;&gt;"",Purchase!E644,""),"")</f>
        <v/>
      </c>
      <c r="AF661" s="89" t="str">
        <f>IFERROR(IF(Purchase!F644 &lt;&gt;"",Purchase!F644,""),"")</f>
        <v/>
      </c>
      <c r="AG661" s="89" t="str">
        <f>IFERROR(IF(Purchase!G644 &lt;&gt;"",Purchase!G644,""),"")</f>
        <v/>
      </c>
      <c r="AH661" s="89" t="str">
        <f>IFERROR(IF(Purchase!H644 &lt;&gt;"",Purchase!H644,""),"")</f>
        <v/>
      </c>
      <c r="AI661" s="89" t="str">
        <f>IFERROR(IF(Purchase!I644 &lt;&gt;"",Purchase!I644,""),"")</f>
        <v/>
      </c>
      <c r="AJ661" s="89" t="str">
        <f>IFERROR(IF(Purchase!J644 &lt;&gt;"",Purchase!J644,""),"")</f>
        <v/>
      </c>
      <c r="AK661" s="101" t="str">
        <f t="shared" si="35"/>
        <v/>
      </c>
      <c r="AL661" s="88"/>
      <c r="AM661" s="90"/>
      <c r="AN661" s="91"/>
      <c r="AO661" s="90"/>
      <c r="AP661" s="90"/>
      <c r="AQ661" s="92"/>
      <c r="AR661" s="90"/>
      <c r="AS661" s="90"/>
      <c r="AT661" s="93"/>
      <c r="AU661" s="88"/>
      <c r="AV661" s="88"/>
      <c r="AW661" s="88"/>
      <c r="AX661" s="88"/>
      <c r="AY661" s="88"/>
      <c r="AZ661" s="88"/>
      <c r="BA661" s="88"/>
      <c r="BB661" s="88"/>
      <c r="BC661" s="88"/>
      <c r="BD661" s="94" t="str">
        <f>IFERROR(IF(Sale!A645 &lt;&gt; "", Sale!A645, ""), "")</f>
        <v/>
      </c>
      <c r="BE661" s="88" t="str">
        <f>IFERROR(IF(Sale!B645 &lt;&gt; "", Sale!B645, ""), "")</f>
        <v/>
      </c>
      <c r="BF661" s="88" t="str">
        <f>IFERROR(IF(Sale!C645 &lt;&gt; "", Sale!C645, ""), "")</f>
        <v/>
      </c>
      <c r="BG661" s="88" t="str">
        <f>IFERROR(IF(Sale!D645 &lt;&gt; "", Sale!D645, ""), "")</f>
        <v/>
      </c>
      <c r="BH661" s="88" t="str">
        <f>IFERROR(IF(Sale!E645 &lt;&gt; "", Sale!E645, ""), "")</f>
        <v/>
      </c>
      <c r="BI661" s="88" t="str">
        <f>IFERROR(IF(Sale!F645 &lt;&gt; "", Sale!F645, ""), "")</f>
        <v/>
      </c>
      <c r="BJ661" s="88" t="str">
        <f>IFERROR(IF(Sale!G645 &lt;&gt; "", Sale!G645, ""), "")</f>
        <v/>
      </c>
      <c r="BK661" s="88" t="str">
        <f>IFERROR(IF(Sale!H645 &lt;&gt; "", Sale!H645, ""), "")</f>
        <v/>
      </c>
      <c r="BL661" s="88" t="str">
        <f>IFERROR(IF(Sale!I645 &lt;&gt; "", Sale!I645, ""), "")</f>
        <v/>
      </c>
      <c r="BM661" s="88" t="str">
        <f>IFERROR(IF(Sale!J645 &lt;&gt; "", Sale!J645, ""), "")</f>
        <v/>
      </c>
      <c r="BN661" s="88" t="str">
        <f>IFERROR(IF(Sale!K645 &lt;&gt; "", Sale!K645, ""), "")</f>
        <v/>
      </c>
      <c r="BO661" s="88" t="str">
        <f>IFERROR(IF(Sale!L645 &lt;&gt; "", Sale!L645, ""), "")</f>
        <v/>
      </c>
      <c r="BP661" s="88" t="str">
        <f>IFERROR(IF(Sale!M645 &lt;&gt; "", Sale!M645, ""), "")</f>
        <v/>
      </c>
      <c r="BQ661" s="88" t="str">
        <f>IFERROR(IF(Sale!N645 &lt;&gt; "", Sale!N645, ""), "")</f>
        <v/>
      </c>
      <c r="BR661" s="88" t="str">
        <f>IFERROR(IF(Sale!O645 &lt;&gt; "", Sale!O645, ""), "")</f>
        <v/>
      </c>
      <c r="BS661" s="88"/>
      <c r="BT661" s="88"/>
      <c r="BU661" s="88"/>
      <c r="BV661" s="88"/>
      <c r="BW661" s="91"/>
      <c r="BX661" s="88"/>
      <c r="BY661" s="88"/>
    </row>
    <row r="662" spans="2:77">
      <c r="B662" s="255"/>
      <c r="C662" s="255"/>
      <c r="D662" s="255"/>
      <c r="E662" s="255"/>
      <c r="F662" s="255"/>
      <c r="Z662" s="101" t="str">
        <f>IF(AB662 &lt;&gt; "", (COUNTIF($AB$19:AB662,AB662)&amp;"_"&amp;AB662),"")</f>
        <v/>
      </c>
      <c r="AA662" s="125" t="str">
        <f>IFERROR(IF(Purchase!A645 &lt;&gt;"",Purchase!A645,""),"")</f>
        <v/>
      </c>
      <c r="AB662" s="101" t="str">
        <f>IFERROR(IF(Purchase!B645 &lt;&gt;"",Purchase!B645,""),"")</f>
        <v/>
      </c>
      <c r="AC662" s="101" t="str">
        <f>IFERROR(IF(Purchase!C645 &lt;&gt;"",Purchase!C645,""),"")</f>
        <v/>
      </c>
      <c r="AD662" s="89" t="str">
        <f>IFERROR(IF(Purchase!D645 &lt;&gt;"",Purchase!D645,""),"")</f>
        <v/>
      </c>
      <c r="AE662" s="89" t="str">
        <f>IFERROR(IF(Purchase!E645 &lt;&gt;"",Purchase!E645,""),"")</f>
        <v/>
      </c>
      <c r="AF662" s="89" t="str">
        <f>IFERROR(IF(Purchase!F645 &lt;&gt;"",Purchase!F645,""),"")</f>
        <v/>
      </c>
      <c r="AG662" s="89" t="str">
        <f>IFERROR(IF(Purchase!G645 &lt;&gt;"",Purchase!G645,""),"")</f>
        <v/>
      </c>
      <c r="AH662" s="89" t="str">
        <f>IFERROR(IF(Purchase!H645 &lt;&gt;"",Purchase!H645,""),"")</f>
        <v/>
      </c>
      <c r="AI662" s="89" t="str">
        <f>IFERROR(IF(Purchase!I645 &lt;&gt;"",Purchase!I645,""),"")</f>
        <v/>
      </c>
      <c r="AJ662" s="89" t="str">
        <f>IFERROR(IF(Purchase!J645 &lt;&gt;"",Purchase!J645,""),"")</f>
        <v/>
      </c>
      <c r="AK662" s="101" t="str">
        <f t="shared" si="35"/>
        <v/>
      </c>
      <c r="AL662" s="88"/>
      <c r="AM662" s="90"/>
      <c r="AN662" s="91"/>
      <c r="AO662" s="90"/>
      <c r="AP662" s="90"/>
      <c r="AQ662" s="92"/>
      <c r="AR662" s="90"/>
      <c r="AS662" s="90"/>
      <c r="AT662" s="93"/>
      <c r="AU662" s="88"/>
      <c r="AV662" s="88"/>
      <c r="AW662" s="88"/>
      <c r="AX662" s="88"/>
      <c r="AY662" s="88"/>
      <c r="AZ662" s="88"/>
      <c r="BA662" s="88"/>
      <c r="BB662" s="88"/>
      <c r="BC662" s="88"/>
      <c r="BD662" s="94" t="str">
        <f>IFERROR(IF(Sale!A646 &lt;&gt; "", Sale!A646, ""), "")</f>
        <v/>
      </c>
      <c r="BE662" s="88" t="str">
        <f>IFERROR(IF(Sale!B646 &lt;&gt; "", Sale!B646, ""), "")</f>
        <v/>
      </c>
      <c r="BF662" s="88" t="str">
        <f>IFERROR(IF(Sale!C646 &lt;&gt; "", Sale!C646, ""), "")</f>
        <v/>
      </c>
      <c r="BG662" s="88" t="str">
        <f>IFERROR(IF(Sale!D646 &lt;&gt; "", Sale!D646, ""), "")</f>
        <v/>
      </c>
      <c r="BH662" s="88" t="str">
        <f>IFERROR(IF(Sale!E646 &lt;&gt; "", Sale!E646, ""), "")</f>
        <v/>
      </c>
      <c r="BI662" s="88" t="str">
        <f>IFERROR(IF(Sale!F646 &lt;&gt; "", Sale!F646, ""), "")</f>
        <v/>
      </c>
      <c r="BJ662" s="88" t="str">
        <f>IFERROR(IF(Sale!G646 &lt;&gt; "", Sale!G646, ""), "")</f>
        <v/>
      </c>
      <c r="BK662" s="88" t="str">
        <f>IFERROR(IF(Sale!H646 &lt;&gt; "", Sale!H646, ""), "")</f>
        <v/>
      </c>
      <c r="BL662" s="88" t="str">
        <f>IFERROR(IF(Sale!I646 &lt;&gt; "", Sale!I646, ""), "")</f>
        <v/>
      </c>
      <c r="BM662" s="88" t="str">
        <f>IFERROR(IF(Sale!J646 &lt;&gt; "", Sale!J646, ""), "")</f>
        <v/>
      </c>
      <c r="BN662" s="88" t="str">
        <f>IFERROR(IF(Sale!K646 &lt;&gt; "", Sale!K646, ""), "")</f>
        <v/>
      </c>
      <c r="BO662" s="88" t="str">
        <f>IFERROR(IF(Sale!L646 &lt;&gt; "", Sale!L646, ""), "")</f>
        <v/>
      </c>
      <c r="BP662" s="88" t="str">
        <f>IFERROR(IF(Sale!M646 &lt;&gt; "", Sale!M646, ""), "")</f>
        <v/>
      </c>
      <c r="BQ662" s="88" t="str">
        <f>IFERROR(IF(Sale!N646 &lt;&gt; "", Sale!N646, ""), "")</f>
        <v/>
      </c>
      <c r="BR662" s="88" t="str">
        <f>IFERROR(IF(Sale!O646 &lt;&gt; "", Sale!O646, ""), "")</f>
        <v/>
      </c>
      <c r="BS662" s="88"/>
      <c r="BT662" s="88"/>
      <c r="BU662" s="88"/>
      <c r="BV662" s="88"/>
      <c r="BW662" s="91"/>
      <c r="BX662" s="88"/>
      <c r="BY662" s="88"/>
    </row>
    <row r="663" spans="2:77">
      <c r="B663" s="255"/>
      <c r="C663" s="255"/>
      <c r="D663" s="255"/>
      <c r="E663" s="255"/>
      <c r="F663" s="255"/>
      <c r="Z663" s="101" t="str">
        <f>IF(AB663 &lt;&gt; "", (COUNTIF($AB$19:AB663,AB663)&amp;"_"&amp;AB663),"")</f>
        <v/>
      </c>
      <c r="AA663" s="125" t="str">
        <f>IFERROR(IF(Purchase!A646 &lt;&gt;"",Purchase!A646,""),"")</f>
        <v/>
      </c>
      <c r="AB663" s="101" t="str">
        <f>IFERROR(IF(Purchase!B646 &lt;&gt;"",Purchase!B646,""),"")</f>
        <v/>
      </c>
      <c r="AC663" s="101" t="str">
        <f>IFERROR(IF(Purchase!C646 &lt;&gt;"",Purchase!C646,""),"")</f>
        <v/>
      </c>
      <c r="AD663" s="89" t="str">
        <f>IFERROR(IF(Purchase!D646 &lt;&gt;"",Purchase!D646,""),"")</f>
        <v/>
      </c>
      <c r="AE663" s="89" t="str">
        <f>IFERROR(IF(Purchase!E646 &lt;&gt;"",Purchase!E646,""),"")</f>
        <v/>
      </c>
      <c r="AF663" s="89" t="str">
        <f>IFERROR(IF(Purchase!F646 &lt;&gt;"",Purchase!F646,""),"")</f>
        <v/>
      </c>
      <c r="AG663" s="89" t="str">
        <f>IFERROR(IF(Purchase!G646 &lt;&gt;"",Purchase!G646,""),"")</f>
        <v/>
      </c>
      <c r="AH663" s="89" t="str">
        <f>IFERROR(IF(Purchase!H646 &lt;&gt;"",Purchase!H646,""),"")</f>
        <v/>
      </c>
      <c r="AI663" s="89" t="str">
        <f>IFERROR(IF(Purchase!I646 &lt;&gt;"",Purchase!I646,""),"")</f>
        <v/>
      </c>
      <c r="AJ663" s="89" t="str">
        <f>IFERROR(IF(Purchase!J646 &lt;&gt;"",Purchase!J646,""),"")</f>
        <v/>
      </c>
      <c r="AK663" s="101" t="str">
        <f t="shared" si="35"/>
        <v/>
      </c>
      <c r="AL663" s="88"/>
      <c r="AM663" s="90"/>
      <c r="AN663" s="91"/>
      <c r="AO663" s="90"/>
      <c r="AP663" s="90"/>
      <c r="AQ663" s="92"/>
      <c r="AR663" s="90"/>
      <c r="AS663" s="90"/>
      <c r="AT663" s="93"/>
      <c r="AU663" s="88"/>
      <c r="AV663" s="88"/>
      <c r="AW663" s="88"/>
      <c r="AX663" s="88"/>
      <c r="AY663" s="88"/>
      <c r="AZ663" s="88"/>
      <c r="BA663" s="88"/>
      <c r="BB663" s="88"/>
      <c r="BC663" s="88"/>
      <c r="BD663" s="94" t="str">
        <f>IFERROR(IF(Sale!A647 &lt;&gt; "", Sale!A647, ""), "")</f>
        <v/>
      </c>
      <c r="BE663" s="88" t="str">
        <f>IFERROR(IF(Sale!B647 &lt;&gt; "", Sale!B647, ""), "")</f>
        <v/>
      </c>
      <c r="BF663" s="88" t="str">
        <f>IFERROR(IF(Sale!C647 &lt;&gt; "", Sale!C647, ""), "")</f>
        <v/>
      </c>
      <c r="BG663" s="88" t="str">
        <f>IFERROR(IF(Sale!D647 &lt;&gt; "", Sale!D647, ""), "")</f>
        <v/>
      </c>
      <c r="BH663" s="88" t="str">
        <f>IFERROR(IF(Sale!E647 &lt;&gt; "", Sale!E647, ""), "")</f>
        <v/>
      </c>
      <c r="BI663" s="88" t="str">
        <f>IFERROR(IF(Sale!F647 &lt;&gt; "", Sale!F647, ""), "")</f>
        <v/>
      </c>
      <c r="BJ663" s="88" t="str">
        <f>IFERROR(IF(Sale!G647 &lt;&gt; "", Sale!G647, ""), "")</f>
        <v/>
      </c>
      <c r="BK663" s="88" t="str">
        <f>IFERROR(IF(Sale!H647 &lt;&gt; "", Sale!H647, ""), "")</f>
        <v/>
      </c>
      <c r="BL663" s="88" t="str">
        <f>IFERROR(IF(Sale!I647 &lt;&gt; "", Sale!I647, ""), "")</f>
        <v/>
      </c>
      <c r="BM663" s="88" t="str">
        <f>IFERROR(IF(Sale!J647 &lt;&gt; "", Sale!J647, ""), "")</f>
        <v/>
      </c>
      <c r="BN663" s="88" t="str">
        <f>IFERROR(IF(Sale!K647 &lt;&gt; "", Sale!K647, ""), "")</f>
        <v/>
      </c>
      <c r="BO663" s="88" t="str">
        <f>IFERROR(IF(Sale!L647 &lt;&gt; "", Sale!L647, ""), "")</f>
        <v/>
      </c>
      <c r="BP663" s="88" t="str">
        <f>IFERROR(IF(Sale!M647 &lt;&gt; "", Sale!M647, ""), "")</f>
        <v/>
      </c>
      <c r="BQ663" s="88" t="str">
        <f>IFERROR(IF(Sale!N647 &lt;&gt; "", Sale!N647, ""), "")</f>
        <v/>
      </c>
      <c r="BR663" s="88" t="str">
        <f>IFERROR(IF(Sale!O647 &lt;&gt; "", Sale!O647, ""), "")</f>
        <v/>
      </c>
      <c r="BS663" s="88"/>
      <c r="BT663" s="88"/>
      <c r="BU663" s="88"/>
      <c r="BV663" s="88"/>
      <c r="BW663" s="91"/>
      <c r="BX663" s="88"/>
      <c r="BY663" s="88"/>
    </row>
    <row r="664" spans="2:77">
      <c r="B664" s="255"/>
      <c r="C664" s="255"/>
      <c r="D664" s="255"/>
      <c r="E664" s="255"/>
      <c r="F664" s="255"/>
      <c r="Z664" s="101" t="str">
        <f>IF(AB664 &lt;&gt; "", (COUNTIF($AB$19:AB664,AB664)&amp;"_"&amp;AB664),"")</f>
        <v/>
      </c>
      <c r="AA664" s="125" t="str">
        <f>IFERROR(IF(Purchase!A647 &lt;&gt;"",Purchase!A647,""),"")</f>
        <v/>
      </c>
      <c r="AB664" s="101" t="str">
        <f>IFERROR(IF(Purchase!B647 &lt;&gt;"",Purchase!B647,""),"")</f>
        <v/>
      </c>
      <c r="AC664" s="101" t="str">
        <f>IFERROR(IF(Purchase!C647 &lt;&gt;"",Purchase!C647,""),"")</f>
        <v/>
      </c>
      <c r="AD664" s="89" t="str">
        <f>IFERROR(IF(Purchase!D647 &lt;&gt;"",Purchase!D647,""),"")</f>
        <v/>
      </c>
      <c r="AE664" s="89" t="str">
        <f>IFERROR(IF(Purchase!E647 &lt;&gt;"",Purchase!E647,""),"")</f>
        <v/>
      </c>
      <c r="AF664" s="89" t="str">
        <f>IFERROR(IF(Purchase!F647 &lt;&gt;"",Purchase!F647,""),"")</f>
        <v/>
      </c>
      <c r="AG664" s="89" t="str">
        <f>IFERROR(IF(Purchase!G647 &lt;&gt;"",Purchase!G647,""),"")</f>
        <v/>
      </c>
      <c r="AH664" s="89" t="str">
        <f>IFERROR(IF(Purchase!H647 &lt;&gt;"",Purchase!H647,""),"")</f>
        <v/>
      </c>
      <c r="AI664" s="89" t="str">
        <f>IFERROR(IF(Purchase!I647 &lt;&gt;"",Purchase!I647,""),"")</f>
        <v/>
      </c>
      <c r="AJ664" s="89" t="str">
        <f>IFERROR(IF(Purchase!J647 &lt;&gt;"",Purchase!J647,""),"")</f>
        <v/>
      </c>
      <c r="AK664" s="101" t="str">
        <f t="shared" si="35"/>
        <v/>
      </c>
      <c r="AL664" s="88"/>
      <c r="AM664" s="90"/>
      <c r="AN664" s="91"/>
      <c r="AO664" s="90"/>
      <c r="AP664" s="90"/>
      <c r="AQ664" s="92"/>
      <c r="AR664" s="90"/>
      <c r="AS664" s="90"/>
      <c r="AT664" s="93"/>
      <c r="AU664" s="88"/>
      <c r="AV664" s="88"/>
      <c r="AW664" s="88"/>
      <c r="AX664" s="88"/>
      <c r="AY664" s="88"/>
      <c r="AZ664" s="88"/>
      <c r="BA664" s="88"/>
      <c r="BB664" s="88"/>
      <c r="BC664" s="88"/>
      <c r="BD664" s="94" t="str">
        <f>IFERROR(IF(Sale!A648 &lt;&gt; "", Sale!A648, ""), "")</f>
        <v/>
      </c>
      <c r="BE664" s="88" t="str">
        <f>IFERROR(IF(Sale!B648 &lt;&gt; "", Sale!B648, ""), "")</f>
        <v/>
      </c>
      <c r="BF664" s="88" t="str">
        <f>IFERROR(IF(Sale!C648 &lt;&gt; "", Sale!C648, ""), "")</f>
        <v/>
      </c>
      <c r="BG664" s="88" t="str">
        <f>IFERROR(IF(Sale!D648 &lt;&gt; "", Sale!D648, ""), "")</f>
        <v/>
      </c>
      <c r="BH664" s="88" t="str">
        <f>IFERROR(IF(Sale!E648 &lt;&gt; "", Sale!E648, ""), "")</f>
        <v/>
      </c>
      <c r="BI664" s="88" t="str">
        <f>IFERROR(IF(Sale!F648 &lt;&gt; "", Sale!F648, ""), "")</f>
        <v/>
      </c>
      <c r="BJ664" s="88" t="str">
        <f>IFERROR(IF(Sale!G648 &lt;&gt; "", Sale!G648, ""), "")</f>
        <v/>
      </c>
      <c r="BK664" s="88" t="str">
        <f>IFERROR(IF(Sale!H648 &lt;&gt; "", Sale!H648, ""), "")</f>
        <v/>
      </c>
      <c r="BL664" s="88" t="str">
        <f>IFERROR(IF(Sale!I648 &lt;&gt; "", Sale!I648, ""), "")</f>
        <v/>
      </c>
      <c r="BM664" s="88" t="str">
        <f>IFERROR(IF(Sale!J648 &lt;&gt; "", Sale!J648, ""), "")</f>
        <v/>
      </c>
      <c r="BN664" s="88" t="str">
        <f>IFERROR(IF(Sale!K648 &lt;&gt; "", Sale!K648, ""), "")</f>
        <v/>
      </c>
      <c r="BO664" s="88" t="str">
        <f>IFERROR(IF(Sale!L648 &lt;&gt; "", Sale!L648, ""), "")</f>
        <v/>
      </c>
      <c r="BP664" s="88" t="str">
        <f>IFERROR(IF(Sale!M648 &lt;&gt; "", Sale!M648, ""), "")</f>
        <v/>
      </c>
      <c r="BQ664" s="88" t="str">
        <f>IFERROR(IF(Sale!N648 &lt;&gt; "", Sale!N648, ""), "")</f>
        <v/>
      </c>
      <c r="BR664" s="88" t="str">
        <f>IFERROR(IF(Sale!O648 &lt;&gt; "", Sale!O648, ""), "")</f>
        <v/>
      </c>
      <c r="BS664" s="88"/>
      <c r="BT664" s="88"/>
      <c r="BU664" s="88"/>
      <c r="BV664" s="88"/>
      <c r="BW664" s="91"/>
      <c r="BX664" s="88"/>
      <c r="BY664" s="88"/>
    </row>
    <row r="665" spans="2:77">
      <c r="B665" s="255"/>
      <c r="C665" s="255"/>
      <c r="D665" s="255"/>
      <c r="E665" s="255"/>
      <c r="F665" s="255"/>
      <c r="Z665" s="101" t="str">
        <f>IF(AB665 &lt;&gt; "", (COUNTIF($AB$19:AB665,AB665)&amp;"_"&amp;AB665),"")</f>
        <v/>
      </c>
      <c r="AA665" s="125" t="str">
        <f>IFERROR(IF(Purchase!A648 &lt;&gt;"",Purchase!A648,""),"")</f>
        <v/>
      </c>
      <c r="AB665" s="101" t="str">
        <f>IFERROR(IF(Purchase!B648 &lt;&gt;"",Purchase!B648,""),"")</f>
        <v/>
      </c>
      <c r="AC665" s="101" t="str">
        <f>IFERROR(IF(Purchase!C648 &lt;&gt;"",Purchase!C648,""),"")</f>
        <v/>
      </c>
      <c r="AD665" s="89" t="str">
        <f>IFERROR(IF(Purchase!D648 &lt;&gt;"",Purchase!D648,""),"")</f>
        <v/>
      </c>
      <c r="AE665" s="89" t="str">
        <f>IFERROR(IF(Purchase!E648 &lt;&gt;"",Purchase!E648,""),"")</f>
        <v/>
      </c>
      <c r="AF665" s="89" t="str">
        <f>IFERROR(IF(Purchase!F648 &lt;&gt;"",Purchase!F648,""),"")</f>
        <v/>
      </c>
      <c r="AG665" s="89" t="str">
        <f>IFERROR(IF(Purchase!G648 &lt;&gt;"",Purchase!G648,""),"")</f>
        <v/>
      </c>
      <c r="AH665" s="89" t="str">
        <f>IFERROR(IF(Purchase!H648 &lt;&gt;"",Purchase!H648,""),"")</f>
        <v/>
      </c>
      <c r="AI665" s="89" t="str">
        <f>IFERROR(IF(Purchase!I648 &lt;&gt;"",Purchase!I648,""),"")</f>
        <v/>
      </c>
      <c r="AJ665" s="89" t="str">
        <f>IFERROR(IF(Purchase!J648 &lt;&gt;"",Purchase!J648,""),"")</f>
        <v/>
      </c>
      <c r="AK665" s="101" t="str">
        <f t="shared" si="35"/>
        <v/>
      </c>
      <c r="AL665" s="88"/>
      <c r="AM665" s="90"/>
      <c r="AN665" s="91"/>
      <c r="AO665" s="90"/>
      <c r="AP665" s="90"/>
      <c r="AQ665" s="92"/>
      <c r="AR665" s="90"/>
      <c r="AS665" s="90"/>
      <c r="AT665" s="93"/>
      <c r="AU665" s="88"/>
      <c r="AV665" s="88"/>
      <c r="AW665" s="88"/>
      <c r="AX665" s="88"/>
      <c r="AY665" s="88"/>
      <c r="AZ665" s="88"/>
      <c r="BA665" s="88"/>
      <c r="BB665" s="88"/>
      <c r="BC665" s="88"/>
      <c r="BD665" s="94" t="str">
        <f>IFERROR(IF(Sale!A649 &lt;&gt; "", Sale!A649, ""), "")</f>
        <v/>
      </c>
      <c r="BE665" s="88" t="str">
        <f>IFERROR(IF(Sale!B649 &lt;&gt; "", Sale!B649, ""), "")</f>
        <v/>
      </c>
      <c r="BF665" s="88" t="str">
        <f>IFERROR(IF(Sale!C649 &lt;&gt; "", Sale!C649, ""), "")</f>
        <v/>
      </c>
      <c r="BG665" s="88" t="str">
        <f>IFERROR(IF(Sale!D649 &lt;&gt; "", Sale!D649, ""), "")</f>
        <v/>
      </c>
      <c r="BH665" s="88" t="str">
        <f>IFERROR(IF(Sale!E649 &lt;&gt; "", Sale!E649, ""), "")</f>
        <v/>
      </c>
      <c r="BI665" s="88" t="str">
        <f>IFERROR(IF(Sale!F649 &lt;&gt; "", Sale!F649, ""), "")</f>
        <v/>
      </c>
      <c r="BJ665" s="88" t="str">
        <f>IFERROR(IF(Sale!G649 &lt;&gt; "", Sale!G649, ""), "")</f>
        <v/>
      </c>
      <c r="BK665" s="88" t="str">
        <f>IFERROR(IF(Sale!H649 &lt;&gt; "", Sale!H649, ""), "")</f>
        <v/>
      </c>
      <c r="BL665" s="88" t="str">
        <f>IFERROR(IF(Sale!I649 &lt;&gt; "", Sale!I649, ""), "")</f>
        <v/>
      </c>
      <c r="BM665" s="88" t="str">
        <f>IFERROR(IF(Sale!J649 &lt;&gt; "", Sale!J649, ""), "")</f>
        <v/>
      </c>
      <c r="BN665" s="88" t="str">
        <f>IFERROR(IF(Sale!K649 &lt;&gt; "", Sale!K649, ""), "")</f>
        <v/>
      </c>
      <c r="BO665" s="88" t="str">
        <f>IFERROR(IF(Sale!L649 &lt;&gt; "", Sale!L649, ""), "")</f>
        <v/>
      </c>
      <c r="BP665" s="88" t="str">
        <f>IFERROR(IF(Sale!M649 &lt;&gt; "", Sale!M649, ""), "")</f>
        <v/>
      </c>
      <c r="BQ665" s="88" t="str">
        <f>IFERROR(IF(Sale!N649 &lt;&gt; "", Sale!N649, ""), "")</f>
        <v/>
      </c>
      <c r="BR665" s="88" t="str">
        <f>IFERROR(IF(Sale!O649 &lt;&gt; "", Sale!O649, ""), "")</f>
        <v/>
      </c>
      <c r="BS665" s="88"/>
      <c r="BT665" s="88"/>
      <c r="BU665" s="88"/>
      <c r="BV665" s="88"/>
      <c r="BW665" s="91"/>
      <c r="BX665" s="88"/>
      <c r="BY665" s="88"/>
    </row>
    <row r="666" spans="2:77">
      <c r="B666" s="255"/>
      <c r="C666" s="255"/>
      <c r="D666" s="255"/>
      <c r="E666" s="255"/>
      <c r="F666" s="255"/>
      <c r="Z666" s="101" t="str">
        <f>IF(AB666 &lt;&gt; "", (COUNTIF($AB$19:AB666,AB666)&amp;"_"&amp;AB666),"")</f>
        <v/>
      </c>
      <c r="AA666" s="125" t="str">
        <f>IFERROR(IF(Purchase!A649 &lt;&gt;"",Purchase!A649,""),"")</f>
        <v/>
      </c>
      <c r="AB666" s="101" t="str">
        <f>IFERROR(IF(Purchase!B649 &lt;&gt;"",Purchase!B649,""),"")</f>
        <v/>
      </c>
      <c r="AC666" s="101" t="str">
        <f>IFERROR(IF(Purchase!C649 &lt;&gt;"",Purchase!C649,""),"")</f>
        <v/>
      </c>
      <c r="AD666" s="89" t="str">
        <f>IFERROR(IF(Purchase!D649 &lt;&gt;"",Purchase!D649,""),"")</f>
        <v/>
      </c>
      <c r="AE666" s="89" t="str">
        <f>IFERROR(IF(Purchase!E649 &lt;&gt;"",Purchase!E649,""),"")</f>
        <v/>
      </c>
      <c r="AF666" s="89" t="str">
        <f>IFERROR(IF(Purchase!F649 &lt;&gt;"",Purchase!F649,""),"")</f>
        <v/>
      </c>
      <c r="AG666" s="89" t="str">
        <f>IFERROR(IF(Purchase!G649 &lt;&gt;"",Purchase!G649,""),"")</f>
        <v/>
      </c>
      <c r="AH666" s="89" t="str">
        <f>IFERROR(IF(Purchase!H649 &lt;&gt;"",Purchase!H649,""),"")</f>
        <v/>
      </c>
      <c r="AI666" s="89" t="str">
        <f>IFERROR(IF(Purchase!I649 &lt;&gt;"",Purchase!I649,""),"")</f>
        <v/>
      </c>
      <c r="AJ666" s="89" t="str">
        <f>IFERROR(IF(Purchase!J649 &lt;&gt;"",Purchase!J649,""),"")</f>
        <v/>
      </c>
      <c r="AK666" s="101" t="str">
        <f t="shared" si="35"/>
        <v/>
      </c>
      <c r="AL666" s="88"/>
      <c r="AM666" s="90"/>
      <c r="AN666" s="91"/>
      <c r="AO666" s="90"/>
      <c r="AP666" s="90"/>
      <c r="AQ666" s="92"/>
      <c r="AR666" s="90"/>
      <c r="AS666" s="90"/>
      <c r="AT666" s="93"/>
      <c r="AU666" s="88"/>
      <c r="AV666" s="88"/>
      <c r="AW666" s="88"/>
      <c r="AX666" s="88"/>
      <c r="AY666" s="88"/>
      <c r="AZ666" s="88"/>
      <c r="BA666" s="88"/>
      <c r="BB666" s="88"/>
      <c r="BC666" s="88"/>
      <c r="BD666" s="94" t="str">
        <f>IFERROR(IF(Sale!A650 &lt;&gt; "", Sale!A650, ""), "")</f>
        <v/>
      </c>
      <c r="BE666" s="88" t="str">
        <f>IFERROR(IF(Sale!B650 &lt;&gt; "", Sale!B650, ""), "")</f>
        <v/>
      </c>
      <c r="BF666" s="88" t="str">
        <f>IFERROR(IF(Sale!C650 &lt;&gt; "", Sale!C650, ""), "")</f>
        <v/>
      </c>
      <c r="BG666" s="88" t="str">
        <f>IFERROR(IF(Sale!D650 &lt;&gt; "", Sale!D650, ""), "")</f>
        <v/>
      </c>
      <c r="BH666" s="88" t="str">
        <f>IFERROR(IF(Sale!E650 &lt;&gt; "", Sale!E650, ""), "")</f>
        <v/>
      </c>
      <c r="BI666" s="88" t="str">
        <f>IFERROR(IF(Sale!F650 &lt;&gt; "", Sale!F650, ""), "")</f>
        <v/>
      </c>
      <c r="BJ666" s="88" t="str">
        <f>IFERROR(IF(Sale!G650 &lt;&gt; "", Sale!G650, ""), "")</f>
        <v/>
      </c>
      <c r="BK666" s="88" t="str">
        <f>IFERROR(IF(Sale!H650 &lt;&gt; "", Sale!H650, ""), "")</f>
        <v/>
      </c>
      <c r="BL666" s="88" t="str">
        <f>IFERROR(IF(Sale!I650 &lt;&gt; "", Sale!I650, ""), "")</f>
        <v/>
      </c>
      <c r="BM666" s="88" t="str">
        <f>IFERROR(IF(Sale!J650 &lt;&gt; "", Sale!J650, ""), "")</f>
        <v/>
      </c>
      <c r="BN666" s="88" t="str">
        <f>IFERROR(IF(Sale!K650 &lt;&gt; "", Sale!K650, ""), "")</f>
        <v/>
      </c>
      <c r="BO666" s="88" t="str">
        <f>IFERROR(IF(Sale!L650 &lt;&gt; "", Sale!L650, ""), "")</f>
        <v/>
      </c>
      <c r="BP666" s="88" t="str">
        <f>IFERROR(IF(Sale!M650 &lt;&gt; "", Sale!M650, ""), "")</f>
        <v/>
      </c>
      <c r="BQ666" s="88" t="str">
        <f>IFERROR(IF(Sale!N650 &lt;&gt; "", Sale!N650, ""), "")</f>
        <v/>
      </c>
      <c r="BR666" s="88" t="str">
        <f>IFERROR(IF(Sale!O650 &lt;&gt; "", Sale!O650, ""), "")</f>
        <v/>
      </c>
      <c r="BS666" s="88"/>
      <c r="BT666" s="88"/>
      <c r="BU666" s="88"/>
      <c r="BV666" s="88"/>
      <c r="BW666" s="91"/>
      <c r="BX666" s="88"/>
      <c r="BY666" s="88"/>
    </row>
    <row r="667" spans="2:77">
      <c r="B667" s="255"/>
      <c r="C667" s="255"/>
      <c r="D667" s="255"/>
      <c r="E667" s="255"/>
      <c r="F667" s="255"/>
      <c r="Z667" s="101" t="str">
        <f>IF(AB667 &lt;&gt; "", (COUNTIF($AB$19:AB667,AB667)&amp;"_"&amp;AB667),"")</f>
        <v/>
      </c>
      <c r="AA667" s="125" t="str">
        <f>IFERROR(IF(Purchase!A650 &lt;&gt;"",Purchase!A650,""),"")</f>
        <v/>
      </c>
      <c r="AB667" s="101" t="str">
        <f>IFERROR(IF(Purchase!B650 &lt;&gt;"",Purchase!B650,""),"")</f>
        <v/>
      </c>
      <c r="AC667" s="101" t="str">
        <f>IFERROR(IF(Purchase!C650 &lt;&gt;"",Purchase!C650,""),"")</f>
        <v/>
      </c>
      <c r="AD667" s="89" t="str">
        <f>IFERROR(IF(Purchase!D650 &lt;&gt;"",Purchase!D650,""),"")</f>
        <v/>
      </c>
      <c r="AE667" s="89" t="str">
        <f>IFERROR(IF(Purchase!E650 &lt;&gt;"",Purchase!E650,""),"")</f>
        <v/>
      </c>
      <c r="AF667" s="89" t="str">
        <f>IFERROR(IF(Purchase!F650 &lt;&gt;"",Purchase!F650,""),"")</f>
        <v/>
      </c>
      <c r="AG667" s="89" t="str">
        <f>IFERROR(IF(Purchase!G650 &lt;&gt;"",Purchase!G650,""),"")</f>
        <v/>
      </c>
      <c r="AH667" s="89" t="str">
        <f>IFERROR(IF(Purchase!H650 &lt;&gt;"",Purchase!H650,""),"")</f>
        <v/>
      </c>
      <c r="AI667" s="89" t="str">
        <f>IFERROR(IF(Purchase!I650 &lt;&gt;"",Purchase!I650,""),"")</f>
        <v/>
      </c>
      <c r="AJ667" s="89" t="str">
        <f>IFERROR(IF(Purchase!J650 &lt;&gt;"",Purchase!J650,""),"")</f>
        <v/>
      </c>
      <c r="AK667" s="101" t="str">
        <f t="shared" si="35"/>
        <v/>
      </c>
      <c r="AL667" s="88"/>
      <c r="AM667" s="90"/>
      <c r="AN667" s="91"/>
      <c r="AO667" s="90"/>
      <c r="AP667" s="90"/>
      <c r="AQ667" s="92"/>
      <c r="AR667" s="90"/>
      <c r="AS667" s="90"/>
      <c r="AT667" s="93"/>
      <c r="AU667" s="88"/>
      <c r="AV667" s="88"/>
      <c r="AW667" s="88"/>
      <c r="AX667" s="88"/>
      <c r="AY667" s="88"/>
      <c r="AZ667" s="88"/>
      <c r="BA667" s="88"/>
      <c r="BB667" s="88"/>
      <c r="BC667" s="88"/>
      <c r="BD667" s="94" t="str">
        <f>IFERROR(IF(Sale!A651 &lt;&gt; "", Sale!A651, ""), "")</f>
        <v/>
      </c>
      <c r="BE667" s="88" t="str">
        <f>IFERROR(IF(Sale!B651 &lt;&gt; "", Sale!B651, ""), "")</f>
        <v/>
      </c>
      <c r="BF667" s="88" t="str">
        <f>IFERROR(IF(Sale!C651 &lt;&gt; "", Sale!C651, ""), "")</f>
        <v/>
      </c>
      <c r="BG667" s="88" t="str">
        <f>IFERROR(IF(Sale!D651 &lt;&gt; "", Sale!D651, ""), "")</f>
        <v/>
      </c>
      <c r="BH667" s="88" t="str">
        <f>IFERROR(IF(Sale!E651 &lt;&gt; "", Sale!E651, ""), "")</f>
        <v/>
      </c>
      <c r="BI667" s="88" t="str">
        <f>IFERROR(IF(Sale!F651 &lt;&gt; "", Sale!F651, ""), "")</f>
        <v/>
      </c>
      <c r="BJ667" s="88" t="str">
        <f>IFERROR(IF(Sale!G651 &lt;&gt; "", Sale!G651, ""), "")</f>
        <v/>
      </c>
      <c r="BK667" s="88" t="str">
        <f>IFERROR(IF(Sale!H651 &lt;&gt; "", Sale!H651, ""), "")</f>
        <v/>
      </c>
      <c r="BL667" s="88" t="str">
        <f>IFERROR(IF(Sale!I651 &lt;&gt; "", Sale!I651, ""), "")</f>
        <v/>
      </c>
      <c r="BM667" s="88" t="str">
        <f>IFERROR(IF(Sale!J651 &lt;&gt; "", Sale!J651, ""), "")</f>
        <v/>
      </c>
      <c r="BN667" s="88" t="str">
        <f>IFERROR(IF(Sale!K651 &lt;&gt; "", Sale!K651, ""), "")</f>
        <v/>
      </c>
      <c r="BO667" s="88" t="str">
        <f>IFERROR(IF(Sale!L651 &lt;&gt; "", Sale!L651, ""), "")</f>
        <v/>
      </c>
      <c r="BP667" s="88" t="str">
        <f>IFERROR(IF(Sale!M651 &lt;&gt; "", Sale!M651, ""), "")</f>
        <v/>
      </c>
      <c r="BQ667" s="88" t="str">
        <f>IFERROR(IF(Sale!N651 &lt;&gt; "", Sale!N651, ""), "")</f>
        <v/>
      </c>
      <c r="BR667" s="88" t="str">
        <f>IFERROR(IF(Sale!O651 &lt;&gt; "", Sale!O651, ""), "")</f>
        <v/>
      </c>
      <c r="BS667" s="88"/>
      <c r="BT667" s="88"/>
      <c r="BU667" s="88"/>
      <c r="BV667" s="88"/>
      <c r="BW667" s="91"/>
      <c r="BX667" s="88"/>
      <c r="BY667" s="88"/>
    </row>
    <row r="668" spans="2:77">
      <c r="B668" s="255"/>
      <c r="C668" s="255"/>
      <c r="D668" s="255"/>
      <c r="E668" s="255"/>
      <c r="F668" s="255"/>
      <c r="Z668" s="101" t="str">
        <f>IF(AB668 &lt;&gt; "", (COUNTIF($AB$19:AB668,AB668)&amp;"_"&amp;AB668),"")</f>
        <v/>
      </c>
      <c r="AA668" s="125" t="str">
        <f>IFERROR(IF(Purchase!A651 &lt;&gt;"",Purchase!A651,""),"")</f>
        <v/>
      </c>
      <c r="AB668" s="101" t="str">
        <f>IFERROR(IF(Purchase!B651 &lt;&gt;"",Purchase!B651,""),"")</f>
        <v/>
      </c>
      <c r="AC668" s="101" t="str">
        <f>IFERROR(IF(Purchase!C651 &lt;&gt;"",Purchase!C651,""),"")</f>
        <v/>
      </c>
      <c r="AD668" s="89" t="str">
        <f>IFERROR(IF(Purchase!D651 &lt;&gt;"",Purchase!D651,""),"")</f>
        <v/>
      </c>
      <c r="AE668" s="89" t="str">
        <f>IFERROR(IF(Purchase!E651 &lt;&gt;"",Purchase!E651,""),"")</f>
        <v/>
      </c>
      <c r="AF668" s="89" t="str">
        <f>IFERROR(IF(Purchase!F651 &lt;&gt;"",Purchase!F651,""),"")</f>
        <v/>
      </c>
      <c r="AG668" s="89" t="str">
        <f>IFERROR(IF(Purchase!G651 &lt;&gt;"",Purchase!G651,""),"")</f>
        <v/>
      </c>
      <c r="AH668" s="89" t="str">
        <f>IFERROR(IF(Purchase!H651 &lt;&gt;"",Purchase!H651,""),"")</f>
        <v/>
      </c>
      <c r="AI668" s="89" t="str">
        <f>IFERROR(IF(Purchase!I651 &lt;&gt;"",Purchase!I651,""),"")</f>
        <v/>
      </c>
      <c r="AJ668" s="89" t="str">
        <f>IFERROR(IF(Purchase!J651 &lt;&gt;"",Purchase!J651,""),"")</f>
        <v/>
      </c>
      <c r="AK668" s="101" t="str">
        <f t="shared" si="35"/>
        <v/>
      </c>
      <c r="AL668" s="88"/>
      <c r="AM668" s="90"/>
      <c r="AN668" s="91"/>
      <c r="AO668" s="90"/>
      <c r="AP668" s="90"/>
      <c r="AQ668" s="92"/>
      <c r="AR668" s="90"/>
      <c r="AS668" s="90"/>
      <c r="AT668" s="93"/>
      <c r="AU668" s="88"/>
      <c r="AV668" s="88"/>
      <c r="AW668" s="88"/>
      <c r="AX668" s="88"/>
      <c r="AY668" s="88"/>
      <c r="AZ668" s="88"/>
      <c r="BA668" s="88"/>
      <c r="BB668" s="88"/>
      <c r="BC668" s="88"/>
      <c r="BD668" s="94" t="str">
        <f>IFERROR(IF(Sale!A652 &lt;&gt; "", Sale!A652, ""), "")</f>
        <v/>
      </c>
      <c r="BE668" s="88" t="str">
        <f>IFERROR(IF(Sale!B652 &lt;&gt; "", Sale!B652, ""), "")</f>
        <v/>
      </c>
      <c r="BF668" s="88" t="str">
        <f>IFERROR(IF(Sale!C652 &lt;&gt; "", Sale!C652, ""), "")</f>
        <v/>
      </c>
      <c r="BG668" s="88" t="str">
        <f>IFERROR(IF(Sale!D652 &lt;&gt; "", Sale!D652, ""), "")</f>
        <v/>
      </c>
      <c r="BH668" s="88" t="str">
        <f>IFERROR(IF(Sale!E652 &lt;&gt; "", Sale!E652, ""), "")</f>
        <v/>
      </c>
      <c r="BI668" s="88" t="str">
        <f>IFERROR(IF(Sale!F652 &lt;&gt; "", Sale!F652, ""), "")</f>
        <v/>
      </c>
      <c r="BJ668" s="88" t="str">
        <f>IFERROR(IF(Sale!G652 &lt;&gt; "", Sale!G652, ""), "")</f>
        <v/>
      </c>
      <c r="BK668" s="88" t="str">
        <f>IFERROR(IF(Sale!H652 &lt;&gt; "", Sale!H652, ""), "")</f>
        <v/>
      </c>
      <c r="BL668" s="88" t="str">
        <f>IFERROR(IF(Sale!I652 &lt;&gt; "", Sale!I652, ""), "")</f>
        <v/>
      </c>
      <c r="BM668" s="88" t="str">
        <f>IFERROR(IF(Sale!J652 &lt;&gt; "", Sale!J652, ""), "")</f>
        <v/>
      </c>
      <c r="BN668" s="88" t="str">
        <f>IFERROR(IF(Sale!K652 &lt;&gt; "", Sale!K652, ""), "")</f>
        <v/>
      </c>
      <c r="BO668" s="88" t="str">
        <f>IFERROR(IF(Sale!L652 &lt;&gt; "", Sale!L652, ""), "")</f>
        <v/>
      </c>
      <c r="BP668" s="88" t="str">
        <f>IFERROR(IF(Sale!M652 &lt;&gt; "", Sale!M652, ""), "")</f>
        <v/>
      </c>
      <c r="BQ668" s="88" t="str">
        <f>IFERROR(IF(Sale!N652 &lt;&gt; "", Sale!N652, ""), "")</f>
        <v/>
      </c>
      <c r="BR668" s="88" t="str">
        <f>IFERROR(IF(Sale!O652 &lt;&gt; "", Sale!O652, ""), "")</f>
        <v/>
      </c>
      <c r="BS668" s="88"/>
      <c r="BT668" s="88"/>
      <c r="BU668" s="88"/>
      <c r="BV668" s="88"/>
      <c r="BW668" s="91"/>
      <c r="BX668" s="88"/>
      <c r="BY668" s="88"/>
    </row>
    <row r="669" spans="2:77">
      <c r="B669" s="255"/>
      <c r="C669" s="255"/>
      <c r="D669" s="255"/>
      <c r="E669" s="255"/>
      <c r="F669" s="255"/>
      <c r="Z669" s="101" t="str">
        <f>IF(AB669 &lt;&gt; "", (COUNTIF($AB$19:AB669,AB669)&amp;"_"&amp;AB669),"")</f>
        <v/>
      </c>
      <c r="AA669" s="125" t="str">
        <f>IFERROR(IF(Purchase!A652 &lt;&gt;"",Purchase!A652,""),"")</f>
        <v/>
      </c>
      <c r="AB669" s="101" t="str">
        <f>IFERROR(IF(Purchase!B652 &lt;&gt;"",Purchase!B652,""),"")</f>
        <v/>
      </c>
      <c r="AC669" s="101" t="str">
        <f>IFERROR(IF(Purchase!C652 &lt;&gt;"",Purchase!C652,""),"")</f>
        <v/>
      </c>
      <c r="AD669" s="89" t="str">
        <f>IFERROR(IF(Purchase!D652 &lt;&gt;"",Purchase!D652,""),"")</f>
        <v/>
      </c>
      <c r="AE669" s="89" t="str">
        <f>IFERROR(IF(Purchase!E652 &lt;&gt;"",Purchase!E652,""),"")</f>
        <v/>
      </c>
      <c r="AF669" s="89" t="str">
        <f>IFERROR(IF(Purchase!F652 &lt;&gt;"",Purchase!F652,""),"")</f>
        <v/>
      </c>
      <c r="AG669" s="89" t="str">
        <f>IFERROR(IF(Purchase!G652 &lt;&gt;"",Purchase!G652,""),"")</f>
        <v/>
      </c>
      <c r="AH669" s="89" t="str">
        <f>IFERROR(IF(Purchase!H652 &lt;&gt;"",Purchase!H652,""),"")</f>
        <v/>
      </c>
      <c r="AI669" s="89" t="str">
        <f>IFERROR(IF(Purchase!I652 &lt;&gt;"",Purchase!I652,""),"")</f>
        <v/>
      </c>
      <c r="AJ669" s="89" t="str">
        <f>IFERROR(IF(Purchase!J652 &lt;&gt;"",Purchase!J652,""),"")</f>
        <v/>
      </c>
      <c r="AK669" s="101" t="str">
        <f t="shared" si="35"/>
        <v/>
      </c>
      <c r="AL669" s="88"/>
      <c r="AM669" s="90"/>
      <c r="AN669" s="91"/>
      <c r="AO669" s="90"/>
      <c r="AP669" s="90"/>
      <c r="AQ669" s="92"/>
      <c r="AR669" s="90"/>
      <c r="AS669" s="90"/>
      <c r="AT669" s="93"/>
      <c r="AU669" s="88"/>
      <c r="AV669" s="88"/>
      <c r="AW669" s="88"/>
      <c r="AX669" s="88"/>
      <c r="AY669" s="88"/>
      <c r="AZ669" s="88"/>
      <c r="BA669" s="88"/>
      <c r="BB669" s="88"/>
      <c r="BC669" s="88"/>
      <c r="BD669" s="94" t="str">
        <f>IFERROR(IF(Sale!A653 &lt;&gt; "", Sale!A653, ""), "")</f>
        <v/>
      </c>
      <c r="BE669" s="88" t="str">
        <f>IFERROR(IF(Sale!B653 &lt;&gt; "", Sale!B653, ""), "")</f>
        <v/>
      </c>
      <c r="BF669" s="88" t="str">
        <f>IFERROR(IF(Sale!C653 &lt;&gt; "", Sale!C653, ""), "")</f>
        <v/>
      </c>
      <c r="BG669" s="88" t="str">
        <f>IFERROR(IF(Sale!D653 &lt;&gt; "", Sale!D653, ""), "")</f>
        <v/>
      </c>
      <c r="BH669" s="88" t="str">
        <f>IFERROR(IF(Sale!E653 &lt;&gt; "", Sale!E653, ""), "")</f>
        <v/>
      </c>
      <c r="BI669" s="88" t="str">
        <f>IFERROR(IF(Sale!F653 &lt;&gt; "", Sale!F653, ""), "")</f>
        <v/>
      </c>
      <c r="BJ669" s="88" t="str">
        <f>IFERROR(IF(Sale!G653 &lt;&gt; "", Sale!G653, ""), "")</f>
        <v/>
      </c>
      <c r="BK669" s="88" t="str">
        <f>IFERROR(IF(Sale!H653 &lt;&gt; "", Sale!H653, ""), "")</f>
        <v/>
      </c>
      <c r="BL669" s="88" t="str">
        <f>IFERROR(IF(Sale!I653 &lt;&gt; "", Sale!I653, ""), "")</f>
        <v/>
      </c>
      <c r="BM669" s="88" t="str">
        <f>IFERROR(IF(Sale!J653 &lt;&gt; "", Sale!J653, ""), "")</f>
        <v/>
      </c>
      <c r="BN669" s="88" t="str">
        <f>IFERROR(IF(Sale!K653 &lt;&gt; "", Sale!K653, ""), "")</f>
        <v/>
      </c>
      <c r="BO669" s="88" t="str">
        <f>IFERROR(IF(Sale!L653 &lt;&gt; "", Sale!L653, ""), "")</f>
        <v/>
      </c>
      <c r="BP669" s="88" t="str">
        <f>IFERROR(IF(Sale!M653 &lt;&gt; "", Sale!M653, ""), "")</f>
        <v/>
      </c>
      <c r="BQ669" s="88" t="str">
        <f>IFERROR(IF(Sale!N653 &lt;&gt; "", Sale!N653, ""), "")</f>
        <v/>
      </c>
      <c r="BR669" s="88" t="str">
        <f>IFERROR(IF(Sale!O653 &lt;&gt; "", Sale!O653, ""), "")</f>
        <v/>
      </c>
      <c r="BS669" s="88"/>
      <c r="BT669" s="88"/>
      <c r="BU669" s="88"/>
      <c r="BV669" s="88"/>
      <c r="BW669" s="91"/>
      <c r="BX669" s="88"/>
      <c r="BY669" s="88"/>
    </row>
    <row r="670" spans="2:77">
      <c r="B670" s="255"/>
      <c r="C670" s="255"/>
      <c r="D670" s="255"/>
      <c r="E670" s="255"/>
      <c r="F670" s="255"/>
      <c r="Z670" s="101" t="str">
        <f>IF(AB670 &lt;&gt; "", (COUNTIF($AB$19:AB670,AB670)&amp;"_"&amp;AB670),"")</f>
        <v/>
      </c>
      <c r="AA670" s="125" t="str">
        <f>IFERROR(IF(Purchase!A653 &lt;&gt;"",Purchase!A653,""),"")</f>
        <v/>
      </c>
      <c r="AB670" s="101" t="str">
        <f>IFERROR(IF(Purchase!B653 &lt;&gt;"",Purchase!B653,""),"")</f>
        <v/>
      </c>
      <c r="AC670" s="101" t="str">
        <f>IFERROR(IF(Purchase!C653 &lt;&gt;"",Purchase!C653,""),"")</f>
        <v/>
      </c>
      <c r="AD670" s="89" t="str">
        <f>IFERROR(IF(Purchase!D653 &lt;&gt;"",Purchase!D653,""),"")</f>
        <v/>
      </c>
      <c r="AE670" s="89" t="str">
        <f>IFERROR(IF(Purchase!E653 &lt;&gt;"",Purchase!E653,""),"")</f>
        <v/>
      </c>
      <c r="AF670" s="89" t="str">
        <f>IFERROR(IF(Purchase!F653 &lt;&gt;"",Purchase!F653,""),"")</f>
        <v/>
      </c>
      <c r="AG670" s="89" t="str">
        <f>IFERROR(IF(Purchase!G653 &lt;&gt;"",Purchase!G653,""),"")</f>
        <v/>
      </c>
      <c r="AH670" s="89" t="str">
        <f>IFERROR(IF(Purchase!H653 &lt;&gt;"",Purchase!H653,""),"")</f>
        <v/>
      </c>
      <c r="AI670" s="89" t="str">
        <f>IFERROR(IF(Purchase!I653 &lt;&gt;"",Purchase!I653,""),"")</f>
        <v/>
      </c>
      <c r="AJ670" s="89" t="str">
        <f>IFERROR(IF(Purchase!J653 &lt;&gt;"",Purchase!J653,""),"")</f>
        <v/>
      </c>
      <c r="AK670" s="101" t="str">
        <f t="shared" si="35"/>
        <v/>
      </c>
      <c r="AL670" s="88"/>
      <c r="AM670" s="90"/>
      <c r="AN670" s="91"/>
      <c r="AO670" s="90"/>
      <c r="AP670" s="90"/>
      <c r="AQ670" s="92"/>
      <c r="AR670" s="90"/>
      <c r="AS670" s="90"/>
      <c r="AT670" s="93"/>
      <c r="AU670" s="88"/>
      <c r="AV670" s="88"/>
      <c r="AW670" s="88"/>
      <c r="AX670" s="88"/>
      <c r="AY670" s="88"/>
      <c r="AZ670" s="88"/>
      <c r="BA670" s="88"/>
      <c r="BB670" s="88"/>
      <c r="BC670" s="88"/>
      <c r="BD670" s="94" t="str">
        <f>IFERROR(IF(Sale!A654 &lt;&gt; "", Sale!A654, ""), "")</f>
        <v/>
      </c>
      <c r="BE670" s="88" t="str">
        <f>IFERROR(IF(Sale!B654 &lt;&gt; "", Sale!B654, ""), "")</f>
        <v/>
      </c>
      <c r="BF670" s="88" t="str">
        <f>IFERROR(IF(Sale!C654 &lt;&gt; "", Sale!C654, ""), "")</f>
        <v/>
      </c>
      <c r="BG670" s="88" t="str">
        <f>IFERROR(IF(Sale!D654 &lt;&gt; "", Sale!D654, ""), "")</f>
        <v/>
      </c>
      <c r="BH670" s="88" t="str">
        <f>IFERROR(IF(Sale!E654 &lt;&gt; "", Sale!E654, ""), "")</f>
        <v/>
      </c>
      <c r="BI670" s="88" t="str">
        <f>IFERROR(IF(Sale!F654 &lt;&gt; "", Sale!F654, ""), "")</f>
        <v/>
      </c>
      <c r="BJ670" s="88" t="str">
        <f>IFERROR(IF(Sale!G654 &lt;&gt; "", Sale!G654, ""), "")</f>
        <v/>
      </c>
      <c r="BK670" s="88" t="str">
        <f>IFERROR(IF(Sale!H654 &lt;&gt; "", Sale!H654, ""), "")</f>
        <v/>
      </c>
      <c r="BL670" s="88" t="str">
        <f>IFERROR(IF(Sale!I654 &lt;&gt; "", Sale!I654, ""), "")</f>
        <v/>
      </c>
      <c r="BM670" s="88" t="str">
        <f>IFERROR(IF(Sale!J654 &lt;&gt; "", Sale!J654, ""), "")</f>
        <v/>
      </c>
      <c r="BN670" s="88" t="str">
        <f>IFERROR(IF(Sale!K654 &lt;&gt; "", Sale!K654, ""), "")</f>
        <v/>
      </c>
      <c r="BO670" s="88" t="str">
        <f>IFERROR(IF(Sale!L654 &lt;&gt; "", Sale!L654, ""), "")</f>
        <v/>
      </c>
      <c r="BP670" s="88" t="str">
        <f>IFERROR(IF(Sale!M654 &lt;&gt; "", Sale!M654, ""), "")</f>
        <v/>
      </c>
      <c r="BQ670" s="88" t="str">
        <f>IFERROR(IF(Sale!N654 &lt;&gt; "", Sale!N654, ""), "")</f>
        <v/>
      </c>
      <c r="BR670" s="88" t="str">
        <f>IFERROR(IF(Sale!O654 &lt;&gt; "", Sale!O654, ""), "")</f>
        <v/>
      </c>
      <c r="BS670" s="88"/>
      <c r="BT670" s="88"/>
      <c r="BU670" s="88"/>
      <c r="BV670" s="88"/>
      <c r="BW670" s="91"/>
      <c r="BX670" s="88"/>
      <c r="BY670" s="88"/>
    </row>
    <row r="671" spans="2:77">
      <c r="B671" s="255"/>
      <c r="C671" s="255"/>
      <c r="D671" s="255"/>
      <c r="E671" s="255"/>
      <c r="F671" s="255"/>
      <c r="Z671" s="101" t="str">
        <f>IF(AB671 &lt;&gt; "", (COUNTIF($AB$19:AB671,AB671)&amp;"_"&amp;AB671),"")</f>
        <v/>
      </c>
      <c r="AA671" s="125" t="str">
        <f>IFERROR(IF(Purchase!A654 &lt;&gt;"",Purchase!A654,""),"")</f>
        <v/>
      </c>
      <c r="AB671" s="101" t="str">
        <f>IFERROR(IF(Purchase!B654 &lt;&gt;"",Purchase!B654,""),"")</f>
        <v/>
      </c>
      <c r="AC671" s="101" t="str">
        <f>IFERROR(IF(Purchase!C654 &lt;&gt;"",Purchase!C654,""),"")</f>
        <v/>
      </c>
      <c r="AD671" s="89" t="str">
        <f>IFERROR(IF(Purchase!D654 &lt;&gt;"",Purchase!D654,""),"")</f>
        <v/>
      </c>
      <c r="AE671" s="89" t="str">
        <f>IFERROR(IF(Purchase!E654 &lt;&gt;"",Purchase!E654,""),"")</f>
        <v/>
      </c>
      <c r="AF671" s="89" t="str">
        <f>IFERROR(IF(Purchase!F654 &lt;&gt;"",Purchase!F654,""),"")</f>
        <v/>
      </c>
      <c r="AG671" s="89" t="str">
        <f>IFERROR(IF(Purchase!G654 &lt;&gt;"",Purchase!G654,""),"")</f>
        <v/>
      </c>
      <c r="AH671" s="89" t="str">
        <f>IFERROR(IF(Purchase!H654 &lt;&gt;"",Purchase!H654,""),"")</f>
        <v/>
      </c>
      <c r="AI671" s="89" t="str">
        <f>IFERROR(IF(Purchase!I654 &lt;&gt;"",Purchase!I654,""),"")</f>
        <v/>
      </c>
      <c r="AJ671" s="89" t="str">
        <f>IFERROR(IF(Purchase!J654 &lt;&gt;"",Purchase!J654,""),"")</f>
        <v/>
      </c>
      <c r="AK671" s="101" t="str">
        <f t="shared" si="35"/>
        <v/>
      </c>
      <c r="AL671" s="88"/>
      <c r="AM671" s="90"/>
      <c r="AN671" s="91"/>
      <c r="AO671" s="90"/>
      <c r="AP671" s="90"/>
      <c r="AQ671" s="92"/>
      <c r="AR671" s="90"/>
      <c r="AS671" s="90"/>
      <c r="AT671" s="93"/>
      <c r="AU671" s="88"/>
      <c r="AV671" s="88"/>
      <c r="AW671" s="88"/>
      <c r="AX671" s="88"/>
      <c r="AY671" s="88"/>
      <c r="AZ671" s="88"/>
      <c r="BA671" s="88"/>
      <c r="BB671" s="88"/>
      <c r="BC671" s="88"/>
      <c r="BD671" s="94" t="str">
        <f>IFERROR(IF(Sale!A655 &lt;&gt; "", Sale!A655, ""), "")</f>
        <v/>
      </c>
      <c r="BE671" s="88" t="str">
        <f>IFERROR(IF(Sale!B655 &lt;&gt; "", Sale!B655, ""), "")</f>
        <v/>
      </c>
      <c r="BF671" s="88" t="str">
        <f>IFERROR(IF(Sale!C655 &lt;&gt; "", Sale!C655, ""), "")</f>
        <v/>
      </c>
      <c r="BG671" s="88" t="str">
        <f>IFERROR(IF(Sale!D655 &lt;&gt; "", Sale!D655, ""), "")</f>
        <v/>
      </c>
      <c r="BH671" s="88" t="str">
        <f>IFERROR(IF(Sale!E655 &lt;&gt; "", Sale!E655, ""), "")</f>
        <v/>
      </c>
      <c r="BI671" s="88" t="str">
        <f>IFERROR(IF(Sale!F655 &lt;&gt; "", Sale!F655, ""), "")</f>
        <v/>
      </c>
      <c r="BJ671" s="88" t="str">
        <f>IFERROR(IF(Sale!G655 &lt;&gt; "", Sale!G655, ""), "")</f>
        <v/>
      </c>
      <c r="BK671" s="88" t="str">
        <f>IFERROR(IF(Sale!H655 &lt;&gt; "", Sale!H655, ""), "")</f>
        <v/>
      </c>
      <c r="BL671" s="88" t="str">
        <f>IFERROR(IF(Sale!I655 &lt;&gt; "", Sale!I655, ""), "")</f>
        <v/>
      </c>
      <c r="BM671" s="88" t="str">
        <f>IFERROR(IF(Sale!J655 &lt;&gt; "", Sale!J655, ""), "")</f>
        <v/>
      </c>
      <c r="BN671" s="88" t="str">
        <f>IFERROR(IF(Sale!K655 &lt;&gt; "", Sale!K655, ""), "")</f>
        <v/>
      </c>
      <c r="BO671" s="88" t="str">
        <f>IFERROR(IF(Sale!L655 &lt;&gt; "", Sale!L655, ""), "")</f>
        <v/>
      </c>
      <c r="BP671" s="88" t="str">
        <f>IFERROR(IF(Sale!M655 &lt;&gt; "", Sale!M655, ""), "")</f>
        <v/>
      </c>
      <c r="BQ671" s="88" t="str">
        <f>IFERROR(IF(Sale!N655 &lt;&gt; "", Sale!N655, ""), "")</f>
        <v/>
      </c>
      <c r="BR671" s="88" t="str">
        <f>IFERROR(IF(Sale!O655 &lt;&gt; "", Sale!O655, ""), "")</f>
        <v/>
      </c>
      <c r="BS671" s="88"/>
      <c r="BT671" s="88"/>
      <c r="BU671" s="88"/>
      <c r="BV671" s="88"/>
      <c r="BW671" s="91"/>
      <c r="BX671" s="88"/>
      <c r="BY671" s="88"/>
    </row>
    <row r="672" spans="2:77">
      <c r="B672" s="255"/>
      <c r="C672" s="255"/>
      <c r="D672" s="255"/>
      <c r="E672" s="255"/>
      <c r="F672" s="255"/>
      <c r="Z672" s="101" t="str">
        <f>IF(AB672 &lt;&gt; "", (COUNTIF($AB$19:AB672,AB672)&amp;"_"&amp;AB672),"")</f>
        <v/>
      </c>
      <c r="AA672" s="125" t="str">
        <f>IFERROR(IF(Purchase!A655 &lt;&gt;"",Purchase!A655,""),"")</f>
        <v/>
      </c>
      <c r="AB672" s="101" t="str">
        <f>IFERROR(IF(Purchase!B655 &lt;&gt;"",Purchase!B655,""),"")</f>
        <v/>
      </c>
      <c r="AC672" s="101" t="str">
        <f>IFERROR(IF(Purchase!C655 &lt;&gt;"",Purchase!C655,""),"")</f>
        <v/>
      </c>
      <c r="AD672" s="89" t="str">
        <f>IFERROR(IF(Purchase!D655 &lt;&gt;"",Purchase!D655,""),"")</f>
        <v/>
      </c>
      <c r="AE672" s="89" t="str">
        <f>IFERROR(IF(Purchase!E655 &lt;&gt;"",Purchase!E655,""),"")</f>
        <v/>
      </c>
      <c r="AF672" s="89" t="str">
        <f>IFERROR(IF(Purchase!F655 &lt;&gt;"",Purchase!F655,""),"")</f>
        <v/>
      </c>
      <c r="AG672" s="89" t="str">
        <f>IFERROR(IF(Purchase!G655 &lt;&gt;"",Purchase!G655,""),"")</f>
        <v/>
      </c>
      <c r="AH672" s="89" t="str">
        <f>IFERROR(IF(Purchase!H655 &lt;&gt;"",Purchase!H655,""),"")</f>
        <v/>
      </c>
      <c r="AI672" s="89" t="str">
        <f>IFERROR(IF(Purchase!I655 &lt;&gt;"",Purchase!I655,""),"")</f>
        <v/>
      </c>
      <c r="AJ672" s="89" t="str">
        <f>IFERROR(IF(Purchase!J655 &lt;&gt;"",Purchase!J655,""),"")</f>
        <v/>
      </c>
      <c r="AK672" s="101" t="str">
        <f t="shared" si="35"/>
        <v/>
      </c>
      <c r="AL672" s="88"/>
      <c r="AM672" s="90"/>
      <c r="AN672" s="91"/>
      <c r="AO672" s="90"/>
      <c r="AP672" s="90"/>
      <c r="AQ672" s="92"/>
      <c r="AR672" s="90"/>
      <c r="AS672" s="90"/>
      <c r="AT672" s="93"/>
      <c r="AU672" s="88"/>
      <c r="AV672" s="88"/>
      <c r="AW672" s="88"/>
      <c r="AX672" s="88"/>
      <c r="AY672" s="88"/>
      <c r="AZ672" s="88"/>
      <c r="BA672" s="88"/>
      <c r="BB672" s="88"/>
      <c r="BC672" s="88"/>
      <c r="BD672" s="94" t="str">
        <f>IFERROR(IF(Sale!A656 &lt;&gt; "", Sale!A656, ""), "")</f>
        <v/>
      </c>
      <c r="BE672" s="88" t="str">
        <f>IFERROR(IF(Sale!B656 &lt;&gt; "", Sale!B656, ""), "")</f>
        <v/>
      </c>
      <c r="BF672" s="88" t="str">
        <f>IFERROR(IF(Sale!C656 &lt;&gt; "", Sale!C656, ""), "")</f>
        <v/>
      </c>
      <c r="BG672" s="88" t="str">
        <f>IFERROR(IF(Sale!D656 &lt;&gt; "", Sale!D656, ""), "")</f>
        <v/>
      </c>
      <c r="BH672" s="88" t="str">
        <f>IFERROR(IF(Sale!E656 &lt;&gt; "", Sale!E656, ""), "")</f>
        <v/>
      </c>
      <c r="BI672" s="88" t="str">
        <f>IFERROR(IF(Sale!F656 &lt;&gt; "", Sale!F656, ""), "")</f>
        <v/>
      </c>
      <c r="BJ672" s="88" t="str">
        <f>IFERROR(IF(Sale!G656 &lt;&gt; "", Sale!G656, ""), "")</f>
        <v/>
      </c>
      <c r="BK672" s="88" t="str">
        <f>IFERROR(IF(Sale!H656 &lt;&gt; "", Sale!H656, ""), "")</f>
        <v/>
      </c>
      <c r="BL672" s="88" t="str">
        <f>IFERROR(IF(Sale!I656 &lt;&gt; "", Sale!I656, ""), "")</f>
        <v/>
      </c>
      <c r="BM672" s="88" t="str">
        <f>IFERROR(IF(Sale!J656 &lt;&gt; "", Sale!J656, ""), "")</f>
        <v/>
      </c>
      <c r="BN672" s="88" t="str">
        <f>IFERROR(IF(Sale!K656 &lt;&gt; "", Sale!K656, ""), "")</f>
        <v/>
      </c>
      <c r="BO672" s="88" t="str">
        <f>IFERROR(IF(Sale!L656 &lt;&gt; "", Sale!L656, ""), "")</f>
        <v/>
      </c>
      <c r="BP672" s="88" t="str">
        <f>IFERROR(IF(Sale!M656 &lt;&gt; "", Sale!M656, ""), "")</f>
        <v/>
      </c>
      <c r="BQ672" s="88" t="str">
        <f>IFERROR(IF(Sale!N656 &lt;&gt; "", Sale!N656, ""), "")</f>
        <v/>
      </c>
      <c r="BR672" s="88" t="str">
        <f>IFERROR(IF(Sale!O656 &lt;&gt; "", Sale!O656, ""), "")</f>
        <v/>
      </c>
      <c r="BS672" s="88"/>
      <c r="BT672" s="88"/>
      <c r="BU672" s="88"/>
      <c r="BV672" s="88"/>
      <c r="BW672" s="91"/>
      <c r="BX672" s="88"/>
      <c r="BY672" s="88"/>
    </row>
    <row r="673" spans="2:77">
      <c r="B673" s="255"/>
      <c r="C673" s="255"/>
      <c r="D673" s="255"/>
      <c r="E673" s="255"/>
      <c r="F673" s="255"/>
      <c r="Z673" s="101" t="str">
        <f>IF(AB673 &lt;&gt; "", (COUNTIF($AB$19:AB673,AB673)&amp;"_"&amp;AB673),"")</f>
        <v/>
      </c>
      <c r="AA673" s="125" t="str">
        <f>IFERROR(IF(Purchase!A656 &lt;&gt;"",Purchase!A656,""),"")</f>
        <v/>
      </c>
      <c r="AB673" s="101" t="str">
        <f>IFERROR(IF(Purchase!B656 &lt;&gt;"",Purchase!B656,""),"")</f>
        <v/>
      </c>
      <c r="AC673" s="101" t="str">
        <f>IFERROR(IF(Purchase!C656 &lt;&gt;"",Purchase!C656,""),"")</f>
        <v/>
      </c>
      <c r="AD673" s="89" t="str">
        <f>IFERROR(IF(Purchase!D656 &lt;&gt;"",Purchase!D656,""),"")</f>
        <v/>
      </c>
      <c r="AE673" s="89" t="str">
        <f>IFERROR(IF(Purchase!E656 &lt;&gt;"",Purchase!E656,""),"")</f>
        <v/>
      </c>
      <c r="AF673" s="89" t="str">
        <f>IFERROR(IF(Purchase!F656 &lt;&gt;"",Purchase!F656,""),"")</f>
        <v/>
      </c>
      <c r="AG673" s="89" t="str">
        <f>IFERROR(IF(Purchase!G656 &lt;&gt;"",Purchase!G656,""),"")</f>
        <v/>
      </c>
      <c r="AH673" s="89" t="str">
        <f>IFERROR(IF(Purchase!H656 &lt;&gt;"",Purchase!H656,""),"")</f>
        <v/>
      </c>
      <c r="AI673" s="89" t="str">
        <f>IFERROR(IF(Purchase!I656 &lt;&gt;"",Purchase!I656,""),"")</f>
        <v/>
      </c>
      <c r="AJ673" s="89" t="str">
        <f>IFERROR(IF(Purchase!J656 &lt;&gt;"",Purchase!J656,""),"")</f>
        <v/>
      </c>
      <c r="AK673" s="101" t="str">
        <f t="shared" si="35"/>
        <v/>
      </c>
      <c r="AL673" s="88"/>
      <c r="AM673" s="90"/>
      <c r="AN673" s="91"/>
      <c r="AO673" s="90"/>
      <c r="AP673" s="90"/>
      <c r="AQ673" s="92"/>
      <c r="AR673" s="90"/>
      <c r="AS673" s="90"/>
      <c r="AT673" s="93"/>
      <c r="AU673" s="88"/>
      <c r="AV673" s="88"/>
      <c r="AW673" s="88"/>
      <c r="AX673" s="88"/>
      <c r="AY673" s="88"/>
      <c r="AZ673" s="88"/>
      <c r="BA673" s="88"/>
      <c r="BB673" s="88"/>
      <c r="BC673" s="88"/>
      <c r="BD673" s="94" t="str">
        <f>IFERROR(IF(Sale!A657 &lt;&gt; "", Sale!A657, ""), "")</f>
        <v/>
      </c>
      <c r="BE673" s="88" t="str">
        <f>IFERROR(IF(Sale!B657 &lt;&gt; "", Sale!B657, ""), "")</f>
        <v/>
      </c>
      <c r="BF673" s="88" t="str">
        <f>IFERROR(IF(Sale!C657 &lt;&gt; "", Sale!C657, ""), "")</f>
        <v/>
      </c>
      <c r="BG673" s="88" t="str">
        <f>IFERROR(IF(Sale!D657 &lt;&gt; "", Sale!D657, ""), "")</f>
        <v/>
      </c>
      <c r="BH673" s="88" t="str">
        <f>IFERROR(IF(Sale!E657 &lt;&gt; "", Sale!E657, ""), "")</f>
        <v/>
      </c>
      <c r="BI673" s="88" t="str">
        <f>IFERROR(IF(Sale!F657 &lt;&gt; "", Sale!F657, ""), "")</f>
        <v/>
      </c>
      <c r="BJ673" s="88" t="str">
        <f>IFERROR(IF(Sale!G657 &lt;&gt; "", Sale!G657, ""), "")</f>
        <v/>
      </c>
      <c r="BK673" s="88" t="str">
        <f>IFERROR(IF(Sale!H657 &lt;&gt; "", Sale!H657, ""), "")</f>
        <v/>
      </c>
      <c r="BL673" s="88" t="str">
        <f>IFERROR(IF(Sale!I657 &lt;&gt; "", Sale!I657, ""), "")</f>
        <v/>
      </c>
      <c r="BM673" s="88" t="str">
        <f>IFERROR(IF(Sale!J657 &lt;&gt; "", Sale!J657, ""), "")</f>
        <v/>
      </c>
      <c r="BN673" s="88" t="str">
        <f>IFERROR(IF(Sale!K657 &lt;&gt; "", Sale!K657, ""), "")</f>
        <v/>
      </c>
      <c r="BO673" s="88" t="str">
        <f>IFERROR(IF(Sale!L657 &lt;&gt; "", Sale!L657, ""), "")</f>
        <v/>
      </c>
      <c r="BP673" s="88" t="str">
        <f>IFERROR(IF(Sale!M657 &lt;&gt; "", Sale!M657, ""), "")</f>
        <v/>
      </c>
      <c r="BQ673" s="88" t="str">
        <f>IFERROR(IF(Sale!N657 &lt;&gt; "", Sale!N657, ""), "")</f>
        <v/>
      </c>
      <c r="BR673" s="88" t="str">
        <f>IFERROR(IF(Sale!O657 &lt;&gt; "", Sale!O657, ""), "")</f>
        <v/>
      </c>
      <c r="BS673" s="88"/>
      <c r="BT673" s="88"/>
      <c r="BU673" s="88"/>
      <c r="BV673" s="88"/>
      <c r="BW673" s="91"/>
      <c r="BX673" s="88"/>
      <c r="BY673" s="88"/>
    </row>
    <row r="674" spans="2:77">
      <c r="B674" s="255"/>
      <c r="C674" s="255"/>
      <c r="D674" s="255"/>
      <c r="E674" s="255"/>
      <c r="F674" s="255"/>
      <c r="Z674" s="101" t="str">
        <f>IF(AB674 &lt;&gt; "", (COUNTIF($AB$19:AB674,AB674)&amp;"_"&amp;AB674),"")</f>
        <v/>
      </c>
      <c r="AA674" s="125" t="str">
        <f>IFERROR(IF(Purchase!A657 &lt;&gt;"",Purchase!A657,""),"")</f>
        <v/>
      </c>
      <c r="AB674" s="101" t="str">
        <f>IFERROR(IF(Purchase!B657 &lt;&gt;"",Purchase!B657,""),"")</f>
        <v/>
      </c>
      <c r="AC674" s="101" t="str">
        <f>IFERROR(IF(Purchase!C657 &lt;&gt;"",Purchase!C657,""),"")</f>
        <v/>
      </c>
      <c r="AD674" s="89" t="str">
        <f>IFERROR(IF(Purchase!D657 &lt;&gt;"",Purchase!D657,""),"")</f>
        <v/>
      </c>
      <c r="AE674" s="89" t="str">
        <f>IFERROR(IF(Purchase!E657 &lt;&gt;"",Purchase!E657,""),"")</f>
        <v/>
      </c>
      <c r="AF674" s="89" t="str">
        <f>IFERROR(IF(Purchase!F657 &lt;&gt;"",Purchase!F657,""),"")</f>
        <v/>
      </c>
      <c r="AG674" s="89" t="str">
        <f>IFERROR(IF(Purchase!G657 &lt;&gt;"",Purchase!G657,""),"")</f>
        <v/>
      </c>
      <c r="AH674" s="89" t="str">
        <f>IFERROR(IF(Purchase!H657 &lt;&gt;"",Purchase!H657,""),"")</f>
        <v/>
      </c>
      <c r="AI674" s="89" t="str">
        <f>IFERROR(IF(Purchase!I657 &lt;&gt;"",Purchase!I657,""),"")</f>
        <v/>
      </c>
      <c r="AJ674" s="89" t="str">
        <f>IFERROR(IF(Purchase!J657 &lt;&gt;"",Purchase!J657,""),"")</f>
        <v/>
      </c>
      <c r="AK674" s="101" t="str">
        <f t="shared" si="35"/>
        <v/>
      </c>
      <c r="AL674" s="88"/>
      <c r="AM674" s="90"/>
      <c r="AN674" s="91"/>
      <c r="AO674" s="90"/>
      <c r="AP674" s="90"/>
      <c r="AQ674" s="92"/>
      <c r="AR674" s="90"/>
      <c r="AS674" s="90"/>
      <c r="AT674" s="93"/>
      <c r="AU674" s="88"/>
      <c r="AV674" s="88"/>
      <c r="AW674" s="88"/>
      <c r="AX674" s="88"/>
      <c r="AY674" s="88"/>
      <c r="AZ674" s="88"/>
      <c r="BA674" s="88"/>
      <c r="BB674" s="88"/>
      <c r="BC674" s="88"/>
      <c r="BD674" s="94" t="str">
        <f>IFERROR(IF(Sale!A658 &lt;&gt; "", Sale!A658, ""), "")</f>
        <v/>
      </c>
      <c r="BE674" s="88" t="str">
        <f>IFERROR(IF(Sale!B658 &lt;&gt; "", Sale!B658, ""), "")</f>
        <v/>
      </c>
      <c r="BF674" s="88" t="str">
        <f>IFERROR(IF(Sale!C658 &lt;&gt; "", Sale!C658, ""), "")</f>
        <v/>
      </c>
      <c r="BG674" s="88" t="str">
        <f>IFERROR(IF(Sale!D658 &lt;&gt; "", Sale!D658, ""), "")</f>
        <v/>
      </c>
      <c r="BH674" s="88" t="str">
        <f>IFERROR(IF(Sale!E658 &lt;&gt; "", Sale!E658, ""), "")</f>
        <v/>
      </c>
      <c r="BI674" s="88" t="str">
        <f>IFERROR(IF(Sale!F658 &lt;&gt; "", Sale!F658, ""), "")</f>
        <v/>
      </c>
      <c r="BJ674" s="88" t="str">
        <f>IFERROR(IF(Sale!G658 &lt;&gt; "", Sale!G658, ""), "")</f>
        <v/>
      </c>
      <c r="BK674" s="88" t="str">
        <f>IFERROR(IF(Sale!H658 &lt;&gt; "", Sale!H658, ""), "")</f>
        <v/>
      </c>
      <c r="BL674" s="88" t="str">
        <f>IFERROR(IF(Sale!I658 &lt;&gt; "", Sale!I658, ""), "")</f>
        <v/>
      </c>
      <c r="BM674" s="88" t="str">
        <f>IFERROR(IF(Sale!J658 &lt;&gt; "", Sale!J658, ""), "")</f>
        <v/>
      </c>
      <c r="BN674" s="88" t="str">
        <f>IFERROR(IF(Sale!K658 &lt;&gt; "", Sale!K658, ""), "")</f>
        <v/>
      </c>
      <c r="BO674" s="88" t="str">
        <f>IFERROR(IF(Sale!L658 &lt;&gt; "", Sale!L658, ""), "")</f>
        <v/>
      </c>
      <c r="BP674" s="88" t="str">
        <f>IFERROR(IF(Sale!M658 &lt;&gt; "", Sale!M658, ""), "")</f>
        <v/>
      </c>
      <c r="BQ674" s="88" t="str">
        <f>IFERROR(IF(Sale!N658 &lt;&gt; "", Sale!N658, ""), "")</f>
        <v/>
      </c>
      <c r="BR674" s="88" t="str">
        <f>IFERROR(IF(Sale!O658 &lt;&gt; "", Sale!O658, ""), "")</f>
        <v/>
      </c>
      <c r="BS674" s="88"/>
      <c r="BT674" s="88"/>
      <c r="BU674" s="88"/>
      <c r="BV674" s="88"/>
      <c r="BW674" s="91"/>
      <c r="BX674" s="88"/>
      <c r="BY674" s="88"/>
    </row>
    <row r="675" spans="2:77">
      <c r="B675" s="255"/>
      <c r="C675" s="255"/>
      <c r="D675" s="255"/>
      <c r="E675" s="255"/>
      <c r="F675" s="255"/>
      <c r="Z675" s="101" t="str">
        <f>IF(AB675 &lt;&gt; "", (COUNTIF($AB$19:AB675,AB675)&amp;"_"&amp;AB675),"")</f>
        <v/>
      </c>
      <c r="AA675" s="125" t="str">
        <f>IFERROR(IF(Purchase!A658 &lt;&gt;"",Purchase!A658,""),"")</f>
        <v/>
      </c>
      <c r="AB675" s="101" t="str">
        <f>IFERROR(IF(Purchase!B658 &lt;&gt;"",Purchase!B658,""),"")</f>
        <v/>
      </c>
      <c r="AC675" s="101" t="str">
        <f>IFERROR(IF(Purchase!C658 &lt;&gt;"",Purchase!C658,""),"")</f>
        <v/>
      </c>
      <c r="AD675" s="89" t="str">
        <f>IFERROR(IF(Purchase!D658 &lt;&gt;"",Purchase!D658,""),"")</f>
        <v/>
      </c>
      <c r="AE675" s="89" t="str">
        <f>IFERROR(IF(Purchase!E658 &lt;&gt;"",Purchase!E658,""),"")</f>
        <v/>
      </c>
      <c r="AF675" s="89" t="str">
        <f>IFERROR(IF(Purchase!F658 &lt;&gt;"",Purchase!F658,""),"")</f>
        <v/>
      </c>
      <c r="AG675" s="89" t="str">
        <f>IFERROR(IF(Purchase!G658 &lt;&gt;"",Purchase!G658,""),"")</f>
        <v/>
      </c>
      <c r="AH675" s="89" t="str">
        <f>IFERROR(IF(Purchase!H658 &lt;&gt;"",Purchase!H658,""),"")</f>
        <v/>
      </c>
      <c r="AI675" s="89" t="str">
        <f>IFERROR(IF(Purchase!I658 &lt;&gt;"",Purchase!I658,""),"")</f>
        <v/>
      </c>
      <c r="AJ675" s="89" t="str">
        <f>IFERROR(IF(Purchase!J658 &lt;&gt;"",Purchase!J658,""),"")</f>
        <v/>
      </c>
      <c r="AK675" s="101" t="str">
        <f t="shared" si="35"/>
        <v/>
      </c>
      <c r="AL675" s="88"/>
      <c r="AM675" s="90"/>
      <c r="AN675" s="91"/>
      <c r="AO675" s="90"/>
      <c r="AP675" s="90"/>
      <c r="AQ675" s="92"/>
      <c r="AR675" s="90"/>
      <c r="AS675" s="90"/>
      <c r="AT675" s="93"/>
      <c r="AU675" s="88"/>
      <c r="AV675" s="88"/>
      <c r="AW675" s="88"/>
      <c r="AX675" s="88"/>
      <c r="AY675" s="88"/>
      <c r="AZ675" s="88"/>
      <c r="BA675" s="88"/>
      <c r="BB675" s="88"/>
      <c r="BC675" s="88"/>
      <c r="BD675" s="94" t="str">
        <f>IFERROR(IF(Sale!A659 &lt;&gt; "", Sale!A659, ""), "")</f>
        <v/>
      </c>
      <c r="BE675" s="88" t="str">
        <f>IFERROR(IF(Sale!B659 &lt;&gt; "", Sale!B659, ""), "")</f>
        <v/>
      </c>
      <c r="BF675" s="88" t="str">
        <f>IFERROR(IF(Sale!C659 &lt;&gt; "", Sale!C659, ""), "")</f>
        <v/>
      </c>
      <c r="BG675" s="88" t="str">
        <f>IFERROR(IF(Sale!D659 &lt;&gt; "", Sale!D659, ""), "")</f>
        <v/>
      </c>
      <c r="BH675" s="88" t="str">
        <f>IFERROR(IF(Sale!E659 &lt;&gt; "", Sale!E659, ""), "")</f>
        <v/>
      </c>
      <c r="BI675" s="88" t="str">
        <f>IFERROR(IF(Sale!F659 &lt;&gt; "", Sale!F659, ""), "")</f>
        <v/>
      </c>
      <c r="BJ675" s="88" t="str">
        <f>IFERROR(IF(Sale!G659 &lt;&gt; "", Sale!G659, ""), "")</f>
        <v/>
      </c>
      <c r="BK675" s="88" t="str">
        <f>IFERROR(IF(Sale!H659 &lt;&gt; "", Sale!H659, ""), "")</f>
        <v/>
      </c>
      <c r="BL675" s="88" t="str">
        <f>IFERROR(IF(Sale!I659 &lt;&gt; "", Sale!I659, ""), "")</f>
        <v/>
      </c>
      <c r="BM675" s="88" t="str">
        <f>IFERROR(IF(Sale!J659 &lt;&gt; "", Sale!J659, ""), "")</f>
        <v/>
      </c>
      <c r="BN675" s="88" t="str">
        <f>IFERROR(IF(Sale!K659 &lt;&gt; "", Sale!K659, ""), "")</f>
        <v/>
      </c>
      <c r="BO675" s="88" t="str">
        <f>IFERROR(IF(Sale!L659 &lt;&gt; "", Sale!L659, ""), "")</f>
        <v/>
      </c>
      <c r="BP675" s="88" t="str">
        <f>IFERROR(IF(Sale!M659 &lt;&gt; "", Sale!M659, ""), "")</f>
        <v/>
      </c>
      <c r="BQ675" s="88" t="str">
        <f>IFERROR(IF(Sale!N659 &lt;&gt; "", Sale!N659, ""), "")</f>
        <v/>
      </c>
      <c r="BR675" s="88" t="str">
        <f>IFERROR(IF(Sale!O659 &lt;&gt; "", Sale!O659, ""), "")</f>
        <v/>
      </c>
      <c r="BS675" s="88"/>
      <c r="BT675" s="88"/>
      <c r="BU675" s="88"/>
      <c r="BV675" s="88"/>
      <c r="BW675" s="91"/>
      <c r="BX675" s="88"/>
      <c r="BY675" s="88"/>
    </row>
    <row r="676" spans="2:77">
      <c r="B676" s="255"/>
      <c r="C676" s="255"/>
      <c r="D676" s="255"/>
      <c r="E676" s="255"/>
      <c r="F676" s="255"/>
      <c r="Z676" s="101" t="str">
        <f>IF(AB676 &lt;&gt; "", (COUNTIF($AB$19:AB676,AB676)&amp;"_"&amp;AB676),"")</f>
        <v/>
      </c>
      <c r="AA676" s="125" t="str">
        <f>IFERROR(IF(Purchase!A659 &lt;&gt;"",Purchase!A659,""),"")</f>
        <v/>
      </c>
      <c r="AB676" s="101" t="str">
        <f>IFERROR(IF(Purchase!B659 &lt;&gt;"",Purchase!B659,""),"")</f>
        <v/>
      </c>
      <c r="AC676" s="101" t="str">
        <f>IFERROR(IF(Purchase!C659 &lt;&gt;"",Purchase!C659,""),"")</f>
        <v/>
      </c>
      <c r="AD676" s="89" t="str">
        <f>IFERROR(IF(Purchase!D659 &lt;&gt;"",Purchase!D659,""),"")</f>
        <v/>
      </c>
      <c r="AE676" s="89" t="str">
        <f>IFERROR(IF(Purchase!E659 &lt;&gt;"",Purchase!E659,""),"")</f>
        <v/>
      </c>
      <c r="AF676" s="89" t="str">
        <f>IFERROR(IF(Purchase!F659 &lt;&gt;"",Purchase!F659,""),"")</f>
        <v/>
      </c>
      <c r="AG676" s="89" t="str">
        <f>IFERROR(IF(Purchase!G659 &lt;&gt;"",Purchase!G659,""),"")</f>
        <v/>
      </c>
      <c r="AH676" s="89" t="str">
        <f>IFERROR(IF(Purchase!H659 &lt;&gt;"",Purchase!H659,""),"")</f>
        <v/>
      </c>
      <c r="AI676" s="89" t="str">
        <f>IFERROR(IF(Purchase!I659 &lt;&gt;"",Purchase!I659,""),"")</f>
        <v/>
      </c>
      <c r="AJ676" s="89" t="str">
        <f>IFERROR(IF(Purchase!J659 &lt;&gt;"",Purchase!J659,""),"")</f>
        <v/>
      </c>
      <c r="AK676" s="101" t="str">
        <f t="shared" si="35"/>
        <v/>
      </c>
      <c r="AL676" s="88"/>
      <c r="AM676" s="90"/>
      <c r="AN676" s="91"/>
      <c r="AO676" s="90"/>
      <c r="AP676" s="90"/>
      <c r="AQ676" s="92"/>
      <c r="AR676" s="90"/>
      <c r="AS676" s="90"/>
      <c r="AT676" s="93"/>
      <c r="AU676" s="88"/>
      <c r="AV676" s="88"/>
      <c r="AW676" s="88"/>
      <c r="AX676" s="88"/>
      <c r="AY676" s="88"/>
      <c r="AZ676" s="88"/>
      <c r="BA676" s="88"/>
      <c r="BB676" s="88"/>
      <c r="BC676" s="88"/>
      <c r="BD676" s="94" t="str">
        <f>IFERROR(IF(Sale!A660 &lt;&gt; "", Sale!A660, ""), "")</f>
        <v/>
      </c>
      <c r="BE676" s="88" t="str">
        <f>IFERROR(IF(Sale!B660 &lt;&gt; "", Sale!B660, ""), "")</f>
        <v/>
      </c>
      <c r="BF676" s="88" t="str">
        <f>IFERROR(IF(Sale!C660 &lt;&gt; "", Sale!C660, ""), "")</f>
        <v/>
      </c>
      <c r="BG676" s="88" t="str">
        <f>IFERROR(IF(Sale!D660 &lt;&gt; "", Sale!D660, ""), "")</f>
        <v/>
      </c>
      <c r="BH676" s="88" t="str">
        <f>IFERROR(IF(Sale!E660 &lt;&gt; "", Sale!E660, ""), "")</f>
        <v/>
      </c>
      <c r="BI676" s="88" t="str">
        <f>IFERROR(IF(Sale!F660 &lt;&gt; "", Sale!F660, ""), "")</f>
        <v/>
      </c>
      <c r="BJ676" s="88" t="str">
        <f>IFERROR(IF(Sale!G660 &lt;&gt; "", Sale!G660, ""), "")</f>
        <v/>
      </c>
      <c r="BK676" s="88" t="str">
        <f>IFERROR(IF(Sale!H660 &lt;&gt; "", Sale!H660, ""), "")</f>
        <v/>
      </c>
      <c r="BL676" s="88" t="str">
        <f>IFERROR(IF(Sale!I660 &lt;&gt; "", Sale!I660, ""), "")</f>
        <v/>
      </c>
      <c r="BM676" s="88" t="str">
        <f>IFERROR(IF(Sale!J660 &lt;&gt; "", Sale!J660, ""), "")</f>
        <v/>
      </c>
      <c r="BN676" s="88" t="str">
        <f>IFERROR(IF(Sale!K660 &lt;&gt; "", Sale!K660, ""), "")</f>
        <v/>
      </c>
      <c r="BO676" s="88" t="str">
        <f>IFERROR(IF(Sale!L660 &lt;&gt; "", Sale!L660, ""), "")</f>
        <v/>
      </c>
      <c r="BP676" s="88" t="str">
        <f>IFERROR(IF(Sale!M660 &lt;&gt; "", Sale!M660, ""), "")</f>
        <v/>
      </c>
      <c r="BQ676" s="88" t="str">
        <f>IFERROR(IF(Sale!N660 &lt;&gt; "", Sale!N660, ""), "")</f>
        <v/>
      </c>
      <c r="BR676" s="88" t="str">
        <f>IFERROR(IF(Sale!O660 &lt;&gt; "", Sale!O660, ""), "")</f>
        <v/>
      </c>
      <c r="BS676" s="88"/>
      <c r="BT676" s="88"/>
      <c r="BU676" s="88"/>
      <c r="BV676" s="88"/>
      <c r="BW676" s="91"/>
      <c r="BX676" s="88"/>
      <c r="BY676" s="88"/>
    </row>
    <row r="677" spans="2:77">
      <c r="B677" s="255"/>
      <c r="C677" s="255"/>
      <c r="D677" s="255"/>
      <c r="E677" s="255"/>
      <c r="F677" s="255"/>
      <c r="Z677" s="101" t="str">
        <f>IF(AB677 &lt;&gt; "", (COUNTIF($AB$19:AB677,AB677)&amp;"_"&amp;AB677),"")</f>
        <v/>
      </c>
      <c r="AA677" s="125" t="str">
        <f>IFERROR(IF(Purchase!A660 &lt;&gt;"",Purchase!A660,""),"")</f>
        <v/>
      </c>
      <c r="AB677" s="101" t="str">
        <f>IFERROR(IF(Purchase!B660 &lt;&gt;"",Purchase!B660,""),"")</f>
        <v/>
      </c>
      <c r="AC677" s="101" t="str">
        <f>IFERROR(IF(Purchase!C660 &lt;&gt;"",Purchase!C660,""),"")</f>
        <v/>
      </c>
      <c r="AD677" s="89" t="str">
        <f>IFERROR(IF(Purchase!D660 &lt;&gt;"",Purchase!D660,""),"")</f>
        <v/>
      </c>
      <c r="AE677" s="89" t="str">
        <f>IFERROR(IF(Purchase!E660 &lt;&gt;"",Purchase!E660,""),"")</f>
        <v/>
      </c>
      <c r="AF677" s="89" t="str">
        <f>IFERROR(IF(Purchase!F660 &lt;&gt;"",Purchase!F660,""),"")</f>
        <v/>
      </c>
      <c r="AG677" s="89" t="str">
        <f>IFERROR(IF(Purchase!G660 &lt;&gt;"",Purchase!G660,""),"")</f>
        <v/>
      </c>
      <c r="AH677" s="89" t="str">
        <f>IFERROR(IF(Purchase!H660 &lt;&gt;"",Purchase!H660,""),"")</f>
        <v/>
      </c>
      <c r="AI677" s="89" t="str">
        <f>IFERROR(IF(Purchase!I660 &lt;&gt;"",Purchase!I660,""),"")</f>
        <v/>
      </c>
      <c r="AJ677" s="89" t="str">
        <f>IFERROR(IF(Purchase!J660 &lt;&gt;"",Purchase!J660,""),"")</f>
        <v/>
      </c>
      <c r="AK677" s="101" t="str">
        <f t="shared" si="35"/>
        <v/>
      </c>
      <c r="AL677" s="88"/>
      <c r="AM677" s="90"/>
      <c r="AN677" s="91"/>
      <c r="AO677" s="90"/>
      <c r="AP677" s="90"/>
      <c r="AQ677" s="92"/>
      <c r="AR677" s="90"/>
      <c r="AS677" s="90"/>
      <c r="AT677" s="93"/>
      <c r="AU677" s="88"/>
      <c r="AV677" s="88"/>
      <c r="AW677" s="88"/>
      <c r="AX677" s="88"/>
      <c r="AY677" s="88"/>
      <c r="AZ677" s="88"/>
      <c r="BA677" s="88"/>
      <c r="BB677" s="88"/>
      <c r="BC677" s="88"/>
      <c r="BD677" s="94" t="str">
        <f>IFERROR(IF(Sale!A661 &lt;&gt; "", Sale!A661, ""), "")</f>
        <v/>
      </c>
      <c r="BE677" s="88" t="str">
        <f>IFERROR(IF(Sale!B661 &lt;&gt; "", Sale!B661, ""), "")</f>
        <v/>
      </c>
      <c r="BF677" s="88" t="str">
        <f>IFERROR(IF(Sale!C661 &lt;&gt; "", Sale!C661, ""), "")</f>
        <v/>
      </c>
      <c r="BG677" s="88" t="str">
        <f>IFERROR(IF(Sale!D661 &lt;&gt; "", Sale!D661, ""), "")</f>
        <v/>
      </c>
      <c r="BH677" s="88" t="str">
        <f>IFERROR(IF(Sale!E661 &lt;&gt; "", Sale!E661, ""), "")</f>
        <v/>
      </c>
      <c r="BI677" s="88" t="str">
        <f>IFERROR(IF(Sale!F661 &lt;&gt; "", Sale!F661, ""), "")</f>
        <v/>
      </c>
      <c r="BJ677" s="88" t="str">
        <f>IFERROR(IF(Sale!G661 &lt;&gt; "", Sale!G661, ""), "")</f>
        <v/>
      </c>
      <c r="BK677" s="88" t="str">
        <f>IFERROR(IF(Sale!H661 &lt;&gt; "", Sale!H661, ""), "")</f>
        <v/>
      </c>
      <c r="BL677" s="88" t="str">
        <f>IFERROR(IF(Sale!I661 &lt;&gt; "", Sale!I661, ""), "")</f>
        <v/>
      </c>
      <c r="BM677" s="88" t="str">
        <f>IFERROR(IF(Sale!J661 &lt;&gt; "", Sale!J661, ""), "")</f>
        <v/>
      </c>
      <c r="BN677" s="88" t="str">
        <f>IFERROR(IF(Sale!K661 &lt;&gt; "", Sale!K661, ""), "")</f>
        <v/>
      </c>
      <c r="BO677" s="88" t="str">
        <f>IFERROR(IF(Sale!L661 &lt;&gt; "", Sale!L661, ""), "")</f>
        <v/>
      </c>
      <c r="BP677" s="88" t="str">
        <f>IFERROR(IF(Sale!M661 &lt;&gt; "", Sale!M661, ""), "")</f>
        <v/>
      </c>
      <c r="BQ677" s="88" t="str">
        <f>IFERROR(IF(Sale!N661 &lt;&gt; "", Sale!N661, ""), "")</f>
        <v/>
      </c>
      <c r="BR677" s="88" t="str">
        <f>IFERROR(IF(Sale!O661 &lt;&gt; "", Sale!O661, ""), "")</f>
        <v/>
      </c>
      <c r="BS677" s="88"/>
      <c r="BT677" s="88"/>
      <c r="BU677" s="88"/>
      <c r="BV677" s="88"/>
      <c r="BW677" s="91"/>
      <c r="BX677" s="88"/>
      <c r="BY677" s="88"/>
    </row>
    <row r="678" spans="2:77">
      <c r="B678" s="255"/>
      <c r="C678" s="255"/>
      <c r="D678" s="255"/>
      <c r="E678" s="255"/>
      <c r="F678" s="255"/>
      <c r="Z678" s="101" t="str">
        <f>IF(AB678 &lt;&gt; "", (COUNTIF($AB$19:AB678,AB678)&amp;"_"&amp;AB678),"")</f>
        <v/>
      </c>
      <c r="AA678" s="125" t="str">
        <f>IFERROR(IF(Purchase!A661 &lt;&gt;"",Purchase!A661,""),"")</f>
        <v/>
      </c>
      <c r="AB678" s="101" t="str">
        <f>IFERROR(IF(Purchase!B661 &lt;&gt;"",Purchase!B661,""),"")</f>
        <v/>
      </c>
      <c r="AC678" s="101" t="str">
        <f>IFERROR(IF(Purchase!C661 &lt;&gt;"",Purchase!C661,""),"")</f>
        <v/>
      </c>
      <c r="AD678" s="89" t="str">
        <f>IFERROR(IF(Purchase!D661 &lt;&gt;"",Purchase!D661,""),"")</f>
        <v/>
      </c>
      <c r="AE678" s="89" t="str">
        <f>IFERROR(IF(Purchase!E661 &lt;&gt;"",Purchase!E661,""),"")</f>
        <v/>
      </c>
      <c r="AF678" s="89" t="str">
        <f>IFERROR(IF(Purchase!F661 &lt;&gt;"",Purchase!F661,""),"")</f>
        <v/>
      </c>
      <c r="AG678" s="89" t="str">
        <f>IFERROR(IF(Purchase!G661 &lt;&gt;"",Purchase!G661,""),"")</f>
        <v/>
      </c>
      <c r="AH678" s="89" t="str">
        <f>IFERROR(IF(Purchase!H661 &lt;&gt;"",Purchase!H661,""),"")</f>
        <v/>
      </c>
      <c r="AI678" s="89" t="str">
        <f>IFERROR(IF(Purchase!I661 &lt;&gt;"",Purchase!I661,""),"")</f>
        <v/>
      </c>
      <c r="AJ678" s="89" t="str">
        <f>IFERROR(IF(Purchase!J661 &lt;&gt;"",Purchase!J661,""),"")</f>
        <v/>
      </c>
      <c r="AK678" s="101" t="str">
        <f t="shared" si="35"/>
        <v/>
      </c>
      <c r="AL678" s="88"/>
      <c r="AM678" s="90"/>
      <c r="AN678" s="91"/>
      <c r="AO678" s="90"/>
      <c r="AP678" s="90"/>
      <c r="AQ678" s="92"/>
      <c r="AR678" s="90"/>
      <c r="AS678" s="90"/>
      <c r="AT678" s="93"/>
      <c r="AU678" s="88"/>
      <c r="AV678" s="88"/>
      <c r="AW678" s="88"/>
      <c r="AX678" s="88"/>
      <c r="AY678" s="88"/>
      <c r="AZ678" s="88"/>
      <c r="BA678" s="88"/>
      <c r="BB678" s="88"/>
      <c r="BC678" s="88"/>
      <c r="BD678" s="94" t="str">
        <f>IFERROR(IF(Sale!A662 &lt;&gt; "", Sale!A662, ""), "")</f>
        <v/>
      </c>
      <c r="BE678" s="88" t="str">
        <f>IFERROR(IF(Sale!B662 &lt;&gt; "", Sale!B662, ""), "")</f>
        <v/>
      </c>
      <c r="BF678" s="88" t="str">
        <f>IFERROR(IF(Sale!C662 &lt;&gt; "", Sale!C662, ""), "")</f>
        <v/>
      </c>
      <c r="BG678" s="88" t="str">
        <f>IFERROR(IF(Sale!D662 &lt;&gt; "", Sale!D662, ""), "")</f>
        <v/>
      </c>
      <c r="BH678" s="88" t="str">
        <f>IFERROR(IF(Sale!E662 &lt;&gt; "", Sale!E662, ""), "")</f>
        <v/>
      </c>
      <c r="BI678" s="88" t="str">
        <f>IFERROR(IF(Sale!F662 &lt;&gt; "", Sale!F662, ""), "")</f>
        <v/>
      </c>
      <c r="BJ678" s="88" t="str">
        <f>IFERROR(IF(Sale!G662 &lt;&gt; "", Sale!G662, ""), "")</f>
        <v/>
      </c>
      <c r="BK678" s="88" t="str">
        <f>IFERROR(IF(Sale!H662 &lt;&gt; "", Sale!H662, ""), "")</f>
        <v/>
      </c>
      <c r="BL678" s="88" t="str">
        <f>IFERROR(IF(Sale!I662 &lt;&gt; "", Sale!I662, ""), "")</f>
        <v/>
      </c>
      <c r="BM678" s="88" t="str">
        <f>IFERROR(IF(Sale!J662 &lt;&gt; "", Sale!J662, ""), "")</f>
        <v/>
      </c>
      <c r="BN678" s="88" t="str">
        <f>IFERROR(IF(Sale!K662 &lt;&gt; "", Sale!K662, ""), "")</f>
        <v/>
      </c>
      <c r="BO678" s="88" t="str">
        <f>IFERROR(IF(Sale!L662 &lt;&gt; "", Sale!L662, ""), "")</f>
        <v/>
      </c>
      <c r="BP678" s="88" t="str">
        <f>IFERROR(IF(Sale!M662 &lt;&gt; "", Sale!M662, ""), "")</f>
        <v/>
      </c>
      <c r="BQ678" s="88" t="str">
        <f>IFERROR(IF(Sale!N662 &lt;&gt; "", Sale!N662, ""), "")</f>
        <v/>
      </c>
      <c r="BR678" s="88" t="str">
        <f>IFERROR(IF(Sale!O662 &lt;&gt; "", Sale!O662, ""), "")</f>
        <v/>
      </c>
      <c r="BS678" s="88"/>
      <c r="BT678" s="88"/>
      <c r="BU678" s="88"/>
      <c r="BV678" s="88"/>
      <c r="BW678" s="91"/>
      <c r="BX678" s="88"/>
      <c r="BY678" s="88"/>
    </row>
    <row r="679" spans="2:77">
      <c r="B679" s="255"/>
      <c r="C679" s="255"/>
      <c r="D679" s="255"/>
      <c r="E679" s="255"/>
      <c r="F679" s="255"/>
      <c r="Z679" s="101" t="str">
        <f>IF(AB679 &lt;&gt; "", (COUNTIF($AB$19:AB679,AB679)&amp;"_"&amp;AB679),"")</f>
        <v/>
      </c>
      <c r="AA679" s="125" t="str">
        <f>IFERROR(IF(Purchase!A662 &lt;&gt;"",Purchase!A662,""),"")</f>
        <v/>
      </c>
      <c r="AB679" s="101" t="str">
        <f>IFERROR(IF(Purchase!B662 &lt;&gt;"",Purchase!B662,""),"")</f>
        <v/>
      </c>
      <c r="AC679" s="101" t="str">
        <f>IFERROR(IF(Purchase!C662 &lt;&gt;"",Purchase!C662,""),"")</f>
        <v/>
      </c>
      <c r="AD679" s="89" t="str">
        <f>IFERROR(IF(Purchase!D662 &lt;&gt;"",Purchase!D662,""),"")</f>
        <v/>
      </c>
      <c r="AE679" s="89" t="str">
        <f>IFERROR(IF(Purchase!E662 &lt;&gt;"",Purchase!E662,""),"")</f>
        <v/>
      </c>
      <c r="AF679" s="89" t="str">
        <f>IFERROR(IF(Purchase!F662 &lt;&gt;"",Purchase!F662,""),"")</f>
        <v/>
      </c>
      <c r="AG679" s="89" t="str">
        <f>IFERROR(IF(Purchase!G662 &lt;&gt;"",Purchase!G662,""),"")</f>
        <v/>
      </c>
      <c r="AH679" s="89" t="str">
        <f>IFERROR(IF(Purchase!H662 &lt;&gt;"",Purchase!H662,""),"")</f>
        <v/>
      </c>
      <c r="AI679" s="89" t="str">
        <f>IFERROR(IF(Purchase!I662 &lt;&gt;"",Purchase!I662,""),"")</f>
        <v/>
      </c>
      <c r="AJ679" s="89" t="str">
        <f>IFERROR(IF(Purchase!J662 &lt;&gt;"",Purchase!J662,""),"")</f>
        <v/>
      </c>
      <c r="AK679" s="101" t="str">
        <f t="shared" si="35"/>
        <v/>
      </c>
      <c r="AL679" s="88"/>
      <c r="AM679" s="90"/>
      <c r="AN679" s="91"/>
      <c r="AO679" s="90"/>
      <c r="AP679" s="90"/>
      <c r="AQ679" s="92"/>
      <c r="AR679" s="90"/>
      <c r="AS679" s="90"/>
      <c r="AT679" s="93"/>
      <c r="AU679" s="88"/>
      <c r="AV679" s="88"/>
      <c r="AW679" s="88"/>
      <c r="AX679" s="88"/>
      <c r="AY679" s="88"/>
      <c r="AZ679" s="88"/>
      <c r="BA679" s="88"/>
      <c r="BB679" s="88"/>
      <c r="BC679" s="88"/>
      <c r="BD679" s="94" t="str">
        <f>IFERROR(IF(Sale!A663 &lt;&gt; "", Sale!A663, ""), "")</f>
        <v/>
      </c>
      <c r="BE679" s="88" t="str">
        <f>IFERROR(IF(Sale!B663 &lt;&gt; "", Sale!B663, ""), "")</f>
        <v/>
      </c>
      <c r="BF679" s="88" t="str">
        <f>IFERROR(IF(Sale!C663 &lt;&gt; "", Sale!C663, ""), "")</f>
        <v/>
      </c>
      <c r="BG679" s="88" t="str">
        <f>IFERROR(IF(Sale!D663 &lt;&gt; "", Sale!D663, ""), "")</f>
        <v/>
      </c>
      <c r="BH679" s="88" t="str">
        <f>IFERROR(IF(Sale!E663 &lt;&gt; "", Sale!E663, ""), "")</f>
        <v/>
      </c>
      <c r="BI679" s="88" t="str">
        <f>IFERROR(IF(Sale!F663 &lt;&gt; "", Sale!F663, ""), "")</f>
        <v/>
      </c>
      <c r="BJ679" s="88" t="str">
        <f>IFERROR(IF(Sale!G663 &lt;&gt; "", Sale!G663, ""), "")</f>
        <v/>
      </c>
      <c r="BK679" s="88" t="str">
        <f>IFERROR(IF(Sale!H663 &lt;&gt; "", Sale!H663, ""), "")</f>
        <v/>
      </c>
      <c r="BL679" s="88" t="str">
        <f>IFERROR(IF(Sale!I663 &lt;&gt; "", Sale!I663, ""), "")</f>
        <v/>
      </c>
      <c r="BM679" s="88" t="str">
        <f>IFERROR(IF(Sale!J663 &lt;&gt; "", Sale!J663, ""), "")</f>
        <v/>
      </c>
      <c r="BN679" s="88" t="str">
        <f>IFERROR(IF(Sale!K663 &lt;&gt; "", Sale!K663, ""), "")</f>
        <v/>
      </c>
      <c r="BO679" s="88" t="str">
        <f>IFERROR(IF(Sale!L663 &lt;&gt; "", Sale!L663, ""), "")</f>
        <v/>
      </c>
      <c r="BP679" s="88" t="str">
        <f>IFERROR(IF(Sale!M663 &lt;&gt; "", Sale!M663, ""), "")</f>
        <v/>
      </c>
      <c r="BQ679" s="88" t="str">
        <f>IFERROR(IF(Sale!N663 &lt;&gt; "", Sale!N663, ""), "")</f>
        <v/>
      </c>
      <c r="BR679" s="88" t="str">
        <f>IFERROR(IF(Sale!O663 &lt;&gt; "", Sale!O663, ""), "")</f>
        <v/>
      </c>
      <c r="BS679" s="88"/>
      <c r="BT679" s="88"/>
      <c r="BU679" s="88"/>
      <c r="BV679" s="88"/>
      <c r="BW679" s="91"/>
      <c r="BX679" s="88"/>
      <c r="BY679" s="88"/>
    </row>
    <row r="680" spans="2:77">
      <c r="B680" s="255"/>
      <c r="C680" s="255"/>
      <c r="D680" s="255"/>
      <c r="E680" s="255"/>
      <c r="F680" s="255"/>
      <c r="Z680" s="101" t="str">
        <f>IF(AB680 &lt;&gt; "", (COUNTIF($AB$19:AB680,AB680)&amp;"_"&amp;AB680),"")</f>
        <v/>
      </c>
      <c r="AA680" s="125" t="str">
        <f>IFERROR(IF(Purchase!A663 &lt;&gt;"",Purchase!A663,""),"")</f>
        <v/>
      </c>
      <c r="AB680" s="101" t="str">
        <f>IFERROR(IF(Purchase!B663 &lt;&gt;"",Purchase!B663,""),"")</f>
        <v/>
      </c>
      <c r="AC680" s="101" t="str">
        <f>IFERROR(IF(Purchase!C663 &lt;&gt;"",Purchase!C663,""),"")</f>
        <v/>
      </c>
      <c r="AD680" s="89" t="str">
        <f>IFERROR(IF(Purchase!D663 &lt;&gt;"",Purchase!D663,""),"")</f>
        <v/>
      </c>
      <c r="AE680" s="89" t="str">
        <f>IFERROR(IF(Purchase!E663 &lt;&gt;"",Purchase!E663,""),"")</f>
        <v/>
      </c>
      <c r="AF680" s="89" t="str">
        <f>IFERROR(IF(Purchase!F663 &lt;&gt;"",Purchase!F663,""),"")</f>
        <v/>
      </c>
      <c r="AG680" s="89" t="str">
        <f>IFERROR(IF(Purchase!G663 &lt;&gt;"",Purchase!G663,""),"")</f>
        <v/>
      </c>
      <c r="AH680" s="89" t="str">
        <f>IFERROR(IF(Purchase!H663 &lt;&gt;"",Purchase!H663,""),"")</f>
        <v/>
      </c>
      <c r="AI680" s="89" t="str">
        <f>IFERROR(IF(Purchase!I663 &lt;&gt;"",Purchase!I663,""),"")</f>
        <v/>
      </c>
      <c r="AJ680" s="89" t="str">
        <f>IFERROR(IF(Purchase!J663 &lt;&gt;"",Purchase!J663,""),"")</f>
        <v/>
      </c>
      <c r="AK680" s="101" t="str">
        <f t="shared" si="35"/>
        <v/>
      </c>
      <c r="AL680" s="88"/>
      <c r="AM680" s="90"/>
      <c r="AN680" s="91"/>
      <c r="AO680" s="90"/>
      <c r="AP680" s="90"/>
      <c r="AQ680" s="92"/>
      <c r="AR680" s="90"/>
      <c r="AS680" s="90"/>
      <c r="AT680" s="93"/>
      <c r="AU680" s="88"/>
      <c r="AV680" s="88"/>
      <c r="AW680" s="88"/>
      <c r="AX680" s="88"/>
      <c r="AY680" s="88"/>
      <c r="AZ680" s="88"/>
      <c r="BA680" s="88"/>
      <c r="BB680" s="88"/>
      <c r="BC680" s="88"/>
      <c r="BD680" s="94" t="str">
        <f>IFERROR(IF(Sale!A664 &lt;&gt; "", Sale!A664, ""), "")</f>
        <v/>
      </c>
      <c r="BE680" s="88" t="str">
        <f>IFERROR(IF(Sale!B664 &lt;&gt; "", Sale!B664, ""), "")</f>
        <v/>
      </c>
      <c r="BF680" s="88" t="str">
        <f>IFERROR(IF(Sale!C664 &lt;&gt; "", Sale!C664, ""), "")</f>
        <v/>
      </c>
      <c r="BG680" s="88" t="str">
        <f>IFERROR(IF(Sale!D664 &lt;&gt; "", Sale!D664, ""), "")</f>
        <v/>
      </c>
      <c r="BH680" s="88" t="str">
        <f>IFERROR(IF(Sale!E664 &lt;&gt; "", Sale!E664, ""), "")</f>
        <v/>
      </c>
      <c r="BI680" s="88" t="str">
        <f>IFERROR(IF(Sale!F664 &lt;&gt; "", Sale!F664, ""), "")</f>
        <v/>
      </c>
      <c r="BJ680" s="88" t="str">
        <f>IFERROR(IF(Sale!G664 &lt;&gt; "", Sale!G664, ""), "")</f>
        <v/>
      </c>
      <c r="BK680" s="88" t="str">
        <f>IFERROR(IF(Sale!H664 &lt;&gt; "", Sale!H664, ""), "")</f>
        <v/>
      </c>
      <c r="BL680" s="88" t="str">
        <f>IFERROR(IF(Sale!I664 &lt;&gt; "", Sale!I664, ""), "")</f>
        <v/>
      </c>
      <c r="BM680" s="88" t="str">
        <f>IFERROR(IF(Sale!J664 &lt;&gt; "", Sale!J664, ""), "")</f>
        <v/>
      </c>
      <c r="BN680" s="88" t="str">
        <f>IFERROR(IF(Sale!K664 &lt;&gt; "", Sale!K664, ""), "")</f>
        <v/>
      </c>
      <c r="BO680" s="88" t="str">
        <f>IFERROR(IF(Sale!L664 &lt;&gt; "", Sale!L664, ""), "")</f>
        <v/>
      </c>
      <c r="BP680" s="88" t="str">
        <f>IFERROR(IF(Sale!M664 &lt;&gt; "", Sale!M664, ""), "")</f>
        <v/>
      </c>
      <c r="BQ680" s="88" t="str">
        <f>IFERROR(IF(Sale!N664 &lt;&gt; "", Sale!N664, ""), "")</f>
        <v/>
      </c>
      <c r="BR680" s="88" t="str">
        <f>IFERROR(IF(Sale!O664 &lt;&gt; "", Sale!O664, ""), "")</f>
        <v/>
      </c>
      <c r="BS680" s="88"/>
      <c r="BT680" s="88"/>
      <c r="BU680" s="88"/>
      <c r="BV680" s="88"/>
      <c r="BW680" s="91"/>
      <c r="BX680" s="88"/>
      <c r="BY680" s="88"/>
    </row>
    <row r="681" spans="2:77">
      <c r="B681" s="255"/>
      <c r="C681" s="255"/>
      <c r="D681" s="255"/>
      <c r="E681" s="255"/>
      <c r="F681" s="255"/>
      <c r="Z681" s="101" t="str">
        <f>IF(AB681 &lt;&gt; "", (COUNTIF($AB$19:AB681,AB681)&amp;"_"&amp;AB681),"")</f>
        <v/>
      </c>
      <c r="AA681" s="125" t="str">
        <f>IFERROR(IF(Purchase!A664 &lt;&gt;"",Purchase!A664,""),"")</f>
        <v/>
      </c>
      <c r="AB681" s="101" t="str">
        <f>IFERROR(IF(Purchase!B664 &lt;&gt;"",Purchase!B664,""),"")</f>
        <v/>
      </c>
      <c r="AC681" s="101" t="str">
        <f>IFERROR(IF(Purchase!C664 &lt;&gt;"",Purchase!C664,""),"")</f>
        <v/>
      </c>
      <c r="AD681" s="89" t="str">
        <f>IFERROR(IF(Purchase!D664 &lt;&gt;"",Purchase!D664,""),"")</f>
        <v/>
      </c>
      <c r="AE681" s="89" t="str">
        <f>IFERROR(IF(Purchase!E664 &lt;&gt;"",Purchase!E664,""),"")</f>
        <v/>
      </c>
      <c r="AF681" s="89" t="str">
        <f>IFERROR(IF(Purchase!F664 &lt;&gt;"",Purchase!F664,""),"")</f>
        <v/>
      </c>
      <c r="AG681" s="89" t="str">
        <f>IFERROR(IF(Purchase!G664 &lt;&gt;"",Purchase!G664,""),"")</f>
        <v/>
      </c>
      <c r="AH681" s="89" t="str">
        <f>IFERROR(IF(Purchase!H664 &lt;&gt;"",Purchase!H664,""),"")</f>
        <v/>
      </c>
      <c r="AI681" s="89" t="str">
        <f>IFERROR(IF(Purchase!I664 &lt;&gt;"",Purchase!I664,""),"")</f>
        <v/>
      </c>
      <c r="AJ681" s="89" t="str">
        <f>IFERROR(IF(Purchase!J664 &lt;&gt;"",Purchase!J664,""),"")</f>
        <v/>
      </c>
      <c r="AK681" s="101" t="str">
        <f t="shared" si="35"/>
        <v/>
      </c>
      <c r="AL681" s="88"/>
      <c r="AM681" s="90"/>
      <c r="AN681" s="91"/>
      <c r="AO681" s="90"/>
      <c r="AP681" s="90"/>
      <c r="AQ681" s="92"/>
      <c r="AR681" s="90"/>
      <c r="AS681" s="90"/>
      <c r="AT681" s="93"/>
      <c r="AU681" s="88"/>
      <c r="AV681" s="88"/>
      <c r="AW681" s="88"/>
      <c r="AX681" s="88"/>
      <c r="AY681" s="88"/>
      <c r="AZ681" s="88"/>
      <c r="BA681" s="88"/>
      <c r="BB681" s="88"/>
      <c r="BC681" s="88"/>
      <c r="BD681" s="94" t="str">
        <f>IFERROR(IF(Sale!A665 &lt;&gt; "", Sale!A665, ""), "")</f>
        <v/>
      </c>
      <c r="BE681" s="88" t="str">
        <f>IFERROR(IF(Sale!B665 &lt;&gt; "", Sale!B665, ""), "")</f>
        <v/>
      </c>
      <c r="BF681" s="88" t="str">
        <f>IFERROR(IF(Sale!C665 &lt;&gt; "", Sale!C665, ""), "")</f>
        <v/>
      </c>
      <c r="BG681" s="88" t="str">
        <f>IFERROR(IF(Sale!D665 &lt;&gt; "", Sale!D665, ""), "")</f>
        <v/>
      </c>
      <c r="BH681" s="88" t="str">
        <f>IFERROR(IF(Sale!E665 &lt;&gt; "", Sale!E665, ""), "")</f>
        <v/>
      </c>
      <c r="BI681" s="88" t="str">
        <f>IFERROR(IF(Sale!F665 &lt;&gt; "", Sale!F665, ""), "")</f>
        <v/>
      </c>
      <c r="BJ681" s="88" t="str">
        <f>IFERROR(IF(Sale!G665 &lt;&gt; "", Sale!G665, ""), "")</f>
        <v/>
      </c>
      <c r="BK681" s="88" t="str">
        <f>IFERROR(IF(Sale!H665 &lt;&gt; "", Sale!H665, ""), "")</f>
        <v/>
      </c>
      <c r="BL681" s="88" t="str">
        <f>IFERROR(IF(Sale!I665 &lt;&gt; "", Sale!I665, ""), "")</f>
        <v/>
      </c>
      <c r="BM681" s="88" t="str">
        <f>IFERROR(IF(Sale!J665 &lt;&gt; "", Sale!J665, ""), "")</f>
        <v/>
      </c>
      <c r="BN681" s="88" t="str">
        <f>IFERROR(IF(Sale!K665 &lt;&gt; "", Sale!K665, ""), "")</f>
        <v/>
      </c>
      <c r="BO681" s="88" t="str">
        <f>IFERROR(IF(Sale!L665 &lt;&gt; "", Sale!L665, ""), "")</f>
        <v/>
      </c>
      <c r="BP681" s="88" t="str">
        <f>IFERROR(IF(Sale!M665 &lt;&gt; "", Sale!M665, ""), "")</f>
        <v/>
      </c>
      <c r="BQ681" s="88" t="str">
        <f>IFERROR(IF(Sale!N665 &lt;&gt; "", Sale!N665, ""), "")</f>
        <v/>
      </c>
      <c r="BR681" s="88" t="str">
        <f>IFERROR(IF(Sale!O665 &lt;&gt; "", Sale!O665, ""), "")</f>
        <v/>
      </c>
      <c r="BS681" s="88"/>
      <c r="BT681" s="88"/>
      <c r="BU681" s="88"/>
      <c r="BV681" s="88"/>
      <c r="BW681" s="91"/>
      <c r="BX681" s="88"/>
      <c r="BY681" s="88"/>
    </row>
    <row r="682" spans="2:77">
      <c r="B682" s="255"/>
      <c r="C682" s="255"/>
      <c r="D682" s="255"/>
      <c r="E682" s="255"/>
      <c r="F682" s="255"/>
      <c r="Z682" s="101" t="str">
        <f>IF(AB682 &lt;&gt; "", (COUNTIF($AB$19:AB682,AB682)&amp;"_"&amp;AB682),"")</f>
        <v/>
      </c>
      <c r="AA682" s="125" t="str">
        <f>IFERROR(IF(Purchase!A665 &lt;&gt;"",Purchase!A665,""),"")</f>
        <v/>
      </c>
      <c r="AB682" s="101" t="str">
        <f>IFERROR(IF(Purchase!B665 &lt;&gt;"",Purchase!B665,""),"")</f>
        <v/>
      </c>
      <c r="AC682" s="101" t="str">
        <f>IFERROR(IF(Purchase!C665 &lt;&gt;"",Purchase!C665,""),"")</f>
        <v/>
      </c>
      <c r="AD682" s="89" t="str">
        <f>IFERROR(IF(Purchase!D665 &lt;&gt;"",Purchase!D665,""),"")</f>
        <v/>
      </c>
      <c r="AE682" s="89" t="str">
        <f>IFERROR(IF(Purchase!E665 &lt;&gt;"",Purchase!E665,""),"")</f>
        <v/>
      </c>
      <c r="AF682" s="89" t="str">
        <f>IFERROR(IF(Purchase!F665 &lt;&gt;"",Purchase!F665,""),"")</f>
        <v/>
      </c>
      <c r="AG682" s="89" t="str">
        <f>IFERROR(IF(Purchase!G665 &lt;&gt;"",Purchase!G665,""),"")</f>
        <v/>
      </c>
      <c r="AH682" s="89" t="str">
        <f>IFERROR(IF(Purchase!H665 &lt;&gt;"",Purchase!H665,""),"")</f>
        <v/>
      </c>
      <c r="AI682" s="89" t="str">
        <f>IFERROR(IF(Purchase!I665 &lt;&gt;"",Purchase!I665,""),"")</f>
        <v/>
      </c>
      <c r="AJ682" s="89" t="str">
        <f>IFERROR(IF(Purchase!J665 &lt;&gt;"",Purchase!J665,""),"")</f>
        <v/>
      </c>
      <c r="AK682" s="101" t="str">
        <f t="shared" si="35"/>
        <v/>
      </c>
      <c r="AL682" s="88"/>
      <c r="AM682" s="90"/>
      <c r="AN682" s="91"/>
      <c r="AO682" s="90"/>
      <c r="AP682" s="90"/>
      <c r="AQ682" s="92"/>
      <c r="AR682" s="90"/>
      <c r="AS682" s="90"/>
      <c r="AT682" s="93"/>
      <c r="AU682" s="88"/>
      <c r="AV682" s="88"/>
      <c r="AW682" s="88"/>
      <c r="AX682" s="88"/>
      <c r="AY682" s="88"/>
      <c r="AZ682" s="88"/>
      <c r="BA682" s="88"/>
      <c r="BB682" s="88"/>
      <c r="BC682" s="88"/>
      <c r="BD682" s="94" t="str">
        <f>IFERROR(IF(Sale!A666 &lt;&gt; "", Sale!A666, ""), "")</f>
        <v/>
      </c>
      <c r="BE682" s="88" t="str">
        <f>IFERROR(IF(Sale!B666 &lt;&gt; "", Sale!B666, ""), "")</f>
        <v/>
      </c>
      <c r="BF682" s="88" t="str">
        <f>IFERROR(IF(Sale!C666 &lt;&gt; "", Sale!C666, ""), "")</f>
        <v/>
      </c>
      <c r="BG682" s="88" t="str">
        <f>IFERROR(IF(Sale!D666 &lt;&gt; "", Sale!D666, ""), "")</f>
        <v/>
      </c>
      <c r="BH682" s="88" t="str">
        <f>IFERROR(IF(Sale!E666 &lt;&gt; "", Sale!E666, ""), "")</f>
        <v/>
      </c>
      <c r="BI682" s="88" t="str">
        <f>IFERROR(IF(Sale!F666 &lt;&gt; "", Sale!F666, ""), "")</f>
        <v/>
      </c>
      <c r="BJ682" s="88" t="str">
        <f>IFERROR(IF(Sale!G666 &lt;&gt; "", Sale!G666, ""), "")</f>
        <v/>
      </c>
      <c r="BK682" s="88" t="str">
        <f>IFERROR(IF(Sale!H666 &lt;&gt; "", Sale!H666, ""), "")</f>
        <v/>
      </c>
      <c r="BL682" s="88" t="str">
        <f>IFERROR(IF(Sale!I666 &lt;&gt; "", Sale!I666, ""), "")</f>
        <v/>
      </c>
      <c r="BM682" s="88" t="str">
        <f>IFERROR(IF(Sale!J666 &lt;&gt; "", Sale!J666, ""), "")</f>
        <v/>
      </c>
      <c r="BN682" s="88" t="str">
        <f>IFERROR(IF(Sale!K666 &lt;&gt; "", Sale!K666, ""), "")</f>
        <v/>
      </c>
      <c r="BO682" s="88" t="str">
        <f>IFERROR(IF(Sale!L666 &lt;&gt; "", Sale!L666, ""), "")</f>
        <v/>
      </c>
      <c r="BP682" s="88" t="str">
        <f>IFERROR(IF(Sale!M666 &lt;&gt; "", Sale!M666, ""), "")</f>
        <v/>
      </c>
      <c r="BQ682" s="88" t="str">
        <f>IFERROR(IF(Sale!N666 &lt;&gt; "", Sale!N666, ""), "")</f>
        <v/>
      </c>
      <c r="BR682" s="88" t="str">
        <f>IFERROR(IF(Sale!O666 &lt;&gt; "", Sale!O666, ""), "")</f>
        <v/>
      </c>
      <c r="BS682" s="88"/>
      <c r="BT682" s="88"/>
      <c r="BU682" s="88"/>
      <c r="BV682" s="88"/>
      <c r="BW682" s="91"/>
      <c r="BX682" s="88"/>
      <c r="BY682" s="88"/>
    </row>
    <row r="683" spans="2:77">
      <c r="B683" s="255"/>
      <c r="C683" s="255"/>
      <c r="D683" s="255"/>
      <c r="E683" s="255"/>
      <c r="F683" s="255"/>
      <c r="Z683" s="101" t="str">
        <f>IF(AB683 &lt;&gt; "", (COUNTIF($AB$19:AB683,AB683)&amp;"_"&amp;AB683),"")</f>
        <v/>
      </c>
      <c r="AA683" s="125" t="str">
        <f>IFERROR(IF(Purchase!A666 &lt;&gt;"",Purchase!A666,""),"")</f>
        <v/>
      </c>
      <c r="AB683" s="101" t="str">
        <f>IFERROR(IF(Purchase!B666 &lt;&gt;"",Purchase!B666,""),"")</f>
        <v/>
      </c>
      <c r="AC683" s="101" t="str">
        <f>IFERROR(IF(Purchase!C666 &lt;&gt;"",Purchase!C666,""),"")</f>
        <v/>
      </c>
      <c r="AD683" s="89" t="str">
        <f>IFERROR(IF(Purchase!D666 &lt;&gt;"",Purchase!D666,""),"")</f>
        <v/>
      </c>
      <c r="AE683" s="89" t="str">
        <f>IFERROR(IF(Purchase!E666 &lt;&gt;"",Purchase!E666,""),"")</f>
        <v/>
      </c>
      <c r="AF683" s="89" t="str">
        <f>IFERROR(IF(Purchase!F666 &lt;&gt;"",Purchase!F666,""),"")</f>
        <v/>
      </c>
      <c r="AG683" s="89" t="str">
        <f>IFERROR(IF(Purchase!G666 &lt;&gt;"",Purchase!G666,""),"")</f>
        <v/>
      </c>
      <c r="AH683" s="89" t="str">
        <f>IFERROR(IF(Purchase!H666 &lt;&gt;"",Purchase!H666,""),"")</f>
        <v/>
      </c>
      <c r="AI683" s="89" t="str">
        <f>IFERROR(IF(Purchase!I666 &lt;&gt;"",Purchase!I666,""),"")</f>
        <v/>
      </c>
      <c r="AJ683" s="89" t="str">
        <f>IFERROR(IF(Purchase!J666 &lt;&gt;"",Purchase!J666,""),"")</f>
        <v/>
      </c>
      <c r="AK683" s="101" t="str">
        <f t="shared" si="35"/>
        <v/>
      </c>
      <c r="AL683" s="88"/>
      <c r="AM683" s="90"/>
      <c r="AN683" s="91"/>
      <c r="AO683" s="90"/>
      <c r="AP683" s="90"/>
      <c r="AQ683" s="92"/>
      <c r="AR683" s="90"/>
      <c r="AS683" s="90"/>
      <c r="AT683" s="93"/>
      <c r="AU683" s="88"/>
      <c r="AV683" s="88"/>
      <c r="AW683" s="88"/>
      <c r="AX683" s="88"/>
      <c r="AY683" s="88"/>
      <c r="AZ683" s="88"/>
      <c r="BA683" s="88"/>
      <c r="BB683" s="88"/>
      <c r="BC683" s="88"/>
      <c r="BD683" s="94" t="str">
        <f>IFERROR(IF(Sale!A667 &lt;&gt; "", Sale!A667, ""), "")</f>
        <v/>
      </c>
      <c r="BE683" s="88" t="str">
        <f>IFERROR(IF(Sale!B667 &lt;&gt; "", Sale!B667, ""), "")</f>
        <v/>
      </c>
      <c r="BF683" s="88" t="str">
        <f>IFERROR(IF(Sale!C667 &lt;&gt; "", Sale!C667, ""), "")</f>
        <v/>
      </c>
      <c r="BG683" s="88" t="str">
        <f>IFERROR(IF(Sale!D667 &lt;&gt; "", Sale!D667, ""), "")</f>
        <v/>
      </c>
      <c r="BH683" s="88" t="str">
        <f>IFERROR(IF(Sale!E667 &lt;&gt; "", Sale!E667, ""), "")</f>
        <v/>
      </c>
      <c r="BI683" s="88" t="str">
        <f>IFERROR(IF(Sale!F667 &lt;&gt; "", Sale!F667, ""), "")</f>
        <v/>
      </c>
      <c r="BJ683" s="88" t="str">
        <f>IFERROR(IF(Sale!G667 &lt;&gt; "", Sale!G667, ""), "")</f>
        <v/>
      </c>
      <c r="BK683" s="88" t="str">
        <f>IFERROR(IF(Sale!H667 &lt;&gt; "", Sale!H667, ""), "")</f>
        <v/>
      </c>
      <c r="BL683" s="88" t="str">
        <f>IFERROR(IF(Sale!I667 &lt;&gt; "", Sale!I667, ""), "")</f>
        <v/>
      </c>
      <c r="BM683" s="88" t="str">
        <f>IFERROR(IF(Sale!J667 &lt;&gt; "", Sale!J667, ""), "")</f>
        <v/>
      </c>
      <c r="BN683" s="88" t="str">
        <f>IFERROR(IF(Sale!K667 &lt;&gt; "", Sale!K667, ""), "")</f>
        <v/>
      </c>
      <c r="BO683" s="88" t="str">
        <f>IFERROR(IF(Sale!L667 &lt;&gt; "", Sale!L667, ""), "")</f>
        <v/>
      </c>
      <c r="BP683" s="88" t="str">
        <f>IFERROR(IF(Sale!M667 &lt;&gt; "", Sale!M667, ""), "")</f>
        <v/>
      </c>
      <c r="BQ683" s="88" t="str">
        <f>IFERROR(IF(Sale!N667 &lt;&gt; "", Sale!N667, ""), "")</f>
        <v/>
      </c>
      <c r="BR683" s="88" t="str">
        <f>IFERROR(IF(Sale!O667 &lt;&gt; "", Sale!O667, ""), "")</f>
        <v/>
      </c>
      <c r="BS683" s="88"/>
      <c r="BT683" s="88"/>
      <c r="BU683" s="88"/>
      <c r="BV683" s="88"/>
      <c r="BW683" s="91"/>
      <c r="BX683" s="88"/>
      <c r="BY683" s="88"/>
    </row>
    <row r="684" spans="2:77">
      <c r="B684" s="255"/>
      <c r="C684" s="255"/>
      <c r="D684" s="255"/>
      <c r="E684" s="255"/>
      <c r="F684" s="255"/>
      <c r="Z684" s="101" t="str">
        <f>IF(AB684 &lt;&gt; "", (COUNTIF($AB$19:AB684,AB684)&amp;"_"&amp;AB684),"")</f>
        <v/>
      </c>
      <c r="AA684" s="125" t="str">
        <f>IFERROR(IF(Purchase!A667 &lt;&gt;"",Purchase!A667,""),"")</f>
        <v/>
      </c>
      <c r="AB684" s="101" t="str">
        <f>IFERROR(IF(Purchase!B667 &lt;&gt;"",Purchase!B667,""),"")</f>
        <v/>
      </c>
      <c r="AC684" s="101" t="str">
        <f>IFERROR(IF(Purchase!C667 &lt;&gt;"",Purchase!C667,""),"")</f>
        <v/>
      </c>
      <c r="AD684" s="89" t="str">
        <f>IFERROR(IF(Purchase!D667 &lt;&gt;"",Purchase!D667,""),"")</f>
        <v/>
      </c>
      <c r="AE684" s="89" t="str">
        <f>IFERROR(IF(Purchase!E667 &lt;&gt;"",Purchase!E667,""),"")</f>
        <v/>
      </c>
      <c r="AF684" s="89" t="str">
        <f>IFERROR(IF(Purchase!F667 &lt;&gt;"",Purchase!F667,""),"")</f>
        <v/>
      </c>
      <c r="AG684" s="89" t="str">
        <f>IFERROR(IF(Purchase!G667 &lt;&gt;"",Purchase!G667,""),"")</f>
        <v/>
      </c>
      <c r="AH684" s="89" t="str">
        <f>IFERROR(IF(Purchase!H667 &lt;&gt;"",Purchase!H667,""),"")</f>
        <v/>
      </c>
      <c r="AI684" s="89" t="str">
        <f>IFERROR(IF(Purchase!I667 &lt;&gt;"",Purchase!I667,""),"")</f>
        <v/>
      </c>
      <c r="AJ684" s="89" t="str">
        <f>IFERROR(IF(Purchase!J667 &lt;&gt;"",Purchase!J667,""),"")</f>
        <v/>
      </c>
      <c r="AK684" s="101" t="str">
        <f t="shared" si="35"/>
        <v/>
      </c>
      <c r="AL684" s="88"/>
      <c r="AM684" s="90"/>
      <c r="AN684" s="91"/>
      <c r="AO684" s="90"/>
      <c r="AP684" s="90"/>
      <c r="AQ684" s="92"/>
      <c r="AR684" s="90"/>
      <c r="AS684" s="90"/>
      <c r="AT684" s="93"/>
      <c r="AU684" s="88"/>
      <c r="AV684" s="88"/>
      <c r="AW684" s="88"/>
      <c r="AX684" s="88"/>
      <c r="AY684" s="88"/>
      <c r="AZ684" s="88"/>
      <c r="BA684" s="88"/>
      <c r="BB684" s="88"/>
      <c r="BC684" s="88"/>
      <c r="BD684" s="94" t="str">
        <f>IFERROR(IF(Sale!A668 &lt;&gt; "", Sale!A668, ""), "")</f>
        <v/>
      </c>
      <c r="BE684" s="88" t="str">
        <f>IFERROR(IF(Sale!B668 &lt;&gt; "", Sale!B668, ""), "")</f>
        <v/>
      </c>
      <c r="BF684" s="88" t="str">
        <f>IFERROR(IF(Sale!C668 &lt;&gt; "", Sale!C668, ""), "")</f>
        <v/>
      </c>
      <c r="BG684" s="88" t="str">
        <f>IFERROR(IF(Sale!D668 &lt;&gt; "", Sale!D668, ""), "")</f>
        <v/>
      </c>
      <c r="BH684" s="88" t="str">
        <f>IFERROR(IF(Sale!E668 &lt;&gt; "", Sale!E668, ""), "")</f>
        <v/>
      </c>
      <c r="BI684" s="88" t="str">
        <f>IFERROR(IF(Sale!F668 &lt;&gt; "", Sale!F668, ""), "")</f>
        <v/>
      </c>
      <c r="BJ684" s="88" t="str">
        <f>IFERROR(IF(Sale!G668 &lt;&gt; "", Sale!G668, ""), "")</f>
        <v/>
      </c>
      <c r="BK684" s="88" t="str">
        <f>IFERROR(IF(Sale!H668 &lt;&gt; "", Sale!H668, ""), "")</f>
        <v/>
      </c>
      <c r="BL684" s="88" t="str">
        <f>IFERROR(IF(Sale!I668 &lt;&gt; "", Sale!I668, ""), "")</f>
        <v/>
      </c>
      <c r="BM684" s="88" t="str">
        <f>IFERROR(IF(Sale!J668 &lt;&gt; "", Sale!J668, ""), "")</f>
        <v/>
      </c>
      <c r="BN684" s="88" t="str">
        <f>IFERROR(IF(Sale!K668 &lt;&gt; "", Sale!K668, ""), "")</f>
        <v/>
      </c>
      <c r="BO684" s="88" t="str">
        <f>IFERROR(IF(Sale!L668 &lt;&gt; "", Sale!L668, ""), "")</f>
        <v/>
      </c>
      <c r="BP684" s="88" t="str">
        <f>IFERROR(IF(Sale!M668 &lt;&gt; "", Sale!M668, ""), "")</f>
        <v/>
      </c>
      <c r="BQ684" s="88" t="str">
        <f>IFERROR(IF(Sale!N668 &lt;&gt; "", Sale!N668, ""), "")</f>
        <v/>
      </c>
      <c r="BR684" s="88" t="str">
        <f>IFERROR(IF(Sale!O668 &lt;&gt; "", Sale!O668, ""), "")</f>
        <v/>
      </c>
      <c r="BS684" s="88"/>
      <c r="BT684" s="88"/>
      <c r="BU684" s="88"/>
      <c r="BV684" s="88"/>
      <c r="BW684" s="91"/>
      <c r="BX684" s="88"/>
      <c r="BY684" s="88"/>
    </row>
    <row r="685" spans="2:77">
      <c r="B685" s="255"/>
      <c r="C685" s="255"/>
      <c r="D685" s="255"/>
      <c r="E685" s="255"/>
      <c r="F685" s="255"/>
      <c r="Z685" s="101" t="str">
        <f>IF(AB685 &lt;&gt; "", (COUNTIF($AB$19:AB685,AB685)&amp;"_"&amp;AB685),"")</f>
        <v/>
      </c>
      <c r="AA685" s="125" t="str">
        <f>IFERROR(IF(Purchase!A668 &lt;&gt;"",Purchase!A668,""),"")</f>
        <v/>
      </c>
      <c r="AB685" s="101" t="str">
        <f>IFERROR(IF(Purchase!B668 &lt;&gt;"",Purchase!B668,""),"")</f>
        <v/>
      </c>
      <c r="AC685" s="101" t="str">
        <f>IFERROR(IF(Purchase!C668 &lt;&gt;"",Purchase!C668,""),"")</f>
        <v/>
      </c>
      <c r="AD685" s="89" t="str">
        <f>IFERROR(IF(Purchase!D668 &lt;&gt;"",Purchase!D668,""),"")</f>
        <v/>
      </c>
      <c r="AE685" s="89" t="str">
        <f>IFERROR(IF(Purchase!E668 &lt;&gt;"",Purchase!E668,""),"")</f>
        <v/>
      </c>
      <c r="AF685" s="89" t="str">
        <f>IFERROR(IF(Purchase!F668 &lt;&gt;"",Purchase!F668,""),"")</f>
        <v/>
      </c>
      <c r="AG685" s="89" t="str">
        <f>IFERROR(IF(Purchase!G668 &lt;&gt;"",Purchase!G668,""),"")</f>
        <v/>
      </c>
      <c r="AH685" s="89" t="str">
        <f>IFERROR(IF(Purchase!H668 &lt;&gt;"",Purchase!H668,""),"")</f>
        <v/>
      </c>
      <c r="AI685" s="89" t="str">
        <f>IFERROR(IF(Purchase!I668 &lt;&gt;"",Purchase!I668,""),"")</f>
        <v/>
      </c>
      <c r="AJ685" s="89" t="str">
        <f>IFERROR(IF(Purchase!J668 &lt;&gt;"",Purchase!J668,""),"")</f>
        <v/>
      </c>
      <c r="AK685" s="101" t="str">
        <f t="shared" si="35"/>
        <v/>
      </c>
      <c r="AL685" s="88"/>
      <c r="AM685" s="90"/>
      <c r="AN685" s="91"/>
      <c r="AO685" s="90"/>
      <c r="AP685" s="90"/>
      <c r="AQ685" s="92"/>
      <c r="AR685" s="90"/>
      <c r="AS685" s="90"/>
      <c r="AT685" s="93"/>
      <c r="AU685" s="88"/>
      <c r="AV685" s="88"/>
      <c r="AW685" s="88"/>
      <c r="AX685" s="88"/>
      <c r="AY685" s="88"/>
      <c r="AZ685" s="88"/>
      <c r="BA685" s="88"/>
      <c r="BB685" s="88"/>
      <c r="BC685" s="88"/>
      <c r="BD685" s="94" t="str">
        <f>IFERROR(IF(Sale!A669 &lt;&gt; "", Sale!A669, ""), "")</f>
        <v/>
      </c>
      <c r="BE685" s="88" t="str">
        <f>IFERROR(IF(Sale!B669 &lt;&gt; "", Sale!B669, ""), "")</f>
        <v/>
      </c>
      <c r="BF685" s="88" t="str">
        <f>IFERROR(IF(Sale!C669 &lt;&gt; "", Sale!C669, ""), "")</f>
        <v/>
      </c>
      <c r="BG685" s="88" t="str">
        <f>IFERROR(IF(Sale!D669 &lt;&gt; "", Sale!D669, ""), "")</f>
        <v/>
      </c>
      <c r="BH685" s="88" t="str">
        <f>IFERROR(IF(Sale!E669 &lt;&gt; "", Sale!E669, ""), "")</f>
        <v/>
      </c>
      <c r="BI685" s="88" t="str">
        <f>IFERROR(IF(Sale!F669 &lt;&gt; "", Sale!F669, ""), "")</f>
        <v/>
      </c>
      <c r="BJ685" s="88" t="str">
        <f>IFERROR(IF(Sale!G669 &lt;&gt; "", Sale!G669, ""), "")</f>
        <v/>
      </c>
      <c r="BK685" s="88" t="str">
        <f>IFERROR(IF(Sale!H669 &lt;&gt; "", Sale!H669, ""), "")</f>
        <v/>
      </c>
      <c r="BL685" s="88" t="str">
        <f>IFERROR(IF(Sale!I669 &lt;&gt; "", Sale!I669, ""), "")</f>
        <v/>
      </c>
      <c r="BM685" s="88" t="str">
        <f>IFERROR(IF(Sale!J669 &lt;&gt; "", Sale!J669, ""), "")</f>
        <v/>
      </c>
      <c r="BN685" s="88" t="str">
        <f>IFERROR(IF(Sale!K669 &lt;&gt; "", Sale!K669, ""), "")</f>
        <v/>
      </c>
      <c r="BO685" s="88" t="str">
        <f>IFERROR(IF(Sale!L669 &lt;&gt; "", Sale!L669, ""), "")</f>
        <v/>
      </c>
      <c r="BP685" s="88" t="str">
        <f>IFERROR(IF(Sale!M669 &lt;&gt; "", Sale!M669, ""), "")</f>
        <v/>
      </c>
      <c r="BQ685" s="88" t="str">
        <f>IFERROR(IF(Sale!N669 &lt;&gt; "", Sale!N669, ""), "")</f>
        <v/>
      </c>
      <c r="BR685" s="88" t="str">
        <f>IFERROR(IF(Sale!O669 &lt;&gt; "", Sale!O669, ""), "")</f>
        <v/>
      </c>
      <c r="BS685" s="88"/>
      <c r="BT685" s="88"/>
      <c r="BU685" s="88"/>
      <c r="BV685" s="88"/>
      <c r="BW685" s="91"/>
      <c r="BX685" s="88"/>
      <c r="BY685" s="88"/>
    </row>
    <row r="686" spans="2:77">
      <c r="B686" s="255"/>
      <c r="C686" s="255"/>
      <c r="D686" s="255"/>
      <c r="E686" s="255"/>
      <c r="F686" s="255"/>
      <c r="Z686" s="101" t="str">
        <f>IF(AB686 &lt;&gt; "", (COUNTIF($AB$19:AB686,AB686)&amp;"_"&amp;AB686),"")</f>
        <v/>
      </c>
      <c r="AA686" s="125" t="str">
        <f>IFERROR(IF(Purchase!A669 &lt;&gt;"",Purchase!A669,""),"")</f>
        <v/>
      </c>
      <c r="AB686" s="101" t="str">
        <f>IFERROR(IF(Purchase!B669 &lt;&gt;"",Purchase!B669,""),"")</f>
        <v/>
      </c>
      <c r="AC686" s="101" t="str">
        <f>IFERROR(IF(Purchase!C669 &lt;&gt;"",Purchase!C669,""),"")</f>
        <v/>
      </c>
      <c r="AD686" s="89" t="str">
        <f>IFERROR(IF(Purchase!D669 &lt;&gt;"",Purchase!D669,""),"")</f>
        <v/>
      </c>
      <c r="AE686" s="89" t="str">
        <f>IFERROR(IF(Purchase!E669 &lt;&gt;"",Purchase!E669,""),"")</f>
        <v/>
      </c>
      <c r="AF686" s="89" t="str">
        <f>IFERROR(IF(Purchase!F669 &lt;&gt;"",Purchase!F669,""),"")</f>
        <v/>
      </c>
      <c r="AG686" s="89" t="str">
        <f>IFERROR(IF(Purchase!G669 &lt;&gt;"",Purchase!G669,""),"")</f>
        <v/>
      </c>
      <c r="AH686" s="89" t="str">
        <f>IFERROR(IF(Purchase!H669 &lt;&gt;"",Purchase!H669,""),"")</f>
        <v/>
      </c>
      <c r="AI686" s="89" t="str">
        <f>IFERROR(IF(Purchase!I669 &lt;&gt;"",Purchase!I669,""),"")</f>
        <v/>
      </c>
      <c r="AJ686" s="89" t="str">
        <f>IFERROR(IF(Purchase!J669 &lt;&gt;"",Purchase!J669,""),"")</f>
        <v/>
      </c>
      <c r="AK686" s="101" t="str">
        <f t="shared" si="35"/>
        <v/>
      </c>
      <c r="AL686" s="88"/>
      <c r="AM686" s="90"/>
      <c r="AN686" s="91"/>
      <c r="AO686" s="90"/>
      <c r="AP686" s="90"/>
      <c r="AQ686" s="92"/>
      <c r="AR686" s="90"/>
      <c r="AS686" s="90"/>
      <c r="AT686" s="93"/>
      <c r="AU686" s="88"/>
      <c r="AV686" s="88"/>
      <c r="AW686" s="88"/>
      <c r="AX686" s="88"/>
      <c r="AY686" s="88"/>
      <c r="AZ686" s="88"/>
      <c r="BA686" s="88"/>
      <c r="BB686" s="88"/>
      <c r="BC686" s="88"/>
      <c r="BD686" s="94" t="str">
        <f>IFERROR(IF(Sale!A670 &lt;&gt; "", Sale!A670, ""), "")</f>
        <v/>
      </c>
      <c r="BE686" s="88" t="str">
        <f>IFERROR(IF(Sale!B670 &lt;&gt; "", Sale!B670, ""), "")</f>
        <v/>
      </c>
      <c r="BF686" s="88" t="str">
        <f>IFERROR(IF(Sale!C670 &lt;&gt; "", Sale!C670, ""), "")</f>
        <v/>
      </c>
      <c r="BG686" s="88" t="str">
        <f>IFERROR(IF(Sale!D670 &lt;&gt; "", Sale!D670, ""), "")</f>
        <v/>
      </c>
      <c r="BH686" s="88" t="str">
        <f>IFERROR(IF(Sale!E670 &lt;&gt; "", Sale!E670, ""), "")</f>
        <v/>
      </c>
      <c r="BI686" s="88" t="str">
        <f>IFERROR(IF(Sale!F670 &lt;&gt; "", Sale!F670, ""), "")</f>
        <v/>
      </c>
      <c r="BJ686" s="88" t="str">
        <f>IFERROR(IF(Sale!G670 &lt;&gt; "", Sale!G670, ""), "")</f>
        <v/>
      </c>
      <c r="BK686" s="88" t="str">
        <f>IFERROR(IF(Sale!H670 &lt;&gt; "", Sale!H670, ""), "")</f>
        <v/>
      </c>
      <c r="BL686" s="88" t="str">
        <f>IFERROR(IF(Sale!I670 &lt;&gt; "", Sale!I670, ""), "")</f>
        <v/>
      </c>
      <c r="BM686" s="88" t="str">
        <f>IFERROR(IF(Sale!J670 &lt;&gt; "", Sale!J670, ""), "")</f>
        <v/>
      </c>
      <c r="BN686" s="88" t="str">
        <f>IFERROR(IF(Sale!K670 &lt;&gt; "", Sale!K670, ""), "")</f>
        <v/>
      </c>
      <c r="BO686" s="88" t="str">
        <f>IFERROR(IF(Sale!L670 &lt;&gt; "", Sale!L670, ""), "")</f>
        <v/>
      </c>
      <c r="BP686" s="88" t="str">
        <f>IFERROR(IF(Sale!M670 &lt;&gt; "", Sale!M670, ""), "")</f>
        <v/>
      </c>
      <c r="BQ686" s="88" t="str">
        <f>IFERROR(IF(Sale!N670 &lt;&gt; "", Sale!N670, ""), "")</f>
        <v/>
      </c>
      <c r="BR686" s="88" t="str">
        <f>IFERROR(IF(Sale!O670 &lt;&gt; "", Sale!O670, ""), "")</f>
        <v/>
      </c>
      <c r="BS686" s="88"/>
      <c r="BT686" s="88"/>
      <c r="BU686" s="88"/>
      <c r="BV686" s="88"/>
      <c r="BW686" s="91"/>
      <c r="BX686" s="88"/>
      <c r="BY686" s="88"/>
    </row>
    <row r="687" spans="2:77">
      <c r="B687" s="255"/>
      <c r="C687" s="255"/>
      <c r="D687" s="255"/>
      <c r="E687" s="255"/>
      <c r="F687" s="255"/>
      <c r="Z687" s="101" t="str">
        <f>IF(AB687 &lt;&gt; "", (COUNTIF($AB$19:AB687,AB687)&amp;"_"&amp;AB687),"")</f>
        <v/>
      </c>
      <c r="AA687" s="125" t="str">
        <f>IFERROR(IF(Purchase!A670 &lt;&gt;"",Purchase!A670,""),"")</f>
        <v/>
      </c>
      <c r="AB687" s="101" t="str">
        <f>IFERROR(IF(Purchase!B670 &lt;&gt;"",Purchase!B670,""),"")</f>
        <v/>
      </c>
      <c r="AC687" s="101" t="str">
        <f>IFERROR(IF(Purchase!C670 &lt;&gt;"",Purchase!C670,""),"")</f>
        <v/>
      </c>
      <c r="AD687" s="89" t="str">
        <f>IFERROR(IF(Purchase!D670 &lt;&gt;"",Purchase!D670,""),"")</f>
        <v/>
      </c>
      <c r="AE687" s="89" t="str">
        <f>IFERROR(IF(Purchase!E670 &lt;&gt;"",Purchase!E670,""),"")</f>
        <v/>
      </c>
      <c r="AF687" s="89" t="str">
        <f>IFERROR(IF(Purchase!F670 &lt;&gt;"",Purchase!F670,""),"")</f>
        <v/>
      </c>
      <c r="AG687" s="89" t="str">
        <f>IFERROR(IF(Purchase!G670 &lt;&gt;"",Purchase!G670,""),"")</f>
        <v/>
      </c>
      <c r="AH687" s="89" t="str">
        <f>IFERROR(IF(Purchase!H670 &lt;&gt;"",Purchase!H670,""),"")</f>
        <v/>
      </c>
      <c r="AI687" s="89" t="str">
        <f>IFERROR(IF(Purchase!I670 &lt;&gt;"",Purchase!I670,""),"")</f>
        <v/>
      </c>
      <c r="AJ687" s="89" t="str">
        <f>IFERROR(IF(Purchase!J670 &lt;&gt;"",Purchase!J670,""),"")</f>
        <v/>
      </c>
      <c r="AK687" s="101" t="str">
        <f t="shared" si="35"/>
        <v/>
      </c>
      <c r="AL687" s="88"/>
      <c r="AM687" s="90"/>
      <c r="AN687" s="91"/>
      <c r="AO687" s="90"/>
      <c r="AP687" s="90"/>
      <c r="AQ687" s="92"/>
      <c r="AR687" s="90"/>
      <c r="AS687" s="90"/>
      <c r="AT687" s="93"/>
      <c r="AU687" s="88"/>
      <c r="AV687" s="88"/>
      <c r="AW687" s="88"/>
      <c r="AX687" s="88"/>
      <c r="AY687" s="88"/>
      <c r="AZ687" s="88"/>
      <c r="BA687" s="88"/>
      <c r="BB687" s="88"/>
      <c r="BC687" s="88"/>
      <c r="BD687" s="94" t="str">
        <f>IFERROR(IF(Sale!A671 &lt;&gt; "", Sale!A671, ""), "")</f>
        <v/>
      </c>
      <c r="BE687" s="88" t="str">
        <f>IFERROR(IF(Sale!B671 &lt;&gt; "", Sale!B671, ""), "")</f>
        <v/>
      </c>
      <c r="BF687" s="88" t="str">
        <f>IFERROR(IF(Sale!C671 &lt;&gt; "", Sale!C671, ""), "")</f>
        <v/>
      </c>
      <c r="BG687" s="88" t="str">
        <f>IFERROR(IF(Sale!D671 &lt;&gt; "", Sale!D671, ""), "")</f>
        <v/>
      </c>
      <c r="BH687" s="88" t="str">
        <f>IFERROR(IF(Sale!E671 &lt;&gt; "", Sale!E671, ""), "")</f>
        <v/>
      </c>
      <c r="BI687" s="88" t="str">
        <f>IFERROR(IF(Sale!F671 &lt;&gt; "", Sale!F671, ""), "")</f>
        <v/>
      </c>
      <c r="BJ687" s="88" t="str">
        <f>IFERROR(IF(Sale!G671 &lt;&gt; "", Sale!G671, ""), "")</f>
        <v/>
      </c>
      <c r="BK687" s="88" t="str">
        <f>IFERROR(IF(Sale!H671 &lt;&gt; "", Sale!H671, ""), "")</f>
        <v/>
      </c>
      <c r="BL687" s="88" t="str">
        <f>IFERROR(IF(Sale!I671 &lt;&gt; "", Sale!I671, ""), "")</f>
        <v/>
      </c>
      <c r="BM687" s="88" t="str">
        <f>IFERROR(IF(Sale!J671 &lt;&gt; "", Sale!J671, ""), "")</f>
        <v/>
      </c>
      <c r="BN687" s="88" t="str">
        <f>IFERROR(IF(Sale!K671 &lt;&gt; "", Sale!K671, ""), "")</f>
        <v/>
      </c>
      <c r="BO687" s="88" t="str">
        <f>IFERROR(IF(Sale!L671 &lt;&gt; "", Sale!L671, ""), "")</f>
        <v/>
      </c>
      <c r="BP687" s="88" t="str">
        <f>IFERROR(IF(Sale!M671 &lt;&gt; "", Sale!M671, ""), "")</f>
        <v/>
      </c>
      <c r="BQ687" s="88" t="str">
        <f>IFERROR(IF(Sale!N671 &lt;&gt; "", Sale!N671, ""), "")</f>
        <v/>
      </c>
      <c r="BR687" s="88" t="str">
        <f>IFERROR(IF(Sale!O671 &lt;&gt; "", Sale!O671, ""), "")</f>
        <v/>
      </c>
      <c r="BS687" s="88"/>
      <c r="BT687" s="88"/>
      <c r="BU687" s="88"/>
      <c r="BV687" s="88"/>
      <c r="BW687" s="91"/>
      <c r="BX687" s="88"/>
      <c r="BY687" s="88"/>
    </row>
    <row r="688" spans="2:77">
      <c r="B688" s="255"/>
      <c r="C688" s="255"/>
      <c r="D688" s="255"/>
      <c r="E688" s="255"/>
      <c r="F688" s="255"/>
      <c r="Z688" s="101" t="str">
        <f>IF(AB688 &lt;&gt; "", (COUNTIF($AB$19:AB688,AB688)&amp;"_"&amp;AB688),"")</f>
        <v/>
      </c>
      <c r="AA688" s="125" t="str">
        <f>IFERROR(IF(Purchase!A671 &lt;&gt;"",Purchase!A671,""),"")</f>
        <v/>
      </c>
      <c r="AB688" s="101" t="str">
        <f>IFERROR(IF(Purchase!B671 &lt;&gt;"",Purchase!B671,""),"")</f>
        <v/>
      </c>
      <c r="AC688" s="101" t="str">
        <f>IFERROR(IF(Purchase!C671 &lt;&gt;"",Purchase!C671,""),"")</f>
        <v/>
      </c>
      <c r="AD688" s="89" t="str">
        <f>IFERROR(IF(Purchase!D671 &lt;&gt;"",Purchase!D671,""),"")</f>
        <v/>
      </c>
      <c r="AE688" s="89" t="str">
        <f>IFERROR(IF(Purchase!E671 &lt;&gt;"",Purchase!E671,""),"")</f>
        <v/>
      </c>
      <c r="AF688" s="89" t="str">
        <f>IFERROR(IF(Purchase!F671 &lt;&gt;"",Purchase!F671,""),"")</f>
        <v/>
      </c>
      <c r="AG688" s="89" t="str">
        <f>IFERROR(IF(Purchase!G671 &lt;&gt;"",Purchase!G671,""),"")</f>
        <v/>
      </c>
      <c r="AH688" s="89" t="str">
        <f>IFERROR(IF(Purchase!H671 &lt;&gt;"",Purchase!H671,""),"")</f>
        <v/>
      </c>
      <c r="AI688" s="89" t="str">
        <f>IFERROR(IF(Purchase!I671 &lt;&gt;"",Purchase!I671,""),"")</f>
        <v/>
      </c>
      <c r="AJ688" s="89" t="str">
        <f>IFERROR(IF(Purchase!J671 &lt;&gt;"",Purchase!J671,""),"")</f>
        <v/>
      </c>
      <c r="AK688" s="101" t="str">
        <f t="shared" si="35"/>
        <v/>
      </c>
      <c r="AL688" s="88"/>
      <c r="AM688" s="90"/>
      <c r="AN688" s="91"/>
      <c r="AO688" s="90"/>
      <c r="AP688" s="90"/>
      <c r="AQ688" s="92"/>
      <c r="AR688" s="90"/>
      <c r="AS688" s="90"/>
      <c r="AT688" s="93"/>
      <c r="AU688" s="88"/>
      <c r="AV688" s="88"/>
      <c r="AW688" s="88"/>
      <c r="AX688" s="88"/>
      <c r="AY688" s="88"/>
      <c r="AZ688" s="88"/>
      <c r="BA688" s="88"/>
      <c r="BB688" s="88"/>
      <c r="BC688" s="88"/>
      <c r="BD688" s="94" t="str">
        <f>IFERROR(IF(Sale!A672 &lt;&gt; "", Sale!A672, ""), "")</f>
        <v/>
      </c>
      <c r="BE688" s="88" t="str">
        <f>IFERROR(IF(Sale!B672 &lt;&gt; "", Sale!B672, ""), "")</f>
        <v/>
      </c>
      <c r="BF688" s="88" t="str">
        <f>IFERROR(IF(Sale!C672 &lt;&gt; "", Sale!C672, ""), "")</f>
        <v/>
      </c>
      <c r="BG688" s="88" t="str">
        <f>IFERROR(IF(Sale!D672 &lt;&gt; "", Sale!D672, ""), "")</f>
        <v/>
      </c>
      <c r="BH688" s="88" t="str">
        <f>IFERROR(IF(Sale!E672 &lt;&gt; "", Sale!E672, ""), "")</f>
        <v/>
      </c>
      <c r="BI688" s="88" t="str">
        <f>IFERROR(IF(Sale!F672 &lt;&gt; "", Sale!F672, ""), "")</f>
        <v/>
      </c>
      <c r="BJ688" s="88" t="str">
        <f>IFERROR(IF(Sale!G672 &lt;&gt; "", Sale!G672, ""), "")</f>
        <v/>
      </c>
      <c r="BK688" s="88" t="str">
        <f>IFERROR(IF(Sale!H672 &lt;&gt; "", Sale!H672, ""), "")</f>
        <v/>
      </c>
      <c r="BL688" s="88" t="str">
        <f>IFERROR(IF(Sale!I672 &lt;&gt; "", Sale!I672, ""), "")</f>
        <v/>
      </c>
      <c r="BM688" s="88" t="str">
        <f>IFERROR(IF(Sale!J672 &lt;&gt; "", Sale!J672, ""), "")</f>
        <v/>
      </c>
      <c r="BN688" s="88" t="str">
        <f>IFERROR(IF(Sale!K672 &lt;&gt; "", Sale!K672, ""), "")</f>
        <v/>
      </c>
      <c r="BO688" s="88" t="str">
        <f>IFERROR(IF(Sale!L672 &lt;&gt; "", Sale!L672, ""), "")</f>
        <v/>
      </c>
      <c r="BP688" s="88" t="str">
        <f>IFERROR(IF(Sale!M672 &lt;&gt; "", Sale!M672, ""), "")</f>
        <v/>
      </c>
      <c r="BQ688" s="88" t="str">
        <f>IFERROR(IF(Sale!N672 &lt;&gt; "", Sale!N672, ""), "")</f>
        <v/>
      </c>
      <c r="BR688" s="88" t="str">
        <f>IFERROR(IF(Sale!O672 &lt;&gt; "", Sale!O672, ""), "")</f>
        <v/>
      </c>
      <c r="BS688" s="88"/>
      <c r="BT688" s="88"/>
      <c r="BU688" s="88"/>
      <c r="BV688" s="88"/>
      <c r="BW688" s="91"/>
      <c r="BX688" s="88"/>
      <c r="BY688" s="88"/>
    </row>
    <row r="689" spans="2:77">
      <c r="B689" s="255"/>
      <c r="C689" s="255"/>
      <c r="D689" s="255"/>
      <c r="E689" s="255"/>
      <c r="F689" s="255"/>
      <c r="Z689" s="101" t="str">
        <f>IF(AB689 &lt;&gt; "", (COUNTIF($AB$19:AB689,AB689)&amp;"_"&amp;AB689),"")</f>
        <v/>
      </c>
      <c r="AA689" s="125" t="str">
        <f>IFERROR(IF(Purchase!A672 &lt;&gt;"",Purchase!A672,""),"")</f>
        <v/>
      </c>
      <c r="AB689" s="101" t="str">
        <f>IFERROR(IF(Purchase!B672 &lt;&gt;"",Purchase!B672,""),"")</f>
        <v/>
      </c>
      <c r="AC689" s="101" t="str">
        <f>IFERROR(IF(Purchase!C672 &lt;&gt;"",Purchase!C672,""),"")</f>
        <v/>
      </c>
      <c r="AD689" s="89" t="str">
        <f>IFERROR(IF(Purchase!D672 &lt;&gt;"",Purchase!D672,""),"")</f>
        <v/>
      </c>
      <c r="AE689" s="89" t="str">
        <f>IFERROR(IF(Purchase!E672 &lt;&gt;"",Purchase!E672,""),"")</f>
        <v/>
      </c>
      <c r="AF689" s="89" t="str">
        <f>IFERROR(IF(Purchase!F672 &lt;&gt;"",Purchase!F672,""),"")</f>
        <v/>
      </c>
      <c r="AG689" s="89" t="str">
        <f>IFERROR(IF(Purchase!G672 &lt;&gt;"",Purchase!G672,""),"")</f>
        <v/>
      </c>
      <c r="AH689" s="89" t="str">
        <f>IFERROR(IF(Purchase!H672 &lt;&gt;"",Purchase!H672,""),"")</f>
        <v/>
      </c>
      <c r="AI689" s="89" t="str">
        <f>IFERROR(IF(Purchase!I672 &lt;&gt;"",Purchase!I672,""),"")</f>
        <v/>
      </c>
      <c r="AJ689" s="89" t="str">
        <f>IFERROR(IF(Purchase!J672 &lt;&gt;"",Purchase!J672,""),"")</f>
        <v/>
      </c>
      <c r="AK689" s="101" t="str">
        <f t="shared" si="35"/>
        <v/>
      </c>
      <c r="AL689" s="88"/>
      <c r="AM689" s="90"/>
      <c r="AN689" s="91"/>
      <c r="AO689" s="90"/>
      <c r="AP689" s="90"/>
      <c r="AQ689" s="92"/>
      <c r="AR689" s="90"/>
      <c r="AS689" s="90"/>
      <c r="AT689" s="93"/>
      <c r="AU689" s="88"/>
      <c r="AV689" s="88"/>
      <c r="AW689" s="88"/>
      <c r="AX689" s="88"/>
      <c r="AY689" s="88"/>
      <c r="AZ689" s="88"/>
      <c r="BA689" s="88"/>
      <c r="BB689" s="88"/>
      <c r="BC689" s="88"/>
      <c r="BD689" s="94" t="str">
        <f>IFERROR(IF(Sale!A673 &lt;&gt; "", Sale!A673, ""), "")</f>
        <v/>
      </c>
      <c r="BE689" s="88" t="str">
        <f>IFERROR(IF(Sale!B673 &lt;&gt; "", Sale!B673, ""), "")</f>
        <v/>
      </c>
      <c r="BF689" s="88" t="str">
        <f>IFERROR(IF(Sale!C673 &lt;&gt; "", Sale!C673, ""), "")</f>
        <v/>
      </c>
      <c r="BG689" s="88" t="str">
        <f>IFERROR(IF(Sale!D673 &lt;&gt; "", Sale!D673, ""), "")</f>
        <v/>
      </c>
      <c r="BH689" s="88" t="str">
        <f>IFERROR(IF(Sale!E673 &lt;&gt; "", Sale!E673, ""), "")</f>
        <v/>
      </c>
      <c r="BI689" s="88" t="str">
        <f>IFERROR(IF(Sale!F673 &lt;&gt; "", Sale!F673, ""), "")</f>
        <v/>
      </c>
      <c r="BJ689" s="88" t="str">
        <f>IFERROR(IF(Sale!G673 &lt;&gt; "", Sale!G673, ""), "")</f>
        <v/>
      </c>
      <c r="BK689" s="88" t="str">
        <f>IFERROR(IF(Sale!H673 &lt;&gt; "", Sale!H673, ""), "")</f>
        <v/>
      </c>
      <c r="BL689" s="88" t="str">
        <f>IFERROR(IF(Sale!I673 &lt;&gt; "", Sale!I673, ""), "")</f>
        <v/>
      </c>
      <c r="BM689" s="88" t="str">
        <f>IFERROR(IF(Sale!J673 &lt;&gt; "", Sale!J673, ""), "")</f>
        <v/>
      </c>
      <c r="BN689" s="88" t="str">
        <f>IFERROR(IF(Sale!K673 &lt;&gt; "", Sale!K673, ""), "")</f>
        <v/>
      </c>
      <c r="BO689" s="88" t="str">
        <f>IFERROR(IF(Sale!L673 &lt;&gt; "", Sale!L673, ""), "")</f>
        <v/>
      </c>
      <c r="BP689" s="88" t="str">
        <f>IFERROR(IF(Sale!M673 &lt;&gt; "", Sale!M673, ""), "")</f>
        <v/>
      </c>
      <c r="BQ689" s="88" t="str">
        <f>IFERROR(IF(Sale!N673 &lt;&gt; "", Sale!N673, ""), "")</f>
        <v/>
      </c>
      <c r="BR689" s="88" t="str">
        <f>IFERROR(IF(Sale!O673 &lt;&gt; "", Sale!O673, ""), "")</f>
        <v/>
      </c>
      <c r="BS689" s="88"/>
      <c r="BT689" s="88"/>
      <c r="BU689" s="88"/>
      <c r="BV689" s="88"/>
      <c r="BW689" s="91"/>
      <c r="BX689" s="88"/>
      <c r="BY689" s="88"/>
    </row>
    <row r="690" spans="2:77">
      <c r="B690" s="255"/>
      <c r="C690" s="255"/>
      <c r="D690" s="255"/>
      <c r="E690" s="255"/>
      <c r="F690" s="255"/>
      <c r="Z690" s="101" t="str">
        <f>IF(AB690 &lt;&gt; "", (COUNTIF($AB$19:AB690,AB690)&amp;"_"&amp;AB690),"")</f>
        <v/>
      </c>
      <c r="AA690" s="125" t="str">
        <f>IFERROR(IF(Purchase!A673 &lt;&gt;"",Purchase!A673,""),"")</f>
        <v/>
      </c>
      <c r="AB690" s="101" t="str">
        <f>IFERROR(IF(Purchase!B673 &lt;&gt;"",Purchase!B673,""),"")</f>
        <v/>
      </c>
      <c r="AC690" s="101" t="str">
        <f>IFERROR(IF(Purchase!C673 &lt;&gt;"",Purchase!C673,""),"")</f>
        <v/>
      </c>
      <c r="AD690" s="89" t="str">
        <f>IFERROR(IF(Purchase!D673 &lt;&gt;"",Purchase!D673,""),"")</f>
        <v/>
      </c>
      <c r="AE690" s="89" t="str">
        <f>IFERROR(IF(Purchase!E673 &lt;&gt;"",Purchase!E673,""),"")</f>
        <v/>
      </c>
      <c r="AF690" s="89" t="str">
        <f>IFERROR(IF(Purchase!F673 &lt;&gt;"",Purchase!F673,""),"")</f>
        <v/>
      </c>
      <c r="AG690" s="89" t="str">
        <f>IFERROR(IF(Purchase!G673 &lt;&gt;"",Purchase!G673,""),"")</f>
        <v/>
      </c>
      <c r="AH690" s="89" t="str">
        <f>IFERROR(IF(Purchase!H673 &lt;&gt;"",Purchase!H673,""),"")</f>
        <v/>
      </c>
      <c r="AI690" s="89" t="str">
        <f>IFERROR(IF(Purchase!I673 &lt;&gt;"",Purchase!I673,""),"")</f>
        <v/>
      </c>
      <c r="AJ690" s="89" t="str">
        <f>IFERROR(IF(Purchase!J673 &lt;&gt;"",Purchase!J673,""),"")</f>
        <v/>
      </c>
      <c r="AK690" s="101" t="str">
        <f t="shared" si="35"/>
        <v/>
      </c>
      <c r="AL690" s="88"/>
      <c r="AM690" s="90"/>
      <c r="AN690" s="91"/>
      <c r="AO690" s="90"/>
      <c r="AP690" s="90"/>
      <c r="AQ690" s="92"/>
      <c r="AR690" s="90"/>
      <c r="AS690" s="90"/>
      <c r="AT690" s="93"/>
      <c r="AU690" s="88"/>
      <c r="AV690" s="88"/>
      <c r="AW690" s="88"/>
      <c r="AX690" s="88"/>
      <c r="AY690" s="88"/>
      <c r="AZ690" s="88"/>
      <c r="BA690" s="88"/>
      <c r="BB690" s="88"/>
      <c r="BC690" s="88"/>
      <c r="BD690" s="94" t="str">
        <f>IFERROR(IF(Sale!A674 &lt;&gt; "", Sale!A674, ""), "")</f>
        <v/>
      </c>
      <c r="BE690" s="88" t="str">
        <f>IFERROR(IF(Sale!B674 &lt;&gt; "", Sale!B674, ""), "")</f>
        <v/>
      </c>
      <c r="BF690" s="88" t="str">
        <f>IFERROR(IF(Sale!C674 &lt;&gt; "", Sale!C674, ""), "")</f>
        <v/>
      </c>
      <c r="BG690" s="88" t="str">
        <f>IFERROR(IF(Sale!D674 &lt;&gt; "", Sale!D674, ""), "")</f>
        <v/>
      </c>
      <c r="BH690" s="88" t="str">
        <f>IFERROR(IF(Sale!E674 &lt;&gt; "", Sale!E674, ""), "")</f>
        <v/>
      </c>
      <c r="BI690" s="88" t="str">
        <f>IFERROR(IF(Sale!F674 &lt;&gt; "", Sale!F674, ""), "")</f>
        <v/>
      </c>
      <c r="BJ690" s="88" t="str">
        <f>IFERROR(IF(Sale!G674 &lt;&gt; "", Sale!G674, ""), "")</f>
        <v/>
      </c>
      <c r="BK690" s="88" t="str">
        <f>IFERROR(IF(Sale!H674 &lt;&gt; "", Sale!H674, ""), "")</f>
        <v/>
      </c>
      <c r="BL690" s="88" t="str">
        <f>IFERROR(IF(Sale!I674 &lt;&gt; "", Sale!I674, ""), "")</f>
        <v/>
      </c>
      <c r="BM690" s="88" t="str">
        <f>IFERROR(IF(Sale!J674 &lt;&gt; "", Sale!J674, ""), "")</f>
        <v/>
      </c>
      <c r="BN690" s="88" t="str">
        <f>IFERROR(IF(Sale!K674 &lt;&gt; "", Sale!K674, ""), "")</f>
        <v/>
      </c>
      <c r="BO690" s="88" t="str">
        <f>IFERROR(IF(Sale!L674 &lt;&gt; "", Sale!L674, ""), "")</f>
        <v/>
      </c>
      <c r="BP690" s="88" t="str">
        <f>IFERROR(IF(Sale!M674 &lt;&gt; "", Sale!M674, ""), "")</f>
        <v/>
      </c>
      <c r="BQ690" s="88" t="str">
        <f>IFERROR(IF(Sale!N674 &lt;&gt; "", Sale!N674, ""), "")</f>
        <v/>
      </c>
      <c r="BR690" s="88" t="str">
        <f>IFERROR(IF(Sale!O674 &lt;&gt; "", Sale!O674, ""), "")</f>
        <v/>
      </c>
      <c r="BS690" s="88"/>
      <c r="BT690" s="88"/>
      <c r="BU690" s="88"/>
      <c r="BV690" s="88"/>
      <c r="BW690" s="91"/>
      <c r="BX690" s="88"/>
      <c r="BY690" s="88"/>
    </row>
    <row r="691" spans="2:77">
      <c r="B691" s="255"/>
      <c r="C691" s="255"/>
      <c r="D691" s="255"/>
      <c r="E691" s="255"/>
      <c r="F691" s="255"/>
      <c r="Z691" s="101" t="str">
        <f>IF(AB691 &lt;&gt; "", (COUNTIF($AB$19:AB691,AB691)&amp;"_"&amp;AB691),"")</f>
        <v/>
      </c>
      <c r="AA691" s="125" t="str">
        <f>IFERROR(IF(Purchase!A674 &lt;&gt;"",Purchase!A674,""),"")</f>
        <v/>
      </c>
      <c r="AB691" s="101" t="str">
        <f>IFERROR(IF(Purchase!B674 &lt;&gt;"",Purchase!B674,""),"")</f>
        <v/>
      </c>
      <c r="AC691" s="101" t="str">
        <f>IFERROR(IF(Purchase!C674 &lt;&gt;"",Purchase!C674,""),"")</f>
        <v/>
      </c>
      <c r="AD691" s="89" t="str">
        <f>IFERROR(IF(Purchase!D674 &lt;&gt;"",Purchase!D674,""),"")</f>
        <v/>
      </c>
      <c r="AE691" s="89" t="str">
        <f>IFERROR(IF(Purchase!E674 &lt;&gt;"",Purchase!E674,""),"")</f>
        <v/>
      </c>
      <c r="AF691" s="89" t="str">
        <f>IFERROR(IF(Purchase!F674 &lt;&gt;"",Purchase!F674,""),"")</f>
        <v/>
      </c>
      <c r="AG691" s="89" t="str">
        <f>IFERROR(IF(Purchase!G674 &lt;&gt;"",Purchase!G674,""),"")</f>
        <v/>
      </c>
      <c r="AH691" s="89" t="str">
        <f>IFERROR(IF(Purchase!H674 &lt;&gt;"",Purchase!H674,""),"")</f>
        <v/>
      </c>
      <c r="AI691" s="89" t="str">
        <f>IFERROR(IF(Purchase!I674 &lt;&gt;"",Purchase!I674,""),"")</f>
        <v/>
      </c>
      <c r="AJ691" s="89" t="str">
        <f>IFERROR(IF(Purchase!J674 &lt;&gt;"",Purchase!J674,""),"")</f>
        <v/>
      </c>
      <c r="AK691" s="101" t="str">
        <f t="shared" si="35"/>
        <v/>
      </c>
      <c r="AL691" s="88"/>
      <c r="AM691" s="90"/>
      <c r="AN691" s="91"/>
      <c r="AO691" s="90"/>
      <c r="AP691" s="90"/>
      <c r="AQ691" s="92"/>
      <c r="AR691" s="90"/>
      <c r="AS691" s="90"/>
      <c r="AT691" s="93"/>
      <c r="AU691" s="88"/>
      <c r="AV691" s="88"/>
      <c r="AW691" s="88"/>
      <c r="AX691" s="88"/>
      <c r="AY691" s="88"/>
      <c r="AZ691" s="88"/>
      <c r="BA691" s="88"/>
      <c r="BB691" s="88"/>
      <c r="BC691" s="88"/>
      <c r="BD691" s="94" t="str">
        <f>IFERROR(IF(Sale!A675 &lt;&gt; "", Sale!A675, ""), "")</f>
        <v/>
      </c>
      <c r="BE691" s="88" t="str">
        <f>IFERROR(IF(Sale!B675 &lt;&gt; "", Sale!B675, ""), "")</f>
        <v/>
      </c>
      <c r="BF691" s="88" t="str">
        <f>IFERROR(IF(Sale!C675 &lt;&gt; "", Sale!C675, ""), "")</f>
        <v/>
      </c>
      <c r="BG691" s="88" t="str">
        <f>IFERROR(IF(Sale!D675 &lt;&gt; "", Sale!D675, ""), "")</f>
        <v/>
      </c>
      <c r="BH691" s="88" t="str">
        <f>IFERROR(IF(Sale!E675 &lt;&gt; "", Sale!E675, ""), "")</f>
        <v/>
      </c>
      <c r="BI691" s="88" t="str">
        <f>IFERROR(IF(Sale!F675 &lt;&gt; "", Sale!F675, ""), "")</f>
        <v/>
      </c>
      <c r="BJ691" s="88" t="str">
        <f>IFERROR(IF(Sale!G675 &lt;&gt; "", Sale!G675, ""), "")</f>
        <v/>
      </c>
      <c r="BK691" s="88" t="str">
        <f>IFERROR(IF(Sale!H675 &lt;&gt; "", Sale!H675, ""), "")</f>
        <v/>
      </c>
      <c r="BL691" s="88" t="str">
        <f>IFERROR(IF(Sale!I675 &lt;&gt; "", Sale!I675, ""), "")</f>
        <v/>
      </c>
      <c r="BM691" s="88" t="str">
        <f>IFERROR(IF(Sale!J675 &lt;&gt; "", Sale!J675, ""), "")</f>
        <v/>
      </c>
      <c r="BN691" s="88" t="str">
        <f>IFERROR(IF(Sale!K675 &lt;&gt; "", Sale!K675, ""), "")</f>
        <v/>
      </c>
      <c r="BO691" s="88" t="str">
        <f>IFERROR(IF(Sale!L675 &lt;&gt; "", Sale!L675, ""), "")</f>
        <v/>
      </c>
      <c r="BP691" s="88" t="str">
        <f>IFERROR(IF(Sale!M675 &lt;&gt; "", Sale!M675, ""), "")</f>
        <v/>
      </c>
      <c r="BQ691" s="88" t="str">
        <f>IFERROR(IF(Sale!N675 &lt;&gt; "", Sale!N675, ""), "")</f>
        <v/>
      </c>
      <c r="BR691" s="88" t="str">
        <f>IFERROR(IF(Sale!O675 &lt;&gt; "", Sale!O675, ""), "")</f>
        <v/>
      </c>
      <c r="BS691" s="88"/>
      <c r="BT691" s="88"/>
      <c r="BU691" s="88"/>
      <c r="BV691" s="88"/>
      <c r="BW691" s="91"/>
      <c r="BX691" s="88"/>
      <c r="BY691" s="88"/>
    </row>
    <row r="692" spans="2:77">
      <c r="B692" s="255"/>
      <c r="C692" s="255"/>
      <c r="D692" s="255"/>
      <c r="E692" s="255"/>
      <c r="F692" s="255"/>
      <c r="Z692" s="101" t="str">
        <f>IF(AB692 &lt;&gt; "", (COUNTIF($AB$19:AB692,AB692)&amp;"_"&amp;AB692),"")</f>
        <v/>
      </c>
      <c r="AA692" s="125" t="str">
        <f>IFERROR(IF(Purchase!A675 &lt;&gt;"",Purchase!A675,""),"")</f>
        <v/>
      </c>
      <c r="AB692" s="101" t="str">
        <f>IFERROR(IF(Purchase!B675 &lt;&gt;"",Purchase!B675,""),"")</f>
        <v/>
      </c>
      <c r="AC692" s="101" t="str">
        <f>IFERROR(IF(Purchase!C675 &lt;&gt;"",Purchase!C675,""),"")</f>
        <v/>
      </c>
      <c r="AD692" s="89" t="str">
        <f>IFERROR(IF(Purchase!D675 &lt;&gt;"",Purchase!D675,""),"")</f>
        <v/>
      </c>
      <c r="AE692" s="89" t="str">
        <f>IFERROR(IF(Purchase!E675 &lt;&gt;"",Purchase!E675,""),"")</f>
        <v/>
      </c>
      <c r="AF692" s="89" t="str">
        <f>IFERROR(IF(Purchase!F675 &lt;&gt;"",Purchase!F675,""),"")</f>
        <v/>
      </c>
      <c r="AG692" s="89" t="str">
        <f>IFERROR(IF(Purchase!G675 &lt;&gt;"",Purchase!G675,""),"")</f>
        <v/>
      </c>
      <c r="AH692" s="89" t="str">
        <f>IFERROR(IF(Purchase!H675 &lt;&gt;"",Purchase!H675,""),"")</f>
        <v/>
      </c>
      <c r="AI692" s="89" t="str">
        <f>IFERROR(IF(Purchase!I675 &lt;&gt;"",Purchase!I675,""),"")</f>
        <v/>
      </c>
      <c r="AJ692" s="89" t="str">
        <f>IFERROR(IF(Purchase!J675 &lt;&gt;"",Purchase!J675,""),"")</f>
        <v/>
      </c>
      <c r="AK692" s="101" t="str">
        <f t="shared" si="35"/>
        <v/>
      </c>
      <c r="AL692" s="88"/>
      <c r="AM692" s="90"/>
      <c r="AN692" s="91"/>
      <c r="AO692" s="90"/>
      <c r="AP692" s="90"/>
      <c r="AQ692" s="92"/>
      <c r="AR692" s="90"/>
      <c r="AS692" s="90"/>
      <c r="AT692" s="93"/>
      <c r="AU692" s="88"/>
      <c r="AV692" s="88"/>
      <c r="AW692" s="88"/>
      <c r="AX692" s="88"/>
      <c r="AY692" s="88"/>
      <c r="AZ692" s="88"/>
      <c r="BA692" s="88"/>
      <c r="BB692" s="88"/>
      <c r="BC692" s="88"/>
      <c r="BD692" s="94" t="str">
        <f>IFERROR(IF(Sale!A676 &lt;&gt; "", Sale!A676, ""), "")</f>
        <v/>
      </c>
      <c r="BE692" s="88" t="str">
        <f>IFERROR(IF(Sale!B676 &lt;&gt; "", Sale!B676, ""), "")</f>
        <v/>
      </c>
      <c r="BF692" s="88" t="str">
        <f>IFERROR(IF(Sale!C676 &lt;&gt; "", Sale!C676, ""), "")</f>
        <v/>
      </c>
      <c r="BG692" s="88" t="str">
        <f>IFERROR(IF(Sale!D676 &lt;&gt; "", Sale!D676, ""), "")</f>
        <v/>
      </c>
      <c r="BH692" s="88" t="str">
        <f>IFERROR(IF(Sale!E676 &lt;&gt; "", Sale!E676, ""), "")</f>
        <v/>
      </c>
      <c r="BI692" s="88" t="str">
        <f>IFERROR(IF(Sale!F676 &lt;&gt; "", Sale!F676, ""), "")</f>
        <v/>
      </c>
      <c r="BJ692" s="88" t="str">
        <f>IFERROR(IF(Sale!G676 &lt;&gt; "", Sale!G676, ""), "")</f>
        <v/>
      </c>
      <c r="BK692" s="88" t="str">
        <f>IFERROR(IF(Sale!H676 &lt;&gt; "", Sale!H676, ""), "")</f>
        <v/>
      </c>
      <c r="BL692" s="88" t="str">
        <f>IFERROR(IF(Sale!I676 &lt;&gt; "", Sale!I676, ""), "")</f>
        <v/>
      </c>
      <c r="BM692" s="88" t="str">
        <f>IFERROR(IF(Sale!J676 &lt;&gt; "", Sale!J676, ""), "")</f>
        <v/>
      </c>
      <c r="BN692" s="88" t="str">
        <f>IFERROR(IF(Sale!K676 &lt;&gt; "", Sale!K676, ""), "")</f>
        <v/>
      </c>
      <c r="BO692" s="88" t="str">
        <f>IFERROR(IF(Sale!L676 &lt;&gt; "", Sale!L676, ""), "")</f>
        <v/>
      </c>
      <c r="BP692" s="88" t="str">
        <f>IFERROR(IF(Sale!M676 &lt;&gt; "", Sale!M676, ""), "")</f>
        <v/>
      </c>
      <c r="BQ692" s="88" t="str">
        <f>IFERROR(IF(Sale!N676 &lt;&gt; "", Sale!N676, ""), "")</f>
        <v/>
      </c>
      <c r="BR692" s="88" t="str">
        <f>IFERROR(IF(Sale!O676 &lt;&gt; "", Sale!O676, ""), "")</f>
        <v/>
      </c>
      <c r="BS692" s="88"/>
      <c r="BT692" s="88"/>
      <c r="BU692" s="88"/>
      <c r="BV692" s="88"/>
      <c r="BW692" s="91"/>
      <c r="BX692" s="88"/>
      <c r="BY692" s="88"/>
    </row>
    <row r="693" spans="2:77">
      <c r="B693" s="255"/>
      <c r="C693" s="255"/>
      <c r="D693" s="255"/>
      <c r="E693" s="255"/>
      <c r="F693" s="255"/>
      <c r="Z693" s="101" t="str">
        <f>IF(AB693 &lt;&gt; "", (COUNTIF($AB$19:AB693,AB693)&amp;"_"&amp;AB693),"")</f>
        <v/>
      </c>
      <c r="AA693" s="125" t="str">
        <f>IFERROR(IF(Purchase!A676 &lt;&gt;"",Purchase!A676,""),"")</f>
        <v/>
      </c>
      <c r="AB693" s="101" t="str">
        <f>IFERROR(IF(Purchase!B676 &lt;&gt;"",Purchase!B676,""),"")</f>
        <v/>
      </c>
      <c r="AC693" s="101" t="str">
        <f>IFERROR(IF(Purchase!C676 &lt;&gt;"",Purchase!C676,""),"")</f>
        <v/>
      </c>
      <c r="AD693" s="89" t="str">
        <f>IFERROR(IF(Purchase!D676 &lt;&gt;"",Purchase!D676,""),"")</f>
        <v/>
      </c>
      <c r="AE693" s="89" t="str">
        <f>IFERROR(IF(Purchase!E676 &lt;&gt;"",Purchase!E676,""),"")</f>
        <v/>
      </c>
      <c r="AF693" s="89" t="str">
        <f>IFERROR(IF(Purchase!F676 &lt;&gt;"",Purchase!F676,""),"")</f>
        <v/>
      </c>
      <c r="AG693" s="89" t="str">
        <f>IFERROR(IF(Purchase!G676 &lt;&gt;"",Purchase!G676,""),"")</f>
        <v/>
      </c>
      <c r="AH693" s="89" t="str">
        <f>IFERROR(IF(Purchase!H676 &lt;&gt;"",Purchase!H676,""),"")</f>
        <v/>
      </c>
      <c r="AI693" s="89" t="str">
        <f>IFERROR(IF(Purchase!I676 &lt;&gt;"",Purchase!I676,""),"")</f>
        <v/>
      </c>
      <c r="AJ693" s="89" t="str">
        <f>IFERROR(IF(Purchase!J676 &lt;&gt;"",Purchase!J676,""),"")</f>
        <v/>
      </c>
      <c r="AK693" s="101" t="str">
        <f t="shared" si="35"/>
        <v/>
      </c>
      <c r="AL693" s="88"/>
      <c r="AM693" s="90"/>
      <c r="AN693" s="91"/>
      <c r="AO693" s="90"/>
      <c r="AP693" s="90"/>
      <c r="AQ693" s="92"/>
      <c r="AR693" s="90"/>
      <c r="AS693" s="90"/>
      <c r="AT693" s="93"/>
      <c r="AU693" s="88"/>
      <c r="AV693" s="88"/>
      <c r="AW693" s="88"/>
      <c r="AX693" s="88"/>
      <c r="AY693" s="88"/>
      <c r="AZ693" s="88"/>
      <c r="BA693" s="88"/>
      <c r="BB693" s="88"/>
      <c r="BC693" s="88"/>
      <c r="BD693" s="94" t="str">
        <f>IFERROR(IF(Sale!A677 &lt;&gt; "", Sale!A677, ""), "")</f>
        <v/>
      </c>
      <c r="BE693" s="88" t="str">
        <f>IFERROR(IF(Sale!B677 &lt;&gt; "", Sale!B677, ""), "")</f>
        <v/>
      </c>
      <c r="BF693" s="88" t="str">
        <f>IFERROR(IF(Sale!C677 &lt;&gt; "", Sale!C677, ""), "")</f>
        <v/>
      </c>
      <c r="BG693" s="88" t="str">
        <f>IFERROR(IF(Sale!D677 &lt;&gt; "", Sale!D677, ""), "")</f>
        <v/>
      </c>
      <c r="BH693" s="88" t="str">
        <f>IFERROR(IF(Sale!E677 &lt;&gt; "", Sale!E677, ""), "")</f>
        <v/>
      </c>
      <c r="BI693" s="88" t="str">
        <f>IFERROR(IF(Sale!F677 &lt;&gt; "", Sale!F677, ""), "")</f>
        <v/>
      </c>
      <c r="BJ693" s="88" t="str">
        <f>IFERROR(IF(Sale!G677 &lt;&gt; "", Sale!G677, ""), "")</f>
        <v/>
      </c>
      <c r="BK693" s="88" t="str">
        <f>IFERROR(IF(Sale!H677 &lt;&gt; "", Sale!H677, ""), "")</f>
        <v/>
      </c>
      <c r="BL693" s="88" t="str">
        <f>IFERROR(IF(Sale!I677 &lt;&gt; "", Sale!I677, ""), "")</f>
        <v/>
      </c>
      <c r="BM693" s="88" t="str">
        <f>IFERROR(IF(Sale!J677 &lt;&gt; "", Sale!J677, ""), "")</f>
        <v/>
      </c>
      <c r="BN693" s="88" t="str">
        <f>IFERROR(IF(Sale!K677 &lt;&gt; "", Sale!K677, ""), "")</f>
        <v/>
      </c>
      <c r="BO693" s="88" t="str">
        <f>IFERROR(IF(Sale!L677 &lt;&gt; "", Sale!L677, ""), "")</f>
        <v/>
      </c>
      <c r="BP693" s="88" t="str">
        <f>IFERROR(IF(Sale!M677 &lt;&gt; "", Sale!M677, ""), "")</f>
        <v/>
      </c>
      <c r="BQ693" s="88" t="str">
        <f>IFERROR(IF(Sale!N677 &lt;&gt; "", Sale!N677, ""), "")</f>
        <v/>
      </c>
      <c r="BR693" s="88" t="str">
        <f>IFERROR(IF(Sale!O677 &lt;&gt; "", Sale!O677, ""), "")</f>
        <v/>
      </c>
      <c r="BS693" s="88"/>
      <c r="BT693" s="88"/>
      <c r="BU693" s="88"/>
      <c r="BV693" s="88"/>
      <c r="BW693" s="91"/>
      <c r="BX693" s="88"/>
      <c r="BY693" s="88"/>
    </row>
    <row r="694" spans="2:77">
      <c r="B694" s="255"/>
      <c r="C694" s="255"/>
      <c r="D694" s="255"/>
      <c r="E694" s="255"/>
      <c r="F694" s="255"/>
      <c r="Z694" s="101" t="str">
        <f>IF(AB694 &lt;&gt; "", (COUNTIF($AB$19:AB694,AB694)&amp;"_"&amp;AB694),"")</f>
        <v/>
      </c>
      <c r="AA694" s="125" t="str">
        <f>IFERROR(IF(Purchase!A677 &lt;&gt;"",Purchase!A677,""),"")</f>
        <v/>
      </c>
      <c r="AB694" s="101" t="str">
        <f>IFERROR(IF(Purchase!B677 &lt;&gt;"",Purchase!B677,""),"")</f>
        <v/>
      </c>
      <c r="AC694" s="101" t="str">
        <f>IFERROR(IF(Purchase!C677 &lt;&gt;"",Purchase!C677,""),"")</f>
        <v/>
      </c>
      <c r="AD694" s="89" t="str">
        <f>IFERROR(IF(Purchase!D677 &lt;&gt;"",Purchase!D677,""),"")</f>
        <v/>
      </c>
      <c r="AE694" s="89" t="str">
        <f>IFERROR(IF(Purchase!E677 &lt;&gt;"",Purchase!E677,""),"")</f>
        <v/>
      </c>
      <c r="AF694" s="89" t="str">
        <f>IFERROR(IF(Purchase!F677 &lt;&gt;"",Purchase!F677,""),"")</f>
        <v/>
      </c>
      <c r="AG694" s="89" t="str">
        <f>IFERROR(IF(Purchase!G677 &lt;&gt;"",Purchase!G677,""),"")</f>
        <v/>
      </c>
      <c r="AH694" s="89" t="str">
        <f>IFERROR(IF(Purchase!H677 &lt;&gt;"",Purchase!H677,""),"")</f>
        <v/>
      </c>
      <c r="AI694" s="89" t="str">
        <f>IFERROR(IF(Purchase!I677 &lt;&gt;"",Purchase!I677,""),"")</f>
        <v/>
      </c>
      <c r="AJ694" s="89" t="str">
        <f>IFERROR(IF(Purchase!J677 &lt;&gt;"",Purchase!J677,""),"")</f>
        <v/>
      </c>
      <c r="AK694" s="101" t="str">
        <f t="shared" si="35"/>
        <v/>
      </c>
      <c r="AL694" s="88"/>
      <c r="AM694" s="90"/>
      <c r="AN694" s="91"/>
      <c r="AO694" s="90"/>
      <c r="AP694" s="90"/>
      <c r="AQ694" s="92"/>
      <c r="AR694" s="90"/>
      <c r="AS694" s="90"/>
      <c r="AT694" s="93"/>
      <c r="AU694" s="88"/>
      <c r="AV694" s="88"/>
      <c r="AW694" s="88"/>
      <c r="AX694" s="88"/>
      <c r="AY694" s="88"/>
      <c r="AZ694" s="88"/>
      <c r="BA694" s="88"/>
      <c r="BB694" s="88"/>
      <c r="BC694" s="88"/>
      <c r="BD694" s="94" t="str">
        <f>IFERROR(IF(Sale!A678 &lt;&gt; "", Sale!A678, ""), "")</f>
        <v/>
      </c>
      <c r="BE694" s="88" t="str">
        <f>IFERROR(IF(Sale!B678 &lt;&gt; "", Sale!B678, ""), "")</f>
        <v/>
      </c>
      <c r="BF694" s="88" t="str">
        <f>IFERROR(IF(Sale!C678 &lt;&gt; "", Sale!C678, ""), "")</f>
        <v/>
      </c>
      <c r="BG694" s="88" t="str">
        <f>IFERROR(IF(Sale!D678 &lt;&gt; "", Sale!D678, ""), "")</f>
        <v/>
      </c>
      <c r="BH694" s="88" t="str">
        <f>IFERROR(IF(Sale!E678 &lt;&gt; "", Sale!E678, ""), "")</f>
        <v/>
      </c>
      <c r="BI694" s="88" t="str">
        <f>IFERROR(IF(Sale!F678 &lt;&gt; "", Sale!F678, ""), "")</f>
        <v/>
      </c>
      <c r="BJ694" s="88" t="str">
        <f>IFERROR(IF(Sale!G678 &lt;&gt; "", Sale!G678, ""), "")</f>
        <v/>
      </c>
      <c r="BK694" s="88" t="str">
        <f>IFERROR(IF(Sale!H678 &lt;&gt; "", Sale!H678, ""), "")</f>
        <v/>
      </c>
      <c r="BL694" s="88" t="str">
        <f>IFERROR(IF(Sale!I678 &lt;&gt; "", Sale!I678, ""), "")</f>
        <v/>
      </c>
      <c r="BM694" s="88" t="str">
        <f>IFERROR(IF(Sale!J678 &lt;&gt; "", Sale!J678, ""), "")</f>
        <v/>
      </c>
      <c r="BN694" s="88" t="str">
        <f>IFERROR(IF(Sale!K678 &lt;&gt; "", Sale!K678, ""), "")</f>
        <v/>
      </c>
      <c r="BO694" s="88" t="str">
        <f>IFERROR(IF(Sale!L678 &lt;&gt; "", Sale!L678, ""), "")</f>
        <v/>
      </c>
      <c r="BP694" s="88" t="str">
        <f>IFERROR(IF(Sale!M678 &lt;&gt; "", Sale!M678, ""), "")</f>
        <v/>
      </c>
      <c r="BQ694" s="88" t="str">
        <f>IFERROR(IF(Sale!N678 &lt;&gt; "", Sale!N678, ""), "")</f>
        <v/>
      </c>
      <c r="BR694" s="88" t="str">
        <f>IFERROR(IF(Sale!O678 &lt;&gt; "", Sale!O678, ""), "")</f>
        <v/>
      </c>
      <c r="BS694" s="88"/>
      <c r="BT694" s="88"/>
      <c r="BU694" s="88"/>
      <c r="BV694" s="88"/>
      <c r="BW694" s="91"/>
      <c r="BX694" s="88"/>
      <c r="BY694" s="88"/>
    </row>
    <row r="695" spans="2:77">
      <c r="B695" s="255"/>
      <c r="C695" s="255"/>
      <c r="D695" s="255"/>
      <c r="E695" s="255"/>
      <c r="F695" s="255"/>
      <c r="Z695" s="101" t="str">
        <f>IF(AB695 &lt;&gt; "", (COUNTIF($AB$19:AB695,AB695)&amp;"_"&amp;AB695),"")</f>
        <v/>
      </c>
      <c r="AA695" s="125" t="str">
        <f>IFERROR(IF(Purchase!A678 &lt;&gt;"",Purchase!A678,""),"")</f>
        <v/>
      </c>
      <c r="AB695" s="101" t="str">
        <f>IFERROR(IF(Purchase!B678 &lt;&gt;"",Purchase!B678,""),"")</f>
        <v/>
      </c>
      <c r="AC695" s="101" t="str">
        <f>IFERROR(IF(Purchase!C678 &lt;&gt;"",Purchase!C678,""),"")</f>
        <v/>
      </c>
      <c r="AD695" s="89" t="str">
        <f>IFERROR(IF(Purchase!D678 &lt;&gt;"",Purchase!D678,""),"")</f>
        <v/>
      </c>
      <c r="AE695" s="89" t="str">
        <f>IFERROR(IF(Purchase!E678 &lt;&gt;"",Purchase!E678,""),"")</f>
        <v/>
      </c>
      <c r="AF695" s="89" t="str">
        <f>IFERROR(IF(Purchase!F678 &lt;&gt;"",Purchase!F678,""),"")</f>
        <v/>
      </c>
      <c r="AG695" s="89" t="str">
        <f>IFERROR(IF(Purchase!G678 &lt;&gt;"",Purchase!G678,""),"")</f>
        <v/>
      </c>
      <c r="AH695" s="89" t="str">
        <f>IFERROR(IF(Purchase!H678 &lt;&gt;"",Purchase!H678,""),"")</f>
        <v/>
      </c>
      <c r="AI695" s="89" t="str">
        <f>IFERROR(IF(Purchase!I678 &lt;&gt;"",Purchase!I678,""),"")</f>
        <v/>
      </c>
      <c r="AJ695" s="89" t="str">
        <f>IFERROR(IF(Purchase!J678 &lt;&gt;"",Purchase!J678,""),"")</f>
        <v/>
      </c>
      <c r="AK695" s="101" t="str">
        <f t="shared" si="35"/>
        <v/>
      </c>
      <c r="AL695" s="88"/>
      <c r="AM695" s="90"/>
      <c r="AN695" s="91"/>
      <c r="AO695" s="90"/>
      <c r="AP695" s="90"/>
      <c r="AQ695" s="92"/>
      <c r="AR695" s="90"/>
      <c r="AS695" s="90"/>
      <c r="AT695" s="93"/>
      <c r="AU695" s="88"/>
      <c r="AV695" s="88"/>
      <c r="AW695" s="88"/>
      <c r="AX695" s="88"/>
      <c r="AY695" s="88"/>
      <c r="AZ695" s="88"/>
      <c r="BA695" s="88"/>
      <c r="BB695" s="88"/>
      <c r="BC695" s="88"/>
      <c r="BD695" s="94" t="str">
        <f>IFERROR(IF(Sale!A679 &lt;&gt; "", Sale!A679, ""), "")</f>
        <v/>
      </c>
      <c r="BE695" s="88" t="str">
        <f>IFERROR(IF(Sale!B679 &lt;&gt; "", Sale!B679, ""), "")</f>
        <v/>
      </c>
      <c r="BF695" s="88" t="str">
        <f>IFERROR(IF(Sale!C679 &lt;&gt; "", Sale!C679, ""), "")</f>
        <v/>
      </c>
      <c r="BG695" s="88" t="str">
        <f>IFERROR(IF(Sale!D679 &lt;&gt; "", Sale!D679, ""), "")</f>
        <v/>
      </c>
      <c r="BH695" s="88" t="str">
        <f>IFERROR(IF(Sale!E679 &lt;&gt; "", Sale!E679, ""), "")</f>
        <v/>
      </c>
      <c r="BI695" s="88" t="str">
        <f>IFERROR(IF(Sale!F679 &lt;&gt; "", Sale!F679, ""), "")</f>
        <v/>
      </c>
      <c r="BJ695" s="88" t="str">
        <f>IFERROR(IF(Sale!G679 &lt;&gt; "", Sale!G679, ""), "")</f>
        <v/>
      </c>
      <c r="BK695" s="88" t="str">
        <f>IFERROR(IF(Sale!H679 &lt;&gt; "", Sale!H679, ""), "")</f>
        <v/>
      </c>
      <c r="BL695" s="88" t="str">
        <f>IFERROR(IF(Sale!I679 &lt;&gt; "", Sale!I679, ""), "")</f>
        <v/>
      </c>
      <c r="BM695" s="88" t="str">
        <f>IFERROR(IF(Sale!J679 &lt;&gt; "", Sale!J679, ""), "")</f>
        <v/>
      </c>
      <c r="BN695" s="88" t="str">
        <f>IFERROR(IF(Sale!K679 &lt;&gt; "", Sale!K679, ""), "")</f>
        <v/>
      </c>
      <c r="BO695" s="88" t="str">
        <f>IFERROR(IF(Sale!L679 &lt;&gt; "", Sale!L679, ""), "")</f>
        <v/>
      </c>
      <c r="BP695" s="88" t="str">
        <f>IFERROR(IF(Sale!M679 &lt;&gt; "", Sale!M679, ""), "")</f>
        <v/>
      </c>
      <c r="BQ695" s="88" t="str">
        <f>IFERROR(IF(Sale!N679 &lt;&gt; "", Sale!N679, ""), "")</f>
        <v/>
      </c>
      <c r="BR695" s="88" t="str">
        <f>IFERROR(IF(Sale!O679 &lt;&gt; "", Sale!O679, ""), "")</f>
        <v/>
      </c>
      <c r="BS695" s="88"/>
      <c r="BT695" s="88"/>
      <c r="BU695" s="88"/>
      <c r="BV695" s="88"/>
      <c r="BW695" s="91"/>
      <c r="BX695" s="88"/>
      <c r="BY695" s="88"/>
    </row>
    <row r="696" spans="2:77">
      <c r="B696" s="255"/>
      <c r="C696" s="255"/>
      <c r="D696" s="255"/>
      <c r="E696" s="255"/>
      <c r="F696" s="255"/>
      <c r="Z696" s="101" t="str">
        <f>IF(AB696 &lt;&gt; "", (COUNTIF($AB$19:AB696,AB696)&amp;"_"&amp;AB696),"")</f>
        <v/>
      </c>
      <c r="AA696" s="125" t="str">
        <f>IFERROR(IF(Purchase!A679 &lt;&gt;"",Purchase!A679,""),"")</f>
        <v/>
      </c>
      <c r="AB696" s="101" t="str">
        <f>IFERROR(IF(Purchase!B679 &lt;&gt;"",Purchase!B679,""),"")</f>
        <v/>
      </c>
      <c r="AC696" s="101" t="str">
        <f>IFERROR(IF(Purchase!C679 &lt;&gt;"",Purchase!C679,""),"")</f>
        <v/>
      </c>
      <c r="AD696" s="89" t="str">
        <f>IFERROR(IF(Purchase!D679 &lt;&gt;"",Purchase!D679,""),"")</f>
        <v/>
      </c>
      <c r="AE696" s="89" t="str">
        <f>IFERROR(IF(Purchase!E679 &lt;&gt;"",Purchase!E679,""),"")</f>
        <v/>
      </c>
      <c r="AF696" s="89" t="str">
        <f>IFERROR(IF(Purchase!F679 &lt;&gt;"",Purchase!F679,""),"")</f>
        <v/>
      </c>
      <c r="AG696" s="89" t="str">
        <f>IFERROR(IF(Purchase!G679 &lt;&gt;"",Purchase!G679,""),"")</f>
        <v/>
      </c>
      <c r="AH696" s="89" t="str">
        <f>IFERROR(IF(Purchase!H679 &lt;&gt;"",Purchase!H679,""),"")</f>
        <v/>
      </c>
      <c r="AI696" s="89" t="str">
        <f>IFERROR(IF(Purchase!I679 &lt;&gt;"",Purchase!I679,""),"")</f>
        <v/>
      </c>
      <c r="AJ696" s="89" t="str">
        <f>IFERROR(IF(Purchase!J679 &lt;&gt;"",Purchase!J679,""),"")</f>
        <v/>
      </c>
      <c r="AK696" s="101" t="str">
        <f t="shared" si="35"/>
        <v/>
      </c>
      <c r="AL696" s="88"/>
      <c r="AM696" s="90"/>
      <c r="AN696" s="91"/>
      <c r="AO696" s="90"/>
      <c r="AP696" s="90"/>
      <c r="AQ696" s="92"/>
      <c r="AR696" s="90"/>
      <c r="AS696" s="90"/>
      <c r="AT696" s="93"/>
      <c r="AU696" s="88"/>
      <c r="AV696" s="88"/>
      <c r="AW696" s="88"/>
      <c r="AX696" s="88"/>
      <c r="AY696" s="88"/>
      <c r="AZ696" s="88"/>
      <c r="BA696" s="88"/>
      <c r="BB696" s="88"/>
      <c r="BC696" s="88"/>
      <c r="BD696" s="94" t="str">
        <f>IFERROR(IF(Sale!A680 &lt;&gt; "", Sale!A680, ""), "")</f>
        <v/>
      </c>
      <c r="BE696" s="88" t="str">
        <f>IFERROR(IF(Sale!B680 &lt;&gt; "", Sale!B680, ""), "")</f>
        <v/>
      </c>
      <c r="BF696" s="88" t="str">
        <f>IFERROR(IF(Sale!C680 &lt;&gt; "", Sale!C680, ""), "")</f>
        <v/>
      </c>
      <c r="BG696" s="88" t="str">
        <f>IFERROR(IF(Sale!D680 &lt;&gt; "", Sale!D680, ""), "")</f>
        <v/>
      </c>
      <c r="BH696" s="88" t="str">
        <f>IFERROR(IF(Sale!E680 &lt;&gt; "", Sale!E680, ""), "")</f>
        <v/>
      </c>
      <c r="BI696" s="88" t="str">
        <f>IFERROR(IF(Sale!F680 &lt;&gt; "", Sale!F680, ""), "")</f>
        <v/>
      </c>
      <c r="BJ696" s="88" t="str">
        <f>IFERROR(IF(Sale!G680 &lt;&gt; "", Sale!G680, ""), "")</f>
        <v/>
      </c>
      <c r="BK696" s="88" t="str">
        <f>IFERROR(IF(Sale!H680 &lt;&gt; "", Sale!H680, ""), "")</f>
        <v/>
      </c>
      <c r="BL696" s="88" t="str">
        <f>IFERROR(IF(Sale!I680 &lt;&gt; "", Sale!I680, ""), "")</f>
        <v/>
      </c>
      <c r="BM696" s="88" t="str">
        <f>IFERROR(IF(Sale!J680 &lt;&gt; "", Sale!J680, ""), "")</f>
        <v/>
      </c>
      <c r="BN696" s="88" t="str">
        <f>IFERROR(IF(Sale!K680 &lt;&gt; "", Sale!K680, ""), "")</f>
        <v/>
      </c>
      <c r="BO696" s="88" t="str">
        <f>IFERROR(IF(Sale!L680 &lt;&gt; "", Sale!L680, ""), "")</f>
        <v/>
      </c>
      <c r="BP696" s="88" t="str">
        <f>IFERROR(IF(Sale!M680 &lt;&gt; "", Sale!M680, ""), "")</f>
        <v/>
      </c>
      <c r="BQ696" s="88" t="str">
        <f>IFERROR(IF(Sale!N680 &lt;&gt; "", Sale!N680, ""), "")</f>
        <v/>
      </c>
      <c r="BR696" s="88" t="str">
        <f>IFERROR(IF(Sale!O680 &lt;&gt; "", Sale!O680, ""), "")</f>
        <v/>
      </c>
      <c r="BS696" s="88"/>
      <c r="BT696" s="88"/>
      <c r="BU696" s="88"/>
      <c r="BV696" s="88"/>
      <c r="BW696" s="91"/>
      <c r="BX696" s="88"/>
      <c r="BY696" s="88"/>
    </row>
    <row r="697" spans="2:77">
      <c r="B697" s="255"/>
      <c r="C697" s="255"/>
      <c r="D697" s="255"/>
      <c r="E697" s="255"/>
      <c r="F697" s="255"/>
      <c r="Z697" s="101" t="str">
        <f>IF(AB697 &lt;&gt; "", (COUNTIF($AB$19:AB697,AB697)&amp;"_"&amp;AB697),"")</f>
        <v/>
      </c>
      <c r="AA697" s="125" t="str">
        <f>IFERROR(IF(Purchase!A680 &lt;&gt;"",Purchase!A680,""),"")</f>
        <v/>
      </c>
      <c r="AB697" s="101" t="str">
        <f>IFERROR(IF(Purchase!B680 &lt;&gt;"",Purchase!B680,""),"")</f>
        <v/>
      </c>
      <c r="AC697" s="101" t="str">
        <f>IFERROR(IF(Purchase!C680 &lt;&gt;"",Purchase!C680,""),"")</f>
        <v/>
      </c>
      <c r="AD697" s="89" t="str">
        <f>IFERROR(IF(Purchase!D680 &lt;&gt;"",Purchase!D680,""),"")</f>
        <v/>
      </c>
      <c r="AE697" s="89" t="str">
        <f>IFERROR(IF(Purchase!E680 &lt;&gt;"",Purchase!E680,""),"")</f>
        <v/>
      </c>
      <c r="AF697" s="89" t="str">
        <f>IFERROR(IF(Purchase!F680 &lt;&gt;"",Purchase!F680,""),"")</f>
        <v/>
      </c>
      <c r="AG697" s="89" t="str">
        <f>IFERROR(IF(Purchase!G680 &lt;&gt;"",Purchase!G680,""),"")</f>
        <v/>
      </c>
      <c r="AH697" s="89" t="str">
        <f>IFERROR(IF(Purchase!H680 &lt;&gt;"",Purchase!H680,""),"")</f>
        <v/>
      </c>
      <c r="AI697" s="89" t="str">
        <f>IFERROR(IF(Purchase!I680 &lt;&gt;"",Purchase!I680,""),"")</f>
        <v/>
      </c>
      <c r="AJ697" s="89" t="str">
        <f>IFERROR(IF(Purchase!J680 &lt;&gt;"",Purchase!J680,""),"")</f>
        <v/>
      </c>
      <c r="AK697" s="101" t="str">
        <f t="shared" si="35"/>
        <v/>
      </c>
      <c r="AL697" s="88"/>
      <c r="AM697" s="90"/>
      <c r="AN697" s="91"/>
      <c r="AO697" s="90"/>
      <c r="AP697" s="90"/>
      <c r="AQ697" s="92"/>
      <c r="AR697" s="90"/>
      <c r="AS697" s="90"/>
      <c r="AT697" s="93"/>
      <c r="AU697" s="88"/>
      <c r="AV697" s="88"/>
      <c r="AW697" s="88"/>
      <c r="AX697" s="88"/>
      <c r="AY697" s="88"/>
      <c r="AZ697" s="88"/>
      <c r="BA697" s="88"/>
      <c r="BB697" s="88"/>
      <c r="BC697" s="88"/>
      <c r="BD697" s="94" t="str">
        <f>IFERROR(IF(Sale!A681 &lt;&gt; "", Sale!A681, ""), "")</f>
        <v/>
      </c>
      <c r="BE697" s="88" t="str">
        <f>IFERROR(IF(Sale!B681 &lt;&gt; "", Sale!B681, ""), "")</f>
        <v/>
      </c>
      <c r="BF697" s="88" t="str">
        <f>IFERROR(IF(Sale!C681 &lt;&gt; "", Sale!C681, ""), "")</f>
        <v/>
      </c>
      <c r="BG697" s="88" t="str">
        <f>IFERROR(IF(Sale!D681 &lt;&gt; "", Sale!D681, ""), "")</f>
        <v/>
      </c>
      <c r="BH697" s="88" t="str">
        <f>IFERROR(IF(Sale!E681 &lt;&gt; "", Sale!E681, ""), "")</f>
        <v/>
      </c>
      <c r="BI697" s="88" t="str">
        <f>IFERROR(IF(Sale!F681 &lt;&gt; "", Sale!F681, ""), "")</f>
        <v/>
      </c>
      <c r="BJ697" s="88" t="str">
        <f>IFERROR(IF(Sale!G681 &lt;&gt; "", Sale!G681, ""), "")</f>
        <v/>
      </c>
      <c r="BK697" s="88" t="str">
        <f>IFERROR(IF(Sale!H681 &lt;&gt; "", Sale!H681, ""), "")</f>
        <v/>
      </c>
      <c r="BL697" s="88" t="str">
        <f>IFERROR(IF(Sale!I681 &lt;&gt; "", Sale!I681, ""), "")</f>
        <v/>
      </c>
      <c r="BM697" s="88" t="str">
        <f>IFERROR(IF(Sale!J681 &lt;&gt; "", Sale!J681, ""), "")</f>
        <v/>
      </c>
      <c r="BN697" s="88" t="str">
        <f>IFERROR(IF(Sale!K681 &lt;&gt; "", Sale!K681, ""), "")</f>
        <v/>
      </c>
      <c r="BO697" s="88" t="str">
        <f>IFERROR(IF(Sale!L681 &lt;&gt; "", Sale!L681, ""), "")</f>
        <v/>
      </c>
      <c r="BP697" s="88" t="str">
        <f>IFERROR(IF(Sale!M681 &lt;&gt; "", Sale!M681, ""), "")</f>
        <v/>
      </c>
      <c r="BQ697" s="88" t="str">
        <f>IFERROR(IF(Sale!N681 &lt;&gt; "", Sale!N681, ""), "")</f>
        <v/>
      </c>
      <c r="BR697" s="88" t="str">
        <f>IFERROR(IF(Sale!O681 &lt;&gt; "", Sale!O681, ""), "")</f>
        <v/>
      </c>
      <c r="BS697" s="88"/>
      <c r="BT697" s="88"/>
      <c r="BU697" s="88"/>
      <c r="BV697" s="88"/>
      <c r="BW697" s="91"/>
      <c r="BX697" s="88"/>
      <c r="BY697" s="88"/>
    </row>
    <row r="698" spans="2:77">
      <c r="B698" s="255"/>
      <c r="C698" s="255"/>
      <c r="D698" s="255"/>
      <c r="E698" s="255"/>
      <c r="F698" s="255"/>
      <c r="Z698" s="101" t="str">
        <f>IF(AB698 &lt;&gt; "", (COUNTIF($AB$19:AB698,AB698)&amp;"_"&amp;AB698),"")</f>
        <v/>
      </c>
      <c r="AA698" s="125" t="str">
        <f>IFERROR(IF(Purchase!A681 &lt;&gt;"",Purchase!A681,""),"")</f>
        <v/>
      </c>
      <c r="AB698" s="101" t="str">
        <f>IFERROR(IF(Purchase!B681 &lt;&gt;"",Purchase!B681,""),"")</f>
        <v/>
      </c>
      <c r="AC698" s="101" t="str">
        <f>IFERROR(IF(Purchase!C681 &lt;&gt;"",Purchase!C681,""),"")</f>
        <v/>
      </c>
      <c r="AD698" s="89" t="str">
        <f>IFERROR(IF(Purchase!D681 &lt;&gt;"",Purchase!D681,""),"")</f>
        <v/>
      </c>
      <c r="AE698" s="89" t="str">
        <f>IFERROR(IF(Purchase!E681 &lt;&gt;"",Purchase!E681,""),"")</f>
        <v/>
      </c>
      <c r="AF698" s="89" t="str">
        <f>IFERROR(IF(Purchase!F681 &lt;&gt;"",Purchase!F681,""),"")</f>
        <v/>
      </c>
      <c r="AG698" s="89" t="str">
        <f>IFERROR(IF(Purchase!G681 &lt;&gt;"",Purchase!G681,""),"")</f>
        <v/>
      </c>
      <c r="AH698" s="89" t="str">
        <f>IFERROR(IF(Purchase!H681 &lt;&gt;"",Purchase!H681,""),"")</f>
        <v/>
      </c>
      <c r="AI698" s="89" t="str">
        <f>IFERROR(IF(Purchase!I681 &lt;&gt;"",Purchase!I681,""),"")</f>
        <v/>
      </c>
      <c r="AJ698" s="89" t="str">
        <f>IFERROR(IF(Purchase!J681 &lt;&gt;"",Purchase!J681,""),"")</f>
        <v/>
      </c>
      <c r="AK698" s="101" t="str">
        <f t="shared" si="35"/>
        <v/>
      </c>
      <c r="AL698" s="88"/>
      <c r="AM698" s="90"/>
      <c r="AN698" s="91"/>
      <c r="AO698" s="90"/>
      <c r="AP698" s="90"/>
      <c r="AQ698" s="92"/>
      <c r="AR698" s="90"/>
      <c r="AS698" s="90"/>
      <c r="AT698" s="93"/>
      <c r="AU698" s="88"/>
      <c r="AV698" s="88"/>
      <c r="AW698" s="88"/>
      <c r="AX698" s="88"/>
      <c r="AY698" s="88"/>
      <c r="AZ698" s="88"/>
      <c r="BA698" s="88"/>
      <c r="BB698" s="88"/>
      <c r="BC698" s="88"/>
      <c r="BD698" s="94" t="str">
        <f>IFERROR(IF(Sale!A682 &lt;&gt; "", Sale!A682, ""), "")</f>
        <v/>
      </c>
      <c r="BE698" s="88" t="str">
        <f>IFERROR(IF(Sale!B682 &lt;&gt; "", Sale!B682, ""), "")</f>
        <v/>
      </c>
      <c r="BF698" s="88" t="str">
        <f>IFERROR(IF(Sale!C682 &lt;&gt; "", Sale!C682, ""), "")</f>
        <v/>
      </c>
      <c r="BG698" s="88" t="str">
        <f>IFERROR(IF(Sale!D682 &lt;&gt; "", Sale!D682, ""), "")</f>
        <v/>
      </c>
      <c r="BH698" s="88" t="str">
        <f>IFERROR(IF(Sale!E682 &lt;&gt; "", Sale!E682, ""), "")</f>
        <v/>
      </c>
      <c r="BI698" s="88" t="str">
        <f>IFERROR(IF(Sale!F682 &lt;&gt; "", Sale!F682, ""), "")</f>
        <v/>
      </c>
      <c r="BJ698" s="88" t="str">
        <f>IFERROR(IF(Sale!G682 &lt;&gt; "", Sale!G682, ""), "")</f>
        <v/>
      </c>
      <c r="BK698" s="88" t="str">
        <f>IFERROR(IF(Sale!H682 &lt;&gt; "", Sale!H682, ""), "")</f>
        <v/>
      </c>
      <c r="BL698" s="88" t="str">
        <f>IFERROR(IF(Sale!I682 &lt;&gt; "", Sale!I682, ""), "")</f>
        <v/>
      </c>
      <c r="BM698" s="88" t="str">
        <f>IFERROR(IF(Sale!J682 &lt;&gt; "", Sale!J682, ""), "")</f>
        <v/>
      </c>
      <c r="BN698" s="88" t="str">
        <f>IFERROR(IF(Sale!K682 &lt;&gt; "", Sale!K682, ""), "")</f>
        <v/>
      </c>
      <c r="BO698" s="88" t="str">
        <f>IFERROR(IF(Sale!L682 &lt;&gt; "", Sale!L682, ""), "")</f>
        <v/>
      </c>
      <c r="BP698" s="88" t="str">
        <f>IFERROR(IF(Sale!M682 &lt;&gt; "", Sale!M682, ""), "")</f>
        <v/>
      </c>
      <c r="BQ698" s="88" t="str">
        <f>IFERROR(IF(Sale!N682 &lt;&gt; "", Sale!N682, ""), "")</f>
        <v/>
      </c>
      <c r="BR698" s="88" t="str">
        <f>IFERROR(IF(Sale!O682 &lt;&gt; "", Sale!O682, ""), "")</f>
        <v/>
      </c>
      <c r="BS698" s="88"/>
      <c r="BT698" s="88"/>
      <c r="BU698" s="88"/>
      <c r="BV698" s="88"/>
      <c r="BW698" s="91"/>
      <c r="BX698" s="88"/>
      <c r="BY698" s="88"/>
    </row>
    <row r="699" spans="2:77">
      <c r="B699" s="255"/>
      <c r="C699" s="255"/>
      <c r="D699" s="255"/>
      <c r="E699" s="255"/>
      <c r="F699" s="255"/>
      <c r="Z699" s="101" t="str">
        <f>IF(AB699 &lt;&gt; "", (COUNTIF($AB$19:AB699,AB699)&amp;"_"&amp;AB699),"")</f>
        <v/>
      </c>
      <c r="AA699" s="125" t="str">
        <f>IFERROR(IF(Purchase!A682 &lt;&gt;"",Purchase!A682,""),"")</f>
        <v/>
      </c>
      <c r="AB699" s="101" t="str">
        <f>IFERROR(IF(Purchase!B682 &lt;&gt;"",Purchase!B682,""),"")</f>
        <v/>
      </c>
      <c r="AC699" s="101" t="str">
        <f>IFERROR(IF(Purchase!C682 &lt;&gt;"",Purchase!C682,""),"")</f>
        <v/>
      </c>
      <c r="AD699" s="89" t="str">
        <f>IFERROR(IF(Purchase!D682 &lt;&gt;"",Purchase!D682,""),"")</f>
        <v/>
      </c>
      <c r="AE699" s="89" t="str">
        <f>IFERROR(IF(Purchase!E682 &lt;&gt;"",Purchase!E682,""),"")</f>
        <v/>
      </c>
      <c r="AF699" s="89" t="str">
        <f>IFERROR(IF(Purchase!F682 &lt;&gt;"",Purchase!F682,""),"")</f>
        <v/>
      </c>
      <c r="AG699" s="89" t="str">
        <f>IFERROR(IF(Purchase!G682 &lt;&gt;"",Purchase!G682,""),"")</f>
        <v/>
      </c>
      <c r="AH699" s="89" t="str">
        <f>IFERROR(IF(Purchase!H682 &lt;&gt;"",Purchase!H682,""),"")</f>
        <v/>
      </c>
      <c r="AI699" s="89" t="str">
        <f>IFERROR(IF(Purchase!I682 &lt;&gt;"",Purchase!I682,""),"")</f>
        <v/>
      </c>
      <c r="AJ699" s="89" t="str">
        <f>IFERROR(IF(Purchase!J682 &lt;&gt;"",Purchase!J682,""),"")</f>
        <v/>
      </c>
      <c r="AK699" s="101" t="str">
        <f t="shared" si="35"/>
        <v/>
      </c>
      <c r="AL699" s="88"/>
      <c r="AM699" s="90"/>
      <c r="AN699" s="91"/>
      <c r="AO699" s="90"/>
      <c r="AP699" s="90"/>
      <c r="AQ699" s="92"/>
      <c r="AR699" s="90"/>
      <c r="AS699" s="90"/>
      <c r="AT699" s="93"/>
      <c r="AU699" s="88"/>
      <c r="AV699" s="88"/>
      <c r="AW699" s="88"/>
      <c r="AX699" s="88"/>
      <c r="AY699" s="88"/>
      <c r="AZ699" s="88"/>
      <c r="BA699" s="88"/>
      <c r="BB699" s="88"/>
      <c r="BC699" s="88"/>
      <c r="BD699" s="94" t="str">
        <f>IFERROR(IF(Sale!A683 &lt;&gt; "", Sale!A683, ""), "")</f>
        <v/>
      </c>
      <c r="BE699" s="88" t="str">
        <f>IFERROR(IF(Sale!B683 &lt;&gt; "", Sale!B683, ""), "")</f>
        <v/>
      </c>
      <c r="BF699" s="88" t="str">
        <f>IFERROR(IF(Sale!C683 &lt;&gt; "", Sale!C683, ""), "")</f>
        <v/>
      </c>
      <c r="BG699" s="88" t="str">
        <f>IFERROR(IF(Sale!D683 &lt;&gt; "", Sale!D683, ""), "")</f>
        <v/>
      </c>
      <c r="BH699" s="88" t="str">
        <f>IFERROR(IF(Sale!E683 &lt;&gt; "", Sale!E683, ""), "")</f>
        <v/>
      </c>
      <c r="BI699" s="88" t="str">
        <f>IFERROR(IF(Sale!F683 &lt;&gt; "", Sale!F683, ""), "")</f>
        <v/>
      </c>
      <c r="BJ699" s="88" t="str">
        <f>IFERROR(IF(Sale!G683 &lt;&gt; "", Sale!G683, ""), "")</f>
        <v/>
      </c>
      <c r="BK699" s="88" t="str">
        <f>IFERROR(IF(Sale!H683 &lt;&gt; "", Sale!H683, ""), "")</f>
        <v/>
      </c>
      <c r="BL699" s="88" t="str">
        <f>IFERROR(IF(Sale!I683 &lt;&gt; "", Sale!I683, ""), "")</f>
        <v/>
      </c>
      <c r="BM699" s="88" t="str">
        <f>IFERROR(IF(Sale!J683 &lt;&gt; "", Sale!J683, ""), "")</f>
        <v/>
      </c>
      <c r="BN699" s="88" t="str">
        <f>IFERROR(IF(Sale!K683 &lt;&gt; "", Sale!K683, ""), "")</f>
        <v/>
      </c>
      <c r="BO699" s="88" t="str">
        <f>IFERROR(IF(Sale!L683 &lt;&gt; "", Sale!L683, ""), "")</f>
        <v/>
      </c>
      <c r="BP699" s="88" t="str">
        <f>IFERROR(IF(Sale!M683 &lt;&gt; "", Sale!M683, ""), "")</f>
        <v/>
      </c>
      <c r="BQ699" s="88" t="str">
        <f>IFERROR(IF(Sale!N683 &lt;&gt; "", Sale!N683, ""), "")</f>
        <v/>
      </c>
      <c r="BR699" s="88" t="str">
        <f>IFERROR(IF(Sale!O683 &lt;&gt; "", Sale!O683, ""), "")</f>
        <v/>
      </c>
      <c r="BS699" s="88"/>
      <c r="BT699" s="88"/>
      <c r="BU699" s="88"/>
      <c r="BV699" s="88"/>
      <c r="BW699" s="91"/>
      <c r="BX699" s="88"/>
      <c r="BY699" s="88"/>
    </row>
    <row r="700" spans="2:77">
      <c r="B700" s="255"/>
      <c r="C700" s="255"/>
      <c r="D700" s="255"/>
      <c r="E700" s="255"/>
      <c r="F700" s="255"/>
      <c r="Z700" s="101" t="str">
        <f>IF(AB700 &lt;&gt; "", (COUNTIF($AB$19:AB700,AB700)&amp;"_"&amp;AB700),"")</f>
        <v/>
      </c>
      <c r="AA700" s="125" t="str">
        <f>IFERROR(IF(Purchase!A683 &lt;&gt;"",Purchase!A683,""),"")</f>
        <v/>
      </c>
      <c r="AB700" s="101" t="str">
        <f>IFERROR(IF(Purchase!B683 &lt;&gt;"",Purchase!B683,""),"")</f>
        <v/>
      </c>
      <c r="AC700" s="101" t="str">
        <f>IFERROR(IF(Purchase!C683 &lt;&gt;"",Purchase!C683,""),"")</f>
        <v/>
      </c>
      <c r="AD700" s="89" t="str">
        <f>IFERROR(IF(Purchase!D683 &lt;&gt;"",Purchase!D683,""),"")</f>
        <v/>
      </c>
      <c r="AE700" s="89" t="str">
        <f>IFERROR(IF(Purchase!E683 &lt;&gt;"",Purchase!E683,""),"")</f>
        <v/>
      </c>
      <c r="AF700" s="89" t="str">
        <f>IFERROR(IF(Purchase!F683 &lt;&gt;"",Purchase!F683,""),"")</f>
        <v/>
      </c>
      <c r="AG700" s="89" t="str">
        <f>IFERROR(IF(Purchase!G683 &lt;&gt;"",Purchase!G683,""),"")</f>
        <v/>
      </c>
      <c r="AH700" s="89" t="str">
        <f>IFERROR(IF(Purchase!H683 &lt;&gt;"",Purchase!H683,""),"")</f>
        <v/>
      </c>
      <c r="AI700" s="89" t="str">
        <f>IFERROR(IF(Purchase!I683 &lt;&gt;"",Purchase!I683,""),"")</f>
        <v/>
      </c>
      <c r="AJ700" s="89" t="str">
        <f>IFERROR(IF(Purchase!J683 &lt;&gt;"",Purchase!J683,""),"")</f>
        <v/>
      </c>
      <c r="AK700" s="101" t="str">
        <f t="shared" si="35"/>
        <v/>
      </c>
      <c r="AL700" s="88"/>
      <c r="AM700" s="90"/>
      <c r="AN700" s="91"/>
      <c r="AO700" s="90"/>
      <c r="AP700" s="90"/>
      <c r="AQ700" s="92"/>
      <c r="AR700" s="90"/>
      <c r="AS700" s="90"/>
      <c r="AT700" s="93"/>
      <c r="AU700" s="88"/>
      <c r="AV700" s="88"/>
      <c r="AW700" s="88"/>
      <c r="AX700" s="88"/>
      <c r="AY700" s="88"/>
      <c r="AZ700" s="88"/>
      <c r="BA700" s="88"/>
      <c r="BB700" s="88"/>
      <c r="BC700" s="88"/>
      <c r="BD700" s="94" t="str">
        <f>IFERROR(IF(Sale!A684 &lt;&gt; "", Sale!A684, ""), "")</f>
        <v/>
      </c>
      <c r="BE700" s="88" t="str">
        <f>IFERROR(IF(Sale!B684 &lt;&gt; "", Sale!B684, ""), "")</f>
        <v/>
      </c>
      <c r="BF700" s="88" t="str">
        <f>IFERROR(IF(Sale!C684 &lt;&gt; "", Sale!C684, ""), "")</f>
        <v/>
      </c>
      <c r="BG700" s="88" t="str">
        <f>IFERROR(IF(Sale!D684 &lt;&gt; "", Sale!D684, ""), "")</f>
        <v/>
      </c>
      <c r="BH700" s="88" t="str">
        <f>IFERROR(IF(Sale!E684 &lt;&gt; "", Sale!E684, ""), "")</f>
        <v/>
      </c>
      <c r="BI700" s="88" t="str">
        <f>IFERROR(IF(Sale!F684 &lt;&gt; "", Sale!F684, ""), "")</f>
        <v/>
      </c>
      <c r="BJ700" s="88" t="str">
        <f>IFERROR(IF(Sale!G684 &lt;&gt; "", Sale!G684, ""), "")</f>
        <v/>
      </c>
      <c r="BK700" s="88" t="str">
        <f>IFERROR(IF(Sale!H684 &lt;&gt; "", Sale!H684, ""), "")</f>
        <v/>
      </c>
      <c r="BL700" s="88" t="str">
        <f>IFERROR(IF(Sale!I684 &lt;&gt; "", Sale!I684, ""), "")</f>
        <v/>
      </c>
      <c r="BM700" s="88" t="str">
        <f>IFERROR(IF(Sale!J684 &lt;&gt; "", Sale!J684, ""), "")</f>
        <v/>
      </c>
      <c r="BN700" s="88" t="str">
        <f>IFERROR(IF(Sale!K684 &lt;&gt; "", Sale!K684, ""), "")</f>
        <v/>
      </c>
      <c r="BO700" s="88" t="str">
        <f>IFERROR(IF(Sale!L684 &lt;&gt; "", Sale!L684, ""), "")</f>
        <v/>
      </c>
      <c r="BP700" s="88" t="str">
        <f>IFERROR(IF(Sale!M684 &lt;&gt; "", Sale!M684, ""), "")</f>
        <v/>
      </c>
      <c r="BQ700" s="88" t="str">
        <f>IFERROR(IF(Sale!N684 &lt;&gt; "", Sale!N684, ""), "")</f>
        <v/>
      </c>
      <c r="BR700" s="88" t="str">
        <f>IFERROR(IF(Sale!O684 &lt;&gt; "", Sale!O684, ""), "")</f>
        <v/>
      </c>
      <c r="BS700" s="88"/>
      <c r="BT700" s="88"/>
      <c r="BU700" s="88"/>
      <c r="BV700" s="88"/>
      <c r="BW700" s="91"/>
      <c r="BX700" s="88"/>
      <c r="BY700" s="88"/>
    </row>
    <row r="701" spans="2:77">
      <c r="Z701" s="101" t="str">
        <f>IF(AB701 &lt;&gt; "", (COUNTIF($AB$19:AB701,AB701)&amp;"_"&amp;AB701),"")</f>
        <v/>
      </c>
      <c r="AA701" s="125" t="str">
        <f>IFERROR(IF(Purchase!A684 &lt;&gt;"",Purchase!A684,""),"")</f>
        <v/>
      </c>
      <c r="AB701" s="101" t="str">
        <f>IFERROR(IF(Purchase!B684 &lt;&gt;"",Purchase!B684,""),"")</f>
        <v/>
      </c>
      <c r="AC701" s="101" t="str">
        <f>IFERROR(IF(Purchase!C684 &lt;&gt;"",Purchase!C684,""),"")</f>
        <v/>
      </c>
      <c r="AD701" s="89" t="str">
        <f>IFERROR(IF(Purchase!D684 &lt;&gt;"",Purchase!D684,""),"")</f>
        <v/>
      </c>
      <c r="AE701" s="89" t="str">
        <f>IFERROR(IF(Purchase!E684 &lt;&gt;"",Purchase!E684,""),"")</f>
        <v/>
      </c>
      <c r="AF701" s="89" t="str">
        <f>IFERROR(IF(Purchase!F684 &lt;&gt;"",Purchase!F684,""),"")</f>
        <v/>
      </c>
      <c r="AG701" s="89" t="str">
        <f>IFERROR(IF(Purchase!G684 &lt;&gt;"",Purchase!G684,""),"")</f>
        <v/>
      </c>
      <c r="AH701" s="89" t="str">
        <f>IFERROR(IF(Purchase!H684 &lt;&gt;"",Purchase!H684,""),"")</f>
        <v/>
      </c>
      <c r="AI701" s="89" t="str">
        <f>IFERROR(IF(Purchase!I684 &lt;&gt;"",Purchase!I684,""),"")</f>
        <v/>
      </c>
      <c r="AJ701" s="89" t="str">
        <f>IFERROR(IF(Purchase!J684 &lt;&gt;"",Purchase!J684,""),"")</f>
        <v/>
      </c>
      <c r="AK701" s="101" t="str">
        <f t="shared" si="35"/>
        <v/>
      </c>
      <c r="AL701" s="88"/>
      <c r="AM701" s="90"/>
      <c r="AN701" s="91"/>
      <c r="AO701" s="90"/>
      <c r="AP701" s="90"/>
      <c r="AQ701" s="92"/>
      <c r="AR701" s="90"/>
      <c r="AS701" s="90"/>
      <c r="AT701" s="93"/>
      <c r="AU701" s="88"/>
      <c r="AV701" s="88"/>
      <c r="AW701" s="88"/>
      <c r="AX701" s="88"/>
      <c r="AY701" s="88"/>
      <c r="AZ701" s="88"/>
      <c r="BA701" s="88"/>
      <c r="BB701" s="88"/>
      <c r="BC701" s="88"/>
      <c r="BD701" s="94" t="str">
        <f>IFERROR(IF(Sale!A685 &lt;&gt; "", Sale!A685, ""), "")</f>
        <v/>
      </c>
      <c r="BE701" s="88" t="str">
        <f>IFERROR(IF(Sale!B685 &lt;&gt; "", Sale!B685, ""), "")</f>
        <v/>
      </c>
      <c r="BF701" s="88" t="str">
        <f>IFERROR(IF(Sale!C685 &lt;&gt; "", Sale!C685, ""), "")</f>
        <v/>
      </c>
      <c r="BG701" s="88" t="str">
        <f>IFERROR(IF(Sale!D685 &lt;&gt; "", Sale!D685, ""), "")</f>
        <v/>
      </c>
      <c r="BH701" s="88" t="str">
        <f>IFERROR(IF(Sale!E685 &lt;&gt; "", Sale!E685, ""), "")</f>
        <v/>
      </c>
      <c r="BI701" s="88" t="str">
        <f>IFERROR(IF(Sale!F685 &lt;&gt; "", Sale!F685, ""), "")</f>
        <v/>
      </c>
      <c r="BJ701" s="88" t="str">
        <f>IFERROR(IF(Sale!G685 &lt;&gt; "", Sale!G685, ""), "")</f>
        <v/>
      </c>
      <c r="BK701" s="88" t="str">
        <f>IFERROR(IF(Sale!H685 &lt;&gt; "", Sale!H685, ""), "")</f>
        <v/>
      </c>
      <c r="BL701" s="88" t="str">
        <f>IFERROR(IF(Sale!I685 &lt;&gt; "", Sale!I685, ""), "")</f>
        <v/>
      </c>
      <c r="BM701" s="88" t="str">
        <f>IFERROR(IF(Sale!J685 &lt;&gt; "", Sale!J685, ""), "")</f>
        <v/>
      </c>
      <c r="BN701" s="88" t="str">
        <f>IFERROR(IF(Sale!K685 &lt;&gt; "", Sale!K685, ""), "")</f>
        <v/>
      </c>
      <c r="BO701" s="88" t="str">
        <f>IFERROR(IF(Sale!L685 &lt;&gt; "", Sale!L685, ""), "")</f>
        <v/>
      </c>
      <c r="BP701" s="88" t="str">
        <f>IFERROR(IF(Sale!M685 &lt;&gt; "", Sale!M685, ""), "")</f>
        <v/>
      </c>
      <c r="BQ701" s="88" t="str">
        <f>IFERROR(IF(Sale!N685 &lt;&gt; "", Sale!N685, ""), "")</f>
        <v/>
      </c>
      <c r="BR701" s="88" t="str">
        <f>IFERROR(IF(Sale!O685 &lt;&gt; "", Sale!O685, ""), "")</f>
        <v/>
      </c>
      <c r="BS701" s="88"/>
      <c r="BT701" s="88"/>
      <c r="BU701" s="88"/>
      <c r="BV701" s="88"/>
      <c r="BW701" s="91"/>
      <c r="BX701" s="88"/>
      <c r="BY701" s="88"/>
    </row>
    <row r="702" spans="2:77">
      <c r="Z702" s="101" t="str">
        <f>IF(AB702 &lt;&gt; "", (COUNTIF($AB$19:AB702,AB702)&amp;"_"&amp;AB702),"")</f>
        <v/>
      </c>
      <c r="AA702" s="125" t="str">
        <f>IFERROR(IF(Purchase!A685 &lt;&gt;"",Purchase!A685,""),"")</f>
        <v/>
      </c>
      <c r="AB702" s="101" t="str">
        <f>IFERROR(IF(Purchase!B685 &lt;&gt;"",Purchase!B685,""),"")</f>
        <v/>
      </c>
      <c r="AC702" s="101" t="str">
        <f>IFERROR(IF(Purchase!C685 &lt;&gt;"",Purchase!C685,""),"")</f>
        <v/>
      </c>
      <c r="AD702" s="89" t="str">
        <f>IFERROR(IF(Purchase!D685 &lt;&gt;"",Purchase!D685,""),"")</f>
        <v/>
      </c>
      <c r="AE702" s="89" t="str">
        <f>IFERROR(IF(Purchase!E685 &lt;&gt;"",Purchase!E685,""),"")</f>
        <v/>
      </c>
      <c r="AF702" s="89" t="str">
        <f>IFERROR(IF(Purchase!F685 &lt;&gt;"",Purchase!F685,""),"")</f>
        <v/>
      </c>
      <c r="AG702" s="89" t="str">
        <f>IFERROR(IF(Purchase!G685 &lt;&gt;"",Purchase!G685,""),"")</f>
        <v/>
      </c>
      <c r="AH702" s="89" t="str">
        <f>IFERROR(IF(Purchase!H685 &lt;&gt;"",Purchase!H685,""),"")</f>
        <v/>
      </c>
      <c r="AI702" s="89" t="str">
        <f>IFERROR(IF(Purchase!I685 &lt;&gt;"",Purchase!I685,""),"")</f>
        <v/>
      </c>
      <c r="AJ702" s="89" t="str">
        <f>IFERROR(IF(Purchase!J685 &lt;&gt;"",Purchase!J685,""),"")</f>
        <v/>
      </c>
      <c r="AK702" s="101" t="str">
        <f t="shared" si="35"/>
        <v/>
      </c>
      <c r="AL702" s="88"/>
      <c r="AM702" s="90"/>
      <c r="AN702" s="91"/>
      <c r="AO702" s="90"/>
      <c r="AP702" s="90"/>
      <c r="AQ702" s="92"/>
      <c r="AR702" s="90"/>
      <c r="AS702" s="90"/>
      <c r="AT702" s="93"/>
      <c r="AU702" s="88"/>
      <c r="AV702" s="88"/>
      <c r="AW702" s="88"/>
      <c r="AX702" s="88"/>
      <c r="AY702" s="88"/>
      <c r="AZ702" s="88"/>
      <c r="BA702" s="88"/>
      <c r="BB702" s="88"/>
      <c r="BC702" s="88"/>
      <c r="BD702" s="94" t="str">
        <f>IFERROR(IF(Sale!A686 &lt;&gt; "", Sale!A686, ""), "")</f>
        <v/>
      </c>
      <c r="BE702" s="88" t="str">
        <f>IFERROR(IF(Sale!B686 &lt;&gt; "", Sale!B686, ""), "")</f>
        <v/>
      </c>
      <c r="BF702" s="88" t="str">
        <f>IFERROR(IF(Sale!C686 &lt;&gt; "", Sale!C686, ""), "")</f>
        <v/>
      </c>
      <c r="BG702" s="88" t="str">
        <f>IFERROR(IF(Sale!D686 &lt;&gt; "", Sale!D686, ""), "")</f>
        <v/>
      </c>
      <c r="BH702" s="88" t="str">
        <f>IFERROR(IF(Sale!E686 &lt;&gt; "", Sale!E686, ""), "")</f>
        <v/>
      </c>
      <c r="BI702" s="88" t="str">
        <f>IFERROR(IF(Sale!F686 &lt;&gt; "", Sale!F686, ""), "")</f>
        <v/>
      </c>
      <c r="BJ702" s="88" t="str">
        <f>IFERROR(IF(Sale!G686 &lt;&gt; "", Sale!G686, ""), "")</f>
        <v/>
      </c>
      <c r="BK702" s="88" t="str">
        <f>IFERROR(IF(Sale!H686 &lt;&gt; "", Sale!H686, ""), "")</f>
        <v/>
      </c>
      <c r="BL702" s="88" t="str">
        <f>IFERROR(IF(Sale!I686 &lt;&gt; "", Sale!I686, ""), "")</f>
        <v/>
      </c>
      <c r="BM702" s="88" t="str">
        <f>IFERROR(IF(Sale!J686 &lt;&gt; "", Sale!J686, ""), "")</f>
        <v/>
      </c>
      <c r="BN702" s="88" t="str">
        <f>IFERROR(IF(Sale!K686 &lt;&gt; "", Sale!K686, ""), "")</f>
        <v/>
      </c>
      <c r="BO702" s="88" t="str">
        <f>IFERROR(IF(Sale!L686 &lt;&gt; "", Sale!L686, ""), "")</f>
        <v/>
      </c>
      <c r="BP702" s="88" t="str">
        <f>IFERROR(IF(Sale!M686 &lt;&gt; "", Sale!M686, ""), "")</f>
        <v/>
      </c>
      <c r="BQ702" s="88" t="str">
        <f>IFERROR(IF(Sale!N686 &lt;&gt; "", Sale!N686, ""), "")</f>
        <v/>
      </c>
      <c r="BR702" s="88" t="str">
        <f>IFERROR(IF(Sale!O686 &lt;&gt; "", Sale!O686, ""), "")</f>
        <v/>
      </c>
      <c r="BS702" s="88"/>
      <c r="BT702" s="88"/>
      <c r="BU702" s="88"/>
      <c r="BV702" s="88"/>
      <c r="BW702" s="91"/>
      <c r="BX702" s="88"/>
      <c r="BY702" s="88"/>
    </row>
    <row r="703" spans="2:77">
      <c r="Z703" s="101" t="str">
        <f>IF(AB703 &lt;&gt; "", (COUNTIF($AB$19:AB703,AB703)&amp;"_"&amp;AB703),"")</f>
        <v/>
      </c>
      <c r="AA703" s="125" t="str">
        <f>IFERROR(IF(Purchase!A686 &lt;&gt;"",Purchase!A686,""),"")</f>
        <v/>
      </c>
      <c r="AB703" s="101" t="str">
        <f>IFERROR(IF(Purchase!B686 &lt;&gt;"",Purchase!B686,""),"")</f>
        <v/>
      </c>
      <c r="AC703" s="101" t="str">
        <f>IFERROR(IF(Purchase!C686 &lt;&gt;"",Purchase!C686,""),"")</f>
        <v/>
      </c>
      <c r="AD703" s="89" t="str">
        <f>IFERROR(IF(Purchase!D686 &lt;&gt;"",Purchase!D686,""),"")</f>
        <v/>
      </c>
      <c r="AE703" s="89" t="str">
        <f>IFERROR(IF(Purchase!E686 &lt;&gt;"",Purchase!E686,""),"")</f>
        <v/>
      </c>
      <c r="AF703" s="89" t="str">
        <f>IFERROR(IF(Purchase!F686 &lt;&gt;"",Purchase!F686,""),"")</f>
        <v/>
      </c>
      <c r="AG703" s="89" t="str">
        <f>IFERROR(IF(Purchase!G686 &lt;&gt;"",Purchase!G686,""),"")</f>
        <v/>
      </c>
      <c r="AH703" s="89" t="str">
        <f>IFERROR(IF(Purchase!H686 &lt;&gt;"",Purchase!H686,""),"")</f>
        <v/>
      </c>
      <c r="AI703" s="89" t="str">
        <f>IFERROR(IF(Purchase!I686 &lt;&gt;"",Purchase!I686,""),"")</f>
        <v/>
      </c>
      <c r="AJ703" s="89" t="str">
        <f>IFERROR(IF(Purchase!J686 &lt;&gt;"",Purchase!J686,""),"")</f>
        <v/>
      </c>
      <c r="AK703" s="101" t="str">
        <f t="shared" si="35"/>
        <v/>
      </c>
      <c r="AL703" s="88"/>
      <c r="AM703" s="90"/>
      <c r="AN703" s="91"/>
      <c r="AO703" s="90"/>
      <c r="AP703" s="90"/>
      <c r="AQ703" s="92"/>
      <c r="AR703" s="90"/>
      <c r="AS703" s="90"/>
      <c r="AT703" s="93"/>
      <c r="AU703" s="88"/>
      <c r="AV703" s="88"/>
      <c r="AW703" s="88"/>
      <c r="AX703" s="88"/>
      <c r="AY703" s="88"/>
      <c r="AZ703" s="88"/>
      <c r="BA703" s="88"/>
      <c r="BB703" s="88"/>
      <c r="BC703" s="88"/>
      <c r="BD703" s="94" t="str">
        <f>IFERROR(IF(Sale!A687 &lt;&gt; "", Sale!A687, ""), "")</f>
        <v/>
      </c>
      <c r="BE703" s="88" t="str">
        <f>IFERROR(IF(Sale!B687 &lt;&gt; "", Sale!B687, ""), "")</f>
        <v/>
      </c>
      <c r="BF703" s="88" t="str">
        <f>IFERROR(IF(Sale!C687 &lt;&gt; "", Sale!C687, ""), "")</f>
        <v/>
      </c>
      <c r="BG703" s="88" t="str">
        <f>IFERROR(IF(Sale!D687 &lt;&gt; "", Sale!D687, ""), "")</f>
        <v/>
      </c>
      <c r="BH703" s="88" t="str">
        <f>IFERROR(IF(Sale!E687 &lt;&gt; "", Sale!E687, ""), "")</f>
        <v/>
      </c>
      <c r="BI703" s="88" t="str">
        <f>IFERROR(IF(Sale!F687 &lt;&gt; "", Sale!F687, ""), "")</f>
        <v/>
      </c>
      <c r="BJ703" s="88" t="str">
        <f>IFERROR(IF(Sale!G687 &lt;&gt; "", Sale!G687, ""), "")</f>
        <v/>
      </c>
      <c r="BK703" s="88" t="str">
        <f>IFERROR(IF(Sale!H687 &lt;&gt; "", Sale!H687, ""), "")</f>
        <v/>
      </c>
      <c r="BL703" s="88" t="str">
        <f>IFERROR(IF(Sale!I687 &lt;&gt; "", Sale!I687, ""), "")</f>
        <v/>
      </c>
      <c r="BM703" s="88" t="str">
        <f>IFERROR(IF(Sale!J687 &lt;&gt; "", Sale!J687, ""), "")</f>
        <v/>
      </c>
      <c r="BN703" s="88" t="str">
        <f>IFERROR(IF(Sale!K687 &lt;&gt; "", Sale!K687, ""), "")</f>
        <v/>
      </c>
      <c r="BO703" s="88" t="str">
        <f>IFERROR(IF(Sale!L687 &lt;&gt; "", Sale!L687, ""), "")</f>
        <v/>
      </c>
      <c r="BP703" s="88" t="str">
        <f>IFERROR(IF(Sale!M687 &lt;&gt; "", Sale!M687, ""), "")</f>
        <v/>
      </c>
      <c r="BQ703" s="88" t="str">
        <f>IFERROR(IF(Sale!N687 &lt;&gt; "", Sale!N687, ""), "")</f>
        <v/>
      </c>
      <c r="BR703" s="88" t="str">
        <f>IFERROR(IF(Sale!O687 &lt;&gt; "", Sale!O687, ""), "")</f>
        <v/>
      </c>
      <c r="BS703" s="88"/>
      <c r="BT703" s="88"/>
      <c r="BU703" s="88"/>
      <c r="BV703" s="88"/>
      <c r="BW703" s="91"/>
      <c r="BX703" s="88"/>
      <c r="BY703" s="88"/>
    </row>
    <row r="704" spans="2:77">
      <c r="Z704" s="101" t="str">
        <f>IF(AB704 &lt;&gt; "", (COUNTIF($AB$19:AB704,AB704)&amp;"_"&amp;AB704),"")</f>
        <v/>
      </c>
      <c r="AA704" s="125" t="str">
        <f>IFERROR(IF(Purchase!A687 &lt;&gt;"",Purchase!A687,""),"")</f>
        <v/>
      </c>
      <c r="AB704" s="101" t="str">
        <f>IFERROR(IF(Purchase!B687 &lt;&gt;"",Purchase!B687,""),"")</f>
        <v/>
      </c>
      <c r="AC704" s="101" t="str">
        <f>IFERROR(IF(Purchase!C687 &lt;&gt;"",Purchase!C687,""),"")</f>
        <v/>
      </c>
      <c r="AD704" s="89" t="str">
        <f>IFERROR(IF(Purchase!D687 &lt;&gt;"",Purchase!D687,""),"")</f>
        <v/>
      </c>
      <c r="AE704" s="89" t="str">
        <f>IFERROR(IF(Purchase!E687 &lt;&gt;"",Purchase!E687,""),"")</f>
        <v/>
      </c>
      <c r="AF704" s="89" t="str">
        <f>IFERROR(IF(Purchase!F687 &lt;&gt;"",Purchase!F687,""),"")</f>
        <v/>
      </c>
      <c r="AG704" s="89" t="str">
        <f>IFERROR(IF(Purchase!G687 &lt;&gt;"",Purchase!G687,""),"")</f>
        <v/>
      </c>
      <c r="AH704" s="89" t="str">
        <f>IFERROR(IF(Purchase!H687 &lt;&gt;"",Purchase!H687,""),"")</f>
        <v/>
      </c>
      <c r="AI704" s="89" t="str">
        <f>IFERROR(IF(Purchase!I687 &lt;&gt;"",Purchase!I687,""),"")</f>
        <v/>
      </c>
      <c r="AJ704" s="89" t="str">
        <f>IFERROR(IF(Purchase!J687 &lt;&gt;"",Purchase!J687,""),"")</f>
        <v/>
      </c>
      <c r="AK704" s="101" t="str">
        <f t="shared" si="35"/>
        <v/>
      </c>
      <c r="AL704" s="88"/>
      <c r="AM704" s="90"/>
      <c r="AN704" s="91"/>
      <c r="AO704" s="90"/>
      <c r="AP704" s="90"/>
      <c r="AQ704" s="92"/>
      <c r="AR704" s="90"/>
      <c r="AS704" s="90"/>
      <c r="AT704" s="93"/>
      <c r="AU704" s="88"/>
      <c r="AV704" s="88"/>
      <c r="AW704" s="88"/>
      <c r="AX704" s="88"/>
      <c r="AY704" s="88"/>
      <c r="AZ704" s="88"/>
      <c r="BA704" s="88"/>
      <c r="BB704" s="88"/>
      <c r="BC704" s="88"/>
      <c r="BD704" s="94" t="str">
        <f>IFERROR(IF(Sale!A688 &lt;&gt; "", Sale!A688, ""), "")</f>
        <v/>
      </c>
      <c r="BE704" s="88" t="str">
        <f>IFERROR(IF(Sale!B688 &lt;&gt; "", Sale!B688, ""), "")</f>
        <v/>
      </c>
      <c r="BF704" s="88" t="str">
        <f>IFERROR(IF(Sale!C688 &lt;&gt; "", Sale!C688, ""), "")</f>
        <v/>
      </c>
      <c r="BG704" s="88" t="str">
        <f>IFERROR(IF(Sale!D688 &lt;&gt; "", Sale!D688, ""), "")</f>
        <v/>
      </c>
      <c r="BH704" s="88" t="str">
        <f>IFERROR(IF(Sale!E688 &lt;&gt; "", Sale!E688, ""), "")</f>
        <v/>
      </c>
      <c r="BI704" s="88" t="str">
        <f>IFERROR(IF(Sale!F688 &lt;&gt; "", Sale!F688, ""), "")</f>
        <v/>
      </c>
      <c r="BJ704" s="88" t="str">
        <f>IFERROR(IF(Sale!G688 &lt;&gt; "", Sale!G688, ""), "")</f>
        <v/>
      </c>
      <c r="BK704" s="88" t="str">
        <f>IFERROR(IF(Sale!H688 &lt;&gt; "", Sale!H688, ""), "")</f>
        <v/>
      </c>
      <c r="BL704" s="88" t="str">
        <f>IFERROR(IF(Sale!I688 &lt;&gt; "", Sale!I688, ""), "")</f>
        <v/>
      </c>
      <c r="BM704" s="88" t="str">
        <f>IFERROR(IF(Sale!J688 &lt;&gt; "", Sale!J688, ""), "")</f>
        <v/>
      </c>
      <c r="BN704" s="88" t="str">
        <f>IFERROR(IF(Sale!K688 &lt;&gt; "", Sale!K688, ""), "")</f>
        <v/>
      </c>
      <c r="BO704" s="88" t="str">
        <f>IFERROR(IF(Sale!L688 &lt;&gt; "", Sale!L688, ""), "")</f>
        <v/>
      </c>
      <c r="BP704" s="88" t="str">
        <f>IFERROR(IF(Sale!M688 &lt;&gt; "", Sale!M688, ""), "")</f>
        <v/>
      </c>
      <c r="BQ704" s="88" t="str">
        <f>IFERROR(IF(Sale!N688 &lt;&gt; "", Sale!N688, ""), "")</f>
        <v/>
      </c>
      <c r="BR704" s="88" t="str">
        <f>IFERROR(IF(Sale!O688 &lt;&gt; "", Sale!O688, ""), "")</f>
        <v/>
      </c>
      <c r="BS704" s="88"/>
      <c r="BT704" s="88"/>
      <c r="BU704" s="88"/>
      <c r="BV704" s="88"/>
      <c r="BW704" s="91"/>
      <c r="BX704" s="88"/>
      <c r="BY704" s="88"/>
    </row>
    <row r="705" spans="26:77">
      <c r="Z705" s="101" t="str">
        <f>IF(AB705 &lt;&gt; "", (COUNTIF($AB$19:AB705,AB705)&amp;"_"&amp;AB705),"")</f>
        <v/>
      </c>
      <c r="AA705" s="125" t="str">
        <f>IFERROR(IF(Purchase!A688 &lt;&gt;"",Purchase!A688,""),"")</f>
        <v/>
      </c>
      <c r="AB705" s="101" t="str">
        <f>IFERROR(IF(Purchase!B688 &lt;&gt;"",Purchase!B688,""),"")</f>
        <v/>
      </c>
      <c r="AC705" s="101" t="str">
        <f>IFERROR(IF(Purchase!C688 &lt;&gt;"",Purchase!C688,""),"")</f>
        <v/>
      </c>
      <c r="AD705" s="89" t="str">
        <f>IFERROR(IF(Purchase!D688 &lt;&gt;"",Purchase!D688,""),"")</f>
        <v/>
      </c>
      <c r="AE705" s="89" t="str">
        <f>IFERROR(IF(Purchase!E688 &lt;&gt;"",Purchase!E688,""),"")</f>
        <v/>
      </c>
      <c r="AF705" s="89" t="str">
        <f>IFERROR(IF(Purchase!F688 &lt;&gt;"",Purchase!F688,""),"")</f>
        <v/>
      </c>
      <c r="AG705" s="89" t="str">
        <f>IFERROR(IF(Purchase!G688 &lt;&gt;"",Purchase!G688,""),"")</f>
        <v/>
      </c>
      <c r="AH705" s="89" t="str">
        <f>IFERROR(IF(Purchase!H688 &lt;&gt;"",Purchase!H688,""),"")</f>
        <v/>
      </c>
      <c r="AI705" s="89" t="str">
        <f>IFERROR(IF(Purchase!I688 &lt;&gt;"",Purchase!I688,""),"")</f>
        <v/>
      </c>
      <c r="AJ705" s="89" t="str">
        <f>IFERROR(IF(Purchase!J688 &lt;&gt;"",Purchase!J688,""),"")</f>
        <v/>
      </c>
      <c r="AK705" s="101" t="str">
        <f t="shared" si="35"/>
        <v/>
      </c>
      <c r="AL705" s="88"/>
      <c r="AM705" s="90"/>
      <c r="AN705" s="91"/>
      <c r="AO705" s="90"/>
      <c r="AP705" s="90"/>
      <c r="AQ705" s="92"/>
      <c r="AR705" s="90"/>
      <c r="AS705" s="90"/>
      <c r="AT705" s="93"/>
      <c r="AU705" s="88"/>
      <c r="AV705" s="88"/>
      <c r="AW705" s="88"/>
      <c r="AX705" s="88"/>
      <c r="AY705" s="88"/>
      <c r="AZ705" s="88"/>
      <c r="BA705" s="88"/>
      <c r="BB705" s="88"/>
      <c r="BC705" s="88"/>
      <c r="BD705" s="94" t="str">
        <f>IFERROR(IF(Sale!A689 &lt;&gt; "", Sale!A689, ""), "")</f>
        <v/>
      </c>
      <c r="BE705" s="88" t="str">
        <f>IFERROR(IF(Sale!B689 &lt;&gt; "", Sale!B689, ""), "")</f>
        <v/>
      </c>
      <c r="BF705" s="88" t="str">
        <f>IFERROR(IF(Sale!C689 &lt;&gt; "", Sale!C689, ""), "")</f>
        <v/>
      </c>
      <c r="BG705" s="88" t="str">
        <f>IFERROR(IF(Sale!D689 &lt;&gt; "", Sale!D689, ""), "")</f>
        <v/>
      </c>
      <c r="BH705" s="88" t="str">
        <f>IFERROR(IF(Sale!E689 &lt;&gt; "", Sale!E689, ""), "")</f>
        <v/>
      </c>
      <c r="BI705" s="88" t="str">
        <f>IFERROR(IF(Sale!F689 &lt;&gt; "", Sale!F689, ""), "")</f>
        <v/>
      </c>
      <c r="BJ705" s="88" t="str">
        <f>IFERROR(IF(Sale!G689 &lt;&gt; "", Sale!G689, ""), "")</f>
        <v/>
      </c>
      <c r="BK705" s="88" t="str">
        <f>IFERROR(IF(Sale!H689 &lt;&gt; "", Sale!H689, ""), "")</f>
        <v/>
      </c>
      <c r="BL705" s="88" t="str">
        <f>IFERROR(IF(Sale!I689 &lt;&gt; "", Sale!I689, ""), "")</f>
        <v/>
      </c>
      <c r="BM705" s="88" t="str">
        <f>IFERROR(IF(Sale!J689 &lt;&gt; "", Sale!J689, ""), "")</f>
        <v/>
      </c>
      <c r="BN705" s="88" t="str">
        <f>IFERROR(IF(Sale!K689 &lt;&gt; "", Sale!K689, ""), "")</f>
        <v/>
      </c>
      <c r="BO705" s="88" t="str">
        <f>IFERROR(IF(Sale!L689 &lt;&gt; "", Sale!L689, ""), "")</f>
        <v/>
      </c>
      <c r="BP705" s="88" t="str">
        <f>IFERROR(IF(Sale!M689 &lt;&gt; "", Sale!M689, ""), "")</f>
        <v/>
      </c>
      <c r="BQ705" s="88" t="str">
        <f>IFERROR(IF(Sale!N689 &lt;&gt; "", Sale!N689, ""), "")</f>
        <v/>
      </c>
      <c r="BR705" s="88" t="str">
        <f>IFERROR(IF(Sale!O689 &lt;&gt; "", Sale!O689, ""), "")</f>
        <v/>
      </c>
      <c r="BS705" s="88"/>
      <c r="BT705" s="88"/>
      <c r="BU705" s="88"/>
      <c r="BV705" s="88"/>
      <c r="BW705" s="91"/>
      <c r="BX705" s="88"/>
      <c r="BY705" s="88"/>
    </row>
    <row r="706" spans="26:77">
      <c r="Z706" s="101" t="str">
        <f>IF(AB706 &lt;&gt; "", (COUNTIF($AB$19:AB706,AB706)&amp;"_"&amp;AB706),"")</f>
        <v/>
      </c>
      <c r="AA706" s="125" t="str">
        <f>IFERROR(IF(Purchase!A689 &lt;&gt;"",Purchase!A689,""),"")</f>
        <v/>
      </c>
      <c r="AB706" s="101" t="str">
        <f>IFERROR(IF(Purchase!B689 &lt;&gt;"",Purchase!B689,""),"")</f>
        <v/>
      </c>
      <c r="AC706" s="101" t="str">
        <f>IFERROR(IF(Purchase!C689 &lt;&gt;"",Purchase!C689,""),"")</f>
        <v/>
      </c>
      <c r="AD706" s="89" t="str">
        <f>IFERROR(IF(Purchase!D689 &lt;&gt;"",Purchase!D689,""),"")</f>
        <v/>
      </c>
      <c r="AE706" s="89" t="str">
        <f>IFERROR(IF(Purchase!E689 &lt;&gt;"",Purchase!E689,""),"")</f>
        <v/>
      </c>
      <c r="AF706" s="89" t="str">
        <f>IFERROR(IF(Purchase!F689 &lt;&gt;"",Purchase!F689,""),"")</f>
        <v/>
      </c>
      <c r="AG706" s="89" t="str">
        <f>IFERROR(IF(Purchase!G689 &lt;&gt;"",Purchase!G689,""),"")</f>
        <v/>
      </c>
      <c r="AH706" s="89" t="str">
        <f>IFERROR(IF(Purchase!H689 &lt;&gt;"",Purchase!H689,""),"")</f>
        <v/>
      </c>
      <c r="AI706" s="89" t="str">
        <f>IFERROR(IF(Purchase!I689 &lt;&gt;"",Purchase!I689,""),"")</f>
        <v/>
      </c>
      <c r="AJ706" s="89" t="str">
        <f>IFERROR(IF(Purchase!J689 &lt;&gt;"",Purchase!J689,""),"")</f>
        <v/>
      </c>
      <c r="AK706" s="101" t="str">
        <f t="shared" si="35"/>
        <v/>
      </c>
      <c r="AL706" s="88"/>
      <c r="AM706" s="90"/>
      <c r="AN706" s="91"/>
      <c r="AO706" s="90"/>
      <c r="AP706" s="90"/>
      <c r="AQ706" s="92"/>
      <c r="AR706" s="90"/>
      <c r="AS706" s="90"/>
      <c r="AT706" s="93"/>
      <c r="AU706" s="88"/>
      <c r="AV706" s="88"/>
      <c r="AW706" s="88"/>
      <c r="AX706" s="88"/>
      <c r="AY706" s="88"/>
      <c r="AZ706" s="88"/>
      <c r="BA706" s="88"/>
      <c r="BB706" s="88"/>
      <c r="BC706" s="88"/>
      <c r="BD706" s="94" t="str">
        <f>IFERROR(IF(Sale!A690 &lt;&gt; "", Sale!A690, ""), "")</f>
        <v/>
      </c>
      <c r="BE706" s="88" t="str">
        <f>IFERROR(IF(Sale!B690 &lt;&gt; "", Sale!B690, ""), "")</f>
        <v/>
      </c>
      <c r="BF706" s="88" t="str">
        <f>IFERROR(IF(Sale!C690 &lt;&gt; "", Sale!C690, ""), "")</f>
        <v/>
      </c>
      <c r="BG706" s="88" t="str">
        <f>IFERROR(IF(Sale!D690 &lt;&gt; "", Sale!D690, ""), "")</f>
        <v/>
      </c>
      <c r="BH706" s="88" t="str">
        <f>IFERROR(IF(Sale!E690 &lt;&gt; "", Sale!E690, ""), "")</f>
        <v/>
      </c>
      <c r="BI706" s="88" t="str">
        <f>IFERROR(IF(Sale!F690 &lt;&gt; "", Sale!F690, ""), "")</f>
        <v/>
      </c>
      <c r="BJ706" s="88" t="str">
        <f>IFERROR(IF(Sale!G690 &lt;&gt; "", Sale!G690, ""), "")</f>
        <v/>
      </c>
      <c r="BK706" s="88" t="str">
        <f>IFERROR(IF(Sale!H690 &lt;&gt; "", Sale!H690, ""), "")</f>
        <v/>
      </c>
      <c r="BL706" s="88" t="str">
        <f>IFERROR(IF(Sale!I690 &lt;&gt; "", Sale!I690, ""), "")</f>
        <v/>
      </c>
      <c r="BM706" s="88" t="str">
        <f>IFERROR(IF(Sale!J690 &lt;&gt; "", Sale!J690, ""), "")</f>
        <v/>
      </c>
      <c r="BN706" s="88" t="str">
        <f>IFERROR(IF(Sale!K690 &lt;&gt; "", Sale!K690, ""), "")</f>
        <v/>
      </c>
      <c r="BO706" s="88" t="str">
        <f>IFERROR(IF(Sale!L690 &lt;&gt; "", Sale!L690, ""), "")</f>
        <v/>
      </c>
      <c r="BP706" s="88" t="str">
        <f>IFERROR(IF(Sale!M690 &lt;&gt; "", Sale!M690, ""), "")</f>
        <v/>
      </c>
      <c r="BQ706" s="88" t="str">
        <f>IFERROR(IF(Sale!N690 &lt;&gt; "", Sale!N690, ""), "")</f>
        <v/>
      </c>
      <c r="BR706" s="88" t="str">
        <f>IFERROR(IF(Sale!O690 &lt;&gt; "", Sale!O690, ""), "")</f>
        <v/>
      </c>
      <c r="BS706" s="88"/>
      <c r="BT706" s="88"/>
      <c r="BU706" s="88"/>
      <c r="BV706" s="88"/>
      <c r="BW706" s="91"/>
      <c r="BX706" s="88"/>
      <c r="BY706" s="88"/>
    </row>
    <row r="707" spans="26:77">
      <c r="Z707" s="101" t="str">
        <f>IF(AB707 &lt;&gt; "", (COUNTIF($AB$19:AB707,AB707)&amp;"_"&amp;AB707),"")</f>
        <v/>
      </c>
      <c r="AA707" s="125" t="str">
        <f>IFERROR(IF(Purchase!A690 &lt;&gt;"",Purchase!A690,""),"")</f>
        <v/>
      </c>
      <c r="AB707" s="101" t="str">
        <f>IFERROR(IF(Purchase!B690 &lt;&gt;"",Purchase!B690,""),"")</f>
        <v/>
      </c>
      <c r="AC707" s="101" t="str">
        <f>IFERROR(IF(Purchase!C690 &lt;&gt;"",Purchase!C690,""),"")</f>
        <v/>
      </c>
      <c r="AD707" s="89" t="str">
        <f>IFERROR(IF(Purchase!D690 &lt;&gt;"",Purchase!D690,""),"")</f>
        <v/>
      </c>
      <c r="AE707" s="89" t="str">
        <f>IFERROR(IF(Purchase!E690 &lt;&gt;"",Purchase!E690,""),"")</f>
        <v/>
      </c>
      <c r="AF707" s="89" t="str">
        <f>IFERROR(IF(Purchase!F690 &lt;&gt;"",Purchase!F690,""),"")</f>
        <v/>
      </c>
      <c r="AG707" s="89" t="str">
        <f>IFERROR(IF(Purchase!G690 &lt;&gt;"",Purchase!G690,""),"")</f>
        <v/>
      </c>
      <c r="AH707" s="89" t="str">
        <f>IFERROR(IF(Purchase!H690 &lt;&gt;"",Purchase!H690,""),"")</f>
        <v/>
      </c>
      <c r="AI707" s="89" t="str">
        <f>IFERROR(IF(Purchase!I690 &lt;&gt;"",Purchase!I690,""),"")</f>
        <v/>
      </c>
      <c r="AJ707" s="89" t="str">
        <f>IFERROR(IF(Purchase!J690 &lt;&gt;"",Purchase!J690,""),"")</f>
        <v/>
      </c>
      <c r="AK707" s="101" t="str">
        <f t="shared" si="35"/>
        <v/>
      </c>
      <c r="AL707" s="88"/>
      <c r="AM707" s="90"/>
      <c r="AN707" s="91"/>
      <c r="AO707" s="90"/>
      <c r="AP707" s="90"/>
      <c r="AQ707" s="92"/>
      <c r="AR707" s="90"/>
      <c r="AS707" s="90"/>
      <c r="AT707" s="93"/>
      <c r="AU707" s="88"/>
      <c r="AV707" s="88"/>
      <c r="AW707" s="88"/>
      <c r="AX707" s="88"/>
      <c r="AY707" s="88"/>
      <c r="AZ707" s="88"/>
      <c r="BA707" s="88"/>
      <c r="BB707" s="88"/>
      <c r="BC707" s="88"/>
      <c r="BD707" s="94" t="str">
        <f>IFERROR(IF(Sale!A691 &lt;&gt; "", Sale!A691, ""), "")</f>
        <v/>
      </c>
      <c r="BE707" s="88" t="str">
        <f>IFERROR(IF(Sale!B691 &lt;&gt; "", Sale!B691, ""), "")</f>
        <v/>
      </c>
      <c r="BF707" s="88" t="str">
        <f>IFERROR(IF(Sale!C691 &lt;&gt; "", Sale!C691, ""), "")</f>
        <v/>
      </c>
      <c r="BG707" s="88" t="str">
        <f>IFERROR(IF(Sale!D691 &lt;&gt; "", Sale!D691, ""), "")</f>
        <v/>
      </c>
      <c r="BH707" s="88" t="str">
        <f>IFERROR(IF(Sale!E691 &lt;&gt; "", Sale!E691, ""), "")</f>
        <v/>
      </c>
      <c r="BI707" s="88" t="str">
        <f>IFERROR(IF(Sale!F691 &lt;&gt; "", Sale!F691, ""), "")</f>
        <v/>
      </c>
      <c r="BJ707" s="88" t="str">
        <f>IFERROR(IF(Sale!G691 &lt;&gt; "", Sale!G691, ""), "")</f>
        <v/>
      </c>
      <c r="BK707" s="88" t="str">
        <f>IFERROR(IF(Sale!H691 &lt;&gt; "", Sale!H691, ""), "")</f>
        <v/>
      </c>
      <c r="BL707" s="88" t="str">
        <f>IFERROR(IF(Sale!I691 &lt;&gt; "", Sale!I691, ""), "")</f>
        <v/>
      </c>
      <c r="BM707" s="88" t="str">
        <f>IFERROR(IF(Sale!J691 &lt;&gt; "", Sale!J691, ""), "")</f>
        <v/>
      </c>
      <c r="BN707" s="88" t="str">
        <f>IFERROR(IF(Sale!K691 &lt;&gt; "", Sale!K691, ""), "")</f>
        <v/>
      </c>
      <c r="BO707" s="88" t="str">
        <f>IFERROR(IF(Sale!L691 &lt;&gt; "", Sale!L691, ""), "")</f>
        <v/>
      </c>
      <c r="BP707" s="88" t="str">
        <f>IFERROR(IF(Sale!M691 &lt;&gt; "", Sale!M691, ""), "")</f>
        <v/>
      </c>
      <c r="BQ707" s="88" t="str">
        <f>IFERROR(IF(Sale!N691 &lt;&gt; "", Sale!N691, ""), "")</f>
        <v/>
      </c>
      <c r="BR707" s="88" t="str">
        <f>IFERROR(IF(Sale!O691 &lt;&gt; "", Sale!O691, ""), "")</f>
        <v/>
      </c>
      <c r="BS707" s="88"/>
      <c r="BT707" s="88"/>
      <c r="BU707" s="88"/>
      <c r="BV707" s="88"/>
      <c r="BW707" s="91"/>
      <c r="BX707" s="88"/>
      <c r="BY707" s="88"/>
    </row>
    <row r="708" spans="26:77">
      <c r="Z708" s="101" t="str">
        <f>IF(AB708 &lt;&gt; "", (COUNTIF($AB$19:AB708,AB708)&amp;"_"&amp;AB708),"")</f>
        <v/>
      </c>
      <c r="AA708" s="125" t="str">
        <f>IFERROR(IF(Purchase!A691 &lt;&gt;"",Purchase!A691,""),"")</f>
        <v/>
      </c>
      <c r="AB708" s="101" t="str">
        <f>IFERROR(IF(Purchase!B691 &lt;&gt;"",Purchase!B691,""),"")</f>
        <v/>
      </c>
      <c r="AC708" s="101" t="str">
        <f>IFERROR(IF(Purchase!C691 &lt;&gt;"",Purchase!C691,""),"")</f>
        <v/>
      </c>
      <c r="AD708" s="89" t="str">
        <f>IFERROR(IF(Purchase!D691 &lt;&gt;"",Purchase!D691,""),"")</f>
        <v/>
      </c>
      <c r="AE708" s="89" t="str">
        <f>IFERROR(IF(Purchase!E691 &lt;&gt;"",Purchase!E691,""),"")</f>
        <v/>
      </c>
      <c r="AF708" s="89" t="str">
        <f>IFERROR(IF(Purchase!F691 &lt;&gt;"",Purchase!F691,""),"")</f>
        <v/>
      </c>
      <c r="AG708" s="89" t="str">
        <f>IFERROR(IF(Purchase!G691 &lt;&gt;"",Purchase!G691,""),"")</f>
        <v/>
      </c>
      <c r="AH708" s="89" t="str">
        <f>IFERROR(IF(Purchase!H691 &lt;&gt;"",Purchase!H691,""),"")</f>
        <v/>
      </c>
      <c r="AI708" s="89" t="str">
        <f>IFERROR(IF(Purchase!I691 &lt;&gt;"",Purchase!I691,""),"")</f>
        <v/>
      </c>
      <c r="AJ708" s="89" t="str">
        <f>IFERROR(IF(Purchase!J691 &lt;&gt;"",Purchase!J691,""),"")</f>
        <v/>
      </c>
      <c r="AK708" s="101" t="str">
        <f t="shared" si="35"/>
        <v/>
      </c>
      <c r="AL708" s="88"/>
      <c r="AM708" s="90"/>
      <c r="AN708" s="91"/>
      <c r="AO708" s="90"/>
      <c r="AP708" s="90"/>
      <c r="AQ708" s="92"/>
      <c r="AR708" s="90"/>
      <c r="AS708" s="90"/>
      <c r="AT708" s="93"/>
      <c r="AU708" s="88"/>
      <c r="AV708" s="88"/>
      <c r="AW708" s="88"/>
      <c r="AX708" s="88"/>
      <c r="AY708" s="88"/>
      <c r="AZ708" s="88"/>
      <c r="BA708" s="88"/>
      <c r="BB708" s="88"/>
      <c r="BC708" s="88"/>
      <c r="BD708" s="94" t="str">
        <f>IFERROR(IF(Sale!A692 &lt;&gt; "", Sale!A692, ""), "")</f>
        <v/>
      </c>
      <c r="BE708" s="88" t="str">
        <f>IFERROR(IF(Sale!B692 &lt;&gt; "", Sale!B692, ""), "")</f>
        <v/>
      </c>
      <c r="BF708" s="88" t="str">
        <f>IFERROR(IF(Sale!C692 &lt;&gt; "", Sale!C692, ""), "")</f>
        <v/>
      </c>
      <c r="BG708" s="88" t="str">
        <f>IFERROR(IF(Sale!D692 &lt;&gt; "", Sale!D692, ""), "")</f>
        <v/>
      </c>
      <c r="BH708" s="88" t="str">
        <f>IFERROR(IF(Sale!E692 &lt;&gt; "", Sale!E692, ""), "")</f>
        <v/>
      </c>
      <c r="BI708" s="88" t="str">
        <f>IFERROR(IF(Sale!F692 &lt;&gt; "", Sale!F692, ""), "")</f>
        <v/>
      </c>
      <c r="BJ708" s="88" t="str">
        <f>IFERROR(IF(Sale!G692 &lt;&gt; "", Sale!G692, ""), "")</f>
        <v/>
      </c>
      <c r="BK708" s="88" t="str">
        <f>IFERROR(IF(Sale!H692 &lt;&gt; "", Sale!H692, ""), "")</f>
        <v/>
      </c>
      <c r="BL708" s="88" t="str">
        <f>IFERROR(IF(Sale!I692 &lt;&gt; "", Sale!I692, ""), "")</f>
        <v/>
      </c>
      <c r="BM708" s="88" t="str">
        <f>IFERROR(IF(Sale!J692 &lt;&gt; "", Sale!J692, ""), "")</f>
        <v/>
      </c>
      <c r="BN708" s="88" t="str">
        <f>IFERROR(IF(Sale!K692 &lt;&gt; "", Sale!K692, ""), "")</f>
        <v/>
      </c>
      <c r="BO708" s="88" t="str">
        <f>IFERROR(IF(Sale!L692 &lt;&gt; "", Sale!L692, ""), "")</f>
        <v/>
      </c>
      <c r="BP708" s="88" t="str">
        <f>IFERROR(IF(Sale!M692 &lt;&gt; "", Sale!M692, ""), "")</f>
        <v/>
      </c>
      <c r="BQ708" s="88" t="str">
        <f>IFERROR(IF(Sale!N692 &lt;&gt; "", Sale!N692, ""), "")</f>
        <v/>
      </c>
      <c r="BR708" s="88" t="str">
        <f>IFERROR(IF(Sale!O692 &lt;&gt; "", Sale!O692, ""), "")</f>
        <v/>
      </c>
      <c r="BS708" s="88"/>
      <c r="BT708" s="88"/>
      <c r="BU708" s="88"/>
      <c r="BV708" s="88"/>
      <c r="BW708" s="91"/>
      <c r="BX708" s="88"/>
      <c r="BY708" s="88"/>
    </row>
    <row r="709" spans="26:77">
      <c r="Z709" s="101" t="str">
        <f>IF(AB709 &lt;&gt; "", (COUNTIF($AB$19:AB709,AB709)&amp;"_"&amp;AB709),"")</f>
        <v/>
      </c>
      <c r="AA709" s="125" t="str">
        <f>IFERROR(IF(Purchase!A692 &lt;&gt;"",Purchase!A692,""),"")</f>
        <v/>
      </c>
      <c r="AB709" s="101" t="str">
        <f>IFERROR(IF(Purchase!B692 &lt;&gt;"",Purchase!B692,""),"")</f>
        <v/>
      </c>
      <c r="AC709" s="101" t="str">
        <f>IFERROR(IF(Purchase!C692 &lt;&gt;"",Purchase!C692,""),"")</f>
        <v/>
      </c>
      <c r="AD709" s="89" t="str">
        <f>IFERROR(IF(Purchase!D692 &lt;&gt;"",Purchase!D692,""),"")</f>
        <v/>
      </c>
      <c r="AE709" s="89" t="str">
        <f>IFERROR(IF(Purchase!E692 &lt;&gt;"",Purchase!E692,""),"")</f>
        <v/>
      </c>
      <c r="AF709" s="89" t="str">
        <f>IFERROR(IF(Purchase!F692 &lt;&gt;"",Purchase!F692,""),"")</f>
        <v/>
      </c>
      <c r="AG709" s="89" t="str">
        <f>IFERROR(IF(Purchase!G692 &lt;&gt;"",Purchase!G692,""),"")</f>
        <v/>
      </c>
      <c r="AH709" s="89" t="str">
        <f>IFERROR(IF(Purchase!H692 &lt;&gt;"",Purchase!H692,""),"")</f>
        <v/>
      </c>
      <c r="AI709" s="89" t="str">
        <f>IFERROR(IF(Purchase!I692 &lt;&gt;"",Purchase!I692,""),"")</f>
        <v/>
      </c>
      <c r="AJ709" s="89" t="str">
        <f>IFERROR(IF(Purchase!J692 &lt;&gt;"",Purchase!J692,""),"")</f>
        <v/>
      </c>
      <c r="AK709" s="101" t="str">
        <f t="shared" si="35"/>
        <v/>
      </c>
      <c r="AL709" s="88"/>
      <c r="AM709" s="90"/>
      <c r="AN709" s="91"/>
      <c r="AO709" s="90"/>
      <c r="AP709" s="90"/>
      <c r="AQ709" s="92"/>
      <c r="AR709" s="90"/>
      <c r="AS709" s="90"/>
      <c r="AT709" s="93"/>
      <c r="AU709" s="88"/>
      <c r="AV709" s="88"/>
      <c r="AW709" s="88"/>
      <c r="AX709" s="88"/>
      <c r="AY709" s="88"/>
      <c r="AZ709" s="88"/>
      <c r="BA709" s="88"/>
      <c r="BB709" s="88"/>
      <c r="BC709" s="88"/>
      <c r="BD709" s="94" t="str">
        <f>IFERROR(IF(Sale!A693 &lt;&gt; "", Sale!A693, ""), "")</f>
        <v/>
      </c>
      <c r="BE709" s="88" t="str">
        <f>IFERROR(IF(Sale!B693 &lt;&gt; "", Sale!B693, ""), "")</f>
        <v/>
      </c>
      <c r="BF709" s="88" t="str">
        <f>IFERROR(IF(Sale!C693 &lt;&gt; "", Sale!C693, ""), "")</f>
        <v/>
      </c>
      <c r="BG709" s="88" t="str">
        <f>IFERROR(IF(Sale!D693 &lt;&gt; "", Sale!D693, ""), "")</f>
        <v/>
      </c>
      <c r="BH709" s="88" t="str">
        <f>IFERROR(IF(Sale!E693 &lt;&gt; "", Sale!E693, ""), "")</f>
        <v/>
      </c>
      <c r="BI709" s="88" t="str">
        <f>IFERROR(IF(Sale!F693 &lt;&gt; "", Sale!F693, ""), "")</f>
        <v/>
      </c>
      <c r="BJ709" s="88" t="str">
        <f>IFERROR(IF(Sale!G693 &lt;&gt; "", Sale!G693, ""), "")</f>
        <v/>
      </c>
      <c r="BK709" s="88" t="str">
        <f>IFERROR(IF(Sale!H693 &lt;&gt; "", Sale!H693, ""), "")</f>
        <v/>
      </c>
      <c r="BL709" s="88" t="str">
        <f>IFERROR(IF(Sale!I693 &lt;&gt; "", Sale!I693, ""), "")</f>
        <v/>
      </c>
      <c r="BM709" s="88" t="str">
        <f>IFERROR(IF(Sale!J693 &lt;&gt; "", Sale!J693, ""), "")</f>
        <v/>
      </c>
      <c r="BN709" s="88" t="str">
        <f>IFERROR(IF(Sale!K693 &lt;&gt; "", Sale!K693, ""), "")</f>
        <v/>
      </c>
      <c r="BO709" s="88" t="str">
        <f>IFERROR(IF(Sale!L693 &lt;&gt; "", Sale!L693, ""), "")</f>
        <v/>
      </c>
      <c r="BP709" s="88" t="str">
        <f>IFERROR(IF(Sale!M693 &lt;&gt; "", Sale!M693, ""), "")</f>
        <v/>
      </c>
      <c r="BQ709" s="88" t="str">
        <f>IFERROR(IF(Sale!N693 &lt;&gt; "", Sale!N693, ""), "")</f>
        <v/>
      </c>
      <c r="BR709" s="88" t="str">
        <f>IFERROR(IF(Sale!O693 &lt;&gt; "", Sale!O693, ""), "")</f>
        <v/>
      </c>
      <c r="BS709" s="88"/>
      <c r="BT709" s="88"/>
      <c r="BU709" s="88"/>
      <c r="BV709" s="88"/>
      <c r="BW709" s="91"/>
      <c r="BX709" s="88"/>
      <c r="BY709" s="88"/>
    </row>
    <row r="710" spans="26:77">
      <c r="Z710" s="101" t="str">
        <f>IF(AB710 &lt;&gt; "", (COUNTIF($AB$19:AB710,AB710)&amp;"_"&amp;AB710),"")</f>
        <v/>
      </c>
      <c r="AA710" s="125" t="str">
        <f>IFERROR(IF(Purchase!A693 &lt;&gt;"",Purchase!A693,""),"")</f>
        <v/>
      </c>
      <c r="AB710" s="101" t="str">
        <f>IFERROR(IF(Purchase!B693 &lt;&gt;"",Purchase!B693,""),"")</f>
        <v/>
      </c>
      <c r="AC710" s="101" t="str">
        <f>IFERROR(IF(Purchase!C693 &lt;&gt;"",Purchase!C693,""),"")</f>
        <v/>
      </c>
      <c r="AD710" s="89" t="str">
        <f>IFERROR(IF(Purchase!D693 &lt;&gt;"",Purchase!D693,""),"")</f>
        <v/>
      </c>
      <c r="AE710" s="89" t="str">
        <f>IFERROR(IF(Purchase!E693 &lt;&gt;"",Purchase!E693,""),"")</f>
        <v/>
      </c>
      <c r="AF710" s="89" t="str">
        <f>IFERROR(IF(Purchase!F693 &lt;&gt;"",Purchase!F693,""),"")</f>
        <v/>
      </c>
      <c r="AG710" s="89" t="str">
        <f>IFERROR(IF(Purchase!G693 &lt;&gt;"",Purchase!G693,""),"")</f>
        <v/>
      </c>
      <c r="AH710" s="89" t="str">
        <f>IFERROR(IF(Purchase!H693 &lt;&gt;"",Purchase!H693,""),"")</f>
        <v/>
      </c>
      <c r="AI710" s="89" t="str">
        <f>IFERROR(IF(Purchase!I693 &lt;&gt;"",Purchase!I693,""),"")</f>
        <v/>
      </c>
      <c r="AJ710" s="89" t="str">
        <f>IFERROR(IF(Purchase!J693 &lt;&gt;"",Purchase!J693,""),"")</f>
        <v/>
      </c>
      <c r="AK710" s="101" t="str">
        <f t="shared" si="35"/>
        <v/>
      </c>
      <c r="AL710" s="88"/>
      <c r="AM710" s="90"/>
      <c r="AN710" s="91"/>
      <c r="AO710" s="90"/>
      <c r="AP710" s="90"/>
      <c r="AQ710" s="92"/>
      <c r="AR710" s="90"/>
      <c r="AS710" s="90"/>
      <c r="AT710" s="93"/>
      <c r="AU710" s="88"/>
      <c r="AV710" s="88"/>
      <c r="AW710" s="88"/>
      <c r="AX710" s="88"/>
      <c r="AY710" s="88"/>
      <c r="AZ710" s="88"/>
      <c r="BA710" s="88"/>
      <c r="BB710" s="88"/>
      <c r="BC710" s="88"/>
      <c r="BD710" s="94" t="str">
        <f>IFERROR(IF(Sale!A694 &lt;&gt; "", Sale!A694, ""), "")</f>
        <v/>
      </c>
      <c r="BE710" s="88" t="str">
        <f>IFERROR(IF(Sale!B694 &lt;&gt; "", Sale!B694, ""), "")</f>
        <v/>
      </c>
      <c r="BF710" s="88" t="str">
        <f>IFERROR(IF(Sale!C694 &lt;&gt; "", Sale!C694, ""), "")</f>
        <v/>
      </c>
      <c r="BG710" s="88" t="str">
        <f>IFERROR(IF(Sale!D694 &lt;&gt; "", Sale!D694, ""), "")</f>
        <v/>
      </c>
      <c r="BH710" s="88" t="str">
        <f>IFERROR(IF(Sale!E694 &lt;&gt; "", Sale!E694, ""), "")</f>
        <v/>
      </c>
      <c r="BI710" s="88" t="str">
        <f>IFERROR(IF(Sale!F694 &lt;&gt; "", Sale!F694, ""), "")</f>
        <v/>
      </c>
      <c r="BJ710" s="88" t="str">
        <f>IFERROR(IF(Sale!G694 &lt;&gt; "", Sale!G694, ""), "")</f>
        <v/>
      </c>
      <c r="BK710" s="88" t="str">
        <f>IFERROR(IF(Sale!H694 &lt;&gt; "", Sale!H694, ""), "")</f>
        <v/>
      </c>
      <c r="BL710" s="88" t="str">
        <f>IFERROR(IF(Sale!I694 &lt;&gt; "", Sale!I694, ""), "")</f>
        <v/>
      </c>
      <c r="BM710" s="88" t="str">
        <f>IFERROR(IF(Sale!J694 &lt;&gt; "", Sale!J694, ""), "")</f>
        <v/>
      </c>
      <c r="BN710" s="88" t="str">
        <f>IFERROR(IF(Sale!K694 &lt;&gt; "", Sale!K694, ""), "")</f>
        <v/>
      </c>
      <c r="BO710" s="88" t="str">
        <f>IFERROR(IF(Sale!L694 &lt;&gt; "", Sale!L694, ""), "")</f>
        <v/>
      </c>
      <c r="BP710" s="88" t="str">
        <f>IFERROR(IF(Sale!M694 &lt;&gt; "", Sale!M694, ""), "")</f>
        <v/>
      </c>
      <c r="BQ710" s="88" t="str">
        <f>IFERROR(IF(Sale!N694 &lt;&gt; "", Sale!N694, ""), "")</f>
        <v/>
      </c>
      <c r="BR710" s="88" t="str">
        <f>IFERROR(IF(Sale!O694 &lt;&gt; "", Sale!O694, ""), "")</f>
        <v/>
      </c>
      <c r="BS710" s="88"/>
      <c r="BT710" s="88"/>
      <c r="BU710" s="88"/>
      <c r="BV710" s="88"/>
      <c r="BW710" s="91"/>
      <c r="BX710" s="88"/>
      <c r="BY710" s="88"/>
    </row>
    <row r="711" spans="26:77">
      <c r="Z711" s="101" t="str">
        <f>IF(AB711 &lt;&gt; "", (COUNTIF($AB$19:AB711,AB711)&amp;"_"&amp;AB711),"")</f>
        <v/>
      </c>
      <c r="AA711" s="125" t="str">
        <f>IFERROR(IF(Purchase!A694 &lt;&gt;"",Purchase!A694,""),"")</f>
        <v/>
      </c>
      <c r="AB711" s="101" t="str">
        <f>IFERROR(IF(Purchase!B694 &lt;&gt;"",Purchase!B694,""),"")</f>
        <v/>
      </c>
      <c r="AC711" s="101" t="str">
        <f>IFERROR(IF(Purchase!C694 &lt;&gt;"",Purchase!C694,""),"")</f>
        <v/>
      </c>
      <c r="AD711" s="89" t="str">
        <f>IFERROR(IF(Purchase!D694 &lt;&gt;"",Purchase!D694,""),"")</f>
        <v/>
      </c>
      <c r="AE711" s="89" t="str">
        <f>IFERROR(IF(Purchase!E694 &lt;&gt;"",Purchase!E694,""),"")</f>
        <v/>
      </c>
      <c r="AF711" s="89" t="str">
        <f>IFERROR(IF(Purchase!F694 &lt;&gt;"",Purchase!F694,""),"")</f>
        <v/>
      </c>
      <c r="AG711" s="89" t="str">
        <f>IFERROR(IF(Purchase!G694 &lt;&gt;"",Purchase!G694,""),"")</f>
        <v/>
      </c>
      <c r="AH711" s="89" t="str">
        <f>IFERROR(IF(Purchase!H694 &lt;&gt;"",Purchase!H694,""),"")</f>
        <v/>
      </c>
      <c r="AI711" s="89" t="str">
        <f>IFERROR(IF(Purchase!I694 &lt;&gt;"",Purchase!I694,""),"")</f>
        <v/>
      </c>
      <c r="AJ711" s="89" t="str">
        <f>IFERROR(IF(Purchase!J694 &lt;&gt;"",Purchase!J694,""),"")</f>
        <v/>
      </c>
      <c r="AK711" s="101" t="str">
        <f t="shared" si="35"/>
        <v/>
      </c>
      <c r="AL711" s="88"/>
      <c r="AM711" s="90"/>
      <c r="AN711" s="91"/>
      <c r="AO711" s="90"/>
      <c r="AP711" s="90"/>
      <c r="AQ711" s="92"/>
      <c r="AR711" s="90"/>
      <c r="AS711" s="90"/>
      <c r="AT711" s="93"/>
      <c r="AU711" s="88"/>
      <c r="AV711" s="88"/>
      <c r="AW711" s="88"/>
      <c r="AX711" s="88"/>
      <c r="AY711" s="88"/>
      <c r="AZ711" s="88"/>
      <c r="BA711" s="88"/>
      <c r="BB711" s="88"/>
      <c r="BC711" s="88"/>
      <c r="BD711" s="94" t="str">
        <f>IFERROR(IF(Sale!A695 &lt;&gt; "", Sale!A695, ""), "")</f>
        <v/>
      </c>
      <c r="BE711" s="88" t="str">
        <f>IFERROR(IF(Sale!B695 &lt;&gt; "", Sale!B695, ""), "")</f>
        <v/>
      </c>
      <c r="BF711" s="88" t="str">
        <f>IFERROR(IF(Sale!C695 &lt;&gt; "", Sale!C695, ""), "")</f>
        <v/>
      </c>
      <c r="BG711" s="88" t="str">
        <f>IFERROR(IF(Sale!D695 &lt;&gt; "", Sale!D695, ""), "")</f>
        <v/>
      </c>
      <c r="BH711" s="88" t="str">
        <f>IFERROR(IF(Sale!E695 &lt;&gt; "", Sale!E695, ""), "")</f>
        <v/>
      </c>
      <c r="BI711" s="88" t="str">
        <f>IFERROR(IF(Sale!F695 &lt;&gt; "", Sale!F695, ""), "")</f>
        <v/>
      </c>
      <c r="BJ711" s="88" t="str">
        <f>IFERROR(IF(Sale!G695 &lt;&gt; "", Sale!G695, ""), "")</f>
        <v/>
      </c>
      <c r="BK711" s="88" t="str">
        <f>IFERROR(IF(Sale!H695 &lt;&gt; "", Sale!H695, ""), "")</f>
        <v/>
      </c>
      <c r="BL711" s="88" t="str">
        <f>IFERROR(IF(Sale!I695 &lt;&gt; "", Sale!I695, ""), "")</f>
        <v/>
      </c>
      <c r="BM711" s="88" t="str">
        <f>IFERROR(IF(Sale!J695 &lt;&gt; "", Sale!J695, ""), "")</f>
        <v/>
      </c>
      <c r="BN711" s="88" t="str">
        <f>IFERROR(IF(Sale!K695 &lt;&gt; "", Sale!K695, ""), "")</f>
        <v/>
      </c>
      <c r="BO711" s="88" t="str">
        <f>IFERROR(IF(Sale!L695 &lt;&gt; "", Sale!L695, ""), "")</f>
        <v/>
      </c>
      <c r="BP711" s="88" t="str">
        <f>IFERROR(IF(Sale!M695 &lt;&gt; "", Sale!M695, ""), "")</f>
        <v/>
      </c>
      <c r="BQ711" s="88" t="str">
        <f>IFERROR(IF(Sale!N695 &lt;&gt; "", Sale!N695, ""), "")</f>
        <v/>
      </c>
      <c r="BR711" s="88" t="str">
        <f>IFERROR(IF(Sale!O695 &lt;&gt; "", Sale!O695, ""), "")</f>
        <v/>
      </c>
      <c r="BS711" s="88"/>
      <c r="BT711" s="88"/>
      <c r="BU711" s="88"/>
      <c r="BV711" s="88"/>
      <c r="BW711" s="91"/>
      <c r="BX711" s="88"/>
      <c r="BY711" s="88"/>
    </row>
    <row r="712" spans="26:77">
      <c r="Z712" s="101" t="str">
        <f>IF(AB712 &lt;&gt; "", (COUNTIF($AB$19:AB712,AB712)&amp;"_"&amp;AB712),"")</f>
        <v/>
      </c>
      <c r="AA712" s="125" t="str">
        <f>IFERROR(IF(Purchase!A695 &lt;&gt;"",Purchase!A695,""),"")</f>
        <v/>
      </c>
      <c r="AB712" s="101" t="str">
        <f>IFERROR(IF(Purchase!B695 &lt;&gt;"",Purchase!B695,""),"")</f>
        <v/>
      </c>
      <c r="AC712" s="101" t="str">
        <f>IFERROR(IF(Purchase!C695 &lt;&gt;"",Purchase!C695,""),"")</f>
        <v/>
      </c>
      <c r="AD712" s="89" t="str">
        <f>IFERROR(IF(Purchase!D695 &lt;&gt;"",Purchase!D695,""),"")</f>
        <v/>
      </c>
      <c r="AE712" s="89" t="str">
        <f>IFERROR(IF(Purchase!E695 &lt;&gt;"",Purchase!E695,""),"")</f>
        <v/>
      </c>
      <c r="AF712" s="89" t="str">
        <f>IFERROR(IF(Purchase!F695 &lt;&gt;"",Purchase!F695,""),"")</f>
        <v/>
      </c>
      <c r="AG712" s="89" t="str">
        <f>IFERROR(IF(Purchase!G695 &lt;&gt;"",Purchase!G695,""),"")</f>
        <v/>
      </c>
      <c r="AH712" s="89" t="str">
        <f>IFERROR(IF(Purchase!H695 &lt;&gt;"",Purchase!H695,""),"")</f>
        <v/>
      </c>
      <c r="AI712" s="89" t="str">
        <f>IFERROR(IF(Purchase!I695 &lt;&gt;"",Purchase!I695,""),"")</f>
        <v/>
      </c>
      <c r="AJ712" s="89" t="str">
        <f>IFERROR(IF(Purchase!J695 &lt;&gt;"",Purchase!J695,""),"")</f>
        <v/>
      </c>
      <c r="AK712" s="101" t="str">
        <f t="shared" si="35"/>
        <v/>
      </c>
      <c r="AL712" s="88"/>
      <c r="AM712" s="90"/>
      <c r="AN712" s="91"/>
      <c r="AO712" s="90"/>
      <c r="AP712" s="90"/>
      <c r="AQ712" s="92"/>
      <c r="AR712" s="90"/>
      <c r="AS712" s="90"/>
      <c r="AT712" s="93"/>
      <c r="AU712" s="88"/>
      <c r="AV712" s="88"/>
      <c r="AW712" s="88"/>
      <c r="AX712" s="88"/>
      <c r="AY712" s="88"/>
      <c r="AZ712" s="88"/>
      <c r="BA712" s="88"/>
      <c r="BB712" s="88"/>
      <c r="BC712" s="88"/>
      <c r="BD712" s="94" t="str">
        <f>IFERROR(IF(Sale!A696 &lt;&gt; "", Sale!A696, ""), "")</f>
        <v/>
      </c>
      <c r="BE712" s="88" t="str">
        <f>IFERROR(IF(Sale!B696 &lt;&gt; "", Sale!B696, ""), "")</f>
        <v/>
      </c>
      <c r="BF712" s="88" t="str">
        <f>IFERROR(IF(Sale!C696 &lt;&gt; "", Sale!C696, ""), "")</f>
        <v/>
      </c>
      <c r="BG712" s="88" t="str">
        <f>IFERROR(IF(Sale!D696 &lt;&gt; "", Sale!D696, ""), "")</f>
        <v/>
      </c>
      <c r="BH712" s="88" t="str">
        <f>IFERROR(IF(Sale!E696 &lt;&gt; "", Sale!E696, ""), "")</f>
        <v/>
      </c>
      <c r="BI712" s="88" t="str">
        <f>IFERROR(IF(Sale!F696 &lt;&gt; "", Sale!F696, ""), "")</f>
        <v/>
      </c>
      <c r="BJ712" s="88" t="str">
        <f>IFERROR(IF(Sale!G696 &lt;&gt; "", Sale!G696, ""), "")</f>
        <v/>
      </c>
      <c r="BK712" s="88" t="str">
        <f>IFERROR(IF(Sale!H696 &lt;&gt; "", Sale!H696, ""), "")</f>
        <v/>
      </c>
      <c r="BL712" s="88" t="str">
        <f>IFERROR(IF(Sale!I696 &lt;&gt; "", Sale!I696, ""), "")</f>
        <v/>
      </c>
      <c r="BM712" s="88" t="str">
        <f>IFERROR(IF(Sale!J696 &lt;&gt; "", Sale!J696, ""), "")</f>
        <v/>
      </c>
      <c r="BN712" s="88" t="str">
        <f>IFERROR(IF(Sale!K696 &lt;&gt; "", Sale!K696, ""), "")</f>
        <v/>
      </c>
      <c r="BO712" s="88" t="str">
        <f>IFERROR(IF(Sale!L696 &lt;&gt; "", Sale!L696, ""), "")</f>
        <v/>
      </c>
      <c r="BP712" s="88" t="str">
        <f>IFERROR(IF(Sale!M696 &lt;&gt; "", Sale!M696, ""), "")</f>
        <v/>
      </c>
      <c r="BQ712" s="88" t="str">
        <f>IFERROR(IF(Sale!N696 &lt;&gt; "", Sale!N696, ""), "")</f>
        <v/>
      </c>
      <c r="BR712" s="88" t="str">
        <f>IFERROR(IF(Sale!O696 &lt;&gt; "", Sale!O696, ""), "")</f>
        <v/>
      </c>
      <c r="BS712" s="88"/>
      <c r="BT712" s="88"/>
      <c r="BU712" s="88"/>
      <c r="BV712" s="88"/>
      <c r="BW712" s="91"/>
      <c r="BX712" s="88"/>
      <c r="BY712" s="88"/>
    </row>
    <row r="713" spans="26:77">
      <c r="Z713" s="101" t="str">
        <f>IF(AB713 &lt;&gt; "", (COUNTIF($AB$19:AB713,AB713)&amp;"_"&amp;AB713),"")</f>
        <v/>
      </c>
      <c r="AA713" s="125" t="str">
        <f>IFERROR(IF(Purchase!A696 &lt;&gt;"",Purchase!A696,""),"")</f>
        <v/>
      </c>
      <c r="AB713" s="101" t="str">
        <f>IFERROR(IF(Purchase!B696 &lt;&gt;"",Purchase!B696,""),"")</f>
        <v/>
      </c>
      <c r="AC713" s="101" t="str">
        <f>IFERROR(IF(Purchase!C696 &lt;&gt;"",Purchase!C696,""),"")</f>
        <v/>
      </c>
      <c r="AD713" s="89" t="str">
        <f>IFERROR(IF(Purchase!D696 &lt;&gt;"",Purchase!D696,""),"")</f>
        <v/>
      </c>
      <c r="AE713" s="89" t="str">
        <f>IFERROR(IF(Purchase!E696 &lt;&gt;"",Purchase!E696,""),"")</f>
        <v/>
      </c>
      <c r="AF713" s="89" t="str">
        <f>IFERROR(IF(Purchase!F696 &lt;&gt;"",Purchase!F696,""),"")</f>
        <v/>
      </c>
      <c r="AG713" s="89" t="str">
        <f>IFERROR(IF(Purchase!G696 &lt;&gt;"",Purchase!G696,""),"")</f>
        <v/>
      </c>
      <c r="AH713" s="89" t="str">
        <f>IFERROR(IF(Purchase!H696 &lt;&gt;"",Purchase!H696,""),"")</f>
        <v/>
      </c>
      <c r="AI713" s="89" t="str">
        <f>IFERROR(IF(Purchase!I696 &lt;&gt;"",Purchase!I696,""),"")</f>
        <v/>
      </c>
      <c r="AJ713" s="89" t="str">
        <f>IFERROR(IF(Purchase!J696 &lt;&gt;"",Purchase!J696,""),"")</f>
        <v/>
      </c>
      <c r="AK713" s="101" t="str">
        <f t="shared" si="35"/>
        <v/>
      </c>
      <c r="AL713" s="88"/>
      <c r="AM713" s="90"/>
      <c r="AN713" s="91"/>
      <c r="AO713" s="90"/>
      <c r="AP713" s="90"/>
      <c r="AQ713" s="92"/>
      <c r="AR713" s="90"/>
      <c r="AS713" s="90"/>
      <c r="AT713" s="93"/>
      <c r="AU713" s="88"/>
      <c r="AV713" s="88"/>
      <c r="AW713" s="88"/>
      <c r="AX713" s="88"/>
      <c r="AY713" s="88"/>
      <c r="AZ713" s="88"/>
      <c r="BA713" s="88"/>
      <c r="BB713" s="88"/>
      <c r="BC713" s="88"/>
      <c r="BD713" s="94" t="str">
        <f>IFERROR(IF(Sale!A697 &lt;&gt; "", Sale!A697, ""), "")</f>
        <v/>
      </c>
      <c r="BE713" s="88" t="str">
        <f>IFERROR(IF(Sale!B697 &lt;&gt; "", Sale!B697, ""), "")</f>
        <v/>
      </c>
      <c r="BF713" s="88" t="str">
        <f>IFERROR(IF(Sale!C697 &lt;&gt; "", Sale!C697, ""), "")</f>
        <v/>
      </c>
      <c r="BG713" s="88" t="str">
        <f>IFERROR(IF(Sale!D697 &lt;&gt; "", Sale!D697, ""), "")</f>
        <v/>
      </c>
      <c r="BH713" s="88" t="str">
        <f>IFERROR(IF(Sale!E697 &lt;&gt; "", Sale!E697, ""), "")</f>
        <v/>
      </c>
      <c r="BI713" s="88" t="str">
        <f>IFERROR(IF(Sale!F697 &lt;&gt; "", Sale!F697, ""), "")</f>
        <v/>
      </c>
      <c r="BJ713" s="88" t="str">
        <f>IFERROR(IF(Sale!G697 &lt;&gt; "", Sale!G697, ""), "")</f>
        <v/>
      </c>
      <c r="BK713" s="88" t="str">
        <f>IFERROR(IF(Sale!H697 &lt;&gt; "", Sale!H697, ""), "")</f>
        <v/>
      </c>
      <c r="BL713" s="88" t="str">
        <f>IFERROR(IF(Sale!I697 &lt;&gt; "", Sale!I697, ""), "")</f>
        <v/>
      </c>
      <c r="BM713" s="88" t="str">
        <f>IFERROR(IF(Sale!J697 &lt;&gt; "", Sale!J697, ""), "")</f>
        <v/>
      </c>
      <c r="BN713" s="88" t="str">
        <f>IFERROR(IF(Sale!K697 &lt;&gt; "", Sale!K697, ""), "")</f>
        <v/>
      </c>
      <c r="BO713" s="88" t="str">
        <f>IFERROR(IF(Sale!L697 &lt;&gt; "", Sale!L697, ""), "")</f>
        <v/>
      </c>
      <c r="BP713" s="88" t="str">
        <f>IFERROR(IF(Sale!M697 &lt;&gt; "", Sale!M697, ""), "")</f>
        <v/>
      </c>
      <c r="BQ713" s="88" t="str">
        <f>IFERROR(IF(Sale!N697 &lt;&gt; "", Sale!N697, ""), "")</f>
        <v/>
      </c>
      <c r="BR713" s="88" t="str">
        <f>IFERROR(IF(Sale!O697 &lt;&gt; "", Sale!O697, ""), "")</f>
        <v/>
      </c>
      <c r="BS713" s="88"/>
      <c r="BT713" s="88"/>
      <c r="BU713" s="88"/>
      <c r="BV713" s="88"/>
      <c r="BW713" s="91"/>
      <c r="BX713" s="88"/>
      <c r="BY713" s="88"/>
    </row>
    <row r="714" spans="26:77">
      <c r="Z714" s="101" t="str">
        <f>IF(AB714 &lt;&gt; "", (COUNTIF($AB$19:AB714,AB714)&amp;"_"&amp;AB714),"")</f>
        <v/>
      </c>
      <c r="AA714" s="125" t="str">
        <f>IFERROR(IF(Purchase!A697 &lt;&gt;"",Purchase!A697,""),"")</f>
        <v/>
      </c>
      <c r="AB714" s="101" t="str">
        <f>IFERROR(IF(Purchase!B697 &lt;&gt;"",Purchase!B697,""),"")</f>
        <v/>
      </c>
      <c r="AC714" s="101" t="str">
        <f>IFERROR(IF(Purchase!C697 &lt;&gt;"",Purchase!C697,""),"")</f>
        <v/>
      </c>
      <c r="AD714" s="89" t="str">
        <f>IFERROR(IF(Purchase!D697 &lt;&gt;"",Purchase!D697,""),"")</f>
        <v/>
      </c>
      <c r="AE714" s="89" t="str">
        <f>IFERROR(IF(Purchase!E697 &lt;&gt;"",Purchase!E697,""),"")</f>
        <v/>
      </c>
      <c r="AF714" s="89" t="str">
        <f>IFERROR(IF(Purchase!F697 &lt;&gt;"",Purchase!F697,""),"")</f>
        <v/>
      </c>
      <c r="AG714" s="89" t="str">
        <f>IFERROR(IF(Purchase!G697 &lt;&gt;"",Purchase!G697,""),"")</f>
        <v/>
      </c>
      <c r="AH714" s="89" t="str">
        <f>IFERROR(IF(Purchase!H697 &lt;&gt;"",Purchase!H697,""),"")</f>
        <v/>
      </c>
      <c r="AI714" s="89" t="str">
        <f>IFERROR(IF(Purchase!I697 &lt;&gt;"",Purchase!I697,""),"")</f>
        <v/>
      </c>
      <c r="AJ714" s="89" t="str">
        <f>IFERROR(IF(Purchase!J697 &lt;&gt;"",Purchase!J697,""),"")</f>
        <v/>
      </c>
      <c r="AK714" s="101" t="str">
        <f t="shared" si="35"/>
        <v/>
      </c>
      <c r="AL714" s="88"/>
      <c r="AM714" s="90"/>
      <c r="AN714" s="91"/>
      <c r="AO714" s="90"/>
      <c r="AP714" s="90"/>
      <c r="AQ714" s="92"/>
      <c r="AR714" s="90"/>
      <c r="AS714" s="90"/>
      <c r="AT714" s="93"/>
      <c r="AU714" s="88"/>
      <c r="AV714" s="88"/>
      <c r="AW714" s="88"/>
      <c r="AX714" s="88"/>
      <c r="AY714" s="88"/>
      <c r="AZ714" s="88"/>
      <c r="BA714" s="88"/>
      <c r="BB714" s="88"/>
      <c r="BC714" s="88"/>
      <c r="BD714" s="94" t="str">
        <f>IFERROR(IF(Sale!A698 &lt;&gt; "", Sale!A698, ""), "")</f>
        <v/>
      </c>
      <c r="BE714" s="88" t="str">
        <f>IFERROR(IF(Sale!B698 &lt;&gt; "", Sale!B698, ""), "")</f>
        <v/>
      </c>
      <c r="BF714" s="88" t="str">
        <f>IFERROR(IF(Sale!C698 &lt;&gt; "", Sale!C698, ""), "")</f>
        <v/>
      </c>
      <c r="BG714" s="88" t="str">
        <f>IFERROR(IF(Sale!D698 &lt;&gt; "", Sale!D698, ""), "")</f>
        <v/>
      </c>
      <c r="BH714" s="88" t="str">
        <f>IFERROR(IF(Sale!E698 &lt;&gt; "", Sale!E698, ""), "")</f>
        <v/>
      </c>
      <c r="BI714" s="88" t="str">
        <f>IFERROR(IF(Sale!F698 &lt;&gt; "", Sale!F698, ""), "")</f>
        <v/>
      </c>
      <c r="BJ714" s="88" t="str">
        <f>IFERROR(IF(Sale!G698 &lt;&gt; "", Sale!G698, ""), "")</f>
        <v/>
      </c>
      <c r="BK714" s="88" t="str">
        <f>IFERROR(IF(Sale!H698 &lt;&gt; "", Sale!H698, ""), "")</f>
        <v/>
      </c>
      <c r="BL714" s="88" t="str">
        <f>IFERROR(IF(Sale!I698 &lt;&gt; "", Sale!I698, ""), "")</f>
        <v/>
      </c>
      <c r="BM714" s="88" t="str">
        <f>IFERROR(IF(Sale!J698 &lt;&gt; "", Sale!J698, ""), "")</f>
        <v/>
      </c>
      <c r="BN714" s="88" t="str">
        <f>IFERROR(IF(Sale!K698 &lt;&gt; "", Sale!K698, ""), "")</f>
        <v/>
      </c>
      <c r="BO714" s="88" t="str">
        <f>IFERROR(IF(Sale!L698 &lt;&gt; "", Sale!L698, ""), "")</f>
        <v/>
      </c>
      <c r="BP714" s="88" t="str">
        <f>IFERROR(IF(Sale!M698 &lt;&gt; "", Sale!M698, ""), "")</f>
        <v/>
      </c>
      <c r="BQ714" s="88" t="str">
        <f>IFERROR(IF(Sale!N698 &lt;&gt; "", Sale!N698, ""), "")</f>
        <v/>
      </c>
      <c r="BR714" s="88" t="str">
        <f>IFERROR(IF(Sale!O698 &lt;&gt; "", Sale!O698, ""), "")</f>
        <v/>
      </c>
      <c r="BS714" s="88"/>
      <c r="BT714" s="88"/>
      <c r="BU714" s="88"/>
      <c r="BV714" s="88"/>
      <c r="BW714" s="91"/>
      <c r="BX714" s="88"/>
      <c r="BY714" s="88"/>
    </row>
    <row r="715" spans="26:77">
      <c r="Z715" s="101" t="str">
        <f>IF(AB715 &lt;&gt; "", (COUNTIF($AB$19:AB715,AB715)&amp;"_"&amp;AB715),"")</f>
        <v/>
      </c>
      <c r="AA715" s="125" t="str">
        <f>IFERROR(IF(Purchase!A698 &lt;&gt;"",Purchase!A698,""),"")</f>
        <v/>
      </c>
      <c r="AB715" s="101" t="str">
        <f>IFERROR(IF(Purchase!B698 &lt;&gt;"",Purchase!B698,""),"")</f>
        <v/>
      </c>
      <c r="AC715" s="101" t="str">
        <f>IFERROR(IF(Purchase!C698 &lt;&gt;"",Purchase!C698,""),"")</f>
        <v/>
      </c>
      <c r="AD715" s="89" t="str">
        <f>IFERROR(IF(Purchase!D698 &lt;&gt;"",Purchase!D698,""),"")</f>
        <v/>
      </c>
      <c r="AE715" s="89" t="str">
        <f>IFERROR(IF(Purchase!E698 &lt;&gt;"",Purchase!E698,""),"")</f>
        <v/>
      </c>
      <c r="AF715" s="89" t="str">
        <f>IFERROR(IF(Purchase!F698 &lt;&gt;"",Purchase!F698,""),"")</f>
        <v/>
      </c>
      <c r="AG715" s="89" t="str">
        <f>IFERROR(IF(Purchase!G698 &lt;&gt;"",Purchase!G698,""),"")</f>
        <v/>
      </c>
      <c r="AH715" s="89" t="str">
        <f>IFERROR(IF(Purchase!H698 &lt;&gt;"",Purchase!H698,""),"")</f>
        <v/>
      </c>
      <c r="AI715" s="89" t="str">
        <f>IFERROR(IF(Purchase!I698 &lt;&gt;"",Purchase!I698,""),"")</f>
        <v/>
      </c>
      <c r="AJ715" s="89" t="str">
        <f>IFERROR(IF(Purchase!J698 &lt;&gt;"",Purchase!J698,""),"")</f>
        <v/>
      </c>
      <c r="AK715" s="101" t="str">
        <f t="shared" si="35"/>
        <v/>
      </c>
      <c r="AL715" s="88"/>
      <c r="AM715" s="90"/>
      <c r="AN715" s="91"/>
      <c r="AO715" s="90"/>
      <c r="AP715" s="90"/>
      <c r="AQ715" s="92"/>
      <c r="AR715" s="90"/>
      <c r="AS715" s="90"/>
      <c r="AT715" s="93"/>
      <c r="AU715" s="88"/>
      <c r="AV715" s="88"/>
      <c r="AW715" s="88"/>
      <c r="AX715" s="88"/>
      <c r="AY715" s="88"/>
      <c r="AZ715" s="88"/>
      <c r="BA715" s="88"/>
      <c r="BB715" s="88"/>
      <c r="BC715" s="88"/>
      <c r="BD715" s="94" t="str">
        <f>IFERROR(IF(Sale!A699 &lt;&gt; "", Sale!A699, ""), "")</f>
        <v/>
      </c>
      <c r="BE715" s="88" t="str">
        <f>IFERROR(IF(Sale!B699 &lt;&gt; "", Sale!B699, ""), "")</f>
        <v/>
      </c>
      <c r="BF715" s="88" t="str">
        <f>IFERROR(IF(Sale!C699 &lt;&gt; "", Sale!C699, ""), "")</f>
        <v/>
      </c>
      <c r="BG715" s="88" t="str">
        <f>IFERROR(IF(Sale!D699 &lt;&gt; "", Sale!D699, ""), "")</f>
        <v/>
      </c>
      <c r="BH715" s="88" t="str">
        <f>IFERROR(IF(Sale!E699 &lt;&gt; "", Sale!E699, ""), "")</f>
        <v/>
      </c>
      <c r="BI715" s="88" t="str">
        <f>IFERROR(IF(Sale!F699 &lt;&gt; "", Sale!F699, ""), "")</f>
        <v/>
      </c>
      <c r="BJ715" s="88" t="str">
        <f>IFERROR(IF(Sale!G699 &lt;&gt; "", Sale!G699, ""), "")</f>
        <v/>
      </c>
      <c r="BK715" s="88" t="str">
        <f>IFERROR(IF(Sale!H699 &lt;&gt; "", Sale!H699, ""), "")</f>
        <v/>
      </c>
      <c r="BL715" s="88" t="str">
        <f>IFERROR(IF(Sale!I699 &lt;&gt; "", Sale!I699, ""), "")</f>
        <v/>
      </c>
      <c r="BM715" s="88" t="str">
        <f>IFERROR(IF(Sale!J699 &lt;&gt; "", Sale!J699, ""), "")</f>
        <v/>
      </c>
      <c r="BN715" s="88" t="str">
        <f>IFERROR(IF(Sale!K699 &lt;&gt; "", Sale!K699, ""), "")</f>
        <v/>
      </c>
      <c r="BO715" s="88" t="str">
        <f>IFERROR(IF(Sale!L699 &lt;&gt; "", Sale!L699, ""), "")</f>
        <v/>
      </c>
      <c r="BP715" s="88" t="str">
        <f>IFERROR(IF(Sale!M699 &lt;&gt; "", Sale!M699, ""), "")</f>
        <v/>
      </c>
      <c r="BQ715" s="88" t="str">
        <f>IFERROR(IF(Sale!N699 &lt;&gt; "", Sale!N699, ""), "")</f>
        <v/>
      </c>
      <c r="BR715" s="88" t="str">
        <f>IFERROR(IF(Sale!O699 &lt;&gt; "", Sale!O699, ""), "")</f>
        <v/>
      </c>
      <c r="BS715" s="88"/>
      <c r="BT715" s="88"/>
      <c r="BU715" s="88"/>
      <c r="BV715" s="88"/>
      <c r="BW715" s="91"/>
      <c r="BX715" s="88"/>
      <c r="BY715" s="88"/>
    </row>
    <row r="716" spans="26:77">
      <c r="Z716" s="101" t="str">
        <f>IF(AB716 &lt;&gt; "", (COUNTIF($AB$19:AB716,AB716)&amp;"_"&amp;AB716),"")</f>
        <v/>
      </c>
      <c r="AA716" s="125" t="str">
        <f>IFERROR(IF(Purchase!A699 &lt;&gt;"",Purchase!A699,""),"")</f>
        <v/>
      </c>
      <c r="AB716" s="101" t="str">
        <f>IFERROR(IF(Purchase!B699 &lt;&gt;"",Purchase!B699,""),"")</f>
        <v/>
      </c>
      <c r="AC716" s="101" t="str">
        <f>IFERROR(IF(Purchase!C699 &lt;&gt;"",Purchase!C699,""),"")</f>
        <v/>
      </c>
      <c r="AD716" s="89" t="str">
        <f>IFERROR(IF(Purchase!D699 &lt;&gt;"",Purchase!D699,""),"")</f>
        <v/>
      </c>
      <c r="AE716" s="89" t="str">
        <f>IFERROR(IF(Purchase!E699 &lt;&gt;"",Purchase!E699,""),"")</f>
        <v/>
      </c>
      <c r="AF716" s="89" t="str">
        <f>IFERROR(IF(Purchase!F699 &lt;&gt;"",Purchase!F699,""),"")</f>
        <v/>
      </c>
      <c r="AG716" s="89" t="str">
        <f>IFERROR(IF(Purchase!G699 &lt;&gt;"",Purchase!G699,""),"")</f>
        <v/>
      </c>
      <c r="AH716" s="89" t="str">
        <f>IFERROR(IF(Purchase!H699 &lt;&gt;"",Purchase!H699,""),"")</f>
        <v/>
      </c>
      <c r="AI716" s="89" t="str">
        <f>IFERROR(IF(Purchase!I699 &lt;&gt;"",Purchase!I699,""),"")</f>
        <v/>
      </c>
      <c r="AJ716" s="89" t="str">
        <f>IFERROR(IF(Purchase!J699 &lt;&gt;"",Purchase!J699,""),"")</f>
        <v/>
      </c>
      <c r="AK716" s="101" t="str">
        <f t="shared" si="35"/>
        <v/>
      </c>
      <c r="AL716" s="88"/>
      <c r="AM716" s="90"/>
      <c r="AN716" s="91"/>
      <c r="AO716" s="90"/>
      <c r="AP716" s="90"/>
      <c r="AQ716" s="92"/>
      <c r="AR716" s="90"/>
      <c r="AS716" s="90"/>
      <c r="AT716" s="93"/>
      <c r="AU716" s="88"/>
      <c r="AV716" s="88"/>
      <c r="AW716" s="88"/>
      <c r="AX716" s="88"/>
      <c r="AY716" s="88"/>
      <c r="AZ716" s="88"/>
      <c r="BA716" s="88"/>
      <c r="BB716" s="88"/>
      <c r="BC716" s="88"/>
      <c r="BD716" s="94" t="str">
        <f>IFERROR(IF(Sale!A700 &lt;&gt; "", Sale!A700, ""), "")</f>
        <v/>
      </c>
      <c r="BE716" s="88" t="str">
        <f>IFERROR(IF(Sale!B700 &lt;&gt; "", Sale!B700, ""), "")</f>
        <v/>
      </c>
      <c r="BF716" s="88" t="str">
        <f>IFERROR(IF(Sale!C700 &lt;&gt; "", Sale!C700, ""), "")</f>
        <v/>
      </c>
      <c r="BG716" s="88" t="str">
        <f>IFERROR(IF(Sale!D700 &lt;&gt; "", Sale!D700, ""), "")</f>
        <v/>
      </c>
      <c r="BH716" s="88" t="str">
        <f>IFERROR(IF(Sale!E700 &lt;&gt; "", Sale!E700, ""), "")</f>
        <v/>
      </c>
      <c r="BI716" s="88" t="str">
        <f>IFERROR(IF(Sale!F700 &lt;&gt; "", Sale!F700, ""), "")</f>
        <v/>
      </c>
      <c r="BJ716" s="88" t="str">
        <f>IFERROR(IF(Sale!G700 &lt;&gt; "", Sale!G700, ""), "")</f>
        <v/>
      </c>
      <c r="BK716" s="88" t="str">
        <f>IFERROR(IF(Sale!H700 &lt;&gt; "", Sale!H700, ""), "")</f>
        <v/>
      </c>
      <c r="BL716" s="88" t="str">
        <f>IFERROR(IF(Sale!I700 &lt;&gt; "", Sale!I700, ""), "")</f>
        <v/>
      </c>
      <c r="BM716" s="88" t="str">
        <f>IFERROR(IF(Sale!J700 &lt;&gt; "", Sale!J700, ""), "")</f>
        <v/>
      </c>
      <c r="BN716" s="88" t="str">
        <f>IFERROR(IF(Sale!K700 &lt;&gt; "", Sale!K700, ""), "")</f>
        <v/>
      </c>
      <c r="BO716" s="88" t="str">
        <f>IFERROR(IF(Sale!L700 &lt;&gt; "", Sale!L700, ""), "")</f>
        <v/>
      </c>
      <c r="BP716" s="88" t="str">
        <f>IFERROR(IF(Sale!M700 &lt;&gt; "", Sale!M700, ""), "")</f>
        <v/>
      </c>
      <c r="BQ716" s="88" t="str">
        <f>IFERROR(IF(Sale!N700 &lt;&gt; "", Sale!N700, ""), "")</f>
        <v/>
      </c>
      <c r="BR716" s="88" t="str">
        <f>IFERROR(IF(Sale!O700 &lt;&gt; "", Sale!O700, ""), "")</f>
        <v/>
      </c>
      <c r="BS716" s="88"/>
      <c r="BT716" s="88"/>
      <c r="BU716" s="88"/>
      <c r="BV716" s="88"/>
      <c r="BW716" s="91"/>
      <c r="BX716" s="88"/>
      <c r="BY716" s="88"/>
    </row>
    <row r="717" spans="26:77">
      <c r="Z717" s="101" t="str">
        <f>IF(AB717 &lt;&gt; "", (COUNTIF($AB$19:AB717,AB717)&amp;"_"&amp;AB717),"")</f>
        <v/>
      </c>
      <c r="AA717" s="125" t="str">
        <f>IFERROR(IF(Purchase!A700 &lt;&gt;"",Purchase!A700,""),"")</f>
        <v/>
      </c>
      <c r="AB717" s="101" t="str">
        <f>IFERROR(IF(Purchase!B700 &lt;&gt;"",Purchase!B700,""),"")</f>
        <v/>
      </c>
      <c r="AC717" s="101" t="str">
        <f>IFERROR(IF(Purchase!C700 &lt;&gt;"",Purchase!C700,""),"")</f>
        <v/>
      </c>
      <c r="AD717" s="89" t="str">
        <f>IFERROR(IF(Purchase!D700 &lt;&gt;"",Purchase!D700,""),"")</f>
        <v/>
      </c>
      <c r="AE717" s="89" t="str">
        <f>IFERROR(IF(Purchase!E700 &lt;&gt;"",Purchase!E700,""),"")</f>
        <v/>
      </c>
      <c r="AF717" s="89" t="str">
        <f>IFERROR(IF(Purchase!F700 &lt;&gt;"",Purchase!F700,""),"")</f>
        <v/>
      </c>
      <c r="AG717" s="89" t="str">
        <f>IFERROR(IF(Purchase!G700 &lt;&gt;"",Purchase!G700,""),"")</f>
        <v/>
      </c>
      <c r="AH717" s="89" t="str">
        <f>IFERROR(IF(Purchase!H700 &lt;&gt;"",Purchase!H700,""),"")</f>
        <v/>
      </c>
      <c r="AI717" s="89" t="str">
        <f>IFERROR(IF(Purchase!I700 &lt;&gt;"",Purchase!I700,""),"")</f>
        <v/>
      </c>
      <c r="AJ717" s="89" t="str">
        <f>IFERROR(IF(Purchase!J700 &lt;&gt;"",Purchase!J700,""),"")</f>
        <v/>
      </c>
      <c r="AK717" s="101" t="str">
        <f t="shared" si="35"/>
        <v/>
      </c>
      <c r="AL717" s="88"/>
      <c r="AM717" s="90"/>
      <c r="AN717" s="91"/>
      <c r="AO717" s="90"/>
      <c r="AP717" s="90"/>
      <c r="AQ717" s="92"/>
      <c r="AR717" s="90"/>
      <c r="AS717" s="90"/>
      <c r="AT717" s="93"/>
      <c r="AU717" s="88"/>
      <c r="AV717" s="88"/>
      <c r="AW717" s="88"/>
      <c r="AX717" s="88"/>
      <c r="AY717" s="88"/>
      <c r="AZ717" s="88"/>
      <c r="BA717" s="88"/>
      <c r="BB717" s="88"/>
      <c r="BC717" s="88"/>
      <c r="BD717" s="94" t="str">
        <f>IFERROR(IF(Sale!A701 &lt;&gt; "", Sale!A701, ""), "")</f>
        <v/>
      </c>
      <c r="BE717" s="88" t="str">
        <f>IFERROR(IF(Sale!B701 &lt;&gt; "", Sale!B701, ""), "")</f>
        <v/>
      </c>
      <c r="BF717" s="88" t="str">
        <f>IFERROR(IF(Sale!C701 &lt;&gt; "", Sale!C701, ""), "")</f>
        <v/>
      </c>
      <c r="BG717" s="88" t="str">
        <f>IFERROR(IF(Sale!D701 &lt;&gt; "", Sale!D701, ""), "")</f>
        <v/>
      </c>
      <c r="BH717" s="88" t="str">
        <f>IFERROR(IF(Sale!E701 &lt;&gt; "", Sale!E701, ""), "")</f>
        <v/>
      </c>
      <c r="BI717" s="88" t="str">
        <f>IFERROR(IF(Sale!F701 &lt;&gt; "", Sale!F701, ""), "")</f>
        <v/>
      </c>
      <c r="BJ717" s="88" t="str">
        <f>IFERROR(IF(Sale!G701 &lt;&gt; "", Sale!G701, ""), "")</f>
        <v/>
      </c>
      <c r="BK717" s="88" t="str">
        <f>IFERROR(IF(Sale!H701 &lt;&gt; "", Sale!H701, ""), "")</f>
        <v/>
      </c>
      <c r="BL717" s="88" t="str">
        <f>IFERROR(IF(Sale!I701 &lt;&gt; "", Sale!I701, ""), "")</f>
        <v/>
      </c>
      <c r="BM717" s="88" t="str">
        <f>IFERROR(IF(Sale!J701 &lt;&gt; "", Sale!J701, ""), "")</f>
        <v/>
      </c>
      <c r="BN717" s="88" t="str">
        <f>IFERROR(IF(Sale!K701 &lt;&gt; "", Sale!K701, ""), "")</f>
        <v/>
      </c>
      <c r="BO717" s="88" t="str">
        <f>IFERROR(IF(Sale!L701 &lt;&gt; "", Sale!L701, ""), "")</f>
        <v/>
      </c>
      <c r="BP717" s="88" t="str">
        <f>IFERROR(IF(Sale!M701 &lt;&gt; "", Sale!M701, ""), "")</f>
        <v/>
      </c>
      <c r="BQ717" s="88" t="str">
        <f>IFERROR(IF(Sale!N701 &lt;&gt; "", Sale!N701, ""), "")</f>
        <v/>
      </c>
      <c r="BR717" s="88" t="str">
        <f>IFERROR(IF(Sale!O701 &lt;&gt; "", Sale!O701, ""), "")</f>
        <v/>
      </c>
      <c r="BS717" s="88"/>
      <c r="BT717" s="88"/>
      <c r="BU717" s="88"/>
      <c r="BV717" s="88"/>
      <c r="BW717" s="91"/>
      <c r="BX717" s="88"/>
      <c r="BY717" s="88"/>
    </row>
    <row r="718" spans="26:77">
      <c r="Z718" s="101" t="str">
        <f>IF(AB718 &lt;&gt; "", (COUNTIF($AB$19:AB718,AB718)&amp;"_"&amp;AB718),"")</f>
        <v/>
      </c>
      <c r="AA718" s="125" t="str">
        <f>IFERROR(IF(Purchase!A701 &lt;&gt;"",Purchase!A701,""),"")</f>
        <v/>
      </c>
      <c r="AB718" s="101" t="str">
        <f>IFERROR(IF(Purchase!B701 &lt;&gt;"",Purchase!B701,""),"")</f>
        <v/>
      </c>
      <c r="AC718" s="101" t="str">
        <f>IFERROR(IF(Purchase!C701 &lt;&gt;"",Purchase!C701,""),"")</f>
        <v/>
      </c>
      <c r="AD718" s="89" t="str">
        <f>IFERROR(IF(Purchase!D701 &lt;&gt;"",Purchase!D701,""),"")</f>
        <v/>
      </c>
      <c r="AE718" s="89" t="str">
        <f>IFERROR(IF(Purchase!E701 &lt;&gt;"",Purchase!E701,""),"")</f>
        <v/>
      </c>
      <c r="AF718" s="89" t="str">
        <f>IFERROR(IF(Purchase!F701 &lt;&gt;"",Purchase!F701,""),"")</f>
        <v/>
      </c>
      <c r="AG718" s="89" t="str">
        <f>IFERROR(IF(Purchase!G701 &lt;&gt;"",Purchase!G701,""),"")</f>
        <v/>
      </c>
      <c r="AH718" s="89" t="str">
        <f>IFERROR(IF(Purchase!H701 &lt;&gt;"",Purchase!H701,""),"")</f>
        <v/>
      </c>
      <c r="AI718" s="89" t="str">
        <f>IFERROR(IF(Purchase!I701 &lt;&gt;"",Purchase!I701,""),"")</f>
        <v/>
      </c>
      <c r="AJ718" s="89" t="str">
        <f>IFERROR(IF(Purchase!J701 &lt;&gt;"",Purchase!J701,""),"")</f>
        <v/>
      </c>
      <c r="AK718" s="101" t="str">
        <f t="shared" si="35"/>
        <v/>
      </c>
      <c r="BD718" s="94" t="str">
        <f>IFERROR(IF(Sale!A702 &lt;&gt; "", Sale!A702, ""), "")</f>
        <v/>
      </c>
      <c r="BE718" s="88" t="str">
        <f>IFERROR(IF(Sale!B702 &lt;&gt; "", Sale!B702, ""), "")</f>
        <v/>
      </c>
      <c r="BF718" s="88" t="str">
        <f>IFERROR(IF(Sale!C702 &lt;&gt; "", Sale!C702, ""), "")</f>
        <v/>
      </c>
      <c r="BG718" s="88" t="str">
        <f>IFERROR(IF(Sale!D702 &lt;&gt; "", Sale!D702, ""), "")</f>
        <v/>
      </c>
      <c r="BH718" s="88" t="str">
        <f>IFERROR(IF(Sale!E702 &lt;&gt; "", Sale!E702, ""), "")</f>
        <v/>
      </c>
      <c r="BI718" s="88" t="str">
        <f>IFERROR(IF(Sale!F702 &lt;&gt; "", Sale!F702, ""), "")</f>
        <v/>
      </c>
      <c r="BJ718" s="88" t="str">
        <f>IFERROR(IF(Sale!G702 &lt;&gt; "", Sale!G702, ""), "")</f>
        <v/>
      </c>
      <c r="BK718" s="88" t="str">
        <f>IFERROR(IF(Sale!H702 &lt;&gt; "", Sale!H702, ""), "")</f>
        <v/>
      </c>
      <c r="BL718" s="88" t="str">
        <f>IFERROR(IF(Sale!I702 &lt;&gt; "", Sale!I702, ""), "")</f>
        <v/>
      </c>
      <c r="BM718" s="88" t="str">
        <f>IFERROR(IF(Sale!J702 &lt;&gt; "", Sale!J702, ""), "")</f>
        <v/>
      </c>
      <c r="BN718" s="88" t="str">
        <f>IFERROR(IF(Sale!K702 &lt;&gt; "", Sale!K702, ""), "")</f>
        <v/>
      </c>
      <c r="BO718" s="88" t="str">
        <f>IFERROR(IF(Sale!L702 &lt;&gt; "", Sale!L702, ""), "")</f>
        <v/>
      </c>
      <c r="BP718" s="88" t="str">
        <f>IFERROR(IF(Sale!M702 &lt;&gt; "", Sale!M702, ""), "")</f>
        <v/>
      </c>
      <c r="BQ718" s="88" t="str">
        <f>IFERROR(IF(Sale!N702 &lt;&gt; "", Sale!N702, ""), "")</f>
        <v/>
      </c>
      <c r="BR718" s="88" t="str">
        <f>IFERROR(IF(Sale!O702 &lt;&gt; "", Sale!O702, ""), "")</f>
        <v/>
      </c>
    </row>
    <row r="719" spans="26:77">
      <c r="Z719" s="101" t="str">
        <f>IF(AB719 &lt;&gt; "", (COUNTIF($AB$19:AB719,AB719)&amp;"_"&amp;AB719),"")</f>
        <v/>
      </c>
      <c r="AA719" s="125" t="str">
        <f>IFERROR(IF(Purchase!A702 &lt;&gt;"",Purchase!A702,""),"")</f>
        <v/>
      </c>
      <c r="AB719" s="101" t="str">
        <f>IFERROR(IF(Purchase!B702 &lt;&gt;"",Purchase!B702,""),"")</f>
        <v/>
      </c>
      <c r="AC719" s="101" t="str">
        <f>IFERROR(IF(Purchase!C702 &lt;&gt;"",Purchase!C702,""),"")</f>
        <v/>
      </c>
      <c r="AD719" s="89" t="str">
        <f>IFERROR(IF(Purchase!D702 &lt;&gt;"",Purchase!D702,""),"")</f>
        <v/>
      </c>
      <c r="AE719" s="89" t="str">
        <f>IFERROR(IF(Purchase!E702 &lt;&gt;"",Purchase!E702,""),"")</f>
        <v/>
      </c>
      <c r="AF719" s="89" t="str">
        <f>IFERROR(IF(Purchase!F702 &lt;&gt;"",Purchase!F702,""),"")</f>
        <v/>
      </c>
      <c r="AG719" s="89" t="str">
        <f>IFERROR(IF(Purchase!G702 &lt;&gt;"",Purchase!G702,""),"")</f>
        <v/>
      </c>
      <c r="AH719" s="89" t="str">
        <f>IFERROR(IF(Purchase!H702 &lt;&gt;"",Purchase!H702,""),"")</f>
        <v/>
      </c>
      <c r="AI719" s="89" t="str">
        <f>IFERROR(IF(Purchase!I702 &lt;&gt;"",Purchase!I702,""),"")</f>
        <v/>
      </c>
      <c r="AJ719" s="89" t="str">
        <f>IFERROR(IF(Purchase!J702 &lt;&gt;"",Purchase!J702,""),"")</f>
        <v/>
      </c>
      <c r="AK719" s="101" t="str">
        <f t="shared" si="35"/>
        <v/>
      </c>
      <c r="BD719" s="94" t="str">
        <f>IFERROR(IF(Sale!A703 &lt;&gt; "", Sale!A703, ""), "")</f>
        <v/>
      </c>
      <c r="BE719" s="88" t="str">
        <f>IFERROR(IF(Sale!B703 &lt;&gt; "", Sale!B703, ""), "")</f>
        <v/>
      </c>
      <c r="BF719" s="88" t="str">
        <f>IFERROR(IF(Sale!C703 &lt;&gt; "", Sale!C703, ""), "")</f>
        <v/>
      </c>
      <c r="BG719" s="88" t="str">
        <f>IFERROR(IF(Sale!D703 &lt;&gt; "", Sale!D703, ""), "")</f>
        <v/>
      </c>
      <c r="BH719" s="88" t="str">
        <f>IFERROR(IF(Sale!E703 &lt;&gt; "", Sale!E703, ""), "")</f>
        <v/>
      </c>
      <c r="BI719" s="88" t="str">
        <f>IFERROR(IF(Sale!F703 &lt;&gt; "", Sale!F703, ""), "")</f>
        <v/>
      </c>
      <c r="BJ719" s="88" t="str">
        <f>IFERROR(IF(Sale!G703 &lt;&gt; "", Sale!G703, ""), "")</f>
        <v/>
      </c>
      <c r="BK719" s="88" t="str">
        <f>IFERROR(IF(Sale!H703 &lt;&gt; "", Sale!H703, ""), "")</f>
        <v/>
      </c>
      <c r="BL719" s="88" t="str">
        <f>IFERROR(IF(Sale!I703 &lt;&gt; "", Sale!I703, ""), "")</f>
        <v/>
      </c>
      <c r="BM719" s="88" t="str">
        <f>IFERROR(IF(Sale!J703 &lt;&gt; "", Sale!J703, ""), "")</f>
        <v/>
      </c>
      <c r="BN719" s="88" t="str">
        <f>IFERROR(IF(Sale!K703 &lt;&gt; "", Sale!K703, ""), "")</f>
        <v/>
      </c>
      <c r="BO719" s="88" t="str">
        <f>IFERROR(IF(Sale!L703 &lt;&gt; "", Sale!L703, ""), "")</f>
        <v/>
      </c>
      <c r="BP719" s="88" t="str">
        <f>IFERROR(IF(Sale!M703 &lt;&gt; "", Sale!M703, ""), "")</f>
        <v/>
      </c>
      <c r="BQ719" s="88" t="str">
        <f>IFERROR(IF(Sale!N703 &lt;&gt; "", Sale!N703, ""), "")</f>
        <v/>
      </c>
      <c r="BR719" s="88" t="str">
        <f>IFERROR(IF(Sale!O703 &lt;&gt; "", Sale!O703, ""), "")</f>
        <v/>
      </c>
    </row>
    <row r="720" spans="26:77">
      <c r="Z720" s="101" t="str">
        <f>IF(AB720 &lt;&gt; "", (COUNTIF($AB$19:AB720,AB720)&amp;"_"&amp;AB720),"")</f>
        <v/>
      </c>
      <c r="AA720" s="125" t="str">
        <f>IFERROR(IF(Purchase!A703 &lt;&gt;"",Purchase!A703,""),"")</f>
        <v/>
      </c>
      <c r="AB720" s="101" t="str">
        <f>IFERROR(IF(Purchase!B703 &lt;&gt;"",Purchase!B703,""),"")</f>
        <v/>
      </c>
      <c r="AC720" s="101" t="str">
        <f>IFERROR(IF(Purchase!C703 &lt;&gt;"",Purchase!C703,""),"")</f>
        <v/>
      </c>
      <c r="AD720" s="89" t="str">
        <f>IFERROR(IF(Purchase!D703 &lt;&gt;"",Purchase!D703,""),"")</f>
        <v/>
      </c>
      <c r="AE720" s="89" t="str">
        <f>IFERROR(IF(Purchase!E703 &lt;&gt;"",Purchase!E703,""),"")</f>
        <v/>
      </c>
      <c r="AF720" s="89" t="str">
        <f>IFERROR(IF(Purchase!F703 &lt;&gt;"",Purchase!F703,""),"")</f>
        <v/>
      </c>
      <c r="AG720" s="89" t="str">
        <f>IFERROR(IF(Purchase!G703 &lt;&gt;"",Purchase!G703,""),"")</f>
        <v/>
      </c>
      <c r="AH720" s="89" t="str">
        <f>IFERROR(IF(Purchase!H703 &lt;&gt;"",Purchase!H703,""),"")</f>
        <v/>
      </c>
      <c r="AI720" s="89" t="str">
        <f>IFERROR(IF(Purchase!I703 &lt;&gt;"",Purchase!I703,""),"")</f>
        <v/>
      </c>
      <c r="AJ720" s="89" t="str">
        <f>IFERROR(IF(Purchase!J703 &lt;&gt;"",Purchase!J703,""),"")</f>
        <v/>
      </c>
      <c r="AK720" s="101" t="str">
        <f t="shared" si="35"/>
        <v/>
      </c>
      <c r="BD720" s="94" t="str">
        <f>IFERROR(IF(Sale!A704 &lt;&gt; "", Sale!A704, ""), "")</f>
        <v/>
      </c>
      <c r="BE720" s="88" t="str">
        <f>IFERROR(IF(Sale!B704 &lt;&gt; "", Sale!B704, ""), "")</f>
        <v/>
      </c>
      <c r="BF720" s="88" t="str">
        <f>IFERROR(IF(Sale!C704 &lt;&gt; "", Sale!C704, ""), "")</f>
        <v/>
      </c>
      <c r="BG720" s="88" t="str">
        <f>IFERROR(IF(Sale!D704 &lt;&gt; "", Sale!D704, ""), "")</f>
        <v/>
      </c>
      <c r="BH720" s="88" t="str">
        <f>IFERROR(IF(Sale!E704 &lt;&gt; "", Sale!E704, ""), "")</f>
        <v/>
      </c>
      <c r="BI720" s="88" t="str">
        <f>IFERROR(IF(Sale!F704 &lt;&gt; "", Sale!F704, ""), "")</f>
        <v/>
      </c>
      <c r="BJ720" s="88" t="str">
        <f>IFERROR(IF(Sale!G704 &lt;&gt; "", Sale!G704, ""), "")</f>
        <v/>
      </c>
      <c r="BK720" s="88" t="str">
        <f>IFERROR(IF(Sale!H704 &lt;&gt; "", Sale!H704, ""), "")</f>
        <v/>
      </c>
      <c r="BL720" s="88" t="str">
        <f>IFERROR(IF(Sale!I704 &lt;&gt; "", Sale!I704, ""), "")</f>
        <v/>
      </c>
      <c r="BM720" s="88" t="str">
        <f>IFERROR(IF(Sale!J704 &lt;&gt; "", Sale!J704, ""), "")</f>
        <v/>
      </c>
      <c r="BN720" s="88" t="str">
        <f>IFERROR(IF(Sale!K704 &lt;&gt; "", Sale!K704, ""), "")</f>
        <v/>
      </c>
      <c r="BO720" s="88" t="str">
        <f>IFERROR(IF(Sale!L704 &lt;&gt; "", Sale!L704, ""), "")</f>
        <v/>
      </c>
      <c r="BP720" s="88" t="str">
        <f>IFERROR(IF(Sale!M704 &lt;&gt; "", Sale!M704, ""), "")</f>
        <v/>
      </c>
      <c r="BQ720" s="88" t="str">
        <f>IFERROR(IF(Sale!N704 &lt;&gt; "", Sale!N704, ""), "")</f>
        <v/>
      </c>
      <c r="BR720" s="88" t="str">
        <f>IFERROR(IF(Sale!O704 &lt;&gt; "", Sale!O704, ""), "")</f>
        <v/>
      </c>
    </row>
    <row r="721" spans="26:70">
      <c r="Z721" s="101" t="str">
        <f>IF(AB721 &lt;&gt; "", (COUNTIF($AB$19:AB721,AB721)&amp;"_"&amp;AB721),"")</f>
        <v/>
      </c>
      <c r="AA721" s="125" t="str">
        <f>IFERROR(IF(Purchase!A704 &lt;&gt;"",Purchase!A704,""),"")</f>
        <v/>
      </c>
      <c r="AB721" s="101" t="str">
        <f>IFERROR(IF(Purchase!B704 &lt;&gt;"",Purchase!B704,""),"")</f>
        <v/>
      </c>
      <c r="AC721" s="101" t="str">
        <f>IFERROR(IF(Purchase!C704 &lt;&gt;"",Purchase!C704,""),"")</f>
        <v/>
      </c>
      <c r="AD721" s="89" t="str">
        <f>IFERROR(IF(Purchase!D704 &lt;&gt;"",Purchase!D704,""),"")</f>
        <v/>
      </c>
      <c r="AE721" s="89" t="str">
        <f>IFERROR(IF(Purchase!E704 &lt;&gt;"",Purchase!E704,""),"")</f>
        <v/>
      </c>
      <c r="AF721" s="89" t="str">
        <f>IFERROR(IF(Purchase!F704 &lt;&gt;"",Purchase!F704,""),"")</f>
        <v/>
      </c>
      <c r="AG721" s="89" t="str">
        <f>IFERROR(IF(Purchase!G704 &lt;&gt;"",Purchase!G704,""),"")</f>
        <v/>
      </c>
      <c r="AH721" s="89" t="str">
        <f>IFERROR(IF(Purchase!H704 &lt;&gt;"",Purchase!H704,""),"")</f>
        <v/>
      </c>
      <c r="AI721" s="89" t="str">
        <f>IFERROR(IF(Purchase!I704 &lt;&gt;"",Purchase!I704,""),"")</f>
        <v/>
      </c>
      <c r="AJ721" s="89" t="str">
        <f>IFERROR(IF(Purchase!J704 &lt;&gt;"",Purchase!J704,""),"")</f>
        <v/>
      </c>
      <c r="AK721" s="101" t="str">
        <f t="shared" si="35"/>
        <v/>
      </c>
      <c r="BD721" s="94" t="str">
        <f>IFERROR(IF(Sale!A705 &lt;&gt; "", Sale!A705, ""), "")</f>
        <v/>
      </c>
      <c r="BE721" s="88" t="str">
        <f>IFERROR(IF(Sale!B705 &lt;&gt; "", Sale!B705, ""), "")</f>
        <v/>
      </c>
      <c r="BF721" s="88" t="str">
        <f>IFERROR(IF(Sale!C705 &lt;&gt; "", Sale!C705, ""), "")</f>
        <v/>
      </c>
      <c r="BG721" s="88" t="str">
        <f>IFERROR(IF(Sale!D705 &lt;&gt; "", Sale!D705, ""), "")</f>
        <v/>
      </c>
      <c r="BH721" s="88" t="str">
        <f>IFERROR(IF(Sale!E705 &lt;&gt; "", Sale!E705, ""), "")</f>
        <v/>
      </c>
      <c r="BI721" s="88" t="str">
        <f>IFERROR(IF(Sale!F705 &lt;&gt; "", Sale!F705, ""), "")</f>
        <v/>
      </c>
      <c r="BJ721" s="88" t="str">
        <f>IFERROR(IF(Sale!G705 &lt;&gt; "", Sale!G705, ""), "")</f>
        <v/>
      </c>
      <c r="BK721" s="88" t="str">
        <f>IFERROR(IF(Sale!H705 &lt;&gt; "", Sale!H705, ""), "")</f>
        <v/>
      </c>
      <c r="BL721" s="88" t="str">
        <f>IFERROR(IF(Sale!I705 &lt;&gt; "", Sale!I705, ""), "")</f>
        <v/>
      </c>
      <c r="BM721" s="88" t="str">
        <f>IFERROR(IF(Sale!J705 &lt;&gt; "", Sale!J705, ""), "")</f>
        <v/>
      </c>
      <c r="BN721" s="88" t="str">
        <f>IFERROR(IF(Sale!K705 &lt;&gt; "", Sale!K705, ""), "")</f>
        <v/>
      </c>
      <c r="BO721" s="88" t="str">
        <f>IFERROR(IF(Sale!L705 &lt;&gt; "", Sale!L705, ""), "")</f>
        <v/>
      </c>
      <c r="BP721" s="88" t="str">
        <f>IFERROR(IF(Sale!M705 &lt;&gt; "", Sale!M705, ""), "")</f>
        <v/>
      </c>
      <c r="BQ721" s="88" t="str">
        <f>IFERROR(IF(Sale!N705 &lt;&gt; "", Sale!N705, ""), "")</f>
        <v/>
      </c>
      <c r="BR721" s="88" t="str">
        <f>IFERROR(IF(Sale!O705 &lt;&gt; "", Sale!O705, ""), "")</f>
        <v/>
      </c>
    </row>
    <row r="722" spans="26:70">
      <c r="Z722" s="101" t="str">
        <f>IF(AB722 &lt;&gt; "", (COUNTIF($AB$19:AB722,AB722)&amp;"_"&amp;AB722),"")</f>
        <v/>
      </c>
      <c r="AA722" s="125" t="str">
        <f>IFERROR(IF(Purchase!A705 &lt;&gt;"",Purchase!A705,""),"")</f>
        <v/>
      </c>
      <c r="AB722" s="101" t="str">
        <f>IFERROR(IF(Purchase!B705 &lt;&gt;"",Purchase!B705,""),"")</f>
        <v/>
      </c>
      <c r="AC722" s="101" t="str">
        <f>IFERROR(IF(Purchase!C705 &lt;&gt;"",Purchase!C705,""),"")</f>
        <v/>
      </c>
      <c r="AD722" s="89" t="str">
        <f>IFERROR(IF(Purchase!D705 &lt;&gt;"",Purchase!D705,""),"")</f>
        <v/>
      </c>
      <c r="AE722" s="89" t="str">
        <f>IFERROR(IF(Purchase!E705 &lt;&gt;"",Purchase!E705,""),"")</f>
        <v/>
      </c>
      <c r="AF722" s="89" t="str">
        <f>IFERROR(IF(Purchase!F705 &lt;&gt;"",Purchase!F705,""),"")</f>
        <v/>
      </c>
      <c r="AG722" s="89" t="str">
        <f>IFERROR(IF(Purchase!G705 &lt;&gt;"",Purchase!G705,""),"")</f>
        <v/>
      </c>
      <c r="AH722" s="89" t="str">
        <f>IFERROR(IF(Purchase!H705 &lt;&gt;"",Purchase!H705,""),"")</f>
        <v/>
      </c>
      <c r="AI722" s="89" t="str">
        <f>IFERROR(IF(Purchase!I705 &lt;&gt;"",Purchase!I705,""),"")</f>
        <v/>
      </c>
      <c r="AJ722" s="89" t="str">
        <f>IFERROR(IF(Purchase!J705 &lt;&gt;"",Purchase!J705,""),"")</f>
        <v/>
      </c>
      <c r="AK722" s="101" t="str">
        <f t="shared" si="35"/>
        <v/>
      </c>
      <c r="BD722" s="94" t="str">
        <f>IFERROR(IF(Sale!A706 &lt;&gt; "", Sale!A706, ""), "")</f>
        <v/>
      </c>
      <c r="BE722" s="88" t="str">
        <f>IFERROR(IF(Sale!B706 &lt;&gt; "", Sale!B706, ""), "")</f>
        <v/>
      </c>
      <c r="BF722" s="88" t="str">
        <f>IFERROR(IF(Sale!C706 &lt;&gt; "", Sale!C706, ""), "")</f>
        <v/>
      </c>
      <c r="BG722" s="88" t="str">
        <f>IFERROR(IF(Sale!D706 &lt;&gt; "", Sale!D706, ""), "")</f>
        <v/>
      </c>
      <c r="BH722" s="88" t="str">
        <f>IFERROR(IF(Sale!E706 &lt;&gt; "", Sale!E706, ""), "")</f>
        <v/>
      </c>
      <c r="BI722" s="88" t="str">
        <f>IFERROR(IF(Sale!F706 &lt;&gt; "", Sale!F706, ""), "")</f>
        <v/>
      </c>
      <c r="BJ722" s="88" t="str">
        <f>IFERROR(IF(Sale!G706 &lt;&gt; "", Sale!G706, ""), "")</f>
        <v/>
      </c>
      <c r="BK722" s="88" t="str">
        <f>IFERROR(IF(Sale!H706 &lt;&gt; "", Sale!H706, ""), "")</f>
        <v/>
      </c>
      <c r="BL722" s="88" t="str">
        <f>IFERROR(IF(Sale!I706 &lt;&gt; "", Sale!I706, ""), "")</f>
        <v/>
      </c>
      <c r="BM722" s="88" t="str">
        <f>IFERROR(IF(Sale!J706 &lt;&gt; "", Sale!J706, ""), "")</f>
        <v/>
      </c>
      <c r="BN722" s="88" t="str">
        <f>IFERROR(IF(Sale!K706 &lt;&gt; "", Sale!K706, ""), "")</f>
        <v/>
      </c>
      <c r="BO722" s="88" t="str">
        <f>IFERROR(IF(Sale!L706 &lt;&gt; "", Sale!L706, ""), "")</f>
        <v/>
      </c>
      <c r="BP722" s="88" t="str">
        <f>IFERROR(IF(Sale!M706 &lt;&gt; "", Sale!M706, ""), "")</f>
        <v/>
      </c>
      <c r="BQ722" s="88" t="str">
        <f>IFERROR(IF(Sale!N706 &lt;&gt; "", Sale!N706, ""), "")</f>
        <v/>
      </c>
      <c r="BR722" s="88" t="str">
        <f>IFERROR(IF(Sale!O706 &lt;&gt; "", Sale!O706, ""), "")</f>
        <v/>
      </c>
    </row>
    <row r="723" spans="26:70">
      <c r="Z723" s="101" t="str">
        <f>IF(AB723 &lt;&gt; "", (COUNTIF($AB$19:AB723,AB723)&amp;"_"&amp;AB723),"")</f>
        <v/>
      </c>
      <c r="AA723" s="125" t="str">
        <f>IFERROR(IF(Purchase!A706 &lt;&gt;"",Purchase!A706,""),"")</f>
        <v/>
      </c>
      <c r="AB723" s="101" t="str">
        <f>IFERROR(IF(Purchase!B706 &lt;&gt;"",Purchase!B706,""),"")</f>
        <v/>
      </c>
      <c r="AC723" s="101" t="str">
        <f>IFERROR(IF(Purchase!C706 &lt;&gt;"",Purchase!C706,""),"")</f>
        <v/>
      </c>
      <c r="AD723" s="89" t="str">
        <f>IFERROR(IF(Purchase!D706 &lt;&gt;"",Purchase!D706,""),"")</f>
        <v/>
      </c>
      <c r="AE723" s="89" t="str">
        <f>IFERROR(IF(Purchase!E706 &lt;&gt;"",Purchase!E706,""),"")</f>
        <v/>
      </c>
      <c r="AF723" s="89" t="str">
        <f>IFERROR(IF(Purchase!F706 &lt;&gt;"",Purchase!F706,""),"")</f>
        <v/>
      </c>
      <c r="AG723" s="89" t="str">
        <f>IFERROR(IF(Purchase!G706 &lt;&gt;"",Purchase!G706,""),"")</f>
        <v/>
      </c>
      <c r="AH723" s="89" t="str">
        <f>IFERROR(IF(Purchase!H706 &lt;&gt;"",Purchase!H706,""),"")</f>
        <v/>
      </c>
      <c r="AI723" s="89" t="str">
        <f>IFERROR(IF(Purchase!I706 &lt;&gt;"",Purchase!I706,""),"")</f>
        <v/>
      </c>
      <c r="AJ723" s="89" t="str">
        <f>IFERROR(IF(Purchase!J706 &lt;&gt;"",Purchase!J706,""),"")</f>
        <v/>
      </c>
      <c r="AK723" s="101" t="str">
        <f t="shared" si="35"/>
        <v/>
      </c>
      <c r="BD723" s="94" t="str">
        <f>IFERROR(IF(Sale!A707 &lt;&gt; "", Sale!A707, ""), "")</f>
        <v/>
      </c>
      <c r="BE723" s="88" t="str">
        <f>IFERROR(IF(Sale!B707 &lt;&gt; "", Sale!B707, ""), "")</f>
        <v/>
      </c>
      <c r="BF723" s="88" t="str">
        <f>IFERROR(IF(Sale!C707 &lt;&gt; "", Sale!C707, ""), "")</f>
        <v/>
      </c>
      <c r="BG723" s="88" t="str">
        <f>IFERROR(IF(Sale!D707 &lt;&gt; "", Sale!D707, ""), "")</f>
        <v/>
      </c>
      <c r="BH723" s="88" t="str">
        <f>IFERROR(IF(Sale!E707 &lt;&gt; "", Sale!E707, ""), "")</f>
        <v/>
      </c>
      <c r="BI723" s="88" t="str">
        <f>IFERROR(IF(Sale!F707 &lt;&gt; "", Sale!F707, ""), "")</f>
        <v/>
      </c>
      <c r="BJ723" s="88" t="str">
        <f>IFERROR(IF(Sale!G707 &lt;&gt; "", Sale!G707, ""), "")</f>
        <v/>
      </c>
      <c r="BK723" s="88" t="str">
        <f>IFERROR(IF(Sale!H707 &lt;&gt; "", Sale!H707, ""), "")</f>
        <v/>
      </c>
      <c r="BL723" s="88" t="str">
        <f>IFERROR(IF(Sale!I707 &lt;&gt; "", Sale!I707, ""), "")</f>
        <v/>
      </c>
      <c r="BM723" s="88" t="str">
        <f>IFERROR(IF(Sale!J707 &lt;&gt; "", Sale!J707, ""), "")</f>
        <v/>
      </c>
      <c r="BN723" s="88" t="str">
        <f>IFERROR(IF(Sale!K707 &lt;&gt; "", Sale!K707, ""), "")</f>
        <v/>
      </c>
      <c r="BO723" s="88" t="str">
        <f>IFERROR(IF(Sale!L707 &lt;&gt; "", Sale!L707, ""), "")</f>
        <v/>
      </c>
      <c r="BP723" s="88" t="str">
        <f>IFERROR(IF(Sale!M707 &lt;&gt; "", Sale!M707, ""), "")</f>
        <v/>
      </c>
      <c r="BQ723" s="88" t="str">
        <f>IFERROR(IF(Sale!N707 &lt;&gt; "", Sale!N707, ""), "")</f>
        <v/>
      </c>
      <c r="BR723" s="88" t="str">
        <f>IFERROR(IF(Sale!O707 &lt;&gt; "", Sale!O707, ""), "")</f>
        <v/>
      </c>
    </row>
    <row r="724" spans="26:70">
      <c r="Z724" s="101" t="str">
        <f>IF(AB724 &lt;&gt; "", (COUNTIF($AB$19:AB724,AB724)&amp;"_"&amp;AB724),"")</f>
        <v/>
      </c>
      <c r="AA724" s="125" t="str">
        <f>IFERROR(IF(Purchase!A707 &lt;&gt;"",Purchase!A707,""),"")</f>
        <v/>
      </c>
      <c r="AB724" s="101" t="str">
        <f>IFERROR(IF(Purchase!B707 &lt;&gt;"",Purchase!B707,""),"")</f>
        <v/>
      </c>
      <c r="AC724" s="101" t="str">
        <f>IFERROR(IF(Purchase!C707 &lt;&gt;"",Purchase!C707,""),"")</f>
        <v/>
      </c>
      <c r="AD724" s="89" t="str">
        <f>IFERROR(IF(Purchase!D707 &lt;&gt;"",Purchase!D707,""),"")</f>
        <v/>
      </c>
      <c r="AE724" s="89" t="str">
        <f>IFERROR(IF(Purchase!E707 &lt;&gt;"",Purchase!E707,""),"")</f>
        <v/>
      </c>
      <c r="AF724" s="89" t="str">
        <f>IFERROR(IF(Purchase!F707 &lt;&gt;"",Purchase!F707,""),"")</f>
        <v/>
      </c>
      <c r="AG724" s="89" t="str">
        <f>IFERROR(IF(Purchase!G707 &lt;&gt;"",Purchase!G707,""),"")</f>
        <v/>
      </c>
      <c r="AH724" s="89" t="str">
        <f>IFERROR(IF(Purchase!H707 &lt;&gt;"",Purchase!H707,""),"")</f>
        <v/>
      </c>
      <c r="AI724" s="89" t="str">
        <f>IFERROR(IF(Purchase!I707 &lt;&gt;"",Purchase!I707,""),"")</f>
        <v/>
      </c>
      <c r="AJ724" s="89" t="str">
        <f>IFERROR(IF(Purchase!J707 &lt;&gt;"",Purchase!J707,""),"")</f>
        <v/>
      </c>
      <c r="AK724" s="101" t="str">
        <f t="shared" ref="AK724:AK787" si="36">IFERROR(AH724*AJ724,"")</f>
        <v/>
      </c>
      <c r="BD724" s="94" t="str">
        <f>IFERROR(IF(Sale!A708 &lt;&gt; "", Sale!A708, ""), "")</f>
        <v/>
      </c>
      <c r="BE724" s="88" t="str">
        <f>IFERROR(IF(Sale!B708 &lt;&gt; "", Sale!B708, ""), "")</f>
        <v/>
      </c>
      <c r="BF724" s="88" t="str">
        <f>IFERROR(IF(Sale!C708 &lt;&gt; "", Sale!C708, ""), "")</f>
        <v/>
      </c>
      <c r="BG724" s="88" t="str">
        <f>IFERROR(IF(Sale!D708 &lt;&gt; "", Sale!D708, ""), "")</f>
        <v/>
      </c>
      <c r="BH724" s="88" t="str">
        <f>IFERROR(IF(Sale!E708 &lt;&gt; "", Sale!E708, ""), "")</f>
        <v/>
      </c>
      <c r="BI724" s="88" t="str">
        <f>IFERROR(IF(Sale!F708 &lt;&gt; "", Sale!F708, ""), "")</f>
        <v/>
      </c>
      <c r="BJ724" s="88" t="str">
        <f>IFERROR(IF(Sale!G708 &lt;&gt; "", Sale!G708, ""), "")</f>
        <v/>
      </c>
      <c r="BK724" s="88" t="str">
        <f>IFERROR(IF(Sale!H708 &lt;&gt; "", Sale!H708, ""), "")</f>
        <v/>
      </c>
      <c r="BL724" s="88" t="str">
        <f>IFERROR(IF(Sale!I708 &lt;&gt; "", Sale!I708, ""), "")</f>
        <v/>
      </c>
      <c r="BM724" s="88" t="str">
        <f>IFERROR(IF(Sale!J708 &lt;&gt; "", Sale!J708, ""), "")</f>
        <v/>
      </c>
      <c r="BN724" s="88" t="str">
        <f>IFERROR(IF(Sale!K708 &lt;&gt; "", Sale!K708, ""), "")</f>
        <v/>
      </c>
      <c r="BO724" s="88" t="str">
        <f>IFERROR(IF(Sale!L708 &lt;&gt; "", Sale!L708, ""), "")</f>
        <v/>
      </c>
      <c r="BP724" s="88" t="str">
        <f>IFERROR(IF(Sale!M708 &lt;&gt; "", Sale!M708, ""), "")</f>
        <v/>
      </c>
      <c r="BQ724" s="88" t="str">
        <f>IFERROR(IF(Sale!N708 &lt;&gt; "", Sale!N708, ""), "")</f>
        <v/>
      </c>
      <c r="BR724" s="88" t="str">
        <f>IFERROR(IF(Sale!O708 &lt;&gt; "", Sale!O708, ""), "")</f>
        <v/>
      </c>
    </row>
    <row r="725" spans="26:70">
      <c r="Z725" s="101" t="str">
        <f>IF(AB725 &lt;&gt; "", (COUNTIF($AB$19:AB725,AB725)&amp;"_"&amp;AB725),"")</f>
        <v/>
      </c>
      <c r="AA725" s="125" t="str">
        <f>IFERROR(IF(Purchase!A708 &lt;&gt;"",Purchase!A708,""),"")</f>
        <v/>
      </c>
      <c r="AB725" s="101" t="str">
        <f>IFERROR(IF(Purchase!B708 &lt;&gt;"",Purchase!B708,""),"")</f>
        <v/>
      </c>
      <c r="AC725" s="101" t="str">
        <f>IFERROR(IF(Purchase!C708 &lt;&gt;"",Purchase!C708,""),"")</f>
        <v/>
      </c>
      <c r="AD725" s="89" t="str">
        <f>IFERROR(IF(Purchase!D708 &lt;&gt;"",Purchase!D708,""),"")</f>
        <v/>
      </c>
      <c r="AE725" s="89" t="str">
        <f>IFERROR(IF(Purchase!E708 &lt;&gt;"",Purchase!E708,""),"")</f>
        <v/>
      </c>
      <c r="AF725" s="89" t="str">
        <f>IFERROR(IF(Purchase!F708 &lt;&gt;"",Purchase!F708,""),"")</f>
        <v/>
      </c>
      <c r="AG725" s="89" t="str">
        <f>IFERROR(IF(Purchase!G708 &lt;&gt;"",Purchase!G708,""),"")</f>
        <v/>
      </c>
      <c r="AH725" s="89" t="str">
        <f>IFERROR(IF(Purchase!H708 &lt;&gt;"",Purchase!H708,""),"")</f>
        <v/>
      </c>
      <c r="AI725" s="89" t="str">
        <f>IFERROR(IF(Purchase!I708 &lt;&gt;"",Purchase!I708,""),"")</f>
        <v/>
      </c>
      <c r="AJ725" s="89" t="str">
        <f>IFERROR(IF(Purchase!J708 &lt;&gt;"",Purchase!J708,""),"")</f>
        <v/>
      </c>
      <c r="AK725" s="101" t="str">
        <f t="shared" si="36"/>
        <v/>
      </c>
      <c r="BD725" s="94" t="str">
        <f>IFERROR(IF(Sale!A709 &lt;&gt; "", Sale!A709, ""), "")</f>
        <v/>
      </c>
      <c r="BE725" s="88" t="str">
        <f>IFERROR(IF(Sale!B709 &lt;&gt; "", Sale!B709, ""), "")</f>
        <v/>
      </c>
      <c r="BF725" s="88" t="str">
        <f>IFERROR(IF(Sale!C709 &lt;&gt; "", Sale!C709, ""), "")</f>
        <v/>
      </c>
      <c r="BG725" s="88" t="str">
        <f>IFERROR(IF(Sale!D709 &lt;&gt; "", Sale!D709, ""), "")</f>
        <v/>
      </c>
      <c r="BH725" s="88" t="str">
        <f>IFERROR(IF(Sale!E709 &lt;&gt; "", Sale!E709, ""), "")</f>
        <v/>
      </c>
      <c r="BI725" s="88" t="str">
        <f>IFERROR(IF(Sale!F709 &lt;&gt; "", Sale!F709, ""), "")</f>
        <v/>
      </c>
      <c r="BJ725" s="88" t="str">
        <f>IFERROR(IF(Sale!G709 &lt;&gt; "", Sale!G709, ""), "")</f>
        <v/>
      </c>
      <c r="BK725" s="88" t="str">
        <f>IFERROR(IF(Sale!H709 &lt;&gt; "", Sale!H709, ""), "")</f>
        <v/>
      </c>
      <c r="BL725" s="88" t="str">
        <f>IFERROR(IF(Sale!I709 &lt;&gt; "", Sale!I709, ""), "")</f>
        <v/>
      </c>
      <c r="BM725" s="88" t="str">
        <f>IFERROR(IF(Sale!J709 &lt;&gt; "", Sale!J709, ""), "")</f>
        <v/>
      </c>
      <c r="BN725" s="88" t="str">
        <f>IFERROR(IF(Sale!K709 &lt;&gt; "", Sale!K709, ""), "")</f>
        <v/>
      </c>
      <c r="BO725" s="88" t="str">
        <f>IFERROR(IF(Sale!L709 &lt;&gt; "", Sale!L709, ""), "")</f>
        <v/>
      </c>
      <c r="BP725" s="88" t="str">
        <f>IFERROR(IF(Sale!M709 &lt;&gt; "", Sale!M709, ""), "")</f>
        <v/>
      </c>
      <c r="BQ725" s="88" t="str">
        <f>IFERROR(IF(Sale!N709 &lt;&gt; "", Sale!N709, ""), "")</f>
        <v/>
      </c>
      <c r="BR725" s="88" t="str">
        <f>IFERROR(IF(Sale!O709 &lt;&gt; "", Sale!O709, ""), "")</f>
        <v/>
      </c>
    </row>
    <row r="726" spans="26:70">
      <c r="Z726" s="101" t="str">
        <f>IF(AB726 &lt;&gt; "", (COUNTIF($AB$19:AB726,AB726)&amp;"_"&amp;AB726),"")</f>
        <v/>
      </c>
      <c r="AA726" s="125" t="str">
        <f>IFERROR(IF(Purchase!A709 &lt;&gt;"",Purchase!A709,""),"")</f>
        <v/>
      </c>
      <c r="AB726" s="101" t="str">
        <f>IFERROR(IF(Purchase!B709 &lt;&gt;"",Purchase!B709,""),"")</f>
        <v/>
      </c>
      <c r="AC726" s="101" t="str">
        <f>IFERROR(IF(Purchase!C709 &lt;&gt;"",Purchase!C709,""),"")</f>
        <v/>
      </c>
      <c r="AD726" s="89" t="str">
        <f>IFERROR(IF(Purchase!D709 &lt;&gt;"",Purchase!D709,""),"")</f>
        <v/>
      </c>
      <c r="AE726" s="89" t="str">
        <f>IFERROR(IF(Purchase!E709 &lt;&gt;"",Purchase!E709,""),"")</f>
        <v/>
      </c>
      <c r="AF726" s="89" t="str">
        <f>IFERROR(IF(Purchase!F709 &lt;&gt;"",Purchase!F709,""),"")</f>
        <v/>
      </c>
      <c r="AG726" s="89" t="str">
        <f>IFERROR(IF(Purchase!G709 &lt;&gt;"",Purchase!G709,""),"")</f>
        <v/>
      </c>
      <c r="AH726" s="89" t="str">
        <f>IFERROR(IF(Purchase!H709 &lt;&gt;"",Purchase!H709,""),"")</f>
        <v/>
      </c>
      <c r="AI726" s="89" t="str">
        <f>IFERROR(IF(Purchase!I709 &lt;&gt;"",Purchase!I709,""),"")</f>
        <v/>
      </c>
      <c r="AJ726" s="89" t="str">
        <f>IFERROR(IF(Purchase!J709 &lt;&gt;"",Purchase!J709,""),"")</f>
        <v/>
      </c>
      <c r="AK726" s="101" t="str">
        <f t="shared" si="36"/>
        <v/>
      </c>
      <c r="BD726" s="94" t="str">
        <f>IFERROR(IF(Sale!A710 &lt;&gt; "", Sale!A710, ""), "")</f>
        <v/>
      </c>
      <c r="BE726" s="88" t="str">
        <f>IFERROR(IF(Sale!B710 &lt;&gt; "", Sale!B710, ""), "")</f>
        <v/>
      </c>
      <c r="BF726" s="88" t="str">
        <f>IFERROR(IF(Sale!C710 &lt;&gt; "", Sale!C710, ""), "")</f>
        <v/>
      </c>
      <c r="BG726" s="88" t="str">
        <f>IFERROR(IF(Sale!D710 &lt;&gt; "", Sale!D710, ""), "")</f>
        <v/>
      </c>
      <c r="BH726" s="88" t="str">
        <f>IFERROR(IF(Sale!E710 &lt;&gt; "", Sale!E710, ""), "")</f>
        <v/>
      </c>
      <c r="BI726" s="88" t="str">
        <f>IFERROR(IF(Sale!F710 &lt;&gt; "", Sale!F710, ""), "")</f>
        <v/>
      </c>
      <c r="BJ726" s="88" t="str">
        <f>IFERROR(IF(Sale!G710 &lt;&gt; "", Sale!G710, ""), "")</f>
        <v/>
      </c>
      <c r="BK726" s="88" t="str">
        <f>IFERROR(IF(Sale!H710 &lt;&gt; "", Sale!H710, ""), "")</f>
        <v/>
      </c>
      <c r="BL726" s="88" t="str">
        <f>IFERROR(IF(Sale!I710 &lt;&gt; "", Sale!I710, ""), "")</f>
        <v/>
      </c>
      <c r="BM726" s="88" t="str">
        <f>IFERROR(IF(Sale!J710 &lt;&gt; "", Sale!J710, ""), "")</f>
        <v/>
      </c>
      <c r="BN726" s="88" t="str">
        <f>IFERROR(IF(Sale!K710 &lt;&gt; "", Sale!K710, ""), "")</f>
        <v/>
      </c>
      <c r="BO726" s="88" t="str">
        <f>IFERROR(IF(Sale!L710 &lt;&gt; "", Sale!L710, ""), "")</f>
        <v/>
      </c>
      <c r="BP726" s="88" t="str">
        <f>IFERROR(IF(Sale!M710 &lt;&gt; "", Sale!M710, ""), "")</f>
        <v/>
      </c>
      <c r="BQ726" s="88" t="str">
        <f>IFERROR(IF(Sale!N710 &lt;&gt; "", Sale!N710, ""), "")</f>
        <v/>
      </c>
      <c r="BR726" s="88" t="str">
        <f>IFERROR(IF(Sale!O710 &lt;&gt; "", Sale!O710, ""), "")</f>
        <v/>
      </c>
    </row>
    <row r="727" spans="26:70">
      <c r="Z727" s="101" t="str">
        <f>IF(AB727 &lt;&gt; "", (COUNTIF($AB$19:AB727,AB727)&amp;"_"&amp;AB727),"")</f>
        <v/>
      </c>
      <c r="AA727" s="125" t="str">
        <f>IFERROR(IF(Purchase!A710 &lt;&gt;"",Purchase!A710,""),"")</f>
        <v/>
      </c>
      <c r="AB727" s="101" t="str">
        <f>IFERROR(IF(Purchase!B710 &lt;&gt;"",Purchase!B710,""),"")</f>
        <v/>
      </c>
      <c r="AC727" s="101" t="str">
        <f>IFERROR(IF(Purchase!C710 &lt;&gt;"",Purchase!C710,""),"")</f>
        <v/>
      </c>
      <c r="AD727" s="89" t="str">
        <f>IFERROR(IF(Purchase!D710 &lt;&gt;"",Purchase!D710,""),"")</f>
        <v/>
      </c>
      <c r="AE727" s="89" t="str">
        <f>IFERROR(IF(Purchase!E710 &lt;&gt;"",Purchase!E710,""),"")</f>
        <v/>
      </c>
      <c r="AF727" s="89" t="str">
        <f>IFERROR(IF(Purchase!F710 &lt;&gt;"",Purchase!F710,""),"")</f>
        <v/>
      </c>
      <c r="AG727" s="89" t="str">
        <f>IFERROR(IF(Purchase!G710 &lt;&gt;"",Purchase!G710,""),"")</f>
        <v/>
      </c>
      <c r="AH727" s="89" t="str">
        <f>IFERROR(IF(Purchase!H710 &lt;&gt;"",Purchase!H710,""),"")</f>
        <v/>
      </c>
      <c r="AI727" s="89" t="str">
        <f>IFERROR(IF(Purchase!I710 &lt;&gt;"",Purchase!I710,""),"")</f>
        <v/>
      </c>
      <c r="AJ727" s="89" t="str">
        <f>IFERROR(IF(Purchase!J710 &lt;&gt;"",Purchase!J710,""),"")</f>
        <v/>
      </c>
      <c r="AK727" s="101" t="str">
        <f t="shared" si="36"/>
        <v/>
      </c>
      <c r="BD727" s="94" t="str">
        <f>IFERROR(IF(Sale!A711 &lt;&gt; "", Sale!A711, ""), "")</f>
        <v/>
      </c>
      <c r="BE727" s="88" t="str">
        <f>IFERROR(IF(Sale!B711 &lt;&gt; "", Sale!B711, ""), "")</f>
        <v/>
      </c>
      <c r="BF727" s="88" t="str">
        <f>IFERROR(IF(Sale!C711 &lt;&gt; "", Sale!C711, ""), "")</f>
        <v/>
      </c>
      <c r="BG727" s="88" t="str">
        <f>IFERROR(IF(Sale!D711 &lt;&gt; "", Sale!D711, ""), "")</f>
        <v/>
      </c>
      <c r="BH727" s="88" t="str">
        <f>IFERROR(IF(Sale!E711 &lt;&gt; "", Sale!E711, ""), "")</f>
        <v/>
      </c>
      <c r="BI727" s="88" t="str">
        <f>IFERROR(IF(Sale!F711 &lt;&gt; "", Sale!F711, ""), "")</f>
        <v/>
      </c>
      <c r="BJ727" s="88" t="str">
        <f>IFERROR(IF(Sale!G711 &lt;&gt; "", Sale!G711, ""), "")</f>
        <v/>
      </c>
      <c r="BK727" s="88" t="str">
        <f>IFERROR(IF(Sale!H711 &lt;&gt; "", Sale!H711, ""), "")</f>
        <v/>
      </c>
      <c r="BL727" s="88" t="str">
        <f>IFERROR(IF(Sale!I711 &lt;&gt; "", Sale!I711, ""), "")</f>
        <v/>
      </c>
      <c r="BM727" s="88" t="str">
        <f>IFERROR(IF(Sale!J711 &lt;&gt; "", Sale!J711, ""), "")</f>
        <v/>
      </c>
      <c r="BN727" s="88" t="str">
        <f>IFERROR(IF(Sale!K711 &lt;&gt; "", Sale!K711, ""), "")</f>
        <v/>
      </c>
      <c r="BO727" s="88" t="str">
        <f>IFERROR(IF(Sale!L711 &lt;&gt; "", Sale!L711, ""), "")</f>
        <v/>
      </c>
      <c r="BP727" s="88" t="str">
        <f>IFERROR(IF(Sale!M711 &lt;&gt; "", Sale!M711, ""), "")</f>
        <v/>
      </c>
      <c r="BQ727" s="88" t="str">
        <f>IFERROR(IF(Sale!N711 &lt;&gt; "", Sale!N711, ""), "")</f>
        <v/>
      </c>
      <c r="BR727" s="88" t="str">
        <f>IFERROR(IF(Sale!O711 &lt;&gt; "", Sale!O711, ""), "")</f>
        <v/>
      </c>
    </row>
    <row r="728" spans="26:70">
      <c r="Z728" s="101" t="str">
        <f>IF(AB728 &lt;&gt; "", (COUNTIF($AB$19:AB728,AB728)&amp;"_"&amp;AB728),"")</f>
        <v/>
      </c>
      <c r="AA728" s="125" t="str">
        <f>IFERROR(IF(Purchase!A711 &lt;&gt;"",Purchase!A711,""),"")</f>
        <v/>
      </c>
      <c r="AB728" s="101" t="str">
        <f>IFERROR(IF(Purchase!B711 &lt;&gt;"",Purchase!B711,""),"")</f>
        <v/>
      </c>
      <c r="AC728" s="101" t="str">
        <f>IFERROR(IF(Purchase!C711 &lt;&gt;"",Purchase!C711,""),"")</f>
        <v/>
      </c>
      <c r="AD728" s="89" t="str">
        <f>IFERROR(IF(Purchase!D711 &lt;&gt;"",Purchase!D711,""),"")</f>
        <v/>
      </c>
      <c r="AE728" s="89" t="str">
        <f>IFERROR(IF(Purchase!E711 &lt;&gt;"",Purchase!E711,""),"")</f>
        <v/>
      </c>
      <c r="AF728" s="89" t="str">
        <f>IFERROR(IF(Purchase!F711 &lt;&gt;"",Purchase!F711,""),"")</f>
        <v/>
      </c>
      <c r="AG728" s="89" t="str">
        <f>IFERROR(IF(Purchase!G711 &lt;&gt;"",Purchase!G711,""),"")</f>
        <v/>
      </c>
      <c r="AH728" s="89" t="str">
        <f>IFERROR(IF(Purchase!H711 &lt;&gt;"",Purchase!H711,""),"")</f>
        <v/>
      </c>
      <c r="AI728" s="89" t="str">
        <f>IFERROR(IF(Purchase!I711 &lt;&gt;"",Purchase!I711,""),"")</f>
        <v/>
      </c>
      <c r="AJ728" s="89" t="str">
        <f>IFERROR(IF(Purchase!J711 &lt;&gt;"",Purchase!J711,""),"")</f>
        <v/>
      </c>
      <c r="AK728" s="101" t="str">
        <f t="shared" si="36"/>
        <v/>
      </c>
      <c r="BD728" s="94" t="str">
        <f>IFERROR(IF(Sale!A712 &lt;&gt; "", Sale!A712, ""), "")</f>
        <v/>
      </c>
      <c r="BE728" s="88" t="str">
        <f>IFERROR(IF(Sale!B712 &lt;&gt; "", Sale!B712, ""), "")</f>
        <v/>
      </c>
      <c r="BF728" s="88" t="str">
        <f>IFERROR(IF(Sale!C712 &lt;&gt; "", Sale!C712, ""), "")</f>
        <v/>
      </c>
      <c r="BG728" s="88" t="str">
        <f>IFERROR(IF(Sale!D712 &lt;&gt; "", Sale!D712, ""), "")</f>
        <v/>
      </c>
      <c r="BH728" s="88" t="str">
        <f>IFERROR(IF(Sale!E712 &lt;&gt; "", Sale!E712, ""), "")</f>
        <v/>
      </c>
      <c r="BI728" s="88" t="str">
        <f>IFERROR(IF(Sale!F712 &lt;&gt; "", Sale!F712, ""), "")</f>
        <v/>
      </c>
      <c r="BJ728" s="88" t="str">
        <f>IFERROR(IF(Sale!G712 &lt;&gt; "", Sale!G712, ""), "")</f>
        <v/>
      </c>
      <c r="BK728" s="88" t="str">
        <f>IFERROR(IF(Sale!H712 &lt;&gt; "", Sale!H712, ""), "")</f>
        <v/>
      </c>
      <c r="BL728" s="88" t="str">
        <f>IFERROR(IF(Sale!I712 &lt;&gt; "", Sale!I712, ""), "")</f>
        <v/>
      </c>
      <c r="BM728" s="88" t="str">
        <f>IFERROR(IF(Sale!J712 &lt;&gt; "", Sale!J712, ""), "")</f>
        <v/>
      </c>
      <c r="BN728" s="88" t="str">
        <f>IFERROR(IF(Sale!K712 &lt;&gt; "", Sale!K712, ""), "")</f>
        <v/>
      </c>
      <c r="BO728" s="88" t="str">
        <f>IFERROR(IF(Sale!L712 &lt;&gt; "", Sale!L712, ""), "")</f>
        <v/>
      </c>
      <c r="BP728" s="88" t="str">
        <f>IFERROR(IF(Sale!M712 &lt;&gt; "", Sale!M712, ""), "")</f>
        <v/>
      </c>
      <c r="BQ728" s="88" t="str">
        <f>IFERROR(IF(Sale!N712 &lt;&gt; "", Sale!N712, ""), "")</f>
        <v/>
      </c>
      <c r="BR728" s="88" t="str">
        <f>IFERROR(IF(Sale!O712 &lt;&gt; "", Sale!O712, ""), "")</f>
        <v/>
      </c>
    </row>
    <row r="729" spans="26:70">
      <c r="Z729" s="101" t="str">
        <f>IF(AB729 &lt;&gt; "", (COUNTIF($AB$19:AB729,AB729)&amp;"_"&amp;AB729),"")</f>
        <v/>
      </c>
      <c r="AA729" s="125" t="str">
        <f>IFERROR(IF(Purchase!A712 &lt;&gt;"",Purchase!A712,""),"")</f>
        <v/>
      </c>
      <c r="AB729" s="101" t="str">
        <f>IFERROR(IF(Purchase!B712 &lt;&gt;"",Purchase!B712,""),"")</f>
        <v/>
      </c>
      <c r="AC729" s="101" t="str">
        <f>IFERROR(IF(Purchase!C712 &lt;&gt;"",Purchase!C712,""),"")</f>
        <v/>
      </c>
      <c r="AD729" s="89" t="str">
        <f>IFERROR(IF(Purchase!D712 &lt;&gt;"",Purchase!D712,""),"")</f>
        <v/>
      </c>
      <c r="AE729" s="89" t="str">
        <f>IFERROR(IF(Purchase!E712 &lt;&gt;"",Purchase!E712,""),"")</f>
        <v/>
      </c>
      <c r="AF729" s="89" t="str">
        <f>IFERROR(IF(Purchase!F712 &lt;&gt;"",Purchase!F712,""),"")</f>
        <v/>
      </c>
      <c r="AG729" s="89" t="str">
        <f>IFERROR(IF(Purchase!G712 &lt;&gt;"",Purchase!G712,""),"")</f>
        <v/>
      </c>
      <c r="AH729" s="89" t="str">
        <f>IFERROR(IF(Purchase!H712 &lt;&gt;"",Purchase!H712,""),"")</f>
        <v/>
      </c>
      <c r="AI729" s="89" t="str">
        <f>IFERROR(IF(Purchase!I712 &lt;&gt;"",Purchase!I712,""),"")</f>
        <v/>
      </c>
      <c r="AJ729" s="89" t="str">
        <f>IFERROR(IF(Purchase!J712 &lt;&gt;"",Purchase!J712,""),"")</f>
        <v/>
      </c>
      <c r="AK729" s="101" t="str">
        <f t="shared" si="36"/>
        <v/>
      </c>
      <c r="BD729" s="94" t="str">
        <f>IFERROR(IF(Sale!A713 &lt;&gt; "", Sale!A713, ""), "")</f>
        <v/>
      </c>
      <c r="BE729" s="88" t="str">
        <f>IFERROR(IF(Sale!B713 &lt;&gt; "", Sale!B713, ""), "")</f>
        <v/>
      </c>
      <c r="BF729" s="88" t="str">
        <f>IFERROR(IF(Sale!C713 &lt;&gt; "", Sale!C713, ""), "")</f>
        <v/>
      </c>
      <c r="BG729" s="88" t="str">
        <f>IFERROR(IF(Sale!D713 &lt;&gt; "", Sale!D713, ""), "")</f>
        <v/>
      </c>
      <c r="BH729" s="88" t="str">
        <f>IFERROR(IF(Sale!E713 &lt;&gt; "", Sale!E713, ""), "")</f>
        <v/>
      </c>
      <c r="BI729" s="88" t="str">
        <f>IFERROR(IF(Sale!F713 &lt;&gt; "", Sale!F713, ""), "")</f>
        <v/>
      </c>
      <c r="BJ729" s="88" t="str">
        <f>IFERROR(IF(Sale!G713 &lt;&gt; "", Sale!G713, ""), "")</f>
        <v/>
      </c>
      <c r="BK729" s="88" t="str">
        <f>IFERROR(IF(Sale!H713 &lt;&gt; "", Sale!H713, ""), "")</f>
        <v/>
      </c>
      <c r="BL729" s="88" t="str">
        <f>IFERROR(IF(Sale!I713 &lt;&gt; "", Sale!I713, ""), "")</f>
        <v/>
      </c>
      <c r="BM729" s="88" t="str">
        <f>IFERROR(IF(Sale!J713 &lt;&gt; "", Sale!J713, ""), "")</f>
        <v/>
      </c>
      <c r="BN729" s="88" t="str">
        <f>IFERROR(IF(Sale!K713 &lt;&gt; "", Sale!K713, ""), "")</f>
        <v/>
      </c>
      <c r="BO729" s="88" t="str">
        <f>IFERROR(IF(Sale!L713 &lt;&gt; "", Sale!L713, ""), "")</f>
        <v/>
      </c>
      <c r="BP729" s="88" t="str">
        <f>IFERROR(IF(Sale!M713 &lt;&gt; "", Sale!M713, ""), "")</f>
        <v/>
      </c>
      <c r="BQ729" s="88" t="str">
        <f>IFERROR(IF(Sale!N713 &lt;&gt; "", Sale!N713, ""), "")</f>
        <v/>
      </c>
      <c r="BR729" s="88" t="str">
        <f>IFERROR(IF(Sale!O713 &lt;&gt; "", Sale!O713, ""), "")</f>
        <v/>
      </c>
    </row>
    <row r="730" spans="26:70">
      <c r="Z730" s="101" t="str">
        <f>IF(AB730 &lt;&gt; "", (COUNTIF($AB$19:AB730,AB730)&amp;"_"&amp;AB730),"")</f>
        <v/>
      </c>
      <c r="AA730" s="125" t="str">
        <f>IFERROR(IF(Purchase!A713 &lt;&gt;"",Purchase!A713,""),"")</f>
        <v/>
      </c>
      <c r="AB730" s="101" t="str">
        <f>IFERROR(IF(Purchase!B713 &lt;&gt;"",Purchase!B713,""),"")</f>
        <v/>
      </c>
      <c r="AC730" s="101" t="str">
        <f>IFERROR(IF(Purchase!C713 &lt;&gt;"",Purchase!C713,""),"")</f>
        <v/>
      </c>
      <c r="AD730" s="89" t="str">
        <f>IFERROR(IF(Purchase!D713 &lt;&gt;"",Purchase!D713,""),"")</f>
        <v/>
      </c>
      <c r="AE730" s="89" t="str">
        <f>IFERROR(IF(Purchase!E713 &lt;&gt;"",Purchase!E713,""),"")</f>
        <v/>
      </c>
      <c r="AF730" s="89" t="str">
        <f>IFERROR(IF(Purchase!F713 &lt;&gt;"",Purchase!F713,""),"")</f>
        <v/>
      </c>
      <c r="AG730" s="89" t="str">
        <f>IFERROR(IF(Purchase!G713 &lt;&gt;"",Purchase!G713,""),"")</f>
        <v/>
      </c>
      <c r="AH730" s="89" t="str">
        <f>IFERROR(IF(Purchase!H713 &lt;&gt;"",Purchase!H713,""),"")</f>
        <v/>
      </c>
      <c r="AI730" s="89" t="str">
        <f>IFERROR(IF(Purchase!I713 &lt;&gt;"",Purchase!I713,""),"")</f>
        <v/>
      </c>
      <c r="AJ730" s="89" t="str">
        <f>IFERROR(IF(Purchase!J713 &lt;&gt;"",Purchase!J713,""),"")</f>
        <v/>
      </c>
      <c r="AK730" s="101" t="str">
        <f t="shared" si="36"/>
        <v/>
      </c>
      <c r="BD730" s="94" t="str">
        <f>IFERROR(IF(Sale!A714 &lt;&gt; "", Sale!A714, ""), "")</f>
        <v/>
      </c>
      <c r="BE730" s="88" t="str">
        <f>IFERROR(IF(Sale!B714 &lt;&gt; "", Sale!B714, ""), "")</f>
        <v/>
      </c>
      <c r="BF730" s="88" t="str">
        <f>IFERROR(IF(Sale!C714 &lt;&gt; "", Sale!C714, ""), "")</f>
        <v/>
      </c>
      <c r="BG730" s="88" t="str">
        <f>IFERROR(IF(Sale!D714 &lt;&gt; "", Sale!D714, ""), "")</f>
        <v/>
      </c>
      <c r="BH730" s="88" t="str">
        <f>IFERROR(IF(Sale!E714 &lt;&gt; "", Sale!E714, ""), "")</f>
        <v/>
      </c>
      <c r="BI730" s="88" t="str">
        <f>IFERROR(IF(Sale!F714 &lt;&gt; "", Sale!F714, ""), "")</f>
        <v/>
      </c>
      <c r="BJ730" s="88" t="str">
        <f>IFERROR(IF(Sale!G714 &lt;&gt; "", Sale!G714, ""), "")</f>
        <v/>
      </c>
      <c r="BK730" s="88" t="str">
        <f>IFERROR(IF(Sale!H714 &lt;&gt; "", Sale!H714, ""), "")</f>
        <v/>
      </c>
      <c r="BL730" s="88" t="str">
        <f>IFERROR(IF(Sale!I714 &lt;&gt; "", Sale!I714, ""), "")</f>
        <v/>
      </c>
      <c r="BM730" s="88" t="str">
        <f>IFERROR(IF(Sale!J714 &lt;&gt; "", Sale!J714, ""), "")</f>
        <v/>
      </c>
      <c r="BN730" s="88" t="str">
        <f>IFERROR(IF(Sale!K714 &lt;&gt; "", Sale!K714, ""), "")</f>
        <v/>
      </c>
      <c r="BO730" s="88" t="str">
        <f>IFERROR(IF(Sale!L714 &lt;&gt; "", Sale!L714, ""), "")</f>
        <v/>
      </c>
      <c r="BP730" s="88" t="str">
        <f>IFERROR(IF(Sale!M714 &lt;&gt; "", Sale!M714, ""), "")</f>
        <v/>
      </c>
      <c r="BQ730" s="88" t="str">
        <f>IFERROR(IF(Sale!N714 &lt;&gt; "", Sale!N714, ""), "")</f>
        <v/>
      </c>
      <c r="BR730" s="88" t="str">
        <f>IFERROR(IF(Sale!O714 &lt;&gt; "", Sale!O714, ""), "")</f>
        <v/>
      </c>
    </row>
    <row r="731" spans="26:70">
      <c r="Z731" s="101" t="str">
        <f>IF(AB731 &lt;&gt; "", (COUNTIF($AB$19:AB731,AB731)&amp;"_"&amp;AB731),"")</f>
        <v/>
      </c>
      <c r="AA731" s="125" t="str">
        <f>IFERROR(IF(Purchase!A714 &lt;&gt;"",Purchase!A714,""),"")</f>
        <v/>
      </c>
      <c r="AB731" s="101" t="str">
        <f>IFERROR(IF(Purchase!B714 &lt;&gt;"",Purchase!B714,""),"")</f>
        <v/>
      </c>
      <c r="AC731" s="101" t="str">
        <f>IFERROR(IF(Purchase!C714 &lt;&gt;"",Purchase!C714,""),"")</f>
        <v/>
      </c>
      <c r="AD731" s="89" t="str">
        <f>IFERROR(IF(Purchase!D714 &lt;&gt;"",Purchase!D714,""),"")</f>
        <v/>
      </c>
      <c r="AE731" s="89" t="str">
        <f>IFERROR(IF(Purchase!E714 &lt;&gt;"",Purchase!E714,""),"")</f>
        <v/>
      </c>
      <c r="AF731" s="89" t="str">
        <f>IFERROR(IF(Purchase!F714 &lt;&gt;"",Purchase!F714,""),"")</f>
        <v/>
      </c>
      <c r="AG731" s="89" t="str">
        <f>IFERROR(IF(Purchase!G714 &lt;&gt;"",Purchase!G714,""),"")</f>
        <v/>
      </c>
      <c r="AH731" s="89" t="str">
        <f>IFERROR(IF(Purchase!H714 &lt;&gt;"",Purchase!H714,""),"")</f>
        <v/>
      </c>
      <c r="AI731" s="89" t="str">
        <f>IFERROR(IF(Purchase!I714 &lt;&gt;"",Purchase!I714,""),"")</f>
        <v/>
      </c>
      <c r="AJ731" s="89" t="str">
        <f>IFERROR(IF(Purchase!J714 &lt;&gt;"",Purchase!J714,""),"")</f>
        <v/>
      </c>
      <c r="AK731" s="101" t="str">
        <f t="shared" si="36"/>
        <v/>
      </c>
      <c r="BD731" s="94" t="str">
        <f>IFERROR(IF(Sale!A715 &lt;&gt; "", Sale!A715, ""), "")</f>
        <v/>
      </c>
      <c r="BE731" s="88" t="str">
        <f>IFERROR(IF(Sale!B715 &lt;&gt; "", Sale!B715, ""), "")</f>
        <v/>
      </c>
      <c r="BF731" s="88" t="str">
        <f>IFERROR(IF(Sale!C715 &lt;&gt; "", Sale!C715, ""), "")</f>
        <v/>
      </c>
      <c r="BG731" s="88" t="str">
        <f>IFERROR(IF(Sale!D715 &lt;&gt; "", Sale!D715, ""), "")</f>
        <v/>
      </c>
      <c r="BH731" s="88" t="str">
        <f>IFERROR(IF(Sale!E715 &lt;&gt; "", Sale!E715, ""), "")</f>
        <v/>
      </c>
      <c r="BI731" s="88" t="str">
        <f>IFERROR(IF(Sale!F715 &lt;&gt; "", Sale!F715, ""), "")</f>
        <v/>
      </c>
      <c r="BJ731" s="88" t="str">
        <f>IFERROR(IF(Sale!G715 &lt;&gt; "", Sale!G715, ""), "")</f>
        <v/>
      </c>
      <c r="BK731" s="88" t="str">
        <f>IFERROR(IF(Sale!H715 &lt;&gt; "", Sale!H715, ""), "")</f>
        <v/>
      </c>
      <c r="BL731" s="88" t="str">
        <f>IFERROR(IF(Sale!I715 &lt;&gt; "", Sale!I715, ""), "")</f>
        <v/>
      </c>
      <c r="BM731" s="88" t="str">
        <f>IFERROR(IF(Sale!J715 &lt;&gt; "", Sale!J715, ""), "")</f>
        <v/>
      </c>
      <c r="BN731" s="88" t="str">
        <f>IFERROR(IF(Sale!K715 &lt;&gt; "", Sale!K715, ""), "")</f>
        <v/>
      </c>
      <c r="BO731" s="88" t="str">
        <f>IFERROR(IF(Sale!L715 &lt;&gt; "", Sale!L715, ""), "")</f>
        <v/>
      </c>
      <c r="BP731" s="88" t="str">
        <f>IFERROR(IF(Sale!M715 &lt;&gt; "", Sale!M715, ""), "")</f>
        <v/>
      </c>
      <c r="BQ731" s="88" t="str">
        <f>IFERROR(IF(Sale!N715 &lt;&gt; "", Sale!N715, ""), "")</f>
        <v/>
      </c>
      <c r="BR731" s="88" t="str">
        <f>IFERROR(IF(Sale!O715 &lt;&gt; "", Sale!O715, ""), "")</f>
        <v/>
      </c>
    </row>
    <row r="732" spans="26:70">
      <c r="Z732" s="101" t="str">
        <f>IF(AB732 &lt;&gt; "", (COUNTIF($AB$19:AB732,AB732)&amp;"_"&amp;AB732),"")</f>
        <v/>
      </c>
      <c r="AA732" s="125" t="str">
        <f>IFERROR(IF(Purchase!A715 &lt;&gt;"",Purchase!A715,""),"")</f>
        <v/>
      </c>
      <c r="AB732" s="101" t="str">
        <f>IFERROR(IF(Purchase!B715 &lt;&gt;"",Purchase!B715,""),"")</f>
        <v/>
      </c>
      <c r="AC732" s="101" t="str">
        <f>IFERROR(IF(Purchase!C715 &lt;&gt;"",Purchase!C715,""),"")</f>
        <v/>
      </c>
      <c r="AD732" s="89" t="str">
        <f>IFERROR(IF(Purchase!D715 &lt;&gt;"",Purchase!D715,""),"")</f>
        <v/>
      </c>
      <c r="AE732" s="89" t="str">
        <f>IFERROR(IF(Purchase!E715 &lt;&gt;"",Purchase!E715,""),"")</f>
        <v/>
      </c>
      <c r="AF732" s="89" t="str">
        <f>IFERROR(IF(Purchase!F715 &lt;&gt;"",Purchase!F715,""),"")</f>
        <v/>
      </c>
      <c r="AG732" s="89" t="str">
        <f>IFERROR(IF(Purchase!G715 &lt;&gt;"",Purchase!G715,""),"")</f>
        <v/>
      </c>
      <c r="AH732" s="89" t="str">
        <f>IFERROR(IF(Purchase!H715 &lt;&gt;"",Purchase!H715,""),"")</f>
        <v/>
      </c>
      <c r="AI732" s="89" t="str">
        <f>IFERROR(IF(Purchase!I715 &lt;&gt;"",Purchase!I715,""),"")</f>
        <v/>
      </c>
      <c r="AJ732" s="89" t="str">
        <f>IFERROR(IF(Purchase!J715 &lt;&gt;"",Purchase!J715,""),"")</f>
        <v/>
      </c>
      <c r="AK732" s="101" t="str">
        <f t="shared" si="36"/>
        <v/>
      </c>
      <c r="BD732" s="94" t="str">
        <f>IFERROR(IF(Sale!A716 &lt;&gt; "", Sale!A716, ""), "")</f>
        <v/>
      </c>
      <c r="BE732" s="88" t="str">
        <f>IFERROR(IF(Sale!B716 &lt;&gt; "", Sale!B716, ""), "")</f>
        <v/>
      </c>
      <c r="BF732" s="88" t="str">
        <f>IFERROR(IF(Sale!C716 &lt;&gt; "", Sale!C716, ""), "")</f>
        <v/>
      </c>
      <c r="BG732" s="88" t="str">
        <f>IFERROR(IF(Sale!D716 &lt;&gt; "", Sale!D716, ""), "")</f>
        <v/>
      </c>
      <c r="BH732" s="88" t="str">
        <f>IFERROR(IF(Sale!E716 &lt;&gt; "", Sale!E716, ""), "")</f>
        <v/>
      </c>
      <c r="BI732" s="88" t="str">
        <f>IFERROR(IF(Sale!F716 &lt;&gt; "", Sale!F716, ""), "")</f>
        <v/>
      </c>
      <c r="BJ732" s="88" t="str">
        <f>IFERROR(IF(Sale!G716 &lt;&gt; "", Sale!G716, ""), "")</f>
        <v/>
      </c>
      <c r="BK732" s="88" t="str">
        <f>IFERROR(IF(Sale!H716 &lt;&gt; "", Sale!H716, ""), "")</f>
        <v/>
      </c>
      <c r="BL732" s="88" t="str">
        <f>IFERROR(IF(Sale!I716 &lt;&gt; "", Sale!I716, ""), "")</f>
        <v/>
      </c>
      <c r="BM732" s="88" t="str">
        <f>IFERROR(IF(Sale!J716 &lt;&gt; "", Sale!J716, ""), "")</f>
        <v/>
      </c>
      <c r="BN732" s="88" t="str">
        <f>IFERROR(IF(Sale!K716 &lt;&gt; "", Sale!K716, ""), "")</f>
        <v/>
      </c>
      <c r="BO732" s="88" t="str">
        <f>IFERROR(IF(Sale!L716 &lt;&gt; "", Sale!L716, ""), "")</f>
        <v/>
      </c>
      <c r="BP732" s="88" t="str">
        <f>IFERROR(IF(Sale!M716 &lt;&gt; "", Sale!M716, ""), "")</f>
        <v/>
      </c>
      <c r="BQ732" s="88" t="str">
        <f>IFERROR(IF(Sale!N716 &lt;&gt; "", Sale!N716, ""), "")</f>
        <v/>
      </c>
      <c r="BR732" s="88" t="str">
        <f>IFERROR(IF(Sale!O716 &lt;&gt; "", Sale!O716, ""), "")</f>
        <v/>
      </c>
    </row>
    <row r="733" spans="26:70">
      <c r="Z733" s="101" t="str">
        <f>IF(AB733 &lt;&gt; "", (COUNTIF($AB$19:AB733,AB733)&amp;"_"&amp;AB733),"")</f>
        <v/>
      </c>
      <c r="AA733" s="125" t="str">
        <f>IFERROR(IF(Purchase!A716 &lt;&gt;"",Purchase!A716,""),"")</f>
        <v/>
      </c>
      <c r="AB733" s="101" t="str">
        <f>IFERROR(IF(Purchase!B716 &lt;&gt;"",Purchase!B716,""),"")</f>
        <v/>
      </c>
      <c r="AC733" s="101" t="str">
        <f>IFERROR(IF(Purchase!C716 &lt;&gt;"",Purchase!C716,""),"")</f>
        <v/>
      </c>
      <c r="AD733" s="89" t="str">
        <f>IFERROR(IF(Purchase!D716 &lt;&gt;"",Purchase!D716,""),"")</f>
        <v/>
      </c>
      <c r="AE733" s="89" t="str">
        <f>IFERROR(IF(Purchase!E716 &lt;&gt;"",Purchase!E716,""),"")</f>
        <v/>
      </c>
      <c r="AF733" s="89" t="str">
        <f>IFERROR(IF(Purchase!F716 &lt;&gt;"",Purchase!F716,""),"")</f>
        <v/>
      </c>
      <c r="AG733" s="89" t="str">
        <f>IFERROR(IF(Purchase!G716 &lt;&gt;"",Purchase!G716,""),"")</f>
        <v/>
      </c>
      <c r="AH733" s="89" t="str">
        <f>IFERROR(IF(Purchase!H716 &lt;&gt;"",Purchase!H716,""),"")</f>
        <v/>
      </c>
      <c r="AI733" s="89" t="str">
        <f>IFERROR(IF(Purchase!I716 &lt;&gt;"",Purchase!I716,""),"")</f>
        <v/>
      </c>
      <c r="AJ733" s="89" t="str">
        <f>IFERROR(IF(Purchase!J716 &lt;&gt;"",Purchase!J716,""),"")</f>
        <v/>
      </c>
      <c r="AK733" s="101" t="str">
        <f t="shared" si="36"/>
        <v/>
      </c>
      <c r="BD733" s="94" t="str">
        <f>IFERROR(IF(Sale!A717 &lt;&gt; "", Sale!A717, ""), "")</f>
        <v/>
      </c>
      <c r="BE733" s="88" t="str">
        <f>IFERROR(IF(Sale!B717 &lt;&gt; "", Sale!B717, ""), "")</f>
        <v/>
      </c>
      <c r="BF733" s="88" t="str">
        <f>IFERROR(IF(Sale!C717 &lt;&gt; "", Sale!C717, ""), "")</f>
        <v/>
      </c>
      <c r="BG733" s="88" t="str">
        <f>IFERROR(IF(Sale!D717 &lt;&gt; "", Sale!D717, ""), "")</f>
        <v/>
      </c>
      <c r="BH733" s="88" t="str">
        <f>IFERROR(IF(Sale!E717 &lt;&gt; "", Sale!E717, ""), "")</f>
        <v/>
      </c>
      <c r="BI733" s="88" t="str">
        <f>IFERROR(IF(Sale!F717 &lt;&gt; "", Sale!F717, ""), "")</f>
        <v/>
      </c>
      <c r="BJ733" s="88" t="str">
        <f>IFERROR(IF(Sale!G717 &lt;&gt; "", Sale!G717, ""), "")</f>
        <v/>
      </c>
      <c r="BK733" s="88" t="str">
        <f>IFERROR(IF(Sale!H717 &lt;&gt; "", Sale!H717, ""), "")</f>
        <v/>
      </c>
      <c r="BL733" s="88" t="str">
        <f>IFERROR(IF(Sale!I717 &lt;&gt; "", Sale!I717, ""), "")</f>
        <v/>
      </c>
      <c r="BM733" s="88" t="str">
        <f>IFERROR(IF(Sale!J717 &lt;&gt; "", Sale!J717, ""), "")</f>
        <v/>
      </c>
      <c r="BN733" s="88" t="str">
        <f>IFERROR(IF(Sale!K717 &lt;&gt; "", Sale!K717, ""), "")</f>
        <v/>
      </c>
      <c r="BO733" s="88" t="str">
        <f>IFERROR(IF(Sale!L717 &lt;&gt; "", Sale!L717, ""), "")</f>
        <v/>
      </c>
      <c r="BP733" s="88" t="str">
        <f>IFERROR(IF(Sale!M717 &lt;&gt; "", Sale!M717, ""), "")</f>
        <v/>
      </c>
      <c r="BQ733" s="88" t="str">
        <f>IFERROR(IF(Sale!N717 &lt;&gt; "", Sale!N717, ""), "")</f>
        <v/>
      </c>
      <c r="BR733" s="88" t="str">
        <f>IFERROR(IF(Sale!O717 &lt;&gt; "", Sale!O717, ""), "")</f>
        <v/>
      </c>
    </row>
    <row r="734" spans="26:70">
      <c r="Z734" s="101" t="str">
        <f>IF(AB734 &lt;&gt; "", (COUNTIF($AB$19:AB734,AB734)&amp;"_"&amp;AB734),"")</f>
        <v/>
      </c>
      <c r="AA734" s="125" t="str">
        <f>IFERROR(IF(Purchase!A717 &lt;&gt;"",Purchase!A717,""),"")</f>
        <v/>
      </c>
      <c r="AB734" s="101" t="str">
        <f>IFERROR(IF(Purchase!B717 &lt;&gt;"",Purchase!B717,""),"")</f>
        <v/>
      </c>
      <c r="AC734" s="101" t="str">
        <f>IFERROR(IF(Purchase!C717 &lt;&gt;"",Purchase!C717,""),"")</f>
        <v/>
      </c>
      <c r="AD734" s="89" t="str">
        <f>IFERROR(IF(Purchase!D717 &lt;&gt;"",Purchase!D717,""),"")</f>
        <v/>
      </c>
      <c r="AE734" s="89" t="str">
        <f>IFERROR(IF(Purchase!E717 &lt;&gt;"",Purchase!E717,""),"")</f>
        <v/>
      </c>
      <c r="AF734" s="89" t="str">
        <f>IFERROR(IF(Purchase!F717 &lt;&gt;"",Purchase!F717,""),"")</f>
        <v/>
      </c>
      <c r="AG734" s="89" t="str">
        <f>IFERROR(IF(Purchase!G717 &lt;&gt;"",Purchase!G717,""),"")</f>
        <v/>
      </c>
      <c r="AH734" s="89" t="str">
        <f>IFERROR(IF(Purchase!H717 &lt;&gt;"",Purchase!H717,""),"")</f>
        <v/>
      </c>
      <c r="AI734" s="89" t="str">
        <f>IFERROR(IF(Purchase!I717 &lt;&gt;"",Purchase!I717,""),"")</f>
        <v/>
      </c>
      <c r="AJ734" s="89" t="str">
        <f>IFERROR(IF(Purchase!J717 &lt;&gt;"",Purchase!J717,""),"")</f>
        <v/>
      </c>
      <c r="AK734" s="101" t="str">
        <f t="shared" si="36"/>
        <v/>
      </c>
      <c r="BD734" s="94" t="str">
        <f>IFERROR(IF(Sale!A718 &lt;&gt; "", Sale!A718, ""), "")</f>
        <v/>
      </c>
      <c r="BE734" s="88" t="str">
        <f>IFERROR(IF(Sale!B718 &lt;&gt; "", Sale!B718, ""), "")</f>
        <v/>
      </c>
      <c r="BF734" s="88" t="str">
        <f>IFERROR(IF(Sale!C718 &lt;&gt; "", Sale!C718, ""), "")</f>
        <v/>
      </c>
      <c r="BG734" s="88" t="str">
        <f>IFERROR(IF(Sale!D718 &lt;&gt; "", Sale!D718, ""), "")</f>
        <v/>
      </c>
      <c r="BH734" s="88" t="str">
        <f>IFERROR(IF(Sale!E718 &lt;&gt; "", Sale!E718, ""), "")</f>
        <v/>
      </c>
      <c r="BI734" s="88" t="str">
        <f>IFERROR(IF(Sale!F718 &lt;&gt; "", Sale!F718, ""), "")</f>
        <v/>
      </c>
      <c r="BJ734" s="88" t="str">
        <f>IFERROR(IF(Sale!G718 &lt;&gt; "", Sale!G718, ""), "")</f>
        <v/>
      </c>
      <c r="BK734" s="88" t="str">
        <f>IFERROR(IF(Sale!H718 &lt;&gt; "", Sale!H718, ""), "")</f>
        <v/>
      </c>
      <c r="BL734" s="88" t="str">
        <f>IFERROR(IF(Sale!I718 &lt;&gt; "", Sale!I718, ""), "")</f>
        <v/>
      </c>
      <c r="BM734" s="88" t="str">
        <f>IFERROR(IF(Sale!J718 &lt;&gt; "", Sale!J718, ""), "")</f>
        <v/>
      </c>
      <c r="BN734" s="88" t="str">
        <f>IFERROR(IF(Sale!K718 &lt;&gt; "", Sale!K718, ""), "")</f>
        <v/>
      </c>
      <c r="BO734" s="88" t="str">
        <f>IFERROR(IF(Sale!L718 &lt;&gt; "", Sale!L718, ""), "")</f>
        <v/>
      </c>
      <c r="BP734" s="88" t="str">
        <f>IFERROR(IF(Sale!M718 &lt;&gt; "", Sale!M718, ""), "")</f>
        <v/>
      </c>
      <c r="BQ734" s="88" t="str">
        <f>IFERROR(IF(Sale!N718 &lt;&gt; "", Sale!N718, ""), "")</f>
        <v/>
      </c>
      <c r="BR734" s="88" t="str">
        <f>IFERROR(IF(Sale!O718 &lt;&gt; "", Sale!O718, ""), "")</f>
        <v/>
      </c>
    </row>
    <row r="735" spans="26:70">
      <c r="Z735" s="101" t="str">
        <f>IF(AB735 &lt;&gt; "", (COUNTIF($AB$19:AB735,AB735)&amp;"_"&amp;AB735),"")</f>
        <v/>
      </c>
      <c r="AA735" s="125" t="str">
        <f>IFERROR(IF(Purchase!A718 &lt;&gt;"",Purchase!A718,""),"")</f>
        <v/>
      </c>
      <c r="AB735" s="101" t="str">
        <f>IFERROR(IF(Purchase!B718 &lt;&gt;"",Purchase!B718,""),"")</f>
        <v/>
      </c>
      <c r="AC735" s="101" t="str">
        <f>IFERROR(IF(Purchase!C718 &lt;&gt;"",Purchase!C718,""),"")</f>
        <v/>
      </c>
      <c r="AD735" s="89" t="str">
        <f>IFERROR(IF(Purchase!D718 &lt;&gt;"",Purchase!D718,""),"")</f>
        <v/>
      </c>
      <c r="AE735" s="89" t="str">
        <f>IFERROR(IF(Purchase!E718 &lt;&gt;"",Purchase!E718,""),"")</f>
        <v/>
      </c>
      <c r="AF735" s="89" t="str">
        <f>IFERROR(IF(Purchase!F718 &lt;&gt;"",Purchase!F718,""),"")</f>
        <v/>
      </c>
      <c r="AG735" s="89" t="str">
        <f>IFERROR(IF(Purchase!G718 &lt;&gt;"",Purchase!G718,""),"")</f>
        <v/>
      </c>
      <c r="AH735" s="89" t="str">
        <f>IFERROR(IF(Purchase!H718 &lt;&gt;"",Purchase!H718,""),"")</f>
        <v/>
      </c>
      <c r="AI735" s="89" t="str">
        <f>IFERROR(IF(Purchase!I718 &lt;&gt;"",Purchase!I718,""),"")</f>
        <v/>
      </c>
      <c r="AJ735" s="89" t="str">
        <f>IFERROR(IF(Purchase!J718 &lt;&gt;"",Purchase!J718,""),"")</f>
        <v/>
      </c>
      <c r="AK735" s="101" t="str">
        <f t="shared" si="36"/>
        <v/>
      </c>
      <c r="BD735" s="94" t="str">
        <f>IFERROR(IF(Sale!A719 &lt;&gt; "", Sale!A719, ""), "")</f>
        <v/>
      </c>
      <c r="BE735" s="88" t="str">
        <f>IFERROR(IF(Sale!B719 &lt;&gt; "", Sale!B719, ""), "")</f>
        <v/>
      </c>
      <c r="BF735" s="88" t="str">
        <f>IFERROR(IF(Sale!C719 &lt;&gt; "", Sale!C719, ""), "")</f>
        <v/>
      </c>
      <c r="BG735" s="88" t="str">
        <f>IFERROR(IF(Sale!D719 &lt;&gt; "", Sale!D719, ""), "")</f>
        <v/>
      </c>
      <c r="BH735" s="88" t="str">
        <f>IFERROR(IF(Sale!E719 &lt;&gt; "", Sale!E719, ""), "")</f>
        <v/>
      </c>
      <c r="BI735" s="88" t="str">
        <f>IFERROR(IF(Sale!F719 &lt;&gt; "", Sale!F719, ""), "")</f>
        <v/>
      </c>
      <c r="BJ735" s="88" t="str">
        <f>IFERROR(IF(Sale!G719 &lt;&gt; "", Sale!G719, ""), "")</f>
        <v/>
      </c>
      <c r="BK735" s="88" t="str">
        <f>IFERROR(IF(Sale!H719 &lt;&gt; "", Sale!H719, ""), "")</f>
        <v/>
      </c>
      <c r="BL735" s="88" t="str">
        <f>IFERROR(IF(Sale!I719 &lt;&gt; "", Sale!I719, ""), "")</f>
        <v/>
      </c>
      <c r="BM735" s="88" t="str">
        <f>IFERROR(IF(Sale!J719 &lt;&gt; "", Sale!J719, ""), "")</f>
        <v/>
      </c>
      <c r="BN735" s="88" t="str">
        <f>IFERROR(IF(Sale!K719 &lt;&gt; "", Sale!K719, ""), "")</f>
        <v/>
      </c>
      <c r="BO735" s="88" t="str">
        <f>IFERROR(IF(Sale!L719 &lt;&gt; "", Sale!L719, ""), "")</f>
        <v/>
      </c>
      <c r="BP735" s="88" t="str">
        <f>IFERROR(IF(Sale!M719 &lt;&gt; "", Sale!M719, ""), "")</f>
        <v/>
      </c>
      <c r="BQ735" s="88" t="str">
        <f>IFERROR(IF(Sale!N719 &lt;&gt; "", Sale!N719, ""), "")</f>
        <v/>
      </c>
      <c r="BR735" s="88" t="str">
        <f>IFERROR(IF(Sale!O719 &lt;&gt; "", Sale!O719, ""), "")</f>
        <v/>
      </c>
    </row>
    <row r="736" spans="26:70">
      <c r="Z736" s="101" t="str">
        <f>IF(AB736 &lt;&gt; "", (COUNTIF($AB$19:AB736,AB736)&amp;"_"&amp;AB736),"")</f>
        <v/>
      </c>
      <c r="AA736" s="125" t="str">
        <f>IFERROR(IF(Purchase!A719 &lt;&gt;"",Purchase!A719,""),"")</f>
        <v/>
      </c>
      <c r="AB736" s="101" t="str">
        <f>IFERROR(IF(Purchase!B719 &lt;&gt;"",Purchase!B719,""),"")</f>
        <v/>
      </c>
      <c r="AC736" s="101" t="str">
        <f>IFERROR(IF(Purchase!C719 &lt;&gt;"",Purchase!C719,""),"")</f>
        <v/>
      </c>
      <c r="AD736" s="89" t="str">
        <f>IFERROR(IF(Purchase!D719 &lt;&gt;"",Purchase!D719,""),"")</f>
        <v/>
      </c>
      <c r="AE736" s="89" t="str">
        <f>IFERROR(IF(Purchase!E719 &lt;&gt;"",Purchase!E719,""),"")</f>
        <v/>
      </c>
      <c r="AF736" s="89" t="str">
        <f>IFERROR(IF(Purchase!F719 &lt;&gt;"",Purchase!F719,""),"")</f>
        <v/>
      </c>
      <c r="AG736" s="89" t="str">
        <f>IFERROR(IF(Purchase!G719 &lt;&gt;"",Purchase!G719,""),"")</f>
        <v/>
      </c>
      <c r="AH736" s="89" t="str">
        <f>IFERROR(IF(Purchase!H719 &lt;&gt;"",Purchase!H719,""),"")</f>
        <v/>
      </c>
      <c r="AI736" s="89" t="str">
        <f>IFERROR(IF(Purchase!I719 &lt;&gt;"",Purchase!I719,""),"")</f>
        <v/>
      </c>
      <c r="AJ736" s="89" t="str">
        <f>IFERROR(IF(Purchase!J719 &lt;&gt;"",Purchase!J719,""),"")</f>
        <v/>
      </c>
      <c r="AK736" s="101" t="str">
        <f t="shared" si="36"/>
        <v/>
      </c>
      <c r="BD736" s="94" t="str">
        <f>IFERROR(IF(Sale!A720 &lt;&gt; "", Sale!A720, ""), "")</f>
        <v/>
      </c>
      <c r="BE736" s="88" t="str">
        <f>IFERROR(IF(Sale!B720 &lt;&gt; "", Sale!B720, ""), "")</f>
        <v/>
      </c>
      <c r="BF736" s="88" t="str">
        <f>IFERROR(IF(Sale!C720 &lt;&gt; "", Sale!C720, ""), "")</f>
        <v/>
      </c>
      <c r="BG736" s="88" t="str">
        <f>IFERROR(IF(Sale!D720 &lt;&gt; "", Sale!D720, ""), "")</f>
        <v/>
      </c>
      <c r="BH736" s="88" t="str">
        <f>IFERROR(IF(Sale!E720 &lt;&gt; "", Sale!E720, ""), "")</f>
        <v/>
      </c>
      <c r="BI736" s="88" t="str">
        <f>IFERROR(IF(Sale!F720 &lt;&gt; "", Sale!F720, ""), "")</f>
        <v/>
      </c>
      <c r="BJ736" s="88" t="str">
        <f>IFERROR(IF(Sale!G720 &lt;&gt; "", Sale!G720, ""), "")</f>
        <v/>
      </c>
      <c r="BK736" s="88" t="str">
        <f>IFERROR(IF(Sale!H720 &lt;&gt; "", Sale!H720, ""), "")</f>
        <v/>
      </c>
      <c r="BL736" s="88" t="str">
        <f>IFERROR(IF(Sale!I720 &lt;&gt; "", Sale!I720, ""), "")</f>
        <v/>
      </c>
      <c r="BM736" s="88" t="str">
        <f>IFERROR(IF(Sale!J720 &lt;&gt; "", Sale!J720, ""), "")</f>
        <v/>
      </c>
      <c r="BN736" s="88" t="str">
        <f>IFERROR(IF(Sale!K720 &lt;&gt; "", Sale!K720, ""), "")</f>
        <v/>
      </c>
      <c r="BO736" s="88" t="str">
        <f>IFERROR(IF(Sale!L720 &lt;&gt; "", Sale!L720, ""), "")</f>
        <v/>
      </c>
      <c r="BP736" s="88" t="str">
        <f>IFERROR(IF(Sale!M720 &lt;&gt; "", Sale!M720, ""), "")</f>
        <v/>
      </c>
      <c r="BQ736" s="88" t="str">
        <f>IFERROR(IF(Sale!N720 &lt;&gt; "", Sale!N720, ""), "")</f>
        <v/>
      </c>
      <c r="BR736" s="88" t="str">
        <f>IFERROR(IF(Sale!O720 &lt;&gt; "", Sale!O720, ""), "")</f>
        <v/>
      </c>
    </row>
    <row r="737" spans="26:70">
      <c r="Z737" s="101" t="str">
        <f>IF(AB737 &lt;&gt; "", (COUNTIF($AB$19:AB737,AB737)&amp;"_"&amp;AB737),"")</f>
        <v/>
      </c>
      <c r="AA737" s="125" t="str">
        <f>IFERROR(IF(Purchase!A720 &lt;&gt;"",Purchase!A720,""),"")</f>
        <v/>
      </c>
      <c r="AB737" s="101" t="str">
        <f>IFERROR(IF(Purchase!B720 &lt;&gt;"",Purchase!B720,""),"")</f>
        <v/>
      </c>
      <c r="AC737" s="101" t="str">
        <f>IFERROR(IF(Purchase!C720 &lt;&gt;"",Purchase!C720,""),"")</f>
        <v/>
      </c>
      <c r="AD737" s="89" t="str">
        <f>IFERROR(IF(Purchase!D720 &lt;&gt;"",Purchase!D720,""),"")</f>
        <v/>
      </c>
      <c r="AE737" s="89" t="str">
        <f>IFERROR(IF(Purchase!E720 &lt;&gt;"",Purchase!E720,""),"")</f>
        <v/>
      </c>
      <c r="AF737" s="89" t="str">
        <f>IFERROR(IF(Purchase!F720 &lt;&gt;"",Purchase!F720,""),"")</f>
        <v/>
      </c>
      <c r="AG737" s="89" t="str">
        <f>IFERROR(IF(Purchase!G720 &lt;&gt;"",Purchase!G720,""),"")</f>
        <v/>
      </c>
      <c r="AH737" s="89" t="str">
        <f>IFERROR(IF(Purchase!H720 &lt;&gt;"",Purchase!H720,""),"")</f>
        <v/>
      </c>
      <c r="AI737" s="89" t="str">
        <f>IFERROR(IF(Purchase!I720 &lt;&gt;"",Purchase!I720,""),"")</f>
        <v/>
      </c>
      <c r="AJ737" s="89" t="str">
        <f>IFERROR(IF(Purchase!J720 &lt;&gt;"",Purchase!J720,""),"")</f>
        <v/>
      </c>
      <c r="AK737" s="101" t="str">
        <f t="shared" si="36"/>
        <v/>
      </c>
      <c r="BD737" s="94" t="str">
        <f>IFERROR(IF(Sale!A721 &lt;&gt; "", Sale!A721, ""), "")</f>
        <v/>
      </c>
      <c r="BE737" s="88" t="str">
        <f>IFERROR(IF(Sale!B721 &lt;&gt; "", Sale!B721, ""), "")</f>
        <v/>
      </c>
      <c r="BF737" s="88" t="str">
        <f>IFERROR(IF(Sale!C721 &lt;&gt; "", Sale!C721, ""), "")</f>
        <v/>
      </c>
      <c r="BG737" s="88" t="str">
        <f>IFERROR(IF(Sale!D721 &lt;&gt; "", Sale!D721, ""), "")</f>
        <v/>
      </c>
      <c r="BH737" s="88" t="str">
        <f>IFERROR(IF(Sale!E721 &lt;&gt; "", Sale!E721, ""), "")</f>
        <v/>
      </c>
      <c r="BI737" s="88" t="str">
        <f>IFERROR(IF(Sale!F721 &lt;&gt; "", Sale!F721, ""), "")</f>
        <v/>
      </c>
      <c r="BJ737" s="88" t="str">
        <f>IFERROR(IF(Sale!G721 &lt;&gt; "", Sale!G721, ""), "")</f>
        <v/>
      </c>
      <c r="BK737" s="88" t="str">
        <f>IFERROR(IF(Sale!H721 &lt;&gt; "", Sale!H721, ""), "")</f>
        <v/>
      </c>
      <c r="BL737" s="88" t="str">
        <f>IFERROR(IF(Sale!I721 &lt;&gt; "", Sale!I721, ""), "")</f>
        <v/>
      </c>
      <c r="BM737" s="88" t="str">
        <f>IFERROR(IF(Sale!J721 &lt;&gt; "", Sale!J721, ""), "")</f>
        <v/>
      </c>
      <c r="BN737" s="88" t="str">
        <f>IFERROR(IF(Sale!K721 &lt;&gt; "", Sale!K721, ""), "")</f>
        <v/>
      </c>
      <c r="BO737" s="88" t="str">
        <f>IFERROR(IF(Sale!L721 &lt;&gt; "", Sale!L721, ""), "")</f>
        <v/>
      </c>
      <c r="BP737" s="88" t="str">
        <f>IFERROR(IF(Sale!M721 &lt;&gt; "", Sale!M721, ""), "")</f>
        <v/>
      </c>
      <c r="BQ737" s="88" t="str">
        <f>IFERROR(IF(Sale!N721 &lt;&gt; "", Sale!N721, ""), "")</f>
        <v/>
      </c>
      <c r="BR737" s="88" t="str">
        <f>IFERROR(IF(Sale!O721 &lt;&gt; "", Sale!O721, ""), "")</f>
        <v/>
      </c>
    </row>
    <row r="738" spans="26:70">
      <c r="Z738" s="101" t="str">
        <f>IF(AB738 &lt;&gt; "", (COUNTIF($AB$19:AB738,AB738)&amp;"_"&amp;AB738),"")</f>
        <v/>
      </c>
      <c r="AA738" s="125" t="str">
        <f>IFERROR(IF(Purchase!A721 &lt;&gt;"",Purchase!A721,""),"")</f>
        <v/>
      </c>
      <c r="AB738" s="101" t="str">
        <f>IFERROR(IF(Purchase!B721 &lt;&gt;"",Purchase!B721,""),"")</f>
        <v/>
      </c>
      <c r="AC738" s="101" t="str">
        <f>IFERROR(IF(Purchase!C721 &lt;&gt;"",Purchase!C721,""),"")</f>
        <v/>
      </c>
      <c r="AD738" s="89" t="str">
        <f>IFERROR(IF(Purchase!D721 &lt;&gt;"",Purchase!D721,""),"")</f>
        <v/>
      </c>
      <c r="AE738" s="89" t="str">
        <f>IFERROR(IF(Purchase!E721 &lt;&gt;"",Purchase!E721,""),"")</f>
        <v/>
      </c>
      <c r="AF738" s="89" t="str">
        <f>IFERROR(IF(Purchase!F721 &lt;&gt;"",Purchase!F721,""),"")</f>
        <v/>
      </c>
      <c r="AG738" s="89" t="str">
        <f>IFERROR(IF(Purchase!G721 &lt;&gt;"",Purchase!G721,""),"")</f>
        <v/>
      </c>
      <c r="AH738" s="89" t="str">
        <f>IFERROR(IF(Purchase!H721 &lt;&gt;"",Purchase!H721,""),"")</f>
        <v/>
      </c>
      <c r="AI738" s="89" t="str">
        <f>IFERROR(IF(Purchase!I721 &lt;&gt;"",Purchase!I721,""),"")</f>
        <v/>
      </c>
      <c r="AJ738" s="89" t="str">
        <f>IFERROR(IF(Purchase!J721 &lt;&gt;"",Purchase!J721,""),"")</f>
        <v/>
      </c>
      <c r="AK738" s="101" t="str">
        <f t="shared" si="36"/>
        <v/>
      </c>
      <c r="BD738" s="94" t="str">
        <f>IFERROR(IF(Sale!A722 &lt;&gt; "", Sale!A722, ""), "")</f>
        <v/>
      </c>
      <c r="BE738" s="88" t="str">
        <f>IFERROR(IF(Sale!B722 &lt;&gt; "", Sale!B722, ""), "")</f>
        <v/>
      </c>
      <c r="BF738" s="88" t="str">
        <f>IFERROR(IF(Sale!C722 &lt;&gt; "", Sale!C722, ""), "")</f>
        <v/>
      </c>
      <c r="BG738" s="88" t="str">
        <f>IFERROR(IF(Sale!D722 &lt;&gt; "", Sale!D722, ""), "")</f>
        <v/>
      </c>
      <c r="BH738" s="88" t="str">
        <f>IFERROR(IF(Sale!E722 &lt;&gt; "", Sale!E722, ""), "")</f>
        <v/>
      </c>
      <c r="BI738" s="88" t="str">
        <f>IFERROR(IF(Sale!F722 &lt;&gt; "", Sale!F722, ""), "")</f>
        <v/>
      </c>
      <c r="BJ738" s="88" t="str">
        <f>IFERROR(IF(Sale!G722 &lt;&gt; "", Sale!G722, ""), "")</f>
        <v/>
      </c>
      <c r="BK738" s="88" t="str">
        <f>IFERROR(IF(Sale!H722 &lt;&gt; "", Sale!H722, ""), "")</f>
        <v/>
      </c>
      <c r="BL738" s="88" t="str">
        <f>IFERROR(IF(Sale!I722 &lt;&gt; "", Sale!I722, ""), "")</f>
        <v/>
      </c>
      <c r="BM738" s="88" t="str">
        <f>IFERROR(IF(Sale!J722 &lt;&gt; "", Sale!J722, ""), "")</f>
        <v/>
      </c>
      <c r="BN738" s="88" t="str">
        <f>IFERROR(IF(Sale!K722 &lt;&gt; "", Sale!K722, ""), "")</f>
        <v/>
      </c>
      <c r="BO738" s="88" t="str">
        <f>IFERROR(IF(Sale!L722 &lt;&gt; "", Sale!L722, ""), "")</f>
        <v/>
      </c>
      <c r="BP738" s="88" t="str">
        <f>IFERROR(IF(Sale!M722 &lt;&gt; "", Sale!M722, ""), "")</f>
        <v/>
      </c>
      <c r="BQ738" s="88" t="str">
        <f>IFERROR(IF(Sale!N722 &lt;&gt; "", Sale!N722, ""), "")</f>
        <v/>
      </c>
      <c r="BR738" s="88" t="str">
        <f>IFERROR(IF(Sale!O722 &lt;&gt; "", Sale!O722, ""), "")</f>
        <v/>
      </c>
    </row>
    <row r="739" spans="26:70">
      <c r="Z739" s="101" t="str">
        <f>IF(AB739 &lt;&gt; "", (COUNTIF($AB$19:AB739,AB739)&amp;"_"&amp;AB739),"")</f>
        <v/>
      </c>
      <c r="AA739" s="125" t="str">
        <f>IFERROR(IF(Purchase!A722 &lt;&gt;"",Purchase!A722,""),"")</f>
        <v/>
      </c>
      <c r="AB739" s="101" t="str">
        <f>IFERROR(IF(Purchase!B722 &lt;&gt;"",Purchase!B722,""),"")</f>
        <v/>
      </c>
      <c r="AC739" s="101" t="str">
        <f>IFERROR(IF(Purchase!C722 &lt;&gt;"",Purchase!C722,""),"")</f>
        <v/>
      </c>
      <c r="AD739" s="89" t="str">
        <f>IFERROR(IF(Purchase!D722 &lt;&gt;"",Purchase!D722,""),"")</f>
        <v/>
      </c>
      <c r="AE739" s="89" t="str">
        <f>IFERROR(IF(Purchase!E722 &lt;&gt;"",Purchase!E722,""),"")</f>
        <v/>
      </c>
      <c r="AF739" s="89" t="str">
        <f>IFERROR(IF(Purchase!F722 &lt;&gt;"",Purchase!F722,""),"")</f>
        <v/>
      </c>
      <c r="AG739" s="89" t="str">
        <f>IFERROR(IF(Purchase!G722 &lt;&gt;"",Purchase!G722,""),"")</f>
        <v/>
      </c>
      <c r="AH739" s="89" t="str">
        <f>IFERROR(IF(Purchase!H722 &lt;&gt;"",Purchase!H722,""),"")</f>
        <v/>
      </c>
      <c r="AI739" s="89" t="str">
        <f>IFERROR(IF(Purchase!I722 &lt;&gt;"",Purchase!I722,""),"")</f>
        <v/>
      </c>
      <c r="AJ739" s="89" t="str">
        <f>IFERROR(IF(Purchase!J722 &lt;&gt;"",Purchase!J722,""),"")</f>
        <v/>
      </c>
      <c r="AK739" s="101" t="str">
        <f t="shared" si="36"/>
        <v/>
      </c>
      <c r="BD739" s="94" t="str">
        <f>IFERROR(IF(Sale!A723 &lt;&gt; "", Sale!A723, ""), "")</f>
        <v/>
      </c>
      <c r="BE739" s="88" t="str">
        <f>IFERROR(IF(Sale!B723 &lt;&gt; "", Sale!B723, ""), "")</f>
        <v/>
      </c>
      <c r="BF739" s="88" t="str">
        <f>IFERROR(IF(Sale!C723 &lt;&gt; "", Sale!C723, ""), "")</f>
        <v/>
      </c>
      <c r="BG739" s="88" t="str">
        <f>IFERROR(IF(Sale!D723 &lt;&gt; "", Sale!D723, ""), "")</f>
        <v/>
      </c>
      <c r="BH739" s="88" t="str">
        <f>IFERROR(IF(Sale!E723 &lt;&gt; "", Sale!E723, ""), "")</f>
        <v/>
      </c>
      <c r="BI739" s="88" t="str">
        <f>IFERROR(IF(Sale!F723 &lt;&gt; "", Sale!F723, ""), "")</f>
        <v/>
      </c>
      <c r="BJ739" s="88" t="str">
        <f>IFERROR(IF(Sale!G723 &lt;&gt; "", Sale!G723, ""), "")</f>
        <v/>
      </c>
      <c r="BK739" s="88" t="str">
        <f>IFERROR(IF(Sale!H723 &lt;&gt; "", Sale!H723, ""), "")</f>
        <v/>
      </c>
      <c r="BL739" s="88" t="str">
        <f>IFERROR(IF(Sale!I723 &lt;&gt; "", Sale!I723, ""), "")</f>
        <v/>
      </c>
      <c r="BM739" s="88" t="str">
        <f>IFERROR(IF(Sale!J723 &lt;&gt; "", Sale!J723, ""), "")</f>
        <v/>
      </c>
      <c r="BN739" s="88" t="str">
        <f>IFERROR(IF(Sale!K723 &lt;&gt; "", Sale!K723, ""), "")</f>
        <v/>
      </c>
      <c r="BO739" s="88" t="str">
        <f>IFERROR(IF(Sale!L723 &lt;&gt; "", Sale!L723, ""), "")</f>
        <v/>
      </c>
      <c r="BP739" s="88" t="str">
        <f>IFERROR(IF(Sale!M723 &lt;&gt; "", Sale!M723, ""), "")</f>
        <v/>
      </c>
      <c r="BQ739" s="88" t="str">
        <f>IFERROR(IF(Sale!N723 &lt;&gt; "", Sale!N723, ""), "")</f>
        <v/>
      </c>
      <c r="BR739" s="88" t="str">
        <f>IFERROR(IF(Sale!O723 &lt;&gt; "", Sale!O723, ""), "")</f>
        <v/>
      </c>
    </row>
    <row r="740" spans="26:70">
      <c r="Z740" s="101" t="str">
        <f>IF(AB740 &lt;&gt; "", (COUNTIF($AB$19:AB740,AB740)&amp;"_"&amp;AB740),"")</f>
        <v/>
      </c>
      <c r="AA740" s="125" t="str">
        <f>IFERROR(IF(Purchase!A723 &lt;&gt;"",Purchase!A723,""),"")</f>
        <v/>
      </c>
      <c r="AB740" s="101" t="str">
        <f>IFERROR(IF(Purchase!B723 &lt;&gt;"",Purchase!B723,""),"")</f>
        <v/>
      </c>
      <c r="AC740" s="101" t="str">
        <f>IFERROR(IF(Purchase!C723 &lt;&gt;"",Purchase!C723,""),"")</f>
        <v/>
      </c>
      <c r="AD740" s="89" t="str">
        <f>IFERROR(IF(Purchase!D723 &lt;&gt;"",Purchase!D723,""),"")</f>
        <v/>
      </c>
      <c r="AE740" s="89" t="str">
        <f>IFERROR(IF(Purchase!E723 &lt;&gt;"",Purchase!E723,""),"")</f>
        <v/>
      </c>
      <c r="AF740" s="89" t="str">
        <f>IFERROR(IF(Purchase!F723 &lt;&gt;"",Purchase!F723,""),"")</f>
        <v/>
      </c>
      <c r="AG740" s="89" t="str">
        <f>IFERROR(IF(Purchase!G723 &lt;&gt;"",Purchase!G723,""),"")</f>
        <v/>
      </c>
      <c r="AH740" s="89" t="str">
        <f>IFERROR(IF(Purchase!H723 &lt;&gt;"",Purchase!H723,""),"")</f>
        <v/>
      </c>
      <c r="AI740" s="89" t="str">
        <f>IFERROR(IF(Purchase!I723 &lt;&gt;"",Purchase!I723,""),"")</f>
        <v/>
      </c>
      <c r="AJ740" s="89" t="str">
        <f>IFERROR(IF(Purchase!J723 &lt;&gt;"",Purchase!J723,""),"")</f>
        <v/>
      </c>
      <c r="AK740" s="101" t="str">
        <f t="shared" si="36"/>
        <v/>
      </c>
      <c r="BD740" s="94" t="str">
        <f>IFERROR(IF(Sale!A724 &lt;&gt; "", Sale!A724, ""), "")</f>
        <v/>
      </c>
      <c r="BE740" s="88" t="str">
        <f>IFERROR(IF(Sale!B724 &lt;&gt; "", Sale!B724, ""), "")</f>
        <v/>
      </c>
      <c r="BF740" s="88" t="str">
        <f>IFERROR(IF(Sale!C724 &lt;&gt; "", Sale!C724, ""), "")</f>
        <v/>
      </c>
      <c r="BG740" s="88" t="str">
        <f>IFERROR(IF(Sale!D724 &lt;&gt; "", Sale!D724, ""), "")</f>
        <v/>
      </c>
      <c r="BH740" s="88" t="str">
        <f>IFERROR(IF(Sale!E724 &lt;&gt; "", Sale!E724, ""), "")</f>
        <v/>
      </c>
      <c r="BI740" s="88" t="str">
        <f>IFERROR(IF(Sale!F724 &lt;&gt; "", Sale!F724, ""), "")</f>
        <v/>
      </c>
      <c r="BJ740" s="88" t="str">
        <f>IFERROR(IF(Sale!G724 &lt;&gt; "", Sale!G724, ""), "")</f>
        <v/>
      </c>
      <c r="BK740" s="88" t="str">
        <f>IFERROR(IF(Sale!H724 &lt;&gt; "", Sale!H724, ""), "")</f>
        <v/>
      </c>
      <c r="BL740" s="88" t="str">
        <f>IFERROR(IF(Sale!I724 &lt;&gt; "", Sale!I724, ""), "")</f>
        <v/>
      </c>
      <c r="BM740" s="88" t="str">
        <f>IFERROR(IF(Sale!J724 &lt;&gt; "", Sale!J724, ""), "")</f>
        <v/>
      </c>
      <c r="BN740" s="88" t="str">
        <f>IFERROR(IF(Sale!K724 &lt;&gt; "", Sale!K724, ""), "")</f>
        <v/>
      </c>
      <c r="BO740" s="88" t="str">
        <f>IFERROR(IF(Sale!L724 &lt;&gt; "", Sale!L724, ""), "")</f>
        <v/>
      </c>
      <c r="BP740" s="88" t="str">
        <f>IFERROR(IF(Sale!M724 &lt;&gt; "", Sale!M724, ""), "")</f>
        <v/>
      </c>
      <c r="BQ740" s="88" t="str">
        <f>IFERROR(IF(Sale!N724 &lt;&gt; "", Sale!N724, ""), "")</f>
        <v/>
      </c>
      <c r="BR740" s="88" t="str">
        <f>IFERROR(IF(Sale!O724 &lt;&gt; "", Sale!O724, ""), "")</f>
        <v/>
      </c>
    </row>
    <row r="741" spans="26:70">
      <c r="Z741" s="101" t="str">
        <f>IF(AB741 &lt;&gt; "", (COUNTIF($AB$19:AB741,AB741)&amp;"_"&amp;AB741),"")</f>
        <v/>
      </c>
      <c r="AA741" s="125" t="str">
        <f>IFERROR(IF(Purchase!A724 &lt;&gt;"",Purchase!A724,""),"")</f>
        <v/>
      </c>
      <c r="AB741" s="101" t="str">
        <f>IFERROR(IF(Purchase!B724 &lt;&gt;"",Purchase!B724,""),"")</f>
        <v/>
      </c>
      <c r="AC741" s="101" t="str">
        <f>IFERROR(IF(Purchase!C724 &lt;&gt;"",Purchase!C724,""),"")</f>
        <v/>
      </c>
      <c r="AD741" s="89" t="str">
        <f>IFERROR(IF(Purchase!D724 &lt;&gt;"",Purchase!D724,""),"")</f>
        <v/>
      </c>
      <c r="AE741" s="89" t="str">
        <f>IFERROR(IF(Purchase!E724 &lt;&gt;"",Purchase!E724,""),"")</f>
        <v/>
      </c>
      <c r="AF741" s="89" t="str">
        <f>IFERROR(IF(Purchase!F724 &lt;&gt;"",Purchase!F724,""),"")</f>
        <v/>
      </c>
      <c r="AG741" s="89" t="str">
        <f>IFERROR(IF(Purchase!G724 &lt;&gt;"",Purchase!G724,""),"")</f>
        <v/>
      </c>
      <c r="AH741" s="89" t="str">
        <f>IFERROR(IF(Purchase!H724 &lt;&gt;"",Purchase!H724,""),"")</f>
        <v/>
      </c>
      <c r="AI741" s="89" t="str">
        <f>IFERROR(IF(Purchase!I724 &lt;&gt;"",Purchase!I724,""),"")</f>
        <v/>
      </c>
      <c r="AJ741" s="89" t="str">
        <f>IFERROR(IF(Purchase!J724 &lt;&gt;"",Purchase!J724,""),"")</f>
        <v/>
      </c>
      <c r="AK741" s="101" t="str">
        <f t="shared" si="36"/>
        <v/>
      </c>
      <c r="BD741" s="94" t="str">
        <f>IFERROR(IF(Sale!A725 &lt;&gt; "", Sale!A725, ""), "")</f>
        <v/>
      </c>
      <c r="BE741" s="88" t="str">
        <f>IFERROR(IF(Sale!B725 &lt;&gt; "", Sale!B725, ""), "")</f>
        <v/>
      </c>
      <c r="BF741" s="88" t="str">
        <f>IFERROR(IF(Sale!C725 &lt;&gt; "", Sale!C725, ""), "")</f>
        <v/>
      </c>
      <c r="BG741" s="88" t="str">
        <f>IFERROR(IF(Sale!D725 &lt;&gt; "", Sale!D725, ""), "")</f>
        <v/>
      </c>
      <c r="BH741" s="88" t="str">
        <f>IFERROR(IF(Sale!E725 &lt;&gt; "", Sale!E725, ""), "")</f>
        <v/>
      </c>
      <c r="BI741" s="88" t="str">
        <f>IFERROR(IF(Sale!F725 &lt;&gt; "", Sale!F725, ""), "")</f>
        <v/>
      </c>
      <c r="BJ741" s="88" t="str">
        <f>IFERROR(IF(Sale!G725 &lt;&gt; "", Sale!G725, ""), "")</f>
        <v/>
      </c>
      <c r="BK741" s="88" t="str">
        <f>IFERROR(IF(Sale!H725 &lt;&gt; "", Sale!H725, ""), "")</f>
        <v/>
      </c>
      <c r="BL741" s="88" t="str">
        <f>IFERROR(IF(Sale!I725 &lt;&gt; "", Sale!I725, ""), "")</f>
        <v/>
      </c>
      <c r="BM741" s="88" t="str">
        <f>IFERROR(IF(Sale!J725 &lt;&gt; "", Sale!J725, ""), "")</f>
        <v/>
      </c>
      <c r="BN741" s="88" t="str">
        <f>IFERROR(IF(Sale!K725 &lt;&gt; "", Sale!K725, ""), "")</f>
        <v/>
      </c>
      <c r="BO741" s="88" t="str">
        <f>IFERROR(IF(Sale!L725 &lt;&gt; "", Sale!L725, ""), "")</f>
        <v/>
      </c>
      <c r="BP741" s="88" t="str">
        <f>IFERROR(IF(Sale!M725 &lt;&gt; "", Sale!M725, ""), "")</f>
        <v/>
      </c>
      <c r="BQ741" s="88" t="str">
        <f>IFERROR(IF(Sale!N725 &lt;&gt; "", Sale!N725, ""), "")</f>
        <v/>
      </c>
      <c r="BR741" s="88" t="str">
        <f>IFERROR(IF(Sale!O725 &lt;&gt; "", Sale!O725, ""), "")</f>
        <v/>
      </c>
    </row>
    <row r="742" spans="26:70">
      <c r="Z742" s="101" t="str">
        <f>IF(AB742 &lt;&gt; "", (COUNTIF($AB$19:AB742,AB742)&amp;"_"&amp;AB742),"")</f>
        <v/>
      </c>
      <c r="AA742" s="125" t="str">
        <f>IFERROR(IF(Purchase!A725 &lt;&gt;"",Purchase!A725,""),"")</f>
        <v/>
      </c>
      <c r="AB742" s="101" t="str">
        <f>IFERROR(IF(Purchase!B725 &lt;&gt;"",Purchase!B725,""),"")</f>
        <v/>
      </c>
      <c r="AC742" s="101" t="str">
        <f>IFERROR(IF(Purchase!C725 &lt;&gt;"",Purchase!C725,""),"")</f>
        <v/>
      </c>
      <c r="AD742" s="89" t="str">
        <f>IFERROR(IF(Purchase!D725 &lt;&gt;"",Purchase!D725,""),"")</f>
        <v/>
      </c>
      <c r="AE742" s="89" t="str">
        <f>IFERROR(IF(Purchase!E725 &lt;&gt;"",Purchase!E725,""),"")</f>
        <v/>
      </c>
      <c r="AF742" s="89" t="str">
        <f>IFERROR(IF(Purchase!F725 &lt;&gt;"",Purchase!F725,""),"")</f>
        <v/>
      </c>
      <c r="AG742" s="89" t="str">
        <f>IFERROR(IF(Purchase!G725 &lt;&gt;"",Purchase!G725,""),"")</f>
        <v/>
      </c>
      <c r="AH742" s="89" t="str">
        <f>IFERROR(IF(Purchase!H725 &lt;&gt;"",Purchase!H725,""),"")</f>
        <v/>
      </c>
      <c r="AI742" s="89" t="str">
        <f>IFERROR(IF(Purchase!I725 &lt;&gt;"",Purchase!I725,""),"")</f>
        <v/>
      </c>
      <c r="AJ742" s="89" t="str">
        <f>IFERROR(IF(Purchase!J725 &lt;&gt;"",Purchase!J725,""),"")</f>
        <v/>
      </c>
      <c r="AK742" s="101" t="str">
        <f t="shared" si="36"/>
        <v/>
      </c>
      <c r="BD742" s="94" t="str">
        <f>IFERROR(IF(Sale!A726 &lt;&gt; "", Sale!A726, ""), "")</f>
        <v/>
      </c>
      <c r="BE742" s="88" t="str">
        <f>IFERROR(IF(Sale!B726 &lt;&gt; "", Sale!B726, ""), "")</f>
        <v/>
      </c>
      <c r="BF742" s="88" t="str">
        <f>IFERROR(IF(Sale!C726 &lt;&gt; "", Sale!C726, ""), "")</f>
        <v/>
      </c>
      <c r="BG742" s="88" t="str">
        <f>IFERROR(IF(Sale!D726 &lt;&gt; "", Sale!D726, ""), "")</f>
        <v/>
      </c>
      <c r="BH742" s="88" t="str">
        <f>IFERROR(IF(Sale!E726 &lt;&gt; "", Sale!E726, ""), "")</f>
        <v/>
      </c>
      <c r="BI742" s="88" t="str">
        <f>IFERROR(IF(Sale!F726 &lt;&gt; "", Sale!F726, ""), "")</f>
        <v/>
      </c>
      <c r="BJ742" s="88" t="str">
        <f>IFERROR(IF(Sale!G726 &lt;&gt; "", Sale!G726, ""), "")</f>
        <v/>
      </c>
      <c r="BK742" s="88" t="str">
        <f>IFERROR(IF(Sale!H726 &lt;&gt; "", Sale!H726, ""), "")</f>
        <v/>
      </c>
      <c r="BL742" s="88" t="str">
        <f>IFERROR(IF(Sale!I726 &lt;&gt; "", Sale!I726, ""), "")</f>
        <v/>
      </c>
      <c r="BM742" s="88" t="str">
        <f>IFERROR(IF(Sale!J726 &lt;&gt; "", Sale!J726, ""), "")</f>
        <v/>
      </c>
      <c r="BN742" s="88" t="str">
        <f>IFERROR(IF(Sale!K726 &lt;&gt; "", Sale!K726, ""), "")</f>
        <v/>
      </c>
      <c r="BO742" s="88" t="str">
        <f>IFERROR(IF(Sale!L726 &lt;&gt; "", Sale!L726, ""), "")</f>
        <v/>
      </c>
      <c r="BP742" s="88" t="str">
        <f>IFERROR(IF(Sale!M726 &lt;&gt; "", Sale!M726, ""), "")</f>
        <v/>
      </c>
      <c r="BQ742" s="88" t="str">
        <f>IFERROR(IF(Sale!N726 &lt;&gt; "", Sale!N726, ""), "")</f>
        <v/>
      </c>
      <c r="BR742" s="88" t="str">
        <f>IFERROR(IF(Sale!O726 &lt;&gt; "", Sale!O726, ""), "")</f>
        <v/>
      </c>
    </row>
    <row r="743" spans="26:70">
      <c r="Z743" s="101" t="str">
        <f>IF(AB743 &lt;&gt; "", (COUNTIF($AB$19:AB743,AB743)&amp;"_"&amp;AB743),"")</f>
        <v/>
      </c>
      <c r="AA743" s="125" t="str">
        <f>IFERROR(IF(Purchase!A726 &lt;&gt;"",Purchase!A726,""),"")</f>
        <v/>
      </c>
      <c r="AB743" s="101" t="str">
        <f>IFERROR(IF(Purchase!B726 &lt;&gt;"",Purchase!B726,""),"")</f>
        <v/>
      </c>
      <c r="AC743" s="101" t="str">
        <f>IFERROR(IF(Purchase!C726 &lt;&gt;"",Purchase!C726,""),"")</f>
        <v/>
      </c>
      <c r="AD743" s="89" t="str">
        <f>IFERROR(IF(Purchase!D726 &lt;&gt;"",Purchase!D726,""),"")</f>
        <v/>
      </c>
      <c r="AE743" s="89" t="str">
        <f>IFERROR(IF(Purchase!E726 &lt;&gt;"",Purchase!E726,""),"")</f>
        <v/>
      </c>
      <c r="AF743" s="89" t="str">
        <f>IFERROR(IF(Purchase!F726 &lt;&gt;"",Purchase!F726,""),"")</f>
        <v/>
      </c>
      <c r="AG743" s="89" t="str">
        <f>IFERROR(IF(Purchase!G726 &lt;&gt;"",Purchase!G726,""),"")</f>
        <v/>
      </c>
      <c r="AH743" s="89" t="str">
        <f>IFERROR(IF(Purchase!H726 &lt;&gt;"",Purchase!H726,""),"")</f>
        <v/>
      </c>
      <c r="AI743" s="89" t="str">
        <f>IFERROR(IF(Purchase!I726 &lt;&gt;"",Purchase!I726,""),"")</f>
        <v/>
      </c>
      <c r="AJ743" s="89" t="str">
        <f>IFERROR(IF(Purchase!J726 &lt;&gt;"",Purchase!J726,""),"")</f>
        <v/>
      </c>
      <c r="AK743" s="101" t="str">
        <f t="shared" si="36"/>
        <v/>
      </c>
      <c r="BD743" s="94" t="str">
        <f>IFERROR(IF(Sale!A727 &lt;&gt; "", Sale!A727, ""), "")</f>
        <v/>
      </c>
      <c r="BE743" s="88" t="str">
        <f>IFERROR(IF(Sale!B727 &lt;&gt; "", Sale!B727, ""), "")</f>
        <v/>
      </c>
      <c r="BF743" s="88" t="str">
        <f>IFERROR(IF(Sale!C727 &lt;&gt; "", Sale!C727, ""), "")</f>
        <v/>
      </c>
      <c r="BG743" s="88" t="str">
        <f>IFERROR(IF(Sale!D727 &lt;&gt; "", Sale!D727, ""), "")</f>
        <v/>
      </c>
      <c r="BH743" s="88" t="str">
        <f>IFERROR(IF(Sale!E727 &lt;&gt; "", Sale!E727, ""), "")</f>
        <v/>
      </c>
      <c r="BI743" s="88" t="str">
        <f>IFERROR(IF(Sale!F727 &lt;&gt; "", Sale!F727, ""), "")</f>
        <v/>
      </c>
      <c r="BJ743" s="88" t="str">
        <f>IFERROR(IF(Sale!G727 &lt;&gt; "", Sale!G727, ""), "")</f>
        <v/>
      </c>
      <c r="BK743" s="88" t="str">
        <f>IFERROR(IF(Sale!H727 &lt;&gt; "", Sale!H727, ""), "")</f>
        <v/>
      </c>
      <c r="BL743" s="88" t="str">
        <f>IFERROR(IF(Sale!I727 &lt;&gt; "", Sale!I727, ""), "")</f>
        <v/>
      </c>
      <c r="BM743" s="88" t="str">
        <f>IFERROR(IF(Sale!J727 &lt;&gt; "", Sale!J727, ""), "")</f>
        <v/>
      </c>
      <c r="BN743" s="88" t="str">
        <f>IFERROR(IF(Sale!K727 &lt;&gt; "", Sale!K727, ""), "")</f>
        <v/>
      </c>
      <c r="BO743" s="88" t="str">
        <f>IFERROR(IF(Sale!L727 &lt;&gt; "", Sale!L727, ""), "")</f>
        <v/>
      </c>
      <c r="BP743" s="88" t="str">
        <f>IFERROR(IF(Sale!M727 &lt;&gt; "", Sale!M727, ""), "")</f>
        <v/>
      </c>
      <c r="BQ743" s="88" t="str">
        <f>IFERROR(IF(Sale!N727 &lt;&gt; "", Sale!N727, ""), "")</f>
        <v/>
      </c>
      <c r="BR743" s="88" t="str">
        <f>IFERROR(IF(Sale!O727 &lt;&gt; "", Sale!O727, ""), "")</f>
        <v/>
      </c>
    </row>
    <row r="744" spans="26:70">
      <c r="Z744" s="101" t="str">
        <f>IF(AB744 &lt;&gt; "", (COUNTIF($AB$19:AB744,AB744)&amp;"_"&amp;AB744),"")</f>
        <v/>
      </c>
      <c r="AA744" s="125" t="str">
        <f>IFERROR(IF(Purchase!A727 &lt;&gt;"",Purchase!A727,""),"")</f>
        <v/>
      </c>
      <c r="AB744" s="101" t="str">
        <f>IFERROR(IF(Purchase!B727 &lt;&gt;"",Purchase!B727,""),"")</f>
        <v/>
      </c>
      <c r="AC744" s="101" t="str">
        <f>IFERROR(IF(Purchase!C727 &lt;&gt;"",Purchase!C727,""),"")</f>
        <v/>
      </c>
      <c r="AD744" s="89" t="str">
        <f>IFERROR(IF(Purchase!D727 &lt;&gt;"",Purchase!D727,""),"")</f>
        <v/>
      </c>
      <c r="AE744" s="89" t="str">
        <f>IFERROR(IF(Purchase!E727 &lt;&gt;"",Purchase!E727,""),"")</f>
        <v/>
      </c>
      <c r="AF744" s="89" t="str">
        <f>IFERROR(IF(Purchase!F727 &lt;&gt;"",Purchase!F727,""),"")</f>
        <v/>
      </c>
      <c r="AG744" s="89" t="str">
        <f>IFERROR(IF(Purchase!G727 &lt;&gt;"",Purchase!G727,""),"")</f>
        <v/>
      </c>
      <c r="AH744" s="89" t="str">
        <f>IFERROR(IF(Purchase!H727 &lt;&gt;"",Purchase!H727,""),"")</f>
        <v/>
      </c>
      <c r="AI744" s="89" t="str">
        <f>IFERROR(IF(Purchase!I727 &lt;&gt;"",Purchase!I727,""),"")</f>
        <v/>
      </c>
      <c r="AJ744" s="89" t="str">
        <f>IFERROR(IF(Purchase!J727 &lt;&gt;"",Purchase!J727,""),"")</f>
        <v/>
      </c>
      <c r="AK744" s="101" t="str">
        <f t="shared" si="36"/>
        <v/>
      </c>
      <c r="BD744" s="94" t="str">
        <f>IFERROR(IF(Sale!A728 &lt;&gt; "", Sale!A728, ""), "")</f>
        <v/>
      </c>
      <c r="BE744" s="88" t="str">
        <f>IFERROR(IF(Sale!B728 &lt;&gt; "", Sale!B728, ""), "")</f>
        <v/>
      </c>
      <c r="BF744" s="88" t="str">
        <f>IFERROR(IF(Sale!C728 &lt;&gt; "", Sale!C728, ""), "")</f>
        <v/>
      </c>
      <c r="BG744" s="88" t="str">
        <f>IFERROR(IF(Sale!D728 &lt;&gt; "", Sale!D728, ""), "")</f>
        <v/>
      </c>
      <c r="BH744" s="88" t="str">
        <f>IFERROR(IF(Sale!E728 &lt;&gt; "", Sale!E728, ""), "")</f>
        <v/>
      </c>
      <c r="BI744" s="88" t="str">
        <f>IFERROR(IF(Sale!F728 &lt;&gt; "", Sale!F728, ""), "")</f>
        <v/>
      </c>
      <c r="BJ744" s="88" t="str">
        <f>IFERROR(IF(Sale!G728 &lt;&gt; "", Sale!G728, ""), "")</f>
        <v/>
      </c>
      <c r="BK744" s="88" t="str">
        <f>IFERROR(IF(Sale!H728 &lt;&gt; "", Sale!H728, ""), "")</f>
        <v/>
      </c>
      <c r="BL744" s="88" t="str">
        <f>IFERROR(IF(Sale!I728 &lt;&gt; "", Sale!I728, ""), "")</f>
        <v/>
      </c>
      <c r="BM744" s="88" t="str">
        <f>IFERROR(IF(Sale!J728 &lt;&gt; "", Sale!J728, ""), "")</f>
        <v/>
      </c>
      <c r="BN744" s="88" t="str">
        <f>IFERROR(IF(Sale!K728 &lt;&gt; "", Sale!K728, ""), "")</f>
        <v/>
      </c>
      <c r="BO744" s="88" t="str">
        <f>IFERROR(IF(Sale!L728 &lt;&gt; "", Sale!L728, ""), "")</f>
        <v/>
      </c>
      <c r="BP744" s="88" t="str">
        <f>IFERROR(IF(Sale!M728 &lt;&gt; "", Sale!M728, ""), "")</f>
        <v/>
      </c>
      <c r="BQ744" s="88" t="str">
        <f>IFERROR(IF(Sale!N728 &lt;&gt; "", Sale!N728, ""), "")</f>
        <v/>
      </c>
      <c r="BR744" s="88" t="str">
        <f>IFERROR(IF(Sale!O728 &lt;&gt; "", Sale!O728, ""), "")</f>
        <v/>
      </c>
    </row>
    <row r="745" spans="26:70">
      <c r="Z745" s="101" t="str">
        <f>IF(AB745 &lt;&gt; "", (COUNTIF($AB$19:AB745,AB745)&amp;"_"&amp;AB745),"")</f>
        <v/>
      </c>
      <c r="AA745" s="125" t="str">
        <f>IFERROR(IF(Purchase!A728 &lt;&gt;"",Purchase!A728,""),"")</f>
        <v/>
      </c>
      <c r="AB745" s="101" t="str">
        <f>IFERROR(IF(Purchase!B728 &lt;&gt;"",Purchase!B728,""),"")</f>
        <v/>
      </c>
      <c r="AC745" s="101" t="str">
        <f>IFERROR(IF(Purchase!C728 &lt;&gt;"",Purchase!C728,""),"")</f>
        <v/>
      </c>
      <c r="AD745" s="89" t="str">
        <f>IFERROR(IF(Purchase!D728 &lt;&gt;"",Purchase!D728,""),"")</f>
        <v/>
      </c>
      <c r="AE745" s="89" t="str">
        <f>IFERROR(IF(Purchase!E728 &lt;&gt;"",Purchase!E728,""),"")</f>
        <v/>
      </c>
      <c r="AF745" s="89" t="str">
        <f>IFERROR(IF(Purchase!F728 &lt;&gt;"",Purchase!F728,""),"")</f>
        <v/>
      </c>
      <c r="AG745" s="89" t="str">
        <f>IFERROR(IF(Purchase!G728 &lt;&gt;"",Purchase!G728,""),"")</f>
        <v/>
      </c>
      <c r="AH745" s="89" t="str">
        <f>IFERROR(IF(Purchase!H728 &lt;&gt;"",Purchase!H728,""),"")</f>
        <v/>
      </c>
      <c r="AI745" s="89" t="str">
        <f>IFERROR(IF(Purchase!I728 &lt;&gt;"",Purchase!I728,""),"")</f>
        <v/>
      </c>
      <c r="AJ745" s="89" t="str">
        <f>IFERROR(IF(Purchase!J728 &lt;&gt;"",Purchase!J728,""),"")</f>
        <v/>
      </c>
      <c r="AK745" s="101" t="str">
        <f t="shared" si="36"/>
        <v/>
      </c>
      <c r="BD745" s="94" t="str">
        <f>IFERROR(IF(Sale!A729 &lt;&gt; "", Sale!A729, ""), "")</f>
        <v/>
      </c>
      <c r="BE745" s="88" t="str">
        <f>IFERROR(IF(Sale!B729 &lt;&gt; "", Sale!B729, ""), "")</f>
        <v/>
      </c>
      <c r="BF745" s="88" t="str">
        <f>IFERROR(IF(Sale!C729 &lt;&gt; "", Sale!C729, ""), "")</f>
        <v/>
      </c>
      <c r="BG745" s="88" t="str">
        <f>IFERROR(IF(Sale!D729 &lt;&gt; "", Sale!D729, ""), "")</f>
        <v/>
      </c>
      <c r="BH745" s="88" t="str">
        <f>IFERROR(IF(Sale!E729 &lt;&gt; "", Sale!E729, ""), "")</f>
        <v/>
      </c>
      <c r="BI745" s="88" t="str">
        <f>IFERROR(IF(Sale!F729 &lt;&gt; "", Sale!F729, ""), "")</f>
        <v/>
      </c>
      <c r="BJ745" s="88" t="str">
        <f>IFERROR(IF(Sale!G729 &lt;&gt; "", Sale!G729, ""), "")</f>
        <v/>
      </c>
      <c r="BK745" s="88" t="str">
        <f>IFERROR(IF(Sale!H729 &lt;&gt; "", Sale!H729, ""), "")</f>
        <v/>
      </c>
      <c r="BL745" s="88" t="str">
        <f>IFERROR(IF(Sale!I729 &lt;&gt; "", Sale!I729, ""), "")</f>
        <v/>
      </c>
      <c r="BM745" s="88" t="str">
        <f>IFERROR(IF(Sale!J729 &lt;&gt; "", Sale!J729, ""), "")</f>
        <v/>
      </c>
      <c r="BN745" s="88" t="str">
        <f>IFERROR(IF(Sale!K729 &lt;&gt; "", Sale!K729, ""), "")</f>
        <v/>
      </c>
      <c r="BO745" s="88" t="str">
        <f>IFERROR(IF(Sale!L729 &lt;&gt; "", Sale!L729, ""), "")</f>
        <v/>
      </c>
      <c r="BP745" s="88" t="str">
        <f>IFERROR(IF(Sale!M729 &lt;&gt; "", Sale!M729, ""), "")</f>
        <v/>
      </c>
      <c r="BQ745" s="88" t="str">
        <f>IFERROR(IF(Sale!N729 &lt;&gt; "", Sale!N729, ""), "")</f>
        <v/>
      </c>
      <c r="BR745" s="88" t="str">
        <f>IFERROR(IF(Sale!O729 &lt;&gt; "", Sale!O729, ""), "")</f>
        <v/>
      </c>
    </row>
    <row r="746" spans="26:70">
      <c r="Z746" s="101" t="str">
        <f>IF(AB746 &lt;&gt; "", (COUNTIF($AB$19:AB746,AB746)&amp;"_"&amp;AB746),"")</f>
        <v/>
      </c>
      <c r="AA746" s="125" t="str">
        <f>IFERROR(IF(Purchase!A729 &lt;&gt;"",Purchase!A729,""),"")</f>
        <v/>
      </c>
      <c r="AB746" s="101" t="str">
        <f>IFERROR(IF(Purchase!B729 &lt;&gt;"",Purchase!B729,""),"")</f>
        <v/>
      </c>
      <c r="AC746" s="101" t="str">
        <f>IFERROR(IF(Purchase!C729 &lt;&gt;"",Purchase!C729,""),"")</f>
        <v/>
      </c>
      <c r="AD746" s="89" t="str">
        <f>IFERROR(IF(Purchase!D729 &lt;&gt;"",Purchase!D729,""),"")</f>
        <v/>
      </c>
      <c r="AE746" s="89" t="str">
        <f>IFERROR(IF(Purchase!E729 &lt;&gt;"",Purchase!E729,""),"")</f>
        <v/>
      </c>
      <c r="AF746" s="89" t="str">
        <f>IFERROR(IF(Purchase!F729 &lt;&gt;"",Purchase!F729,""),"")</f>
        <v/>
      </c>
      <c r="AG746" s="89" t="str">
        <f>IFERROR(IF(Purchase!G729 &lt;&gt;"",Purchase!G729,""),"")</f>
        <v/>
      </c>
      <c r="AH746" s="89" t="str">
        <f>IFERROR(IF(Purchase!H729 &lt;&gt;"",Purchase!H729,""),"")</f>
        <v/>
      </c>
      <c r="AI746" s="89" t="str">
        <f>IFERROR(IF(Purchase!I729 &lt;&gt;"",Purchase!I729,""),"")</f>
        <v/>
      </c>
      <c r="AJ746" s="89" t="str">
        <f>IFERROR(IF(Purchase!J729 &lt;&gt;"",Purchase!J729,""),"")</f>
        <v/>
      </c>
      <c r="AK746" s="101" t="str">
        <f t="shared" si="36"/>
        <v/>
      </c>
      <c r="BD746" s="94" t="str">
        <f>IFERROR(IF(Sale!A730 &lt;&gt; "", Sale!A730, ""), "")</f>
        <v/>
      </c>
      <c r="BE746" s="88" t="str">
        <f>IFERROR(IF(Sale!B730 &lt;&gt; "", Sale!B730, ""), "")</f>
        <v/>
      </c>
      <c r="BF746" s="88" t="str">
        <f>IFERROR(IF(Sale!C730 &lt;&gt; "", Sale!C730, ""), "")</f>
        <v/>
      </c>
      <c r="BG746" s="88" t="str">
        <f>IFERROR(IF(Sale!D730 &lt;&gt; "", Sale!D730, ""), "")</f>
        <v/>
      </c>
      <c r="BH746" s="88" t="str">
        <f>IFERROR(IF(Sale!E730 &lt;&gt; "", Sale!E730, ""), "")</f>
        <v/>
      </c>
      <c r="BI746" s="88" t="str">
        <f>IFERROR(IF(Sale!F730 &lt;&gt; "", Sale!F730, ""), "")</f>
        <v/>
      </c>
      <c r="BJ746" s="88" t="str">
        <f>IFERROR(IF(Sale!G730 &lt;&gt; "", Sale!G730, ""), "")</f>
        <v/>
      </c>
      <c r="BK746" s="88" t="str">
        <f>IFERROR(IF(Sale!H730 &lt;&gt; "", Sale!H730, ""), "")</f>
        <v/>
      </c>
      <c r="BL746" s="88" t="str">
        <f>IFERROR(IF(Sale!I730 &lt;&gt; "", Sale!I730, ""), "")</f>
        <v/>
      </c>
      <c r="BM746" s="88" t="str">
        <f>IFERROR(IF(Sale!J730 &lt;&gt; "", Sale!J730, ""), "")</f>
        <v/>
      </c>
      <c r="BN746" s="88" t="str">
        <f>IFERROR(IF(Sale!K730 &lt;&gt; "", Sale!K730, ""), "")</f>
        <v/>
      </c>
      <c r="BO746" s="88" t="str">
        <f>IFERROR(IF(Sale!L730 &lt;&gt; "", Sale!L730, ""), "")</f>
        <v/>
      </c>
      <c r="BP746" s="88" t="str">
        <f>IFERROR(IF(Sale!M730 &lt;&gt; "", Sale!M730, ""), "")</f>
        <v/>
      </c>
      <c r="BQ746" s="88" t="str">
        <f>IFERROR(IF(Sale!N730 &lt;&gt; "", Sale!N730, ""), "")</f>
        <v/>
      </c>
      <c r="BR746" s="88" t="str">
        <f>IFERROR(IF(Sale!O730 &lt;&gt; "", Sale!O730, ""), "")</f>
        <v/>
      </c>
    </row>
    <row r="747" spans="26:70">
      <c r="Z747" s="101" t="str">
        <f>IF(AB747 &lt;&gt; "", (COUNTIF($AB$19:AB747,AB747)&amp;"_"&amp;AB747),"")</f>
        <v/>
      </c>
      <c r="AA747" s="125" t="str">
        <f>IFERROR(IF(Purchase!A730 &lt;&gt;"",Purchase!A730,""),"")</f>
        <v/>
      </c>
      <c r="AB747" s="101" t="str">
        <f>IFERROR(IF(Purchase!B730 &lt;&gt;"",Purchase!B730,""),"")</f>
        <v/>
      </c>
      <c r="AC747" s="101" t="str">
        <f>IFERROR(IF(Purchase!C730 &lt;&gt;"",Purchase!C730,""),"")</f>
        <v/>
      </c>
      <c r="AD747" s="89" t="str">
        <f>IFERROR(IF(Purchase!D730 &lt;&gt;"",Purchase!D730,""),"")</f>
        <v/>
      </c>
      <c r="AE747" s="89" t="str">
        <f>IFERROR(IF(Purchase!E730 &lt;&gt;"",Purchase!E730,""),"")</f>
        <v/>
      </c>
      <c r="AF747" s="89" t="str">
        <f>IFERROR(IF(Purchase!F730 &lt;&gt;"",Purchase!F730,""),"")</f>
        <v/>
      </c>
      <c r="AG747" s="89" t="str">
        <f>IFERROR(IF(Purchase!G730 &lt;&gt;"",Purchase!G730,""),"")</f>
        <v/>
      </c>
      <c r="AH747" s="89" t="str">
        <f>IFERROR(IF(Purchase!H730 &lt;&gt;"",Purchase!H730,""),"")</f>
        <v/>
      </c>
      <c r="AI747" s="89" t="str">
        <f>IFERROR(IF(Purchase!I730 &lt;&gt;"",Purchase!I730,""),"")</f>
        <v/>
      </c>
      <c r="AJ747" s="89" t="str">
        <f>IFERROR(IF(Purchase!J730 &lt;&gt;"",Purchase!J730,""),"")</f>
        <v/>
      </c>
      <c r="AK747" s="101" t="str">
        <f t="shared" si="36"/>
        <v/>
      </c>
      <c r="BD747" s="94" t="str">
        <f>IFERROR(IF(Sale!A731 &lt;&gt; "", Sale!A731, ""), "")</f>
        <v/>
      </c>
      <c r="BE747" s="88" t="str">
        <f>IFERROR(IF(Sale!B731 &lt;&gt; "", Sale!B731, ""), "")</f>
        <v/>
      </c>
      <c r="BF747" s="88" t="str">
        <f>IFERROR(IF(Sale!C731 &lt;&gt; "", Sale!C731, ""), "")</f>
        <v/>
      </c>
      <c r="BG747" s="88" t="str">
        <f>IFERROR(IF(Sale!D731 &lt;&gt; "", Sale!D731, ""), "")</f>
        <v/>
      </c>
      <c r="BH747" s="88" t="str">
        <f>IFERROR(IF(Sale!E731 &lt;&gt; "", Sale!E731, ""), "")</f>
        <v/>
      </c>
      <c r="BI747" s="88" t="str">
        <f>IFERROR(IF(Sale!F731 &lt;&gt; "", Sale!F731, ""), "")</f>
        <v/>
      </c>
      <c r="BJ747" s="88" t="str">
        <f>IFERROR(IF(Sale!G731 &lt;&gt; "", Sale!G731, ""), "")</f>
        <v/>
      </c>
      <c r="BK747" s="88" t="str">
        <f>IFERROR(IF(Sale!H731 &lt;&gt; "", Sale!H731, ""), "")</f>
        <v/>
      </c>
      <c r="BL747" s="88" t="str">
        <f>IFERROR(IF(Sale!I731 &lt;&gt; "", Sale!I731, ""), "")</f>
        <v/>
      </c>
      <c r="BM747" s="88" t="str">
        <f>IFERROR(IF(Sale!J731 &lt;&gt; "", Sale!J731, ""), "")</f>
        <v/>
      </c>
      <c r="BN747" s="88" t="str">
        <f>IFERROR(IF(Sale!K731 &lt;&gt; "", Sale!K731, ""), "")</f>
        <v/>
      </c>
      <c r="BO747" s="88" t="str">
        <f>IFERROR(IF(Sale!L731 &lt;&gt; "", Sale!L731, ""), "")</f>
        <v/>
      </c>
      <c r="BP747" s="88" t="str">
        <f>IFERROR(IF(Sale!M731 &lt;&gt; "", Sale!M731, ""), "")</f>
        <v/>
      </c>
      <c r="BQ747" s="88" t="str">
        <f>IFERROR(IF(Sale!N731 &lt;&gt; "", Sale!N731, ""), "")</f>
        <v/>
      </c>
      <c r="BR747" s="88" t="str">
        <f>IFERROR(IF(Sale!O731 &lt;&gt; "", Sale!O731, ""), "")</f>
        <v/>
      </c>
    </row>
    <row r="748" spans="26:70">
      <c r="Z748" s="101" t="str">
        <f>IF(AB748 &lt;&gt; "", (COUNTIF($AB$19:AB748,AB748)&amp;"_"&amp;AB748),"")</f>
        <v/>
      </c>
      <c r="AA748" s="125" t="str">
        <f>IFERROR(IF(Purchase!A731 &lt;&gt;"",Purchase!A731,""),"")</f>
        <v/>
      </c>
      <c r="AB748" s="101" t="str">
        <f>IFERROR(IF(Purchase!B731 &lt;&gt;"",Purchase!B731,""),"")</f>
        <v/>
      </c>
      <c r="AC748" s="101" t="str">
        <f>IFERROR(IF(Purchase!C731 &lt;&gt;"",Purchase!C731,""),"")</f>
        <v/>
      </c>
      <c r="AD748" s="89" t="str">
        <f>IFERROR(IF(Purchase!D731 &lt;&gt;"",Purchase!D731,""),"")</f>
        <v/>
      </c>
      <c r="AE748" s="89" t="str">
        <f>IFERROR(IF(Purchase!E731 &lt;&gt;"",Purchase!E731,""),"")</f>
        <v/>
      </c>
      <c r="AF748" s="89" t="str">
        <f>IFERROR(IF(Purchase!F731 &lt;&gt;"",Purchase!F731,""),"")</f>
        <v/>
      </c>
      <c r="AG748" s="89" t="str">
        <f>IFERROR(IF(Purchase!G731 &lt;&gt;"",Purchase!G731,""),"")</f>
        <v/>
      </c>
      <c r="AH748" s="89" t="str">
        <f>IFERROR(IF(Purchase!H731 &lt;&gt;"",Purchase!H731,""),"")</f>
        <v/>
      </c>
      <c r="AI748" s="89" t="str">
        <f>IFERROR(IF(Purchase!I731 &lt;&gt;"",Purchase!I731,""),"")</f>
        <v/>
      </c>
      <c r="AJ748" s="89" t="str">
        <f>IFERROR(IF(Purchase!J731 &lt;&gt;"",Purchase!J731,""),"")</f>
        <v/>
      </c>
      <c r="AK748" s="101" t="str">
        <f t="shared" si="36"/>
        <v/>
      </c>
      <c r="BD748" s="94" t="str">
        <f>IFERROR(IF(Sale!A732 &lt;&gt; "", Sale!A732, ""), "")</f>
        <v/>
      </c>
      <c r="BE748" s="88" t="str">
        <f>IFERROR(IF(Sale!B732 &lt;&gt; "", Sale!B732, ""), "")</f>
        <v/>
      </c>
      <c r="BF748" s="88" t="str">
        <f>IFERROR(IF(Sale!C732 &lt;&gt; "", Sale!C732, ""), "")</f>
        <v/>
      </c>
      <c r="BG748" s="88" t="str">
        <f>IFERROR(IF(Sale!D732 &lt;&gt; "", Sale!D732, ""), "")</f>
        <v/>
      </c>
      <c r="BH748" s="88" t="str">
        <f>IFERROR(IF(Sale!E732 &lt;&gt; "", Sale!E732, ""), "")</f>
        <v/>
      </c>
      <c r="BI748" s="88" t="str">
        <f>IFERROR(IF(Sale!F732 &lt;&gt; "", Sale!F732, ""), "")</f>
        <v/>
      </c>
      <c r="BJ748" s="88" t="str">
        <f>IFERROR(IF(Sale!G732 &lt;&gt; "", Sale!G732, ""), "")</f>
        <v/>
      </c>
      <c r="BK748" s="88" t="str">
        <f>IFERROR(IF(Sale!H732 &lt;&gt; "", Sale!H732, ""), "")</f>
        <v/>
      </c>
      <c r="BL748" s="88" t="str">
        <f>IFERROR(IF(Sale!I732 &lt;&gt; "", Sale!I732, ""), "")</f>
        <v/>
      </c>
      <c r="BM748" s="88" t="str">
        <f>IFERROR(IF(Sale!J732 &lt;&gt; "", Sale!J732, ""), "")</f>
        <v/>
      </c>
      <c r="BN748" s="88" t="str">
        <f>IFERROR(IF(Sale!K732 &lt;&gt; "", Sale!K732, ""), "")</f>
        <v/>
      </c>
      <c r="BO748" s="88" t="str">
        <f>IFERROR(IF(Sale!L732 &lt;&gt; "", Sale!L732, ""), "")</f>
        <v/>
      </c>
      <c r="BP748" s="88" t="str">
        <f>IFERROR(IF(Sale!M732 &lt;&gt; "", Sale!M732, ""), "")</f>
        <v/>
      </c>
      <c r="BQ748" s="88" t="str">
        <f>IFERROR(IF(Sale!N732 &lt;&gt; "", Sale!N732, ""), "")</f>
        <v/>
      </c>
      <c r="BR748" s="88" t="str">
        <f>IFERROR(IF(Sale!O732 &lt;&gt; "", Sale!O732, ""), "")</f>
        <v/>
      </c>
    </row>
    <row r="749" spans="26:70">
      <c r="Z749" s="101" t="str">
        <f>IF(AB749 &lt;&gt; "", (COUNTIF($AB$19:AB749,AB749)&amp;"_"&amp;AB749),"")</f>
        <v/>
      </c>
      <c r="AA749" s="125" t="str">
        <f>IFERROR(IF(Purchase!A732 &lt;&gt;"",Purchase!A732,""),"")</f>
        <v/>
      </c>
      <c r="AB749" s="101" t="str">
        <f>IFERROR(IF(Purchase!B732 &lt;&gt;"",Purchase!B732,""),"")</f>
        <v/>
      </c>
      <c r="AC749" s="101" t="str">
        <f>IFERROR(IF(Purchase!C732 &lt;&gt;"",Purchase!C732,""),"")</f>
        <v/>
      </c>
      <c r="AD749" s="89" t="str">
        <f>IFERROR(IF(Purchase!D732 &lt;&gt;"",Purchase!D732,""),"")</f>
        <v/>
      </c>
      <c r="AE749" s="89" t="str">
        <f>IFERROR(IF(Purchase!E732 &lt;&gt;"",Purchase!E732,""),"")</f>
        <v/>
      </c>
      <c r="AF749" s="89" t="str">
        <f>IFERROR(IF(Purchase!F732 &lt;&gt;"",Purchase!F732,""),"")</f>
        <v/>
      </c>
      <c r="AG749" s="89" t="str">
        <f>IFERROR(IF(Purchase!G732 &lt;&gt;"",Purchase!G732,""),"")</f>
        <v/>
      </c>
      <c r="AH749" s="89" t="str">
        <f>IFERROR(IF(Purchase!H732 &lt;&gt;"",Purchase!H732,""),"")</f>
        <v/>
      </c>
      <c r="AI749" s="89" t="str">
        <f>IFERROR(IF(Purchase!I732 &lt;&gt;"",Purchase!I732,""),"")</f>
        <v/>
      </c>
      <c r="AJ749" s="89" t="str">
        <f>IFERROR(IF(Purchase!J732 &lt;&gt;"",Purchase!J732,""),"")</f>
        <v/>
      </c>
      <c r="AK749" s="101" t="str">
        <f t="shared" si="36"/>
        <v/>
      </c>
      <c r="BD749" s="94" t="str">
        <f>IFERROR(IF(Sale!A733 &lt;&gt; "", Sale!A733, ""), "")</f>
        <v/>
      </c>
      <c r="BE749" s="88" t="str">
        <f>IFERROR(IF(Sale!B733 &lt;&gt; "", Sale!B733, ""), "")</f>
        <v/>
      </c>
      <c r="BF749" s="88" t="str">
        <f>IFERROR(IF(Sale!C733 &lt;&gt; "", Sale!C733, ""), "")</f>
        <v/>
      </c>
      <c r="BG749" s="88" t="str">
        <f>IFERROR(IF(Sale!D733 &lt;&gt; "", Sale!D733, ""), "")</f>
        <v/>
      </c>
      <c r="BH749" s="88" t="str">
        <f>IFERROR(IF(Sale!E733 &lt;&gt; "", Sale!E733, ""), "")</f>
        <v/>
      </c>
      <c r="BI749" s="88" t="str">
        <f>IFERROR(IF(Sale!F733 &lt;&gt; "", Sale!F733, ""), "")</f>
        <v/>
      </c>
      <c r="BJ749" s="88" t="str">
        <f>IFERROR(IF(Sale!G733 &lt;&gt; "", Sale!G733, ""), "")</f>
        <v/>
      </c>
      <c r="BK749" s="88" t="str">
        <f>IFERROR(IF(Sale!H733 &lt;&gt; "", Sale!H733, ""), "")</f>
        <v/>
      </c>
      <c r="BL749" s="88" t="str">
        <f>IFERROR(IF(Sale!I733 &lt;&gt; "", Sale!I733, ""), "")</f>
        <v/>
      </c>
      <c r="BM749" s="88" t="str">
        <f>IFERROR(IF(Sale!J733 &lt;&gt; "", Sale!J733, ""), "")</f>
        <v/>
      </c>
      <c r="BN749" s="88" t="str">
        <f>IFERROR(IF(Sale!K733 &lt;&gt; "", Sale!K733, ""), "")</f>
        <v/>
      </c>
      <c r="BO749" s="88" t="str">
        <f>IFERROR(IF(Sale!L733 &lt;&gt; "", Sale!L733, ""), "")</f>
        <v/>
      </c>
      <c r="BP749" s="88" t="str">
        <f>IFERROR(IF(Sale!M733 &lt;&gt; "", Sale!M733, ""), "")</f>
        <v/>
      </c>
      <c r="BQ749" s="88" t="str">
        <f>IFERROR(IF(Sale!N733 &lt;&gt; "", Sale!N733, ""), "")</f>
        <v/>
      </c>
      <c r="BR749" s="88" t="str">
        <f>IFERROR(IF(Sale!O733 &lt;&gt; "", Sale!O733, ""), "")</f>
        <v/>
      </c>
    </row>
    <row r="750" spans="26:70">
      <c r="Z750" s="101" t="str">
        <f>IF(AB750 &lt;&gt; "", (COUNTIF($AB$19:AB750,AB750)&amp;"_"&amp;AB750),"")</f>
        <v/>
      </c>
      <c r="AA750" s="125" t="str">
        <f>IFERROR(IF(Purchase!A733 &lt;&gt;"",Purchase!A733,""),"")</f>
        <v/>
      </c>
      <c r="AB750" s="101" t="str">
        <f>IFERROR(IF(Purchase!B733 &lt;&gt;"",Purchase!B733,""),"")</f>
        <v/>
      </c>
      <c r="AC750" s="101" t="str">
        <f>IFERROR(IF(Purchase!C733 &lt;&gt;"",Purchase!C733,""),"")</f>
        <v/>
      </c>
      <c r="AD750" s="89" t="str">
        <f>IFERROR(IF(Purchase!D733 &lt;&gt;"",Purchase!D733,""),"")</f>
        <v/>
      </c>
      <c r="AE750" s="89" t="str">
        <f>IFERROR(IF(Purchase!E733 &lt;&gt;"",Purchase!E733,""),"")</f>
        <v/>
      </c>
      <c r="AF750" s="89" t="str">
        <f>IFERROR(IF(Purchase!F733 &lt;&gt;"",Purchase!F733,""),"")</f>
        <v/>
      </c>
      <c r="AG750" s="89" t="str">
        <f>IFERROR(IF(Purchase!G733 &lt;&gt;"",Purchase!G733,""),"")</f>
        <v/>
      </c>
      <c r="AH750" s="89" t="str">
        <f>IFERROR(IF(Purchase!H733 &lt;&gt;"",Purchase!H733,""),"")</f>
        <v/>
      </c>
      <c r="AI750" s="89" t="str">
        <f>IFERROR(IF(Purchase!I733 &lt;&gt;"",Purchase!I733,""),"")</f>
        <v/>
      </c>
      <c r="AJ750" s="89" t="str">
        <f>IFERROR(IF(Purchase!J733 &lt;&gt;"",Purchase!J733,""),"")</f>
        <v/>
      </c>
      <c r="AK750" s="101" t="str">
        <f t="shared" si="36"/>
        <v/>
      </c>
      <c r="BD750" s="94" t="str">
        <f>IFERROR(IF(Sale!A734 &lt;&gt; "", Sale!A734, ""), "")</f>
        <v/>
      </c>
      <c r="BE750" s="88" t="str">
        <f>IFERROR(IF(Sale!B734 &lt;&gt; "", Sale!B734, ""), "")</f>
        <v/>
      </c>
      <c r="BF750" s="88" t="str">
        <f>IFERROR(IF(Sale!C734 &lt;&gt; "", Sale!C734, ""), "")</f>
        <v/>
      </c>
      <c r="BG750" s="88" t="str">
        <f>IFERROR(IF(Sale!D734 &lt;&gt; "", Sale!D734, ""), "")</f>
        <v/>
      </c>
      <c r="BH750" s="88" t="str">
        <f>IFERROR(IF(Sale!E734 &lt;&gt; "", Sale!E734, ""), "")</f>
        <v/>
      </c>
      <c r="BI750" s="88" t="str">
        <f>IFERROR(IF(Sale!F734 &lt;&gt; "", Sale!F734, ""), "")</f>
        <v/>
      </c>
      <c r="BJ750" s="88" t="str">
        <f>IFERROR(IF(Sale!G734 &lt;&gt; "", Sale!G734, ""), "")</f>
        <v/>
      </c>
      <c r="BK750" s="88" t="str">
        <f>IFERROR(IF(Sale!H734 &lt;&gt; "", Sale!H734, ""), "")</f>
        <v/>
      </c>
      <c r="BL750" s="88" t="str">
        <f>IFERROR(IF(Sale!I734 &lt;&gt; "", Sale!I734, ""), "")</f>
        <v/>
      </c>
      <c r="BM750" s="88" t="str">
        <f>IFERROR(IF(Sale!J734 &lt;&gt; "", Sale!J734, ""), "")</f>
        <v/>
      </c>
      <c r="BN750" s="88" t="str">
        <f>IFERROR(IF(Sale!K734 &lt;&gt; "", Sale!K734, ""), "")</f>
        <v/>
      </c>
      <c r="BO750" s="88" t="str">
        <f>IFERROR(IF(Sale!L734 &lt;&gt; "", Sale!L734, ""), "")</f>
        <v/>
      </c>
      <c r="BP750" s="88" t="str">
        <f>IFERROR(IF(Sale!M734 &lt;&gt; "", Sale!M734, ""), "")</f>
        <v/>
      </c>
      <c r="BQ750" s="88" t="str">
        <f>IFERROR(IF(Sale!N734 &lt;&gt; "", Sale!N734, ""), "")</f>
        <v/>
      </c>
      <c r="BR750" s="88" t="str">
        <f>IFERROR(IF(Sale!O734 &lt;&gt; "", Sale!O734, ""), "")</f>
        <v/>
      </c>
    </row>
    <row r="751" spans="26:70">
      <c r="Z751" s="101" t="str">
        <f>IF(AB751 &lt;&gt; "", (COUNTIF($AB$19:AB751,AB751)&amp;"_"&amp;AB751),"")</f>
        <v/>
      </c>
      <c r="AA751" s="125" t="str">
        <f>IFERROR(IF(Purchase!A734 &lt;&gt;"",Purchase!A734,""),"")</f>
        <v/>
      </c>
      <c r="AB751" s="101" t="str">
        <f>IFERROR(IF(Purchase!B734 &lt;&gt;"",Purchase!B734,""),"")</f>
        <v/>
      </c>
      <c r="AC751" s="101" t="str">
        <f>IFERROR(IF(Purchase!C734 &lt;&gt;"",Purchase!C734,""),"")</f>
        <v/>
      </c>
      <c r="AD751" s="89" t="str">
        <f>IFERROR(IF(Purchase!D734 &lt;&gt;"",Purchase!D734,""),"")</f>
        <v/>
      </c>
      <c r="AE751" s="89" t="str">
        <f>IFERROR(IF(Purchase!E734 &lt;&gt;"",Purchase!E734,""),"")</f>
        <v/>
      </c>
      <c r="AF751" s="89" t="str">
        <f>IFERROR(IF(Purchase!F734 &lt;&gt;"",Purchase!F734,""),"")</f>
        <v/>
      </c>
      <c r="AG751" s="89" t="str">
        <f>IFERROR(IF(Purchase!G734 &lt;&gt;"",Purchase!G734,""),"")</f>
        <v/>
      </c>
      <c r="AH751" s="89" t="str">
        <f>IFERROR(IF(Purchase!H734 &lt;&gt;"",Purchase!H734,""),"")</f>
        <v/>
      </c>
      <c r="AI751" s="89" t="str">
        <f>IFERROR(IF(Purchase!I734 &lt;&gt;"",Purchase!I734,""),"")</f>
        <v/>
      </c>
      <c r="AJ751" s="89" t="str">
        <f>IFERROR(IF(Purchase!J734 &lt;&gt;"",Purchase!J734,""),"")</f>
        <v/>
      </c>
      <c r="AK751" s="101" t="str">
        <f t="shared" si="36"/>
        <v/>
      </c>
      <c r="BD751" s="94" t="str">
        <f>IFERROR(IF(Sale!A735 &lt;&gt; "", Sale!A735, ""), "")</f>
        <v/>
      </c>
      <c r="BE751" s="88" t="str">
        <f>IFERROR(IF(Sale!B735 &lt;&gt; "", Sale!B735, ""), "")</f>
        <v/>
      </c>
      <c r="BF751" s="88" t="str">
        <f>IFERROR(IF(Sale!C735 &lt;&gt; "", Sale!C735, ""), "")</f>
        <v/>
      </c>
      <c r="BG751" s="88" t="str">
        <f>IFERROR(IF(Sale!D735 &lt;&gt; "", Sale!D735, ""), "")</f>
        <v/>
      </c>
      <c r="BH751" s="88" t="str">
        <f>IFERROR(IF(Sale!E735 &lt;&gt; "", Sale!E735, ""), "")</f>
        <v/>
      </c>
      <c r="BI751" s="88" t="str">
        <f>IFERROR(IF(Sale!F735 &lt;&gt; "", Sale!F735, ""), "")</f>
        <v/>
      </c>
      <c r="BJ751" s="88" t="str">
        <f>IFERROR(IF(Sale!G735 &lt;&gt; "", Sale!G735, ""), "")</f>
        <v/>
      </c>
      <c r="BK751" s="88" t="str">
        <f>IFERROR(IF(Sale!H735 &lt;&gt; "", Sale!H735, ""), "")</f>
        <v/>
      </c>
      <c r="BL751" s="88" t="str">
        <f>IFERROR(IF(Sale!I735 &lt;&gt; "", Sale!I735, ""), "")</f>
        <v/>
      </c>
      <c r="BM751" s="88" t="str">
        <f>IFERROR(IF(Sale!J735 &lt;&gt; "", Sale!J735, ""), "")</f>
        <v/>
      </c>
      <c r="BN751" s="88" t="str">
        <f>IFERROR(IF(Sale!K735 &lt;&gt; "", Sale!K735, ""), "")</f>
        <v/>
      </c>
      <c r="BO751" s="88" t="str">
        <f>IFERROR(IF(Sale!L735 &lt;&gt; "", Sale!L735, ""), "")</f>
        <v/>
      </c>
      <c r="BP751" s="88" t="str">
        <f>IFERROR(IF(Sale!M735 &lt;&gt; "", Sale!M735, ""), "")</f>
        <v/>
      </c>
      <c r="BQ751" s="88" t="str">
        <f>IFERROR(IF(Sale!N735 &lt;&gt; "", Sale!N735, ""), "")</f>
        <v/>
      </c>
      <c r="BR751" s="88" t="str">
        <f>IFERROR(IF(Sale!O735 &lt;&gt; "", Sale!O735, ""), "")</f>
        <v/>
      </c>
    </row>
    <row r="752" spans="26:70">
      <c r="Z752" s="101" t="str">
        <f>IF(AB752 &lt;&gt; "", (COUNTIF($AB$19:AB752,AB752)&amp;"_"&amp;AB752),"")</f>
        <v/>
      </c>
      <c r="AA752" s="125" t="str">
        <f>IFERROR(IF(Purchase!A735 &lt;&gt;"",Purchase!A735,""),"")</f>
        <v/>
      </c>
      <c r="AB752" s="101" t="str">
        <f>IFERROR(IF(Purchase!B735 &lt;&gt;"",Purchase!B735,""),"")</f>
        <v/>
      </c>
      <c r="AC752" s="101" t="str">
        <f>IFERROR(IF(Purchase!C735 &lt;&gt;"",Purchase!C735,""),"")</f>
        <v/>
      </c>
      <c r="AD752" s="89" t="str">
        <f>IFERROR(IF(Purchase!D735 &lt;&gt;"",Purchase!D735,""),"")</f>
        <v/>
      </c>
      <c r="AE752" s="89" t="str">
        <f>IFERROR(IF(Purchase!E735 &lt;&gt;"",Purchase!E735,""),"")</f>
        <v/>
      </c>
      <c r="AF752" s="89" t="str">
        <f>IFERROR(IF(Purchase!F735 &lt;&gt;"",Purchase!F735,""),"")</f>
        <v/>
      </c>
      <c r="AG752" s="89" t="str">
        <f>IFERROR(IF(Purchase!G735 &lt;&gt;"",Purchase!G735,""),"")</f>
        <v/>
      </c>
      <c r="AH752" s="89" t="str">
        <f>IFERROR(IF(Purchase!H735 &lt;&gt;"",Purchase!H735,""),"")</f>
        <v/>
      </c>
      <c r="AI752" s="89" t="str">
        <f>IFERROR(IF(Purchase!I735 &lt;&gt;"",Purchase!I735,""),"")</f>
        <v/>
      </c>
      <c r="AJ752" s="89" t="str">
        <f>IFERROR(IF(Purchase!J735 &lt;&gt;"",Purchase!J735,""),"")</f>
        <v/>
      </c>
      <c r="AK752" s="101" t="str">
        <f t="shared" si="36"/>
        <v/>
      </c>
      <c r="BD752" s="94" t="str">
        <f>IFERROR(IF(Sale!A736 &lt;&gt; "", Sale!A736, ""), "")</f>
        <v/>
      </c>
      <c r="BE752" s="88" t="str">
        <f>IFERROR(IF(Sale!B736 &lt;&gt; "", Sale!B736, ""), "")</f>
        <v/>
      </c>
      <c r="BF752" s="88" t="str">
        <f>IFERROR(IF(Sale!C736 &lt;&gt; "", Sale!C736, ""), "")</f>
        <v/>
      </c>
      <c r="BG752" s="88" t="str">
        <f>IFERROR(IF(Sale!D736 &lt;&gt; "", Sale!D736, ""), "")</f>
        <v/>
      </c>
      <c r="BH752" s="88" t="str">
        <f>IFERROR(IF(Sale!E736 &lt;&gt; "", Sale!E736, ""), "")</f>
        <v/>
      </c>
      <c r="BI752" s="88" t="str">
        <f>IFERROR(IF(Sale!F736 &lt;&gt; "", Sale!F736, ""), "")</f>
        <v/>
      </c>
      <c r="BJ752" s="88" t="str">
        <f>IFERROR(IF(Sale!G736 &lt;&gt; "", Sale!G736, ""), "")</f>
        <v/>
      </c>
      <c r="BK752" s="88" t="str">
        <f>IFERROR(IF(Sale!H736 &lt;&gt; "", Sale!H736, ""), "")</f>
        <v/>
      </c>
      <c r="BL752" s="88" t="str">
        <f>IFERROR(IF(Sale!I736 &lt;&gt; "", Sale!I736, ""), "")</f>
        <v/>
      </c>
      <c r="BM752" s="88" t="str">
        <f>IFERROR(IF(Sale!J736 &lt;&gt; "", Sale!J736, ""), "")</f>
        <v/>
      </c>
      <c r="BN752" s="88" t="str">
        <f>IFERROR(IF(Sale!K736 &lt;&gt; "", Sale!K736, ""), "")</f>
        <v/>
      </c>
      <c r="BO752" s="88" t="str">
        <f>IFERROR(IF(Sale!L736 &lt;&gt; "", Sale!L736, ""), "")</f>
        <v/>
      </c>
      <c r="BP752" s="88" t="str">
        <f>IFERROR(IF(Sale!M736 &lt;&gt; "", Sale!M736, ""), "")</f>
        <v/>
      </c>
      <c r="BQ752" s="88" t="str">
        <f>IFERROR(IF(Sale!N736 &lt;&gt; "", Sale!N736, ""), "")</f>
        <v/>
      </c>
      <c r="BR752" s="88" t="str">
        <f>IFERROR(IF(Sale!O736 &lt;&gt; "", Sale!O736, ""), "")</f>
        <v/>
      </c>
    </row>
    <row r="753" spans="26:70">
      <c r="Z753" s="101" t="str">
        <f>IF(AB753 &lt;&gt; "", (COUNTIF($AB$19:AB753,AB753)&amp;"_"&amp;AB753),"")</f>
        <v/>
      </c>
      <c r="AA753" s="125" t="str">
        <f>IFERROR(IF(Purchase!A736 &lt;&gt;"",Purchase!A736,""),"")</f>
        <v/>
      </c>
      <c r="AB753" s="101" t="str">
        <f>IFERROR(IF(Purchase!B736 &lt;&gt;"",Purchase!B736,""),"")</f>
        <v/>
      </c>
      <c r="AC753" s="101" t="str">
        <f>IFERROR(IF(Purchase!C736 &lt;&gt;"",Purchase!C736,""),"")</f>
        <v/>
      </c>
      <c r="AD753" s="89" t="str">
        <f>IFERROR(IF(Purchase!D736 &lt;&gt;"",Purchase!D736,""),"")</f>
        <v/>
      </c>
      <c r="AE753" s="89" t="str">
        <f>IFERROR(IF(Purchase!E736 &lt;&gt;"",Purchase!E736,""),"")</f>
        <v/>
      </c>
      <c r="AF753" s="89" t="str">
        <f>IFERROR(IF(Purchase!F736 &lt;&gt;"",Purchase!F736,""),"")</f>
        <v/>
      </c>
      <c r="AG753" s="89" t="str">
        <f>IFERROR(IF(Purchase!G736 &lt;&gt;"",Purchase!G736,""),"")</f>
        <v/>
      </c>
      <c r="AH753" s="89" t="str">
        <f>IFERROR(IF(Purchase!H736 &lt;&gt;"",Purchase!H736,""),"")</f>
        <v/>
      </c>
      <c r="AI753" s="89" t="str">
        <f>IFERROR(IF(Purchase!I736 &lt;&gt;"",Purchase!I736,""),"")</f>
        <v/>
      </c>
      <c r="AJ753" s="89" t="str">
        <f>IFERROR(IF(Purchase!J736 &lt;&gt;"",Purchase!J736,""),"")</f>
        <v/>
      </c>
      <c r="AK753" s="101" t="str">
        <f t="shared" si="36"/>
        <v/>
      </c>
      <c r="BD753" s="94" t="str">
        <f>IFERROR(IF(Sale!A737 &lt;&gt; "", Sale!A737, ""), "")</f>
        <v/>
      </c>
      <c r="BE753" s="88" t="str">
        <f>IFERROR(IF(Sale!B737 &lt;&gt; "", Sale!B737, ""), "")</f>
        <v/>
      </c>
      <c r="BF753" s="88" t="str">
        <f>IFERROR(IF(Sale!C737 &lt;&gt; "", Sale!C737, ""), "")</f>
        <v/>
      </c>
      <c r="BG753" s="88" t="str">
        <f>IFERROR(IF(Sale!D737 &lt;&gt; "", Sale!D737, ""), "")</f>
        <v/>
      </c>
      <c r="BH753" s="88" t="str">
        <f>IFERROR(IF(Sale!E737 &lt;&gt; "", Sale!E737, ""), "")</f>
        <v/>
      </c>
      <c r="BI753" s="88" t="str">
        <f>IFERROR(IF(Sale!F737 &lt;&gt; "", Sale!F737, ""), "")</f>
        <v/>
      </c>
      <c r="BJ753" s="88" t="str">
        <f>IFERROR(IF(Sale!G737 &lt;&gt; "", Sale!G737, ""), "")</f>
        <v/>
      </c>
      <c r="BK753" s="88" t="str">
        <f>IFERROR(IF(Sale!H737 &lt;&gt; "", Sale!H737, ""), "")</f>
        <v/>
      </c>
      <c r="BL753" s="88" t="str">
        <f>IFERROR(IF(Sale!I737 &lt;&gt; "", Sale!I737, ""), "")</f>
        <v/>
      </c>
      <c r="BM753" s="88" t="str">
        <f>IFERROR(IF(Sale!J737 &lt;&gt; "", Sale!J737, ""), "")</f>
        <v/>
      </c>
      <c r="BN753" s="88" t="str">
        <f>IFERROR(IF(Sale!K737 &lt;&gt; "", Sale!K737, ""), "")</f>
        <v/>
      </c>
      <c r="BO753" s="88" t="str">
        <f>IFERROR(IF(Sale!L737 &lt;&gt; "", Sale!L737, ""), "")</f>
        <v/>
      </c>
      <c r="BP753" s="88" t="str">
        <f>IFERROR(IF(Sale!M737 &lt;&gt; "", Sale!M737, ""), "")</f>
        <v/>
      </c>
      <c r="BQ753" s="88" t="str">
        <f>IFERROR(IF(Sale!N737 &lt;&gt; "", Sale!N737, ""), "")</f>
        <v/>
      </c>
      <c r="BR753" s="88" t="str">
        <f>IFERROR(IF(Sale!O737 &lt;&gt; "", Sale!O737, ""), "")</f>
        <v/>
      </c>
    </row>
    <row r="754" spans="26:70">
      <c r="Z754" s="101" t="str">
        <f>IF(AB754 &lt;&gt; "", (COUNTIF($AB$19:AB754,AB754)&amp;"_"&amp;AB754),"")</f>
        <v/>
      </c>
      <c r="AA754" s="125" t="str">
        <f>IFERROR(IF(Purchase!A737 &lt;&gt;"",Purchase!A737,""),"")</f>
        <v/>
      </c>
      <c r="AB754" s="101" t="str">
        <f>IFERROR(IF(Purchase!B737 &lt;&gt;"",Purchase!B737,""),"")</f>
        <v/>
      </c>
      <c r="AC754" s="101" t="str">
        <f>IFERROR(IF(Purchase!C737 &lt;&gt;"",Purchase!C737,""),"")</f>
        <v/>
      </c>
      <c r="AD754" s="89" t="str">
        <f>IFERROR(IF(Purchase!D737 &lt;&gt;"",Purchase!D737,""),"")</f>
        <v/>
      </c>
      <c r="AE754" s="89" t="str">
        <f>IFERROR(IF(Purchase!E737 &lt;&gt;"",Purchase!E737,""),"")</f>
        <v/>
      </c>
      <c r="AF754" s="89" t="str">
        <f>IFERROR(IF(Purchase!F737 &lt;&gt;"",Purchase!F737,""),"")</f>
        <v/>
      </c>
      <c r="AG754" s="89" t="str">
        <f>IFERROR(IF(Purchase!G737 &lt;&gt;"",Purchase!G737,""),"")</f>
        <v/>
      </c>
      <c r="AH754" s="89" t="str">
        <f>IFERROR(IF(Purchase!H737 &lt;&gt;"",Purchase!H737,""),"")</f>
        <v/>
      </c>
      <c r="AI754" s="89" t="str">
        <f>IFERROR(IF(Purchase!I737 &lt;&gt;"",Purchase!I737,""),"")</f>
        <v/>
      </c>
      <c r="AJ754" s="89" t="str">
        <f>IFERROR(IF(Purchase!J737 &lt;&gt;"",Purchase!J737,""),"")</f>
        <v/>
      </c>
      <c r="AK754" s="101" t="str">
        <f t="shared" si="36"/>
        <v/>
      </c>
      <c r="BD754" s="94" t="str">
        <f>IFERROR(IF(Sale!A738 &lt;&gt; "", Sale!A738, ""), "")</f>
        <v/>
      </c>
      <c r="BE754" s="88" t="str">
        <f>IFERROR(IF(Sale!B738 &lt;&gt; "", Sale!B738, ""), "")</f>
        <v/>
      </c>
      <c r="BF754" s="88" t="str">
        <f>IFERROR(IF(Sale!C738 &lt;&gt; "", Sale!C738, ""), "")</f>
        <v/>
      </c>
      <c r="BG754" s="88" t="str">
        <f>IFERROR(IF(Sale!D738 &lt;&gt; "", Sale!D738, ""), "")</f>
        <v/>
      </c>
      <c r="BH754" s="88" t="str">
        <f>IFERROR(IF(Sale!E738 &lt;&gt; "", Sale!E738, ""), "")</f>
        <v/>
      </c>
      <c r="BI754" s="88" t="str">
        <f>IFERROR(IF(Sale!F738 &lt;&gt; "", Sale!F738, ""), "")</f>
        <v/>
      </c>
      <c r="BJ754" s="88" t="str">
        <f>IFERROR(IF(Sale!G738 &lt;&gt; "", Sale!G738, ""), "")</f>
        <v/>
      </c>
      <c r="BK754" s="88" t="str">
        <f>IFERROR(IF(Sale!H738 &lt;&gt; "", Sale!H738, ""), "")</f>
        <v/>
      </c>
      <c r="BL754" s="88" t="str">
        <f>IFERROR(IF(Sale!I738 &lt;&gt; "", Sale!I738, ""), "")</f>
        <v/>
      </c>
      <c r="BM754" s="88" t="str">
        <f>IFERROR(IF(Sale!J738 &lt;&gt; "", Sale!J738, ""), "")</f>
        <v/>
      </c>
      <c r="BN754" s="88" t="str">
        <f>IFERROR(IF(Sale!K738 &lt;&gt; "", Sale!K738, ""), "")</f>
        <v/>
      </c>
      <c r="BO754" s="88" t="str">
        <f>IFERROR(IF(Sale!L738 &lt;&gt; "", Sale!L738, ""), "")</f>
        <v/>
      </c>
      <c r="BP754" s="88" t="str">
        <f>IFERROR(IF(Sale!M738 &lt;&gt; "", Sale!M738, ""), "")</f>
        <v/>
      </c>
      <c r="BQ754" s="88" t="str">
        <f>IFERROR(IF(Sale!N738 &lt;&gt; "", Sale!N738, ""), "")</f>
        <v/>
      </c>
      <c r="BR754" s="88" t="str">
        <f>IFERROR(IF(Sale!O738 &lt;&gt; "", Sale!O738, ""), "")</f>
        <v/>
      </c>
    </row>
    <row r="755" spans="26:70">
      <c r="Z755" s="101" t="str">
        <f>IF(AB755 &lt;&gt; "", (COUNTIF($AB$19:AB755,AB755)&amp;"_"&amp;AB755),"")</f>
        <v/>
      </c>
      <c r="AA755" s="125" t="str">
        <f>IFERROR(IF(Purchase!A738 &lt;&gt;"",Purchase!A738,""),"")</f>
        <v/>
      </c>
      <c r="AB755" s="101" t="str">
        <f>IFERROR(IF(Purchase!B738 &lt;&gt;"",Purchase!B738,""),"")</f>
        <v/>
      </c>
      <c r="AC755" s="101" t="str">
        <f>IFERROR(IF(Purchase!C738 &lt;&gt;"",Purchase!C738,""),"")</f>
        <v/>
      </c>
      <c r="AD755" s="89" t="str">
        <f>IFERROR(IF(Purchase!D738 &lt;&gt;"",Purchase!D738,""),"")</f>
        <v/>
      </c>
      <c r="AE755" s="89" t="str">
        <f>IFERROR(IF(Purchase!E738 &lt;&gt;"",Purchase!E738,""),"")</f>
        <v/>
      </c>
      <c r="AF755" s="89" t="str">
        <f>IFERROR(IF(Purchase!F738 &lt;&gt;"",Purchase!F738,""),"")</f>
        <v/>
      </c>
      <c r="AG755" s="89" t="str">
        <f>IFERROR(IF(Purchase!G738 &lt;&gt;"",Purchase!G738,""),"")</f>
        <v/>
      </c>
      <c r="AH755" s="89" t="str">
        <f>IFERROR(IF(Purchase!H738 &lt;&gt;"",Purchase!H738,""),"")</f>
        <v/>
      </c>
      <c r="AI755" s="89" t="str">
        <f>IFERROR(IF(Purchase!I738 &lt;&gt;"",Purchase!I738,""),"")</f>
        <v/>
      </c>
      <c r="AJ755" s="89" t="str">
        <f>IFERROR(IF(Purchase!J738 &lt;&gt;"",Purchase!J738,""),"")</f>
        <v/>
      </c>
      <c r="AK755" s="101" t="str">
        <f t="shared" si="36"/>
        <v/>
      </c>
      <c r="BD755" s="94" t="str">
        <f>IFERROR(IF(Sale!A739 &lt;&gt; "", Sale!A739, ""), "")</f>
        <v/>
      </c>
      <c r="BE755" s="88" t="str">
        <f>IFERROR(IF(Sale!B739 &lt;&gt; "", Sale!B739, ""), "")</f>
        <v/>
      </c>
      <c r="BF755" s="88" t="str">
        <f>IFERROR(IF(Sale!C739 &lt;&gt; "", Sale!C739, ""), "")</f>
        <v/>
      </c>
      <c r="BG755" s="88" t="str">
        <f>IFERROR(IF(Sale!D739 &lt;&gt; "", Sale!D739, ""), "")</f>
        <v/>
      </c>
      <c r="BH755" s="88" t="str">
        <f>IFERROR(IF(Sale!E739 &lt;&gt; "", Sale!E739, ""), "")</f>
        <v/>
      </c>
      <c r="BI755" s="88" t="str">
        <f>IFERROR(IF(Sale!F739 &lt;&gt; "", Sale!F739, ""), "")</f>
        <v/>
      </c>
      <c r="BJ755" s="88" t="str">
        <f>IFERROR(IF(Sale!G739 &lt;&gt; "", Sale!G739, ""), "")</f>
        <v/>
      </c>
      <c r="BK755" s="88" t="str">
        <f>IFERROR(IF(Sale!H739 &lt;&gt; "", Sale!H739, ""), "")</f>
        <v/>
      </c>
      <c r="BL755" s="88" t="str">
        <f>IFERROR(IF(Sale!I739 &lt;&gt; "", Sale!I739, ""), "")</f>
        <v/>
      </c>
      <c r="BM755" s="88" t="str">
        <f>IFERROR(IF(Sale!J739 &lt;&gt; "", Sale!J739, ""), "")</f>
        <v/>
      </c>
      <c r="BN755" s="88" t="str">
        <f>IFERROR(IF(Sale!K739 &lt;&gt; "", Sale!K739, ""), "")</f>
        <v/>
      </c>
      <c r="BO755" s="88" t="str">
        <f>IFERROR(IF(Sale!L739 &lt;&gt; "", Sale!L739, ""), "")</f>
        <v/>
      </c>
      <c r="BP755" s="88" t="str">
        <f>IFERROR(IF(Sale!M739 &lt;&gt; "", Sale!M739, ""), "")</f>
        <v/>
      </c>
      <c r="BQ755" s="88" t="str">
        <f>IFERROR(IF(Sale!N739 &lt;&gt; "", Sale!N739, ""), "")</f>
        <v/>
      </c>
      <c r="BR755" s="88" t="str">
        <f>IFERROR(IF(Sale!O739 &lt;&gt; "", Sale!O739, ""), "")</f>
        <v/>
      </c>
    </row>
    <row r="756" spans="26:70">
      <c r="Z756" s="101" t="str">
        <f>IF(AB756 &lt;&gt; "", (COUNTIF($AB$19:AB756,AB756)&amp;"_"&amp;AB756),"")</f>
        <v/>
      </c>
      <c r="AA756" s="125" t="str">
        <f>IFERROR(IF(Purchase!A739 &lt;&gt;"",Purchase!A739,""),"")</f>
        <v/>
      </c>
      <c r="AB756" s="101" t="str">
        <f>IFERROR(IF(Purchase!B739 &lt;&gt;"",Purchase!B739,""),"")</f>
        <v/>
      </c>
      <c r="AC756" s="101" t="str">
        <f>IFERROR(IF(Purchase!C739 &lt;&gt;"",Purchase!C739,""),"")</f>
        <v/>
      </c>
      <c r="AD756" s="89" t="str">
        <f>IFERROR(IF(Purchase!D739 &lt;&gt;"",Purchase!D739,""),"")</f>
        <v/>
      </c>
      <c r="AE756" s="89" t="str">
        <f>IFERROR(IF(Purchase!E739 &lt;&gt;"",Purchase!E739,""),"")</f>
        <v/>
      </c>
      <c r="AF756" s="89" t="str">
        <f>IFERROR(IF(Purchase!F739 &lt;&gt;"",Purchase!F739,""),"")</f>
        <v/>
      </c>
      <c r="AG756" s="89" t="str">
        <f>IFERROR(IF(Purchase!G739 &lt;&gt;"",Purchase!G739,""),"")</f>
        <v/>
      </c>
      <c r="AH756" s="89" t="str">
        <f>IFERROR(IF(Purchase!H739 &lt;&gt;"",Purchase!H739,""),"")</f>
        <v/>
      </c>
      <c r="AI756" s="89" t="str">
        <f>IFERROR(IF(Purchase!I739 &lt;&gt;"",Purchase!I739,""),"")</f>
        <v/>
      </c>
      <c r="AJ756" s="89" t="str">
        <f>IFERROR(IF(Purchase!J739 &lt;&gt;"",Purchase!J739,""),"")</f>
        <v/>
      </c>
      <c r="AK756" s="101" t="str">
        <f t="shared" si="36"/>
        <v/>
      </c>
      <c r="BD756" s="94" t="str">
        <f>IFERROR(IF(Sale!A740 &lt;&gt; "", Sale!A740, ""), "")</f>
        <v/>
      </c>
      <c r="BE756" s="88" t="str">
        <f>IFERROR(IF(Sale!B740 &lt;&gt; "", Sale!B740, ""), "")</f>
        <v/>
      </c>
      <c r="BF756" s="88" t="str">
        <f>IFERROR(IF(Sale!C740 &lt;&gt; "", Sale!C740, ""), "")</f>
        <v/>
      </c>
      <c r="BG756" s="88" t="str">
        <f>IFERROR(IF(Sale!D740 &lt;&gt; "", Sale!D740, ""), "")</f>
        <v/>
      </c>
      <c r="BH756" s="88" t="str">
        <f>IFERROR(IF(Sale!E740 &lt;&gt; "", Sale!E740, ""), "")</f>
        <v/>
      </c>
      <c r="BI756" s="88" t="str">
        <f>IFERROR(IF(Sale!F740 &lt;&gt; "", Sale!F740, ""), "")</f>
        <v/>
      </c>
      <c r="BJ756" s="88" t="str">
        <f>IFERROR(IF(Sale!G740 &lt;&gt; "", Sale!G740, ""), "")</f>
        <v/>
      </c>
      <c r="BK756" s="88" t="str">
        <f>IFERROR(IF(Sale!H740 &lt;&gt; "", Sale!H740, ""), "")</f>
        <v/>
      </c>
      <c r="BL756" s="88" t="str">
        <f>IFERROR(IF(Sale!I740 &lt;&gt; "", Sale!I740, ""), "")</f>
        <v/>
      </c>
      <c r="BM756" s="88" t="str">
        <f>IFERROR(IF(Sale!J740 &lt;&gt; "", Sale!J740, ""), "")</f>
        <v/>
      </c>
      <c r="BN756" s="88" t="str">
        <f>IFERROR(IF(Sale!K740 &lt;&gt; "", Sale!K740, ""), "")</f>
        <v/>
      </c>
      <c r="BO756" s="88" t="str">
        <f>IFERROR(IF(Sale!L740 &lt;&gt; "", Sale!L740, ""), "")</f>
        <v/>
      </c>
      <c r="BP756" s="88" t="str">
        <f>IFERROR(IF(Sale!M740 &lt;&gt; "", Sale!M740, ""), "")</f>
        <v/>
      </c>
      <c r="BQ756" s="88" t="str">
        <f>IFERROR(IF(Sale!N740 &lt;&gt; "", Sale!N740, ""), "")</f>
        <v/>
      </c>
      <c r="BR756" s="88" t="str">
        <f>IFERROR(IF(Sale!O740 &lt;&gt; "", Sale!O740, ""), "")</f>
        <v/>
      </c>
    </row>
    <row r="757" spans="26:70">
      <c r="Z757" s="101" t="str">
        <f>IF(AB757 &lt;&gt; "", (COUNTIF($AB$19:AB757,AB757)&amp;"_"&amp;AB757),"")</f>
        <v/>
      </c>
      <c r="AA757" s="125" t="str">
        <f>IFERROR(IF(Purchase!A740 &lt;&gt;"",Purchase!A740,""),"")</f>
        <v/>
      </c>
      <c r="AB757" s="101" t="str">
        <f>IFERROR(IF(Purchase!B740 &lt;&gt;"",Purchase!B740,""),"")</f>
        <v/>
      </c>
      <c r="AC757" s="101" t="str">
        <f>IFERROR(IF(Purchase!C740 &lt;&gt;"",Purchase!C740,""),"")</f>
        <v/>
      </c>
      <c r="AD757" s="89" t="str">
        <f>IFERROR(IF(Purchase!D740 &lt;&gt;"",Purchase!D740,""),"")</f>
        <v/>
      </c>
      <c r="AE757" s="89" t="str">
        <f>IFERROR(IF(Purchase!E740 &lt;&gt;"",Purchase!E740,""),"")</f>
        <v/>
      </c>
      <c r="AF757" s="89" t="str">
        <f>IFERROR(IF(Purchase!F740 &lt;&gt;"",Purchase!F740,""),"")</f>
        <v/>
      </c>
      <c r="AG757" s="89" t="str">
        <f>IFERROR(IF(Purchase!G740 &lt;&gt;"",Purchase!G740,""),"")</f>
        <v/>
      </c>
      <c r="AH757" s="89" t="str">
        <f>IFERROR(IF(Purchase!H740 &lt;&gt;"",Purchase!H740,""),"")</f>
        <v/>
      </c>
      <c r="AI757" s="89" t="str">
        <f>IFERROR(IF(Purchase!I740 &lt;&gt;"",Purchase!I740,""),"")</f>
        <v/>
      </c>
      <c r="AJ757" s="89" t="str">
        <f>IFERROR(IF(Purchase!J740 &lt;&gt;"",Purchase!J740,""),"")</f>
        <v/>
      </c>
      <c r="AK757" s="101" t="str">
        <f t="shared" si="36"/>
        <v/>
      </c>
      <c r="BD757" s="94" t="str">
        <f>IFERROR(IF(Sale!A741 &lt;&gt; "", Sale!A741, ""), "")</f>
        <v/>
      </c>
      <c r="BE757" s="88" t="str">
        <f>IFERROR(IF(Sale!B741 &lt;&gt; "", Sale!B741, ""), "")</f>
        <v/>
      </c>
      <c r="BF757" s="88" t="str">
        <f>IFERROR(IF(Sale!C741 &lt;&gt; "", Sale!C741, ""), "")</f>
        <v/>
      </c>
      <c r="BG757" s="88" t="str">
        <f>IFERROR(IF(Sale!D741 &lt;&gt; "", Sale!D741, ""), "")</f>
        <v/>
      </c>
      <c r="BH757" s="88" t="str">
        <f>IFERROR(IF(Sale!E741 &lt;&gt; "", Sale!E741, ""), "")</f>
        <v/>
      </c>
      <c r="BI757" s="88" t="str">
        <f>IFERROR(IF(Sale!F741 &lt;&gt; "", Sale!F741, ""), "")</f>
        <v/>
      </c>
      <c r="BJ757" s="88" t="str">
        <f>IFERROR(IF(Sale!G741 &lt;&gt; "", Sale!G741, ""), "")</f>
        <v/>
      </c>
      <c r="BK757" s="88" t="str">
        <f>IFERROR(IF(Sale!H741 &lt;&gt; "", Sale!H741, ""), "")</f>
        <v/>
      </c>
      <c r="BL757" s="88" t="str">
        <f>IFERROR(IF(Sale!I741 &lt;&gt; "", Sale!I741, ""), "")</f>
        <v/>
      </c>
      <c r="BM757" s="88" t="str">
        <f>IFERROR(IF(Sale!J741 &lt;&gt; "", Sale!J741, ""), "")</f>
        <v/>
      </c>
      <c r="BN757" s="88" t="str">
        <f>IFERROR(IF(Sale!K741 &lt;&gt; "", Sale!K741, ""), "")</f>
        <v/>
      </c>
      <c r="BO757" s="88" t="str">
        <f>IFERROR(IF(Sale!L741 &lt;&gt; "", Sale!L741, ""), "")</f>
        <v/>
      </c>
      <c r="BP757" s="88" t="str">
        <f>IFERROR(IF(Sale!M741 &lt;&gt; "", Sale!M741, ""), "")</f>
        <v/>
      </c>
      <c r="BQ757" s="88" t="str">
        <f>IFERROR(IF(Sale!N741 &lt;&gt; "", Sale!N741, ""), "")</f>
        <v/>
      </c>
      <c r="BR757" s="88" t="str">
        <f>IFERROR(IF(Sale!O741 &lt;&gt; "", Sale!O741, ""), "")</f>
        <v/>
      </c>
    </row>
    <row r="758" spans="26:70">
      <c r="Z758" s="101" t="str">
        <f>IF(AB758 &lt;&gt; "", (COUNTIF($AB$19:AB758,AB758)&amp;"_"&amp;AB758),"")</f>
        <v/>
      </c>
      <c r="AA758" s="125" t="str">
        <f>IFERROR(IF(Purchase!A741 &lt;&gt;"",Purchase!A741,""),"")</f>
        <v/>
      </c>
      <c r="AB758" s="101" t="str">
        <f>IFERROR(IF(Purchase!B741 &lt;&gt;"",Purchase!B741,""),"")</f>
        <v/>
      </c>
      <c r="AC758" s="101" t="str">
        <f>IFERROR(IF(Purchase!C741 &lt;&gt;"",Purchase!C741,""),"")</f>
        <v/>
      </c>
      <c r="AD758" s="89" t="str">
        <f>IFERROR(IF(Purchase!D741 &lt;&gt;"",Purchase!D741,""),"")</f>
        <v/>
      </c>
      <c r="AE758" s="89" t="str">
        <f>IFERROR(IF(Purchase!E741 &lt;&gt;"",Purchase!E741,""),"")</f>
        <v/>
      </c>
      <c r="AF758" s="89" t="str">
        <f>IFERROR(IF(Purchase!F741 &lt;&gt;"",Purchase!F741,""),"")</f>
        <v/>
      </c>
      <c r="AG758" s="89" t="str">
        <f>IFERROR(IF(Purchase!G741 &lt;&gt;"",Purchase!G741,""),"")</f>
        <v/>
      </c>
      <c r="AH758" s="89" t="str">
        <f>IFERROR(IF(Purchase!H741 &lt;&gt;"",Purchase!H741,""),"")</f>
        <v/>
      </c>
      <c r="AI758" s="89" t="str">
        <f>IFERROR(IF(Purchase!I741 &lt;&gt;"",Purchase!I741,""),"")</f>
        <v/>
      </c>
      <c r="AJ758" s="89" t="str">
        <f>IFERROR(IF(Purchase!J741 &lt;&gt;"",Purchase!J741,""),"")</f>
        <v/>
      </c>
      <c r="AK758" s="101" t="str">
        <f t="shared" si="36"/>
        <v/>
      </c>
      <c r="BD758" s="94" t="str">
        <f>IFERROR(IF(Sale!A742 &lt;&gt; "", Sale!A742, ""), "")</f>
        <v/>
      </c>
      <c r="BE758" s="88" t="str">
        <f>IFERROR(IF(Sale!B742 &lt;&gt; "", Sale!B742, ""), "")</f>
        <v/>
      </c>
      <c r="BF758" s="88" t="str">
        <f>IFERROR(IF(Sale!C742 &lt;&gt; "", Sale!C742, ""), "")</f>
        <v/>
      </c>
      <c r="BG758" s="88" t="str">
        <f>IFERROR(IF(Sale!D742 &lt;&gt; "", Sale!D742, ""), "")</f>
        <v/>
      </c>
      <c r="BH758" s="88" t="str">
        <f>IFERROR(IF(Sale!E742 &lt;&gt; "", Sale!E742, ""), "")</f>
        <v/>
      </c>
      <c r="BI758" s="88" t="str">
        <f>IFERROR(IF(Sale!F742 &lt;&gt; "", Sale!F742, ""), "")</f>
        <v/>
      </c>
      <c r="BJ758" s="88" t="str">
        <f>IFERROR(IF(Sale!G742 &lt;&gt; "", Sale!G742, ""), "")</f>
        <v/>
      </c>
      <c r="BK758" s="88" t="str">
        <f>IFERROR(IF(Sale!H742 &lt;&gt; "", Sale!H742, ""), "")</f>
        <v/>
      </c>
      <c r="BL758" s="88" t="str">
        <f>IFERROR(IF(Sale!I742 &lt;&gt; "", Sale!I742, ""), "")</f>
        <v/>
      </c>
      <c r="BM758" s="88" t="str">
        <f>IFERROR(IF(Sale!J742 &lt;&gt; "", Sale!J742, ""), "")</f>
        <v/>
      </c>
      <c r="BN758" s="88" t="str">
        <f>IFERROR(IF(Sale!K742 &lt;&gt; "", Sale!K742, ""), "")</f>
        <v/>
      </c>
      <c r="BO758" s="88" t="str">
        <f>IFERROR(IF(Sale!L742 &lt;&gt; "", Sale!L742, ""), "")</f>
        <v/>
      </c>
      <c r="BP758" s="88" t="str">
        <f>IFERROR(IF(Sale!M742 &lt;&gt; "", Sale!M742, ""), "")</f>
        <v/>
      </c>
      <c r="BQ758" s="88" t="str">
        <f>IFERROR(IF(Sale!N742 &lt;&gt; "", Sale!N742, ""), "")</f>
        <v/>
      </c>
      <c r="BR758" s="88" t="str">
        <f>IFERROR(IF(Sale!O742 &lt;&gt; "", Sale!O742, ""), "")</f>
        <v/>
      </c>
    </row>
    <row r="759" spans="26:70">
      <c r="Z759" s="101" t="str">
        <f>IF(AB759 &lt;&gt; "", (COUNTIF($AB$19:AB759,AB759)&amp;"_"&amp;AB759),"")</f>
        <v/>
      </c>
      <c r="AA759" s="125" t="str">
        <f>IFERROR(IF(Purchase!A742 &lt;&gt;"",Purchase!A742,""),"")</f>
        <v/>
      </c>
      <c r="AB759" s="101" t="str">
        <f>IFERROR(IF(Purchase!B742 &lt;&gt;"",Purchase!B742,""),"")</f>
        <v/>
      </c>
      <c r="AC759" s="101" t="str">
        <f>IFERROR(IF(Purchase!C742 &lt;&gt;"",Purchase!C742,""),"")</f>
        <v/>
      </c>
      <c r="AD759" s="89" t="str">
        <f>IFERROR(IF(Purchase!D742 &lt;&gt;"",Purchase!D742,""),"")</f>
        <v/>
      </c>
      <c r="AE759" s="89" t="str">
        <f>IFERROR(IF(Purchase!E742 &lt;&gt;"",Purchase!E742,""),"")</f>
        <v/>
      </c>
      <c r="AF759" s="89" t="str">
        <f>IFERROR(IF(Purchase!F742 &lt;&gt;"",Purchase!F742,""),"")</f>
        <v/>
      </c>
      <c r="AG759" s="89" t="str">
        <f>IFERROR(IF(Purchase!G742 &lt;&gt;"",Purchase!G742,""),"")</f>
        <v/>
      </c>
      <c r="AH759" s="89" t="str">
        <f>IFERROR(IF(Purchase!H742 &lt;&gt;"",Purchase!H742,""),"")</f>
        <v/>
      </c>
      <c r="AI759" s="89" t="str">
        <f>IFERROR(IF(Purchase!I742 &lt;&gt;"",Purchase!I742,""),"")</f>
        <v/>
      </c>
      <c r="AJ759" s="89" t="str">
        <f>IFERROR(IF(Purchase!J742 &lt;&gt;"",Purchase!J742,""),"")</f>
        <v/>
      </c>
      <c r="AK759" s="101" t="str">
        <f t="shared" si="36"/>
        <v/>
      </c>
      <c r="BD759" s="94" t="str">
        <f>IFERROR(IF(Sale!A743 &lt;&gt; "", Sale!A743, ""), "")</f>
        <v/>
      </c>
      <c r="BE759" s="88" t="str">
        <f>IFERROR(IF(Sale!B743 &lt;&gt; "", Sale!B743, ""), "")</f>
        <v/>
      </c>
      <c r="BF759" s="88" t="str">
        <f>IFERROR(IF(Sale!C743 &lt;&gt; "", Sale!C743, ""), "")</f>
        <v/>
      </c>
      <c r="BG759" s="88" t="str">
        <f>IFERROR(IF(Sale!D743 &lt;&gt; "", Sale!D743, ""), "")</f>
        <v/>
      </c>
      <c r="BH759" s="88" t="str">
        <f>IFERROR(IF(Sale!E743 &lt;&gt; "", Sale!E743, ""), "")</f>
        <v/>
      </c>
      <c r="BI759" s="88" t="str">
        <f>IFERROR(IF(Sale!F743 &lt;&gt; "", Sale!F743, ""), "")</f>
        <v/>
      </c>
      <c r="BJ759" s="88" t="str">
        <f>IFERROR(IF(Sale!G743 &lt;&gt; "", Sale!G743, ""), "")</f>
        <v/>
      </c>
      <c r="BK759" s="88" t="str">
        <f>IFERROR(IF(Sale!H743 &lt;&gt; "", Sale!H743, ""), "")</f>
        <v/>
      </c>
      <c r="BL759" s="88" t="str">
        <f>IFERROR(IF(Sale!I743 &lt;&gt; "", Sale!I743, ""), "")</f>
        <v/>
      </c>
      <c r="BM759" s="88" t="str">
        <f>IFERROR(IF(Sale!J743 &lt;&gt; "", Sale!J743, ""), "")</f>
        <v/>
      </c>
      <c r="BN759" s="88" t="str">
        <f>IFERROR(IF(Sale!K743 &lt;&gt; "", Sale!K743, ""), "")</f>
        <v/>
      </c>
      <c r="BO759" s="88" t="str">
        <f>IFERROR(IF(Sale!L743 &lt;&gt; "", Sale!L743, ""), "")</f>
        <v/>
      </c>
      <c r="BP759" s="88" t="str">
        <f>IFERROR(IF(Sale!M743 &lt;&gt; "", Sale!M743, ""), "")</f>
        <v/>
      </c>
      <c r="BQ759" s="88" t="str">
        <f>IFERROR(IF(Sale!N743 &lt;&gt; "", Sale!N743, ""), "")</f>
        <v/>
      </c>
      <c r="BR759" s="88" t="str">
        <f>IFERROR(IF(Sale!O743 &lt;&gt; "", Sale!O743, ""), "")</f>
        <v/>
      </c>
    </row>
    <row r="760" spans="26:70">
      <c r="Z760" s="101" t="str">
        <f>IF(AB760 &lt;&gt; "", (COUNTIF($AB$19:AB760,AB760)&amp;"_"&amp;AB760),"")</f>
        <v/>
      </c>
      <c r="AA760" s="125" t="str">
        <f>IFERROR(IF(Purchase!A743 &lt;&gt;"",Purchase!A743,""),"")</f>
        <v/>
      </c>
      <c r="AB760" s="101" t="str">
        <f>IFERROR(IF(Purchase!B743 &lt;&gt;"",Purchase!B743,""),"")</f>
        <v/>
      </c>
      <c r="AC760" s="101" t="str">
        <f>IFERROR(IF(Purchase!C743 &lt;&gt;"",Purchase!C743,""),"")</f>
        <v/>
      </c>
      <c r="AD760" s="89" t="str">
        <f>IFERROR(IF(Purchase!D743 &lt;&gt;"",Purchase!D743,""),"")</f>
        <v/>
      </c>
      <c r="AE760" s="89" t="str">
        <f>IFERROR(IF(Purchase!E743 &lt;&gt;"",Purchase!E743,""),"")</f>
        <v/>
      </c>
      <c r="AF760" s="89" t="str">
        <f>IFERROR(IF(Purchase!F743 &lt;&gt;"",Purchase!F743,""),"")</f>
        <v/>
      </c>
      <c r="AG760" s="89" t="str">
        <f>IFERROR(IF(Purchase!G743 &lt;&gt;"",Purchase!G743,""),"")</f>
        <v/>
      </c>
      <c r="AH760" s="89" t="str">
        <f>IFERROR(IF(Purchase!H743 &lt;&gt;"",Purchase!H743,""),"")</f>
        <v/>
      </c>
      <c r="AI760" s="89" t="str">
        <f>IFERROR(IF(Purchase!I743 &lt;&gt;"",Purchase!I743,""),"")</f>
        <v/>
      </c>
      <c r="AJ760" s="89" t="str">
        <f>IFERROR(IF(Purchase!J743 &lt;&gt;"",Purchase!J743,""),"")</f>
        <v/>
      </c>
      <c r="AK760" s="101" t="str">
        <f t="shared" si="36"/>
        <v/>
      </c>
      <c r="BD760" s="94" t="str">
        <f>IFERROR(IF(Sale!A744 &lt;&gt; "", Sale!A744, ""), "")</f>
        <v/>
      </c>
      <c r="BE760" s="88" t="str">
        <f>IFERROR(IF(Sale!B744 &lt;&gt; "", Sale!B744, ""), "")</f>
        <v/>
      </c>
      <c r="BF760" s="88" t="str">
        <f>IFERROR(IF(Sale!C744 &lt;&gt; "", Sale!C744, ""), "")</f>
        <v/>
      </c>
      <c r="BG760" s="88" t="str">
        <f>IFERROR(IF(Sale!D744 &lt;&gt; "", Sale!D744, ""), "")</f>
        <v/>
      </c>
      <c r="BH760" s="88" t="str">
        <f>IFERROR(IF(Sale!E744 &lt;&gt; "", Sale!E744, ""), "")</f>
        <v/>
      </c>
      <c r="BI760" s="88" t="str">
        <f>IFERROR(IF(Sale!F744 &lt;&gt; "", Sale!F744, ""), "")</f>
        <v/>
      </c>
      <c r="BJ760" s="88" t="str">
        <f>IFERROR(IF(Sale!G744 &lt;&gt; "", Sale!G744, ""), "")</f>
        <v/>
      </c>
      <c r="BK760" s="88" t="str">
        <f>IFERROR(IF(Sale!H744 &lt;&gt; "", Sale!H744, ""), "")</f>
        <v/>
      </c>
      <c r="BL760" s="88" t="str">
        <f>IFERROR(IF(Sale!I744 &lt;&gt; "", Sale!I744, ""), "")</f>
        <v/>
      </c>
      <c r="BM760" s="88" t="str">
        <f>IFERROR(IF(Sale!J744 &lt;&gt; "", Sale!J744, ""), "")</f>
        <v/>
      </c>
      <c r="BN760" s="88" t="str">
        <f>IFERROR(IF(Sale!K744 &lt;&gt; "", Sale!K744, ""), "")</f>
        <v/>
      </c>
      <c r="BO760" s="88" t="str">
        <f>IFERROR(IF(Sale!L744 &lt;&gt; "", Sale!L744, ""), "")</f>
        <v/>
      </c>
      <c r="BP760" s="88" t="str">
        <f>IFERROR(IF(Sale!M744 &lt;&gt; "", Sale!M744, ""), "")</f>
        <v/>
      </c>
      <c r="BQ760" s="88" t="str">
        <f>IFERROR(IF(Sale!N744 &lt;&gt; "", Sale!N744, ""), "")</f>
        <v/>
      </c>
      <c r="BR760" s="88" t="str">
        <f>IFERROR(IF(Sale!O744 &lt;&gt; "", Sale!O744, ""), "")</f>
        <v/>
      </c>
    </row>
    <row r="761" spans="26:70">
      <c r="Z761" s="101" t="str">
        <f>IF(AB761 &lt;&gt; "", (COUNTIF($AB$19:AB761,AB761)&amp;"_"&amp;AB761),"")</f>
        <v/>
      </c>
      <c r="AA761" s="125" t="str">
        <f>IFERROR(IF(Purchase!A744 &lt;&gt;"",Purchase!A744,""),"")</f>
        <v/>
      </c>
      <c r="AB761" s="101" t="str">
        <f>IFERROR(IF(Purchase!B744 &lt;&gt;"",Purchase!B744,""),"")</f>
        <v/>
      </c>
      <c r="AC761" s="101" t="str">
        <f>IFERROR(IF(Purchase!C744 &lt;&gt;"",Purchase!C744,""),"")</f>
        <v/>
      </c>
      <c r="AD761" s="89" t="str">
        <f>IFERROR(IF(Purchase!D744 &lt;&gt;"",Purchase!D744,""),"")</f>
        <v/>
      </c>
      <c r="AE761" s="89" t="str">
        <f>IFERROR(IF(Purchase!E744 &lt;&gt;"",Purchase!E744,""),"")</f>
        <v/>
      </c>
      <c r="AF761" s="89" t="str">
        <f>IFERROR(IF(Purchase!F744 &lt;&gt;"",Purchase!F744,""),"")</f>
        <v/>
      </c>
      <c r="AG761" s="89" t="str">
        <f>IFERROR(IF(Purchase!G744 &lt;&gt;"",Purchase!G744,""),"")</f>
        <v/>
      </c>
      <c r="AH761" s="89" t="str">
        <f>IFERROR(IF(Purchase!H744 &lt;&gt;"",Purchase!H744,""),"")</f>
        <v/>
      </c>
      <c r="AI761" s="89" t="str">
        <f>IFERROR(IF(Purchase!I744 &lt;&gt;"",Purchase!I744,""),"")</f>
        <v/>
      </c>
      <c r="AJ761" s="89" t="str">
        <f>IFERROR(IF(Purchase!J744 &lt;&gt;"",Purchase!J744,""),"")</f>
        <v/>
      </c>
      <c r="AK761" s="101" t="str">
        <f t="shared" si="36"/>
        <v/>
      </c>
      <c r="BD761" s="94" t="str">
        <f>IFERROR(IF(Sale!A745 &lt;&gt; "", Sale!A745, ""), "")</f>
        <v/>
      </c>
      <c r="BE761" s="88" t="str">
        <f>IFERROR(IF(Sale!B745 &lt;&gt; "", Sale!B745, ""), "")</f>
        <v/>
      </c>
      <c r="BF761" s="88" t="str">
        <f>IFERROR(IF(Sale!C745 &lt;&gt; "", Sale!C745, ""), "")</f>
        <v/>
      </c>
      <c r="BG761" s="88" t="str">
        <f>IFERROR(IF(Sale!D745 &lt;&gt; "", Sale!D745, ""), "")</f>
        <v/>
      </c>
      <c r="BH761" s="88" t="str">
        <f>IFERROR(IF(Sale!E745 &lt;&gt; "", Sale!E745, ""), "")</f>
        <v/>
      </c>
      <c r="BI761" s="88" t="str">
        <f>IFERROR(IF(Sale!F745 &lt;&gt; "", Sale!F745, ""), "")</f>
        <v/>
      </c>
      <c r="BJ761" s="88" t="str">
        <f>IFERROR(IF(Sale!G745 &lt;&gt; "", Sale!G745, ""), "")</f>
        <v/>
      </c>
      <c r="BK761" s="88" t="str">
        <f>IFERROR(IF(Sale!H745 &lt;&gt; "", Sale!H745, ""), "")</f>
        <v/>
      </c>
      <c r="BL761" s="88" t="str">
        <f>IFERROR(IF(Sale!I745 &lt;&gt; "", Sale!I745, ""), "")</f>
        <v/>
      </c>
      <c r="BM761" s="88" t="str">
        <f>IFERROR(IF(Sale!J745 &lt;&gt; "", Sale!J745, ""), "")</f>
        <v/>
      </c>
      <c r="BN761" s="88" t="str">
        <f>IFERROR(IF(Sale!K745 &lt;&gt; "", Sale!K745, ""), "")</f>
        <v/>
      </c>
      <c r="BO761" s="88" t="str">
        <f>IFERROR(IF(Sale!L745 &lt;&gt; "", Sale!L745, ""), "")</f>
        <v/>
      </c>
      <c r="BP761" s="88" t="str">
        <f>IFERROR(IF(Sale!M745 &lt;&gt; "", Sale!M745, ""), "")</f>
        <v/>
      </c>
      <c r="BQ761" s="88" t="str">
        <f>IFERROR(IF(Sale!N745 &lt;&gt; "", Sale!N745, ""), "")</f>
        <v/>
      </c>
      <c r="BR761" s="88" t="str">
        <f>IFERROR(IF(Sale!O745 &lt;&gt; "", Sale!O745, ""), "")</f>
        <v/>
      </c>
    </row>
    <row r="762" spans="26:70">
      <c r="Z762" s="101" t="str">
        <f>IF(AB762 &lt;&gt; "", (COUNTIF($AB$19:AB762,AB762)&amp;"_"&amp;AB762),"")</f>
        <v/>
      </c>
      <c r="AA762" s="125" t="str">
        <f>IFERROR(IF(Purchase!A745 &lt;&gt;"",Purchase!A745,""),"")</f>
        <v/>
      </c>
      <c r="AB762" s="101" t="str">
        <f>IFERROR(IF(Purchase!B745 &lt;&gt;"",Purchase!B745,""),"")</f>
        <v/>
      </c>
      <c r="AC762" s="101" t="str">
        <f>IFERROR(IF(Purchase!C745 &lt;&gt;"",Purchase!C745,""),"")</f>
        <v/>
      </c>
      <c r="AD762" s="89" t="str">
        <f>IFERROR(IF(Purchase!D745 &lt;&gt;"",Purchase!D745,""),"")</f>
        <v/>
      </c>
      <c r="AE762" s="89" t="str">
        <f>IFERROR(IF(Purchase!E745 &lt;&gt;"",Purchase!E745,""),"")</f>
        <v/>
      </c>
      <c r="AF762" s="89" t="str">
        <f>IFERROR(IF(Purchase!F745 &lt;&gt;"",Purchase!F745,""),"")</f>
        <v/>
      </c>
      <c r="AG762" s="89" t="str">
        <f>IFERROR(IF(Purchase!G745 &lt;&gt;"",Purchase!G745,""),"")</f>
        <v/>
      </c>
      <c r="AH762" s="89" t="str">
        <f>IFERROR(IF(Purchase!H745 &lt;&gt;"",Purchase!H745,""),"")</f>
        <v/>
      </c>
      <c r="AI762" s="89" t="str">
        <f>IFERROR(IF(Purchase!I745 &lt;&gt;"",Purchase!I745,""),"")</f>
        <v/>
      </c>
      <c r="AJ762" s="89" t="str">
        <f>IFERROR(IF(Purchase!J745 &lt;&gt;"",Purchase!J745,""),"")</f>
        <v/>
      </c>
      <c r="AK762" s="101" t="str">
        <f t="shared" si="36"/>
        <v/>
      </c>
      <c r="BD762" s="94" t="str">
        <f>IFERROR(IF(Sale!A746 &lt;&gt; "", Sale!A746, ""), "")</f>
        <v/>
      </c>
      <c r="BE762" s="88" t="str">
        <f>IFERROR(IF(Sale!B746 &lt;&gt; "", Sale!B746, ""), "")</f>
        <v/>
      </c>
      <c r="BF762" s="88" t="str">
        <f>IFERROR(IF(Sale!C746 &lt;&gt; "", Sale!C746, ""), "")</f>
        <v/>
      </c>
      <c r="BG762" s="88" t="str">
        <f>IFERROR(IF(Sale!D746 &lt;&gt; "", Sale!D746, ""), "")</f>
        <v/>
      </c>
      <c r="BH762" s="88" t="str">
        <f>IFERROR(IF(Sale!E746 &lt;&gt; "", Sale!E746, ""), "")</f>
        <v/>
      </c>
      <c r="BI762" s="88" t="str">
        <f>IFERROR(IF(Sale!F746 &lt;&gt; "", Sale!F746, ""), "")</f>
        <v/>
      </c>
      <c r="BJ762" s="88" t="str">
        <f>IFERROR(IF(Sale!G746 &lt;&gt; "", Sale!G746, ""), "")</f>
        <v/>
      </c>
      <c r="BK762" s="88" t="str">
        <f>IFERROR(IF(Sale!H746 &lt;&gt; "", Sale!H746, ""), "")</f>
        <v/>
      </c>
      <c r="BL762" s="88" t="str">
        <f>IFERROR(IF(Sale!I746 &lt;&gt; "", Sale!I746, ""), "")</f>
        <v/>
      </c>
      <c r="BM762" s="88" t="str">
        <f>IFERROR(IF(Sale!J746 &lt;&gt; "", Sale!J746, ""), "")</f>
        <v/>
      </c>
      <c r="BN762" s="88" t="str">
        <f>IFERROR(IF(Sale!K746 &lt;&gt; "", Sale!K746, ""), "")</f>
        <v/>
      </c>
      <c r="BO762" s="88" t="str">
        <f>IFERROR(IF(Sale!L746 &lt;&gt; "", Sale!L746, ""), "")</f>
        <v/>
      </c>
      <c r="BP762" s="88" t="str">
        <f>IFERROR(IF(Sale!M746 &lt;&gt; "", Sale!M746, ""), "")</f>
        <v/>
      </c>
      <c r="BQ762" s="88" t="str">
        <f>IFERROR(IF(Sale!N746 &lt;&gt; "", Sale!N746, ""), "")</f>
        <v/>
      </c>
      <c r="BR762" s="88" t="str">
        <f>IFERROR(IF(Sale!O746 &lt;&gt; "", Sale!O746, ""), "")</f>
        <v/>
      </c>
    </row>
    <row r="763" spans="26:70">
      <c r="Z763" s="101" t="str">
        <f>IF(AB763 &lt;&gt; "", (COUNTIF($AB$19:AB763,AB763)&amp;"_"&amp;AB763),"")</f>
        <v/>
      </c>
      <c r="AA763" s="125" t="str">
        <f>IFERROR(IF(Purchase!A746 &lt;&gt;"",Purchase!A746,""),"")</f>
        <v/>
      </c>
      <c r="AB763" s="101" t="str">
        <f>IFERROR(IF(Purchase!B746 &lt;&gt;"",Purchase!B746,""),"")</f>
        <v/>
      </c>
      <c r="AC763" s="101" t="str">
        <f>IFERROR(IF(Purchase!C746 &lt;&gt;"",Purchase!C746,""),"")</f>
        <v/>
      </c>
      <c r="AD763" s="89" t="str">
        <f>IFERROR(IF(Purchase!D746 &lt;&gt;"",Purchase!D746,""),"")</f>
        <v/>
      </c>
      <c r="AE763" s="89" t="str">
        <f>IFERROR(IF(Purchase!E746 &lt;&gt;"",Purchase!E746,""),"")</f>
        <v/>
      </c>
      <c r="AF763" s="89" t="str">
        <f>IFERROR(IF(Purchase!F746 &lt;&gt;"",Purchase!F746,""),"")</f>
        <v/>
      </c>
      <c r="AG763" s="89" t="str">
        <f>IFERROR(IF(Purchase!G746 &lt;&gt;"",Purchase!G746,""),"")</f>
        <v/>
      </c>
      <c r="AH763" s="89" t="str">
        <f>IFERROR(IF(Purchase!H746 &lt;&gt;"",Purchase!H746,""),"")</f>
        <v/>
      </c>
      <c r="AI763" s="89" t="str">
        <f>IFERROR(IF(Purchase!I746 &lt;&gt;"",Purchase!I746,""),"")</f>
        <v/>
      </c>
      <c r="AJ763" s="89" t="str">
        <f>IFERROR(IF(Purchase!J746 &lt;&gt;"",Purchase!J746,""),"")</f>
        <v/>
      </c>
      <c r="AK763" s="101" t="str">
        <f t="shared" si="36"/>
        <v/>
      </c>
      <c r="BD763" s="94" t="str">
        <f>IFERROR(IF(Sale!A747 &lt;&gt; "", Sale!A747, ""), "")</f>
        <v/>
      </c>
      <c r="BE763" s="88" t="str">
        <f>IFERROR(IF(Sale!B747 &lt;&gt; "", Sale!B747, ""), "")</f>
        <v/>
      </c>
      <c r="BF763" s="88" t="str">
        <f>IFERROR(IF(Sale!C747 &lt;&gt; "", Sale!C747, ""), "")</f>
        <v/>
      </c>
      <c r="BG763" s="88" t="str">
        <f>IFERROR(IF(Sale!D747 &lt;&gt; "", Sale!D747, ""), "")</f>
        <v/>
      </c>
      <c r="BH763" s="88" t="str">
        <f>IFERROR(IF(Sale!E747 &lt;&gt; "", Sale!E747, ""), "")</f>
        <v/>
      </c>
      <c r="BI763" s="88" t="str">
        <f>IFERROR(IF(Sale!F747 &lt;&gt; "", Sale!F747, ""), "")</f>
        <v/>
      </c>
      <c r="BJ763" s="88" t="str">
        <f>IFERROR(IF(Sale!G747 &lt;&gt; "", Sale!G747, ""), "")</f>
        <v/>
      </c>
      <c r="BK763" s="88" t="str">
        <f>IFERROR(IF(Sale!H747 &lt;&gt; "", Sale!H747, ""), "")</f>
        <v/>
      </c>
      <c r="BL763" s="88" t="str">
        <f>IFERROR(IF(Sale!I747 &lt;&gt; "", Sale!I747, ""), "")</f>
        <v/>
      </c>
      <c r="BM763" s="88" t="str">
        <f>IFERROR(IF(Sale!J747 &lt;&gt; "", Sale!J747, ""), "")</f>
        <v/>
      </c>
      <c r="BN763" s="88" t="str">
        <f>IFERROR(IF(Sale!K747 &lt;&gt; "", Sale!K747, ""), "")</f>
        <v/>
      </c>
      <c r="BO763" s="88" t="str">
        <f>IFERROR(IF(Sale!L747 &lt;&gt; "", Sale!L747, ""), "")</f>
        <v/>
      </c>
      <c r="BP763" s="88" t="str">
        <f>IFERROR(IF(Sale!M747 &lt;&gt; "", Sale!M747, ""), "")</f>
        <v/>
      </c>
      <c r="BQ763" s="88" t="str">
        <f>IFERROR(IF(Sale!N747 &lt;&gt; "", Sale!N747, ""), "")</f>
        <v/>
      </c>
      <c r="BR763" s="88" t="str">
        <f>IFERROR(IF(Sale!O747 &lt;&gt; "", Sale!O747, ""), "")</f>
        <v/>
      </c>
    </row>
    <row r="764" spans="26:70">
      <c r="Z764" s="101" t="str">
        <f>IF(AB764 &lt;&gt; "", (COUNTIF($AB$19:AB764,AB764)&amp;"_"&amp;AB764),"")</f>
        <v/>
      </c>
      <c r="AA764" s="125" t="str">
        <f>IFERROR(IF(Purchase!A747 &lt;&gt;"",Purchase!A747,""),"")</f>
        <v/>
      </c>
      <c r="AB764" s="101" t="str">
        <f>IFERROR(IF(Purchase!B747 &lt;&gt;"",Purchase!B747,""),"")</f>
        <v/>
      </c>
      <c r="AC764" s="101" t="str">
        <f>IFERROR(IF(Purchase!C747 &lt;&gt;"",Purchase!C747,""),"")</f>
        <v/>
      </c>
      <c r="AD764" s="89" t="str">
        <f>IFERROR(IF(Purchase!D747 &lt;&gt;"",Purchase!D747,""),"")</f>
        <v/>
      </c>
      <c r="AE764" s="89" t="str">
        <f>IFERROR(IF(Purchase!E747 &lt;&gt;"",Purchase!E747,""),"")</f>
        <v/>
      </c>
      <c r="AF764" s="89" t="str">
        <f>IFERROR(IF(Purchase!F747 &lt;&gt;"",Purchase!F747,""),"")</f>
        <v/>
      </c>
      <c r="AG764" s="89" t="str">
        <f>IFERROR(IF(Purchase!G747 &lt;&gt;"",Purchase!G747,""),"")</f>
        <v/>
      </c>
      <c r="AH764" s="89" t="str">
        <f>IFERROR(IF(Purchase!H747 &lt;&gt;"",Purchase!H747,""),"")</f>
        <v/>
      </c>
      <c r="AI764" s="89" t="str">
        <f>IFERROR(IF(Purchase!I747 &lt;&gt;"",Purchase!I747,""),"")</f>
        <v/>
      </c>
      <c r="AJ764" s="89" t="str">
        <f>IFERROR(IF(Purchase!J747 &lt;&gt;"",Purchase!J747,""),"")</f>
        <v/>
      </c>
      <c r="AK764" s="101" t="str">
        <f t="shared" si="36"/>
        <v/>
      </c>
      <c r="BD764" s="94" t="str">
        <f>IFERROR(IF(Sale!A748 &lt;&gt; "", Sale!A748, ""), "")</f>
        <v/>
      </c>
      <c r="BE764" s="88" t="str">
        <f>IFERROR(IF(Sale!B748 &lt;&gt; "", Sale!B748, ""), "")</f>
        <v/>
      </c>
      <c r="BF764" s="88" t="str">
        <f>IFERROR(IF(Sale!C748 &lt;&gt; "", Sale!C748, ""), "")</f>
        <v/>
      </c>
      <c r="BG764" s="88" t="str">
        <f>IFERROR(IF(Sale!D748 &lt;&gt; "", Sale!D748, ""), "")</f>
        <v/>
      </c>
      <c r="BH764" s="88" t="str">
        <f>IFERROR(IF(Sale!E748 &lt;&gt; "", Sale!E748, ""), "")</f>
        <v/>
      </c>
      <c r="BI764" s="88" t="str">
        <f>IFERROR(IF(Sale!F748 &lt;&gt; "", Sale!F748, ""), "")</f>
        <v/>
      </c>
      <c r="BJ764" s="88" t="str">
        <f>IFERROR(IF(Sale!G748 &lt;&gt; "", Sale!G748, ""), "")</f>
        <v/>
      </c>
      <c r="BK764" s="88" t="str">
        <f>IFERROR(IF(Sale!H748 &lt;&gt; "", Sale!H748, ""), "")</f>
        <v/>
      </c>
      <c r="BL764" s="88" t="str">
        <f>IFERROR(IF(Sale!I748 &lt;&gt; "", Sale!I748, ""), "")</f>
        <v/>
      </c>
      <c r="BM764" s="88" t="str">
        <f>IFERROR(IF(Sale!J748 &lt;&gt; "", Sale!J748, ""), "")</f>
        <v/>
      </c>
      <c r="BN764" s="88" t="str">
        <f>IFERROR(IF(Sale!K748 &lt;&gt; "", Sale!K748, ""), "")</f>
        <v/>
      </c>
      <c r="BO764" s="88" t="str">
        <f>IFERROR(IF(Sale!L748 &lt;&gt; "", Sale!L748, ""), "")</f>
        <v/>
      </c>
      <c r="BP764" s="88" t="str">
        <f>IFERROR(IF(Sale!M748 &lt;&gt; "", Sale!M748, ""), "")</f>
        <v/>
      </c>
      <c r="BQ764" s="88" t="str">
        <f>IFERROR(IF(Sale!N748 &lt;&gt; "", Sale!N748, ""), "")</f>
        <v/>
      </c>
      <c r="BR764" s="88" t="str">
        <f>IFERROR(IF(Sale!O748 &lt;&gt; "", Sale!O748, ""), "")</f>
        <v/>
      </c>
    </row>
    <row r="765" spans="26:70">
      <c r="Z765" s="101" t="str">
        <f>IF(AB765 &lt;&gt; "", (COUNTIF($AB$19:AB765,AB765)&amp;"_"&amp;AB765),"")</f>
        <v/>
      </c>
      <c r="AA765" s="125" t="str">
        <f>IFERROR(IF(Purchase!A748 &lt;&gt;"",Purchase!A748,""),"")</f>
        <v/>
      </c>
      <c r="AB765" s="101" t="str">
        <f>IFERROR(IF(Purchase!B748 &lt;&gt;"",Purchase!B748,""),"")</f>
        <v/>
      </c>
      <c r="AC765" s="101" t="str">
        <f>IFERROR(IF(Purchase!C748 &lt;&gt;"",Purchase!C748,""),"")</f>
        <v/>
      </c>
      <c r="AD765" s="89" t="str">
        <f>IFERROR(IF(Purchase!D748 &lt;&gt;"",Purchase!D748,""),"")</f>
        <v/>
      </c>
      <c r="AE765" s="89" t="str">
        <f>IFERROR(IF(Purchase!E748 &lt;&gt;"",Purchase!E748,""),"")</f>
        <v/>
      </c>
      <c r="AF765" s="89" t="str">
        <f>IFERROR(IF(Purchase!F748 &lt;&gt;"",Purchase!F748,""),"")</f>
        <v/>
      </c>
      <c r="AG765" s="89" t="str">
        <f>IFERROR(IF(Purchase!G748 &lt;&gt;"",Purchase!G748,""),"")</f>
        <v/>
      </c>
      <c r="AH765" s="89" t="str">
        <f>IFERROR(IF(Purchase!H748 &lt;&gt;"",Purchase!H748,""),"")</f>
        <v/>
      </c>
      <c r="AI765" s="89" t="str">
        <f>IFERROR(IF(Purchase!I748 &lt;&gt;"",Purchase!I748,""),"")</f>
        <v/>
      </c>
      <c r="AJ765" s="89" t="str">
        <f>IFERROR(IF(Purchase!J748 &lt;&gt;"",Purchase!J748,""),"")</f>
        <v/>
      </c>
      <c r="AK765" s="101" t="str">
        <f t="shared" si="36"/>
        <v/>
      </c>
      <c r="BD765" s="94" t="str">
        <f>IFERROR(IF(Sale!A749 &lt;&gt; "", Sale!A749, ""), "")</f>
        <v/>
      </c>
      <c r="BE765" s="88" t="str">
        <f>IFERROR(IF(Sale!B749 &lt;&gt; "", Sale!B749, ""), "")</f>
        <v/>
      </c>
      <c r="BF765" s="88" t="str">
        <f>IFERROR(IF(Sale!C749 &lt;&gt; "", Sale!C749, ""), "")</f>
        <v/>
      </c>
      <c r="BG765" s="88" t="str">
        <f>IFERROR(IF(Sale!D749 &lt;&gt; "", Sale!D749, ""), "")</f>
        <v/>
      </c>
      <c r="BH765" s="88" t="str">
        <f>IFERROR(IF(Sale!E749 &lt;&gt; "", Sale!E749, ""), "")</f>
        <v/>
      </c>
      <c r="BI765" s="88" t="str">
        <f>IFERROR(IF(Sale!F749 &lt;&gt; "", Sale!F749, ""), "")</f>
        <v/>
      </c>
      <c r="BJ765" s="88" t="str">
        <f>IFERROR(IF(Sale!G749 &lt;&gt; "", Sale!G749, ""), "")</f>
        <v/>
      </c>
      <c r="BK765" s="88" t="str">
        <f>IFERROR(IF(Sale!H749 &lt;&gt; "", Sale!H749, ""), "")</f>
        <v/>
      </c>
      <c r="BL765" s="88" t="str">
        <f>IFERROR(IF(Sale!I749 &lt;&gt; "", Sale!I749, ""), "")</f>
        <v/>
      </c>
      <c r="BM765" s="88" t="str">
        <f>IFERROR(IF(Sale!J749 &lt;&gt; "", Sale!J749, ""), "")</f>
        <v/>
      </c>
      <c r="BN765" s="88" t="str">
        <f>IFERROR(IF(Sale!K749 &lt;&gt; "", Sale!K749, ""), "")</f>
        <v/>
      </c>
      <c r="BO765" s="88" t="str">
        <f>IFERROR(IF(Sale!L749 &lt;&gt; "", Sale!L749, ""), "")</f>
        <v/>
      </c>
      <c r="BP765" s="88" t="str">
        <f>IFERROR(IF(Sale!M749 &lt;&gt; "", Sale!M749, ""), "")</f>
        <v/>
      </c>
      <c r="BQ765" s="88" t="str">
        <f>IFERROR(IF(Sale!N749 &lt;&gt; "", Sale!N749, ""), "")</f>
        <v/>
      </c>
      <c r="BR765" s="88" t="str">
        <f>IFERROR(IF(Sale!O749 &lt;&gt; "", Sale!O749, ""), "")</f>
        <v/>
      </c>
    </row>
    <row r="766" spans="26:70">
      <c r="Z766" s="101" t="str">
        <f>IF(AB766 &lt;&gt; "", (COUNTIF($AB$19:AB766,AB766)&amp;"_"&amp;AB766),"")</f>
        <v/>
      </c>
      <c r="AA766" s="125" t="str">
        <f>IFERROR(IF(Purchase!A749 &lt;&gt;"",Purchase!A749,""),"")</f>
        <v/>
      </c>
      <c r="AB766" s="101" t="str">
        <f>IFERROR(IF(Purchase!B749 &lt;&gt;"",Purchase!B749,""),"")</f>
        <v/>
      </c>
      <c r="AC766" s="101" t="str">
        <f>IFERROR(IF(Purchase!C749 &lt;&gt;"",Purchase!C749,""),"")</f>
        <v/>
      </c>
      <c r="AD766" s="89" t="str">
        <f>IFERROR(IF(Purchase!D749 &lt;&gt;"",Purchase!D749,""),"")</f>
        <v/>
      </c>
      <c r="AE766" s="89" t="str">
        <f>IFERROR(IF(Purchase!E749 &lt;&gt;"",Purchase!E749,""),"")</f>
        <v/>
      </c>
      <c r="AF766" s="89" t="str">
        <f>IFERROR(IF(Purchase!F749 &lt;&gt;"",Purchase!F749,""),"")</f>
        <v/>
      </c>
      <c r="AG766" s="89" t="str">
        <f>IFERROR(IF(Purchase!G749 &lt;&gt;"",Purchase!G749,""),"")</f>
        <v/>
      </c>
      <c r="AH766" s="89" t="str">
        <f>IFERROR(IF(Purchase!H749 &lt;&gt;"",Purchase!H749,""),"")</f>
        <v/>
      </c>
      <c r="AI766" s="89" t="str">
        <f>IFERROR(IF(Purchase!I749 &lt;&gt;"",Purchase!I749,""),"")</f>
        <v/>
      </c>
      <c r="AJ766" s="89" t="str">
        <f>IFERROR(IF(Purchase!J749 &lt;&gt;"",Purchase!J749,""),"")</f>
        <v/>
      </c>
      <c r="AK766" s="101" t="str">
        <f t="shared" si="36"/>
        <v/>
      </c>
      <c r="BD766" s="94" t="str">
        <f>IFERROR(IF(Sale!A750 &lt;&gt; "", Sale!A750, ""), "")</f>
        <v/>
      </c>
      <c r="BE766" s="88" t="str">
        <f>IFERROR(IF(Sale!B750 &lt;&gt; "", Sale!B750, ""), "")</f>
        <v/>
      </c>
      <c r="BF766" s="88" t="str">
        <f>IFERROR(IF(Sale!C750 &lt;&gt; "", Sale!C750, ""), "")</f>
        <v/>
      </c>
      <c r="BG766" s="88" t="str">
        <f>IFERROR(IF(Sale!D750 &lt;&gt; "", Sale!D750, ""), "")</f>
        <v/>
      </c>
      <c r="BH766" s="88" t="str">
        <f>IFERROR(IF(Sale!E750 &lt;&gt; "", Sale!E750, ""), "")</f>
        <v/>
      </c>
      <c r="BI766" s="88" t="str">
        <f>IFERROR(IF(Sale!F750 &lt;&gt; "", Sale!F750, ""), "")</f>
        <v/>
      </c>
      <c r="BJ766" s="88" t="str">
        <f>IFERROR(IF(Sale!G750 &lt;&gt; "", Sale!G750, ""), "")</f>
        <v/>
      </c>
      <c r="BK766" s="88" t="str">
        <f>IFERROR(IF(Sale!H750 &lt;&gt; "", Sale!H750, ""), "")</f>
        <v/>
      </c>
      <c r="BL766" s="88" t="str">
        <f>IFERROR(IF(Sale!I750 &lt;&gt; "", Sale!I750, ""), "")</f>
        <v/>
      </c>
      <c r="BM766" s="88" t="str">
        <f>IFERROR(IF(Sale!J750 &lt;&gt; "", Sale!J750, ""), "")</f>
        <v/>
      </c>
      <c r="BN766" s="88" t="str">
        <f>IFERROR(IF(Sale!K750 &lt;&gt; "", Sale!K750, ""), "")</f>
        <v/>
      </c>
      <c r="BO766" s="88" t="str">
        <f>IFERROR(IF(Sale!L750 &lt;&gt; "", Sale!L750, ""), "")</f>
        <v/>
      </c>
      <c r="BP766" s="88" t="str">
        <f>IFERROR(IF(Sale!M750 &lt;&gt; "", Sale!M750, ""), "")</f>
        <v/>
      </c>
      <c r="BQ766" s="88" t="str">
        <f>IFERROR(IF(Sale!N750 &lt;&gt; "", Sale!N750, ""), "")</f>
        <v/>
      </c>
      <c r="BR766" s="88" t="str">
        <f>IFERROR(IF(Sale!O750 &lt;&gt; "", Sale!O750, ""), "")</f>
        <v/>
      </c>
    </row>
    <row r="767" spans="26:70">
      <c r="Z767" s="101" t="str">
        <f>IF(AB767 &lt;&gt; "", (COUNTIF($AB$19:AB767,AB767)&amp;"_"&amp;AB767),"")</f>
        <v/>
      </c>
      <c r="AA767" s="125" t="str">
        <f>IFERROR(IF(Purchase!A750 &lt;&gt;"",Purchase!A750,""),"")</f>
        <v/>
      </c>
      <c r="AB767" s="101" t="str">
        <f>IFERROR(IF(Purchase!B750 &lt;&gt;"",Purchase!B750,""),"")</f>
        <v/>
      </c>
      <c r="AC767" s="101" t="str">
        <f>IFERROR(IF(Purchase!C750 &lt;&gt;"",Purchase!C750,""),"")</f>
        <v/>
      </c>
      <c r="AD767" s="89" t="str">
        <f>IFERROR(IF(Purchase!D750 &lt;&gt;"",Purchase!D750,""),"")</f>
        <v/>
      </c>
      <c r="AE767" s="89" t="str">
        <f>IFERROR(IF(Purchase!E750 &lt;&gt;"",Purchase!E750,""),"")</f>
        <v/>
      </c>
      <c r="AF767" s="89" t="str">
        <f>IFERROR(IF(Purchase!F750 &lt;&gt;"",Purchase!F750,""),"")</f>
        <v/>
      </c>
      <c r="AG767" s="89" t="str">
        <f>IFERROR(IF(Purchase!G750 &lt;&gt;"",Purchase!G750,""),"")</f>
        <v/>
      </c>
      <c r="AH767" s="89" t="str">
        <f>IFERROR(IF(Purchase!H750 &lt;&gt;"",Purchase!H750,""),"")</f>
        <v/>
      </c>
      <c r="AI767" s="89" t="str">
        <f>IFERROR(IF(Purchase!I750 &lt;&gt;"",Purchase!I750,""),"")</f>
        <v/>
      </c>
      <c r="AJ767" s="89" t="str">
        <f>IFERROR(IF(Purchase!J750 &lt;&gt;"",Purchase!J750,""),"")</f>
        <v/>
      </c>
      <c r="AK767" s="101" t="str">
        <f t="shared" si="36"/>
        <v/>
      </c>
      <c r="BD767" s="94" t="str">
        <f>IFERROR(IF(Sale!A751 &lt;&gt; "", Sale!A751, ""), "")</f>
        <v/>
      </c>
      <c r="BE767" s="88" t="str">
        <f>IFERROR(IF(Sale!B751 &lt;&gt; "", Sale!B751, ""), "")</f>
        <v/>
      </c>
      <c r="BF767" s="88" t="str">
        <f>IFERROR(IF(Sale!C751 &lt;&gt; "", Sale!C751, ""), "")</f>
        <v/>
      </c>
      <c r="BG767" s="88" t="str">
        <f>IFERROR(IF(Sale!D751 &lt;&gt; "", Sale!D751, ""), "")</f>
        <v/>
      </c>
      <c r="BH767" s="88" t="str">
        <f>IFERROR(IF(Sale!E751 &lt;&gt; "", Sale!E751, ""), "")</f>
        <v/>
      </c>
      <c r="BI767" s="88" t="str">
        <f>IFERROR(IF(Sale!F751 &lt;&gt; "", Sale!F751, ""), "")</f>
        <v/>
      </c>
      <c r="BJ767" s="88" t="str">
        <f>IFERROR(IF(Sale!G751 &lt;&gt; "", Sale!G751, ""), "")</f>
        <v/>
      </c>
      <c r="BK767" s="88" t="str">
        <f>IFERROR(IF(Sale!H751 &lt;&gt; "", Sale!H751, ""), "")</f>
        <v/>
      </c>
      <c r="BL767" s="88" t="str">
        <f>IFERROR(IF(Sale!I751 &lt;&gt; "", Sale!I751, ""), "")</f>
        <v/>
      </c>
      <c r="BM767" s="88" t="str">
        <f>IFERROR(IF(Sale!J751 &lt;&gt; "", Sale!J751, ""), "")</f>
        <v/>
      </c>
      <c r="BN767" s="88" t="str">
        <f>IFERROR(IF(Sale!K751 &lt;&gt; "", Sale!K751, ""), "")</f>
        <v/>
      </c>
      <c r="BO767" s="88" t="str">
        <f>IFERROR(IF(Sale!L751 &lt;&gt; "", Sale!L751, ""), "")</f>
        <v/>
      </c>
      <c r="BP767" s="88" t="str">
        <f>IFERROR(IF(Sale!M751 &lt;&gt; "", Sale!M751, ""), "")</f>
        <v/>
      </c>
      <c r="BQ767" s="88" t="str">
        <f>IFERROR(IF(Sale!N751 &lt;&gt; "", Sale!N751, ""), "")</f>
        <v/>
      </c>
      <c r="BR767" s="88" t="str">
        <f>IFERROR(IF(Sale!O751 &lt;&gt; "", Sale!O751, ""), "")</f>
        <v/>
      </c>
    </row>
    <row r="768" spans="26:70">
      <c r="Z768" s="101" t="str">
        <f>IF(AB768 &lt;&gt; "", (COUNTIF($AB$19:AB768,AB768)&amp;"_"&amp;AB768),"")</f>
        <v/>
      </c>
      <c r="AA768" s="125" t="str">
        <f>IFERROR(IF(Purchase!A751 &lt;&gt;"",Purchase!A751,""),"")</f>
        <v/>
      </c>
      <c r="AB768" s="101" t="str">
        <f>IFERROR(IF(Purchase!B751 &lt;&gt;"",Purchase!B751,""),"")</f>
        <v/>
      </c>
      <c r="AC768" s="101" t="str">
        <f>IFERROR(IF(Purchase!C751 &lt;&gt;"",Purchase!C751,""),"")</f>
        <v/>
      </c>
      <c r="AD768" s="89" t="str">
        <f>IFERROR(IF(Purchase!D751 &lt;&gt;"",Purchase!D751,""),"")</f>
        <v/>
      </c>
      <c r="AE768" s="89" t="str">
        <f>IFERROR(IF(Purchase!E751 &lt;&gt;"",Purchase!E751,""),"")</f>
        <v/>
      </c>
      <c r="AF768" s="89" t="str">
        <f>IFERROR(IF(Purchase!F751 &lt;&gt;"",Purchase!F751,""),"")</f>
        <v/>
      </c>
      <c r="AG768" s="89" t="str">
        <f>IFERROR(IF(Purchase!G751 &lt;&gt;"",Purchase!G751,""),"")</f>
        <v/>
      </c>
      <c r="AH768" s="89" t="str">
        <f>IFERROR(IF(Purchase!H751 &lt;&gt;"",Purchase!H751,""),"")</f>
        <v/>
      </c>
      <c r="AI768" s="89" t="str">
        <f>IFERROR(IF(Purchase!I751 &lt;&gt;"",Purchase!I751,""),"")</f>
        <v/>
      </c>
      <c r="AJ768" s="89" t="str">
        <f>IFERROR(IF(Purchase!J751 &lt;&gt;"",Purchase!J751,""),"")</f>
        <v/>
      </c>
      <c r="AK768" s="101" t="str">
        <f t="shared" si="36"/>
        <v/>
      </c>
      <c r="BD768" s="94" t="str">
        <f>IFERROR(IF(Sale!A752 &lt;&gt; "", Sale!A752, ""), "")</f>
        <v/>
      </c>
      <c r="BE768" s="88" t="str">
        <f>IFERROR(IF(Sale!B752 &lt;&gt; "", Sale!B752, ""), "")</f>
        <v/>
      </c>
      <c r="BF768" s="88" t="str">
        <f>IFERROR(IF(Sale!C752 &lt;&gt; "", Sale!C752, ""), "")</f>
        <v/>
      </c>
      <c r="BG768" s="88" t="str">
        <f>IFERROR(IF(Sale!D752 &lt;&gt; "", Sale!D752, ""), "")</f>
        <v/>
      </c>
      <c r="BH768" s="88" t="str">
        <f>IFERROR(IF(Sale!E752 &lt;&gt; "", Sale!E752, ""), "")</f>
        <v/>
      </c>
      <c r="BI768" s="88" t="str">
        <f>IFERROR(IF(Sale!F752 &lt;&gt; "", Sale!F752, ""), "")</f>
        <v/>
      </c>
      <c r="BJ768" s="88" t="str">
        <f>IFERROR(IF(Sale!G752 &lt;&gt; "", Sale!G752, ""), "")</f>
        <v/>
      </c>
      <c r="BK768" s="88" t="str">
        <f>IFERROR(IF(Sale!H752 &lt;&gt; "", Sale!H752, ""), "")</f>
        <v/>
      </c>
      <c r="BL768" s="88" t="str">
        <f>IFERROR(IF(Sale!I752 &lt;&gt; "", Sale!I752, ""), "")</f>
        <v/>
      </c>
      <c r="BM768" s="88" t="str">
        <f>IFERROR(IF(Sale!J752 &lt;&gt; "", Sale!J752, ""), "")</f>
        <v/>
      </c>
      <c r="BN768" s="88" t="str">
        <f>IFERROR(IF(Sale!K752 &lt;&gt; "", Sale!K752, ""), "")</f>
        <v/>
      </c>
      <c r="BO768" s="88" t="str">
        <f>IFERROR(IF(Sale!L752 &lt;&gt; "", Sale!L752, ""), "")</f>
        <v/>
      </c>
      <c r="BP768" s="88" t="str">
        <f>IFERROR(IF(Sale!M752 &lt;&gt; "", Sale!M752, ""), "")</f>
        <v/>
      </c>
      <c r="BQ768" s="88" t="str">
        <f>IFERROR(IF(Sale!N752 &lt;&gt; "", Sale!N752, ""), "")</f>
        <v/>
      </c>
      <c r="BR768" s="88" t="str">
        <f>IFERROR(IF(Sale!O752 &lt;&gt; "", Sale!O752, ""), "")</f>
        <v/>
      </c>
    </row>
    <row r="769" spans="26:70">
      <c r="Z769" s="101" t="str">
        <f>IF(AB769 &lt;&gt; "", (COUNTIF($AB$19:AB769,AB769)&amp;"_"&amp;AB769),"")</f>
        <v/>
      </c>
      <c r="AA769" s="125" t="str">
        <f>IFERROR(IF(Purchase!A752 &lt;&gt;"",Purchase!A752,""),"")</f>
        <v/>
      </c>
      <c r="AB769" s="101" t="str">
        <f>IFERROR(IF(Purchase!B752 &lt;&gt;"",Purchase!B752,""),"")</f>
        <v/>
      </c>
      <c r="AC769" s="101" t="str">
        <f>IFERROR(IF(Purchase!C752 &lt;&gt;"",Purchase!C752,""),"")</f>
        <v/>
      </c>
      <c r="AD769" s="89" t="str">
        <f>IFERROR(IF(Purchase!D752 &lt;&gt;"",Purchase!D752,""),"")</f>
        <v/>
      </c>
      <c r="AE769" s="89" t="str">
        <f>IFERROR(IF(Purchase!E752 &lt;&gt;"",Purchase!E752,""),"")</f>
        <v/>
      </c>
      <c r="AF769" s="89" t="str">
        <f>IFERROR(IF(Purchase!F752 &lt;&gt;"",Purchase!F752,""),"")</f>
        <v/>
      </c>
      <c r="AG769" s="89" t="str">
        <f>IFERROR(IF(Purchase!G752 &lt;&gt;"",Purchase!G752,""),"")</f>
        <v/>
      </c>
      <c r="AH769" s="89" t="str">
        <f>IFERROR(IF(Purchase!H752 &lt;&gt;"",Purchase!H752,""),"")</f>
        <v/>
      </c>
      <c r="AI769" s="89" t="str">
        <f>IFERROR(IF(Purchase!I752 &lt;&gt;"",Purchase!I752,""),"")</f>
        <v/>
      </c>
      <c r="AJ769" s="89" t="str">
        <f>IFERROR(IF(Purchase!J752 &lt;&gt;"",Purchase!J752,""),"")</f>
        <v/>
      </c>
      <c r="AK769" s="101" t="str">
        <f t="shared" si="36"/>
        <v/>
      </c>
      <c r="BD769" s="94" t="str">
        <f>IFERROR(IF(Sale!A753 &lt;&gt; "", Sale!A753, ""), "")</f>
        <v/>
      </c>
      <c r="BE769" s="88" t="str">
        <f>IFERROR(IF(Sale!B753 &lt;&gt; "", Sale!B753, ""), "")</f>
        <v/>
      </c>
      <c r="BF769" s="88" t="str">
        <f>IFERROR(IF(Sale!C753 &lt;&gt; "", Sale!C753, ""), "")</f>
        <v/>
      </c>
      <c r="BG769" s="88" t="str">
        <f>IFERROR(IF(Sale!D753 &lt;&gt; "", Sale!D753, ""), "")</f>
        <v/>
      </c>
      <c r="BH769" s="88" t="str">
        <f>IFERROR(IF(Sale!E753 &lt;&gt; "", Sale!E753, ""), "")</f>
        <v/>
      </c>
      <c r="BI769" s="88" t="str">
        <f>IFERROR(IF(Sale!F753 &lt;&gt; "", Sale!F753, ""), "")</f>
        <v/>
      </c>
      <c r="BJ769" s="88" t="str">
        <f>IFERROR(IF(Sale!G753 &lt;&gt; "", Sale!G753, ""), "")</f>
        <v/>
      </c>
      <c r="BK769" s="88" t="str">
        <f>IFERROR(IF(Sale!H753 &lt;&gt; "", Sale!H753, ""), "")</f>
        <v/>
      </c>
      <c r="BL769" s="88" t="str">
        <f>IFERROR(IF(Sale!I753 &lt;&gt; "", Sale!I753, ""), "")</f>
        <v/>
      </c>
      <c r="BM769" s="88" t="str">
        <f>IFERROR(IF(Sale!J753 &lt;&gt; "", Sale!J753, ""), "")</f>
        <v/>
      </c>
      <c r="BN769" s="88" t="str">
        <f>IFERROR(IF(Sale!K753 &lt;&gt; "", Sale!K753, ""), "")</f>
        <v/>
      </c>
      <c r="BO769" s="88" t="str">
        <f>IFERROR(IF(Sale!L753 &lt;&gt; "", Sale!L753, ""), "")</f>
        <v/>
      </c>
      <c r="BP769" s="88" t="str">
        <f>IFERROR(IF(Sale!M753 &lt;&gt; "", Sale!M753, ""), "")</f>
        <v/>
      </c>
      <c r="BQ769" s="88" t="str">
        <f>IFERROR(IF(Sale!N753 &lt;&gt; "", Sale!N753, ""), "")</f>
        <v/>
      </c>
      <c r="BR769" s="88" t="str">
        <f>IFERROR(IF(Sale!O753 &lt;&gt; "", Sale!O753, ""), "")</f>
        <v/>
      </c>
    </row>
    <row r="770" spans="26:70">
      <c r="Z770" s="101" t="str">
        <f>IF(AB770 &lt;&gt; "", (COUNTIF($AB$19:AB770,AB770)&amp;"_"&amp;AB770),"")</f>
        <v/>
      </c>
      <c r="AA770" s="125" t="str">
        <f>IFERROR(IF(Purchase!A753 &lt;&gt;"",Purchase!A753,""),"")</f>
        <v/>
      </c>
      <c r="AB770" s="101" t="str">
        <f>IFERROR(IF(Purchase!B753 &lt;&gt;"",Purchase!B753,""),"")</f>
        <v/>
      </c>
      <c r="AC770" s="101" t="str">
        <f>IFERROR(IF(Purchase!C753 &lt;&gt;"",Purchase!C753,""),"")</f>
        <v/>
      </c>
      <c r="AD770" s="89" t="str">
        <f>IFERROR(IF(Purchase!D753 &lt;&gt;"",Purchase!D753,""),"")</f>
        <v/>
      </c>
      <c r="AE770" s="89" t="str">
        <f>IFERROR(IF(Purchase!E753 &lt;&gt;"",Purchase!E753,""),"")</f>
        <v/>
      </c>
      <c r="AF770" s="89" t="str">
        <f>IFERROR(IF(Purchase!F753 &lt;&gt;"",Purchase!F753,""),"")</f>
        <v/>
      </c>
      <c r="AG770" s="89" t="str">
        <f>IFERROR(IF(Purchase!G753 &lt;&gt;"",Purchase!G753,""),"")</f>
        <v/>
      </c>
      <c r="AH770" s="89" t="str">
        <f>IFERROR(IF(Purchase!H753 &lt;&gt;"",Purchase!H753,""),"")</f>
        <v/>
      </c>
      <c r="AI770" s="89" t="str">
        <f>IFERROR(IF(Purchase!I753 &lt;&gt;"",Purchase!I753,""),"")</f>
        <v/>
      </c>
      <c r="AJ770" s="89" t="str">
        <f>IFERROR(IF(Purchase!J753 &lt;&gt;"",Purchase!J753,""),"")</f>
        <v/>
      </c>
      <c r="AK770" s="101" t="str">
        <f t="shared" si="36"/>
        <v/>
      </c>
      <c r="BD770" s="94" t="str">
        <f>IFERROR(IF(Sale!A754 &lt;&gt; "", Sale!A754, ""), "")</f>
        <v/>
      </c>
      <c r="BE770" s="88" t="str">
        <f>IFERROR(IF(Sale!B754 &lt;&gt; "", Sale!B754, ""), "")</f>
        <v/>
      </c>
      <c r="BF770" s="88" t="str">
        <f>IFERROR(IF(Sale!C754 &lt;&gt; "", Sale!C754, ""), "")</f>
        <v/>
      </c>
      <c r="BG770" s="88" t="str">
        <f>IFERROR(IF(Sale!D754 &lt;&gt; "", Sale!D754, ""), "")</f>
        <v/>
      </c>
      <c r="BH770" s="88" t="str">
        <f>IFERROR(IF(Sale!E754 &lt;&gt; "", Sale!E754, ""), "")</f>
        <v/>
      </c>
      <c r="BI770" s="88" t="str">
        <f>IFERROR(IF(Sale!F754 &lt;&gt; "", Sale!F754, ""), "")</f>
        <v/>
      </c>
      <c r="BJ770" s="88" t="str">
        <f>IFERROR(IF(Sale!G754 &lt;&gt; "", Sale!G754, ""), "")</f>
        <v/>
      </c>
      <c r="BK770" s="88" t="str">
        <f>IFERROR(IF(Sale!H754 &lt;&gt; "", Sale!H754, ""), "")</f>
        <v/>
      </c>
      <c r="BL770" s="88" t="str">
        <f>IFERROR(IF(Sale!I754 &lt;&gt; "", Sale!I754, ""), "")</f>
        <v/>
      </c>
      <c r="BM770" s="88" t="str">
        <f>IFERROR(IF(Sale!J754 &lt;&gt; "", Sale!J754, ""), "")</f>
        <v/>
      </c>
      <c r="BN770" s="88" t="str">
        <f>IFERROR(IF(Sale!K754 &lt;&gt; "", Sale!K754, ""), "")</f>
        <v/>
      </c>
      <c r="BO770" s="88" t="str">
        <f>IFERROR(IF(Sale!L754 &lt;&gt; "", Sale!L754, ""), "")</f>
        <v/>
      </c>
      <c r="BP770" s="88" t="str">
        <f>IFERROR(IF(Sale!M754 &lt;&gt; "", Sale!M754, ""), "")</f>
        <v/>
      </c>
      <c r="BQ770" s="88" t="str">
        <f>IFERROR(IF(Sale!N754 &lt;&gt; "", Sale!N754, ""), "")</f>
        <v/>
      </c>
      <c r="BR770" s="88" t="str">
        <f>IFERROR(IF(Sale!O754 &lt;&gt; "", Sale!O754, ""), "")</f>
        <v/>
      </c>
    </row>
    <row r="771" spans="26:70">
      <c r="Z771" s="101" t="str">
        <f>IF(AB771 &lt;&gt; "", (COUNTIF($AB$19:AB771,AB771)&amp;"_"&amp;AB771),"")</f>
        <v/>
      </c>
      <c r="AA771" s="125" t="str">
        <f>IFERROR(IF(Purchase!A754 &lt;&gt;"",Purchase!A754,""),"")</f>
        <v/>
      </c>
      <c r="AB771" s="101" t="str">
        <f>IFERROR(IF(Purchase!B754 &lt;&gt;"",Purchase!B754,""),"")</f>
        <v/>
      </c>
      <c r="AC771" s="101" t="str">
        <f>IFERROR(IF(Purchase!C754 &lt;&gt;"",Purchase!C754,""),"")</f>
        <v/>
      </c>
      <c r="AD771" s="89" t="str">
        <f>IFERROR(IF(Purchase!D754 &lt;&gt;"",Purchase!D754,""),"")</f>
        <v/>
      </c>
      <c r="AE771" s="89" t="str">
        <f>IFERROR(IF(Purchase!E754 &lt;&gt;"",Purchase!E754,""),"")</f>
        <v/>
      </c>
      <c r="AF771" s="89" t="str">
        <f>IFERROR(IF(Purchase!F754 &lt;&gt;"",Purchase!F754,""),"")</f>
        <v/>
      </c>
      <c r="AG771" s="89" t="str">
        <f>IFERROR(IF(Purchase!G754 &lt;&gt;"",Purchase!G754,""),"")</f>
        <v/>
      </c>
      <c r="AH771" s="89" t="str">
        <f>IFERROR(IF(Purchase!H754 &lt;&gt;"",Purchase!H754,""),"")</f>
        <v/>
      </c>
      <c r="AI771" s="89" t="str">
        <f>IFERROR(IF(Purchase!I754 &lt;&gt;"",Purchase!I754,""),"")</f>
        <v/>
      </c>
      <c r="AJ771" s="89" t="str">
        <f>IFERROR(IF(Purchase!J754 &lt;&gt;"",Purchase!J754,""),"")</f>
        <v/>
      </c>
      <c r="AK771" s="101" t="str">
        <f t="shared" si="36"/>
        <v/>
      </c>
      <c r="BD771" s="94" t="str">
        <f>IFERROR(IF(Sale!A755 &lt;&gt; "", Sale!A755, ""), "")</f>
        <v/>
      </c>
      <c r="BE771" s="88" t="str">
        <f>IFERROR(IF(Sale!B755 &lt;&gt; "", Sale!B755, ""), "")</f>
        <v/>
      </c>
      <c r="BF771" s="88" t="str">
        <f>IFERROR(IF(Sale!C755 &lt;&gt; "", Sale!C755, ""), "")</f>
        <v/>
      </c>
      <c r="BG771" s="88" t="str">
        <f>IFERROR(IF(Sale!D755 &lt;&gt; "", Sale!D755, ""), "")</f>
        <v/>
      </c>
      <c r="BH771" s="88" t="str">
        <f>IFERROR(IF(Sale!E755 &lt;&gt; "", Sale!E755, ""), "")</f>
        <v/>
      </c>
      <c r="BI771" s="88" t="str">
        <f>IFERROR(IF(Sale!F755 &lt;&gt; "", Sale!F755, ""), "")</f>
        <v/>
      </c>
      <c r="BJ771" s="88" t="str">
        <f>IFERROR(IF(Sale!G755 &lt;&gt; "", Sale!G755, ""), "")</f>
        <v/>
      </c>
      <c r="BK771" s="88" t="str">
        <f>IFERROR(IF(Sale!H755 &lt;&gt; "", Sale!H755, ""), "")</f>
        <v/>
      </c>
      <c r="BL771" s="88" t="str">
        <f>IFERROR(IF(Sale!I755 &lt;&gt; "", Sale!I755, ""), "")</f>
        <v/>
      </c>
      <c r="BM771" s="88" t="str">
        <f>IFERROR(IF(Sale!J755 &lt;&gt; "", Sale!J755, ""), "")</f>
        <v/>
      </c>
      <c r="BN771" s="88" t="str">
        <f>IFERROR(IF(Sale!K755 &lt;&gt; "", Sale!K755, ""), "")</f>
        <v/>
      </c>
      <c r="BO771" s="88" t="str">
        <f>IFERROR(IF(Sale!L755 &lt;&gt; "", Sale!L755, ""), "")</f>
        <v/>
      </c>
      <c r="BP771" s="88" t="str">
        <f>IFERROR(IF(Sale!M755 &lt;&gt; "", Sale!M755, ""), "")</f>
        <v/>
      </c>
      <c r="BQ771" s="88" t="str">
        <f>IFERROR(IF(Sale!N755 &lt;&gt; "", Sale!N755, ""), "")</f>
        <v/>
      </c>
      <c r="BR771" s="88" t="str">
        <f>IFERROR(IF(Sale!O755 &lt;&gt; "", Sale!O755, ""), "")</f>
        <v/>
      </c>
    </row>
    <row r="772" spans="26:70">
      <c r="Z772" s="101" t="str">
        <f>IF(AB772 &lt;&gt; "", (COUNTIF($AB$19:AB772,AB772)&amp;"_"&amp;AB772),"")</f>
        <v/>
      </c>
      <c r="AA772" s="125" t="str">
        <f>IFERROR(IF(Purchase!A755 &lt;&gt;"",Purchase!A755,""),"")</f>
        <v/>
      </c>
      <c r="AB772" s="101" t="str">
        <f>IFERROR(IF(Purchase!B755 &lt;&gt;"",Purchase!B755,""),"")</f>
        <v/>
      </c>
      <c r="AC772" s="101" t="str">
        <f>IFERROR(IF(Purchase!C755 &lt;&gt;"",Purchase!C755,""),"")</f>
        <v/>
      </c>
      <c r="AD772" s="89" t="str">
        <f>IFERROR(IF(Purchase!D755 &lt;&gt;"",Purchase!D755,""),"")</f>
        <v/>
      </c>
      <c r="AE772" s="89" t="str">
        <f>IFERROR(IF(Purchase!E755 &lt;&gt;"",Purchase!E755,""),"")</f>
        <v/>
      </c>
      <c r="AF772" s="89" t="str">
        <f>IFERROR(IF(Purchase!F755 &lt;&gt;"",Purchase!F755,""),"")</f>
        <v/>
      </c>
      <c r="AG772" s="89" t="str">
        <f>IFERROR(IF(Purchase!G755 &lt;&gt;"",Purchase!G755,""),"")</f>
        <v/>
      </c>
      <c r="AH772" s="89" t="str">
        <f>IFERROR(IF(Purchase!H755 &lt;&gt;"",Purchase!H755,""),"")</f>
        <v/>
      </c>
      <c r="AI772" s="89" t="str">
        <f>IFERROR(IF(Purchase!I755 &lt;&gt;"",Purchase!I755,""),"")</f>
        <v/>
      </c>
      <c r="AJ772" s="89" t="str">
        <f>IFERROR(IF(Purchase!J755 &lt;&gt;"",Purchase!J755,""),"")</f>
        <v/>
      </c>
      <c r="AK772" s="101" t="str">
        <f t="shared" si="36"/>
        <v/>
      </c>
      <c r="BD772" s="94" t="str">
        <f>IFERROR(IF(Sale!A756 &lt;&gt; "", Sale!A756, ""), "")</f>
        <v/>
      </c>
      <c r="BE772" s="88" t="str">
        <f>IFERROR(IF(Sale!B756 &lt;&gt; "", Sale!B756, ""), "")</f>
        <v/>
      </c>
      <c r="BF772" s="88" t="str">
        <f>IFERROR(IF(Sale!C756 &lt;&gt; "", Sale!C756, ""), "")</f>
        <v/>
      </c>
      <c r="BG772" s="88" t="str">
        <f>IFERROR(IF(Sale!D756 &lt;&gt; "", Sale!D756, ""), "")</f>
        <v/>
      </c>
      <c r="BH772" s="88" t="str">
        <f>IFERROR(IF(Sale!E756 &lt;&gt; "", Sale!E756, ""), "")</f>
        <v/>
      </c>
      <c r="BI772" s="88" t="str">
        <f>IFERROR(IF(Sale!F756 &lt;&gt; "", Sale!F756, ""), "")</f>
        <v/>
      </c>
      <c r="BJ772" s="88" t="str">
        <f>IFERROR(IF(Sale!G756 &lt;&gt; "", Sale!G756, ""), "")</f>
        <v/>
      </c>
      <c r="BK772" s="88" t="str">
        <f>IFERROR(IF(Sale!H756 &lt;&gt; "", Sale!H756, ""), "")</f>
        <v/>
      </c>
      <c r="BL772" s="88" t="str">
        <f>IFERROR(IF(Sale!I756 &lt;&gt; "", Sale!I756, ""), "")</f>
        <v/>
      </c>
      <c r="BM772" s="88" t="str">
        <f>IFERROR(IF(Sale!J756 &lt;&gt; "", Sale!J756, ""), "")</f>
        <v/>
      </c>
      <c r="BN772" s="88" t="str">
        <f>IFERROR(IF(Sale!K756 &lt;&gt; "", Sale!K756, ""), "")</f>
        <v/>
      </c>
      <c r="BO772" s="88" t="str">
        <f>IFERROR(IF(Sale!L756 &lt;&gt; "", Sale!L756, ""), "")</f>
        <v/>
      </c>
      <c r="BP772" s="88" t="str">
        <f>IFERROR(IF(Sale!M756 &lt;&gt; "", Sale!M756, ""), "")</f>
        <v/>
      </c>
      <c r="BQ772" s="88" t="str">
        <f>IFERROR(IF(Sale!N756 &lt;&gt; "", Sale!N756, ""), "")</f>
        <v/>
      </c>
      <c r="BR772" s="88" t="str">
        <f>IFERROR(IF(Sale!O756 &lt;&gt; "", Sale!O756, ""), "")</f>
        <v/>
      </c>
    </row>
    <row r="773" spans="26:70">
      <c r="Z773" s="101" t="str">
        <f>IF(AB773 &lt;&gt; "", (COUNTIF($AB$19:AB773,AB773)&amp;"_"&amp;AB773),"")</f>
        <v/>
      </c>
      <c r="AA773" s="125" t="str">
        <f>IFERROR(IF(Purchase!A756 &lt;&gt;"",Purchase!A756,""),"")</f>
        <v/>
      </c>
      <c r="AB773" s="101" t="str">
        <f>IFERROR(IF(Purchase!B756 &lt;&gt;"",Purchase!B756,""),"")</f>
        <v/>
      </c>
      <c r="AC773" s="101" t="str">
        <f>IFERROR(IF(Purchase!C756 &lt;&gt;"",Purchase!C756,""),"")</f>
        <v/>
      </c>
      <c r="AD773" s="89" t="str">
        <f>IFERROR(IF(Purchase!D756 &lt;&gt;"",Purchase!D756,""),"")</f>
        <v/>
      </c>
      <c r="AE773" s="89" t="str">
        <f>IFERROR(IF(Purchase!E756 &lt;&gt;"",Purchase!E756,""),"")</f>
        <v/>
      </c>
      <c r="AF773" s="89" t="str">
        <f>IFERROR(IF(Purchase!F756 &lt;&gt;"",Purchase!F756,""),"")</f>
        <v/>
      </c>
      <c r="AG773" s="89" t="str">
        <f>IFERROR(IF(Purchase!G756 &lt;&gt;"",Purchase!G756,""),"")</f>
        <v/>
      </c>
      <c r="AH773" s="89" t="str">
        <f>IFERROR(IF(Purchase!H756 &lt;&gt;"",Purchase!H756,""),"")</f>
        <v/>
      </c>
      <c r="AI773" s="89" t="str">
        <f>IFERROR(IF(Purchase!I756 &lt;&gt;"",Purchase!I756,""),"")</f>
        <v/>
      </c>
      <c r="AJ773" s="89" t="str">
        <f>IFERROR(IF(Purchase!J756 &lt;&gt;"",Purchase!J756,""),"")</f>
        <v/>
      </c>
      <c r="AK773" s="101" t="str">
        <f t="shared" si="36"/>
        <v/>
      </c>
      <c r="BD773" s="94" t="str">
        <f>IFERROR(IF(Sale!A757 &lt;&gt; "", Sale!A757, ""), "")</f>
        <v/>
      </c>
      <c r="BE773" s="88" t="str">
        <f>IFERROR(IF(Sale!B757 &lt;&gt; "", Sale!B757, ""), "")</f>
        <v/>
      </c>
      <c r="BF773" s="88" t="str">
        <f>IFERROR(IF(Sale!C757 &lt;&gt; "", Sale!C757, ""), "")</f>
        <v/>
      </c>
      <c r="BG773" s="88" t="str">
        <f>IFERROR(IF(Sale!D757 &lt;&gt; "", Sale!D757, ""), "")</f>
        <v/>
      </c>
      <c r="BH773" s="88" t="str">
        <f>IFERROR(IF(Sale!E757 &lt;&gt; "", Sale!E757, ""), "")</f>
        <v/>
      </c>
      <c r="BI773" s="88" t="str">
        <f>IFERROR(IF(Sale!F757 &lt;&gt; "", Sale!F757, ""), "")</f>
        <v/>
      </c>
      <c r="BJ773" s="88" t="str">
        <f>IFERROR(IF(Sale!G757 &lt;&gt; "", Sale!G757, ""), "")</f>
        <v/>
      </c>
      <c r="BK773" s="88" t="str">
        <f>IFERROR(IF(Sale!H757 &lt;&gt; "", Sale!H757, ""), "")</f>
        <v/>
      </c>
      <c r="BL773" s="88" t="str">
        <f>IFERROR(IF(Sale!I757 &lt;&gt; "", Sale!I757, ""), "")</f>
        <v/>
      </c>
      <c r="BM773" s="88" t="str">
        <f>IFERROR(IF(Sale!J757 &lt;&gt; "", Sale!J757, ""), "")</f>
        <v/>
      </c>
      <c r="BN773" s="88" t="str">
        <f>IFERROR(IF(Sale!K757 &lt;&gt; "", Sale!K757, ""), "")</f>
        <v/>
      </c>
      <c r="BO773" s="88" t="str">
        <f>IFERROR(IF(Sale!L757 &lt;&gt; "", Sale!L757, ""), "")</f>
        <v/>
      </c>
      <c r="BP773" s="88" t="str">
        <f>IFERROR(IF(Sale!M757 &lt;&gt; "", Sale!M757, ""), "")</f>
        <v/>
      </c>
      <c r="BQ773" s="88" t="str">
        <f>IFERROR(IF(Sale!N757 &lt;&gt; "", Sale!N757, ""), "")</f>
        <v/>
      </c>
      <c r="BR773" s="88" t="str">
        <f>IFERROR(IF(Sale!O757 &lt;&gt; "", Sale!O757, ""), "")</f>
        <v/>
      </c>
    </row>
    <row r="774" spans="26:70">
      <c r="Z774" s="101" t="str">
        <f>IF(AB774 &lt;&gt; "", (COUNTIF($AB$19:AB774,AB774)&amp;"_"&amp;AB774),"")</f>
        <v/>
      </c>
      <c r="AA774" s="125" t="str">
        <f>IFERROR(IF(Purchase!A757 &lt;&gt;"",Purchase!A757,""),"")</f>
        <v/>
      </c>
      <c r="AB774" s="101" t="str">
        <f>IFERROR(IF(Purchase!B757 &lt;&gt;"",Purchase!B757,""),"")</f>
        <v/>
      </c>
      <c r="AC774" s="101" t="str">
        <f>IFERROR(IF(Purchase!C757 &lt;&gt;"",Purchase!C757,""),"")</f>
        <v/>
      </c>
      <c r="AD774" s="89" t="str">
        <f>IFERROR(IF(Purchase!D757 &lt;&gt;"",Purchase!D757,""),"")</f>
        <v/>
      </c>
      <c r="AE774" s="89" t="str">
        <f>IFERROR(IF(Purchase!E757 &lt;&gt;"",Purchase!E757,""),"")</f>
        <v/>
      </c>
      <c r="AF774" s="89" t="str">
        <f>IFERROR(IF(Purchase!F757 &lt;&gt;"",Purchase!F757,""),"")</f>
        <v/>
      </c>
      <c r="AG774" s="89" t="str">
        <f>IFERROR(IF(Purchase!G757 &lt;&gt;"",Purchase!G757,""),"")</f>
        <v/>
      </c>
      <c r="AH774" s="89" t="str">
        <f>IFERROR(IF(Purchase!H757 &lt;&gt;"",Purchase!H757,""),"")</f>
        <v/>
      </c>
      <c r="AI774" s="89" t="str">
        <f>IFERROR(IF(Purchase!I757 &lt;&gt;"",Purchase!I757,""),"")</f>
        <v/>
      </c>
      <c r="AJ774" s="89" t="str">
        <f>IFERROR(IF(Purchase!J757 &lt;&gt;"",Purchase!J757,""),"")</f>
        <v/>
      </c>
      <c r="AK774" s="101" t="str">
        <f t="shared" si="36"/>
        <v/>
      </c>
      <c r="BD774" s="94" t="str">
        <f>IFERROR(IF(Sale!A758 &lt;&gt; "", Sale!A758, ""), "")</f>
        <v/>
      </c>
      <c r="BE774" s="88" t="str">
        <f>IFERROR(IF(Sale!B758 &lt;&gt; "", Sale!B758, ""), "")</f>
        <v/>
      </c>
      <c r="BF774" s="88" t="str">
        <f>IFERROR(IF(Sale!C758 &lt;&gt; "", Sale!C758, ""), "")</f>
        <v/>
      </c>
      <c r="BG774" s="88" t="str">
        <f>IFERROR(IF(Sale!D758 &lt;&gt; "", Sale!D758, ""), "")</f>
        <v/>
      </c>
      <c r="BH774" s="88" t="str">
        <f>IFERROR(IF(Sale!E758 &lt;&gt; "", Sale!E758, ""), "")</f>
        <v/>
      </c>
      <c r="BI774" s="88" t="str">
        <f>IFERROR(IF(Sale!F758 &lt;&gt; "", Sale!F758, ""), "")</f>
        <v/>
      </c>
      <c r="BJ774" s="88" t="str">
        <f>IFERROR(IF(Sale!G758 &lt;&gt; "", Sale!G758, ""), "")</f>
        <v/>
      </c>
      <c r="BK774" s="88" t="str">
        <f>IFERROR(IF(Sale!H758 &lt;&gt; "", Sale!H758, ""), "")</f>
        <v/>
      </c>
      <c r="BL774" s="88" t="str">
        <f>IFERROR(IF(Sale!I758 &lt;&gt; "", Sale!I758, ""), "")</f>
        <v/>
      </c>
      <c r="BM774" s="88" t="str">
        <f>IFERROR(IF(Sale!J758 &lt;&gt; "", Sale!J758, ""), "")</f>
        <v/>
      </c>
      <c r="BN774" s="88" t="str">
        <f>IFERROR(IF(Sale!K758 &lt;&gt; "", Sale!K758, ""), "")</f>
        <v/>
      </c>
      <c r="BO774" s="88" t="str">
        <f>IFERROR(IF(Sale!L758 &lt;&gt; "", Sale!L758, ""), "")</f>
        <v/>
      </c>
      <c r="BP774" s="88" t="str">
        <f>IFERROR(IF(Sale!M758 &lt;&gt; "", Sale!M758, ""), "")</f>
        <v/>
      </c>
      <c r="BQ774" s="88" t="str">
        <f>IFERROR(IF(Sale!N758 &lt;&gt; "", Sale!N758, ""), "")</f>
        <v/>
      </c>
      <c r="BR774" s="88" t="str">
        <f>IFERROR(IF(Sale!O758 &lt;&gt; "", Sale!O758, ""), "")</f>
        <v/>
      </c>
    </row>
    <row r="775" spans="26:70">
      <c r="Z775" s="101" t="str">
        <f>IF(AB775 &lt;&gt; "", (COUNTIF($AB$19:AB775,AB775)&amp;"_"&amp;AB775),"")</f>
        <v/>
      </c>
      <c r="AA775" s="125" t="str">
        <f>IFERROR(IF(Purchase!A758 &lt;&gt;"",Purchase!A758,""),"")</f>
        <v/>
      </c>
      <c r="AB775" s="101" t="str">
        <f>IFERROR(IF(Purchase!B758 &lt;&gt;"",Purchase!B758,""),"")</f>
        <v/>
      </c>
      <c r="AC775" s="101" t="str">
        <f>IFERROR(IF(Purchase!C758 &lt;&gt;"",Purchase!C758,""),"")</f>
        <v/>
      </c>
      <c r="AD775" s="89" t="str">
        <f>IFERROR(IF(Purchase!D758 &lt;&gt;"",Purchase!D758,""),"")</f>
        <v/>
      </c>
      <c r="AE775" s="89" t="str">
        <f>IFERROR(IF(Purchase!E758 &lt;&gt;"",Purchase!E758,""),"")</f>
        <v/>
      </c>
      <c r="AF775" s="89" t="str">
        <f>IFERROR(IF(Purchase!F758 &lt;&gt;"",Purchase!F758,""),"")</f>
        <v/>
      </c>
      <c r="AG775" s="89" t="str">
        <f>IFERROR(IF(Purchase!G758 &lt;&gt;"",Purchase!G758,""),"")</f>
        <v/>
      </c>
      <c r="AH775" s="89" t="str">
        <f>IFERROR(IF(Purchase!H758 &lt;&gt;"",Purchase!H758,""),"")</f>
        <v/>
      </c>
      <c r="AI775" s="89" t="str">
        <f>IFERROR(IF(Purchase!I758 &lt;&gt;"",Purchase!I758,""),"")</f>
        <v/>
      </c>
      <c r="AJ775" s="89" t="str">
        <f>IFERROR(IF(Purchase!J758 &lt;&gt;"",Purchase!J758,""),"")</f>
        <v/>
      </c>
      <c r="AK775" s="101" t="str">
        <f t="shared" si="36"/>
        <v/>
      </c>
      <c r="BD775" s="94" t="str">
        <f>IFERROR(IF(Sale!A759 &lt;&gt; "", Sale!A759, ""), "")</f>
        <v/>
      </c>
      <c r="BE775" s="88" t="str">
        <f>IFERROR(IF(Sale!B759 &lt;&gt; "", Sale!B759, ""), "")</f>
        <v/>
      </c>
      <c r="BF775" s="88" t="str">
        <f>IFERROR(IF(Sale!C759 &lt;&gt; "", Sale!C759, ""), "")</f>
        <v/>
      </c>
      <c r="BG775" s="88" t="str">
        <f>IFERROR(IF(Sale!D759 &lt;&gt; "", Sale!D759, ""), "")</f>
        <v/>
      </c>
      <c r="BH775" s="88" t="str">
        <f>IFERROR(IF(Sale!E759 &lt;&gt; "", Sale!E759, ""), "")</f>
        <v/>
      </c>
      <c r="BI775" s="88" t="str">
        <f>IFERROR(IF(Sale!F759 &lt;&gt; "", Sale!F759, ""), "")</f>
        <v/>
      </c>
      <c r="BJ775" s="88" t="str">
        <f>IFERROR(IF(Sale!G759 &lt;&gt; "", Sale!G759, ""), "")</f>
        <v/>
      </c>
      <c r="BK775" s="88" t="str">
        <f>IFERROR(IF(Sale!H759 &lt;&gt; "", Sale!H759, ""), "")</f>
        <v/>
      </c>
      <c r="BL775" s="88" t="str">
        <f>IFERROR(IF(Sale!I759 &lt;&gt; "", Sale!I759, ""), "")</f>
        <v/>
      </c>
      <c r="BM775" s="88" t="str">
        <f>IFERROR(IF(Sale!J759 &lt;&gt; "", Sale!J759, ""), "")</f>
        <v/>
      </c>
      <c r="BN775" s="88" t="str">
        <f>IFERROR(IF(Sale!K759 &lt;&gt; "", Sale!K759, ""), "")</f>
        <v/>
      </c>
      <c r="BO775" s="88" t="str">
        <f>IFERROR(IF(Sale!L759 &lt;&gt; "", Sale!L759, ""), "")</f>
        <v/>
      </c>
      <c r="BP775" s="88" t="str">
        <f>IFERROR(IF(Sale!M759 &lt;&gt; "", Sale!M759, ""), "")</f>
        <v/>
      </c>
      <c r="BQ775" s="88" t="str">
        <f>IFERROR(IF(Sale!N759 &lt;&gt; "", Sale!N759, ""), "")</f>
        <v/>
      </c>
      <c r="BR775" s="88" t="str">
        <f>IFERROR(IF(Sale!O759 &lt;&gt; "", Sale!O759, ""), "")</f>
        <v/>
      </c>
    </row>
    <row r="776" spans="26:70">
      <c r="Z776" s="101" t="str">
        <f>IF(AB776 &lt;&gt; "", (COUNTIF($AB$19:AB776,AB776)&amp;"_"&amp;AB776),"")</f>
        <v/>
      </c>
      <c r="AA776" s="125" t="str">
        <f>IFERROR(IF(Purchase!A759 &lt;&gt;"",Purchase!A759,""),"")</f>
        <v/>
      </c>
      <c r="AB776" s="101" t="str">
        <f>IFERROR(IF(Purchase!B759 &lt;&gt;"",Purchase!B759,""),"")</f>
        <v/>
      </c>
      <c r="AC776" s="101" t="str">
        <f>IFERROR(IF(Purchase!C759 &lt;&gt;"",Purchase!C759,""),"")</f>
        <v/>
      </c>
      <c r="AD776" s="89" t="str">
        <f>IFERROR(IF(Purchase!D759 &lt;&gt;"",Purchase!D759,""),"")</f>
        <v/>
      </c>
      <c r="AE776" s="89" t="str">
        <f>IFERROR(IF(Purchase!E759 &lt;&gt;"",Purchase!E759,""),"")</f>
        <v/>
      </c>
      <c r="AF776" s="89" t="str">
        <f>IFERROR(IF(Purchase!F759 &lt;&gt;"",Purchase!F759,""),"")</f>
        <v/>
      </c>
      <c r="AG776" s="89" t="str">
        <f>IFERROR(IF(Purchase!G759 &lt;&gt;"",Purchase!G759,""),"")</f>
        <v/>
      </c>
      <c r="AH776" s="89" t="str">
        <f>IFERROR(IF(Purchase!H759 &lt;&gt;"",Purchase!H759,""),"")</f>
        <v/>
      </c>
      <c r="AI776" s="89" t="str">
        <f>IFERROR(IF(Purchase!I759 &lt;&gt;"",Purchase!I759,""),"")</f>
        <v/>
      </c>
      <c r="AJ776" s="89" t="str">
        <f>IFERROR(IF(Purchase!J759 &lt;&gt;"",Purchase!J759,""),"")</f>
        <v/>
      </c>
      <c r="AK776" s="101" t="str">
        <f t="shared" si="36"/>
        <v/>
      </c>
      <c r="BD776" s="94" t="str">
        <f>IFERROR(IF(Sale!A760 &lt;&gt; "", Sale!A760, ""), "")</f>
        <v/>
      </c>
      <c r="BE776" s="88" t="str">
        <f>IFERROR(IF(Sale!B760 &lt;&gt; "", Sale!B760, ""), "")</f>
        <v/>
      </c>
      <c r="BF776" s="88" t="str">
        <f>IFERROR(IF(Sale!C760 &lt;&gt; "", Sale!C760, ""), "")</f>
        <v/>
      </c>
      <c r="BG776" s="88" t="str">
        <f>IFERROR(IF(Sale!D760 &lt;&gt; "", Sale!D760, ""), "")</f>
        <v/>
      </c>
      <c r="BH776" s="88" t="str">
        <f>IFERROR(IF(Sale!E760 &lt;&gt; "", Sale!E760, ""), "")</f>
        <v/>
      </c>
      <c r="BI776" s="88" t="str">
        <f>IFERROR(IF(Sale!F760 &lt;&gt; "", Sale!F760, ""), "")</f>
        <v/>
      </c>
      <c r="BJ776" s="88" t="str">
        <f>IFERROR(IF(Sale!G760 &lt;&gt; "", Sale!G760, ""), "")</f>
        <v/>
      </c>
      <c r="BK776" s="88" t="str">
        <f>IFERROR(IF(Sale!H760 &lt;&gt; "", Sale!H760, ""), "")</f>
        <v/>
      </c>
      <c r="BL776" s="88" t="str">
        <f>IFERROR(IF(Sale!I760 &lt;&gt; "", Sale!I760, ""), "")</f>
        <v/>
      </c>
      <c r="BM776" s="88" t="str">
        <f>IFERROR(IF(Sale!J760 &lt;&gt; "", Sale!J760, ""), "")</f>
        <v/>
      </c>
      <c r="BN776" s="88" t="str">
        <f>IFERROR(IF(Sale!K760 &lt;&gt; "", Sale!K760, ""), "")</f>
        <v/>
      </c>
      <c r="BO776" s="88" t="str">
        <f>IFERROR(IF(Sale!L760 &lt;&gt; "", Sale!L760, ""), "")</f>
        <v/>
      </c>
      <c r="BP776" s="88" t="str">
        <f>IFERROR(IF(Sale!M760 &lt;&gt; "", Sale!M760, ""), "")</f>
        <v/>
      </c>
      <c r="BQ776" s="88" t="str">
        <f>IFERROR(IF(Sale!N760 &lt;&gt; "", Sale!N760, ""), "")</f>
        <v/>
      </c>
      <c r="BR776" s="88" t="str">
        <f>IFERROR(IF(Sale!O760 &lt;&gt; "", Sale!O760, ""), "")</f>
        <v/>
      </c>
    </row>
    <row r="777" spans="26:70">
      <c r="Z777" s="101" t="str">
        <f>IF(AB777 &lt;&gt; "", (COUNTIF($AB$19:AB777,AB777)&amp;"_"&amp;AB777),"")</f>
        <v/>
      </c>
      <c r="AA777" s="125" t="str">
        <f>IFERROR(IF(Purchase!A760 &lt;&gt;"",Purchase!A760,""),"")</f>
        <v/>
      </c>
      <c r="AB777" s="101" t="str">
        <f>IFERROR(IF(Purchase!B760 &lt;&gt;"",Purchase!B760,""),"")</f>
        <v/>
      </c>
      <c r="AC777" s="101" t="str">
        <f>IFERROR(IF(Purchase!C760 &lt;&gt;"",Purchase!C760,""),"")</f>
        <v/>
      </c>
      <c r="AD777" s="89" t="str">
        <f>IFERROR(IF(Purchase!D760 &lt;&gt;"",Purchase!D760,""),"")</f>
        <v/>
      </c>
      <c r="AE777" s="89" t="str">
        <f>IFERROR(IF(Purchase!E760 &lt;&gt;"",Purchase!E760,""),"")</f>
        <v/>
      </c>
      <c r="AF777" s="89" t="str">
        <f>IFERROR(IF(Purchase!F760 &lt;&gt;"",Purchase!F760,""),"")</f>
        <v/>
      </c>
      <c r="AG777" s="89" t="str">
        <f>IFERROR(IF(Purchase!G760 &lt;&gt;"",Purchase!G760,""),"")</f>
        <v/>
      </c>
      <c r="AH777" s="89" t="str">
        <f>IFERROR(IF(Purchase!H760 &lt;&gt;"",Purchase!H760,""),"")</f>
        <v/>
      </c>
      <c r="AI777" s="89" t="str">
        <f>IFERROR(IF(Purchase!I760 &lt;&gt;"",Purchase!I760,""),"")</f>
        <v/>
      </c>
      <c r="AJ777" s="89" t="str">
        <f>IFERROR(IF(Purchase!J760 &lt;&gt;"",Purchase!J760,""),"")</f>
        <v/>
      </c>
      <c r="AK777" s="101" t="str">
        <f t="shared" si="36"/>
        <v/>
      </c>
      <c r="BD777" s="94" t="str">
        <f>IFERROR(IF(Sale!A761 &lt;&gt; "", Sale!A761, ""), "")</f>
        <v/>
      </c>
      <c r="BE777" s="88" t="str">
        <f>IFERROR(IF(Sale!B761 &lt;&gt; "", Sale!B761, ""), "")</f>
        <v/>
      </c>
      <c r="BF777" s="88" t="str">
        <f>IFERROR(IF(Sale!C761 &lt;&gt; "", Sale!C761, ""), "")</f>
        <v/>
      </c>
      <c r="BG777" s="88" t="str">
        <f>IFERROR(IF(Sale!D761 &lt;&gt; "", Sale!D761, ""), "")</f>
        <v/>
      </c>
      <c r="BH777" s="88" t="str">
        <f>IFERROR(IF(Sale!E761 &lt;&gt; "", Sale!E761, ""), "")</f>
        <v/>
      </c>
      <c r="BI777" s="88" t="str">
        <f>IFERROR(IF(Sale!F761 &lt;&gt; "", Sale!F761, ""), "")</f>
        <v/>
      </c>
      <c r="BJ777" s="88" t="str">
        <f>IFERROR(IF(Sale!G761 &lt;&gt; "", Sale!G761, ""), "")</f>
        <v/>
      </c>
      <c r="BK777" s="88" t="str">
        <f>IFERROR(IF(Sale!H761 &lt;&gt; "", Sale!H761, ""), "")</f>
        <v/>
      </c>
      <c r="BL777" s="88" t="str">
        <f>IFERROR(IF(Sale!I761 &lt;&gt; "", Sale!I761, ""), "")</f>
        <v/>
      </c>
      <c r="BM777" s="88" t="str">
        <f>IFERROR(IF(Sale!J761 &lt;&gt; "", Sale!J761, ""), "")</f>
        <v/>
      </c>
      <c r="BN777" s="88" t="str">
        <f>IFERROR(IF(Sale!K761 &lt;&gt; "", Sale!K761, ""), "")</f>
        <v/>
      </c>
      <c r="BO777" s="88" t="str">
        <f>IFERROR(IF(Sale!L761 &lt;&gt; "", Sale!L761, ""), "")</f>
        <v/>
      </c>
      <c r="BP777" s="88" t="str">
        <f>IFERROR(IF(Sale!M761 &lt;&gt; "", Sale!M761, ""), "")</f>
        <v/>
      </c>
      <c r="BQ777" s="88" t="str">
        <f>IFERROR(IF(Sale!N761 &lt;&gt; "", Sale!N761, ""), "")</f>
        <v/>
      </c>
      <c r="BR777" s="88" t="str">
        <f>IFERROR(IF(Sale!O761 &lt;&gt; "", Sale!O761, ""), "")</f>
        <v/>
      </c>
    </row>
    <row r="778" spans="26:70">
      <c r="Z778" s="101" t="str">
        <f>IF(AB778 &lt;&gt; "", (COUNTIF($AB$19:AB778,AB778)&amp;"_"&amp;AB778),"")</f>
        <v/>
      </c>
      <c r="AA778" s="125" t="str">
        <f>IFERROR(IF(Purchase!A761 &lt;&gt;"",Purchase!A761,""),"")</f>
        <v/>
      </c>
      <c r="AB778" s="101" t="str">
        <f>IFERROR(IF(Purchase!B761 &lt;&gt;"",Purchase!B761,""),"")</f>
        <v/>
      </c>
      <c r="AC778" s="101" t="str">
        <f>IFERROR(IF(Purchase!C761 &lt;&gt;"",Purchase!C761,""),"")</f>
        <v/>
      </c>
      <c r="AD778" s="89" t="str">
        <f>IFERROR(IF(Purchase!D761 &lt;&gt;"",Purchase!D761,""),"")</f>
        <v/>
      </c>
      <c r="AE778" s="89" t="str">
        <f>IFERROR(IF(Purchase!E761 &lt;&gt;"",Purchase!E761,""),"")</f>
        <v/>
      </c>
      <c r="AF778" s="89" t="str">
        <f>IFERROR(IF(Purchase!F761 &lt;&gt;"",Purchase!F761,""),"")</f>
        <v/>
      </c>
      <c r="AG778" s="89" t="str">
        <f>IFERROR(IF(Purchase!G761 &lt;&gt;"",Purchase!G761,""),"")</f>
        <v/>
      </c>
      <c r="AH778" s="89" t="str">
        <f>IFERROR(IF(Purchase!H761 &lt;&gt;"",Purchase!H761,""),"")</f>
        <v/>
      </c>
      <c r="AI778" s="89" t="str">
        <f>IFERROR(IF(Purchase!I761 &lt;&gt;"",Purchase!I761,""),"")</f>
        <v/>
      </c>
      <c r="AJ778" s="89" t="str">
        <f>IFERROR(IF(Purchase!J761 &lt;&gt;"",Purchase!J761,""),"")</f>
        <v/>
      </c>
      <c r="AK778" s="101" t="str">
        <f t="shared" si="36"/>
        <v/>
      </c>
      <c r="BD778" s="94" t="str">
        <f>IFERROR(IF(Sale!A762 &lt;&gt; "", Sale!A762, ""), "")</f>
        <v/>
      </c>
      <c r="BE778" s="88" t="str">
        <f>IFERROR(IF(Sale!B762 &lt;&gt; "", Sale!B762, ""), "")</f>
        <v/>
      </c>
      <c r="BF778" s="88" t="str">
        <f>IFERROR(IF(Sale!C762 &lt;&gt; "", Sale!C762, ""), "")</f>
        <v/>
      </c>
      <c r="BG778" s="88" t="str">
        <f>IFERROR(IF(Sale!D762 &lt;&gt; "", Sale!D762, ""), "")</f>
        <v/>
      </c>
      <c r="BH778" s="88" t="str">
        <f>IFERROR(IF(Sale!E762 &lt;&gt; "", Sale!E762, ""), "")</f>
        <v/>
      </c>
      <c r="BI778" s="88" t="str">
        <f>IFERROR(IF(Sale!F762 &lt;&gt; "", Sale!F762, ""), "")</f>
        <v/>
      </c>
      <c r="BJ778" s="88" t="str">
        <f>IFERROR(IF(Sale!G762 &lt;&gt; "", Sale!G762, ""), "")</f>
        <v/>
      </c>
      <c r="BK778" s="88" t="str">
        <f>IFERROR(IF(Sale!H762 &lt;&gt; "", Sale!H762, ""), "")</f>
        <v/>
      </c>
      <c r="BL778" s="88" t="str">
        <f>IFERROR(IF(Sale!I762 &lt;&gt; "", Sale!I762, ""), "")</f>
        <v/>
      </c>
      <c r="BM778" s="88" t="str">
        <f>IFERROR(IF(Sale!J762 &lt;&gt; "", Sale!J762, ""), "")</f>
        <v/>
      </c>
      <c r="BN778" s="88" t="str">
        <f>IFERROR(IF(Sale!K762 &lt;&gt; "", Sale!K762, ""), "")</f>
        <v/>
      </c>
      <c r="BO778" s="88" t="str">
        <f>IFERROR(IF(Sale!L762 &lt;&gt; "", Sale!L762, ""), "")</f>
        <v/>
      </c>
      <c r="BP778" s="88" t="str">
        <f>IFERROR(IF(Sale!M762 &lt;&gt; "", Sale!M762, ""), "")</f>
        <v/>
      </c>
      <c r="BQ778" s="88" t="str">
        <f>IFERROR(IF(Sale!N762 &lt;&gt; "", Sale!N762, ""), "")</f>
        <v/>
      </c>
      <c r="BR778" s="88" t="str">
        <f>IFERROR(IF(Sale!O762 &lt;&gt; "", Sale!O762, ""), "")</f>
        <v/>
      </c>
    </row>
    <row r="779" spans="26:70">
      <c r="Z779" s="101" t="str">
        <f>IF(AB779 &lt;&gt; "", (COUNTIF($AB$19:AB779,AB779)&amp;"_"&amp;AB779),"")</f>
        <v/>
      </c>
      <c r="AA779" s="125" t="str">
        <f>IFERROR(IF(Purchase!A762 &lt;&gt;"",Purchase!A762,""),"")</f>
        <v/>
      </c>
      <c r="AB779" s="101" t="str">
        <f>IFERROR(IF(Purchase!B762 &lt;&gt;"",Purchase!B762,""),"")</f>
        <v/>
      </c>
      <c r="AC779" s="101" t="str">
        <f>IFERROR(IF(Purchase!C762 &lt;&gt;"",Purchase!C762,""),"")</f>
        <v/>
      </c>
      <c r="AD779" s="89" t="str">
        <f>IFERROR(IF(Purchase!D762 &lt;&gt;"",Purchase!D762,""),"")</f>
        <v/>
      </c>
      <c r="AE779" s="89" t="str">
        <f>IFERROR(IF(Purchase!E762 &lt;&gt;"",Purchase!E762,""),"")</f>
        <v/>
      </c>
      <c r="AF779" s="89" t="str">
        <f>IFERROR(IF(Purchase!F762 &lt;&gt;"",Purchase!F762,""),"")</f>
        <v/>
      </c>
      <c r="AG779" s="89" t="str">
        <f>IFERROR(IF(Purchase!G762 &lt;&gt;"",Purchase!G762,""),"")</f>
        <v/>
      </c>
      <c r="AH779" s="89" t="str">
        <f>IFERROR(IF(Purchase!H762 &lt;&gt;"",Purchase!H762,""),"")</f>
        <v/>
      </c>
      <c r="AI779" s="89" t="str">
        <f>IFERROR(IF(Purchase!I762 &lt;&gt;"",Purchase!I762,""),"")</f>
        <v/>
      </c>
      <c r="AJ779" s="89" t="str">
        <f>IFERROR(IF(Purchase!J762 &lt;&gt;"",Purchase!J762,""),"")</f>
        <v/>
      </c>
      <c r="AK779" s="101" t="str">
        <f t="shared" si="36"/>
        <v/>
      </c>
      <c r="BD779" s="94" t="str">
        <f>IFERROR(IF(Sale!A763 &lt;&gt; "", Sale!A763, ""), "")</f>
        <v/>
      </c>
      <c r="BE779" s="88" t="str">
        <f>IFERROR(IF(Sale!B763 &lt;&gt; "", Sale!B763, ""), "")</f>
        <v/>
      </c>
      <c r="BF779" s="88" t="str">
        <f>IFERROR(IF(Sale!C763 &lt;&gt; "", Sale!C763, ""), "")</f>
        <v/>
      </c>
      <c r="BG779" s="88" t="str">
        <f>IFERROR(IF(Sale!D763 &lt;&gt; "", Sale!D763, ""), "")</f>
        <v/>
      </c>
      <c r="BH779" s="88" t="str">
        <f>IFERROR(IF(Sale!E763 &lt;&gt; "", Sale!E763, ""), "")</f>
        <v/>
      </c>
      <c r="BI779" s="88" t="str">
        <f>IFERROR(IF(Sale!F763 &lt;&gt; "", Sale!F763, ""), "")</f>
        <v/>
      </c>
      <c r="BJ779" s="88" t="str">
        <f>IFERROR(IF(Sale!G763 &lt;&gt; "", Sale!G763, ""), "")</f>
        <v/>
      </c>
      <c r="BK779" s="88" t="str">
        <f>IFERROR(IF(Sale!H763 &lt;&gt; "", Sale!H763, ""), "")</f>
        <v/>
      </c>
      <c r="BL779" s="88" t="str">
        <f>IFERROR(IF(Sale!I763 &lt;&gt; "", Sale!I763, ""), "")</f>
        <v/>
      </c>
      <c r="BM779" s="88" t="str">
        <f>IFERROR(IF(Sale!J763 &lt;&gt; "", Sale!J763, ""), "")</f>
        <v/>
      </c>
      <c r="BN779" s="88" t="str">
        <f>IFERROR(IF(Sale!K763 &lt;&gt; "", Sale!K763, ""), "")</f>
        <v/>
      </c>
      <c r="BO779" s="88" t="str">
        <f>IFERROR(IF(Sale!L763 &lt;&gt; "", Sale!L763, ""), "")</f>
        <v/>
      </c>
      <c r="BP779" s="88" t="str">
        <f>IFERROR(IF(Sale!M763 &lt;&gt; "", Sale!M763, ""), "")</f>
        <v/>
      </c>
      <c r="BQ779" s="88" t="str">
        <f>IFERROR(IF(Sale!N763 &lt;&gt; "", Sale!N763, ""), "")</f>
        <v/>
      </c>
      <c r="BR779" s="88" t="str">
        <f>IFERROR(IF(Sale!O763 &lt;&gt; "", Sale!O763, ""), "")</f>
        <v/>
      </c>
    </row>
    <row r="780" spans="26:70">
      <c r="Z780" s="101" t="str">
        <f>IF(AB780 &lt;&gt; "", (COUNTIF($AB$19:AB780,AB780)&amp;"_"&amp;AB780),"")</f>
        <v/>
      </c>
      <c r="AA780" s="125" t="str">
        <f>IFERROR(IF(Purchase!A763 &lt;&gt;"",Purchase!A763,""),"")</f>
        <v/>
      </c>
      <c r="AB780" s="101" t="str">
        <f>IFERROR(IF(Purchase!B763 &lt;&gt;"",Purchase!B763,""),"")</f>
        <v/>
      </c>
      <c r="AC780" s="101" t="str">
        <f>IFERROR(IF(Purchase!C763 &lt;&gt;"",Purchase!C763,""),"")</f>
        <v/>
      </c>
      <c r="AD780" s="89" t="str">
        <f>IFERROR(IF(Purchase!D763 &lt;&gt;"",Purchase!D763,""),"")</f>
        <v/>
      </c>
      <c r="AE780" s="89" t="str">
        <f>IFERROR(IF(Purchase!E763 &lt;&gt;"",Purchase!E763,""),"")</f>
        <v/>
      </c>
      <c r="AF780" s="89" t="str">
        <f>IFERROR(IF(Purchase!F763 &lt;&gt;"",Purchase!F763,""),"")</f>
        <v/>
      </c>
      <c r="AG780" s="89" t="str">
        <f>IFERROR(IF(Purchase!G763 &lt;&gt;"",Purchase!G763,""),"")</f>
        <v/>
      </c>
      <c r="AH780" s="89" t="str">
        <f>IFERROR(IF(Purchase!H763 &lt;&gt;"",Purchase!H763,""),"")</f>
        <v/>
      </c>
      <c r="AI780" s="89" t="str">
        <f>IFERROR(IF(Purchase!I763 &lt;&gt;"",Purchase!I763,""),"")</f>
        <v/>
      </c>
      <c r="AJ780" s="89" t="str">
        <f>IFERROR(IF(Purchase!J763 &lt;&gt;"",Purchase!J763,""),"")</f>
        <v/>
      </c>
      <c r="AK780" s="101" t="str">
        <f t="shared" si="36"/>
        <v/>
      </c>
      <c r="BD780" s="94" t="str">
        <f>IFERROR(IF(Sale!A764 &lt;&gt; "", Sale!A764, ""), "")</f>
        <v/>
      </c>
      <c r="BE780" s="88" t="str">
        <f>IFERROR(IF(Sale!B764 &lt;&gt; "", Sale!B764, ""), "")</f>
        <v/>
      </c>
      <c r="BF780" s="88" t="str">
        <f>IFERROR(IF(Sale!C764 &lt;&gt; "", Sale!C764, ""), "")</f>
        <v/>
      </c>
      <c r="BG780" s="88" t="str">
        <f>IFERROR(IF(Sale!D764 &lt;&gt; "", Sale!D764, ""), "")</f>
        <v/>
      </c>
      <c r="BH780" s="88" t="str">
        <f>IFERROR(IF(Sale!E764 &lt;&gt; "", Sale!E764, ""), "")</f>
        <v/>
      </c>
      <c r="BI780" s="88" t="str">
        <f>IFERROR(IF(Sale!F764 &lt;&gt; "", Sale!F764, ""), "")</f>
        <v/>
      </c>
      <c r="BJ780" s="88" t="str">
        <f>IFERROR(IF(Sale!G764 &lt;&gt; "", Sale!G764, ""), "")</f>
        <v/>
      </c>
      <c r="BK780" s="88" t="str">
        <f>IFERROR(IF(Sale!H764 &lt;&gt; "", Sale!H764, ""), "")</f>
        <v/>
      </c>
      <c r="BL780" s="88" t="str">
        <f>IFERROR(IF(Sale!I764 &lt;&gt; "", Sale!I764, ""), "")</f>
        <v/>
      </c>
      <c r="BM780" s="88" t="str">
        <f>IFERROR(IF(Sale!J764 &lt;&gt; "", Sale!J764, ""), "")</f>
        <v/>
      </c>
      <c r="BN780" s="88" t="str">
        <f>IFERROR(IF(Sale!K764 &lt;&gt; "", Sale!K764, ""), "")</f>
        <v/>
      </c>
      <c r="BO780" s="88" t="str">
        <f>IFERROR(IF(Sale!L764 &lt;&gt; "", Sale!L764, ""), "")</f>
        <v/>
      </c>
      <c r="BP780" s="88" t="str">
        <f>IFERROR(IF(Sale!M764 &lt;&gt; "", Sale!M764, ""), "")</f>
        <v/>
      </c>
      <c r="BQ780" s="88" t="str">
        <f>IFERROR(IF(Sale!N764 &lt;&gt; "", Sale!N764, ""), "")</f>
        <v/>
      </c>
      <c r="BR780" s="88" t="str">
        <f>IFERROR(IF(Sale!O764 &lt;&gt; "", Sale!O764, ""), "")</f>
        <v/>
      </c>
    </row>
    <row r="781" spans="26:70">
      <c r="Z781" s="101" t="str">
        <f>IF(AB781 &lt;&gt; "", (COUNTIF($AB$19:AB781,AB781)&amp;"_"&amp;AB781),"")</f>
        <v/>
      </c>
      <c r="AA781" s="125" t="str">
        <f>IFERROR(IF(Purchase!A764 &lt;&gt;"",Purchase!A764,""),"")</f>
        <v/>
      </c>
      <c r="AB781" s="101" t="str">
        <f>IFERROR(IF(Purchase!B764 &lt;&gt;"",Purchase!B764,""),"")</f>
        <v/>
      </c>
      <c r="AC781" s="101" t="str">
        <f>IFERROR(IF(Purchase!C764 &lt;&gt;"",Purchase!C764,""),"")</f>
        <v/>
      </c>
      <c r="AD781" s="89" t="str">
        <f>IFERROR(IF(Purchase!D764 &lt;&gt;"",Purchase!D764,""),"")</f>
        <v/>
      </c>
      <c r="AE781" s="89" t="str">
        <f>IFERROR(IF(Purchase!E764 &lt;&gt;"",Purchase!E764,""),"")</f>
        <v/>
      </c>
      <c r="AF781" s="89" t="str">
        <f>IFERROR(IF(Purchase!F764 &lt;&gt;"",Purchase!F764,""),"")</f>
        <v/>
      </c>
      <c r="AG781" s="89" t="str">
        <f>IFERROR(IF(Purchase!G764 &lt;&gt;"",Purchase!G764,""),"")</f>
        <v/>
      </c>
      <c r="AH781" s="89" t="str">
        <f>IFERROR(IF(Purchase!H764 &lt;&gt;"",Purchase!H764,""),"")</f>
        <v/>
      </c>
      <c r="AI781" s="89" t="str">
        <f>IFERROR(IF(Purchase!I764 &lt;&gt;"",Purchase!I764,""),"")</f>
        <v/>
      </c>
      <c r="AJ781" s="89" t="str">
        <f>IFERROR(IF(Purchase!J764 &lt;&gt;"",Purchase!J764,""),"")</f>
        <v/>
      </c>
      <c r="AK781" s="101" t="str">
        <f t="shared" si="36"/>
        <v/>
      </c>
      <c r="BD781" s="94" t="str">
        <f>IFERROR(IF(Sale!A765 &lt;&gt; "", Sale!A765, ""), "")</f>
        <v/>
      </c>
      <c r="BE781" s="88" t="str">
        <f>IFERROR(IF(Sale!B765 &lt;&gt; "", Sale!B765, ""), "")</f>
        <v/>
      </c>
      <c r="BF781" s="88" t="str">
        <f>IFERROR(IF(Sale!C765 &lt;&gt; "", Sale!C765, ""), "")</f>
        <v/>
      </c>
      <c r="BG781" s="88" t="str">
        <f>IFERROR(IF(Sale!D765 &lt;&gt; "", Sale!D765, ""), "")</f>
        <v/>
      </c>
      <c r="BH781" s="88" t="str">
        <f>IFERROR(IF(Sale!E765 &lt;&gt; "", Sale!E765, ""), "")</f>
        <v/>
      </c>
      <c r="BI781" s="88" t="str">
        <f>IFERROR(IF(Sale!F765 &lt;&gt; "", Sale!F765, ""), "")</f>
        <v/>
      </c>
      <c r="BJ781" s="88" t="str">
        <f>IFERROR(IF(Sale!G765 &lt;&gt; "", Sale!G765, ""), "")</f>
        <v/>
      </c>
      <c r="BK781" s="88" t="str">
        <f>IFERROR(IF(Sale!H765 &lt;&gt; "", Sale!H765, ""), "")</f>
        <v/>
      </c>
      <c r="BL781" s="88" t="str">
        <f>IFERROR(IF(Sale!I765 &lt;&gt; "", Sale!I765, ""), "")</f>
        <v/>
      </c>
      <c r="BM781" s="88" t="str">
        <f>IFERROR(IF(Sale!J765 &lt;&gt; "", Sale!J765, ""), "")</f>
        <v/>
      </c>
      <c r="BN781" s="88" t="str">
        <f>IFERROR(IF(Sale!K765 &lt;&gt; "", Sale!K765, ""), "")</f>
        <v/>
      </c>
      <c r="BO781" s="88" t="str">
        <f>IFERROR(IF(Sale!L765 &lt;&gt; "", Sale!L765, ""), "")</f>
        <v/>
      </c>
      <c r="BP781" s="88" t="str">
        <f>IFERROR(IF(Sale!M765 &lt;&gt; "", Sale!M765, ""), "")</f>
        <v/>
      </c>
      <c r="BQ781" s="88" t="str">
        <f>IFERROR(IF(Sale!N765 &lt;&gt; "", Sale!N765, ""), "")</f>
        <v/>
      </c>
      <c r="BR781" s="88" t="str">
        <f>IFERROR(IF(Sale!O765 &lt;&gt; "", Sale!O765, ""), "")</f>
        <v/>
      </c>
    </row>
    <row r="782" spans="26:70">
      <c r="Z782" s="101" t="str">
        <f>IF(AB782 &lt;&gt; "", (COUNTIF($AB$19:AB782,AB782)&amp;"_"&amp;AB782),"")</f>
        <v/>
      </c>
      <c r="AA782" s="125" t="str">
        <f>IFERROR(IF(Purchase!A765 &lt;&gt;"",Purchase!A765,""),"")</f>
        <v/>
      </c>
      <c r="AB782" s="101" t="str">
        <f>IFERROR(IF(Purchase!B765 &lt;&gt;"",Purchase!B765,""),"")</f>
        <v/>
      </c>
      <c r="AC782" s="101" t="str">
        <f>IFERROR(IF(Purchase!C765 &lt;&gt;"",Purchase!C765,""),"")</f>
        <v/>
      </c>
      <c r="AD782" s="89" t="str">
        <f>IFERROR(IF(Purchase!D765 &lt;&gt;"",Purchase!D765,""),"")</f>
        <v/>
      </c>
      <c r="AE782" s="89" t="str">
        <f>IFERROR(IF(Purchase!E765 &lt;&gt;"",Purchase!E765,""),"")</f>
        <v/>
      </c>
      <c r="AF782" s="89" t="str">
        <f>IFERROR(IF(Purchase!F765 &lt;&gt;"",Purchase!F765,""),"")</f>
        <v/>
      </c>
      <c r="AG782" s="89" t="str">
        <f>IFERROR(IF(Purchase!G765 &lt;&gt;"",Purchase!G765,""),"")</f>
        <v/>
      </c>
      <c r="AH782" s="89" t="str">
        <f>IFERROR(IF(Purchase!H765 &lt;&gt;"",Purchase!H765,""),"")</f>
        <v/>
      </c>
      <c r="AI782" s="89" t="str">
        <f>IFERROR(IF(Purchase!I765 &lt;&gt;"",Purchase!I765,""),"")</f>
        <v/>
      </c>
      <c r="AJ782" s="89" t="str">
        <f>IFERROR(IF(Purchase!J765 &lt;&gt;"",Purchase!J765,""),"")</f>
        <v/>
      </c>
      <c r="AK782" s="101" t="str">
        <f t="shared" si="36"/>
        <v/>
      </c>
      <c r="BD782" s="94" t="str">
        <f>IFERROR(IF(Sale!A766 &lt;&gt; "", Sale!A766, ""), "")</f>
        <v/>
      </c>
      <c r="BE782" s="88" t="str">
        <f>IFERROR(IF(Sale!B766 &lt;&gt; "", Sale!B766, ""), "")</f>
        <v/>
      </c>
      <c r="BF782" s="88" t="str">
        <f>IFERROR(IF(Sale!C766 &lt;&gt; "", Sale!C766, ""), "")</f>
        <v/>
      </c>
      <c r="BG782" s="88" t="str">
        <f>IFERROR(IF(Sale!D766 &lt;&gt; "", Sale!D766, ""), "")</f>
        <v/>
      </c>
      <c r="BH782" s="88" t="str">
        <f>IFERROR(IF(Sale!E766 &lt;&gt; "", Sale!E766, ""), "")</f>
        <v/>
      </c>
      <c r="BI782" s="88" t="str">
        <f>IFERROR(IF(Sale!F766 &lt;&gt; "", Sale!F766, ""), "")</f>
        <v/>
      </c>
      <c r="BJ782" s="88" t="str">
        <f>IFERROR(IF(Sale!G766 &lt;&gt; "", Sale!G766, ""), "")</f>
        <v/>
      </c>
      <c r="BK782" s="88" t="str">
        <f>IFERROR(IF(Sale!H766 &lt;&gt; "", Sale!H766, ""), "")</f>
        <v/>
      </c>
      <c r="BL782" s="88" t="str">
        <f>IFERROR(IF(Sale!I766 &lt;&gt; "", Sale!I766, ""), "")</f>
        <v/>
      </c>
      <c r="BM782" s="88" t="str">
        <f>IFERROR(IF(Sale!J766 &lt;&gt; "", Sale!J766, ""), "")</f>
        <v/>
      </c>
      <c r="BN782" s="88" t="str">
        <f>IFERROR(IF(Sale!K766 &lt;&gt; "", Sale!K766, ""), "")</f>
        <v/>
      </c>
      <c r="BO782" s="88" t="str">
        <f>IFERROR(IF(Sale!L766 &lt;&gt; "", Sale!L766, ""), "")</f>
        <v/>
      </c>
      <c r="BP782" s="88" t="str">
        <f>IFERROR(IF(Sale!M766 &lt;&gt; "", Sale!M766, ""), "")</f>
        <v/>
      </c>
      <c r="BQ782" s="88" t="str">
        <f>IFERROR(IF(Sale!N766 &lt;&gt; "", Sale!N766, ""), "")</f>
        <v/>
      </c>
      <c r="BR782" s="88" t="str">
        <f>IFERROR(IF(Sale!O766 &lt;&gt; "", Sale!O766, ""), "")</f>
        <v/>
      </c>
    </row>
    <row r="783" spans="26:70">
      <c r="Z783" s="101" t="str">
        <f>IF(AB783 &lt;&gt; "", (COUNTIF($AB$19:AB783,AB783)&amp;"_"&amp;AB783),"")</f>
        <v/>
      </c>
      <c r="AA783" s="125" t="str">
        <f>IFERROR(IF(Purchase!A766 &lt;&gt;"",Purchase!A766,""),"")</f>
        <v/>
      </c>
      <c r="AB783" s="101" t="str">
        <f>IFERROR(IF(Purchase!B766 &lt;&gt;"",Purchase!B766,""),"")</f>
        <v/>
      </c>
      <c r="AC783" s="101" t="str">
        <f>IFERROR(IF(Purchase!C766 &lt;&gt;"",Purchase!C766,""),"")</f>
        <v/>
      </c>
      <c r="AD783" s="89" t="str">
        <f>IFERROR(IF(Purchase!D766 &lt;&gt;"",Purchase!D766,""),"")</f>
        <v/>
      </c>
      <c r="AE783" s="89" t="str">
        <f>IFERROR(IF(Purchase!E766 &lt;&gt;"",Purchase!E766,""),"")</f>
        <v/>
      </c>
      <c r="AF783" s="89" t="str">
        <f>IFERROR(IF(Purchase!F766 &lt;&gt;"",Purchase!F766,""),"")</f>
        <v/>
      </c>
      <c r="AG783" s="89" t="str">
        <f>IFERROR(IF(Purchase!G766 &lt;&gt;"",Purchase!G766,""),"")</f>
        <v/>
      </c>
      <c r="AH783" s="89" t="str">
        <f>IFERROR(IF(Purchase!H766 &lt;&gt;"",Purchase!H766,""),"")</f>
        <v/>
      </c>
      <c r="AI783" s="89" t="str">
        <f>IFERROR(IF(Purchase!I766 &lt;&gt;"",Purchase!I766,""),"")</f>
        <v/>
      </c>
      <c r="AJ783" s="89" t="str">
        <f>IFERROR(IF(Purchase!J766 &lt;&gt;"",Purchase!J766,""),"")</f>
        <v/>
      </c>
      <c r="AK783" s="101" t="str">
        <f t="shared" si="36"/>
        <v/>
      </c>
      <c r="BD783" s="94" t="str">
        <f>IFERROR(IF(Sale!A767 &lt;&gt; "", Sale!A767, ""), "")</f>
        <v/>
      </c>
      <c r="BE783" s="88" t="str">
        <f>IFERROR(IF(Sale!B767 &lt;&gt; "", Sale!B767, ""), "")</f>
        <v/>
      </c>
      <c r="BF783" s="88" t="str">
        <f>IFERROR(IF(Sale!C767 &lt;&gt; "", Sale!C767, ""), "")</f>
        <v/>
      </c>
      <c r="BG783" s="88" t="str">
        <f>IFERROR(IF(Sale!D767 &lt;&gt; "", Sale!D767, ""), "")</f>
        <v/>
      </c>
      <c r="BH783" s="88" t="str">
        <f>IFERROR(IF(Sale!E767 &lt;&gt; "", Sale!E767, ""), "")</f>
        <v/>
      </c>
      <c r="BI783" s="88" t="str">
        <f>IFERROR(IF(Sale!F767 &lt;&gt; "", Sale!F767, ""), "")</f>
        <v/>
      </c>
      <c r="BJ783" s="88" t="str">
        <f>IFERROR(IF(Sale!G767 &lt;&gt; "", Sale!G767, ""), "")</f>
        <v/>
      </c>
      <c r="BK783" s="88" t="str">
        <f>IFERROR(IF(Sale!H767 &lt;&gt; "", Sale!H767, ""), "")</f>
        <v/>
      </c>
      <c r="BL783" s="88" t="str">
        <f>IFERROR(IF(Sale!I767 &lt;&gt; "", Sale!I767, ""), "")</f>
        <v/>
      </c>
      <c r="BM783" s="88" t="str">
        <f>IFERROR(IF(Sale!J767 &lt;&gt; "", Sale!J767, ""), "")</f>
        <v/>
      </c>
      <c r="BN783" s="88" t="str">
        <f>IFERROR(IF(Sale!K767 &lt;&gt; "", Sale!K767, ""), "")</f>
        <v/>
      </c>
      <c r="BO783" s="88" t="str">
        <f>IFERROR(IF(Sale!L767 &lt;&gt; "", Sale!L767, ""), "")</f>
        <v/>
      </c>
      <c r="BP783" s="88" t="str">
        <f>IFERROR(IF(Sale!M767 &lt;&gt; "", Sale!M767, ""), "")</f>
        <v/>
      </c>
      <c r="BQ783" s="88" t="str">
        <f>IFERROR(IF(Sale!N767 &lt;&gt; "", Sale!N767, ""), "")</f>
        <v/>
      </c>
      <c r="BR783" s="88" t="str">
        <f>IFERROR(IF(Sale!O767 &lt;&gt; "", Sale!O767, ""), "")</f>
        <v/>
      </c>
    </row>
    <row r="784" spans="26:70">
      <c r="Z784" s="101" t="str">
        <f>IF(AB784 &lt;&gt; "", (COUNTIF($AB$19:AB784,AB784)&amp;"_"&amp;AB784),"")</f>
        <v/>
      </c>
      <c r="AA784" s="125" t="str">
        <f>IFERROR(IF(Purchase!A767 &lt;&gt;"",Purchase!A767,""),"")</f>
        <v/>
      </c>
      <c r="AB784" s="101" t="str">
        <f>IFERROR(IF(Purchase!B767 &lt;&gt;"",Purchase!B767,""),"")</f>
        <v/>
      </c>
      <c r="AC784" s="101" t="str">
        <f>IFERROR(IF(Purchase!C767 &lt;&gt;"",Purchase!C767,""),"")</f>
        <v/>
      </c>
      <c r="AD784" s="89" t="str">
        <f>IFERROR(IF(Purchase!D767 &lt;&gt;"",Purchase!D767,""),"")</f>
        <v/>
      </c>
      <c r="AE784" s="89" t="str">
        <f>IFERROR(IF(Purchase!E767 &lt;&gt;"",Purchase!E767,""),"")</f>
        <v/>
      </c>
      <c r="AF784" s="89" t="str">
        <f>IFERROR(IF(Purchase!F767 &lt;&gt;"",Purchase!F767,""),"")</f>
        <v/>
      </c>
      <c r="AG784" s="89" t="str">
        <f>IFERROR(IF(Purchase!G767 &lt;&gt;"",Purchase!G767,""),"")</f>
        <v/>
      </c>
      <c r="AH784" s="89" t="str">
        <f>IFERROR(IF(Purchase!H767 &lt;&gt;"",Purchase!H767,""),"")</f>
        <v/>
      </c>
      <c r="AI784" s="89" t="str">
        <f>IFERROR(IF(Purchase!I767 &lt;&gt;"",Purchase!I767,""),"")</f>
        <v/>
      </c>
      <c r="AJ784" s="89" t="str">
        <f>IFERROR(IF(Purchase!J767 &lt;&gt;"",Purchase!J767,""),"")</f>
        <v/>
      </c>
      <c r="AK784" s="101" t="str">
        <f t="shared" si="36"/>
        <v/>
      </c>
      <c r="BD784" s="94" t="str">
        <f>IFERROR(IF(Sale!A768 &lt;&gt; "", Sale!A768, ""), "")</f>
        <v/>
      </c>
      <c r="BE784" s="88" t="str">
        <f>IFERROR(IF(Sale!B768 &lt;&gt; "", Sale!B768, ""), "")</f>
        <v/>
      </c>
      <c r="BF784" s="88" t="str">
        <f>IFERROR(IF(Sale!C768 &lt;&gt; "", Sale!C768, ""), "")</f>
        <v/>
      </c>
      <c r="BG784" s="88" t="str">
        <f>IFERROR(IF(Sale!D768 &lt;&gt; "", Sale!D768, ""), "")</f>
        <v/>
      </c>
      <c r="BH784" s="88" t="str">
        <f>IFERROR(IF(Sale!E768 &lt;&gt; "", Sale!E768, ""), "")</f>
        <v/>
      </c>
      <c r="BI784" s="88" t="str">
        <f>IFERROR(IF(Sale!F768 &lt;&gt; "", Sale!F768, ""), "")</f>
        <v/>
      </c>
      <c r="BJ784" s="88" t="str">
        <f>IFERROR(IF(Sale!G768 &lt;&gt; "", Sale!G768, ""), "")</f>
        <v/>
      </c>
      <c r="BK784" s="88" t="str">
        <f>IFERROR(IF(Sale!H768 &lt;&gt; "", Sale!H768, ""), "")</f>
        <v/>
      </c>
      <c r="BL784" s="88" t="str">
        <f>IFERROR(IF(Sale!I768 &lt;&gt; "", Sale!I768, ""), "")</f>
        <v/>
      </c>
      <c r="BM784" s="88" t="str">
        <f>IFERROR(IF(Sale!J768 &lt;&gt; "", Sale!J768, ""), "")</f>
        <v/>
      </c>
      <c r="BN784" s="88" t="str">
        <f>IFERROR(IF(Sale!K768 &lt;&gt; "", Sale!K768, ""), "")</f>
        <v/>
      </c>
      <c r="BO784" s="88" t="str">
        <f>IFERROR(IF(Sale!L768 &lt;&gt; "", Sale!L768, ""), "")</f>
        <v/>
      </c>
      <c r="BP784" s="88" t="str">
        <f>IFERROR(IF(Sale!M768 &lt;&gt; "", Sale!M768, ""), "")</f>
        <v/>
      </c>
      <c r="BQ784" s="88" t="str">
        <f>IFERROR(IF(Sale!N768 &lt;&gt; "", Sale!N768, ""), "")</f>
        <v/>
      </c>
      <c r="BR784" s="88" t="str">
        <f>IFERROR(IF(Sale!O768 &lt;&gt; "", Sale!O768, ""), "")</f>
        <v/>
      </c>
    </row>
    <row r="785" spans="26:70">
      <c r="Z785" s="101" t="str">
        <f>IF(AB785 &lt;&gt; "", (COUNTIF($AB$19:AB785,AB785)&amp;"_"&amp;AB785),"")</f>
        <v/>
      </c>
      <c r="AA785" s="125" t="str">
        <f>IFERROR(IF(Purchase!A768 &lt;&gt;"",Purchase!A768,""),"")</f>
        <v/>
      </c>
      <c r="AB785" s="101" t="str">
        <f>IFERROR(IF(Purchase!B768 &lt;&gt;"",Purchase!B768,""),"")</f>
        <v/>
      </c>
      <c r="AC785" s="101" t="str">
        <f>IFERROR(IF(Purchase!C768 &lt;&gt;"",Purchase!C768,""),"")</f>
        <v/>
      </c>
      <c r="AD785" s="89" t="str">
        <f>IFERROR(IF(Purchase!D768 &lt;&gt;"",Purchase!D768,""),"")</f>
        <v/>
      </c>
      <c r="AE785" s="89" t="str">
        <f>IFERROR(IF(Purchase!E768 &lt;&gt;"",Purchase!E768,""),"")</f>
        <v/>
      </c>
      <c r="AF785" s="89" t="str">
        <f>IFERROR(IF(Purchase!F768 &lt;&gt;"",Purchase!F768,""),"")</f>
        <v/>
      </c>
      <c r="AG785" s="89" t="str">
        <f>IFERROR(IF(Purchase!G768 &lt;&gt;"",Purchase!G768,""),"")</f>
        <v/>
      </c>
      <c r="AH785" s="89" t="str">
        <f>IFERROR(IF(Purchase!H768 &lt;&gt;"",Purchase!H768,""),"")</f>
        <v/>
      </c>
      <c r="AI785" s="89" t="str">
        <f>IFERROR(IF(Purchase!I768 &lt;&gt;"",Purchase!I768,""),"")</f>
        <v/>
      </c>
      <c r="AJ785" s="89" t="str">
        <f>IFERROR(IF(Purchase!J768 &lt;&gt;"",Purchase!J768,""),"")</f>
        <v/>
      </c>
      <c r="AK785" s="101" t="str">
        <f t="shared" si="36"/>
        <v/>
      </c>
      <c r="BD785" s="94" t="str">
        <f>IFERROR(IF(Sale!A769 &lt;&gt; "", Sale!A769, ""), "")</f>
        <v/>
      </c>
      <c r="BE785" s="88" t="str">
        <f>IFERROR(IF(Sale!B769 &lt;&gt; "", Sale!B769, ""), "")</f>
        <v/>
      </c>
      <c r="BF785" s="88" t="str">
        <f>IFERROR(IF(Sale!C769 &lt;&gt; "", Sale!C769, ""), "")</f>
        <v/>
      </c>
      <c r="BG785" s="88" t="str">
        <f>IFERROR(IF(Sale!D769 &lt;&gt; "", Sale!D769, ""), "")</f>
        <v/>
      </c>
      <c r="BH785" s="88" t="str">
        <f>IFERROR(IF(Sale!E769 &lt;&gt; "", Sale!E769, ""), "")</f>
        <v/>
      </c>
      <c r="BI785" s="88" t="str">
        <f>IFERROR(IF(Sale!F769 &lt;&gt; "", Sale!F769, ""), "")</f>
        <v/>
      </c>
      <c r="BJ785" s="88" t="str">
        <f>IFERROR(IF(Sale!G769 &lt;&gt; "", Sale!G769, ""), "")</f>
        <v/>
      </c>
      <c r="BK785" s="88" t="str">
        <f>IFERROR(IF(Sale!H769 &lt;&gt; "", Sale!H769, ""), "")</f>
        <v/>
      </c>
      <c r="BL785" s="88" t="str">
        <f>IFERROR(IF(Sale!I769 &lt;&gt; "", Sale!I769, ""), "")</f>
        <v/>
      </c>
      <c r="BM785" s="88" t="str">
        <f>IFERROR(IF(Sale!J769 &lt;&gt; "", Sale!J769, ""), "")</f>
        <v/>
      </c>
      <c r="BN785" s="88" t="str">
        <f>IFERROR(IF(Sale!K769 &lt;&gt; "", Sale!K769, ""), "")</f>
        <v/>
      </c>
      <c r="BO785" s="88" t="str">
        <f>IFERROR(IF(Sale!L769 &lt;&gt; "", Sale!L769, ""), "")</f>
        <v/>
      </c>
      <c r="BP785" s="88" t="str">
        <f>IFERROR(IF(Sale!M769 &lt;&gt; "", Sale!M769, ""), "")</f>
        <v/>
      </c>
      <c r="BQ785" s="88" t="str">
        <f>IFERROR(IF(Sale!N769 &lt;&gt; "", Sale!N769, ""), "")</f>
        <v/>
      </c>
      <c r="BR785" s="88" t="str">
        <f>IFERROR(IF(Sale!O769 &lt;&gt; "", Sale!O769, ""), "")</f>
        <v/>
      </c>
    </row>
    <row r="786" spans="26:70">
      <c r="Z786" s="101" t="str">
        <f>IF(AB786 &lt;&gt; "", (COUNTIF($AB$19:AB786,AB786)&amp;"_"&amp;AB786),"")</f>
        <v/>
      </c>
      <c r="AA786" s="125" t="str">
        <f>IFERROR(IF(Purchase!A769 &lt;&gt;"",Purchase!A769,""),"")</f>
        <v/>
      </c>
      <c r="AB786" s="101" t="str">
        <f>IFERROR(IF(Purchase!B769 &lt;&gt;"",Purchase!B769,""),"")</f>
        <v/>
      </c>
      <c r="AC786" s="101" t="str">
        <f>IFERROR(IF(Purchase!C769 &lt;&gt;"",Purchase!C769,""),"")</f>
        <v/>
      </c>
      <c r="AD786" s="89" t="str">
        <f>IFERROR(IF(Purchase!D769 &lt;&gt;"",Purchase!D769,""),"")</f>
        <v/>
      </c>
      <c r="AE786" s="89" t="str">
        <f>IFERROR(IF(Purchase!E769 &lt;&gt;"",Purchase!E769,""),"")</f>
        <v/>
      </c>
      <c r="AF786" s="89" t="str">
        <f>IFERROR(IF(Purchase!F769 &lt;&gt;"",Purchase!F769,""),"")</f>
        <v/>
      </c>
      <c r="AG786" s="89" t="str">
        <f>IFERROR(IF(Purchase!G769 &lt;&gt;"",Purchase!G769,""),"")</f>
        <v/>
      </c>
      <c r="AH786" s="89" t="str">
        <f>IFERROR(IF(Purchase!H769 &lt;&gt;"",Purchase!H769,""),"")</f>
        <v/>
      </c>
      <c r="AI786" s="89" t="str">
        <f>IFERROR(IF(Purchase!I769 &lt;&gt;"",Purchase!I769,""),"")</f>
        <v/>
      </c>
      <c r="AJ786" s="89" t="str">
        <f>IFERROR(IF(Purchase!J769 &lt;&gt;"",Purchase!J769,""),"")</f>
        <v/>
      </c>
      <c r="AK786" s="101" t="str">
        <f t="shared" si="36"/>
        <v/>
      </c>
      <c r="BD786" s="94" t="str">
        <f>IFERROR(IF(Sale!A770 &lt;&gt; "", Sale!A770, ""), "")</f>
        <v/>
      </c>
      <c r="BE786" s="88" t="str">
        <f>IFERROR(IF(Sale!B770 &lt;&gt; "", Sale!B770, ""), "")</f>
        <v/>
      </c>
      <c r="BF786" s="88" t="str">
        <f>IFERROR(IF(Sale!C770 &lt;&gt; "", Sale!C770, ""), "")</f>
        <v/>
      </c>
      <c r="BG786" s="88" t="str">
        <f>IFERROR(IF(Sale!D770 &lt;&gt; "", Sale!D770, ""), "")</f>
        <v/>
      </c>
      <c r="BH786" s="88" t="str">
        <f>IFERROR(IF(Sale!E770 &lt;&gt; "", Sale!E770, ""), "")</f>
        <v/>
      </c>
      <c r="BI786" s="88" t="str">
        <f>IFERROR(IF(Sale!F770 &lt;&gt; "", Sale!F770, ""), "")</f>
        <v/>
      </c>
      <c r="BJ786" s="88" t="str">
        <f>IFERROR(IF(Sale!G770 &lt;&gt; "", Sale!G770, ""), "")</f>
        <v/>
      </c>
      <c r="BK786" s="88" t="str">
        <f>IFERROR(IF(Sale!H770 &lt;&gt; "", Sale!H770, ""), "")</f>
        <v/>
      </c>
      <c r="BL786" s="88" t="str">
        <f>IFERROR(IF(Sale!I770 &lt;&gt; "", Sale!I770, ""), "")</f>
        <v/>
      </c>
      <c r="BM786" s="88" t="str">
        <f>IFERROR(IF(Sale!J770 &lt;&gt; "", Sale!J770, ""), "")</f>
        <v/>
      </c>
      <c r="BN786" s="88" t="str">
        <f>IFERROR(IF(Sale!K770 &lt;&gt; "", Sale!K770, ""), "")</f>
        <v/>
      </c>
      <c r="BO786" s="88" t="str">
        <f>IFERROR(IF(Sale!L770 &lt;&gt; "", Sale!L770, ""), "")</f>
        <v/>
      </c>
      <c r="BP786" s="88" t="str">
        <f>IFERROR(IF(Sale!M770 &lt;&gt; "", Sale!M770, ""), "")</f>
        <v/>
      </c>
      <c r="BQ786" s="88" t="str">
        <f>IFERROR(IF(Sale!N770 &lt;&gt; "", Sale!N770, ""), "")</f>
        <v/>
      </c>
      <c r="BR786" s="88" t="str">
        <f>IFERROR(IF(Sale!O770 &lt;&gt; "", Sale!O770, ""), "")</f>
        <v/>
      </c>
    </row>
    <row r="787" spans="26:70">
      <c r="Z787" s="101" t="str">
        <f>IF(AB787 &lt;&gt; "", (COUNTIF($AB$19:AB787,AB787)&amp;"_"&amp;AB787),"")</f>
        <v/>
      </c>
      <c r="AA787" s="125" t="str">
        <f>IFERROR(IF(Purchase!A770 &lt;&gt;"",Purchase!A770,""),"")</f>
        <v/>
      </c>
      <c r="AB787" s="101" t="str">
        <f>IFERROR(IF(Purchase!B770 &lt;&gt;"",Purchase!B770,""),"")</f>
        <v/>
      </c>
      <c r="AC787" s="101" t="str">
        <f>IFERROR(IF(Purchase!C770 &lt;&gt;"",Purchase!C770,""),"")</f>
        <v/>
      </c>
      <c r="AD787" s="89" t="str">
        <f>IFERROR(IF(Purchase!D770 &lt;&gt;"",Purchase!D770,""),"")</f>
        <v/>
      </c>
      <c r="AE787" s="89" t="str">
        <f>IFERROR(IF(Purchase!E770 &lt;&gt;"",Purchase!E770,""),"")</f>
        <v/>
      </c>
      <c r="AF787" s="89" t="str">
        <f>IFERROR(IF(Purchase!F770 &lt;&gt;"",Purchase!F770,""),"")</f>
        <v/>
      </c>
      <c r="AG787" s="89" t="str">
        <f>IFERROR(IF(Purchase!G770 &lt;&gt;"",Purchase!G770,""),"")</f>
        <v/>
      </c>
      <c r="AH787" s="89" t="str">
        <f>IFERROR(IF(Purchase!H770 &lt;&gt;"",Purchase!H770,""),"")</f>
        <v/>
      </c>
      <c r="AI787" s="89" t="str">
        <f>IFERROR(IF(Purchase!I770 &lt;&gt;"",Purchase!I770,""),"")</f>
        <v/>
      </c>
      <c r="AJ787" s="89" t="str">
        <f>IFERROR(IF(Purchase!J770 &lt;&gt;"",Purchase!J770,""),"")</f>
        <v/>
      </c>
      <c r="AK787" s="101" t="str">
        <f t="shared" si="36"/>
        <v/>
      </c>
      <c r="BD787" s="94" t="str">
        <f>IFERROR(IF(Sale!A771 &lt;&gt; "", Sale!A771, ""), "")</f>
        <v/>
      </c>
      <c r="BE787" s="88" t="str">
        <f>IFERROR(IF(Sale!B771 &lt;&gt; "", Sale!B771, ""), "")</f>
        <v/>
      </c>
      <c r="BF787" s="88" t="str">
        <f>IFERROR(IF(Sale!C771 &lt;&gt; "", Sale!C771, ""), "")</f>
        <v/>
      </c>
      <c r="BG787" s="88" t="str">
        <f>IFERROR(IF(Sale!D771 &lt;&gt; "", Sale!D771, ""), "")</f>
        <v/>
      </c>
      <c r="BH787" s="88" t="str">
        <f>IFERROR(IF(Sale!E771 &lt;&gt; "", Sale!E771, ""), "")</f>
        <v/>
      </c>
      <c r="BI787" s="88" t="str">
        <f>IFERROR(IF(Sale!F771 &lt;&gt; "", Sale!F771, ""), "")</f>
        <v/>
      </c>
      <c r="BJ787" s="88" t="str">
        <f>IFERROR(IF(Sale!G771 &lt;&gt; "", Sale!G771, ""), "")</f>
        <v/>
      </c>
      <c r="BK787" s="88" t="str">
        <f>IFERROR(IF(Sale!H771 &lt;&gt; "", Sale!H771, ""), "")</f>
        <v/>
      </c>
      <c r="BL787" s="88" t="str">
        <f>IFERROR(IF(Sale!I771 &lt;&gt; "", Sale!I771, ""), "")</f>
        <v/>
      </c>
      <c r="BM787" s="88" t="str">
        <f>IFERROR(IF(Sale!J771 &lt;&gt; "", Sale!J771, ""), "")</f>
        <v/>
      </c>
      <c r="BN787" s="88" t="str">
        <f>IFERROR(IF(Sale!K771 &lt;&gt; "", Sale!K771, ""), "")</f>
        <v/>
      </c>
      <c r="BO787" s="88" t="str">
        <f>IFERROR(IF(Sale!L771 &lt;&gt; "", Sale!L771, ""), "")</f>
        <v/>
      </c>
      <c r="BP787" s="88" t="str">
        <f>IFERROR(IF(Sale!M771 &lt;&gt; "", Sale!M771, ""), "")</f>
        <v/>
      </c>
      <c r="BQ787" s="88" t="str">
        <f>IFERROR(IF(Sale!N771 &lt;&gt; "", Sale!N771, ""), "")</f>
        <v/>
      </c>
      <c r="BR787" s="88" t="str">
        <f>IFERROR(IF(Sale!O771 &lt;&gt; "", Sale!O771, ""), "")</f>
        <v/>
      </c>
    </row>
    <row r="788" spans="26:70">
      <c r="Z788" s="101" t="str">
        <f>IF(AB788 &lt;&gt; "", (COUNTIF($AB$19:AB788,AB788)&amp;"_"&amp;AB788),"")</f>
        <v/>
      </c>
      <c r="AA788" s="125" t="str">
        <f>IFERROR(IF(Purchase!A771 &lt;&gt;"",Purchase!A771,""),"")</f>
        <v/>
      </c>
      <c r="AB788" s="101" t="str">
        <f>IFERROR(IF(Purchase!B771 &lt;&gt;"",Purchase!B771,""),"")</f>
        <v/>
      </c>
      <c r="AC788" s="101" t="str">
        <f>IFERROR(IF(Purchase!C771 &lt;&gt;"",Purchase!C771,""),"")</f>
        <v/>
      </c>
      <c r="AD788" s="89" t="str">
        <f>IFERROR(IF(Purchase!D771 &lt;&gt;"",Purchase!D771,""),"")</f>
        <v/>
      </c>
      <c r="AE788" s="89" t="str">
        <f>IFERROR(IF(Purchase!E771 &lt;&gt;"",Purchase!E771,""),"")</f>
        <v/>
      </c>
      <c r="AF788" s="89" t="str">
        <f>IFERROR(IF(Purchase!F771 &lt;&gt;"",Purchase!F771,""),"")</f>
        <v/>
      </c>
      <c r="AG788" s="89" t="str">
        <f>IFERROR(IF(Purchase!G771 &lt;&gt;"",Purchase!G771,""),"")</f>
        <v/>
      </c>
      <c r="AH788" s="89" t="str">
        <f>IFERROR(IF(Purchase!H771 &lt;&gt;"",Purchase!H771,""),"")</f>
        <v/>
      </c>
      <c r="AI788" s="89" t="str">
        <f>IFERROR(IF(Purchase!I771 &lt;&gt;"",Purchase!I771,""),"")</f>
        <v/>
      </c>
      <c r="AJ788" s="89" t="str">
        <f>IFERROR(IF(Purchase!J771 &lt;&gt;"",Purchase!J771,""),"")</f>
        <v/>
      </c>
      <c r="AK788" s="101" t="str">
        <f t="shared" ref="AK788:AK851" si="37">IFERROR(AH788*AJ788,"")</f>
        <v/>
      </c>
      <c r="BD788" s="94" t="str">
        <f>IFERROR(IF(Sale!A772 &lt;&gt; "", Sale!A772, ""), "")</f>
        <v/>
      </c>
      <c r="BE788" s="88" t="str">
        <f>IFERROR(IF(Sale!B772 &lt;&gt; "", Sale!B772, ""), "")</f>
        <v/>
      </c>
      <c r="BF788" s="88" t="str">
        <f>IFERROR(IF(Sale!C772 &lt;&gt; "", Sale!C772, ""), "")</f>
        <v/>
      </c>
      <c r="BG788" s="88" t="str">
        <f>IFERROR(IF(Sale!D772 &lt;&gt; "", Sale!D772, ""), "")</f>
        <v/>
      </c>
      <c r="BH788" s="88" t="str">
        <f>IFERROR(IF(Sale!E772 &lt;&gt; "", Sale!E772, ""), "")</f>
        <v/>
      </c>
      <c r="BI788" s="88" t="str">
        <f>IFERROR(IF(Sale!F772 &lt;&gt; "", Sale!F772, ""), "")</f>
        <v/>
      </c>
      <c r="BJ788" s="88" t="str">
        <f>IFERROR(IF(Sale!G772 &lt;&gt; "", Sale!G772, ""), "")</f>
        <v/>
      </c>
      <c r="BK788" s="88" t="str">
        <f>IFERROR(IF(Sale!H772 &lt;&gt; "", Sale!H772, ""), "")</f>
        <v/>
      </c>
      <c r="BL788" s="88" t="str">
        <f>IFERROR(IF(Sale!I772 &lt;&gt; "", Sale!I772, ""), "")</f>
        <v/>
      </c>
      <c r="BM788" s="88" t="str">
        <f>IFERROR(IF(Sale!J772 &lt;&gt; "", Sale!J772, ""), "")</f>
        <v/>
      </c>
      <c r="BN788" s="88" t="str">
        <f>IFERROR(IF(Sale!K772 &lt;&gt; "", Sale!K772, ""), "")</f>
        <v/>
      </c>
      <c r="BO788" s="88" t="str">
        <f>IFERROR(IF(Sale!L772 &lt;&gt; "", Sale!L772, ""), "")</f>
        <v/>
      </c>
      <c r="BP788" s="88" t="str">
        <f>IFERROR(IF(Sale!M772 &lt;&gt; "", Sale!M772, ""), "")</f>
        <v/>
      </c>
      <c r="BQ788" s="88" t="str">
        <f>IFERROR(IF(Sale!N772 &lt;&gt; "", Sale!N772, ""), "")</f>
        <v/>
      </c>
      <c r="BR788" s="88" t="str">
        <f>IFERROR(IF(Sale!O772 &lt;&gt; "", Sale!O772, ""), "")</f>
        <v/>
      </c>
    </row>
    <row r="789" spans="26:70">
      <c r="Z789" s="101" t="str">
        <f>IF(AB789 &lt;&gt; "", (COUNTIF($AB$19:AB789,AB789)&amp;"_"&amp;AB789),"")</f>
        <v/>
      </c>
      <c r="AA789" s="125" t="str">
        <f>IFERROR(IF(Purchase!A772 &lt;&gt;"",Purchase!A772,""),"")</f>
        <v/>
      </c>
      <c r="AB789" s="101" t="str">
        <f>IFERROR(IF(Purchase!B772 &lt;&gt;"",Purchase!B772,""),"")</f>
        <v/>
      </c>
      <c r="AC789" s="101" t="str">
        <f>IFERROR(IF(Purchase!C772 &lt;&gt;"",Purchase!C772,""),"")</f>
        <v/>
      </c>
      <c r="AD789" s="89" t="str">
        <f>IFERROR(IF(Purchase!D772 &lt;&gt;"",Purchase!D772,""),"")</f>
        <v/>
      </c>
      <c r="AE789" s="89" t="str">
        <f>IFERROR(IF(Purchase!E772 &lt;&gt;"",Purchase!E772,""),"")</f>
        <v/>
      </c>
      <c r="AF789" s="89" t="str">
        <f>IFERROR(IF(Purchase!F772 &lt;&gt;"",Purchase!F772,""),"")</f>
        <v/>
      </c>
      <c r="AG789" s="89" t="str">
        <f>IFERROR(IF(Purchase!G772 &lt;&gt;"",Purchase!G772,""),"")</f>
        <v/>
      </c>
      <c r="AH789" s="89" t="str">
        <f>IFERROR(IF(Purchase!H772 &lt;&gt;"",Purchase!H772,""),"")</f>
        <v/>
      </c>
      <c r="AI789" s="89" t="str">
        <f>IFERROR(IF(Purchase!I772 &lt;&gt;"",Purchase!I772,""),"")</f>
        <v/>
      </c>
      <c r="AJ789" s="89" t="str">
        <f>IFERROR(IF(Purchase!J772 &lt;&gt;"",Purchase!J772,""),"")</f>
        <v/>
      </c>
      <c r="AK789" s="101" t="str">
        <f t="shared" si="37"/>
        <v/>
      </c>
      <c r="BD789" s="94" t="str">
        <f>IFERROR(IF(Sale!A773 &lt;&gt; "", Sale!A773, ""), "")</f>
        <v/>
      </c>
      <c r="BE789" s="88" t="str">
        <f>IFERROR(IF(Sale!B773 &lt;&gt; "", Sale!B773, ""), "")</f>
        <v/>
      </c>
      <c r="BF789" s="88" t="str">
        <f>IFERROR(IF(Sale!C773 &lt;&gt; "", Sale!C773, ""), "")</f>
        <v/>
      </c>
      <c r="BG789" s="88" t="str">
        <f>IFERROR(IF(Sale!D773 &lt;&gt; "", Sale!D773, ""), "")</f>
        <v/>
      </c>
      <c r="BH789" s="88" t="str">
        <f>IFERROR(IF(Sale!E773 &lt;&gt; "", Sale!E773, ""), "")</f>
        <v/>
      </c>
      <c r="BI789" s="88" t="str">
        <f>IFERROR(IF(Sale!F773 &lt;&gt; "", Sale!F773, ""), "")</f>
        <v/>
      </c>
      <c r="BJ789" s="88" t="str">
        <f>IFERROR(IF(Sale!G773 &lt;&gt; "", Sale!G773, ""), "")</f>
        <v/>
      </c>
      <c r="BK789" s="88" t="str">
        <f>IFERROR(IF(Sale!H773 &lt;&gt; "", Sale!H773, ""), "")</f>
        <v/>
      </c>
      <c r="BL789" s="88" t="str">
        <f>IFERROR(IF(Sale!I773 &lt;&gt; "", Sale!I773, ""), "")</f>
        <v/>
      </c>
      <c r="BM789" s="88" t="str">
        <f>IFERROR(IF(Sale!J773 &lt;&gt; "", Sale!J773, ""), "")</f>
        <v/>
      </c>
      <c r="BN789" s="88" t="str">
        <f>IFERROR(IF(Sale!K773 &lt;&gt; "", Sale!K773, ""), "")</f>
        <v/>
      </c>
      <c r="BO789" s="88" t="str">
        <f>IFERROR(IF(Sale!L773 &lt;&gt; "", Sale!L773, ""), "")</f>
        <v/>
      </c>
      <c r="BP789" s="88" t="str">
        <f>IFERROR(IF(Sale!M773 &lt;&gt; "", Sale!M773, ""), "")</f>
        <v/>
      </c>
      <c r="BQ789" s="88" t="str">
        <f>IFERROR(IF(Sale!N773 &lt;&gt; "", Sale!N773, ""), "")</f>
        <v/>
      </c>
      <c r="BR789" s="88" t="str">
        <f>IFERROR(IF(Sale!O773 &lt;&gt; "", Sale!O773, ""), "")</f>
        <v/>
      </c>
    </row>
    <row r="790" spans="26:70">
      <c r="Z790" s="101" t="str">
        <f>IF(AB790 &lt;&gt; "", (COUNTIF($AB$19:AB790,AB790)&amp;"_"&amp;AB790),"")</f>
        <v/>
      </c>
      <c r="AA790" s="125" t="str">
        <f>IFERROR(IF(Purchase!A773 &lt;&gt;"",Purchase!A773,""),"")</f>
        <v/>
      </c>
      <c r="AB790" s="101" t="str">
        <f>IFERROR(IF(Purchase!B773 &lt;&gt;"",Purchase!B773,""),"")</f>
        <v/>
      </c>
      <c r="AC790" s="101" t="str">
        <f>IFERROR(IF(Purchase!C773 &lt;&gt;"",Purchase!C773,""),"")</f>
        <v/>
      </c>
      <c r="AD790" s="89" t="str">
        <f>IFERROR(IF(Purchase!D773 &lt;&gt;"",Purchase!D773,""),"")</f>
        <v/>
      </c>
      <c r="AE790" s="89" t="str">
        <f>IFERROR(IF(Purchase!E773 &lt;&gt;"",Purchase!E773,""),"")</f>
        <v/>
      </c>
      <c r="AF790" s="89" t="str">
        <f>IFERROR(IF(Purchase!F773 &lt;&gt;"",Purchase!F773,""),"")</f>
        <v/>
      </c>
      <c r="AG790" s="89" t="str">
        <f>IFERROR(IF(Purchase!G773 &lt;&gt;"",Purchase!G773,""),"")</f>
        <v/>
      </c>
      <c r="AH790" s="89" t="str">
        <f>IFERROR(IF(Purchase!H773 &lt;&gt;"",Purchase!H773,""),"")</f>
        <v/>
      </c>
      <c r="AI790" s="89" t="str">
        <f>IFERROR(IF(Purchase!I773 &lt;&gt;"",Purchase!I773,""),"")</f>
        <v/>
      </c>
      <c r="AJ790" s="89" t="str">
        <f>IFERROR(IF(Purchase!J773 &lt;&gt;"",Purchase!J773,""),"")</f>
        <v/>
      </c>
      <c r="AK790" s="101" t="str">
        <f t="shared" si="37"/>
        <v/>
      </c>
      <c r="BD790" s="94" t="str">
        <f>IFERROR(IF(Sale!A774 &lt;&gt; "", Sale!A774, ""), "")</f>
        <v/>
      </c>
      <c r="BE790" s="88" t="str">
        <f>IFERROR(IF(Sale!B774 &lt;&gt; "", Sale!B774, ""), "")</f>
        <v/>
      </c>
      <c r="BF790" s="88" t="str">
        <f>IFERROR(IF(Sale!C774 &lt;&gt; "", Sale!C774, ""), "")</f>
        <v/>
      </c>
      <c r="BG790" s="88" t="str">
        <f>IFERROR(IF(Sale!D774 &lt;&gt; "", Sale!D774, ""), "")</f>
        <v/>
      </c>
      <c r="BH790" s="88" t="str">
        <f>IFERROR(IF(Sale!E774 &lt;&gt; "", Sale!E774, ""), "")</f>
        <v/>
      </c>
      <c r="BI790" s="88" t="str">
        <f>IFERROR(IF(Sale!F774 &lt;&gt; "", Sale!F774, ""), "")</f>
        <v/>
      </c>
      <c r="BJ790" s="88" t="str">
        <f>IFERROR(IF(Sale!G774 &lt;&gt; "", Sale!G774, ""), "")</f>
        <v/>
      </c>
      <c r="BK790" s="88" t="str">
        <f>IFERROR(IF(Sale!H774 &lt;&gt; "", Sale!H774, ""), "")</f>
        <v/>
      </c>
      <c r="BL790" s="88" t="str">
        <f>IFERROR(IF(Sale!I774 &lt;&gt; "", Sale!I774, ""), "")</f>
        <v/>
      </c>
      <c r="BM790" s="88" t="str">
        <f>IFERROR(IF(Sale!J774 &lt;&gt; "", Sale!J774, ""), "")</f>
        <v/>
      </c>
      <c r="BN790" s="88" t="str">
        <f>IFERROR(IF(Sale!K774 &lt;&gt; "", Sale!K774, ""), "")</f>
        <v/>
      </c>
      <c r="BO790" s="88" t="str">
        <f>IFERROR(IF(Sale!L774 &lt;&gt; "", Sale!L774, ""), "")</f>
        <v/>
      </c>
      <c r="BP790" s="88" t="str">
        <f>IFERROR(IF(Sale!M774 &lt;&gt; "", Sale!M774, ""), "")</f>
        <v/>
      </c>
      <c r="BQ790" s="88" t="str">
        <f>IFERROR(IF(Sale!N774 &lt;&gt; "", Sale!N774, ""), "")</f>
        <v/>
      </c>
      <c r="BR790" s="88" t="str">
        <f>IFERROR(IF(Sale!O774 &lt;&gt; "", Sale!O774, ""), "")</f>
        <v/>
      </c>
    </row>
    <row r="791" spans="26:70">
      <c r="Z791" s="101" t="str">
        <f>IF(AB791 &lt;&gt; "", (COUNTIF($AB$19:AB791,AB791)&amp;"_"&amp;AB791),"")</f>
        <v/>
      </c>
      <c r="AA791" s="125" t="str">
        <f>IFERROR(IF(Purchase!A774 &lt;&gt;"",Purchase!A774,""),"")</f>
        <v/>
      </c>
      <c r="AB791" s="101" t="str">
        <f>IFERROR(IF(Purchase!B774 &lt;&gt;"",Purchase!B774,""),"")</f>
        <v/>
      </c>
      <c r="AC791" s="101" t="str">
        <f>IFERROR(IF(Purchase!C774 &lt;&gt;"",Purchase!C774,""),"")</f>
        <v/>
      </c>
      <c r="AD791" s="89" t="str">
        <f>IFERROR(IF(Purchase!D774 &lt;&gt;"",Purchase!D774,""),"")</f>
        <v/>
      </c>
      <c r="AE791" s="89" t="str">
        <f>IFERROR(IF(Purchase!E774 &lt;&gt;"",Purchase!E774,""),"")</f>
        <v/>
      </c>
      <c r="AF791" s="89" t="str">
        <f>IFERROR(IF(Purchase!F774 &lt;&gt;"",Purchase!F774,""),"")</f>
        <v/>
      </c>
      <c r="AG791" s="89" t="str">
        <f>IFERROR(IF(Purchase!G774 &lt;&gt;"",Purchase!G774,""),"")</f>
        <v/>
      </c>
      <c r="AH791" s="89" t="str">
        <f>IFERROR(IF(Purchase!H774 &lt;&gt;"",Purchase!H774,""),"")</f>
        <v/>
      </c>
      <c r="AI791" s="89" t="str">
        <f>IFERROR(IF(Purchase!I774 &lt;&gt;"",Purchase!I774,""),"")</f>
        <v/>
      </c>
      <c r="AJ791" s="89" t="str">
        <f>IFERROR(IF(Purchase!J774 &lt;&gt;"",Purchase!J774,""),"")</f>
        <v/>
      </c>
      <c r="AK791" s="101" t="str">
        <f t="shared" si="37"/>
        <v/>
      </c>
      <c r="BD791" s="94" t="str">
        <f>IFERROR(IF(Sale!A775 &lt;&gt; "", Sale!A775, ""), "")</f>
        <v/>
      </c>
      <c r="BE791" s="88" t="str">
        <f>IFERROR(IF(Sale!B775 &lt;&gt; "", Sale!B775, ""), "")</f>
        <v/>
      </c>
      <c r="BF791" s="88" t="str">
        <f>IFERROR(IF(Sale!C775 &lt;&gt; "", Sale!C775, ""), "")</f>
        <v/>
      </c>
      <c r="BG791" s="88" t="str">
        <f>IFERROR(IF(Sale!D775 &lt;&gt; "", Sale!D775, ""), "")</f>
        <v/>
      </c>
      <c r="BH791" s="88" t="str">
        <f>IFERROR(IF(Sale!E775 &lt;&gt; "", Sale!E775, ""), "")</f>
        <v/>
      </c>
      <c r="BI791" s="88" t="str">
        <f>IFERROR(IF(Sale!F775 &lt;&gt; "", Sale!F775, ""), "")</f>
        <v/>
      </c>
      <c r="BJ791" s="88" t="str">
        <f>IFERROR(IF(Sale!G775 &lt;&gt; "", Sale!G775, ""), "")</f>
        <v/>
      </c>
      <c r="BK791" s="88" t="str">
        <f>IFERROR(IF(Sale!H775 &lt;&gt; "", Sale!H775, ""), "")</f>
        <v/>
      </c>
      <c r="BL791" s="88" t="str">
        <f>IFERROR(IF(Sale!I775 &lt;&gt; "", Sale!I775, ""), "")</f>
        <v/>
      </c>
      <c r="BM791" s="88" t="str">
        <f>IFERROR(IF(Sale!J775 &lt;&gt; "", Sale!J775, ""), "")</f>
        <v/>
      </c>
      <c r="BN791" s="88" t="str">
        <f>IFERROR(IF(Sale!K775 &lt;&gt; "", Sale!K775, ""), "")</f>
        <v/>
      </c>
      <c r="BO791" s="88" t="str">
        <f>IFERROR(IF(Sale!L775 &lt;&gt; "", Sale!L775, ""), "")</f>
        <v/>
      </c>
      <c r="BP791" s="88" t="str">
        <f>IFERROR(IF(Sale!M775 &lt;&gt; "", Sale!M775, ""), "")</f>
        <v/>
      </c>
      <c r="BQ791" s="88" t="str">
        <f>IFERROR(IF(Sale!N775 &lt;&gt; "", Sale!N775, ""), "")</f>
        <v/>
      </c>
      <c r="BR791" s="88" t="str">
        <f>IFERROR(IF(Sale!O775 &lt;&gt; "", Sale!O775, ""), "")</f>
        <v/>
      </c>
    </row>
    <row r="792" spans="26:70">
      <c r="Z792" s="101" t="str">
        <f>IF(AB792 &lt;&gt; "", (COUNTIF($AB$19:AB792,AB792)&amp;"_"&amp;AB792),"")</f>
        <v/>
      </c>
      <c r="AA792" s="125" t="str">
        <f>IFERROR(IF(Purchase!A775 &lt;&gt;"",Purchase!A775,""),"")</f>
        <v/>
      </c>
      <c r="AB792" s="101" t="str">
        <f>IFERROR(IF(Purchase!B775 &lt;&gt;"",Purchase!B775,""),"")</f>
        <v/>
      </c>
      <c r="AC792" s="101" t="str">
        <f>IFERROR(IF(Purchase!C775 &lt;&gt;"",Purchase!C775,""),"")</f>
        <v/>
      </c>
      <c r="AD792" s="89" t="str">
        <f>IFERROR(IF(Purchase!D775 &lt;&gt;"",Purchase!D775,""),"")</f>
        <v/>
      </c>
      <c r="AE792" s="89" t="str">
        <f>IFERROR(IF(Purchase!E775 &lt;&gt;"",Purchase!E775,""),"")</f>
        <v/>
      </c>
      <c r="AF792" s="89" t="str">
        <f>IFERROR(IF(Purchase!F775 &lt;&gt;"",Purchase!F775,""),"")</f>
        <v/>
      </c>
      <c r="AG792" s="89" t="str">
        <f>IFERROR(IF(Purchase!G775 &lt;&gt;"",Purchase!G775,""),"")</f>
        <v/>
      </c>
      <c r="AH792" s="89" t="str">
        <f>IFERROR(IF(Purchase!H775 &lt;&gt;"",Purchase!H775,""),"")</f>
        <v/>
      </c>
      <c r="AI792" s="89" t="str">
        <f>IFERROR(IF(Purchase!I775 &lt;&gt;"",Purchase!I775,""),"")</f>
        <v/>
      </c>
      <c r="AJ792" s="89" t="str">
        <f>IFERROR(IF(Purchase!J775 &lt;&gt;"",Purchase!J775,""),"")</f>
        <v/>
      </c>
      <c r="AK792" s="101" t="str">
        <f t="shared" si="37"/>
        <v/>
      </c>
      <c r="BD792" s="94" t="str">
        <f>IFERROR(IF(Sale!A776 &lt;&gt; "", Sale!A776, ""), "")</f>
        <v/>
      </c>
      <c r="BE792" s="88" t="str">
        <f>IFERROR(IF(Sale!B776 &lt;&gt; "", Sale!B776, ""), "")</f>
        <v/>
      </c>
      <c r="BF792" s="88" t="str">
        <f>IFERROR(IF(Sale!C776 &lt;&gt; "", Sale!C776, ""), "")</f>
        <v/>
      </c>
      <c r="BG792" s="88" t="str">
        <f>IFERROR(IF(Sale!D776 &lt;&gt; "", Sale!D776, ""), "")</f>
        <v/>
      </c>
      <c r="BH792" s="88" t="str">
        <f>IFERROR(IF(Sale!E776 &lt;&gt; "", Sale!E776, ""), "")</f>
        <v/>
      </c>
      <c r="BI792" s="88" t="str">
        <f>IFERROR(IF(Sale!F776 &lt;&gt; "", Sale!F776, ""), "")</f>
        <v/>
      </c>
      <c r="BJ792" s="88" t="str">
        <f>IFERROR(IF(Sale!G776 &lt;&gt; "", Sale!G776, ""), "")</f>
        <v/>
      </c>
      <c r="BK792" s="88" t="str">
        <f>IFERROR(IF(Sale!H776 &lt;&gt; "", Sale!H776, ""), "")</f>
        <v/>
      </c>
      <c r="BL792" s="88" t="str">
        <f>IFERROR(IF(Sale!I776 &lt;&gt; "", Sale!I776, ""), "")</f>
        <v/>
      </c>
      <c r="BM792" s="88" t="str">
        <f>IFERROR(IF(Sale!J776 &lt;&gt; "", Sale!J776, ""), "")</f>
        <v/>
      </c>
      <c r="BN792" s="88" t="str">
        <f>IFERROR(IF(Sale!K776 &lt;&gt; "", Sale!K776, ""), "")</f>
        <v/>
      </c>
      <c r="BO792" s="88" t="str">
        <f>IFERROR(IF(Sale!L776 &lt;&gt; "", Sale!L776, ""), "")</f>
        <v/>
      </c>
      <c r="BP792" s="88" t="str">
        <f>IFERROR(IF(Sale!M776 &lt;&gt; "", Sale!M776, ""), "")</f>
        <v/>
      </c>
      <c r="BQ792" s="88" t="str">
        <f>IFERROR(IF(Sale!N776 &lt;&gt; "", Sale!N776, ""), "")</f>
        <v/>
      </c>
      <c r="BR792" s="88" t="str">
        <f>IFERROR(IF(Sale!O776 &lt;&gt; "", Sale!O776, ""), "")</f>
        <v/>
      </c>
    </row>
    <row r="793" spans="26:70">
      <c r="Z793" s="101" t="str">
        <f>IF(AB793 &lt;&gt; "", (COUNTIF($AB$19:AB793,AB793)&amp;"_"&amp;AB793),"")</f>
        <v/>
      </c>
      <c r="AA793" s="125" t="str">
        <f>IFERROR(IF(Purchase!A776 &lt;&gt;"",Purchase!A776,""),"")</f>
        <v/>
      </c>
      <c r="AB793" s="101" t="str">
        <f>IFERROR(IF(Purchase!B776 &lt;&gt;"",Purchase!B776,""),"")</f>
        <v/>
      </c>
      <c r="AC793" s="101" t="str">
        <f>IFERROR(IF(Purchase!C776 &lt;&gt;"",Purchase!C776,""),"")</f>
        <v/>
      </c>
      <c r="AD793" s="89" t="str">
        <f>IFERROR(IF(Purchase!D776 &lt;&gt;"",Purchase!D776,""),"")</f>
        <v/>
      </c>
      <c r="AE793" s="89" t="str">
        <f>IFERROR(IF(Purchase!E776 &lt;&gt;"",Purchase!E776,""),"")</f>
        <v/>
      </c>
      <c r="AF793" s="89" t="str">
        <f>IFERROR(IF(Purchase!F776 &lt;&gt;"",Purchase!F776,""),"")</f>
        <v/>
      </c>
      <c r="AG793" s="89" t="str">
        <f>IFERROR(IF(Purchase!G776 &lt;&gt;"",Purchase!G776,""),"")</f>
        <v/>
      </c>
      <c r="AH793" s="89" t="str">
        <f>IFERROR(IF(Purchase!H776 &lt;&gt;"",Purchase!H776,""),"")</f>
        <v/>
      </c>
      <c r="AI793" s="89" t="str">
        <f>IFERROR(IF(Purchase!I776 &lt;&gt;"",Purchase!I776,""),"")</f>
        <v/>
      </c>
      <c r="AJ793" s="89" t="str">
        <f>IFERROR(IF(Purchase!J776 &lt;&gt;"",Purchase!J776,""),"")</f>
        <v/>
      </c>
      <c r="AK793" s="101" t="str">
        <f t="shared" si="37"/>
        <v/>
      </c>
      <c r="BD793" s="94" t="str">
        <f>IFERROR(IF(Sale!A777 &lt;&gt; "", Sale!A777, ""), "")</f>
        <v/>
      </c>
      <c r="BE793" s="88" t="str">
        <f>IFERROR(IF(Sale!B777 &lt;&gt; "", Sale!B777, ""), "")</f>
        <v/>
      </c>
      <c r="BF793" s="88" t="str">
        <f>IFERROR(IF(Sale!C777 &lt;&gt; "", Sale!C777, ""), "")</f>
        <v/>
      </c>
      <c r="BG793" s="88" t="str">
        <f>IFERROR(IF(Sale!D777 &lt;&gt; "", Sale!D777, ""), "")</f>
        <v/>
      </c>
      <c r="BH793" s="88" t="str">
        <f>IFERROR(IF(Sale!E777 &lt;&gt; "", Sale!E777, ""), "")</f>
        <v/>
      </c>
      <c r="BI793" s="88" t="str">
        <f>IFERROR(IF(Sale!F777 &lt;&gt; "", Sale!F777, ""), "")</f>
        <v/>
      </c>
      <c r="BJ793" s="88" t="str">
        <f>IFERROR(IF(Sale!G777 &lt;&gt; "", Sale!G777, ""), "")</f>
        <v/>
      </c>
      <c r="BK793" s="88" t="str">
        <f>IFERROR(IF(Sale!H777 &lt;&gt; "", Sale!H777, ""), "")</f>
        <v/>
      </c>
      <c r="BL793" s="88" t="str">
        <f>IFERROR(IF(Sale!I777 &lt;&gt; "", Sale!I777, ""), "")</f>
        <v/>
      </c>
      <c r="BM793" s="88" t="str">
        <f>IFERROR(IF(Sale!J777 &lt;&gt; "", Sale!J777, ""), "")</f>
        <v/>
      </c>
      <c r="BN793" s="88" t="str">
        <f>IFERROR(IF(Sale!K777 &lt;&gt; "", Sale!K777, ""), "")</f>
        <v/>
      </c>
      <c r="BO793" s="88" t="str">
        <f>IFERROR(IF(Sale!L777 &lt;&gt; "", Sale!L777, ""), "")</f>
        <v/>
      </c>
      <c r="BP793" s="88" t="str">
        <f>IFERROR(IF(Sale!M777 &lt;&gt; "", Sale!M777, ""), "")</f>
        <v/>
      </c>
      <c r="BQ793" s="88" t="str">
        <f>IFERROR(IF(Sale!N777 &lt;&gt; "", Sale!N777, ""), "")</f>
        <v/>
      </c>
      <c r="BR793" s="88" t="str">
        <f>IFERROR(IF(Sale!O777 &lt;&gt; "", Sale!O777, ""), "")</f>
        <v/>
      </c>
    </row>
    <row r="794" spans="26:70">
      <c r="Z794" s="101" t="str">
        <f>IF(AB794 &lt;&gt; "", (COUNTIF($AB$19:AB794,AB794)&amp;"_"&amp;AB794),"")</f>
        <v/>
      </c>
      <c r="AA794" s="125" t="str">
        <f>IFERROR(IF(Purchase!A777 &lt;&gt;"",Purchase!A777,""),"")</f>
        <v/>
      </c>
      <c r="AB794" s="101" t="str">
        <f>IFERROR(IF(Purchase!B777 &lt;&gt;"",Purchase!B777,""),"")</f>
        <v/>
      </c>
      <c r="AC794" s="101" t="str">
        <f>IFERROR(IF(Purchase!C777 &lt;&gt;"",Purchase!C777,""),"")</f>
        <v/>
      </c>
      <c r="AD794" s="89" t="str">
        <f>IFERROR(IF(Purchase!D777 &lt;&gt;"",Purchase!D777,""),"")</f>
        <v/>
      </c>
      <c r="AE794" s="89" t="str">
        <f>IFERROR(IF(Purchase!E777 &lt;&gt;"",Purchase!E777,""),"")</f>
        <v/>
      </c>
      <c r="AF794" s="89" t="str">
        <f>IFERROR(IF(Purchase!F777 &lt;&gt;"",Purchase!F777,""),"")</f>
        <v/>
      </c>
      <c r="AG794" s="89" t="str">
        <f>IFERROR(IF(Purchase!G777 &lt;&gt;"",Purchase!G777,""),"")</f>
        <v/>
      </c>
      <c r="AH794" s="89" t="str">
        <f>IFERROR(IF(Purchase!H777 &lt;&gt;"",Purchase!H777,""),"")</f>
        <v/>
      </c>
      <c r="AI794" s="89" t="str">
        <f>IFERROR(IF(Purchase!I777 &lt;&gt;"",Purchase!I777,""),"")</f>
        <v/>
      </c>
      <c r="AJ794" s="89" t="str">
        <f>IFERROR(IF(Purchase!J777 &lt;&gt;"",Purchase!J777,""),"")</f>
        <v/>
      </c>
      <c r="AK794" s="101" t="str">
        <f t="shared" si="37"/>
        <v/>
      </c>
      <c r="BD794" s="94" t="str">
        <f>IFERROR(IF(Sale!A778 &lt;&gt; "", Sale!A778, ""), "")</f>
        <v/>
      </c>
      <c r="BE794" s="88" t="str">
        <f>IFERROR(IF(Sale!B778 &lt;&gt; "", Sale!B778, ""), "")</f>
        <v/>
      </c>
      <c r="BF794" s="88" t="str">
        <f>IFERROR(IF(Sale!C778 &lt;&gt; "", Sale!C778, ""), "")</f>
        <v/>
      </c>
      <c r="BG794" s="88" t="str">
        <f>IFERROR(IF(Sale!D778 &lt;&gt; "", Sale!D778, ""), "")</f>
        <v/>
      </c>
      <c r="BH794" s="88" t="str">
        <f>IFERROR(IF(Sale!E778 &lt;&gt; "", Sale!E778, ""), "")</f>
        <v/>
      </c>
      <c r="BI794" s="88" t="str">
        <f>IFERROR(IF(Sale!F778 &lt;&gt; "", Sale!F778, ""), "")</f>
        <v/>
      </c>
      <c r="BJ794" s="88" t="str">
        <f>IFERROR(IF(Sale!G778 &lt;&gt; "", Sale!G778, ""), "")</f>
        <v/>
      </c>
      <c r="BK794" s="88" t="str">
        <f>IFERROR(IF(Sale!H778 &lt;&gt; "", Sale!H778, ""), "")</f>
        <v/>
      </c>
      <c r="BL794" s="88" t="str">
        <f>IFERROR(IF(Sale!I778 &lt;&gt; "", Sale!I778, ""), "")</f>
        <v/>
      </c>
      <c r="BM794" s="88" t="str">
        <f>IFERROR(IF(Sale!J778 &lt;&gt; "", Sale!J778, ""), "")</f>
        <v/>
      </c>
      <c r="BN794" s="88" t="str">
        <f>IFERROR(IF(Sale!K778 &lt;&gt; "", Sale!K778, ""), "")</f>
        <v/>
      </c>
      <c r="BO794" s="88" t="str">
        <f>IFERROR(IF(Sale!L778 &lt;&gt; "", Sale!L778, ""), "")</f>
        <v/>
      </c>
      <c r="BP794" s="88" t="str">
        <f>IFERROR(IF(Sale!M778 &lt;&gt; "", Sale!M778, ""), "")</f>
        <v/>
      </c>
      <c r="BQ794" s="88" t="str">
        <f>IFERROR(IF(Sale!N778 &lt;&gt; "", Sale!N778, ""), "")</f>
        <v/>
      </c>
      <c r="BR794" s="88" t="str">
        <f>IFERROR(IF(Sale!O778 &lt;&gt; "", Sale!O778, ""), "")</f>
        <v/>
      </c>
    </row>
    <row r="795" spans="26:70">
      <c r="Z795" s="101" t="str">
        <f>IF(AB795 &lt;&gt; "", (COUNTIF($AB$19:AB795,AB795)&amp;"_"&amp;AB795),"")</f>
        <v/>
      </c>
      <c r="AA795" s="125" t="str">
        <f>IFERROR(IF(Purchase!A778 &lt;&gt;"",Purchase!A778,""),"")</f>
        <v/>
      </c>
      <c r="AB795" s="101" t="str">
        <f>IFERROR(IF(Purchase!B778 &lt;&gt;"",Purchase!B778,""),"")</f>
        <v/>
      </c>
      <c r="AC795" s="101" t="str">
        <f>IFERROR(IF(Purchase!C778 &lt;&gt;"",Purchase!C778,""),"")</f>
        <v/>
      </c>
      <c r="AD795" s="89" t="str">
        <f>IFERROR(IF(Purchase!D778 &lt;&gt;"",Purchase!D778,""),"")</f>
        <v/>
      </c>
      <c r="AE795" s="89" t="str">
        <f>IFERROR(IF(Purchase!E778 &lt;&gt;"",Purchase!E778,""),"")</f>
        <v/>
      </c>
      <c r="AF795" s="89" t="str">
        <f>IFERROR(IF(Purchase!F778 &lt;&gt;"",Purchase!F778,""),"")</f>
        <v/>
      </c>
      <c r="AG795" s="89" t="str">
        <f>IFERROR(IF(Purchase!G778 &lt;&gt;"",Purchase!G778,""),"")</f>
        <v/>
      </c>
      <c r="AH795" s="89" t="str">
        <f>IFERROR(IF(Purchase!H778 &lt;&gt;"",Purchase!H778,""),"")</f>
        <v/>
      </c>
      <c r="AI795" s="89" t="str">
        <f>IFERROR(IF(Purchase!I778 &lt;&gt;"",Purchase!I778,""),"")</f>
        <v/>
      </c>
      <c r="AJ795" s="89" t="str">
        <f>IFERROR(IF(Purchase!J778 &lt;&gt;"",Purchase!J778,""),"")</f>
        <v/>
      </c>
      <c r="AK795" s="101" t="str">
        <f t="shared" si="37"/>
        <v/>
      </c>
      <c r="BD795" s="94" t="str">
        <f>IFERROR(IF(Sale!A779 &lt;&gt; "", Sale!A779, ""), "")</f>
        <v/>
      </c>
      <c r="BE795" s="88" t="str">
        <f>IFERROR(IF(Sale!B779 &lt;&gt; "", Sale!B779, ""), "")</f>
        <v/>
      </c>
      <c r="BF795" s="88" t="str">
        <f>IFERROR(IF(Sale!C779 &lt;&gt; "", Sale!C779, ""), "")</f>
        <v/>
      </c>
      <c r="BG795" s="88" t="str">
        <f>IFERROR(IF(Sale!D779 &lt;&gt; "", Sale!D779, ""), "")</f>
        <v/>
      </c>
      <c r="BH795" s="88" t="str">
        <f>IFERROR(IF(Sale!E779 &lt;&gt; "", Sale!E779, ""), "")</f>
        <v/>
      </c>
      <c r="BI795" s="88" t="str">
        <f>IFERROR(IF(Sale!F779 &lt;&gt; "", Sale!F779, ""), "")</f>
        <v/>
      </c>
      <c r="BJ795" s="88" t="str">
        <f>IFERROR(IF(Sale!G779 &lt;&gt; "", Sale!G779, ""), "")</f>
        <v/>
      </c>
      <c r="BK795" s="88" t="str">
        <f>IFERROR(IF(Sale!H779 &lt;&gt; "", Sale!H779, ""), "")</f>
        <v/>
      </c>
      <c r="BL795" s="88" t="str">
        <f>IFERROR(IF(Sale!I779 &lt;&gt; "", Sale!I779, ""), "")</f>
        <v/>
      </c>
      <c r="BM795" s="88" t="str">
        <f>IFERROR(IF(Sale!J779 &lt;&gt; "", Sale!J779, ""), "")</f>
        <v/>
      </c>
      <c r="BN795" s="88" t="str">
        <f>IFERROR(IF(Sale!K779 &lt;&gt; "", Sale!K779, ""), "")</f>
        <v/>
      </c>
      <c r="BO795" s="88" t="str">
        <f>IFERROR(IF(Sale!L779 &lt;&gt; "", Sale!L779, ""), "")</f>
        <v/>
      </c>
      <c r="BP795" s="88" t="str">
        <f>IFERROR(IF(Sale!M779 &lt;&gt; "", Sale!M779, ""), "")</f>
        <v/>
      </c>
      <c r="BQ795" s="88" t="str">
        <f>IFERROR(IF(Sale!N779 &lt;&gt; "", Sale!N779, ""), "")</f>
        <v/>
      </c>
      <c r="BR795" s="88" t="str">
        <f>IFERROR(IF(Sale!O779 &lt;&gt; "", Sale!O779, ""), "")</f>
        <v/>
      </c>
    </row>
    <row r="796" spans="26:70">
      <c r="Z796" s="101" t="str">
        <f>IF(AB796 &lt;&gt; "", (COUNTIF($AB$19:AB796,AB796)&amp;"_"&amp;AB796),"")</f>
        <v/>
      </c>
      <c r="AA796" s="125" t="str">
        <f>IFERROR(IF(Purchase!A779 &lt;&gt;"",Purchase!A779,""),"")</f>
        <v/>
      </c>
      <c r="AB796" s="101" t="str">
        <f>IFERROR(IF(Purchase!B779 &lt;&gt;"",Purchase!B779,""),"")</f>
        <v/>
      </c>
      <c r="AC796" s="101" t="str">
        <f>IFERROR(IF(Purchase!C779 &lt;&gt;"",Purchase!C779,""),"")</f>
        <v/>
      </c>
      <c r="AD796" s="89" t="str">
        <f>IFERROR(IF(Purchase!D779 &lt;&gt;"",Purchase!D779,""),"")</f>
        <v/>
      </c>
      <c r="AE796" s="89" t="str">
        <f>IFERROR(IF(Purchase!E779 &lt;&gt;"",Purchase!E779,""),"")</f>
        <v/>
      </c>
      <c r="AF796" s="89" t="str">
        <f>IFERROR(IF(Purchase!F779 &lt;&gt;"",Purchase!F779,""),"")</f>
        <v/>
      </c>
      <c r="AG796" s="89" t="str">
        <f>IFERROR(IF(Purchase!G779 &lt;&gt;"",Purchase!G779,""),"")</f>
        <v/>
      </c>
      <c r="AH796" s="89" t="str">
        <f>IFERROR(IF(Purchase!H779 &lt;&gt;"",Purchase!H779,""),"")</f>
        <v/>
      </c>
      <c r="AI796" s="89" t="str">
        <f>IFERROR(IF(Purchase!I779 &lt;&gt;"",Purchase!I779,""),"")</f>
        <v/>
      </c>
      <c r="AJ796" s="89" t="str">
        <f>IFERROR(IF(Purchase!J779 &lt;&gt;"",Purchase!J779,""),"")</f>
        <v/>
      </c>
      <c r="AK796" s="101" t="str">
        <f t="shared" si="37"/>
        <v/>
      </c>
      <c r="BD796" s="94" t="str">
        <f>IFERROR(IF(Sale!A780 &lt;&gt; "", Sale!A780, ""), "")</f>
        <v/>
      </c>
      <c r="BE796" s="88" t="str">
        <f>IFERROR(IF(Sale!B780 &lt;&gt; "", Sale!B780, ""), "")</f>
        <v/>
      </c>
      <c r="BF796" s="88" t="str">
        <f>IFERROR(IF(Sale!C780 &lt;&gt; "", Sale!C780, ""), "")</f>
        <v/>
      </c>
      <c r="BG796" s="88" t="str">
        <f>IFERROR(IF(Sale!D780 &lt;&gt; "", Sale!D780, ""), "")</f>
        <v/>
      </c>
      <c r="BH796" s="88" t="str">
        <f>IFERROR(IF(Sale!E780 &lt;&gt; "", Sale!E780, ""), "")</f>
        <v/>
      </c>
      <c r="BI796" s="88" t="str">
        <f>IFERROR(IF(Sale!F780 &lt;&gt; "", Sale!F780, ""), "")</f>
        <v/>
      </c>
      <c r="BJ796" s="88" t="str">
        <f>IFERROR(IF(Sale!G780 &lt;&gt; "", Sale!G780, ""), "")</f>
        <v/>
      </c>
      <c r="BK796" s="88" t="str">
        <f>IFERROR(IF(Sale!H780 &lt;&gt; "", Sale!H780, ""), "")</f>
        <v/>
      </c>
      <c r="BL796" s="88" t="str">
        <f>IFERROR(IF(Sale!I780 &lt;&gt; "", Sale!I780, ""), "")</f>
        <v/>
      </c>
      <c r="BM796" s="88" t="str">
        <f>IFERROR(IF(Sale!J780 &lt;&gt; "", Sale!J780, ""), "")</f>
        <v/>
      </c>
      <c r="BN796" s="88" t="str">
        <f>IFERROR(IF(Sale!K780 &lt;&gt; "", Sale!K780, ""), "")</f>
        <v/>
      </c>
      <c r="BO796" s="88" t="str">
        <f>IFERROR(IF(Sale!L780 &lt;&gt; "", Sale!L780, ""), "")</f>
        <v/>
      </c>
      <c r="BP796" s="88" t="str">
        <f>IFERROR(IF(Sale!M780 &lt;&gt; "", Sale!M780, ""), "")</f>
        <v/>
      </c>
      <c r="BQ796" s="88" t="str">
        <f>IFERROR(IF(Sale!N780 &lt;&gt; "", Sale!N780, ""), "")</f>
        <v/>
      </c>
      <c r="BR796" s="88" t="str">
        <f>IFERROR(IF(Sale!O780 &lt;&gt; "", Sale!O780, ""), "")</f>
        <v/>
      </c>
    </row>
    <row r="797" spans="26:70">
      <c r="Z797" s="101" t="str">
        <f>IF(AB797 &lt;&gt; "", (COUNTIF($AB$19:AB797,AB797)&amp;"_"&amp;AB797),"")</f>
        <v/>
      </c>
      <c r="AA797" s="125" t="str">
        <f>IFERROR(IF(Purchase!A780 &lt;&gt;"",Purchase!A780,""),"")</f>
        <v/>
      </c>
      <c r="AB797" s="101" t="str">
        <f>IFERROR(IF(Purchase!B780 &lt;&gt;"",Purchase!B780,""),"")</f>
        <v/>
      </c>
      <c r="AC797" s="101" t="str">
        <f>IFERROR(IF(Purchase!C780 &lt;&gt;"",Purchase!C780,""),"")</f>
        <v/>
      </c>
      <c r="AD797" s="89" t="str">
        <f>IFERROR(IF(Purchase!D780 &lt;&gt;"",Purchase!D780,""),"")</f>
        <v/>
      </c>
      <c r="AE797" s="89" t="str">
        <f>IFERROR(IF(Purchase!E780 &lt;&gt;"",Purchase!E780,""),"")</f>
        <v/>
      </c>
      <c r="AF797" s="89" t="str">
        <f>IFERROR(IF(Purchase!F780 &lt;&gt;"",Purchase!F780,""),"")</f>
        <v/>
      </c>
      <c r="AG797" s="89" t="str">
        <f>IFERROR(IF(Purchase!G780 &lt;&gt;"",Purchase!G780,""),"")</f>
        <v/>
      </c>
      <c r="AH797" s="89" t="str">
        <f>IFERROR(IF(Purchase!H780 &lt;&gt;"",Purchase!H780,""),"")</f>
        <v/>
      </c>
      <c r="AI797" s="89" t="str">
        <f>IFERROR(IF(Purchase!I780 &lt;&gt;"",Purchase!I780,""),"")</f>
        <v/>
      </c>
      <c r="AJ797" s="89" t="str">
        <f>IFERROR(IF(Purchase!J780 &lt;&gt;"",Purchase!J780,""),"")</f>
        <v/>
      </c>
      <c r="AK797" s="101" t="str">
        <f t="shared" si="37"/>
        <v/>
      </c>
      <c r="BD797" s="94" t="str">
        <f>IFERROR(IF(Sale!A781 &lt;&gt; "", Sale!A781, ""), "")</f>
        <v/>
      </c>
      <c r="BE797" s="88" t="str">
        <f>IFERROR(IF(Sale!B781 &lt;&gt; "", Sale!B781, ""), "")</f>
        <v/>
      </c>
      <c r="BF797" s="88" t="str">
        <f>IFERROR(IF(Sale!C781 &lt;&gt; "", Sale!C781, ""), "")</f>
        <v/>
      </c>
      <c r="BG797" s="88" t="str">
        <f>IFERROR(IF(Sale!D781 &lt;&gt; "", Sale!D781, ""), "")</f>
        <v/>
      </c>
      <c r="BH797" s="88" t="str">
        <f>IFERROR(IF(Sale!E781 &lt;&gt; "", Sale!E781, ""), "")</f>
        <v/>
      </c>
      <c r="BI797" s="88" t="str">
        <f>IFERROR(IF(Sale!F781 &lt;&gt; "", Sale!F781, ""), "")</f>
        <v/>
      </c>
      <c r="BJ797" s="88" t="str">
        <f>IFERROR(IF(Sale!G781 &lt;&gt; "", Sale!G781, ""), "")</f>
        <v/>
      </c>
      <c r="BK797" s="88" t="str">
        <f>IFERROR(IF(Sale!H781 &lt;&gt; "", Sale!H781, ""), "")</f>
        <v/>
      </c>
      <c r="BL797" s="88" t="str">
        <f>IFERROR(IF(Sale!I781 &lt;&gt; "", Sale!I781, ""), "")</f>
        <v/>
      </c>
      <c r="BM797" s="88" t="str">
        <f>IFERROR(IF(Sale!J781 &lt;&gt; "", Sale!J781, ""), "")</f>
        <v/>
      </c>
      <c r="BN797" s="88" t="str">
        <f>IFERROR(IF(Sale!K781 &lt;&gt; "", Sale!K781, ""), "")</f>
        <v/>
      </c>
      <c r="BO797" s="88" t="str">
        <f>IFERROR(IF(Sale!L781 &lt;&gt; "", Sale!L781, ""), "")</f>
        <v/>
      </c>
      <c r="BP797" s="88" t="str">
        <f>IFERROR(IF(Sale!M781 &lt;&gt; "", Sale!M781, ""), "")</f>
        <v/>
      </c>
      <c r="BQ797" s="88" t="str">
        <f>IFERROR(IF(Sale!N781 &lt;&gt; "", Sale!N781, ""), "")</f>
        <v/>
      </c>
      <c r="BR797" s="88" t="str">
        <f>IFERROR(IF(Sale!O781 &lt;&gt; "", Sale!O781, ""), "")</f>
        <v/>
      </c>
    </row>
    <row r="798" spans="26:70">
      <c r="Z798" s="101" t="str">
        <f>IF(AB798 &lt;&gt; "", (COUNTIF($AB$19:AB798,AB798)&amp;"_"&amp;AB798),"")</f>
        <v/>
      </c>
      <c r="AA798" s="125" t="str">
        <f>IFERROR(IF(Purchase!A781 &lt;&gt;"",Purchase!A781,""),"")</f>
        <v/>
      </c>
      <c r="AB798" s="101" t="str">
        <f>IFERROR(IF(Purchase!B781 &lt;&gt;"",Purchase!B781,""),"")</f>
        <v/>
      </c>
      <c r="AC798" s="101" t="str">
        <f>IFERROR(IF(Purchase!C781 &lt;&gt;"",Purchase!C781,""),"")</f>
        <v/>
      </c>
      <c r="AD798" s="89" t="str">
        <f>IFERROR(IF(Purchase!D781 &lt;&gt;"",Purchase!D781,""),"")</f>
        <v/>
      </c>
      <c r="AE798" s="89" t="str">
        <f>IFERROR(IF(Purchase!E781 &lt;&gt;"",Purchase!E781,""),"")</f>
        <v/>
      </c>
      <c r="AF798" s="89" t="str">
        <f>IFERROR(IF(Purchase!F781 &lt;&gt;"",Purchase!F781,""),"")</f>
        <v/>
      </c>
      <c r="AG798" s="89" t="str">
        <f>IFERROR(IF(Purchase!G781 &lt;&gt;"",Purchase!G781,""),"")</f>
        <v/>
      </c>
      <c r="AH798" s="89" t="str">
        <f>IFERROR(IF(Purchase!H781 &lt;&gt;"",Purchase!H781,""),"")</f>
        <v/>
      </c>
      <c r="AI798" s="89" t="str">
        <f>IFERROR(IF(Purchase!I781 &lt;&gt;"",Purchase!I781,""),"")</f>
        <v/>
      </c>
      <c r="AJ798" s="89" t="str">
        <f>IFERROR(IF(Purchase!J781 &lt;&gt;"",Purchase!J781,""),"")</f>
        <v/>
      </c>
      <c r="AK798" s="101" t="str">
        <f t="shared" si="37"/>
        <v/>
      </c>
      <c r="BD798" s="94" t="str">
        <f>IFERROR(IF(Sale!A782 &lt;&gt; "", Sale!A782, ""), "")</f>
        <v/>
      </c>
      <c r="BE798" s="88" t="str">
        <f>IFERROR(IF(Sale!B782 &lt;&gt; "", Sale!B782, ""), "")</f>
        <v/>
      </c>
      <c r="BF798" s="88" t="str">
        <f>IFERROR(IF(Sale!C782 &lt;&gt; "", Sale!C782, ""), "")</f>
        <v/>
      </c>
      <c r="BG798" s="88" t="str">
        <f>IFERROR(IF(Sale!D782 &lt;&gt; "", Sale!D782, ""), "")</f>
        <v/>
      </c>
      <c r="BH798" s="88" t="str">
        <f>IFERROR(IF(Sale!E782 &lt;&gt; "", Sale!E782, ""), "")</f>
        <v/>
      </c>
      <c r="BI798" s="88" t="str">
        <f>IFERROR(IF(Sale!F782 &lt;&gt; "", Sale!F782, ""), "")</f>
        <v/>
      </c>
      <c r="BJ798" s="88" t="str">
        <f>IFERROR(IF(Sale!G782 &lt;&gt; "", Sale!G782, ""), "")</f>
        <v/>
      </c>
      <c r="BK798" s="88" t="str">
        <f>IFERROR(IF(Sale!H782 &lt;&gt; "", Sale!H782, ""), "")</f>
        <v/>
      </c>
      <c r="BL798" s="88" t="str">
        <f>IFERROR(IF(Sale!I782 &lt;&gt; "", Sale!I782, ""), "")</f>
        <v/>
      </c>
      <c r="BM798" s="88" t="str">
        <f>IFERROR(IF(Sale!J782 &lt;&gt; "", Sale!J782, ""), "")</f>
        <v/>
      </c>
      <c r="BN798" s="88" t="str">
        <f>IFERROR(IF(Sale!K782 &lt;&gt; "", Sale!K782, ""), "")</f>
        <v/>
      </c>
      <c r="BO798" s="88" t="str">
        <f>IFERROR(IF(Sale!L782 &lt;&gt; "", Sale!L782, ""), "")</f>
        <v/>
      </c>
      <c r="BP798" s="88" t="str">
        <f>IFERROR(IF(Sale!M782 &lt;&gt; "", Sale!M782, ""), "")</f>
        <v/>
      </c>
      <c r="BQ798" s="88" t="str">
        <f>IFERROR(IF(Sale!N782 &lt;&gt; "", Sale!N782, ""), "")</f>
        <v/>
      </c>
      <c r="BR798" s="88" t="str">
        <f>IFERROR(IF(Sale!O782 &lt;&gt; "", Sale!O782, ""), "")</f>
        <v/>
      </c>
    </row>
    <row r="799" spans="26:70">
      <c r="Z799" s="101" t="str">
        <f>IF(AB799 &lt;&gt; "", (COUNTIF($AB$19:AB799,AB799)&amp;"_"&amp;AB799),"")</f>
        <v/>
      </c>
      <c r="AA799" s="125" t="str">
        <f>IFERROR(IF(Purchase!A782 &lt;&gt;"",Purchase!A782,""),"")</f>
        <v/>
      </c>
      <c r="AB799" s="101" t="str">
        <f>IFERROR(IF(Purchase!B782 &lt;&gt;"",Purchase!B782,""),"")</f>
        <v/>
      </c>
      <c r="AC799" s="101" t="str">
        <f>IFERROR(IF(Purchase!C782 &lt;&gt;"",Purchase!C782,""),"")</f>
        <v/>
      </c>
      <c r="AD799" s="89" t="str">
        <f>IFERROR(IF(Purchase!D782 &lt;&gt;"",Purchase!D782,""),"")</f>
        <v/>
      </c>
      <c r="AE799" s="89" t="str">
        <f>IFERROR(IF(Purchase!E782 &lt;&gt;"",Purchase!E782,""),"")</f>
        <v/>
      </c>
      <c r="AF799" s="89" t="str">
        <f>IFERROR(IF(Purchase!F782 &lt;&gt;"",Purchase!F782,""),"")</f>
        <v/>
      </c>
      <c r="AG799" s="89" t="str">
        <f>IFERROR(IF(Purchase!G782 &lt;&gt;"",Purchase!G782,""),"")</f>
        <v/>
      </c>
      <c r="AH799" s="89" t="str">
        <f>IFERROR(IF(Purchase!H782 &lt;&gt;"",Purchase!H782,""),"")</f>
        <v/>
      </c>
      <c r="AI799" s="89" t="str">
        <f>IFERROR(IF(Purchase!I782 &lt;&gt;"",Purchase!I782,""),"")</f>
        <v/>
      </c>
      <c r="AJ799" s="89" t="str">
        <f>IFERROR(IF(Purchase!J782 &lt;&gt;"",Purchase!J782,""),"")</f>
        <v/>
      </c>
      <c r="AK799" s="101" t="str">
        <f t="shared" si="37"/>
        <v/>
      </c>
      <c r="BD799" s="94" t="str">
        <f>IFERROR(IF(Sale!A783 &lt;&gt; "", Sale!A783, ""), "")</f>
        <v/>
      </c>
      <c r="BE799" s="88" t="str">
        <f>IFERROR(IF(Sale!B783 &lt;&gt; "", Sale!B783, ""), "")</f>
        <v/>
      </c>
      <c r="BF799" s="88" t="str">
        <f>IFERROR(IF(Sale!C783 &lt;&gt; "", Sale!C783, ""), "")</f>
        <v/>
      </c>
      <c r="BG799" s="88" t="str">
        <f>IFERROR(IF(Sale!D783 &lt;&gt; "", Sale!D783, ""), "")</f>
        <v/>
      </c>
      <c r="BH799" s="88" t="str">
        <f>IFERROR(IF(Sale!E783 &lt;&gt; "", Sale!E783, ""), "")</f>
        <v/>
      </c>
      <c r="BI799" s="88" t="str">
        <f>IFERROR(IF(Sale!F783 &lt;&gt; "", Sale!F783, ""), "")</f>
        <v/>
      </c>
      <c r="BJ799" s="88" t="str">
        <f>IFERROR(IF(Sale!G783 &lt;&gt; "", Sale!G783, ""), "")</f>
        <v/>
      </c>
      <c r="BK799" s="88" t="str">
        <f>IFERROR(IF(Sale!H783 &lt;&gt; "", Sale!H783, ""), "")</f>
        <v/>
      </c>
      <c r="BL799" s="88" t="str">
        <f>IFERROR(IF(Sale!I783 &lt;&gt; "", Sale!I783, ""), "")</f>
        <v/>
      </c>
      <c r="BM799" s="88" t="str">
        <f>IFERROR(IF(Sale!J783 &lt;&gt; "", Sale!J783, ""), "")</f>
        <v/>
      </c>
      <c r="BN799" s="88" t="str">
        <f>IFERROR(IF(Sale!K783 &lt;&gt; "", Sale!K783, ""), "")</f>
        <v/>
      </c>
      <c r="BO799" s="88" t="str">
        <f>IFERROR(IF(Sale!L783 &lt;&gt; "", Sale!L783, ""), "")</f>
        <v/>
      </c>
      <c r="BP799" s="88" t="str">
        <f>IFERROR(IF(Sale!M783 &lt;&gt; "", Sale!M783, ""), "")</f>
        <v/>
      </c>
      <c r="BQ799" s="88" t="str">
        <f>IFERROR(IF(Sale!N783 &lt;&gt; "", Sale!N783, ""), "")</f>
        <v/>
      </c>
      <c r="BR799" s="88" t="str">
        <f>IFERROR(IF(Sale!O783 &lt;&gt; "", Sale!O783, ""), "")</f>
        <v/>
      </c>
    </row>
    <row r="800" spans="26:70">
      <c r="Z800" s="101" t="str">
        <f>IF(AB800 &lt;&gt; "", (COUNTIF($AB$19:AB800,AB800)&amp;"_"&amp;AB800),"")</f>
        <v/>
      </c>
      <c r="AA800" s="125" t="str">
        <f>IFERROR(IF(Purchase!A783 &lt;&gt;"",Purchase!A783,""),"")</f>
        <v/>
      </c>
      <c r="AB800" s="101" t="str">
        <f>IFERROR(IF(Purchase!B783 &lt;&gt;"",Purchase!B783,""),"")</f>
        <v/>
      </c>
      <c r="AC800" s="101" t="str">
        <f>IFERROR(IF(Purchase!C783 &lt;&gt;"",Purchase!C783,""),"")</f>
        <v/>
      </c>
      <c r="AD800" s="89" t="str">
        <f>IFERROR(IF(Purchase!D783 &lt;&gt;"",Purchase!D783,""),"")</f>
        <v/>
      </c>
      <c r="AE800" s="89" t="str">
        <f>IFERROR(IF(Purchase!E783 &lt;&gt;"",Purchase!E783,""),"")</f>
        <v/>
      </c>
      <c r="AF800" s="89" t="str">
        <f>IFERROR(IF(Purchase!F783 &lt;&gt;"",Purchase!F783,""),"")</f>
        <v/>
      </c>
      <c r="AG800" s="89" t="str">
        <f>IFERROR(IF(Purchase!G783 &lt;&gt;"",Purchase!G783,""),"")</f>
        <v/>
      </c>
      <c r="AH800" s="89" t="str">
        <f>IFERROR(IF(Purchase!H783 &lt;&gt;"",Purchase!H783,""),"")</f>
        <v/>
      </c>
      <c r="AI800" s="89" t="str">
        <f>IFERROR(IF(Purchase!I783 &lt;&gt;"",Purchase!I783,""),"")</f>
        <v/>
      </c>
      <c r="AJ800" s="89" t="str">
        <f>IFERROR(IF(Purchase!J783 &lt;&gt;"",Purchase!J783,""),"")</f>
        <v/>
      </c>
      <c r="AK800" s="101" t="str">
        <f t="shared" si="37"/>
        <v/>
      </c>
      <c r="BD800" s="94" t="str">
        <f>IFERROR(IF(Sale!A784 &lt;&gt; "", Sale!A784, ""), "")</f>
        <v/>
      </c>
      <c r="BE800" s="88" t="str">
        <f>IFERROR(IF(Sale!B784 &lt;&gt; "", Sale!B784, ""), "")</f>
        <v/>
      </c>
      <c r="BF800" s="88" t="str">
        <f>IFERROR(IF(Sale!C784 &lt;&gt; "", Sale!C784, ""), "")</f>
        <v/>
      </c>
      <c r="BG800" s="88" t="str">
        <f>IFERROR(IF(Sale!D784 &lt;&gt; "", Sale!D784, ""), "")</f>
        <v/>
      </c>
      <c r="BH800" s="88" t="str">
        <f>IFERROR(IF(Sale!E784 &lt;&gt; "", Sale!E784, ""), "")</f>
        <v/>
      </c>
      <c r="BI800" s="88" t="str">
        <f>IFERROR(IF(Sale!F784 &lt;&gt; "", Sale!F784, ""), "")</f>
        <v/>
      </c>
      <c r="BJ800" s="88" t="str">
        <f>IFERROR(IF(Sale!G784 &lt;&gt; "", Sale!G784, ""), "")</f>
        <v/>
      </c>
      <c r="BK800" s="88" t="str">
        <f>IFERROR(IF(Sale!H784 &lt;&gt; "", Sale!H784, ""), "")</f>
        <v/>
      </c>
      <c r="BL800" s="88" t="str">
        <f>IFERROR(IF(Sale!I784 &lt;&gt; "", Sale!I784, ""), "")</f>
        <v/>
      </c>
      <c r="BM800" s="88" t="str">
        <f>IFERROR(IF(Sale!J784 &lt;&gt; "", Sale!J784, ""), "")</f>
        <v/>
      </c>
      <c r="BN800" s="88" t="str">
        <f>IFERROR(IF(Sale!K784 &lt;&gt; "", Sale!K784, ""), "")</f>
        <v/>
      </c>
      <c r="BO800" s="88" t="str">
        <f>IFERROR(IF(Sale!L784 &lt;&gt; "", Sale!L784, ""), "")</f>
        <v/>
      </c>
      <c r="BP800" s="88" t="str">
        <f>IFERROR(IF(Sale!M784 &lt;&gt; "", Sale!M784, ""), "")</f>
        <v/>
      </c>
      <c r="BQ800" s="88" t="str">
        <f>IFERROR(IF(Sale!N784 &lt;&gt; "", Sale!N784, ""), "")</f>
        <v/>
      </c>
      <c r="BR800" s="88" t="str">
        <f>IFERROR(IF(Sale!O784 &lt;&gt; "", Sale!O784, ""), "")</f>
        <v/>
      </c>
    </row>
    <row r="801" spans="26:70">
      <c r="Z801" s="101" t="str">
        <f>IF(AB801 &lt;&gt; "", (COUNTIF($AB$19:AB801,AB801)&amp;"_"&amp;AB801),"")</f>
        <v/>
      </c>
      <c r="AA801" s="125" t="str">
        <f>IFERROR(IF(Purchase!A784 &lt;&gt;"",Purchase!A784,""),"")</f>
        <v/>
      </c>
      <c r="AB801" s="101" t="str">
        <f>IFERROR(IF(Purchase!B784 &lt;&gt;"",Purchase!B784,""),"")</f>
        <v/>
      </c>
      <c r="AC801" s="101" t="str">
        <f>IFERROR(IF(Purchase!C784 &lt;&gt;"",Purchase!C784,""),"")</f>
        <v/>
      </c>
      <c r="AD801" s="89" t="str">
        <f>IFERROR(IF(Purchase!D784 &lt;&gt;"",Purchase!D784,""),"")</f>
        <v/>
      </c>
      <c r="AE801" s="89" t="str">
        <f>IFERROR(IF(Purchase!E784 &lt;&gt;"",Purchase!E784,""),"")</f>
        <v/>
      </c>
      <c r="AF801" s="89" t="str">
        <f>IFERROR(IF(Purchase!F784 &lt;&gt;"",Purchase!F784,""),"")</f>
        <v/>
      </c>
      <c r="AG801" s="89" t="str">
        <f>IFERROR(IF(Purchase!G784 &lt;&gt;"",Purchase!G784,""),"")</f>
        <v/>
      </c>
      <c r="AH801" s="89" t="str">
        <f>IFERROR(IF(Purchase!H784 &lt;&gt;"",Purchase!H784,""),"")</f>
        <v/>
      </c>
      <c r="AI801" s="89" t="str">
        <f>IFERROR(IF(Purchase!I784 &lt;&gt;"",Purchase!I784,""),"")</f>
        <v/>
      </c>
      <c r="AJ801" s="89" t="str">
        <f>IFERROR(IF(Purchase!J784 &lt;&gt;"",Purchase!J784,""),"")</f>
        <v/>
      </c>
      <c r="AK801" s="101" t="str">
        <f t="shared" si="37"/>
        <v/>
      </c>
      <c r="BD801" s="94" t="str">
        <f>IFERROR(IF(Sale!A785 &lt;&gt; "", Sale!A785, ""), "")</f>
        <v/>
      </c>
      <c r="BE801" s="88" t="str">
        <f>IFERROR(IF(Sale!B785 &lt;&gt; "", Sale!B785, ""), "")</f>
        <v/>
      </c>
      <c r="BF801" s="88" t="str">
        <f>IFERROR(IF(Sale!C785 &lt;&gt; "", Sale!C785, ""), "")</f>
        <v/>
      </c>
      <c r="BG801" s="88" t="str">
        <f>IFERROR(IF(Sale!D785 &lt;&gt; "", Sale!D785, ""), "")</f>
        <v/>
      </c>
      <c r="BH801" s="88" t="str">
        <f>IFERROR(IF(Sale!E785 &lt;&gt; "", Sale!E785, ""), "")</f>
        <v/>
      </c>
      <c r="BI801" s="88" t="str">
        <f>IFERROR(IF(Sale!F785 &lt;&gt; "", Sale!F785, ""), "")</f>
        <v/>
      </c>
      <c r="BJ801" s="88" t="str">
        <f>IFERROR(IF(Sale!G785 &lt;&gt; "", Sale!G785, ""), "")</f>
        <v/>
      </c>
      <c r="BK801" s="88" t="str">
        <f>IFERROR(IF(Sale!H785 &lt;&gt; "", Sale!H785, ""), "")</f>
        <v/>
      </c>
      <c r="BL801" s="88" t="str">
        <f>IFERROR(IF(Sale!I785 &lt;&gt; "", Sale!I785, ""), "")</f>
        <v/>
      </c>
      <c r="BM801" s="88" t="str">
        <f>IFERROR(IF(Sale!J785 &lt;&gt; "", Sale!J785, ""), "")</f>
        <v/>
      </c>
      <c r="BN801" s="88" t="str">
        <f>IFERROR(IF(Sale!K785 &lt;&gt; "", Sale!K785, ""), "")</f>
        <v/>
      </c>
      <c r="BO801" s="88" t="str">
        <f>IFERROR(IF(Sale!L785 &lt;&gt; "", Sale!L785, ""), "")</f>
        <v/>
      </c>
      <c r="BP801" s="88" t="str">
        <f>IFERROR(IF(Sale!M785 &lt;&gt; "", Sale!M785, ""), "")</f>
        <v/>
      </c>
      <c r="BQ801" s="88" t="str">
        <f>IFERROR(IF(Sale!N785 &lt;&gt; "", Sale!N785, ""), "")</f>
        <v/>
      </c>
      <c r="BR801" s="88" t="str">
        <f>IFERROR(IF(Sale!O785 &lt;&gt; "", Sale!O785, ""), "")</f>
        <v/>
      </c>
    </row>
    <row r="802" spans="26:70">
      <c r="Z802" s="101" t="str">
        <f>IF(AB802 &lt;&gt; "", (COUNTIF($AB$19:AB802,AB802)&amp;"_"&amp;AB802),"")</f>
        <v/>
      </c>
      <c r="AA802" s="125" t="str">
        <f>IFERROR(IF(Purchase!A785 &lt;&gt;"",Purchase!A785,""),"")</f>
        <v/>
      </c>
      <c r="AB802" s="101" t="str">
        <f>IFERROR(IF(Purchase!B785 &lt;&gt;"",Purchase!B785,""),"")</f>
        <v/>
      </c>
      <c r="AC802" s="101" t="str">
        <f>IFERROR(IF(Purchase!C785 &lt;&gt;"",Purchase!C785,""),"")</f>
        <v/>
      </c>
      <c r="AD802" s="89" t="str">
        <f>IFERROR(IF(Purchase!D785 &lt;&gt;"",Purchase!D785,""),"")</f>
        <v/>
      </c>
      <c r="AE802" s="89" t="str">
        <f>IFERROR(IF(Purchase!E785 &lt;&gt;"",Purchase!E785,""),"")</f>
        <v/>
      </c>
      <c r="AF802" s="89" t="str">
        <f>IFERROR(IF(Purchase!F785 &lt;&gt;"",Purchase!F785,""),"")</f>
        <v/>
      </c>
      <c r="AG802" s="89" t="str">
        <f>IFERROR(IF(Purchase!G785 &lt;&gt;"",Purchase!G785,""),"")</f>
        <v/>
      </c>
      <c r="AH802" s="89" t="str">
        <f>IFERROR(IF(Purchase!H785 &lt;&gt;"",Purchase!H785,""),"")</f>
        <v/>
      </c>
      <c r="AI802" s="89" t="str">
        <f>IFERROR(IF(Purchase!I785 &lt;&gt;"",Purchase!I785,""),"")</f>
        <v/>
      </c>
      <c r="AJ802" s="89" t="str">
        <f>IFERROR(IF(Purchase!J785 &lt;&gt;"",Purchase!J785,""),"")</f>
        <v/>
      </c>
      <c r="AK802" s="101" t="str">
        <f t="shared" si="37"/>
        <v/>
      </c>
      <c r="BD802" s="94" t="str">
        <f>IFERROR(IF(Sale!A786 &lt;&gt; "", Sale!A786, ""), "")</f>
        <v/>
      </c>
      <c r="BE802" s="88" t="str">
        <f>IFERROR(IF(Sale!B786 &lt;&gt; "", Sale!B786, ""), "")</f>
        <v/>
      </c>
      <c r="BF802" s="88" t="str">
        <f>IFERROR(IF(Sale!C786 &lt;&gt; "", Sale!C786, ""), "")</f>
        <v/>
      </c>
      <c r="BG802" s="88" t="str">
        <f>IFERROR(IF(Sale!D786 &lt;&gt; "", Sale!D786, ""), "")</f>
        <v/>
      </c>
      <c r="BH802" s="88" t="str">
        <f>IFERROR(IF(Sale!E786 &lt;&gt; "", Sale!E786, ""), "")</f>
        <v/>
      </c>
      <c r="BI802" s="88" t="str">
        <f>IFERROR(IF(Sale!F786 &lt;&gt; "", Sale!F786, ""), "")</f>
        <v/>
      </c>
      <c r="BJ802" s="88" t="str">
        <f>IFERROR(IF(Sale!G786 &lt;&gt; "", Sale!G786, ""), "")</f>
        <v/>
      </c>
      <c r="BK802" s="88" t="str">
        <f>IFERROR(IF(Sale!H786 &lt;&gt; "", Sale!H786, ""), "")</f>
        <v/>
      </c>
      <c r="BL802" s="88" t="str">
        <f>IFERROR(IF(Sale!I786 &lt;&gt; "", Sale!I786, ""), "")</f>
        <v/>
      </c>
      <c r="BM802" s="88" t="str">
        <f>IFERROR(IF(Sale!J786 &lt;&gt; "", Sale!J786, ""), "")</f>
        <v/>
      </c>
      <c r="BN802" s="88" t="str">
        <f>IFERROR(IF(Sale!K786 &lt;&gt; "", Sale!K786, ""), "")</f>
        <v/>
      </c>
      <c r="BO802" s="88" t="str">
        <f>IFERROR(IF(Sale!L786 &lt;&gt; "", Sale!L786, ""), "")</f>
        <v/>
      </c>
      <c r="BP802" s="88" t="str">
        <f>IFERROR(IF(Sale!M786 &lt;&gt; "", Sale!M786, ""), "")</f>
        <v/>
      </c>
      <c r="BQ802" s="88" t="str">
        <f>IFERROR(IF(Sale!N786 &lt;&gt; "", Sale!N786, ""), "")</f>
        <v/>
      </c>
      <c r="BR802" s="88" t="str">
        <f>IFERROR(IF(Sale!O786 &lt;&gt; "", Sale!O786, ""), "")</f>
        <v/>
      </c>
    </row>
    <row r="803" spans="26:70">
      <c r="Z803" s="101" t="str">
        <f>IF(AB803 &lt;&gt; "", (COUNTIF($AB$19:AB803,AB803)&amp;"_"&amp;AB803),"")</f>
        <v/>
      </c>
      <c r="AA803" s="125" t="str">
        <f>IFERROR(IF(Purchase!A786 &lt;&gt;"",Purchase!A786,""),"")</f>
        <v/>
      </c>
      <c r="AB803" s="101" t="str">
        <f>IFERROR(IF(Purchase!B786 &lt;&gt;"",Purchase!B786,""),"")</f>
        <v/>
      </c>
      <c r="AC803" s="101" t="str">
        <f>IFERROR(IF(Purchase!C786 &lt;&gt;"",Purchase!C786,""),"")</f>
        <v/>
      </c>
      <c r="AD803" s="89" t="str">
        <f>IFERROR(IF(Purchase!D786 &lt;&gt;"",Purchase!D786,""),"")</f>
        <v/>
      </c>
      <c r="AE803" s="89" t="str">
        <f>IFERROR(IF(Purchase!E786 &lt;&gt;"",Purchase!E786,""),"")</f>
        <v/>
      </c>
      <c r="AF803" s="89" t="str">
        <f>IFERROR(IF(Purchase!F786 &lt;&gt;"",Purchase!F786,""),"")</f>
        <v/>
      </c>
      <c r="AG803" s="89" t="str">
        <f>IFERROR(IF(Purchase!G786 &lt;&gt;"",Purchase!G786,""),"")</f>
        <v/>
      </c>
      <c r="AH803" s="89" t="str">
        <f>IFERROR(IF(Purchase!H786 &lt;&gt;"",Purchase!H786,""),"")</f>
        <v/>
      </c>
      <c r="AI803" s="89" t="str">
        <f>IFERROR(IF(Purchase!I786 &lt;&gt;"",Purchase!I786,""),"")</f>
        <v/>
      </c>
      <c r="AJ803" s="89" t="str">
        <f>IFERROR(IF(Purchase!J786 &lt;&gt;"",Purchase!J786,""),"")</f>
        <v/>
      </c>
      <c r="AK803" s="101" t="str">
        <f t="shared" si="37"/>
        <v/>
      </c>
      <c r="BD803" s="94" t="str">
        <f>IFERROR(IF(Sale!A787 &lt;&gt; "", Sale!A787, ""), "")</f>
        <v/>
      </c>
      <c r="BE803" s="88" t="str">
        <f>IFERROR(IF(Sale!B787 &lt;&gt; "", Sale!B787, ""), "")</f>
        <v/>
      </c>
      <c r="BF803" s="88" t="str">
        <f>IFERROR(IF(Sale!C787 &lt;&gt; "", Sale!C787, ""), "")</f>
        <v/>
      </c>
      <c r="BG803" s="88" t="str">
        <f>IFERROR(IF(Sale!D787 &lt;&gt; "", Sale!D787, ""), "")</f>
        <v/>
      </c>
      <c r="BH803" s="88" t="str">
        <f>IFERROR(IF(Sale!E787 &lt;&gt; "", Sale!E787, ""), "")</f>
        <v/>
      </c>
      <c r="BI803" s="88" t="str">
        <f>IFERROR(IF(Sale!F787 &lt;&gt; "", Sale!F787, ""), "")</f>
        <v/>
      </c>
      <c r="BJ803" s="88" t="str">
        <f>IFERROR(IF(Sale!G787 &lt;&gt; "", Sale!G787, ""), "")</f>
        <v/>
      </c>
      <c r="BK803" s="88" t="str">
        <f>IFERROR(IF(Sale!H787 &lt;&gt; "", Sale!H787, ""), "")</f>
        <v/>
      </c>
      <c r="BL803" s="88" t="str">
        <f>IFERROR(IF(Sale!I787 &lt;&gt; "", Sale!I787, ""), "")</f>
        <v/>
      </c>
      <c r="BM803" s="88" t="str">
        <f>IFERROR(IF(Sale!J787 &lt;&gt; "", Sale!J787, ""), "")</f>
        <v/>
      </c>
      <c r="BN803" s="88" t="str">
        <f>IFERROR(IF(Sale!K787 &lt;&gt; "", Sale!K787, ""), "")</f>
        <v/>
      </c>
      <c r="BO803" s="88" t="str">
        <f>IFERROR(IF(Sale!L787 &lt;&gt; "", Sale!L787, ""), "")</f>
        <v/>
      </c>
      <c r="BP803" s="88" t="str">
        <f>IFERROR(IF(Sale!M787 &lt;&gt; "", Sale!M787, ""), "")</f>
        <v/>
      </c>
      <c r="BQ803" s="88" t="str">
        <f>IFERROR(IF(Sale!N787 &lt;&gt; "", Sale!N787, ""), "")</f>
        <v/>
      </c>
      <c r="BR803" s="88" t="str">
        <f>IFERROR(IF(Sale!O787 &lt;&gt; "", Sale!O787, ""), "")</f>
        <v/>
      </c>
    </row>
    <row r="804" spans="26:70">
      <c r="Z804" s="101" t="str">
        <f>IF(AB804 &lt;&gt; "", (COUNTIF($AB$19:AB804,AB804)&amp;"_"&amp;AB804),"")</f>
        <v/>
      </c>
      <c r="AA804" s="125" t="str">
        <f>IFERROR(IF(Purchase!A787 &lt;&gt;"",Purchase!A787,""),"")</f>
        <v/>
      </c>
      <c r="AB804" s="101" t="str">
        <f>IFERROR(IF(Purchase!B787 &lt;&gt;"",Purchase!B787,""),"")</f>
        <v/>
      </c>
      <c r="AC804" s="101" t="str">
        <f>IFERROR(IF(Purchase!C787 &lt;&gt;"",Purchase!C787,""),"")</f>
        <v/>
      </c>
      <c r="AD804" s="89" t="str">
        <f>IFERROR(IF(Purchase!D787 &lt;&gt;"",Purchase!D787,""),"")</f>
        <v/>
      </c>
      <c r="AE804" s="89" t="str">
        <f>IFERROR(IF(Purchase!E787 &lt;&gt;"",Purchase!E787,""),"")</f>
        <v/>
      </c>
      <c r="AF804" s="89" t="str">
        <f>IFERROR(IF(Purchase!F787 &lt;&gt;"",Purchase!F787,""),"")</f>
        <v/>
      </c>
      <c r="AG804" s="89" t="str">
        <f>IFERROR(IF(Purchase!G787 &lt;&gt;"",Purchase!G787,""),"")</f>
        <v/>
      </c>
      <c r="AH804" s="89" t="str">
        <f>IFERROR(IF(Purchase!H787 &lt;&gt;"",Purchase!H787,""),"")</f>
        <v/>
      </c>
      <c r="AI804" s="89" t="str">
        <f>IFERROR(IF(Purchase!I787 &lt;&gt;"",Purchase!I787,""),"")</f>
        <v/>
      </c>
      <c r="AJ804" s="89" t="str">
        <f>IFERROR(IF(Purchase!J787 &lt;&gt;"",Purchase!J787,""),"")</f>
        <v/>
      </c>
      <c r="AK804" s="101" t="str">
        <f t="shared" si="37"/>
        <v/>
      </c>
      <c r="BD804" s="94" t="str">
        <f>IFERROR(IF(Sale!A788 &lt;&gt; "", Sale!A788, ""), "")</f>
        <v/>
      </c>
      <c r="BE804" s="88" t="str">
        <f>IFERROR(IF(Sale!B788 &lt;&gt; "", Sale!B788, ""), "")</f>
        <v/>
      </c>
      <c r="BF804" s="88" t="str">
        <f>IFERROR(IF(Sale!C788 &lt;&gt; "", Sale!C788, ""), "")</f>
        <v/>
      </c>
      <c r="BG804" s="88" t="str">
        <f>IFERROR(IF(Sale!D788 &lt;&gt; "", Sale!D788, ""), "")</f>
        <v/>
      </c>
      <c r="BH804" s="88" t="str">
        <f>IFERROR(IF(Sale!E788 &lt;&gt; "", Sale!E788, ""), "")</f>
        <v/>
      </c>
      <c r="BI804" s="88" t="str">
        <f>IFERROR(IF(Sale!F788 &lt;&gt; "", Sale!F788, ""), "")</f>
        <v/>
      </c>
      <c r="BJ804" s="88" t="str">
        <f>IFERROR(IF(Sale!G788 &lt;&gt; "", Sale!G788, ""), "")</f>
        <v/>
      </c>
      <c r="BK804" s="88" t="str">
        <f>IFERROR(IF(Sale!H788 &lt;&gt; "", Sale!H788, ""), "")</f>
        <v/>
      </c>
      <c r="BL804" s="88" t="str">
        <f>IFERROR(IF(Sale!I788 &lt;&gt; "", Sale!I788, ""), "")</f>
        <v/>
      </c>
      <c r="BM804" s="88" t="str">
        <f>IFERROR(IF(Sale!J788 &lt;&gt; "", Sale!J788, ""), "")</f>
        <v/>
      </c>
      <c r="BN804" s="88" t="str">
        <f>IFERROR(IF(Sale!K788 &lt;&gt; "", Sale!K788, ""), "")</f>
        <v/>
      </c>
      <c r="BO804" s="88" t="str">
        <f>IFERROR(IF(Sale!L788 &lt;&gt; "", Sale!L788, ""), "")</f>
        <v/>
      </c>
      <c r="BP804" s="88" t="str">
        <f>IFERROR(IF(Sale!M788 &lt;&gt; "", Sale!M788, ""), "")</f>
        <v/>
      </c>
      <c r="BQ804" s="88" t="str">
        <f>IFERROR(IF(Sale!N788 &lt;&gt; "", Sale!N788, ""), "")</f>
        <v/>
      </c>
      <c r="BR804" s="88" t="str">
        <f>IFERROR(IF(Sale!O788 &lt;&gt; "", Sale!O788, ""), "")</f>
        <v/>
      </c>
    </row>
    <row r="805" spans="26:70">
      <c r="Z805" s="101" t="str">
        <f>IF(AB805 &lt;&gt; "", (COUNTIF($AB$19:AB805,AB805)&amp;"_"&amp;AB805),"")</f>
        <v/>
      </c>
      <c r="AA805" s="125" t="str">
        <f>IFERROR(IF(Purchase!A788 &lt;&gt;"",Purchase!A788,""),"")</f>
        <v/>
      </c>
      <c r="AB805" s="101" t="str">
        <f>IFERROR(IF(Purchase!B788 &lt;&gt;"",Purchase!B788,""),"")</f>
        <v/>
      </c>
      <c r="AC805" s="101" t="str">
        <f>IFERROR(IF(Purchase!C788 &lt;&gt;"",Purchase!C788,""),"")</f>
        <v/>
      </c>
      <c r="AD805" s="89" t="str">
        <f>IFERROR(IF(Purchase!D788 &lt;&gt;"",Purchase!D788,""),"")</f>
        <v/>
      </c>
      <c r="AE805" s="89" t="str">
        <f>IFERROR(IF(Purchase!E788 &lt;&gt;"",Purchase!E788,""),"")</f>
        <v/>
      </c>
      <c r="AF805" s="89" t="str">
        <f>IFERROR(IF(Purchase!F788 &lt;&gt;"",Purchase!F788,""),"")</f>
        <v/>
      </c>
      <c r="AG805" s="89" t="str">
        <f>IFERROR(IF(Purchase!G788 &lt;&gt;"",Purchase!G788,""),"")</f>
        <v/>
      </c>
      <c r="AH805" s="89" t="str">
        <f>IFERROR(IF(Purchase!H788 &lt;&gt;"",Purchase!H788,""),"")</f>
        <v/>
      </c>
      <c r="AI805" s="89" t="str">
        <f>IFERROR(IF(Purchase!I788 &lt;&gt;"",Purchase!I788,""),"")</f>
        <v/>
      </c>
      <c r="AJ805" s="89" t="str">
        <f>IFERROR(IF(Purchase!J788 &lt;&gt;"",Purchase!J788,""),"")</f>
        <v/>
      </c>
      <c r="AK805" s="101" t="str">
        <f t="shared" si="37"/>
        <v/>
      </c>
      <c r="BD805" s="94" t="str">
        <f>IFERROR(IF(Sale!A789 &lt;&gt; "", Sale!A789, ""), "")</f>
        <v/>
      </c>
      <c r="BE805" s="88" t="str">
        <f>IFERROR(IF(Sale!B789 &lt;&gt; "", Sale!B789, ""), "")</f>
        <v/>
      </c>
      <c r="BF805" s="88" t="str">
        <f>IFERROR(IF(Sale!C789 &lt;&gt; "", Sale!C789, ""), "")</f>
        <v/>
      </c>
      <c r="BG805" s="88" t="str">
        <f>IFERROR(IF(Sale!D789 &lt;&gt; "", Sale!D789, ""), "")</f>
        <v/>
      </c>
      <c r="BH805" s="88" t="str">
        <f>IFERROR(IF(Sale!E789 &lt;&gt; "", Sale!E789, ""), "")</f>
        <v/>
      </c>
      <c r="BI805" s="88" t="str">
        <f>IFERROR(IF(Sale!F789 &lt;&gt; "", Sale!F789, ""), "")</f>
        <v/>
      </c>
      <c r="BJ805" s="88" t="str">
        <f>IFERROR(IF(Sale!G789 &lt;&gt; "", Sale!G789, ""), "")</f>
        <v/>
      </c>
      <c r="BK805" s="88" t="str">
        <f>IFERROR(IF(Sale!H789 &lt;&gt; "", Sale!H789, ""), "")</f>
        <v/>
      </c>
      <c r="BL805" s="88" t="str">
        <f>IFERROR(IF(Sale!I789 &lt;&gt; "", Sale!I789, ""), "")</f>
        <v/>
      </c>
      <c r="BM805" s="88" t="str">
        <f>IFERROR(IF(Sale!J789 &lt;&gt; "", Sale!J789, ""), "")</f>
        <v/>
      </c>
      <c r="BN805" s="88" t="str">
        <f>IFERROR(IF(Sale!K789 &lt;&gt; "", Sale!K789, ""), "")</f>
        <v/>
      </c>
      <c r="BO805" s="88" t="str">
        <f>IFERROR(IF(Sale!L789 &lt;&gt; "", Sale!L789, ""), "")</f>
        <v/>
      </c>
      <c r="BP805" s="88" t="str">
        <f>IFERROR(IF(Sale!M789 &lt;&gt; "", Sale!M789, ""), "")</f>
        <v/>
      </c>
      <c r="BQ805" s="88" t="str">
        <f>IFERROR(IF(Sale!N789 &lt;&gt; "", Sale!N789, ""), "")</f>
        <v/>
      </c>
      <c r="BR805" s="88" t="str">
        <f>IFERROR(IF(Sale!O789 &lt;&gt; "", Sale!O789, ""), "")</f>
        <v/>
      </c>
    </row>
    <row r="806" spans="26:70">
      <c r="Z806" s="101" t="str">
        <f>IF(AB806 &lt;&gt; "", (COUNTIF($AB$19:AB806,AB806)&amp;"_"&amp;AB806),"")</f>
        <v/>
      </c>
      <c r="AA806" s="125" t="str">
        <f>IFERROR(IF(Purchase!A789 &lt;&gt;"",Purchase!A789,""),"")</f>
        <v/>
      </c>
      <c r="AB806" s="101" t="str">
        <f>IFERROR(IF(Purchase!B789 &lt;&gt;"",Purchase!B789,""),"")</f>
        <v/>
      </c>
      <c r="AC806" s="101" t="str">
        <f>IFERROR(IF(Purchase!C789 &lt;&gt;"",Purchase!C789,""),"")</f>
        <v/>
      </c>
      <c r="AD806" s="89" t="str">
        <f>IFERROR(IF(Purchase!D789 &lt;&gt;"",Purchase!D789,""),"")</f>
        <v/>
      </c>
      <c r="AE806" s="89" t="str">
        <f>IFERROR(IF(Purchase!E789 &lt;&gt;"",Purchase!E789,""),"")</f>
        <v/>
      </c>
      <c r="AF806" s="89" t="str">
        <f>IFERROR(IF(Purchase!F789 &lt;&gt;"",Purchase!F789,""),"")</f>
        <v/>
      </c>
      <c r="AG806" s="89" t="str">
        <f>IFERROR(IF(Purchase!G789 &lt;&gt;"",Purchase!G789,""),"")</f>
        <v/>
      </c>
      <c r="AH806" s="89" t="str">
        <f>IFERROR(IF(Purchase!H789 &lt;&gt;"",Purchase!H789,""),"")</f>
        <v/>
      </c>
      <c r="AI806" s="89" t="str">
        <f>IFERROR(IF(Purchase!I789 &lt;&gt;"",Purchase!I789,""),"")</f>
        <v/>
      </c>
      <c r="AJ806" s="89" t="str">
        <f>IFERROR(IF(Purchase!J789 &lt;&gt;"",Purchase!J789,""),"")</f>
        <v/>
      </c>
      <c r="AK806" s="101" t="str">
        <f t="shared" si="37"/>
        <v/>
      </c>
      <c r="BD806" s="94" t="str">
        <f>IFERROR(IF(Sale!A790 &lt;&gt; "", Sale!A790, ""), "")</f>
        <v/>
      </c>
      <c r="BE806" s="88" t="str">
        <f>IFERROR(IF(Sale!B790 &lt;&gt; "", Sale!B790, ""), "")</f>
        <v/>
      </c>
      <c r="BF806" s="88" t="str">
        <f>IFERROR(IF(Sale!C790 &lt;&gt; "", Sale!C790, ""), "")</f>
        <v/>
      </c>
      <c r="BG806" s="88" t="str">
        <f>IFERROR(IF(Sale!D790 &lt;&gt; "", Sale!D790, ""), "")</f>
        <v/>
      </c>
      <c r="BH806" s="88" t="str">
        <f>IFERROR(IF(Sale!E790 &lt;&gt; "", Sale!E790, ""), "")</f>
        <v/>
      </c>
      <c r="BI806" s="88" t="str">
        <f>IFERROR(IF(Sale!F790 &lt;&gt; "", Sale!F790, ""), "")</f>
        <v/>
      </c>
      <c r="BJ806" s="88" t="str">
        <f>IFERROR(IF(Sale!G790 &lt;&gt; "", Sale!G790, ""), "")</f>
        <v/>
      </c>
      <c r="BK806" s="88" t="str">
        <f>IFERROR(IF(Sale!H790 &lt;&gt; "", Sale!H790, ""), "")</f>
        <v/>
      </c>
      <c r="BL806" s="88" t="str">
        <f>IFERROR(IF(Sale!I790 &lt;&gt; "", Sale!I790, ""), "")</f>
        <v/>
      </c>
      <c r="BM806" s="88" t="str">
        <f>IFERROR(IF(Sale!J790 &lt;&gt; "", Sale!J790, ""), "")</f>
        <v/>
      </c>
      <c r="BN806" s="88" t="str">
        <f>IFERROR(IF(Sale!K790 &lt;&gt; "", Sale!K790, ""), "")</f>
        <v/>
      </c>
      <c r="BO806" s="88" t="str">
        <f>IFERROR(IF(Sale!L790 &lt;&gt; "", Sale!L790, ""), "")</f>
        <v/>
      </c>
      <c r="BP806" s="88" t="str">
        <f>IFERROR(IF(Sale!M790 &lt;&gt; "", Sale!M790, ""), "")</f>
        <v/>
      </c>
      <c r="BQ806" s="88" t="str">
        <f>IFERROR(IF(Sale!N790 &lt;&gt; "", Sale!N790, ""), "")</f>
        <v/>
      </c>
      <c r="BR806" s="88" t="str">
        <f>IFERROR(IF(Sale!O790 &lt;&gt; "", Sale!O790, ""), "")</f>
        <v/>
      </c>
    </row>
    <row r="807" spans="26:70">
      <c r="Z807" s="101" t="str">
        <f>IF(AB807 &lt;&gt; "", (COUNTIF($AB$19:AB807,AB807)&amp;"_"&amp;AB807),"")</f>
        <v/>
      </c>
      <c r="AA807" s="125" t="str">
        <f>IFERROR(IF(Purchase!A790 &lt;&gt;"",Purchase!A790,""),"")</f>
        <v/>
      </c>
      <c r="AB807" s="101" t="str">
        <f>IFERROR(IF(Purchase!B790 &lt;&gt;"",Purchase!B790,""),"")</f>
        <v/>
      </c>
      <c r="AC807" s="101" t="str">
        <f>IFERROR(IF(Purchase!C790 &lt;&gt;"",Purchase!C790,""),"")</f>
        <v/>
      </c>
      <c r="AD807" s="89" t="str">
        <f>IFERROR(IF(Purchase!D790 &lt;&gt;"",Purchase!D790,""),"")</f>
        <v/>
      </c>
      <c r="AE807" s="89" t="str">
        <f>IFERROR(IF(Purchase!E790 &lt;&gt;"",Purchase!E790,""),"")</f>
        <v/>
      </c>
      <c r="AF807" s="89" t="str">
        <f>IFERROR(IF(Purchase!F790 &lt;&gt;"",Purchase!F790,""),"")</f>
        <v/>
      </c>
      <c r="AG807" s="89" t="str">
        <f>IFERROR(IF(Purchase!G790 &lt;&gt;"",Purchase!G790,""),"")</f>
        <v/>
      </c>
      <c r="AH807" s="89" t="str">
        <f>IFERROR(IF(Purchase!H790 &lt;&gt;"",Purchase!H790,""),"")</f>
        <v/>
      </c>
      <c r="AI807" s="89" t="str">
        <f>IFERROR(IF(Purchase!I790 &lt;&gt;"",Purchase!I790,""),"")</f>
        <v/>
      </c>
      <c r="AJ807" s="89" t="str">
        <f>IFERROR(IF(Purchase!J790 &lt;&gt;"",Purchase!J790,""),"")</f>
        <v/>
      </c>
      <c r="AK807" s="101" t="str">
        <f t="shared" si="37"/>
        <v/>
      </c>
      <c r="BD807" s="94" t="str">
        <f>IFERROR(IF(Sale!A791 &lt;&gt; "", Sale!A791, ""), "")</f>
        <v/>
      </c>
      <c r="BE807" s="88" t="str">
        <f>IFERROR(IF(Sale!B791 &lt;&gt; "", Sale!B791, ""), "")</f>
        <v/>
      </c>
      <c r="BF807" s="88" t="str">
        <f>IFERROR(IF(Sale!C791 &lt;&gt; "", Sale!C791, ""), "")</f>
        <v/>
      </c>
      <c r="BG807" s="88" t="str">
        <f>IFERROR(IF(Sale!D791 &lt;&gt; "", Sale!D791, ""), "")</f>
        <v/>
      </c>
      <c r="BH807" s="88" t="str">
        <f>IFERROR(IF(Sale!E791 &lt;&gt; "", Sale!E791, ""), "")</f>
        <v/>
      </c>
      <c r="BI807" s="88" t="str">
        <f>IFERROR(IF(Sale!F791 &lt;&gt; "", Sale!F791, ""), "")</f>
        <v/>
      </c>
      <c r="BJ807" s="88" t="str">
        <f>IFERROR(IF(Sale!G791 &lt;&gt; "", Sale!G791, ""), "")</f>
        <v/>
      </c>
      <c r="BK807" s="88" t="str">
        <f>IFERROR(IF(Sale!H791 &lt;&gt; "", Sale!H791, ""), "")</f>
        <v/>
      </c>
      <c r="BL807" s="88" t="str">
        <f>IFERROR(IF(Sale!I791 &lt;&gt; "", Sale!I791, ""), "")</f>
        <v/>
      </c>
      <c r="BM807" s="88" t="str">
        <f>IFERROR(IF(Sale!J791 &lt;&gt; "", Sale!J791, ""), "")</f>
        <v/>
      </c>
      <c r="BN807" s="88" t="str">
        <f>IFERROR(IF(Sale!K791 &lt;&gt; "", Sale!K791, ""), "")</f>
        <v/>
      </c>
      <c r="BO807" s="88" t="str">
        <f>IFERROR(IF(Sale!L791 &lt;&gt; "", Sale!L791, ""), "")</f>
        <v/>
      </c>
      <c r="BP807" s="88" t="str">
        <f>IFERROR(IF(Sale!M791 &lt;&gt; "", Sale!M791, ""), "")</f>
        <v/>
      </c>
      <c r="BQ807" s="88" t="str">
        <f>IFERROR(IF(Sale!N791 &lt;&gt; "", Sale!N791, ""), "")</f>
        <v/>
      </c>
      <c r="BR807" s="88" t="str">
        <f>IFERROR(IF(Sale!O791 &lt;&gt; "", Sale!O791, ""), "")</f>
        <v/>
      </c>
    </row>
    <row r="808" spans="26:70">
      <c r="Z808" s="101" t="str">
        <f>IF(AB808 &lt;&gt; "", (COUNTIF($AB$19:AB808,AB808)&amp;"_"&amp;AB808),"")</f>
        <v/>
      </c>
      <c r="AA808" s="125" t="str">
        <f>IFERROR(IF(Purchase!A791 &lt;&gt;"",Purchase!A791,""),"")</f>
        <v/>
      </c>
      <c r="AB808" s="101" t="str">
        <f>IFERROR(IF(Purchase!B791 &lt;&gt;"",Purchase!B791,""),"")</f>
        <v/>
      </c>
      <c r="AC808" s="101" t="str">
        <f>IFERROR(IF(Purchase!C791 &lt;&gt;"",Purchase!C791,""),"")</f>
        <v/>
      </c>
      <c r="AD808" s="89" t="str">
        <f>IFERROR(IF(Purchase!D791 &lt;&gt;"",Purchase!D791,""),"")</f>
        <v/>
      </c>
      <c r="AE808" s="89" t="str">
        <f>IFERROR(IF(Purchase!E791 &lt;&gt;"",Purchase!E791,""),"")</f>
        <v/>
      </c>
      <c r="AF808" s="89" t="str">
        <f>IFERROR(IF(Purchase!F791 &lt;&gt;"",Purchase!F791,""),"")</f>
        <v/>
      </c>
      <c r="AG808" s="89" t="str">
        <f>IFERROR(IF(Purchase!G791 &lt;&gt;"",Purchase!G791,""),"")</f>
        <v/>
      </c>
      <c r="AH808" s="89" t="str">
        <f>IFERROR(IF(Purchase!H791 &lt;&gt;"",Purchase!H791,""),"")</f>
        <v/>
      </c>
      <c r="AI808" s="89" t="str">
        <f>IFERROR(IF(Purchase!I791 &lt;&gt;"",Purchase!I791,""),"")</f>
        <v/>
      </c>
      <c r="AJ808" s="89" t="str">
        <f>IFERROR(IF(Purchase!J791 &lt;&gt;"",Purchase!J791,""),"")</f>
        <v/>
      </c>
      <c r="AK808" s="101" t="str">
        <f t="shared" si="37"/>
        <v/>
      </c>
      <c r="BD808" s="94" t="str">
        <f>IFERROR(IF(Sale!A792 &lt;&gt; "", Sale!A792, ""), "")</f>
        <v/>
      </c>
      <c r="BE808" s="88" t="str">
        <f>IFERROR(IF(Sale!B792 &lt;&gt; "", Sale!B792, ""), "")</f>
        <v/>
      </c>
      <c r="BF808" s="88" t="str">
        <f>IFERROR(IF(Sale!C792 &lt;&gt; "", Sale!C792, ""), "")</f>
        <v/>
      </c>
      <c r="BG808" s="88" t="str">
        <f>IFERROR(IF(Sale!D792 &lt;&gt; "", Sale!D792, ""), "")</f>
        <v/>
      </c>
      <c r="BH808" s="88" t="str">
        <f>IFERROR(IF(Sale!E792 &lt;&gt; "", Sale!E792, ""), "")</f>
        <v/>
      </c>
      <c r="BI808" s="88" t="str">
        <f>IFERROR(IF(Sale!F792 &lt;&gt; "", Sale!F792, ""), "")</f>
        <v/>
      </c>
      <c r="BJ808" s="88" t="str">
        <f>IFERROR(IF(Sale!G792 &lt;&gt; "", Sale!G792, ""), "")</f>
        <v/>
      </c>
      <c r="BK808" s="88" t="str">
        <f>IFERROR(IF(Sale!H792 &lt;&gt; "", Sale!H792, ""), "")</f>
        <v/>
      </c>
      <c r="BL808" s="88" t="str">
        <f>IFERROR(IF(Sale!I792 &lt;&gt; "", Sale!I792, ""), "")</f>
        <v/>
      </c>
      <c r="BM808" s="88" t="str">
        <f>IFERROR(IF(Sale!J792 &lt;&gt; "", Sale!J792, ""), "")</f>
        <v/>
      </c>
      <c r="BN808" s="88" t="str">
        <f>IFERROR(IF(Sale!K792 &lt;&gt; "", Sale!K792, ""), "")</f>
        <v/>
      </c>
      <c r="BO808" s="88" t="str">
        <f>IFERROR(IF(Sale!L792 &lt;&gt; "", Sale!L792, ""), "")</f>
        <v/>
      </c>
      <c r="BP808" s="88" t="str">
        <f>IFERROR(IF(Sale!M792 &lt;&gt; "", Sale!M792, ""), "")</f>
        <v/>
      </c>
      <c r="BQ808" s="88" t="str">
        <f>IFERROR(IF(Sale!N792 &lt;&gt; "", Sale!N792, ""), "")</f>
        <v/>
      </c>
      <c r="BR808" s="88" t="str">
        <f>IFERROR(IF(Sale!O792 &lt;&gt; "", Sale!O792, ""), "")</f>
        <v/>
      </c>
    </row>
    <row r="809" spans="26:70">
      <c r="Z809" s="101" t="str">
        <f>IF(AB809 &lt;&gt; "", (COUNTIF($AB$19:AB809,AB809)&amp;"_"&amp;AB809),"")</f>
        <v/>
      </c>
      <c r="AA809" s="125" t="str">
        <f>IFERROR(IF(Purchase!A792 &lt;&gt;"",Purchase!A792,""),"")</f>
        <v/>
      </c>
      <c r="AB809" s="101" t="str">
        <f>IFERROR(IF(Purchase!B792 &lt;&gt;"",Purchase!B792,""),"")</f>
        <v/>
      </c>
      <c r="AC809" s="101" t="str">
        <f>IFERROR(IF(Purchase!C792 &lt;&gt;"",Purchase!C792,""),"")</f>
        <v/>
      </c>
      <c r="AD809" s="89" t="str">
        <f>IFERROR(IF(Purchase!D792 &lt;&gt;"",Purchase!D792,""),"")</f>
        <v/>
      </c>
      <c r="AE809" s="89" t="str">
        <f>IFERROR(IF(Purchase!E792 &lt;&gt;"",Purchase!E792,""),"")</f>
        <v/>
      </c>
      <c r="AF809" s="89" t="str">
        <f>IFERROR(IF(Purchase!F792 &lt;&gt;"",Purchase!F792,""),"")</f>
        <v/>
      </c>
      <c r="AG809" s="89" t="str">
        <f>IFERROR(IF(Purchase!G792 &lt;&gt;"",Purchase!G792,""),"")</f>
        <v/>
      </c>
      <c r="AH809" s="89" t="str">
        <f>IFERROR(IF(Purchase!H792 &lt;&gt;"",Purchase!H792,""),"")</f>
        <v/>
      </c>
      <c r="AI809" s="89" t="str">
        <f>IFERROR(IF(Purchase!I792 &lt;&gt;"",Purchase!I792,""),"")</f>
        <v/>
      </c>
      <c r="AJ809" s="89" t="str">
        <f>IFERROR(IF(Purchase!J792 &lt;&gt;"",Purchase!J792,""),"")</f>
        <v/>
      </c>
      <c r="AK809" s="101" t="str">
        <f t="shared" si="37"/>
        <v/>
      </c>
      <c r="BD809" s="94" t="str">
        <f>IFERROR(IF(Sale!A793 &lt;&gt; "", Sale!A793, ""), "")</f>
        <v/>
      </c>
      <c r="BE809" s="88" t="str">
        <f>IFERROR(IF(Sale!B793 &lt;&gt; "", Sale!B793, ""), "")</f>
        <v/>
      </c>
      <c r="BF809" s="88" t="str">
        <f>IFERROR(IF(Sale!C793 &lt;&gt; "", Sale!C793, ""), "")</f>
        <v/>
      </c>
      <c r="BG809" s="88" t="str">
        <f>IFERROR(IF(Sale!D793 &lt;&gt; "", Sale!D793, ""), "")</f>
        <v/>
      </c>
      <c r="BH809" s="88" t="str">
        <f>IFERROR(IF(Sale!E793 &lt;&gt; "", Sale!E793, ""), "")</f>
        <v/>
      </c>
      <c r="BI809" s="88" t="str">
        <f>IFERROR(IF(Sale!F793 &lt;&gt; "", Sale!F793, ""), "")</f>
        <v/>
      </c>
      <c r="BJ809" s="88" t="str">
        <f>IFERROR(IF(Sale!G793 &lt;&gt; "", Sale!G793, ""), "")</f>
        <v/>
      </c>
      <c r="BK809" s="88" t="str">
        <f>IFERROR(IF(Sale!H793 &lt;&gt; "", Sale!H793, ""), "")</f>
        <v/>
      </c>
      <c r="BL809" s="88" t="str">
        <f>IFERROR(IF(Sale!I793 &lt;&gt; "", Sale!I793, ""), "")</f>
        <v/>
      </c>
      <c r="BM809" s="88" t="str">
        <f>IFERROR(IF(Sale!J793 &lt;&gt; "", Sale!J793, ""), "")</f>
        <v/>
      </c>
      <c r="BN809" s="88" t="str">
        <f>IFERROR(IF(Sale!K793 &lt;&gt; "", Sale!K793, ""), "")</f>
        <v/>
      </c>
      <c r="BO809" s="88" t="str">
        <f>IFERROR(IF(Sale!L793 &lt;&gt; "", Sale!L793, ""), "")</f>
        <v/>
      </c>
      <c r="BP809" s="88" t="str">
        <f>IFERROR(IF(Sale!M793 &lt;&gt; "", Sale!M793, ""), "")</f>
        <v/>
      </c>
      <c r="BQ809" s="88" t="str">
        <f>IFERROR(IF(Sale!N793 &lt;&gt; "", Sale!N793, ""), "")</f>
        <v/>
      </c>
      <c r="BR809" s="88" t="str">
        <f>IFERROR(IF(Sale!O793 &lt;&gt; "", Sale!O793, ""), "")</f>
        <v/>
      </c>
    </row>
    <row r="810" spans="26:70">
      <c r="Z810" s="101" t="str">
        <f>IF(AB810 &lt;&gt; "", (COUNTIF($AB$19:AB810,AB810)&amp;"_"&amp;AB810),"")</f>
        <v/>
      </c>
      <c r="AA810" s="125" t="str">
        <f>IFERROR(IF(Purchase!A793 &lt;&gt;"",Purchase!A793,""),"")</f>
        <v/>
      </c>
      <c r="AB810" s="101" t="str">
        <f>IFERROR(IF(Purchase!B793 &lt;&gt;"",Purchase!B793,""),"")</f>
        <v/>
      </c>
      <c r="AC810" s="101" t="str">
        <f>IFERROR(IF(Purchase!C793 &lt;&gt;"",Purchase!C793,""),"")</f>
        <v/>
      </c>
      <c r="AD810" s="89" t="str">
        <f>IFERROR(IF(Purchase!D793 &lt;&gt;"",Purchase!D793,""),"")</f>
        <v/>
      </c>
      <c r="AE810" s="89" t="str">
        <f>IFERROR(IF(Purchase!E793 &lt;&gt;"",Purchase!E793,""),"")</f>
        <v/>
      </c>
      <c r="AF810" s="89" t="str">
        <f>IFERROR(IF(Purchase!F793 &lt;&gt;"",Purchase!F793,""),"")</f>
        <v/>
      </c>
      <c r="AG810" s="89" t="str">
        <f>IFERROR(IF(Purchase!G793 &lt;&gt;"",Purchase!G793,""),"")</f>
        <v/>
      </c>
      <c r="AH810" s="89" t="str">
        <f>IFERROR(IF(Purchase!H793 &lt;&gt;"",Purchase!H793,""),"")</f>
        <v/>
      </c>
      <c r="AI810" s="89" t="str">
        <f>IFERROR(IF(Purchase!I793 &lt;&gt;"",Purchase!I793,""),"")</f>
        <v/>
      </c>
      <c r="AJ810" s="89" t="str">
        <f>IFERROR(IF(Purchase!J793 &lt;&gt;"",Purchase!J793,""),"")</f>
        <v/>
      </c>
      <c r="AK810" s="101" t="str">
        <f t="shared" si="37"/>
        <v/>
      </c>
      <c r="BD810" s="94" t="str">
        <f>IFERROR(IF(Sale!A794 &lt;&gt; "", Sale!A794, ""), "")</f>
        <v/>
      </c>
      <c r="BE810" s="88" t="str">
        <f>IFERROR(IF(Sale!B794 &lt;&gt; "", Sale!B794, ""), "")</f>
        <v/>
      </c>
      <c r="BF810" s="88" t="str">
        <f>IFERROR(IF(Sale!C794 &lt;&gt; "", Sale!C794, ""), "")</f>
        <v/>
      </c>
      <c r="BG810" s="88" t="str">
        <f>IFERROR(IF(Sale!D794 &lt;&gt; "", Sale!D794, ""), "")</f>
        <v/>
      </c>
      <c r="BH810" s="88" t="str">
        <f>IFERROR(IF(Sale!E794 &lt;&gt; "", Sale!E794, ""), "")</f>
        <v/>
      </c>
      <c r="BI810" s="88" t="str">
        <f>IFERROR(IF(Sale!F794 &lt;&gt; "", Sale!F794, ""), "")</f>
        <v/>
      </c>
      <c r="BJ810" s="88" t="str">
        <f>IFERROR(IF(Sale!G794 &lt;&gt; "", Sale!G794, ""), "")</f>
        <v/>
      </c>
      <c r="BK810" s="88" t="str">
        <f>IFERROR(IF(Sale!H794 &lt;&gt; "", Sale!H794, ""), "")</f>
        <v/>
      </c>
      <c r="BL810" s="88" t="str">
        <f>IFERROR(IF(Sale!I794 &lt;&gt; "", Sale!I794, ""), "")</f>
        <v/>
      </c>
      <c r="BM810" s="88" t="str">
        <f>IFERROR(IF(Sale!J794 &lt;&gt; "", Sale!J794, ""), "")</f>
        <v/>
      </c>
      <c r="BN810" s="88" t="str">
        <f>IFERROR(IF(Sale!K794 &lt;&gt; "", Sale!K794, ""), "")</f>
        <v/>
      </c>
      <c r="BO810" s="88" t="str">
        <f>IFERROR(IF(Sale!L794 &lt;&gt; "", Sale!L794, ""), "")</f>
        <v/>
      </c>
      <c r="BP810" s="88" t="str">
        <f>IFERROR(IF(Sale!M794 &lt;&gt; "", Sale!M794, ""), "")</f>
        <v/>
      </c>
      <c r="BQ810" s="88" t="str">
        <f>IFERROR(IF(Sale!N794 &lt;&gt; "", Sale!N794, ""), "")</f>
        <v/>
      </c>
      <c r="BR810" s="88" t="str">
        <f>IFERROR(IF(Sale!O794 &lt;&gt; "", Sale!O794, ""), "")</f>
        <v/>
      </c>
    </row>
    <row r="811" spans="26:70">
      <c r="Z811" s="101" t="str">
        <f>IF(AB811 &lt;&gt; "", (COUNTIF($AB$19:AB811,AB811)&amp;"_"&amp;AB811),"")</f>
        <v/>
      </c>
      <c r="AA811" s="125" t="str">
        <f>IFERROR(IF(Purchase!A794 &lt;&gt;"",Purchase!A794,""),"")</f>
        <v/>
      </c>
      <c r="AB811" s="101" t="str">
        <f>IFERROR(IF(Purchase!B794 &lt;&gt;"",Purchase!B794,""),"")</f>
        <v/>
      </c>
      <c r="AC811" s="101" t="str">
        <f>IFERROR(IF(Purchase!C794 &lt;&gt;"",Purchase!C794,""),"")</f>
        <v/>
      </c>
      <c r="AD811" s="89" t="str">
        <f>IFERROR(IF(Purchase!D794 &lt;&gt;"",Purchase!D794,""),"")</f>
        <v/>
      </c>
      <c r="AE811" s="89" t="str">
        <f>IFERROR(IF(Purchase!E794 &lt;&gt;"",Purchase!E794,""),"")</f>
        <v/>
      </c>
      <c r="AF811" s="89" t="str">
        <f>IFERROR(IF(Purchase!F794 &lt;&gt;"",Purchase!F794,""),"")</f>
        <v/>
      </c>
      <c r="AG811" s="89" t="str">
        <f>IFERROR(IF(Purchase!G794 &lt;&gt;"",Purchase!G794,""),"")</f>
        <v/>
      </c>
      <c r="AH811" s="89" t="str">
        <f>IFERROR(IF(Purchase!H794 &lt;&gt;"",Purchase!H794,""),"")</f>
        <v/>
      </c>
      <c r="AI811" s="89" t="str">
        <f>IFERROR(IF(Purchase!I794 &lt;&gt;"",Purchase!I794,""),"")</f>
        <v/>
      </c>
      <c r="AJ811" s="89" t="str">
        <f>IFERROR(IF(Purchase!J794 &lt;&gt;"",Purchase!J794,""),"")</f>
        <v/>
      </c>
      <c r="AK811" s="101" t="str">
        <f t="shared" si="37"/>
        <v/>
      </c>
      <c r="BD811" s="94" t="str">
        <f>IFERROR(IF(Sale!A795 &lt;&gt; "", Sale!A795, ""), "")</f>
        <v/>
      </c>
      <c r="BE811" s="88" t="str">
        <f>IFERROR(IF(Sale!B795 &lt;&gt; "", Sale!B795, ""), "")</f>
        <v/>
      </c>
      <c r="BF811" s="88" t="str">
        <f>IFERROR(IF(Sale!C795 &lt;&gt; "", Sale!C795, ""), "")</f>
        <v/>
      </c>
      <c r="BG811" s="88" t="str">
        <f>IFERROR(IF(Sale!D795 &lt;&gt; "", Sale!D795, ""), "")</f>
        <v/>
      </c>
      <c r="BH811" s="88" t="str">
        <f>IFERROR(IF(Sale!E795 &lt;&gt; "", Sale!E795, ""), "")</f>
        <v/>
      </c>
      <c r="BI811" s="88" t="str">
        <f>IFERROR(IF(Sale!F795 &lt;&gt; "", Sale!F795, ""), "")</f>
        <v/>
      </c>
      <c r="BJ811" s="88" t="str">
        <f>IFERROR(IF(Sale!G795 &lt;&gt; "", Sale!G795, ""), "")</f>
        <v/>
      </c>
      <c r="BK811" s="88" t="str">
        <f>IFERROR(IF(Sale!H795 &lt;&gt; "", Sale!H795, ""), "")</f>
        <v/>
      </c>
      <c r="BL811" s="88" t="str">
        <f>IFERROR(IF(Sale!I795 &lt;&gt; "", Sale!I795, ""), "")</f>
        <v/>
      </c>
      <c r="BM811" s="88" t="str">
        <f>IFERROR(IF(Sale!J795 &lt;&gt; "", Sale!J795, ""), "")</f>
        <v/>
      </c>
      <c r="BN811" s="88" t="str">
        <f>IFERROR(IF(Sale!K795 &lt;&gt; "", Sale!K795, ""), "")</f>
        <v/>
      </c>
      <c r="BO811" s="88" t="str">
        <f>IFERROR(IF(Sale!L795 &lt;&gt; "", Sale!L795, ""), "")</f>
        <v/>
      </c>
      <c r="BP811" s="88" t="str">
        <f>IFERROR(IF(Sale!M795 &lt;&gt; "", Sale!M795, ""), "")</f>
        <v/>
      </c>
      <c r="BQ811" s="88" t="str">
        <f>IFERROR(IF(Sale!N795 &lt;&gt; "", Sale!N795, ""), "")</f>
        <v/>
      </c>
      <c r="BR811" s="88" t="str">
        <f>IFERROR(IF(Sale!O795 &lt;&gt; "", Sale!O795, ""), "")</f>
        <v/>
      </c>
    </row>
    <row r="812" spans="26:70">
      <c r="Z812" s="101" t="str">
        <f>IF(AB812 &lt;&gt; "", (COUNTIF($AB$19:AB812,AB812)&amp;"_"&amp;AB812),"")</f>
        <v/>
      </c>
      <c r="AA812" s="125" t="str">
        <f>IFERROR(IF(Purchase!A795 &lt;&gt;"",Purchase!A795,""),"")</f>
        <v/>
      </c>
      <c r="AB812" s="101" t="str">
        <f>IFERROR(IF(Purchase!B795 &lt;&gt;"",Purchase!B795,""),"")</f>
        <v/>
      </c>
      <c r="AC812" s="101" t="str">
        <f>IFERROR(IF(Purchase!C795 &lt;&gt;"",Purchase!C795,""),"")</f>
        <v/>
      </c>
      <c r="AD812" s="89" t="str">
        <f>IFERROR(IF(Purchase!D795 &lt;&gt;"",Purchase!D795,""),"")</f>
        <v/>
      </c>
      <c r="AE812" s="89" t="str">
        <f>IFERROR(IF(Purchase!E795 &lt;&gt;"",Purchase!E795,""),"")</f>
        <v/>
      </c>
      <c r="AF812" s="89" t="str">
        <f>IFERROR(IF(Purchase!F795 &lt;&gt;"",Purchase!F795,""),"")</f>
        <v/>
      </c>
      <c r="AG812" s="89" t="str">
        <f>IFERROR(IF(Purchase!G795 &lt;&gt;"",Purchase!G795,""),"")</f>
        <v/>
      </c>
      <c r="AH812" s="89" t="str">
        <f>IFERROR(IF(Purchase!H795 &lt;&gt;"",Purchase!H795,""),"")</f>
        <v/>
      </c>
      <c r="AI812" s="89" t="str">
        <f>IFERROR(IF(Purchase!I795 &lt;&gt;"",Purchase!I795,""),"")</f>
        <v/>
      </c>
      <c r="AJ812" s="89" t="str">
        <f>IFERROR(IF(Purchase!J795 &lt;&gt;"",Purchase!J795,""),"")</f>
        <v/>
      </c>
      <c r="AK812" s="101" t="str">
        <f t="shared" si="37"/>
        <v/>
      </c>
      <c r="BD812" s="94" t="str">
        <f>IFERROR(IF(Sale!A796 &lt;&gt; "", Sale!A796, ""), "")</f>
        <v/>
      </c>
      <c r="BE812" s="88" t="str">
        <f>IFERROR(IF(Sale!B796 &lt;&gt; "", Sale!B796, ""), "")</f>
        <v/>
      </c>
      <c r="BF812" s="88" t="str">
        <f>IFERROR(IF(Sale!C796 &lt;&gt; "", Sale!C796, ""), "")</f>
        <v/>
      </c>
      <c r="BG812" s="88" t="str">
        <f>IFERROR(IF(Sale!D796 &lt;&gt; "", Sale!D796, ""), "")</f>
        <v/>
      </c>
      <c r="BH812" s="88" t="str">
        <f>IFERROR(IF(Sale!E796 &lt;&gt; "", Sale!E796, ""), "")</f>
        <v/>
      </c>
      <c r="BI812" s="88" t="str">
        <f>IFERROR(IF(Sale!F796 &lt;&gt; "", Sale!F796, ""), "")</f>
        <v/>
      </c>
      <c r="BJ812" s="88" t="str">
        <f>IFERROR(IF(Sale!G796 &lt;&gt; "", Sale!G796, ""), "")</f>
        <v/>
      </c>
      <c r="BK812" s="88" t="str">
        <f>IFERROR(IF(Sale!H796 &lt;&gt; "", Sale!H796, ""), "")</f>
        <v/>
      </c>
      <c r="BL812" s="88" t="str">
        <f>IFERROR(IF(Sale!I796 &lt;&gt; "", Sale!I796, ""), "")</f>
        <v/>
      </c>
      <c r="BM812" s="88" t="str">
        <f>IFERROR(IF(Sale!J796 &lt;&gt; "", Sale!J796, ""), "")</f>
        <v/>
      </c>
      <c r="BN812" s="88" t="str">
        <f>IFERROR(IF(Sale!K796 &lt;&gt; "", Sale!K796, ""), "")</f>
        <v/>
      </c>
      <c r="BO812" s="88" t="str">
        <f>IFERROR(IF(Sale!L796 &lt;&gt; "", Sale!L796, ""), "")</f>
        <v/>
      </c>
      <c r="BP812" s="88" t="str">
        <f>IFERROR(IF(Sale!M796 &lt;&gt; "", Sale!M796, ""), "")</f>
        <v/>
      </c>
      <c r="BQ812" s="88" t="str">
        <f>IFERROR(IF(Sale!N796 &lt;&gt; "", Sale!N796, ""), "")</f>
        <v/>
      </c>
      <c r="BR812" s="88" t="str">
        <f>IFERROR(IF(Sale!O796 &lt;&gt; "", Sale!O796, ""), "")</f>
        <v/>
      </c>
    </row>
    <row r="813" spans="26:70">
      <c r="Z813" s="101" t="str">
        <f>IF(AB813 &lt;&gt; "", (COUNTIF($AB$19:AB813,AB813)&amp;"_"&amp;AB813),"")</f>
        <v/>
      </c>
      <c r="AA813" s="125" t="str">
        <f>IFERROR(IF(Purchase!A796 &lt;&gt;"",Purchase!A796,""),"")</f>
        <v/>
      </c>
      <c r="AB813" s="101" t="str">
        <f>IFERROR(IF(Purchase!B796 &lt;&gt;"",Purchase!B796,""),"")</f>
        <v/>
      </c>
      <c r="AC813" s="101" t="str">
        <f>IFERROR(IF(Purchase!C796 &lt;&gt;"",Purchase!C796,""),"")</f>
        <v/>
      </c>
      <c r="AD813" s="89" t="str">
        <f>IFERROR(IF(Purchase!D796 &lt;&gt;"",Purchase!D796,""),"")</f>
        <v/>
      </c>
      <c r="AE813" s="89" t="str">
        <f>IFERROR(IF(Purchase!E796 &lt;&gt;"",Purchase!E796,""),"")</f>
        <v/>
      </c>
      <c r="AF813" s="89" t="str">
        <f>IFERROR(IF(Purchase!F796 &lt;&gt;"",Purchase!F796,""),"")</f>
        <v/>
      </c>
      <c r="AG813" s="89" t="str">
        <f>IFERROR(IF(Purchase!G796 &lt;&gt;"",Purchase!G796,""),"")</f>
        <v/>
      </c>
      <c r="AH813" s="89" t="str">
        <f>IFERROR(IF(Purchase!H796 &lt;&gt;"",Purchase!H796,""),"")</f>
        <v/>
      </c>
      <c r="AI813" s="89" t="str">
        <f>IFERROR(IF(Purchase!I796 &lt;&gt;"",Purchase!I796,""),"")</f>
        <v/>
      </c>
      <c r="AJ813" s="89" t="str">
        <f>IFERROR(IF(Purchase!J796 &lt;&gt;"",Purchase!J796,""),"")</f>
        <v/>
      </c>
      <c r="AK813" s="101" t="str">
        <f t="shared" si="37"/>
        <v/>
      </c>
      <c r="BD813" s="94" t="str">
        <f>IFERROR(IF(Sale!A797 &lt;&gt; "", Sale!A797, ""), "")</f>
        <v/>
      </c>
      <c r="BE813" s="88" t="str">
        <f>IFERROR(IF(Sale!B797 &lt;&gt; "", Sale!B797, ""), "")</f>
        <v/>
      </c>
      <c r="BF813" s="88" t="str">
        <f>IFERROR(IF(Sale!C797 &lt;&gt; "", Sale!C797, ""), "")</f>
        <v/>
      </c>
      <c r="BG813" s="88" t="str">
        <f>IFERROR(IF(Sale!D797 &lt;&gt; "", Sale!D797, ""), "")</f>
        <v/>
      </c>
      <c r="BH813" s="88" t="str">
        <f>IFERROR(IF(Sale!E797 &lt;&gt; "", Sale!E797, ""), "")</f>
        <v/>
      </c>
      <c r="BI813" s="88" t="str">
        <f>IFERROR(IF(Sale!F797 &lt;&gt; "", Sale!F797, ""), "")</f>
        <v/>
      </c>
      <c r="BJ813" s="88" t="str">
        <f>IFERROR(IF(Sale!G797 &lt;&gt; "", Sale!G797, ""), "")</f>
        <v/>
      </c>
      <c r="BK813" s="88" t="str">
        <f>IFERROR(IF(Sale!H797 &lt;&gt; "", Sale!H797, ""), "")</f>
        <v/>
      </c>
      <c r="BL813" s="88" t="str">
        <f>IFERROR(IF(Sale!I797 &lt;&gt; "", Sale!I797, ""), "")</f>
        <v/>
      </c>
      <c r="BM813" s="88" t="str">
        <f>IFERROR(IF(Sale!J797 &lt;&gt; "", Sale!J797, ""), "")</f>
        <v/>
      </c>
      <c r="BN813" s="88" t="str">
        <f>IFERROR(IF(Sale!K797 &lt;&gt; "", Sale!K797, ""), "")</f>
        <v/>
      </c>
      <c r="BO813" s="88" t="str">
        <f>IFERROR(IF(Sale!L797 &lt;&gt; "", Sale!L797, ""), "")</f>
        <v/>
      </c>
      <c r="BP813" s="88" t="str">
        <f>IFERROR(IF(Sale!M797 &lt;&gt; "", Sale!M797, ""), "")</f>
        <v/>
      </c>
      <c r="BQ813" s="88" t="str">
        <f>IFERROR(IF(Sale!N797 &lt;&gt; "", Sale!N797, ""), "")</f>
        <v/>
      </c>
      <c r="BR813" s="88" t="str">
        <f>IFERROR(IF(Sale!O797 &lt;&gt; "", Sale!O797, ""), "")</f>
        <v/>
      </c>
    </row>
    <row r="814" spans="26:70">
      <c r="Z814" s="101" t="str">
        <f>IF(AB814 &lt;&gt; "", (COUNTIF($AB$19:AB814,AB814)&amp;"_"&amp;AB814),"")</f>
        <v/>
      </c>
      <c r="AA814" s="125" t="str">
        <f>IFERROR(IF(Purchase!A797 &lt;&gt;"",Purchase!A797,""),"")</f>
        <v/>
      </c>
      <c r="AB814" s="101" t="str">
        <f>IFERROR(IF(Purchase!B797 &lt;&gt;"",Purchase!B797,""),"")</f>
        <v/>
      </c>
      <c r="AC814" s="101" t="str">
        <f>IFERROR(IF(Purchase!C797 &lt;&gt;"",Purchase!C797,""),"")</f>
        <v/>
      </c>
      <c r="AD814" s="89" t="str">
        <f>IFERROR(IF(Purchase!D797 &lt;&gt;"",Purchase!D797,""),"")</f>
        <v/>
      </c>
      <c r="AE814" s="89" t="str">
        <f>IFERROR(IF(Purchase!E797 &lt;&gt;"",Purchase!E797,""),"")</f>
        <v/>
      </c>
      <c r="AF814" s="89" t="str">
        <f>IFERROR(IF(Purchase!F797 &lt;&gt;"",Purchase!F797,""),"")</f>
        <v/>
      </c>
      <c r="AG814" s="89" t="str">
        <f>IFERROR(IF(Purchase!G797 &lt;&gt;"",Purchase!G797,""),"")</f>
        <v/>
      </c>
      <c r="AH814" s="89" t="str">
        <f>IFERROR(IF(Purchase!H797 &lt;&gt;"",Purchase!H797,""),"")</f>
        <v/>
      </c>
      <c r="AI814" s="89" t="str">
        <f>IFERROR(IF(Purchase!I797 &lt;&gt;"",Purchase!I797,""),"")</f>
        <v/>
      </c>
      <c r="AJ814" s="89" t="str">
        <f>IFERROR(IF(Purchase!J797 &lt;&gt;"",Purchase!J797,""),"")</f>
        <v/>
      </c>
      <c r="AK814" s="101" t="str">
        <f t="shared" si="37"/>
        <v/>
      </c>
      <c r="BD814" s="94" t="str">
        <f>IFERROR(IF(Sale!A798 &lt;&gt; "", Sale!A798, ""), "")</f>
        <v/>
      </c>
      <c r="BE814" s="88" t="str">
        <f>IFERROR(IF(Sale!B798 &lt;&gt; "", Sale!B798, ""), "")</f>
        <v/>
      </c>
      <c r="BF814" s="88" t="str">
        <f>IFERROR(IF(Sale!C798 &lt;&gt; "", Sale!C798, ""), "")</f>
        <v/>
      </c>
      <c r="BG814" s="88" t="str">
        <f>IFERROR(IF(Sale!D798 &lt;&gt; "", Sale!D798, ""), "")</f>
        <v/>
      </c>
      <c r="BH814" s="88" t="str">
        <f>IFERROR(IF(Sale!E798 &lt;&gt; "", Sale!E798, ""), "")</f>
        <v/>
      </c>
      <c r="BI814" s="88" t="str">
        <f>IFERROR(IF(Sale!F798 &lt;&gt; "", Sale!F798, ""), "")</f>
        <v/>
      </c>
      <c r="BJ814" s="88" t="str">
        <f>IFERROR(IF(Sale!G798 &lt;&gt; "", Sale!G798, ""), "")</f>
        <v/>
      </c>
      <c r="BK814" s="88" t="str">
        <f>IFERROR(IF(Sale!H798 &lt;&gt; "", Sale!H798, ""), "")</f>
        <v/>
      </c>
      <c r="BL814" s="88" t="str">
        <f>IFERROR(IF(Sale!I798 &lt;&gt; "", Sale!I798, ""), "")</f>
        <v/>
      </c>
      <c r="BM814" s="88" t="str">
        <f>IFERROR(IF(Sale!J798 &lt;&gt; "", Sale!J798, ""), "")</f>
        <v/>
      </c>
      <c r="BN814" s="88" t="str">
        <f>IFERROR(IF(Sale!K798 &lt;&gt; "", Sale!K798, ""), "")</f>
        <v/>
      </c>
      <c r="BO814" s="88" t="str">
        <f>IFERROR(IF(Sale!L798 &lt;&gt; "", Sale!L798, ""), "")</f>
        <v/>
      </c>
      <c r="BP814" s="88" t="str">
        <f>IFERROR(IF(Sale!M798 &lt;&gt; "", Sale!M798, ""), "")</f>
        <v/>
      </c>
      <c r="BQ814" s="88" t="str">
        <f>IFERROR(IF(Sale!N798 &lt;&gt; "", Sale!N798, ""), "")</f>
        <v/>
      </c>
      <c r="BR814" s="88" t="str">
        <f>IFERROR(IF(Sale!O798 &lt;&gt; "", Sale!O798, ""), "")</f>
        <v/>
      </c>
    </row>
    <row r="815" spans="26:70">
      <c r="Z815" s="101" t="str">
        <f>IF(AB815 &lt;&gt; "", (COUNTIF($AB$19:AB815,AB815)&amp;"_"&amp;AB815),"")</f>
        <v/>
      </c>
      <c r="AA815" s="125" t="str">
        <f>IFERROR(IF(Purchase!A798 &lt;&gt;"",Purchase!A798,""),"")</f>
        <v/>
      </c>
      <c r="AB815" s="101" t="str">
        <f>IFERROR(IF(Purchase!B798 &lt;&gt;"",Purchase!B798,""),"")</f>
        <v/>
      </c>
      <c r="AC815" s="101" t="str">
        <f>IFERROR(IF(Purchase!C798 &lt;&gt;"",Purchase!C798,""),"")</f>
        <v/>
      </c>
      <c r="AD815" s="89" t="str">
        <f>IFERROR(IF(Purchase!D798 &lt;&gt;"",Purchase!D798,""),"")</f>
        <v/>
      </c>
      <c r="AE815" s="89" t="str">
        <f>IFERROR(IF(Purchase!E798 &lt;&gt;"",Purchase!E798,""),"")</f>
        <v/>
      </c>
      <c r="AF815" s="89" t="str">
        <f>IFERROR(IF(Purchase!F798 &lt;&gt;"",Purchase!F798,""),"")</f>
        <v/>
      </c>
      <c r="AG815" s="89" t="str">
        <f>IFERROR(IF(Purchase!G798 &lt;&gt;"",Purchase!G798,""),"")</f>
        <v/>
      </c>
      <c r="AH815" s="89" t="str">
        <f>IFERROR(IF(Purchase!H798 &lt;&gt;"",Purchase!H798,""),"")</f>
        <v/>
      </c>
      <c r="AI815" s="89" t="str">
        <f>IFERROR(IF(Purchase!I798 &lt;&gt;"",Purchase!I798,""),"")</f>
        <v/>
      </c>
      <c r="AJ815" s="89" t="str">
        <f>IFERROR(IF(Purchase!J798 &lt;&gt;"",Purchase!J798,""),"")</f>
        <v/>
      </c>
      <c r="AK815" s="101" t="str">
        <f t="shared" si="37"/>
        <v/>
      </c>
      <c r="BD815" s="94" t="str">
        <f>IFERROR(IF(Sale!A799 &lt;&gt; "", Sale!A799, ""), "")</f>
        <v/>
      </c>
      <c r="BE815" s="88" t="str">
        <f>IFERROR(IF(Sale!B799 &lt;&gt; "", Sale!B799, ""), "")</f>
        <v/>
      </c>
      <c r="BF815" s="88" t="str">
        <f>IFERROR(IF(Sale!C799 &lt;&gt; "", Sale!C799, ""), "")</f>
        <v/>
      </c>
      <c r="BG815" s="88" t="str">
        <f>IFERROR(IF(Sale!D799 &lt;&gt; "", Sale!D799, ""), "")</f>
        <v/>
      </c>
      <c r="BH815" s="88" t="str">
        <f>IFERROR(IF(Sale!E799 &lt;&gt; "", Sale!E799, ""), "")</f>
        <v/>
      </c>
      <c r="BI815" s="88" t="str">
        <f>IFERROR(IF(Sale!F799 &lt;&gt; "", Sale!F799, ""), "")</f>
        <v/>
      </c>
      <c r="BJ815" s="88" t="str">
        <f>IFERROR(IF(Sale!G799 &lt;&gt; "", Sale!G799, ""), "")</f>
        <v/>
      </c>
      <c r="BK815" s="88" t="str">
        <f>IFERROR(IF(Sale!H799 &lt;&gt; "", Sale!H799, ""), "")</f>
        <v/>
      </c>
      <c r="BL815" s="88" t="str">
        <f>IFERROR(IF(Sale!I799 &lt;&gt; "", Sale!I799, ""), "")</f>
        <v/>
      </c>
      <c r="BM815" s="88" t="str">
        <f>IFERROR(IF(Sale!J799 &lt;&gt; "", Sale!J799, ""), "")</f>
        <v/>
      </c>
      <c r="BN815" s="88" t="str">
        <f>IFERROR(IF(Sale!K799 &lt;&gt; "", Sale!K799, ""), "")</f>
        <v/>
      </c>
      <c r="BO815" s="88" t="str">
        <f>IFERROR(IF(Sale!L799 &lt;&gt; "", Sale!L799, ""), "")</f>
        <v/>
      </c>
      <c r="BP815" s="88" t="str">
        <f>IFERROR(IF(Sale!M799 &lt;&gt; "", Sale!M799, ""), "")</f>
        <v/>
      </c>
      <c r="BQ815" s="88" t="str">
        <f>IFERROR(IF(Sale!N799 &lt;&gt; "", Sale!N799, ""), "")</f>
        <v/>
      </c>
      <c r="BR815" s="88" t="str">
        <f>IFERROR(IF(Sale!O799 &lt;&gt; "", Sale!O799, ""), "")</f>
        <v/>
      </c>
    </row>
    <row r="816" spans="26:70">
      <c r="Z816" s="101" t="str">
        <f>IF(AB816 &lt;&gt; "", (COUNTIF($AB$19:AB816,AB816)&amp;"_"&amp;AB816),"")</f>
        <v/>
      </c>
      <c r="AA816" s="125" t="str">
        <f>IFERROR(IF(Purchase!A799 &lt;&gt;"",Purchase!A799,""),"")</f>
        <v/>
      </c>
      <c r="AB816" s="101" t="str">
        <f>IFERROR(IF(Purchase!B799 &lt;&gt;"",Purchase!B799,""),"")</f>
        <v/>
      </c>
      <c r="AC816" s="101" t="str">
        <f>IFERROR(IF(Purchase!C799 &lt;&gt;"",Purchase!C799,""),"")</f>
        <v/>
      </c>
      <c r="AD816" s="89" t="str">
        <f>IFERROR(IF(Purchase!D799 &lt;&gt;"",Purchase!D799,""),"")</f>
        <v/>
      </c>
      <c r="AE816" s="89" t="str">
        <f>IFERROR(IF(Purchase!E799 &lt;&gt;"",Purchase!E799,""),"")</f>
        <v/>
      </c>
      <c r="AF816" s="89" t="str">
        <f>IFERROR(IF(Purchase!F799 &lt;&gt;"",Purchase!F799,""),"")</f>
        <v/>
      </c>
      <c r="AG816" s="89" t="str">
        <f>IFERROR(IF(Purchase!G799 &lt;&gt;"",Purchase!G799,""),"")</f>
        <v/>
      </c>
      <c r="AH816" s="89" t="str">
        <f>IFERROR(IF(Purchase!H799 &lt;&gt;"",Purchase!H799,""),"")</f>
        <v/>
      </c>
      <c r="AI816" s="89" t="str">
        <f>IFERROR(IF(Purchase!I799 &lt;&gt;"",Purchase!I799,""),"")</f>
        <v/>
      </c>
      <c r="AJ816" s="89" t="str">
        <f>IFERROR(IF(Purchase!J799 &lt;&gt;"",Purchase!J799,""),"")</f>
        <v/>
      </c>
      <c r="AK816" s="101" t="str">
        <f t="shared" si="37"/>
        <v/>
      </c>
      <c r="BD816" s="94" t="str">
        <f>IFERROR(IF(Sale!A800 &lt;&gt; "", Sale!A800, ""), "")</f>
        <v/>
      </c>
      <c r="BE816" s="88" t="str">
        <f>IFERROR(IF(Sale!B800 &lt;&gt; "", Sale!B800, ""), "")</f>
        <v/>
      </c>
      <c r="BF816" s="88" t="str">
        <f>IFERROR(IF(Sale!C800 &lt;&gt; "", Sale!C800, ""), "")</f>
        <v/>
      </c>
      <c r="BG816" s="88" t="str">
        <f>IFERROR(IF(Sale!D800 &lt;&gt; "", Sale!D800, ""), "")</f>
        <v/>
      </c>
      <c r="BH816" s="88" t="str">
        <f>IFERROR(IF(Sale!E800 &lt;&gt; "", Sale!E800, ""), "")</f>
        <v/>
      </c>
      <c r="BI816" s="88" t="str">
        <f>IFERROR(IF(Sale!F800 &lt;&gt; "", Sale!F800, ""), "")</f>
        <v/>
      </c>
      <c r="BJ816" s="88" t="str">
        <f>IFERROR(IF(Sale!G800 &lt;&gt; "", Sale!G800, ""), "")</f>
        <v/>
      </c>
      <c r="BK816" s="88" t="str">
        <f>IFERROR(IF(Sale!H800 &lt;&gt; "", Sale!H800, ""), "")</f>
        <v/>
      </c>
      <c r="BL816" s="88" t="str">
        <f>IFERROR(IF(Sale!I800 &lt;&gt; "", Sale!I800, ""), "")</f>
        <v/>
      </c>
      <c r="BM816" s="88" t="str">
        <f>IFERROR(IF(Sale!J800 &lt;&gt; "", Sale!J800, ""), "")</f>
        <v/>
      </c>
      <c r="BN816" s="88" t="str">
        <f>IFERROR(IF(Sale!K800 &lt;&gt; "", Sale!K800, ""), "")</f>
        <v/>
      </c>
      <c r="BO816" s="88" t="str">
        <f>IFERROR(IF(Sale!L800 &lt;&gt; "", Sale!L800, ""), "")</f>
        <v/>
      </c>
      <c r="BP816" s="88" t="str">
        <f>IFERROR(IF(Sale!M800 &lt;&gt; "", Sale!M800, ""), "")</f>
        <v/>
      </c>
      <c r="BQ816" s="88" t="str">
        <f>IFERROR(IF(Sale!N800 &lt;&gt; "", Sale!N800, ""), "")</f>
        <v/>
      </c>
      <c r="BR816" s="88" t="str">
        <f>IFERROR(IF(Sale!O800 &lt;&gt; "", Sale!O800, ""), "")</f>
        <v/>
      </c>
    </row>
    <row r="817" spans="26:70">
      <c r="Z817" s="101" t="str">
        <f>IF(AB817 &lt;&gt; "", (COUNTIF($AB$19:AB817,AB817)&amp;"_"&amp;AB817),"")</f>
        <v/>
      </c>
      <c r="AA817" s="125" t="str">
        <f>IFERROR(IF(Purchase!A800 &lt;&gt;"",Purchase!A800,""),"")</f>
        <v/>
      </c>
      <c r="AB817" s="101" t="str">
        <f>IFERROR(IF(Purchase!B800 &lt;&gt;"",Purchase!B800,""),"")</f>
        <v/>
      </c>
      <c r="AC817" s="101" t="str">
        <f>IFERROR(IF(Purchase!C800 &lt;&gt;"",Purchase!C800,""),"")</f>
        <v/>
      </c>
      <c r="AD817" s="89" t="str">
        <f>IFERROR(IF(Purchase!D800 &lt;&gt;"",Purchase!D800,""),"")</f>
        <v/>
      </c>
      <c r="AE817" s="89" t="str">
        <f>IFERROR(IF(Purchase!E800 &lt;&gt;"",Purchase!E800,""),"")</f>
        <v/>
      </c>
      <c r="AF817" s="89" t="str">
        <f>IFERROR(IF(Purchase!F800 &lt;&gt;"",Purchase!F800,""),"")</f>
        <v/>
      </c>
      <c r="AG817" s="89" t="str">
        <f>IFERROR(IF(Purchase!G800 &lt;&gt;"",Purchase!G800,""),"")</f>
        <v/>
      </c>
      <c r="AH817" s="89" t="str">
        <f>IFERROR(IF(Purchase!H800 &lt;&gt;"",Purchase!H800,""),"")</f>
        <v/>
      </c>
      <c r="AI817" s="89" t="str">
        <f>IFERROR(IF(Purchase!I800 &lt;&gt;"",Purchase!I800,""),"")</f>
        <v/>
      </c>
      <c r="AJ817" s="89" t="str">
        <f>IFERROR(IF(Purchase!J800 &lt;&gt;"",Purchase!J800,""),"")</f>
        <v/>
      </c>
      <c r="AK817" s="101" t="str">
        <f t="shared" si="37"/>
        <v/>
      </c>
      <c r="BD817" s="94" t="str">
        <f>IFERROR(IF(Sale!A801 &lt;&gt; "", Sale!A801, ""), "")</f>
        <v/>
      </c>
      <c r="BE817" s="88" t="str">
        <f>IFERROR(IF(Sale!B801 &lt;&gt; "", Sale!B801, ""), "")</f>
        <v/>
      </c>
      <c r="BF817" s="88" t="str">
        <f>IFERROR(IF(Sale!C801 &lt;&gt; "", Sale!C801, ""), "")</f>
        <v/>
      </c>
      <c r="BG817" s="88" t="str">
        <f>IFERROR(IF(Sale!D801 &lt;&gt; "", Sale!D801, ""), "")</f>
        <v/>
      </c>
      <c r="BH817" s="88" t="str">
        <f>IFERROR(IF(Sale!E801 &lt;&gt; "", Sale!E801, ""), "")</f>
        <v/>
      </c>
      <c r="BI817" s="88" t="str">
        <f>IFERROR(IF(Sale!F801 &lt;&gt; "", Sale!F801, ""), "")</f>
        <v/>
      </c>
      <c r="BJ817" s="88" t="str">
        <f>IFERROR(IF(Sale!G801 &lt;&gt; "", Sale!G801, ""), "")</f>
        <v/>
      </c>
      <c r="BK817" s="88" t="str">
        <f>IFERROR(IF(Sale!H801 &lt;&gt; "", Sale!H801, ""), "")</f>
        <v/>
      </c>
      <c r="BL817" s="88" t="str">
        <f>IFERROR(IF(Sale!I801 &lt;&gt; "", Sale!I801, ""), "")</f>
        <v/>
      </c>
      <c r="BM817" s="88" t="str">
        <f>IFERROR(IF(Sale!J801 &lt;&gt; "", Sale!J801, ""), "")</f>
        <v/>
      </c>
      <c r="BN817" s="88" t="str">
        <f>IFERROR(IF(Sale!K801 &lt;&gt; "", Sale!K801, ""), "")</f>
        <v/>
      </c>
      <c r="BO817" s="88" t="str">
        <f>IFERROR(IF(Sale!L801 &lt;&gt; "", Sale!L801, ""), "")</f>
        <v/>
      </c>
      <c r="BP817" s="88" t="str">
        <f>IFERROR(IF(Sale!M801 &lt;&gt; "", Sale!M801, ""), "")</f>
        <v/>
      </c>
      <c r="BQ817" s="88" t="str">
        <f>IFERROR(IF(Sale!N801 &lt;&gt; "", Sale!N801, ""), "")</f>
        <v/>
      </c>
      <c r="BR817" s="88" t="str">
        <f>IFERROR(IF(Sale!O801 &lt;&gt; "", Sale!O801, ""), "")</f>
        <v/>
      </c>
    </row>
    <row r="818" spans="26:70">
      <c r="Z818" s="101" t="str">
        <f>IF(AB818 &lt;&gt; "", (COUNTIF($AB$19:AB818,AB818)&amp;"_"&amp;AB818),"")</f>
        <v/>
      </c>
      <c r="AA818" s="125" t="str">
        <f>IFERROR(IF(Purchase!A801 &lt;&gt;"",Purchase!A801,""),"")</f>
        <v/>
      </c>
      <c r="AB818" s="101" t="str">
        <f>IFERROR(IF(Purchase!B801 &lt;&gt;"",Purchase!B801,""),"")</f>
        <v/>
      </c>
      <c r="AC818" s="101" t="str">
        <f>IFERROR(IF(Purchase!C801 &lt;&gt;"",Purchase!C801,""),"")</f>
        <v/>
      </c>
      <c r="AD818" s="89" t="str">
        <f>IFERROR(IF(Purchase!D801 &lt;&gt;"",Purchase!D801,""),"")</f>
        <v/>
      </c>
      <c r="AE818" s="89" t="str">
        <f>IFERROR(IF(Purchase!E801 &lt;&gt;"",Purchase!E801,""),"")</f>
        <v/>
      </c>
      <c r="AF818" s="89" t="str">
        <f>IFERROR(IF(Purchase!F801 &lt;&gt;"",Purchase!F801,""),"")</f>
        <v/>
      </c>
      <c r="AG818" s="89" t="str">
        <f>IFERROR(IF(Purchase!G801 &lt;&gt;"",Purchase!G801,""),"")</f>
        <v/>
      </c>
      <c r="AH818" s="89" t="str">
        <f>IFERROR(IF(Purchase!H801 &lt;&gt;"",Purchase!H801,""),"")</f>
        <v/>
      </c>
      <c r="AI818" s="89" t="str">
        <f>IFERROR(IF(Purchase!I801 &lt;&gt;"",Purchase!I801,""),"")</f>
        <v/>
      </c>
      <c r="AJ818" s="89" t="str">
        <f>IFERROR(IF(Purchase!J801 &lt;&gt;"",Purchase!J801,""),"")</f>
        <v/>
      </c>
      <c r="AK818" s="101" t="str">
        <f t="shared" si="37"/>
        <v/>
      </c>
      <c r="BD818" s="94" t="str">
        <f>IFERROR(IF(Sale!A802 &lt;&gt; "", Sale!A802, ""), "")</f>
        <v/>
      </c>
      <c r="BE818" s="88" t="str">
        <f>IFERROR(IF(Sale!B802 &lt;&gt; "", Sale!B802, ""), "")</f>
        <v/>
      </c>
      <c r="BF818" s="88" t="str">
        <f>IFERROR(IF(Sale!C802 &lt;&gt; "", Sale!C802, ""), "")</f>
        <v/>
      </c>
      <c r="BG818" s="88" t="str">
        <f>IFERROR(IF(Sale!D802 &lt;&gt; "", Sale!D802, ""), "")</f>
        <v/>
      </c>
      <c r="BH818" s="88" t="str">
        <f>IFERROR(IF(Sale!E802 &lt;&gt; "", Sale!E802, ""), "")</f>
        <v/>
      </c>
      <c r="BI818" s="88" t="str">
        <f>IFERROR(IF(Sale!F802 &lt;&gt; "", Sale!F802, ""), "")</f>
        <v/>
      </c>
      <c r="BJ818" s="88" t="str">
        <f>IFERROR(IF(Sale!G802 &lt;&gt; "", Sale!G802, ""), "")</f>
        <v/>
      </c>
      <c r="BK818" s="88" t="str">
        <f>IFERROR(IF(Sale!H802 &lt;&gt; "", Sale!H802, ""), "")</f>
        <v/>
      </c>
      <c r="BL818" s="88" t="str">
        <f>IFERROR(IF(Sale!I802 &lt;&gt; "", Sale!I802, ""), "")</f>
        <v/>
      </c>
      <c r="BM818" s="88" t="str">
        <f>IFERROR(IF(Sale!J802 &lt;&gt; "", Sale!J802, ""), "")</f>
        <v/>
      </c>
      <c r="BN818" s="88" t="str">
        <f>IFERROR(IF(Sale!K802 &lt;&gt; "", Sale!K802, ""), "")</f>
        <v/>
      </c>
      <c r="BO818" s="88" t="str">
        <f>IFERROR(IF(Sale!L802 &lt;&gt; "", Sale!L802, ""), "")</f>
        <v/>
      </c>
      <c r="BP818" s="88" t="str">
        <f>IFERROR(IF(Sale!M802 &lt;&gt; "", Sale!M802, ""), "")</f>
        <v/>
      </c>
      <c r="BQ818" s="88" t="str">
        <f>IFERROR(IF(Sale!N802 &lt;&gt; "", Sale!N802, ""), "")</f>
        <v/>
      </c>
      <c r="BR818" s="88" t="str">
        <f>IFERROR(IF(Sale!O802 &lt;&gt; "", Sale!O802, ""), "")</f>
        <v/>
      </c>
    </row>
    <row r="819" spans="26:70">
      <c r="Z819" s="101" t="str">
        <f>IF(AB819 &lt;&gt; "", (COUNTIF($AB$19:AB819,AB819)&amp;"_"&amp;AB819),"")</f>
        <v/>
      </c>
      <c r="AA819" s="125" t="str">
        <f>IFERROR(IF(Purchase!A802 &lt;&gt;"",Purchase!A802,""),"")</f>
        <v/>
      </c>
      <c r="AB819" s="101" t="str">
        <f>IFERROR(IF(Purchase!B802 &lt;&gt;"",Purchase!B802,""),"")</f>
        <v/>
      </c>
      <c r="AC819" s="101" t="str">
        <f>IFERROR(IF(Purchase!C802 &lt;&gt;"",Purchase!C802,""),"")</f>
        <v/>
      </c>
      <c r="AD819" s="89" t="str">
        <f>IFERROR(IF(Purchase!D802 &lt;&gt;"",Purchase!D802,""),"")</f>
        <v/>
      </c>
      <c r="AE819" s="89" t="str">
        <f>IFERROR(IF(Purchase!E802 &lt;&gt;"",Purchase!E802,""),"")</f>
        <v/>
      </c>
      <c r="AF819" s="89" t="str">
        <f>IFERROR(IF(Purchase!F802 &lt;&gt;"",Purchase!F802,""),"")</f>
        <v/>
      </c>
      <c r="AG819" s="89" t="str">
        <f>IFERROR(IF(Purchase!G802 &lt;&gt;"",Purchase!G802,""),"")</f>
        <v/>
      </c>
      <c r="AH819" s="89" t="str">
        <f>IFERROR(IF(Purchase!H802 &lt;&gt;"",Purchase!H802,""),"")</f>
        <v/>
      </c>
      <c r="AI819" s="89" t="str">
        <f>IFERROR(IF(Purchase!I802 &lt;&gt;"",Purchase!I802,""),"")</f>
        <v/>
      </c>
      <c r="AJ819" s="89" t="str">
        <f>IFERROR(IF(Purchase!J802 &lt;&gt;"",Purchase!J802,""),"")</f>
        <v/>
      </c>
      <c r="AK819" s="101" t="str">
        <f t="shared" si="37"/>
        <v/>
      </c>
      <c r="BD819" s="94" t="str">
        <f>IFERROR(IF(Sale!A803 &lt;&gt; "", Sale!A803, ""), "")</f>
        <v/>
      </c>
      <c r="BE819" s="88" t="str">
        <f>IFERROR(IF(Sale!B803 &lt;&gt; "", Sale!B803, ""), "")</f>
        <v/>
      </c>
      <c r="BF819" s="88" t="str">
        <f>IFERROR(IF(Sale!C803 &lt;&gt; "", Sale!C803, ""), "")</f>
        <v/>
      </c>
      <c r="BG819" s="88" t="str">
        <f>IFERROR(IF(Sale!D803 &lt;&gt; "", Sale!D803, ""), "")</f>
        <v/>
      </c>
      <c r="BH819" s="88" t="str">
        <f>IFERROR(IF(Sale!E803 &lt;&gt; "", Sale!E803, ""), "")</f>
        <v/>
      </c>
      <c r="BI819" s="88" t="str">
        <f>IFERROR(IF(Sale!F803 &lt;&gt; "", Sale!F803, ""), "")</f>
        <v/>
      </c>
      <c r="BJ819" s="88" t="str">
        <f>IFERROR(IF(Sale!G803 &lt;&gt; "", Sale!G803, ""), "")</f>
        <v/>
      </c>
      <c r="BK819" s="88" t="str">
        <f>IFERROR(IF(Sale!H803 &lt;&gt; "", Sale!H803, ""), "")</f>
        <v/>
      </c>
      <c r="BL819" s="88" t="str">
        <f>IFERROR(IF(Sale!I803 &lt;&gt; "", Sale!I803, ""), "")</f>
        <v/>
      </c>
      <c r="BM819" s="88" t="str">
        <f>IFERROR(IF(Sale!J803 &lt;&gt; "", Sale!J803, ""), "")</f>
        <v/>
      </c>
      <c r="BN819" s="88" t="str">
        <f>IFERROR(IF(Sale!K803 &lt;&gt; "", Sale!K803, ""), "")</f>
        <v/>
      </c>
      <c r="BO819" s="88" t="str">
        <f>IFERROR(IF(Sale!L803 &lt;&gt; "", Sale!L803, ""), "")</f>
        <v/>
      </c>
      <c r="BP819" s="88" t="str">
        <f>IFERROR(IF(Sale!M803 &lt;&gt; "", Sale!M803, ""), "")</f>
        <v/>
      </c>
      <c r="BQ819" s="88" t="str">
        <f>IFERROR(IF(Sale!N803 &lt;&gt; "", Sale!N803, ""), "")</f>
        <v/>
      </c>
      <c r="BR819" s="88" t="str">
        <f>IFERROR(IF(Sale!O803 &lt;&gt; "", Sale!O803, ""), "")</f>
        <v/>
      </c>
    </row>
    <row r="820" spans="26:70">
      <c r="Z820" s="101" t="str">
        <f>IF(AB820 &lt;&gt; "", (COUNTIF($AB$19:AB820,AB820)&amp;"_"&amp;AB820),"")</f>
        <v/>
      </c>
      <c r="AA820" s="125" t="str">
        <f>IFERROR(IF(Purchase!A803 &lt;&gt;"",Purchase!A803,""),"")</f>
        <v/>
      </c>
      <c r="AB820" s="101" t="str">
        <f>IFERROR(IF(Purchase!B803 &lt;&gt;"",Purchase!B803,""),"")</f>
        <v/>
      </c>
      <c r="AC820" s="101" t="str">
        <f>IFERROR(IF(Purchase!C803 &lt;&gt;"",Purchase!C803,""),"")</f>
        <v/>
      </c>
      <c r="AD820" s="89" t="str">
        <f>IFERROR(IF(Purchase!D803 &lt;&gt;"",Purchase!D803,""),"")</f>
        <v/>
      </c>
      <c r="AE820" s="89" t="str">
        <f>IFERROR(IF(Purchase!E803 &lt;&gt;"",Purchase!E803,""),"")</f>
        <v/>
      </c>
      <c r="AF820" s="89" t="str">
        <f>IFERROR(IF(Purchase!F803 &lt;&gt;"",Purchase!F803,""),"")</f>
        <v/>
      </c>
      <c r="AG820" s="89" t="str">
        <f>IFERROR(IF(Purchase!G803 &lt;&gt;"",Purchase!G803,""),"")</f>
        <v/>
      </c>
      <c r="AH820" s="89" t="str">
        <f>IFERROR(IF(Purchase!H803 &lt;&gt;"",Purchase!H803,""),"")</f>
        <v/>
      </c>
      <c r="AI820" s="89" t="str">
        <f>IFERROR(IF(Purchase!I803 &lt;&gt;"",Purchase!I803,""),"")</f>
        <v/>
      </c>
      <c r="AJ820" s="89" t="str">
        <f>IFERROR(IF(Purchase!J803 &lt;&gt;"",Purchase!J803,""),"")</f>
        <v/>
      </c>
      <c r="AK820" s="101" t="str">
        <f t="shared" si="37"/>
        <v/>
      </c>
      <c r="BD820" s="94" t="str">
        <f>IFERROR(IF(Sale!A804 &lt;&gt; "", Sale!A804, ""), "")</f>
        <v/>
      </c>
      <c r="BE820" s="88" t="str">
        <f>IFERROR(IF(Sale!B804 &lt;&gt; "", Sale!B804, ""), "")</f>
        <v/>
      </c>
      <c r="BF820" s="88" t="str">
        <f>IFERROR(IF(Sale!C804 &lt;&gt; "", Sale!C804, ""), "")</f>
        <v/>
      </c>
      <c r="BG820" s="88" t="str">
        <f>IFERROR(IF(Sale!D804 &lt;&gt; "", Sale!D804, ""), "")</f>
        <v/>
      </c>
      <c r="BH820" s="88" t="str">
        <f>IFERROR(IF(Sale!E804 &lt;&gt; "", Sale!E804, ""), "")</f>
        <v/>
      </c>
      <c r="BI820" s="88" t="str">
        <f>IFERROR(IF(Sale!F804 &lt;&gt; "", Sale!F804, ""), "")</f>
        <v/>
      </c>
      <c r="BJ820" s="88" t="str">
        <f>IFERROR(IF(Sale!G804 &lt;&gt; "", Sale!G804, ""), "")</f>
        <v/>
      </c>
      <c r="BK820" s="88" t="str">
        <f>IFERROR(IF(Sale!H804 &lt;&gt; "", Sale!H804, ""), "")</f>
        <v/>
      </c>
      <c r="BL820" s="88" t="str">
        <f>IFERROR(IF(Sale!I804 &lt;&gt; "", Sale!I804, ""), "")</f>
        <v/>
      </c>
      <c r="BM820" s="88" t="str">
        <f>IFERROR(IF(Sale!J804 &lt;&gt; "", Sale!J804, ""), "")</f>
        <v/>
      </c>
      <c r="BN820" s="88" t="str">
        <f>IFERROR(IF(Sale!K804 &lt;&gt; "", Sale!K804, ""), "")</f>
        <v/>
      </c>
      <c r="BO820" s="88" t="str">
        <f>IFERROR(IF(Sale!L804 &lt;&gt; "", Sale!L804, ""), "")</f>
        <v/>
      </c>
      <c r="BP820" s="88" t="str">
        <f>IFERROR(IF(Sale!M804 &lt;&gt; "", Sale!M804, ""), "")</f>
        <v/>
      </c>
      <c r="BQ820" s="88" t="str">
        <f>IFERROR(IF(Sale!N804 &lt;&gt; "", Sale!N804, ""), "")</f>
        <v/>
      </c>
      <c r="BR820" s="88" t="str">
        <f>IFERROR(IF(Sale!O804 &lt;&gt; "", Sale!O804, ""), "")</f>
        <v/>
      </c>
    </row>
    <row r="821" spans="26:70">
      <c r="Z821" s="101" t="str">
        <f>IF(AB821 &lt;&gt; "", (COUNTIF($AB$19:AB821,AB821)&amp;"_"&amp;AB821),"")</f>
        <v/>
      </c>
      <c r="AA821" s="125" t="str">
        <f>IFERROR(IF(Purchase!A804 &lt;&gt;"",Purchase!A804,""),"")</f>
        <v/>
      </c>
      <c r="AB821" s="101" t="str">
        <f>IFERROR(IF(Purchase!B804 &lt;&gt;"",Purchase!B804,""),"")</f>
        <v/>
      </c>
      <c r="AC821" s="101" t="str">
        <f>IFERROR(IF(Purchase!C804 &lt;&gt;"",Purchase!C804,""),"")</f>
        <v/>
      </c>
      <c r="AD821" s="89" t="str">
        <f>IFERROR(IF(Purchase!D804 &lt;&gt;"",Purchase!D804,""),"")</f>
        <v/>
      </c>
      <c r="AE821" s="89" t="str">
        <f>IFERROR(IF(Purchase!E804 &lt;&gt;"",Purchase!E804,""),"")</f>
        <v/>
      </c>
      <c r="AF821" s="89" t="str">
        <f>IFERROR(IF(Purchase!F804 &lt;&gt;"",Purchase!F804,""),"")</f>
        <v/>
      </c>
      <c r="AG821" s="89" t="str">
        <f>IFERROR(IF(Purchase!G804 &lt;&gt;"",Purchase!G804,""),"")</f>
        <v/>
      </c>
      <c r="AH821" s="89" t="str">
        <f>IFERROR(IF(Purchase!H804 &lt;&gt;"",Purchase!H804,""),"")</f>
        <v/>
      </c>
      <c r="AI821" s="89" t="str">
        <f>IFERROR(IF(Purchase!I804 &lt;&gt;"",Purchase!I804,""),"")</f>
        <v/>
      </c>
      <c r="AJ821" s="89" t="str">
        <f>IFERROR(IF(Purchase!J804 &lt;&gt;"",Purchase!J804,""),"")</f>
        <v/>
      </c>
      <c r="AK821" s="101" t="str">
        <f t="shared" si="37"/>
        <v/>
      </c>
      <c r="BD821" s="94" t="str">
        <f>IFERROR(IF(Sale!A805 &lt;&gt; "", Sale!A805, ""), "")</f>
        <v/>
      </c>
      <c r="BE821" s="88" t="str">
        <f>IFERROR(IF(Sale!B805 &lt;&gt; "", Sale!B805, ""), "")</f>
        <v/>
      </c>
      <c r="BF821" s="88" t="str">
        <f>IFERROR(IF(Sale!C805 &lt;&gt; "", Sale!C805, ""), "")</f>
        <v/>
      </c>
      <c r="BG821" s="88" t="str">
        <f>IFERROR(IF(Sale!D805 &lt;&gt; "", Sale!D805, ""), "")</f>
        <v/>
      </c>
      <c r="BH821" s="88" t="str">
        <f>IFERROR(IF(Sale!E805 &lt;&gt; "", Sale!E805, ""), "")</f>
        <v/>
      </c>
      <c r="BI821" s="88" t="str">
        <f>IFERROR(IF(Sale!F805 &lt;&gt; "", Sale!F805, ""), "")</f>
        <v/>
      </c>
      <c r="BJ821" s="88" t="str">
        <f>IFERROR(IF(Sale!G805 &lt;&gt; "", Sale!G805, ""), "")</f>
        <v/>
      </c>
      <c r="BK821" s="88" t="str">
        <f>IFERROR(IF(Sale!H805 &lt;&gt; "", Sale!H805, ""), "")</f>
        <v/>
      </c>
      <c r="BL821" s="88" t="str">
        <f>IFERROR(IF(Sale!I805 &lt;&gt; "", Sale!I805, ""), "")</f>
        <v/>
      </c>
      <c r="BM821" s="88" t="str">
        <f>IFERROR(IF(Sale!J805 &lt;&gt; "", Sale!J805, ""), "")</f>
        <v/>
      </c>
      <c r="BN821" s="88" t="str">
        <f>IFERROR(IF(Sale!K805 &lt;&gt; "", Sale!K805, ""), "")</f>
        <v/>
      </c>
      <c r="BO821" s="88" t="str">
        <f>IFERROR(IF(Sale!L805 &lt;&gt; "", Sale!L805, ""), "")</f>
        <v/>
      </c>
      <c r="BP821" s="88" t="str">
        <f>IFERROR(IF(Sale!M805 &lt;&gt; "", Sale!M805, ""), "")</f>
        <v/>
      </c>
      <c r="BQ821" s="88" t="str">
        <f>IFERROR(IF(Sale!N805 &lt;&gt; "", Sale!N805, ""), "")</f>
        <v/>
      </c>
      <c r="BR821" s="88" t="str">
        <f>IFERROR(IF(Sale!O805 &lt;&gt; "", Sale!O805, ""), "")</f>
        <v/>
      </c>
    </row>
    <row r="822" spans="26:70">
      <c r="Z822" s="101" t="str">
        <f>IF(AB822 &lt;&gt; "", (COUNTIF($AB$19:AB822,AB822)&amp;"_"&amp;AB822),"")</f>
        <v/>
      </c>
      <c r="AA822" s="125" t="str">
        <f>IFERROR(IF(Purchase!A805 &lt;&gt;"",Purchase!A805,""),"")</f>
        <v/>
      </c>
      <c r="AB822" s="101" t="str">
        <f>IFERROR(IF(Purchase!B805 &lt;&gt;"",Purchase!B805,""),"")</f>
        <v/>
      </c>
      <c r="AC822" s="101" t="str">
        <f>IFERROR(IF(Purchase!C805 &lt;&gt;"",Purchase!C805,""),"")</f>
        <v/>
      </c>
      <c r="AD822" s="89" t="str">
        <f>IFERROR(IF(Purchase!D805 &lt;&gt;"",Purchase!D805,""),"")</f>
        <v/>
      </c>
      <c r="AE822" s="89" t="str">
        <f>IFERROR(IF(Purchase!E805 &lt;&gt;"",Purchase!E805,""),"")</f>
        <v/>
      </c>
      <c r="AF822" s="89" t="str">
        <f>IFERROR(IF(Purchase!F805 &lt;&gt;"",Purchase!F805,""),"")</f>
        <v/>
      </c>
      <c r="AG822" s="89" t="str">
        <f>IFERROR(IF(Purchase!G805 &lt;&gt;"",Purchase!G805,""),"")</f>
        <v/>
      </c>
      <c r="AH822" s="89" t="str">
        <f>IFERROR(IF(Purchase!H805 &lt;&gt;"",Purchase!H805,""),"")</f>
        <v/>
      </c>
      <c r="AI822" s="89" t="str">
        <f>IFERROR(IF(Purchase!I805 &lt;&gt;"",Purchase!I805,""),"")</f>
        <v/>
      </c>
      <c r="AJ822" s="89" t="str">
        <f>IFERROR(IF(Purchase!J805 &lt;&gt;"",Purchase!J805,""),"")</f>
        <v/>
      </c>
      <c r="AK822" s="101" t="str">
        <f t="shared" si="37"/>
        <v/>
      </c>
      <c r="BD822" s="94" t="str">
        <f>IFERROR(IF(Sale!A806 &lt;&gt; "", Sale!A806, ""), "")</f>
        <v/>
      </c>
      <c r="BE822" s="88" t="str">
        <f>IFERROR(IF(Sale!B806 &lt;&gt; "", Sale!B806, ""), "")</f>
        <v/>
      </c>
      <c r="BF822" s="88" t="str">
        <f>IFERROR(IF(Sale!C806 &lt;&gt; "", Sale!C806, ""), "")</f>
        <v/>
      </c>
      <c r="BG822" s="88" t="str">
        <f>IFERROR(IF(Sale!D806 &lt;&gt; "", Sale!D806, ""), "")</f>
        <v/>
      </c>
      <c r="BH822" s="88" t="str">
        <f>IFERROR(IF(Sale!E806 &lt;&gt; "", Sale!E806, ""), "")</f>
        <v/>
      </c>
      <c r="BI822" s="88" t="str">
        <f>IFERROR(IF(Sale!F806 &lt;&gt; "", Sale!F806, ""), "")</f>
        <v/>
      </c>
      <c r="BJ822" s="88" t="str">
        <f>IFERROR(IF(Sale!G806 &lt;&gt; "", Sale!G806, ""), "")</f>
        <v/>
      </c>
      <c r="BK822" s="88" t="str">
        <f>IFERROR(IF(Sale!H806 &lt;&gt; "", Sale!H806, ""), "")</f>
        <v/>
      </c>
      <c r="BL822" s="88" t="str">
        <f>IFERROR(IF(Sale!I806 &lt;&gt; "", Sale!I806, ""), "")</f>
        <v/>
      </c>
      <c r="BM822" s="88" t="str">
        <f>IFERROR(IF(Sale!J806 &lt;&gt; "", Sale!J806, ""), "")</f>
        <v/>
      </c>
      <c r="BN822" s="88" t="str">
        <f>IFERROR(IF(Sale!K806 &lt;&gt; "", Sale!K806, ""), "")</f>
        <v/>
      </c>
      <c r="BO822" s="88" t="str">
        <f>IFERROR(IF(Sale!L806 &lt;&gt; "", Sale!L806, ""), "")</f>
        <v/>
      </c>
      <c r="BP822" s="88" t="str">
        <f>IFERROR(IF(Sale!M806 &lt;&gt; "", Sale!M806, ""), "")</f>
        <v/>
      </c>
      <c r="BQ822" s="88" t="str">
        <f>IFERROR(IF(Sale!N806 &lt;&gt; "", Sale!N806, ""), "")</f>
        <v/>
      </c>
      <c r="BR822" s="88" t="str">
        <f>IFERROR(IF(Sale!O806 &lt;&gt; "", Sale!O806, ""), "")</f>
        <v/>
      </c>
    </row>
    <row r="823" spans="26:70">
      <c r="Z823" s="101" t="str">
        <f>IF(AB823 &lt;&gt; "", (COUNTIF($AB$19:AB823,AB823)&amp;"_"&amp;AB823),"")</f>
        <v/>
      </c>
      <c r="AA823" s="125" t="str">
        <f>IFERROR(IF(Purchase!A806 &lt;&gt;"",Purchase!A806,""),"")</f>
        <v/>
      </c>
      <c r="AB823" s="101" t="str">
        <f>IFERROR(IF(Purchase!B806 &lt;&gt;"",Purchase!B806,""),"")</f>
        <v/>
      </c>
      <c r="AC823" s="101" t="str">
        <f>IFERROR(IF(Purchase!C806 &lt;&gt;"",Purchase!C806,""),"")</f>
        <v/>
      </c>
      <c r="AD823" s="89" t="str">
        <f>IFERROR(IF(Purchase!D806 &lt;&gt;"",Purchase!D806,""),"")</f>
        <v/>
      </c>
      <c r="AE823" s="89" t="str">
        <f>IFERROR(IF(Purchase!E806 &lt;&gt;"",Purchase!E806,""),"")</f>
        <v/>
      </c>
      <c r="AF823" s="89" t="str">
        <f>IFERROR(IF(Purchase!F806 &lt;&gt;"",Purchase!F806,""),"")</f>
        <v/>
      </c>
      <c r="AG823" s="89" t="str">
        <f>IFERROR(IF(Purchase!G806 &lt;&gt;"",Purchase!G806,""),"")</f>
        <v/>
      </c>
      <c r="AH823" s="89" t="str">
        <f>IFERROR(IF(Purchase!H806 &lt;&gt;"",Purchase!H806,""),"")</f>
        <v/>
      </c>
      <c r="AI823" s="89" t="str">
        <f>IFERROR(IF(Purchase!I806 &lt;&gt;"",Purchase!I806,""),"")</f>
        <v/>
      </c>
      <c r="AJ823" s="89" t="str">
        <f>IFERROR(IF(Purchase!J806 &lt;&gt;"",Purchase!J806,""),"")</f>
        <v/>
      </c>
      <c r="AK823" s="101" t="str">
        <f t="shared" si="37"/>
        <v/>
      </c>
      <c r="BD823" s="94" t="str">
        <f>IFERROR(IF(Sale!A807 &lt;&gt; "", Sale!A807, ""), "")</f>
        <v/>
      </c>
      <c r="BE823" s="88" t="str">
        <f>IFERROR(IF(Sale!B807 &lt;&gt; "", Sale!B807, ""), "")</f>
        <v/>
      </c>
      <c r="BF823" s="88" t="str">
        <f>IFERROR(IF(Sale!C807 &lt;&gt; "", Sale!C807, ""), "")</f>
        <v/>
      </c>
      <c r="BG823" s="88" t="str">
        <f>IFERROR(IF(Sale!D807 &lt;&gt; "", Sale!D807, ""), "")</f>
        <v/>
      </c>
      <c r="BH823" s="88" t="str">
        <f>IFERROR(IF(Sale!E807 &lt;&gt; "", Sale!E807, ""), "")</f>
        <v/>
      </c>
      <c r="BI823" s="88" t="str">
        <f>IFERROR(IF(Sale!F807 &lt;&gt; "", Sale!F807, ""), "")</f>
        <v/>
      </c>
      <c r="BJ823" s="88" t="str">
        <f>IFERROR(IF(Sale!G807 &lt;&gt; "", Sale!G807, ""), "")</f>
        <v/>
      </c>
      <c r="BK823" s="88" t="str">
        <f>IFERROR(IF(Sale!H807 &lt;&gt; "", Sale!H807, ""), "")</f>
        <v/>
      </c>
      <c r="BL823" s="88" t="str">
        <f>IFERROR(IF(Sale!I807 &lt;&gt; "", Sale!I807, ""), "")</f>
        <v/>
      </c>
      <c r="BM823" s="88" t="str">
        <f>IFERROR(IF(Sale!J807 &lt;&gt; "", Sale!J807, ""), "")</f>
        <v/>
      </c>
      <c r="BN823" s="88" t="str">
        <f>IFERROR(IF(Sale!K807 &lt;&gt; "", Sale!K807, ""), "")</f>
        <v/>
      </c>
      <c r="BO823" s="88" t="str">
        <f>IFERROR(IF(Sale!L807 &lt;&gt; "", Sale!L807, ""), "")</f>
        <v/>
      </c>
      <c r="BP823" s="88" t="str">
        <f>IFERROR(IF(Sale!M807 &lt;&gt; "", Sale!M807, ""), "")</f>
        <v/>
      </c>
      <c r="BQ823" s="88" t="str">
        <f>IFERROR(IF(Sale!N807 &lt;&gt; "", Sale!N807, ""), "")</f>
        <v/>
      </c>
      <c r="BR823" s="88" t="str">
        <f>IFERROR(IF(Sale!O807 &lt;&gt; "", Sale!O807, ""), "")</f>
        <v/>
      </c>
    </row>
    <row r="824" spans="26:70">
      <c r="Z824" s="101" t="str">
        <f>IF(AB824 &lt;&gt; "", (COUNTIF($AB$19:AB824,AB824)&amp;"_"&amp;AB824),"")</f>
        <v/>
      </c>
      <c r="AA824" s="125" t="str">
        <f>IFERROR(IF(Purchase!A807 &lt;&gt;"",Purchase!A807,""),"")</f>
        <v/>
      </c>
      <c r="AB824" s="101" t="str">
        <f>IFERROR(IF(Purchase!B807 &lt;&gt;"",Purchase!B807,""),"")</f>
        <v/>
      </c>
      <c r="AC824" s="101" t="str">
        <f>IFERROR(IF(Purchase!C807 &lt;&gt;"",Purchase!C807,""),"")</f>
        <v/>
      </c>
      <c r="AD824" s="89" t="str">
        <f>IFERROR(IF(Purchase!D807 &lt;&gt;"",Purchase!D807,""),"")</f>
        <v/>
      </c>
      <c r="AE824" s="89" t="str">
        <f>IFERROR(IF(Purchase!E807 &lt;&gt;"",Purchase!E807,""),"")</f>
        <v/>
      </c>
      <c r="AF824" s="89" t="str">
        <f>IFERROR(IF(Purchase!F807 &lt;&gt;"",Purchase!F807,""),"")</f>
        <v/>
      </c>
      <c r="AG824" s="89" t="str">
        <f>IFERROR(IF(Purchase!G807 &lt;&gt;"",Purchase!G807,""),"")</f>
        <v/>
      </c>
      <c r="AH824" s="89" t="str">
        <f>IFERROR(IF(Purchase!H807 &lt;&gt;"",Purchase!H807,""),"")</f>
        <v/>
      </c>
      <c r="AI824" s="89" t="str">
        <f>IFERROR(IF(Purchase!I807 &lt;&gt;"",Purchase!I807,""),"")</f>
        <v/>
      </c>
      <c r="AJ824" s="89" t="str">
        <f>IFERROR(IF(Purchase!J807 &lt;&gt;"",Purchase!J807,""),"")</f>
        <v/>
      </c>
      <c r="AK824" s="101" t="str">
        <f t="shared" si="37"/>
        <v/>
      </c>
      <c r="BD824" s="94" t="str">
        <f>IFERROR(IF(Sale!A808 &lt;&gt; "", Sale!A808, ""), "")</f>
        <v/>
      </c>
      <c r="BE824" s="88" t="str">
        <f>IFERROR(IF(Sale!B808 &lt;&gt; "", Sale!B808, ""), "")</f>
        <v/>
      </c>
      <c r="BF824" s="88" t="str">
        <f>IFERROR(IF(Sale!C808 &lt;&gt; "", Sale!C808, ""), "")</f>
        <v/>
      </c>
      <c r="BG824" s="88" t="str">
        <f>IFERROR(IF(Sale!D808 &lt;&gt; "", Sale!D808, ""), "")</f>
        <v/>
      </c>
      <c r="BH824" s="88" t="str">
        <f>IFERROR(IF(Sale!E808 &lt;&gt; "", Sale!E808, ""), "")</f>
        <v/>
      </c>
      <c r="BI824" s="88" t="str">
        <f>IFERROR(IF(Sale!F808 &lt;&gt; "", Sale!F808, ""), "")</f>
        <v/>
      </c>
      <c r="BJ824" s="88" t="str">
        <f>IFERROR(IF(Sale!G808 &lt;&gt; "", Sale!G808, ""), "")</f>
        <v/>
      </c>
      <c r="BK824" s="88" t="str">
        <f>IFERROR(IF(Sale!H808 &lt;&gt; "", Sale!H808, ""), "")</f>
        <v/>
      </c>
      <c r="BL824" s="88" t="str">
        <f>IFERROR(IF(Sale!I808 &lt;&gt; "", Sale!I808, ""), "")</f>
        <v/>
      </c>
      <c r="BM824" s="88" t="str">
        <f>IFERROR(IF(Sale!J808 &lt;&gt; "", Sale!J808, ""), "")</f>
        <v/>
      </c>
      <c r="BN824" s="88" t="str">
        <f>IFERROR(IF(Sale!K808 &lt;&gt; "", Sale!K808, ""), "")</f>
        <v/>
      </c>
      <c r="BO824" s="88" t="str">
        <f>IFERROR(IF(Sale!L808 &lt;&gt; "", Sale!L808, ""), "")</f>
        <v/>
      </c>
      <c r="BP824" s="88" t="str">
        <f>IFERROR(IF(Sale!M808 &lt;&gt; "", Sale!M808, ""), "")</f>
        <v/>
      </c>
      <c r="BQ824" s="88" t="str">
        <f>IFERROR(IF(Sale!N808 &lt;&gt; "", Sale!N808, ""), "")</f>
        <v/>
      </c>
      <c r="BR824" s="88" t="str">
        <f>IFERROR(IF(Sale!O808 &lt;&gt; "", Sale!O808, ""), "")</f>
        <v/>
      </c>
    </row>
    <row r="825" spans="26:70">
      <c r="Z825" s="101" t="str">
        <f>IF(AB825 &lt;&gt; "", (COUNTIF($AB$19:AB825,AB825)&amp;"_"&amp;AB825),"")</f>
        <v/>
      </c>
      <c r="AA825" s="125" t="str">
        <f>IFERROR(IF(Purchase!A808 &lt;&gt;"",Purchase!A808,""),"")</f>
        <v/>
      </c>
      <c r="AB825" s="101" t="str">
        <f>IFERROR(IF(Purchase!B808 &lt;&gt;"",Purchase!B808,""),"")</f>
        <v/>
      </c>
      <c r="AC825" s="101" t="str">
        <f>IFERROR(IF(Purchase!C808 &lt;&gt;"",Purchase!C808,""),"")</f>
        <v/>
      </c>
      <c r="AD825" s="89" t="str">
        <f>IFERROR(IF(Purchase!D808 &lt;&gt;"",Purchase!D808,""),"")</f>
        <v/>
      </c>
      <c r="AE825" s="89" t="str">
        <f>IFERROR(IF(Purchase!E808 &lt;&gt;"",Purchase!E808,""),"")</f>
        <v/>
      </c>
      <c r="AF825" s="89" t="str">
        <f>IFERROR(IF(Purchase!F808 &lt;&gt;"",Purchase!F808,""),"")</f>
        <v/>
      </c>
      <c r="AG825" s="89" t="str">
        <f>IFERROR(IF(Purchase!G808 &lt;&gt;"",Purchase!G808,""),"")</f>
        <v/>
      </c>
      <c r="AH825" s="89" t="str">
        <f>IFERROR(IF(Purchase!H808 &lt;&gt;"",Purchase!H808,""),"")</f>
        <v/>
      </c>
      <c r="AI825" s="89" t="str">
        <f>IFERROR(IF(Purchase!I808 &lt;&gt;"",Purchase!I808,""),"")</f>
        <v/>
      </c>
      <c r="AJ825" s="89" t="str">
        <f>IFERROR(IF(Purchase!J808 &lt;&gt;"",Purchase!J808,""),"")</f>
        <v/>
      </c>
      <c r="AK825" s="101" t="str">
        <f t="shared" si="37"/>
        <v/>
      </c>
      <c r="BD825" s="94" t="str">
        <f>IFERROR(IF(Sale!A809 &lt;&gt; "", Sale!A809, ""), "")</f>
        <v/>
      </c>
      <c r="BE825" s="88" t="str">
        <f>IFERROR(IF(Sale!B809 &lt;&gt; "", Sale!B809, ""), "")</f>
        <v/>
      </c>
      <c r="BF825" s="88" t="str">
        <f>IFERROR(IF(Sale!C809 &lt;&gt; "", Sale!C809, ""), "")</f>
        <v/>
      </c>
      <c r="BG825" s="88" t="str">
        <f>IFERROR(IF(Sale!D809 &lt;&gt; "", Sale!D809, ""), "")</f>
        <v/>
      </c>
      <c r="BH825" s="88" t="str">
        <f>IFERROR(IF(Sale!E809 &lt;&gt; "", Sale!E809, ""), "")</f>
        <v/>
      </c>
      <c r="BI825" s="88" t="str">
        <f>IFERROR(IF(Sale!F809 &lt;&gt; "", Sale!F809, ""), "")</f>
        <v/>
      </c>
      <c r="BJ825" s="88" t="str">
        <f>IFERROR(IF(Sale!G809 &lt;&gt; "", Sale!G809, ""), "")</f>
        <v/>
      </c>
      <c r="BK825" s="88" t="str">
        <f>IFERROR(IF(Sale!H809 &lt;&gt; "", Sale!H809, ""), "")</f>
        <v/>
      </c>
      <c r="BL825" s="88" t="str">
        <f>IFERROR(IF(Sale!I809 &lt;&gt; "", Sale!I809, ""), "")</f>
        <v/>
      </c>
      <c r="BM825" s="88" t="str">
        <f>IFERROR(IF(Sale!J809 &lt;&gt; "", Sale!J809, ""), "")</f>
        <v/>
      </c>
      <c r="BN825" s="88" t="str">
        <f>IFERROR(IF(Sale!K809 &lt;&gt; "", Sale!K809, ""), "")</f>
        <v/>
      </c>
      <c r="BO825" s="88" t="str">
        <f>IFERROR(IF(Sale!L809 &lt;&gt; "", Sale!L809, ""), "")</f>
        <v/>
      </c>
      <c r="BP825" s="88" t="str">
        <f>IFERROR(IF(Sale!M809 &lt;&gt; "", Sale!M809, ""), "")</f>
        <v/>
      </c>
      <c r="BQ825" s="88" t="str">
        <f>IFERROR(IF(Sale!N809 &lt;&gt; "", Sale!N809, ""), "")</f>
        <v/>
      </c>
      <c r="BR825" s="88" t="str">
        <f>IFERROR(IF(Sale!O809 &lt;&gt; "", Sale!O809, ""), "")</f>
        <v/>
      </c>
    </row>
    <row r="826" spans="26:70">
      <c r="Z826" s="101" t="str">
        <f>IF(AB826 &lt;&gt; "", (COUNTIF($AB$19:AB826,AB826)&amp;"_"&amp;AB826),"")</f>
        <v/>
      </c>
      <c r="AA826" s="125" t="str">
        <f>IFERROR(IF(Purchase!A809 &lt;&gt;"",Purchase!A809,""),"")</f>
        <v/>
      </c>
      <c r="AB826" s="101" t="str">
        <f>IFERROR(IF(Purchase!B809 &lt;&gt;"",Purchase!B809,""),"")</f>
        <v/>
      </c>
      <c r="AC826" s="101" t="str">
        <f>IFERROR(IF(Purchase!C809 &lt;&gt;"",Purchase!C809,""),"")</f>
        <v/>
      </c>
      <c r="AD826" s="89" t="str">
        <f>IFERROR(IF(Purchase!D809 &lt;&gt;"",Purchase!D809,""),"")</f>
        <v/>
      </c>
      <c r="AE826" s="89" t="str">
        <f>IFERROR(IF(Purchase!E809 &lt;&gt;"",Purchase!E809,""),"")</f>
        <v/>
      </c>
      <c r="AF826" s="89" t="str">
        <f>IFERROR(IF(Purchase!F809 &lt;&gt;"",Purchase!F809,""),"")</f>
        <v/>
      </c>
      <c r="AG826" s="89" t="str">
        <f>IFERROR(IF(Purchase!G809 &lt;&gt;"",Purchase!G809,""),"")</f>
        <v/>
      </c>
      <c r="AH826" s="89" t="str">
        <f>IFERROR(IF(Purchase!H809 &lt;&gt;"",Purchase!H809,""),"")</f>
        <v/>
      </c>
      <c r="AI826" s="89" t="str">
        <f>IFERROR(IF(Purchase!I809 &lt;&gt;"",Purchase!I809,""),"")</f>
        <v/>
      </c>
      <c r="AJ826" s="89" t="str">
        <f>IFERROR(IF(Purchase!J809 &lt;&gt;"",Purchase!J809,""),"")</f>
        <v/>
      </c>
      <c r="AK826" s="101" t="str">
        <f t="shared" si="37"/>
        <v/>
      </c>
      <c r="BD826" s="94" t="str">
        <f>IFERROR(IF(Sale!A810 &lt;&gt; "", Sale!A810, ""), "")</f>
        <v/>
      </c>
      <c r="BE826" s="88" t="str">
        <f>IFERROR(IF(Sale!B810 &lt;&gt; "", Sale!B810, ""), "")</f>
        <v/>
      </c>
      <c r="BF826" s="88" t="str">
        <f>IFERROR(IF(Sale!C810 &lt;&gt; "", Sale!C810, ""), "")</f>
        <v/>
      </c>
      <c r="BG826" s="88" t="str">
        <f>IFERROR(IF(Sale!D810 &lt;&gt; "", Sale!D810, ""), "")</f>
        <v/>
      </c>
      <c r="BH826" s="88" t="str">
        <f>IFERROR(IF(Sale!E810 &lt;&gt; "", Sale!E810, ""), "")</f>
        <v/>
      </c>
      <c r="BI826" s="88" t="str">
        <f>IFERROR(IF(Sale!F810 &lt;&gt; "", Sale!F810, ""), "")</f>
        <v/>
      </c>
      <c r="BJ826" s="88" t="str">
        <f>IFERROR(IF(Sale!G810 &lt;&gt; "", Sale!G810, ""), "")</f>
        <v/>
      </c>
      <c r="BK826" s="88" t="str">
        <f>IFERROR(IF(Sale!H810 &lt;&gt; "", Sale!H810, ""), "")</f>
        <v/>
      </c>
      <c r="BL826" s="88" t="str">
        <f>IFERROR(IF(Sale!I810 &lt;&gt; "", Sale!I810, ""), "")</f>
        <v/>
      </c>
      <c r="BM826" s="88" t="str">
        <f>IFERROR(IF(Sale!J810 &lt;&gt; "", Sale!J810, ""), "")</f>
        <v/>
      </c>
      <c r="BN826" s="88" t="str">
        <f>IFERROR(IF(Sale!K810 &lt;&gt; "", Sale!K810, ""), "")</f>
        <v/>
      </c>
      <c r="BO826" s="88" t="str">
        <f>IFERROR(IF(Sale!L810 &lt;&gt; "", Sale!L810, ""), "")</f>
        <v/>
      </c>
      <c r="BP826" s="88" t="str">
        <f>IFERROR(IF(Sale!M810 &lt;&gt; "", Sale!M810, ""), "")</f>
        <v/>
      </c>
      <c r="BQ826" s="88" t="str">
        <f>IFERROR(IF(Sale!N810 &lt;&gt; "", Sale!N810, ""), "")</f>
        <v/>
      </c>
      <c r="BR826" s="88" t="str">
        <f>IFERROR(IF(Sale!O810 &lt;&gt; "", Sale!O810, ""), "")</f>
        <v/>
      </c>
    </row>
    <row r="827" spans="26:70">
      <c r="Z827" s="101" t="str">
        <f>IF(AB827 &lt;&gt; "", (COUNTIF($AB$19:AB827,AB827)&amp;"_"&amp;AB827),"")</f>
        <v/>
      </c>
      <c r="AA827" s="125" t="str">
        <f>IFERROR(IF(Purchase!A810 &lt;&gt;"",Purchase!A810,""),"")</f>
        <v/>
      </c>
      <c r="AB827" s="101" t="str">
        <f>IFERROR(IF(Purchase!B810 &lt;&gt;"",Purchase!B810,""),"")</f>
        <v/>
      </c>
      <c r="AC827" s="101" t="str">
        <f>IFERROR(IF(Purchase!C810 &lt;&gt;"",Purchase!C810,""),"")</f>
        <v/>
      </c>
      <c r="AD827" s="89" t="str">
        <f>IFERROR(IF(Purchase!D810 &lt;&gt;"",Purchase!D810,""),"")</f>
        <v/>
      </c>
      <c r="AE827" s="89" t="str">
        <f>IFERROR(IF(Purchase!E810 &lt;&gt;"",Purchase!E810,""),"")</f>
        <v/>
      </c>
      <c r="AF827" s="89" t="str">
        <f>IFERROR(IF(Purchase!F810 &lt;&gt;"",Purchase!F810,""),"")</f>
        <v/>
      </c>
      <c r="AG827" s="89" t="str">
        <f>IFERROR(IF(Purchase!G810 &lt;&gt;"",Purchase!G810,""),"")</f>
        <v/>
      </c>
      <c r="AH827" s="89" t="str">
        <f>IFERROR(IF(Purchase!H810 &lt;&gt;"",Purchase!H810,""),"")</f>
        <v/>
      </c>
      <c r="AI827" s="89" t="str">
        <f>IFERROR(IF(Purchase!I810 &lt;&gt;"",Purchase!I810,""),"")</f>
        <v/>
      </c>
      <c r="AJ827" s="89" t="str">
        <f>IFERROR(IF(Purchase!J810 &lt;&gt;"",Purchase!J810,""),"")</f>
        <v/>
      </c>
      <c r="AK827" s="101" t="str">
        <f t="shared" si="37"/>
        <v/>
      </c>
      <c r="BD827" s="94" t="str">
        <f>IFERROR(IF(Sale!A811 &lt;&gt; "", Sale!A811, ""), "")</f>
        <v/>
      </c>
      <c r="BE827" s="88" t="str">
        <f>IFERROR(IF(Sale!B811 &lt;&gt; "", Sale!B811, ""), "")</f>
        <v/>
      </c>
      <c r="BF827" s="88" t="str">
        <f>IFERROR(IF(Sale!C811 &lt;&gt; "", Sale!C811, ""), "")</f>
        <v/>
      </c>
      <c r="BG827" s="88" t="str">
        <f>IFERROR(IF(Sale!D811 &lt;&gt; "", Sale!D811, ""), "")</f>
        <v/>
      </c>
      <c r="BH827" s="88" t="str">
        <f>IFERROR(IF(Sale!E811 &lt;&gt; "", Sale!E811, ""), "")</f>
        <v/>
      </c>
      <c r="BI827" s="88" t="str">
        <f>IFERROR(IF(Sale!F811 &lt;&gt; "", Sale!F811, ""), "")</f>
        <v/>
      </c>
      <c r="BJ827" s="88" t="str">
        <f>IFERROR(IF(Sale!G811 &lt;&gt; "", Sale!G811, ""), "")</f>
        <v/>
      </c>
      <c r="BK827" s="88" t="str">
        <f>IFERROR(IF(Sale!H811 &lt;&gt; "", Sale!H811, ""), "")</f>
        <v/>
      </c>
      <c r="BL827" s="88" t="str">
        <f>IFERROR(IF(Sale!I811 &lt;&gt; "", Sale!I811, ""), "")</f>
        <v/>
      </c>
      <c r="BM827" s="88" t="str">
        <f>IFERROR(IF(Sale!J811 &lt;&gt; "", Sale!J811, ""), "")</f>
        <v/>
      </c>
      <c r="BN827" s="88" t="str">
        <f>IFERROR(IF(Sale!K811 &lt;&gt; "", Sale!K811, ""), "")</f>
        <v/>
      </c>
      <c r="BO827" s="88" t="str">
        <f>IFERROR(IF(Sale!L811 &lt;&gt; "", Sale!L811, ""), "")</f>
        <v/>
      </c>
      <c r="BP827" s="88" t="str">
        <f>IFERROR(IF(Sale!M811 &lt;&gt; "", Sale!M811, ""), "")</f>
        <v/>
      </c>
      <c r="BQ827" s="88" t="str">
        <f>IFERROR(IF(Sale!N811 &lt;&gt; "", Sale!N811, ""), "")</f>
        <v/>
      </c>
      <c r="BR827" s="88" t="str">
        <f>IFERROR(IF(Sale!O811 &lt;&gt; "", Sale!O811, ""), "")</f>
        <v/>
      </c>
    </row>
    <row r="828" spans="26:70">
      <c r="Z828" s="101" t="str">
        <f>IF(AB828 &lt;&gt; "", (COUNTIF($AB$19:AB828,AB828)&amp;"_"&amp;AB828),"")</f>
        <v/>
      </c>
      <c r="AA828" s="125" t="str">
        <f>IFERROR(IF(Purchase!A811 &lt;&gt;"",Purchase!A811,""),"")</f>
        <v/>
      </c>
      <c r="AB828" s="101" t="str">
        <f>IFERROR(IF(Purchase!B811 &lt;&gt;"",Purchase!B811,""),"")</f>
        <v/>
      </c>
      <c r="AC828" s="101" t="str">
        <f>IFERROR(IF(Purchase!C811 &lt;&gt;"",Purchase!C811,""),"")</f>
        <v/>
      </c>
      <c r="AD828" s="89" t="str">
        <f>IFERROR(IF(Purchase!D811 &lt;&gt;"",Purchase!D811,""),"")</f>
        <v/>
      </c>
      <c r="AE828" s="89" t="str">
        <f>IFERROR(IF(Purchase!E811 &lt;&gt;"",Purchase!E811,""),"")</f>
        <v/>
      </c>
      <c r="AF828" s="89" t="str">
        <f>IFERROR(IF(Purchase!F811 &lt;&gt;"",Purchase!F811,""),"")</f>
        <v/>
      </c>
      <c r="AG828" s="89" t="str">
        <f>IFERROR(IF(Purchase!G811 &lt;&gt;"",Purchase!G811,""),"")</f>
        <v/>
      </c>
      <c r="AH828" s="89" t="str">
        <f>IFERROR(IF(Purchase!H811 &lt;&gt;"",Purchase!H811,""),"")</f>
        <v/>
      </c>
      <c r="AI828" s="89" t="str">
        <f>IFERROR(IF(Purchase!I811 &lt;&gt;"",Purchase!I811,""),"")</f>
        <v/>
      </c>
      <c r="AJ828" s="89" t="str">
        <f>IFERROR(IF(Purchase!J811 &lt;&gt;"",Purchase!J811,""),"")</f>
        <v/>
      </c>
      <c r="AK828" s="101" t="str">
        <f t="shared" si="37"/>
        <v/>
      </c>
      <c r="BD828" s="94" t="str">
        <f>IFERROR(IF(Sale!A812 &lt;&gt; "", Sale!A812, ""), "")</f>
        <v/>
      </c>
      <c r="BE828" s="88" t="str">
        <f>IFERROR(IF(Sale!B812 &lt;&gt; "", Sale!B812, ""), "")</f>
        <v/>
      </c>
      <c r="BF828" s="88" t="str">
        <f>IFERROR(IF(Sale!C812 &lt;&gt; "", Sale!C812, ""), "")</f>
        <v/>
      </c>
      <c r="BG828" s="88" t="str">
        <f>IFERROR(IF(Sale!D812 &lt;&gt; "", Sale!D812, ""), "")</f>
        <v/>
      </c>
      <c r="BH828" s="88" t="str">
        <f>IFERROR(IF(Sale!E812 &lt;&gt; "", Sale!E812, ""), "")</f>
        <v/>
      </c>
      <c r="BI828" s="88" t="str">
        <f>IFERROR(IF(Sale!F812 &lt;&gt; "", Sale!F812, ""), "")</f>
        <v/>
      </c>
      <c r="BJ828" s="88" t="str">
        <f>IFERROR(IF(Sale!G812 &lt;&gt; "", Sale!G812, ""), "")</f>
        <v/>
      </c>
      <c r="BK828" s="88" t="str">
        <f>IFERROR(IF(Sale!H812 &lt;&gt; "", Sale!H812, ""), "")</f>
        <v/>
      </c>
      <c r="BL828" s="88" t="str">
        <f>IFERROR(IF(Sale!I812 &lt;&gt; "", Sale!I812, ""), "")</f>
        <v/>
      </c>
      <c r="BM828" s="88" t="str">
        <f>IFERROR(IF(Sale!J812 &lt;&gt; "", Sale!J812, ""), "")</f>
        <v/>
      </c>
      <c r="BN828" s="88" t="str">
        <f>IFERROR(IF(Sale!K812 &lt;&gt; "", Sale!K812, ""), "")</f>
        <v/>
      </c>
      <c r="BO828" s="88" t="str">
        <f>IFERROR(IF(Sale!L812 &lt;&gt; "", Sale!L812, ""), "")</f>
        <v/>
      </c>
      <c r="BP828" s="88" t="str">
        <f>IFERROR(IF(Sale!M812 &lt;&gt; "", Sale!M812, ""), "")</f>
        <v/>
      </c>
      <c r="BQ828" s="88" t="str">
        <f>IFERROR(IF(Sale!N812 &lt;&gt; "", Sale!N812, ""), "")</f>
        <v/>
      </c>
      <c r="BR828" s="88" t="str">
        <f>IFERROR(IF(Sale!O812 &lt;&gt; "", Sale!O812, ""), "")</f>
        <v/>
      </c>
    </row>
    <row r="829" spans="26:70">
      <c r="Z829" s="101" t="str">
        <f>IF(AB829 &lt;&gt; "", (COUNTIF($AB$19:AB829,AB829)&amp;"_"&amp;AB829),"")</f>
        <v/>
      </c>
      <c r="AA829" s="125" t="str">
        <f>IFERROR(IF(Purchase!A812 &lt;&gt;"",Purchase!A812,""),"")</f>
        <v/>
      </c>
      <c r="AB829" s="101" t="str">
        <f>IFERROR(IF(Purchase!B812 &lt;&gt;"",Purchase!B812,""),"")</f>
        <v/>
      </c>
      <c r="AC829" s="101" t="str">
        <f>IFERROR(IF(Purchase!C812 &lt;&gt;"",Purchase!C812,""),"")</f>
        <v/>
      </c>
      <c r="AD829" s="89" t="str">
        <f>IFERROR(IF(Purchase!D812 &lt;&gt;"",Purchase!D812,""),"")</f>
        <v/>
      </c>
      <c r="AE829" s="89" t="str">
        <f>IFERROR(IF(Purchase!E812 &lt;&gt;"",Purchase!E812,""),"")</f>
        <v/>
      </c>
      <c r="AF829" s="89" t="str">
        <f>IFERROR(IF(Purchase!F812 &lt;&gt;"",Purchase!F812,""),"")</f>
        <v/>
      </c>
      <c r="AG829" s="89" t="str">
        <f>IFERROR(IF(Purchase!G812 &lt;&gt;"",Purchase!G812,""),"")</f>
        <v/>
      </c>
      <c r="AH829" s="89" t="str">
        <f>IFERROR(IF(Purchase!H812 &lt;&gt;"",Purchase!H812,""),"")</f>
        <v/>
      </c>
      <c r="AI829" s="89" t="str">
        <f>IFERROR(IF(Purchase!I812 &lt;&gt;"",Purchase!I812,""),"")</f>
        <v/>
      </c>
      <c r="AJ829" s="89" t="str">
        <f>IFERROR(IF(Purchase!J812 &lt;&gt;"",Purchase!J812,""),"")</f>
        <v/>
      </c>
      <c r="AK829" s="101" t="str">
        <f t="shared" si="37"/>
        <v/>
      </c>
      <c r="BD829" s="94" t="str">
        <f>IFERROR(IF(Sale!A813 &lt;&gt; "", Sale!A813, ""), "")</f>
        <v/>
      </c>
      <c r="BE829" s="88" t="str">
        <f>IFERROR(IF(Sale!B813 &lt;&gt; "", Sale!B813, ""), "")</f>
        <v/>
      </c>
      <c r="BF829" s="88" t="str">
        <f>IFERROR(IF(Sale!C813 &lt;&gt; "", Sale!C813, ""), "")</f>
        <v/>
      </c>
      <c r="BG829" s="88" t="str">
        <f>IFERROR(IF(Sale!D813 &lt;&gt; "", Sale!D813, ""), "")</f>
        <v/>
      </c>
      <c r="BH829" s="88" t="str">
        <f>IFERROR(IF(Sale!E813 &lt;&gt; "", Sale!E813, ""), "")</f>
        <v/>
      </c>
      <c r="BI829" s="88" t="str">
        <f>IFERROR(IF(Sale!F813 &lt;&gt; "", Sale!F813, ""), "")</f>
        <v/>
      </c>
      <c r="BJ829" s="88" t="str">
        <f>IFERROR(IF(Sale!G813 &lt;&gt; "", Sale!G813, ""), "")</f>
        <v/>
      </c>
      <c r="BK829" s="88" t="str">
        <f>IFERROR(IF(Sale!H813 &lt;&gt; "", Sale!H813, ""), "")</f>
        <v/>
      </c>
      <c r="BL829" s="88" t="str">
        <f>IFERROR(IF(Sale!I813 &lt;&gt; "", Sale!I813, ""), "")</f>
        <v/>
      </c>
      <c r="BM829" s="88" t="str">
        <f>IFERROR(IF(Sale!J813 &lt;&gt; "", Sale!J813, ""), "")</f>
        <v/>
      </c>
      <c r="BN829" s="88" t="str">
        <f>IFERROR(IF(Sale!K813 &lt;&gt; "", Sale!K813, ""), "")</f>
        <v/>
      </c>
      <c r="BO829" s="88" t="str">
        <f>IFERROR(IF(Sale!L813 &lt;&gt; "", Sale!L813, ""), "")</f>
        <v/>
      </c>
      <c r="BP829" s="88" t="str">
        <f>IFERROR(IF(Sale!M813 &lt;&gt; "", Sale!M813, ""), "")</f>
        <v/>
      </c>
      <c r="BQ829" s="88" t="str">
        <f>IFERROR(IF(Sale!N813 &lt;&gt; "", Sale!N813, ""), "")</f>
        <v/>
      </c>
      <c r="BR829" s="88" t="str">
        <f>IFERROR(IF(Sale!O813 &lt;&gt; "", Sale!O813, ""), "")</f>
        <v/>
      </c>
    </row>
    <row r="830" spans="26:70">
      <c r="Z830" s="101" t="str">
        <f>IF(AB830 &lt;&gt; "", (COUNTIF($AB$19:AB830,AB830)&amp;"_"&amp;AB830),"")</f>
        <v/>
      </c>
      <c r="AA830" s="125" t="str">
        <f>IFERROR(IF(Purchase!A813 &lt;&gt;"",Purchase!A813,""),"")</f>
        <v/>
      </c>
      <c r="AB830" s="101" t="str">
        <f>IFERROR(IF(Purchase!B813 &lt;&gt;"",Purchase!B813,""),"")</f>
        <v/>
      </c>
      <c r="AC830" s="101" t="str">
        <f>IFERROR(IF(Purchase!C813 &lt;&gt;"",Purchase!C813,""),"")</f>
        <v/>
      </c>
      <c r="AD830" s="89" t="str">
        <f>IFERROR(IF(Purchase!D813 &lt;&gt;"",Purchase!D813,""),"")</f>
        <v/>
      </c>
      <c r="AE830" s="89" t="str">
        <f>IFERROR(IF(Purchase!E813 &lt;&gt;"",Purchase!E813,""),"")</f>
        <v/>
      </c>
      <c r="AF830" s="89" t="str">
        <f>IFERROR(IF(Purchase!F813 &lt;&gt;"",Purchase!F813,""),"")</f>
        <v/>
      </c>
      <c r="AG830" s="89" t="str">
        <f>IFERROR(IF(Purchase!G813 &lt;&gt;"",Purchase!G813,""),"")</f>
        <v/>
      </c>
      <c r="AH830" s="89" t="str">
        <f>IFERROR(IF(Purchase!H813 &lt;&gt;"",Purchase!H813,""),"")</f>
        <v/>
      </c>
      <c r="AI830" s="89" t="str">
        <f>IFERROR(IF(Purchase!I813 &lt;&gt;"",Purchase!I813,""),"")</f>
        <v/>
      </c>
      <c r="AJ830" s="89" t="str">
        <f>IFERROR(IF(Purchase!J813 &lt;&gt;"",Purchase!J813,""),"")</f>
        <v/>
      </c>
      <c r="AK830" s="101" t="str">
        <f t="shared" si="37"/>
        <v/>
      </c>
      <c r="BD830" s="94" t="str">
        <f>IFERROR(IF(Sale!A814 &lt;&gt; "", Sale!A814, ""), "")</f>
        <v/>
      </c>
      <c r="BE830" s="88" t="str">
        <f>IFERROR(IF(Sale!B814 &lt;&gt; "", Sale!B814, ""), "")</f>
        <v/>
      </c>
      <c r="BF830" s="88" t="str">
        <f>IFERROR(IF(Sale!C814 &lt;&gt; "", Sale!C814, ""), "")</f>
        <v/>
      </c>
      <c r="BG830" s="88" t="str">
        <f>IFERROR(IF(Sale!D814 &lt;&gt; "", Sale!D814, ""), "")</f>
        <v/>
      </c>
      <c r="BH830" s="88" t="str">
        <f>IFERROR(IF(Sale!E814 &lt;&gt; "", Sale!E814, ""), "")</f>
        <v/>
      </c>
      <c r="BI830" s="88" t="str">
        <f>IFERROR(IF(Sale!F814 &lt;&gt; "", Sale!F814, ""), "")</f>
        <v/>
      </c>
      <c r="BJ830" s="88" t="str">
        <f>IFERROR(IF(Sale!G814 &lt;&gt; "", Sale!G814, ""), "")</f>
        <v/>
      </c>
      <c r="BK830" s="88" t="str">
        <f>IFERROR(IF(Sale!H814 &lt;&gt; "", Sale!H814, ""), "")</f>
        <v/>
      </c>
      <c r="BL830" s="88" t="str">
        <f>IFERROR(IF(Sale!I814 &lt;&gt; "", Sale!I814, ""), "")</f>
        <v/>
      </c>
      <c r="BM830" s="88" t="str">
        <f>IFERROR(IF(Sale!J814 &lt;&gt; "", Sale!J814, ""), "")</f>
        <v/>
      </c>
      <c r="BN830" s="88" t="str">
        <f>IFERROR(IF(Sale!K814 &lt;&gt; "", Sale!K814, ""), "")</f>
        <v/>
      </c>
      <c r="BO830" s="88" t="str">
        <f>IFERROR(IF(Sale!L814 &lt;&gt; "", Sale!L814, ""), "")</f>
        <v/>
      </c>
      <c r="BP830" s="88" t="str">
        <f>IFERROR(IF(Sale!M814 &lt;&gt; "", Sale!M814, ""), "")</f>
        <v/>
      </c>
      <c r="BQ830" s="88" t="str">
        <f>IFERROR(IF(Sale!N814 &lt;&gt; "", Sale!N814, ""), "")</f>
        <v/>
      </c>
      <c r="BR830" s="88" t="str">
        <f>IFERROR(IF(Sale!O814 &lt;&gt; "", Sale!O814, ""), "")</f>
        <v/>
      </c>
    </row>
    <row r="831" spans="26:70">
      <c r="Z831" s="101" t="str">
        <f>IF(AB831 &lt;&gt; "", (COUNTIF($AB$19:AB831,AB831)&amp;"_"&amp;AB831),"")</f>
        <v/>
      </c>
      <c r="AA831" s="125" t="str">
        <f>IFERROR(IF(Purchase!A814 &lt;&gt;"",Purchase!A814,""),"")</f>
        <v/>
      </c>
      <c r="AB831" s="101" t="str">
        <f>IFERROR(IF(Purchase!B814 &lt;&gt;"",Purchase!B814,""),"")</f>
        <v/>
      </c>
      <c r="AC831" s="101" t="str">
        <f>IFERROR(IF(Purchase!C814 &lt;&gt;"",Purchase!C814,""),"")</f>
        <v/>
      </c>
      <c r="AD831" s="89" t="str">
        <f>IFERROR(IF(Purchase!D814 &lt;&gt;"",Purchase!D814,""),"")</f>
        <v/>
      </c>
      <c r="AE831" s="89" t="str">
        <f>IFERROR(IF(Purchase!E814 &lt;&gt;"",Purchase!E814,""),"")</f>
        <v/>
      </c>
      <c r="AF831" s="89" t="str">
        <f>IFERROR(IF(Purchase!F814 &lt;&gt;"",Purchase!F814,""),"")</f>
        <v/>
      </c>
      <c r="AG831" s="89" t="str">
        <f>IFERROR(IF(Purchase!G814 &lt;&gt;"",Purchase!G814,""),"")</f>
        <v/>
      </c>
      <c r="AH831" s="89" t="str">
        <f>IFERROR(IF(Purchase!H814 &lt;&gt;"",Purchase!H814,""),"")</f>
        <v/>
      </c>
      <c r="AI831" s="89" t="str">
        <f>IFERROR(IF(Purchase!I814 &lt;&gt;"",Purchase!I814,""),"")</f>
        <v/>
      </c>
      <c r="AJ831" s="89" t="str">
        <f>IFERROR(IF(Purchase!J814 &lt;&gt;"",Purchase!J814,""),"")</f>
        <v/>
      </c>
      <c r="AK831" s="101" t="str">
        <f t="shared" si="37"/>
        <v/>
      </c>
      <c r="BD831" s="94" t="str">
        <f>IFERROR(IF(Sale!A815 &lt;&gt; "", Sale!A815, ""), "")</f>
        <v/>
      </c>
      <c r="BE831" s="88" t="str">
        <f>IFERROR(IF(Sale!B815 &lt;&gt; "", Sale!B815, ""), "")</f>
        <v/>
      </c>
      <c r="BF831" s="88" t="str">
        <f>IFERROR(IF(Sale!C815 &lt;&gt; "", Sale!C815, ""), "")</f>
        <v/>
      </c>
      <c r="BG831" s="88" t="str">
        <f>IFERROR(IF(Sale!D815 &lt;&gt; "", Sale!D815, ""), "")</f>
        <v/>
      </c>
      <c r="BH831" s="88" t="str">
        <f>IFERROR(IF(Sale!E815 &lt;&gt; "", Sale!E815, ""), "")</f>
        <v/>
      </c>
      <c r="BI831" s="88" t="str">
        <f>IFERROR(IF(Sale!F815 &lt;&gt; "", Sale!F815, ""), "")</f>
        <v/>
      </c>
      <c r="BJ831" s="88" t="str">
        <f>IFERROR(IF(Sale!G815 &lt;&gt; "", Sale!G815, ""), "")</f>
        <v/>
      </c>
      <c r="BK831" s="88" t="str">
        <f>IFERROR(IF(Sale!H815 &lt;&gt; "", Sale!H815, ""), "")</f>
        <v/>
      </c>
      <c r="BL831" s="88" t="str">
        <f>IFERROR(IF(Sale!I815 &lt;&gt; "", Sale!I815, ""), "")</f>
        <v/>
      </c>
      <c r="BM831" s="88" t="str">
        <f>IFERROR(IF(Sale!J815 &lt;&gt; "", Sale!J815, ""), "")</f>
        <v/>
      </c>
      <c r="BN831" s="88" t="str">
        <f>IFERROR(IF(Sale!K815 &lt;&gt; "", Sale!K815, ""), "")</f>
        <v/>
      </c>
      <c r="BO831" s="88" t="str">
        <f>IFERROR(IF(Sale!L815 &lt;&gt; "", Sale!L815, ""), "")</f>
        <v/>
      </c>
      <c r="BP831" s="88" t="str">
        <f>IFERROR(IF(Sale!M815 &lt;&gt; "", Sale!M815, ""), "")</f>
        <v/>
      </c>
      <c r="BQ831" s="88" t="str">
        <f>IFERROR(IF(Sale!N815 &lt;&gt; "", Sale!N815, ""), "")</f>
        <v/>
      </c>
      <c r="BR831" s="88" t="str">
        <f>IFERROR(IF(Sale!O815 &lt;&gt; "", Sale!O815, ""), "")</f>
        <v/>
      </c>
    </row>
    <row r="832" spans="26:70">
      <c r="Z832" s="101" t="str">
        <f>IF(AB832 &lt;&gt; "", (COUNTIF($AB$19:AB832,AB832)&amp;"_"&amp;AB832),"")</f>
        <v/>
      </c>
      <c r="AA832" s="125" t="str">
        <f>IFERROR(IF(Purchase!A815 &lt;&gt;"",Purchase!A815,""),"")</f>
        <v/>
      </c>
      <c r="AB832" s="101" t="str">
        <f>IFERROR(IF(Purchase!B815 &lt;&gt;"",Purchase!B815,""),"")</f>
        <v/>
      </c>
      <c r="AC832" s="101" t="str">
        <f>IFERROR(IF(Purchase!C815 &lt;&gt;"",Purchase!C815,""),"")</f>
        <v/>
      </c>
      <c r="AD832" s="89" t="str">
        <f>IFERROR(IF(Purchase!D815 &lt;&gt;"",Purchase!D815,""),"")</f>
        <v/>
      </c>
      <c r="AE832" s="89" t="str">
        <f>IFERROR(IF(Purchase!E815 &lt;&gt;"",Purchase!E815,""),"")</f>
        <v/>
      </c>
      <c r="AF832" s="89" t="str">
        <f>IFERROR(IF(Purchase!F815 &lt;&gt;"",Purchase!F815,""),"")</f>
        <v/>
      </c>
      <c r="AG832" s="89" t="str">
        <f>IFERROR(IF(Purchase!G815 &lt;&gt;"",Purchase!G815,""),"")</f>
        <v/>
      </c>
      <c r="AH832" s="89" t="str">
        <f>IFERROR(IF(Purchase!H815 &lt;&gt;"",Purchase!H815,""),"")</f>
        <v/>
      </c>
      <c r="AI832" s="89" t="str">
        <f>IFERROR(IF(Purchase!I815 &lt;&gt;"",Purchase!I815,""),"")</f>
        <v/>
      </c>
      <c r="AJ832" s="89" t="str">
        <f>IFERROR(IF(Purchase!J815 &lt;&gt;"",Purchase!J815,""),"")</f>
        <v/>
      </c>
      <c r="AK832" s="101" t="str">
        <f t="shared" si="37"/>
        <v/>
      </c>
      <c r="BD832" s="94" t="str">
        <f>IFERROR(IF(Sale!A816 &lt;&gt; "", Sale!A816, ""), "")</f>
        <v/>
      </c>
      <c r="BE832" s="88" t="str">
        <f>IFERROR(IF(Sale!B816 &lt;&gt; "", Sale!B816, ""), "")</f>
        <v/>
      </c>
      <c r="BF832" s="88" t="str">
        <f>IFERROR(IF(Sale!C816 &lt;&gt; "", Sale!C816, ""), "")</f>
        <v/>
      </c>
      <c r="BG832" s="88" t="str">
        <f>IFERROR(IF(Sale!D816 &lt;&gt; "", Sale!D816, ""), "")</f>
        <v/>
      </c>
      <c r="BH832" s="88" t="str">
        <f>IFERROR(IF(Sale!E816 &lt;&gt; "", Sale!E816, ""), "")</f>
        <v/>
      </c>
      <c r="BI832" s="88" t="str">
        <f>IFERROR(IF(Sale!F816 &lt;&gt; "", Sale!F816, ""), "")</f>
        <v/>
      </c>
      <c r="BJ832" s="88" t="str">
        <f>IFERROR(IF(Sale!G816 &lt;&gt; "", Sale!G816, ""), "")</f>
        <v/>
      </c>
      <c r="BK832" s="88" t="str">
        <f>IFERROR(IF(Sale!H816 &lt;&gt; "", Sale!H816, ""), "")</f>
        <v/>
      </c>
      <c r="BL832" s="88" t="str">
        <f>IFERROR(IF(Sale!I816 &lt;&gt; "", Sale!I816, ""), "")</f>
        <v/>
      </c>
      <c r="BM832" s="88" t="str">
        <f>IFERROR(IF(Sale!J816 &lt;&gt; "", Sale!J816, ""), "")</f>
        <v/>
      </c>
      <c r="BN832" s="88" t="str">
        <f>IFERROR(IF(Sale!K816 &lt;&gt; "", Sale!K816, ""), "")</f>
        <v/>
      </c>
      <c r="BO832" s="88" t="str">
        <f>IFERROR(IF(Sale!L816 &lt;&gt; "", Sale!L816, ""), "")</f>
        <v/>
      </c>
      <c r="BP832" s="88" t="str">
        <f>IFERROR(IF(Sale!M816 &lt;&gt; "", Sale!M816, ""), "")</f>
        <v/>
      </c>
      <c r="BQ832" s="88" t="str">
        <f>IFERROR(IF(Sale!N816 &lt;&gt; "", Sale!N816, ""), "")</f>
        <v/>
      </c>
      <c r="BR832" s="88" t="str">
        <f>IFERROR(IF(Sale!O816 &lt;&gt; "", Sale!O816, ""), "")</f>
        <v/>
      </c>
    </row>
    <row r="833" spans="26:70">
      <c r="Z833" s="101" t="str">
        <f>IF(AB833 &lt;&gt; "", (COUNTIF($AB$19:AB833,AB833)&amp;"_"&amp;AB833),"")</f>
        <v/>
      </c>
      <c r="AA833" s="125" t="str">
        <f>IFERROR(IF(Purchase!A816 &lt;&gt;"",Purchase!A816,""),"")</f>
        <v/>
      </c>
      <c r="AB833" s="101" t="str">
        <f>IFERROR(IF(Purchase!B816 &lt;&gt;"",Purchase!B816,""),"")</f>
        <v/>
      </c>
      <c r="AC833" s="101" t="str">
        <f>IFERROR(IF(Purchase!C816 &lt;&gt;"",Purchase!C816,""),"")</f>
        <v/>
      </c>
      <c r="AD833" s="89" t="str">
        <f>IFERROR(IF(Purchase!D816 &lt;&gt;"",Purchase!D816,""),"")</f>
        <v/>
      </c>
      <c r="AE833" s="89" t="str">
        <f>IFERROR(IF(Purchase!E816 &lt;&gt;"",Purchase!E816,""),"")</f>
        <v/>
      </c>
      <c r="AF833" s="89" t="str">
        <f>IFERROR(IF(Purchase!F816 &lt;&gt;"",Purchase!F816,""),"")</f>
        <v/>
      </c>
      <c r="AG833" s="89" t="str">
        <f>IFERROR(IF(Purchase!G816 &lt;&gt;"",Purchase!G816,""),"")</f>
        <v/>
      </c>
      <c r="AH833" s="89" t="str">
        <f>IFERROR(IF(Purchase!H816 &lt;&gt;"",Purchase!H816,""),"")</f>
        <v/>
      </c>
      <c r="AI833" s="89" t="str">
        <f>IFERROR(IF(Purchase!I816 &lt;&gt;"",Purchase!I816,""),"")</f>
        <v/>
      </c>
      <c r="AJ833" s="89" t="str">
        <f>IFERROR(IF(Purchase!J816 &lt;&gt;"",Purchase!J816,""),"")</f>
        <v/>
      </c>
      <c r="AK833" s="101" t="str">
        <f t="shared" si="37"/>
        <v/>
      </c>
      <c r="BD833" s="94" t="str">
        <f>IFERROR(IF(Sale!A817 &lt;&gt; "", Sale!A817, ""), "")</f>
        <v/>
      </c>
      <c r="BE833" s="88" t="str">
        <f>IFERROR(IF(Sale!B817 &lt;&gt; "", Sale!B817, ""), "")</f>
        <v/>
      </c>
      <c r="BF833" s="88" t="str">
        <f>IFERROR(IF(Sale!C817 &lt;&gt; "", Sale!C817, ""), "")</f>
        <v/>
      </c>
      <c r="BG833" s="88" t="str">
        <f>IFERROR(IF(Sale!D817 &lt;&gt; "", Sale!D817, ""), "")</f>
        <v/>
      </c>
      <c r="BH833" s="88" t="str">
        <f>IFERROR(IF(Sale!E817 &lt;&gt; "", Sale!E817, ""), "")</f>
        <v/>
      </c>
      <c r="BI833" s="88" t="str">
        <f>IFERROR(IF(Sale!F817 &lt;&gt; "", Sale!F817, ""), "")</f>
        <v/>
      </c>
      <c r="BJ833" s="88" t="str">
        <f>IFERROR(IF(Sale!G817 &lt;&gt; "", Sale!G817, ""), "")</f>
        <v/>
      </c>
      <c r="BK833" s="88" t="str">
        <f>IFERROR(IF(Sale!H817 &lt;&gt; "", Sale!H817, ""), "")</f>
        <v/>
      </c>
      <c r="BL833" s="88" t="str">
        <f>IFERROR(IF(Sale!I817 &lt;&gt; "", Sale!I817, ""), "")</f>
        <v/>
      </c>
      <c r="BM833" s="88" t="str">
        <f>IFERROR(IF(Sale!J817 &lt;&gt; "", Sale!J817, ""), "")</f>
        <v/>
      </c>
      <c r="BN833" s="88" t="str">
        <f>IFERROR(IF(Sale!K817 &lt;&gt; "", Sale!K817, ""), "")</f>
        <v/>
      </c>
      <c r="BO833" s="88" t="str">
        <f>IFERROR(IF(Sale!L817 &lt;&gt; "", Sale!L817, ""), "")</f>
        <v/>
      </c>
      <c r="BP833" s="88" t="str">
        <f>IFERROR(IF(Sale!M817 &lt;&gt; "", Sale!M817, ""), "")</f>
        <v/>
      </c>
      <c r="BQ833" s="88" t="str">
        <f>IFERROR(IF(Sale!N817 &lt;&gt; "", Sale!N817, ""), "")</f>
        <v/>
      </c>
      <c r="BR833" s="88" t="str">
        <f>IFERROR(IF(Sale!O817 &lt;&gt; "", Sale!O817, ""), "")</f>
        <v/>
      </c>
    </row>
    <row r="834" spans="26:70">
      <c r="Z834" s="101" t="str">
        <f>IF(AB834 &lt;&gt; "", (COUNTIF($AB$19:AB834,AB834)&amp;"_"&amp;AB834),"")</f>
        <v/>
      </c>
      <c r="AA834" s="125" t="str">
        <f>IFERROR(IF(Purchase!A817 &lt;&gt;"",Purchase!A817,""),"")</f>
        <v/>
      </c>
      <c r="AB834" s="101" t="str">
        <f>IFERROR(IF(Purchase!B817 &lt;&gt;"",Purchase!B817,""),"")</f>
        <v/>
      </c>
      <c r="AC834" s="101" t="str">
        <f>IFERROR(IF(Purchase!C817 &lt;&gt;"",Purchase!C817,""),"")</f>
        <v/>
      </c>
      <c r="AD834" s="89" t="str">
        <f>IFERROR(IF(Purchase!D817 &lt;&gt;"",Purchase!D817,""),"")</f>
        <v/>
      </c>
      <c r="AE834" s="89" t="str">
        <f>IFERROR(IF(Purchase!E817 &lt;&gt;"",Purchase!E817,""),"")</f>
        <v/>
      </c>
      <c r="AF834" s="89" t="str">
        <f>IFERROR(IF(Purchase!F817 &lt;&gt;"",Purchase!F817,""),"")</f>
        <v/>
      </c>
      <c r="AG834" s="89" t="str">
        <f>IFERROR(IF(Purchase!G817 &lt;&gt;"",Purchase!G817,""),"")</f>
        <v/>
      </c>
      <c r="AH834" s="89" t="str">
        <f>IFERROR(IF(Purchase!H817 &lt;&gt;"",Purchase!H817,""),"")</f>
        <v/>
      </c>
      <c r="AI834" s="89" t="str">
        <f>IFERROR(IF(Purchase!I817 &lt;&gt;"",Purchase!I817,""),"")</f>
        <v/>
      </c>
      <c r="AJ834" s="89" t="str">
        <f>IFERROR(IF(Purchase!J817 &lt;&gt;"",Purchase!J817,""),"")</f>
        <v/>
      </c>
      <c r="AK834" s="101" t="str">
        <f t="shared" si="37"/>
        <v/>
      </c>
      <c r="BD834" s="94" t="str">
        <f>IFERROR(IF(Sale!A818 &lt;&gt; "", Sale!A818, ""), "")</f>
        <v/>
      </c>
      <c r="BE834" s="88" t="str">
        <f>IFERROR(IF(Sale!B818 &lt;&gt; "", Sale!B818, ""), "")</f>
        <v/>
      </c>
      <c r="BF834" s="88" t="str">
        <f>IFERROR(IF(Sale!C818 &lt;&gt; "", Sale!C818, ""), "")</f>
        <v/>
      </c>
      <c r="BG834" s="88" t="str">
        <f>IFERROR(IF(Sale!D818 &lt;&gt; "", Sale!D818, ""), "")</f>
        <v/>
      </c>
      <c r="BH834" s="88" t="str">
        <f>IFERROR(IF(Sale!E818 &lt;&gt; "", Sale!E818, ""), "")</f>
        <v/>
      </c>
      <c r="BI834" s="88" t="str">
        <f>IFERROR(IF(Sale!F818 &lt;&gt; "", Sale!F818, ""), "")</f>
        <v/>
      </c>
      <c r="BJ834" s="88" t="str">
        <f>IFERROR(IF(Sale!G818 &lt;&gt; "", Sale!G818, ""), "")</f>
        <v/>
      </c>
      <c r="BK834" s="88" t="str">
        <f>IFERROR(IF(Sale!H818 &lt;&gt; "", Sale!H818, ""), "")</f>
        <v/>
      </c>
      <c r="BL834" s="88" t="str">
        <f>IFERROR(IF(Sale!I818 &lt;&gt; "", Sale!I818, ""), "")</f>
        <v/>
      </c>
      <c r="BM834" s="88" t="str">
        <f>IFERROR(IF(Sale!J818 &lt;&gt; "", Sale!J818, ""), "")</f>
        <v/>
      </c>
      <c r="BN834" s="88" t="str">
        <f>IFERROR(IF(Sale!K818 &lt;&gt; "", Sale!K818, ""), "")</f>
        <v/>
      </c>
      <c r="BO834" s="88" t="str">
        <f>IFERROR(IF(Sale!L818 &lt;&gt; "", Sale!L818, ""), "")</f>
        <v/>
      </c>
      <c r="BP834" s="88" t="str">
        <f>IFERROR(IF(Sale!M818 &lt;&gt; "", Sale!M818, ""), "")</f>
        <v/>
      </c>
      <c r="BQ834" s="88" t="str">
        <f>IFERROR(IF(Sale!N818 &lt;&gt; "", Sale!N818, ""), "")</f>
        <v/>
      </c>
      <c r="BR834" s="88" t="str">
        <f>IFERROR(IF(Sale!O818 &lt;&gt; "", Sale!O818, ""), "")</f>
        <v/>
      </c>
    </row>
    <row r="835" spans="26:70">
      <c r="Z835" s="101" t="str">
        <f>IF(AB835 &lt;&gt; "", (COUNTIF($AB$19:AB835,AB835)&amp;"_"&amp;AB835),"")</f>
        <v/>
      </c>
      <c r="AA835" s="125" t="str">
        <f>IFERROR(IF(Purchase!A818 &lt;&gt;"",Purchase!A818,""),"")</f>
        <v/>
      </c>
      <c r="AB835" s="101" t="str">
        <f>IFERROR(IF(Purchase!B818 &lt;&gt;"",Purchase!B818,""),"")</f>
        <v/>
      </c>
      <c r="AC835" s="101" t="str">
        <f>IFERROR(IF(Purchase!C818 &lt;&gt;"",Purchase!C818,""),"")</f>
        <v/>
      </c>
      <c r="AD835" s="89" t="str">
        <f>IFERROR(IF(Purchase!D818 &lt;&gt;"",Purchase!D818,""),"")</f>
        <v/>
      </c>
      <c r="AE835" s="89" t="str">
        <f>IFERROR(IF(Purchase!E818 &lt;&gt;"",Purchase!E818,""),"")</f>
        <v/>
      </c>
      <c r="AF835" s="89" t="str">
        <f>IFERROR(IF(Purchase!F818 &lt;&gt;"",Purchase!F818,""),"")</f>
        <v/>
      </c>
      <c r="AG835" s="89" t="str">
        <f>IFERROR(IF(Purchase!G818 &lt;&gt;"",Purchase!G818,""),"")</f>
        <v/>
      </c>
      <c r="AH835" s="89" t="str">
        <f>IFERROR(IF(Purchase!H818 &lt;&gt;"",Purchase!H818,""),"")</f>
        <v/>
      </c>
      <c r="AI835" s="89" t="str">
        <f>IFERROR(IF(Purchase!I818 &lt;&gt;"",Purchase!I818,""),"")</f>
        <v/>
      </c>
      <c r="AJ835" s="89" t="str">
        <f>IFERROR(IF(Purchase!J818 &lt;&gt;"",Purchase!J818,""),"")</f>
        <v/>
      </c>
      <c r="AK835" s="101" t="str">
        <f t="shared" si="37"/>
        <v/>
      </c>
      <c r="BD835" s="94" t="str">
        <f>IFERROR(IF(Sale!A819 &lt;&gt; "", Sale!A819, ""), "")</f>
        <v/>
      </c>
      <c r="BE835" s="88" t="str">
        <f>IFERROR(IF(Sale!B819 &lt;&gt; "", Sale!B819, ""), "")</f>
        <v/>
      </c>
      <c r="BF835" s="88" t="str">
        <f>IFERROR(IF(Sale!C819 &lt;&gt; "", Sale!C819, ""), "")</f>
        <v/>
      </c>
      <c r="BG835" s="88" t="str">
        <f>IFERROR(IF(Sale!D819 &lt;&gt; "", Sale!D819, ""), "")</f>
        <v/>
      </c>
      <c r="BH835" s="88" t="str">
        <f>IFERROR(IF(Sale!E819 &lt;&gt; "", Sale!E819, ""), "")</f>
        <v/>
      </c>
      <c r="BI835" s="88" t="str">
        <f>IFERROR(IF(Sale!F819 &lt;&gt; "", Sale!F819, ""), "")</f>
        <v/>
      </c>
      <c r="BJ835" s="88" t="str">
        <f>IFERROR(IF(Sale!G819 &lt;&gt; "", Sale!G819, ""), "")</f>
        <v/>
      </c>
      <c r="BK835" s="88" t="str">
        <f>IFERROR(IF(Sale!H819 &lt;&gt; "", Sale!H819, ""), "")</f>
        <v/>
      </c>
      <c r="BL835" s="88" t="str">
        <f>IFERROR(IF(Sale!I819 &lt;&gt; "", Sale!I819, ""), "")</f>
        <v/>
      </c>
      <c r="BM835" s="88" t="str">
        <f>IFERROR(IF(Sale!J819 &lt;&gt; "", Sale!J819, ""), "")</f>
        <v/>
      </c>
      <c r="BN835" s="88" t="str">
        <f>IFERROR(IF(Sale!K819 &lt;&gt; "", Sale!K819, ""), "")</f>
        <v/>
      </c>
      <c r="BO835" s="88" t="str">
        <f>IFERROR(IF(Sale!L819 &lt;&gt; "", Sale!L819, ""), "")</f>
        <v/>
      </c>
      <c r="BP835" s="88" t="str">
        <f>IFERROR(IF(Sale!M819 &lt;&gt; "", Sale!M819, ""), "")</f>
        <v/>
      </c>
      <c r="BQ835" s="88" t="str">
        <f>IFERROR(IF(Sale!N819 &lt;&gt; "", Sale!N819, ""), "")</f>
        <v/>
      </c>
      <c r="BR835" s="88" t="str">
        <f>IFERROR(IF(Sale!O819 &lt;&gt; "", Sale!O819, ""), "")</f>
        <v/>
      </c>
    </row>
    <row r="836" spans="26:70">
      <c r="Z836" s="101" t="str">
        <f>IF(AB836 &lt;&gt; "", (COUNTIF($AB$19:AB836,AB836)&amp;"_"&amp;AB836),"")</f>
        <v/>
      </c>
      <c r="AA836" s="125" t="str">
        <f>IFERROR(IF(Purchase!A819 &lt;&gt;"",Purchase!A819,""),"")</f>
        <v/>
      </c>
      <c r="AB836" s="101" t="str">
        <f>IFERROR(IF(Purchase!B819 &lt;&gt;"",Purchase!B819,""),"")</f>
        <v/>
      </c>
      <c r="AC836" s="101" t="str">
        <f>IFERROR(IF(Purchase!C819 &lt;&gt;"",Purchase!C819,""),"")</f>
        <v/>
      </c>
      <c r="AD836" s="89" t="str">
        <f>IFERROR(IF(Purchase!D819 &lt;&gt;"",Purchase!D819,""),"")</f>
        <v/>
      </c>
      <c r="AE836" s="89" t="str">
        <f>IFERROR(IF(Purchase!E819 &lt;&gt;"",Purchase!E819,""),"")</f>
        <v/>
      </c>
      <c r="AF836" s="89" t="str">
        <f>IFERROR(IF(Purchase!F819 &lt;&gt;"",Purchase!F819,""),"")</f>
        <v/>
      </c>
      <c r="AG836" s="89" t="str">
        <f>IFERROR(IF(Purchase!G819 &lt;&gt;"",Purchase!G819,""),"")</f>
        <v/>
      </c>
      <c r="AH836" s="89" t="str">
        <f>IFERROR(IF(Purchase!H819 &lt;&gt;"",Purchase!H819,""),"")</f>
        <v/>
      </c>
      <c r="AI836" s="89" t="str">
        <f>IFERROR(IF(Purchase!I819 &lt;&gt;"",Purchase!I819,""),"")</f>
        <v/>
      </c>
      <c r="AJ836" s="89" t="str">
        <f>IFERROR(IF(Purchase!J819 &lt;&gt;"",Purchase!J819,""),"")</f>
        <v/>
      </c>
      <c r="AK836" s="101" t="str">
        <f t="shared" si="37"/>
        <v/>
      </c>
      <c r="BD836" s="94" t="str">
        <f>IFERROR(IF(Sale!A820 &lt;&gt; "", Sale!A820, ""), "")</f>
        <v/>
      </c>
      <c r="BE836" s="88" t="str">
        <f>IFERROR(IF(Sale!B820 &lt;&gt; "", Sale!B820, ""), "")</f>
        <v/>
      </c>
      <c r="BF836" s="88" t="str">
        <f>IFERROR(IF(Sale!C820 &lt;&gt; "", Sale!C820, ""), "")</f>
        <v/>
      </c>
      <c r="BG836" s="88" t="str">
        <f>IFERROR(IF(Sale!D820 &lt;&gt; "", Sale!D820, ""), "")</f>
        <v/>
      </c>
      <c r="BH836" s="88" t="str">
        <f>IFERROR(IF(Sale!E820 &lt;&gt; "", Sale!E820, ""), "")</f>
        <v/>
      </c>
      <c r="BI836" s="88" t="str">
        <f>IFERROR(IF(Sale!F820 &lt;&gt; "", Sale!F820, ""), "")</f>
        <v/>
      </c>
      <c r="BJ836" s="88" t="str">
        <f>IFERROR(IF(Sale!G820 &lt;&gt; "", Sale!G820, ""), "")</f>
        <v/>
      </c>
      <c r="BK836" s="88" t="str">
        <f>IFERROR(IF(Sale!H820 &lt;&gt; "", Sale!H820, ""), "")</f>
        <v/>
      </c>
      <c r="BL836" s="88" t="str">
        <f>IFERROR(IF(Sale!I820 &lt;&gt; "", Sale!I820, ""), "")</f>
        <v/>
      </c>
      <c r="BM836" s="88" t="str">
        <f>IFERROR(IF(Sale!J820 &lt;&gt; "", Sale!J820, ""), "")</f>
        <v/>
      </c>
      <c r="BN836" s="88" t="str">
        <f>IFERROR(IF(Sale!K820 &lt;&gt; "", Sale!K820, ""), "")</f>
        <v/>
      </c>
      <c r="BO836" s="88" t="str">
        <f>IFERROR(IF(Sale!L820 &lt;&gt; "", Sale!L820, ""), "")</f>
        <v/>
      </c>
      <c r="BP836" s="88" t="str">
        <f>IFERROR(IF(Sale!M820 &lt;&gt; "", Sale!M820, ""), "")</f>
        <v/>
      </c>
      <c r="BQ836" s="88" t="str">
        <f>IFERROR(IF(Sale!N820 &lt;&gt; "", Sale!N820, ""), "")</f>
        <v/>
      </c>
      <c r="BR836" s="88" t="str">
        <f>IFERROR(IF(Sale!O820 &lt;&gt; "", Sale!O820, ""), "")</f>
        <v/>
      </c>
    </row>
    <row r="837" spans="26:70">
      <c r="Z837" s="101" t="str">
        <f>IF(AB837 &lt;&gt; "", (COUNTIF($AB$19:AB837,AB837)&amp;"_"&amp;AB837),"")</f>
        <v/>
      </c>
      <c r="AA837" s="125" t="str">
        <f>IFERROR(IF(Purchase!A820 &lt;&gt;"",Purchase!A820,""),"")</f>
        <v/>
      </c>
      <c r="AB837" s="101" t="str">
        <f>IFERROR(IF(Purchase!B820 &lt;&gt;"",Purchase!B820,""),"")</f>
        <v/>
      </c>
      <c r="AC837" s="101" t="str">
        <f>IFERROR(IF(Purchase!C820 &lt;&gt;"",Purchase!C820,""),"")</f>
        <v/>
      </c>
      <c r="AD837" s="89" t="str">
        <f>IFERROR(IF(Purchase!D820 &lt;&gt;"",Purchase!D820,""),"")</f>
        <v/>
      </c>
      <c r="AE837" s="89" t="str">
        <f>IFERROR(IF(Purchase!E820 &lt;&gt;"",Purchase!E820,""),"")</f>
        <v/>
      </c>
      <c r="AF837" s="89" t="str">
        <f>IFERROR(IF(Purchase!F820 &lt;&gt;"",Purchase!F820,""),"")</f>
        <v/>
      </c>
      <c r="AG837" s="89" t="str">
        <f>IFERROR(IF(Purchase!G820 &lt;&gt;"",Purchase!G820,""),"")</f>
        <v/>
      </c>
      <c r="AH837" s="89" t="str">
        <f>IFERROR(IF(Purchase!H820 &lt;&gt;"",Purchase!H820,""),"")</f>
        <v/>
      </c>
      <c r="AI837" s="89" t="str">
        <f>IFERROR(IF(Purchase!I820 &lt;&gt;"",Purchase!I820,""),"")</f>
        <v/>
      </c>
      <c r="AJ837" s="89" t="str">
        <f>IFERROR(IF(Purchase!J820 &lt;&gt;"",Purchase!J820,""),"")</f>
        <v/>
      </c>
      <c r="AK837" s="101" t="str">
        <f t="shared" si="37"/>
        <v/>
      </c>
      <c r="BD837" s="94" t="str">
        <f>IFERROR(IF(Sale!A821 &lt;&gt; "", Sale!A821, ""), "")</f>
        <v/>
      </c>
      <c r="BE837" s="88" t="str">
        <f>IFERROR(IF(Sale!B821 &lt;&gt; "", Sale!B821, ""), "")</f>
        <v/>
      </c>
      <c r="BF837" s="88" t="str">
        <f>IFERROR(IF(Sale!C821 &lt;&gt; "", Sale!C821, ""), "")</f>
        <v/>
      </c>
      <c r="BG837" s="88" t="str">
        <f>IFERROR(IF(Sale!D821 &lt;&gt; "", Sale!D821, ""), "")</f>
        <v/>
      </c>
      <c r="BH837" s="88" t="str">
        <f>IFERROR(IF(Sale!E821 &lt;&gt; "", Sale!E821, ""), "")</f>
        <v/>
      </c>
      <c r="BI837" s="88" t="str">
        <f>IFERROR(IF(Sale!F821 &lt;&gt; "", Sale!F821, ""), "")</f>
        <v/>
      </c>
      <c r="BJ837" s="88" t="str">
        <f>IFERROR(IF(Sale!G821 &lt;&gt; "", Sale!G821, ""), "")</f>
        <v/>
      </c>
      <c r="BK837" s="88" t="str">
        <f>IFERROR(IF(Sale!H821 &lt;&gt; "", Sale!H821, ""), "")</f>
        <v/>
      </c>
      <c r="BL837" s="88" t="str">
        <f>IFERROR(IF(Sale!I821 &lt;&gt; "", Sale!I821, ""), "")</f>
        <v/>
      </c>
      <c r="BM837" s="88" t="str">
        <f>IFERROR(IF(Sale!J821 &lt;&gt; "", Sale!J821, ""), "")</f>
        <v/>
      </c>
      <c r="BN837" s="88" t="str">
        <f>IFERROR(IF(Sale!K821 &lt;&gt; "", Sale!K821, ""), "")</f>
        <v/>
      </c>
      <c r="BO837" s="88" t="str">
        <f>IFERROR(IF(Sale!L821 &lt;&gt; "", Sale!L821, ""), "")</f>
        <v/>
      </c>
      <c r="BP837" s="88" t="str">
        <f>IFERROR(IF(Sale!M821 &lt;&gt; "", Sale!M821, ""), "")</f>
        <v/>
      </c>
      <c r="BQ837" s="88" t="str">
        <f>IFERROR(IF(Sale!N821 &lt;&gt; "", Sale!N821, ""), "")</f>
        <v/>
      </c>
      <c r="BR837" s="88" t="str">
        <f>IFERROR(IF(Sale!O821 &lt;&gt; "", Sale!O821, ""), "")</f>
        <v/>
      </c>
    </row>
    <row r="838" spans="26:70">
      <c r="Z838" s="101" t="str">
        <f>IF(AB838 &lt;&gt; "", (COUNTIF($AB$19:AB838,AB838)&amp;"_"&amp;AB838),"")</f>
        <v/>
      </c>
      <c r="AA838" s="125" t="str">
        <f>IFERROR(IF(Purchase!A821 &lt;&gt;"",Purchase!A821,""),"")</f>
        <v/>
      </c>
      <c r="AB838" s="101" t="str">
        <f>IFERROR(IF(Purchase!B821 &lt;&gt;"",Purchase!B821,""),"")</f>
        <v/>
      </c>
      <c r="AC838" s="101" t="str">
        <f>IFERROR(IF(Purchase!C821 &lt;&gt;"",Purchase!C821,""),"")</f>
        <v/>
      </c>
      <c r="AD838" s="89" t="str">
        <f>IFERROR(IF(Purchase!D821 &lt;&gt;"",Purchase!D821,""),"")</f>
        <v/>
      </c>
      <c r="AE838" s="89" t="str">
        <f>IFERROR(IF(Purchase!E821 &lt;&gt;"",Purchase!E821,""),"")</f>
        <v/>
      </c>
      <c r="AF838" s="89" t="str">
        <f>IFERROR(IF(Purchase!F821 &lt;&gt;"",Purchase!F821,""),"")</f>
        <v/>
      </c>
      <c r="AG838" s="89" t="str">
        <f>IFERROR(IF(Purchase!G821 &lt;&gt;"",Purchase!G821,""),"")</f>
        <v/>
      </c>
      <c r="AH838" s="89" t="str">
        <f>IFERROR(IF(Purchase!H821 &lt;&gt;"",Purchase!H821,""),"")</f>
        <v/>
      </c>
      <c r="AI838" s="89" t="str">
        <f>IFERROR(IF(Purchase!I821 &lt;&gt;"",Purchase!I821,""),"")</f>
        <v/>
      </c>
      <c r="AJ838" s="89" t="str">
        <f>IFERROR(IF(Purchase!J821 &lt;&gt;"",Purchase!J821,""),"")</f>
        <v/>
      </c>
      <c r="AK838" s="101" t="str">
        <f t="shared" si="37"/>
        <v/>
      </c>
      <c r="BD838" s="94" t="str">
        <f>IFERROR(IF(Sale!A822 &lt;&gt; "", Sale!A822, ""), "")</f>
        <v/>
      </c>
      <c r="BE838" s="88" t="str">
        <f>IFERROR(IF(Sale!B822 &lt;&gt; "", Sale!B822, ""), "")</f>
        <v/>
      </c>
      <c r="BF838" s="88" t="str">
        <f>IFERROR(IF(Sale!C822 &lt;&gt; "", Sale!C822, ""), "")</f>
        <v/>
      </c>
      <c r="BG838" s="88" t="str">
        <f>IFERROR(IF(Sale!D822 &lt;&gt; "", Sale!D822, ""), "")</f>
        <v/>
      </c>
      <c r="BH838" s="88" t="str">
        <f>IFERROR(IF(Sale!E822 &lt;&gt; "", Sale!E822, ""), "")</f>
        <v/>
      </c>
      <c r="BI838" s="88" t="str">
        <f>IFERROR(IF(Sale!F822 &lt;&gt; "", Sale!F822, ""), "")</f>
        <v/>
      </c>
      <c r="BJ838" s="88" t="str">
        <f>IFERROR(IF(Sale!G822 &lt;&gt; "", Sale!G822, ""), "")</f>
        <v/>
      </c>
      <c r="BK838" s="88" t="str">
        <f>IFERROR(IF(Sale!H822 &lt;&gt; "", Sale!H822, ""), "")</f>
        <v/>
      </c>
      <c r="BL838" s="88" t="str">
        <f>IFERROR(IF(Sale!I822 &lt;&gt; "", Sale!I822, ""), "")</f>
        <v/>
      </c>
      <c r="BM838" s="88" t="str">
        <f>IFERROR(IF(Sale!J822 &lt;&gt; "", Sale!J822, ""), "")</f>
        <v/>
      </c>
      <c r="BN838" s="88" t="str">
        <f>IFERROR(IF(Sale!K822 &lt;&gt; "", Sale!K822, ""), "")</f>
        <v/>
      </c>
      <c r="BO838" s="88" t="str">
        <f>IFERROR(IF(Sale!L822 &lt;&gt; "", Sale!L822, ""), "")</f>
        <v/>
      </c>
      <c r="BP838" s="88" t="str">
        <f>IFERROR(IF(Sale!M822 &lt;&gt; "", Sale!M822, ""), "")</f>
        <v/>
      </c>
      <c r="BQ838" s="88" t="str">
        <f>IFERROR(IF(Sale!N822 &lt;&gt; "", Sale!N822, ""), "")</f>
        <v/>
      </c>
      <c r="BR838" s="88" t="str">
        <f>IFERROR(IF(Sale!O822 &lt;&gt; "", Sale!O822, ""), "")</f>
        <v/>
      </c>
    </row>
    <row r="839" spans="26:70">
      <c r="Z839" s="101" t="str">
        <f>IF(AB839 &lt;&gt; "", (COUNTIF($AB$19:AB839,AB839)&amp;"_"&amp;AB839),"")</f>
        <v/>
      </c>
      <c r="AA839" s="125" t="str">
        <f>IFERROR(IF(Purchase!A822 &lt;&gt;"",Purchase!A822,""),"")</f>
        <v/>
      </c>
      <c r="AB839" s="101" t="str">
        <f>IFERROR(IF(Purchase!B822 &lt;&gt;"",Purchase!B822,""),"")</f>
        <v/>
      </c>
      <c r="AC839" s="101" t="str">
        <f>IFERROR(IF(Purchase!C822 &lt;&gt;"",Purchase!C822,""),"")</f>
        <v/>
      </c>
      <c r="AD839" s="89" t="str">
        <f>IFERROR(IF(Purchase!D822 &lt;&gt;"",Purchase!D822,""),"")</f>
        <v/>
      </c>
      <c r="AE839" s="89" t="str">
        <f>IFERROR(IF(Purchase!E822 &lt;&gt;"",Purchase!E822,""),"")</f>
        <v/>
      </c>
      <c r="AF839" s="89" t="str">
        <f>IFERROR(IF(Purchase!F822 &lt;&gt;"",Purchase!F822,""),"")</f>
        <v/>
      </c>
      <c r="AG839" s="89" t="str">
        <f>IFERROR(IF(Purchase!G822 &lt;&gt;"",Purchase!G822,""),"")</f>
        <v/>
      </c>
      <c r="AH839" s="89" t="str">
        <f>IFERROR(IF(Purchase!H822 &lt;&gt;"",Purchase!H822,""),"")</f>
        <v/>
      </c>
      <c r="AI839" s="89" t="str">
        <f>IFERROR(IF(Purchase!I822 &lt;&gt;"",Purchase!I822,""),"")</f>
        <v/>
      </c>
      <c r="AJ839" s="89" t="str">
        <f>IFERROR(IF(Purchase!J822 &lt;&gt;"",Purchase!J822,""),"")</f>
        <v/>
      </c>
      <c r="AK839" s="101" t="str">
        <f t="shared" si="37"/>
        <v/>
      </c>
      <c r="BD839" s="94" t="str">
        <f>IFERROR(IF(Sale!A823 &lt;&gt; "", Sale!A823, ""), "")</f>
        <v/>
      </c>
      <c r="BE839" s="88" t="str">
        <f>IFERROR(IF(Sale!B823 &lt;&gt; "", Sale!B823, ""), "")</f>
        <v/>
      </c>
      <c r="BF839" s="88" t="str">
        <f>IFERROR(IF(Sale!C823 &lt;&gt; "", Sale!C823, ""), "")</f>
        <v/>
      </c>
      <c r="BG839" s="88" t="str">
        <f>IFERROR(IF(Sale!D823 &lt;&gt; "", Sale!D823, ""), "")</f>
        <v/>
      </c>
      <c r="BH839" s="88" t="str">
        <f>IFERROR(IF(Sale!E823 &lt;&gt; "", Sale!E823, ""), "")</f>
        <v/>
      </c>
      <c r="BI839" s="88" t="str">
        <f>IFERROR(IF(Sale!F823 &lt;&gt; "", Sale!F823, ""), "")</f>
        <v/>
      </c>
      <c r="BJ839" s="88" t="str">
        <f>IFERROR(IF(Sale!G823 &lt;&gt; "", Sale!G823, ""), "")</f>
        <v/>
      </c>
      <c r="BK839" s="88" t="str">
        <f>IFERROR(IF(Sale!H823 &lt;&gt; "", Sale!H823, ""), "")</f>
        <v/>
      </c>
      <c r="BL839" s="88" t="str">
        <f>IFERROR(IF(Sale!I823 &lt;&gt; "", Sale!I823, ""), "")</f>
        <v/>
      </c>
      <c r="BM839" s="88" t="str">
        <f>IFERROR(IF(Sale!J823 &lt;&gt; "", Sale!J823, ""), "")</f>
        <v/>
      </c>
      <c r="BN839" s="88" t="str">
        <f>IFERROR(IF(Sale!K823 &lt;&gt; "", Sale!K823, ""), "")</f>
        <v/>
      </c>
      <c r="BO839" s="88" t="str">
        <f>IFERROR(IF(Sale!L823 &lt;&gt; "", Sale!L823, ""), "")</f>
        <v/>
      </c>
      <c r="BP839" s="88" t="str">
        <f>IFERROR(IF(Sale!M823 &lt;&gt; "", Sale!M823, ""), "")</f>
        <v/>
      </c>
      <c r="BQ839" s="88" t="str">
        <f>IFERROR(IF(Sale!N823 &lt;&gt; "", Sale!N823, ""), "")</f>
        <v/>
      </c>
      <c r="BR839" s="88" t="str">
        <f>IFERROR(IF(Sale!O823 &lt;&gt; "", Sale!O823, ""), "")</f>
        <v/>
      </c>
    </row>
    <row r="840" spans="26:70">
      <c r="Z840" s="101" t="str">
        <f>IF(AB840 &lt;&gt; "", (COUNTIF($AB$19:AB840,AB840)&amp;"_"&amp;AB840),"")</f>
        <v/>
      </c>
      <c r="AA840" s="125" t="str">
        <f>IFERROR(IF(Purchase!A823 &lt;&gt;"",Purchase!A823,""),"")</f>
        <v/>
      </c>
      <c r="AB840" s="101" t="str">
        <f>IFERROR(IF(Purchase!B823 &lt;&gt;"",Purchase!B823,""),"")</f>
        <v/>
      </c>
      <c r="AC840" s="101" t="str">
        <f>IFERROR(IF(Purchase!C823 &lt;&gt;"",Purchase!C823,""),"")</f>
        <v/>
      </c>
      <c r="AD840" s="89" t="str">
        <f>IFERROR(IF(Purchase!D823 &lt;&gt;"",Purchase!D823,""),"")</f>
        <v/>
      </c>
      <c r="AE840" s="89" t="str">
        <f>IFERROR(IF(Purchase!E823 &lt;&gt;"",Purchase!E823,""),"")</f>
        <v/>
      </c>
      <c r="AF840" s="89" t="str">
        <f>IFERROR(IF(Purchase!F823 &lt;&gt;"",Purchase!F823,""),"")</f>
        <v/>
      </c>
      <c r="AG840" s="89" t="str">
        <f>IFERROR(IF(Purchase!G823 &lt;&gt;"",Purchase!G823,""),"")</f>
        <v/>
      </c>
      <c r="AH840" s="89" t="str">
        <f>IFERROR(IF(Purchase!H823 &lt;&gt;"",Purchase!H823,""),"")</f>
        <v/>
      </c>
      <c r="AI840" s="89" t="str">
        <f>IFERROR(IF(Purchase!I823 &lt;&gt;"",Purchase!I823,""),"")</f>
        <v/>
      </c>
      <c r="AJ840" s="89" t="str">
        <f>IFERROR(IF(Purchase!J823 &lt;&gt;"",Purchase!J823,""),"")</f>
        <v/>
      </c>
      <c r="AK840" s="101" t="str">
        <f t="shared" si="37"/>
        <v/>
      </c>
      <c r="BD840" s="94" t="str">
        <f>IFERROR(IF(Sale!A824 &lt;&gt; "", Sale!A824, ""), "")</f>
        <v/>
      </c>
      <c r="BE840" s="88" t="str">
        <f>IFERROR(IF(Sale!B824 &lt;&gt; "", Sale!B824, ""), "")</f>
        <v/>
      </c>
      <c r="BF840" s="88" t="str">
        <f>IFERROR(IF(Sale!C824 &lt;&gt; "", Sale!C824, ""), "")</f>
        <v/>
      </c>
      <c r="BG840" s="88" t="str">
        <f>IFERROR(IF(Sale!D824 &lt;&gt; "", Sale!D824, ""), "")</f>
        <v/>
      </c>
      <c r="BH840" s="88" t="str">
        <f>IFERROR(IF(Sale!E824 &lt;&gt; "", Sale!E824, ""), "")</f>
        <v/>
      </c>
      <c r="BI840" s="88" t="str">
        <f>IFERROR(IF(Sale!F824 &lt;&gt; "", Sale!F824, ""), "")</f>
        <v/>
      </c>
      <c r="BJ840" s="88" t="str">
        <f>IFERROR(IF(Sale!G824 &lt;&gt; "", Sale!G824, ""), "")</f>
        <v/>
      </c>
      <c r="BK840" s="88" t="str">
        <f>IFERROR(IF(Sale!H824 &lt;&gt; "", Sale!H824, ""), "")</f>
        <v/>
      </c>
      <c r="BL840" s="88" t="str">
        <f>IFERROR(IF(Sale!I824 &lt;&gt; "", Sale!I824, ""), "")</f>
        <v/>
      </c>
      <c r="BM840" s="88" t="str">
        <f>IFERROR(IF(Sale!J824 &lt;&gt; "", Sale!J824, ""), "")</f>
        <v/>
      </c>
      <c r="BN840" s="88" t="str">
        <f>IFERROR(IF(Sale!K824 &lt;&gt; "", Sale!K824, ""), "")</f>
        <v/>
      </c>
      <c r="BO840" s="88" t="str">
        <f>IFERROR(IF(Sale!L824 &lt;&gt; "", Sale!L824, ""), "")</f>
        <v/>
      </c>
      <c r="BP840" s="88" t="str">
        <f>IFERROR(IF(Sale!M824 &lt;&gt; "", Sale!M824, ""), "")</f>
        <v/>
      </c>
      <c r="BQ840" s="88" t="str">
        <f>IFERROR(IF(Sale!N824 &lt;&gt; "", Sale!N824, ""), "")</f>
        <v/>
      </c>
      <c r="BR840" s="88" t="str">
        <f>IFERROR(IF(Sale!O824 &lt;&gt; "", Sale!O824, ""), "")</f>
        <v/>
      </c>
    </row>
    <row r="841" spans="26:70">
      <c r="Z841" s="101" t="str">
        <f>IF(AB841 &lt;&gt; "", (COUNTIF($AB$19:AB841,AB841)&amp;"_"&amp;AB841),"")</f>
        <v/>
      </c>
      <c r="AA841" s="125" t="str">
        <f>IFERROR(IF(Purchase!A824 &lt;&gt;"",Purchase!A824,""),"")</f>
        <v/>
      </c>
      <c r="AB841" s="101" t="str">
        <f>IFERROR(IF(Purchase!B824 &lt;&gt;"",Purchase!B824,""),"")</f>
        <v/>
      </c>
      <c r="AC841" s="101" t="str">
        <f>IFERROR(IF(Purchase!C824 &lt;&gt;"",Purchase!C824,""),"")</f>
        <v/>
      </c>
      <c r="AD841" s="89" t="str">
        <f>IFERROR(IF(Purchase!D824 &lt;&gt;"",Purchase!D824,""),"")</f>
        <v/>
      </c>
      <c r="AE841" s="89" t="str">
        <f>IFERROR(IF(Purchase!E824 &lt;&gt;"",Purchase!E824,""),"")</f>
        <v/>
      </c>
      <c r="AF841" s="89" t="str">
        <f>IFERROR(IF(Purchase!F824 &lt;&gt;"",Purchase!F824,""),"")</f>
        <v/>
      </c>
      <c r="AG841" s="89" t="str">
        <f>IFERROR(IF(Purchase!G824 &lt;&gt;"",Purchase!G824,""),"")</f>
        <v/>
      </c>
      <c r="AH841" s="89" t="str">
        <f>IFERROR(IF(Purchase!H824 &lt;&gt;"",Purchase!H824,""),"")</f>
        <v/>
      </c>
      <c r="AI841" s="89" t="str">
        <f>IFERROR(IF(Purchase!I824 &lt;&gt;"",Purchase!I824,""),"")</f>
        <v/>
      </c>
      <c r="AJ841" s="89" t="str">
        <f>IFERROR(IF(Purchase!J824 &lt;&gt;"",Purchase!J824,""),"")</f>
        <v/>
      </c>
      <c r="AK841" s="101" t="str">
        <f t="shared" si="37"/>
        <v/>
      </c>
      <c r="BD841" s="94" t="str">
        <f>IFERROR(IF(Sale!A825 &lt;&gt; "", Sale!A825, ""), "")</f>
        <v/>
      </c>
      <c r="BE841" s="88" t="str">
        <f>IFERROR(IF(Sale!B825 &lt;&gt; "", Sale!B825, ""), "")</f>
        <v/>
      </c>
      <c r="BF841" s="88" t="str">
        <f>IFERROR(IF(Sale!C825 &lt;&gt; "", Sale!C825, ""), "")</f>
        <v/>
      </c>
      <c r="BG841" s="88" t="str">
        <f>IFERROR(IF(Sale!D825 &lt;&gt; "", Sale!D825, ""), "")</f>
        <v/>
      </c>
      <c r="BH841" s="88" t="str">
        <f>IFERROR(IF(Sale!E825 &lt;&gt; "", Sale!E825, ""), "")</f>
        <v/>
      </c>
      <c r="BI841" s="88" t="str">
        <f>IFERROR(IF(Sale!F825 &lt;&gt; "", Sale!F825, ""), "")</f>
        <v/>
      </c>
      <c r="BJ841" s="88" t="str">
        <f>IFERROR(IF(Sale!G825 &lt;&gt; "", Sale!G825, ""), "")</f>
        <v/>
      </c>
      <c r="BK841" s="88" t="str">
        <f>IFERROR(IF(Sale!H825 &lt;&gt; "", Sale!H825, ""), "")</f>
        <v/>
      </c>
      <c r="BL841" s="88" t="str">
        <f>IFERROR(IF(Sale!I825 &lt;&gt; "", Sale!I825, ""), "")</f>
        <v/>
      </c>
      <c r="BM841" s="88" t="str">
        <f>IFERROR(IF(Sale!J825 &lt;&gt; "", Sale!J825, ""), "")</f>
        <v/>
      </c>
      <c r="BN841" s="88" t="str">
        <f>IFERROR(IF(Sale!K825 &lt;&gt; "", Sale!K825, ""), "")</f>
        <v/>
      </c>
      <c r="BO841" s="88" t="str">
        <f>IFERROR(IF(Sale!L825 &lt;&gt; "", Sale!L825, ""), "")</f>
        <v/>
      </c>
      <c r="BP841" s="88" t="str">
        <f>IFERROR(IF(Sale!M825 &lt;&gt; "", Sale!M825, ""), "")</f>
        <v/>
      </c>
      <c r="BQ841" s="88" t="str">
        <f>IFERROR(IF(Sale!N825 &lt;&gt; "", Sale!N825, ""), "")</f>
        <v/>
      </c>
      <c r="BR841" s="88" t="str">
        <f>IFERROR(IF(Sale!O825 &lt;&gt; "", Sale!O825, ""), "")</f>
        <v/>
      </c>
    </row>
    <row r="842" spans="26:70">
      <c r="Z842" s="101" t="str">
        <f>IF(AB842 &lt;&gt; "", (COUNTIF($AB$19:AB842,AB842)&amp;"_"&amp;AB842),"")</f>
        <v/>
      </c>
      <c r="AA842" s="125" t="str">
        <f>IFERROR(IF(Purchase!A825 &lt;&gt;"",Purchase!A825,""),"")</f>
        <v/>
      </c>
      <c r="AB842" s="101" t="str">
        <f>IFERROR(IF(Purchase!B825 &lt;&gt;"",Purchase!B825,""),"")</f>
        <v/>
      </c>
      <c r="AC842" s="101" t="str">
        <f>IFERROR(IF(Purchase!C825 &lt;&gt;"",Purchase!C825,""),"")</f>
        <v/>
      </c>
      <c r="AD842" s="89" t="str">
        <f>IFERROR(IF(Purchase!D825 &lt;&gt;"",Purchase!D825,""),"")</f>
        <v/>
      </c>
      <c r="AE842" s="89" t="str">
        <f>IFERROR(IF(Purchase!E825 &lt;&gt;"",Purchase!E825,""),"")</f>
        <v/>
      </c>
      <c r="AF842" s="89" t="str">
        <f>IFERROR(IF(Purchase!F825 &lt;&gt;"",Purchase!F825,""),"")</f>
        <v/>
      </c>
      <c r="AG842" s="89" t="str">
        <f>IFERROR(IF(Purchase!G825 &lt;&gt;"",Purchase!G825,""),"")</f>
        <v/>
      </c>
      <c r="AH842" s="89" t="str">
        <f>IFERROR(IF(Purchase!H825 &lt;&gt;"",Purchase!H825,""),"")</f>
        <v/>
      </c>
      <c r="AI842" s="89" t="str">
        <f>IFERROR(IF(Purchase!I825 &lt;&gt;"",Purchase!I825,""),"")</f>
        <v/>
      </c>
      <c r="AJ842" s="89" t="str">
        <f>IFERROR(IF(Purchase!J825 &lt;&gt;"",Purchase!J825,""),"")</f>
        <v/>
      </c>
      <c r="AK842" s="101" t="str">
        <f t="shared" si="37"/>
        <v/>
      </c>
      <c r="BD842" s="94" t="str">
        <f>IFERROR(IF(Sale!A826 &lt;&gt; "", Sale!A826, ""), "")</f>
        <v/>
      </c>
      <c r="BE842" s="88" t="str">
        <f>IFERROR(IF(Sale!B826 &lt;&gt; "", Sale!B826, ""), "")</f>
        <v/>
      </c>
      <c r="BF842" s="88" t="str">
        <f>IFERROR(IF(Sale!C826 &lt;&gt; "", Sale!C826, ""), "")</f>
        <v/>
      </c>
      <c r="BG842" s="88" t="str">
        <f>IFERROR(IF(Sale!D826 &lt;&gt; "", Sale!D826, ""), "")</f>
        <v/>
      </c>
      <c r="BH842" s="88" t="str">
        <f>IFERROR(IF(Sale!E826 &lt;&gt; "", Sale!E826, ""), "")</f>
        <v/>
      </c>
      <c r="BI842" s="88" t="str">
        <f>IFERROR(IF(Sale!F826 &lt;&gt; "", Sale!F826, ""), "")</f>
        <v/>
      </c>
      <c r="BJ842" s="88" t="str">
        <f>IFERROR(IF(Sale!G826 &lt;&gt; "", Sale!G826, ""), "")</f>
        <v/>
      </c>
      <c r="BK842" s="88" t="str">
        <f>IFERROR(IF(Sale!H826 &lt;&gt; "", Sale!H826, ""), "")</f>
        <v/>
      </c>
      <c r="BL842" s="88" t="str">
        <f>IFERROR(IF(Sale!I826 &lt;&gt; "", Sale!I826, ""), "")</f>
        <v/>
      </c>
      <c r="BM842" s="88" t="str">
        <f>IFERROR(IF(Sale!J826 &lt;&gt; "", Sale!J826, ""), "")</f>
        <v/>
      </c>
      <c r="BN842" s="88" t="str">
        <f>IFERROR(IF(Sale!K826 &lt;&gt; "", Sale!K826, ""), "")</f>
        <v/>
      </c>
      <c r="BO842" s="88" t="str">
        <f>IFERROR(IF(Sale!L826 &lt;&gt; "", Sale!L826, ""), "")</f>
        <v/>
      </c>
      <c r="BP842" s="88" t="str">
        <f>IFERROR(IF(Sale!M826 &lt;&gt; "", Sale!M826, ""), "")</f>
        <v/>
      </c>
      <c r="BQ842" s="88" t="str">
        <f>IFERROR(IF(Sale!N826 &lt;&gt; "", Sale!N826, ""), "")</f>
        <v/>
      </c>
      <c r="BR842" s="88" t="str">
        <f>IFERROR(IF(Sale!O826 &lt;&gt; "", Sale!O826, ""), "")</f>
        <v/>
      </c>
    </row>
    <row r="843" spans="26:70">
      <c r="Z843" s="101" t="str">
        <f>IF(AB843 &lt;&gt; "", (COUNTIF($AB$19:AB843,AB843)&amp;"_"&amp;AB843),"")</f>
        <v/>
      </c>
      <c r="AA843" s="125" t="str">
        <f>IFERROR(IF(Purchase!A826 &lt;&gt;"",Purchase!A826,""),"")</f>
        <v/>
      </c>
      <c r="AB843" s="101" t="str">
        <f>IFERROR(IF(Purchase!B826 &lt;&gt;"",Purchase!B826,""),"")</f>
        <v/>
      </c>
      <c r="AC843" s="101" t="str">
        <f>IFERROR(IF(Purchase!C826 &lt;&gt;"",Purchase!C826,""),"")</f>
        <v/>
      </c>
      <c r="AD843" s="89" t="str">
        <f>IFERROR(IF(Purchase!D826 &lt;&gt;"",Purchase!D826,""),"")</f>
        <v/>
      </c>
      <c r="AE843" s="89" t="str">
        <f>IFERROR(IF(Purchase!E826 &lt;&gt;"",Purchase!E826,""),"")</f>
        <v/>
      </c>
      <c r="AF843" s="89" t="str">
        <f>IFERROR(IF(Purchase!F826 &lt;&gt;"",Purchase!F826,""),"")</f>
        <v/>
      </c>
      <c r="AG843" s="89" t="str">
        <f>IFERROR(IF(Purchase!G826 &lt;&gt;"",Purchase!G826,""),"")</f>
        <v/>
      </c>
      <c r="AH843" s="89" t="str">
        <f>IFERROR(IF(Purchase!H826 &lt;&gt;"",Purchase!H826,""),"")</f>
        <v/>
      </c>
      <c r="AI843" s="89" t="str">
        <f>IFERROR(IF(Purchase!I826 &lt;&gt;"",Purchase!I826,""),"")</f>
        <v/>
      </c>
      <c r="AJ843" s="89" t="str">
        <f>IFERROR(IF(Purchase!J826 &lt;&gt;"",Purchase!J826,""),"")</f>
        <v/>
      </c>
      <c r="AK843" s="101" t="str">
        <f t="shared" si="37"/>
        <v/>
      </c>
      <c r="BD843" s="94" t="str">
        <f>IFERROR(IF(Sale!A827 &lt;&gt; "", Sale!A827, ""), "")</f>
        <v/>
      </c>
      <c r="BE843" s="88" t="str">
        <f>IFERROR(IF(Sale!B827 &lt;&gt; "", Sale!B827, ""), "")</f>
        <v/>
      </c>
      <c r="BF843" s="88" t="str">
        <f>IFERROR(IF(Sale!C827 &lt;&gt; "", Sale!C827, ""), "")</f>
        <v/>
      </c>
      <c r="BG843" s="88" t="str">
        <f>IFERROR(IF(Sale!D827 &lt;&gt; "", Sale!D827, ""), "")</f>
        <v/>
      </c>
      <c r="BH843" s="88" t="str">
        <f>IFERROR(IF(Sale!E827 &lt;&gt; "", Sale!E827, ""), "")</f>
        <v/>
      </c>
      <c r="BI843" s="88" t="str">
        <f>IFERROR(IF(Sale!F827 &lt;&gt; "", Sale!F827, ""), "")</f>
        <v/>
      </c>
      <c r="BJ843" s="88" t="str">
        <f>IFERROR(IF(Sale!G827 &lt;&gt; "", Sale!G827, ""), "")</f>
        <v/>
      </c>
      <c r="BK843" s="88" t="str">
        <f>IFERROR(IF(Sale!H827 &lt;&gt; "", Sale!H827, ""), "")</f>
        <v/>
      </c>
      <c r="BL843" s="88" t="str">
        <f>IFERROR(IF(Sale!I827 &lt;&gt; "", Sale!I827, ""), "")</f>
        <v/>
      </c>
      <c r="BM843" s="88" t="str">
        <f>IFERROR(IF(Sale!J827 &lt;&gt; "", Sale!J827, ""), "")</f>
        <v/>
      </c>
      <c r="BN843" s="88" t="str">
        <f>IFERROR(IF(Sale!K827 &lt;&gt; "", Sale!K827, ""), "")</f>
        <v/>
      </c>
      <c r="BO843" s="88" t="str">
        <f>IFERROR(IF(Sale!L827 &lt;&gt; "", Sale!L827, ""), "")</f>
        <v/>
      </c>
      <c r="BP843" s="88" t="str">
        <f>IFERROR(IF(Sale!M827 &lt;&gt; "", Sale!M827, ""), "")</f>
        <v/>
      </c>
      <c r="BQ843" s="88" t="str">
        <f>IFERROR(IF(Sale!N827 &lt;&gt; "", Sale!N827, ""), "")</f>
        <v/>
      </c>
      <c r="BR843" s="88" t="str">
        <f>IFERROR(IF(Sale!O827 &lt;&gt; "", Sale!O827, ""), "")</f>
        <v/>
      </c>
    </row>
    <row r="844" spans="26:70">
      <c r="Z844" s="101" t="str">
        <f>IF(AB844 &lt;&gt; "", (COUNTIF($AB$19:AB844,AB844)&amp;"_"&amp;AB844),"")</f>
        <v/>
      </c>
      <c r="AA844" s="125" t="str">
        <f>IFERROR(IF(Purchase!A827 &lt;&gt;"",Purchase!A827,""),"")</f>
        <v/>
      </c>
      <c r="AB844" s="101" t="str">
        <f>IFERROR(IF(Purchase!B827 &lt;&gt;"",Purchase!B827,""),"")</f>
        <v/>
      </c>
      <c r="AC844" s="101" t="str">
        <f>IFERROR(IF(Purchase!C827 &lt;&gt;"",Purchase!C827,""),"")</f>
        <v/>
      </c>
      <c r="AD844" s="89" t="str">
        <f>IFERROR(IF(Purchase!D827 &lt;&gt;"",Purchase!D827,""),"")</f>
        <v/>
      </c>
      <c r="AE844" s="89" t="str">
        <f>IFERROR(IF(Purchase!E827 &lt;&gt;"",Purchase!E827,""),"")</f>
        <v/>
      </c>
      <c r="AF844" s="89" t="str">
        <f>IFERROR(IF(Purchase!F827 &lt;&gt;"",Purchase!F827,""),"")</f>
        <v/>
      </c>
      <c r="AG844" s="89" t="str">
        <f>IFERROR(IF(Purchase!G827 &lt;&gt;"",Purchase!G827,""),"")</f>
        <v/>
      </c>
      <c r="AH844" s="89" t="str">
        <f>IFERROR(IF(Purchase!H827 &lt;&gt;"",Purchase!H827,""),"")</f>
        <v/>
      </c>
      <c r="AI844" s="89" t="str">
        <f>IFERROR(IF(Purchase!I827 &lt;&gt;"",Purchase!I827,""),"")</f>
        <v/>
      </c>
      <c r="AJ844" s="89" t="str">
        <f>IFERROR(IF(Purchase!J827 &lt;&gt;"",Purchase!J827,""),"")</f>
        <v/>
      </c>
      <c r="AK844" s="101" t="str">
        <f t="shared" si="37"/>
        <v/>
      </c>
      <c r="BD844" s="94" t="str">
        <f>IFERROR(IF(Sale!A828 &lt;&gt; "", Sale!A828, ""), "")</f>
        <v/>
      </c>
      <c r="BE844" s="88" t="str">
        <f>IFERROR(IF(Sale!B828 &lt;&gt; "", Sale!B828, ""), "")</f>
        <v/>
      </c>
      <c r="BF844" s="88" t="str">
        <f>IFERROR(IF(Sale!C828 &lt;&gt; "", Sale!C828, ""), "")</f>
        <v/>
      </c>
      <c r="BG844" s="88" t="str">
        <f>IFERROR(IF(Sale!D828 &lt;&gt; "", Sale!D828, ""), "")</f>
        <v/>
      </c>
      <c r="BH844" s="88" t="str">
        <f>IFERROR(IF(Sale!E828 &lt;&gt; "", Sale!E828, ""), "")</f>
        <v/>
      </c>
      <c r="BI844" s="88" t="str">
        <f>IFERROR(IF(Sale!F828 &lt;&gt; "", Sale!F828, ""), "")</f>
        <v/>
      </c>
      <c r="BJ844" s="88" t="str">
        <f>IFERROR(IF(Sale!G828 &lt;&gt; "", Sale!G828, ""), "")</f>
        <v/>
      </c>
      <c r="BK844" s="88" t="str">
        <f>IFERROR(IF(Sale!H828 &lt;&gt; "", Sale!H828, ""), "")</f>
        <v/>
      </c>
      <c r="BL844" s="88" t="str">
        <f>IFERROR(IF(Sale!I828 &lt;&gt; "", Sale!I828, ""), "")</f>
        <v/>
      </c>
      <c r="BM844" s="88" t="str">
        <f>IFERROR(IF(Sale!J828 &lt;&gt; "", Sale!J828, ""), "")</f>
        <v/>
      </c>
      <c r="BN844" s="88" t="str">
        <f>IFERROR(IF(Sale!K828 &lt;&gt; "", Sale!K828, ""), "")</f>
        <v/>
      </c>
      <c r="BO844" s="88" t="str">
        <f>IFERROR(IF(Sale!L828 &lt;&gt; "", Sale!L828, ""), "")</f>
        <v/>
      </c>
      <c r="BP844" s="88" t="str">
        <f>IFERROR(IF(Sale!M828 &lt;&gt; "", Sale!M828, ""), "")</f>
        <v/>
      </c>
      <c r="BQ844" s="88" t="str">
        <f>IFERROR(IF(Sale!N828 &lt;&gt; "", Sale!N828, ""), "")</f>
        <v/>
      </c>
      <c r="BR844" s="88" t="str">
        <f>IFERROR(IF(Sale!O828 &lt;&gt; "", Sale!O828, ""), "")</f>
        <v/>
      </c>
    </row>
    <row r="845" spans="26:70">
      <c r="Z845" s="101" t="str">
        <f>IF(AB845 &lt;&gt; "", (COUNTIF($AB$19:AB845,AB845)&amp;"_"&amp;AB845),"")</f>
        <v/>
      </c>
      <c r="AA845" s="125" t="str">
        <f>IFERROR(IF(Purchase!A828 &lt;&gt;"",Purchase!A828,""),"")</f>
        <v/>
      </c>
      <c r="AB845" s="101" t="str">
        <f>IFERROR(IF(Purchase!B828 &lt;&gt;"",Purchase!B828,""),"")</f>
        <v/>
      </c>
      <c r="AC845" s="101" t="str">
        <f>IFERROR(IF(Purchase!C828 &lt;&gt;"",Purchase!C828,""),"")</f>
        <v/>
      </c>
      <c r="AD845" s="89" t="str">
        <f>IFERROR(IF(Purchase!D828 &lt;&gt;"",Purchase!D828,""),"")</f>
        <v/>
      </c>
      <c r="AE845" s="89" t="str">
        <f>IFERROR(IF(Purchase!E828 &lt;&gt;"",Purchase!E828,""),"")</f>
        <v/>
      </c>
      <c r="AF845" s="89" t="str">
        <f>IFERROR(IF(Purchase!F828 &lt;&gt;"",Purchase!F828,""),"")</f>
        <v/>
      </c>
      <c r="AG845" s="89" t="str">
        <f>IFERROR(IF(Purchase!G828 &lt;&gt;"",Purchase!G828,""),"")</f>
        <v/>
      </c>
      <c r="AH845" s="89" t="str">
        <f>IFERROR(IF(Purchase!H828 &lt;&gt;"",Purchase!H828,""),"")</f>
        <v/>
      </c>
      <c r="AI845" s="89" t="str">
        <f>IFERROR(IF(Purchase!I828 &lt;&gt;"",Purchase!I828,""),"")</f>
        <v/>
      </c>
      <c r="AJ845" s="89" t="str">
        <f>IFERROR(IF(Purchase!J828 &lt;&gt;"",Purchase!J828,""),"")</f>
        <v/>
      </c>
      <c r="AK845" s="101" t="str">
        <f t="shared" si="37"/>
        <v/>
      </c>
      <c r="BD845" s="94" t="str">
        <f>IFERROR(IF(Sale!A829 &lt;&gt; "", Sale!A829, ""), "")</f>
        <v/>
      </c>
      <c r="BE845" s="88" t="str">
        <f>IFERROR(IF(Sale!B829 &lt;&gt; "", Sale!B829, ""), "")</f>
        <v/>
      </c>
      <c r="BF845" s="88" t="str">
        <f>IFERROR(IF(Sale!C829 &lt;&gt; "", Sale!C829, ""), "")</f>
        <v/>
      </c>
      <c r="BG845" s="88" t="str">
        <f>IFERROR(IF(Sale!D829 &lt;&gt; "", Sale!D829, ""), "")</f>
        <v/>
      </c>
      <c r="BH845" s="88" t="str">
        <f>IFERROR(IF(Sale!E829 &lt;&gt; "", Sale!E829, ""), "")</f>
        <v/>
      </c>
      <c r="BI845" s="88" t="str">
        <f>IFERROR(IF(Sale!F829 &lt;&gt; "", Sale!F829, ""), "")</f>
        <v/>
      </c>
      <c r="BJ845" s="88" t="str">
        <f>IFERROR(IF(Sale!G829 &lt;&gt; "", Sale!G829, ""), "")</f>
        <v/>
      </c>
      <c r="BK845" s="88" t="str">
        <f>IFERROR(IF(Sale!H829 &lt;&gt; "", Sale!H829, ""), "")</f>
        <v/>
      </c>
      <c r="BL845" s="88" t="str">
        <f>IFERROR(IF(Sale!I829 &lt;&gt; "", Sale!I829, ""), "")</f>
        <v/>
      </c>
      <c r="BM845" s="88" t="str">
        <f>IFERROR(IF(Sale!J829 &lt;&gt; "", Sale!J829, ""), "")</f>
        <v/>
      </c>
      <c r="BN845" s="88" t="str">
        <f>IFERROR(IF(Sale!K829 &lt;&gt; "", Sale!K829, ""), "")</f>
        <v/>
      </c>
      <c r="BO845" s="88" t="str">
        <f>IFERROR(IF(Sale!L829 &lt;&gt; "", Sale!L829, ""), "")</f>
        <v/>
      </c>
      <c r="BP845" s="88" t="str">
        <f>IFERROR(IF(Sale!M829 &lt;&gt; "", Sale!M829, ""), "")</f>
        <v/>
      </c>
      <c r="BQ845" s="88" t="str">
        <f>IFERROR(IF(Sale!N829 &lt;&gt; "", Sale!N829, ""), "")</f>
        <v/>
      </c>
      <c r="BR845" s="88" t="str">
        <f>IFERROR(IF(Sale!O829 &lt;&gt; "", Sale!O829, ""), "")</f>
        <v/>
      </c>
    </row>
    <row r="846" spans="26:70">
      <c r="Z846" s="101" t="str">
        <f>IF(AB846 &lt;&gt; "", (COUNTIF($AB$19:AB846,AB846)&amp;"_"&amp;AB846),"")</f>
        <v/>
      </c>
      <c r="AA846" s="125" t="str">
        <f>IFERROR(IF(Purchase!A829 &lt;&gt;"",Purchase!A829,""),"")</f>
        <v/>
      </c>
      <c r="AB846" s="101" t="str">
        <f>IFERROR(IF(Purchase!B829 &lt;&gt;"",Purchase!B829,""),"")</f>
        <v/>
      </c>
      <c r="AC846" s="101" t="str">
        <f>IFERROR(IF(Purchase!C829 &lt;&gt;"",Purchase!C829,""),"")</f>
        <v/>
      </c>
      <c r="AD846" s="89" t="str">
        <f>IFERROR(IF(Purchase!D829 &lt;&gt;"",Purchase!D829,""),"")</f>
        <v/>
      </c>
      <c r="AE846" s="89" t="str">
        <f>IFERROR(IF(Purchase!E829 &lt;&gt;"",Purchase!E829,""),"")</f>
        <v/>
      </c>
      <c r="AF846" s="89" t="str">
        <f>IFERROR(IF(Purchase!F829 &lt;&gt;"",Purchase!F829,""),"")</f>
        <v/>
      </c>
      <c r="AG846" s="89" t="str">
        <f>IFERROR(IF(Purchase!G829 &lt;&gt;"",Purchase!G829,""),"")</f>
        <v/>
      </c>
      <c r="AH846" s="89" t="str">
        <f>IFERROR(IF(Purchase!H829 &lt;&gt;"",Purchase!H829,""),"")</f>
        <v/>
      </c>
      <c r="AI846" s="89" t="str">
        <f>IFERROR(IF(Purchase!I829 &lt;&gt;"",Purchase!I829,""),"")</f>
        <v/>
      </c>
      <c r="AJ846" s="89" t="str">
        <f>IFERROR(IF(Purchase!J829 &lt;&gt;"",Purchase!J829,""),"")</f>
        <v/>
      </c>
      <c r="AK846" s="101" t="str">
        <f t="shared" si="37"/>
        <v/>
      </c>
      <c r="BD846" s="94" t="str">
        <f>IFERROR(IF(Sale!A830 &lt;&gt; "", Sale!A830, ""), "")</f>
        <v/>
      </c>
      <c r="BE846" s="88" t="str">
        <f>IFERROR(IF(Sale!B830 &lt;&gt; "", Sale!B830, ""), "")</f>
        <v/>
      </c>
      <c r="BF846" s="88" t="str">
        <f>IFERROR(IF(Sale!C830 &lt;&gt; "", Sale!C830, ""), "")</f>
        <v/>
      </c>
      <c r="BG846" s="88" t="str">
        <f>IFERROR(IF(Sale!D830 &lt;&gt; "", Sale!D830, ""), "")</f>
        <v/>
      </c>
      <c r="BH846" s="88" t="str">
        <f>IFERROR(IF(Sale!E830 &lt;&gt; "", Sale!E830, ""), "")</f>
        <v/>
      </c>
      <c r="BI846" s="88" t="str">
        <f>IFERROR(IF(Sale!F830 &lt;&gt; "", Sale!F830, ""), "")</f>
        <v/>
      </c>
      <c r="BJ846" s="88" t="str">
        <f>IFERROR(IF(Sale!G830 &lt;&gt; "", Sale!G830, ""), "")</f>
        <v/>
      </c>
      <c r="BK846" s="88" t="str">
        <f>IFERROR(IF(Sale!H830 &lt;&gt; "", Sale!H830, ""), "")</f>
        <v/>
      </c>
      <c r="BL846" s="88" t="str">
        <f>IFERROR(IF(Sale!I830 &lt;&gt; "", Sale!I830, ""), "")</f>
        <v/>
      </c>
      <c r="BM846" s="88" t="str">
        <f>IFERROR(IF(Sale!J830 &lt;&gt; "", Sale!J830, ""), "")</f>
        <v/>
      </c>
      <c r="BN846" s="88" t="str">
        <f>IFERROR(IF(Sale!K830 &lt;&gt; "", Sale!K830, ""), "")</f>
        <v/>
      </c>
      <c r="BO846" s="88" t="str">
        <f>IFERROR(IF(Sale!L830 &lt;&gt; "", Sale!L830, ""), "")</f>
        <v/>
      </c>
      <c r="BP846" s="88" t="str">
        <f>IFERROR(IF(Sale!M830 &lt;&gt; "", Sale!M830, ""), "")</f>
        <v/>
      </c>
      <c r="BQ846" s="88" t="str">
        <f>IFERROR(IF(Sale!N830 &lt;&gt; "", Sale!N830, ""), "")</f>
        <v/>
      </c>
      <c r="BR846" s="88" t="str">
        <f>IFERROR(IF(Sale!O830 &lt;&gt; "", Sale!O830, ""), "")</f>
        <v/>
      </c>
    </row>
    <row r="847" spans="26:70">
      <c r="Z847" s="101" t="str">
        <f>IF(AB847 &lt;&gt; "", (COUNTIF($AB$19:AB847,AB847)&amp;"_"&amp;AB847),"")</f>
        <v/>
      </c>
      <c r="AA847" s="125" t="str">
        <f>IFERROR(IF(Purchase!A830 &lt;&gt;"",Purchase!A830,""),"")</f>
        <v/>
      </c>
      <c r="AB847" s="101" t="str">
        <f>IFERROR(IF(Purchase!B830 &lt;&gt;"",Purchase!B830,""),"")</f>
        <v/>
      </c>
      <c r="AC847" s="101" t="str">
        <f>IFERROR(IF(Purchase!C830 &lt;&gt;"",Purchase!C830,""),"")</f>
        <v/>
      </c>
      <c r="AD847" s="89" t="str">
        <f>IFERROR(IF(Purchase!D830 &lt;&gt;"",Purchase!D830,""),"")</f>
        <v/>
      </c>
      <c r="AE847" s="89" t="str">
        <f>IFERROR(IF(Purchase!E830 &lt;&gt;"",Purchase!E830,""),"")</f>
        <v/>
      </c>
      <c r="AF847" s="89" t="str">
        <f>IFERROR(IF(Purchase!F830 &lt;&gt;"",Purchase!F830,""),"")</f>
        <v/>
      </c>
      <c r="AG847" s="89" t="str">
        <f>IFERROR(IF(Purchase!G830 &lt;&gt;"",Purchase!G830,""),"")</f>
        <v/>
      </c>
      <c r="AH847" s="89" t="str">
        <f>IFERROR(IF(Purchase!H830 &lt;&gt;"",Purchase!H830,""),"")</f>
        <v/>
      </c>
      <c r="AI847" s="89" t="str">
        <f>IFERROR(IF(Purchase!I830 &lt;&gt;"",Purchase!I830,""),"")</f>
        <v/>
      </c>
      <c r="AJ847" s="89" t="str">
        <f>IFERROR(IF(Purchase!J830 &lt;&gt;"",Purchase!J830,""),"")</f>
        <v/>
      </c>
      <c r="AK847" s="101" t="str">
        <f t="shared" si="37"/>
        <v/>
      </c>
      <c r="BD847" s="94" t="str">
        <f>IFERROR(IF(Sale!A831 &lt;&gt; "", Sale!A831, ""), "")</f>
        <v/>
      </c>
      <c r="BE847" s="88" t="str">
        <f>IFERROR(IF(Sale!B831 &lt;&gt; "", Sale!B831, ""), "")</f>
        <v/>
      </c>
      <c r="BF847" s="88" t="str">
        <f>IFERROR(IF(Sale!C831 &lt;&gt; "", Sale!C831, ""), "")</f>
        <v/>
      </c>
      <c r="BG847" s="88" t="str">
        <f>IFERROR(IF(Sale!D831 &lt;&gt; "", Sale!D831, ""), "")</f>
        <v/>
      </c>
      <c r="BH847" s="88" t="str">
        <f>IFERROR(IF(Sale!E831 &lt;&gt; "", Sale!E831, ""), "")</f>
        <v/>
      </c>
      <c r="BI847" s="88" t="str">
        <f>IFERROR(IF(Sale!F831 &lt;&gt; "", Sale!F831, ""), "")</f>
        <v/>
      </c>
      <c r="BJ847" s="88" t="str">
        <f>IFERROR(IF(Sale!G831 &lt;&gt; "", Sale!G831, ""), "")</f>
        <v/>
      </c>
      <c r="BK847" s="88" t="str">
        <f>IFERROR(IF(Sale!H831 &lt;&gt; "", Sale!H831, ""), "")</f>
        <v/>
      </c>
      <c r="BL847" s="88" t="str">
        <f>IFERROR(IF(Sale!I831 &lt;&gt; "", Sale!I831, ""), "")</f>
        <v/>
      </c>
      <c r="BM847" s="88" t="str">
        <f>IFERROR(IF(Sale!J831 &lt;&gt; "", Sale!J831, ""), "")</f>
        <v/>
      </c>
      <c r="BN847" s="88" t="str">
        <f>IFERROR(IF(Sale!K831 &lt;&gt; "", Sale!K831, ""), "")</f>
        <v/>
      </c>
      <c r="BO847" s="88" t="str">
        <f>IFERROR(IF(Sale!L831 &lt;&gt; "", Sale!L831, ""), "")</f>
        <v/>
      </c>
      <c r="BP847" s="88" t="str">
        <f>IFERROR(IF(Sale!M831 &lt;&gt; "", Sale!M831, ""), "")</f>
        <v/>
      </c>
      <c r="BQ847" s="88" t="str">
        <f>IFERROR(IF(Sale!N831 &lt;&gt; "", Sale!N831, ""), "")</f>
        <v/>
      </c>
      <c r="BR847" s="88" t="str">
        <f>IFERROR(IF(Sale!O831 &lt;&gt; "", Sale!O831, ""), "")</f>
        <v/>
      </c>
    </row>
    <row r="848" spans="26:70">
      <c r="Z848" s="101" t="str">
        <f>IF(AB848 &lt;&gt; "", (COUNTIF($AB$19:AB848,AB848)&amp;"_"&amp;AB848),"")</f>
        <v/>
      </c>
      <c r="AA848" s="125" t="str">
        <f>IFERROR(IF(Purchase!A831 &lt;&gt;"",Purchase!A831,""),"")</f>
        <v/>
      </c>
      <c r="AB848" s="101" t="str">
        <f>IFERROR(IF(Purchase!B831 &lt;&gt;"",Purchase!B831,""),"")</f>
        <v/>
      </c>
      <c r="AC848" s="101" t="str">
        <f>IFERROR(IF(Purchase!C831 &lt;&gt;"",Purchase!C831,""),"")</f>
        <v/>
      </c>
      <c r="AD848" s="89" t="str">
        <f>IFERROR(IF(Purchase!D831 &lt;&gt;"",Purchase!D831,""),"")</f>
        <v/>
      </c>
      <c r="AE848" s="89" t="str">
        <f>IFERROR(IF(Purchase!E831 &lt;&gt;"",Purchase!E831,""),"")</f>
        <v/>
      </c>
      <c r="AF848" s="89" t="str">
        <f>IFERROR(IF(Purchase!F831 &lt;&gt;"",Purchase!F831,""),"")</f>
        <v/>
      </c>
      <c r="AG848" s="89" t="str">
        <f>IFERROR(IF(Purchase!G831 &lt;&gt;"",Purchase!G831,""),"")</f>
        <v/>
      </c>
      <c r="AH848" s="89" t="str">
        <f>IFERROR(IF(Purchase!H831 &lt;&gt;"",Purchase!H831,""),"")</f>
        <v/>
      </c>
      <c r="AI848" s="89" t="str">
        <f>IFERROR(IF(Purchase!I831 &lt;&gt;"",Purchase!I831,""),"")</f>
        <v/>
      </c>
      <c r="AJ848" s="89" t="str">
        <f>IFERROR(IF(Purchase!J831 &lt;&gt;"",Purchase!J831,""),"")</f>
        <v/>
      </c>
      <c r="AK848" s="101" t="str">
        <f t="shared" si="37"/>
        <v/>
      </c>
      <c r="BD848" s="94" t="str">
        <f>IFERROR(IF(Sale!A832 &lt;&gt; "", Sale!A832, ""), "")</f>
        <v/>
      </c>
      <c r="BE848" s="88" t="str">
        <f>IFERROR(IF(Sale!B832 &lt;&gt; "", Sale!B832, ""), "")</f>
        <v/>
      </c>
      <c r="BF848" s="88" t="str">
        <f>IFERROR(IF(Sale!C832 &lt;&gt; "", Sale!C832, ""), "")</f>
        <v/>
      </c>
      <c r="BG848" s="88" t="str">
        <f>IFERROR(IF(Sale!D832 &lt;&gt; "", Sale!D832, ""), "")</f>
        <v/>
      </c>
      <c r="BH848" s="88" t="str">
        <f>IFERROR(IF(Sale!E832 &lt;&gt; "", Sale!E832, ""), "")</f>
        <v/>
      </c>
      <c r="BI848" s="88" t="str">
        <f>IFERROR(IF(Sale!F832 &lt;&gt; "", Sale!F832, ""), "")</f>
        <v/>
      </c>
      <c r="BJ848" s="88" t="str">
        <f>IFERROR(IF(Sale!G832 &lt;&gt; "", Sale!G832, ""), "")</f>
        <v/>
      </c>
      <c r="BK848" s="88" t="str">
        <f>IFERROR(IF(Sale!H832 &lt;&gt; "", Sale!H832, ""), "")</f>
        <v/>
      </c>
      <c r="BL848" s="88" t="str">
        <f>IFERROR(IF(Sale!I832 &lt;&gt; "", Sale!I832, ""), "")</f>
        <v/>
      </c>
      <c r="BM848" s="88" t="str">
        <f>IFERROR(IF(Sale!J832 &lt;&gt; "", Sale!J832, ""), "")</f>
        <v/>
      </c>
      <c r="BN848" s="88" t="str">
        <f>IFERROR(IF(Sale!K832 &lt;&gt; "", Sale!K832, ""), "")</f>
        <v/>
      </c>
      <c r="BO848" s="88" t="str">
        <f>IFERROR(IF(Sale!L832 &lt;&gt; "", Sale!L832, ""), "")</f>
        <v/>
      </c>
      <c r="BP848" s="88" t="str">
        <f>IFERROR(IF(Sale!M832 &lt;&gt; "", Sale!M832, ""), "")</f>
        <v/>
      </c>
      <c r="BQ848" s="88" t="str">
        <f>IFERROR(IF(Sale!N832 &lt;&gt; "", Sale!N832, ""), "")</f>
        <v/>
      </c>
      <c r="BR848" s="88" t="str">
        <f>IFERROR(IF(Sale!O832 &lt;&gt; "", Sale!O832, ""), "")</f>
        <v/>
      </c>
    </row>
    <row r="849" spans="26:70">
      <c r="Z849" s="101" t="str">
        <f>IF(AB849 &lt;&gt; "", (COUNTIF($AB$19:AB849,AB849)&amp;"_"&amp;AB849),"")</f>
        <v/>
      </c>
      <c r="AA849" s="125" t="str">
        <f>IFERROR(IF(Purchase!A832 &lt;&gt;"",Purchase!A832,""),"")</f>
        <v/>
      </c>
      <c r="AB849" s="101" t="str">
        <f>IFERROR(IF(Purchase!B832 &lt;&gt;"",Purchase!B832,""),"")</f>
        <v/>
      </c>
      <c r="AC849" s="101" t="str">
        <f>IFERROR(IF(Purchase!C832 &lt;&gt;"",Purchase!C832,""),"")</f>
        <v/>
      </c>
      <c r="AD849" s="89" t="str">
        <f>IFERROR(IF(Purchase!D832 &lt;&gt;"",Purchase!D832,""),"")</f>
        <v/>
      </c>
      <c r="AE849" s="89" t="str">
        <f>IFERROR(IF(Purchase!E832 &lt;&gt;"",Purchase!E832,""),"")</f>
        <v/>
      </c>
      <c r="AF849" s="89" t="str">
        <f>IFERROR(IF(Purchase!F832 &lt;&gt;"",Purchase!F832,""),"")</f>
        <v/>
      </c>
      <c r="AG849" s="89" t="str">
        <f>IFERROR(IF(Purchase!G832 &lt;&gt;"",Purchase!G832,""),"")</f>
        <v/>
      </c>
      <c r="AH849" s="89" t="str">
        <f>IFERROR(IF(Purchase!H832 &lt;&gt;"",Purchase!H832,""),"")</f>
        <v/>
      </c>
      <c r="AI849" s="89" t="str">
        <f>IFERROR(IF(Purchase!I832 &lt;&gt;"",Purchase!I832,""),"")</f>
        <v/>
      </c>
      <c r="AJ849" s="89" t="str">
        <f>IFERROR(IF(Purchase!J832 &lt;&gt;"",Purchase!J832,""),"")</f>
        <v/>
      </c>
      <c r="AK849" s="101" t="str">
        <f t="shared" si="37"/>
        <v/>
      </c>
      <c r="BD849" s="94" t="str">
        <f>IFERROR(IF(Sale!A833 &lt;&gt; "", Sale!A833, ""), "")</f>
        <v/>
      </c>
      <c r="BE849" s="88" t="str">
        <f>IFERROR(IF(Sale!B833 &lt;&gt; "", Sale!B833, ""), "")</f>
        <v/>
      </c>
      <c r="BF849" s="88" t="str">
        <f>IFERROR(IF(Sale!C833 &lt;&gt; "", Sale!C833, ""), "")</f>
        <v/>
      </c>
      <c r="BG849" s="88" t="str">
        <f>IFERROR(IF(Sale!D833 &lt;&gt; "", Sale!D833, ""), "")</f>
        <v/>
      </c>
      <c r="BH849" s="88" t="str">
        <f>IFERROR(IF(Sale!E833 &lt;&gt; "", Sale!E833, ""), "")</f>
        <v/>
      </c>
      <c r="BI849" s="88" t="str">
        <f>IFERROR(IF(Sale!F833 &lt;&gt; "", Sale!F833, ""), "")</f>
        <v/>
      </c>
      <c r="BJ849" s="88" t="str">
        <f>IFERROR(IF(Sale!G833 &lt;&gt; "", Sale!G833, ""), "")</f>
        <v/>
      </c>
      <c r="BK849" s="88" t="str">
        <f>IFERROR(IF(Sale!H833 &lt;&gt; "", Sale!H833, ""), "")</f>
        <v/>
      </c>
      <c r="BL849" s="88" t="str">
        <f>IFERROR(IF(Sale!I833 &lt;&gt; "", Sale!I833, ""), "")</f>
        <v/>
      </c>
      <c r="BM849" s="88" t="str">
        <f>IFERROR(IF(Sale!J833 &lt;&gt; "", Sale!J833, ""), "")</f>
        <v/>
      </c>
      <c r="BN849" s="88" t="str">
        <f>IFERROR(IF(Sale!K833 &lt;&gt; "", Sale!K833, ""), "")</f>
        <v/>
      </c>
      <c r="BO849" s="88" t="str">
        <f>IFERROR(IF(Sale!L833 &lt;&gt; "", Sale!L833, ""), "")</f>
        <v/>
      </c>
      <c r="BP849" s="88" t="str">
        <f>IFERROR(IF(Sale!M833 &lt;&gt; "", Sale!M833, ""), "")</f>
        <v/>
      </c>
      <c r="BQ849" s="88" t="str">
        <f>IFERROR(IF(Sale!N833 &lt;&gt; "", Sale!N833, ""), "")</f>
        <v/>
      </c>
      <c r="BR849" s="88" t="str">
        <f>IFERROR(IF(Sale!O833 &lt;&gt; "", Sale!O833, ""), "")</f>
        <v/>
      </c>
    </row>
    <row r="850" spans="26:70">
      <c r="Z850" s="101" t="str">
        <f>IF(AB850 &lt;&gt; "", (COUNTIF($AB$19:AB850,AB850)&amp;"_"&amp;AB850),"")</f>
        <v/>
      </c>
      <c r="AA850" s="125" t="str">
        <f>IFERROR(IF(Purchase!A833 &lt;&gt;"",Purchase!A833,""),"")</f>
        <v/>
      </c>
      <c r="AB850" s="101" t="str">
        <f>IFERROR(IF(Purchase!B833 &lt;&gt;"",Purchase!B833,""),"")</f>
        <v/>
      </c>
      <c r="AC850" s="101" t="str">
        <f>IFERROR(IF(Purchase!C833 &lt;&gt;"",Purchase!C833,""),"")</f>
        <v/>
      </c>
      <c r="AD850" s="89" t="str">
        <f>IFERROR(IF(Purchase!D833 &lt;&gt;"",Purchase!D833,""),"")</f>
        <v/>
      </c>
      <c r="AE850" s="89" t="str">
        <f>IFERROR(IF(Purchase!E833 &lt;&gt;"",Purchase!E833,""),"")</f>
        <v/>
      </c>
      <c r="AF850" s="89" t="str">
        <f>IFERROR(IF(Purchase!F833 &lt;&gt;"",Purchase!F833,""),"")</f>
        <v/>
      </c>
      <c r="AG850" s="89" t="str">
        <f>IFERROR(IF(Purchase!G833 &lt;&gt;"",Purchase!G833,""),"")</f>
        <v/>
      </c>
      <c r="AH850" s="89" t="str">
        <f>IFERROR(IF(Purchase!H833 &lt;&gt;"",Purchase!H833,""),"")</f>
        <v/>
      </c>
      <c r="AI850" s="89" t="str">
        <f>IFERROR(IF(Purchase!I833 &lt;&gt;"",Purchase!I833,""),"")</f>
        <v/>
      </c>
      <c r="AJ850" s="89" t="str">
        <f>IFERROR(IF(Purchase!J833 &lt;&gt;"",Purchase!J833,""),"")</f>
        <v/>
      </c>
      <c r="AK850" s="101" t="str">
        <f t="shared" si="37"/>
        <v/>
      </c>
      <c r="BD850" s="94" t="str">
        <f>IFERROR(IF(Sale!A834 &lt;&gt; "", Sale!A834, ""), "")</f>
        <v/>
      </c>
      <c r="BE850" s="88" t="str">
        <f>IFERROR(IF(Sale!B834 &lt;&gt; "", Sale!B834, ""), "")</f>
        <v/>
      </c>
      <c r="BF850" s="88" t="str">
        <f>IFERROR(IF(Sale!C834 &lt;&gt; "", Sale!C834, ""), "")</f>
        <v/>
      </c>
      <c r="BG850" s="88" t="str">
        <f>IFERROR(IF(Sale!D834 &lt;&gt; "", Sale!D834, ""), "")</f>
        <v/>
      </c>
      <c r="BH850" s="88" t="str">
        <f>IFERROR(IF(Sale!E834 &lt;&gt; "", Sale!E834, ""), "")</f>
        <v/>
      </c>
      <c r="BI850" s="88" t="str">
        <f>IFERROR(IF(Sale!F834 &lt;&gt; "", Sale!F834, ""), "")</f>
        <v/>
      </c>
      <c r="BJ850" s="88" t="str">
        <f>IFERROR(IF(Sale!G834 &lt;&gt; "", Sale!G834, ""), "")</f>
        <v/>
      </c>
      <c r="BK850" s="88" t="str">
        <f>IFERROR(IF(Sale!H834 &lt;&gt; "", Sale!H834, ""), "")</f>
        <v/>
      </c>
      <c r="BL850" s="88" t="str">
        <f>IFERROR(IF(Sale!I834 &lt;&gt; "", Sale!I834, ""), "")</f>
        <v/>
      </c>
      <c r="BM850" s="88" t="str">
        <f>IFERROR(IF(Sale!J834 &lt;&gt; "", Sale!J834, ""), "")</f>
        <v/>
      </c>
      <c r="BN850" s="88" t="str">
        <f>IFERROR(IF(Sale!K834 &lt;&gt; "", Sale!K834, ""), "")</f>
        <v/>
      </c>
      <c r="BO850" s="88" t="str">
        <f>IFERROR(IF(Sale!L834 &lt;&gt; "", Sale!L834, ""), "")</f>
        <v/>
      </c>
      <c r="BP850" s="88" t="str">
        <f>IFERROR(IF(Sale!M834 &lt;&gt; "", Sale!M834, ""), "")</f>
        <v/>
      </c>
      <c r="BQ850" s="88" t="str">
        <f>IFERROR(IF(Sale!N834 &lt;&gt; "", Sale!N834, ""), "")</f>
        <v/>
      </c>
      <c r="BR850" s="88" t="str">
        <f>IFERROR(IF(Sale!O834 &lt;&gt; "", Sale!O834, ""), "")</f>
        <v/>
      </c>
    </row>
    <row r="851" spans="26:70">
      <c r="Z851" s="101" t="str">
        <f>IF(AB851 &lt;&gt; "", (COUNTIF($AB$19:AB851,AB851)&amp;"_"&amp;AB851),"")</f>
        <v/>
      </c>
      <c r="AA851" s="125" t="str">
        <f>IFERROR(IF(Purchase!A834 &lt;&gt;"",Purchase!A834,""),"")</f>
        <v/>
      </c>
      <c r="AB851" s="101" t="str">
        <f>IFERROR(IF(Purchase!B834 &lt;&gt;"",Purchase!B834,""),"")</f>
        <v/>
      </c>
      <c r="AC851" s="101" t="str">
        <f>IFERROR(IF(Purchase!C834 &lt;&gt;"",Purchase!C834,""),"")</f>
        <v/>
      </c>
      <c r="AD851" s="89" t="str">
        <f>IFERROR(IF(Purchase!D834 &lt;&gt;"",Purchase!D834,""),"")</f>
        <v/>
      </c>
      <c r="AE851" s="89" t="str">
        <f>IFERROR(IF(Purchase!E834 &lt;&gt;"",Purchase!E834,""),"")</f>
        <v/>
      </c>
      <c r="AF851" s="89" t="str">
        <f>IFERROR(IF(Purchase!F834 &lt;&gt;"",Purchase!F834,""),"")</f>
        <v/>
      </c>
      <c r="AG851" s="89" t="str">
        <f>IFERROR(IF(Purchase!G834 &lt;&gt;"",Purchase!G834,""),"")</f>
        <v/>
      </c>
      <c r="AH851" s="89" t="str">
        <f>IFERROR(IF(Purchase!H834 &lt;&gt;"",Purchase!H834,""),"")</f>
        <v/>
      </c>
      <c r="AI851" s="89" t="str">
        <f>IFERROR(IF(Purchase!I834 &lt;&gt;"",Purchase!I834,""),"")</f>
        <v/>
      </c>
      <c r="AJ851" s="89" t="str">
        <f>IFERROR(IF(Purchase!J834 &lt;&gt;"",Purchase!J834,""),"")</f>
        <v/>
      </c>
      <c r="AK851" s="101" t="str">
        <f t="shared" si="37"/>
        <v/>
      </c>
      <c r="BD851" s="94" t="str">
        <f>IFERROR(IF(Sale!A835 &lt;&gt; "", Sale!A835, ""), "")</f>
        <v/>
      </c>
      <c r="BE851" s="88" t="str">
        <f>IFERROR(IF(Sale!B835 &lt;&gt; "", Sale!B835, ""), "")</f>
        <v/>
      </c>
      <c r="BF851" s="88" t="str">
        <f>IFERROR(IF(Sale!C835 &lt;&gt; "", Sale!C835, ""), "")</f>
        <v/>
      </c>
      <c r="BG851" s="88" t="str">
        <f>IFERROR(IF(Sale!D835 &lt;&gt; "", Sale!D835, ""), "")</f>
        <v/>
      </c>
      <c r="BH851" s="88" t="str">
        <f>IFERROR(IF(Sale!E835 &lt;&gt; "", Sale!E835, ""), "")</f>
        <v/>
      </c>
      <c r="BI851" s="88" t="str">
        <f>IFERROR(IF(Sale!F835 &lt;&gt; "", Sale!F835, ""), "")</f>
        <v/>
      </c>
      <c r="BJ851" s="88" t="str">
        <f>IFERROR(IF(Sale!G835 &lt;&gt; "", Sale!G835, ""), "")</f>
        <v/>
      </c>
      <c r="BK851" s="88" t="str">
        <f>IFERROR(IF(Sale!H835 &lt;&gt; "", Sale!H835, ""), "")</f>
        <v/>
      </c>
      <c r="BL851" s="88" t="str">
        <f>IFERROR(IF(Sale!I835 &lt;&gt; "", Sale!I835, ""), "")</f>
        <v/>
      </c>
      <c r="BM851" s="88" t="str">
        <f>IFERROR(IF(Sale!J835 &lt;&gt; "", Sale!J835, ""), "")</f>
        <v/>
      </c>
      <c r="BN851" s="88" t="str">
        <f>IFERROR(IF(Sale!K835 &lt;&gt; "", Sale!K835, ""), "")</f>
        <v/>
      </c>
      <c r="BO851" s="88" t="str">
        <f>IFERROR(IF(Sale!L835 &lt;&gt; "", Sale!L835, ""), "")</f>
        <v/>
      </c>
      <c r="BP851" s="88" t="str">
        <f>IFERROR(IF(Sale!M835 &lt;&gt; "", Sale!M835, ""), "")</f>
        <v/>
      </c>
      <c r="BQ851" s="88" t="str">
        <f>IFERROR(IF(Sale!N835 &lt;&gt; "", Sale!N835, ""), "")</f>
        <v/>
      </c>
      <c r="BR851" s="88" t="str">
        <f>IFERROR(IF(Sale!O835 &lt;&gt; "", Sale!O835, ""), "")</f>
        <v/>
      </c>
    </row>
    <row r="852" spans="26:70">
      <c r="Z852" s="101" t="str">
        <f>IF(AB852 &lt;&gt; "", (COUNTIF($AB$19:AB852,AB852)&amp;"_"&amp;AB852),"")</f>
        <v/>
      </c>
      <c r="AA852" s="125" t="str">
        <f>IFERROR(IF(Purchase!A835 &lt;&gt;"",Purchase!A835,""),"")</f>
        <v/>
      </c>
      <c r="AB852" s="101" t="str">
        <f>IFERROR(IF(Purchase!B835 &lt;&gt;"",Purchase!B835,""),"")</f>
        <v/>
      </c>
      <c r="AC852" s="101" t="str">
        <f>IFERROR(IF(Purchase!C835 &lt;&gt;"",Purchase!C835,""),"")</f>
        <v/>
      </c>
      <c r="AD852" s="89" t="str">
        <f>IFERROR(IF(Purchase!D835 &lt;&gt;"",Purchase!D835,""),"")</f>
        <v/>
      </c>
      <c r="AE852" s="89" t="str">
        <f>IFERROR(IF(Purchase!E835 &lt;&gt;"",Purchase!E835,""),"")</f>
        <v/>
      </c>
      <c r="AF852" s="89" t="str">
        <f>IFERROR(IF(Purchase!F835 &lt;&gt;"",Purchase!F835,""),"")</f>
        <v/>
      </c>
      <c r="AG852" s="89" t="str">
        <f>IFERROR(IF(Purchase!G835 &lt;&gt;"",Purchase!G835,""),"")</f>
        <v/>
      </c>
      <c r="AH852" s="89" t="str">
        <f>IFERROR(IF(Purchase!H835 &lt;&gt;"",Purchase!H835,""),"")</f>
        <v/>
      </c>
      <c r="AI852" s="89" t="str">
        <f>IFERROR(IF(Purchase!I835 &lt;&gt;"",Purchase!I835,""),"")</f>
        <v/>
      </c>
      <c r="AJ852" s="89" t="str">
        <f>IFERROR(IF(Purchase!J835 &lt;&gt;"",Purchase!J835,""),"")</f>
        <v/>
      </c>
      <c r="AK852" s="101" t="str">
        <f t="shared" ref="AK852:AK915" si="38">IFERROR(AH852*AJ852,"")</f>
        <v/>
      </c>
      <c r="BD852" s="94" t="str">
        <f>IFERROR(IF(Sale!A836 &lt;&gt; "", Sale!A836, ""), "")</f>
        <v/>
      </c>
      <c r="BE852" s="88" t="str">
        <f>IFERROR(IF(Sale!B836 &lt;&gt; "", Sale!B836, ""), "")</f>
        <v/>
      </c>
      <c r="BF852" s="88" t="str">
        <f>IFERROR(IF(Sale!C836 &lt;&gt; "", Sale!C836, ""), "")</f>
        <v/>
      </c>
      <c r="BG852" s="88" t="str">
        <f>IFERROR(IF(Sale!D836 &lt;&gt; "", Sale!D836, ""), "")</f>
        <v/>
      </c>
      <c r="BH852" s="88" t="str">
        <f>IFERROR(IF(Sale!E836 &lt;&gt; "", Sale!E836, ""), "")</f>
        <v/>
      </c>
      <c r="BI852" s="88" t="str">
        <f>IFERROR(IF(Sale!F836 &lt;&gt; "", Sale!F836, ""), "")</f>
        <v/>
      </c>
      <c r="BJ852" s="88" t="str">
        <f>IFERROR(IF(Sale!G836 &lt;&gt; "", Sale!G836, ""), "")</f>
        <v/>
      </c>
      <c r="BK852" s="88" t="str">
        <f>IFERROR(IF(Sale!H836 &lt;&gt; "", Sale!H836, ""), "")</f>
        <v/>
      </c>
      <c r="BL852" s="88" t="str">
        <f>IFERROR(IF(Sale!I836 &lt;&gt; "", Sale!I836, ""), "")</f>
        <v/>
      </c>
      <c r="BM852" s="88" t="str">
        <f>IFERROR(IF(Sale!J836 &lt;&gt; "", Sale!J836, ""), "")</f>
        <v/>
      </c>
      <c r="BN852" s="88" t="str">
        <f>IFERROR(IF(Sale!K836 &lt;&gt; "", Sale!K836, ""), "")</f>
        <v/>
      </c>
      <c r="BO852" s="88" t="str">
        <f>IFERROR(IF(Sale!L836 &lt;&gt; "", Sale!L836, ""), "")</f>
        <v/>
      </c>
      <c r="BP852" s="88" t="str">
        <f>IFERROR(IF(Sale!M836 &lt;&gt; "", Sale!M836, ""), "")</f>
        <v/>
      </c>
      <c r="BQ852" s="88" t="str">
        <f>IFERROR(IF(Sale!N836 &lt;&gt; "", Sale!N836, ""), "")</f>
        <v/>
      </c>
      <c r="BR852" s="88" t="str">
        <f>IFERROR(IF(Sale!O836 &lt;&gt; "", Sale!O836, ""), "")</f>
        <v/>
      </c>
    </row>
    <row r="853" spans="26:70">
      <c r="Z853" s="101" t="str">
        <f>IF(AB853 &lt;&gt; "", (COUNTIF($AB$19:AB853,AB853)&amp;"_"&amp;AB853),"")</f>
        <v/>
      </c>
      <c r="AA853" s="125" t="str">
        <f>IFERROR(IF(Purchase!A836 &lt;&gt;"",Purchase!A836,""),"")</f>
        <v/>
      </c>
      <c r="AB853" s="101" t="str">
        <f>IFERROR(IF(Purchase!B836 &lt;&gt;"",Purchase!B836,""),"")</f>
        <v/>
      </c>
      <c r="AC853" s="101" t="str">
        <f>IFERROR(IF(Purchase!C836 &lt;&gt;"",Purchase!C836,""),"")</f>
        <v/>
      </c>
      <c r="AD853" s="89" t="str">
        <f>IFERROR(IF(Purchase!D836 &lt;&gt;"",Purchase!D836,""),"")</f>
        <v/>
      </c>
      <c r="AE853" s="89" t="str">
        <f>IFERROR(IF(Purchase!E836 &lt;&gt;"",Purchase!E836,""),"")</f>
        <v/>
      </c>
      <c r="AF853" s="89" t="str">
        <f>IFERROR(IF(Purchase!F836 &lt;&gt;"",Purchase!F836,""),"")</f>
        <v/>
      </c>
      <c r="AG853" s="89" t="str">
        <f>IFERROR(IF(Purchase!G836 &lt;&gt;"",Purchase!G836,""),"")</f>
        <v/>
      </c>
      <c r="AH853" s="89" t="str">
        <f>IFERROR(IF(Purchase!H836 &lt;&gt;"",Purchase!H836,""),"")</f>
        <v/>
      </c>
      <c r="AI853" s="89" t="str">
        <f>IFERROR(IF(Purchase!I836 &lt;&gt;"",Purchase!I836,""),"")</f>
        <v/>
      </c>
      <c r="AJ853" s="89" t="str">
        <f>IFERROR(IF(Purchase!J836 &lt;&gt;"",Purchase!J836,""),"")</f>
        <v/>
      </c>
      <c r="AK853" s="101" t="str">
        <f t="shared" si="38"/>
        <v/>
      </c>
      <c r="BD853" s="94" t="str">
        <f>IFERROR(IF(Sale!A837 &lt;&gt; "", Sale!A837, ""), "")</f>
        <v/>
      </c>
      <c r="BE853" s="88" t="str">
        <f>IFERROR(IF(Sale!B837 &lt;&gt; "", Sale!B837, ""), "")</f>
        <v/>
      </c>
      <c r="BF853" s="88" t="str">
        <f>IFERROR(IF(Sale!C837 &lt;&gt; "", Sale!C837, ""), "")</f>
        <v/>
      </c>
      <c r="BG853" s="88" t="str">
        <f>IFERROR(IF(Sale!D837 &lt;&gt; "", Sale!D837, ""), "")</f>
        <v/>
      </c>
      <c r="BH853" s="88" t="str">
        <f>IFERROR(IF(Sale!E837 &lt;&gt; "", Sale!E837, ""), "")</f>
        <v/>
      </c>
      <c r="BI853" s="88" t="str">
        <f>IFERROR(IF(Sale!F837 &lt;&gt; "", Sale!F837, ""), "")</f>
        <v/>
      </c>
      <c r="BJ853" s="88" t="str">
        <f>IFERROR(IF(Sale!G837 &lt;&gt; "", Sale!G837, ""), "")</f>
        <v/>
      </c>
      <c r="BK853" s="88" t="str">
        <f>IFERROR(IF(Sale!H837 &lt;&gt; "", Sale!H837, ""), "")</f>
        <v/>
      </c>
      <c r="BL853" s="88" t="str">
        <f>IFERROR(IF(Sale!I837 &lt;&gt; "", Sale!I837, ""), "")</f>
        <v/>
      </c>
      <c r="BM853" s="88" t="str">
        <f>IFERROR(IF(Sale!J837 &lt;&gt; "", Sale!J837, ""), "")</f>
        <v/>
      </c>
      <c r="BN853" s="88" t="str">
        <f>IFERROR(IF(Sale!K837 &lt;&gt; "", Sale!K837, ""), "")</f>
        <v/>
      </c>
      <c r="BO853" s="88" t="str">
        <f>IFERROR(IF(Sale!L837 &lt;&gt; "", Sale!L837, ""), "")</f>
        <v/>
      </c>
      <c r="BP853" s="88" t="str">
        <f>IFERROR(IF(Sale!M837 &lt;&gt; "", Sale!M837, ""), "")</f>
        <v/>
      </c>
      <c r="BQ853" s="88" t="str">
        <f>IFERROR(IF(Sale!N837 &lt;&gt; "", Sale!N837, ""), "")</f>
        <v/>
      </c>
      <c r="BR853" s="88" t="str">
        <f>IFERROR(IF(Sale!O837 &lt;&gt; "", Sale!O837, ""), "")</f>
        <v/>
      </c>
    </row>
    <row r="854" spans="26:70">
      <c r="Z854" s="101" t="str">
        <f>IF(AB854 &lt;&gt; "", (COUNTIF($AB$19:AB854,AB854)&amp;"_"&amp;AB854),"")</f>
        <v/>
      </c>
      <c r="AA854" s="125" t="str">
        <f>IFERROR(IF(Purchase!A837 &lt;&gt;"",Purchase!A837,""),"")</f>
        <v/>
      </c>
      <c r="AB854" s="101" t="str">
        <f>IFERROR(IF(Purchase!B837 &lt;&gt;"",Purchase!B837,""),"")</f>
        <v/>
      </c>
      <c r="AC854" s="101" t="str">
        <f>IFERROR(IF(Purchase!C837 &lt;&gt;"",Purchase!C837,""),"")</f>
        <v/>
      </c>
      <c r="AD854" s="89" t="str">
        <f>IFERROR(IF(Purchase!D837 &lt;&gt;"",Purchase!D837,""),"")</f>
        <v/>
      </c>
      <c r="AE854" s="89" t="str">
        <f>IFERROR(IF(Purchase!E837 &lt;&gt;"",Purchase!E837,""),"")</f>
        <v/>
      </c>
      <c r="AF854" s="89" t="str">
        <f>IFERROR(IF(Purchase!F837 &lt;&gt;"",Purchase!F837,""),"")</f>
        <v/>
      </c>
      <c r="AG854" s="89" t="str">
        <f>IFERROR(IF(Purchase!G837 &lt;&gt;"",Purchase!G837,""),"")</f>
        <v/>
      </c>
      <c r="AH854" s="89" t="str">
        <f>IFERROR(IF(Purchase!H837 &lt;&gt;"",Purchase!H837,""),"")</f>
        <v/>
      </c>
      <c r="AI854" s="89" t="str">
        <f>IFERROR(IF(Purchase!I837 &lt;&gt;"",Purchase!I837,""),"")</f>
        <v/>
      </c>
      <c r="AJ854" s="89" t="str">
        <f>IFERROR(IF(Purchase!J837 &lt;&gt;"",Purchase!J837,""),"")</f>
        <v/>
      </c>
      <c r="AK854" s="101" t="str">
        <f t="shared" si="38"/>
        <v/>
      </c>
      <c r="BD854" s="94" t="str">
        <f>IFERROR(IF(Sale!A838 &lt;&gt; "", Sale!A838, ""), "")</f>
        <v/>
      </c>
      <c r="BE854" s="88" t="str">
        <f>IFERROR(IF(Sale!B838 &lt;&gt; "", Sale!B838, ""), "")</f>
        <v/>
      </c>
      <c r="BF854" s="88" t="str">
        <f>IFERROR(IF(Sale!C838 &lt;&gt; "", Sale!C838, ""), "")</f>
        <v/>
      </c>
      <c r="BG854" s="88" t="str">
        <f>IFERROR(IF(Sale!D838 &lt;&gt; "", Sale!D838, ""), "")</f>
        <v/>
      </c>
      <c r="BH854" s="88" t="str">
        <f>IFERROR(IF(Sale!E838 &lt;&gt; "", Sale!E838, ""), "")</f>
        <v/>
      </c>
      <c r="BI854" s="88" t="str">
        <f>IFERROR(IF(Sale!F838 &lt;&gt; "", Sale!F838, ""), "")</f>
        <v/>
      </c>
      <c r="BJ854" s="88" t="str">
        <f>IFERROR(IF(Sale!G838 &lt;&gt; "", Sale!G838, ""), "")</f>
        <v/>
      </c>
      <c r="BK854" s="88" t="str">
        <f>IFERROR(IF(Sale!H838 &lt;&gt; "", Sale!H838, ""), "")</f>
        <v/>
      </c>
      <c r="BL854" s="88" t="str">
        <f>IFERROR(IF(Sale!I838 &lt;&gt; "", Sale!I838, ""), "")</f>
        <v/>
      </c>
      <c r="BM854" s="88" t="str">
        <f>IFERROR(IF(Sale!J838 &lt;&gt; "", Sale!J838, ""), "")</f>
        <v/>
      </c>
      <c r="BN854" s="88" t="str">
        <f>IFERROR(IF(Sale!K838 &lt;&gt; "", Sale!K838, ""), "")</f>
        <v/>
      </c>
      <c r="BO854" s="88" t="str">
        <f>IFERROR(IF(Sale!L838 &lt;&gt; "", Sale!L838, ""), "")</f>
        <v/>
      </c>
      <c r="BP854" s="88" t="str">
        <f>IFERROR(IF(Sale!M838 &lt;&gt; "", Sale!M838, ""), "")</f>
        <v/>
      </c>
      <c r="BQ854" s="88" t="str">
        <f>IFERROR(IF(Sale!N838 &lt;&gt; "", Sale!N838, ""), "")</f>
        <v/>
      </c>
      <c r="BR854" s="88" t="str">
        <f>IFERROR(IF(Sale!O838 &lt;&gt; "", Sale!O838, ""), "")</f>
        <v/>
      </c>
    </row>
    <row r="855" spans="26:70">
      <c r="Z855" s="101" t="str">
        <f>IF(AB855 &lt;&gt; "", (COUNTIF($AB$19:AB855,AB855)&amp;"_"&amp;AB855),"")</f>
        <v/>
      </c>
      <c r="AA855" s="125" t="str">
        <f>IFERROR(IF(Purchase!A838 &lt;&gt;"",Purchase!A838,""),"")</f>
        <v/>
      </c>
      <c r="AB855" s="101" t="str">
        <f>IFERROR(IF(Purchase!B838 &lt;&gt;"",Purchase!B838,""),"")</f>
        <v/>
      </c>
      <c r="AC855" s="101" t="str">
        <f>IFERROR(IF(Purchase!C838 &lt;&gt;"",Purchase!C838,""),"")</f>
        <v/>
      </c>
      <c r="AD855" s="89" t="str">
        <f>IFERROR(IF(Purchase!D838 &lt;&gt;"",Purchase!D838,""),"")</f>
        <v/>
      </c>
      <c r="AE855" s="89" t="str">
        <f>IFERROR(IF(Purchase!E838 &lt;&gt;"",Purchase!E838,""),"")</f>
        <v/>
      </c>
      <c r="AF855" s="89" t="str">
        <f>IFERROR(IF(Purchase!F838 &lt;&gt;"",Purchase!F838,""),"")</f>
        <v/>
      </c>
      <c r="AG855" s="89" t="str">
        <f>IFERROR(IF(Purchase!G838 &lt;&gt;"",Purchase!G838,""),"")</f>
        <v/>
      </c>
      <c r="AH855" s="89" t="str">
        <f>IFERROR(IF(Purchase!H838 &lt;&gt;"",Purchase!H838,""),"")</f>
        <v/>
      </c>
      <c r="AI855" s="89" t="str">
        <f>IFERROR(IF(Purchase!I838 &lt;&gt;"",Purchase!I838,""),"")</f>
        <v/>
      </c>
      <c r="AJ855" s="89" t="str">
        <f>IFERROR(IF(Purchase!J838 &lt;&gt;"",Purchase!J838,""),"")</f>
        <v/>
      </c>
      <c r="AK855" s="101" t="str">
        <f t="shared" si="38"/>
        <v/>
      </c>
      <c r="BD855" s="94" t="str">
        <f>IFERROR(IF(Sale!A839 &lt;&gt; "", Sale!A839, ""), "")</f>
        <v/>
      </c>
      <c r="BE855" s="88" t="str">
        <f>IFERROR(IF(Sale!B839 &lt;&gt; "", Sale!B839, ""), "")</f>
        <v/>
      </c>
      <c r="BF855" s="88" t="str">
        <f>IFERROR(IF(Sale!C839 &lt;&gt; "", Sale!C839, ""), "")</f>
        <v/>
      </c>
      <c r="BG855" s="88" t="str">
        <f>IFERROR(IF(Sale!D839 &lt;&gt; "", Sale!D839, ""), "")</f>
        <v/>
      </c>
      <c r="BH855" s="88" t="str">
        <f>IFERROR(IF(Sale!E839 &lt;&gt; "", Sale!E839, ""), "")</f>
        <v/>
      </c>
      <c r="BI855" s="88" t="str">
        <f>IFERROR(IF(Sale!F839 &lt;&gt; "", Sale!F839, ""), "")</f>
        <v/>
      </c>
      <c r="BJ855" s="88" t="str">
        <f>IFERROR(IF(Sale!G839 &lt;&gt; "", Sale!G839, ""), "")</f>
        <v/>
      </c>
      <c r="BK855" s="88" t="str">
        <f>IFERROR(IF(Sale!H839 &lt;&gt; "", Sale!H839, ""), "")</f>
        <v/>
      </c>
      <c r="BL855" s="88" t="str">
        <f>IFERROR(IF(Sale!I839 &lt;&gt; "", Sale!I839, ""), "")</f>
        <v/>
      </c>
      <c r="BM855" s="88" t="str">
        <f>IFERROR(IF(Sale!J839 &lt;&gt; "", Sale!J839, ""), "")</f>
        <v/>
      </c>
      <c r="BN855" s="88" t="str">
        <f>IFERROR(IF(Sale!K839 &lt;&gt; "", Sale!K839, ""), "")</f>
        <v/>
      </c>
      <c r="BO855" s="88" t="str">
        <f>IFERROR(IF(Sale!L839 &lt;&gt; "", Sale!L839, ""), "")</f>
        <v/>
      </c>
      <c r="BP855" s="88" t="str">
        <f>IFERROR(IF(Sale!M839 &lt;&gt; "", Sale!M839, ""), "")</f>
        <v/>
      </c>
      <c r="BQ855" s="88" t="str">
        <f>IFERROR(IF(Sale!N839 &lt;&gt; "", Sale!N839, ""), "")</f>
        <v/>
      </c>
      <c r="BR855" s="88" t="str">
        <f>IFERROR(IF(Sale!O839 &lt;&gt; "", Sale!O839, ""), "")</f>
        <v/>
      </c>
    </row>
    <row r="856" spans="26:70">
      <c r="Z856" s="101" t="str">
        <f>IF(AB856 &lt;&gt; "", (COUNTIF($AB$19:AB856,AB856)&amp;"_"&amp;AB856),"")</f>
        <v/>
      </c>
      <c r="AA856" s="125" t="str">
        <f>IFERROR(IF(Purchase!A839 &lt;&gt;"",Purchase!A839,""),"")</f>
        <v/>
      </c>
      <c r="AB856" s="101" t="str">
        <f>IFERROR(IF(Purchase!B839 &lt;&gt;"",Purchase!B839,""),"")</f>
        <v/>
      </c>
      <c r="AC856" s="101" t="str">
        <f>IFERROR(IF(Purchase!C839 &lt;&gt;"",Purchase!C839,""),"")</f>
        <v/>
      </c>
      <c r="AD856" s="89" t="str">
        <f>IFERROR(IF(Purchase!D839 &lt;&gt;"",Purchase!D839,""),"")</f>
        <v/>
      </c>
      <c r="AE856" s="89" t="str">
        <f>IFERROR(IF(Purchase!E839 &lt;&gt;"",Purchase!E839,""),"")</f>
        <v/>
      </c>
      <c r="AF856" s="89" t="str">
        <f>IFERROR(IF(Purchase!F839 &lt;&gt;"",Purchase!F839,""),"")</f>
        <v/>
      </c>
      <c r="AG856" s="89" t="str">
        <f>IFERROR(IF(Purchase!G839 &lt;&gt;"",Purchase!G839,""),"")</f>
        <v/>
      </c>
      <c r="AH856" s="89" t="str">
        <f>IFERROR(IF(Purchase!H839 &lt;&gt;"",Purchase!H839,""),"")</f>
        <v/>
      </c>
      <c r="AI856" s="89" t="str">
        <f>IFERROR(IF(Purchase!I839 &lt;&gt;"",Purchase!I839,""),"")</f>
        <v/>
      </c>
      <c r="AJ856" s="89" t="str">
        <f>IFERROR(IF(Purchase!J839 &lt;&gt;"",Purchase!J839,""),"")</f>
        <v/>
      </c>
      <c r="AK856" s="101" t="str">
        <f t="shared" si="38"/>
        <v/>
      </c>
      <c r="BD856" s="94" t="str">
        <f>IFERROR(IF(Sale!A840 &lt;&gt; "", Sale!A840, ""), "")</f>
        <v/>
      </c>
      <c r="BE856" s="88" t="str">
        <f>IFERROR(IF(Sale!B840 &lt;&gt; "", Sale!B840, ""), "")</f>
        <v/>
      </c>
      <c r="BF856" s="88" t="str">
        <f>IFERROR(IF(Sale!C840 &lt;&gt; "", Sale!C840, ""), "")</f>
        <v/>
      </c>
      <c r="BG856" s="88" t="str">
        <f>IFERROR(IF(Sale!D840 &lt;&gt; "", Sale!D840, ""), "")</f>
        <v/>
      </c>
      <c r="BH856" s="88" t="str">
        <f>IFERROR(IF(Sale!E840 &lt;&gt; "", Sale!E840, ""), "")</f>
        <v/>
      </c>
      <c r="BI856" s="88" t="str">
        <f>IFERROR(IF(Sale!F840 &lt;&gt; "", Sale!F840, ""), "")</f>
        <v/>
      </c>
      <c r="BJ856" s="88" t="str">
        <f>IFERROR(IF(Sale!G840 &lt;&gt; "", Sale!G840, ""), "")</f>
        <v/>
      </c>
      <c r="BK856" s="88" t="str">
        <f>IFERROR(IF(Sale!H840 &lt;&gt; "", Sale!H840, ""), "")</f>
        <v/>
      </c>
      <c r="BL856" s="88" t="str">
        <f>IFERROR(IF(Sale!I840 &lt;&gt; "", Sale!I840, ""), "")</f>
        <v/>
      </c>
      <c r="BM856" s="88" t="str">
        <f>IFERROR(IF(Sale!J840 &lt;&gt; "", Sale!J840, ""), "")</f>
        <v/>
      </c>
      <c r="BN856" s="88" t="str">
        <f>IFERROR(IF(Sale!K840 &lt;&gt; "", Sale!K840, ""), "")</f>
        <v/>
      </c>
      <c r="BO856" s="88" t="str">
        <f>IFERROR(IF(Sale!L840 &lt;&gt; "", Sale!L840, ""), "")</f>
        <v/>
      </c>
      <c r="BP856" s="88" t="str">
        <f>IFERROR(IF(Sale!M840 &lt;&gt; "", Sale!M840, ""), "")</f>
        <v/>
      </c>
      <c r="BQ856" s="88" t="str">
        <f>IFERROR(IF(Sale!N840 &lt;&gt; "", Sale!N840, ""), "")</f>
        <v/>
      </c>
      <c r="BR856" s="88" t="str">
        <f>IFERROR(IF(Sale!O840 &lt;&gt; "", Sale!O840, ""), "")</f>
        <v/>
      </c>
    </row>
    <row r="857" spans="26:70">
      <c r="Z857" s="101" t="str">
        <f>IF(AB857 &lt;&gt; "", (COUNTIF($AB$19:AB857,AB857)&amp;"_"&amp;AB857),"")</f>
        <v/>
      </c>
      <c r="AA857" s="125" t="str">
        <f>IFERROR(IF(Purchase!A840 &lt;&gt;"",Purchase!A840,""),"")</f>
        <v/>
      </c>
      <c r="AB857" s="101" t="str">
        <f>IFERROR(IF(Purchase!B840 &lt;&gt;"",Purchase!B840,""),"")</f>
        <v/>
      </c>
      <c r="AC857" s="101" t="str">
        <f>IFERROR(IF(Purchase!C840 &lt;&gt;"",Purchase!C840,""),"")</f>
        <v/>
      </c>
      <c r="AD857" s="89" t="str">
        <f>IFERROR(IF(Purchase!D840 &lt;&gt;"",Purchase!D840,""),"")</f>
        <v/>
      </c>
      <c r="AE857" s="89" t="str">
        <f>IFERROR(IF(Purchase!E840 &lt;&gt;"",Purchase!E840,""),"")</f>
        <v/>
      </c>
      <c r="AF857" s="89" t="str">
        <f>IFERROR(IF(Purchase!F840 &lt;&gt;"",Purchase!F840,""),"")</f>
        <v/>
      </c>
      <c r="AG857" s="89" t="str">
        <f>IFERROR(IF(Purchase!G840 &lt;&gt;"",Purchase!G840,""),"")</f>
        <v/>
      </c>
      <c r="AH857" s="89" t="str">
        <f>IFERROR(IF(Purchase!H840 &lt;&gt;"",Purchase!H840,""),"")</f>
        <v/>
      </c>
      <c r="AI857" s="89" t="str">
        <f>IFERROR(IF(Purchase!I840 &lt;&gt;"",Purchase!I840,""),"")</f>
        <v/>
      </c>
      <c r="AJ857" s="89" t="str">
        <f>IFERROR(IF(Purchase!J840 &lt;&gt;"",Purchase!J840,""),"")</f>
        <v/>
      </c>
      <c r="AK857" s="101" t="str">
        <f t="shared" si="38"/>
        <v/>
      </c>
      <c r="BD857" s="94" t="str">
        <f>IFERROR(IF(Sale!A841 &lt;&gt; "", Sale!A841, ""), "")</f>
        <v/>
      </c>
      <c r="BE857" s="88" t="str">
        <f>IFERROR(IF(Sale!B841 &lt;&gt; "", Sale!B841, ""), "")</f>
        <v/>
      </c>
      <c r="BF857" s="88" t="str">
        <f>IFERROR(IF(Sale!C841 &lt;&gt; "", Sale!C841, ""), "")</f>
        <v/>
      </c>
      <c r="BG857" s="88" t="str">
        <f>IFERROR(IF(Sale!D841 &lt;&gt; "", Sale!D841, ""), "")</f>
        <v/>
      </c>
      <c r="BH857" s="88" t="str">
        <f>IFERROR(IF(Sale!E841 &lt;&gt; "", Sale!E841, ""), "")</f>
        <v/>
      </c>
      <c r="BI857" s="88" t="str">
        <f>IFERROR(IF(Sale!F841 &lt;&gt; "", Sale!F841, ""), "")</f>
        <v/>
      </c>
      <c r="BJ857" s="88" t="str">
        <f>IFERROR(IF(Sale!G841 &lt;&gt; "", Sale!G841, ""), "")</f>
        <v/>
      </c>
      <c r="BK857" s="88" t="str">
        <f>IFERROR(IF(Sale!H841 &lt;&gt; "", Sale!H841, ""), "")</f>
        <v/>
      </c>
      <c r="BL857" s="88" t="str">
        <f>IFERROR(IF(Sale!I841 &lt;&gt; "", Sale!I841, ""), "")</f>
        <v/>
      </c>
      <c r="BM857" s="88" t="str">
        <f>IFERROR(IF(Sale!J841 &lt;&gt; "", Sale!J841, ""), "")</f>
        <v/>
      </c>
      <c r="BN857" s="88" t="str">
        <f>IFERROR(IF(Sale!K841 &lt;&gt; "", Sale!K841, ""), "")</f>
        <v/>
      </c>
      <c r="BO857" s="88" t="str">
        <f>IFERROR(IF(Sale!L841 &lt;&gt; "", Sale!L841, ""), "")</f>
        <v/>
      </c>
      <c r="BP857" s="88" t="str">
        <f>IFERROR(IF(Sale!M841 &lt;&gt; "", Sale!M841, ""), "")</f>
        <v/>
      </c>
      <c r="BQ857" s="88" t="str">
        <f>IFERROR(IF(Sale!N841 &lt;&gt; "", Sale!N841, ""), "")</f>
        <v/>
      </c>
      <c r="BR857" s="88" t="str">
        <f>IFERROR(IF(Sale!O841 &lt;&gt; "", Sale!O841, ""), "")</f>
        <v/>
      </c>
    </row>
    <row r="858" spans="26:70">
      <c r="Z858" s="101" t="str">
        <f>IF(AB858 &lt;&gt; "", (COUNTIF($AB$19:AB858,AB858)&amp;"_"&amp;AB858),"")</f>
        <v/>
      </c>
      <c r="AA858" s="125" t="str">
        <f>IFERROR(IF(Purchase!A841 &lt;&gt;"",Purchase!A841,""),"")</f>
        <v/>
      </c>
      <c r="AB858" s="101" t="str">
        <f>IFERROR(IF(Purchase!B841 &lt;&gt;"",Purchase!B841,""),"")</f>
        <v/>
      </c>
      <c r="AC858" s="101" t="str">
        <f>IFERROR(IF(Purchase!C841 &lt;&gt;"",Purchase!C841,""),"")</f>
        <v/>
      </c>
      <c r="AD858" s="89" t="str">
        <f>IFERROR(IF(Purchase!D841 &lt;&gt;"",Purchase!D841,""),"")</f>
        <v/>
      </c>
      <c r="AE858" s="89" t="str">
        <f>IFERROR(IF(Purchase!E841 &lt;&gt;"",Purchase!E841,""),"")</f>
        <v/>
      </c>
      <c r="AF858" s="89" t="str">
        <f>IFERROR(IF(Purchase!F841 &lt;&gt;"",Purchase!F841,""),"")</f>
        <v/>
      </c>
      <c r="AG858" s="89" t="str">
        <f>IFERROR(IF(Purchase!G841 &lt;&gt;"",Purchase!G841,""),"")</f>
        <v/>
      </c>
      <c r="AH858" s="89" t="str">
        <f>IFERROR(IF(Purchase!H841 &lt;&gt;"",Purchase!H841,""),"")</f>
        <v/>
      </c>
      <c r="AI858" s="89" t="str">
        <f>IFERROR(IF(Purchase!I841 &lt;&gt;"",Purchase!I841,""),"")</f>
        <v/>
      </c>
      <c r="AJ858" s="89" t="str">
        <f>IFERROR(IF(Purchase!J841 &lt;&gt;"",Purchase!J841,""),"")</f>
        <v/>
      </c>
      <c r="AK858" s="101" t="str">
        <f t="shared" si="38"/>
        <v/>
      </c>
      <c r="BD858" s="94" t="str">
        <f>IFERROR(IF(Sale!A842 &lt;&gt; "", Sale!A842, ""), "")</f>
        <v/>
      </c>
      <c r="BE858" s="88" t="str">
        <f>IFERROR(IF(Sale!B842 &lt;&gt; "", Sale!B842, ""), "")</f>
        <v/>
      </c>
      <c r="BF858" s="88" t="str">
        <f>IFERROR(IF(Sale!C842 &lt;&gt; "", Sale!C842, ""), "")</f>
        <v/>
      </c>
      <c r="BG858" s="88" t="str">
        <f>IFERROR(IF(Sale!D842 &lt;&gt; "", Sale!D842, ""), "")</f>
        <v/>
      </c>
      <c r="BH858" s="88" t="str">
        <f>IFERROR(IF(Sale!E842 &lt;&gt; "", Sale!E842, ""), "")</f>
        <v/>
      </c>
      <c r="BI858" s="88" t="str">
        <f>IFERROR(IF(Sale!F842 &lt;&gt; "", Sale!F842, ""), "")</f>
        <v/>
      </c>
      <c r="BJ858" s="88" t="str">
        <f>IFERROR(IF(Sale!G842 &lt;&gt; "", Sale!G842, ""), "")</f>
        <v/>
      </c>
      <c r="BK858" s="88" t="str">
        <f>IFERROR(IF(Sale!H842 &lt;&gt; "", Sale!H842, ""), "")</f>
        <v/>
      </c>
      <c r="BL858" s="88" t="str">
        <f>IFERROR(IF(Sale!I842 &lt;&gt; "", Sale!I842, ""), "")</f>
        <v/>
      </c>
      <c r="BM858" s="88" t="str">
        <f>IFERROR(IF(Sale!J842 &lt;&gt; "", Sale!J842, ""), "")</f>
        <v/>
      </c>
      <c r="BN858" s="88" t="str">
        <f>IFERROR(IF(Sale!K842 &lt;&gt; "", Sale!K842, ""), "")</f>
        <v/>
      </c>
      <c r="BO858" s="88" t="str">
        <f>IFERROR(IF(Sale!L842 &lt;&gt; "", Sale!L842, ""), "")</f>
        <v/>
      </c>
      <c r="BP858" s="88" t="str">
        <f>IFERROR(IF(Sale!M842 &lt;&gt; "", Sale!M842, ""), "")</f>
        <v/>
      </c>
      <c r="BQ858" s="88" t="str">
        <f>IFERROR(IF(Sale!N842 &lt;&gt; "", Sale!N842, ""), "")</f>
        <v/>
      </c>
      <c r="BR858" s="88" t="str">
        <f>IFERROR(IF(Sale!O842 &lt;&gt; "", Sale!O842, ""), "")</f>
        <v/>
      </c>
    </row>
    <row r="859" spans="26:70">
      <c r="Z859" s="101" t="str">
        <f>IF(AB859 &lt;&gt; "", (COUNTIF($AB$19:AB859,AB859)&amp;"_"&amp;AB859),"")</f>
        <v/>
      </c>
      <c r="AA859" s="125" t="str">
        <f>IFERROR(IF(Purchase!A842 &lt;&gt;"",Purchase!A842,""),"")</f>
        <v/>
      </c>
      <c r="AB859" s="101" t="str">
        <f>IFERROR(IF(Purchase!B842 &lt;&gt;"",Purchase!B842,""),"")</f>
        <v/>
      </c>
      <c r="AC859" s="101" t="str">
        <f>IFERROR(IF(Purchase!C842 &lt;&gt;"",Purchase!C842,""),"")</f>
        <v/>
      </c>
      <c r="AD859" s="89" t="str">
        <f>IFERROR(IF(Purchase!D842 &lt;&gt;"",Purchase!D842,""),"")</f>
        <v/>
      </c>
      <c r="AE859" s="89" t="str">
        <f>IFERROR(IF(Purchase!E842 &lt;&gt;"",Purchase!E842,""),"")</f>
        <v/>
      </c>
      <c r="AF859" s="89" t="str">
        <f>IFERROR(IF(Purchase!F842 &lt;&gt;"",Purchase!F842,""),"")</f>
        <v/>
      </c>
      <c r="AG859" s="89" t="str">
        <f>IFERROR(IF(Purchase!G842 &lt;&gt;"",Purchase!G842,""),"")</f>
        <v/>
      </c>
      <c r="AH859" s="89" t="str">
        <f>IFERROR(IF(Purchase!H842 &lt;&gt;"",Purchase!H842,""),"")</f>
        <v/>
      </c>
      <c r="AI859" s="89" t="str">
        <f>IFERROR(IF(Purchase!I842 &lt;&gt;"",Purchase!I842,""),"")</f>
        <v/>
      </c>
      <c r="AJ859" s="89" t="str">
        <f>IFERROR(IF(Purchase!J842 &lt;&gt;"",Purchase!J842,""),"")</f>
        <v/>
      </c>
      <c r="AK859" s="101" t="str">
        <f t="shared" si="38"/>
        <v/>
      </c>
      <c r="BD859" s="94" t="str">
        <f>IFERROR(IF(Sale!A843 &lt;&gt; "", Sale!A843, ""), "")</f>
        <v/>
      </c>
      <c r="BE859" s="88" t="str">
        <f>IFERROR(IF(Sale!B843 &lt;&gt; "", Sale!B843, ""), "")</f>
        <v/>
      </c>
      <c r="BF859" s="88" t="str">
        <f>IFERROR(IF(Sale!C843 &lt;&gt; "", Sale!C843, ""), "")</f>
        <v/>
      </c>
      <c r="BG859" s="88" t="str">
        <f>IFERROR(IF(Sale!D843 &lt;&gt; "", Sale!D843, ""), "")</f>
        <v/>
      </c>
      <c r="BH859" s="88" t="str">
        <f>IFERROR(IF(Sale!E843 &lt;&gt; "", Sale!E843, ""), "")</f>
        <v/>
      </c>
      <c r="BI859" s="88" t="str">
        <f>IFERROR(IF(Sale!F843 &lt;&gt; "", Sale!F843, ""), "")</f>
        <v/>
      </c>
      <c r="BJ859" s="88" t="str">
        <f>IFERROR(IF(Sale!G843 &lt;&gt; "", Sale!G843, ""), "")</f>
        <v/>
      </c>
      <c r="BK859" s="88" t="str">
        <f>IFERROR(IF(Sale!H843 &lt;&gt; "", Sale!H843, ""), "")</f>
        <v/>
      </c>
      <c r="BL859" s="88" t="str">
        <f>IFERROR(IF(Sale!I843 &lt;&gt; "", Sale!I843, ""), "")</f>
        <v/>
      </c>
      <c r="BM859" s="88" t="str">
        <f>IFERROR(IF(Sale!J843 &lt;&gt; "", Sale!J843, ""), "")</f>
        <v/>
      </c>
      <c r="BN859" s="88" t="str">
        <f>IFERROR(IF(Sale!K843 &lt;&gt; "", Sale!K843, ""), "")</f>
        <v/>
      </c>
      <c r="BO859" s="88" t="str">
        <f>IFERROR(IF(Sale!L843 &lt;&gt; "", Sale!L843, ""), "")</f>
        <v/>
      </c>
      <c r="BP859" s="88" t="str">
        <f>IFERROR(IF(Sale!M843 &lt;&gt; "", Sale!M843, ""), "")</f>
        <v/>
      </c>
      <c r="BQ859" s="88" t="str">
        <f>IFERROR(IF(Sale!N843 &lt;&gt; "", Sale!N843, ""), "")</f>
        <v/>
      </c>
      <c r="BR859" s="88" t="str">
        <f>IFERROR(IF(Sale!O843 &lt;&gt; "", Sale!O843, ""), "")</f>
        <v/>
      </c>
    </row>
    <row r="860" spans="26:70">
      <c r="Z860" s="101" t="str">
        <f>IF(AB860 &lt;&gt; "", (COUNTIF($AB$19:AB860,AB860)&amp;"_"&amp;AB860),"")</f>
        <v/>
      </c>
      <c r="AA860" s="125" t="str">
        <f>IFERROR(IF(Purchase!A843 &lt;&gt;"",Purchase!A843,""),"")</f>
        <v/>
      </c>
      <c r="AB860" s="101" t="str">
        <f>IFERROR(IF(Purchase!B843 &lt;&gt;"",Purchase!B843,""),"")</f>
        <v/>
      </c>
      <c r="AC860" s="101" t="str">
        <f>IFERROR(IF(Purchase!C843 &lt;&gt;"",Purchase!C843,""),"")</f>
        <v/>
      </c>
      <c r="AD860" s="89" t="str">
        <f>IFERROR(IF(Purchase!D843 &lt;&gt;"",Purchase!D843,""),"")</f>
        <v/>
      </c>
      <c r="AE860" s="89" t="str">
        <f>IFERROR(IF(Purchase!E843 &lt;&gt;"",Purchase!E843,""),"")</f>
        <v/>
      </c>
      <c r="AF860" s="89" t="str">
        <f>IFERROR(IF(Purchase!F843 &lt;&gt;"",Purchase!F843,""),"")</f>
        <v/>
      </c>
      <c r="AG860" s="89" t="str">
        <f>IFERROR(IF(Purchase!G843 &lt;&gt;"",Purchase!G843,""),"")</f>
        <v/>
      </c>
      <c r="AH860" s="89" t="str">
        <f>IFERROR(IF(Purchase!H843 &lt;&gt;"",Purchase!H843,""),"")</f>
        <v/>
      </c>
      <c r="AI860" s="89" t="str">
        <f>IFERROR(IF(Purchase!I843 &lt;&gt;"",Purchase!I843,""),"")</f>
        <v/>
      </c>
      <c r="AJ860" s="89" t="str">
        <f>IFERROR(IF(Purchase!J843 &lt;&gt;"",Purchase!J843,""),"")</f>
        <v/>
      </c>
      <c r="AK860" s="101" t="str">
        <f t="shared" si="38"/>
        <v/>
      </c>
      <c r="BD860" s="94" t="str">
        <f>IFERROR(IF(Sale!A844 &lt;&gt; "", Sale!A844, ""), "")</f>
        <v/>
      </c>
      <c r="BE860" s="88" t="str">
        <f>IFERROR(IF(Sale!B844 &lt;&gt; "", Sale!B844, ""), "")</f>
        <v/>
      </c>
      <c r="BF860" s="88" t="str">
        <f>IFERROR(IF(Sale!C844 &lt;&gt; "", Sale!C844, ""), "")</f>
        <v/>
      </c>
      <c r="BG860" s="88" t="str">
        <f>IFERROR(IF(Sale!D844 &lt;&gt; "", Sale!D844, ""), "")</f>
        <v/>
      </c>
      <c r="BH860" s="88" t="str">
        <f>IFERROR(IF(Sale!E844 &lt;&gt; "", Sale!E844, ""), "")</f>
        <v/>
      </c>
      <c r="BI860" s="88" t="str">
        <f>IFERROR(IF(Sale!F844 &lt;&gt; "", Sale!F844, ""), "")</f>
        <v/>
      </c>
      <c r="BJ860" s="88" t="str">
        <f>IFERROR(IF(Sale!G844 &lt;&gt; "", Sale!G844, ""), "")</f>
        <v/>
      </c>
      <c r="BK860" s="88" t="str">
        <f>IFERROR(IF(Sale!H844 &lt;&gt; "", Sale!H844, ""), "")</f>
        <v/>
      </c>
      <c r="BL860" s="88" t="str">
        <f>IFERROR(IF(Sale!I844 &lt;&gt; "", Sale!I844, ""), "")</f>
        <v/>
      </c>
      <c r="BM860" s="88" t="str">
        <f>IFERROR(IF(Sale!J844 &lt;&gt; "", Sale!J844, ""), "")</f>
        <v/>
      </c>
      <c r="BN860" s="88" t="str">
        <f>IFERROR(IF(Sale!K844 &lt;&gt; "", Sale!K844, ""), "")</f>
        <v/>
      </c>
      <c r="BO860" s="88" t="str">
        <f>IFERROR(IF(Sale!L844 &lt;&gt; "", Sale!L844, ""), "")</f>
        <v/>
      </c>
      <c r="BP860" s="88" t="str">
        <f>IFERROR(IF(Sale!M844 &lt;&gt; "", Sale!M844, ""), "")</f>
        <v/>
      </c>
      <c r="BQ860" s="88" t="str">
        <f>IFERROR(IF(Sale!N844 &lt;&gt; "", Sale!N844, ""), "")</f>
        <v/>
      </c>
      <c r="BR860" s="88" t="str">
        <f>IFERROR(IF(Sale!O844 &lt;&gt; "", Sale!O844, ""), "")</f>
        <v/>
      </c>
    </row>
    <row r="861" spans="26:70">
      <c r="Z861" s="101" t="str">
        <f>IF(AB861 &lt;&gt; "", (COUNTIF($AB$19:AB861,AB861)&amp;"_"&amp;AB861),"")</f>
        <v/>
      </c>
      <c r="AA861" s="125" t="str">
        <f>IFERROR(IF(Purchase!A844 &lt;&gt;"",Purchase!A844,""),"")</f>
        <v/>
      </c>
      <c r="AB861" s="101" t="str">
        <f>IFERROR(IF(Purchase!B844 &lt;&gt;"",Purchase!B844,""),"")</f>
        <v/>
      </c>
      <c r="AC861" s="101" t="str">
        <f>IFERROR(IF(Purchase!C844 &lt;&gt;"",Purchase!C844,""),"")</f>
        <v/>
      </c>
      <c r="AD861" s="89" t="str">
        <f>IFERROR(IF(Purchase!D844 &lt;&gt;"",Purchase!D844,""),"")</f>
        <v/>
      </c>
      <c r="AE861" s="89" t="str">
        <f>IFERROR(IF(Purchase!E844 &lt;&gt;"",Purchase!E844,""),"")</f>
        <v/>
      </c>
      <c r="AF861" s="89" t="str">
        <f>IFERROR(IF(Purchase!F844 &lt;&gt;"",Purchase!F844,""),"")</f>
        <v/>
      </c>
      <c r="AG861" s="89" t="str">
        <f>IFERROR(IF(Purchase!G844 &lt;&gt;"",Purchase!G844,""),"")</f>
        <v/>
      </c>
      <c r="AH861" s="89" t="str">
        <f>IFERROR(IF(Purchase!H844 &lt;&gt;"",Purchase!H844,""),"")</f>
        <v/>
      </c>
      <c r="AI861" s="89" t="str">
        <f>IFERROR(IF(Purchase!I844 &lt;&gt;"",Purchase!I844,""),"")</f>
        <v/>
      </c>
      <c r="AJ861" s="89" t="str">
        <f>IFERROR(IF(Purchase!J844 &lt;&gt;"",Purchase!J844,""),"")</f>
        <v/>
      </c>
      <c r="AK861" s="101" t="str">
        <f t="shared" si="38"/>
        <v/>
      </c>
      <c r="BD861" s="94" t="str">
        <f>IFERROR(IF(Sale!A845 &lt;&gt; "", Sale!A845, ""), "")</f>
        <v/>
      </c>
      <c r="BE861" s="88" t="str">
        <f>IFERROR(IF(Sale!B845 &lt;&gt; "", Sale!B845, ""), "")</f>
        <v/>
      </c>
      <c r="BF861" s="88" t="str">
        <f>IFERROR(IF(Sale!C845 &lt;&gt; "", Sale!C845, ""), "")</f>
        <v/>
      </c>
      <c r="BG861" s="88" t="str">
        <f>IFERROR(IF(Sale!D845 &lt;&gt; "", Sale!D845, ""), "")</f>
        <v/>
      </c>
      <c r="BH861" s="88" t="str">
        <f>IFERROR(IF(Sale!E845 &lt;&gt; "", Sale!E845, ""), "")</f>
        <v/>
      </c>
      <c r="BI861" s="88" t="str">
        <f>IFERROR(IF(Sale!F845 &lt;&gt; "", Sale!F845, ""), "")</f>
        <v/>
      </c>
      <c r="BJ861" s="88" t="str">
        <f>IFERROR(IF(Sale!G845 &lt;&gt; "", Sale!G845, ""), "")</f>
        <v/>
      </c>
      <c r="BK861" s="88" t="str">
        <f>IFERROR(IF(Sale!H845 &lt;&gt; "", Sale!H845, ""), "")</f>
        <v/>
      </c>
      <c r="BL861" s="88" t="str">
        <f>IFERROR(IF(Sale!I845 &lt;&gt; "", Sale!I845, ""), "")</f>
        <v/>
      </c>
      <c r="BM861" s="88" t="str">
        <f>IFERROR(IF(Sale!J845 &lt;&gt; "", Sale!J845, ""), "")</f>
        <v/>
      </c>
      <c r="BN861" s="88" t="str">
        <f>IFERROR(IF(Sale!K845 &lt;&gt; "", Sale!K845, ""), "")</f>
        <v/>
      </c>
      <c r="BO861" s="88" t="str">
        <f>IFERROR(IF(Sale!L845 &lt;&gt; "", Sale!L845, ""), "")</f>
        <v/>
      </c>
      <c r="BP861" s="88" t="str">
        <f>IFERROR(IF(Sale!M845 &lt;&gt; "", Sale!M845, ""), "")</f>
        <v/>
      </c>
      <c r="BQ861" s="88" t="str">
        <f>IFERROR(IF(Sale!N845 &lt;&gt; "", Sale!N845, ""), "")</f>
        <v/>
      </c>
      <c r="BR861" s="88" t="str">
        <f>IFERROR(IF(Sale!O845 &lt;&gt; "", Sale!O845, ""), "")</f>
        <v/>
      </c>
    </row>
    <row r="862" spans="26:70">
      <c r="Z862" s="101" t="str">
        <f>IF(AB862 &lt;&gt; "", (COUNTIF($AB$19:AB862,AB862)&amp;"_"&amp;AB862),"")</f>
        <v/>
      </c>
      <c r="AA862" s="125" t="str">
        <f>IFERROR(IF(Purchase!A845 &lt;&gt;"",Purchase!A845,""),"")</f>
        <v/>
      </c>
      <c r="AB862" s="101" t="str">
        <f>IFERROR(IF(Purchase!B845 &lt;&gt;"",Purchase!B845,""),"")</f>
        <v/>
      </c>
      <c r="AC862" s="101" t="str">
        <f>IFERROR(IF(Purchase!C845 &lt;&gt;"",Purchase!C845,""),"")</f>
        <v/>
      </c>
      <c r="AD862" s="89" t="str">
        <f>IFERROR(IF(Purchase!D845 &lt;&gt;"",Purchase!D845,""),"")</f>
        <v/>
      </c>
      <c r="AE862" s="89" t="str">
        <f>IFERROR(IF(Purchase!E845 &lt;&gt;"",Purchase!E845,""),"")</f>
        <v/>
      </c>
      <c r="AF862" s="89" t="str">
        <f>IFERROR(IF(Purchase!F845 &lt;&gt;"",Purchase!F845,""),"")</f>
        <v/>
      </c>
      <c r="AG862" s="89" t="str">
        <f>IFERROR(IF(Purchase!G845 &lt;&gt;"",Purchase!G845,""),"")</f>
        <v/>
      </c>
      <c r="AH862" s="89" t="str">
        <f>IFERROR(IF(Purchase!H845 &lt;&gt;"",Purchase!H845,""),"")</f>
        <v/>
      </c>
      <c r="AI862" s="89" t="str">
        <f>IFERROR(IF(Purchase!I845 &lt;&gt;"",Purchase!I845,""),"")</f>
        <v/>
      </c>
      <c r="AJ862" s="89" t="str">
        <f>IFERROR(IF(Purchase!J845 &lt;&gt;"",Purchase!J845,""),"")</f>
        <v/>
      </c>
      <c r="AK862" s="101" t="str">
        <f t="shared" si="38"/>
        <v/>
      </c>
      <c r="BD862" s="94" t="str">
        <f>IFERROR(IF(Sale!A846 &lt;&gt; "", Sale!A846, ""), "")</f>
        <v/>
      </c>
      <c r="BE862" s="88" t="str">
        <f>IFERROR(IF(Sale!B846 &lt;&gt; "", Sale!B846, ""), "")</f>
        <v/>
      </c>
      <c r="BF862" s="88" t="str">
        <f>IFERROR(IF(Sale!C846 &lt;&gt; "", Sale!C846, ""), "")</f>
        <v/>
      </c>
      <c r="BG862" s="88" t="str">
        <f>IFERROR(IF(Sale!D846 &lt;&gt; "", Sale!D846, ""), "")</f>
        <v/>
      </c>
      <c r="BH862" s="88" t="str">
        <f>IFERROR(IF(Sale!E846 &lt;&gt; "", Sale!E846, ""), "")</f>
        <v/>
      </c>
      <c r="BI862" s="88" t="str">
        <f>IFERROR(IF(Sale!F846 &lt;&gt; "", Sale!F846, ""), "")</f>
        <v/>
      </c>
      <c r="BJ862" s="88" t="str">
        <f>IFERROR(IF(Sale!G846 &lt;&gt; "", Sale!G846, ""), "")</f>
        <v/>
      </c>
      <c r="BK862" s="88" t="str">
        <f>IFERROR(IF(Sale!H846 &lt;&gt; "", Sale!H846, ""), "")</f>
        <v/>
      </c>
      <c r="BL862" s="88" t="str">
        <f>IFERROR(IF(Sale!I846 &lt;&gt; "", Sale!I846, ""), "")</f>
        <v/>
      </c>
      <c r="BM862" s="88" t="str">
        <f>IFERROR(IF(Sale!J846 &lt;&gt; "", Sale!J846, ""), "")</f>
        <v/>
      </c>
      <c r="BN862" s="88" t="str">
        <f>IFERROR(IF(Sale!K846 &lt;&gt; "", Sale!K846, ""), "")</f>
        <v/>
      </c>
      <c r="BO862" s="88" t="str">
        <f>IFERROR(IF(Sale!L846 &lt;&gt; "", Sale!L846, ""), "")</f>
        <v/>
      </c>
      <c r="BP862" s="88" t="str">
        <f>IFERROR(IF(Sale!M846 &lt;&gt; "", Sale!M846, ""), "")</f>
        <v/>
      </c>
      <c r="BQ862" s="88" t="str">
        <f>IFERROR(IF(Sale!N846 &lt;&gt; "", Sale!N846, ""), "")</f>
        <v/>
      </c>
      <c r="BR862" s="88" t="str">
        <f>IFERROR(IF(Sale!O846 &lt;&gt; "", Sale!O846, ""), "")</f>
        <v/>
      </c>
    </row>
    <row r="863" spans="26:70">
      <c r="Z863" s="101" t="str">
        <f>IF(AB863 &lt;&gt; "", (COUNTIF($AB$19:AB863,AB863)&amp;"_"&amp;AB863),"")</f>
        <v/>
      </c>
      <c r="AA863" s="125" t="str">
        <f>IFERROR(IF(Purchase!A846 &lt;&gt;"",Purchase!A846,""),"")</f>
        <v/>
      </c>
      <c r="AB863" s="101" t="str">
        <f>IFERROR(IF(Purchase!B846 &lt;&gt;"",Purchase!B846,""),"")</f>
        <v/>
      </c>
      <c r="AC863" s="101" t="str">
        <f>IFERROR(IF(Purchase!C846 &lt;&gt;"",Purchase!C846,""),"")</f>
        <v/>
      </c>
      <c r="AD863" s="89" t="str">
        <f>IFERROR(IF(Purchase!D846 &lt;&gt;"",Purchase!D846,""),"")</f>
        <v/>
      </c>
      <c r="AE863" s="89" t="str">
        <f>IFERROR(IF(Purchase!E846 &lt;&gt;"",Purchase!E846,""),"")</f>
        <v/>
      </c>
      <c r="AF863" s="89" t="str">
        <f>IFERROR(IF(Purchase!F846 &lt;&gt;"",Purchase!F846,""),"")</f>
        <v/>
      </c>
      <c r="AG863" s="89" t="str">
        <f>IFERROR(IF(Purchase!G846 &lt;&gt;"",Purchase!G846,""),"")</f>
        <v/>
      </c>
      <c r="AH863" s="89" t="str">
        <f>IFERROR(IF(Purchase!H846 &lt;&gt;"",Purchase!H846,""),"")</f>
        <v/>
      </c>
      <c r="AI863" s="89" t="str">
        <f>IFERROR(IF(Purchase!I846 &lt;&gt;"",Purchase!I846,""),"")</f>
        <v/>
      </c>
      <c r="AJ863" s="89" t="str">
        <f>IFERROR(IF(Purchase!J846 &lt;&gt;"",Purchase!J846,""),"")</f>
        <v/>
      </c>
      <c r="AK863" s="101" t="str">
        <f t="shared" si="38"/>
        <v/>
      </c>
      <c r="BD863" s="94" t="str">
        <f>IFERROR(IF(Sale!A847 &lt;&gt; "", Sale!A847, ""), "")</f>
        <v/>
      </c>
      <c r="BE863" s="88" t="str">
        <f>IFERROR(IF(Sale!B847 &lt;&gt; "", Sale!B847, ""), "")</f>
        <v/>
      </c>
      <c r="BF863" s="88" t="str">
        <f>IFERROR(IF(Sale!C847 &lt;&gt; "", Sale!C847, ""), "")</f>
        <v/>
      </c>
      <c r="BG863" s="88" t="str">
        <f>IFERROR(IF(Sale!D847 &lt;&gt; "", Sale!D847, ""), "")</f>
        <v/>
      </c>
      <c r="BH863" s="88" t="str">
        <f>IFERROR(IF(Sale!E847 &lt;&gt; "", Sale!E847, ""), "")</f>
        <v/>
      </c>
      <c r="BI863" s="88" t="str">
        <f>IFERROR(IF(Sale!F847 &lt;&gt; "", Sale!F847, ""), "")</f>
        <v/>
      </c>
      <c r="BJ863" s="88" t="str">
        <f>IFERROR(IF(Sale!G847 &lt;&gt; "", Sale!G847, ""), "")</f>
        <v/>
      </c>
      <c r="BK863" s="88" t="str">
        <f>IFERROR(IF(Sale!H847 &lt;&gt; "", Sale!H847, ""), "")</f>
        <v/>
      </c>
      <c r="BL863" s="88" t="str">
        <f>IFERROR(IF(Sale!I847 &lt;&gt; "", Sale!I847, ""), "")</f>
        <v/>
      </c>
      <c r="BM863" s="88" t="str">
        <f>IFERROR(IF(Sale!J847 &lt;&gt; "", Sale!J847, ""), "")</f>
        <v/>
      </c>
      <c r="BN863" s="88" t="str">
        <f>IFERROR(IF(Sale!K847 &lt;&gt; "", Sale!K847, ""), "")</f>
        <v/>
      </c>
      <c r="BO863" s="88" t="str">
        <f>IFERROR(IF(Sale!L847 &lt;&gt; "", Sale!L847, ""), "")</f>
        <v/>
      </c>
      <c r="BP863" s="88" t="str">
        <f>IFERROR(IF(Sale!M847 &lt;&gt; "", Sale!M847, ""), "")</f>
        <v/>
      </c>
      <c r="BQ863" s="88" t="str">
        <f>IFERROR(IF(Sale!N847 &lt;&gt; "", Sale!N847, ""), "")</f>
        <v/>
      </c>
      <c r="BR863" s="88" t="str">
        <f>IFERROR(IF(Sale!O847 &lt;&gt; "", Sale!O847, ""), "")</f>
        <v/>
      </c>
    </row>
    <row r="864" spans="26:70">
      <c r="Z864" s="101" t="str">
        <f>IF(AB864 &lt;&gt; "", (COUNTIF($AB$19:AB864,AB864)&amp;"_"&amp;AB864),"")</f>
        <v/>
      </c>
      <c r="AA864" s="125" t="str">
        <f>IFERROR(IF(Purchase!A847 &lt;&gt;"",Purchase!A847,""),"")</f>
        <v/>
      </c>
      <c r="AB864" s="101" t="str">
        <f>IFERROR(IF(Purchase!B847 &lt;&gt;"",Purchase!B847,""),"")</f>
        <v/>
      </c>
      <c r="AC864" s="101" t="str">
        <f>IFERROR(IF(Purchase!C847 &lt;&gt;"",Purchase!C847,""),"")</f>
        <v/>
      </c>
      <c r="AD864" s="89" t="str">
        <f>IFERROR(IF(Purchase!D847 &lt;&gt;"",Purchase!D847,""),"")</f>
        <v/>
      </c>
      <c r="AE864" s="89" t="str">
        <f>IFERROR(IF(Purchase!E847 &lt;&gt;"",Purchase!E847,""),"")</f>
        <v/>
      </c>
      <c r="AF864" s="89" t="str">
        <f>IFERROR(IF(Purchase!F847 &lt;&gt;"",Purchase!F847,""),"")</f>
        <v/>
      </c>
      <c r="AG864" s="89" t="str">
        <f>IFERROR(IF(Purchase!G847 &lt;&gt;"",Purchase!G847,""),"")</f>
        <v/>
      </c>
      <c r="AH864" s="89" t="str">
        <f>IFERROR(IF(Purchase!H847 &lt;&gt;"",Purchase!H847,""),"")</f>
        <v/>
      </c>
      <c r="AI864" s="89" t="str">
        <f>IFERROR(IF(Purchase!I847 &lt;&gt;"",Purchase!I847,""),"")</f>
        <v/>
      </c>
      <c r="AJ864" s="89" t="str">
        <f>IFERROR(IF(Purchase!J847 &lt;&gt;"",Purchase!J847,""),"")</f>
        <v/>
      </c>
      <c r="AK864" s="101" t="str">
        <f t="shared" si="38"/>
        <v/>
      </c>
      <c r="BD864" s="94" t="str">
        <f>IFERROR(IF(Sale!A848 &lt;&gt; "", Sale!A848, ""), "")</f>
        <v/>
      </c>
      <c r="BE864" s="88" t="str">
        <f>IFERROR(IF(Sale!B848 &lt;&gt; "", Sale!B848, ""), "")</f>
        <v/>
      </c>
      <c r="BF864" s="88" t="str">
        <f>IFERROR(IF(Sale!C848 &lt;&gt; "", Sale!C848, ""), "")</f>
        <v/>
      </c>
      <c r="BG864" s="88" t="str">
        <f>IFERROR(IF(Sale!D848 &lt;&gt; "", Sale!D848, ""), "")</f>
        <v/>
      </c>
      <c r="BH864" s="88" t="str">
        <f>IFERROR(IF(Sale!E848 &lt;&gt; "", Sale!E848, ""), "")</f>
        <v/>
      </c>
      <c r="BI864" s="88" t="str">
        <f>IFERROR(IF(Sale!F848 &lt;&gt; "", Sale!F848, ""), "")</f>
        <v/>
      </c>
      <c r="BJ864" s="88" t="str">
        <f>IFERROR(IF(Sale!G848 &lt;&gt; "", Sale!G848, ""), "")</f>
        <v/>
      </c>
      <c r="BK864" s="88" t="str">
        <f>IFERROR(IF(Sale!H848 &lt;&gt; "", Sale!H848, ""), "")</f>
        <v/>
      </c>
      <c r="BL864" s="88" t="str">
        <f>IFERROR(IF(Sale!I848 &lt;&gt; "", Sale!I848, ""), "")</f>
        <v/>
      </c>
      <c r="BM864" s="88" t="str">
        <f>IFERROR(IF(Sale!J848 &lt;&gt; "", Sale!J848, ""), "")</f>
        <v/>
      </c>
      <c r="BN864" s="88" t="str">
        <f>IFERROR(IF(Sale!K848 &lt;&gt; "", Sale!K848, ""), "")</f>
        <v/>
      </c>
      <c r="BO864" s="88" t="str">
        <f>IFERROR(IF(Sale!L848 &lt;&gt; "", Sale!L848, ""), "")</f>
        <v/>
      </c>
      <c r="BP864" s="88" t="str">
        <f>IFERROR(IF(Sale!M848 &lt;&gt; "", Sale!M848, ""), "")</f>
        <v/>
      </c>
      <c r="BQ864" s="88" t="str">
        <f>IFERROR(IF(Sale!N848 &lt;&gt; "", Sale!N848, ""), "")</f>
        <v/>
      </c>
      <c r="BR864" s="88" t="str">
        <f>IFERROR(IF(Sale!O848 &lt;&gt; "", Sale!O848, ""), "")</f>
        <v/>
      </c>
    </row>
    <row r="865" spans="26:70">
      <c r="Z865" s="101" t="str">
        <f>IF(AB865 &lt;&gt; "", (COUNTIF($AB$19:AB865,AB865)&amp;"_"&amp;AB865),"")</f>
        <v/>
      </c>
      <c r="AA865" s="125" t="str">
        <f>IFERROR(IF(Purchase!A848 &lt;&gt;"",Purchase!A848,""),"")</f>
        <v/>
      </c>
      <c r="AB865" s="101" t="str">
        <f>IFERROR(IF(Purchase!B848 &lt;&gt;"",Purchase!B848,""),"")</f>
        <v/>
      </c>
      <c r="AC865" s="101" t="str">
        <f>IFERROR(IF(Purchase!C848 &lt;&gt;"",Purchase!C848,""),"")</f>
        <v/>
      </c>
      <c r="AD865" s="89" t="str">
        <f>IFERROR(IF(Purchase!D848 &lt;&gt;"",Purchase!D848,""),"")</f>
        <v/>
      </c>
      <c r="AE865" s="89" t="str">
        <f>IFERROR(IF(Purchase!E848 &lt;&gt;"",Purchase!E848,""),"")</f>
        <v/>
      </c>
      <c r="AF865" s="89" t="str">
        <f>IFERROR(IF(Purchase!F848 &lt;&gt;"",Purchase!F848,""),"")</f>
        <v/>
      </c>
      <c r="AG865" s="89" t="str">
        <f>IFERROR(IF(Purchase!G848 &lt;&gt;"",Purchase!G848,""),"")</f>
        <v/>
      </c>
      <c r="AH865" s="89" t="str">
        <f>IFERROR(IF(Purchase!H848 &lt;&gt;"",Purchase!H848,""),"")</f>
        <v/>
      </c>
      <c r="AI865" s="89" t="str">
        <f>IFERROR(IF(Purchase!I848 &lt;&gt;"",Purchase!I848,""),"")</f>
        <v/>
      </c>
      <c r="AJ865" s="89" t="str">
        <f>IFERROR(IF(Purchase!J848 &lt;&gt;"",Purchase!J848,""),"")</f>
        <v/>
      </c>
      <c r="AK865" s="101" t="str">
        <f t="shared" si="38"/>
        <v/>
      </c>
      <c r="BD865" s="94" t="str">
        <f>IFERROR(IF(Sale!A849 &lt;&gt; "", Sale!A849, ""), "")</f>
        <v/>
      </c>
      <c r="BE865" s="88" t="str">
        <f>IFERROR(IF(Sale!B849 &lt;&gt; "", Sale!B849, ""), "")</f>
        <v/>
      </c>
      <c r="BF865" s="88" t="str">
        <f>IFERROR(IF(Sale!C849 &lt;&gt; "", Sale!C849, ""), "")</f>
        <v/>
      </c>
      <c r="BG865" s="88" t="str">
        <f>IFERROR(IF(Sale!D849 &lt;&gt; "", Sale!D849, ""), "")</f>
        <v/>
      </c>
      <c r="BH865" s="88" t="str">
        <f>IFERROR(IF(Sale!E849 &lt;&gt; "", Sale!E849, ""), "")</f>
        <v/>
      </c>
      <c r="BI865" s="88" t="str">
        <f>IFERROR(IF(Sale!F849 &lt;&gt; "", Sale!F849, ""), "")</f>
        <v/>
      </c>
      <c r="BJ865" s="88" t="str">
        <f>IFERROR(IF(Sale!G849 &lt;&gt; "", Sale!G849, ""), "")</f>
        <v/>
      </c>
      <c r="BK865" s="88" t="str">
        <f>IFERROR(IF(Sale!H849 &lt;&gt; "", Sale!H849, ""), "")</f>
        <v/>
      </c>
      <c r="BL865" s="88" t="str">
        <f>IFERROR(IF(Sale!I849 &lt;&gt; "", Sale!I849, ""), "")</f>
        <v/>
      </c>
      <c r="BM865" s="88" t="str">
        <f>IFERROR(IF(Sale!J849 &lt;&gt; "", Sale!J849, ""), "")</f>
        <v/>
      </c>
      <c r="BN865" s="88" t="str">
        <f>IFERROR(IF(Sale!K849 &lt;&gt; "", Sale!K849, ""), "")</f>
        <v/>
      </c>
      <c r="BO865" s="88" t="str">
        <f>IFERROR(IF(Sale!L849 &lt;&gt; "", Sale!L849, ""), "")</f>
        <v/>
      </c>
      <c r="BP865" s="88" t="str">
        <f>IFERROR(IF(Sale!M849 &lt;&gt; "", Sale!M849, ""), "")</f>
        <v/>
      </c>
      <c r="BQ865" s="88" t="str">
        <f>IFERROR(IF(Sale!N849 &lt;&gt; "", Sale!N849, ""), "")</f>
        <v/>
      </c>
      <c r="BR865" s="88" t="str">
        <f>IFERROR(IF(Sale!O849 &lt;&gt; "", Sale!O849, ""), "")</f>
        <v/>
      </c>
    </row>
    <row r="866" spans="26:70">
      <c r="Z866" s="101" t="str">
        <f>IF(AB866 &lt;&gt; "", (COUNTIF($AB$19:AB866,AB866)&amp;"_"&amp;AB866),"")</f>
        <v/>
      </c>
      <c r="AA866" s="125" t="str">
        <f>IFERROR(IF(Purchase!A849 &lt;&gt;"",Purchase!A849,""),"")</f>
        <v/>
      </c>
      <c r="AB866" s="101" t="str">
        <f>IFERROR(IF(Purchase!B849 &lt;&gt;"",Purchase!B849,""),"")</f>
        <v/>
      </c>
      <c r="AC866" s="101" t="str">
        <f>IFERROR(IF(Purchase!C849 &lt;&gt;"",Purchase!C849,""),"")</f>
        <v/>
      </c>
      <c r="AD866" s="89" t="str">
        <f>IFERROR(IF(Purchase!D849 &lt;&gt;"",Purchase!D849,""),"")</f>
        <v/>
      </c>
      <c r="AE866" s="89" t="str">
        <f>IFERROR(IF(Purchase!E849 &lt;&gt;"",Purchase!E849,""),"")</f>
        <v/>
      </c>
      <c r="AF866" s="89" t="str">
        <f>IFERROR(IF(Purchase!F849 &lt;&gt;"",Purchase!F849,""),"")</f>
        <v/>
      </c>
      <c r="AG866" s="89" t="str">
        <f>IFERROR(IF(Purchase!G849 &lt;&gt;"",Purchase!G849,""),"")</f>
        <v/>
      </c>
      <c r="AH866" s="89" t="str">
        <f>IFERROR(IF(Purchase!H849 &lt;&gt;"",Purchase!H849,""),"")</f>
        <v/>
      </c>
      <c r="AI866" s="89" t="str">
        <f>IFERROR(IF(Purchase!I849 &lt;&gt;"",Purchase!I849,""),"")</f>
        <v/>
      </c>
      <c r="AJ866" s="89" t="str">
        <f>IFERROR(IF(Purchase!J849 &lt;&gt;"",Purchase!J849,""),"")</f>
        <v/>
      </c>
      <c r="AK866" s="101" t="str">
        <f t="shared" si="38"/>
        <v/>
      </c>
      <c r="BD866" s="94" t="str">
        <f>IFERROR(IF(Sale!A850 &lt;&gt; "", Sale!A850, ""), "")</f>
        <v/>
      </c>
      <c r="BE866" s="88" t="str">
        <f>IFERROR(IF(Sale!B850 &lt;&gt; "", Sale!B850, ""), "")</f>
        <v/>
      </c>
      <c r="BF866" s="88" t="str">
        <f>IFERROR(IF(Sale!C850 &lt;&gt; "", Sale!C850, ""), "")</f>
        <v/>
      </c>
      <c r="BG866" s="88" t="str">
        <f>IFERROR(IF(Sale!D850 &lt;&gt; "", Sale!D850, ""), "")</f>
        <v/>
      </c>
      <c r="BH866" s="88" t="str">
        <f>IFERROR(IF(Sale!E850 &lt;&gt; "", Sale!E850, ""), "")</f>
        <v/>
      </c>
      <c r="BI866" s="88" t="str">
        <f>IFERROR(IF(Sale!F850 &lt;&gt; "", Sale!F850, ""), "")</f>
        <v/>
      </c>
      <c r="BJ866" s="88" t="str">
        <f>IFERROR(IF(Sale!G850 &lt;&gt; "", Sale!G850, ""), "")</f>
        <v/>
      </c>
      <c r="BK866" s="88" t="str">
        <f>IFERROR(IF(Sale!H850 &lt;&gt; "", Sale!H850, ""), "")</f>
        <v/>
      </c>
      <c r="BL866" s="88" t="str">
        <f>IFERROR(IF(Sale!I850 &lt;&gt; "", Sale!I850, ""), "")</f>
        <v/>
      </c>
      <c r="BM866" s="88" t="str">
        <f>IFERROR(IF(Sale!J850 &lt;&gt; "", Sale!J850, ""), "")</f>
        <v/>
      </c>
      <c r="BN866" s="88" t="str">
        <f>IFERROR(IF(Sale!K850 &lt;&gt; "", Sale!K850, ""), "")</f>
        <v/>
      </c>
      <c r="BO866" s="88" t="str">
        <f>IFERROR(IF(Sale!L850 &lt;&gt; "", Sale!L850, ""), "")</f>
        <v/>
      </c>
      <c r="BP866" s="88" t="str">
        <f>IFERROR(IF(Sale!M850 &lt;&gt; "", Sale!M850, ""), "")</f>
        <v/>
      </c>
      <c r="BQ866" s="88" t="str">
        <f>IFERROR(IF(Sale!N850 &lt;&gt; "", Sale!N850, ""), "")</f>
        <v/>
      </c>
      <c r="BR866" s="88" t="str">
        <f>IFERROR(IF(Sale!O850 &lt;&gt; "", Sale!O850, ""), "")</f>
        <v/>
      </c>
    </row>
    <row r="867" spans="26:70">
      <c r="Z867" s="101" t="str">
        <f>IF(AB867 &lt;&gt; "", (COUNTIF($AB$19:AB867,AB867)&amp;"_"&amp;AB867),"")</f>
        <v/>
      </c>
      <c r="AA867" s="125" t="str">
        <f>IFERROR(IF(Purchase!A850 &lt;&gt;"",Purchase!A850,""),"")</f>
        <v/>
      </c>
      <c r="AB867" s="101" t="str">
        <f>IFERROR(IF(Purchase!B850 &lt;&gt;"",Purchase!B850,""),"")</f>
        <v/>
      </c>
      <c r="AC867" s="101" t="str">
        <f>IFERROR(IF(Purchase!C850 &lt;&gt;"",Purchase!C850,""),"")</f>
        <v/>
      </c>
      <c r="AD867" s="89" t="str">
        <f>IFERROR(IF(Purchase!D850 &lt;&gt;"",Purchase!D850,""),"")</f>
        <v/>
      </c>
      <c r="AE867" s="89" t="str">
        <f>IFERROR(IF(Purchase!E850 &lt;&gt;"",Purchase!E850,""),"")</f>
        <v/>
      </c>
      <c r="AF867" s="89" t="str">
        <f>IFERROR(IF(Purchase!F850 &lt;&gt;"",Purchase!F850,""),"")</f>
        <v/>
      </c>
      <c r="AG867" s="89" t="str">
        <f>IFERROR(IF(Purchase!G850 &lt;&gt;"",Purchase!G850,""),"")</f>
        <v/>
      </c>
      <c r="AH867" s="89" t="str">
        <f>IFERROR(IF(Purchase!H850 &lt;&gt;"",Purchase!H850,""),"")</f>
        <v/>
      </c>
      <c r="AI867" s="89" t="str">
        <f>IFERROR(IF(Purchase!I850 &lt;&gt;"",Purchase!I850,""),"")</f>
        <v/>
      </c>
      <c r="AJ867" s="89" t="str">
        <f>IFERROR(IF(Purchase!J850 &lt;&gt;"",Purchase!J850,""),"")</f>
        <v/>
      </c>
      <c r="AK867" s="101" t="str">
        <f t="shared" si="38"/>
        <v/>
      </c>
      <c r="BD867" s="94" t="str">
        <f>IFERROR(IF(Sale!A851 &lt;&gt; "", Sale!A851, ""), "")</f>
        <v/>
      </c>
      <c r="BE867" s="88" t="str">
        <f>IFERROR(IF(Sale!B851 &lt;&gt; "", Sale!B851, ""), "")</f>
        <v/>
      </c>
      <c r="BF867" s="88" t="str">
        <f>IFERROR(IF(Sale!C851 &lt;&gt; "", Sale!C851, ""), "")</f>
        <v/>
      </c>
      <c r="BG867" s="88" t="str">
        <f>IFERROR(IF(Sale!D851 &lt;&gt; "", Sale!D851, ""), "")</f>
        <v/>
      </c>
      <c r="BH867" s="88" t="str">
        <f>IFERROR(IF(Sale!E851 &lt;&gt; "", Sale!E851, ""), "")</f>
        <v/>
      </c>
      <c r="BI867" s="88" t="str">
        <f>IFERROR(IF(Sale!F851 &lt;&gt; "", Sale!F851, ""), "")</f>
        <v/>
      </c>
      <c r="BJ867" s="88" t="str">
        <f>IFERROR(IF(Sale!G851 &lt;&gt; "", Sale!G851, ""), "")</f>
        <v/>
      </c>
      <c r="BK867" s="88" t="str">
        <f>IFERROR(IF(Sale!H851 &lt;&gt; "", Sale!H851, ""), "")</f>
        <v/>
      </c>
      <c r="BL867" s="88" t="str">
        <f>IFERROR(IF(Sale!I851 &lt;&gt; "", Sale!I851, ""), "")</f>
        <v/>
      </c>
      <c r="BM867" s="88" t="str">
        <f>IFERROR(IF(Sale!J851 &lt;&gt; "", Sale!J851, ""), "")</f>
        <v/>
      </c>
      <c r="BN867" s="88" t="str">
        <f>IFERROR(IF(Sale!K851 &lt;&gt; "", Sale!K851, ""), "")</f>
        <v/>
      </c>
      <c r="BO867" s="88" t="str">
        <f>IFERROR(IF(Sale!L851 &lt;&gt; "", Sale!L851, ""), "")</f>
        <v/>
      </c>
      <c r="BP867" s="88" t="str">
        <f>IFERROR(IF(Sale!M851 &lt;&gt; "", Sale!M851, ""), "")</f>
        <v/>
      </c>
      <c r="BQ867" s="88" t="str">
        <f>IFERROR(IF(Sale!N851 &lt;&gt; "", Sale!N851, ""), "")</f>
        <v/>
      </c>
      <c r="BR867" s="88" t="str">
        <f>IFERROR(IF(Sale!O851 &lt;&gt; "", Sale!O851, ""), "")</f>
        <v/>
      </c>
    </row>
    <row r="868" spans="26:70">
      <c r="Z868" s="101" t="str">
        <f>IF(AB868 &lt;&gt; "", (COUNTIF($AB$19:AB868,AB868)&amp;"_"&amp;AB868),"")</f>
        <v/>
      </c>
      <c r="AA868" s="125" t="str">
        <f>IFERROR(IF(Purchase!A851 &lt;&gt;"",Purchase!A851,""),"")</f>
        <v/>
      </c>
      <c r="AB868" s="101" t="str">
        <f>IFERROR(IF(Purchase!B851 &lt;&gt;"",Purchase!B851,""),"")</f>
        <v/>
      </c>
      <c r="AC868" s="101" t="str">
        <f>IFERROR(IF(Purchase!C851 &lt;&gt;"",Purchase!C851,""),"")</f>
        <v/>
      </c>
      <c r="AD868" s="89" t="str">
        <f>IFERROR(IF(Purchase!D851 &lt;&gt;"",Purchase!D851,""),"")</f>
        <v/>
      </c>
      <c r="AE868" s="89" t="str">
        <f>IFERROR(IF(Purchase!E851 &lt;&gt;"",Purchase!E851,""),"")</f>
        <v/>
      </c>
      <c r="AF868" s="89" t="str">
        <f>IFERROR(IF(Purchase!F851 &lt;&gt;"",Purchase!F851,""),"")</f>
        <v/>
      </c>
      <c r="AG868" s="89" t="str">
        <f>IFERROR(IF(Purchase!G851 &lt;&gt;"",Purchase!G851,""),"")</f>
        <v/>
      </c>
      <c r="AH868" s="89" t="str">
        <f>IFERROR(IF(Purchase!H851 &lt;&gt;"",Purchase!H851,""),"")</f>
        <v/>
      </c>
      <c r="AI868" s="89" t="str">
        <f>IFERROR(IF(Purchase!I851 &lt;&gt;"",Purchase!I851,""),"")</f>
        <v/>
      </c>
      <c r="AJ868" s="89" t="str">
        <f>IFERROR(IF(Purchase!J851 &lt;&gt;"",Purchase!J851,""),"")</f>
        <v/>
      </c>
      <c r="AK868" s="101" t="str">
        <f t="shared" si="38"/>
        <v/>
      </c>
      <c r="BD868" s="94" t="str">
        <f>IFERROR(IF(Sale!A852 &lt;&gt; "", Sale!A852, ""), "")</f>
        <v/>
      </c>
      <c r="BE868" s="88" t="str">
        <f>IFERROR(IF(Sale!B852 &lt;&gt; "", Sale!B852, ""), "")</f>
        <v/>
      </c>
      <c r="BF868" s="88" t="str">
        <f>IFERROR(IF(Sale!C852 &lt;&gt; "", Sale!C852, ""), "")</f>
        <v/>
      </c>
      <c r="BG868" s="88" t="str">
        <f>IFERROR(IF(Sale!D852 &lt;&gt; "", Sale!D852, ""), "")</f>
        <v/>
      </c>
      <c r="BH868" s="88" t="str">
        <f>IFERROR(IF(Sale!E852 &lt;&gt; "", Sale!E852, ""), "")</f>
        <v/>
      </c>
      <c r="BI868" s="88" t="str">
        <f>IFERROR(IF(Sale!F852 &lt;&gt; "", Sale!F852, ""), "")</f>
        <v/>
      </c>
      <c r="BJ868" s="88" t="str">
        <f>IFERROR(IF(Sale!G852 &lt;&gt; "", Sale!G852, ""), "")</f>
        <v/>
      </c>
      <c r="BK868" s="88" t="str">
        <f>IFERROR(IF(Sale!H852 &lt;&gt; "", Sale!H852, ""), "")</f>
        <v/>
      </c>
      <c r="BL868" s="88" t="str">
        <f>IFERROR(IF(Sale!I852 &lt;&gt; "", Sale!I852, ""), "")</f>
        <v/>
      </c>
      <c r="BM868" s="88" t="str">
        <f>IFERROR(IF(Sale!J852 &lt;&gt; "", Sale!J852, ""), "")</f>
        <v/>
      </c>
      <c r="BN868" s="88" t="str">
        <f>IFERROR(IF(Sale!K852 &lt;&gt; "", Sale!K852, ""), "")</f>
        <v/>
      </c>
      <c r="BO868" s="88" t="str">
        <f>IFERROR(IF(Sale!L852 &lt;&gt; "", Sale!L852, ""), "")</f>
        <v/>
      </c>
      <c r="BP868" s="88" t="str">
        <f>IFERROR(IF(Sale!M852 &lt;&gt; "", Sale!M852, ""), "")</f>
        <v/>
      </c>
      <c r="BQ868" s="88" t="str">
        <f>IFERROR(IF(Sale!N852 &lt;&gt; "", Sale!N852, ""), "")</f>
        <v/>
      </c>
      <c r="BR868" s="88" t="str">
        <f>IFERROR(IF(Sale!O852 &lt;&gt; "", Sale!O852, ""), "")</f>
        <v/>
      </c>
    </row>
    <row r="869" spans="26:70">
      <c r="Z869" s="101" t="str">
        <f>IF(AB869 &lt;&gt; "", (COUNTIF($AB$19:AB869,AB869)&amp;"_"&amp;AB869),"")</f>
        <v/>
      </c>
      <c r="AA869" s="125" t="str">
        <f>IFERROR(IF(Purchase!A852 &lt;&gt;"",Purchase!A852,""),"")</f>
        <v/>
      </c>
      <c r="AB869" s="101" t="str">
        <f>IFERROR(IF(Purchase!B852 &lt;&gt;"",Purchase!B852,""),"")</f>
        <v/>
      </c>
      <c r="AC869" s="101" t="str">
        <f>IFERROR(IF(Purchase!C852 &lt;&gt;"",Purchase!C852,""),"")</f>
        <v/>
      </c>
      <c r="AD869" s="89" t="str">
        <f>IFERROR(IF(Purchase!D852 &lt;&gt;"",Purchase!D852,""),"")</f>
        <v/>
      </c>
      <c r="AE869" s="89" t="str">
        <f>IFERROR(IF(Purchase!E852 &lt;&gt;"",Purchase!E852,""),"")</f>
        <v/>
      </c>
      <c r="AF869" s="89" t="str">
        <f>IFERROR(IF(Purchase!F852 &lt;&gt;"",Purchase!F852,""),"")</f>
        <v/>
      </c>
      <c r="AG869" s="89" t="str">
        <f>IFERROR(IF(Purchase!G852 &lt;&gt;"",Purchase!G852,""),"")</f>
        <v/>
      </c>
      <c r="AH869" s="89" t="str">
        <f>IFERROR(IF(Purchase!H852 &lt;&gt;"",Purchase!H852,""),"")</f>
        <v/>
      </c>
      <c r="AI869" s="89" t="str">
        <f>IFERROR(IF(Purchase!I852 &lt;&gt;"",Purchase!I852,""),"")</f>
        <v/>
      </c>
      <c r="AJ869" s="89" t="str">
        <f>IFERROR(IF(Purchase!J852 &lt;&gt;"",Purchase!J852,""),"")</f>
        <v/>
      </c>
      <c r="AK869" s="101" t="str">
        <f t="shared" si="38"/>
        <v/>
      </c>
      <c r="BD869" s="94" t="str">
        <f>IFERROR(IF(Sale!A853 &lt;&gt; "", Sale!A853, ""), "")</f>
        <v/>
      </c>
      <c r="BE869" s="88" t="str">
        <f>IFERROR(IF(Sale!B853 &lt;&gt; "", Sale!B853, ""), "")</f>
        <v/>
      </c>
      <c r="BF869" s="88" t="str">
        <f>IFERROR(IF(Sale!C853 &lt;&gt; "", Sale!C853, ""), "")</f>
        <v/>
      </c>
      <c r="BG869" s="88" t="str">
        <f>IFERROR(IF(Sale!D853 &lt;&gt; "", Sale!D853, ""), "")</f>
        <v/>
      </c>
      <c r="BH869" s="88" t="str">
        <f>IFERROR(IF(Sale!E853 &lt;&gt; "", Sale!E853, ""), "")</f>
        <v/>
      </c>
      <c r="BI869" s="88" t="str">
        <f>IFERROR(IF(Sale!F853 &lt;&gt; "", Sale!F853, ""), "")</f>
        <v/>
      </c>
      <c r="BJ869" s="88" t="str">
        <f>IFERROR(IF(Sale!G853 &lt;&gt; "", Sale!G853, ""), "")</f>
        <v/>
      </c>
      <c r="BK869" s="88" t="str">
        <f>IFERROR(IF(Sale!H853 &lt;&gt; "", Sale!H853, ""), "")</f>
        <v/>
      </c>
      <c r="BL869" s="88" t="str">
        <f>IFERROR(IF(Sale!I853 &lt;&gt; "", Sale!I853, ""), "")</f>
        <v/>
      </c>
      <c r="BM869" s="88" t="str">
        <f>IFERROR(IF(Sale!J853 &lt;&gt; "", Sale!J853, ""), "")</f>
        <v/>
      </c>
      <c r="BN869" s="88" t="str">
        <f>IFERROR(IF(Sale!K853 &lt;&gt; "", Sale!K853, ""), "")</f>
        <v/>
      </c>
      <c r="BO869" s="88" t="str">
        <f>IFERROR(IF(Sale!L853 &lt;&gt; "", Sale!L853, ""), "")</f>
        <v/>
      </c>
      <c r="BP869" s="88" t="str">
        <f>IFERROR(IF(Sale!M853 &lt;&gt; "", Sale!M853, ""), "")</f>
        <v/>
      </c>
      <c r="BQ869" s="88" t="str">
        <f>IFERROR(IF(Sale!N853 &lt;&gt; "", Sale!N853, ""), "")</f>
        <v/>
      </c>
      <c r="BR869" s="88" t="str">
        <f>IFERROR(IF(Sale!O853 &lt;&gt; "", Sale!O853, ""), "")</f>
        <v/>
      </c>
    </row>
    <row r="870" spans="26:70">
      <c r="Z870" s="101" t="str">
        <f>IF(AB870 &lt;&gt; "", (COUNTIF($AB$19:AB870,AB870)&amp;"_"&amp;AB870),"")</f>
        <v/>
      </c>
      <c r="AA870" s="125" t="str">
        <f>IFERROR(IF(Purchase!A853 &lt;&gt;"",Purchase!A853,""),"")</f>
        <v/>
      </c>
      <c r="AB870" s="101" t="str">
        <f>IFERROR(IF(Purchase!B853 &lt;&gt;"",Purchase!B853,""),"")</f>
        <v/>
      </c>
      <c r="AC870" s="101" t="str">
        <f>IFERROR(IF(Purchase!C853 &lt;&gt;"",Purchase!C853,""),"")</f>
        <v/>
      </c>
      <c r="AD870" s="89" t="str">
        <f>IFERROR(IF(Purchase!D853 &lt;&gt;"",Purchase!D853,""),"")</f>
        <v/>
      </c>
      <c r="AE870" s="89" t="str">
        <f>IFERROR(IF(Purchase!E853 &lt;&gt;"",Purchase!E853,""),"")</f>
        <v/>
      </c>
      <c r="AF870" s="89" t="str">
        <f>IFERROR(IF(Purchase!F853 &lt;&gt;"",Purchase!F853,""),"")</f>
        <v/>
      </c>
      <c r="AG870" s="89" t="str">
        <f>IFERROR(IF(Purchase!G853 &lt;&gt;"",Purchase!G853,""),"")</f>
        <v/>
      </c>
      <c r="AH870" s="89" t="str">
        <f>IFERROR(IF(Purchase!H853 &lt;&gt;"",Purchase!H853,""),"")</f>
        <v/>
      </c>
      <c r="AI870" s="89" t="str">
        <f>IFERROR(IF(Purchase!I853 &lt;&gt;"",Purchase!I853,""),"")</f>
        <v/>
      </c>
      <c r="AJ870" s="89" t="str">
        <f>IFERROR(IF(Purchase!J853 &lt;&gt;"",Purchase!J853,""),"")</f>
        <v/>
      </c>
      <c r="AK870" s="101" t="str">
        <f t="shared" si="38"/>
        <v/>
      </c>
      <c r="BD870" s="94" t="str">
        <f>IFERROR(IF(Sale!A854 &lt;&gt; "", Sale!A854, ""), "")</f>
        <v/>
      </c>
      <c r="BE870" s="88" t="str">
        <f>IFERROR(IF(Sale!B854 &lt;&gt; "", Sale!B854, ""), "")</f>
        <v/>
      </c>
      <c r="BF870" s="88" t="str">
        <f>IFERROR(IF(Sale!C854 &lt;&gt; "", Sale!C854, ""), "")</f>
        <v/>
      </c>
      <c r="BG870" s="88" t="str">
        <f>IFERROR(IF(Sale!D854 &lt;&gt; "", Sale!D854, ""), "")</f>
        <v/>
      </c>
      <c r="BH870" s="88" t="str">
        <f>IFERROR(IF(Sale!E854 &lt;&gt; "", Sale!E854, ""), "")</f>
        <v/>
      </c>
      <c r="BI870" s="88" t="str">
        <f>IFERROR(IF(Sale!F854 &lt;&gt; "", Sale!F854, ""), "")</f>
        <v/>
      </c>
      <c r="BJ870" s="88" t="str">
        <f>IFERROR(IF(Sale!G854 &lt;&gt; "", Sale!G854, ""), "")</f>
        <v/>
      </c>
      <c r="BK870" s="88" t="str">
        <f>IFERROR(IF(Sale!H854 &lt;&gt; "", Sale!H854, ""), "")</f>
        <v/>
      </c>
      <c r="BL870" s="88" t="str">
        <f>IFERROR(IF(Sale!I854 &lt;&gt; "", Sale!I854, ""), "")</f>
        <v/>
      </c>
      <c r="BM870" s="88" t="str">
        <f>IFERROR(IF(Sale!J854 &lt;&gt; "", Sale!J854, ""), "")</f>
        <v/>
      </c>
      <c r="BN870" s="88" t="str">
        <f>IFERROR(IF(Sale!K854 &lt;&gt; "", Sale!K854, ""), "")</f>
        <v/>
      </c>
      <c r="BO870" s="88" t="str">
        <f>IFERROR(IF(Sale!L854 &lt;&gt; "", Sale!L854, ""), "")</f>
        <v/>
      </c>
      <c r="BP870" s="88" t="str">
        <f>IFERROR(IF(Sale!M854 &lt;&gt; "", Sale!M854, ""), "")</f>
        <v/>
      </c>
      <c r="BQ870" s="88" t="str">
        <f>IFERROR(IF(Sale!N854 &lt;&gt; "", Sale!N854, ""), "")</f>
        <v/>
      </c>
      <c r="BR870" s="88" t="str">
        <f>IFERROR(IF(Sale!O854 &lt;&gt; "", Sale!O854, ""), "")</f>
        <v/>
      </c>
    </row>
    <row r="871" spans="26:70">
      <c r="Z871" s="101" t="str">
        <f>IF(AB871 &lt;&gt; "", (COUNTIF($AB$19:AB871,AB871)&amp;"_"&amp;AB871),"")</f>
        <v/>
      </c>
      <c r="AA871" s="125" t="str">
        <f>IFERROR(IF(Purchase!A854 &lt;&gt;"",Purchase!A854,""),"")</f>
        <v/>
      </c>
      <c r="AB871" s="101" t="str">
        <f>IFERROR(IF(Purchase!B854 &lt;&gt;"",Purchase!B854,""),"")</f>
        <v/>
      </c>
      <c r="AC871" s="101" t="str">
        <f>IFERROR(IF(Purchase!C854 &lt;&gt;"",Purchase!C854,""),"")</f>
        <v/>
      </c>
      <c r="AD871" s="89" t="str">
        <f>IFERROR(IF(Purchase!D854 &lt;&gt;"",Purchase!D854,""),"")</f>
        <v/>
      </c>
      <c r="AE871" s="89" t="str">
        <f>IFERROR(IF(Purchase!E854 &lt;&gt;"",Purchase!E854,""),"")</f>
        <v/>
      </c>
      <c r="AF871" s="89" t="str">
        <f>IFERROR(IF(Purchase!F854 &lt;&gt;"",Purchase!F854,""),"")</f>
        <v/>
      </c>
      <c r="AG871" s="89" t="str">
        <f>IFERROR(IF(Purchase!G854 &lt;&gt;"",Purchase!G854,""),"")</f>
        <v/>
      </c>
      <c r="AH871" s="89" t="str">
        <f>IFERROR(IF(Purchase!H854 &lt;&gt;"",Purchase!H854,""),"")</f>
        <v/>
      </c>
      <c r="AI871" s="89" t="str">
        <f>IFERROR(IF(Purchase!I854 &lt;&gt;"",Purchase!I854,""),"")</f>
        <v/>
      </c>
      <c r="AJ871" s="89" t="str">
        <f>IFERROR(IF(Purchase!J854 &lt;&gt;"",Purchase!J854,""),"")</f>
        <v/>
      </c>
      <c r="AK871" s="101" t="str">
        <f t="shared" si="38"/>
        <v/>
      </c>
      <c r="BD871" s="94" t="str">
        <f>IFERROR(IF(Sale!A855 &lt;&gt; "", Sale!A855, ""), "")</f>
        <v/>
      </c>
      <c r="BE871" s="88" t="str">
        <f>IFERROR(IF(Sale!B855 &lt;&gt; "", Sale!B855, ""), "")</f>
        <v/>
      </c>
      <c r="BF871" s="88" t="str">
        <f>IFERROR(IF(Sale!C855 &lt;&gt; "", Sale!C855, ""), "")</f>
        <v/>
      </c>
      <c r="BG871" s="88" t="str">
        <f>IFERROR(IF(Sale!D855 &lt;&gt; "", Sale!D855, ""), "")</f>
        <v/>
      </c>
      <c r="BH871" s="88" t="str">
        <f>IFERROR(IF(Sale!E855 &lt;&gt; "", Sale!E855, ""), "")</f>
        <v/>
      </c>
      <c r="BI871" s="88" t="str">
        <f>IFERROR(IF(Sale!F855 &lt;&gt; "", Sale!F855, ""), "")</f>
        <v/>
      </c>
      <c r="BJ871" s="88" t="str">
        <f>IFERROR(IF(Sale!G855 &lt;&gt; "", Sale!G855, ""), "")</f>
        <v/>
      </c>
      <c r="BK871" s="88" t="str">
        <f>IFERROR(IF(Sale!H855 &lt;&gt; "", Sale!H855, ""), "")</f>
        <v/>
      </c>
      <c r="BL871" s="88" t="str">
        <f>IFERROR(IF(Sale!I855 &lt;&gt; "", Sale!I855, ""), "")</f>
        <v/>
      </c>
      <c r="BM871" s="88" t="str">
        <f>IFERROR(IF(Sale!J855 &lt;&gt; "", Sale!J855, ""), "")</f>
        <v/>
      </c>
      <c r="BN871" s="88" t="str">
        <f>IFERROR(IF(Sale!K855 &lt;&gt; "", Sale!K855, ""), "")</f>
        <v/>
      </c>
      <c r="BO871" s="88" t="str">
        <f>IFERROR(IF(Sale!L855 &lt;&gt; "", Sale!L855, ""), "")</f>
        <v/>
      </c>
      <c r="BP871" s="88" t="str">
        <f>IFERROR(IF(Sale!M855 &lt;&gt; "", Sale!M855, ""), "")</f>
        <v/>
      </c>
      <c r="BQ871" s="88" t="str">
        <f>IFERROR(IF(Sale!N855 &lt;&gt; "", Sale!N855, ""), "")</f>
        <v/>
      </c>
      <c r="BR871" s="88" t="str">
        <f>IFERROR(IF(Sale!O855 &lt;&gt; "", Sale!O855, ""), "")</f>
        <v/>
      </c>
    </row>
    <row r="872" spans="26:70">
      <c r="Z872" s="101" t="str">
        <f>IF(AB872 &lt;&gt; "", (COUNTIF($AB$19:AB872,AB872)&amp;"_"&amp;AB872),"")</f>
        <v/>
      </c>
      <c r="AA872" s="125" t="str">
        <f>IFERROR(IF(Purchase!A855 &lt;&gt;"",Purchase!A855,""),"")</f>
        <v/>
      </c>
      <c r="AB872" s="101" t="str">
        <f>IFERROR(IF(Purchase!B855 &lt;&gt;"",Purchase!B855,""),"")</f>
        <v/>
      </c>
      <c r="AC872" s="101" t="str">
        <f>IFERROR(IF(Purchase!C855 &lt;&gt;"",Purchase!C855,""),"")</f>
        <v/>
      </c>
      <c r="AD872" s="89" t="str">
        <f>IFERROR(IF(Purchase!D855 &lt;&gt;"",Purchase!D855,""),"")</f>
        <v/>
      </c>
      <c r="AE872" s="89" t="str">
        <f>IFERROR(IF(Purchase!E855 &lt;&gt;"",Purchase!E855,""),"")</f>
        <v/>
      </c>
      <c r="AF872" s="89" t="str">
        <f>IFERROR(IF(Purchase!F855 &lt;&gt;"",Purchase!F855,""),"")</f>
        <v/>
      </c>
      <c r="AG872" s="89" t="str">
        <f>IFERROR(IF(Purchase!G855 &lt;&gt;"",Purchase!G855,""),"")</f>
        <v/>
      </c>
      <c r="AH872" s="89" t="str">
        <f>IFERROR(IF(Purchase!H855 &lt;&gt;"",Purchase!H855,""),"")</f>
        <v/>
      </c>
      <c r="AI872" s="89" t="str">
        <f>IFERROR(IF(Purchase!I855 &lt;&gt;"",Purchase!I855,""),"")</f>
        <v/>
      </c>
      <c r="AJ872" s="89" t="str">
        <f>IFERROR(IF(Purchase!J855 &lt;&gt;"",Purchase!J855,""),"")</f>
        <v/>
      </c>
      <c r="AK872" s="101" t="str">
        <f t="shared" si="38"/>
        <v/>
      </c>
      <c r="BD872" s="94" t="str">
        <f>IFERROR(IF(Sale!A856 &lt;&gt; "", Sale!A856, ""), "")</f>
        <v/>
      </c>
      <c r="BE872" s="88" t="str">
        <f>IFERROR(IF(Sale!B856 &lt;&gt; "", Sale!B856, ""), "")</f>
        <v/>
      </c>
      <c r="BF872" s="88" t="str">
        <f>IFERROR(IF(Sale!C856 &lt;&gt; "", Sale!C856, ""), "")</f>
        <v/>
      </c>
      <c r="BG872" s="88" t="str">
        <f>IFERROR(IF(Sale!D856 &lt;&gt; "", Sale!D856, ""), "")</f>
        <v/>
      </c>
      <c r="BH872" s="88" t="str">
        <f>IFERROR(IF(Sale!E856 &lt;&gt; "", Sale!E856, ""), "")</f>
        <v/>
      </c>
      <c r="BI872" s="88" t="str">
        <f>IFERROR(IF(Sale!F856 &lt;&gt; "", Sale!F856, ""), "")</f>
        <v/>
      </c>
      <c r="BJ872" s="88" t="str">
        <f>IFERROR(IF(Sale!G856 &lt;&gt; "", Sale!G856, ""), "")</f>
        <v/>
      </c>
      <c r="BK872" s="88" t="str">
        <f>IFERROR(IF(Sale!H856 &lt;&gt; "", Sale!H856, ""), "")</f>
        <v/>
      </c>
      <c r="BL872" s="88" t="str">
        <f>IFERROR(IF(Sale!I856 &lt;&gt; "", Sale!I856, ""), "")</f>
        <v/>
      </c>
      <c r="BM872" s="88" t="str">
        <f>IFERROR(IF(Sale!J856 &lt;&gt; "", Sale!J856, ""), "")</f>
        <v/>
      </c>
      <c r="BN872" s="88" t="str">
        <f>IFERROR(IF(Sale!K856 &lt;&gt; "", Sale!K856, ""), "")</f>
        <v/>
      </c>
      <c r="BO872" s="88" t="str">
        <f>IFERROR(IF(Sale!L856 &lt;&gt; "", Sale!L856, ""), "")</f>
        <v/>
      </c>
      <c r="BP872" s="88" t="str">
        <f>IFERROR(IF(Sale!M856 &lt;&gt; "", Sale!M856, ""), "")</f>
        <v/>
      </c>
      <c r="BQ872" s="88" t="str">
        <f>IFERROR(IF(Sale!N856 &lt;&gt; "", Sale!N856, ""), "")</f>
        <v/>
      </c>
      <c r="BR872" s="88" t="str">
        <f>IFERROR(IF(Sale!O856 &lt;&gt; "", Sale!O856, ""), "")</f>
        <v/>
      </c>
    </row>
    <row r="873" spans="26:70">
      <c r="Z873" s="101" t="str">
        <f>IF(AB873 &lt;&gt; "", (COUNTIF($AB$19:AB873,AB873)&amp;"_"&amp;AB873),"")</f>
        <v/>
      </c>
      <c r="AA873" s="125" t="str">
        <f>IFERROR(IF(Purchase!A856 &lt;&gt;"",Purchase!A856,""),"")</f>
        <v/>
      </c>
      <c r="AB873" s="101" t="str">
        <f>IFERROR(IF(Purchase!B856 &lt;&gt;"",Purchase!B856,""),"")</f>
        <v/>
      </c>
      <c r="AC873" s="101" t="str">
        <f>IFERROR(IF(Purchase!C856 &lt;&gt;"",Purchase!C856,""),"")</f>
        <v/>
      </c>
      <c r="AD873" s="89" t="str">
        <f>IFERROR(IF(Purchase!D856 &lt;&gt;"",Purchase!D856,""),"")</f>
        <v/>
      </c>
      <c r="AE873" s="89" t="str">
        <f>IFERROR(IF(Purchase!E856 &lt;&gt;"",Purchase!E856,""),"")</f>
        <v/>
      </c>
      <c r="AF873" s="89" t="str">
        <f>IFERROR(IF(Purchase!F856 &lt;&gt;"",Purchase!F856,""),"")</f>
        <v/>
      </c>
      <c r="AG873" s="89" t="str">
        <f>IFERROR(IF(Purchase!G856 &lt;&gt;"",Purchase!G856,""),"")</f>
        <v/>
      </c>
      <c r="AH873" s="89" t="str">
        <f>IFERROR(IF(Purchase!H856 &lt;&gt;"",Purchase!H856,""),"")</f>
        <v/>
      </c>
      <c r="AI873" s="89" t="str">
        <f>IFERROR(IF(Purchase!I856 &lt;&gt;"",Purchase!I856,""),"")</f>
        <v/>
      </c>
      <c r="AJ873" s="89" t="str">
        <f>IFERROR(IF(Purchase!J856 &lt;&gt;"",Purchase!J856,""),"")</f>
        <v/>
      </c>
      <c r="AK873" s="101" t="str">
        <f t="shared" si="38"/>
        <v/>
      </c>
      <c r="BD873" s="94" t="str">
        <f>IFERROR(IF(Sale!A857 &lt;&gt; "", Sale!A857, ""), "")</f>
        <v/>
      </c>
      <c r="BE873" s="88" t="str">
        <f>IFERROR(IF(Sale!B857 &lt;&gt; "", Sale!B857, ""), "")</f>
        <v/>
      </c>
      <c r="BF873" s="88" t="str">
        <f>IFERROR(IF(Sale!C857 &lt;&gt; "", Sale!C857, ""), "")</f>
        <v/>
      </c>
      <c r="BG873" s="88" t="str">
        <f>IFERROR(IF(Sale!D857 &lt;&gt; "", Sale!D857, ""), "")</f>
        <v/>
      </c>
      <c r="BH873" s="88" t="str">
        <f>IFERROR(IF(Sale!E857 &lt;&gt; "", Sale!E857, ""), "")</f>
        <v/>
      </c>
      <c r="BI873" s="88" t="str">
        <f>IFERROR(IF(Sale!F857 &lt;&gt; "", Sale!F857, ""), "")</f>
        <v/>
      </c>
      <c r="BJ873" s="88" t="str">
        <f>IFERROR(IF(Sale!G857 &lt;&gt; "", Sale!G857, ""), "")</f>
        <v/>
      </c>
      <c r="BK873" s="88" t="str">
        <f>IFERROR(IF(Sale!H857 &lt;&gt; "", Sale!H857, ""), "")</f>
        <v/>
      </c>
      <c r="BL873" s="88" t="str">
        <f>IFERROR(IF(Sale!I857 &lt;&gt; "", Sale!I857, ""), "")</f>
        <v/>
      </c>
      <c r="BM873" s="88" t="str">
        <f>IFERROR(IF(Sale!J857 &lt;&gt; "", Sale!J857, ""), "")</f>
        <v/>
      </c>
      <c r="BN873" s="88" t="str">
        <f>IFERROR(IF(Sale!K857 &lt;&gt; "", Sale!K857, ""), "")</f>
        <v/>
      </c>
      <c r="BO873" s="88" t="str">
        <f>IFERROR(IF(Sale!L857 &lt;&gt; "", Sale!L857, ""), "")</f>
        <v/>
      </c>
      <c r="BP873" s="88" t="str">
        <f>IFERROR(IF(Sale!M857 &lt;&gt; "", Sale!M857, ""), "")</f>
        <v/>
      </c>
      <c r="BQ873" s="88" t="str">
        <f>IFERROR(IF(Sale!N857 &lt;&gt; "", Sale!N857, ""), "")</f>
        <v/>
      </c>
      <c r="BR873" s="88" t="str">
        <f>IFERROR(IF(Sale!O857 &lt;&gt; "", Sale!O857, ""), "")</f>
        <v/>
      </c>
    </row>
    <row r="874" spans="26:70">
      <c r="Z874" s="101" t="str">
        <f>IF(AB874 &lt;&gt; "", (COUNTIF($AB$19:AB874,AB874)&amp;"_"&amp;AB874),"")</f>
        <v/>
      </c>
      <c r="AA874" s="125" t="str">
        <f>IFERROR(IF(Purchase!A857 &lt;&gt;"",Purchase!A857,""),"")</f>
        <v/>
      </c>
      <c r="AB874" s="101" t="str">
        <f>IFERROR(IF(Purchase!B857 &lt;&gt;"",Purchase!B857,""),"")</f>
        <v/>
      </c>
      <c r="AC874" s="101" t="str">
        <f>IFERROR(IF(Purchase!C857 &lt;&gt;"",Purchase!C857,""),"")</f>
        <v/>
      </c>
      <c r="AD874" s="89" t="str">
        <f>IFERROR(IF(Purchase!D857 &lt;&gt;"",Purchase!D857,""),"")</f>
        <v/>
      </c>
      <c r="AE874" s="89" t="str">
        <f>IFERROR(IF(Purchase!E857 &lt;&gt;"",Purchase!E857,""),"")</f>
        <v/>
      </c>
      <c r="AF874" s="89" t="str">
        <f>IFERROR(IF(Purchase!F857 &lt;&gt;"",Purchase!F857,""),"")</f>
        <v/>
      </c>
      <c r="AG874" s="89" t="str">
        <f>IFERROR(IF(Purchase!G857 &lt;&gt;"",Purchase!G857,""),"")</f>
        <v/>
      </c>
      <c r="AH874" s="89" t="str">
        <f>IFERROR(IF(Purchase!H857 &lt;&gt;"",Purchase!H857,""),"")</f>
        <v/>
      </c>
      <c r="AI874" s="89" t="str">
        <f>IFERROR(IF(Purchase!I857 &lt;&gt;"",Purchase!I857,""),"")</f>
        <v/>
      </c>
      <c r="AJ874" s="89" t="str">
        <f>IFERROR(IF(Purchase!J857 &lt;&gt;"",Purchase!J857,""),"")</f>
        <v/>
      </c>
      <c r="AK874" s="101" t="str">
        <f t="shared" si="38"/>
        <v/>
      </c>
      <c r="BD874" s="94" t="str">
        <f>IFERROR(IF(Sale!A858 &lt;&gt; "", Sale!A858, ""), "")</f>
        <v/>
      </c>
      <c r="BE874" s="88" t="str">
        <f>IFERROR(IF(Sale!B858 &lt;&gt; "", Sale!B858, ""), "")</f>
        <v/>
      </c>
      <c r="BF874" s="88" t="str">
        <f>IFERROR(IF(Sale!C858 &lt;&gt; "", Sale!C858, ""), "")</f>
        <v/>
      </c>
      <c r="BG874" s="88" t="str">
        <f>IFERROR(IF(Sale!D858 &lt;&gt; "", Sale!D858, ""), "")</f>
        <v/>
      </c>
      <c r="BH874" s="88" t="str">
        <f>IFERROR(IF(Sale!E858 &lt;&gt; "", Sale!E858, ""), "")</f>
        <v/>
      </c>
      <c r="BI874" s="88" t="str">
        <f>IFERROR(IF(Sale!F858 &lt;&gt; "", Sale!F858, ""), "")</f>
        <v/>
      </c>
      <c r="BJ874" s="88" t="str">
        <f>IFERROR(IF(Sale!G858 &lt;&gt; "", Sale!G858, ""), "")</f>
        <v/>
      </c>
      <c r="BK874" s="88" t="str">
        <f>IFERROR(IF(Sale!H858 &lt;&gt; "", Sale!H858, ""), "")</f>
        <v/>
      </c>
      <c r="BL874" s="88" t="str">
        <f>IFERROR(IF(Sale!I858 &lt;&gt; "", Sale!I858, ""), "")</f>
        <v/>
      </c>
      <c r="BM874" s="88" t="str">
        <f>IFERROR(IF(Sale!J858 &lt;&gt; "", Sale!J858, ""), "")</f>
        <v/>
      </c>
      <c r="BN874" s="88" t="str">
        <f>IFERROR(IF(Sale!K858 &lt;&gt; "", Sale!K858, ""), "")</f>
        <v/>
      </c>
      <c r="BO874" s="88" t="str">
        <f>IFERROR(IF(Sale!L858 &lt;&gt; "", Sale!L858, ""), "")</f>
        <v/>
      </c>
      <c r="BP874" s="88" t="str">
        <f>IFERROR(IF(Sale!M858 &lt;&gt; "", Sale!M858, ""), "")</f>
        <v/>
      </c>
      <c r="BQ874" s="88" t="str">
        <f>IFERROR(IF(Sale!N858 &lt;&gt; "", Sale!N858, ""), "")</f>
        <v/>
      </c>
      <c r="BR874" s="88" t="str">
        <f>IFERROR(IF(Sale!O858 &lt;&gt; "", Sale!O858, ""), "")</f>
        <v/>
      </c>
    </row>
    <row r="875" spans="26:70">
      <c r="Z875" s="101" t="str">
        <f>IF(AB875 &lt;&gt; "", (COUNTIF($AB$19:AB875,AB875)&amp;"_"&amp;AB875),"")</f>
        <v/>
      </c>
      <c r="AA875" s="125" t="str">
        <f>IFERROR(IF(Purchase!A858 &lt;&gt;"",Purchase!A858,""),"")</f>
        <v/>
      </c>
      <c r="AB875" s="101" t="str">
        <f>IFERROR(IF(Purchase!B858 &lt;&gt;"",Purchase!B858,""),"")</f>
        <v/>
      </c>
      <c r="AC875" s="101" t="str">
        <f>IFERROR(IF(Purchase!C858 &lt;&gt;"",Purchase!C858,""),"")</f>
        <v/>
      </c>
      <c r="AD875" s="89" t="str">
        <f>IFERROR(IF(Purchase!D858 &lt;&gt;"",Purchase!D858,""),"")</f>
        <v/>
      </c>
      <c r="AE875" s="89" t="str">
        <f>IFERROR(IF(Purchase!E858 &lt;&gt;"",Purchase!E858,""),"")</f>
        <v/>
      </c>
      <c r="AF875" s="89" t="str">
        <f>IFERROR(IF(Purchase!F858 &lt;&gt;"",Purchase!F858,""),"")</f>
        <v/>
      </c>
      <c r="AG875" s="89" t="str">
        <f>IFERROR(IF(Purchase!G858 &lt;&gt;"",Purchase!G858,""),"")</f>
        <v/>
      </c>
      <c r="AH875" s="89" t="str">
        <f>IFERROR(IF(Purchase!H858 &lt;&gt;"",Purchase!H858,""),"")</f>
        <v/>
      </c>
      <c r="AI875" s="89" t="str">
        <f>IFERROR(IF(Purchase!I858 &lt;&gt;"",Purchase!I858,""),"")</f>
        <v/>
      </c>
      <c r="AJ875" s="89" t="str">
        <f>IFERROR(IF(Purchase!J858 &lt;&gt;"",Purchase!J858,""),"")</f>
        <v/>
      </c>
      <c r="AK875" s="101" t="str">
        <f t="shared" si="38"/>
        <v/>
      </c>
      <c r="BD875" s="94" t="str">
        <f>IFERROR(IF(Sale!A859 &lt;&gt; "", Sale!A859, ""), "")</f>
        <v/>
      </c>
      <c r="BE875" s="88" t="str">
        <f>IFERROR(IF(Sale!B859 &lt;&gt; "", Sale!B859, ""), "")</f>
        <v/>
      </c>
      <c r="BF875" s="88" t="str">
        <f>IFERROR(IF(Sale!C859 &lt;&gt; "", Sale!C859, ""), "")</f>
        <v/>
      </c>
      <c r="BG875" s="88" t="str">
        <f>IFERROR(IF(Sale!D859 &lt;&gt; "", Sale!D859, ""), "")</f>
        <v/>
      </c>
      <c r="BH875" s="88" t="str">
        <f>IFERROR(IF(Sale!E859 &lt;&gt; "", Sale!E859, ""), "")</f>
        <v/>
      </c>
      <c r="BI875" s="88" t="str">
        <f>IFERROR(IF(Sale!F859 &lt;&gt; "", Sale!F859, ""), "")</f>
        <v/>
      </c>
      <c r="BJ875" s="88" t="str">
        <f>IFERROR(IF(Sale!G859 &lt;&gt; "", Sale!G859, ""), "")</f>
        <v/>
      </c>
      <c r="BK875" s="88" t="str">
        <f>IFERROR(IF(Sale!H859 &lt;&gt; "", Sale!H859, ""), "")</f>
        <v/>
      </c>
      <c r="BL875" s="88" t="str">
        <f>IFERROR(IF(Sale!I859 &lt;&gt; "", Sale!I859, ""), "")</f>
        <v/>
      </c>
      <c r="BM875" s="88" t="str">
        <f>IFERROR(IF(Sale!J859 &lt;&gt; "", Sale!J859, ""), "")</f>
        <v/>
      </c>
      <c r="BN875" s="88" t="str">
        <f>IFERROR(IF(Sale!K859 &lt;&gt; "", Sale!K859, ""), "")</f>
        <v/>
      </c>
      <c r="BO875" s="88" t="str">
        <f>IFERROR(IF(Sale!L859 &lt;&gt; "", Sale!L859, ""), "")</f>
        <v/>
      </c>
      <c r="BP875" s="88" t="str">
        <f>IFERROR(IF(Sale!M859 &lt;&gt; "", Sale!M859, ""), "")</f>
        <v/>
      </c>
      <c r="BQ875" s="88" t="str">
        <f>IFERROR(IF(Sale!N859 &lt;&gt; "", Sale!N859, ""), "")</f>
        <v/>
      </c>
      <c r="BR875" s="88" t="str">
        <f>IFERROR(IF(Sale!O859 &lt;&gt; "", Sale!O859, ""), "")</f>
        <v/>
      </c>
    </row>
    <row r="876" spans="26:70">
      <c r="Z876" s="101" t="str">
        <f>IF(AB876 &lt;&gt; "", (COUNTIF($AB$19:AB876,AB876)&amp;"_"&amp;AB876),"")</f>
        <v/>
      </c>
      <c r="AA876" s="125" t="str">
        <f>IFERROR(IF(Purchase!A859 &lt;&gt;"",Purchase!A859,""),"")</f>
        <v/>
      </c>
      <c r="AB876" s="101" t="str">
        <f>IFERROR(IF(Purchase!B859 &lt;&gt;"",Purchase!B859,""),"")</f>
        <v/>
      </c>
      <c r="AC876" s="101" t="str">
        <f>IFERROR(IF(Purchase!C859 &lt;&gt;"",Purchase!C859,""),"")</f>
        <v/>
      </c>
      <c r="AD876" s="89" t="str">
        <f>IFERROR(IF(Purchase!D859 &lt;&gt;"",Purchase!D859,""),"")</f>
        <v/>
      </c>
      <c r="AE876" s="89" t="str">
        <f>IFERROR(IF(Purchase!E859 &lt;&gt;"",Purchase!E859,""),"")</f>
        <v/>
      </c>
      <c r="AF876" s="89" t="str">
        <f>IFERROR(IF(Purchase!F859 &lt;&gt;"",Purchase!F859,""),"")</f>
        <v/>
      </c>
      <c r="AG876" s="89" t="str">
        <f>IFERROR(IF(Purchase!G859 &lt;&gt;"",Purchase!G859,""),"")</f>
        <v/>
      </c>
      <c r="AH876" s="89" t="str">
        <f>IFERROR(IF(Purchase!H859 &lt;&gt;"",Purchase!H859,""),"")</f>
        <v/>
      </c>
      <c r="AI876" s="89" t="str">
        <f>IFERROR(IF(Purchase!I859 &lt;&gt;"",Purchase!I859,""),"")</f>
        <v/>
      </c>
      <c r="AJ876" s="89" t="str">
        <f>IFERROR(IF(Purchase!J859 &lt;&gt;"",Purchase!J859,""),"")</f>
        <v/>
      </c>
      <c r="AK876" s="101" t="str">
        <f t="shared" si="38"/>
        <v/>
      </c>
      <c r="BD876" s="94" t="str">
        <f>IFERROR(IF(Sale!A860 &lt;&gt; "", Sale!A860, ""), "")</f>
        <v/>
      </c>
      <c r="BE876" s="88" t="str">
        <f>IFERROR(IF(Sale!B860 &lt;&gt; "", Sale!B860, ""), "")</f>
        <v/>
      </c>
      <c r="BF876" s="88" t="str">
        <f>IFERROR(IF(Sale!C860 &lt;&gt; "", Sale!C860, ""), "")</f>
        <v/>
      </c>
      <c r="BG876" s="88" t="str">
        <f>IFERROR(IF(Sale!D860 &lt;&gt; "", Sale!D860, ""), "")</f>
        <v/>
      </c>
      <c r="BH876" s="88" t="str">
        <f>IFERROR(IF(Sale!E860 &lt;&gt; "", Sale!E860, ""), "")</f>
        <v/>
      </c>
      <c r="BI876" s="88" t="str">
        <f>IFERROR(IF(Sale!F860 &lt;&gt; "", Sale!F860, ""), "")</f>
        <v/>
      </c>
      <c r="BJ876" s="88" t="str">
        <f>IFERROR(IF(Sale!G860 &lt;&gt; "", Sale!G860, ""), "")</f>
        <v/>
      </c>
      <c r="BK876" s="88" t="str">
        <f>IFERROR(IF(Sale!H860 &lt;&gt; "", Sale!H860, ""), "")</f>
        <v/>
      </c>
      <c r="BL876" s="88" t="str">
        <f>IFERROR(IF(Sale!I860 &lt;&gt; "", Sale!I860, ""), "")</f>
        <v/>
      </c>
      <c r="BM876" s="88" t="str">
        <f>IFERROR(IF(Sale!J860 &lt;&gt; "", Sale!J860, ""), "")</f>
        <v/>
      </c>
      <c r="BN876" s="88" t="str">
        <f>IFERROR(IF(Sale!K860 &lt;&gt; "", Sale!K860, ""), "")</f>
        <v/>
      </c>
      <c r="BO876" s="88" t="str">
        <f>IFERROR(IF(Sale!L860 &lt;&gt; "", Sale!L860, ""), "")</f>
        <v/>
      </c>
      <c r="BP876" s="88" t="str">
        <f>IFERROR(IF(Sale!M860 &lt;&gt; "", Sale!M860, ""), "")</f>
        <v/>
      </c>
      <c r="BQ876" s="88" t="str">
        <f>IFERROR(IF(Sale!N860 &lt;&gt; "", Sale!N860, ""), "")</f>
        <v/>
      </c>
      <c r="BR876" s="88" t="str">
        <f>IFERROR(IF(Sale!O860 &lt;&gt; "", Sale!O860, ""), "")</f>
        <v/>
      </c>
    </row>
    <row r="877" spans="26:70">
      <c r="Z877" s="101" t="str">
        <f>IF(AB877 &lt;&gt; "", (COUNTIF($AB$19:AB877,AB877)&amp;"_"&amp;AB877),"")</f>
        <v/>
      </c>
      <c r="AA877" s="125" t="str">
        <f>IFERROR(IF(Purchase!A860 &lt;&gt;"",Purchase!A860,""),"")</f>
        <v/>
      </c>
      <c r="AB877" s="101" t="str">
        <f>IFERROR(IF(Purchase!B860 &lt;&gt;"",Purchase!B860,""),"")</f>
        <v/>
      </c>
      <c r="AC877" s="101" t="str">
        <f>IFERROR(IF(Purchase!C860 &lt;&gt;"",Purchase!C860,""),"")</f>
        <v/>
      </c>
      <c r="AD877" s="89" t="str">
        <f>IFERROR(IF(Purchase!D860 &lt;&gt;"",Purchase!D860,""),"")</f>
        <v/>
      </c>
      <c r="AE877" s="89" t="str">
        <f>IFERROR(IF(Purchase!E860 &lt;&gt;"",Purchase!E860,""),"")</f>
        <v/>
      </c>
      <c r="AF877" s="89" t="str">
        <f>IFERROR(IF(Purchase!F860 &lt;&gt;"",Purchase!F860,""),"")</f>
        <v/>
      </c>
      <c r="AG877" s="89" t="str">
        <f>IFERROR(IF(Purchase!G860 &lt;&gt;"",Purchase!G860,""),"")</f>
        <v/>
      </c>
      <c r="AH877" s="89" t="str">
        <f>IFERROR(IF(Purchase!H860 &lt;&gt;"",Purchase!H860,""),"")</f>
        <v/>
      </c>
      <c r="AI877" s="89" t="str">
        <f>IFERROR(IF(Purchase!I860 &lt;&gt;"",Purchase!I860,""),"")</f>
        <v/>
      </c>
      <c r="AJ877" s="89" t="str">
        <f>IFERROR(IF(Purchase!J860 &lt;&gt;"",Purchase!J860,""),"")</f>
        <v/>
      </c>
      <c r="AK877" s="101" t="str">
        <f t="shared" si="38"/>
        <v/>
      </c>
      <c r="BD877" s="94" t="str">
        <f>IFERROR(IF(Sale!A861 &lt;&gt; "", Sale!A861, ""), "")</f>
        <v/>
      </c>
      <c r="BE877" s="88" t="str">
        <f>IFERROR(IF(Sale!B861 &lt;&gt; "", Sale!B861, ""), "")</f>
        <v/>
      </c>
      <c r="BF877" s="88" t="str">
        <f>IFERROR(IF(Sale!C861 &lt;&gt; "", Sale!C861, ""), "")</f>
        <v/>
      </c>
      <c r="BG877" s="88" t="str">
        <f>IFERROR(IF(Sale!D861 &lt;&gt; "", Sale!D861, ""), "")</f>
        <v/>
      </c>
      <c r="BH877" s="88" t="str">
        <f>IFERROR(IF(Sale!E861 &lt;&gt; "", Sale!E861, ""), "")</f>
        <v/>
      </c>
      <c r="BI877" s="88" t="str">
        <f>IFERROR(IF(Sale!F861 &lt;&gt; "", Sale!F861, ""), "")</f>
        <v/>
      </c>
      <c r="BJ877" s="88" t="str">
        <f>IFERROR(IF(Sale!G861 &lt;&gt; "", Sale!G861, ""), "")</f>
        <v/>
      </c>
      <c r="BK877" s="88" t="str">
        <f>IFERROR(IF(Sale!H861 &lt;&gt; "", Sale!H861, ""), "")</f>
        <v/>
      </c>
      <c r="BL877" s="88" t="str">
        <f>IFERROR(IF(Sale!I861 &lt;&gt; "", Sale!I861, ""), "")</f>
        <v/>
      </c>
      <c r="BM877" s="88" t="str">
        <f>IFERROR(IF(Sale!J861 &lt;&gt; "", Sale!J861, ""), "")</f>
        <v/>
      </c>
      <c r="BN877" s="88" t="str">
        <f>IFERROR(IF(Sale!K861 &lt;&gt; "", Sale!K861, ""), "")</f>
        <v/>
      </c>
      <c r="BO877" s="88" t="str">
        <f>IFERROR(IF(Sale!L861 &lt;&gt; "", Sale!L861, ""), "")</f>
        <v/>
      </c>
      <c r="BP877" s="88" t="str">
        <f>IFERROR(IF(Sale!M861 &lt;&gt; "", Sale!M861, ""), "")</f>
        <v/>
      </c>
      <c r="BQ877" s="88" t="str">
        <f>IFERROR(IF(Sale!N861 &lt;&gt; "", Sale!N861, ""), "")</f>
        <v/>
      </c>
      <c r="BR877" s="88" t="str">
        <f>IFERROR(IF(Sale!O861 &lt;&gt; "", Sale!O861, ""), "")</f>
        <v/>
      </c>
    </row>
    <row r="878" spans="26:70">
      <c r="Z878" s="101" t="str">
        <f>IF(AB878 &lt;&gt; "", (COUNTIF($AB$19:AB878,AB878)&amp;"_"&amp;AB878),"")</f>
        <v/>
      </c>
      <c r="AA878" s="125" t="str">
        <f>IFERROR(IF(Purchase!A861 &lt;&gt;"",Purchase!A861,""),"")</f>
        <v/>
      </c>
      <c r="AB878" s="101" t="str">
        <f>IFERROR(IF(Purchase!B861 &lt;&gt;"",Purchase!B861,""),"")</f>
        <v/>
      </c>
      <c r="AC878" s="101" t="str">
        <f>IFERROR(IF(Purchase!C861 &lt;&gt;"",Purchase!C861,""),"")</f>
        <v/>
      </c>
      <c r="AD878" s="89" t="str">
        <f>IFERROR(IF(Purchase!D861 &lt;&gt;"",Purchase!D861,""),"")</f>
        <v/>
      </c>
      <c r="AE878" s="89" t="str">
        <f>IFERROR(IF(Purchase!E861 &lt;&gt;"",Purchase!E861,""),"")</f>
        <v/>
      </c>
      <c r="AF878" s="89" t="str">
        <f>IFERROR(IF(Purchase!F861 &lt;&gt;"",Purchase!F861,""),"")</f>
        <v/>
      </c>
      <c r="AG878" s="89" t="str">
        <f>IFERROR(IF(Purchase!G861 &lt;&gt;"",Purchase!G861,""),"")</f>
        <v/>
      </c>
      <c r="AH878" s="89" t="str">
        <f>IFERROR(IF(Purchase!H861 &lt;&gt;"",Purchase!H861,""),"")</f>
        <v/>
      </c>
      <c r="AI878" s="89" t="str">
        <f>IFERROR(IF(Purchase!I861 &lt;&gt;"",Purchase!I861,""),"")</f>
        <v/>
      </c>
      <c r="AJ878" s="89" t="str">
        <f>IFERROR(IF(Purchase!J861 &lt;&gt;"",Purchase!J861,""),"")</f>
        <v/>
      </c>
      <c r="AK878" s="101" t="str">
        <f t="shared" si="38"/>
        <v/>
      </c>
      <c r="BD878" s="94" t="str">
        <f>IFERROR(IF(Sale!A862 &lt;&gt; "", Sale!A862, ""), "")</f>
        <v/>
      </c>
      <c r="BE878" s="88" t="str">
        <f>IFERROR(IF(Sale!B862 &lt;&gt; "", Sale!B862, ""), "")</f>
        <v/>
      </c>
      <c r="BF878" s="88" t="str">
        <f>IFERROR(IF(Sale!C862 &lt;&gt; "", Sale!C862, ""), "")</f>
        <v/>
      </c>
      <c r="BG878" s="88" t="str">
        <f>IFERROR(IF(Sale!D862 &lt;&gt; "", Sale!D862, ""), "")</f>
        <v/>
      </c>
      <c r="BH878" s="88" t="str">
        <f>IFERROR(IF(Sale!E862 &lt;&gt; "", Sale!E862, ""), "")</f>
        <v/>
      </c>
      <c r="BI878" s="88" t="str">
        <f>IFERROR(IF(Sale!F862 &lt;&gt; "", Sale!F862, ""), "")</f>
        <v/>
      </c>
      <c r="BJ878" s="88" t="str">
        <f>IFERROR(IF(Sale!G862 &lt;&gt; "", Sale!G862, ""), "")</f>
        <v/>
      </c>
      <c r="BK878" s="88" t="str">
        <f>IFERROR(IF(Sale!H862 &lt;&gt; "", Sale!H862, ""), "")</f>
        <v/>
      </c>
      <c r="BL878" s="88" t="str">
        <f>IFERROR(IF(Sale!I862 &lt;&gt; "", Sale!I862, ""), "")</f>
        <v/>
      </c>
      <c r="BM878" s="88" t="str">
        <f>IFERROR(IF(Sale!J862 &lt;&gt; "", Sale!J862, ""), "")</f>
        <v/>
      </c>
      <c r="BN878" s="88" t="str">
        <f>IFERROR(IF(Sale!K862 &lt;&gt; "", Sale!K862, ""), "")</f>
        <v/>
      </c>
      <c r="BO878" s="88" t="str">
        <f>IFERROR(IF(Sale!L862 &lt;&gt; "", Sale!L862, ""), "")</f>
        <v/>
      </c>
      <c r="BP878" s="88" t="str">
        <f>IFERROR(IF(Sale!M862 &lt;&gt; "", Sale!M862, ""), "")</f>
        <v/>
      </c>
      <c r="BQ878" s="88" t="str">
        <f>IFERROR(IF(Sale!N862 &lt;&gt; "", Sale!N862, ""), "")</f>
        <v/>
      </c>
      <c r="BR878" s="88" t="str">
        <f>IFERROR(IF(Sale!O862 &lt;&gt; "", Sale!O862, ""), "")</f>
        <v/>
      </c>
    </row>
    <row r="879" spans="26:70">
      <c r="Z879" s="101" t="str">
        <f>IF(AB879 &lt;&gt; "", (COUNTIF($AB$19:AB879,AB879)&amp;"_"&amp;AB879),"")</f>
        <v/>
      </c>
      <c r="AA879" s="125" t="str">
        <f>IFERROR(IF(Purchase!A862 &lt;&gt;"",Purchase!A862,""),"")</f>
        <v/>
      </c>
      <c r="AB879" s="101" t="str">
        <f>IFERROR(IF(Purchase!B862 &lt;&gt;"",Purchase!B862,""),"")</f>
        <v/>
      </c>
      <c r="AC879" s="101" t="str">
        <f>IFERROR(IF(Purchase!C862 &lt;&gt;"",Purchase!C862,""),"")</f>
        <v/>
      </c>
      <c r="AD879" s="89" t="str">
        <f>IFERROR(IF(Purchase!D862 &lt;&gt;"",Purchase!D862,""),"")</f>
        <v/>
      </c>
      <c r="AE879" s="89" t="str">
        <f>IFERROR(IF(Purchase!E862 &lt;&gt;"",Purchase!E862,""),"")</f>
        <v/>
      </c>
      <c r="AF879" s="89" t="str">
        <f>IFERROR(IF(Purchase!F862 &lt;&gt;"",Purchase!F862,""),"")</f>
        <v/>
      </c>
      <c r="AG879" s="89" t="str">
        <f>IFERROR(IF(Purchase!G862 &lt;&gt;"",Purchase!G862,""),"")</f>
        <v/>
      </c>
      <c r="AH879" s="89" t="str">
        <f>IFERROR(IF(Purchase!H862 &lt;&gt;"",Purchase!H862,""),"")</f>
        <v/>
      </c>
      <c r="AI879" s="89" t="str">
        <f>IFERROR(IF(Purchase!I862 &lt;&gt;"",Purchase!I862,""),"")</f>
        <v/>
      </c>
      <c r="AJ879" s="89" t="str">
        <f>IFERROR(IF(Purchase!J862 &lt;&gt;"",Purchase!J862,""),"")</f>
        <v/>
      </c>
      <c r="AK879" s="101" t="str">
        <f t="shared" si="38"/>
        <v/>
      </c>
      <c r="BD879" s="94" t="str">
        <f>IFERROR(IF(Sale!A863 &lt;&gt; "", Sale!A863, ""), "")</f>
        <v/>
      </c>
      <c r="BE879" s="88" t="str">
        <f>IFERROR(IF(Sale!B863 &lt;&gt; "", Sale!B863, ""), "")</f>
        <v/>
      </c>
      <c r="BF879" s="88" t="str">
        <f>IFERROR(IF(Sale!C863 &lt;&gt; "", Sale!C863, ""), "")</f>
        <v/>
      </c>
      <c r="BG879" s="88" t="str">
        <f>IFERROR(IF(Sale!D863 &lt;&gt; "", Sale!D863, ""), "")</f>
        <v/>
      </c>
      <c r="BH879" s="88" t="str">
        <f>IFERROR(IF(Sale!E863 &lt;&gt; "", Sale!E863, ""), "")</f>
        <v/>
      </c>
      <c r="BI879" s="88" t="str">
        <f>IFERROR(IF(Sale!F863 &lt;&gt; "", Sale!F863, ""), "")</f>
        <v/>
      </c>
      <c r="BJ879" s="88" t="str">
        <f>IFERROR(IF(Sale!G863 &lt;&gt; "", Sale!G863, ""), "")</f>
        <v/>
      </c>
      <c r="BK879" s="88" t="str">
        <f>IFERROR(IF(Sale!H863 &lt;&gt; "", Sale!H863, ""), "")</f>
        <v/>
      </c>
      <c r="BL879" s="88" t="str">
        <f>IFERROR(IF(Sale!I863 &lt;&gt; "", Sale!I863, ""), "")</f>
        <v/>
      </c>
      <c r="BM879" s="88" t="str">
        <f>IFERROR(IF(Sale!J863 &lt;&gt; "", Sale!J863, ""), "")</f>
        <v/>
      </c>
      <c r="BN879" s="88" t="str">
        <f>IFERROR(IF(Sale!K863 &lt;&gt; "", Sale!K863, ""), "")</f>
        <v/>
      </c>
      <c r="BO879" s="88" t="str">
        <f>IFERROR(IF(Sale!L863 &lt;&gt; "", Sale!L863, ""), "")</f>
        <v/>
      </c>
      <c r="BP879" s="88" t="str">
        <f>IFERROR(IF(Sale!M863 &lt;&gt; "", Sale!M863, ""), "")</f>
        <v/>
      </c>
      <c r="BQ879" s="88" t="str">
        <f>IFERROR(IF(Sale!N863 &lt;&gt; "", Sale!N863, ""), "")</f>
        <v/>
      </c>
      <c r="BR879" s="88" t="str">
        <f>IFERROR(IF(Sale!O863 &lt;&gt; "", Sale!O863, ""), "")</f>
        <v/>
      </c>
    </row>
    <row r="880" spans="26:70">
      <c r="Z880" s="101" t="str">
        <f>IF(AB880 &lt;&gt; "", (COUNTIF($AB$19:AB880,AB880)&amp;"_"&amp;AB880),"")</f>
        <v/>
      </c>
      <c r="AA880" s="125" t="str">
        <f>IFERROR(IF(Purchase!A863 &lt;&gt;"",Purchase!A863,""),"")</f>
        <v/>
      </c>
      <c r="AB880" s="101" t="str">
        <f>IFERROR(IF(Purchase!B863 &lt;&gt;"",Purchase!B863,""),"")</f>
        <v/>
      </c>
      <c r="AC880" s="101" t="str">
        <f>IFERROR(IF(Purchase!C863 &lt;&gt;"",Purchase!C863,""),"")</f>
        <v/>
      </c>
      <c r="AD880" s="89" t="str">
        <f>IFERROR(IF(Purchase!D863 &lt;&gt;"",Purchase!D863,""),"")</f>
        <v/>
      </c>
      <c r="AE880" s="89" t="str">
        <f>IFERROR(IF(Purchase!E863 &lt;&gt;"",Purchase!E863,""),"")</f>
        <v/>
      </c>
      <c r="AF880" s="89" t="str">
        <f>IFERROR(IF(Purchase!F863 &lt;&gt;"",Purchase!F863,""),"")</f>
        <v/>
      </c>
      <c r="AG880" s="89" t="str">
        <f>IFERROR(IF(Purchase!G863 &lt;&gt;"",Purchase!G863,""),"")</f>
        <v/>
      </c>
      <c r="AH880" s="89" t="str">
        <f>IFERROR(IF(Purchase!H863 &lt;&gt;"",Purchase!H863,""),"")</f>
        <v/>
      </c>
      <c r="AI880" s="89" t="str">
        <f>IFERROR(IF(Purchase!I863 &lt;&gt;"",Purchase!I863,""),"")</f>
        <v/>
      </c>
      <c r="AJ880" s="89" t="str">
        <f>IFERROR(IF(Purchase!J863 &lt;&gt;"",Purchase!J863,""),"")</f>
        <v/>
      </c>
      <c r="AK880" s="101" t="str">
        <f t="shared" si="38"/>
        <v/>
      </c>
      <c r="BD880" s="94" t="str">
        <f>IFERROR(IF(Sale!A864 &lt;&gt; "", Sale!A864, ""), "")</f>
        <v/>
      </c>
      <c r="BE880" s="88" t="str">
        <f>IFERROR(IF(Sale!B864 &lt;&gt; "", Sale!B864, ""), "")</f>
        <v/>
      </c>
      <c r="BF880" s="88" t="str">
        <f>IFERROR(IF(Sale!C864 &lt;&gt; "", Sale!C864, ""), "")</f>
        <v/>
      </c>
      <c r="BG880" s="88" t="str">
        <f>IFERROR(IF(Sale!D864 &lt;&gt; "", Sale!D864, ""), "")</f>
        <v/>
      </c>
      <c r="BH880" s="88" t="str">
        <f>IFERROR(IF(Sale!E864 &lt;&gt; "", Sale!E864, ""), "")</f>
        <v/>
      </c>
      <c r="BI880" s="88" t="str">
        <f>IFERROR(IF(Sale!F864 &lt;&gt; "", Sale!F864, ""), "")</f>
        <v/>
      </c>
      <c r="BJ880" s="88" t="str">
        <f>IFERROR(IF(Sale!G864 &lt;&gt; "", Sale!G864, ""), "")</f>
        <v/>
      </c>
      <c r="BK880" s="88" t="str">
        <f>IFERROR(IF(Sale!H864 &lt;&gt; "", Sale!H864, ""), "")</f>
        <v/>
      </c>
      <c r="BL880" s="88" t="str">
        <f>IFERROR(IF(Sale!I864 &lt;&gt; "", Sale!I864, ""), "")</f>
        <v/>
      </c>
      <c r="BM880" s="88" t="str">
        <f>IFERROR(IF(Sale!J864 &lt;&gt; "", Sale!J864, ""), "")</f>
        <v/>
      </c>
      <c r="BN880" s="88" t="str">
        <f>IFERROR(IF(Sale!K864 &lt;&gt; "", Sale!K864, ""), "")</f>
        <v/>
      </c>
      <c r="BO880" s="88" t="str">
        <f>IFERROR(IF(Sale!L864 &lt;&gt; "", Sale!L864, ""), "")</f>
        <v/>
      </c>
      <c r="BP880" s="88" t="str">
        <f>IFERROR(IF(Sale!M864 &lt;&gt; "", Sale!M864, ""), "")</f>
        <v/>
      </c>
      <c r="BQ880" s="88" t="str">
        <f>IFERROR(IF(Sale!N864 &lt;&gt; "", Sale!N864, ""), "")</f>
        <v/>
      </c>
      <c r="BR880" s="88" t="str">
        <f>IFERROR(IF(Sale!O864 &lt;&gt; "", Sale!O864, ""), "")</f>
        <v/>
      </c>
    </row>
    <row r="881" spans="26:70">
      <c r="Z881" s="101" t="str">
        <f>IF(AB881 &lt;&gt; "", (COUNTIF($AB$19:AB881,AB881)&amp;"_"&amp;AB881),"")</f>
        <v/>
      </c>
      <c r="AA881" s="125" t="str">
        <f>IFERROR(IF(Purchase!A864 &lt;&gt;"",Purchase!A864,""),"")</f>
        <v/>
      </c>
      <c r="AB881" s="101" t="str">
        <f>IFERROR(IF(Purchase!B864 &lt;&gt;"",Purchase!B864,""),"")</f>
        <v/>
      </c>
      <c r="AC881" s="101" t="str">
        <f>IFERROR(IF(Purchase!C864 &lt;&gt;"",Purchase!C864,""),"")</f>
        <v/>
      </c>
      <c r="AD881" s="89" t="str">
        <f>IFERROR(IF(Purchase!D864 &lt;&gt;"",Purchase!D864,""),"")</f>
        <v/>
      </c>
      <c r="AE881" s="89" t="str">
        <f>IFERROR(IF(Purchase!E864 &lt;&gt;"",Purchase!E864,""),"")</f>
        <v/>
      </c>
      <c r="AF881" s="89" t="str">
        <f>IFERROR(IF(Purchase!F864 &lt;&gt;"",Purchase!F864,""),"")</f>
        <v/>
      </c>
      <c r="AG881" s="89" t="str">
        <f>IFERROR(IF(Purchase!G864 &lt;&gt;"",Purchase!G864,""),"")</f>
        <v/>
      </c>
      <c r="AH881" s="89" t="str">
        <f>IFERROR(IF(Purchase!H864 &lt;&gt;"",Purchase!H864,""),"")</f>
        <v/>
      </c>
      <c r="AI881" s="89" t="str">
        <f>IFERROR(IF(Purchase!I864 &lt;&gt;"",Purchase!I864,""),"")</f>
        <v/>
      </c>
      <c r="AJ881" s="89" t="str">
        <f>IFERROR(IF(Purchase!J864 &lt;&gt;"",Purchase!J864,""),"")</f>
        <v/>
      </c>
      <c r="AK881" s="101" t="str">
        <f t="shared" si="38"/>
        <v/>
      </c>
      <c r="BD881" s="94" t="str">
        <f>IFERROR(IF(Sale!A865 &lt;&gt; "", Sale!A865, ""), "")</f>
        <v/>
      </c>
      <c r="BE881" s="88" t="str">
        <f>IFERROR(IF(Sale!B865 &lt;&gt; "", Sale!B865, ""), "")</f>
        <v/>
      </c>
      <c r="BF881" s="88" t="str">
        <f>IFERROR(IF(Sale!C865 &lt;&gt; "", Sale!C865, ""), "")</f>
        <v/>
      </c>
      <c r="BG881" s="88" t="str">
        <f>IFERROR(IF(Sale!D865 &lt;&gt; "", Sale!D865, ""), "")</f>
        <v/>
      </c>
      <c r="BH881" s="88" t="str">
        <f>IFERROR(IF(Sale!E865 &lt;&gt; "", Sale!E865, ""), "")</f>
        <v/>
      </c>
      <c r="BI881" s="88" t="str">
        <f>IFERROR(IF(Sale!F865 &lt;&gt; "", Sale!F865, ""), "")</f>
        <v/>
      </c>
      <c r="BJ881" s="88" t="str">
        <f>IFERROR(IF(Sale!G865 &lt;&gt; "", Sale!G865, ""), "")</f>
        <v/>
      </c>
      <c r="BK881" s="88" t="str">
        <f>IFERROR(IF(Sale!H865 &lt;&gt; "", Sale!H865, ""), "")</f>
        <v/>
      </c>
      <c r="BL881" s="88" t="str">
        <f>IFERROR(IF(Sale!I865 &lt;&gt; "", Sale!I865, ""), "")</f>
        <v/>
      </c>
      <c r="BM881" s="88" t="str">
        <f>IFERROR(IF(Sale!J865 &lt;&gt; "", Sale!J865, ""), "")</f>
        <v/>
      </c>
      <c r="BN881" s="88" t="str">
        <f>IFERROR(IF(Sale!K865 &lt;&gt; "", Sale!K865, ""), "")</f>
        <v/>
      </c>
      <c r="BO881" s="88" t="str">
        <f>IFERROR(IF(Sale!L865 &lt;&gt; "", Sale!L865, ""), "")</f>
        <v/>
      </c>
      <c r="BP881" s="88" t="str">
        <f>IFERROR(IF(Sale!M865 &lt;&gt; "", Sale!M865, ""), "")</f>
        <v/>
      </c>
      <c r="BQ881" s="88" t="str">
        <f>IFERROR(IF(Sale!N865 &lt;&gt; "", Sale!N865, ""), "")</f>
        <v/>
      </c>
      <c r="BR881" s="88" t="str">
        <f>IFERROR(IF(Sale!O865 &lt;&gt; "", Sale!O865, ""), "")</f>
        <v/>
      </c>
    </row>
    <row r="882" spans="26:70">
      <c r="Z882" s="101" t="str">
        <f>IF(AB882 &lt;&gt; "", (COUNTIF($AB$19:AB882,AB882)&amp;"_"&amp;AB882),"")</f>
        <v/>
      </c>
      <c r="AA882" s="125" t="str">
        <f>IFERROR(IF(Purchase!A865 &lt;&gt;"",Purchase!A865,""),"")</f>
        <v/>
      </c>
      <c r="AB882" s="101" t="str">
        <f>IFERROR(IF(Purchase!B865 &lt;&gt;"",Purchase!B865,""),"")</f>
        <v/>
      </c>
      <c r="AC882" s="101" t="str">
        <f>IFERROR(IF(Purchase!C865 &lt;&gt;"",Purchase!C865,""),"")</f>
        <v/>
      </c>
      <c r="AD882" s="89" t="str">
        <f>IFERROR(IF(Purchase!D865 &lt;&gt;"",Purchase!D865,""),"")</f>
        <v/>
      </c>
      <c r="AE882" s="89" t="str">
        <f>IFERROR(IF(Purchase!E865 &lt;&gt;"",Purchase!E865,""),"")</f>
        <v/>
      </c>
      <c r="AF882" s="89" t="str">
        <f>IFERROR(IF(Purchase!F865 &lt;&gt;"",Purchase!F865,""),"")</f>
        <v/>
      </c>
      <c r="AG882" s="89" t="str">
        <f>IFERROR(IF(Purchase!G865 &lt;&gt;"",Purchase!G865,""),"")</f>
        <v/>
      </c>
      <c r="AH882" s="89" t="str">
        <f>IFERROR(IF(Purchase!H865 &lt;&gt;"",Purchase!H865,""),"")</f>
        <v/>
      </c>
      <c r="AI882" s="89" t="str">
        <f>IFERROR(IF(Purchase!I865 &lt;&gt;"",Purchase!I865,""),"")</f>
        <v/>
      </c>
      <c r="AJ882" s="89" t="str">
        <f>IFERROR(IF(Purchase!J865 &lt;&gt;"",Purchase!J865,""),"")</f>
        <v/>
      </c>
      <c r="AK882" s="101" t="str">
        <f t="shared" si="38"/>
        <v/>
      </c>
      <c r="BD882" s="94" t="str">
        <f>IFERROR(IF(Sale!A866 &lt;&gt; "", Sale!A866, ""), "")</f>
        <v/>
      </c>
      <c r="BE882" s="88" t="str">
        <f>IFERROR(IF(Sale!B866 &lt;&gt; "", Sale!B866, ""), "")</f>
        <v/>
      </c>
      <c r="BF882" s="88" t="str">
        <f>IFERROR(IF(Sale!C866 &lt;&gt; "", Sale!C866, ""), "")</f>
        <v/>
      </c>
      <c r="BG882" s="88" t="str">
        <f>IFERROR(IF(Sale!D866 &lt;&gt; "", Sale!D866, ""), "")</f>
        <v/>
      </c>
      <c r="BH882" s="88" t="str">
        <f>IFERROR(IF(Sale!E866 &lt;&gt; "", Sale!E866, ""), "")</f>
        <v/>
      </c>
      <c r="BI882" s="88" t="str">
        <f>IFERROR(IF(Sale!F866 &lt;&gt; "", Sale!F866, ""), "")</f>
        <v/>
      </c>
      <c r="BJ882" s="88" t="str">
        <f>IFERROR(IF(Sale!G866 &lt;&gt; "", Sale!G866, ""), "")</f>
        <v/>
      </c>
      <c r="BK882" s="88" t="str">
        <f>IFERROR(IF(Sale!H866 &lt;&gt; "", Sale!H866, ""), "")</f>
        <v/>
      </c>
      <c r="BL882" s="88" t="str">
        <f>IFERROR(IF(Sale!I866 &lt;&gt; "", Sale!I866, ""), "")</f>
        <v/>
      </c>
      <c r="BM882" s="88" t="str">
        <f>IFERROR(IF(Sale!J866 &lt;&gt; "", Sale!J866, ""), "")</f>
        <v/>
      </c>
      <c r="BN882" s="88" t="str">
        <f>IFERROR(IF(Sale!K866 &lt;&gt; "", Sale!K866, ""), "")</f>
        <v/>
      </c>
      <c r="BO882" s="88" t="str">
        <f>IFERROR(IF(Sale!L866 &lt;&gt; "", Sale!L866, ""), "")</f>
        <v/>
      </c>
      <c r="BP882" s="88" t="str">
        <f>IFERROR(IF(Sale!M866 &lt;&gt; "", Sale!M866, ""), "")</f>
        <v/>
      </c>
      <c r="BQ882" s="88" t="str">
        <f>IFERROR(IF(Sale!N866 &lt;&gt; "", Sale!N866, ""), "")</f>
        <v/>
      </c>
      <c r="BR882" s="88" t="str">
        <f>IFERROR(IF(Sale!O866 &lt;&gt; "", Sale!O866, ""), "")</f>
        <v/>
      </c>
    </row>
    <row r="883" spans="26:70">
      <c r="Z883" s="101" t="str">
        <f>IF(AB883 &lt;&gt; "", (COUNTIF($AB$19:AB883,AB883)&amp;"_"&amp;AB883),"")</f>
        <v/>
      </c>
      <c r="AA883" s="125" t="str">
        <f>IFERROR(IF(Purchase!A866 &lt;&gt;"",Purchase!A866,""),"")</f>
        <v/>
      </c>
      <c r="AB883" s="101" t="str">
        <f>IFERROR(IF(Purchase!B866 &lt;&gt;"",Purchase!B866,""),"")</f>
        <v/>
      </c>
      <c r="AC883" s="101" t="str">
        <f>IFERROR(IF(Purchase!C866 &lt;&gt;"",Purchase!C866,""),"")</f>
        <v/>
      </c>
      <c r="AD883" s="89" t="str">
        <f>IFERROR(IF(Purchase!D866 &lt;&gt;"",Purchase!D866,""),"")</f>
        <v/>
      </c>
      <c r="AE883" s="89" t="str">
        <f>IFERROR(IF(Purchase!E866 &lt;&gt;"",Purchase!E866,""),"")</f>
        <v/>
      </c>
      <c r="AF883" s="89" t="str">
        <f>IFERROR(IF(Purchase!F866 &lt;&gt;"",Purchase!F866,""),"")</f>
        <v/>
      </c>
      <c r="AG883" s="89" t="str">
        <f>IFERROR(IF(Purchase!G866 &lt;&gt;"",Purchase!G866,""),"")</f>
        <v/>
      </c>
      <c r="AH883" s="89" t="str">
        <f>IFERROR(IF(Purchase!H866 &lt;&gt;"",Purchase!H866,""),"")</f>
        <v/>
      </c>
      <c r="AI883" s="89" t="str">
        <f>IFERROR(IF(Purchase!I866 &lt;&gt;"",Purchase!I866,""),"")</f>
        <v/>
      </c>
      <c r="AJ883" s="89" t="str">
        <f>IFERROR(IF(Purchase!J866 &lt;&gt;"",Purchase!J866,""),"")</f>
        <v/>
      </c>
      <c r="AK883" s="101" t="str">
        <f t="shared" si="38"/>
        <v/>
      </c>
      <c r="BD883" s="94" t="str">
        <f>IFERROR(IF(Sale!A867 &lt;&gt; "", Sale!A867, ""), "")</f>
        <v/>
      </c>
      <c r="BE883" s="88" t="str">
        <f>IFERROR(IF(Sale!B867 &lt;&gt; "", Sale!B867, ""), "")</f>
        <v/>
      </c>
      <c r="BF883" s="88" t="str">
        <f>IFERROR(IF(Sale!C867 &lt;&gt; "", Sale!C867, ""), "")</f>
        <v/>
      </c>
      <c r="BG883" s="88" t="str">
        <f>IFERROR(IF(Sale!D867 &lt;&gt; "", Sale!D867, ""), "")</f>
        <v/>
      </c>
      <c r="BH883" s="88" t="str">
        <f>IFERROR(IF(Sale!E867 &lt;&gt; "", Sale!E867, ""), "")</f>
        <v/>
      </c>
      <c r="BI883" s="88" t="str">
        <f>IFERROR(IF(Sale!F867 &lt;&gt; "", Sale!F867, ""), "")</f>
        <v/>
      </c>
      <c r="BJ883" s="88" t="str">
        <f>IFERROR(IF(Sale!G867 &lt;&gt; "", Sale!G867, ""), "")</f>
        <v/>
      </c>
      <c r="BK883" s="88" t="str">
        <f>IFERROR(IF(Sale!H867 &lt;&gt; "", Sale!H867, ""), "")</f>
        <v/>
      </c>
      <c r="BL883" s="88" t="str">
        <f>IFERROR(IF(Sale!I867 &lt;&gt; "", Sale!I867, ""), "")</f>
        <v/>
      </c>
      <c r="BM883" s="88" t="str">
        <f>IFERROR(IF(Sale!J867 &lt;&gt; "", Sale!J867, ""), "")</f>
        <v/>
      </c>
      <c r="BN883" s="88" t="str">
        <f>IFERROR(IF(Sale!K867 &lt;&gt; "", Sale!K867, ""), "")</f>
        <v/>
      </c>
      <c r="BO883" s="88" t="str">
        <f>IFERROR(IF(Sale!L867 &lt;&gt; "", Sale!L867, ""), "")</f>
        <v/>
      </c>
      <c r="BP883" s="88" t="str">
        <f>IFERROR(IF(Sale!M867 &lt;&gt; "", Sale!M867, ""), "")</f>
        <v/>
      </c>
      <c r="BQ883" s="88" t="str">
        <f>IFERROR(IF(Sale!N867 &lt;&gt; "", Sale!N867, ""), "")</f>
        <v/>
      </c>
      <c r="BR883" s="88" t="str">
        <f>IFERROR(IF(Sale!O867 &lt;&gt; "", Sale!O867, ""), "")</f>
        <v/>
      </c>
    </row>
    <row r="884" spans="26:70">
      <c r="Z884" s="101" t="str">
        <f>IF(AB884 &lt;&gt; "", (COUNTIF($AB$19:AB884,AB884)&amp;"_"&amp;AB884),"")</f>
        <v/>
      </c>
      <c r="AA884" s="125" t="str">
        <f>IFERROR(IF(Purchase!A867 &lt;&gt;"",Purchase!A867,""),"")</f>
        <v/>
      </c>
      <c r="AB884" s="101" t="str">
        <f>IFERROR(IF(Purchase!B867 &lt;&gt;"",Purchase!B867,""),"")</f>
        <v/>
      </c>
      <c r="AC884" s="101" t="str">
        <f>IFERROR(IF(Purchase!C867 &lt;&gt;"",Purchase!C867,""),"")</f>
        <v/>
      </c>
      <c r="AD884" s="89" t="str">
        <f>IFERROR(IF(Purchase!D867 &lt;&gt;"",Purchase!D867,""),"")</f>
        <v/>
      </c>
      <c r="AE884" s="89" t="str">
        <f>IFERROR(IF(Purchase!E867 &lt;&gt;"",Purchase!E867,""),"")</f>
        <v/>
      </c>
      <c r="AF884" s="89" t="str">
        <f>IFERROR(IF(Purchase!F867 &lt;&gt;"",Purchase!F867,""),"")</f>
        <v/>
      </c>
      <c r="AG884" s="89" t="str">
        <f>IFERROR(IF(Purchase!G867 &lt;&gt;"",Purchase!G867,""),"")</f>
        <v/>
      </c>
      <c r="AH884" s="89" t="str">
        <f>IFERROR(IF(Purchase!H867 &lt;&gt;"",Purchase!H867,""),"")</f>
        <v/>
      </c>
      <c r="AI884" s="89" t="str">
        <f>IFERROR(IF(Purchase!I867 &lt;&gt;"",Purchase!I867,""),"")</f>
        <v/>
      </c>
      <c r="AJ884" s="89" t="str">
        <f>IFERROR(IF(Purchase!J867 &lt;&gt;"",Purchase!J867,""),"")</f>
        <v/>
      </c>
      <c r="AK884" s="101" t="str">
        <f t="shared" si="38"/>
        <v/>
      </c>
      <c r="BD884" s="94" t="str">
        <f>IFERROR(IF(Sale!A868 &lt;&gt; "", Sale!A868, ""), "")</f>
        <v/>
      </c>
      <c r="BE884" s="88" t="str">
        <f>IFERROR(IF(Sale!B868 &lt;&gt; "", Sale!B868, ""), "")</f>
        <v/>
      </c>
      <c r="BF884" s="88" t="str">
        <f>IFERROR(IF(Sale!C868 &lt;&gt; "", Sale!C868, ""), "")</f>
        <v/>
      </c>
      <c r="BG884" s="88" t="str">
        <f>IFERROR(IF(Sale!D868 &lt;&gt; "", Sale!D868, ""), "")</f>
        <v/>
      </c>
      <c r="BH884" s="88" t="str">
        <f>IFERROR(IF(Sale!E868 &lt;&gt; "", Sale!E868, ""), "")</f>
        <v/>
      </c>
      <c r="BI884" s="88" t="str">
        <f>IFERROR(IF(Sale!F868 &lt;&gt; "", Sale!F868, ""), "")</f>
        <v/>
      </c>
      <c r="BJ884" s="88" t="str">
        <f>IFERROR(IF(Sale!G868 &lt;&gt; "", Sale!G868, ""), "")</f>
        <v/>
      </c>
      <c r="BK884" s="88" t="str">
        <f>IFERROR(IF(Sale!H868 &lt;&gt; "", Sale!H868, ""), "")</f>
        <v/>
      </c>
      <c r="BL884" s="88" t="str">
        <f>IFERROR(IF(Sale!I868 &lt;&gt; "", Sale!I868, ""), "")</f>
        <v/>
      </c>
      <c r="BM884" s="88" t="str">
        <f>IFERROR(IF(Sale!J868 &lt;&gt; "", Sale!J868, ""), "")</f>
        <v/>
      </c>
      <c r="BN884" s="88" t="str">
        <f>IFERROR(IF(Sale!K868 &lt;&gt; "", Sale!K868, ""), "")</f>
        <v/>
      </c>
      <c r="BO884" s="88" t="str">
        <f>IFERROR(IF(Sale!L868 &lt;&gt; "", Sale!L868, ""), "")</f>
        <v/>
      </c>
      <c r="BP884" s="88" t="str">
        <f>IFERROR(IF(Sale!M868 &lt;&gt; "", Sale!M868, ""), "")</f>
        <v/>
      </c>
      <c r="BQ884" s="88" t="str">
        <f>IFERROR(IF(Sale!N868 &lt;&gt; "", Sale!N868, ""), "")</f>
        <v/>
      </c>
      <c r="BR884" s="88" t="str">
        <f>IFERROR(IF(Sale!O868 &lt;&gt; "", Sale!O868, ""), "")</f>
        <v/>
      </c>
    </row>
    <row r="885" spans="26:70">
      <c r="Z885" s="101" t="str">
        <f>IF(AB885 &lt;&gt; "", (COUNTIF($AB$19:AB885,AB885)&amp;"_"&amp;AB885),"")</f>
        <v/>
      </c>
      <c r="AA885" s="125" t="str">
        <f>IFERROR(IF(Purchase!A868 &lt;&gt;"",Purchase!A868,""),"")</f>
        <v/>
      </c>
      <c r="AB885" s="101" t="str">
        <f>IFERROR(IF(Purchase!B868 &lt;&gt;"",Purchase!B868,""),"")</f>
        <v/>
      </c>
      <c r="AC885" s="101" t="str">
        <f>IFERROR(IF(Purchase!C868 &lt;&gt;"",Purchase!C868,""),"")</f>
        <v/>
      </c>
      <c r="AD885" s="89" t="str">
        <f>IFERROR(IF(Purchase!D868 &lt;&gt;"",Purchase!D868,""),"")</f>
        <v/>
      </c>
      <c r="AE885" s="89" t="str">
        <f>IFERROR(IF(Purchase!E868 &lt;&gt;"",Purchase!E868,""),"")</f>
        <v/>
      </c>
      <c r="AF885" s="89" t="str">
        <f>IFERROR(IF(Purchase!F868 &lt;&gt;"",Purchase!F868,""),"")</f>
        <v/>
      </c>
      <c r="AG885" s="89" t="str">
        <f>IFERROR(IF(Purchase!G868 &lt;&gt;"",Purchase!G868,""),"")</f>
        <v/>
      </c>
      <c r="AH885" s="89" t="str">
        <f>IFERROR(IF(Purchase!H868 &lt;&gt;"",Purchase!H868,""),"")</f>
        <v/>
      </c>
      <c r="AI885" s="89" t="str">
        <f>IFERROR(IF(Purchase!I868 &lt;&gt;"",Purchase!I868,""),"")</f>
        <v/>
      </c>
      <c r="AJ885" s="89" t="str">
        <f>IFERROR(IF(Purchase!J868 &lt;&gt;"",Purchase!J868,""),"")</f>
        <v/>
      </c>
      <c r="AK885" s="101" t="str">
        <f t="shared" si="38"/>
        <v/>
      </c>
      <c r="BD885" s="94" t="str">
        <f>IFERROR(IF(Sale!A869 &lt;&gt; "", Sale!A869, ""), "")</f>
        <v/>
      </c>
      <c r="BE885" s="88" t="str">
        <f>IFERROR(IF(Sale!B869 &lt;&gt; "", Sale!B869, ""), "")</f>
        <v/>
      </c>
      <c r="BF885" s="88" t="str">
        <f>IFERROR(IF(Sale!C869 &lt;&gt; "", Sale!C869, ""), "")</f>
        <v/>
      </c>
      <c r="BG885" s="88" t="str">
        <f>IFERROR(IF(Sale!D869 &lt;&gt; "", Sale!D869, ""), "")</f>
        <v/>
      </c>
      <c r="BH885" s="88" t="str">
        <f>IFERROR(IF(Sale!E869 &lt;&gt; "", Sale!E869, ""), "")</f>
        <v/>
      </c>
      <c r="BI885" s="88" t="str">
        <f>IFERROR(IF(Sale!F869 &lt;&gt; "", Sale!F869, ""), "")</f>
        <v/>
      </c>
      <c r="BJ885" s="88" t="str">
        <f>IFERROR(IF(Sale!G869 &lt;&gt; "", Sale!G869, ""), "")</f>
        <v/>
      </c>
      <c r="BK885" s="88" t="str">
        <f>IFERROR(IF(Sale!H869 &lt;&gt; "", Sale!H869, ""), "")</f>
        <v/>
      </c>
      <c r="BL885" s="88" t="str">
        <f>IFERROR(IF(Sale!I869 &lt;&gt; "", Sale!I869, ""), "")</f>
        <v/>
      </c>
      <c r="BM885" s="88" t="str">
        <f>IFERROR(IF(Sale!J869 &lt;&gt; "", Sale!J869, ""), "")</f>
        <v/>
      </c>
      <c r="BN885" s="88" t="str">
        <f>IFERROR(IF(Sale!K869 &lt;&gt; "", Sale!K869, ""), "")</f>
        <v/>
      </c>
      <c r="BO885" s="88" t="str">
        <f>IFERROR(IF(Sale!L869 &lt;&gt; "", Sale!L869, ""), "")</f>
        <v/>
      </c>
      <c r="BP885" s="88" t="str">
        <f>IFERROR(IF(Sale!M869 &lt;&gt; "", Sale!M869, ""), "")</f>
        <v/>
      </c>
      <c r="BQ885" s="88" t="str">
        <f>IFERROR(IF(Sale!N869 &lt;&gt; "", Sale!N869, ""), "")</f>
        <v/>
      </c>
      <c r="BR885" s="88" t="str">
        <f>IFERROR(IF(Sale!O869 &lt;&gt; "", Sale!O869, ""), "")</f>
        <v/>
      </c>
    </row>
    <row r="886" spans="26:70">
      <c r="Z886" s="101" t="str">
        <f>IF(AB886 &lt;&gt; "", (COUNTIF($AB$19:AB886,AB886)&amp;"_"&amp;AB886),"")</f>
        <v/>
      </c>
      <c r="AA886" s="125" t="str">
        <f>IFERROR(IF(Purchase!A869 &lt;&gt;"",Purchase!A869,""),"")</f>
        <v/>
      </c>
      <c r="AB886" s="101" t="str">
        <f>IFERROR(IF(Purchase!B869 &lt;&gt;"",Purchase!B869,""),"")</f>
        <v/>
      </c>
      <c r="AC886" s="101" t="str">
        <f>IFERROR(IF(Purchase!C869 &lt;&gt;"",Purchase!C869,""),"")</f>
        <v/>
      </c>
      <c r="AD886" s="89" t="str">
        <f>IFERROR(IF(Purchase!D869 &lt;&gt;"",Purchase!D869,""),"")</f>
        <v/>
      </c>
      <c r="AE886" s="89" t="str">
        <f>IFERROR(IF(Purchase!E869 &lt;&gt;"",Purchase!E869,""),"")</f>
        <v/>
      </c>
      <c r="AF886" s="89" t="str">
        <f>IFERROR(IF(Purchase!F869 &lt;&gt;"",Purchase!F869,""),"")</f>
        <v/>
      </c>
      <c r="AG886" s="89" t="str">
        <f>IFERROR(IF(Purchase!G869 &lt;&gt;"",Purchase!G869,""),"")</f>
        <v/>
      </c>
      <c r="AH886" s="89" t="str">
        <f>IFERROR(IF(Purchase!H869 &lt;&gt;"",Purchase!H869,""),"")</f>
        <v/>
      </c>
      <c r="AI886" s="89" t="str">
        <f>IFERROR(IF(Purchase!I869 &lt;&gt;"",Purchase!I869,""),"")</f>
        <v/>
      </c>
      <c r="AJ886" s="89" t="str">
        <f>IFERROR(IF(Purchase!J869 &lt;&gt;"",Purchase!J869,""),"")</f>
        <v/>
      </c>
      <c r="AK886" s="101" t="str">
        <f t="shared" si="38"/>
        <v/>
      </c>
      <c r="BD886" s="94" t="str">
        <f>IFERROR(IF(Sale!A870 &lt;&gt; "", Sale!A870, ""), "")</f>
        <v/>
      </c>
      <c r="BE886" s="88" t="str">
        <f>IFERROR(IF(Sale!B870 &lt;&gt; "", Sale!B870, ""), "")</f>
        <v/>
      </c>
      <c r="BF886" s="88" t="str">
        <f>IFERROR(IF(Sale!C870 &lt;&gt; "", Sale!C870, ""), "")</f>
        <v/>
      </c>
      <c r="BG886" s="88" t="str">
        <f>IFERROR(IF(Sale!D870 &lt;&gt; "", Sale!D870, ""), "")</f>
        <v/>
      </c>
      <c r="BH886" s="88" t="str">
        <f>IFERROR(IF(Sale!E870 &lt;&gt; "", Sale!E870, ""), "")</f>
        <v/>
      </c>
      <c r="BI886" s="88" t="str">
        <f>IFERROR(IF(Sale!F870 &lt;&gt; "", Sale!F870, ""), "")</f>
        <v/>
      </c>
      <c r="BJ886" s="88" t="str">
        <f>IFERROR(IF(Sale!G870 &lt;&gt; "", Sale!G870, ""), "")</f>
        <v/>
      </c>
      <c r="BK886" s="88" t="str">
        <f>IFERROR(IF(Sale!H870 &lt;&gt; "", Sale!H870, ""), "")</f>
        <v/>
      </c>
      <c r="BL886" s="88" t="str">
        <f>IFERROR(IF(Sale!I870 &lt;&gt; "", Sale!I870, ""), "")</f>
        <v/>
      </c>
      <c r="BM886" s="88" t="str">
        <f>IFERROR(IF(Sale!J870 &lt;&gt; "", Sale!J870, ""), "")</f>
        <v/>
      </c>
      <c r="BN886" s="88" t="str">
        <f>IFERROR(IF(Sale!K870 &lt;&gt; "", Sale!K870, ""), "")</f>
        <v/>
      </c>
      <c r="BO886" s="88" t="str">
        <f>IFERROR(IF(Sale!L870 &lt;&gt; "", Sale!L870, ""), "")</f>
        <v/>
      </c>
      <c r="BP886" s="88" t="str">
        <f>IFERROR(IF(Sale!M870 &lt;&gt; "", Sale!M870, ""), "")</f>
        <v/>
      </c>
      <c r="BQ886" s="88" t="str">
        <f>IFERROR(IF(Sale!N870 &lt;&gt; "", Sale!N870, ""), "")</f>
        <v/>
      </c>
      <c r="BR886" s="88" t="str">
        <f>IFERROR(IF(Sale!O870 &lt;&gt; "", Sale!O870, ""), "")</f>
        <v/>
      </c>
    </row>
    <row r="887" spans="26:70">
      <c r="Z887" s="101" t="str">
        <f>IF(AB887 &lt;&gt; "", (COUNTIF($AB$19:AB887,AB887)&amp;"_"&amp;AB887),"")</f>
        <v/>
      </c>
      <c r="AA887" s="125" t="str">
        <f>IFERROR(IF(Purchase!A870 &lt;&gt;"",Purchase!A870,""),"")</f>
        <v/>
      </c>
      <c r="AB887" s="101" t="str">
        <f>IFERROR(IF(Purchase!B870 &lt;&gt;"",Purchase!B870,""),"")</f>
        <v/>
      </c>
      <c r="AC887" s="101" t="str">
        <f>IFERROR(IF(Purchase!C870 &lt;&gt;"",Purchase!C870,""),"")</f>
        <v/>
      </c>
      <c r="AD887" s="89" t="str">
        <f>IFERROR(IF(Purchase!D870 &lt;&gt;"",Purchase!D870,""),"")</f>
        <v/>
      </c>
      <c r="AE887" s="89" t="str">
        <f>IFERROR(IF(Purchase!E870 &lt;&gt;"",Purchase!E870,""),"")</f>
        <v/>
      </c>
      <c r="AF887" s="89" t="str">
        <f>IFERROR(IF(Purchase!F870 &lt;&gt;"",Purchase!F870,""),"")</f>
        <v/>
      </c>
      <c r="AG887" s="89" t="str">
        <f>IFERROR(IF(Purchase!G870 &lt;&gt;"",Purchase!G870,""),"")</f>
        <v/>
      </c>
      <c r="AH887" s="89" t="str">
        <f>IFERROR(IF(Purchase!H870 &lt;&gt;"",Purchase!H870,""),"")</f>
        <v/>
      </c>
      <c r="AI887" s="89" t="str">
        <f>IFERROR(IF(Purchase!I870 &lt;&gt;"",Purchase!I870,""),"")</f>
        <v/>
      </c>
      <c r="AJ887" s="89" t="str">
        <f>IFERROR(IF(Purchase!J870 &lt;&gt;"",Purchase!J870,""),"")</f>
        <v/>
      </c>
      <c r="AK887" s="101" t="str">
        <f t="shared" si="38"/>
        <v/>
      </c>
      <c r="BD887" s="94" t="str">
        <f>IFERROR(IF(Sale!A871 &lt;&gt; "", Sale!A871, ""), "")</f>
        <v/>
      </c>
      <c r="BE887" s="88" t="str">
        <f>IFERROR(IF(Sale!B871 &lt;&gt; "", Sale!B871, ""), "")</f>
        <v/>
      </c>
      <c r="BF887" s="88" t="str">
        <f>IFERROR(IF(Sale!C871 &lt;&gt; "", Sale!C871, ""), "")</f>
        <v/>
      </c>
      <c r="BG887" s="88" t="str">
        <f>IFERROR(IF(Sale!D871 &lt;&gt; "", Sale!D871, ""), "")</f>
        <v/>
      </c>
      <c r="BH887" s="88" t="str">
        <f>IFERROR(IF(Sale!E871 &lt;&gt; "", Sale!E871, ""), "")</f>
        <v/>
      </c>
      <c r="BI887" s="88" t="str">
        <f>IFERROR(IF(Sale!F871 &lt;&gt; "", Sale!F871, ""), "")</f>
        <v/>
      </c>
      <c r="BJ887" s="88" t="str">
        <f>IFERROR(IF(Sale!G871 &lt;&gt; "", Sale!G871, ""), "")</f>
        <v/>
      </c>
      <c r="BK887" s="88" t="str">
        <f>IFERROR(IF(Sale!H871 &lt;&gt; "", Sale!H871, ""), "")</f>
        <v/>
      </c>
      <c r="BL887" s="88" t="str">
        <f>IFERROR(IF(Sale!I871 &lt;&gt; "", Sale!I871, ""), "")</f>
        <v/>
      </c>
      <c r="BM887" s="88" t="str">
        <f>IFERROR(IF(Sale!J871 &lt;&gt; "", Sale!J871, ""), "")</f>
        <v/>
      </c>
      <c r="BN887" s="88" t="str">
        <f>IFERROR(IF(Sale!K871 &lt;&gt; "", Sale!K871, ""), "")</f>
        <v/>
      </c>
      <c r="BO887" s="88" t="str">
        <f>IFERROR(IF(Sale!L871 &lt;&gt; "", Sale!L871, ""), "")</f>
        <v/>
      </c>
      <c r="BP887" s="88" t="str">
        <f>IFERROR(IF(Sale!M871 &lt;&gt; "", Sale!M871, ""), "")</f>
        <v/>
      </c>
      <c r="BQ887" s="88" t="str">
        <f>IFERROR(IF(Sale!N871 &lt;&gt; "", Sale!N871, ""), "")</f>
        <v/>
      </c>
      <c r="BR887" s="88" t="str">
        <f>IFERROR(IF(Sale!O871 &lt;&gt; "", Sale!O871, ""), "")</f>
        <v/>
      </c>
    </row>
    <row r="888" spans="26:70">
      <c r="Z888" s="101" t="str">
        <f>IF(AB888 &lt;&gt; "", (COUNTIF($AB$19:AB888,AB888)&amp;"_"&amp;AB888),"")</f>
        <v/>
      </c>
      <c r="AA888" s="125" t="str">
        <f>IFERROR(IF(Purchase!A871 &lt;&gt;"",Purchase!A871,""),"")</f>
        <v/>
      </c>
      <c r="AB888" s="101" t="str">
        <f>IFERROR(IF(Purchase!B871 &lt;&gt;"",Purchase!B871,""),"")</f>
        <v/>
      </c>
      <c r="AC888" s="101" t="str">
        <f>IFERROR(IF(Purchase!C871 &lt;&gt;"",Purchase!C871,""),"")</f>
        <v/>
      </c>
      <c r="AD888" s="89" t="str">
        <f>IFERROR(IF(Purchase!D871 &lt;&gt;"",Purchase!D871,""),"")</f>
        <v/>
      </c>
      <c r="AE888" s="89" t="str">
        <f>IFERROR(IF(Purchase!E871 &lt;&gt;"",Purchase!E871,""),"")</f>
        <v/>
      </c>
      <c r="AF888" s="89" t="str">
        <f>IFERROR(IF(Purchase!F871 &lt;&gt;"",Purchase!F871,""),"")</f>
        <v/>
      </c>
      <c r="AG888" s="89" t="str">
        <f>IFERROR(IF(Purchase!G871 &lt;&gt;"",Purchase!G871,""),"")</f>
        <v/>
      </c>
      <c r="AH888" s="89" t="str">
        <f>IFERROR(IF(Purchase!H871 &lt;&gt;"",Purchase!H871,""),"")</f>
        <v/>
      </c>
      <c r="AI888" s="89" t="str">
        <f>IFERROR(IF(Purchase!I871 &lt;&gt;"",Purchase!I871,""),"")</f>
        <v/>
      </c>
      <c r="AJ888" s="89" t="str">
        <f>IFERROR(IF(Purchase!J871 &lt;&gt;"",Purchase!J871,""),"")</f>
        <v/>
      </c>
      <c r="AK888" s="101" t="str">
        <f t="shared" si="38"/>
        <v/>
      </c>
      <c r="BD888" s="94" t="str">
        <f>IFERROR(IF(Sale!A872 &lt;&gt; "", Sale!A872, ""), "")</f>
        <v/>
      </c>
      <c r="BE888" s="88" t="str">
        <f>IFERROR(IF(Sale!B872 &lt;&gt; "", Sale!B872, ""), "")</f>
        <v/>
      </c>
      <c r="BF888" s="88" t="str">
        <f>IFERROR(IF(Sale!C872 &lt;&gt; "", Sale!C872, ""), "")</f>
        <v/>
      </c>
      <c r="BG888" s="88" t="str">
        <f>IFERROR(IF(Sale!D872 &lt;&gt; "", Sale!D872, ""), "")</f>
        <v/>
      </c>
      <c r="BH888" s="88" t="str">
        <f>IFERROR(IF(Sale!E872 &lt;&gt; "", Sale!E872, ""), "")</f>
        <v/>
      </c>
      <c r="BI888" s="88" t="str">
        <f>IFERROR(IF(Sale!F872 &lt;&gt; "", Sale!F872, ""), "")</f>
        <v/>
      </c>
      <c r="BJ888" s="88" t="str">
        <f>IFERROR(IF(Sale!G872 &lt;&gt; "", Sale!G872, ""), "")</f>
        <v/>
      </c>
      <c r="BK888" s="88" t="str">
        <f>IFERROR(IF(Sale!H872 &lt;&gt; "", Sale!H872, ""), "")</f>
        <v/>
      </c>
      <c r="BL888" s="88" t="str">
        <f>IFERROR(IF(Sale!I872 &lt;&gt; "", Sale!I872, ""), "")</f>
        <v/>
      </c>
      <c r="BM888" s="88" t="str">
        <f>IFERROR(IF(Sale!J872 &lt;&gt; "", Sale!J872, ""), "")</f>
        <v/>
      </c>
      <c r="BN888" s="88" t="str">
        <f>IFERROR(IF(Sale!K872 &lt;&gt; "", Sale!K872, ""), "")</f>
        <v/>
      </c>
      <c r="BO888" s="88" t="str">
        <f>IFERROR(IF(Sale!L872 &lt;&gt; "", Sale!L872, ""), "")</f>
        <v/>
      </c>
      <c r="BP888" s="88" t="str">
        <f>IFERROR(IF(Sale!M872 &lt;&gt; "", Sale!M872, ""), "")</f>
        <v/>
      </c>
      <c r="BQ888" s="88" t="str">
        <f>IFERROR(IF(Sale!N872 &lt;&gt; "", Sale!N872, ""), "")</f>
        <v/>
      </c>
      <c r="BR888" s="88" t="str">
        <f>IFERROR(IF(Sale!O872 &lt;&gt; "", Sale!O872, ""), "")</f>
        <v/>
      </c>
    </row>
    <row r="889" spans="26:70">
      <c r="Z889" s="101" t="str">
        <f>IF(AB889 &lt;&gt; "", (COUNTIF($AB$19:AB889,AB889)&amp;"_"&amp;AB889),"")</f>
        <v/>
      </c>
      <c r="AA889" s="125" t="str">
        <f>IFERROR(IF(Purchase!A872 &lt;&gt;"",Purchase!A872,""),"")</f>
        <v/>
      </c>
      <c r="AB889" s="101" t="str">
        <f>IFERROR(IF(Purchase!B872 &lt;&gt;"",Purchase!B872,""),"")</f>
        <v/>
      </c>
      <c r="AC889" s="101" t="str">
        <f>IFERROR(IF(Purchase!C872 &lt;&gt;"",Purchase!C872,""),"")</f>
        <v/>
      </c>
      <c r="AD889" s="89" t="str">
        <f>IFERROR(IF(Purchase!D872 &lt;&gt;"",Purchase!D872,""),"")</f>
        <v/>
      </c>
      <c r="AE889" s="89" t="str">
        <f>IFERROR(IF(Purchase!E872 &lt;&gt;"",Purchase!E872,""),"")</f>
        <v/>
      </c>
      <c r="AF889" s="89" t="str">
        <f>IFERROR(IF(Purchase!F872 &lt;&gt;"",Purchase!F872,""),"")</f>
        <v/>
      </c>
      <c r="AG889" s="89" t="str">
        <f>IFERROR(IF(Purchase!G872 &lt;&gt;"",Purchase!G872,""),"")</f>
        <v/>
      </c>
      <c r="AH889" s="89" t="str">
        <f>IFERROR(IF(Purchase!H872 &lt;&gt;"",Purchase!H872,""),"")</f>
        <v/>
      </c>
      <c r="AI889" s="89" t="str">
        <f>IFERROR(IF(Purchase!I872 &lt;&gt;"",Purchase!I872,""),"")</f>
        <v/>
      </c>
      <c r="AJ889" s="89" t="str">
        <f>IFERROR(IF(Purchase!J872 &lt;&gt;"",Purchase!J872,""),"")</f>
        <v/>
      </c>
      <c r="AK889" s="101" t="str">
        <f t="shared" si="38"/>
        <v/>
      </c>
      <c r="BD889" s="94" t="str">
        <f>IFERROR(IF(Sale!A873 &lt;&gt; "", Sale!A873, ""), "")</f>
        <v/>
      </c>
      <c r="BE889" s="88" t="str">
        <f>IFERROR(IF(Sale!B873 &lt;&gt; "", Sale!B873, ""), "")</f>
        <v/>
      </c>
      <c r="BF889" s="88" t="str">
        <f>IFERROR(IF(Sale!C873 &lt;&gt; "", Sale!C873, ""), "")</f>
        <v/>
      </c>
      <c r="BG889" s="88" t="str">
        <f>IFERROR(IF(Sale!D873 &lt;&gt; "", Sale!D873, ""), "")</f>
        <v/>
      </c>
      <c r="BH889" s="88" t="str">
        <f>IFERROR(IF(Sale!E873 &lt;&gt; "", Sale!E873, ""), "")</f>
        <v/>
      </c>
      <c r="BI889" s="88" t="str">
        <f>IFERROR(IF(Sale!F873 &lt;&gt; "", Sale!F873, ""), "")</f>
        <v/>
      </c>
      <c r="BJ889" s="88" t="str">
        <f>IFERROR(IF(Sale!G873 &lt;&gt; "", Sale!G873, ""), "")</f>
        <v/>
      </c>
      <c r="BK889" s="88" t="str">
        <f>IFERROR(IF(Sale!H873 &lt;&gt; "", Sale!H873, ""), "")</f>
        <v/>
      </c>
      <c r="BL889" s="88" t="str">
        <f>IFERROR(IF(Sale!I873 &lt;&gt; "", Sale!I873, ""), "")</f>
        <v/>
      </c>
      <c r="BM889" s="88" t="str">
        <f>IFERROR(IF(Sale!J873 &lt;&gt; "", Sale!J873, ""), "")</f>
        <v/>
      </c>
      <c r="BN889" s="88" t="str">
        <f>IFERROR(IF(Sale!K873 &lt;&gt; "", Sale!K873, ""), "")</f>
        <v/>
      </c>
      <c r="BO889" s="88" t="str">
        <f>IFERROR(IF(Sale!L873 &lt;&gt; "", Sale!L873, ""), "")</f>
        <v/>
      </c>
      <c r="BP889" s="88" t="str">
        <f>IFERROR(IF(Sale!M873 &lt;&gt; "", Sale!M873, ""), "")</f>
        <v/>
      </c>
      <c r="BQ889" s="88" t="str">
        <f>IFERROR(IF(Sale!N873 &lt;&gt; "", Sale!N873, ""), "")</f>
        <v/>
      </c>
      <c r="BR889" s="88" t="str">
        <f>IFERROR(IF(Sale!O873 &lt;&gt; "", Sale!O873, ""), "")</f>
        <v/>
      </c>
    </row>
    <row r="890" spans="26:70">
      <c r="Z890" s="101" t="str">
        <f>IF(AB890 &lt;&gt; "", (COUNTIF($AB$19:AB890,AB890)&amp;"_"&amp;AB890),"")</f>
        <v/>
      </c>
      <c r="AA890" s="125" t="str">
        <f>IFERROR(IF(Purchase!A873 &lt;&gt;"",Purchase!A873,""),"")</f>
        <v/>
      </c>
      <c r="AB890" s="101" t="str">
        <f>IFERROR(IF(Purchase!B873 &lt;&gt;"",Purchase!B873,""),"")</f>
        <v/>
      </c>
      <c r="AC890" s="101" t="str">
        <f>IFERROR(IF(Purchase!C873 &lt;&gt;"",Purchase!C873,""),"")</f>
        <v/>
      </c>
      <c r="AD890" s="89" t="str">
        <f>IFERROR(IF(Purchase!D873 &lt;&gt;"",Purchase!D873,""),"")</f>
        <v/>
      </c>
      <c r="AE890" s="89" t="str">
        <f>IFERROR(IF(Purchase!E873 &lt;&gt;"",Purchase!E873,""),"")</f>
        <v/>
      </c>
      <c r="AF890" s="89" t="str">
        <f>IFERROR(IF(Purchase!F873 &lt;&gt;"",Purchase!F873,""),"")</f>
        <v/>
      </c>
      <c r="AG890" s="89" t="str">
        <f>IFERROR(IF(Purchase!G873 &lt;&gt;"",Purchase!G873,""),"")</f>
        <v/>
      </c>
      <c r="AH890" s="89" t="str">
        <f>IFERROR(IF(Purchase!H873 &lt;&gt;"",Purchase!H873,""),"")</f>
        <v/>
      </c>
      <c r="AI890" s="89" t="str">
        <f>IFERROR(IF(Purchase!I873 &lt;&gt;"",Purchase!I873,""),"")</f>
        <v/>
      </c>
      <c r="AJ890" s="89" t="str">
        <f>IFERROR(IF(Purchase!J873 &lt;&gt;"",Purchase!J873,""),"")</f>
        <v/>
      </c>
      <c r="AK890" s="101" t="str">
        <f t="shared" si="38"/>
        <v/>
      </c>
      <c r="BD890" s="94" t="str">
        <f>IFERROR(IF(Sale!A874 &lt;&gt; "", Sale!A874, ""), "")</f>
        <v/>
      </c>
      <c r="BE890" s="88" t="str">
        <f>IFERROR(IF(Sale!B874 &lt;&gt; "", Sale!B874, ""), "")</f>
        <v/>
      </c>
      <c r="BF890" s="88" t="str">
        <f>IFERROR(IF(Sale!C874 &lt;&gt; "", Sale!C874, ""), "")</f>
        <v/>
      </c>
      <c r="BG890" s="88" t="str">
        <f>IFERROR(IF(Sale!D874 &lt;&gt; "", Sale!D874, ""), "")</f>
        <v/>
      </c>
      <c r="BH890" s="88" t="str">
        <f>IFERROR(IF(Sale!E874 &lt;&gt; "", Sale!E874, ""), "")</f>
        <v/>
      </c>
      <c r="BI890" s="88" t="str">
        <f>IFERROR(IF(Sale!F874 &lt;&gt; "", Sale!F874, ""), "")</f>
        <v/>
      </c>
      <c r="BJ890" s="88" t="str">
        <f>IFERROR(IF(Sale!G874 &lt;&gt; "", Sale!G874, ""), "")</f>
        <v/>
      </c>
      <c r="BK890" s="88" t="str">
        <f>IFERROR(IF(Sale!H874 &lt;&gt; "", Sale!H874, ""), "")</f>
        <v/>
      </c>
      <c r="BL890" s="88" t="str">
        <f>IFERROR(IF(Sale!I874 &lt;&gt; "", Sale!I874, ""), "")</f>
        <v/>
      </c>
      <c r="BM890" s="88" t="str">
        <f>IFERROR(IF(Sale!J874 &lt;&gt; "", Sale!J874, ""), "")</f>
        <v/>
      </c>
      <c r="BN890" s="88" t="str">
        <f>IFERROR(IF(Sale!K874 &lt;&gt; "", Sale!K874, ""), "")</f>
        <v/>
      </c>
      <c r="BO890" s="88" t="str">
        <f>IFERROR(IF(Sale!L874 &lt;&gt; "", Sale!L874, ""), "")</f>
        <v/>
      </c>
      <c r="BP890" s="88" t="str">
        <f>IFERROR(IF(Sale!M874 &lt;&gt; "", Sale!M874, ""), "")</f>
        <v/>
      </c>
      <c r="BQ890" s="88" t="str">
        <f>IFERROR(IF(Sale!N874 &lt;&gt; "", Sale!N874, ""), "")</f>
        <v/>
      </c>
      <c r="BR890" s="88" t="str">
        <f>IFERROR(IF(Sale!O874 &lt;&gt; "", Sale!O874, ""), "")</f>
        <v/>
      </c>
    </row>
    <row r="891" spans="26:70">
      <c r="Z891" s="101" t="str">
        <f>IF(AB891 &lt;&gt; "", (COUNTIF($AB$19:AB891,AB891)&amp;"_"&amp;AB891),"")</f>
        <v/>
      </c>
      <c r="AA891" s="125" t="str">
        <f>IFERROR(IF(Purchase!A874 &lt;&gt;"",Purchase!A874,""),"")</f>
        <v/>
      </c>
      <c r="AB891" s="101" t="str">
        <f>IFERROR(IF(Purchase!B874 &lt;&gt;"",Purchase!B874,""),"")</f>
        <v/>
      </c>
      <c r="AC891" s="101" t="str">
        <f>IFERROR(IF(Purchase!C874 &lt;&gt;"",Purchase!C874,""),"")</f>
        <v/>
      </c>
      <c r="AD891" s="89" t="str">
        <f>IFERROR(IF(Purchase!D874 &lt;&gt;"",Purchase!D874,""),"")</f>
        <v/>
      </c>
      <c r="AE891" s="89" t="str">
        <f>IFERROR(IF(Purchase!E874 &lt;&gt;"",Purchase!E874,""),"")</f>
        <v/>
      </c>
      <c r="AF891" s="89" t="str">
        <f>IFERROR(IF(Purchase!F874 &lt;&gt;"",Purchase!F874,""),"")</f>
        <v/>
      </c>
      <c r="AG891" s="89" t="str">
        <f>IFERROR(IF(Purchase!G874 &lt;&gt;"",Purchase!G874,""),"")</f>
        <v/>
      </c>
      <c r="AH891" s="89" t="str">
        <f>IFERROR(IF(Purchase!H874 &lt;&gt;"",Purchase!H874,""),"")</f>
        <v/>
      </c>
      <c r="AI891" s="89" t="str">
        <f>IFERROR(IF(Purchase!I874 &lt;&gt;"",Purchase!I874,""),"")</f>
        <v/>
      </c>
      <c r="AJ891" s="89" t="str">
        <f>IFERROR(IF(Purchase!J874 &lt;&gt;"",Purchase!J874,""),"")</f>
        <v/>
      </c>
      <c r="AK891" s="101" t="str">
        <f t="shared" si="38"/>
        <v/>
      </c>
      <c r="BD891" s="94" t="str">
        <f>IFERROR(IF(Sale!A875 &lt;&gt; "", Sale!A875, ""), "")</f>
        <v/>
      </c>
      <c r="BE891" s="88" t="str">
        <f>IFERROR(IF(Sale!B875 &lt;&gt; "", Sale!B875, ""), "")</f>
        <v/>
      </c>
      <c r="BF891" s="88" t="str">
        <f>IFERROR(IF(Sale!C875 &lt;&gt; "", Sale!C875, ""), "")</f>
        <v/>
      </c>
      <c r="BG891" s="88" t="str">
        <f>IFERROR(IF(Sale!D875 &lt;&gt; "", Sale!D875, ""), "")</f>
        <v/>
      </c>
      <c r="BH891" s="88" t="str">
        <f>IFERROR(IF(Sale!E875 &lt;&gt; "", Sale!E875, ""), "")</f>
        <v/>
      </c>
      <c r="BI891" s="88" t="str">
        <f>IFERROR(IF(Sale!F875 &lt;&gt; "", Sale!F875, ""), "")</f>
        <v/>
      </c>
      <c r="BJ891" s="88" t="str">
        <f>IFERROR(IF(Sale!G875 &lt;&gt; "", Sale!G875, ""), "")</f>
        <v/>
      </c>
      <c r="BK891" s="88" t="str">
        <f>IFERROR(IF(Sale!H875 &lt;&gt; "", Sale!H875, ""), "")</f>
        <v/>
      </c>
      <c r="BL891" s="88" t="str">
        <f>IFERROR(IF(Sale!I875 &lt;&gt; "", Sale!I875, ""), "")</f>
        <v/>
      </c>
      <c r="BM891" s="88" t="str">
        <f>IFERROR(IF(Sale!J875 &lt;&gt; "", Sale!J875, ""), "")</f>
        <v/>
      </c>
      <c r="BN891" s="88" t="str">
        <f>IFERROR(IF(Sale!K875 &lt;&gt; "", Sale!K875, ""), "")</f>
        <v/>
      </c>
      <c r="BO891" s="88" t="str">
        <f>IFERROR(IF(Sale!L875 &lt;&gt; "", Sale!L875, ""), "")</f>
        <v/>
      </c>
      <c r="BP891" s="88" t="str">
        <f>IFERROR(IF(Sale!M875 &lt;&gt; "", Sale!M875, ""), "")</f>
        <v/>
      </c>
      <c r="BQ891" s="88" t="str">
        <f>IFERROR(IF(Sale!N875 &lt;&gt; "", Sale!N875, ""), "")</f>
        <v/>
      </c>
      <c r="BR891" s="88" t="str">
        <f>IFERROR(IF(Sale!O875 &lt;&gt; "", Sale!O875, ""), "")</f>
        <v/>
      </c>
    </row>
    <row r="892" spans="26:70">
      <c r="Z892" s="101" t="str">
        <f>IF(AB892 &lt;&gt; "", (COUNTIF($AB$19:AB892,AB892)&amp;"_"&amp;AB892),"")</f>
        <v/>
      </c>
      <c r="AA892" s="125" t="str">
        <f>IFERROR(IF(Purchase!A875 &lt;&gt;"",Purchase!A875,""),"")</f>
        <v/>
      </c>
      <c r="AB892" s="101" t="str">
        <f>IFERROR(IF(Purchase!B875 &lt;&gt;"",Purchase!B875,""),"")</f>
        <v/>
      </c>
      <c r="AC892" s="101" t="str">
        <f>IFERROR(IF(Purchase!C875 &lt;&gt;"",Purchase!C875,""),"")</f>
        <v/>
      </c>
      <c r="AD892" s="89" t="str">
        <f>IFERROR(IF(Purchase!D875 &lt;&gt;"",Purchase!D875,""),"")</f>
        <v/>
      </c>
      <c r="AE892" s="89" t="str">
        <f>IFERROR(IF(Purchase!E875 &lt;&gt;"",Purchase!E875,""),"")</f>
        <v/>
      </c>
      <c r="AF892" s="89" t="str">
        <f>IFERROR(IF(Purchase!F875 &lt;&gt;"",Purchase!F875,""),"")</f>
        <v/>
      </c>
      <c r="AG892" s="89" t="str">
        <f>IFERROR(IF(Purchase!G875 &lt;&gt;"",Purchase!G875,""),"")</f>
        <v/>
      </c>
      <c r="AH892" s="89" t="str">
        <f>IFERROR(IF(Purchase!H875 &lt;&gt;"",Purchase!H875,""),"")</f>
        <v/>
      </c>
      <c r="AI892" s="89" t="str">
        <f>IFERROR(IF(Purchase!I875 &lt;&gt;"",Purchase!I875,""),"")</f>
        <v/>
      </c>
      <c r="AJ892" s="89" t="str">
        <f>IFERROR(IF(Purchase!J875 &lt;&gt;"",Purchase!J875,""),"")</f>
        <v/>
      </c>
      <c r="AK892" s="101" t="str">
        <f t="shared" si="38"/>
        <v/>
      </c>
      <c r="BD892" s="94" t="str">
        <f>IFERROR(IF(Sale!A876 &lt;&gt; "", Sale!A876, ""), "")</f>
        <v/>
      </c>
      <c r="BE892" s="88" t="str">
        <f>IFERROR(IF(Sale!B876 &lt;&gt; "", Sale!B876, ""), "")</f>
        <v/>
      </c>
      <c r="BF892" s="88" t="str">
        <f>IFERROR(IF(Sale!C876 &lt;&gt; "", Sale!C876, ""), "")</f>
        <v/>
      </c>
      <c r="BG892" s="88" t="str">
        <f>IFERROR(IF(Sale!D876 &lt;&gt; "", Sale!D876, ""), "")</f>
        <v/>
      </c>
      <c r="BH892" s="88" t="str">
        <f>IFERROR(IF(Sale!E876 &lt;&gt; "", Sale!E876, ""), "")</f>
        <v/>
      </c>
      <c r="BI892" s="88" t="str">
        <f>IFERROR(IF(Sale!F876 &lt;&gt; "", Sale!F876, ""), "")</f>
        <v/>
      </c>
      <c r="BJ892" s="88" t="str">
        <f>IFERROR(IF(Sale!G876 &lt;&gt; "", Sale!G876, ""), "")</f>
        <v/>
      </c>
      <c r="BK892" s="88" t="str">
        <f>IFERROR(IF(Sale!H876 &lt;&gt; "", Sale!H876, ""), "")</f>
        <v/>
      </c>
      <c r="BL892" s="88" t="str">
        <f>IFERROR(IF(Sale!I876 &lt;&gt; "", Sale!I876, ""), "")</f>
        <v/>
      </c>
      <c r="BM892" s="88" t="str">
        <f>IFERROR(IF(Sale!J876 &lt;&gt; "", Sale!J876, ""), "")</f>
        <v/>
      </c>
      <c r="BN892" s="88" t="str">
        <f>IFERROR(IF(Sale!K876 &lt;&gt; "", Sale!K876, ""), "")</f>
        <v/>
      </c>
      <c r="BO892" s="88" t="str">
        <f>IFERROR(IF(Sale!L876 &lt;&gt; "", Sale!L876, ""), "")</f>
        <v/>
      </c>
      <c r="BP892" s="88" t="str">
        <f>IFERROR(IF(Sale!M876 &lt;&gt; "", Sale!M876, ""), "")</f>
        <v/>
      </c>
      <c r="BQ892" s="88" t="str">
        <f>IFERROR(IF(Sale!N876 &lt;&gt; "", Sale!N876, ""), "")</f>
        <v/>
      </c>
      <c r="BR892" s="88" t="str">
        <f>IFERROR(IF(Sale!O876 &lt;&gt; "", Sale!O876, ""), "")</f>
        <v/>
      </c>
    </row>
    <row r="893" spans="26:70">
      <c r="Z893" s="101" t="str">
        <f>IF(AB893 &lt;&gt; "", (COUNTIF($AB$19:AB893,AB893)&amp;"_"&amp;AB893),"")</f>
        <v/>
      </c>
      <c r="AA893" s="125" t="str">
        <f>IFERROR(IF(Purchase!A876 &lt;&gt;"",Purchase!A876,""),"")</f>
        <v/>
      </c>
      <c r="AB893" s="101" t="str">
        <f>IFERROR(IF(Purchase!B876 &lt;&gt;"",Purchase!B876,""),"")</f>
        <v/>
      </c>
      <c r="AC893" s="101" t="str">
        <f>IFERROR(IF(Purchase!C876 &lt;&gt;"",Purchase!C876,""),"")</f>
        <v/>
      </c>
      <c r="AD893" s="89" t="str">
        <f>IFERROR(IF(Purchase!D876 &lt;&gt;"",Purchase!D876,""),"")</f>
        <v/>
      </c>
      <c r="AE893" s="89" t="str">
        <f>IFERROR(IF(Purchase!E876 &lt;&gt;"",Purchase!E876,""),"")</f>
        <v/>
      </c>
      <c r="AF893" s="89" t="str">
        <f>IFERROR(IF(Purchase!F876 &lt;&gt;"",Purchase!F876,""),"")</f>
        <v/>
      </c>
      <c r="AG893" s="89" t="str">
        <f>IFERROR(IF(Purchase!G876 &lt;&gt;"",Purchase!G876,""),"")</f>
        <v/>
      </c>
      <c r="AH893" s="89" t="str">
        <f>IFERROR(IF(Purchase!H876 &lt;&gt;"",Purchase!H876,""),"")</f>
        <v/>
      </c>
      <c r="AI893" s="89" t="str">
        <f>IFERROR(IF(Purchase!I876 &lt;&gt;"",Purchase!I876,""),"")</f>
        <v/>
      </c>
      <c r="AJ893" s="89" t="str">
        <f>IFERROR(IF(Purchase!J876 &lt;&gt;"",Purchase!J876,""),"")</f>
        <v/>
      </c>
      <c r="AK893" s="101" t="str">
        <f t="shared" si="38"/>
        <v/>
      </c>
      <c r="BD893" s="94" t="str">
        <f>IFERROR(IF(Sale!A877 &lt;&gt; "", Sale!A877, ""), "")</f>
        <v/>
      </c>
      <c r="BE893" s="88" t="str">
        <f>IFERROR(IF(Sale!B877 &lt;&gt; "", Sale!B877, ""), "")</f>
        <v/>
      </c>
      <c r="BF893" s="88" t="str">
        <f>IFERROR(IF(Sale!C877 &lt;&gt; "", Sale!C877, ""), "")</f>
        <v/>
      </c>
      <c r="BG893" s="88" t="str">
        <f>IFERROR(IF(Sale!D877 &lt;&gt; "", Sale!D877, ""), "")</f>
        <v/>
      </c>
      <c r="BH893" s="88" t="str">
        <f>IFERROR(IF(Sale!E877 &lt;&gt; "", Sale!E877, ""), "")</f>
        <v/>
      </c>
      <c r="BI893" s="88" t="str">
        <f>IFERROR(IF(Sale!F877 &lt;&gt; "", Sale!F877, ""), "")</f>
        <v/>
      </c>
      <c r="BJ893" s="88" t="str">
        <f>IFERROR(IF(Sale!G877 &lt;&gt; "", Sale!G877, ""), "")</f>
        <v/>
      </c>
      <c r="BK893" s="88" t="str">
        <f>IFERROR(IF(Sale!H877 &lt;&gt; "", Sale!H877, ""), "")</f>
        <v/>
      </c>
      <c r="BL893" s="88" t="str">
        <f>IFERROR(IF(Sale!I877 &lt;&gt; "", Sale!I877, ""), "")</f>
        <v/>
      </c>
      <c r="BM893" s="88" t="str">
        <f>IFERROR(IF(Sale!J877 &lt;&gt; "", Sale!J877, ""), "")</f>
        <v/>
      </c>
      <c r="BN893" s="88" t="str">
        <f>IFERROR(IF(Sale!K877 &lt;&gt; "", Sale!K877, ""), "")</f>
        <v/>
      </c>
      <c r="BO893" s="88" t="str">
        <f>IFERROR(IF(Sale!L877 &lt;&gt; "", Sale!L877, ""), "")</f>
        <v/>
      </c>
      <c r="BP893" s="88" t="str">
        <f>IFERROR(IF(Sale!M877 &lt;&gt; "", Sale!M877, ""), "")</f>
        <v/>
      </c>
      <c r="BQ893" s="88" t="str">
        <f>IFERROR(IF(Sale!N877 &lt;&gt; "", Sale!N877, ""), "")</f>
        <v/>
      </c>
      <c r="BR893" s="88" t="str">
        <f>IFERROR(IF(Sale!O877 &lt;&gt; "", Sale!O877, ""), "")</f>
        <v/>
      </c>
    </row>
    <row r="894" spans="26:70">
      <c r="Z894" s="101" t="str">
        <f>IF(AB894 &lt;&gt; "", (COUNTIF($AB$19:AB894,AB894)&amp;"_"&amp;AB894),"")</f>
        <v/>
      </c>
      <c r="AA894" s="125" t="str">
        <f>IFERROR(IF(Purchase!A877 &lt;&gt;"",Purchase!A877,""),"")</f>
        <v/>
      </c>
      <c r="AB894" s="101" t="str">
        <f>IFERROR(IF(Purchase!B877 &lt;&gt;"",Purchase!B877,""),"")</f>
        <v/>
      </c>
      <c r="AC894" s="101" t="str">
        <f>IFERROR(IF(Purchase!C877 &lt;&gt;"",Purchase!C877,""),"")</f>
        <v/>
      </c>
      <c r="AD894" s="89" t="str">
        <f>IFERROR(IF(Purchase!D877 &lt;&gt;"",Purchase!D877,""),"")</f>
        <v/>
      </c>
      <c r="AE894" s="89" t="str">
        <f>IFERROR(IF(Purchase!E877 &lt;&gt;"",Purchase!E877,""),"")</f>
        <v/>
      </c>
      <c r="AF894" s="89" t="str">
        <f>IFERROR(IF(Purchase!F877 &lt;&gt;"",Purchase!F877,""),"")</f>
        <v/>
      </c>
      <c r="AG894" s="89" t="str">
        <f>IFERROR(IF(Purchase!G877 &lt;&gt;"",Purchase!G877,""),"")</f>
        <v/>
      </c>
      <c r="AH894" s="89" t="str">
        <f>IFERROR(IF(Purchase!H877 &lt;&gt;"",Purchase!H877,""),"")</f>
        <v/>
      </c>
      <c r="AI894" s="89" t="str">
        <f>IFERROR(IF(Purchase!I877 &lt;&gt;"",Purchase!I877,""),"")</f>
        <v/>
      </c>
      <c r="AJ894" s="89" t="str">
        <f>IFERROR(IF(Purchase!J877 &lt;&gt;"",Purchase!J877,""),"")</f>
        <v/>
      </c>
      <c r="AK894" s="101" t="str">
        <f t="shared" si="38"/>
        <v/>
      </c>
      <c r="BD894" s="94" t="str">
        <f>IFERROR(IF(Sale!A878 &lt;&gt; "", Sale!A878, ""), "")</f>
        <v/>
      </c>
      <c r="BE894" s="88" t="str">
        <f>IFERROR(IF(Sale!B878 &lt;&gt; "", Sale!B878, ""), "")</f>
        <v/>
      </c>
      <c r="BF894" s="88" t="str">
        <f>IFERROR(IF(Sale!C878 &lt;&gt; "", Sale!C878, ""), "")</f>
        <v/>
      </c>
      <c r="BG894" s="88" t="str">
        <f>IFERROR(IF(Sale!D878 &lt;&gt; "", Sale!D878, ""), "")</f>
        <v/>
      </c>
      <c r="BH894" s="88" t="str">
        <f>IFERROR(IF(Sale!E878 &lt;&gt; "", Sale!E878, ""), "")</f>
        <v/>
      </c>
      <c r="BI894" s="88" t="str">
        <f>IFERROR(IF(Sale!F878 &lt;&gt; "", Sale!F878, ""), "")</f>
        <v/>
      </c>
      <c r="BJ894" s="88" t="str">
        <f>IFERROR(IF(Sale!G878 &lt;&gt; "", Sale!G878, ""), "")</f>
        <v/>
      </c>
      <c r="BK894" s="88" t="str">
        <f>IFERROR(IF(Sale!H878 &lt;&gt; "", Sale!H878, ""), "")</f>
        <v/>
      </c>
      <c r="BL894" s="88" t="str">
        <f>IFERROR(IF(Sale!I878 &lt;&gt; "", Sale!I878, ""), "")</f>
        <v/>
      </c>
      <c r="BM894" s="88" t="str">
        <f>IFERROR(IF(Sale!J878 &lt;&gt; "", Sale!J878, ""), "")</f>
        <v/>
      </c>
      <c r="BN894" s="88" t="str">
        <f>IFERROR(IF(Sale!K878 &lt;&gt; "", Sale!K878, ""), "")</f>
        <v/>
      </c>
      <c r="BO894" s="88" t="str">
        <f>IFERROR(IF(Sale!L878 &lt;&gt; "", Sale!L878, ""), "")</f>
        <v/>
      </c>
      <c r="BP894" s="88" t="str">
        <f>IFERROR(IF(Sale!M878 &lt;&gt; "", Sale!M878, ""), "")</f>
        <v/>
      </c>
      <c r="BQ894" s="88" t="str">
        <f>IFERROR(IF(Sale!N878 &lt;&gt; "", Sale!N878, ""), "")</f>
        <v/>
      </c>
      <c r="BR894" s="88" t="str">
        <f>IFERROR(IF(Sale!O878 &lt;&gt; "", Sale!O878, ""), "")</f>
        <v/>
      </c>
    </row>
    <row r="895" spans="26:70">
      <c r="Z895" s="101" t="str">
        <f>IF(AB895 &lt;&gt; "", (COUNTIF($AB$19:AB895,AB895)&amp;"_"&amp;AB895),"")</f>
        <v/>
      </c>
      <c r="AA895" s="125" t="str">
        <f>IFERROR(IF(Purchase!A878 &lt;&gt;"",Purchase!A878,""),"")</f>
        <v/>
      </c>
      <c r="AB895" s="101" t="str">
        <f>IFERROR(IF(Purchase!B878 &lt;&gt;"",Purchase!B878,""),"")</f>
        <v/>
      </c>
      <c r="AC895" s="101" t="str">
        <f>IFERROR(IF(Purchase!C878 &lt;&gt;"",Purchase!C878,""),"")</f>
        <v/>
      </c>
      <c r="AD895" s="89" t="str">
        <f>IFERROR(IF(Purchase!D878 &lt;&gt;"",Purchase!D878,""),"")</f>
        <v/>
      </c>
      <c r="AE895" s="89" t="str">
        <f>IFERROR(IF(Purchase!E878 &lt;&gt;"",Purchase!E878,""),"")</f>
        <v/>
      </c>
      <c r="AF895" s="89" t="str">
        <f>IFERROR(IF(Purchase!F878 &lt;&gt;"",Purchase!F878,""),"")</f>
        <v/>
      </c>
      <c r="AG895" s="89" t="str">
        <f>IFERROR(IF(Purchase!G878 &lt;&gt;"",Purchase!G878,""),"")</f>
        <v/>
      </c>
      <c r="AH895" s="89" t="str">
        <f>IFERROR(IF(Purchase!H878 &lt;&gt;"",Purchase!H878,""),"")</f>
        <v/>
      </c>
      <c r="AI895" s="89" t="str">
        <f>IFERROR(IF(Purchase!I878 &lt;&gt;"",Purchase!I878,""),"")</f>
        <v/>
      </c>
      <c r="AJ895" s="89" t="str">
        <f>IFERROR(IF(Purchase!J878 &lt;&gt;"",Purchase!J878,""),"")</f>
        <v/>
      </c>
      <c r="AK895" s="101" t="str">
        <f t="shared" si="38"/>
        <v/>
      </c>
      <c r="BD895" s="94" t="str">
        <f>IFERROR(IF(Sale!A879 &lt;&gt; "", Sale!A879, ""), "")</f>
        <v/>
      </c>
      <c r="BE895" s="88" t="str">
        <f>IFERROR(IF(Sale!B879 &lt;&gt; "", Sale!B879, ""), "")</f>
        <v/>
      </c>
      <c r="BF895" s="88" t="str">
        <f>IFERROR(IF(Sale!C879 &lt;&gt; "", Sale!C879, ""), "")</f>
        <v/>
      </c>
      <c r="BG895" s="88" t="str">
        <f>IFERROR(IF(Sale!D879 &lt;&gt; "", Sale!D879, ""), "")</f>
        <v/>
      </c>
      <c r="BH895" s="88" t="str">
        <f>IFERROR(IF(Sale!E879 &lt;&gt; "", Sale!E879, ""), "")</f>
        <v/>
      </c>
      <c r="BI895" s="88" t="str">
        <f>IFERROR(IF(Sale!F879 &lt;&gt; "", Sale!F879, ""), "")</f>
        <v/>
      </c>
      <c r="BJ895" s="88" t="str">
        <f>IFERROR(IF(Sale!G879 &lt;&gt; "", Sale!G879, ""), "")</f>
        <v/>
      </c>
      <c r="BK895" s="88" t="str">
        <f>IFERROR(IF(Sale!H879 &lt;&gt; "", Sale!H879, ""), "")</f>
        <v/>
      </c>
      <c r="BL895" s="88" t="str">
        <f>IFERROR(IF(Sale!I879 &lt;&gt; "", Sale!I879, ""), "")</f>
        <v/>
      </c>
      <c r="BM895" s="88" t="str">
        <f>IFERROR(IF(Sale!J879 &lt;&gt; "", Sale!J879, ""), "")</f>
        <v/>
      </c>
      <c r="BN895" s="88" t="str">
        <f>IFERROR(IF(Sale!K879 &lt;&gt; "", Sale!K879, ""), "")</f>
        <v/>
      </c>
      <c r="BO895" s="88" t="str">
        <f>IFERROR(IF(Sale!L879 &lt;&gt; "", Sale!L879, ""), "")</f>
        <v/>
      </c>
      <c r="BP895" s="88" t="str">
        <f>IFERROR(IF(Sale!M879 &lt;&gt; "", Sale!M879, ""), "")</f>
        <v/>
      </c>
      <c r="BQ895" s="88" t="str">
        <f>IFERROR(IF(Sale!N879 &lt;&gt; "", Sale!N879, ""), "")</f>
        <v/>
      </c>
      <c r="BR895" s="88" t="str">
        <f>IFERROR(IF(Sale!O879 &lt;&gt; "", Sale!O879, ""), "")</f>
        <v/>
      </c>
    </row>
    <row r="896" spans="26:70">
      <c r="Z896" s="101" t="str">
        <f>IF(AB896 &lt;&gt; "", (COUNTIF($AB$19:AB896,AB896)&amp;"_"&amp;AB896),"")</f>
        <v/>
      </c>
      <c r="AA896" s="125" t="str">
        <f>IFERROR(IF(Purchase!A879 &lt;&gt;"",Purchase!A879,""),"")</f>
        <v/>
      </c>
      <c r="AB896" s="101" t="str">
        <f>IFERROR(IF(Purchase!B879 &lt;&gt;"",Purchase!B879,""),"")</f>
        <v/>
      </c>
      <c r="AC896" s="101" t="str">
        <f>IFERROR(IF(Purchase!C879 &lt;&gt;"",Purchase!C879,""),"")</f>
        <v/>
      </c>
      <c r="AD896" s="89" t="str">
        <f>IFERROR(IF(Purchase!D879 &lt;&gt;"",Purchase!D879,""),"")</f>
        <v/>
      </c>
      <c r="AE896" s="89" t="str">
        <f>IFERROR(IF(Purchase!E879 &lt;&gt;"",Purchase!E879,""),"")</f>
        <v/>
      </c>
      <c r="AF896" s="89" t="str">
        <f>IFERROR(IF(Purchase!F879 &lt;&gt;"",Purchase!F879,""),"")</f>
        <v/>
      </c>
      <c r="AG896" s="89" t="str">
        <f>IFERROR(IF(Purchase!G879 &lt;&gt;"",Purchase!G879,""),"")</f>
        <v/>
      </c>
      <c r="AH896" s="89" t="str">
        <f>IFERROR(IF(Purchase!H879 &lt;&gt;"",Purchase!H879,""),"")</f>
        <v/>
      </c>
      <c r="AI896" s="89" t="str">
        <f>IFERROR(IF(Purchase!I879 &lt;&gt;"",Purchase!I879,""),"")</f>
        <v/>
      </c>
      <c r="AJ896" s="89" t="str">
        <f>IFERROR(IF(Purchase!J879 &lt;&gt;"",Purchase!J879,""),"")</f>
        <v/>
      </c>
      <c r="AK896" s="101" t="str">
        <f t="shared" si="38"/>
        <v/>
      </c>
      <c r="BD896" s="94" t="str">
        <f>IFERROR(IF(Sale!A880 &lt;&gt; "", Sale!A880, ""), "")</f>
        <v/>
      </c>
      <c r="BE896" s="88" t="str">
        <f>IFERROR(IF(Sale!B880 &lt;&gt; "", Sale!B880, ""), "")</f>
        <v/>
      </c>
      <c r="BF896" s="88" t="str">
        <f>IFERROR(IF(Sale!C880 &lt;&gt; "", Sale!C880, ""), "")</f>
        <v/>
      </c>
      <c r="BG896" s="88" t="str">
        <f>IFERROR(IF(Sale!D880 &lt;&gt; "", Sale!D880, ""), "")</f>
        <v/>
      </c>
      <c r="BH896" s="88" t="str">
        <f>IFERROR(IF(Sale!E880 &lt;&gt; "", Sale!E880, ""), "")</f>
        <v/>
      </c>
      <c r="BI896" s="88" t="str">
        <f>IFERROR(IF(Sale!F880 &lt;&gt; "", Sale!F880, ""), "")</f>
        <v/>
      </c>
      <c r="BJ896" s="88" t="str">
        <f>IFERROR(IF(Sale!G880 &lt;&gt; "", Sale!G880, ""), "")</f>
        <v/>
      </c>
      <c r="BK896" s="88" t="str">
        <f>IFERROR(IF(Sale!H880 &lt;&gt; "", Sale!H880, ""), "")</f>
        <v/>
      </c>
      <c r="BL896" s="88" t="str">
        <f>IFERROR(IF(Sale!I880 &lt;&gt; "", Sale!I880, ""), "")</f>
        <v/>
      </c>
      <c r="BM896" s="88" t="str">
        <f>IFERROR(IF(Sale!J880 &lt;&gt; "", Sale!J880, ""), "")</f>
        <v/>
      </c>
      <c r="BN896" s="88" t="str">
        <f>IFERROR(IF(Sale!K880 &lt;&gt; "", Sale!K880, ""), "")</f>
        <v/>
      </c>
      <c r="BO896" s="88" t="str">
        <f>IFERROR(IF(Sale!L880 &lt;&gt; "", Sale!L880, ""), "")</f>
        <v/>
      </c>
      <c r="BP896" s="88" t="str">
        <f>IFERROR(IF(Sale!M880 &lt;&gt; "", Sale!M880, ""), "")</f>
        <v/>
      </c>
      <c r="BQ896" s="88" t="str">
        <f>IFERROR(IF(Sale!N880 &lt;&gt; "", Sale!N880, ""), "")</f>
        <v/>
      </c>
      <c r="BR896" s="88" t="str">
        <f>IFERROR(IF(Sale!O880 &lt;&gt; "", Sale!O880, ""), "")</f>
        <v/>
      </c>
    </row>
    <row r="897" spans="26:70">
      <c r="Z897" s="101" t="str">
        <f>IF(AB897 &lt;&gt; "", (COUNTIF($AB$19:AB897,AB897)&amp;"_"&amp;AB897),"")</f>
        <v/>
      </c>
      <c r="AA897" s="125" t="str">
        <f>IFERROR(IF(Purchase!A880 &lt;&gt;"",Purchase!A880,""),"")</f>
        <v/>
      </c>
      <c r="AB897" s="101" t="str">
        <f>IFERROR(IF(Purchase!B880 &lt;&gt;"",Purchase!B880,""),"")</f>
        <v/>
      </c>
      <c r="AC897" s="101" t="str">
        <f>IFERROR(IF(Purchase!C880 &lt;&gt;"",Purchase!C880,""),"")</f>
        <v/>
      </c>
      <c r="AD897" s="89" t="str">
        <f>IFERROR(IF(Purchase!D880 &lt;&gt;"",Purchase!D880,""),"")</f>
        <v/>
      </c>
      <c r="AE897" s="89" t="str">
        <f>IFERROR(IF(Purchase!E880 &lt;&gt;"",Purchase!E880,""),"")</f>
        <v/>
      </c>
      <c r="AF897" s="89" t="str">
        <f>IFERROR(IF(Purchase!F880 &lt;&gt;"",Purchase!F880,""),"")</f>
        <v/>
      </c>
      <c r="AG897" s="89" t="str">
        <f>IFERROR(IF(Purchase!G880 &lt;&gt;"",Purchase!G880,""),"")</f>
        <v/>
      </c>
      <c r="AH897" s="89" t="str">
        <f>IFERROR(IF(Purchase!H880 &lt;&gt;"",Purchase!H880,""),"")</f>
        <v/>
      </c>
      <c r="AI897" s="89" t="str">
        <f>IFERROR(IF(Purchase!I880 &lt;&gt;"",Purchase!I880,""),"")</f>
        <v/>
      </c>
      <c r="AJ897" s="89" t="str">
        <f>IFERROR(IF(Purchase!J880 &lt;&gt;"",Purchase!J880,""),"")</f>
        <v/>
      </c>
      <c r="AK897" s="101" t="str">
        <f t="shared" si="38"/>
        <v/>
      </c>
      <c r="BD897" s="94" t="str">
        <f>IFERROR(IF(Sale!A881 &lt;&gt; "", Sale!A881, ""), "")</f>
        <v/>
      </c>
      <c r="BE897" s="88" t="str">
        <f>IFERROR(IF(Sale!B881 &lt;&gt; "", Sale!B881, ""), "")</f>
        <v/>
      </c>
      <c r="BF897" s="88" t="str">
        <f>IFERROR(IF(Sale!C881 &lt;&gt; "", Sale!C881, ""), "")</f>
        <v/>
      </c>
      <c r="BG897" s="88" t="str">
        <f>IFERROR(IF(Sale!D881 &lt;&gt; "", Sale!D881, ""), "")</f>
        <v/>
      </c>
      <c r="BH897" s="88" t="str">
        <f>IFERROR(IF(Sale!E881 &lt;&gt; "", Sale!E881, ""), "")</f>
        <v/>
      </c>
      <c r="BI897" s="88" t="str">
        <f>IFERROR(IF(Sale!F881 &lt;&gt; "", Sale!F881, ""), "")</f>
        <v/>
      </c>
      <c r="BJ897" s="88" t="str">
        <f>IFERROR(IF(Sale!G881 &lt;&gt; "", Sale!G881, ""), "")</f>
        <v/>
      </c>
      <c r="BK897" s="88" t="str">
        <f>IFERROR(IF(Sale!H881 &lt;&gt; "", Sale!H881, ""), "")</f>
        <v/>
      </c>
      <c r="BL897" s="88" t="str">
        <f>IFERROR(IF(Sale!I881 &lt;&gt; "", Sale!I881, ""), "")</f>
        <v/>
      </c>
      <c r="BM897" s="88" t="str">
        <f>IFERROR(IF(Sale!J881 &lt;&gt; "", Sale!J881, ""), "")</f>
        <v/>
      </c>
      <c r="BN897" s="88" t="str">
        <f>IFERROR(IF(Sale!K881 &lt;&gt; "", Sale!K881, ""), "")</f>
        <v/>
      </c>
      <c r="BO897" s="88" t="str">
        <f>IFERROR(IF(Sale!L881 &lt;&gt; "", Sale!L881, ""), "")</f>
        <v/>
      </c>
      <c r="BP897" s="88" t="str">
        <f>IFERROR(IF(Sale!M881 &lt;&gt; "", Sale!M881, ""), "")</f>
        <v/>
      </c>
      <c r="BQ897" s="88" t="str">
        <f>IFERROR(IF(Sale!N881 &lt;&gt; "", Sale!N881, ""), "")</f>
        <v/>
      </c>
      <c r="BR897" s="88" t="str">
        <f>IFERROR(IF(Sale!O881 &lt;&gt; "", Sale!O881, ""), "")</f>
        <v/>
      </c>
    </row>
    <row r="898" spans="26:70">
      <c r="Z898" s="101" t="str">
        <f>IF(AB898 &lt;&gt; "", (COUNTIF($AB$19:AB898,AB898)&amp;"_"&amp;AB898),"")</f>
        <v/>
      </c>
      <c r="AA898" s="125" t="str">
        <f>IFERROR(IF(Purchase!A881 &lt;&gt;"",Purchase!A881,""),"")</f>
        <v/>
      </c>
      <c r="AB898" s="101" t="str">
        <f>IFERROR(IF(Purchase!B881 &lt;&gt;"",Purchase!B881,""),"")</f>
        <v/>
      </c>
      <c r="AC898" s="101" t="str">
        <f>IFERROR(IF(Purchase!C881 &lt;&gt;"",Purchase!C881,""),"")</f>
        <v/>
      </c>
      <c r="AD898" s="89" t="str">
        <f>IFERROR(IF(Purchase!D881 &lt;&gt;"",Purchase!D881,""),"")</f>
        <v/>
      </c>
      <c r="AE898" s="89" t="str">
        <f>IFERROR(IF(Purchase!E881 &lt;&gt;"",Purchase!E881,""),"")</f>
        <v/>
      </c>
      <c r="AF898" s="89" t="str">
        <f>IFERROR(IF(Purchase!F881 &lt;&gt;"",Purchase!F881,""),"")</f>
        <v/>
      </c>
      <c r="AG898" s="89" t="str">
        <f>IFERROR(IF(Purchase!G881 &lt;&gt;"",Purchase!G881,""),"")</f>
        <v/>
      </c>
      <c r="AH898" s="89" t="str">
        <f>IFERROR(IF(Purchase!H881 &lt;&gt;"",Purchase!H881,""),"")</f>
        <v/>
      </c>
      <c r="AI898" s="89" t="str">
        <f>IFERROR(IF(Purchase!I881 &lt;&gt;"",Purchase!I881,""),"")</f>
        <v/>
      </c>
      <c r="AJ898" s="89" t="str">
        <f>IFERROR(IF(Purchase!J881 &lt;&gt;"",Purchase!J881,""),"")</f>
        <v/>
      </c>
      <c r="AK898" s="101" t="str">
        <f t="shared" si="38"/>
        <v/>
      </c>
      <c r="BD898" s="94" t="str">
        <f>IFERROR(IF(Sale!A882 &lt;&gt; "", Sale!A882, ""), "")</f>
        <v/>
      </c>
      <c r="BE898" s="88" t="str">
        <f>IFERROR(IF(Sale!B882 &lt;&gt; "", Sale!B882, ""), "")</f>
        <v/>
      </c>
      <c r="BF898" s="88" t="str">
        <f>IFERROR(IF(Sale!C882 &lt;&gt; "", Sale!C882, ""), "")</f>
        <v/>
      </c>
      <c r="BG898" s="88" t="str">
        <f>IFERROR(IF(Sale!D882 &lt;&gt; "", Sale!D882, ""), "")</f>
        <v/>
      </c>
      <c r="BH898" s="88" t="str">
        <f>IFERROR(IF(Sale!E882 &lt;&gt; "", Sale!E882, ""), "")</f>
        <v/>
      </c>
      <c r="BI898" s="88" t="str">
        <f>IFERROR(IF(Sale!F882 &lt;&gt; "", Sale!F882, ""), "")</f>
        <v/>
      </c>
      <c r="BJ898" s="88" t="str">
        <f>IFERROR(IF(Sale!G882 &lt;&gt; "", Sale!G882, ""), "")</f>
        <v/>
      </c>
      <c r="BK898" s="88" t="str">
        <f>IFERROR(IF(Sale!H882 &lt;&gt; "", Sale!H882, ""), "")</f>
        <v/>
      </c>
      <c r="BL898" s="88" t="str">
        <f>IFERROR(IF(Sale!I882 &lt;&gt; "", Sale!I882, ""), "")</f>
        <v/>
      </c>
      <c r="BM898" s="88" t="str">
        <f>IFERROR(IF(Sale!J882 &lt;&gt; "", Sale!J882, ""), "")</f>
        <v/>
      </c>
      <c r="BN898" s="88" t="str">
        <f>IFERROR(IF(Sale!K882 &lt;&gt; "", Sale!K882, ""), "")</f>
        <v/>
      </c>
      <c r="BO898" s="88" t="str">
        <f>IFERROR(IF(Sale!L882 &lt;&gt; "", Sale!L882, ""), "")</f>
        <v/>
      </c>
      <c r="BP898" s="88" t="str">
        <f>IFERROR(IF(Sale!M882 &lt;&gt; "", Sale!M882, ""), "")</f>
        <v/>
      </c>
      <c r="BQ898" s="88" t="str">
        <f>IFERROR(IF(Sale!N882 &lt;&gt; "", Sale!N882, ""), "")</f>
        <v/>
      </c>
      <c r="BR898" s="88" t="str">
        <f>IFERROR(IF(Sale!O882 &lt;&gt; "", Sale!O882, ""), "")</f>
        <v/>
      </c>
    </row>
    <row r="899" spans="26:70">
      <c r="Z899" s="101" t="str">
        <f>IF(AB899 &lt;&gt; "", (COUNTIF($AB$19:AB899,AB899)&amp;"_"&amp;AB899),"")</f>
        <v/>
      </c>
      <c r="AA899" s="125" t="str">
        <f>IFERROR(IF(Purchase!A882 &lt;&gt;"",Purchase!A882,""),"")</f>
        <v/>
      </c>
      <c r="AB899" s="101" t="str">
        <f>IFERROR(IF(Purchase!B882 &lt;&gt;"",Purchase!B882,""),"")</f>
        <v/>
      </c>
      <c r="AC899" s="101" t="str">
        <f>IFERROR(IF(Purchase!C882 &lt;&gt;"",Purchase!C882,""),"")</f>
        <v/>
      </c>
      <c r="AD899" s="89" t="str">
        <f>IFERROR(IF(Purchase!D882 &lt;&gt;"",Purchase!D882,""),"")</f>
        <v/>
      </c>
      <c r="AE899" s="89" t="str">
        <f>IFERROR(IF(Purchase!E882 &lt;&gt;"",Purchase!E882,""),"")</f>
        <v/>
      </c>
      <c r="AF899" s="89" t="str">
        <f>IFERROR(IF(Purchase!F882 &lt;&gt;"",Purchase!F882,""),"")</f>
        <v/>
      </c>
      <c r="AG899" s="89" t="str">
        <f>IFERROR(IF(Purchase!G882 &lt;&gt;"",Purchase!G882,""),"")</f>
        <v/>
      </c>
      <c r="AH899" s="89" t="str">
        <f>IFERROR(IF(Purchase!H882 &lt;&gt;"",Purchase!H882,""),"")</f>
        <v/>
      </c>
      <c r="AI899" s="89" t="str">
        <f>IFERROR(IF(Purchase!I882 &lt;&gt;"",Purchase!I882,""),"")</f>
        <v/>
      </c>
      <c r="AJ899" s="89" t="str">
        <f>IFERROR(IF(Purchase!J882 &lt;&gt;"",Purchase!J882,""),"")</f>
        <v/>
      </c>
      <c r="AK899" s="101" t="str">
        <f t="shared" si="38"/>
        <v/>
      </c>
      <c r="BD899" s="94" t="str">
        <f>IFERROR(IF(Sale!A883 &lt;&gt; "", Sale!A883, ""), "")</f>
        <v/>
      </c>
      <c r="BE899" s="88" t="str">
        <f>IFERROR(IF(Sale!B883 &lt;&gt; "", Sale!B883, ""), "")</f>
        <v/>
      </c>
      <c r="BF899" s="88" t="str">
        <f>IFERROR(IF(Sale!C883 &lt;&gt; "", Sale!C883, ""), "")</f>
        <v/>
      </c>
      <c r="BG899" s="88" t="str">
        <f>IFERROR(IF(Sale!D883 &lt;&gt; "", Sale!D883, ""), "")</f>
        <v/>
      </c>
      <c r="BH899" s="88" t="str">
        <f>IFERROR(IF(Sale!E883 &lt;&gt; "", Sale!E883, ""), "")</f>
        <v/>
      </c>
      <c r="BI899" s="88" t="str">
        <f>IFERROR(IF(Sale!F883 &lt;&gt; "", Sale!F883, ""), "")</f>
        <v/>
      </c>
      <c r="BJ899" s="88" t="str">
        <f>IFERROR(IF(Sale!G883 &lt;&gt; "", Sale!G883, ""), "")</f>
        <v/>
      </c>
      <c r="BK899" s="88" t="str">
        <f>IFERROR(IF(Sale!H883 &lt;&gt; "", Sale!H883, ""), "")</f>
        <v/>
      </c>
      <c r="BL899" s="88" t="str">
        <f>IFERROR(IF(Sale!I883 &lt;&gt; "", Sale!I883, ""), "")</f>
        <v/>
      </c>
      <c r="BM899" s="88" t="str">
        <f>IFERROR(IF(Sale!J883 &lt;&gt; "", Sale!J883, ""), "")</f>
        <v/>
      </c>
      <c r="BN899" s="88" t="str">
        <f>IFERROR(IF(Sale!K883 &lt;&gt; "", Sale!K883, ""), "")</f>
        <v/>
      </c>
      <c r="BO899" s="88" t="str">
        <f>IFERROR(IF(Sale!L883 &lt;&gt; "", Sale!L883, ""), "")</f>
        <v/>
      </c>
      <c r="BP899" s="88" t="str">
        <f>IFERROR(IF(Sale!M883 &lt;&gt; "", Sale!M883, ""), "")</f>
        <v/>
      </c>
      <c r="BQ899" s="88" t="str">
        <f>IFERROR(IF(Sale!N883 &lt;&gt; "", Sale!N883, ""), "")</f>
        <v/>
      </c>
      <c r="BR899" s="88" t="str">
        <f>IFERROR(IF(Sale!O883 &lt;&gt; "", Sale!O883, ""), "")</f>
        <v/>
      </c>
    </row>
    <row r="900" spans="26:70">
      <c r="Z900" s="101" t="str">
        <f>IF(AB900 &lt;&gt; "", (COUNTIF($AB$19:AB900,AB900)&amp;"_"&amp;AB900),"")</f>
        <v/>
      </c>
      <c r="AA900" s="125" t="str">
        <f>IFERROR(IF(Purchase!A883 &lt;&gt;"",Purchase!A883,""),"")</f>
        <v/>
      </c>
      <c r="AB900" s="101" t="str">
        <f>IFERROR(IF(Purchase!B883 &lt;&gt;"",Purchase!B883,""),"")</f>
        <v/>
      </c>
      <c r="AC900" s="101" t="str">
        <f>IFERROR(IF(Purchase!C883 &lt;&gt;"",Purchase!C883,""),"")</f>
        <v/>
      </c>
      <c r="AD900" s="89" t="str">
        <f>IFERROR(IF(Purchase!D883 &lt;&gt;"",Purchase!D883,""),"")</f>
        <v/>
      </c>
      <c r="AE900" s="89" t="str">
        <f>IFERROR(IF(Purchase!E883 &lt;&gt;"",Purchase!E883,""),"")</f>
        <v/>
      </c>
      <c r="AF900" s="89" t="str">
        <f>IFERROR(IF(Purchase!F883 &lt;&gt;"",Purchase!F883,""),"")</f>
        <v/>
      </c>
      <c r="AG900" s="89" t="str">
        <f>IFERROR(IF(Purchase!G883 &lt;&gt;"",Purchase!G883,""),"")</f>
        <v/>
      </c>
      <c r="AH900" s="89" t="str">
        <f>IFERROR(IF(Purchase!H883 &lt;&gt;"",Purchase!H883,""),"")</f>
        <v/>
      </c>
      <c r="AI900" s="89" t="str">
        <f>IFERROR(IF(Purchase!I883 &lt;&gt;"",Purchase!I883,""),"")</f>
        <v/>
      </c>
      <c r="AJ900" s="89" t="str">
        <f>IFERROR(IF(Purchase!J883 &lt;&gt;"",Purchase!J883,""),"")</f>
        <v/>
      </c>
      <c r="AK900" s="101" t="str">
        <f t="shared" si="38"/>
        <v/>
      </c>
      <c r="BD900" s="94" t="str">
        <f>IFERROR(IF(Sale!A884 &lt;&gt; "", Sale!A884, ""), "")</f>
        <v/>
      </c>
      <c r="BE900" s="88" t="str">
        <f>IFERROR(IF(Sale!B884 &lt;&gt; "", Sale!B884, ""), "")</f>
        <v/>
      </c>
      <c r="BF900" s="88" t="str">
        <f>IFERROR(IF(Sale!C884 &lt;&gt; "", Sale!C884, ""), "")</f>
        <v/>
      </c>
      <c r="BG900" s="88" t="str">
        <f>IFERROR(IF(Sale!D884 &lt;&gt; "", Sale!D884, ""), "")</f>
        <v/>
      </c>
      <c r="BH900" s="88" t="str">
        <f>IFERROR(IF(Sale!E884 &lt;&gt; "", Sale!E884, ""), "")</f>
        <v/>
      </c>
      <c r="BI900" s="88" t="str">
        <f>IFERROR(IF(Sale!F884 &lt;&gt; "", Sale!F884, ""), "")</f>
        <v/>
      </c>
      <c r="BJ900" s="88" t="str">
        <f>IFERROR(IF(Sale!G884 &lt;&gt; "", Sale!G884, ""), "")</f>
        <v/>
      </c>
      <c r="BK900" s="88" t="str">
        <f>IFERROR(IF(Sale!H884 &lt;&gt; "", Sale!H884, ""), "")</f>
        <v/>
      </c>
      <c r="BL900" s="88" t="str">
        <f>IFERROR(IF(Sale!I884 &lt;&gt; "", Sale!I884, ""), "")</f>
        <v/>
      </c>
      <c r="BM900" s="88" t="str">
        <f>IFERROR(IF(Sale!J884 &lt;&gt; "", Sale!J884, ""), "")</f>
        <v/>
      </c>
      <c r="BN900" s="88" t="str">
        <f>IFERROR(IF(Sale!K884 &lt;&gt; "", Sale!K884, ""), "")</f>
        <v/>
      </c>
      <c r="BO900" s="88" t="str">
        <f>IFERROR(IF(Sale!L884 &lt;&gt; "", Sale!L884, ""), "")</f>
        <v/>
      </c>
      <c r="BP900" s="88" t="str">
        <f>IFERROR(IF(Sale!M884 &lt;&gt; "", Sale!M884, ""), "")</f>
        <v/>
      </c>
      <c r="BQ900" s="88" t="str">
        <f>IFERROR(IF(Sale!N884 &lt;&gt; "", Sale!N884, ""), "")</f>
        <v/>
      </c>
      <c r="BR900" s="88" t="str">
        <f>IFERROR(IF(Sale!O884 &lt;&gt; "", Sale!O884, ""), "")</f>
        <v/>
      </c>
    </row>
    <row r="901" spans="26:70">
      <c r="Z901" s="101" t="str">
        <f>IF(AB901 &lt;&gt; "", (COUNTIF($AB$19:AB901,AB901)&amp;"_"&amp;AB901),"")</f>
        <v/>
      </c>
      <c r="AA901" s="125" t="str">
        <f>IFERROR(IF(Purchase!A884 &lt;&gt;"",Purchase!A884,""),"")</f>
        <v/>
      </c>
      <c r="AB901" s="101" t="str">
        <f>IFERROR(IF(Purchase!B884 &lt;&gt;"",Purchase!B884,""),"")</f>
        <v/>
      </c>
      <c r="AC901" s="101" t="str">
        <f>IFERROR(IF(Purchase!C884 &lt;&gt;"",Purchase!C884,""),"")</f>
        <v/>
      </c>
      <c r="AD901" s="89" t="str">
        <f>IFERROR(IF(Purchase!D884 &lt;&gt;"",Purchase!D884,""),"")</f>
        <v/>
      </c>
      <c r="AE901" s="89" t="str">
        <f>IFERROR(IF(Purchase!E884 &lt;&gt;"",Purchase!E884,""),"")</f>
        <v/>
      </c>
      <c r="AF901" s="89" t="str">
        <f>IFERROR(IF(Purchase!F884 &lt;&gt;"",Purchase!F884,""),"")</f>
        <v/>
      </c>
      <c r="AG901" s="89" t="str">
        <f>IFERROR(IF(Purchase!G884 &lt;&gt;"",Purchase!G884,""),"")</f>
        <v/>
      </c>
      <c r="AH901" s="89" t="str">
        <f>IFERROR(IF(Purchase!H884 &lt;&gt;"",Purchase!H884,""),"")</f>
        <v/>
      </c>
      <c r="AI901" s="89" t="str">
        <f>IFERROR(IF(Purchase!I884 &lt;&gt;"",Purchase!I884,""),"")</f>
        <v/>
      </c>
      <c r="AJ901" s="89" t="str">
        <f>IFERROR(IF(Purchase!J884 &lt;&gt;"",Purchase!J884,""),"")</f>
        <v/>
      </c>
      <c r="AK901" s="101" t="str">
        <f t="shared" si="38"/>
        <v/>
      </c>
      <c r="BD901" s="94" t="str">
        <f>IFERROR(IF(Sale!A885 &lt;&gt; "", Sale!A885, ""), "")</f>
        <v/>
      </c>
      <c r="BE901" s="88" t="str">
        <f>IFERROR(IF(Sale!B885 &lt;&gt; "", Sale!B885, ""), "")</f>
        <v/>
      </c>
      <c r="BF901" s="88" t="str">
        <f>IFERROR(IF(Sale!C885 &lt;&gt; "", Sale!C885, ""), "")</f>
        <v/>
      </c>
      <c r="BG901" s="88" t="str">
        <f>IFERROR(IF(Sale!D885 &lt;&gt; "", Sale!D885, ""), "")</f>
        <v/>
      </c>
      <c r="BH901" s="88" t="str">
        <f>IFERROR(IF(Sale!E885 &lt;&gt; "", Sale!E885, ""), "")</f>
        <v/>
      </c>
      <c r="BI901" s="88" t="str">
        <f>IFERROR(IF(Sale!F885 &lt;&gt; "", Sale!F885, ""), "")</f>
        <v/>
      </c>
      <c r="BJ901" s="88" t="str">
        <f>IFERROR(IF(Sale!G885 &lt;&gt; "", Sale!G885, ""), "")</f>
        <v/>
      </c>
      <c r="BK901" s="88" t="str">
        <f>IFERROR(IF(Sale!H885 &lt;&gt; "", Sale!H885, ""), "")</f>
        <v/>
      </c>
      <c r="BL901" s="88" t="str">
        <f>IFERROR(IF(Sale!I885 &lt;&gt; "", Sale!I885, ""), "")</f>
        <v/>
      </c>
      <c r="BM901" s="88" t="str">
        <f>IFERROR(IF(Sale!J885 &lt;&gt; "", Sale!J885, ""), "")</f>
        <v/>
      </c>
      <c r="BN901" s="88" t="str">
        <f>IFERROR(IF(Sale!K885 &lt;&gt; "", Sale!K885, ""), "")</f>
        <v/>
      </c>
      <c r="BO901" s="88" t="str">
        <f>IFERROR(IF(Sale!L885 &lt;&gt; "", Sale!L885, ""), "")</f>
        <v/>
      </c>
      <c r="BP901" s="88" t="str">
        <f>IFERROR(IF(Sale!M885 &lt;&gt; "", Sale!M885, ""), "")</f>
        <v/>
      </c>
      <c r="BQ901" s="88" t="str">
        <f>IFERROR(IF(Sale!N885 &lt;&gt; "", Sale!N885, ""), "")</f>
        <v/>
      </c>
      <c r="BR901" s="88" t="str">
        <f>IFERROR(IF(Sale!O885 &lt;&gt; "", Sale!O885, ""), "")</f>
        <v/>
      </c>
    </row>
    <row r="902" spans="26:70">
      <c r="Z902" s="101" t="str">
        <f>IF(AB902 &lt;&gt; "", (COUNTIF($AB$19:AB902,AB902)&amp;"_"&amp;AB902),"")</f>
        <v/>
      </c>
      <c r="AA902" s="125" t="str">
        <f>IFERROR(IF(Purchase!A885 &lt;&gt;"",Purchase!A885,""),"")</f>
        <v/>
      </c>
      <c r="AB902" s="101" t="str">
        <f>IFERROR(IF(Purchase!B885 &lt;&gt;"",Purchase!B885,""),"")</f>
        <v/>
      </c>
      <c r="AC902" s="101" t="str">
        <f>IFERROR(IF(Purchase!C885 &lt;&gt;"",Purchase!C885,""),"")</f>
        <v/>
      </c>
      <c r="AD902" s="89" t="str">
        <f>IFERROR(IF(Purchase!D885 &lt;&gt;"",Purchase!D885,""),"")</f>
        <v/>
      </c>
      <c r="AE902" s="89" t="str">
        <f>IFERROR(IF(Purchase!E885 &lt;&gt;"",Purchase!E885,""),"")</f>
        <v/>
      </c>
      <c r="AF902" s="89" t="str">
        <f>IFERROR(IF(Purchase!F885 &lt;&gt;"",Purchase!F885,""),"")</f>
        <v/>
      </c>
      <c r="AG902" s="89" t="str">
        <f>IFERROR(IF(Purchase!G885 &lt;&gt;"",Purchase!G885,""),"")</f>
        <v/>
      </c>
      <c r="AH902" s="89" t="str">
        <f>IFERROR(IF(Purchase!H885 &lt;&gt;"",Purchase!H885,""),"")</f>
        <v/>
      </c>
      <c r="AI902" s="89" t="str">
        <f>IFERROR(IF(Purchase!I885 &lt;&gt;"",Purchase!I885,""),"")</f>
        <v/>
      </c>
      <c r="AJ902" s="89" t="str">
        <f>IFERROR(IF(Purchase!J885 &lt;&gt;"",Purchase!J885,""),"")</f>
        <v/>
      </c>
      <c r="AK902" s="101" t="str">
        <f t="shared" si="38"/>
        <v/>
      </c>
      <c r="BD902" s="94" t="str">
        <f>IFERROR(IF(Sale!A886 &lt;&gt; "", Sale!A886, ""), "")</f>
        <v/>
      </c>
      <c r="BE902" s="88" t="str">
        <f>IFERROR(IF(Sale!B886 &lt;&gt; "", Sale!B886, ""), "")</f>
        <v/>
      </c>
      <c r="BF902" s="88" t="str">
        <f>IFERROR(IF(Sale!C886 &lt;&gt; "", Sale!C886, ""), "")</f>
        <v/>
      </c>
      <c r="BG902" s="88" t="str">
        <f>IFERROR(IF(Sale!D886 &lt;&gt; "", Sale!D886, ""), "")</f>
        <v/>
      </c>
      <c r="BH902" s="88" t="str">
        <f>IFERROR(IF(Sale!E886 &lt;&gt; "", Sale!E886, ""), "")</f>
        <v/>
      </c>
      <c r="BI902" s="88" t="str">
        <f>IFERROR(IF(Sale!F886 &lt;&gt; "", Sale!F886, ""), "")</f>
        <v/>
      </c>
      <c r="BJ902" s="88" t="str">
        <f>IFERROR(IF(Sale!G886 &lt;&gt; "", Sale!G886, ""), "")</f>
        <v/>
      </c>
      <c r="BK902" s="88" t="str">
        <f>IFERROR(IF(Sale!H886 &lt;&gt; "", Sale!H886, ""), "")</f>
        <v/>
      </c>
      <c r="BL902" s="88" t="str">
        <f>IFERROR(IF(Sale!I886 &lt;&gt; "", Sale!I886, ""), "")</f>
        <v/>
      </c>
      <c r="BM902" s="88" t="str">
        <f>IFERROR(IF(Sale!J886 &lt;&gt; "", Sale!J886, ""), "")</f>
        <v/>
      </c>
      <c r="BN902" s="88" t="str">
        <f>IFERROR(IF(Sale!K886 &lt;&gt; "", Sale!K886, ""), "")</f>
        <v/>
      </c>
      <c r="BO902" s="88" t="str">
        <f>IFERROR(IF(Sale!L886 &lt;&gt; "", Sale!L886, ""), "")</f>
        <v/>
      </c>
      <c r="BP902" s="88" t="str">
        <f>IFERROR(IF(Sale!M886 &lt;&gt; "", Sale!M886, ""), "")</f>
        <v/>
      </c>
      <c r="BQ902" s="88" t="str">
        <f>IFERROR(IF(Sale!N886 &lt;&gt; "", Sale!N886, ""), "")</f>
        <v/>
      </c>
      <c r="BR902" s="88" t="str">
        <f>IFERROR(IF(Sale!O886 &lt;&gt; "", Sale!O886, ""), "")</f>
        <v/>
      </c>
    </row>
    <row r="903" spans="26:70">
      <c r="Z903" s="101" t="str">
        <f>IF(AB903 &lt;&gt; "", (COUNTIF($AB$19:AB903,AB903)&amp;"_"&amp;AB903),"")</f>
        <v/>
      </c>
      <c r="AA903" s="125" t="str">
        <f>IFERROR(IF(Purchase!A886 &lt;&gt;"",Purchase!A886,""),"")</f>
        <v/>
      </c>
      <c r="AB903" s="101" t="str">
        <f>IFERROR(IF(Purchase!B886 &lt;&gt;"",Purchase!B886,""),"")</f>
        <v/>
      </c>
      <c r="AC903" s="101" t="str">
        <f>IFERROR(IF(Purchase!C886 &lt;&gt;"",Purchase!C886,""),"")</f>
        <v/>
      </c>
      <c r="AD903" s="89" t="str">
        <f>IFERROR(IF(Purchase!D886 &lt;&gt;"",Purchase!D886,""),"")</f>
        <v/>
      </c>
      <c r="AE903" s="89" t="str">
        <f>IFERROR(IF(Purchase!E886 &lt;&gt;"",Purchase!E886,""),"")</f>
        <v/>
      </c>
      <c r="AF903" s="89" t="str">
        <f>IFERROR(IF(Purchase!F886 &lt;&gt;"",Purchase!F886,""),"")</f>
        <v/>
      </c>
      <c r="AG903" s="89" t="str">
        <f>IFERROR(IF(Purchase!G886 &lt;&gt;"",Purchase!G886,""),"")</f>
        <v/>
      </c>
      <c r="AH903" s="89" t="str">
        <f>IFERROR(IF(Purchase!H886 &lt;&gt;"",Purchase!H886,""),"")</f>
        <v/>
      </c>
      <c r="AI903" s="89" t="str">
        <f>IFERROR(IF(Purchase!I886 &lt;&gt;"",Purchase!I886,""),"")</f>
        <v/>
      </c>
      <c r="AJ903" s="89" t="str">
        <f>IFERROR(IF(Purchase!J886 &lt;&gt;"",Purchase!J886,""),"")</f>
        <v/>
      </c>
      <c r="AK903" s="101" t="str">
        <f t="shared" si="38"/>
        <v/>
      </c>
      <c r="BD903" s="94" t="str">
        <f>IFERROR(IF(Sale!A887 &lt;&gt; "", Sale!A887, ""), "")</f>
        <v/>
      </c>
      <c r="BE903" s="88" t="str">
        <f>IFERROR(IF(Sale!B887 &lt;&gt; "", Sale!B887, ""), "")</f>
        <v/>
      </c>
      <c r="BF903" s="88" t="str">
        <f>IFERROR(IF(Sale!C887 &lt;&gt; "", Sale!C887, ""), "")</f>
        <v/>
      </c>
      <c r="BG903" s="88" t="str">
        <f>IFERROR(IF(Sale!D887 &lt;&gt; "", Sale!D887, ""), "")</f>
        <v/>
      </c>
      <c r="BH903" s="88" t="str">
        <f>IFERROR(IF(Sale!E887 &lt;&gt; "", Sale!E887, ""), "")</f>
        <v/>
      </c>
      <c r="BI903" s="88" t="str">
        <f>IFERROR(IF(Sale!F887 &lt;&gt; "", Sale!F887, ""), "")</f>
        <v/>
      </c>
      <c r="BJ903" s="88" t="str">
        <f>IFERROR(IF(Sale!G887 &lt;&gt; "", Sale!G887, ""), "")</f>
        <v/>
      </c>
      <c r="BK903" s="88" t="str">
        <f>IFERROR(IF(Sale!H887 &lt;&gt; "", Sale!H887, ""), "")</f>
        <v/>
      </c>
      <c r="BL903" s="88" t="str">
        <f>IFERROR(IF(Sale!I887 &lt;&gt; "", Sale!I887, ""), "")</f>
        <v/>
      </c>
      <c r="BM903" s="88" t="str">
        <f>IFERROR(IF(Sale!J887 &lt;&gt; "", Sale!J887, ""), "")</f>
        <v/>
      </c>
      <c r="BN903" s="88" t="str">
        <f>IFERROR(IF(Sale!K887 &lt;&gt; "", Sale!K887, ""), "")</f>
        <v/>
      </c>
      <c r="BO903" s="88" t="str">
        <f>IFERROR(IF(Sale!L887 &lt;&gt; "", Sale!L887, ""), "")</f>
        <v/>
      </c>
      <c r="BP903" s="88" t="str">
        <f>IFERROR(IF(Sale!M887 &lt;&gt; "", Sale!M887, ""), "")</f>
        <v/>
      </c>
      <c r="BQ903" s="88" t="str">
        <f>IFERROR(IF(Sale!N887 &lt;&gt; "", Sale!N887, ""), "")</f>
        <v/>
      </c>
      <c r="BR903" s="88" t="str">
        <f>IFERROR(IF(Sale!O887 &lt;&gt; "", Sale!O887, ""), "")</f>
        <v/>
      </c>
    </row>
    <row r="904" spans="26:70">
      <c r="Z904" s="101" t="str">
        <f>IF(AB904 &lt;&gt; "", (COUNTIF($AB$19:AB904,AB904)&amp;"_"&amp;AB904),"")</f>
        <v/>
      </c>
      <c r="AA904" s="125" t="str">
        <f>IFERROR(IF(Purchase!A887 &lt;&gt;"",Purchase!A887,""),"")</f>
        <v/>
      </c>
      <c r="AB904" s="101" t="str">
        <f>IFERROR(IF(Purchase!B887 &lt;&gt;"",Purchase!B887,""),"")</f>
        <v/>
      </c>
      <c r="AC904" s="101" t="str">
        <f>IFERROR(IF(Purchase!C887 &lt;&gt;"",Purchase!C887,""),"")</f>
        <v/>
      </c>
      <c r="AD904" s="89" t="str">
        <f>IFERROR(IF(Purchase!D887 &lt;&gt;"",Purchase!D887,""),"")</f>
        <v/>
      </c>
      <c r="AE904" s="89" t="str">
        <f>IFERROR(IF(Purchase!E887 &lt;&gt;"",Purchase!E887,""),"")</f>
        <v/>
      </c>
      <c r="AF904" s="89" t="str">
        <f>IFERROR(IF(Purchase!F887 &lt;&gt;"",Purchase!F887,""),"")</f>
        <v/>
      </c>
      <c r="AG904" s="89" t="str">
        <f>IFERROR(IF(Purchase!G887 &lt;&gt;"",Purchase!G887,""),"")</f>
        <v/>
      </c>
      <c r="AH904" s="89" t="str">
        <f>IFERROR(IF(Purchase!H887 &lt;&gt;"",Purchase!H887,""),"")</f>
        <v/>
      </c>
      <c r="AI904" s="89" t="str">
        <f>IFERROR(IF(Purchase!I887 &lt;&gt;"",Purchase!I887,""),"")</f>
        <v/>
      </c>
      <c r="AJ904" s="89" t="str">
        <f>IFERROR(IF(Purchase!J887 &lt;&gt;"",Purchase!J887,""),"")</f>
        <v/>
      </c>
      <c r="AK904" s="101" t="str">
        <f t="shared" si="38"/>
        <v/>
      </c>
      <c r="BD904" s="94" t="str">
        <f>IFERROR(IF(Sale!A888 &lt;&gt; "", Sale!A888, ""), "")</f>
        <v/>
      </c>
      <c r="BE904" s="88" t="str">
        <f>IFERROR(IF(Sale!B888 &lt;&gt; "", Sale!B888, ""), "")</f>
        <v/>
      </c>
      <c r="BF904" s="88" t="str">
        <f>IFERROR(IF(Sale!C888 &lt;&gt; "", Sale!C888, ""), "")</f>
        <v/>
      </c>
      <c r="BG904" s="88" t="str">
        <f>IFERROR(IF(Sale!D888 &lt;&gt; "", Sale!D888, ""), "")</f>
        <v/>
      </c>
      <c r="BH904" s="88" t="str">
        <f>IFERROR(IF(Sale!E888 &lt;&gt; "", Sale!E888, ""), "")</f>
        <v/>
      </c>
      <c r="BI904" s="88" t="str">
        <f>IFERROR(IF(Sale!F888 &lt;&gt; "", Sale!F888, ""), "")</f>
        <v/>
      </c>
      <c r="BJ904" s="88" t="str">
        <f>IFERROR(IF(Sale!G888 &lt;&gt; "", Sale!G888, ""), "")</f>
        <v/>
      </c>
      <c r="BK904" s="88" t="str">
        <f>IFERROR(IF(Sale!H888 &lt;&gt; "", Sale!H888, ""), "")</f>
        <v/>
      </c>
      <c r="BL904" s="88" t="str">
        <f>IFERROR(IF(Sale!I888 &lt;&gt; "", Sale!I888, ""), "")</f>
        <v/>
      </c>
      <c r="BM904" s="88" t="str">
        <f>IFERROR(IF(Sale!J888 &lt;&gt; "", Sale!J888, ""), "")</f>
        <v/>
      </c>
      <c r="BN904" s="88" t="str">
        <f>IFERROR(IF(Sale!K888 &lt;&gt; "", Sale!K888, ""), "")</f>
        <v/>
      </c>
      <c r="BO904" s="88" t="str">
        <f>IFERROR(IF(Sale!L888 &lt;&gt; "", Sale!L888, ""), "")</f>
        <v/>
      </c>
      <c r="BP904" s="88" t="str">
        <f>IFERROR(IF(Sale!M888 &lt;&gt; "", Sale!M888, ""), "")</f>
        <v/>
      </c>
      <c r="BQ904" s="88" t="str">
        <f>IFERROR(IF(Sale!N888 &lt;&gt; "", Sale!N888, ""), "")</f>
        <v/>
      </c>
      <c r="BR904" s="88" t="str">
        <f>IFERROR(IF(Sale!O888 &lt;&gt; "", Sale!O888, ""), "")</f>
        <v/>
      </c>
    </row>
    <row r="905" spans="26:70">
      <c r="Z905" s="101" t="str">
        <f>IF(AB905 &lt;&gt; "", (COUNTIF($AB$19:AB905,AB905)&amp;"_"&amp;AB905),"")</f>
        <v/>
      </c>
      <c r="AA905" s="125" t="str">
        <f>IFERROR(IF(Purchase!A888 &lt;&gt;"",Purchase!A888,""),"")</f>
        <v/>
      </c>
      <c r="AB905" s="101" t="str">
        <f>IFERROR(IF(Purchase!B888 &lt;&gt;"",Purchase!B888,""),"")</f>
        <v/>
      </c>
      <c r="AC905" s="101" t="str">
        <f>IFERROR(IF(Purchase!C888 &lt;&gt;"",Purchase!C888,""),"")</f>
        <v/>
      </c>
      <c r="AD905" s="89" t="str">
        <f>IFERROR(IF(Purchase!D888 &lt;&gt;"",Purchase!D888,""),"")</f>
        <v/>
      </c>
      <c r="AE905" s="89" t="str">
        <f>IFERROR(IF(Purchase!E888 &lt;&gt;"",Purchase!E888,""),"")</f>
        <v/>
      </c>
      <c r="AF905" s="89" t="str">
        <f>IFERROR(IF(Purchase!F888 &lt;&gt;"",Purchase!F888,""),"")</f>
        <v/>
      </c>
      <c r="AG905" s="89" t="str">
        <f>IFERROR(IF(Purchase!G888 &lt;&gt;"",Purchase!G888,""),"")</f>
        <v/>
      </c>
      <c r="AH905" s="89" t="str">
        <f>IFERROR(IF(Purchase!H888 &lt;&gt;"",Purchase!H888,""),"")</f>
        <v/>
      </c>
      <c r="AI905" s="89" t="str">
        <f>IFERROR(IF(Purchase!I888 &lt;&gt;"",Purchase!I888,""),"")</f>
        <v/>
      </c>
      <c r="AJ905" s="89" t="str">
        <f>IFERROR(IF(Purchase!J888 &lt;&gt;"",Purchase!J888,""),"")</f>
        <v/>
      </c>
      <c r="AK905" s="101" t="str">
        <f t="shared" si="38"/>
        <v/>
      </c>
      <c r="BD905" s="94" t="str">
        <f>IFERROR(IF(Sale!A889 &lt;&gt; "", Sale!A889, ""), "")</f>
        <v/>
      </c>
      <c r="BE905" s="88" t="str">
        <f>IFERROR(IF(Sale!B889 &lt;&gt; "", Sale!B889, ""), "")</f>
        <v/>
      </c>
      <c r="BF905" s="88" t="str">
        <f>IFERROR(IF(Sale!C889 &lt;&gt; "", Sale!C889, ""), "")</f>
        <v/>
      </c>
      <c r="BG905" s="88" t="str">
        <f>IFERROR(IF(Sale!D889 &lt;&gt; "", Sale!D889, ""), "")</f>
        <v/>
      </c>
      <c r="BH905" s="88" t="str">
        <f>IFERROR(IF(Sale!E889 &lt;&gt; "", Sale!E889, ""), "")</f>
        <v/>
      </c>
      <c r="BI905" s="88" t="str">
        <f>IFERROR(IF(Sale!F889 &lt;&gt; "", Sale!F889, ""), "")</f>
        <v/>
      </c>
      <c r="BJ905" s="88" t="str">
        <f>IFERROR(IF(Sale!G889 &lt;&gt; "", Sale!G889, ""), "")</f>
        <v/>
      </c>
      <c r="BK905" s="88" t="str">
        <f>IFERROR(IF(Sale!H889 &lt;&gt; "", Sale!H889, ""), "")</f>
        <v/>
      </c>
      <c r="BL905" s="88" t="str">
        <f>IFERROR(IF(Sale!I889 &lt;&gt; "", Sale!I889, ""), "")</f>
        <v/>
      </c>
      <c r="BM905" s="88" t="str">
        <f>IFERROR(IF(Sale!J889 &lt;&gt; "", Sale!J889, ""), "")</f>
        <v/>
      </c>
      <c r="BN905" s="88" t="str">
        <f>IFERROR(IF(Sale!K889 &lt;&gt; "", Sale!K889, ""), "")</f>
        <v/>
      </c>
      <c r="BO905" s="88" t="str">
        <f>IFERROR(IF(Sale!L889 &lt;&gt; "", Sale!L889, ""), "")</f>
        <v/>
      </c>
      <c r="BP905" s="88" t="str">
        <f>IFERROR(IF(Sale!M889 &lt;&gt; "", Sale!M889, ""), "")</f>
        <v/>
      </c>
      <c r="BQ905" s="88" t="str">
        <f>IFERROR(IF(Sale!N889 &lt;&gt; "", Sale!N889, ""), "")</f>
        <v/>
      </c>
      <c r="BR905" s="88" t="str">
        <f>IFERROR(IF(Sale!O889 &lt;&gt; "", Sale!O889, ""), "")</f>
        <v/>
      </c>
    </row>
    <row r="906" spans="26:70">
      <c r="Z906" s="101" t="str">
        <f>IF(AB906 &lt;&gt; "", (COUNTIF($AB$19:AB906,AB906)&amp;"_"&amp;AB906),"")</f>
        <v/>
      </c>
      <c r="AA906" s="125" t="str">
        <f>IFERROR(IF(Purchase!A889 &lt;&gt;"",Purchase!A889,""),"")</f>
        <v/>
      </c>
      <c r="AB906" s="101" t="str">
        <f>IFERROR(IF(Purchase!B889 &lt;&gt;"",Purchase!B889,""),"")</f>
        <v/>
      </c>
      <c r="AC906" s="101" t="str">
        <f>IFERROR(IF(Purchase!C889 &lt;&gt;"",Purchase!C889,""),"")</f>
        <v/>
      </c>
      <c r="AD906" s="89" t="str">
        <f>IFERROR(IF(Purchase!D889 &lt;&gt;"",Purchase!D889,""),"")</f>
        <v/>
      </c>
      <c r="AE906" s="89" t="str">
        <f>IFERROR(IF(Purchase!E889 &lt;&gt;"",Purchase!E889,""),"")</f>
        <v/>
      </c>
      <c r="AF906" s="89" t="str">
        <f>IFERROR(IF(Purchase!F889 &lt;&gt;"",Purchase!F889,""),"")</f>
        <v/>
      </c>
      <c r="AG906" s="89" t="str">
        <f>IFERROR(IF(Purchase!G889 &lt;&gt;"",Purchase!G889,""),"")</f>
        <v/>
      </c>
      <c r="AH906" s="89" t="str">
        <f>IFERROR(IF(Purchase!H889 &lt;&gt;"",Purchase!H889,""),"")</f>
        <v/>
      </c>
      <c r="AI906" s="89" t="str">
        <f>IFERROR(IF(Purchase!I889 &lt;&gt;"",Purchase!I889,""),"")</f>
        <v/>
      </c>
      <c r="AJ906" s="89" t="str">
        <f>IFERROR(IF(Purchase!J889 &lt;&gt;"",Purchase!J889,""),"")</f>
        <v/>
      </c>
      <c r="AK906" s="101" t="str">
        <f t="shared" si="38"/>
        <v/>
      </c>
      <c r="BD906" s="94" t="str">
        <f>IFERROR(IF(Sale!A890 &lt;&gt; "", Sale!A890, ""), "")</f>
        <v/>
      </c>
      <c r="BE906" s="88" t="str">
        <f>IFERROR(IF(Sale!B890 &lt;&gt; "", Sale!B890, ""), "")</f>
        <v/>
      </c>
      <c r="BF906" s="88" t="str">
        <f>IFERROR(IF(Sale!C890 &lt;&gt; "", Sale!C890, ""), "")</f>
        <v/>
      </c>
      <c r="BG906" s="88" t="str">
        <f>IFERROR(IF(Sale!D890 &lt;&gt; "", Sale!D890, ""), "")</f>
        <v/>
      </c>
      <c r="BH906" s="88" t="str">
        <f>IFERROR(IF(Sale!E890 &lt;&gt; "", Sale!E890, ""), "")</f>
        <v/>
      </c>
      <c r="BI906" s="88" t="str">
        <f>IFERROR(IF(Sale!F890 &lt;&gt; "", Sale!F890, ""), "")</f>
        <v/>
      </c>
      <c r="BJ906" s="88" t="str">
        <f>IFERROR(IF(Sale!G890 &lt;&gt; "", Sale!G890, ""), "")</f>
        <v/>
      </c>
      <c r="BK906" s="88" t="str">
        <f>IFERROR(IF(Sale!H890 &lt;&gt; "", Sale!H890, ""), "")</f>
        <v/>
      </c>
      <c r="BL906" s="88" t="str">
        <f>IFERROR(IF(Sale!I890 &lt;&gt; "", Sale!I890, ""), "")</f>
        <v/>
      </c>
      <c r="BM906" s="88" t="str">
        <f>IFERROR(IF(Sale!J890 &lt;&gt; "", Sale!J890, ""), "")</f>
        <v/>
      </c>
      <c r="BN906" s="88" t="str">
        <f>IFERROR(IF(Sale!K890 &lt;&gt; "", Sale!K890, ""), "")</f>
        <v/>
      </c>
      <c r="BO906" s="88" t="str">
        <f>IFERROR(IF(Sale!L890 &lt;&gt; "", Sale!L890, ""), "")</f>
        <v/>
      </c>
      <c r="BP906" s="88" t="str">
        <f>IFERROR(IF(Sale!M890 &lt;&gt; "", Sale!M890, ""), "")</f>
        <v/>
      </c>
      <c r="BQ906" s="88" t="str">
        <f>IFERROR(IF(Sale!N890 &lt;&gt; "", Sale!N890, ""), "")</f>
        <v/>
      </c>
      <c r="BR906" s="88" t="str">
        <f>IFERROR(IF(Sale!O890 &lt;&gt; "", Sale!O890, ""), "")</f>
        <v/>
      </c>
    </row>
    <row r="907" spans="26:70">
      <c r="Z907" s="101" t="str">
        <f>IF(AB907 &lt;&gt; "", (COUNTIF($AB$19:AB907,AB907)&amp;"_"&amp;AB907),"")</f>
        <v/>
      </c>
      <c r="AA907" s="125" t="str">
        <f>IFERROR(IF(Purchase!A890 &lt;&gt;"",Purchase!A890,""),"")</f>
        <v/>
      </c>
      <c r="AB907" s="101" t="str">
        <f>IFERROR(IF(Purchase!B890 &lt;&gt;"",Purchase!B890,""),"")</f>
        <v/>
      </c>
      <c r="AC907" s="101" t="str">
        <f>IFERROR(IF(Purchase!C890 &lt;&gt;"",Purchase!C890,""),"")</f>
        <v/>
      </c>
      <c r="AD907" s="89" t="str">
        <f>IFERROR(IF(Purchase!D890 &lt;&gt;"",Purchase!D890,""),"")</f>
        <v/>
      </c>
      <c r="AE907" s="89" t="str">
        <f>IFERROR(IF(Purchase!E890 &lt;&gt;"",Purchase!E890,""),"")</f>
        <v/>
      </c>
      <c r="AF907" s="89" t="str">
        <f>IFERROR(IF(Purchase!F890 &lt;&gt;"",Purchase!F890,""),"")</f>
        <v/>
      </c>
      <c r="AG907" s="89" t="str">
        <f>IFERROR(IF(Purchase!G890 &lt;&gt;"",Purchase!G890,""),"")</f>
        <v/>
      </c>
      <c r="AH907" s="89" t="str">
        <f>IFERROR(IF(Purchase!H890 &lt;&gt;"",Purchase!H890,""),"")</f>
        <v/>
      </c>
      <c r="AI907" s="89" t="str">
        <f>IFERROR(IF(Purchase!I890 &lt;&gt;"",Purchase!I890,""),"")</f>
        <v/>
      </c>
      <c r="AJ907" s="89" t="str">
        <f>IFERROR(IF(Purchase!J890 &lt;&gt;"",Purchase!J890,""),"")</f>
        <v/>
      </c>
      <c r="AK907" s="101" t="str">
        <f t="shared" si="38"/>
        <v/>
      </c>
      <c r="BD907" s="94" t="str">
        <f>IFERROR(IF(Sale!A891 &lt;&gt; "", Sale!A891, ""), "")</f>
        <v/>
      </c>
      <c r="BE907" s="88" t="str">
        <f>IFERROR(IF(Sale!B891 &lt;&gt; "", Sale!B891, ""), "")</f>
        <v/>
      </c>
      <c r="BF907" s="88" t="str">
        <f>IFERROR(IF(Sale!C891 &lt;&gt; "", Sale!C891, ""), "")</f>
        <v/>
      </c>
      <c r="BG907" s="88" t="str">
        <f>IFERROR(IF(Sale!D891 &lt;&gt; "", Sale!D891, ""), "")</f>
        <v/>
      </c>
      <c r="BH907" s="88" t="str">
        <f>IFERROR(IF(Sale!E891 &lt;&gt; "", Sale!E891, ""), "")</f>
        <v/>
      </c>
      <c r="BI907" s="88" t="str">
        <f>IFERROR(IF(Sale!F891 &lt;&gt; "", Sale!F891, ""), "")</f>
        <v/>
      </c>
      <c r="BJ907" s="88" t="str">
        <f>IFERROR(IF(Sale!G891 &lt;&gt; "", Sale!G891, ""), "")</f>
        <v/>
      </c>
      <c r="BK907" s="88" t="str">
        <f>IFERROR(IF(Sale!H891 &lt;&gt; "", Sale!H891, ""), "")</f>
        <v/>
      </c>
      <c r="BL907" s="88" t="str">
        <f>IFERROR(IF(Sale!I891 &lt;&gt; "", Sale!I891, ""), "")</f>
        <v/>
      </c>
      <c r="BM907" s="88" t="str">
        <f>IFERROR(IF(Sale!J891 &lt;&gt; "", Sale!J891, ""), "")</f>
        <v/>
      </c>
      <c r="BN907" s="88" t="str">
        <f>IFERROR(IF(Sale!K891 &lt;&gt; "", Sale!K891, ""), "")</f>
        <v/>
      </c>
      <c r="BO907" s="88" t="str">
        <f>IFERROR(IF(Sale!L891 &lt;&gt; "", Sale!L891, ""), "")</f>
        <v/>
      </c>
      <c r="BP907" s="88" t="str">
        <f>IFERROR(IF(Sale!M891 &lt;&gt; "", Sale!M891, ""), "")</f>
        <v/>
      </c>
      <c r="BQ907" s="88" t="str">
        <f>IFERROR(IF(Sale!N891 &lt;&gt; "", Sale!N891, ""), "")</f>
        <v/>
      </c>
      <c r="BR907" s="88" t="str">
        <f>IFERROR(IF(Sale!O891 &lt;&gt; "", Sale!O891, ""), "")</f>
        <v/>
      </c>
    </row>
    <row r="908" spans="26:70">
      <c r="Z908" s="101" t="str">
        <f>IF(AB908 &lt;&gt; "", (COUNTIF($AB$19:AB908,AB908)&amp;"_"&amp;AB908),"")</f>
        <v/>
      </c>
      <c r="AA908" s="125" t="str">
        <f>IFERROR(IF(Purchase!A891 &lt;&gt;"",Purchase!A891,""),"")</f>
        <v/>
      </c>
      <c r="AB908" s="101" t="str">
        <f>IFERROR(IF(Purchase!B891 &lt;&gt;"",Purchase!B891,""),"")</f>
        <v/>
      </c>
      <c r="AC908" s="101" t="str">
        <f>IFERROR(IF(Purchase!C891 &lt;&gt;"",Purchase!C891,""),"")</f>
        <v/>
      </c>
      <c r="AD908" s="89" t="str">
        <f>IFERROR(IF(Purchase!D891 &lt;&gt;"",Purchase!D891,""),"")</f>
        <v/>
      </c>
      <c r="AE908" s="89" t="str">
        <f>IFERROR(IF(Purchase!E891 &lt;&gt;"",Purchase!E891,""),"")</f>
        <v/>
      </c>
      <c r="AF908" s="89" t="str">
        <f>IFERROR(IF(Purchase!F891 &lt;&gt;"",Purchase!F891,""),"")</f>
        <v/>
      </c>
      <c r="AG908" s="89" t="str">
        <f>IFERROR(IF(Purchase!G891 &lt;&gt;"",Purchase!G891,""),"")</f>
        <v/>
      </c>
      <c r="AH908" s="89" t="str">
        <f>IFERROR(IF(Purchase!H891 &lt;&gt;"",Purchase!H891,""),"")</f>
        <v/>
      </c>
      <c r="AI908" s="89" t="str">
        <f>IFERROR(IF(Purchase!I891 &lt;&gt;"",Purchase!I891,""),"")</f>
        <v/>
      </c>
      <c r="AJ908" s="89" t="str">
        <f>IFERROR(IF(Purchase!J891 &lt;&gt;"",Purchase!J891,""),"")</f>
        <v/>
      </c>
      <c r="AK908" s="101" t="str">
        <f t="shared" si="38"/>
        <v/>
      </c>
      <c r="BD908" s="94" t="str">
        <f>IFERROR(IF(Sale!A892 &lt;&gt; "", Sale!A892, ""), "")</f>
        <v/>
      </c>
      <c r="BE908" s="88" t="str">
        <f>IFERROR(IF(Sale!B892 &lt;&gt; "", Sale!B892, ""), "")</f>
        <v/>
      </c>
      <c r="BF908" s="88" t="str">
        <f>IFERROR(IF(Sale!C892 &lt;&gt; "", Sale!C892, ""), "")</f>
        <v/>
      </c>
      <c r="BG908" s="88" t="str">
        <f>IFERROR(IF(Sale!D892 &lt;&gt; "", Sale!D892, ""), "")</f>
        <v/>
      </c>
      <c r="BH908" s="88" t="str">
        <f>IFERROR(IF(Sale!E892 &lt;&gt; "", Sale!E892, ""), "")</f>
        <v/>
      </c>
      <c r="BI908" s="88" t="str">
        <f>IFERROR(IF(Sale!F892 &lt;&gt; "", Sale!F892, ""), "")</f>
        <v/>
      </c>
      <c r="BJ908" s="88" t="str">
        <f>IFERROR(IF(Sale!G892 &lt;&gt; "", Sale!G892, ""), "")</f>
        <v/>
      </c>
      <c r="BK908" s="88" t="str">
        <f>IFERROR(IF(Sale!H892 &lt;&gt; "", Sale!H892, ""), "")</f>
        <v/>
      </c>
      <c r="BL908" s="88" t="str">
        <f>IFERROR(IF(Sale!I892 &lt;&gt; "", Sale!I892, ""), "")</f>
        <v/>
      </c>
      <c r="BM908" s="88" t="str">
        <f>IFERROR(IF(Sale!J892 &lt;&gt; "", Sale!J892, ""), "")</f>
        <v/>
      </c>
      <c r="BN908" s="88" t="str">
        <f>IFERROR(IF(Sale!K892 &lt;&gt; "", Sale!K892, ""), "")</f>
        <v/>
      </c>
      <c r="BO908" s="88" t="str">
        <f>IFERROR(IF(Sale!L892 &lt;&gt; "", Sale!L892, ""), "")</f>
        <v/>
      </c>
      <c r="BP908" s="88" t="str">
        <f>IFERROR(IF(Sale!M892 &lt;&gt; "", Sale!M892, ""), "")</f>
        <v/>
      </c>
      <c r="BQ908" s="88" t="str">
        <f>IFERROR(IF(Sale!N892 &lt;&gt; "", Sale!N892, ""), "")</f>
        <v/>
      </c>
      <c r="BR908" s="88" t="str">
        <f>IFERROR(IF(Sale!O892 &lt;&gt; "", Sale!O892, ""), "")</f>
        <v/>
      </c>
    </row>
    <row r="909" spans="26:70">
      <c r="Z909" s="101" t="str">
        <f>IF(AB909 &lt;&gt; "", (COUNTIF($AB$19:AB909,AB909)&amp;"_"&amp;AB909),"")</f>
        <v/>
      </c>
      <c r="AA909" s="125" t="str">
        <f>IFERROR(IF(Purchase!A892 &lt;&gt;"",Purchase!A892,""),"")</f>
        <v/>
      </c>
      <c r="AB909" s="101" t="str">
        <f>IFERROR(IF(Purchase!B892 &lt;&gt;"",Purchase!B892,""),"")</f>
        <v/>
      </c>
      <c r="AC909" s="101" t="str">
        <f>IFERROR(IF(Purchase!C892 &lt;&gt;"",Purchase!C892,""),"")</f>
        <v/>
      </c>
      <c r="AD909" s="89" t="str">
        <f>IFERROR(IF(Purchase!D892 &lt;&gt;"",Purchase!D892,""),"")</f>
        <v/>
      </c>
      <c r="AE909" s="89" t="str">
        <f>IFERROR(IF(Purchase!E892 &lt;&gt;"",Purchase!E892,""),"")</f>
        <v/>
      </c>
      <c r="AF909" s="89" t="str">
        <f>IFERROR(IF(Purchase!F892 &lt;&gt;"",Purchase!F892,""),"")</f>
        <v/>
      </c>
      <c r="AG909" s="89" t="str">
        <f>IFERROR(IF(Purchase!G892 &lt;&gt;"",Purchase!G892,""),"")</f>
        <v/>
      </c>
      <c r="AH909" s="89" t="str">
        <f>IFERROR(IF(Purchase!H892 &lt;&gt;"",Purchase!H892,""),"")</f>
        <v/>
      </c>
      <c r="AI909" s="89" t="str">
        <f>IFERROR(IF(Purchase!I892 &lt;&gt;"",Purchase!I892,""),"")</f>
        <v/>
      </c>
      <c r="AJ909" s="89" t="str">
        <f>IFERROR(IF(Purchase!J892 &lt;&gt;"",Purchase!J892,""),"")</f>
        <v/>
      </c>
      <c r="AK909" s="101" t="str">
        <f t="shared" si="38"/>
        <v/>
      </c>
      <c r="BD909" s="94" t="str">
        <f>IFERROR(IF(Sale!A893 &lt;&gt; "", Sale!A893, ""), "")</f>
        <v/>
      </c>
      <c r="BE909" s="88" t="str">
        <f>IFERROR(IF(Sale!B893 &lt;&gt; "", Sale!B893, ""), "")</f>
        <v/>
      </c>
      <c r="BF909" s="88" t="str">
        <f>IFERROR(IF(Sale!C893 &lt;&gt; "", Sale!C893, ""), "")</f>
        <v/>
      </c>
      <c r="BG909" s="88" t="str">
        <f>IFERROR(IF(Sale!D893 &lt;&gt; "", Sale!D893, ""), "")</f>
        <v/>
      </c>
      <c r="BH909" s="88" t="str">
        <f>IFERROR(IF(Sale!E893 &lt;&gt; "", Sale!E893, ""), "")</f>
        <v/>
      </c>
      <c r="BI909" s="88" t="str">
        <f>IFERROR(IF(Sale!F893 &lt;&gt; "", Sale!F893, ""), "")</f>
        <v/>
      </c>
      <c r="BJ909" s="88" t="str">
        <f>IFERROR(IF(Sale!G893 &lt;&gt; "", Sale!G893, ""), "")</f>
        <v/>
      </c>
      <c r="BK909" s="88" t="str">
        <f>IFERROR(IF(Sale!H893 &lt;&gt; "", Sale!H893, ""), "")</f>
        <v/>
      </c>
      <c r="BL909" s="88" t="str">
        <f>IFERROR(IF(Sale!I893 &lt;&gt; "", Sale!I893, ""), "")</f>
        <v/>
      </c>
      <c r="BM909" s="88" t="str">
        <f>IFERROR(IF(Sale!J893 &lt;&gt; "", Sale!J893, ""), "")</f>
        <v/>
      </c>
      <c r="BN909" s="88" t="str">
        <f>IFERROR(IF(Sale!K893 &lt;&gt; "", Sale!K893, ""), "")</f>
        <v/>
      </c>
      <c r="BO909" s="88" t="str">
        <f>IFERROR(IF(Sale!L893 &lt;&gt; "", Sale!L893, ""), "")</f>
        <v/>
      </c>
      <c r="BP909" s="88" t="str">
        <f>IFERROR(IF(Sale!M893 &lt;&gt; "", Sale!M893, ""), "")</f>
        <v/>
      </c>
      <c r="BQ909" s="88" t="str">
        <f>IFERROR(IF(Sale!N893 &lt;&gt; "", Sale!N893, ""), "")</f>
        <v/>
      </c>
      <c r="BR909" s="88" t="str">
        <f>IFERROR(IF(Sale!O893 &lt;&gt; "", Sale!O893, ""), "")</f>
        <v/>
      </c>
    </row>
    <row r="910" spans="26:70">
      <c r="Z910" s="101" t="str">
        <f>IF(AB910 &lt;&gt; "", (COUNTIF($AB$19:AB910,AB910)&amp;"_"&amp;AB910),"")</f>
        <v/>
      </c>
      <c r="AA910" s="125" t="str">
        <f>IFERROR(IF(Purchase!A893 &lt;&gt;"",Purchase!A893,""),"")</f>
        <v/>
      </c>
      <c r="AB910" s="101" t="str">
        <f>IFERROR(IF(Purchase!B893 &lt;&gt;"",Purchase!B893,""),"")</f>
        <v/>
      </c>
      <c r="AC910" s="101" t="str">
        <f>IFERROR(IF(Purchase!C893 &lt;&gt;"",Purchase!C893,""),"")</f>
        <v/>
      </c>
      <c r="AD910" s="89" t="str">
        <f>IFERROR(IF(Purchase!D893 &lt;&gt;"",Purchase!D893,""),"")</f>
        <v/>
      </c>
      <c r="AE910" s="89" t="str">
        <f>IFERROR(IF(Purchase!E893 &lt;&gt;"",Purchase!E893,""),"")</f>
        <v/>
      </c>
      <c r="AF910" s="89" t="str">
        <f>IFERROR(IF(Purchase!F893 &lt;&gt;"",Purchase!F893,""),"")</f>
        <v/>
      </c>
      <c r="AG910" s="89" t="str">
        <f>IFERROR(IF(Purchase!G893 &lt;&gt;"",Purchase!G893,""),"")</f>
        <v/>
      </c>
      <c r="AH910" s="89" t="str">
        <f>IFERROR(IF(Purchase!H893 &lt;&gt;"",Purchase!H893,""),"")</f>
        <v/>
      </c>
      <c r="AI910" s="89" t="str">
        <f>IFERROR(IF(Purchase!I893 &lt;&gt;"",Purchase!I893,""),"")</f>
        <v/>
      </c>
      <c r="AJ910" s="89" t="str">
        <f>IFERROR(IF(Purchase!J893 &lt;&gt;"",Purchase!J893,""),"")</f>
        <v/>
      </c>
      <c r="AK910" s="101" t="str">
        <f t="shared" si="38"/>
        <v/>
      </c>
      <c r="BD910" s="94" t="str">
        <f>IFERROR(IF(Sale!A894 &lt;&gt; "", Sale!A894, ""), "")</f>
        <v/>
      </c>
      <c r="BE910" s="88" t="str">
        <f>IFERROR(IF(Sale!B894 &lt;&gt; "", Sale!B894, ""), "")</f>
        <v/>
      </c>
      <c r="BF910" s="88" t="str">
        <f>IFERROR(IF(Sale!C894 &lt;&gt; "", Sale!C894, ""), "")</f>
        <v/>
      </c>
      <c r="BG910" s="88" t="str">
        <f>IFERROR(IF(Sale!D894 &lt;&gt; "", Sale!D894, ""), "")</f>
        <v/>
      </c>
      <c r="BH910" s="88" t="str">
        <f>IFERROR(IF(Sale!E894 &lt;&gt; "", Sale!E894, ""), "")</f>
        <v/>
      </c>
      <c r="BI910" s="88" t="str">
        <f>IFERROR(IF(Sale!F894 &lt;&gt; "", Sale!F894, ""), "")</f>
        <v/>
      </c>
      <c r="BJ910" s="88" t="str">
        <f>IFERROR(IF(Sale!G894 &lt;&gt; "", Sale!G894, ""), "")</f>
        <v/>
      </c>
      <c r="BK910" s="88" t="str">
        <f>IFERROR(IF(Sale!H894 &lt;&gt; "", Sale!H894, ""), "")</f>
        <v/>
      </c>
      <c r="BL910" s="88" t="str">
        <f>IFERROR(IF(Sale!I894 &lt;&gt; "", Sale!I894, ""), "")</f>
        <v/>
      </c>
      <c r="BM910" s="88" t="str">
        <f>IFERROR(IF(Sale!J894 &lt;&gt; "", Sale!J894, ""), "")</f>
        <v/>
      </c>
      <c r="BN910" s="88" t="str">
        <f>IFERROR(IF(Sale!K894 &lt;&gt; "", Sale!K894, ""), "")</f>
        <v/>
      </c>
      <c r="BO910" s="88" t="str">
        <f>IFERROR(IF(Sale!L894 &lt;&gt; "", Sale!L894, ""), "")</f>
        <v/>
      </c>
      <c r="BP910" s="88" t="str">
        <f>IFERROR(IF(Sale!M894 &lt;&gt; "", Sale!M894, ""), "")</f>
        <v/>
      </c>
      <c r="BQ910" s="88" t="str">
        <f>IFERROR(IF(Sale!N894 &lt;&gt; "", Sale!N894, ""), "")</f>
        <v/>
      </c>
      <c r="BR910" s="88" t="str">
        <f>IFERROR(IF(Sale!O894 &lt;&gt; "", Sale!O894, ""), "")</f>
        <v/>
      </c>
    </row>
    <row r="911" spans="26:70">
      <c r="Z911" s="101" t="str">
        <f>IF(AB911 &lt;&gt; "", (COUNTIF($AB$19:AB911,AB911)&amp;"_"&amp;AB911),"")</f>
        <v/>
      </c>
      <c r="AA911" s="125" t="str">
        <f>IFERROR(IF(Purchase!A894 &lt;&gt;"",Purchase!A894,""),"")</f>
        <v/>
      </c>
      <c r="AB911" s="101" t="str">
        <f>IFERROR(IF(Purchase!B894 &lt;&gt;"",Purchase!B894,""),"")</f>
        <v/>
      </c>
      <c r="AC911" s="101" t="str">
        <f>IFERROR(IF(Purchase!C894 &lt;&gt;"",Purchase!C894,""),"")</f>
        <v/>
      </c>
      <c r="AD911" s="89" t="str">
        <f>IFERROR(IF(Purchase!D894 &lt;&gt;"",Purchase!D894,""),"")</f>
        <v/>
      </c>
      <c r="AE911" s="89" t="str">
        <f>IFERROR(IF(Purchase!E894 &lt;&gt;"",Purchase!E894,""),"")</f>
        <v/>
      </c>
      <c r="AF911" s="89" t="str">
        <f>IFERROR(IF(Purchase!F894 &lt;&gt;"",Purchase!F894,""),"")</f>
        <v/>
      </c>
      <c r="AG911" s="89" t="str">
        <f>IFERROR(IF(Purchase!G894 &lt;&gt;"",Purchase!G894,""),"")</f>
        <v/>
      </c>
      <c r="AH911" s="89" t="str">
        <f>IFERROR(IF(Purchase!H894 &lt;&gt;"",Purchase!H894,""),"")</f>
        <v/>
      </c>
      <c r="AI911" s="89" t="str">
        <f>IFERROR(IF(Purchase!I894 &lt;&gt;"",Purchase!I894,""),"")</f>
        <v/>
      </c>
      <c r="AJ911" s="89" t="str">
        <f>IFERROR(IF(Purchase!J894 &lt;&gt;"",Purchase!J894,""),"")</f>
        <v/>
      </c>
      <c r="AK911" s="101" t="str">
        <f t="shared" si="38"/>
        <v/>
      </c>
      <c r="BD911" s="94" t="str">
        <f>IFERROR(IF(Sale!A895 &lt;&gt; "", Sale!A895, ""), "")</f>
        <v/>
      </c>
      <c r="BE911" s="88" t="str">
        <f>IFERROR(IF(Sale!B895 &lt;&gt; "", Sale!B895, ""), "")</f>
        <v/>
      </c>
      <c r="BF911" s="88" t="str">
        <f>IFERROR(IF(Sale!C895 &lt;&gt; "", Sale!C895, ""), "")</f>
        <v/>
      </c>
      <c r="BG911" s="88" t="str">
        <f>IFERROR(IF(Sale!D895 &lt;&gt; "", Sale!D895, ""), "")</f>
        <v/>
      </c>
      <c r="BH911" s="88" t="str">
        <f>IFERROR(IF(Sale!E895 &lt;&gt; "", Sale!E895, ""), "")</f>
        <v/>
      </c>
      <c r="BI911" s="88" t="str">
        <f>IFERROR(IF(Sale!F895 &lt;&gt; "", Sale!F895, ""), "")</f>
        <v/>
      </c>
      <c r="BJ911" s="88" t="str">
        <f>IFERROR(IF(Sale!G895 &lt;&gt; "", Sale!G895, ""), "")</f>
        <v/>
      </c>
      <c r="BK911" s="88" t="str">
        <f>IFERROR(IF(Sale!H895 &lt;&gt; "", Sale!H895, ""), "")</f>
        <v/>
      </c>
      <c r="BL911" s="88" t="str">
        <f>IFERROR(IF(Sale!I895 &lt;&gt; "", Sale!I895, ""), "")</f>
        <v/>
      </c>
      <c r="BM911" s="88" t="str">
        <f>IFERROR(IF(Sale!J895 &lt;&gt; "", Sale!J895, ""), "")</f>
        <v/>
      </c>
      <c r="BN911" s="88" t="str">
        <f>IFERROR(IF(Sale!K895 &lt;&gt; "", Sale!K895, ""), "")</f>
        <v/>
      </c>
      <c r="BO911" s="88" t="str">
        <f>IFERROR(IF(Sale!L895 &lt;&gt; "", Sale!L895, ""), "")</f>
        <v/>
      </c>
      <c r="BP911" s="88" t="str">
        <f>IFERROR(IF(Sale!M895 &lt;&gt; "", Sale!M895, ""), "")</f>
        <v/>
      </c>
      <c r="BQ911" s="88" t="str">
        <f>IFERROR(IF(Sale!N895 &lt;&gt; "", Sale!N895, ""), "")</f>
        <v/>
      </c>
      <c r="BR911" s="88" t="str">
        <f>IFERROR(IF(Sale!O895 &lt;&gt; "", Sale!O895, ""), "")</f>
        <v/>
      </c>
    </row>
    <row r="912" spans="26:70">
      <c r="Z912" s="101" t="str">
        <f>IF(AB912 &lt;&gt; "", (COUNTIF($AB$19:AB912,AB912)&amp;"_"&amp;AB912),"")</f>
        <v/>
      </c>
      <c r="AA912" s="125" t="str">
        <f>IFERROR(IF(Purchase!A895 &lt;&gt;"",Purchase!A895,""),"")</f>
        <v/>
      </c>
      <c r="AB912" s="101" t="str">
        <f>IFERROR(IF(Purchase!B895 &lt;&gt;"",Purchase!B895,""),"")</f>
        <v/>
      </c>
      <c r="AC912" s="101" t="str">
        <f>IFERROR(IF(Purchase!C895 &lt;&gt;"",Purchase!C895,""),"")</f>
        <v/>
      </c>
      <c r="AD912" s="89" t="str">
        <f>IFERROR(IF(Purchase!D895 &lt;&gt;"",Purchase!D895,""),"")</f>
        <v/>
      </c>
      <c r="AE912" s="89" t="str">
        <f>IFERROR(IF(Purchase!E895 &lt;&gt;"",Purchase!E895,""),"")</f>
        <v/>
      </c>
      <c r="AF912" s="89" t="str">
        <f>IFERROR(IF(Purchase!F895 &lt;&gt;"",Purchase!F895,""),"")</f>
        <v/>
      </c>
      <c r="AG912" s="89" t="str">
        <f>IFERROR(IF(Purchase!G895 &lt;&gt;"",Purchase!G895,""),"")</f>
        <v/>
      </c>
      <c r="AH912" s="89" t="str">
        <f>IFERROR(IF(Purchase!H895 &lt;&gt;"",Purchase!H895,""),"")</f>
        <v/>
      </c>
      <c r="AI912" s="89" t="str">
        <f>IFERROR(IF(Purchase!I895 &lt;&gt;"",Purchase!I895,""),"")</f>
        <v/>
      </c>
      <c r="AJ912" s="89" t="str">
        <f>IFERROR(IF(Purchase!J895 &lt;&gt;"",Purchase!J895,""),"")</f>
        <v/>
      </c>
      <c r="AK912" s="101" t="str">
        <f t="shared" si="38"/>
        <v/>
      </c>
      <c r="BD912" s="94" t="str">
        <f>IFERROR(IF(Sale!A896 &lt;&gt; "", Sale!A896, ""), "")</f>
        <v/>
      </c>
      <c r="BE912" s="88" t="str">
        <f>IFERROR(IF(Sale!B896 &lt;&gt; "", Sale!B896, ""), "")</f>
        <v/>
      </c>
      <c r="BF912" s="88" t="str">
        <f>IFERROR(IF(Sale!C896 &lt;&gt; "", Sale!C896, ""), "")</f>
        <v/>
      </c>
      <c r="BG912" s="88" t="str">
        <f>IFERROR(IF(Sale!D896 &lt;&gt; "", Sale!D896, ""), "")</f>
        <v/>
      </c>
      <c r="BH912" s="88" t="str">
        <f>IFERROR(IF(Sale!E896 &lt;&gt; "", Sale!E896, ""), "")</f>
        <v/>
      </c>
      <c r="BI912" s="88" t="str">
        <f>IFERROR(IF(Sale!F896 &lt;&gt; "", Sale!F896, ""), "")</f>
        <v/>
      </c>
      <c r="BJ912" s="88" t="str">
        <f>IFERROR(IF(Sale!G896 &lt;&gt; "", Sale!G896, ""), "")</f>
        <v/>
      </c>
      <c r="BK912" s="88" t="str">
        <f>IFERROR(IF(Sale!H896 &lt;&gt; "", Sale!H896, ""), "")</f>
        <v/>
      </c>
      <c r="BL912" s="88" t="str">
        <f>IFERROR(IF(Sale!I896 &lt;&gt; "", Sale!I896, ""), "")</f>
        <v/>
      </c>
      <c r="BM912" s="88" t="str">
        <f>IFERROR(IF(Sale!J896 &lt;&gt; "", Sale!J896, ""), "")</f>
        <v/>
      </c>
      <c r="BN912" s="88" t="str">
        <f>IFERROR(IF(Sale!K896 &lt;&gt; "", Sale!K896, ""), "")</f>
        <v/>
      </c>
      <c r="BO912" s="88" t="str">
        <f>IFERROR(IF(Sale!L896 &lt;&gt; "", Sale!L896, ""), "")</f>
        <v/>
      </c>
      <c r="BP912" s="88" t="str">
        <f>IFERROR(IF(Sale!M896 &lt;&gt; "", Sale!M896, ""), "")</f>
        <v/>
      </c>
      <c r="BQ912" s="88" t="str">
        <f>IFERROR(IF(Sale!N896 &lt;&gt; "", Sale!N896, ""), "")</f>
        <v/>
      </c>
      <c r="BR912" s="88" t="str">
        <f>IFERROR(IF(Sale!O896 &lt;&gt; "", Sale!O896, ""), "")</f>
        <v/>
      </c>
    </row>
    <row r="913" spans="26:70">
      <c r="Z913" s="101" t="str">
        <f>IF(AB913 &lt;&gt; "", (COUNTIF($AB$19:AB913,AB913)&amp;"_"&amp;AB913),"")</f>
        <v/>
      </c>
      <c r="AA913" s="125" t="str">
        <f>IFERROR(IF(Purchase!A896 &lt;&gt;"",Purchase!A896,""),"")</f>
        <v/>
      </c>
      <c r="AB913" s="101" t="str">
        <f>IFERROR(IF(Purchase!B896 &lt;&gt;"",Purchase!B896,""),"")</f>
        <v/>
      </c>
      <c r="AC913" s="101" t="str">
        <f>IFERROR(IF(Purchase!C896 &lt;&gt;"",Purchase!C896,""),"")</f>
        <v/>
      </c>
      <c r="AD913" s="89" t="str">
        <f>IFERROR(IF(Purchase!D896 &lt;&gt;"",Purchase!D896,""),"")</f>
        <v/>
      </c>
      <c r="AE913" s="89" t="str">
        <f>IFERROR(IF(Purchase!E896 &lt;&gt;"",Purchase!E896,""),"")</f>
        <v/>
      </c>
      <c r="AF913" s="89" t="str">
        <f>IFERROR(IF(Purchase!F896 &lt;&gt;"",Purchase!F896,""),"")</f>
        <v/>
      </c>
      <c r="AG913" s="89" t="str">
        <f>IFERROR(IF(Purchase!G896 &lt;&gt;"",Purchase!G896,""),"")</f>
        <v/>
      </c>
      <c r="AH913" s="89" t="str">
        <f>IFERROR(IF(Purchase!H896 &lt;&gt;"",Purchase!H896,""),"")</f>
        <v/>
      </c>
      <c r="AI913" s="89" t="str">
        <f>IFERROR(IF(Purchase!I896 &lt;&gt;"",Purchase!I896,""),"")</f>
        <v/>
      </c>
      <c r="AJ913" s="89" t="str">
        <f>IFERROR(IF(Purchase!J896 &lt;&gt;"",Purchase!J896,""),"")</f>
        <v/>
      </c>
      <c r="AK913" s="101" t="str">
        <f t="shared" si="38"/>
        <v/>
      </c>
      <c r="BD913" s="94" t="str">
        <f>IFERROR(IF(Sale!A897 &lt;&gt; "", Sale!A897, ""), "")</f>
        <v/>
      </c>
      <c r="BE913" s="88" t="str">
        <f>IFERROR(IF(Sale!B897 &lt;&gt; "", Sale!B897, ""), "")</f>
        <v/>
      </c>
      <c r="BF913" s="88" t="str">
        <f>IFERROR(IF(Sale!C897 &lt;&gt; "", Sale!C897, ""), "")</f>
        <v/>
      </c>
      <c r="BG913" s="88" t="str">
        <f>IFERROR(IF(Sale!D897 &lt;&gt; "", Sale!D897, ""), "")</f>
        <v/>
      </c>
      <c r="BH913" s="88" t="str">
        <f>IFERROR(IF(Sale!E897 &lt;&gt; "", Sale!E897, ""), "")</f>
        <v/>
      </c>
      <c r="BI913" s="88" t="str">
        <f>IFERROR(IF(Sale!F897 &lt;&gt; "", Sale!F897, ""), "")</f>
        <v/>
      </c>
      <c r="BJ913" s="88" t="str">
        <f>IFERROR(IF(Sale!G897 &lt;&gt; "", Sale!G897, ""), "")</f>
        <v/>
      </c>
      <c r="BK913" s="88" t="str">
        <f>IFERROR(IF(Sale!H897 &lt;&gt; "", Sale!H897, ""), "")</f>
        <v/>
      </c>
      <c r="BL913" s="88" t="str">
        <f>IFERROR(IF(Sale!I897 &lt;&gt; "", Sale!I897, ""), "")</f>
        <v/>
      </c>
      <c r="BM913" s="88" t="str">
        <f>IFERROR(IF(Sale!J897 &lt;&gt; "", Sale!J897, ""), "")</f>
        <v/>
      </c>
      <c r="BN913" s="88" t="str">
        <f>IFERROR(IF(Sale!K897 &lt;&gt; "", Sale!K897, ""), "")</f>
        <v/>
      </c>
      <c r="BO913" s="88" t="str">
        <f>IFERROR(IF(Sale!L897 &lt;&gt; "", Sale!L897, ""), "")</f>
        <v/>
      </c>
      <c r="BP913" s="88" t="str">
        <f>IFERROR(IF(Sale!M897 &lt;&gt; "", Sale!M897, ""), "")</f>
        <v/>
      </c>
      <c r="BQ913" s="88" t="str">
        <f>IFERROR(IF(Sale!N897 &lt;&gt; "", Sale!N897, ""), "")</f>
        <v/>
      </c>
      <c r="BR913" s="88" t="str">
        <f>IFERROR(IF(Sale!O897 &lt;&gt; "", Sale!O897, ""), "")</f>
        <v/>
      </c>
    </row>
    <row r="914" spans="26:70">
      <c r="Z914" s="101" t="str">
        <f>IF(AB914 &lt;&gt; "", (COUNTIF($AB$19:AB914,AB914)&amp;"_"&amp;AB914),"")</f>
        <v/>
      </c>
      <c r="AA914" s="125" t="str">
        <f>IFERROR(IF(Purchase!A897 &lt;&gt;"",Purchase!A897,""),"")</f>
        <v/>
      </c>
      <c r="AB914" s="101" t="str">
        <f>IFERROR(IF(Purchase!B897 &lt;&gt;"",Purchase!B897,""),"")</f>
        <v/>
      </c>
      <c r="AC914" s="101" t="str">
        <f>IFERROR(IF(Purchase!C897 &lt;&gt;"",Purchase!C897,""),"")</f>
        <v/>
      </c>
      <c r="AD914" s="89" t="str">
        <f>IFERROR(IF(Purchase!D897 &lt;&gt;"",Purchase!D897,""),"")</f>
        <v/>
      </c>
      <c r="AE914" s="89" t="str">
        <f>IFERROR(IF(Purchase!E897 &lt;&gt;"",Purchase!E897,""),"")</f>
        <v/>
      </c>
      <c r="AF914" s="89" t="str">
        <f>IFERROR(IF(Purchase!F897 &lt;&gt;"",Purchase!F897,""),"")</f>
        <v/>
      </c>
      <c r="AG914" s="89" t="str">
        <f>IFERROR(IF(Purchase!G897 &lt;&gt;"",Purchase!G897,""),"")</f>
        <v/>
      </c>
      <c r="AH914" s="89" t="str">
        <f>IFERROR(IF(Purchase!H897 &lt;&gt;"",Purchase!H897,""),"")</f>
        <v/>
      </c>
      <c r="AI914" s="89" t="str">
        <f>IFERROR(IF(Purchase!I897 &lt;&gt;"",Purchase!I897,""),"")</f>
        <v/>
      </c>
      <c r="AJ914" s="89" t="str">
        <f>IFERROR(IF(Purchase!J897 &lt;&gt;"",Purchase!J897,""),"")</f>
        <v/>
      </c>
      <c r="AK914" s="101" t="str">
        <f t="shared" si="38"/>
        <v/>
      </c>
      <c r="BD914" s="94" t="str">
        <f>IFERROR(IF(Sale!A898 &lt;&gt; "", Sale!A898, ""), "")</f>
        <v/>
      </c>
      <c r="BE914" s="88" t="str">
        <f>IFERROR(IF(Sale!B898 &lt;&gt; "", Sale!B898, ""), "")</f>
        <v/>
      </c>
      <c r="BF914" s="88" t="str">
        <f>IFERROR(IF(Sale!C898 &lt;&gt; "", Sale!C898, ""), "")</f>
        <v/>
      </c>
      <c r="BG914" s="88" t="str">
        <f>IFERROR(IF(Sale!D898 &lt;&gt; "", Sale!D898, ""), "")</f>
        <v/>
      </c>
      <c r="BH914" s="88" t="str">
        <f>IFERROR(IF(Sale!E898 &lt;&gt; "", Sale!E898, ""), "")</f>
        <v/>
      </c>
      <c r="BI914" s="88" t="str">
        <f>IFERROR(IF(Sale!F898 &lt;&gt; "", Sale!F898, ""), "")</f>
        <v/>
      </c>
      <c r="BJ914" s="88" t="str">
        <f>IFERROR(IF(Sale!G898 &lt;&gt; "", Sale!G898, ""), "")</f>
        <v/>
      </c>
      <c r="BK914" s="88" t="str">
        <f>IFERROR(IF(Sale!H898 &lt;&gt; "", Sale!H898, ""), "")</f>
        <v/>
      </c>
      <c r="BL914" s="88" t="str">
        <f>IFERROR(IF(Sale!I898 &lt;&gt; "", Sale!I898, ""), "")</f>
        <v/>
      </c>
      <c r="BM914" s="88" t="str">
        <f>IFERROR(IF(Sale!J898 &lt;&gt; "", Sale!J898, ""), "")</f>
        <v/>
      </c>
      <c r="BN914" s="88" t="str">
        <f>IFERROR(IF(Sale!K898 &lt;&gt; "", Sale!K898, ""), "")</f>
        <v/>
      </c>
      <c r="BO914" s="88" t="str">
        <f>IFERROR(IF(Sale!L898 &lt;&gt; "", Sale!L898, ""), "")</f>
        <v/>
      </c>
      <c r="BP914" s="88" t="str">
        <f>IFERROR(IF(Sale!M898 &lt;&gt; "", Sale!M898, ""), "")</f>
        <v/>
      </c>
      <c r="BQ914" s="88" t="str">
        <f>IFERROR(IF(Sale!N898 &lt;&gt; "", Sale!N898, ""), "")</f>
        <v/>
      </c>
      <c r="BR914" s="88" t="str">
        <f>IFERROR(IF(Sale!O898 &lt;&gt; "", Sale!O898, ""), "")</f>
        <v/>
      </c>
    </row>
    <row r="915" spans="26:70">
      <c r="Z915" s="101" t="str">
        <f>IF(AB915 &lt;&gt; "", (COUNTIF($AB$19:AB915,AB915)&amp;"_"&amp;AB915),"")</f>
        <v/>
      </c>
      <c r="AA915" s="125" t="str">
        <f>IFERROR(IF(Purchase!A898 &lt;&gt;"",Purchase!A898,""),"")</f>
        <v/>
      </c>
      <c r="AB915" s="101" t="str">
        <f>IFERROR(IF(Purchase!B898 &lt;&gt;"",Purchase!B898,""),"")</f>
        <v/>
      </c>
      <c r="AC915" s="101" t="str">
        <f>IFERROR(IF(Purchase!C898 &lt;&gt;"",Purchase!C898,""),"")</f>
        <v/>
      </c>
      <c r="AD915" s="89" t="str">
        <f>IFERROR(IF(Purchase!D898 &lt;&gt;"",Purchase!D898,""),"")</f>
        <v/>
      </c>
      <c r="AE915" s="89" t="str">
        <f>IFERROR(IF(Purchase!E898 &lt;&gt;"",Purchase!E898,""),"")</f>
        <v/>
      </c>
      <c r="AF915" s="89" t="str">
        <f>IFERROR(IF(Purchase!F898 &lt;&gt;"",Purchase!F898,""),"")</f>
        <v/>
      </c>
      <c r="AG915" s="89" t="str">
        <f>IFERROR(IF(Purchase!G898 &lt;&gt;"",Purchase!G898,""),"")</f>
        <v/>
      </c>
      <c r="AH915" s="89" t="str">
        <f>IFERROR(IF(Purchase!H898 &lt;&gt;"",Purchase!H898,""),"")</f>
        <v/>
      </c>
      <c r="AI915" s="89" t="str">
        <f>IFERROR(IF(Purchase!I898 &lt;&gt;"",Purchase!I898,""),"")</f>
        <v/>
      </c>
      <c r="AJ915" s="89" t="str">
        <f>IFERROR(IF(Purchase!J898 &lt;&gt;"",Purchase!J898,""),"")</f>
        <v/>
      </c>
      <c r="AK915" s="101" t="str">
        <f t="shared" si="38"/>
        <v/>
      </c>
      <c r="BD915" s="94" t="str">
        <f>IFERROR(IF(Sale!A899 &lt;&gt; "", Sale!A899, ""), "")</f>
        <v/>
      </c>
      <c r="BE915" s="88" t="str">
        <f>IFERROR(IF(Sale!B899 &lt;&gt; "", Sale!B899, ""), "")</f>
        <v/>
      </c>
      <c r="BF915" s="88" t="str">
        <f>IFERROR(IF(Sale!C899 &lt;&gt; "", Sale!C899, ""), "")</f>
        <v/>
      </c>
      <c r="BG915" s="88" t="str">
        <f>IFERROR(IF(Sale!D899 &lt;&gt; "", Sale!D899, ""), "")</f>
        <v/>
      </c>
      <c r="BH915" s="88" t="str">
        <f>IFERROR(IF(Sale!E899 &lt;&gt; "", Sale!E899, ""), "")</f>
        <v/>
      </c>
      <c r="BI915" s="88" t="str">
        <f>IFERROR(IF(Sale!F899 &lt;&gt; "", Sale!F899, ""), "")</f>
        <v/>
      </c>
      <c r="BJ915" s="88" t="str">
        <f>IFERROR(IF(Sale!G899 &lt;&gt; "", Sale!G899, ""), "")</f>
        <v/>
      </c>
      <c r="BK915" s="88" t="str">
        <f>IFERROR(IF(Sale!H899 &lt;&gt; "", Sale!H899, ""), "")</f>
        <v/>
      </c>
      <c r="BL915" s="88" t="str">
        <f>IFERROR(IF(Sale!I899 &lt;&gt; "", Sale!I899, ""), "")</f>
        <v/>
      </c>
      <c r="BM915" s="88" t="str">
        <f>IFERROR(IF(Sale!J899 &lt;&gt; "", Sale!J899, ""), "")</f>
        <v/>
      </c>
      <c r="BN915" s="88" t="str">
        <f>IFERROR(IF(Sale!K899 &lt;&gt; "", Sale!K899, ""), "")</f>
        <v/>
      </c>
      <c r="BO915" s="88" t="str">
        <f>IFERROR(IF(Sale!L899 &lt;&gt; "", Sale!L899, ""), "")</f>
        <v/>
      </c>
      <c r="BP915" s="88" t="str">
        <f>IFERROR(IF(Sale!M899 &lt;&gt; "", Sale!M899, ""), "")</f>
        <v/>
      </c>
      <c r="BQ915" s="88" t="str">
        <f>IFERROR(IF(Sale!N899 &lt;&gt; "", Sale!N899, ""), "")</f>
        <v/>
      </c>
      <c r="BR915" s="88" t="str">
        <f>IFERROR(IF(Sale!O899 &lt;&gt; "", Sale!O899, ""), "")</f>
        <v/>
      </c>
    </row>
    <row r="916" spans="26:70">
      <c r="Z916" s="101" t="str">
        <f>IF(AB916 &lt;&gt; "", (COUNTIF($AB$19:AB916,AB916)&amp;"_"&amp;AB916),"")</f>
        <v/>
      </c>
      <c r="AA916" s="125" t="str">
        <f>IFERROR(IF(Purchase!A899 &lt;&gt;"",Purchase!A899,""),"")</f>
        <v/>
      </c>
      <c r="AB916" s="101" t="str">
        <f>IFERROR(IF(Purchase!B899 &lt;&gt;"",Purchase!B899,""),"")</f>
        <v/>
      </c>
      <c r="AC916" s="101" t="str">
        <f>IFERROR(IF(Purchase!C899 &lt;&gt;"",Purchase!C899,""),"")</f>
        <v/>
      </c>
      <c r="AD916" s="89" t="str">
        <f>IFERROR(IF(Purchase!D899 &lt;&gt;"",Purchase!D899,""),"")</f>
        <v/>
      </c>
      <c r="AE916" s="89" t="str">
        <f>IFERROR(IF(Purchase!E899 &lt;&gt;"",Purchase!E899,""),"")</f>
        <v/>
      </c>
      <c r="AF916" s="89" t="str">
        <f>IFERROR(IF(Purchase!F899 &lt;&gt;"",Purchase!F899,""),"")</f>
        <v/>
      </c>
      <c r="AG916" s="89" t="str">
        <f>IFERROR(IF(Purchase!G899 &lt;&gt;"",Purchase!G899,""),"")</f>
        <v/>
      </c>
      <c r="AH916" s="89" t="str">
        <f>IFERROR(IF(Purchase!H899 &lt;&gt;"",Purchase!H899,""),"")</f>
        <v/>
      </c>
      <c r="AI916" s="89" t="str">
        <f>IFERROR(IF(Purchase!I899 &lt;&gt;"",Purchase!I899,""),"")</f>
        <v/>
      </c>
      <c r="AJ916" s="89" t="str">
        <f>IFERROR(IF(Purchase!J899 &lt;&gt;"",Purchase!J899,""),"")</f>
        <v/>
      </c>
      <c r="AK916" s="101" t="str">
        <f t="shared" ref="AK916:AK979" si="39">IFERROR(AH916*AJ916,"")</f>
        <v/>
      </c>
      <c r="BD916" s="94" t="str">
        <f>IFERROR(IF(Sale!A900 &lt;&gt; "", Sale!A900, ""), "")</f>
        <v/>
      </c>
      <c r="BE916" s="88" t="str">
        <f>IFERROR(IF(Sale!B900 &lt;&gt; "", Sale!B900, ""), "")</f>
        <v/>
      </c>
      <c r="BF916" s="88" t="str">
        <f>IFERROR(IF(Sale!C900 &lt;&gt; "", Sale!C900, ""), "")</f>
        <v/>
      </c>
      <c r="BG916" s="88" t="str">
        <f>IFERROR(IF(Sale!D900 &lt;&gt; "", Sale!D900, ""), "")</f>
        <v/>
      </c>
      <c r="BH916" s="88" t="str">
        <f>IFERROR(IF(Sale!E900 &lt;&gt; "", Sale!E900, ""), "")</f>
        <v/>
      </c>
      <c r="BI916" s="88" t="str">
        <f>IFERROR(IF(Sale!F900 &lt;&gt; "", Sale!F900, ""), "")</f>
        <v/>
      </c>
      <c r="BJ916" s="88" t="str">
        <f>IFERROR(IF(Sale!G900 &lt;&gt; "", Sale!G900, ""), "")</f>
        <v/>
      </c>
      <c r="BK916" s="88" t="str">
        <f>IFERROR(IF(Sale!H900 &lt;&gt; "", Sale!H900, ""), "")</f>
        <v/>
      </c>
      <c r="BL916" s="88" t="str">
        <f>IFERROR(IF(Sale!I900 &lt;&gt; "", Sale!I900, ""), "")</f>
        <v/>
      </c>
      <c r="BM916" s="88" t="str">
        <f>IFERROR(IF(Sale!J900 &lt;&gt; "", Sale!J900, ""), "")</f>
        <v/>
      </c>
      <c r="BN916" s="88" t="str">
        <f>IFERROR(IF(Sale!K900 &lt;&gt; "", Sale!K900, ""), "")</f>
        <v/>
      </c>
      <c r="BO916" s="88" t="str">
        <f>IFERROR(IF(Sale!L900 &lt;&gt; "", Sale!L900, ""), "")</f>
        <v/>
      </c>
      <c r="BP916" s="88" t="str">
        <f>IFERROR(IF(Sale!M900 &lt;&gt; "", Sale!M900, ""), "")</f>
        <v/>
      </c>
      <c r="BQ916" s="88" t="str">
        <f>IFERROR(IF(Sale!N900 &lt;&gt; "", Sale!N900, ""), "")</f>
        <v/>
      </c>
      <c r="BR916" s="88" t="str">
        <f>IFERROR(IF(Sale!O900 &lt;&gt; "", Sale!O900, ""), "")</f>
        <v/>
      </c>
    </row>
    <row r="917" spans="26:70">
      <c r="Z917" s="101" t="str">
        <f>IF(AB917 &lt;&gt; "", (COUNTIF($AB$19:AB917,AB917)&amp;"_"&amp;AB917),"")</f>
        <v/>
      </c>
      <c r="AA917" s="125" t="str">
        <f>IFERROR(IF(Purchase!A900 &lt;&gt;"",Purchase!A900,""),"")</f>
        <v/>
      </c>
      <c r="AB917" s="101" t="str">
        <f>IFERROR(IF(Purchase!B900 &lt;&gt;"",Purchase!B900,""),"")</f>
        <v/>
      </c>
      <c r="AC917" s="101" t="str">
        <f>IFERROR(IF(Purchase!C900 &lt;&gt;"",Purchase!C900,""),"")</f>
        <v/>
      </c>
      <c r="AD917" s="89" t="str">
        <f>IFERROR(IF(Purchase!D900 &lt;&gt;"",Purchase!D900,""),"")</f>
        <v/>
      </c>
      <c r="AE917" s="89" t="str">
        <f>IFERROR(IF(Purchase!E900 &lt;&gt;"",Purchase!E900,""),"")</f>
        <v/>
      </c>
      <c r="AF917" s="89" t="str">
        <f>IFERROR(IF(Purchase!F900 &lt;&gt;"",Purchase!F900,""),"")</f>
        <v/>
      </c>
      <c r="AG917" s="89" t="str">
        <f>IFERROR(IF(Purchase!G900 &lt;&gt;"",Purchase!G900,""),"")</f>
        <v/>
      </c>
      <c r="AH917" s="89" t="str">
        <f>IFERROR(IF(Purchase!H900 &lt;&gt;"",Purchase!H900,""),"")</f>
        <v/>
      </c>
      <c r="AI917" s="89" t="str">
        <f>IFERROR(IF(Purchase!I900 &lt;&gt;"",Purchase!I900,""),"")</f>
        <v/>
      </c>
      <c r="AJ917" s="89" t="str">
        <f>IFERROR(IF(Purchase!J900 &lt;&gt;"",Purchase!J900,""),"")</f>
        <v/>
      </c>
      <c r="AK917" s="101" t="str">
        <f t="shared" si="39"/>
        <v/>
      </c>
      <c r="BD917" s="94" t="str">
        <f>IFERROR(IF(Sale!A901 &lt;&gt; "", Sale!A901, ""), "")</f>
        <v/>
      </c>
      <c r="BE917" s="88" t="str">
        <f>IFERROR(IF(Sale!B901 &lt;&gt; "", Sale!B901, ""), "")</f>
        <v/>
      </c>
      <c r="BF917" s="88" t="str">
        <f>IFERROR(IF(Sale!C901 &lt;&gt; "", Sale!C901, ""), "")</f>
        <v/>
      </c>
      <c r="BG917" s="88" t="str">
        <f>IFERROR(IF(Sale!D901 &lt;&gt; "", Sale!D901, ""), "")</f>
        <v/>
      </c>
      <c r="BH917" s="88" t="str">
        <f>IFERROR(IF(Sale!E901 &lt;&gt; "", Sale!E901, ""), "")</f>
        <v/>
      </c>
      <c r="BI917" s="88" t="str">
        <f>IFERROR(IF(Sale!F901 &lt;&gt; "", Sale!F901, ""), "")</f>
        <v/>
      </c>
      <c r="BJ917" s="88" t="str">
        <f>IFERROR(IF(Sale!G901 &lt;&gt; "", Sale!G901, ""), "")</f>
        <v/>
      </c>
      <c r="BK917" s="88" t="str">
        <f>IFERROR(IF(Sale!H901 &lt;&gt; "", Sale!H901, ""), "")</f>
        <v/>
      </c>
      <c r="BL917" s="88" t="str">
        <f>IFERROR(IF(Sale!I901 &lt;&gt; "", Sale!I901, ""), "")</f>
        <v/>
      </c>
      <c r="BM917" s="88" t="str">
        <f>IFERROR(IF(Sale!J901 &lt;&gt; "", Sale!J901, ""), "")</f>
        <v/>
      </c>
      <c r="BN917" s="88" t="str">
        <f>IFERROR(IF(Sale!K901 &lt;&gt; "", Sale!K901, ""), "")</f>
        <v/>
      </c>
      <c r="BO917" s="88" t="str">
        <f>IFERROR(IF(Sale!L901 &lt;&gt; "", Sale!L901, ""), "")</f>
        <v/>
      </c>
      <c r="BP917" s="88" t="str">
        <f>IFERROR(IF(Sale!M901 &lt;&gt; "", Sale!M901, ""), "")</f>
        <v/>
      </c>
      <c r="BQ917" s="88" t="str">
        <f>IFERROR(IF(Sale!N901 &lt;&gt; "", Sale!N901, ""), "")</f>
        <v/>
      </c>
      <c r="BR917" s="88" t="str">
        <f>IFERROR(IF(Sale!O901 &lt;&gt; "", Sale!O901, ""), "")</f>
        <v/>
      </c>
    </row>
    <row r="918" spans="26:70">
      <c r="Z918" s="101" t="str">
        <f>IF(AB918 &lt;&gt; "", (COUNTIF($AB$19:AB918,AB918)&amp;"_"&amp;AB918),"")</f>
        <v/>
      </c>
      <c r="AA918" s="125" t="str">
        <f>IFERROR(IF(Purchase!A901 &lt;&gt;"",Purchase!A901,""),"")</f>
        <v/>
      </c>
      <c r="AB918" s="101" t="str">
        <f>IFERROR(IF(Purchase!B901 &lt;&gt;"",Purchase!B901,""),"")</f>
        <v/>
      </c>
      <c r="AC918" s="101" t="str">
        <f>IFERROR(IF(Purchase!C901 &lt;&gt;"",Purchase!C901,""),"")</f>
        <v/>
      </c>
      <c r="AD918" s="89" t="str">
        <f>IFERROR(IF(Purchase!D901 &lt;&gt;"",Purchase!D901,""),"")</f>
        <v/>
      </c>
      <c r="AE918" s="89" t="str">
        <f>IFERROR(IF(Purchase!E901 &lt;&gt;"",Purchase!E901,""),"")</f>
        <v/>
      </c>
      <c r="AF918" s="89" t="str">
        <f>IFERROR(IF(Purchase!F901 &lt;&gt;"",Purchase!F901,""),"")</f>
        <v/>
      </c>
      <c r="AG918" s="89" t="str">
        <f>IFERROR(IF(Purchase!G901 &lt;&gt;"",Purchase!G901,""),"")</f>
        <v/>
      </c>
      <c r="AH918" s="89" t="str">
        <f>IFERROR(IF(Purchase!H901 &lt;&gt;"",Purchase!H901,""),"")</f>
        <v/>
      </c>
      <c r="AI918" s="89" t="str">
        <f>IFERROR(IF(Purchase!I901 &lt;&gt;"",Purchase!I901,""),"")</f>
        <v/>
      </c>
      <c r="AJ918" s="89" t="str">
        <f>IFERROR(IF(Purchase!J901 &lt;&gt;"",Purchase!J901,""),"")</f>
        <v/>
      </c>
      <c r="AK918" s="101" t="str">
        <f t="shared" si="39"/>
        <v/>
      </c>
      <c r="BD918" s="94" t="str">
        <f>IFERROR(IF(Sale!A902 &lt;&gt; "", Sale!A902, ""), "")</f>
        <v/>
      </c>
      <c r="BE918" s="88" t="str">
        <f>IFERROR(IF(Sale!B902 &lt;&gt; "", Sale!B902, ""), "")</f>
        <v/>
      </c>
      <c r="BF918" s="88" t="str">
        <f>IFERROR(IF(Sale!C902 &lt;&gt; "", Sale!C902, ""), "")</f>
        <v/>
      </c>
      <c r="BG918" s="88" t="str">
        <f>IFERROR(IF(Sale!D902 &lt;&gt; "", Sale!D902, ""), "")</f>
        <v/>
      </c>
      <c r="BH918" s="88" t="str">
        <f>IFERROR(IF(Sale!E902 &lt;&gt; "", Sale!E902, ""), "")</f>
        <v/>
      </c>
      <c r="BI918" s="88" t="str">
        <f>IFERROR(IF(Sale!F902 &lt;&gt; "", Sale!F902, ""), "")</f>
        <v/>
      </c>
      <c r="BJ918" s="88" t="str">
        <f>IFERROR(IF(Sale!G902 &lt;&gt; "", Sale!G902, ""), "")</f>
        <v/>
      </c>
      <c r="BK918" s="88" t="str">
        <f>IFERROR(IF(Sale!H902 &lt;&gt; "", Sale!H902, ""), "")</f>
        <v/>
      </c>
      <c r="BL918" s="88" t="str">
        <f>IFERROR(IF(Sale!I902 &lt;&gt; "", Sale!I902, ""), "")</f>
        <v/>
      </c>
      <c r="BM918" s="88" t="str">
        <f>IFERROR(IF(Sale!J902 &lt;&gt; "", Sale!J902, ""), "")</f>
        <v/>
      </c>
      <c r="BN918" s="88" t="str">
        <f>IFERROR(IF(Sale!K902 &lt;&gt; "", Sale!K902, ""), "")</f>
        <v/>
      </c>
      <c r="BO918" s="88" t="str">
        <f>IFERROR(IF(Sale!L902 &lt;&gt; "", Sale!L902, ""), "")</f>
        <v/>
      </c>
      <c r="BP918" s="88" t="str">
        <f>IFERROR(IF(Sale!M902 &lt;&gt; "", Sale!M902, ""), "")</f>
        <v/>
      </c>
      <c r="BQ918" s="88" t="str">
        <f>IFERROR(IF(Sale!N902 &lt;&gt; "", Sale!N902, ""), "")</f>
        <v/>
      </c>
      <c r="BR918" s="88" t="str">
        <f>IFERROR(IF(Sale!O902 &lt;&gt; "", Sale!O902, ""), "")</f>
        <v/>
      </c>
    </row>
    <row r="919" spans="26:70">
      <c r="Z919" s="101" t="str">
        <f>IF(AB919 &lt;&gt; "", (COUNTIF($AB$19:AB919,AB919)&amp;"_"&amp;AB919),"")</f>
        <v/>
      </c>
      <c r="AA919" s="125" t="str">
        <f>IFERROR(IF(Purchase!A902 &lt;&gt;"",Purchase!A902,""),"")</f>
        <v/>
      </c>
      <c r="AB919" s="101" t="str">
        <f>IFERROR(IF(Purchase!B902 &lt;&gt;"",Purchase!B902,""),"")</f>
        <v/>
      </c>
      <c r="AC919" s="101" t="str">
        <f>IFERROR(IF(Purchase!C902 &lt;&gt;"",Purchase!C902,""),"")</f>
        <v/>
      </c>
      <c r="AD919" s="89" t="str">
        <f>IFERROR(IF(Purchase!D902 &lt;&gt;"",Purchase!D902,""),"")</f>
        <v/>
      </c>
      <c r="AE919" s="89" t="str">
        <f>IFERROR(IF(Purchase!E902 &lt;&gt;"",Purchase!E902,""),"")</f>
        <v/>
      </c>
      <c r="AF919" s="89" t="str">
        <f>IFERROR(IF(Purchase!F902 &lt;&gt;"",Purchase!F902,""),"")</f>
        <v/>
      </c>
      <c r="AG919" s="89" t="str">
        <f>IFERROR(IF(Purchase!G902 &lt;&gt;"",Purchase!G902,""),"")</f>
        <v/>
      </c>
      <c r="AH919" s="89" t="str">
        <f>IFERROR(IF(Purchase!H902 &lt;&gt;"",Purchase!H902,""),"")</f>
        <v/>
      </c>
      <c r="AI919" s="89" t="str">
        <f>IFERROR(IF(Purchase!I902 &lt;&gt;"",Purchase!I902,""),"")</f>
        <v/>
      </c>
      <c r="AJ919" s="89" t="str">
        <f>IFERROR(IF(Purchase!J902 &lt;&gt;"",Purchase!J902,""),"")</f>
        <v/>
      </c>
      <c r="AK919" s="101" t="str">
        <f t="shared" si="39"/>
        <v/>
      </c>
      <c r="BD919" s="94" t="str">
        <f>IFERROR(IF(Sale!A903 &lt;&gt; "", Sale!A903, ""), "")</f>
        <v/>
      </c>
      <c r="BE919" s="88" t="str">
        <f>IFERROR(IF(Sale!B903 &lt;&gt; "", Sale!B903, ""), "")</f>
        <v/>
      </c>
      <c r="BF919" s="88" t="str">
        <f>IFERROR(IF(Sale!C903 &lt;&gt; "", Sale!C903, ""), "")</f>
        <v/>
      </c>
      <c r="BG919" s="88" t="str">
        <f>IFERROR(IF(Sale!D903 &lt;&gt; "", Sale!D903, ""), "")</f>
        <v/>
      </c>
      <c r="BH919" s="88" t="str">
        <f>IFERROR(IF(Sale!E903 &lt;&gt; "", Sale!E903, ""), "")</f>
        <v/>
      </c>
      <c r="BI919" s="88" t="str">
        <f>IFERROR(IF(Sale!F903 &lt;&gt; "", Sale!F903, ""), "")</f>
        <v/>
      </c>
      <c r="BJ919" s="88" t="str">
        <f>IFERROR(IF(Sale!G903 &lt;&gt; "", Sale!G903, ""), "")</f>
        <v/>
      </c>
      <c r="BK919" s="88" t="str">
        <f>IFERROR(IF(Sale!H903 &lt;&gt; "", Sale!H903, ""), "")</f>
        <v/>
      </c>
      <c r="BL919" s="88" t="str">
        <f>IFERROR(IF(Sale!I903 &lt;&gt; "", Sale!I903, ""), "")</f>
        <v/>
      </c>
      <c r="BM919" s="88" t="str">
        <f>IFERROR(IF(Sale!J903 &lt;&gt; "", Sale!J903, ""), "")</f>
        <v/>
      </c>
      <c r="BN919" s="88" t="str">
        <f>IFERROR(IF(Sale!K903 &lt;&gt; "", Sale!K903, ""), "")</f>
        <v/>
      </c>
      <c r="BO919" s="88" t="str">
        <f>IFERROR(IF(Sale!L903 &lt;&gt; "", Sale!L903, ""), "")</f>
        <v/>
      </c>
      <c r="BP919" s="88" t="str">
        <f>IFERROR(IF(Sale!M903 &lt;&gt; "", Sale!M903, ""), "")</f>
        <v/>
      </c>
      <c r="BQ919" s="88" t="str">
        <f>IFERROR(IF(Sale!N903 &lt;&gt; "", Sale!N903, ""), "")</f>
        <v/>
      </c>
      <c r="BR919" s="88" t="str">
        <f>IFERROR(IF(Sale!O903 &lt;&gt; "", Sale!O903, ""), "")</f>
        <v/>
      </c>
    </row>
    <row r="920" spans="26:70">
      <c r="Z920" s="101" t="str">
        <f>IF(AB920 &lt;&gt; "", (COUNTIF($AB$19:AB920,AB920)&amp;"_"&amp;AB920),"")</f>
        <v/>
      </c>
      <c r="AA920" s="125" t="str">
        <f>IFERROR(IF(Purchase!A903 &lt;&gt;"",Purchase!A903,""),"")</f>
        <v/>
      </c>
      <c r="AB920" s="101" t="str">
        <f>IFERROR(IF(Purchase!B903 &lt;&gt;"",Purchase!B903,""),"")</f>
        <v/>
      </c>
      <c r="AC920" s="101" t="str">
        <f>IFERROR(IF(Purchase!C903 &lt;&gt;"",Purchase!C903,""),"")</f>
        <v/>
      </c>
      <c r="AD920" s="89" t="str">
        <f>IFERROR(IF(Purchase!D903 &lt;&gt;"",Purchase!D903,""),"")</f>
        <v/>
      </c>
      <c r="AE920" s="89" t="str">
        <f>IFERROR(IF(Purchase!E903 &lt;&gt;"",Purchase!E903,""),"")</f>
        <v/>
      </c>
      <c r="AF920" s="89" t="str">
        <f>IFERROR(IF(Purchase!F903 &lt;&gt;"",Purchase!F903,""),"")</f>
        <v/>
      </c>
      <c r="AG920" s="89" t="str">
        <f>IFERROR(IF(Purchase!G903 &lt;&gt;"",Purchase!G903,""),"")</f>
        <v/>
      </c>
      <c r="AH920" s="89" t="str">
        <f>IFERROR(IF(Purchase!H903 &lt;&gt;"",Purchase!H903,""),"")</f>
        <v/>
      </c>
      <c r="AI920" s="89" t="str">
        <f>IFERROR(IF(Purchase!I903 &lt;&gt;"",Purchase!I903,""),"")</f>
        <v/>
      </c>
      <c r="AJ920" s="89" t="str">
        <f>IFERROR(IF(Purchase!J903 &lt;&gt;"",Purchase!J903,""),"")</f>
        <v/>
      </c>
      <c r="AK920" s="101" t="str">
        <f t="shared" si="39"/>
        <v/>
      </c>
      <c r="BD920" s="94" t="str">
        <f>IFERROR(IF(Sale!A904 &lt;&gt; "", Sale!A904, ""), "")</f>
        <v/>
      </c>
      <c r="BE920" s="88" t="str">
        <f>IFERROR(IF(Sale!B904 &lt;&gt; "", Sale!B904, ""), "")</f>
        <v/>
      </c>
      <c r="BF920" s="88" t="str">
        <f>IFERROR(IF(Sale!C904 &lt;&gt; "", Sale!C904, ""), "")</f>
        <v/>
      </c>
      <c r="BG920" s="88" t="str">
        <f>IFERROR(IF(Sale!D904 &lt;&gt; "", Sale!D904, ""), "")</f>
        <v/>
      </c>
      <c r="BH920" s="88" t="str">
        <f>IFERROR(IF(Sale!E904 &lt;&gt; "", Sale!E904, ""), "")</f>
        <v/>
      </c>
      <c r="BI920" s="88" t="str">
        <f>IFERROR(IF(Sale!F904 &lt;&gt; "", Sale!F904, ""), "")</f>
        <v/>
      </c>
      <c r="BJ920" s="88" t="str">
        <f>IFERROR(IF(Sale!G904 &lt;&gt; "", Sale!G904, ""), "")</f>
        <v/>
      </c>
      <c r="BK920" s="88" t="str">
        <f>IFERROR(IF(Sale!H904 &lt;&gt; "", Sale!H904, ""), "")</f>
        <v/>
      </c>
      <c r="BL920" s="88" t="str">
        <f>IFERROR(IF(Sale!I904 &lt;&gt; "", Sale!I904, ""), "")</f>
        <v/>
      </c>
      <c r="BM920" s="88" t="str">
        <f>IFERROR(IF(Sale!J904 &lt;&gt; "", Sale!J904, ""), "")</f>
        <v/>
      </c>
      <c r="BN920" s="88" t="str">
        <f>IFERROR(IF(Sale!K904 &lt;&gt; "", Sale!K904, ""), "")</f>
        <v/>
      </c>
      <c r="BO920" s="88" t="str">
        <f>IFERROR(IF(Sale!L904 &lt;&gt; "", Sale!L904, ""), "")</f>
        <v/>
      </c>
      <c r="BP920" s="88" t="str">
        <f>IFERROR(IF(Sale!M904 &lt;&gt; "", Sale!M904, ""), "")</f>
        <v/>
      </c>
      <c r="BQ920" s="88" t="str">
        <f>IFERROR(IF(Sale!N904 &lt;&gt; "", Sale!N904, ""), "")</f>
        <v/>
      </c>
      <c r="BR920" s="88" t="str">
        <f>IFERROR(IF(Sale!O904 &lt;&gt; "", Sale!O904, ""), "")</f>
        <v/>
      </c>
    </row>
    <row r="921" spans="26:70">
      <c r="Z921" s="101" t="str">
        <f>IF(AB921 &lt;&gt; "", (COUNTIF($AB$19:AB921,AB921)&amp;"_"&amp;AB921),"")</f>
        <v/>
      </c>
      <c r="AA921" s="125" t="str">
        <f>IFERROR(IF(Purchase!A904 &lt;&gt;"",Purchase!A904,""),"")</f>
        <v/>
      </c>
      <c r="AB921" s="101" t="str">
        <f>IFERROR(IF(Purchase!B904 &lt;&gt;"",Purchase!B904,""),"")</f>
        <v/>
      </c>
      <c r="AC921" s="101" t="str">
        <f>IFERROR(IF(Purchase!C904 &lt;&gt;"",Purchase!C904,""),"")</f>
        <v/>
      </c>
      <c r="AD921" s="89" t="str">
        <f>IFERROR(IF(Purchase!D904 &lt;&gt;"",Purchase!D904,""),"")</f>
        <v/>
      </c>
      <c r="AE921" s="89" t="str">
        <f>IFERROR(IF(Purchase!E904 &lt;&gt;"",Purchase!E904,""),"")</f>
        <v/>
      </c>
      <c r="AF921" s="89" t="str">
        <f>IFERROR(IF(Purchase!F904 &lt;&gt;"",Purchase!F904,""),"")</f>
        <v/>
      </c>
      <c r="AG921" s="89" t="str">
        <f>IFERROR(IF(Purchase!G904 &lt;&gt;"",Purchase!G904,""),"")</f>
        <v/>
      </c>
      <c r="AH921" s="89" t="str">
        <f>IFERROR(IF(Purchase!H904 &lt;&gt;"",Purchase!H904,""),"")</f>
        <v/>
      </c>
      <c r="AI921" s="89" t="str">
        <f>IFERROR(IF(Purchase!I904 &lt;&gt;"",Purchase!I904,""),"")</f>
        <v/>
      </c>
      <c r="AJ921" s="89" t="str">
        <f>IFERROR(IF(Purchase!J904 &lt;&gt;"",Purchase!J904,""),"")</f>
        <v/>
      </c>
      <c r="AK921" s="101" t="str">
        <f t="shared" si="39"/>
        <v/>
      </c>
      <c r="BD921" s="94" t="str">
        <f>IFERROR(IF(Sale!A905 &lt;&gt; "", Sale!A905, ""), "")</f>
        <v/>
      </c>
      <c r="BE921" s="88" t="str">
        <f>IFERROR(IF(Sale!B905 &lt;&gt; "", Sale!B905, ""), "")</f>
        <v/>
      </c>
      <c r="BF921" s="88" t="str">
        <f>IFERROR(IF(Sale!C905 &lt;&gt; "", Sale!C905, ""), "")</f>
        <v/>
      </c>
      <c r="BG921" s="88" t="str">
        <f>IFERROR(IF(Sale!D905 &lt;&gt; "", Sale!D905, ""), "")</f>
        <v/>
      </c>
      <c r="BH921" s="88" t="str">
        <f>IFERROR(IF(Sale!E905 &lt;&gt; "", Sale!E905, ""), "")</f>
        <v/>
      </c>
      <c r="BI921" s="88" t="str">
        <f>IFERROR(IF(Sale!F905 &lt;&gt; "", Sale!F905, ""), "")</f>
        <v/>
      </c>
      <c r="BJ921" s="88" t="str">
        <f>IFERROR(IF(Sale!G905 &lt;&gt; "", Sale!G905, ""), "")</f>
        <v/>
      </c>
      <c r="BK921" s="88" t="str">
        <f>IFERROR(IF(Sale!H905 &lt;&gt; "", Sale!H905, ""), "")</f>
        <v/>
      </c>
      <c r="BL921" s="88" t="str">
        <f>IFERROR(IF(Sale!I905 &lt;&gt; "", Sale!I905, ""), "")</f>
        <v/>
      </c>
      <c r="BM921" s="88" t="str">
        <f>IFERROR(IF(Sale!J905 &lt;&gt; "", Sale!J905, ""), "")</f>
        <v/>
      </c>
      <c r="BN921" s="88" t="str">
        <f>IFERROR(IF(Sale!K905 &lt;&gt; "", Sale!K905, ""), "")</f>
        <v/>
      </c>
      <c r="BO921" s="88" t="str">
        <f>IFERROR(IF(Sale!L905 &lt;&gt; "", Sale!L905, ""), "")</f>
        <v/>
      </c>
      <c r="BP921" s="88" t="str">
        <f>IFERROR(IF(Sale!M905 &lt;&gt; "", Sale!M905, ""), "")</f>
        <v/>
      </c>
      <c r="BQ921" s="88" t="str">
        <f>IFERROR(IF(Sale!N905 &lt;&gt; "", Sale!N905, ""), "")</f>
        <v/>
      </c>
      <c r="BR921" s="88" t="str">
        <f>IFERROR(IF(Sale!O905 &lt;&gt; "", Sale!O905, ""), "")</f>
        <v/>
      </c>
    </row>
    <row r="922" spans="26:70">
      <c r="Z922" s="101" t="str">
        <f>IF(AB922 &lt;&gt; "", (COUNTIF($AB$19:AB922,AB922)&amp;"_"&amp;AB922),"")</f>
        <v/>
      </c>
      <c r="AA922" s="125" t="str">
        <f>IFERROR(IF(Purchase!A905 &lt;&gt;"",Purchase!A905,""),"")</f>
        <v/>
      </c>
      <c r="AB922" s="101" t="str">
        <f>IFERROR(IF(Purchase!B905 &lt;&gt;"",Purchase!B905,""),"")</f>
        <v/>
      </c>
      <c r="AC922" s="101" t="str">
        <f>IFERROR(IF(Purchase!C905 &lt;&gt;"",Purchase!C905,""),"")</f>
        <v/>
      </c>
      <c r="AD922" s="89" t="str">
        <f>IFERROR(IF(Purchase!D905 &lt;&gt;"",Purchase!D905,""),"")</f>
        <v/>
      </c>
      <c r="AE922" s="89" t="str">
        <f>IFERROR(IF(Purchase!E905 &lt;&gt;"",Purchase!E905,""),"")</f>
        <v/>
      </c>
      <c r="AF922" s="89" t="str">
        <f>IFERROR(IF(Purchase!F905 &lt;&gt;"",Purchase!F905,""),"")</f>
        <v/>
      </c>
      <c r="AG922" s="89" t="str">
        <f>IFERROR(IF(Purchase!G905 &lt;&gt;"",Purchase!G905,""),"")</f>
        <v/>
      </c>
      <c r="AH922" s="89" t="str">
        <f>IFERROR(IF(Purchase!H905 &lt;&gt;"",Purchase!H905,""),"")</f>
        <v/>
      </c>
      <c r="AI922" s="89" t="str">
        <f>IFERROR(IF(Purchase!I905 &lt;&gt;"",Purchase!I905,""),"")</f>
        <v/>
      </c>
      <c r="AJ922" s="89" t="str">
        <f>IFERROR(IF(Purchase!J905 &lt;&gt;"",Purchase!J905,""),"")</f>
        <v/>
      </c>
      <c r="AK922" s="101" t="str">
        <f t="shared" si="39"/>
        <v/>
      </c>
      <c r="BD922" s="94" t="str">
        <f>IFERROR(IF(Sale!A906 &lt;&gt; "", Sale!A906, ""), "")</f>
        <v/>
      </c>
      <c r="BE922" s="88" t="str">
        <f>IFERROR(IF(Sale!B906 &lt;&gt; "", Sale!B906, ""), "")</f>
        <v/>
      </c>
      <c r="BF922" s="88" t="str">
        <f>IFERROR(IF(Sale!C906 &lt;&gt; "", Sale!C906, ""), "")</f>
        <v/>
      </c>
      <c r="BG922" s="88" t="str">
        <f>IFERROR(IF(Sale!D906 &lt;&gt; "", Sale!D906, ""), "")</f>
        <v/>
      </c>
      <c r="BH922" s="88" t="str">
        <f>IFERROR(IF(Sale!E906 &lt;&gt; "", Sale!E906, ""), "")</f>
        <v/>
      </c>
      <c r="BI922" s="88" t="str">
        <f>IFERROR(IF(Sale!F906 &lt;&gt; "", Sale!F906, ""), "")</f>
        <v/>
      </c>
      <c r="BJ922" s="88" t="str">
        <f>IFERROR(IF(Sale!G906 &lt;&gt; "", Sale!G906, ""), "")</f>
        <v/>
      </c>
      <c r="BK922" s="88" t="str">
        <f>IFERROR(IF(Sale!H906 &lt;&gt; "", Sale!H906, ""), "")</f>
        <v/>
      </c>
      <c r="BL922" s="88" t="str">
        <f>IFERROR(IF(Sale!I906 &lt;&gt; "", Sale!I906, ""), "")</f>
        <v/>
      </c>
      <c r="BM922" s="88" t="str">
        <f>IFERROR(IF(Sale!J906 &lt;&gt; "", Sale!J906, ""), "")</f>
        <v/>
      </c>
      <c r="BN922" s="88" t="str">
        <f>IFERROR(IF(Sale!K906 &lt;&gt; "", Sale!K906, ""), "")</f>
        <v/>
      </c>
      <c r="BO922" s="88" t="str">
        <f>IFERROR(IF(Sale!L906 &lt;&gt; "", Sale!L906, ""), "")</f>
        <v/>
      </c>
      <c r="BP922" s="88" t="str">
        <f>IFERROR(IF(Sale!M906 &lt;&gt; "", Sale!M906, ""), "")</f>
        <v/>
      </c>
      <c r="BQ922" s="88" t="str">
        <f>IFERROR(IF(Sale!N906 &lt;&gt; "", Sale!N906, ""), "")</f>
        <v/>
      </c>
      <c r="BR922" s="88" t="str">
        <f>IFERROR(IF(Sale!O906 &lt;&gt; "", Sale!O906, ""), "")</f>
        <v/>
      </c>
    </row>
    <row r="923" spans="26:70">
      <c r="Z923" s="101" t="str">
        <f>IF(AB923 &lt;&gt; "", (COUNTIF($AB$19:AB923,AB923)&amp;"_"&amp;AB923),"")</f>
        <v/>
      </c>
      <c r="AA923" s="125" t="str">
        <f>IFERROR(IF(Purchase!A906 &lt;&gt;"",Purchase!A906,""),"")</f>
        <v/>
      </c>
      <c r="AB923" s="101" t="str">
        <f>IFERROR(IF(Purchase!B906 &lt;&gt;"",Purchase!B906,""),"")</f>
        <v/>
      </c>
      <c r="AC923" s="101" t="str">
        <f>IFERROR(IF(Purchase!C906 &lt;&gt;"",Purchase!C906,""),"")</f>
        <v/>
      </c>
      <c r="AD923" s="89" t="str">
        <f>IFERROR(IF(Purchase!D906 &lt;&gt;"",Purchase!D906,""),"")</f>
        <v/>
      </c>
      <c r="AE923" s="89" t="str">
        <f>IFERROR(IF(Purchase!E906 &lt;&gt;"",Purchase!E906,""),"")</f>
        <v/>
      </c>
      <c r="AF923" s="89" t="str">
        <f>IFERROR(IF(Purchase!F906 &lt;&gt;"",Purchase!F906,""),"")</f>
        <v/>
      </c>
      <c r="AG923" s="89" t="str">
        <f>IFERROR(IF(Purchase!G906 &lt;&gt;"",Purchase!G906,""),"")</f>
        <v/>
      </c>
      <c r="AH923" s="89" t="str">
        <f>IFERROR(IF(Purchase!H906 &lt;&gt;"",Purchase!H906,""),"")</f>
        <v/>
      </c>
      <c r="AI923" s="89" t="str">
        <f>IFERROR(IF(Purchase!I906 &lt;&gt;"",Purchase!I906,""),"")</f>
        <v/>
      </c>
      <c r="AJ923" s="89" t="str">
        <f>IFERROR(IF(Purchase!J906 &lt;&gt;"",Purchase!J906,""),"")</f>
        <v/>
      </c>
      <c r="AK923" s="101" t="str">
        <f t="shared" si="39"/>
        <v/>
      </c>
      <c r="BD923" s="94" t="str">
        <f>IFERROR(IF(Sale!A907 &lt;&gt; "", Sale!A907, ""), "")</f>
        <v/>
      </c>
      <c r="BE923" s="88" t="str">
        <f>IFERROR(IF(Sale!B907 &lt;&gt; "", Sale!B907, ""), "")</f>
        <v/>
      </c>
      <c r="BF923" s="88" t="str">
        <f>IFERROR(IF(Sale!C907 &lt;&gt; "", Sale!C907, ""), "")</f>
        <v/>
      </c>
      <c r="BG923" s="88" t="str">
        <f>IFERROR(IF(Sale!D907 &lt;&gt; "", Sale!D907, ""), "")</f>
        <v/>
      </c>
      <c r="BH923" s="88" t="str">
        <f>IFERROR(IF(Sale!E907 &lt;&gt; "", Sale!E907, ""), "")</f>
        <v/>
      </c>
      <c r="BI923" s="88" t="str">
        <f>IFERROR(IF(Sale!F907 &lt;&gt; "", Sale!F907, ""), "")</f>
        <v/>
      </c>
      <c r="BJ923" s="88" t="str">
        <f>IFERROR(IF(Sale!G907 &lt;&gt; "", Sale!G907, ""), "")</f>
        <v/>
      </c>
      <c r="BK923" s="88" t="str">
        <f>IFERROR(IF(Sale!H907 &lt;&gt; "", Sale!H907, ""), "")</f>
        <v/>
      </c>
      <c r="BL923" s="88" t="str">
        <f>IFERROR(IF(Sale!I907 &lt;&gt; "", Sale!I907, ""), "")</f>
        <v/>
      </c>
      <c r="BM923" s="88" t="str">
        <f>IFERROR(IF(Sale!J907 &lt;&gt; "", Sale!J907, ""), "")</f>
        <v/>
      </c>
      <c r="BN923" s="88" t="str">
        <f>IFERROR(IF(Sale!K907 &lt;&gt; "", Sale!K907, ""), "")</f>
        <v/>
      </c>
      <c r="BO923" s="88" t="str">
        <f>IFERROR(IF(Sale!L907 &lt;&gt; "", Sale!L907, ""), "")</f>
        <v/>
      </c>
      <c r="BP923" s="88" t="str">
        <f>IFERROR(IF(Sale!M907 &lt;&gt; "", Sale!M907, ""), "")</f>
        <v/>
      </c>
      <c r="BQ923" s="88" t="str">
        <f>IFERROR(IF(Sale!N907 &lt;&gt; "", Sale!N907, ""), "")</f>
        <v/>
      </c>
      <c r="BR923" s="88" t="str">
        <f>IFERROR(IF(Sale!O907 &lt;&gt; "", Sale!O907, ""), "")</f>
        <v/>
      </c>
    </row>
    <row r="924" spans="26:70">
      <c r="Z924" s="101" t="str">
        <f>IF(AB924 &lt;&gt; "", (COUNTIF($AB$19:AB924,AB924)&amp;"_"&amp;AB924),"")</f>
        <v/>
      </c>
      <c r="AA924" s="125" t="str">
        <f>IFERROR(IF(Purchase!A907 &lt;&gt;"",Purchase!A907,""),"")</f>
        <v/>
      </c>
      <c r="AB924" s="101" t="str">
        <f>IFERROR(IF(Purchase!B907 &lt;&gt;"",Purchase!B907,""),"")</f>
        <v/>
      </c>
      <c r="AC924" s="101" t="str">
        <f>IFERROR(IF(Purchase!C907 &lt;&gt;"",Purchase!C907,""),"")</f>
        <v/>
      </c>
      <c r="AD924" s="89" t="str">
        <f>IFERROR(IF(Purchase!D907 &lt;&gt;"",Purchase!D907,""),"")</f>
        <v/>
      </c>
      <c r="AE924" s="89" t="str">
        <f>IFERROR(IF(Purchase!E907 &lt;&gt;"",Purchase!E907,""),"")</f>
        <v/>
      </c>
      <c r="AF924" s="89" t="str">
        <f>IFERROR(IF(Purchase!F907 &lt;&gt;"",Purchase!F907,""),"")</f>
        <v/>
      </c>
      <c r="AG924" s="89" t="str">
        <f>IFERROR(IF(Purchase!G907 &lt;&gt;"",Purchase!G907,""),"")</f>
        <v/>
      </c>
      <c r="AH924" s="89" t="str">
        <f>IFERROR(IF(Purchase!H907 &lt;&gt;"",Purchase!H907,""),"")</f>
        <v/>
      </c>
      <c r="AI924" s="89" t="str">
        <f>IFERROR(IF(Purchase!I907 &lt;&gt;"",Purchase!I907,""),"")</f>
        <v/>
      </c>
      <c r="AJ924" s="89" t="str">
        <f>IFERROR(IF(Purchase!J907 &lt;&gt;"",Purchase!J907,""),"")</f>
        <v/>
      </c>
      <c r="AK924" s="101" t="str">
        <f t="shared" si="39"/>
        <v/>
      </c>
      <c r="BD924" s="94" t="str">
        <f>IFERROR(IF(Sale!A908 &lt;&gt; "", Sale!A908, ""), "")</f>
        <v/>
      </c>
      <c r="BE924" s="88" t="str">
        <f>IFERROR(IF(Sale!B908 &lt;&gt; "", Sale!B908, ""), "")</f>
        <v/>
      </c>
      <c r="BF924" s="88" t="str">
        <f>IFERROR(IF(Sale!C908 &lt;&gt; "", Sale!C908, ""), "")</f>
        <v/>
      </c>
      <c r="BG924" s="88" t="str">
        <f>IFERROR(IF(Sale!D908 &lt;&gt; "", Sale!D908, ""), "")</f>
        <v/>
      </c>
      <c r="BH924" s="88" t="str">
        <f>IFERROR(IF(Sale!E908 &lt;&gt; "", Sale!E908, ""), "")</f>
        <v/>
      </c>
      <c r="BI924" s="88" t="str">
        <f>IFERROR(IF(Sale!F908 &lt;&gt; "", Sale!F908, ""), "")</f>
        <v/>
      </c>
      <c r="BJ924" s="88" t="str">
        <f>IFERROR(IF(Sale!G908 &lt;&gt; "", Sale!G908, ""), "")</f>
        <v/>
      </c>
      <c r="BK924" s="88" t="str">
        <f>IFERROR(IF(Sale!H908 &lt;&gt; "", Sale!H908, ""), "")</f>
        <v/>
      </c>
      <c r="BL924" s="88" t="str">
        <f>IFERROR(IF(Sale!I908 &lt;&gt; "", Sale!I908, ""), "")</f>
        <v/>
      </c>
      <c r="BM924" s="88" t="str">
        <f>IFERROR(IF(Sale!J908 &lt;&gt; "", Sale!J908, ""), "")</f>
        <v/>
      </c>
      <c r="BN924" s="88" t="str">
        <f>IFERROR(IF(Sale!K908 &lt;&gt; "", Sale!K908, ""), "")</f>
        <v/>
      </c>
      <c r="BO924" s="88" t="str">
        <f>IFERROR(IF(Sale!L908 &lt;&gt; "", Sale!L908, ""), "")</f>
        <v/>
      </c>
      <c r="BP924" s="88" t="str">
        <f>IFERROR(IF(Sale!M908 &lt;&gt; "", Sale!M908, ""), "")</f>
        <v/>
      </c>
      <c r="BQ924" s="88" t="str">
        <f>IFERROR(IF(Sale!N908 &lt;&gt; "", Sale!N908, ""), "")</f>
        <v/>
      </c>
      <c r="BR924" s="88" t="str">
        <f>IFERROR(IF(Sale!O908 &lt;&gt; "", Sale!O908, ""), "")</f>
        <v/>
      </c>
    </row>
    <row r="925" spans="26:70">
      <c r="Z925" s="101" t="str">
        <f>IF(AB925 &lt;&gt; "", (COUNTIF($AB$19:AB925,AB925)&amp;"_"&amp;AB925),"")</f>
        <v/>
      </c>
      <c r="AA925" s="125" t="str">
        <f>IFERROR(IF(Purchase!A908 &lt;&gt;"",Purchase!A908,""),"")</f>
        <v/>
      </c>
      <c r="AB925" s="101" t="str">
        <f>IFERROR(IF(Purchase!B908 &lt;&gt;"",Purchase!B908,""),"")</f>
        <v/>
      </c>
      <c r="AC925" s="101" t="str">
        <f>IFERROR(IF(Purchase!C908 &lt;&gt;"",Purchase!C908,""),"")</f>
        <v/>
      </c>
      <c r="AD925" s="89" t="str">
        <f>IFERROR(IF(Purchase!D908 &lt;&gt;"",Purchase!D908,""),"")</f>
        <v/>
      </c>
      <c r="AE925" s="89" t="str">
        <f>IFERROR(IF(Purchase!E908 &lt;&gt;"",Purchase!E908,""),"")</f>
        <v/>
      </c>
      <c r="AF925" s="89" t="str">
        <f>IFERROR(IF(Purchase!F908 &lt;&gt;"",Purchase!F908,""),"")</f>
        <v/>
      </c>
      <c r="AG925" s="89" t="str">
        <f>IFERROR(IF(Purchase!G908 &lt;&gt;"",Purchase!G908,""),"")</f>
        <v/>
      </c>
      <c r="AH925" s="89" t="str">
        <f>IFERROR(IF(Purchase!H908 &lt;&gt;"",Purchase!H908,""),"")</f>
        <v/>
      </c>
      <c r="AI925" s="89" t="str">
        <f>IFERROR(IF(Purchase!I908 &lt;&gt;"",Purchase!I908,""),"")</f>
        <v/>
      </c>
      <c r="AJ925" s="89" t="str">
        <f>IFERROR(IF(Purchase!J908 &lt;&gt;"",Purchase!J908,""),"")</f>
        <v/>
      </c>
      <c r="AK925" s="101" t="str">
        <f t="shared" si="39"/>
        <v/>
      </c>
      <c r="BD925" s="94" t="str">
        <f>IFERROR(IF(Sale!A909 &lt;&gt; "", Sale!A909, ""), "")</f>
        <v/>
      </c>
      <c r="BE925" s="88" t="str">
        <f>IFERROR(IF(Sale!B909 &lt;&gt; "", Sale!B909, ""), "")</f>
        <v/>
      </c>
      <c r="BF925" s="88" t="str">
        <f>IFERROR(IF(Sale!C909 &lt;&gt; "", Sale!C909, ""), "")</f>
        <v/>
      </c>
      <c r="BG925" s="88" t="str">
        <f>IFERROR(IF(Sale!D909 &lt;&gt; "", Sale!D909, ""), "")</f>
        <v/>
      </c>
      <c r="BH925" s="88" t="str">
        <f>IFERROR(IF(Sale!E909 &lt;&gt; "", Sale!E909, ""), "")</f>
        <v/>
      </c>
      <c r="BI925" s="88" t="str">
        <f>IFERROR(IF(Sale!F909 &lt;&gt; "", Sale!F909, ""), "")</f>
        <v/>
      </c>
      <c r="BJ925" s="88" t="str">
        <f>IFERROR(IF(Sale!G909 &lt;&gt; "", Sale!G909, ""), "")</f>
        <v/>
      </c>
      <c r="BK925" s="88" t="str">
        <f>IFERROR(IF(Sale!H909 &lt;&gt; "", Sale!H909, ""), "")</f>
        <v/>
      </c>
      <c r="BL925" s="88" t="str">
        <f>IFERROR(IF(Sale!I909 &lt;&gt; "", Sale!I909, ""), "")</f>
        <v/>
      </c>
      <c r="BM925" s="88" t="str">
        <f>IFERROR(IF(Sale!J909 &lt;&gt; "", Sale!J909, ""), "")</f>
        <v/>
      </c>
      <c r="BN925" s="88" t="str">
        <f>IFERROR(IF(Sale!K909 &lt;&gt; "", Sale!K909, ""), "")</f>
        <v/>
      </c>
      <c r="BO925" s="88" t="str">
        <f>IFERROR(IF(Sale!L909 &lt;&gt; "", Sale!L909, ""), "")</f>
        <v/>
      </c>
      <c r="BP925" s="88" t="str">
        <f>IFERROR(IF(Sale!M909 &lt;&gt; "", Sale!M909, ""), "")</f>
        <v/>
      </c>
      <c r="BQ925" s="88" t="str">
        <f>IFERROR(IF(Sale!N909 &lt;&gt; "", Sale!N909, ""), "")</f>
        <v/>
      </c>
      <c r="BR925" s="88" t="str">
        <f>IFERROR(IF(Sale!O909 &lt;&gt; "", Sale!O909, ""), "")</f>
        <v/>
      </c>
    </row>
    <row r="926" spans="26:70">
      <c r="Z926" s="101" t="str">
        <f>IF(AB926 &lt;&gt; "", (COUNTIF($AB$19:AB926,AB926)&amp;"_"&amp;AB926),"")</f>
        <v/>
      </c>
      <c r="AA926" s="125" t="str">
        <f>IFERROR(IF(Purchase!A909 &lt;&gt;"",Purchase!A909,""),"")</f>
        <v/>
      </c>
      <c r="AB926" s="101" t="str">
        <f>IFERROR(IF(Purchase!B909 &lt;&gt;"",Purchase!B909,""),"")</f>
        <v/>
      </c>
      <c r="AC926" s="101" t="str">
        <f>IFERROR(IF(Purchase!C909 &lt;&gt;"",Purchase!C909,""),"")</f>
        <v/>
      </c>
      <c r="AD926" s="89" t="str">
        <f>IFERROR(IF(Purchase!D909 &lt;&gt;"",Purchase!D909,""),"")</f>
        <v/>
      </c>
      <c r="AE926" s="89" t="str">
        <f>IFERROR(IF(Purchase!E909 &lt;&gt;"",Purchase!E909,""),"")</f>
        <v/>
      </c>
      <c r="AF926" s="89" t="str">
        <f>IFERROR(IF(Purchase!F909 &lt;&gt;"",Purchase!F909,""),"")</f>
        <v/>
      </c>
      <c r="AG926" s="89" t="str">
        <f>IFERROR(IF(Purchase!G909 &lt;&gt;"",Purchase!G909,""),"")</f>
        <v/>
      </c>
      <c r="AH926" s="89" t="str">
        <f>IFERROR(IF(Purchase!H909 &lt;&gt;"",Purchase!H909,""),"")</f>
        <v/>
      </c>
      <c r="AI926" s="89" t="str">
        <f>IFERROR(IF(Purchase!I909 &lt;&gt;"",Purchase!I909,""),"")</f>
        <v/>
      </c>
      <c r="AJ926" s="89" t="str">
        <f>IFERROR(IF(Purchase!J909 &lt;&gt;"",Purchase!J909,""),"")</f>
        <v/>
      </c>
      <c r="AK926" s="101" t="str">
        <f t="shared" si="39"/>
        <v/>
      </c>
      <c r="BD926" s="94" t="str">
        <f>IFERROR(IF(Sale!A910 &lt;&gt; "", Sale!A910, ""), "")</f>
        <v/>
      </c>
      <c r="BE926" s="88" t="str">
        <f>IFERROR(IF(Sale!B910 &lt;&gt; "", Sale!B910, ""), "")</f>
        <v/>
      </c>
      <c r="BF926" s="88" t="str">
        <f>IFERROR(IF(Sale!C910 &lt;&gt; "", Sale!C910, ""), "")</f>
        <v/>
      </c>
      <c r="BG926" s="88" t="str">
        <f>IFERROR(IF(Sale!D910 &lt;&gt; "", Sale!D910, ""), "")</f>
        <v/>
      </c>
      <c r="BH926" s="88" t="str">
        <f>IFERROR(IF(Sale!E910 &lt;&gt; "", Sale!E910, ""), "")</f>
        <v/>
      </c>
      <c r="BI926" s="88" t="str">
        <f>IFERROR(IF(Sale!F910 &lt;&gt; "", Sale!F910, ""), "")</f>
        <v/>
      </c>
      <c r="BJ926" s="88" t="str">
        <f>IFERROR(IF(Sale!G910 &lt;&gt; "", Sale!G910, ""), "")</f>
        <v/>
      </c>
      <c r="BK926" s="88" t="str">
        <f>IFERROR(IF(Sale!H910 &lt;&gt; "", Sale!H910, ""), "")</f>
        <v/>
      </c>
      <c r="BL926" s="88" t="str">
        <f>IFERROR(IF(Sale!I910 &lt;&gt; "", Sale!I910, ""), "")</f>
        <v/>
      </c>
      <c r="BM926" s="88" t="str">
        <f>IFERROR(IF(Sale!J910 &lt;&gt; "", Sale!J910, ""), "")</f>
        <v/>
      </c>
      <c r="BN926" s="88" t="str">
        <f>IFERROR(IF(Sale!K910 &lt;&gt; "", Sale!K910, ""), "")</f>
        <v/>
      </c>
      <c r="BO926" s="88" t="str">
        <f>IFERROR(IF(Sale!L910 &lt;&gt; "", Sale!L910, ""), "")</f>
        <v/>
      </c>
      <c r="BP926" s="88" t="str">
        <f>IFERROR(IF(Sale!M910 &lt;&gt; "", Sale!M910, ""), "")</f>
        <v/>
      </c>
      <c r="BQ926" s="88" t="str">
        <f>IFERROR(IF(Sale!N910 &lt;&gt; "", Sale!N910, ""), "")</f>
        <v/>
      </c>
      <c r="BR926" s="88" t="str">
        <f>IFERROR(IF(Sale!O910 &lt;&gt; "", Sale!O910, ""), "")</f>
        <v/>
      </c>
    </row>
    <row r="927" spans="26:70">
      <c r="Z927" s="101" t="str">
        <f>IF(AB927 &lt;&gt; "", (COUNTIF($AB$19:AB927,AB927)&amp;"_"&amp;AB927),"")</f>
        <v/>
      </c>
      <c r="AA927" s="125" t="str">
        <f>IFERROR(IF(Purchase!A910 &lt;&gt;"",Purchase!A910,""),"")</f>
        <v/>
      </c>
      <c r="AB927" s="101" t="str">
        <f>IFERROR(IF(Purchase!B910 &lt;&gt;"",Purchase!B910,""),"")</f>
        <v/>
      </c>
      <c r="AC927" s="101" t="str">
        <f>IFERROR(IF(Purchase!C910 &lt;&gt;"",Purchase!C910,""),"")</f>
        <v/>
      </c>
      <c r="AD927" s="89" t="str">
        <f>IFERROR(IF(Purchase!D910 &lt;&gt;"",Purchase!D910,""),"")</f>
        <v/>
      </c>
      <c r="AE927" s="89" t="str">
        <f>IFERROR(IF(Purchase!E910 &lt;&gt;"",Purchase!E910,""),"")</f>
        <v/>
      </c>
      <c r="AF927" s="89" t="str">
        <f>IFERROR(IF(Purchase!F910 &lt;&gt;"",Purchase!F910,""),"")</f>
        <v/>
      </c>
      <c r="AG927" s="89" t="str">
        <f>IFERROR(IF(Purchase!G910 &lt;&gt;"",Purchase!G910,""),"")</f>
        <v/>
      </c>
      <c r="AH927" s="89" t="str">
        <f>IFERROR(IF(Purchase!H910 &lt;&gt;"",Purchase!H910,""),"")</f>
        <v/>
      </c>
      <c r="AI927" s="89" t="str">
        <f>IFERROR(IF(Purchase!I910 &lt;&gt;"",Purchase!I910,""),"")</f>
        <v/>
      </c>
      <c r="AJ927" s="89" t="str">
        <f>IFERROR(IF(Purchase!J910 &lt;&gt;"",Purchase!J910,""),"")</f>
        <v/>
      </c>
      <c r="AK927" s="101" t="str">
        <f t="shared" si="39"/>
        <v/>
      </c>
      <c r="BD927" s="94" t="str">
        <f>IFERROR(IF(Sale!A911 &lt;&gt; "", Sale!A911, ""), "")</f>
        <v/>
      </c>
      <c r="BE927" s="88" t="str">
        <f>IFERROR(IF(Sale!B911 &lt;&gt; "", Sale!B911, ""), "")</f>
        <v/>
      </c>
      <c r="BF927" s="88" t="str">
        <f>IFERROR(IF(Sale!C911 &lt;&gt; "", Sale!C911, ""), "")</f>
        <v/>
      </c>
      <c r="BG927" s="88" t="str">
        <f>IFERROR(IF(Sale!D911 &lt;&gt; "", Sale!D911, ""), "")</f>
        <v/>
      </c>
      <c r="BH927" s="88" t="str">
        <f>IFERROR(IF(Sale!E911 &lt;&gt; "", Sale!E911, ""), "")</f>
        <v/>
      </c>
      <c r="BI927" s="88" t="str">
        <f>IFERROR(IF(Sale!F911 &lt;&gt; "", Sale!F911, ""), "")</f>
        <v/>
      </c>
      <c r="BJ927" s="88" t="str">
        <f>IFERROR(IF(Sale!G911 &lt;&gt; "", Sale!G911, ""), "")</f>
        <v/>
      </c>
      <c r="BK927" s="88" t="str">
        <f>IFERROR(IF(Sale!H911 &lt;&gt; "", Sale!H911, ""), "")</f>
        <v/>
      </c>
      <c r="BL927" s="88" t="str">
        <f>IFERROR(IF(Sale!I911 &lt;&gt; "", Sale!I911, ""), "")</f>
        <v/>
      </c>
      <c r="BM927" s="88" t="str">
        <f>IFERROR(IF(Sale!J911 &lt;&gt; "", Sale!J911, ""), "")</f>
        <v/>
      </c>
      <c r="BN927" s="88" t="str">
        <f>IFERROR(IF(Sale!K911 &lt;&gt; "", Sale!K911, ""), "")</f>
        <v/>
      </c>
      <c r="BO927" s="88" t="str">
        <f>IFERROR(IF(Sale!L911 &lt;&gt; "", Sale!L911, ""), "")</f>
        <v/>
      </c>
      <c r="BP927" s="88" t="str">
        <f>IFERROR(IF(Sale!M911 &lt;&gt; "", Sale!M911, ""), "")</f>
        <v/>
      </c>
      <c r="BQ927" s="88" t="str">
        <f>IFERROR(IF(Sale!N911 &lt;&gt; "", Sale!N911, ""), "")</f>
        <v/>
      </c>
      <c r="BR927" s="88" t="str">
        <f>IFERROR(IF(Sale!O911 &lt;&gt; "", Sale!O911, ""), "")</f>
        <v/>
      </c>
    </row>
    <row r="928" spans="26:70">
      <c r="Z928" s="101" t="str">
        <f>IF(AB928 &lt;&gt; "", (COUNTIF($AB$19:AB928,AB928)&amp;"_"&amp;AB928),"")</f>
        <v/>
      </c>
      <c r="AA928" s="125" t="str">
        <f>IFERROR(IF(Purchase!A911 &lt;&gt;"",Purchase!A911,""),"")</f>
        <v/>
      </c>
      <c r="AB928" s="101" t="str">
        <f>IFERROR(IF(Purchase!B911 &lt;&gt;"",Purchase!B911,""),"")</f>
        <v/>
      </c>
      <c r="AC928" s="101" t="str">
        <f>IFERROR(IF(Purchase!C911 &lt;&gt;"",Purchase!C911,""),"")</f>
        <v/>
      </c>
      <c r="AD928" s="89" t="str">
        <f>IFERROR(IF(Purchase!D911 &lt;&gt;"",Purchase!D911,""),"")</f>
        <v/>
      </c>
      <c r="AE928" s="89" t="str">
        <f>IFERROR(IF(Purchase!E911 &lt;&gt;"",Purchase!E911,""),"")</f>
        <v/>
      </c>
      <c r="AF928" s="89" t="str">
        <f>IFERROR(IF(Purchase!F911 &lt;&gt;"",Purchase!F911,""),"")</f>
        <v/>
      </c>
      <c r="AG928" s="89" t="str">
        <f>IFERROR(IF(Purchase!G911 &lt;&gt;"",Purchase!G911,""),"")</f>
        <v/>
      </c>
      <c r="AH928" s="89" t="str">
        <f>IFERROR(IF(Purchase!H911 &lt;&gt;"",Purchase!H911,""),"")</f>
        <v/>
      </c>
      <c r="AI928" s="89" t="str">
        <f>IFERROR(IF(Purchase!I911 &lt;&gt;"",Purchase!I911,""),"")</f>
        <v/>
      </c>
      <c r="AJ928" s="89" t="str">
        <f>IFERROR(IF(Purchase!J911 &lt;&gt;"",Purchase!J911,""),"")</f>
        <v/>
      </c>
      <c r="AK928" s="101" t="str">
        <f t="shared" si="39"/>
        <v/>
      </c>
      <c r="BD928" s="94" t="str">
        <f>IFERROR(IF(Sale!A912 &lt;&gt; "", Sale!A912, ""), "")</f>
        <v/>
      </c>
      <c r="BE928" s="88" t="str">
        <f>IFERROR(IF(Sale!B912 &lt;&gt; "", Sale!B912, ""), "")</f>
        <v/>
      </c>
      <c r="BF928" s="88" t="str">
        <f>IFERROR(IF(Sale!C912 &lt;&gt; "", Sale!C912, ""), "")</f>
        <v/>
      </c>
      <c r="BG928" s="88" t="str">
        <f>IFERROR(IF(Sale!D912 &lt;&gt; "", Sale!D912, ""), "")</f>
        <v/>
      </c>
      <c r="BH928" s="88" t="str">
        <f>IFERROR(IF(Sale!E912 &lt;&gt; "", Sale!E912, ""), "")</f>
        <v/>
      </c>
      <c r="BI928" s="88" t="str">
        <f>IFERROR(IF(Sale!F912 &lt;&gt; "", Sale!F912, ""), "")</f>
        <v/>
      </c>
      <c r="BJ928" s="88" t="str">
        <f>IFERROR(IF(Sale!G912 &lt;&gt; "", Sale!G912, ""), "")</f>
        <v/>
      </c>
      <c r="BK928" s="88" t="str">
        <f>IFERROR(IF(Sale!H912 &lt;&gt; "", Sale!H912, ""), "")</f>
        <v/>
      </c>
      <c r="BL928" s="88" t="str">
        <f>IFERROR(IF(Sale!I912 &lt;&gt; "", Sale!I912, ""), "")</f>
        <v/>
      </c>
      <c r="BM928" s="88" t="str">
        <f>IFERROR(IF(Sale!J912 &lt;&gt; "", Sale!J912, ""), "")</f>
        <v/>
      </c>
      <c r="BN928" s="88" t="str">
        <f>IFERROR(IF(Sale!K912 &lt;&gt; "", Sale!K912, ""), "")</f>
        <v/>
      </c>
      <c r="BO928" s="88" t="str">
        <f>IFERROR(IF(Sale!L912 &lt;&gt; "", Sale!L912, ""), "")</f>
        <v/>
      </c>
      <c r="BP928" s="88" t="str">
        <f>IFERROR(IF(Sale!M912 &lt;&gt; "", Sale!M912, ""), "")</f>
        <v/>
      </c>
      <c r="BQ928" s="88" t="str">
        <f>IFERROR(IF(Sale!N912 &lt;&gt; "", Sale!N912, ""), "")</f>
        <v/>
      </c>
      <c r="BR928" s="88" t="str">
        <f>IFERROR(IF(Sale!O912 &lt;&gt; "", Sale!O912, ""), "")</f>
        <v/>
      </c>
    </row>
    <row r="929" spans="26:70">
      <c r="Z929" s="101" t="str">
        <f>IF(AB929 &lt;&gt; "", (COUNTIF($AB$19:AB929,AB929)&amp;"_"&amp;AB929),"")</f>
        <v/>
      </c>
      <c r="AA929" s="125" t="str">
        <f>IFERROR(IF(Purchase!A912 &lt;&gt;"",Purchase!A912,""),"")</f>
        <v/>
      </c>
      <c r="AB929" s="101" t="str">
        <f>IFERROR(IF(Purchase!B912 &lt;&gt;"",Purchase!B912,""),"")</f>
        <v/>
      </c>
      <c r="AC929" s="101" t="str">
        <f>IFERROR(IF(Purchase!C912 &lt;&gt;"",Purchase!C912,""),"")</f>
        <v/>
      </c>
      <c r="AD929" s="89" t="str">
        <f>IFERROR(IF(Purchase!D912 &lt;&gt;"",Purchase!D912,""),"")</f>
        <v/>
      </c>
      <c r="AE929" s="89" t="str">
        <f>IFERROR(IF(Purchase!E912 &lt;&gt;"",Purchase!E912,""),"")</f>
        <v/>
      </c>
      <c r="AF929" s="89" t="str">
        <f>IFERROR(IF(Purchase!F912 &lt;&gt;"",Purchase!F912,""),"")</f>
        <v/>
      </c>
      <c r="AG929" s="89" t="str">
        <f>IFERROR(IF(Purchase!G912 &lt;&gt;"",Purchase!G912,""),"")</f>
        <v/>
      </c>
      <c r="AH929" s="89" t="str">
        <f>IFERROR(IF(Purchase!H912 &lt;&gt;"",Purchase!H912,""),"")</f>
        <v/>
      </c>
      <c r="AI929" s="89" t="str">
        <f>IFERROR(IF(Purchase!I912 &lt;&gt;"",Purchase!I912,""),"")</f>
        <v/>
      </c>
      <c r="AJ929" s="89" t="str">
        <f>IFERROR(IF(Purchase!J912 &lt;&gt;"",Purchase!J912,""),"")</f>
        <v/>
      </c>
      <c r="AK929" s="101" t="str">
        <f t="shared" si="39"/>
        <v/>
      </c>
      <c r="BD929" s="94" t="str">
        <f>IFERROR(IF(Sale!A913 &lt;&gt; "", Sale!A913, ""), "")</f>
        <v/>
      </c>
      <c r="BE929" s="88" t="str">
        <f>IFERROR(IF(Sale!B913 &lt;&gt; "", Sale!B913, ""), "")</f>
        <v/>
      </c>
      <c r="BF929" s="88" t="str">
        <f>IFERROR(IF(Sale!C913 &lt;&gt; "", Sale!C913, ""), "")</f>
        <v/>
      </c>
      <c r="BG929" s="88" t="str">
        <f>IFERROR(IF(Sale!D913 &lt;&gt; "", Sale!D913, ""), "")</f>
        <v/>
      </c>
      <c r="BH929" s="88" t="str">
        <f>IFERROR(IF(Sale!E913 &lt;&gt; "", Sale!E913, ""), "")</f>
        <v/>
      </c>
      <c r="BI929" s="88" t="str">
        <f>IFERROR(IF(Sale!F913 &lt;&gt; "", Sale!F913, ""), "")</f>
        <v/>
      </c>
      <c r="BJ929" s="88" t="str">
        <f>IFERROR(IF(Sale!G913 &lt;&gt; "", Sale!G913, ""), "")</f>
        <v/>
      </c>
      <c r="BK929" s="88" t="str">
        <f>IFERROR(IF(Sale!H913 &lt;&gt; "", Sale!H913, ""), "")</f>
        <v/>
      </c>
      <c r="BL929" s="88" t="str">
        <f>IFERROR(IF(Sale!I913 &lt;&gt; "", Sale!I913, ""), "")</f>
        <v/>
      </c>
      <c r="BM929" s="88" t="str">
        <f>IFERROR(IF(Sale!J913 &lt;&gt; "", Sale!J913, ""), "")</f>
        <v/>
      </c>
      <c r="BN929" s="88" t="str">
        <f>IFERROR(IF(Sale!K913 &lt;&gt; "", Sale!K913, ""), "")</f>
        <v/>
      </c>
      <c r="BO929" s="88" t="str">
        <f>IFERROR(IF(Sale!L913 &lt;&gt; "", Sale!L913, ""), "")</f>
        <v/>
      </c>
      <c r="BP929" s="88" t="str">
        <f>IFERROR(IF(Sale!M913 &lt;&gt; "", Sale!M913, ""), "")</f>
        <v/>
      </c>
      <c r="BQ929" s="88" t="str">
        <f>IFERROR(IF(Sale!N913 &lt;&gt; "", Sale!N913, ""), "")</f>
        <v/>
      </c>
      <c r="BR929" s="88" t="str">
        <f>IFERROR(IF(Sale!O913 &lt;&gt; "", Sale!O913, ""), "")</f>
        <v/>
      </c>
    </row>
    <row r="930" spans="26:70">
      <c r="Z930" s="101" t="str">
        <f>IF(AB930 &lt;&gt; "", (COUNTIF($AB$19:AB930,AB930)&amp;"_"&amp;AB930),"")</f>
        <v/>
      </c>
      <c r="AA930" s="125" t="str">
        <f>IFERROR(IF(Purchase!A913 &lt;&gt;"",Purchase!A913,""),"")</f>
        <v/>
      </c>
      <c r="AB930" s="101" t="str">
        <f>IFERROR(IF(Purchase!B913 &lt;&gt;"",Purchase!B913,""),"")</f>
        <v/>
      </c>
      <c r="AC930" s="101" t="str">
        <f>IFERROR(IF(Purchase!C913 &lt;&gt;"",Purchase!C913,""),"")</f>
        <v/>
      </c>
      <c r="AD930" s="89" t="str">
        <f>IFERROR(IF(Purchase!D913 &lt;&gt;"",Purchase!D913,""),"")</f>
        <v/>
      </c>
      <c r="AE930" s="89" t="str">
        <f>IFERROR(IF(Purchase!E913 &lt;&gt;"",Purchase!E913,""),"")</f>
        <v/>
      </c>
      <c r="AF930" s="89" t="str">
        <f>IFERROR(IF(Purchase!F913 &lt;&gt;"",Purchase!F913,""),"")</f>
        <v/>
      </c>
      <c r="AG930" s="89" t="str">
        <f>IFERROR(IF(Purchase!G913 &lt;&gt;"",Purchase!G913,""),"")</f>
        <v/>
      </c>
      <c r="AH930" s="89" t="str">
        <f>IFERROR(IF(Purchase!H913 &lt;&gt;"",Purchase!H913,""),"")</f>
        <v/>
      </c>
      <c r="AI930" s="89" t="str">
        <f>IFERROR(IF(Purchase!I913 &lt;&gt;"",Purchase!I913,""),"")</f>
        <v/>
      </c>
      <c r="AJ930" s="89" t="str">
        <f>IFERROR(IF(Purchase!J913 &lt;&gt;"",Purchase!J913,""),"")</f>
        <v/>
      </c>
      <c r="AK930" s="101" t="str">
        <f t="shared" si="39"/>
        <v/>
      </c>
      <c r="BD930" s="94" t="str">
        <f>IFERROR(IF(Sale!A914 &lt;&gt; "", Sale!A914, ""), "")</f>
        <v/>
      </c>
      <c r="BE930" s="88" t="str">
        <f>IFERROR(IF(Sale!B914 &lt;&gt; "", Sale!B914, ""), "")</f>
        <v/>
      </c>
      <c r="BF930" s="88" t="str">
        <f>IFERROR(IF(Sale!C914 &lt;&gt; "", Sale!C914, ""), "")</f>
        <v/>
      </c>
      <c r="BG930" s="88" t="str">
        <f>IFERROR(IF(Sale!D914 &lt;&gt; "", Sale!D914, ""), "")</f>
        <v/>
      </c>
      <c r="BH930" s="88" t="str">
        <f>IFERROR(IF(Sale!E914 &lt;&gt; "", Sale!E914, ""), "")</f>
        <v/>
      </c>
      <c r="BI930" s="88" t="str">
        <f>IFERROR(IF(Sale!F914 &lt;&gt; "", Sale!F914, ""), "")</f>
        <v/>
      </c>
      <c r="BJ930" s="88" t="str">
        <f>IFERROR(IF(Sale!G914 &lt;&gt; "", Sale!G914, ""), "")</f>
        <v/>
      </c>
      <c r="BK930" s="88" t="str">
        <f>IFERROR(IF(Sale!H914 &lt;&gt; "", Sale!H914, ""), "")</f>
        <v/>
      </c>
      <c r="BL930" s="88" t="str">
        <f>IFERROR(IF(Sale!I914 &lt;&gt; "", Sale!I914, ""), "")</f>
        <v/>
      </c>
      <c r="BM930" s="88" t="str">
        <f>IFERROR(IF(Sale!J914 &lt;&gt; "", Sale!J914, ""), "")</f>
        <v/>
      </c>
      <c r="BN930" s="88" t="str">
        <f>IFERROR(IF(Sale!K914 &lt;&gt; "", Sale!K914, ""), "")</f>
        <v/>
      </c>
      <c r="BO930" s="88" t="str">
        <f>IFERROR(IF(Sale!L914 &lt;&gt; "", Sale!L914, ""), "")</f>
        <v/>
      </c>
      <c r="BP930" s="88" t="str">
        <f>IFERROR(IF(Sale!M914 &lt;&gt; "", Sale!M914, ""), "")</f>
        <v/>
      </c>
      <c r="BQ930" s="88" t="str">
        <f>IFERROR(IF(Sale!N914 &lt;&gt; "", Sale!N914, ""), "")</f>
        <v/>
      </c>
      <c r="BR930" s="88" t="str">
        <f>IFERROR(IF(Sale!O914 &lt;&gt; "", Sale!O914, ""), "")</f>
        <v/>
      </c>
    </row>
    <row r="931" spans="26:70">
      <c r="Z931" s="101" t="str">
        <f>IF(AB931 &lt;&gt; "", (COUNTIF($AB$19:AB931,AB931)&amp;"_"&amp;AB931),"")</f>
        <v/>
      </c>
      <c r="AA931" s="125" t="str">
        <f>IFERROR(IF(Purchase!A914 &lt;&gt;"",Purchase!A914,""),"")</f>
        <v/>
      </c>
      <c r="AB931" s="101" t="str">
        <f>IFERROR(IF(Purchase!B914 &lt;&gt;"",Purchase!B914,""),"")</f>
        <v/>
      </c>
      <c r="AC931" s="101" t="str">
        <f>IFERROR(IF(Purchase!C914 &lt;&gt;"",Purchase!C914,""),"")</f>
        <v/>
      </c>
      <c r="AD931" s="89" t="str">
        <f>IFERROR(IF(Purchase!D914 &lt;&gt;"",Purchase!D914,""),"")</f>
        <v/>
      </c>
      <c r="AE931" s="89" t="str">
        <f>IFERROR(IF(Purchase!E914 &lt;&gt;"",Purchase!E914,""),"")</f>
        <v/>
      </c>
      <c r="AF931" s="89" t="str">
        <f>IFERROR(IF(Purchase!F914 &lt;&gt;"",Purchase!F914,""),"")</f>
        <v/>
      </c>
      <c r="AG931" s="89" t="str">
        <f>IFERROR(IF(Purchase!G914 &lt;&gt;"",Purchase!G914,""),"")</f>
        <v/>
      </c>
      <c r="AH931" s="89" t="str">
        <f>IFERROR(IF(Purchase!H914 &lt;&gt;"",Purchase!H914,""),"")</f>
        <v/>
      </c>
      <c r="AI931" s="89" t="str">
        <f>IFERROR(IF(Purchase!I914 &lt;&gt;"",Purchase!I914,""),"")</f>
        <v/>
      </c>
      <c r="AJ931" s="89" t="str">
        <f>IFERROR(IF(Purchase!J914 &lt;&gt;"",Purchase!J914,""),"")</f>
        <v/>
      </c>
      <c r="AK931" s="101" t="str">
        <f t="shared" si="39"/>
        <v/>
      </c>
      <c r="BD931" s="94" t="str">
        <f>IFERROR(IF(Sale!A915 &lt;&gt; "", Sale!A915, ""), "")</f>
        <v/>
      </c>
      <c r="BE931" s="88" t="str">
        <f>IFERROR(IF(Sale!B915 &lt;&gt; "", Sale!B915, ""), "")</f>
        <v/>
      </c>
      <c r="BF931" s="88" t="str">
        <f>IFERROR(IF(Sale!C915 &lt;&gt; "", Sale!C915, ""), "")</f>
        <v/>
      </c>
      <c r="BG931" s="88" t="str">
        <f>IFERROR(IF(Sale!D915 &lt;&gt; "", Sale!D915, ""), "")</f>
        <v/>
      </c>
      <c r="BH931" s="88" t="str">
        <f>IFERROR(IF(Sale!E915 &lt;&gt; "", Sale!E915, ""), "")</f>
        <v/>
      </c>
      <c r="BI931" s="88" t="str">
        <f>IFERROR(IF(Sale!F915 &lt;&gt; "", Sale!F915, ""), "")</f>
        <v/>
      </c>
      <c r="BJ931" s="88" t="str">
        <f>IFERROR(IF(Sale!G915 &lt;&gt; "", Sale!G915, ""), "")</f>
        <v/>
      </c>
      <c r="BK931" s="88" t="str">
        <f>IFERROR(IF(Sale!H915 &lt;&gt; "", Sale!H915, ""), "")</f>
        <v/>
      </c>
      <c r="BL931" s="88" t="str">
        <f>IFERROR(IF(Sale!I915 &lt;&gt; "", Sale!I915, ""), "")</f>
        <v/>
      </c>
      <c r="BM931" s="88" t="str">
        <f>IFERROR(IF(Sale!J915 &lt;&gt; "", Sale!J915, ""), "")</f>
        <v/>
      </c>
      <c r="BN931" s="88" t="str">
        <f>IFERROR(IF(Sale!K915 &lt;&gt; "", Sale!K915, ""), "")</f>
        <v/>
      </c>
      <c r="BO931" s="88" t="str">
        <f>IFERROR(IF(Sale!L915 &lt;&gt; "", Sale!L915, ""), "")</f>
        <v/>
      </c>
      <c r="BP931" s="88" t="str">
        <f>IFERROR(IF(Sale!M915 &lt;&gt; "", Sale!M915, ""), "")</f>
        <v/>
      </c>
      <c r="BQ931" s="88" t="str">
        <f>IFERROR(IF(Sale!N915 &lt;&gt; "", Sale!N915, ""), "")</f>
        <v/>
      </c>
      <c r="BR931" s="88" t="str">
        <f>IFERROR(IF(Sale!O915 &lt;&gt; "", Sale!O915, ""), "")</f>
        <v/>
      </c>
    </row>
    <row r="932" spans="26:70">
      <c r="Z932" s="101" t="str">
        <f>IF(AB932 &lt;&gt; "", (COUNTIF($AB$19:AB932,AB932)&amp;"_"&amp;AB932),"")</f>
        <v/>
      </c>
      <c r="AA932" s="125" t="str">
        <f>IFERROR(IF(Purchase!A915 &lt;&gt;"",Purchase!A915,""),"")</f>
        <v/>
      </c>
      <c r="AB932" s="101" t="str">
        <f>IFERROR(IF(Purchase!B915 &lt;&gt;"",Purchase!B915,""),"")</f>
        <v/>
      </c>
      <c r="AC932" s="101" t="str">
        <f>IFERROR(IF(Purchase!C915 &lt;&gt;"",Purchase!C915,""),"")</f>
        <v/>
      </c>
      <c r="AD932" s="89" t="str">
        <f>IFERROR(IF(Purchase!D915 &lt;&gt;"",Purchase!D915,""),"")</f>
        <v/>
      </c>
      <c r="AE932" s="89" t="str">
        <f>IFERROR(IF(Purchase!E915 &lt;&gt;"",Purchase!E915,""),"")</f>
        <v/>
      </c>
      <c r="AF932" s="89" t="str">
        <f>IFERROR(IF(Purchase!F915 &lt;&gt;"",Purchase!F915,""),"")</f>
        <v/>
      </c>
      <c r="AG932" s="89" t="str">
        <f>IFERROR(IF(Purchase!G915 &lt;&gt;"",Purchase!G915,""),"")</f>
        <v/>
      </c>
      <c r="AH932" s="89" t="str">
        <f>IFERROR(IF(Purchase!H915 &lt;&gt;"",Purchase!H915,""),"")</f>
        <v/>
      </c>
      <c r="AI932" s="89" t="str">
        <f>IFERROR(IF(Purchase!I915 &lt;&gt;"",Purchase!I915,""),"")</f>
        <v/>
      </c>
      <c r="AJ932" s="89" t="str">
        <f>IFERROR(IF(Purchase!J915 &lt;&gt;"",Purchase!J915,""),"")</f>
        <v/>
      </c>
      <c r="AK932" s="101" t="str">
        <f t="shared" si="39"/>
        <v/>
      </c>
      <c r="BD932" s="94" t="str">
        <f>IFERROR(IF(Sale!A916 &lt;&gt; "", Sale!A916, ""), "")</f>
        <v/>
      </c>
      <c r="BE932" s="88" t="str">
        <f>IFERROR(IF(Sale!B916 &lt;&gt; "", Sale!B916, ""), "")</f>
        <v/>
      </c>
      <c r="BF932" s="88" t="str">
        <f>IFERROR(IF(Sale!C916 &lt;&gt; "", Sale!C916, ""), "")</f>
        <v/>
      </c>
      <c r="BG932" s="88" t="str">
        <f>IFERROR(IF(Sale!D916 &lt;&gt; "", Sale!D916, ""), "")</f>
        <v/>
      </c>
      <c r="BH932" s="88" t="str">
        <f>IFERROR(IF(Sale!E916 &lt;&gt; "", Sale!E916, ""), "")</f>
        <v/>
      </c>
      <c r="BI932" s="88" t="str">
        <f>IFERROR(IF(Sale!F916 &lt;&gt; "", Sale!F916, ""), "")</f>
        <v/>
      </c>
      <c r="BJ932" s="88" t="str">
        <f>IFERROR(IF(Sale!G916 &lt;&gt; "", Sale!G916, ""), "")</f>
        <v/>
      </c>
      <c r="BK932" s="88" t="str">
        <f>IFERROR(IF(Sale!H916 &lt;&gt; "", Sale!H916, ""), "")</f>
        <v/>
      </c>
      <c r="BL932" s="88" t="str">
        <f>IFERROR(IF(Sale!I916 &lt;&gt; "", Sale!I916, ""), "")</f>
        <v/>
      </c>
      <c r="BM932" s="88" t="str">
        <f>IFERROR(IF(Sale!J916 &lt;&gt; "", Sale!J916, ""), "")</f>
        <v/>
      </c>
      <c r="BN932" s="88" t="str">
        <f>IFERROR(IF(Sale!K916 &lt;&gt; "", Sale!K916, ""), "")</f>
        <v/>
      </c>
      <c r="BO932" s="88" t="str">
        <f>IFERROR(IF(Sale!L916 &lt;&gt; "", Sale!L916, ""), "")</f>
        <v/>
      </c>
      <c r="BP932" s="88" t="str">
        <f>IFERROR(IF(Sale!M916 &lt;&gt; "", Sale!M916, ""), "")</f>
        <v/>
      </c>
      <c r="BQ932" s="88" t="str">
        <f>IFERROR(IF(Sale!N916 &lt;&gt; "", Sale!N916, ""), "")</f>
        <v/>
      </c>
      <c r="BR932" s="88" t="str">
        <f>IFERROR(IF(Sale!O916 &lt;&gt; "", Sale!O916, ""), "")</f>
        <v/>
      </c>
    </row>
    <row r="933" spans="26:70">
      <c r="Z933" s="101" t="str">
        <f>IF(AB933 &lt;&gt; "", (COUNTIF($AB$19:AB933,AB933)&amp;"_"&amp;AB933),"")</f>
        <v/>
      </c>
      <c r="AA933" s="125" t="str">
        <f>IFERROR(IF(Purchase!A916 &lt;&gt;"",Purchase!A916,""),"")</f>
        <v/>
      </c>
      <c r="AB933" s="101" t="str">
        <f>IFERROR(IF(Purchase!B916 &lt;&gt;"",Purchase!B916,""),"")</f>
        <v/>
      </c>
      <c r="AC933" s="101" t="str">
        <f>IFERROR(IF(Purchase!C916 &lt;&gt;"",Purchase!C916,""),"")</f>
        <v/>
      </c>
      <c r="AD933" s="89" t="str">
        <f>IFERROR(IF(Purchase!D916 &lt;&gt;"",Purchase!D916,""),"")</f>
        <v/>
      </c>
      <c r="AE933" s="89" t="str">
        <f>IFERROR(IF(Purchase!E916 &lt;&gt;"",Purchase!E916,""),"")</f>
        <v/>
      </c>
      <c r="AF933" s="89" t="str">
        <f>IFERROR(IF(Purchase!F916 &lt;&gt;"",Purchase!F916,""),"")</f>
        <v/>
      </c>
      <c r="AG933" s="89" t="str">
        <f>IFERROR(IF(Purchase!G916 &lt;&gt;"",Purchase!G916,""),"")</f>
        <v/>
      </c>
      <c r="AH933" s="89" t="str">
        <f>IFERROR(IF(Purchase!H916 &lt;&gt;"",Purchase!H916,""),"")</f>
        <v/>
      </c>
      <c r="AI933" s="89" t="str">
        <f>IFERROR(IF(Purchase!I916 &lt;&gt;"",Purchase!I916,""),"")</f>
        <v/>
      </c>
      <c r="AJ933" s="89" t="str">
        <f>IFERROR(IF(Purchase!J916 &lt;&gt;"",Purchase!J916,""),"")</f>
        <v/>
      </c>
      <c r="AK933" s="101" t="str">
        <f t="shared" si="39"/>
        <v/>
      </c>
      <c r="BD933" s="94" t="str">
        <f>IFERROR(IF(Sale!A917 &lt;&gt; "", Sale!A917, ""), "")</f>
        <v/>
      </c>
      <c r="BE933" s="88" t="str">
        <f>IFERROR(IF(Sale!B917 &lt;&gt; "", Sale!B917, ""), "")</f>
        <v/>
      </c>
      <c r="BF933" s="88" t="str">
        <f>IFERROR(IF(Sale!C917 &lt;&gt; "", Sale!C917, ""), "")</f>
        <v/>
      </c>
      <c r="BG933" s="88" t="str">
        <f>IFERROR(IF(Sale!D917 &lt;&gt; "", Sale!D917, ""), "")</f>
        <v/>
      </c>
      <c r="BH933" s="88" t="str">
        <f>IFERROR(IF(Sale!E917 &lt;&gt; "", Sale!E917, ""), "")</f>
        <v/>
      </c>
      <c r="BI933" s="88" t="str">
        <f>IFERROR(IF(Sale!F917 &lt;&gt; "", Sale!F917, ""), "")</f>
        <v/>
      </c>
      <c r="BJ933" s="88" t="str">
        <f>IFERROR(IF(Sale!G917 &lt;&gt; "", Sale!G917, ""), "")</f>
        <v/>
      </c>
      <c r="BK933" s="88" t="str">
        <f>IFERROR(IF(Sale!H917 &lt;&gt; "", Sale!H917, ""), "")</f>
        <v/>
      </c>
      <c r="BL933" s="88" t="str">
        <f>IFERROR(IF(Sale!I917 &lt;&gt; "", Sale!I917, ""), "")</f>
        <v/>
      </c>
      <c r="BM933" s="88" t="str">
        <f>IFERROR(IF(Sale!J917 &lt;&gt; "", Sale!J917, ""), "")</f>
        <v/>
      </c>
      <c r="BN933" s="88" t="str">
        <f>IFERROR(IF(Sale!K917 &lt;&gt; "", Sale!K917, ""), "")</f>
        <v/>
      </c>
      <c r="BO933" s="88" t="str">
        <f>IFERROR(IF(Sale!L917 &lt;&gt; "", Sale!L917, ""), "")</f>
        <v/>
      </c>
      <c r="BP933" s="88" t="str">
        <f>IFERROR(IF(Sale!M917 &lt;&gt; "", Sale!M917, ""), "")</f>
        <v/>
      </c>
      <c r="BQ933" s="88" t="str">
        <f>IFERROR(IF(Sale!N917 &lt;&gt; "", Sale!N917, ""), "")</f>
        <v/>
      </c>
      <c r="BR933" s="88" t="str">
        <f>IFERROR(IF(Sale!O917 &lt;&gt; "", Sale!O917, ""), "")</f>
        <v/>
      </c>
    </row>
    <row r="934" spans="26:70">
      <c r="Z934" s="101" t="str">
        <f>IF(AB934 &lt;&gt; "", (COUNTIF($AB$19:AB934,AB934)&amp;"_"&amp;AB934),"")</f>
        <v/>
      </c>
      <c r="AA934" s="125" t="str">
        <f>IFERROR(IF(Purchase!A917 &lt;&gt;"",Purchase!A917,""),"")</f>
        <v/>
      </c>
      <c r="AB934" s="101" t="str">
        <f>IFERROR(IF(Purchase!B917 &lt;&gt;"",Purchase!B917,""),"")</f>
        <v/>
      </c>
      <c r="AC934" s="101" t="str">
        <f>IFERROR(IF(Purchase!C917 &lt;&gt;"",Purchase!C917,""),"")</f>
        <v/>
      </c>
      <c r="AD934" s="89" t="str">
        <f>IFERROR(IF(Purchase!D917 &lt;&gt;"",Purchase!D917,""),"")</f>
        <v/>
      </c>
      <c r="AE934" s="89" t="str">
        <f>IFERROR(IF(Purchase!E917 &lt;&gt;"",Purchase!E917,""),"")</f>
        <v/>
      </c>
      <c r="AF934" s="89" t="str">
        <f>IFERROR(IF(Purchase!F917 &lt;&gt;"",Purchase!F917,""),"")</f>
        <v/>
      </c>
      <c r="AG934" s="89" t="str">
        <f>IFERROR(IF(Purchase!G917 &lt;&gt;"",Purchase!G917,""),"")</f>
        <v/>
      </c>
      <c r="AH934" s="89" t="str">
        <f>IFERROR(IF(Purchase!H917 &lt;&gt;"",Purchase!H917,""),"")</f>
        <v/>
      </c>
      <c r="AI934" s="89" t="str">
        <f>IFERROR(IF(Purchase!I917 &lt;&gt;"",Purchase!I917,""),"")</f>
        <v/>
      </c>
      <c r="AJ934" s="89" t="str">
        <f>IFERROR(IF(Purchase!J917 &lt;&gt;"",Purchase!J917,""),"")</f>
        <v/>
      </c>
      <c r="AK934" s="101" t="str">
        <f t="shared" si="39"/>
        <v/>
      </c>
      <c r="BD934" s="94" t="str">
        <f>IFERROR(IF(Sale!A918 &lt;&gt; "", Sale!A918, ""), "")</f>
        <v/>
      </c>
      <c r="BE934" s="88" t="str">
        <f>IFERROR(IF(Sale!B918 &lt;&gt; "", Sale!B918, ""), "")</f>
        <v/>
      </c>
      <c r="BF934" s="88" t="str">
        <f>IFERROR(IF(Sale!C918 &lt;&gt; "", Sale!C918, ""), "")</f>
        <v/>
      </c>
      <c r="BG934" s="88" t="str">
        <f>IFERROR(IF(Sale!D918 &lt;&gt; "", Sale!D918, ""), "")</f>
        <v/>
      </c>
      <c r="BH934" s="88" t="str">
        <f>IFERROR(IF(Sale!E918 &lt;&gt; "", Sale!E918, ""), "")</f>
        <v/>
      </c>
      <c r="BI934" s="88" t="str">
        <f>IFERROR(IF(Sale!F918 &lt;&gt; "", Sale!F918, ""), "")</f>
        <v/>
      </c>
      <c r="BJ934" s="88" t="str">
        <f>IFERROR(IF(Sale!G918 &lt;&gt; "", Sale!G918, ""), "")</f>
        <v/>
      </c>
      <c r="BK934" s="88" t="str">
        <f>IFERROR(IF(Sale!H918 &lt;&gt; "", Sale!H918, ""), "")</f>
        <v/>
      </c>
      <c r="BL934" s="88" t="str">
        <f>IFERROR(IF(Sale!I918 &lt;&gt; "", Sale!I918, ""), "")</f>
        <v/>
      </c>
      <c r="BM934" s="88" t="str">
        <f>IFERROR(IF(Sale!J918 &lt;&gt; "", Sale!J918, ""), "")</f>
        <v/>
      </c>
      <c r="BN934" s="88" t="str">
        <f>IFERROR(IF(Sale!K918 &lt;&gt; "", Sale!K918, ""), "")</f>
        <v/>
      </c>
      <c r="BO934" s="88" t="str">
        <f>IFERROR(IF(Sale!L918 &lt;&gt; "", Sale!L918, ""), "")</f>
        <v/>
      </c>
      <c r="BP934" s="88" t="str">
        <f>IFERROR(IF(Sale!M918 &lt;&gt; "", Sale!M918, ""), "")</f>
        <v/>
      </c>
      <c r="BQ934" s="88" t="str">
        <f>IFERROR(IF(Sale!N918 &lt;&gt; "", Sale!N918, ""), "")</f>
        <v/>
      </c>
      <c r="BR934" s="88" t="str">
        <f>IFERROR(IF(Sale!O918 &lt;&gt; "", Sale!O918, ""), "")</f>
        <v/>
      </c>
    </row>
    <row r="935" spans="26:70">
      <c r="Z935" s="101" t="str">
        <f>IF(AB935 &lt;&gt; "", (COUNTIF($AB$19:AB935,AB935)&amp;"_"&amp;AB935),"")</f>
        <v/>
      </c>
      <c r="AA935" s="125" t="str">
        <f>IFERROR(IF(Purchase!A918 &lt;&gt;"",Purchase!A918,""),"")</f>
        <v/>
      </c>
      <c r="AB935" s="101" t="str">
        <f>IFERROR(IF(Purchase!B918 &lt;&gt;"",Purchase!B918,""),"")</f>
        <v/>
      </c>
      <c r="AC935" s="101" t="str">
        <f>IFERROR(IF(Purchase!C918 &lt;&gt;"",Purchase!C918,""),"")</f>
        <v/>
      </c>
      <c r="AD935" s="89" t="str">
        <f>IFERROR(IF(Purchase!D918 &lt;&gt;"",Purchase!D918,""),"")</f>
        <v/>
      </c>
      <c r="AE935" s="89" t="str">
        <f>IFERROR(IF(Purchase!E918 &lt;&gt;"",Purchase!E918,""),"")</f>
        <v/>
      </c>
      <c r="AF935" s="89" t="str">
        <f>IFERROR(IF(Purchase!F918 &lt;&gt;"",Purchase!F918,""),"")</f>
        <v/>
      </c>
      <c r="AG935" s="89" t="str">
        <f>IFERROR(IF(Purchase!G918 &lt;&gt;"",Purchase!G918,""),"")</f>
        <v/>
      </c>
      <c r="AH935" s="89" t="str">
        <f>IFERROR(IF(Purchase!H918 &lt;&gt;"",Purchase!H918,""),"")</f>
        <v/>
      </c>
      <c r="AI935" s="89" t="str">
        <f>IFERROR(IF(Purchase!I918 &lt;&gt;"",Purchase!I918,""),"")</f>
        <v/>
      </c>
      <c r="AJ935" s="89" t="str">
        <f>IFERROR(IF(Purchase!J918 &lt;&gt;"",Purchase!J918,""),"")</f>
        <v/>
      </c>
      <c r="AK935" s="101" t="str">
        <f t="shared" si="39"/>
        <v/>
      </c>
      <c r="BD935" s="94" t="str">
        <f>IFERROR(IF(Sale!A919 &lt;&gt; "", Sale!A919, ""), "")</f>
        <v/>
      </c>
      <c r="BE935" s="88" t="str">
        <f>IFERROR(IF(Sale!B919 &lt;&gt; "", Sale!B919, ""), "")</f>
        <v/>
      </c>
      <c r="BF935" s="88" t="str">
        <f>IFERROR(IF(Sale!C919 &lt;&gt; "", Sale!C919, ""), "")</f>
        <v/>
      </c>
      <c r="BG935" s="88" t="str">
        <f>IFERROR(IF(Sale!D919 &lt;&gt; "", Sale!D919, ""), "")</f>
        <v/>
      </c>
      <c r="BH935" s="88" t="str">
        <f>IFERROR(IF(Sale!E919 &lt;&gt; "", Sale!E919, ""), "")</f>
        <v/>
      </c>
      <c r="BI935" s="88" t="str">
        <f>IFERROR(IF(Sale!F919 &lt;&gt; "", Sale!F919, ""), "")</f>
        <v/>
      </c>
      <c r="BJ935" s="88" t="str">
        <f>IFERROR(IF(Sale!G919 &lt;&gt; "", Sale!G919, ""), "")</f>
        <v/>
      </c>
      <c r="BK935" s="88" t="str">
        <f>IFERROR(IF(Sale!H919 &lt;&gt; "", Sale!H919, ""), "")</f>
        <v/>
      </c>
      <c r="BL935" s="88" t="str">
        <f>IFERROR(IF(Sale!I919 &lt;&gt; "", Sale!I919, ""), "")</f>
        <v/>
      </c>
      <c r="BM935" s="88" t="str">
        <f>IFERROR(IF(Sale!J919 &lt;&gt; "", Sale!J919, ""), "")</f>
        <v/>
      </c>
      <c r="BN935" s="88" t="str">
        <f>IFERROR(IF(Sale!K919 &lt;&gt; "", Sale!K919, ""), "")</f>
        <v/>
      </c>
      <c r="BO935" s="88" t="str">
        <f>IFERROR(IF(Sale!L919 &lt;&gt; "", Sale!L919, ""), "")</f>
        <v/>
      </c>
      <c r="BP935" s="88" t="str">
        <f>IFERROR(IF(Sale!M919 &lt;&gt; "", Sale!M919, ""), "")</f>
        <v/>
      </c>
      <c r="BQ935" s="88" t="str">
        <f>IFERROR(IF(Sale!N919 &lt;&gt; "", Sale!N919, ""), "")</f>
        <v/>
      </c>
      <c r="BR935" s="88" t="str">
        <f>IFERROR(IF(Sale!O919 &lt;&gt; "", Sale!O919, ""), "")</f>
        <v/>
      </c>
    </row>
    <row r="936" spans="26:70">
      <c r="Z936" s="101" t="str">
        <f>IF(AB936 &lt;&gt; "", (COUNTIF($AB$19:AB936,AB936)&amp;"_"&amp;AB936),"")</f>
        <v/>
      </c>
      <c r="AA936" s="125" t="str">
        <f>IFERROR(IF(Purchase!A919 &lt;&gt;"",Purchase!A919,""),"")</f>
        <v/>
      </c>
      <c r="AB936" s="101" t="str">
        <f>IFERROR(IF(Purchase!B919 &lt;&gt;"",Purchase!B919,""),"")</f>
        <v/>
      </c>
      <c r="AC936" s="101" t="str">
        <f>IFERROR(IF(Purchase!C919 &lt;&gt;"",Purchase!C919,""),"")</f>
        <v/>
      </c>
      <c r="AD936" s="89" t="str">
        <f>IFERROR(IF(Purchase!D919 &lt;&gt;"",Purchase!D919,""),"")</f>
        <v/>
      </c>
      <c r="AE936" s="89" t="str">
        <f>IFERROR(IF(Purchase!E919 &lt;&gt;"",Purchase!E919,""),"")</f>
        <v/>
      </c>
      <c r="AF936" s="89" t="str">
        <f>IFERROR(IF(Purchase!F919 &lt;&gt;"",Purchase!F919,""),"")</f>
        <v/>
      </c>
      <c r="AG936" s="89" t="str">
        <f>IFERROR(IF(Purchase!G919 &lt;&gt;"",Purchase!G919,""),"")</f>
        <v/>
      </c>
      <c r="AH936" s="89" t="str">
        <f>IFERROR(IF(Purchase!H919 &lt;&gt;"",Purchase!H919,""),"")</f>
        <v/>
      </c>
      <c r="AI936" s="89" t="str">
        <f>IFERROR(IF(Purchase!I919 &lt;&gt;"",Purchase!I919,""),"")</f>
        <v/>
      </c>
      <c r="AJ936" s="89" t="str">
        <f>IFERROR(IF(Purchase!J919 &lt;&gt;"",Purchase!J919,""),"")</f>
        <v/>
      </c>
      <c r="AK936" s="101" t="str">
        <f t="shared" si="39"/>
        <v/>
      </c>
      <c r="BD936" s="94" t="str">
        <f>IFERROR(IF(Sale!A920 &lt;&gt; "", Sale!A920, ""), "")</f>
        <v/>
      </c>
      <c r="BE936" s="88" t="str">
        <f>IFERROR(IF(Sale!B920 &lt;&gt; "", Sale!B920, ""), "")</f>
        <v/>
      </c>
      <c r="BF936" s="88" t="str">
        <f>IFERROR(IF(Sale!C920 &lt;&gt; "", Sale!C920, ""), "")</f>
        <v/>
      </c>
      <c r="BG936" s="88" t="str">
        <f>IFERROR(IF(Sale!D920 &lt;&gt; "", Sale!D920, ""), "")</f>
        <v/>
      </c>
      <c r="BH936" s="88" t="str">
        <f>IFERROR(IF(Sale!E920 &lt;&gt; "", Sale!E920, ""), "")</f>
        <v/>
      </c>
      <c r="BI936" s="88" t="str">
        <f>IFERROR(IF(Sale!F920 &lt;&gt; "", Sale!F920, ""), "")</f>
        <v/>
      </c>
      <c r="BJ936" s="88" t="str">
        <f>IFERROR(IF(Sale!G920 &lt;&gt; "", Sale!G920, ""), "")</f>
        <v/>
      </c>
      <c r="BK936" s="88" t="str">
        <f>IFERROR(IF(Sale!H920 &lt;&gt; "", Sale!H920, ""), "")</f>
        <v/>
      </c>
      <c r="BL936" s="88" t="str">
        <f>IFERROR(IF(Sale!I920 &lt;&gt; "", Sale!I920, ""), "")</f>
        <v/>
      </c>
      <c r="BM936" s="88" t="str">
        <f>IFERROR(IF(Sale!J920 &lt;&gt; "", Sale!J920, ""), "")</f>
        <v/>
      </c>
      <c r="BN936" s="88" t="str">
        <f>IFERROR(IF(Sale!K920 &lt;&gt; "", Sale!K920, ""), "")</f>
        <v/>
      </c>
      <c r="BO936" s="88" t="str">
        <f>IFERROR(IF(Sale!L920 &lt;&gt; "", Sale!L920, ""), "")</f>
        <v/>
      </c>
      <c r="BP936" s="88" t="str">
        <f>IFERROR(IF(Sale!M920 &lt;&gt; "", Sale!M920, ""), "")</f>
        <v/>
      </c>
      <c r="BQ936" s="88" t="str">
        <f>IFERROR(IF(Sale!N920 &lt;&gt; "", Sale!N920, ""), "")</f>
        <v/>
      </c>
      <c r="BR936" s="88" t="str">
        <f>IFERROR(IF(Sale!O920 &lt;&gt; "", Sale!O920, ""), "")</f>
        <v/>
      </c>
    </row>
    <row r="937" spans="26:70">
      <c r="Z937" s="101" t="str">
        <f>IF(AB937 &lt;&gt; "", (COUNTIF($AB$19:AB937,AB937)&amp;"_"&amp;AB937),"")</f>
        <v/>
      </c>
      <c r="AA937" s="125" t="str">
        <f>IFERROR(IF(Purchase!A920 &lt;&gt;"",Purchase!A920,""),"")</f>
        <v/>
      </c>
      <c r="AB937" s="101" t="str">
        <f>IFERROR(IF(Purchase!B920 &lt;&gt;"",Purchase!B920,""),"")</f>
        <v/>
      </c>
      <c r="AC937" s="101" t="str">
        <f>IFERROR(IF(Purchase!C920 &lt;&gt;"",Purchase!C920,""),"")</f>
        <v/>
      </c>
      <c r="AD937" s="89" t="str">
        <f>IFERROR(IF(Purchase!D920 &lt;&gt;"",Purchase!D920,""),"")</f>
        <v/>
      </c>
      <c r="AE937" s="89" t="str">
        <f>IFERROR(IF(Purchase!E920 &lt;&gt;"",Purchase!E920,""),"")</f>
        <v/>
      </c>
      <c r="AF937" s="89" t="str">
        <f>IFERROR(IF(Purchase!F920 &lt;&gt;"",Purchase!F920,""),"")</f>
        <v/>
      </c>
      <c r="AG937" s="89" t="str">
        <f>IFERROR(IF(Purchase!G920 &lt;&gt;"",Purchase!G920,""),"")</f>
        <v/>
      </c>
      <c r="AH937" s="89" t="str">
        <f>IFERROR(IF(Purchase!H920 &lt;&gt;"",Purchase!H920,""),"")</f>
        <v/>
      </c>
      <c r="AI937" s="89" t="str">
        <f>IFERROR(IF(Purchase!I920 &lt;&gt;"",Purchase!I920,""),"")</f>
        <v/>
      </c>
      <c r="AJ937" s="89" t="str">
        <f>IFERROR(IF(Purchase!J920 &lt;&gt;"",Purchase!J920,""),"")</f>
        <v/>
      </c>
      <c r="AK937" s="101" t="str">
        <f t="shared" si="39"/>
        <v/>
      </c>
      <c r="BD937" s="94" t="str">
        <f>IFERROR(IF(Sale!A921 &lt;&gt; "", Sale!A921, ""), "")</f>
        <v/>
      </c>
      <c r="BE937" s="88" t="str">
        <f>IFERROR(IF(Sale!B921 &lt;&gt; "", Sale!B921, ""), "")</f>
        <v/>
      </c>
      <c r="BF937" s="88" t="str">
        <f>IFERROR(IF(Sale!C921 &lt;&gt; "", Sale!C921, ""), "")</f>
        <v/>
      </c>
      <c r="BG937" s="88" t="str">
        <f>IFERROR(IF(Sale!D921 &lt;&gt; "", Sale!D921, ""), "")</f>
        <v/>
      </c>
      <c r="BH937" s="88" t="str">
        <f>IFERROR(IF(Sale!E921 &lt;&gt; "", Sale!E921, ""), "")</f>
        <v/>
      </c>
      <c r="BI937" s="88" t="str">
        <f>IFERROR(IF(Sale!F921 &lt;&gt; "", Sale!F921, ""), "")</f>
        <v/>
      </c>
      <c r="BJ937" s="88" t="str">
        <f>IFERROR(IF(Sale!G921 &lt;&gt; "", Sale!G921, ""), "")</f>
        <v/>
      </c>
      <c r="BK937" s="88" t="str">
        <f>IFERROR(IF(Sale!H921 &lt;&gt; "", Sale!H921, ""), "")</f>
        <v/>
      </c>
      <c r="BL937" s="88" t="str">
        <f>IFERROR(IF(Sale!I921 &lt;&gt; "", Sale!I921, ""), "")</f>
        <v/>
      </c>
      <c r="BM937" s="88" t="str">
        <f>IFERROR(IF(Sale!J921 &lt;&gt; "", Sale!J921, ""), "")</f>
        <v/>
      </c>
      <c r="BN937" s="88" t="str">
        <f>IFERROR(IF(Sale!K921 &lt;&gt; "", Sale!K921, ""), "")</f>
        <v/>
      </c>
      <c r="BO937" s="88" t="str">
        <f>IFERROR(IF(Sale!L921 &lt;&gt; "", Sale!L921, ""), "")</f>
        <v/>
      </c>
      <c r="BP937" s="88" t="str">
        <f>IFERROR(IF(Sale!M921 &lt;&gt; "", Sale!M921, ""), "")</f>
        <v/>
      </c>
      <c r="BQ937" s="88" t="str">
        <f>IFERROR(IF(Sale!N921 &lt;&gt; "", Sale!N921, ""), "")</f>
        <v/>
      </c>
      <c r="BR937" s="88" t="str">
        <f>IFERROR(IF(Sale!O921 &lt;&gt; "", Sale!O921, ""), "")</f>
        <v/>
      </c>
    </row>
    <row r="938" spans="26:70">
      <c r="Z938" s="101" t="str">
        <f>IF(AB938 &lt;&gt; "", (COUNTIF($AB$19:AB938,AB938)&amp;"_"&amp;AB938),"")</f>
        <v/>
      </c>
      <c r="AA938" s="125" t="str">
        <f>IFERROR(IF(Purchase!A921 &lt;&gt;"",Purchase!A921,""),"")</f>
        <v/>
      </c>
      <c r="AB938" s="101" t="str">
        <f>IFERROR(IF(Purchase!B921 &lt;&gt;"",Purchase!B921,""),"")</f>
        <v/>
      </c>
      <c r="AC938" s="101" t="str">
        <f>IFERROR(IF(Purchase!C921 &lt;&gt;"",Purchase!C921,""),"")</f>
        <v/>
      </c>
      <c r="AD938" s="89" t="str">
        <f>IFERROR(IF(Purchase!D921 &lt;&gt;"",Purchase!D921,""),"")</f>
        <v/>
      </c>
      <c r="AE938" s="89" t="str">
        <f>IFERROR(IF(Purchase!E921 &lt;&gt;"",Purchase!E921,""),"")</f>
        <v/>
      </c>
      <c r="AF938" s="89" t="str">
        <f>IFERROR(IF(Purchase!F921 &lt;&gt;"",Purchase!F921,""),"")</f>
        <v/>
      </c>
      <c r="AG938" s="89" t="str">
        <f>IFERROR(IF(Purchase!G921 &lt;&gt;"",Purchase!G921,""),"")</f>
        <v/>
      </c>
      <c r="AH938" s="89" t="str">
        <f>IFERROR(IF(Purchase!H921 &lt;&gt;"",Purchase!H921,""),"")</f>
        <v/>
      </c>
      <c r="AI938" s="89" t="str">
        <f>IFERROR(IF(Purchase!I921 &lt;&gt;"",Purchase!I921,""),"")</f>
        <v/>
      </c>
      <c r="AJ938" s="89" t="str">
        <f>IFERROR(IF(Purchase!J921 &lt;&gt;"",Purchase!J921,""),"")</f>
        <v/>
      </c>
      <c r="AK938" s="101" t="str">
        <f t="shared" si="39"/>
        <v/>
      </c>
      <c r="BD938" s="94" t="str">
        <f>IFERROR(IF(Sale!A922 &lt;&gt; "", Sale!A922, ""), "")</f>
        <v/>
      </c>
      <c r="BE938" s="88" t="str">
        <f>IFERROR(IF(Sale!B922 &lt;&gt; "", Sale!B922, ""), "")</f>
        <v/>
      </c>
      <c r="BF938" s="88" t="str">
        <f>IFERROR(IF(Sale!C922 &lt;&gt; "", Sale!C922, ""), "")</f>
        <v/>
      </c>
      <c r="BG938" s="88" t="str">
        <f>IFERROR(IF(Sale!D922 &lt;&gt; "", Sale!D922, ""), "")</f>
        <v/>
      </c>
      <c r="BH938" s="88" t="str">
        <f>IFERROR(IF(Sale!E922 &lt;&gt; "", Sale!E922, ""), "")</f>
        <v/>
      </c>
      <c r="BI938" s="88" t="str">
        <f>IFERROR(IF(Sale!F922 &lt;&gt; "", Sale!F922, ""), "")</f>
        <v/>
      </c>
      <c r="BJ938" s="88" t="str">
        <f>IFERROR(IF(Sale!G922 &lt;&gt; "", Sale!G922, ""), "")</f>
        <v/>
      </c>
      <c r="BK938" s="88" t="str">
        <f>IFERROR(IF(Sale!H922 &lt;&gt; "", Sale!H922, ""), "")</f>
        <v/>
      </c>
      <c r="BL938" s="88" t="str">
        <f>IFERROR(IF(Sale!I922 &lt;&gt; "", Sale!I922, ""), "")</f>
        <v/>
      </c>
      <c r="BM938" s="88" t="str">
        <f>IFERROR(IF(Sale!J922 &lt;&gt; "", Sale!J922, ""), "")</f>
        <v/>
      </c>
      <c r="BN938" s="88" t="str">
        <f>IFERROR(IF(Sale!K922 &lt;&gt; "", Sale!K922, ""), "")</f>
        <v/>
      </c>
      <c r="BO938" s="88" t="str">
        <f>IFERROR(IF(Sale!L922 &lt;&gt; "", Sale!L922, ""), "")</f>
        <v/>
      </c>
      <c r="BP938" s="88" t="str">
        <f>IFERROR(IF(Sale!M922 &lt;&gt; "", Sale!M922, ""), "")</f>
        <v/>
      </c>
      <c r="BQ938" s="88" t="str">
        <f>IFERROR(IF(Sale!N922 &lt;&gt; "", Sale!N922, ""), "")</f>
        <v/>
      </c>
      <c r="BR938" s="88" t="str">
        <f>IFERROR(IF(Sale!O922 &lt;&gt; "", Sale!O922, ""), "")</f>
        <v/>
      </c>
    </row>
    <row r="939" spans="26:70">
      <c r="Z939" s="101" t="str">
        <f>IF(AB939 &lt;&gt; "", (COUNTIF($AB$19:AB939,AB939)&amp;"_"&amp;AB939),"")</f>
        <v/>
      </c>
      <c r="AA939" s="125" t="str">
        <f>IFERROR(IF(Purchase!A922 &lt;&gt;"",Purchase!A922,""),"")</f>
        <v/>
      </c>
      <c r="AB939" s="101" t="str">
        <f>IFERROR(IF(Purchase!B922 &lt;&gt;"",Purchase!B922,""),"")</f>
        <v/>
      </c>
      <c r="AC939" s="101" t="str">
        <f>IFERROR(IF(Purchase!C922 &lt;&gt;"",Purchase!C922,""),"")</f>
        <v/>
      </c>
      <c r="AD939" s="89" t="str">
        <f>IFERROR(IF(Purchase!D922 &lt;&gt;"",Purchase!D922,""),"")</f>
        <v/>
      </c>
      <c r="AE939" s="89" t="str">
        <f>IFERROR(IF(Purchase!E922 &lt;&gt;"",Purchase!E922,""),"")</f>
        <v/>
      </c>
      <c r="AF939" s="89" t="str">
        <f>IFERROR(IF(Purchase!F922 &lt;&gt;"",Purchase!F922,""),"")</f>
        <v/>
      </c>
      <c r="AG939" s="89" t="str">
        <f>IFERROR(IF(Purchase!G922 &lt;&gt;"",Purchase!G922,""),"")</f>
        <v/>
      </c>
      <c r="AH939" s="89" t="str">
        <f>IFERROR(IF(Purchase!H922 &lt;&gt;"",Purchase!H922,""),"")</f>
        <v/>
      </c>
      <c r="AI939" s="89" t="str">
        <f>IFERROR(IF(Purchase!I922 &lt;&gt;"",Purchase!I922,""),"")</f>
        <v/>
      </c>
      <c r="AJ939" s="89" t="str">
        <f>IFERROR(IF(Purchase!J922 &lt;&gt;"",Purchase!J922,""),"")</f>
        <v/>
      </c>
      <c r="AK939" s="101" t="str">
        <f t="shared" si="39"/>
        <v/>
      </c>
      <c r="BD939" s="94" t="str">
        <f>IFERROR(IF(Sale!A923 &lt;&gt; "", Sale!A923, ""), "")</f>
        <v/>
      </c>
      <c r="BE939" s="88" t="str">
        <f>IFERROR(IF(Sale!B923 &lt;&gt; "", Sale!B923, ""), "")</f>
        <v/>
      </c>
      <c r="BF939" s="88" t="str">
        <f>IFERROR(IF(Sale!C923 &lt;&gt; "", Sale!C923, ""), "")</f>
        <v/>
      </c>
      <c r="BG939" s="88" t="str">
        <f>IFERROR(IF(Sale!D923 &lt;&gt; "", Sale!D923, ""), "")</f>
        <v/>
      </c>
      <c r="BH939" s="88" t="str">
        <f>IFERROR(IF(Sale!E923 &lt;&gt; "", Sale!E923, ""), "")</f>
        <v/>
      </c>
      <c r="BI939" s="88" t="str">
        <f>IFERROR(IF(Sale!F923 &lt;&gt; "", Sale!F923, ""), "")</f>
        <v/>
      </c>
      <c r="BJ939" s="88" t="str">
        <f>IFERROR(IF(Sale!G923 &lt;&gt; "", Sale!G923, ""), "")</f>
        <v/>
      </c>
      <c r="BK939" s="88" t="str">
        <f>IFERROR(IF(Sale!H923 &lt;&gt; "", Sale!H923, ""), "")</f>
        <v/>
      </c>
      <c r="BL939" s="88" t="str">
        <f>IFERROR(IF(Sale!I923 &lt;&gt; "", Sale!I923, ""), "")</f>
        <v/>
      </c>
      <c r="BM939" s="88" t="str">
        <f>IFERROR(IF(Sale!J923 &lt;&gt; "", Sale!J923, ""), "")</f>
        <v/>
      </c>
      <c r="BN939" s="88" t="str">
        <f>IFERROR(IF(Sale!K923 &lt;&gt; "", Sale!K923, ""), "")</f>
        <v/>
      </c>
      <c r="BO939" s="88" t="str">
        <f>IFERROR(IF(Sale!L923 &lt;&gt; "", Sale!L923, ""), "")</f>
        <v/>
      </c>
      <c r="BP939" s="88" t="str">
        <f>IFERROR(IF(Sale!M923 &lt;&gt; "", Sale!M923, ""), "")</f>
        <v/>
      </c>
      <c r="BQ939" s="88" t="str">
        <f>IFERROR(IF(Sale!N923 &lt;&gt; "", Sale!N923, ""), "")</f>
        <v/>
      </c>
      <c r="BR939" s="88" t="str">
        <f>IFERROR(IF(Sale!O923 &lt;&gt; "", Sale!O923, ""), "")</f>
        <v/>
      </c>
    </row>
    <row r="940" spans="26:70">
      <c r="Z940" s="101" t="str">
        <f>IF(AB940 &lt;&gt; "", (COUNTIF($AB$19:AB940,AB940)&amp;"_"&amp;AB940),"")</f>
        <v/>
      </c>
      <c r="AA940" s="125" t="str">
        <f>IFERROR(IF(Purchase!A923 &lt;&gt;"",Purchase!A923,""),"")</f>
        <v/>
      </c>
      <c r="AB940" s="101" t="str">
        <f>IFERROR(IF(Purchase!B923 &lt;&gt;"",Purchase!B923,""),"")</f>
        <v/>
      </c>
      <c r="AC940" s="101" t="str">
        <f>IFERROR(IF(Purchase!C923 &lt;&gt;"",Purchase!C923,""),"")</f>
        <v/>
      </c>
      <c r="AD940" s="89" t="str">
        <f>IFERROR(IF(Purchase!D923 &lt;&gt;"",Purchase!D923,""),"")</f>
        <v/>
      </c>
      <c r="AE940" s="89" t="str">
        <f>IFERROR(IF(Purchase!E923 &lt;&gt;"",Purchase!E923,""),"")</f>
        <v/>
      </c>
      <c r="AF940" s="89" t="str">
        <f>IFERROR(IF(Purchase!F923 &lt;&gt;"",Purchase!F923,""),"")</f>
        <v/>
      </c>
      <c r="AG940" s="89" t="str">
        <f>IFERROR(IF(Purchase!G923 &lt;&gt;"",Purchase!G923,""),"")</f>
        <v/>
      </c>
      <c r="AH940" s="89" t="str">
        <f>IFERROR(IF(Purchase!H923 &lt;&gt;"",Purchase!H923,""),"")</f>
        <v/>
      </c>
      <c r="AI940" s="89" t="str">
        <f>IFERROR(IF(Purchase!I923 &lt;&gt;"",Purchase!I923,""),"")</f>
        <v/>
      </c>
      <c r="AJ940" s="89" t="str">
        <f>IFERROR(IF(Purchase!J923 &lt;&gt;"",Purchase!J923,""),"")</f>
        <v/>
      </c>
      <c r="AK940" s="101" t="str">
        <f t="shared" si="39"/>
        <v/>
      </c>
      <c r="BD940" s="94" t="str">
        <f>IFERROR(IF(Sale!A924 &lt;&gt; "", Sale!A924, ""), "")</f>
        <v/>
      </c>
      <c r="BE940" s="88" t="str">
        <f>IFERROR(IF(Sale!B924 &lt;&gt; "", Sale!B924, ""), "")</f>
        <v/>
      </c>
      <c r="BF940" s="88" t="str">
        <f>IFERROR(IF(Sale!C924 &lt;&gt; "", Sale!C924, ""), "")</f>
        <v/>
      </c>
      <c r="BG940" s="88" t="str">
        <f>IFERROR(IF(Sale!D924 &lt;&gt; "", Sale!D924, ""), "")</f>
        <v/>
      </c>
      <c r="BH940" s="88" t="str">
        <f>IFERROR(IF(Sale!E924 &lt;&gt; "", Sale!E924, ""), "")</f>
        <v/>
      </c>
      <c r="BI940" s="88" t="str">
        <f>IFERROR(IF(Sale!F924 &lt;&gt; "", Sale!F924, ""), "")</f>
        <v/>
      </c>
      <c r="BJ940" s="88" t="str">
        <f>IFERROR(IF(Sale!G924 &lt;&gt; "", Sale!G924, ""), "")</f>
        <v/>
      </c>
      <c r="BK940" s="88" t="str">
        <f>IFERROR(IF(Sale!H924 &lt;&gt; "", Sale!H924, ""), "")</f>
        <v/>
      </c>
      <c r="BL940" s="88" t="str">
        <f>IFERROR(IF(Sale!I924 &lt;&gt; "", Sale!I924, ""), "")</f>
        <v/>
      </c>
      <c r="BM940" s="88" t="str">
        <f>IFERROR(IF(Sale!J924 &lt;&gt; "", Sale!J924, ""), "")</f>
        <v/>
      </c>
      <c r="BN940" s="88" t="str">
        <f>IFERROR(IF(Sale!K924 &lt;&gt; "", Sale!K924, ""), "")</f>
        <v/>
      </c>
      <c r="BO940" s="88" t="str">
        <f>IFERROR(IF(Sale!L924 &lt;&gt; "", Sale!L924, ""), "")</f>
        <v/>
      </c>
      <c r="BP940" s="88" t="str">
        <f>IFERROR(IF(Sale!M924 &lt;&gt; "", Sale!M924, ""), "")</f>
        <v/>
      </c>
      <c r="BQ940" s="88" t="str">
        <f>IFERROR(IF(Sale!N924 &lt;&gt; "", Sale!N924, ""), "")</f>
        <v/>
      </c>
      <c r="BR940" s="88" t="str">
        <f>IFERROR(IF(Sale!O924 &lt;&gt; "", Sale!O924, ""), "")</f>
        <v/>
      </c>
    </row>
    <row r="941" spans="26:70">
      <c r="Z941" s="101" t="str">
        <f>IF(AB941 &lt;&gt; "", (COUNTIF($AB$19:AB941,AB941)&amp;"_"&amp;AB941),"")</f>
        <v/>
      </c>
      <c r="AA941" s="125" t="str">
        <f>IFERROR(IF(Purchase!A924 &lt;&gt;"",Purchase!A924,""),"")</f>
        <v/>
      </c>
      <c r="AB941" s="101" t="str">
        <f>IFERROR(IF(Purchase!B924 &lt;&gt;"",Purchase!B924,""),"")</f>
        <v/>
      </c>
      <c r="AC941" s="101" t="str">
        <f>IFERROR(IF(Purchase!C924 &lt;&gt;"",Purchase!C924,""),"")</f>
        <v/>
      </c>
      <c r="AD941" s="89" t="str">
        <f>IFERROR(IF(Purchase!D924 &lt;&gt;"",Purchase!D924,""),"")</f>
        <v/>
      </c>
      <c r="AE941" s="89" t="str">
        <f>IFERROR(IF(Purchase!E924 &lt;&gt;"",Purchase!E924,""),"")</f>
        <v/>
      </c>
      <c r="AF941" s="89" t="str">
        <f>IFERROR(IF(Purchase!F924 &lt;&gt;"",Purchase!F924,""),"")</f>
        <v/>
      </c>
      <c r="AG941" s="89" t="str">
        <f>IFERROR(IF(Purchase!G924 &lt;&gt;"",Purchase!G924,""),"")</f>
        <v/>
      </c>
      <c r="AH941" s="89" t="str">
        <f>IFERROR(IF(Purchase!H924 &lt;&gt;"",Purchase!H924,""),"")</f>
        <v/>
      </c>
      <c r="AI941" s="89" t="str">
        <f>IFERROR(IF(Purchase!I924 &lt;&gt;"",Purchase!I924,""),"")</f>
        <v/>
      </c>
      <c r="AJ941" s="89" t="str">
        <f>IFERROR(IF(Purchase!J924 &lt;&gt;"",Purchase!J924,""),"")</f>
        <v/>
      </c>
      <c r="AK941" s="101" t="str">
        <f t="shared" si="39"/>
        <v/>
      </c>
      <c r="BD941" s="94" t="str">
        <f>IFERROR(IF(Sale!A925 &lt;&gt; "", Sale!A925, ""), "")</f>
        <v/>
      </c>
      <c r="BE941" s="88" t="str">
        <f>IFERROR(IF(Sale!B925 &lt;&gt; "", Sale!B925, ""), "")</f>
        <v/>
      </c>
      <c r="BF941" s="88" t="str">
        <f>IFERROR(IF(Sale!C925 &lt;&gt; "", Sale!C925, ""), "")</f>
        <v/>
      </c>
      <c r="BG941" s="88" t="str">
        <f>IFERROR(IF(Sale!D925 &lt;&gt; "", Sale!D925, ""), "")</f>
        <v/>
      </c>
      <c r="BH941" s="88" t="str">
        <f>IFERROR(IF(Sale!E925 &lt;&gt; "", Sale!E925, ""), "")</f>
        <v/>
      </c>
      <c r="BI941" s="88" t="str">
        <f>IFERROR(IF(Sale!F925 &lt;&gt; "", Sale!F925, ""), "")</f>
        <v/>
      </c>
      <c r="BJ941" s="88" t="str">
        <f>IFERROR(IF(Sale!G925 &lt;&gt; "", Sale!G925, ""), "")</f>
        <v/>
      </c>
      <c r="BK941" s="88" t="str">
        <f>IFERROR(IF(Sale!H925 &lt;&gt; "", Sale!H925, ""), "")</f>
        <v/>
      </c>
      <c r="BL941" s="88" t="str">
        <f>IFERROR(IF(Sale!I925 &lt;&gt; "", Sale!I925, ""), "")</f>
        <v/>
      </c>
      <c r="BM941" s="88" t="str">
        <f>IFERROR(IF(Sale!J925 &lt;&gt; "", Sale!J925, ""), "")</f>
        <v/>
      </c>
      <c r="BN941" s="88" t="str">
        <f>IFERROR(IF(Sale!K925 &lt;&gt; "", Sale!K925, ""), "")</f>
        <v/>
      </c>
      <c r="BO941" s="88" t="str">
        <f>IFERROR(IF(Sale!L925 &lt;&gt; "", Sale!L925, ""), "")</f>
        <v/>
      </c>
      <c r="BP941" s="88" t="str">
        <f>IFERROR(IF(Sale!M925 &lt;&gt; "", Sale!M925, ""), "")</f>
        <v/>
      </c>
      <c r="BQ941" s="88" t="str">
        <f>IFERROR(IF(Sale!N925 &lt;&gt; "", Sale!N925, ""), "")</f>
        <v/>
      </c>
      <c r="BR941" s="88" t="str">
        <f>IFERROR(IF(Sale!O925 &lt;&gt; "", Sale!O925, ""), "")</f>
        <v/>
      </c>
    </row>
    <row r="942" spans="26:70">
      <c r="Z942" s="101" t="str">
        <f>IF(AB942 &lt;&gt; "", (COUNTIF($AB$19:AB942,AB942)&amp;"_"&amp;AB942),"")</f>
        <v/>
      </c>
      <c r="AA942" s="125" t="str">
        <f>IFERROR(IF(Purchase!A925 &lt;&gt;"",Purchase!A925,""),"")</f>
        <v/>
      </c>
      <c r="AB942" s="101" t="str">
        <f>IFERROR(IF(Purchase!B925 &lt;&gt;"",Purchase!B925,""),"")</f>
        <v/>
      </c>
      <c r="AC942" s="101" t="str">
        <f>IFERROR(IF(Purchase!C925 &lt;&gt;"",Purchase!C925,""),"")</f>
        <v/>
      </c>
      <c r="AD942" s="89" t="str">
        <f>IFERROR(IF(Purchase!D925 &lt;&gt;"",Purchase!D925,""),"")</f>
        <v/>
      </c>
      <c r="AE942" s="89" t="str">
        <f>IFERROR(IF(Purchase!E925 &lt;&gt;"",Purchase!E925,""),"")</f>
        <v/>
      </c>
      <c r="AF942" s="89" t="str">
        <f>IFERROR(IF(Purchase!F925 &lt;&gt;"",Purchase!F925,""),"")</f>
        <v/>
      </c>
      <c r="AG942" s="89" t="str">
        <f>IFERROR(IF(Purchase!G925 &lt;&gt;"",Purchase!G925,""),"")</f>
        <v/>
      </c>
      <c r="AH942" s="89" t="str">
        <f>IFERROR(IF(Purchase!H925 &lt;&gt;"",Purchase!H925,""),"")</f>
        <v/>
      </c>
      <c r="AI942" s="89" t="str">
        <f>IFERROR(IF(Purchase!I925 &lt;&gt;"",Purchase!I925,""),"")</f>
        <v/>
      </c>
      <c r="AJ942" s="89" t="str">
        <f>IFERROR(IF(Purchase!J925 &lt;&gt;"",Purchase!J925,""),"")</f>
        <v/>
      </c>
      <c r="AK942" s="101" t="str">
        <f t="shared" si="39"/>
        <v/>
      </c>
      <c r="BD942" s="94" t="str">
        <f>IFERROR(IF(Sale!A926 &lt;&gt; "", Sale!A926, ""), "")</f>
        <v/>
      </c>
      <c r="BE942" s="88" t="str">
        <f>IFERROR(IF(Sale!B926 &lt;&gt; "", Sale!B926, ""), "")</f>
        <v/>
      </c>
      <c r="BF942" s="88" t="str">
        <f>IFERROR(IF(Sale!C926 &lt;&gt; "", Sale!C926, ""), "")</f>
        <v/>
      </c>
      <c r="BG942" s="88" t="str">
        <f>IFERROR(IF(Sale!D926 &lt;&gt; "", Sale!D926, ""), "")</f>
        <v/>
      </c>
      <c r="BH942" s="88" t="str">
        <f>IFERROR(IF(Sale!E926 &lt;&gt; "", Sale!E926, ""), "")</f>
        <v/>
      </c>
      <c r="BI942" s="88" t="str">
        <f>IFERROR(IF(Sale!F926 &lt;&gt; "", Sale!F926, ""), "")</f>
        <v/>
      </c>
      <c r="BJ942" s="88" t="str">
        <f>IFERROR(IF(Sale!G926 &lt;&gt; "", Sale!G926, ""), "")</f>
        <v/>
      </c>
      <c r="BK942" s="88" t="str">
        <f>IFERROR(IF(Sale!H926 &lt;&gt; "", Sale!H926, ""), "")</f>
        <v/>
      </c>
      <c r="BL942" s="88" t="str">
        <f>IFERROR(IF(Sale!I926 &lt;&gt; "", Sale!I926, ""), "")</f>
        <v/>
      </c>
      <c r="BM942" s="88" t="str">
        <f>IFERROR(IF(Sale!J926 &lt;&gt; "", Sale!J926, ""), "")</f>
        <v/>
      </c>
      <c r="BN942" s="88" t="str">
        <f>IFERROR(IF(Sale!K926 &lt;&gt; "", Sale!K926, ""), "")</f>
        <v/>
      </c>
      <c r="BO942" s="88" t="str">
        <f>IFERROR(IF(Sale!L926 &lt;&gt; "", Sale!L926, ""), "")</f>
        <v/>
      </c>
      <c r="BP942" s="88" t="str">
        <f>IFERROR(IF(Sale!M926 &lt;&gt; "", Sale!M926, ""), "")</f>
        <v/>
      </c>
      <c r="BQ942" s="88" t="str">
        <f>IFERROR(IF(Sale!N926 &lt;&gt; "", Sale!N926, ""), "")</f>
        <v/>
      </c>
      <c r="BR942" s="88" t="str">
        <f>IFERROR(IF(Sale!O926 &lt;&gt; "", Sale!O926, ""), "")</f>
        <v/>
      </c>
    </row>
    <row r="943" spans="26:70">
      <c r="Z943" s="101" t="str">
        <f>IF(AB943 &lt;&gt; "", (COUNTIF($AB$19:AB943,AB943)&amp;"_"&amp;AB943),"")</f>
        <v/>
      </c>
      <c r="AA943" s="125" t="str">
        <f>IFERROR(IF(Purchase!A926 &lt;&gt;"",Purchase!A926,""),"")</f>
        <v/>
      </c>
      <c r="AB943" s="101" t="str">
        <f>IFERROR(IF(Purchase!B926 &lt;&gt;"",Purchase!B926,""),"")</f>
        <v/>
      </c>
      <c r="AC943" s="101" t="str">
        <f>IFERROR(IF(Purchase!C926 &lt;&gt;"",Purchase!C926,""),"")</f>
        <v/>
      </c>
      <c r="AD943" s="89" t="str">
        <f>IFERROR(IF(Purchase!D926 &lt;&gt;"",Purchase!D926,""),"")</f>
        <v/>
      </c>
      <c r="AE943" s="89" t="str">
        <f>IFERROR(IF(Purchase!E926 &lt;&gt;"",Purchase!E926,""),"")</f>
        <v/>
      </c>
      <c r="AF943" s="89" t="str">
        <f>IFERROR(IF(Purchase!F926 &lt;&gt;"",Purchase!F926,""),"")</f>
        <v/>
      </c>
      <c r="AG943" s="89" t="str">
        <f>IFERROR(IF(Purchase!G926 &lt;&gt;"",Purchase!G926,""),"")</f>
        <v/>
      </c>
      <c r="AH943" s="89" t="str">
        <f>IFERROR(IF(Purchase!H926 &lt;&gt;"",Purchase!H926,""),"")</f>
        <v/>
      </c>
      <c r="AI943" s="89" t="str">
        <f>IFERROR(IF(Purchase!I926 &lt;&gt;"",Purchase!I926,""),"")</f>
        <v/>
      </c>
      <c r="AJ943" s="89" t="str">
        <f>IFERROR(IF(Purchase!J926 &lt;&gt;"",Purchase!J926,""),"")</f>
        <v/>
      </c>
      <c r="AK943" s="101" t="str">
        <f t="shared" si="39"/>
        <v/>
      </c>
      <c r="BD943" s="94" t="str">
        <f>IFERROR(IF(Sale!A927 &lt;&gt; "", Sale!A927, ""), "")</f>
        <v/>
      </c>
      <c r="BE943" s="88" t="str">
        <f>IFERROR(IF(Sale!B927 &lt;&gt; "", Sale!B927, ""), "")</f>
        <v/>
      </c>
      <c r="BF943" s="88" t="str">
        <f>IFERROR(IF(Sale!C927 &lt;&gt; "", Sale!C927, ""), "")</f>
        <v/>
      </c>
      <c r="BG943" s="88" t="str">
        <f>IFERROR(IF(Sale!D927 &lt;&gt; "", Sale!D927, ""), "")</f>
        <v/>
      </c>
      <c r="BH943" s="88" t="str">
        <f>IFERROR(IF(Sale!E927 &lt;&gt; "", Sale!E927, ""), "")</f>
        <v/>
      </c>
      <c r="BI943" s="88" t="str">
        <f>IFERROR(IF(Sale!F927 &lt;&gt; "", Sale!F927, ""), "")</f>
        <v/>
      </c>
      <c r="BJ943" s="88" t="str">
        <f>IFERROR(IF(Sale!G927 &lt;&gt; "", Sale!G927, ""), "")</f>
        <v/>
      </c>
      <c r="BK943" s="88" t="str">
        <f>IFERROR(IF(Sale!H927 &lt;&gt; "", Sale!H927, ""), "")</f>
        <v/>
      </c>
      <c r="BL943" s="88" t="str">
        <f>IFERROR(IF(Sale!I927 &lt;&gt; "", Sale!I927, ""), "")</f>
        <v/>
      </c>
      <c r="BM943" s="88" t="str">
        <f>IFERROR(IF(Sale!J927 &lt;&gt; "", Sale!J927, ""), "")</f>
        <v/>
      </c>
      <c r="BN943" s="88" t="str">
        <f>IFERROR(IF(Sale!K927 &lt;&gt; "", Sale!K927, ""), "")</f>
        <v/>
      </c>
      <c r="BO943" s="88" t="str">
        <f>IFERROR(IF(Sale!L927 &lt;&gt; "", Sale!L927, ""), "")</f>
        <v/>
      </c>
      <c r="BP943" s="88" t="str">
        <f>IFERROR(IF(Sale!M927 &lt;&gt; "", Sale!M927, ""), "")</f>
        <v/>
      </c>
      <c r="BQ943" s="88" t="str">
        <f>IFERROR(IF(Sale!N927 &lt;&gt; "", Sale!N927, ""), "")</f>
        <v/>
      </c>
      <c r="BR943" s="88" t="str">
        <f>IFERROR(IF(Sale!O927 &lt;&gt; "", Sale!O927, ""), "")</f>
        <v/>
      </c>
    </row>
    <row r="944" spans="26:70">
      <c r="Z944" s="101" t="str">
        <f>IF(AB944 &lt;&gt; "", (COUNTIF($AB$19:AB944,AB944)&amp;"_"&amp;AB944),"")</f>
        <v/>
      </c>
      <c r="AA944" s="125" t="str">
        <f>IFERROR(IF(Purchase!A927 &lt;&gt;"",Purchase!A927,""),"")</f>
        <v/>
      </c>
      <c r="AB944" s="101" t="str">
        <f>IFERROR(IF(Purchase!B927 &lt;&gt;"",Purchase!B927,""),"")</f>
        <v/>
      </c>
      <c r="AC944" s="101" t="str">
        <f>IFERROR(IF(Purchase!C927 &lt;&gt;"",Purchase!C927,""),"")</f>
        <v/>
      </c>
      <c r="AD944" s="89" t="str">
        <f>IFERROR(IF(Purchase!D927 &lt;&gt;"",Purchase!D927,""),"")</f>
        <v/>
      </c>
      <c r="AE944" s="89" t="str">
        <f>IFERROR(IF(Purchase!E927 &lt;&gt;"",Purchase!E927,""),"")</f>
        <v/>
      </c>
      <c r="AF944" s="89" t="str">
        <f>IFERROR(IF(Purchase!F927 &lt;&gt;"",Purchase!F927,""),"")</f>
        <v/>
      </c>
      <c r="AG944" s="89" t="str">
        <f>IFERROR(IF(Purchase!G927 &lt;&gt;"",Purchase!G927,""),"")</f>
        <v/>
      </c>
      <c r="AH944" s="89" t="str">
        <f>IFERROR(IF(Purchase!H927 &lt;&gt;"",Purchase!H927,""),"")</f>
        <v/>
      </c>
      <c r="AI944" s="89" t="str">
        <f>IFERROR(IF(Purchase!I927 &lt;&gt;"",Purchase!I927,""),"")</f>
        <v/>
      </c>
      <c r="AJ944" s="89" t="str">
        <f>IFERROR(IF(Purchase!J927 &lt;&gt;"",Purchase!J927,""),"")</f>
        <v/>
      </c>
      <c r="AK944" s="101" t="str">
        <f t="shared" si="39"/>
        <v/>
      </c>
      <c r="BD944" s="94" t="str">
        <f>IFERROR(IF(Sale!A928 &lt;&gt; "", Sale!A928, ""), "")</f>
        <v/>
      </c>
      <c r="BE944" s="88" t="str">
        <f>IFERROR(IF(Sale!B928 &lt;&gt; "", Sale!B928, ""), "")</f>
        <v/>
      </c>
      <c r="BF944" s="88" t="str">
        <f>IFERROR(IF(Sale!C928 &lt;&gt; "", Sale!C928, ""), "")</f>
        <v/>
      </c>
      <c r="BG944" s="88" t="str">
        <f>IFERROR(IF(Sale!D928 &lt;&gt; "", Sale!D928, ""), "")</f>
        <v/>
      </c>
      <c r="BH944" s="88" t="str">
        <f>IFERROR(IF(Sale!E928 &lt;&gt; "", Sale!E928, ""), "")</f>
        <v/>
      </c>
      <c r="BI944" s="88" t="str">
        <f>IFERROR(IF(Sale!F928 &lt;&gt; "", Sale!F928, ""), "")</f>
        <v/>
      </c>
      <c r="BJ944" s="88" t="str">
        <f>IFERROR(IF(Sale!G928 &lt;&gt; "", Sale!G928, ""), "")</f>
        <v/>
      </c>
      <c r="BK944" s="88" t="str">
        <f>IFERROR(IF(Sale!H928 &lt;&gt; "", Sale!H928, ""), "")</f>
        <v/>
      </c>
      <c r="BL944" s="88" t="str">
        <f>IFERROR(IF(Sale!I928 &lt;&gt; "", Sale!I928, ""), "")</f>
        <v/>
      </c>
      <c r="BM944" s="88" t="str">
        <f>IFERROR(IF(Sale!J928 &lt;&gt; "", Sale!J928, ""), "")</f>
        <v/>
      </c>
      <c r="BN944" s="88" t="str">
        <f>IFERROR(IF(Sale!K928 &lt;&gt; "", Sale!K928, ""), "")</f>
        <v/>
      </c>
      <c r="BO944" s="88" t="str">
        <f>IFERROR(IF(Sale!L928 &lt;&gt; "", Sale!L928, ""), "")</f>
        <v/>
      </c>
      <c r="BP944" s="88" t="str">
        <f>IFERROR(IF(Sale!M928 &lt;&gt; "", Sale!M928, ""), "")</f>
        <v/>
      </c>
      <c r="BQ944" s="88" t="str">
        <f>IFERROR(IF(Sale!N928 &lt;&gt; "", Sale!N928, ""), "")</f>
        <v/>
      </c>
      <c r="BR944" s="88" t="str">
        <f>IFERROR(IF(Sale!O928 &lt;&gt; "", Sale!O928, ""), "")</f>
        <v/>
      </c>
    </row>
    <row r="945" spans="26:70">
      <c r="Z945" s="101" t="str">
        <f>IF(AB945 &lt;&gt; "", (COUNTIF($AB$19:AB945,AB945)&amp;"_"&amp;AB945),"")</f>
        <v/>
      </c>
      <c r="AA945" s="125" t="str">
        <f>IFERROR(IF(Purchase!A928 &lt;&gt;"",Purchase!A928,""),"")</f>
        <v/>
      </c>
      <c r="AB945" s="101" t="str">
        <f>IFERROR(IF(Purchase!B928 &lt;&gt;"",Purchase!B928,""),"")</f>
        <v/>
      </c>
      <c r="AC945" s="101" t="str">
        <f>IFERROR(IF(Purchase!C928 &lt;&gt;"",Purchase!C928,""),"")</f>
        <v/>
      </c>
      <c r="AD945" s="89" t="str">
        <f>IFERROR(IF(Purchase!D928 &lt;&gt;"",Purchase!D928,""),"")</f>
        <v/>
      </c>
      <c r="AE945" s="89" t="str">
        <f>IFERROR(IF(Purchase!E928 &lt;&gt;"",Purchase!E928,""),"")</f>
        <v/>
      </c>
      <c r="AF945" s="89" t="str">
        <f>IFERROR(IF(Purchase!F928 &lt;&gt;"",Purchase!F928,""),"")</f>
        <v/>
      </c>
      <c r="AG945" s="89" t="str">
        <f>IFERROR(IF(Purchase!G928 &lt;&gt;"",Purchase!G928,""),"")</f>
        <v/>
      </c>
      <c r="AH945" s="89" t="str">
        <f>IFERROR(IF(Purchase!H928 &lt;&gt;"",Purchase!H928,""),"")</f>
        <v/>
      </c>
      <c r="AI945" s="89" t="str">
        <f>IFERROR(IF(Purchase!I928 &lt;&gt;"",Purchase!I928,""),"")</f>
        <v/>
      </c>
      <c r="AJ945" s="89" t="str">
        <f>IFERROR(IF(Purchase!J928 &lt;&gt;"",Purchase!J928,""),"")</f>
        <v/>
      </c>
      <c r="AK945" s="101" t="str">
        <f t="shared" si="39"/>
        <v/>
      </c>
      <c r="BD945" s="94" t="str">
        <f>IFERROR(IF(Sale!A929 &lt;&gt; "", Sale!A929, ""), "")</f>
        <v/>
      </c>
      <c r="BE945" s="88" t="str">
        <f>IFERROR(IF(Sale!B929 &lt;&gt; "", Sale!B929, ""), "")</f>
        <v/>
      </c>
      <c r="BF945" s="88" t="str">
        <f>IFERROR(IF(Sale!C929 &lt;&gt; "", Sale!C929, ""), "")</f>
        <v/>
      </c>
      <c r="BG945" s="88" t="str">
        <f>IFERROR(IF(Sale!D929 &lt;&gt; "", Sale!D929, ""), "")</f>
        <v/>
      </c>
      <c r="BH945" s="88" t="str">
        <f>IFERROR(IF(Sale!E929 &lt;&gt; "", Sale!E929, ""), "")</f>
        <v/>
      </c>
      <c r="BI945" s="88" t="str">
        <f>IFERROR(IF(Sale!F929 &lt;&gt; "", Sale!F929, ""), "")</f>
        <v/>
      </c>
      <c r="BJ945" s="88" t="str">
        <f>IFERROR(IF(Sale!G929 &lt;&gt; "", Sale!G929, ""), "")</f>
        <v/>
      </c>
      <c r="BK945" s="88" t="str">
        <f>IFERROR(IF(Sale!H929 &lt;&gt; "", Sale!H929, ""), "")</f>
        <v/>
      </c>
      <c r="BL945" s="88" t="str">
        <f>IFERROR(IF(Sale!I929 &lt;&gt; "", Sale!I929, ""), "")</f>
        <v/>
      </c>
      <c r="BM945" s="88" t="str">
        <f>IFERROR(IF(Sale!J929 &lt;&gt; "", Sale!J929, ""), "")</f>
        <v/>
      </c>
      <c r="BN945" s="88" t="str">
        <f>IFERROR(IF(Sale!K929 &lt;&gt; "", Sale!K929, ""), "")</f>
        <v/>
      </c>
      <c r="BO945" s="88" t="str">
        <f>IFERROR(IF(Sale!L929 &lt;&gt; "", Sale!L929, ""), "")</f>
        <v/>
      </c>
      <c r="BP945" s="88" t="str">
        <f>IFERROR(IF(Sale!M929 &lt;&gt; "", Sale!M929, ""), "")</f>
        <v/>
      </c>
      <c r="BQ945" s="88" t="str">
        <f>IFERROR(IF(Sale!N929 &lt;&gt; "", Sale!N929, ""), "")</f>
        <v/>
      </c>
      <c r="BR945" s="88" t="str">
        <f>IFERROR(IF(Sale!O929 &lt;&gt; "", Sale!O929, ""), "")</f>
        <v/>
      </c>
    </row>
    <row r="946" spans="26:70">
      <c r="Z946" s="101" t="str">
        <f>IF(AB946 &lt;&gt; "", (COUNTIF($AB$19:AB946,AB946)&amp;"_"&amp;AB946),"")</f>
        <v/>
      </c>
      <c r="AA946" s="125" t="str">
        <f>IFERROR(IF(Purchase!A929 &lt;&gt;"",Purchase!A929,""),"")</f>
        <v/>
      </c>
      <c r="AB946" s="101" t="str">
        <f>IFERROR(IF(Purchase!B929 &lt;&gt;"",Purchase!B929,""),"")</f>
        <v/>
      </c>
      <c r="AC946" s="101" t="str">
        <f>IFERROR(IF(Purchase!C929 &lt;&gt;"",Purchase!C929,""),"")</f>
        <v/>
      </c>
      <c r="AD946" s="89" t="str">
        <f>IFERROR(IF(Purchase!D929 &lt;&gt;"",Purchase!D929,""),"")</f>
        <v/>
      </c>
      <c r="AE946" s="89" t="str">
        <f>IFERROR(IF(Purchase!E929 &lt;&gt;"",Purchase!E929,""),"")</f>
        <v/>
      </c>
      <c r="AF946" s="89" t="str">
        <f>IFERROR(IF(Purchase!F929 &lt;&gt;"",Purchase!F929,""),"")</f>
        <v/>
      </c>
      <c r="AG946" s="89" t="str">
        <f>IFERROR(IF(Purchase!G929 &lt;&gt;"",Purchase!G929,""),"")</f>
        <v/>
      </c>
      <c r="AH946" s="89" t="str">
        <f>IFERROR(IF(Purchase!H929 &lt;&gt;"",Purchase!H929,""),"")</f>
        <v/>
      </c>
      <c r="AI946" s="89" t="str">
        <f>IFERROR(IF(Purchase!I929 &lt;&gt;"",Purchase!I929,""),"")</f>
        <v/>
      </c>
      <c r="AJ946" s="89" t="str">
        <f>IFERROR(IF(Purchase!J929 &lt;&gt;"",Purchase!J929,""),"")</f>
        <v/>
      </c>
      <c r="AK946" s="101" t="str">
        <f t="shared" si="39"/>
        <v/>
      </c>
      <c r="BD946" s="94" t="str">
        <f>IFERROR(IF(Sale!A930 &lt;&gt; "", Sale!A930, ""), "")</f>
        <v/>
      </c>
      <c r="BE946" s="88" t="str">
        <f>IFERROR(IF(Sale!B930 &lt;&gt; "", Sale!B930, ""), "")</f>
        <v/>
      </c>
      <c r="BF946" s="88" t="str">
        <f>IFERROR(IF(Sale!C930 &lt;&gt; "", Sale!C930, ""), "")</f>
        <v/>
      </c>
      <c r="BG946" s="88" t="str">
        <f>IFERROR(IF(Sale!D930 &lt;&gt; "", Sale!D930, ""), "")</f>
        <v/>
      </c>
      <c r="BH946" s="88" t="str">
        <f>IFERROR(IF(Sale!E930 &lt;&gt; "", Sale!E930, ""), "")</f>
        <v/>
      </c>
      <c r="BI946" s="88" t="str">
        <f>IFERROR(IF(Sale!F930 &lt;&gt; "", Sale!F930, ""), "")</f>
        <v/>
      </c>
      <c r="BJ946" s="88" t="str">
        <f>IFERROR(IF(Sale!G930 &lt;&gt; "", Sale!G930, ""), "")</f>
        <v/>
      </c>
      <c r="BK946" s="88" t="str">
        <f>IFERROR(IF(Sale!H930 &lt;&gt; "", Sale!H930, ""), "")</f>
        <v/>
      </c>
      <c r="BL946" s="88" t="str">
        <f>IFERROR(IF(Sale!I930 &lt;&gt; "", Sale!I930, ""), "")</f>
        <v/>
      </c>
      <c r="BM946" s="88" t="str">
        <f>IFERROR(IF(Sale!J930 &lt;&gt; "", Sale!J930, ""), "")</f>
        <v/>
      </c>
      <c r="BN946" s="88" t="str">
        <f>IFERROR(IF(Sale!K930 &lt;&gt; "", Sale!K930, ""), "")</f>
        <v/>
      </c>
      <c r="BO946" s="88" t="str">
        <f>IFERROR(IF(Sale!L930 &lt;&gt; "", Sale!L930, ""), "")</f>
        <v/>
      </c>
      <c r="BP946" s="88" t="str">
        <f>IFERROR(IF(Sale!M930 &lt;&gt; "", Sale!M930, ""), "")</f>
        <v/>
      </c>
      <c r="BQ946" s="88" t="str">
        <f>IFERROR(IF(Sale!N930 &lt;&gt; "", Sale!N930, ""), "")</f>
        <v/>
      </c>
      <c r="BR946" s="88" t="str">
        <f>IFERROR(IF(Sale!O930 &lt;&gt; "", Sale!O930, ""), "")</f>
        <v/>
      </c>
    </row>
    <row r="947" spans="26:70">
      <c r="Z947" s="101" t="str">
        <f>IF(AB947 &lt;&gt; "", (COUNTIF($AB$19:AB947,AB947)&amp;"_"&amp;AB947),"")</f>
        <v/>
      </c>
      <c r="AA947" s="125" t="str">
        <f>IFERROR(IF(Purchase!A930 &lt;&gt;"",Purchase!A930,""),"")</f>
        <v/>
      </c>
      <c r="AB947" s="101" t="str">
        <f>IFERROR(IF(Purchase!B930 &lt;&gt;"",Purchase!B930,""),"")</f>
        <v/>
      </c>
      <c r="AC947" s="101" t="str">
        <f>IFERROR(IF(Purchase!C930 &lt;&gt;"",Purchase!C930,""),"")</f>
        <v/>
      </c>
      <c r="AD947" s="89" t="str">
        <f>IFERROR(IF(Purchase!D930 &lt;&gt;"",Purchase!D930,""),"")</f>
        <v/>
      </c>
      <c r="AE947" s="89" t="str">
        <f>IFERROR(IF(Purchase!E930 &lt;&gt;"",Purchase!E930,""),"")</f>
        <v/>
      </c>
      <c r="AF947" s="89" t="str">
        <f>IFERROR(IF(Purchase!F930 &lt;&gt;"",Purchase!F930,""),"")</f>
        <v/>
      </c>
      <c r="AG947" s="89" t="str">
        <f>IFERROR(IF(Purchase!G930 &lt;&gt;"",Purchase!G930,""),"")</f>
        <v/>
      </c>
      <c r="AH947" s="89" t="str">
        <f>IFERROR(IF(Purchase!H930 &lt;&gt;"",Purchase!H930,""),"")</f>
        <v/>
      </c>
      <c r="AI947" s="89" t="str">
        <f>IFERROR(IF(Purchase!I930 &lt;&gt;"",Purchase!I930,""),"")</f>
        <v/>
      </c>
      <c r="AJ947" s="89" t="str">
        <f>IFERROR(IF(Purchase!J930 &lt;&gt;"",Purchase!J930,""),"")</f>
        <v/>
      </c>
      <c r="AK947" s="101" t="str">
        <f t="shared" si="39"/>
        <v/>
      </c>
      <c r="BD947" s="94" t="str">
        <f>IFERROR(IF(Sale!A931 &lt;&gt; "", Sale!A931, ""), "")</f>
        <v/>
      </c>
      <c r="BE947" s="88" t="str">
        <f>IFERROR(IF(Sale!B931 &lt;&gt; "", Sale!B931, ""), "")</f>
        <v/>
      </c>
      <c r="BF947" s="88" t="str">
        <f>IFERROR(IF(Sale!C931 &lt;&gt; "", Sale!C931, ""), "")</f>
        <v/>
      </c>
      <c r="BG947" s="88" t="str">
        <f>IFERROR(IF(Sale!D931 &lt;&gt; "", Sale!D931, ""), "")</f>
        <v/>
      </c>
      <c r="BH947" s="88" t="str">
        <f>IFERROR(IF(Sale!E931 &lt;&gt; "", Sale!E931, ""), "")</f>
        <v/>
      </c>
      <c r="BI947" s="88" t="str">
        <f>IFERROR(IF(Sale!F931 &lt;&gt; "", Sale!F931, ""), "")</f>
        <v/>
      </c>
      <c r="BJ947" s="88" t="str">
        <f>IFERROR(IF(Sale!G931 &lt;&gt; "", Sale!G931, ""), "")</f>
        <v/>
      </c>
      <c r="BK947" s="88" t="str">
        <f>IFERROR(IF(Sale!H931 &lt;&gt; "", Sale!H931, ""), "")</f>
        <v/>
      </c>
      <c r="BL947" s="88" t="str">
        <f>IFERROR(IF(Sale!I931 &lt;&gt; "", Sale!I931, ""), "")</f>
        <v/>
      </c>
      <c r="BM947" s="88" t="str">
        <f>IFERROR(IF(Sale!J931 &lt;&gt; "", Sale!J931, ""), "")</f>
        <v/>
      </c>
      <c r="BN947" s="88" t="str">
        <f>IFERROR(IF(Sale!K931 &lt;&gt; "", Sale!K931, ""), "")</f>
        <v/>
      </c>
      <c r="BO947" s="88" t="str">
        <f>IFERROR(IF(Sale!L931 &lt;&gt; "", Sale!L931, ""), "")</f>
        <v/>
      </c>
      <c r="BP947" s="88" t="str">
        <f>IFERROR(IF(Sale!M931 &lt;&gt; "", Sale!M931, ""), "")</f>
        <v/>
      </c>
      <c r="BQ947" s="88" t="str">
        <f>IFERROR(IF(Sale!N931 &lt;&gt; "", Sale!N931, ""), "")</f>
        <v/>
      </c>
      <c r="BR947" s="88" t="str">
        <f>IFERROR(IF(Sale!O931 &lt;&gt; "", Sale!O931, ""), "")</f>
        <v/>
      </c>
    </row>
    <row r="948" spans="26:70">
      <c r="Z948" s="101" t="str">
        <f>IF(AB948 &lt;&gt; "", (COUNTIF($AB$19:AB948,AB948)&amp;"_"&amp;AB948),"")</f>
        <v/>
      </c>
      <c r="AA948" s="125" t="str">
        <f>IFERROR(IF(Purchase!A931 &lt;&gt;"",Purchase!A931,""),"")</f>
        <v/>
      </c>
      <c r="AB948" s="101" t="str">
        <f>IFERROR(IF(Purchase!B931 &lt;&gt;"",Purchase!B931,""),"")</f>
        <v/>
      </c>
      <c r="AC948" s="101" t="str">
        <f>IFERROR(IF(Purchase!C931 &lt;&gt;"",Purchase!C931,""),"")</f>
        <v/>
      </c>
      <c r="AD948" s="89" t="str">
        <f>IFERROR(IF(Purchase!D931 &lt;&gt;"",Purchase!D931,""),"")</f>
        <v/>
      </c>
      <c r="AE948" s="89" t="str">
        <f>IFERROR(IF(Purchase!E931 &lt;&gt;"",Purchase!E931,""),"")</f>
        <v/>
      </c>
      <c r="AF948" s="89" t="str">
        <f>IFERROR(IF(Purchase!F931 &lt;&gt;"",Purchase!F931,""),"")</f>
        <v/>
      </c>
      <c r="AG948" s="89" t="str">
        <f>IFERROR(IF(Purchase!G931 &lt;&gt;"",Purchase!G931,""),"")</f>
        <v/>
      </c>
      <c r="AH948" s="89" t="str">
        <f>IFERROR(IF(Purchase!H931 &lt;&gt;"",Purchase!H931,""),"")</f>
        <v/>
      </c>
      <c r="AI948" s="89" t="str">
        <f>IFERROR(IF(Purchase!I931 &lt;&gt;"",Purchase!I931,""),"")</f>
        <v/>
      </c>
      <c r="AJ948" s="89" t="str">
        <f>IFERROR(IF(Purchase!J931 &lt;&gt;"",Purchase!J931,""),"")</f>
        <v/>
      </c>
      <c r="AK948" s="101" t="str">
        <f t="shared" si="39"/>
        <v/>
      </c>
      <c r="BD948" s="94" t="str">
        <f>IFERROR(IF(Sale!A932 &lt;&gt; "", Sale!A932, ""), "")</f>
        <v/>
      </c>
      <c r="BE948" s="88" t="str">
        <f>IFERROR(IF(Sale!B932 &lt;&gt; "", Sale!B932, ""), "")</f>
        <v/>
      </c>
      <c r="BF948" s="88" t="str">
        <f>IFERROR(IF(Sale!C932 &lt;&gt; "", Sale!C932, ""), "")</f>
        <v/>
      </c>
      <c r="BG948" s="88" t="str">
        <f>IFERROR(IF(Sale!D932 &lt;&gt; "", Sale!D932, ""), "")</f>
        <v/>
      </c>
      <c r="BH948" s="88" t="str">
        <f>IFERROR(IF(Sale!E932 &lt;&gt; "", Sale!E932, ""), "")</f>
        <v/>
      </c>
      <c r="BI948" s="88" t="str">
        <f>IFERROR(IF(Sale!F932 &lt;&gt; "", Sale!F932, ""), "")</f>
        <v/>
      </c>
      <c r="BJ948" s="88" t="str">
        <f>IFERROR(IF(Sale!G932 &lt;&gt; "", Sale!G932, ""), "")</f>
        <v/>
      </c>
      <c r="BK948" s="88" t="str">
        <f>IFERROR(IF(Sale!H932 &lt;&gt; "", Sale!H932, ""), "")</f>
        <v/>
      </c>
      <c r="BL948" s="88" t="str">
        <f>IFERROR(IF(Sale!I932 &lt;&gt; "", Sale!I932, ""), "")</f>
        <v/>
      </c>
      <c r="BM948" s="88" t="str">
        <f>IFERROR(IF(Sale!J932 &lt;&gt; "", Sale!J932, ""), "")</f>
        <v/>
      </c>
      <c r="BN948" s="88" t="str">
        <f>IFERROR(IF(Sale!K932 &lt;&gt; "", Sale!K932, ""), "")</f>
        <v/>
      </c>
      <c r="BO948" s="88" t="str">
        <f>IFERROR(IF(Sale!L932 &lt;&gt; "", Sale!L932, ""), "")</f>
        <v/>
      </c>
      <c r="BP948" s="88" t="str">
        <f>IFERROR(IF(Sale!M932 &lt;&gt; "", Sale!M932, ""), "")</f>
        <v/>
      </c>
      <c r="BQ948" s="88" t="str">
        <f>IFERROR(IF(Sale!N932 &lt;&gt; "", Sale!N932, ""), "")</f>
        <v/>
      </c>
      <c r="BR948" s="88" t="str">
        <f>IFERROR(IF(Sale!O932 &lt;&gt; "", Sale!O932, ""), "")</f>
        <v/>
      </c>
    </row>
    <row r="949" spans="26:70">
      <c r="Z949" s="101" t="str">
        <f>IF(AB949 &lt;&gt; "", (COUNTIF($AB$19:AB949,AB949)&amp;"_"&amp;AB949),"")</f>
        <v/>
      </c>
      <c r="AA949" s="125" t="str">
        <f>IFERROR(IF(Purchase!A932 &lt;&gt;"",Purchase!A932,""),"")</f>
        <v/>
      </c>
      <c r="AB949" s="101" t="str">
        <f>IFERROR(IF(Purchase!B932 &lt;&gt;"",Purchase!B932,""),"")</f>
        <v/>
      </c>
      <c r="AC949" s="101" t="str">
        <f>IFERROR(IF(Purchase!C932 &lt;&gt;"",Purchase!C932,""),"")</f>
        <v/>
      </c>
      <c r="AD949" s="89" t="str">
        <f>IFERROR(IF(Purchase!D932 &lt;&gt;"",Purchase!D932,""),"")</f>
        <v/>
      </c>
      <c r="AE949" s="89" t="str">
        <f>IFERROR(IF(Purchase!E932 &lt;&gt;"",Purchase!E932,""),"")</f>
        <v/>
      </c>
      <c r="AF949" s="89" t="str">
        <f>IFERROR(IF(Purchase!F932 &lt;&gt;"",Purchase!F932,""),"")</f>
        <v/>
      </c>
      <c r="AG949" s="89" t="str">
        <f>IFERROR(IF(Purchase!G932 &lt;&gt;"",Purchase!G932,""),"")</f>
        <v/>
      </c>
      <c r="AH949" s="89" t="str">
        <f>IFERROR(IF(Purchase!H932 &lt;&gt;"",Purchase!H932,""),"")</f>
        <v/>
      </c>
      <c r="AI949" s="89" t="str">
        <f>IFERROR(IF(Purchase!I932 &lt;&gt;"",Purchase!I932,""),"")</f>
        <v/>
      </c>
      <c r="AJ949" s="89" t="str">
        <f>IFERROR(IF(Purchase!J932 &lt;&gt;"",Purchase!J932,""),"")</f>
        <v/>
      </c>
      <c r="AK949" s="101" t="str">
        <f t="shared" si="39"/>
        <v/>
      </c>
      <c r="BD949" s="94" t="str">
        <f>IFERROR(IF(Sale!A933 &lt;&gt; "", Sale!A933, ""), "")</f>
        <v/>
      </c>
      <c r="BE949" s="88" t="str">
        <f>IFERROR(IF(Sale!B933 &lt;&gt; "", Sale!B933, ""), "")</f>
        <v/>
      </c>
      <c r="BF949" s="88" t="str">
        <f>IFERROR(IF(Sale!C933 &lt;&gt; "", Sale!C933, ""), "")</f>
        <v/>
      </c>
      <c r="BG949" s="88" t="str">
        <f>IFERROR(IF(Sale!D933 &lt;&gt; "", Sale!D933, ""), "")</f>
        <v/>
      </c>
      <c r="BH949" s="88" t="str">
        <f>IFERROR(IF(Sale!E933 &lt;&gt; "", Sale!E933, ""), "")</f>
        <v/>
      </c>
      <c r="BI949" s="88" t="str">
        <f>IFERROR(IF(Sale!F933 &lt;&gt; "", Sale!F933, ""), "")</f>
        <v/>
      </c>
      <c r="BJ949" s="88" t="str">
        <f>IFERROR(IF(Sale!G933 &lt;&gt; "", Sale!G933, ""), "")</f>
        <v/>
      </c>
      <c r="BK949" s="88" t="str">
        <f>IFERROR(IF(Sale!H933 &lt;&gt; "", Sale!H933, ""), "")</f>
        <v/>
      </c>
      <c r="BL949" s="88" t="str">
        <f>IFERROR(IF(Sale!I933 &lt;&gt; "", Sale!I933, ""), "")</f>
        <v/>
      </c>
      <c r="BM949" s="88" t="str">
        <f>IFERROR(IF(Sale!J933 &lt;&gt; "", Sale!J933, ""), "")</f>
        <v/>
      </c>
      <c r="BN949" s="88" t="str">
        <f>IFERROR(IF(Sale!K933 &lt;&gt; "", Sale!K933, ""), "")</f>
        <v/>
      </c>
      <c r="BO949" s="88" t="str">
        <f>IFERROR(IF(Sale!L933 &lt;&gt; "", Sale!L933, ""), "")</f>
        <v/>
      </c>
      <c r="BP949" s="88" t="str">
        <f>IFERROR(IF(Sale!M933 &lt;&gt; "", Sale!M933, ""), "")</f>
        <v/>
      </c>
      <c r="BQ949" s="88" t="str">
        <f>IFERROR(IF(Sale!N933 &lt;&gt; "", Sale!N933, ""), "")</f>
        <v/>
      </c>
      <c r="BR949" s="88" t="str">
        <f>IFERROR(IF(Sale!O933 &lt;&gt; "", Sale!O933, ""), "")</f>
        <v/>
      </c>
    </row>
    <row r="950" spans="26:70">
      <c r="Z950" s="101" t="str">
        <f>IF(AB950 &lt;&gt; "", (COUNTIF($AB$19:AB950,AB950)&amp;"_"&amp;AB950),"")</f>
        <v/>
      </c>
      <c r="AA950" s="125" t="str">
        <f>IFERROR(IF(Purchase!A933 &lt;&gt;"",Purchase!A933,""),"")</f>
        <v/>
      </c>
      <c r="AB950" s="101" t="str">
        <f>IFERROR(IF(Purchase!B933 &lt;&gt;"",Purchase!B933,""),"")</f>
        <v/>
      </c>
      <c r="AC950" s="101" t="str">
        <f>IFERROR(IF(Purchase!C933 &lt;&gt;"",Purchase!C933,""),"")</f>
        <v/>
      </c>
      <c r="AD950" s="89" t="str">
        <f>IFERROR(IF(Purchase!D933 &lt;&gt;"",Purchase!D933,""),"")</f>
        <v/>
      </c>
      <c r="AE950" s="89" t="str">
        <f>IFERROR(IF(Purchase!E933 &lt;&gt;"",Purchase!E933,""),"")</f>
        <v/>
      </c>
      <c r="AF950" s="89" t="str">
        <f>IFERROR(IF(Purchase!F933 &lt;&gt;"",Purchase!F933,""),"")</f>
        <v/>
      </c>
      <c r="AG950" s="89" t="str">
        <f>IFERROR(IF(Purchase!G933 &lt;&gt;"",Purchase!G933,""),"")</f>
        <v/>
      </c>
      <c r="AH950" s="89" t="str">
        <f>IFERROR(IF(Purchase!H933 &lt;&gt;"",Purchase!H933,""),"")</f>
        <v/>
      </c>
      <c r="AI950" s="89" t="str">
        <f>IFERROR(IF(Purchase!I933 &lt;&gt;"",Purchase!I933,""),"")</f>
        <v/>
      </c>
      <c r="AJ950" s="89" t="str">
        <f>IFERROR(IF(Purchase!J933 &lt;&gt;"",Purchase!J933,""),"")</f>
        <v/>
      </c>
      <c r="AK950" s="101" t="str">
        <f t="shared" si="39"/>
        <v/>
      </c>
      <c r="BD950" s="94" t="str">
        <f>IFERROR(IF(Sale!A934 &lt;&gt; "", Sale!A934, ""), "")</f>
        <v/>
      </c>
      <c r="BE950" s="88" t="str">
        <f>IFERROR(IF(Sale!B934 &lt;&gt; "", Sale!B934, ""), "")</f>
        <v/>
      </c>
      <c r="BF950" s="88" t="str">
        <f>IFERROR(IF(Sale!C934 &lt;&gt; "", Sale!C934, ""), "")</f>
        <v/>
      </c>
      <c r="BG950" s="88" t="str">
        <f>IFERROR(IF(Sale!D934 &lt;&gt; "", Sale!D934, ""), "")</f>
        <v/>
      </c>
      <c r="BH950" s="88" t="str">
        <f>IFERROR(IF(Sale!E934 &lt;&gt; "", Sale!E934, ""), "")</f>
        <v/>
      </c>
      <c r="BI950" s="88" t="str">
        <f>IFERROR(IF(Sale!F934 &lt;&gt; "", Sale!F934, ""), "")</f>
        <v/>
      </c>
      <c r="BJ950" s="88" t="str">
        <f>IFERROR(IF(Sale!G934 &lt;&gt; "", Sale!G934, ""), "")</f>
        <v/>
      </c>
      <c r="BK950" s="88" t="str">
        <f>IFERROR(IF(Sale!H934 &lt;&gt; "", Sale!H934, ""), "")</f>
        <v/>
      </c>
      <c r="BL950" s="88" t="str">
        <f>IFERROR(IF(Sale!I934 &lt;&gt; "", Sale!I934, ""), "")</f>
        <v/>
      </c>
      <c r="BM950" s="88" t="str">
        <f>IFERROR(IF(Sale!J934 &lt;&gt; "", Sale!J934, ""), "")</f>
        <v/>
      </c>
      <c r="BN950" s="88" t="str">
        <f>IFERROR(IF(Sale!K934 &lt;&gt; "", Sale!K934, ""), "")</f>
        <v/>
      </c>
      <c r="BO950" s="88" t="str">
        <f>IFERROR(IF(Sale!L934 &lt;&gt; "", Sale!L934, ""), "")</f>
        <v/>
      </c>
      <c r="BP950" s="88" t="str">
        <f>IFERROR(IF(Sale!M934 &lt;&gt; "", Sale!M934, ""), "")</f>
        <v/>
      </c>
      <c r="BQ950" s="88" t="str">
        <f>IFERROR(IF(Sale!N934 &lt;&gt; "", Sale!N934, ""), "")</f>
        <v/>
      </c>
      <c r="BR950" s="88" t="str">
        <f>IFERROR(IF(Sale!O934 &lt;&gt; "", Sale!O934, ""), "")</f>
        <v/>
      </c>
    </row>
    <row r="951" spans="26:70">
      <c r="Z951" s="101" t="str">
        <f>IF(AB951 &lt;&gt; "", (COUNTIF($AB$19:AB951,AB951)&amp;"_"&amp;AB951),"")</f>
        <v/>
      </c>
      <c r="AA951" s="125" t="str">
        <f>IFERROR(IF(Purchase!A934 &lt;&gt;"",Purchase!A934,""),"")</f>
        <v/>
      </c>
      <c r="AB951" s="101" t="str">
        <f>IFERROR(IF(Purchase!B934 &lt;&gt;"",Purchase!B934,""),"")</f>
        <v/>
      </c>
      <c r="AC951" s="101" t="str">
        <f>IFERROR(IF(Purchase!C934 &lt;&gt;"",Purchase!C934,""),"")</f>
        <v/>
      </c>
      <c r="AD951" s="89" t="str">
        <f>IFERROR(IF(Purchase!D934 &lt;&gt;"",Purchase!D934,""),"")</f>
        <v/>
      </c>
      <c r="AE951" s="89" t="str">
        <f>IFERROR(IF(Purchase!E934 &lt;&gt;"",Purchase!E934,""),"")</f>
        <v/>
      </c>
      <c r="AF951" s="89" t="str">
        <f>IFERROR(IF(Purchase!F934 &lt;&gt;"",Purchase!F934,""),"")</f>
        <v/>
      </c>
      <c r="AG951" s="89" t="str">
        <f>IFERROR(IF(Purchase!G934 &lt;&gt;"",Purchase!G934,""),"")</f>
        <v/>
      </c>
      <c r="AH951" s="89" t="str">
        <f>IFERROR(IF(Purchase!H934 &lt;&gt;"",Purchase!H934,""),"")</f>
        <v/>
      </c>
      <c r="AI951" s="89" t="str">
        <f>IFERROR(IF(Purchase!I934 &lt;&gt;"",Purchase!I934,""),"")</f>
        <v/>
      </c>
      <c r="AJ951" s="89" t="str">
        <f>IFERROR(IF(Purchase!J934 &lt;&gt;"",Purchase!J934,""),"")</f>
        <v/>
      </c>
      <c r="AK951" s="101" t="str">
        <f t="shared" si="39"/>
        <v/>
      </c>
      <c r="BD951" s="94" t="str">
        <f>IFERROR(IF(Sale!A935 &lt;&gt; "", Sale!A935, ""), "")</f>
        <v/>
      </c>
      <c r="BE951" s="88" t="str">
        <f>IFERROR(IF(Sale!B935 &lt;&gt; "", Sale!B935, ""), "")</f>
        <v/>
      </c>
      <c r="BF951" s="88" t="str">
        <f>IFERROR(IF(Sale!C935 &lt;&gt; "", Sale!C935, ""), "")</f>
        <v/>
      </c>
      <c r="BG951" s="88" t="str">
        <f>IFERROR(IF(Sale!D935 &lt;&gt; "", Sale!D935, ""), "")</f>
        <v/>
      </c>
      <c r="BH951" s="88" t="str">
        <f>IFERROR(IF(Sale!E935 &lt;&gt; "", Sale!E935, ""), "")</f>
        <v/>
      </c>
      <c r="BI951" s="88" t="str">
        <f>IFERROR(IF(Sale!F935 &lt;&gt; "", Sale!F935, ""), "")</f>
        <v/>
      </c>
      <c r="BJ951" s="88" t="str">
        <f>IFERROR(IF(Sale!G935 &lt;&gt; "", Sale!G935, ""), "")</f>
        <v/>
      </c>
      <c r="BK951" s="88" t="str">
        <f>IFERROR(IF(Sale!H935 &lt;&gt; "", Sale!H935, ""), "")</f>
        <v/>
      </c>
      <c r="BL951" s="88" t="str">
        <f>IFERROR(IF(Sale!I935 &lt;&gt; "", Sale!I935, ""), "")</f>
        <v/>
      </c>
      <c r="BM951" s="88" t="str">
        <f>IFERROR(IF(Sale!J935 &lt;&gt; "", Sale!J935, ""), "")</f>
        <v/>
      </c>
      <c r="BN951" s="88" t="str">
        <f>IFERROR(IF(Sale!K935 &lt;&gt; "", Sale!K935, ""), "")</f>
        <v/>
      </c>
      <c r="BO951" s="88" t="str">
        <f>IFERROR(IF(Sale!L935 &lt;&gt; "", Sale!L935, ""), "")</f>
        <v/>
      </c>
      <c r="BP951" s="88" t="str">
        <f>IFERROR(IF(Sale!M935 &lt;&gt; "", Sale!M935, ""), "")</f>
        <v/>
      </c>
      <c r="BQ951" s="88" t="str">
        <f>IFERROR(IF(Sale!N935 &lt;&gt; "", Sale!N935, ""), "")</f>
        <v/>
      </c>
      <c r="BR951" s="88" t="str">
        <f>IFERROR(IF(Sale!O935 &lt;&gt; "", Sale!O935, ""), "")</f>
        <v/>
      </c>
    </row>
    <row r="952" spans="26:70">
      <c r="Z952" s="101" t="str">
        <f>IF(AB952 &lt;&gt; "", (COUNTIF($AB$19:AB952,AB952)&amp;"_"&amp;AB952),"")</f>
        <v/>
      </c>
      <c r="AA952" s="125" t="str">
        <f>IFERROR(IF(Purchase!A935 &lt;&gt;"",Purchase!A935,""),"")</f>
        <v/>
      </c>
      <c r="AB952" s="101" t="str">
        <f>IFERROR(IF(Purchase!B935 &lt;&gt;"",Purchase!B935,""),"")</f>
        <v/>
      </c>
      <c r="AC952" s="101" t="str">
        <f>IFERROR(IF(Purchase!C935 &lt;&gt;"",Purchase!C935,""),"")</f>
        <v/>
      </c>
      <c r="AD952" s="89" t="str">
        <f>IFERROR(IF(Purchase!D935 &lt;&gt;"",Purchase!D935,""),"")</f>
        <v/>
      </c>
      <c r="AE952" s="89" t="str">
        <f>IFERROR(IF(Purchase!E935 &lt;&gt;"",Purchase!E935,""),"")</f>
        <v/>
      </c>
      <c r="AF952" s="89" t="str">
        <f>IFERROR(IF(Purchase!F935 &lt;&gt;"",Purchase!F935,""),"")</f>
        <v/>
      </c>
      <c r="AG952" s="89" t="str">
        <f>IFERROR(IF(Purchase!G935 &lt;&gt;"",Purchase!G935,""),"")</f>
        <v/>
      </c>
      <c r="AH952" s="89" t="str">
        <f>IFERROR(IF(Purchase!H935 &lt;&gt;"",Purchase!H935,""),"")</f>
        <v/>
      </c>
      <c r="AI952" s="89" t="str">
        <f>IFERROR(IF(Purchase!I935 &lt;&gt;"",Purchase!I935,""),"")</f>
        <v/>
      </c>
      <c r="AJ952" s="89" t="str">
        <f>IFERROR(IF(Purchase!J935 &lt;&gt;"",Purchase!J935,""),"")</f>
        <v/>
      </c>
      <c r="AK952" s="101" t="str">
        <f t="shared" si="39"/>
        <v/>
      </c>
      <c r="BD952" s="94" t="str">
        <f>IFERROR(IF(Sale!A936 &lt;&gt; "", Sale!A936, ""), "")</f>
        <v/>
      </c>
      <c r="BE952" s="88" t="str">
        <f>IFERROR(IF(Sale!B936 &lt;&gt; "", Sale!B936, ""), "")</f>
        <v/>
      </c>
      <c r="BF952" s="88" t="str">
        <f>IFERROR(IF(Sale!C936 &lt;&gt; "", Sale!C936, ""), "")</f>
        <v/>
      </c>
      <c r="BG952" s="88" t="str">
        <f>IFERROR(IF(Sale!D936 &lt;&gt; "", Sale!D936, ""), "")</f>
        <v/>
      </c>
      <c r="BH952" s="88" t="str">
        <f>IFERROR(IF(Sale!E936 &lt;&gt; "", Sale!E936, ""), "")</f>
        <v/>
      </c>
      <c r="BI952" s="88" t="str">
        <f>IFERROR(IF(Sale!F936 &lt;&gt; "", Sale!F936, ""), "")</f>
        <v/>
      </c>
      <c r="BJ952" s="88" t="str">
        <f>IFERROR(IF(Sale!G936 &lt;&gt; "", Sale!G936, ""), "")</f>
        <v/>
      </c>
      <c r="BK952" s="88" t="str">
        <f>IFERROR(IF(Sale!H936 &lt;&gt; "", Sale!H936, ""), "")</f>
        <v/>
      </c>
      <c r="BL952" s="88" t="str">
        <f>IFERROR(IF(Sale!I936 &lt;&gt; "", Sale!I936, ""), "")</f>
        <v/>
      </c>
      <c r="BM952" s="88" t="str">
        <f>IFERROR(IF(Sale!J936 &lt;&gt; "", Sale!J936, ""), "")</f>
        <v/>
      </c>
      <c r="BN952" s="88" t="str">
        <f>IFERROR(IF(Sale!K936 &lt;&gt; "", Sale!K936, ""), "")</f>
        <v/>
      </c>
      <c r="BO952" s="88" t="str">
        <f>IFERROR(IF(Sale!L936 &lt;&gt; "", Sale!L936, ""), "")</f>
        <v/>
      </c>
      <c r="BP952" s="88" t="str">
        <f>IFERROR(IF(Sale!M936 &lt;&gt; "", Sale!M936, ""), "")</f>
        <v/>
      </c>
      <c r="BQ952" s="88" t="str">
        <f>IFERROR(IF(Sale!N936 &lt;&gt; "", Sale!N936, ""), "")</f>
        <v/>
      </c>
      <c r="BR952" s="88" t="str">
        <f>IFERROR(IF(Sale!O936 &lt;&gt; "", Sale!O936, ""), "")</f>
        <v/>
      </c>
    </row>
    <row r="953" spans="26:70">
      <c r="Z953" s="101" t="str">
        <f>IF(AB953 &lt;&gt; "", (COUNTIF($AB$19:AB953,AB953)&amp;"_"&amp;AB953),"")</f>
        <v/>
      </c>
      <c r="AA953" s="125" t="str">
        <f>IFERROR(IF(Purchase!A936 &lt;&gt;"",Purchase!A936,""),"")</f>
        <v/>
      </c>
      <c r="AB953" s="101" t="str">
        <f>IFERROR(IF(Purchase!B936 &lt;&gt;"",Purchase!B936,""),"")</f>
        <v/>
      </c>
      <c r="AC953" s="101" t="str">
        <f>IFERROR(IF(Purchase!C936 &lt;&gt;"",Purchase!C936,""),"")</f>
        <v/>
      </c>
      <c r="AD953" s="89" t="str">
        <f>IFERROR(IF(Purchase!D936 &lt;&gt;"",Purchase!D936,""),"")</f>
        <v/>
      </c>
      <c r="AE953" s="89" t="str">
        <f>IFERROR(IF(Purchase!E936 &lt;&gt;"",Purchase!E936,""),"")</f>
        <v/>
      </c>
      <c r="AF953" s="89" t="str">
        <f>IFERROR(IF(Purchase!F936 &lt;&gt;"",Purchase!F936,""),"")</f>
        <v/>
      </c>
      <c r="AG953" s="89" t="str">
        <f>IFERROR(IF(Purchase!G936 &lt;&gt;"",Purchase!G936,""),"")</f>
        <v/>
      </c>
      <c r="AH953" s="89" t="str">
        <f>IFERROR(IF(Purchase!H936 &lt;&gt;"",Purchase!H936,""),"")</f>
        <v/>
      </c>
      <c r="AI953" s="89" t="str">
        <f>IFERROR(IF(Purchase!I936 &lt;&gt;"",Purchase!I936,""),"")</f>
        <v/>
      </c>
      <c r="AJ953" s="89" t="str">
        <f>IFERROR(IF(Purchase!J936 &lt;&gt;"",Purchase!J936,""),"")</f>
        <v/>
      </c>
      <c r="AK953" s="101" t="str">
        <f t="shared" si="39"/>
        <v/>
      </c>
      <c r="BD953" s="94" t="str">
        <f>IFERROR(IF(Sale!A937 &lt;&gt; "", Sale!A937, ""), "")</f>
        <v/>
      </c>
      <c r="BE953" s="88" t="str">
        <f>IFERROR(IF(Sale!B937 &lt;&gt; "", Sale!B937, ""), "")</f>
        <v/>
      </c>
      <c r="BF953" s="88" t="str">
        <f>IFERROR(IF(Sale!C937 &lt;&gt; "", Sale!C937, ""), "")</f>
        <v/>
      </c>
      <c r="BG953" s="88" t="str">
        <f>IFERROR(IF(Sale!D937 &lt;&gt; "", Sale!D937, ""), "")</f>
        <v/>
      </c>
      <c r="BH953" s="88" t="str">
        <f>IFERROR(IF(Sale!E937 &lt;&gt; "", Sale!E937, ""), "")</f>
        <v/>
      </c>
      <c r="BI953" s="88" t="str">
        <f>IFERROR(IF(Sale!F937 &lt;&gt; "", Sale!F937, ""), "")</f>
        <v/>
      </c>
      <c r="BJ953" s="88" t="str">
        <f>IFERROR(IF(Sale!G937 &lt;&gt; "", Sale!G937, ""), "")</f>
        <v/>
      </c>
      <c r="BK953" s="88" t="str">
        <f>IFERROR(IF(Sale!H937 &lt;&gt; "", Sale!H937, ""), "")</f>
        <v/>
      </c>
      <c r="BL953" s="88" t="str">
        <f>IFERROR(IF(Sale!I937 &lt;&gt; "", Sale!I937, ""), "")</f>
        <v/>
      </c>
      <c r="BM953" s="88" t="str">
        <f>IFERROR(IF(Sale!J937 &lt;&gt; "", Sale!J937, ""), "")</f>
        <v/>
      </c>
      <c r="BN953" s="88" t="str">
        <f>IFERROR(IF(Sale!K937 &lt;&gt; "", Sale!K937, ""), "")</f>
        <v/>
      </c>
      <c r="BO953" s="88" t="str">
        <f>IFERROR(IF(Sale!L937 &lt;&gt; "", Sale!L937, ""), "")</f>
        <v/>
      </c>
      <c r="BP953" s="88" t="str">
        <f>IFERROR(IF(Sale!M937 &lt;&gt; "", Sale!M937, ""), "")</f>
        <v/>
      </c>
      <c r="BQ953" s="88" t="str">
        <f>IFERROR(IF(Sale!N937 &lt;&gt; "", Sale!N937, ""), "")</f>
        <v/>
      </c>
      <c r="BR953" s="88" t="str">
        <f>IFERROR(IF(Sale!O937 &lt;&gt; "", Sale!O937, ""), "")</f>
        <v/>
      </c>
    </row>
    <row r="954" spans="26:70">
      <c r="Z954" s="101" t="str">
        <f>IF(AB954 &lt;&gt; "", (COUNTIF($AB$19:AB954,AB954)&amp;"_"&amp;AB954),"")</f>
        <v/>
      </c>
      <c r="AA954" s="125" t="str">
        <f>IFERROR(IF(Purchase!A937 &lt;&gt;"",Purchase!A937,""),"")</f>
        <v/>
      </c>
      <c r="AB954" s="101" t="str">
        <f>IFERROR(IF(Purchase!B937 &lt;&gt;"",Purchase!B937,""),"")</f>
        <v/>
      </c>
      <c r="AC954" s="101" t="str">
        <f>IFERROR(IF(Purchase!C937 &lt;&gt;"",Purchase!C937,""),"")</f>
        <v/>
      </c>
      <c r="AD954" s="89" t="str">
        <f>IFERROR(IF(Purchase!D937 &lt;&gt;"",Purchase!D937,""),"")</f>
        <v/>
      </c>
      <c r="AE954" s="89" t="str">
        <f>IFERROR(IF(Purchase!E937 &lt;&gt;"",Purchase!E937,""),"")</f>
        <v/>
      </c>
      <c r="AF954" s="89" t="str">
        <f>IFERROR(IF(Purchase!F937 &lt;&gt;"",Purchase!F937,""),"")</f>
        <v/>
      </c>
      <c r="AG954" s="89" t="str">
        <f>IFERROR(IF(Purchase!G937 &lt;&gt;"",Purchase!G937,""),"")</f>
        <v/>
      </c>
      <c r="AH954" s="89" t="str">
        <f>IFERROR(IF(Purchase!H937 &lt;&gt;"",Purchase!H937,""),"")</f>
        <v/>
      </c>
      <c r="AI954" s="89" t="str">
        <f>IFERROR(IF(Purchase!I937 &lt;&gt;"",Purchase!I937,""),"")</f>
        <v/>
      </c>
      <c r="AJ954" s="89" t="str">
        <f>IFERROR(IF(Purchase!J937 &lt;&gt;"",Purchase!J937,""),"")</f>
        <v/>
      </c>
      <c r="AK954" s="101" t="str">
        <f t="shared" si="39"/>
        <v/>
      </c>
      <c r="BD954" s="94" t="str">
        <f>IFERROR(IF(Sale!A938 &lt;&gt; "", Sale!A938, ""), "")</f>
        <v/>
      </c>
      <c r="BE954" s="88" t="str">
        <f>IFERROR(IF(Sale!B938 &lt;&gt; "", Sale!B938, ""), "")</f>
        <v/>
      </c>
      <c r="BF954" s="88" t="str">
        <f>IFERROR(IF(Sale!C938 &lt;&gt; "", Sale!C938, ""), "")</f>
        <v/>
      </c>
      <c r="BG954" s="88" t="str">
        <f>IFERROR(IF(Sale!D938 &lt;&gt; "", Sale!D938, ""), "")</f>
        <v/>
      </c>
      <c r="BH954" s="88" t="str">
        <f>IFERROR(IF(Sale!E938 &lt;&gt; "", Sale!E938, ""), "")</f>
        <v/>
      </c>
      <c r="BI954" s="88" t="str">
        <f>IFERROR(IF(Sale!F938 &lt;&gt; "", Sale!F938, ""), "")</f>
        <v/>
      </c>
      <c r="BJ954" s="88" t="str">
        <f>IFERROR(IF(Sale!G938 &lt;&gt; "", Sale!G938, ""), "")</f>
        <v/>
      </c>
      <c r="BK954" s="88" t="str">
        <f>IFERROR(IF(Sale!H938 &lt;&gt; "", Sale!H938, ""), "")</f>
        <v/>
      </c>
      <c r="BL954" s="88" t="str">
        <f>IFERROR(IF(Sale!I938 &lt;&gt; "", Sale!I938, ""), "")</f>
        <v/>
      </c>
      <c r="BM954" s="88" t="str">
        <f>IFERROR(IF(Sale!J938 &lt;&gt; "", Sale!J938, ""), "")</f>
        <v/>
      </c>
      <c r="BN954" s="88" t="str">
        <f>IFERROR(IF(Sale!K938 &lt;&gt; "", Sale!K938, ""), "")</f>
        <v/>
      </c>
      <c r="BO954" s="88" t="str">
        <f>IFERROR(IF(Sale!L938 &lt;&gt; "", Sale!L938, ""), "")</f>
        <v/>
      </c>
      <c r="BP954" s="88" t="str">
        <f>IFERROR(IF(Sale!M938 &lt;&gt; "", Sale!M938, ""), "")</f>
        <v/>
      </c>
      <c r="BQ954" s="88" t="str">
        <f>IFERROR(IF(Sale!N938 &lt;&gt; "", Sale!N938, ""), "")</f>
        <v/>
      </c>
      <c r="BR954" s="88" t="str">
        <f>IFERROR(IF(Sale!O938 &lt;&gt; "", Sale!O938, ""), "")</f>
        <v/>
      </c>
    </row>
    <row r="955" spans="26:70">
      <c r="Z955" s="101" t="str">
        <f>IF(AB955 &lt;&gt; "", (COUNTIF($AB$19:AB955,AB955)&amp;"_"&amp;AB955),"")</f>
        <v/>
      </c>
      <c r="AA955" s="125" t="str">
        <f>IFERROR(IF(Purchase!A938 &lt;&gt;"",Purchase!A938,""),"")</f>
        <v/>
      </c>
      <c r="AB955" s="101" t="str">
        <f>IFERROR(IF(Purchase!B938 &lt;&gt;"",Purchase!B938,""),"")</f>
        <v/>
      </c>
      <c r="AC955" s="101" t="str">
        <f>IFERROR(IF(Purchase!C938 &lt;&gt;"",Purchase!C938,""),"")</f>
        <v/>
      </c>
      <c r="AD955" s="89" t="str">
        <f>IFERROR(IF(Purchase!D938 &lt;&gt;"",Purchase!D938,""),"")</f>
        <v/>
      </c>
      <c r="AE955" s="89" t="str">
        <f>IFERROR(IF(Purchase!E938 &lt;&gt;"",Purchase!E938,""),"")</f>
        <v/>
      </c>
      <c r="AF955" s="89" t="str">
        <f>IFERROR(IF(Purchase!F938 &lt;&gt;"",Purchase!F938,""),"")</f>
        <v/>
      </c>
      <c r="AG955" s="89" t="str">
        <f>IFERROR(IF(Purchase!G938 &lt;&gt;"",Purchase!G938,""),"")</f>
        <v/>
      </c>
      <c r="AH955" s="89" t="str">
        <f>IFERROR(IF(Purchase!H938 &lt;&gt;"",Purchase!H938,""),"")</f>
        <v/>
      </c>
      <c r="AI955" s="89" t="str">
        <f>IFERROR(IF(Purchase!I938 &lt;&gt;"",Purchase!I938,""),"")</f>
        <v/>
      </c>
      <c r="AJ955" s="89" t="str">
        <f>IFERROR(IF(Purchase!J938 &lt;&gt;"",Purchase!J938,""),"")</f>
        <v/>
      </c>
      <c r="AK955" s="101" t="str">
        <f t="shared" si="39"/>
        <v/>
      </c>
      <c r="BD955" s="94" t="str">
        <f>IFERROR(IF(Sale!A939 &lt;&gt; "", Sale!A939, ""), "")</f>
        <v/>
      </c>
      <c r="BE955" s="88" t="str">
        <f>IFERROR(IF(Sale!B939 &lt;&gt; "", Sale!B939, ""), "")</f>
        <v/>
      </c>
      <c r="BF955" s="88" t="str">
        <f>IFERROR(IF(Sale!C939 &lt;&gt; "", Sale!C939, ""), "")</f>
        <v/>
      </c>
      <c r="BG955" s="88" t="str">
        <f>IFERROR(IF(Sale!D939 &lt;&gt; "", Sale!D939, ""), "")</f>
        <v/>
      </c>
      <c r="BH955" s="88" t="str">
        <f>IFERROR(IF(Sale!E939 &lt;&gt; "", Sale!E939, ""), "")</f>
        <v/>
      </c>
      <c r="BI955" s="88" t="str">
        <f>IFERROR(IF(Sale!F939 &lt;&gt; "", Sale!F939, ""), "")</f>
        <v/>
      </c>
      <c r="BJ955" s="88" t="str">
        <f>IFERROR(IF(Sale!G939 &lt;&gt; "", Sale!G939, ""), "")</f>
        <v/>
      </c>
      <c r="BK955" s="88" t="str">
        <f>IFERROR(IF(Sale!H939 &lt;&gt; "", Sale!H939, ""), "")</f>
        <v/>
      </c>
      <c r="BL955" s="88" t="str">
        <f>IFERROR(IF(Sale!I939 &lt;&gt; "", Sale!I939, ""), "")</f>
        <v/>
      </c>
      <c r="BM955" s="88" t="str">
        <f>IFERROR(IF(Sale!J939 &lt;&gt; "", Sale!J939, ""), "")</f>
        <v/>
      </c>
      <c r="BN955" s="88" t="str">
        <f>IFERROR(IF(Sale!K939 &lt;&gt; "", Sale!K939, ""), "")</f>
        <v/>
      </c>
      <c r="BO955" s="88" t="str">
        <f>IFERROR(IF(Sale!L939 &lt;&gt; "", Sale!L939, ""), "")</f>
        <v/>
      </c>
      <c r="BP955" s="88" t="str">
        <f>IFERROR(IF(Sale!M939 &lt;&gt; "", Sale!M939, ""), "")</f>
        <v/>
      </c>
      <c r="BQ955" s="88" t="str">
        <f>IFERROR(IF(Sale!N939 &lt;&gt; "", Sale!N939, ""), "")</f>
        <v/>
      </c>
      <c r="BR955" s="88" t="str">
        <f>IFERROR(IF(Sale!O939 &lt;&gt; "", Sale!O939, ""), "")</f>
        <v/>
      </c>
    </row>
    <row r="956" spans="26:70">
      <c r="Z956" s="101" t="str">
        <f>IF(AB956 &lt;&gt; "", (COUNTIF($AB$19:AB956,AB956)&amp;"_"&amp;AB956),"")</f>
        <v/>
      </c>
      <c r="AA956" s="125" t="str">
        <f>IFERROR(IF(Purchase!A939 &lt;&gt;"",Purchase!A939,""),"")</f>
        <v/>
      </c>
      <c r="AB956" s="101" t="str">
        <f>IFERROR(IF(Purchase!B939 &lt;&gt;"",Purchase!B939,""),"")</f>
        <v/>
      </c>
      <c r="AC956" s="101" t="str">
        <f>IFERROR(IF(Purchase!C939 &lt;&gt;"",Purchase!C939,""),"")</f>
        <v/>
      </c>
      <c r="AD956" s="89" t="str">
        <f>IFERROR(IF(Purchase!D939 &lt;&gt;"",Purchase!D939,""),"")</f>
        <v/>
      </c>
      <c r="AE956" s="89" t="str">
        <f>IFERROR(IF(Purchase!E939 &lt;&gt;"",Purchase!E939,""),"")</f>
        <v/>
      </c>
      <c r="AF956" s="89" t="str">
        <f>IFERROR(IF(Purchase!F939 &lt;&gt;"",Purchase!F939,""),"")</f>
        <v/>
      </c>
      <c r="AG956" s="89" t="str">
        <f>IFERROR(IF(Purchase!G939 &lt;&gt;"",Purchase!G939,""),"")</f>
        <v/>
      </c>
      <c r="AH956" s="89" t="str">
        <f>IFERROR(IF(Purchase!H939 &lt;&gt;"",Purchase!H939,""),"")</f>
        <v/>
      </c>
      <c r="AI956" s="89" t="str">
        <f>IFERROR(IF(Purchase!I939 &lt;&gt;"",Purchase!I939,""),"")</f>
        <v/>
      </c>
      <c r="AJ956" s="89" t="str">
        <f>IFERROR(IF(Purchase!J939 &lt;&gt;"",Purchase!J939,""),"")</f>
        <v/>
      </c>
      <c r="AK956" s="101" t="str">
        <f t="shared" si="39"/>
        <v/>
      </c>
      <c r="BD956" s="94" t="str">
        <f>IFERROR(IF(Sale!A940 &lt;&gt; "", Sale!A940, ""), "")</f>
        <v/>
      </c>
      <c r="BE956" s="88" t="str">
        <f>IFERROR(IF(Sale!B940 &lt;&gt; "", Sale!B940, ""), "")</f>
        <v/>
      </c>
      <c r="BF956" s="88" t="str">
        <f>IFERROR(IF(Sale!C940 &lt;&gt; "", Sale!C940, ""), "")</f>
        <v/>
      </c>
      <c r="BG956" s="88" t="str">
        <f>IFERROR(IF(Sale!D940 &lt;&gt; "", Sale!D940, ""), "")</f>
        <v/>
      </c>
      <c r="BH956" s="88" t="str">
        <f>IFERROR(IF(Sale!E940 &lt;&gt; "", Sale!E940, ""), "")</f>
        <v/>
      </c>
      <c r="BI956" s="88" t="str">
        <f>IFERROR(IF(Sale!F940 &lt;&gt; "", Sale!F940, ""), "")</f>
        <v/>
      </c>
      <c r="BJ956" s="88" t="str">
        <f>IFERROR(IF(Sale!G940 &lt;&gt; "", Sale!G940, ""), "")</f>
        <v/>
      </c>
      <c r="BK956" s="88" t="str">
        <f>IFERROR(IF(Sale!H940 &lt;&gt; "", Sale!H940, ""), "")</f>
        <v/>
      </c>
      <c r="BL956" s="88" t="str">
        <f>IFERROR(IF(Sale!I940 &lt;&gt; "", Sale!I940, ""), "")</f>
        <v/>
      </c>
      <c r="BM956" s="88" t="str">
        <f>IFERROR(IF(Sale!J940 &lt;&gt; "", Sale!J940, ""), "")</f>
        <v/>
      </c>
      <c r="BN956" s="88" t="str">
        <f>IFERROR(IF(Sale!K940 &lt;&gt; "", Sale!K940, ""), "")</f>
        <v/>
      </c>
      <c r="BO956" s="88" t="str">
        <f>IFERROR(IF(Sale!L940 &lt;&gt; "", Sale!L940, ""), "")</f>
        <v/>
      </c>
      <c r="BP956" s="88" t="str">
        <f>IFERROR(IF(Sale!M940 &lt;&gt; "", Sale!M940, ""), "")</f>
        <v/>
      </c>
      <c r="BQ956" s="88" t="str">
        <f>IFERROR(IF(Sale!N940 &lt;&gt; "", Sale!N940, ""), "")</f>
        <v/>
      </c>
      <c r="BR956" s="88" t="str">
        <f>IFERROR(IF(Sale!O940 &lt;&gt; "", Sale!O940, ""), "")</f>
        <v/>
      </c>
    </row>
    <row r="957" spans="26:70">
      <c r="Z957" s="101" t="str">
        <f>IF(AB957 &lt;&gt; "", (COUNTIF($AB$19:AB957,AB957)&amp;"_"&amp;AB957),"")</f>
        <v/>
      </c>
      <c r="AA957" s="125" t="str">
        <f>IFERROR(IF(Purchase!A940 &lt;&gt;"",Purchase!A940,""),"")</f>
        <v/>
      </c>
      <c r="AB957" s="101" t="str">
        <f>IFERROR(IF(Purchase!B940 &lt;&gt;"",Purchase!B940,""),"")</f>
        <v/>
      </c>
      <c r="AC957" s="101" t="str">
        <f>IFERROR(IF(Purchase!C940 &lt;&gt;"",Purchase!C940,""),"")</f>
        <v/>
      </c>
      <c r="AD957" s="89" t="str">
        <f>IFERROR(IF(Purchase!D940 &lt;&gt;"",Purchase!D940,""),"")</f>
        <v/>
      </c>
      <c r="AE957" s="89" t="str">
        <f>IFERROR(IF(Purchase!E940 &lt;&gt;"",Purchase!E940,""),"")</f>
        <v/>
      </c>
      <c r="AF957" s="89" t="str">
        <f>IFERROR(IF(Purchase!F940 &lt;&gt;"",Purchase!F940,""),"")</f>
        <v/>
      </c>
      <c r="AG957" s="89" t="str">
        <f>IFERROR(IF(Purchase!G940 &lt;&gt;"",Purchase!G940,""),"")</f>
        <v/>
      </c>
      <c r="AH957" s="89" t="str">
        <f>IFERROR(IF(Purchase!H940 &lt;&gt;"",Purchase!H940,""),"")</f>
        <v/>
      </c>
      <c r="AI957" s="89" t="str">
        <f>IFERROR(IF(Purchase!I940 &lt;&gt;"",Purchase!I940,""),"")</f>
        <v/>
      </c>
      <c r="AJ957" s="89" t="str">
        <f>IFERROR(IF(Purchase!J940 &lt;&gt;"",Purchase!J940,""),"")</f>
        <v/>
      </c>
      <c r="AK957" s="101" t="str">
        <f t="shared" si="39"/>
        <v/>
      </c>
      <c r="BD957" s="94" t="str">
        <f>IFERROR(IF(Sale!A941 &lt;&gt; "", Sale!A941, ""), "")</f>
        <v/>
      </c>
      <c r="BE957" s="88" t="str">
        <f>IFERROR(IF(Sale!B941 &lt;&gt; "", Sale!B941, ""), "")</f>
        <v/>
      </c>
      <c r="BF957" s="88" t="str">
        <f>IFERROR(IF(Sale!C941 &lt;&gt; "", Sale!C941, ""), "")</f>
        <v/>
      </c>
      <c r="BG957" s="88" t="str">
        <f>IFERROR(IF(Sale!D941 &lt;&gt; "", Sale!D941, ""), "")</f>
        <v/>
      </c>
      <c r="BH957" s="88" t="str">
        <f>IFERROR(IF(Sale!E941 &lt;&gt; "", Sale!E941, ""), "")</f>
        <v/>
      </c>
      <c r="BI957" s="88" t="str">
        <f>IFERROR(IF(Sale!F941 &lt;&gt; "", Sale!F941, ""), "")</f>
        <v/>
      </c>
      <c r="BJ957" s="88" t="str">
        <f>IFERROR(IF(Sale!G941 &lt;&gt; "", Sale!G941, ""), "")</f>
        <v/>
      </c>
      <c r="BK957" s="88" t="str">
        <f>IFERROR(IF(Sale!H941 &lt;&gt; "", Sale!H941, ""), "")</f>
        <v/>
      </c>
      <c r="BL957" s="88" t="str">
        <f>IFERROR(IF(Sale!I941 &lt;&gt; "", Sale!I941, ""), "")</f>
        <v/>
      </c>
      <c r="BM957" s="88" t="str">
        <f>IFERROR(IF(Sale!J941 &lt;&gt; "", Sale!J941, ""), "")</f>
        <v/>
      </c>
      <c r="BN957" s="88" t="str">
        <f>IFERROR(IF(Sale!K941 &lt;&gt; "", Sale!K941, ""), "")</f>
        <v/>
      </c>
      <c r="BO957" s="88" t="str">
        <f>IFERROR(IF(Sale!L941 &lt;&gt; "", Sale!L941, ""), "")</f>
        <v/>
      </c>
      <c r="BP957" s="88" t="str">
        <f>IFERROR(IF(Sale!M941 &lt;&gt; "", Sale!M941, ""), "")</f>
        <v/>
      </c>
      <c r="BQ957" s="88" t="str">
        <f>IFERROR(IF(Sale!N941 &lt;&gt; "", Sale!N941, ""), "")</f>
        <v/>
      </c>
      <c r="BR957" s="88" t="str">
        <f>IFERROR(IF(Sale!O941 &lt;&gt; "", Sale!O941, ""), "")</f>
        <v/>
      </c>
    </row>
    <row r="958" spans="26:70">
      <c r="Z958" s="101" t="str">
        <f>IF(AB958 &lt;&gt; "", (COUNTIF($AB$19:AB958,AB958)&amp;"_"&amp;AB958),"")</f>
        <v/>
      </c>
      <c r="AA958" s="125" t="str">
        <f>IFERROR(IF(Purchase!A941 &lt;&gt;"",Purchase!A941,""),"")</f>
        <v/>
      </c>
      <c r="AB958" s="101" t="str">
        <f>IFERROR(IF(Purchase!B941 &lt;&gt;"",Purchase!B941,""),"")</f>
        <v/>
      </c>
      <c r="AC958" s="101" t="str">
        <f>IFERROR(IF(Purchase!C941 &lt;&gt;"",Purchase!C941,""),"")</f>
        <v/>
      </c>
      <c r="AD958" s="89" t="str">
        <f>IFERROR(IF(Purchase!D941 &lt;&gt;"",Purchase!D941,""),"")</f>
        <v/>
      </c>
      <c r="AE958" s="89" t="str">
        <f>IFERROR(IF(Purchase!E941 &lt;&gt;"",Purchase!E941,""),"")</f>
        <v/>
      </c>
      <c r="AF958" s="89" t="str">
        <f>IFERROR(IF(Purchase!F941 &lt;&gt;"",Purchase!F941,""),"")</f>
        <v/>
      </c>
      <c r="AG958" s="89" t="str">
        <f>IFERROR(IF(Purchase!G941 &lt;&gt;"",Purchase!G941,""),"")</f>
        <v/>
      </c>
      <c r="AH958" s="89" t="str">
        <f>IFERROR(IF(Purchase!H941 &lt;&gt;"",Purchase!H941,""),"")</f>
        <v/>
      </c>
      <c r="AI958" s="89" t="str">
        <f>IFERROR(IF(Purchase!I941 &lt;&gt;"",Purchase!I941,""),"")</f>
        <v/>
      </c>
      <c r="AJ958" s="89" t="str">
        <f>IFERROR(IF(Purchase!J941 &lt;&gt;"",Purchase!J941,""),"")</f>
        <v/>
      </c>
      <c r="AK958" s="101" t="str">
        <f t="shared" si="39"/>
        <v/>
      </c>
      <c r="BD958" s="94" t="str">
        <f>IFERROR(IF(Sale!A942 &lt;&gt; "", Sale!A942, ""), "")</f>
        <v/>
      </c>
      <c r="BE958" s="88" t="str">
        <f>IFERROR(IF(Sale!B942 &lt;&gt; "", Sale!B942, ""), "")</f>
        <v/>
      </c>
      <c r="BF958" s="88" t="str">
        <f>IFERROR(IF(Sale!C942 &lt;&gt; "", Sale!C942, ""), "")</f>
        <v/>
      </c>
      <c r="BG958" s="88" t="str">
        <f>IFERROR(IF(Sale!D942 &lt;&gt; "", Sale!D942, ""), "")</f>
        <v/>
      </c>
      <c r="BH958" s="88" t="str">
        <f>IFERROR(IF(Sale!E942 &lt;&gt; "", Sale!E942, ""), "")</f>
        <v/>
      </c>
      <c r="BI958" s="88" t="str">
        <f>IFERROR(IF(Sale!F942 &lt;&gt; "", Sale!F942, ""), "")</f>
        <v/>
      </c>
      <c r="BJ958" s="88" t="str">
        <f>IFERROR(IF(Sale!G942 &lt;&gt; "", Sale!G942, ""), "")</f>
        <v/>
      </c>
      <c r="BK958" s="88" t="str">
        <f>IFERROR(IF(Sale!H942 &lt;&gt; "", Sale!H942, ""), "")</f>
        <v/>
      </c>
      <c r="BL958" s="88" t="str">
        <f>IFERROR(IF(Sale!I942 &lt;&gt; "", Sale!I942, ""), "")</f>
        <v/>
      </c>
      <c r="BM958" s="88" t="str">
        <f>IFERROR(IF(Sale!J942 &lt;&gt; "", Sale!J942, ""), "")</f>
        <v/>
      </c>
      <c r="BN958" s="88" t="str">
        <f>IFERROR(IF(Sale!K942 &lt;&gt; "", Sale!K942, ""), "")</f>
        <v/>
      </c>
      <c r="BO958" s="88" t="str">
        <f>IFERROR(IF(Sale!L942 &lt;&gt; "", Sale!L942, ""), "")</f>
        <v/>
      </c>
      <c r="BP958" s="88" t="str">
        <f>IFERROR(IF(Sale!M942 &lt;&gt; "", Sale!M942, ""), "")</f>
        <v/>
      </c>
      <c r="BQ958" s="88" t="str">
        <f>IFERROR(IF(Sale!N942 &lt;&gt; "", Sale!N942, ""), "")</f>
        <v/>
      </c>
      <c r="BR958" s="88" t="str">
        <f>IFERROR(IF(Sale!O942 &lt;&gt; "", Sale!O942, ""), "")</f>
        <v/>
      </c>
    </row>
    <row r="959" spans="26:70">
      <c r="Z959" s="101" t="str">
        <f>IF(AB959 &lt;&gt; "", (COUNTIF($AB$19:AB959,AB959)&amp;"_"&amp;AB959),"")</f>
        <v/>
      </c>
      <c r="AA959" s="125" t="str">
        <f>IFERROR(IF(Purchase!A942 &lt;&gt;"",Purchase!A942,""),"")</f>
        <v/>
      </c>
      <c r="AB959" s="101" t="str">
        <f>IFERROR(IF(Purchase!B942 &lt;&gt;"",Purchase!B942,""),"")</f>
        <v/>
      </c>
      <c r="AC959" s="101" t="str">
        <f>IFERROR(IF(Purchase!C942 &lt;&gt;"",Purchase!C942,""),"")</f>
        <v/>
      </c>
      <c r="AD959" s="89" t="str">
        <f>IFERROR(IF(Purchase!D942 &lt;&gt;"",Purchase!D942,""),"")</f>
        <v/>
      </c>
      <c r="AE959" s="89" t="str">
        <f>IFERROR(IF(Purchase!E942 &lt;&gt;"",Purchase!E942,""),"")</f>
        <v/>
      </c>
      <c r="AF959" s="89" t="str">
        <f>IFERROR(IF(Purchase!F942 &lt;&gt;"",Purchase!F942,""),"")</f>
        <v/>
      </c>
      <c r="AG959" s="89" t="str">
        <f>IFERROR(IF(Purchase!G942 &lt;&gt;"",Purchase!G942,""),"")</f>
        <v/>
      </c>
      <c r="AH959" s="89" t="str">
        <f>IFERROR(IF(Purchase!H942 &lt;&gt;"",Purchase!H942,""),"")</f>
        <v/>
      </c>
      <c r="AI959" s="89" t="str">
        <f>IFERROR(IF(Purchase!I942 &lt;&gt;"",Purchase!I942,""),"")</f>
        <v/>
      </c>
      <c r="AJ959" s="89" t="str">
        <f>IFERROR(IF(Purchase!J942 &lt;&gt;"",Purchase!J942,""),"")</f>
        <v/>
      </c>
      <c r="AK959" s="101" t="str">
        <f t="shared" si="39"/>
        <v/>
      </c>
      <c r="BD959" s="94" t="str">
        <f>IFERROR(IF(Sale!A943 &lt;&gt; "", Sale!A943, ""), "")</f>
        <v/>
      </c>
      <c r="BE959" s="88" t="str">
        <f>IFERROR(IF(Sale!B943 &lt;&gt; "", Sale!B943, ""), "")</f>
        <v/>
      </c>
      <c r="BF959" s="88" t="str">
        <f>IFERROR(IF(Sale!C943 &lt;&gt; "", Sale!C943, ""), "")</f>
        <v/>
      </c>
      <c r="BG959" s="88" t="str">
        <f>IFERROR(IF(Sale!D943 &lt;&gt; "", Sale!D943, ""), "")</f>
        <v/>
      </c>
      <c r="BH959" s="88" t="str">
        <f>IFERROR(IF(Sale!E943 &lt;&gt; "", Sale!E943, ""), "")</f>
        <v/>
      </c>
      <c r="BI959" s="88" t="str">
        <f>IFERROR(IF(Sale!F943 &lt;&gt; "", Sale!F943, ""), "")</f>
        <v/>
      </c>
      <c r="BJ959" s="88" t="str">
        <f>IFERROR(IF(Sale!G943 &lt;&gt; "", Sale!G943, ""), "")</f>
        <v/>
      </c>
      <c r="BK959" s="88" t="str">
        <f>IFERROR(IF(Sale!H943 &lt;&gt; "", Sale!H943, ""), "")</f>
        <v/>
      </c>
      <c r="BL959" s="88" t="str">
        <f>IFERROR(IF(Sale!I943 &lt;&gt; "", Sale!I943, ""), "")</f>
        <v/>
      </c>
      <c r="BM959" s="88" t="str">
        <f>IFERROR(IF(Sale!J943 &lt;&gt; "", Sale!J943, ""), "")</f>
        <v/>
      </c>
      <c r="BN959" s="88" t="str">
        <f>IFERROR(IF(Sale!K943 &lt;&gt; "", Sale!K943, ""), "")</f>
        <v/>
      </c>
      <c r="BO959" s="88" t="str">
        <f>IFERROR(IF(Sale!L943 &lt;&gt; "", Sale!L943, ""), "")</f>
        <v/>
      </c>
      <c r="BP959" s="88" t="str">
        <f>IFERROR(IF(Sale!M943 &lt;&gt; "", Sale!M943, ""), "")</f>
        <v/>
      </c>
      <c r="BQ959" s="88" t="str">
        <f>IFERROR(IF(Sale!N943 &lt;&gt; "", Sale!N943, ""), "")</f>
        <v/>
      </c>
      <c r="BR959" s="88" t="str">
        <f>IFERROR(IF(Sale!O943 &lt;&gt; "", Sale!O943, ""), "")</f>
        <v/>
      </c>
    </row>
    <row r="960" spans="26:70">
      <c r="Z960" s="101" t="str">
        <f>IF(AB960 &lt;&gt; "", (COUNTIF($AB$19:AB960,AB960)&amp;"_"&amp;AB960),"")</f>
        <v/>
      </c>
      <c r="AA960" s="125" t="str">
        <f>IFERROR(IF(Purchase!A943 &lt;&gt;"",Purchase!A943,""),"")</f>
        <v/>
      </c>
      <c r="AB960" s="101" t="str">
        <f>IFERROR(IF(Purchase!B943 &lt;&gt;"",Purchase!B943,""),"")</f>
        <v/>
      </c>
      <c r="AC960" s="101" t="str">
        <f>IFERROR(IF(Purchase!C943 &lt;&gt;"",Purchase!C943,""),"")</f>
        <v/>
      </c>
      <c r="AD960" s="89" t="str">
        <f>IFERROR(IF(Purchase!D943 &lt;&gt;"",Purchase!D943,""),"")</f>
        <v/>
      </c>
      <c r="AE960" s="89" t="str">
        <f>IFERROR(IF(Purchase!E943 &lt;&gt;"",Purchase!E943,""),"")</f>
        <v/>
      </c>
      <c r="AF960" s="89" t="str">
        <f>IFERROR(IF(Purchase!F943 &lt;&gt;"",Purchase!F943,""),"")</f>
        <v/>
      </c>
      <c r="AG960" s="89" t="str">
        <f>IFERROR(IF(Purchase!G943 &lt;&gt;"",Purchase!G943,""),"")</f>
        <v/>
      </c>
      <c r="AH960" s="89" t="str">
        <f>IFERROR(IF(Purchase!H943 &lt;&gt;"",Purchase!H943,""),"")</f>
        <v/>
      </c>
      <c r="AI960" s="89" t="str">
        <f>IFERROR(IF(Purchase!I943 &lt;&gt;"",Purchase!I943,""),"")</f>
        <v/>
      </c>
      <c r="AJ960" s="89" t="str">
        <f>IFERROR(IF(Purchase!J943 &lt;&gt;"",Purchase!J943,""),"")</f>
        <v/>
      </c>
      <c r="AK960" s="101" t="str">
        <f t="shared" si="39"/>
        <v/>
      </c>
      <c r="BD960" s="94" t="str">
        <f>IFERROR(IF(Sale!A944 &lt;&gt; "", Sale!A944, ""), "")</f>
        <v/>
      </c>
      <c r="BE960" s="88" t="str">
        <f>IFERROR(IF(Sale!B944 &lt;&gt; "", Sale!B944, ""), "")</f>
        <v/>
      </c>
      <c r="BF960" s="88" t="str">
        <f>IFERROR(IF(Sale!C944 &lt;&gt; "", Sale!C944, ""), "")</f>
        <v/>
      </c>
      <c r="BG960" s="88" t="str">
        <f>IFERROR(IF(Sale!D944 &lt;&gt; "", Sale!D944, ""), "")</f>
        <v/>
      </c>
      <c r="BH960" s="88" t="str">
        <f>IFERROR(IF(Sale!E944 &lt;&gt; "", Sale!E944, ""), "")</f>
        <v/>
      </c>
      <c r="BI960" s="88" t="str">
        <f>IFERROR(IF(Sale!F944 &lt;&gt; "", Sale!F944, ""), "")</f>
        <v/>
      </c>
      <c r="BJ960" s="88" t="str">
        <f>IFERROR(IF(Sale!G944 &lt;&gt; "", Sale!G944, ""), "")</f>
        <v/>
      </c>
      <c r="BK960" s="88" t="str">
        <f>IFERROR(IF(Sale!H944 &lt;&gt; "", Sale!H944, ""), "")</f>
        <v/>
      </c>
      <c r="BL960" s="88" t="str">
        <f>IFERROR(IF(Sale!I944 &lt;&gt; "", Sale!I944, ""), "")</f>
        <v/>
      </c>
      <c r="BM960" s="88" t="str">
        <f>IFERROR(IF(Sale!J944 &lt;&gt; "", Sale!J944, ""), "")</f>
        <v/>
      </c>
      <c r="BN960" s="88" t="str">
        <f>IFERROR(IF(Sale!K944 &lt;&gt; "", Sale!K944, ""), "")</f>
        <v/>
      </c>
      <c r="BO960" s="88" t="str">
        <f>IFERROR(IF(Sale!L944 &lt;&gt; "", Sale!L944, ""), "")</f>
        <v/>
      </c>
      <c r="BP960" s="88" t="str">
        <f>IFERROR(IF(Sale!M944 &lt;&gt; "", Sale!M944, ""), "")</f>
        <v/>
      </c>
      <c r="BQ960" s="88" t="str">
        <f>IFERROR(IF(Sale!N944 &lt;&gt; "", Sale!N944, ""), "")</f>
        <v/>
      </c>
      <c r="BR960" s="88" t="str">
        <f>IFERROR(IF(Sale!O944 &lt;&gt; "", Sale!O944, ""), "")</f>
        <v/>
      </c>
    </row>
    <row r="961" spans="26:70">
      <c r="Z961" s="101" t="str">
        <f>IF(AB961 &lt;&gt; "", (COUNTIF($AB$19:AB961,AB961)&amp;"_"&amp;AB961),"")</f>
        <v/>
      </c>
      <c r="AA961" s="125" t="str">
        <f>IFERROR(IF(Purchase!A944 &lt;&gt;"",Purchase!A944,""),"")</f>
        <v/>
      </c>
      <c r="AB961" s="101" t="str">
        <f>IFERROR(IF(Purchase!B944 &lt;&gt;"",Purchase!B944,""),"")</f>
        <v/>
      </c>
      <c r="AC961" s="101" t="str">
        <f>IFERROR(IF(Purchase!C944 &lt;&gt;"",Purchase!C944,""),"")</f>
        <v/>
      </c>
      <c r="AD961" s="89" t="str">
        <f>IFERROR(IF(Purchase!D944 &lt;&gt;"",Purchase!D944,""),"")</f>
        <v/>
      </c>
      <c r="AE961" s="89" t="str">
        <f>IFERROR(IF(Purchase!E944 &lt;&gt;"",Purchase!E944,""),"")</f>
        <v/>
      </c>
      <c r="AF961" s="89" t="str">
        <f>IFERROR(IF(Purchase!F944 &lt;&gt;"",Purchase!F944,""),"")</f>
        <v/>
      </c>
      <c r="AG961" s="89" t="str">
        <f>IFERROR(IF(Purchase!G944 &lt;&gt;"",Purchase!G944,""),"")</f>
        <v/>
      </c>
      <c r="AH961" s="89" t="str">
        <f>IFERROR(IF(Purchase!H944 &lt;&gt;"",Purchase!H944,""),"")</f>
        <v/>
      </c>
      <c r="AI961" s="89" t="str">
        <f>IFERROR(IF(Purchase!I944 &lt;&gt;"",Purchase!I944,""),"")</f>
        <v/>
      </c>
      <c r="AJ961" s="89" t="str">
        <f>IFERROR(IF(Purchase!J944 &lt;&gt;"",Purchase!J944,""),"")</f>
        <v/>
      </c>
      <c r="AK961" s="101" t="str">
        <f t="shared" si="39"/>
        <v/>
      </c>
      <c r="BD961" s="94" t="str">
        <f>IFERROR(IF(Sale!A945 &lt;&gt; "", Sale!A945, ""), "")</f>
        <v/>
      </c>
      <c r="BE961" s="88" t="str">
        <f>IFERROR(IF(Sale!B945 &lt;&gt; "", Sale!B945, ""), "")</f>
        <v/>
      </c>
      <c r="BF961" s="88" t="str">
        <f>IFERROR(IF(Sale!C945 &lt;&gt; "", Sale!C945, ""), "")</f>
        <v/>
      </c>
      <c r="BG961" s="88" t="str">
        <f>IFERROR(IF(Sale!D945 &lt;&gt; "", Sale!D945, ""), "")</f>
        <v/>
      </c>
      <c r="BH961" s="88" t="str">
        <f>IFERROR(IF(Sale!E945 &lt;&gt; "", Sale!E945, ""), "")</f>
        <v/>
      </c>
      <c r="BI961" s="88" t="str">
        <f>IFERROR(IF(Sale!F945 &lt;&gt; "", Sale!F945, ""), "")</f>
        <v/>
      </c>
      <c r="BJ961" s="88" t="str">
        <f>IFERROR(IF(Sale!G945 &lt;&gt; "", Sale!G945, ""), "")</f>
        <v/>
      </c>
      <c r="BK961" s="88" t="str">
        <f>IFERROR(IF(Sale!H945 &lt;&gt; "", Sale!H945, ""), "")</f>
        <v/>
      </c>
      <c r="BL961" s="88" t="str">
        <f>IFERROR(IF(Sale!I945 &lt;&gt; "", Sale!I945, ""), "")</f>
        <v/>
      </c>
      <c r="BM961" s="88" t="str">
        <f>IFERROR(IF(Sale!J945 &lt;&gt; "", Sale!J945, ""), "")</f>
        <v/>
      </c>
      <c r="BN961" s="88" t="str">
        <f>IFERROR(IF(Sale!K945 &lt;&gt; "", Sale!K945, ""), "")</f>
        <v/>
      </c>
      <c r="BO961" s="88" t="str">
        <f>IFERROR(IF(Sale!L945 &lt;&gt; "", Sale!L945, ""), "")</f>
        <v/>
      </c>
      <c r="BP961" s="88" t="str">
        <f>IFERROR(IF(Sale!M945 &lt;&gt; "", Sale!M945, ""), "")</f>
        <v/>
      </c>
      <c r="BQ961" s="88" t="str">
        <f>IFERROR(IF(Sale!N945 &lt;&gt; "", Sale!N945, ""), "")</f>
        <v/>
      </c>
      <c r="BR961" s="88" t="str">
        <f>IFERROR(IF(Sale!O945 &lt;&gt; "", Sale!O945, ""), "")</f>
        <v/>
      </c>
    </row>
    <row r="962" spans="26:70">
      <c r="Z962" s="101" t="str">
        <f>IF(AB962 &lt;&gt; "", (COUNTIF($AB$19:AB962,AB962)&amp;"_"&amp;AB962),"")</f>
        <v/>
      </c>
      <c r="AA962" s="125" t="str">
        <f>IFERROR(IF(Purchase!A945 &lt;&gt;"",Purchase!A945,""),"")</f>
        <v/>
      </c>
      <c r="AB962" s="101" t="str">
        <f>IFERROR(IF(Purchase!B945 &lt;&gt;"",Purchase!B945,""),"")</f>
        <v/>
      </c>
      <c r="AC962" s="101" t="str">
        <f>IFERROR(IF(Purchase!C945 &lt;&gt;"",Purchase!C945,""),"")</f>
        <v/>
      </c>
      <c r="AD962" s="89" t="str">
        <f>IFERROR(IF(Purchase!D945 &lt;&gt;"",Purchase!D945,""),"")</f>
        <v/>
      </c>
      <c r="AE962" s="89" t="str">
        <f>IFERROR(IF(Purchase!E945 &lt;&gt;"",Purchase!E945,""),"")</f>
        <v/>
      </c>
      <c r="AF962" s="89" t="str">
        <f>IFERROR(IF(Purchase!F945 &lt;&gt;"",Purchase!F945,""),"")</f>
        <v/>
      </c>
      <c r="AG962" s="89" t="str">
        <f>IFERROR(IF(Purchase!G945 &lt;&gt;"",Purchase!G945,""),"")</f>
        <v/>
      </c>
      <c r="AH962" s="89" t="str">
        <f>IFERROR(IF(Purchase!H945 &lt;&gt;"",Purchase!H945,""),"")</f>
        <v/>
      </c>
      <c r="AI962" s="89" t="str">
        <f>IFERROR(IF(Purchase!I945 &lt;&gt;"",Purchase!I945,""),"")</f>
        <v/>
      </c>
      <c r="AJ962" s="89" t="str">
        <f>IFERROR(IF(Purchase!J945 &lt;&gt;"",Purchase!J945,""),"")</f>
        <v/>
      </c>
      <c r="AK962" s="101" t="str">
        <f t="shared" si="39"/>
        <v/>
      </c>
      <c r="BD962" s="94" t="str">
        <f>IFERROR(IF(Sale!A946 &lt;&gt; "", Sale!A946, ""), "")</f>
        <v/>
      </c>
      <c r="BE962" s="88" t="str">
        <f>IFERROR(IF(Sale!B946 &lt;&gt; "", Sale!B946, ""), "")</f>
        <v/>
      </c>
      <c r="BF962" s="88" t="str">
        <f>IFERROR(IF(Sale!C946 &lt;&gt; "", Sale!C946, ""), "")</f>
        <v/>
      </c>
      <c r="BG962" s="88" t="str">
        <f>IFERROR(IF(Sale!D946 &lt;&gt; "", Sale!D946, ""), "")</f>
        <v/>
      </c>
      <c r="BH962" s="88" t="str">
        <f>IFERROR(IF(Sale!E946 &lt;&gt; "", Sale!E946, ""), "")</f>
        <v/>
      </c>
      <c r="BI962" s="88" t="str">
        <f>IFERROR(IF(Sale!F946 &lt;&gt; "", Sale!F946, ""), "")</f>
        <v/>
      </c>
      <c r="BJ962" s="88" t="str">
        <f>IFERROR(IF(Sale!G946 &lt;&gt; "", Sale!G946, ""), "")</f>
        <v/>
      </c>
      <c r="BK962" s="88" t="str">
        <f>IFERROR(IF(Sale!H946 &lt;&gt; "", Sale!H946, ""), "")</f>
        <v/>
      </c>
      <c r="BL962" s="88" t="str">
        <f>IFERROR(IF(Sale!I946 &lt;&gt; "", Sale!I946, ""), "")</f>
        <v/>
      </c>
      <c r="BM962" s="88" t="str">
        <f>IFERROR(IF(Sale!J946 &lt;&gt; "", Sale!J946, ""), "")</f>
        <v/>
      </c>
      <c r="BN962" s="88" t="str">
        <f>IFERROR(IF(Sale!K946 &lt;&gt; "", Sale!K946, ""), "")</f>
        <v/>
      </c>
      <c r="BO962" s="88" t="str">
        <f>IFERROR(IF(Sale!L946 &lt;&gt; "", Sale!L946, ""), "")</f>
        <v/>
      </c>
      <c r="BP962" s="88" t="str">
        <f>IFERROR(IF(Sale!M946 &lt;&gt; "", Sale!M946, ""), "")</f>
        <v/>
      </c>
      <c r="BQ962" s="88" t="str">
        <f>IFERROR(IF(Sale!N946 &lt;&gt; "", Sale!N946, ""), "")</f>
        <v/>
      </c>
      <c r="BR962" s="88" t="str">
        <f>IFERROR(IF(Sale!O946 &lt;&gt; "", Sale!O946, ""), "")</f>
        <v/>
      </c>
    </row>
    <row r="963" spans="26:70">
      <c r="Z963" s="101" t="str">
        <f>IF(AB963 &lt;&gt; "", (COUNTIF($AB$19:AB963,AB963)&amp;"_"&amp;AB963),"")</f>
        <v/>
      </c>
      <c r="AA963" s="125" t="str">
        <f>IFERROR(IF(Purchase!A946 &lt;&gt;"",Purchase!A946,""),"")</f>
        <v/>
      </c>
      <c r="AB963" s="101" t="str">
        <f>IFERROR(IF(Purchase!B946 &lt;&gt;"",Purchase!B946,""),"")</f>
        <v/>
      </c>
      <c r="AC963" s="101" t="str">
        <f>IFERROR(IF(Purchase!C946 &lt;&gt;"",Purchase!C946,""),"")</f>
        <v/>
      </c>
      <c r="AD963" s="89" t="str">
        <f>IFERROR(IF(Purchase!D946 &lt;&gt;"",Purchase!D946,""),"")</f>
        <v/>
      </c>
      <c r="AE963" s="89" t="str">
        <f>IFERROR(IF(Purchase!E946 &lt;&gt;"",Purchase!E946,""),"")</f>
        <v/>
      </c>
      <c r="AF963" s="89" t="str">
        <f>IFERROR(IF(Purchase!F946 &lt;&gt;"",Purchase!F946,""),"")</f>
        <v/>
      </c>
      <c r="AG963" s="89" t="str">
        <f>IFERROR(IF(Purchase!G946 &lt;&gt;"",Purchase!G946,""),"")</f>
        <v/>
      </c>
      <c r="AH963" s="89" t="str">
        <f>IFERROR(IF(Purchase!H946 &lt;&gt;"",Purchase!H946,""),"")</f>
        <v/>
      </c>
      <c r="AI963" s="89" t="str">
        <f>IFERROR(IF(Purchase!I946 &lt;&gt;"",Purchase!I946,""),"")</f>
        <v/>
      </c>
      <c r="AJ963" s="89" t="str">
        <f>IFERROR(IF(Purchase!J946 &lt;&gt;"",Purchase!J946,""),"")</f>
        <v/>
      </c>
      <c r="AK963" s="101" t="str">
        <f t="shared" si="39"/>
        <v/>
      </c>
      <c r="BD963" s="94" t="str">
        <f>IFERROR(IF(Sale!A947 &lt;&gt; "", Sale!A947, ""), "")</f>
        <v/>
      </c>
      <c r="BE963" s="88" t="str">
        <f>IFERROR(IF(Sale!B947 &lt;&gt; "", Sale!B947, ""), "")</f>
        <v/>
      </c>
      <c r="BF963" s="88" t="str">
        <f>IFERROR(IF(Sale!C947 &lt;&gt; "", Sale!C947, ""), "")</f>
        <v/>
      </c>
      <c r="BG963" s="88" t="str">
        <f>IFERROR(IF(Sale!D947 &lt;&gt; "", Sale!D947, ""), "")</f>
        <v/>
      </c>
      <c r="BH963" s="88" t="str">
        <f>IFERROR(IF(Sale!E947 &lt;&gt; "", Sale!E947, ""), "")</f>
        <v/>
      </c>
      <c r="BI963" s="88" t="str">
        <f>IFERROR(IF(Sale!F947 &lt;&gt; "", Sale!F947, ""), "")</f>
        <v/>
      </c>
      <c r="BJ963" s="88" t="str">
        <f>IFERROR(IF(Sale!G947 &lt;&gt; "", Sale!G947, ""), "")</f>
        <v/>
      </c>
      <c r="BK963" s="88" t="str">
        <f>IFERROR(IF(Sale!H947 &lt;&gt; "", Sale!H947, ""), "")</f>
        <v/>
      </c>
      <c r="BL963" s="88" t="str">
        <f>IFERROR(IF(Sale!I947 &lt;&gt; "", Sale!I947, ""), "")</f>
        <v/>
      </c>
      <c r="BM963" s="88" t="str">
        <f>IFERROR(IF(Sale!J947 &lt;&gt; "", Sale!J947, ""), "")</f>
        <v/>
      </c>
      <c r="BN963" s="88" t="str">
        <f>IFERROR(IF(Sale!K947 &lt;&gt; "", Sale!K947, ""), "")</f>
        <v/>
      </c>
      <c r="BO963" s="88" t="str">
        <f>IFERROR(IF(Sale!L947 &lt;&gt; "", Sale!L947, ""), "")</f>
        <v/>
      </c>
      <c r="BP963" s="88" t="str">
        <f>IFERROR(IF(Sale!M947 &lt;&gt; "", Sale!M947, ""), "")</f>
        <v/>
      </c>
      <c r="BQ963" s="88" t="str">
        <f>IFERROR(IF(Sale!N947 &lt;&gt; "", Sale!N947, ""), "")</f>
        <v/>
      </c>
      <c r="BR963" s="88" t="str">
        <f>IFERROR(IF(Sale!O947 &lt;&gt; "", Sale!O947, ""), "")</f>
        <v/>
      </c>
    </row>
    <row r="964" spans="26:70">
      <c r="Z964" s="101" t="str">
        <f>IF(AB964 &lt;&gt; "", (COUNTIF($AB$19:AB964,AB964)&amp;"_"&amp;AB964),"")</f>
        <v/>
      </c>
      <c r="AA964" s="125" t="str">
        <f>IFERROR(IF(Purchase!A947 &lt;&gt;"",Purchase!A947,""),"")</f>
        <v/>
      </c>
      <c r="AB964" s="101" t="str">
        <f>IFERROR(IF(Purchase!B947 &lt;&gt;"",Purchase!B947,""),"")</f>
        <v/>
      </c>
      <c r="AC964" s="101" t="str">
        <f>IFERROR(IF(Purchase!C947 &lt;&gt;"",Purchase!C947,""),"")</f>
        <v/>
      </c>
      <c r="AD964" s="89" t="str">
        <f>IFERROR(IF(Purchase!D947 &lt;&gt;"",Purchase!D947,""),"")</f>
        <v/>
      </c>
      <c r="AE964" s="89" t="str">
        <f>IFERROR(IF(Purchase!E947 &lt;&gt;"",Purchase!E947,""),"")</f>
        <v/>
      </c>
      <c r="AF964" s="89" t="str">
        <f>IFERROR(IF(Purchase!F947 &lt;&gt;"",Purchase!F947,""),"")</f>
        <v/>
      </c>
      <c r="AG964" s="89" t="str">
        <f>IFERROR(IF(Purchase!G947 &lt;&gt;"",Purchase!G947,""),"")</f>
        <v/>
      </c>
      <c r="AH964" s="89" t="str">
        <f>IFERROR(IF(Purchase!H947 &lt;&gt;"",Purchase!H947,""),"")</f>
        <v/>
      </c>
      <c r="AI964" s="89" t="str">
        <f>IFERROR(IF(Purchase!I947 &lt;&gt;"",Purchase!I947,""),"")</f>
        <v/>
      </c>
      <c r="AJ964" s="89" t="str">
        <f>IFERROR(IF(Purchase!J947 &lt;&gt;"",Purchase!J947,""),"")</f>
        <v/>
      </c>
      <c r="AK964" s="101" t="str">
        <f t="shared" si="39"/>
        <v/>
      </c>
      <c r="BD964" s="94" t="str">
        <f>IFERROR(IF(Sale!A948 &lt;&gt; "", Sale!A948, ""), "")</f>
        <v/>
      </c>
      <c r="BE964" s="88" t="str">
        <f>IFERROR(IF(Sale!B948 &lt;&gt; "", Sale!B948, ""), "")</f>
        <v/>
      </c>
      <c r="BF964" s="88" t="str">
        <f>IFERROR(IF(Sale!C948 &lt;&gt; "", Sale!C948, ""), "")</f>
        <v/>
      </c>
      <c r="BG964" s="88" t="str">
        <f>IFERROR(IF(Sale!D948 &lt;&gt; "", Sale!D948, ""), "")</f>
        <v/>
      </c>
      <c r="BH964" s="88" t="str">
        <f>IFERROR(IF(Sale!E948 &lt;&gt; "", Sale!E948, ""), "")</f>
        <v/>
      </c>
      <c r="BI964" s="88" t="str">
        <f>IFERROR(IF(Sale!F948 &lt;&gt; "", Sale!F948, ""), "")</f>
        <v/>
      </c>
      <c r="BJ964" s="88" t="str">
        <f>IFERROR(IF(Sale!G948 &lt;&gt; "", Sale!G948, ""), "")</f>
        <v/>
      </c>
      <c r="BK964" s="88" t="str">
        <f>IFERROR(IF(Sale!H948 &lt;&gt; "", Sale!H948, ""), "")</f>
        <v/>
      </c>
      <c r="BL964" s="88" t="str">
        <f>IFERROR(IF(Sale!I948 &lt;&gt; "", Sale!I948, ""), "")</f>
        <v/>
      </c>
      <c r="BM964" s="88" t="str">
        <f>IFERROR(IF(Sale!J948 &lt;&gt; "", Sale!J948, ""), "")</f>
        <v/>
      </c>
      <c r="BN964" s="88" t="str">
        <f>IFERROR(IF(Sale!K948 &lt;&gt; "", Sale!K948, ""), "")</f>
        <v/>
      </c>
      <c r="BO964" s="88" t="str">
        <f>IFERROR(IF(Sale!L948 &lt;&gt; "", Sale!L948, ""), "")</f>
        <v/>
      </c>
      <c r="BP964" s="88" t="str">
        <f>IFERROR(IF(Sale!M948 &lt;&gt; "", Sale!M948, ""), "")</f>
        <v/>
      </c>
      <c r="BQ964" s="88" t="str">
        <f>IFERROR(IF(Sale!N948 &lt;&gt; "", Sale!N948, ""), "")</f>
        <v/>
      </c>
      <c r="BR964" s="88" t="str">
        <f>IFERROR(IF(Sale!O948 &lt;&gt; "", Sale!O948, ""), "")</f>
        <v/>
      </c>
    </row>
    <row r="965" spans="26:70">
      <c r="Z965" s="101" t="str">
        <f>IF(AB965 &lt;&gt; "", (COUNTIF($AB$19:AB965,AB965)&amp;"_"&amp;AB965),"")</f>
        <v/>
      </c>
      <c r="AA965" s="125" t="str">
        <f>IFERROR(IF(Purchase!A948 &lt;&gt;"",Purchase!A948,""),"")</f>
        <v/>
      </c>
      <c r="AB965" s="101" t="str">
        <f>IFERROR(IF(Purchase!B948 &lt;&gt;"",Purchase!B948,""),"")</f>
        <v/>
      </c>
      <c r="AC965" s="101" t="str">
        <f>IFERROR(IF(Purchase!C948 &lt;&gt;"",Purchase!C948,""),"")</f>
        <v/>
      </c>
      <c r="AD965" s="89" t="str">
        <f>IFERROR(IF(Purchase!D948 &lt;&gt;"",Purchase!D948,""),"")</f>
        <v/>
      </c>
      <c r="AE965" s="89" t="str">
        <f>IFERROR(IF(Purchase!E948 &lt;&gt;"",Purchase!E948,""),"")</f>
        <v/>
      </c>
      <c r="AF965" s="89" t="str">
        <f>IFERROR(IF(Purchase!F948 &lt;&gt;"",Purchase!F948,""),"")</f>
        <v/>
      </c>
      <c r="AG965" s="89" t="str">
        <f>IFERROR(IF(Purchase!G948 &lt;&gt;"",Purchase!G948,""),"")</f>
        <v/>
      </c>
      <c r="AH965" s="89" t="str">
        <f>IFERROR(IF(Purchase!H948 &lt;&gt;"",Purchase!H948,""),"")</f>
        <v/>
      </c>
      <c r="AI965" s="89" t="str">
        <f>IFERROR(IF(Purchase!I948 &lt;&gt;"",Purchase!I948,""),"")</f>
        <v/>
      </c>
      <c r="AJ965" s="89" t="str">
        <f>IFERROR(IF(Purchase!J948 &lt;&gt;"",Purchase!J948,""),"")</f>
        <v/>
      </c>
      <c r="AK965" s="101" t="str">
        <f t="shared" si="39"/>
        <v/>
      </c>
      <c r="BD965" s="94" t="str">
        <f>IFERROR(IF(Sale!A949 &lt;&gt; "", Sale!A949, ""), "")</f>
        <v/>
      </c>
      <c r="BE965" s="88" t="str">
        <f>IFERROR(IF(Sale!B949 &lt;&gt; "", Sale!B949, ""), "")</f>
        <v/>
      </c>
      <c r="BF965" s="88" t="str">
        <f>IFERROR(IF(Sale!C949 &lt;&gt; "", Sale!C949, ""), "")</f>
        <v/>
      </c>
      <c r="BG965" s="88" t="str">
        <f>IFERROR(IF(Sale!D949 &lt;&gt; "", Sale!D949, ""), "")</f>
        <v/>
      </c>
      <c r="BH965" s="88" t="str">
        <f>IFERROR(IF(Sale!E949 &lt;&gt; "", Sale!E949, ""), "")</f>
        <v/>
      </c>
      <c r="BI965" s="88" t="str">
        <f>IFERROR(IF(Sale!F949 &lt;&gt; "", Sale!F949, ""), "")</f>
        <v/>
      </c>
      <c r="BJ965" s="88" t="str">
        <f>IFERROR(IF(Sale!G949 &lt;&gt; "", Sale!G949, ""), "")</f>
        <v/>
      </c>
      <c r="BK965" s="88" t="str">
        <f>IFERROR(IF(Sale!H949 &lt;&gt; "", Sale!H949, ""), "")</f>
        <v/>
      </c>
      <c r="BL965" s="88" t="str">
        <f>IFERROR(IF(Sale!I949 &lt;&gt; "", Sale!I949, ""), "")</f>
        <v/>
      </c>
      <c r="BM965" s="88" t="str">
        <f>IFERROR(IF(Sale!J949 &lt;&gt; "", Sale!J949, ""), "")</f>
        <v/>
      </c>
      <c r="BN965" s="88" t="str">
        <f>IFERROR(IF(Sale!K949 &lt;&gt; "", Sale!K949, ""), "")</f>
        <v/>
      </c>
      <c r="BO965" s="88" t="str">
        <f>IFERROR(IF(Sale!L949 &lt;&gt; "", Sale!L949, ""), "")</f>
        <v/>
      </c>
      <c r="BP965" s="88" t="str">
        <f>IFERROR(IF(Sale!M949 &lt;&gt; "", Sale!M949, ""), "")</f>
        <v/>
      </c>
      <c r="BQ965" s="88" t="str">
        <f>IFERROR(IF(Sale!N949 &lt;&gt; "", Sale!N949, ""), "")</f>
        <v/>
      </c>
      <c r="BR965" s="88" t="str">
        <f>IFERROR(IF(Sale!O949 &lt;&gt; "", Sale!O949, ""), "")</f>
        <v/>
      </c>
    </row>
    <row r="966" spans="26:70">
      <c r="Z966" s="101" t="str">
        <f>IF(AB966 &lt;&gt; "", (COUNTIF($AB$19:AB966,AB966)&amp;"_"&amp;AB966),"")</f>
        <v/>
      </c>
      <c r="AA966" s="125" t="str">
        <f>IFERROR(IF(Purchase!A949 &lt;&gt;"",Purchase!A949,""),"")</f>
        <v/>
      </c>
      <c r="AB966" s="101" t="str">
        <f>IFERROR(IF(Purchase!B949 &lt;&gt;"",Purchase!B949,""),"")</f>
        <v/>
      </c>
      <c r="AC966" s="101" t="str">
        <f>IFERROR(IF(Purchase!C949 &lt;&gt;"",Purchase!C949,""),"")</f>
        <v/>
      </c>
      <c r="AD966" s="89" t="str">
        <f>IFERROR(IF(Purchase!D949 &lt;&gt;"",Purchase!D949,""),"")</f>
        <v/>
      </c>
      <c r="AE966" s="89" t="str">
        <f>IFERROR(IF(Purchase!E949 &lt;&gt;"",Purchase!E949,""),"")</f>
        <v/>
      </c>
      <c r="AF966" s="89" t="str">
        <f>IFERROR(IF(Purchase!F949 &lt;&gt;"",Purchase!F949,""),"")</f>
        <v/>
      </c>
      <c r="AG966" s="89" t="str">
        <f>IFERROR(IF(Purchase!G949 &lt;&gt;"",Purchase!G949,""),"")</f>
        <v/>
      </c>
      <c r="AH966" s="89" t="str">
        <f>IFERROR(IF(Purchase!H949 &lt;&gt;"",Purchase!H949,""),"")</f>
        <v/>
      </c>
      <c r="AI966" s="89" t="str">
        <f>IFERROR(IF(Purchase!I949 &lt;&gt;"",Purchase!I949,""),"")</f>
        <v/>
      </c>
      <c r="AJ966" s="89" t="str">
        <f>IFERROR(IF(Purchase!J949 &lt;&gt;"",Purchase!J949,""),"")</f>
        <v/>
      </c>
      <c r="AK966" s="101" t="str">
        <f t="shared" si="39"/>
        <v/>
      </c>
      <c r="BD966" s="94" t="str">
        <f>IFERROR(IF(Sale!A950 &lt;&gt; "", Sale!A950, ""), "")</f>
        <v/>
      </c>
      <c r="BE966" s="88" t="str">
        <f>IFERROR(IF(Sale!B950 &lt;&gt; "", Sale!B950, ""), "")</f>
        <v/>
      </c>
      <c r="BF966" s="88" t="str">
        <f>IFERROR(IF(Sale!C950 &lt;&gt; "", Sale!C950, ""), "")</f>
        <v/>
      </c>
      <c r="BG966" s="88" t="str">
        <f>IFERROR(IF(Sale!D950 &lt;&gt; "", Sale!D950, ""), "")</f>
        <v/>
      </c>
      <c r="BH966" s="88" t="str">
        <f>IFERROR(IF(Sale!E950 &lt;&gt; "", Sale!E950, ""), "")</f>
        <v/>
      </c>
      <c r="BI966" s="88" t="str">
        <f>IFERROR(IF(Sale!F950 &lt;&gt; "", Sale!F950, ""), "")</f>
        <v/>
      </c>
      <c r="BJ966" s="88" t="str">
        <f>IFERROR(IF(Sale!G950 &lt;&gt; "", Sale!G950, ""), "")</f>
        <v/>
      </c>
      <c r="BK966" s="88" t="str">
        <f>IFERROR(IF(Sale!H950 &lt;&gt; "", Sale!H950, ""), "")</f>
        <v/>
      </c>
      <c r="BL966" s="88" t="str">
        <f>IFERROR(IF(Sale!I950 &lt;&gt; "", Sale!I950, ""), "")</f>
        <v/>
      </c>
      <c r="BM966" s="88" t="str">
        <f>IFERROR(IF(Sale!J950 &lt;&gt; "", Sale!J950, ""), "")</f>
        <v/>
      </c>
      <c r="BN966" s="88" t="str">
        <f>IFERROR(IF(Sale!K950 &lt;&gt; "", Sale!K950, ""), "")</f>
        <v/>
      </c>
      <c r="BO966" s="88" t="str">
        <f>IFERROR(IF(Sale!L950 &lt;&gt; "", Sale!L950, ""), "")</f>
        <v/>
      </c>
      <c r="BP966" s="88" t="str">
        <f>IFERROR(IF(Sale!M950 &lt;&gt; "", Sale!M950, ""), "")</f>
        <v/>
      </c>
      <c r="BQ966" s="88" t="str">
        <f>IFERROR(IF(Sale!N950 &lt;&gt; "", Sale!N950, ""), "")</f>
        <v/>
      </c>
      <c r="BR966" s="88" t="str">
        <f>IFERROR(IF(Sale!O950 &lt;&gt; "", Sale!O950, ""), "")</f>
        <v/>
      </c>
    </row>
    <row r="967" spans="26:70">
      <c r="Z967" s="101" t="str">
        <f>IF(AB967 &lt;&gt; "", (COUNTIF($AB$19:AB967,AB967)&amp;"_"&amp;AB967),"")</f>
        <v/>
      </c>
      <c r="AA967" s="125" t="str">
        <f>IFERROR(IF(Purchase!A950 &lt;&gt;"",Purchase!A950,""),"")</f>
        <v/>
      </c>
      <c r="AB967" s="101" t="str">
        <f>IFERROR(IF(Purchase!B950 &lt;&gt;"",Purchase!B950,""),"")</f>
        <v/>
      </c>
      <c r="AC967" s="101" t="str">
        <f>IFERROR(IF(Purchase!C950 &lt;&gt;"",Purchase!C950,""),"")</f>
        <v/>
      </c>
      <c r="AD967" s="89" t="str">
        <f>IFERROR(IF(Purchase!D950 &lt;&gt;"",Purchase!D950,""),"")</f>
        <v/>
      </c>
      <c r="AE967" s="89" t="str">
        <f>IFERROR(IF(Purchase!E950 &lt;&gt;"",Purchase!E950,""),"")</f>
        <v/>
      </c>
      <c r="AF967" s="89" t="str">
        <f>IFERROR(IF(Purchase!F950 &lt;&gt;"",Purchase!F950,""),"")</f>
        <v/>
      </c>
      <c r="AG967" s="89" t="str">
        <f>IFERROR(IF(Purchase!G950 &lt;&gt;"",Purchase!G950,""),"")</f>
        <v/>
      </c>
      <c r="AH967" s="89" t="str">
        <f>IFERROR(IF(Purchase!H950 &lt;&gt;"",Purchase!H950,""),"")</f>
        <v/>
      </c>
      <c r="AI967" s="89" t="str">
        <f>IFERROR(IF(Purchase!I950 &lt;&gt;"",Purchase!I950,""),"")</f>
        <v/>
      </c>
      <c r="AJ967" s="89" t="str">
        <f>IFERROR(IF(Purchase!J950 &lt;&gt;"",Purchase!J950,""),"")</f>
        <v/>
      </c>
      <c r="AK967" s="101" t="str">
        <f t="shared" si="39"/>
        <v/>
      </c>
      <c r="BD967" s="94" t="str">
        <f>IFERROR(IF(Sale!A951 &lt;&gt; "", Sale!A951, ""), "")</f>
        <v/>
      </c>
      <c r="BE967" s="88" t="str">
        <f>IFERROR(IF(Sale!B951 &lt;&gt; "", Sale!B951, ""), "")</f>
        <v/>
      </c>
      <c r="BF967" s="88" t="str">
        <f>IFERROR(IF(Sale!C951 &lt;&gt; "", Sale!C951, ""), "")</f>
        <v/>
      </c>
      <c r="BG967" s="88" t="str">
        <f>IFERROR(IF(Sale!D951 &lt;&gt; "", Sale!D951, ""), "")</f>
        <v/>
      </c>
      <c r="BH967" s="88" t="str">
        <f>IFERROR(IF(Sale!E951 &lt;&gt; "", Sale!E951, ""), "")</f>
        <v/>
      </c>
      <c r="BI967" s="88" t="str">
        <f>IFERROR(IF(Sale!F951 &lt;&gt; "", Sale!F951, ""), "")</f>
        <v/>
      </c>
      <c r="BJ967" s="88" t="str">
        <f>IFERROR(IF(Sale!G951 &lt;&gt; "", Sale!G951, ""), "")</f>
        <v/>
      </c>
      <c r="BK967" s="88" t="str">
        <f>IFERROR(IF(Sale!H951 &lt;&gt; "", Sale!H951, ""), "")</f>
        <v/>
      </c>
      <c r="BL967" s="88" t="str">
        <f>IFERROR(IF(Sale!I951 &lt;&gt; "", Sale!I951, ""), "")</f>
        <v/>
      </c>
      <c r="BM967" s="88" t="str">
        <f>IFERROR(IF(Sale!J951 &lt;&gt; "", Sale!J951, ""), "")</f>
        <v/>
      </c>
      <c r="BN967" s="88" t="str">
        <f>IFERROR(IF(Sale!K951 &lt;&gt; "", Sale!K951, ""), "")</f>
        <v/>
      </c>
      <c r="BO967" s="88" t="str">
        <f>IFERROR(IF(Sale!L951 &lt;&gt; "", Sale!L951, ""), "")</f>
        <v/>
      </c>
      <c r="BP967" s="88" t="str">
        <f>IFERROR(IF(Sale!M951 &lt;&gt; "", Sale!M951, ""), "")</f>
        <v/>
      </c>
      <c r="BQ967" s="88" t="str">
        <f>IFERROR(IF(Sale!N951 &lt;&gt; "", Sale!N951, ""), "")</f>
        <v/>
      </c>
      <c r="BR967" s="88" t="str">
        <f>IFERROR(IF(Sale!O951 &lt;&gt; "", Sale!O951, ""), "")</f>
        <v/>
      </c>
    </row>
    <row r="968" spans="26:70">
      <c r="Z968" s="101" t="str">
        <f>IF(AB968 &lt;&gt; "", (COUNTIF($AB$19:AB968,AB968)&amp;"_"&amp;AB968),"")</f>
        <v/>
      </c>
      <c r="AA968" s="125" t="str">
        <f>IFERROR(IF(Purchase!A951 &lt;&gt;"",Purchase!A951,""),"")</f>
        <v/>
      </c>
      <c r="AB968" s="101" t="str">
        <f>IFERROR(IF(Purchase!B951 &lt;&gt;"",Purchase!B951,""),"")</f>
        <v/>
      </c>
      <c r="AC968" s="101" t="str">
        <f>IFERROR(IF(Purchase!C951 &lt;&gt;"",Purchase!C951,""),"")</f>
        <v/>
      </c>
      <c r="AD968" s="89" t="str">
        <f>IFERROR(IF(Purchase!D951 &lt;&gt;"",Purchase!D951,""),"")</f>
        <v/>
      </c>
      <c r="AE968" s="89" t="str">
        <f>IFERROR(IF(Purchase!E951 &lt;&gt;"",Purchase!E951,""),"")</f>
        <v/>
      </c>
      <c r="AF968" s="89" t="str">
        <f>IFERROR(IF(Purchase!F951 &lt;&gt;"",Purchase!F951,""),"")</f>
        <v/>
      </c>
      <c r="AG968" s="89" t="str">
        <f>IFERROR(IF(Purchase!G951 &lt;&gt;"",Purchase!G951,""),"")</f>
        <v/>
      </c>
      <c r="AH968" s="89" t="str">
        <f>IFERROR(IF(Purchase!H951 &lt;&gt;"",Purchase!H951,""),"")</f>
        <v/>
      </c>
      <c r="AI968" s="89" t="str">
        <f>IFERROR(IF(Purchase!I951 &lt;&gt;"",Purchase!I951,""),"")</f>
        <v/>
      </c>
      <c r="AJ968" s="89" t="str">
        <f>IFERROR(IF(Purchase!J951 &lt;&gt;"",Purchase!J951,""),"")</f>
        <v/>
      </c>
      <c r="AK968" s="101" t="str">
        <f t="shared" si="39"/>
        <v/>
      </c>
      <c r="BD968" s="94" t="str">
        <f>IFERROR(IF(Sale!A952 &lt;&gt; "", Sale!A952, ""), "")</f>
        <v/>
      </c>
      <c r="BE968" s="88" t="str">
        <f>IFERROR(IF(Sale!B952 &lt;&gt; "", Sale!B952, ""), "")</f>
        <v/>
      </c>
      <c r="BF968" s="88" t="str">
        <f>IFERROR(IF(Sale!C952 &lt;&gt; "", Sale!C952, ""), "")</f>
        <v/>
      </c>
      <c r="BG968" s="88" t="str">
        <f>IFERROR(IF(Sale!D952 &lt;&gt; "", Sale!D952, ""), "")</f>
        <v/>
      </c>
      <c r="BH968" s="88" t="str">
        <f>IFERROR(IF(Sale!E952 &lt;&gt; "", Sale!E952, ""), "")</f>
        <v/>
      </c>
      <c r="BI968" s="88" t="str">
        <f>IFERROR(IF(Sale!F952 &lt;&gt; "", Sale!F952, ""), "")</f>
        <v/>
      </c>
      <c r="BJ968" s="88" t="str">
        <f>IFERROR(IF(Sale!G952 &lt;&gt; "", Sale!G952, ""), "")</f>
        <v/>
      </c>
      <c r="BK968" s="88" t="str">
        <f>IFERROR(IF(Sale!H952 &lt;&gt; "", Sale!H952, ""), "")</f>
        <v/>
      </c>
      <c r="BL968" s="88" t="str">
        <f>IFERROR(IF(Sale!I952 &lt;&gt; "", Sale!I952, ""), "")</f>
        <v/>
      </c>
      <c r="BM968" s="88" t="str">
        <f>IFERROR(IF(Sale!J952 &lt;&gt; "", Sale!J952, ""), "")</f>
        <v/>
      </c>
      <c r="BN968" s="88" t="str">
        <f>IFERROR(IF(Sale!K952 &lt;&gt; "", Sale!K952, ""), "")</f>
        <v/>
      </c>
      <c r="BO968" s="88" t="str">
        <f>IFERROR(IF(Sale!L952 &lt;&gt; "", Sale!L952, ""), "")</f>
        <v/>
      </c>
      <c r="BP968" s="88" t="str">
        <f>IFERROR(IF(Sale!M952 &lt;&gt; "", Sale!M952, ""), "")</f>
        <v/>
      </c>
      <c r="BQ968" s="88" t="str">
        <f>IFERROR(IF(Sale!N952 &lt;&gt; "", Sale!N952, ""), "")</f>
        <v/>
      </c>
      <c r="BR968" s="88" t="str">
        <f>IFERROR(IF(Sale!O952 &lt;&gt; "", Sale!O952, ""), "")</f>
        <v/>
      </c>
    </row>
    <row r="969" spans="26:70">
      <c r="Z969" s="101" t="str">
        <f>IF(AB969 &lt;&gt; "", (COUNTIF($AB$19:AB969,AB969)&amp;"_"&amp;AB969),"")</f>
        <v/>
      </c>
      <c r="AA969" s="125" t="str">
        <f>IFERROR(IF(Purchase!A952 &lt;&gt;"",Purchase!A952,""),"")</f>
        <v/>
      </c>
      <c r="AB969" s="101" t="str">
        <f>IFERROR(IF(Purchase!B952 &lt;&gt;"",Purchase!B952,""),"")</f>
        <v/>
      </c>
      <c r="AC969" s="101" t="str">
        <f>IFERROR(IF(Purchase!C952 &lt;&gt;"",Purchase!C952,""),"")</f>
        <v/>
      </c>
      <c r="AD969" s="89" t="str">
        <f>IFERROR(IF(Purchase!D952 &lt;&gt;"",Purchase!D952,""),"")</f>
        <v/>
      </c>
      <c r="AE969" s="89" t="str">
        <f>IFERROR(IF(Purchase!E952 &lt;&gt;"",Purchase!E952,""),"")</f>
        <v/>
      </c>
      <c r="AF969" s="89" t="str">
        <f>IFERROR(IF(Purchase!F952 &lt;&gt;"",Purchase!F952,""),"")</f>
        <v/>
      </c>
      <c r="AG969" s="89" t="str">
        <f>IFERROR(IF(Purchase!G952 &lt;&gt;"",Purchase!G952,""),"")</f>
        <v/>
      </c>
      <c r="AH969" s="89" t="str">
        <f>IFERROR(IF(Purchase!H952 &lt;&gt;"",Purchase!H952,""),"")</f>
        <v/>
      </c>
      <c r="AI969" s="89" t="str">
        <f>IFERROR(IF(Purchase!I952 &lt;&gt;"",Purchase!I952,""),"")</f>
        <v/>
      </c>
      <c r="AJ969" s="89" t="str">
        <f>IFERROR(IF(Purchase!J952 &lt;&gt;"",Purchase!J952,""),"")</f>
        <v/>
      </c>
      <c r="AK969" s="101" t="str">
        <f t="shared" si="39"/>
        <v/>
      </c>
      <c r="BD969" s="94" t="str">
        <f>IFERROR(IF(Sale!A953 &lt;&gt; "", Sale!A953, ""), "")</f>
        <v/>
      </c>
      <c r="BE969" s="88" t="str">
        <f>IFERROR(IF(Sale!B953 &lt;&gt; "", Sale!B953, ""), "")</f>
        <v/>
      </c>
      <c r="BF969" s="88" t="str">
        <f>IFERROR(IF(Sale!C953 &lt;&gt; "", Sale!C953, ""), "")</f>
        <v/>
      </c>
      <c r="BG969" s="88" t="str">
        <f>IFERROR(IF(Sale!D953 &lt;&gt; "", Sale!D953, ""), "")</f>
        <v/>
      </c>
      <c r="BH969" s="88" t="str">
        <f>IFERROR(IF(Sale!E953 &lt;&gt; "", Sale!E953, ""), "")</f>
        <v/>
      </c>
      <c r="BI969" s="88" t="str">
        <f>IFERROR(IF(Sale!F953 &lt;&gt; "", Sale!F953, ""), "")</f>
        <v/>
      </c>
      <c r="BJ969" s="88" t="str">
        <f>IFERROR(IF(Sale!G953 &lt;&gt; "", Sale!G953, ""), "")</f>
        <v/>
      </c>
      <c r="BK969" s="88" t="str">
        <f>IFERROR(IF(Sale!H953 &lt;&gt; "", Sale!H953, ""), "")</f>
        <v/>
      </c>
      <c r="BL969" s="88" t="str">
        <f>IFERROR(IF(Sale!I953 &lt;&gt; "", Sale!I953, ""), "")</f>
        <v/>
      </c>
      <c r="BM969" s="88" t="str">
        <f>IFERROR(IF(Sale!J953 &lt;&gt; "", Sale!J953, ""), "")</f>
        <v/>
      </c>
      <c r="BN969" s="88" t="str">
        <f>IFERROR(IF(Sale!K953 &lt;&gt; "", Sale!K953, ""), "")</f>
        <v/>
      </c>
      <c r="BO969" s="88" t="str">
        <f>IFERROR(IF(Sale!L953 &lt;&gt; "", Sale!L953, ""), "")</f>
        <v/>
      </c>
      <c r="BP969" s="88" t="str">
        <f>IFERROR(IF(Sale!M953 &lt;&gt; "", Sale!M953, ""), "")</f>
        <v/>
      </c>
      <c r="BQ969" s="88" t="str">
        <f>IFERROR(IF(Sale!N953 &lt;&gt; "", Sale!N953, ""), "")</f>
        <v/>
      </c>
      <c r="BR969" s="88" t="str">
        <f>IFERROR(IF(Sale!O953 &lt;&gt; "", Sale!O953, ""), "")</f>
        <v/>
      </c>
    </row>
    <row r="970" spans="26:70">
      <c r="Z970" s="101" t="str">
        <f>IF(AB970 &lt;&gt; "", (COUNTIF($AB$19:AB970,AB970)&amp;"_"&amp;AB970),"")</f>
        <v/>
      </c>
      <c r="AA970" s="125" t="str">
        <f>IFERROR(IF(Purchase!A953 &lt;&gt;"",Purchase!A953,""),"")</f>
        <v/>
      </c>
      <c r="AB970" s="101" t="str">
        <f>IFERROR(IF(Purchase!B953 &lt;&gt;"",Purchase!B953,""),"")</f>
        <v/>
      </c>
      <c r="AC970" s="101" t="str">
        <f>IFERROR(IF(Purchase!C953 &lt;&gt;"",Purchase!C953,""),"")</f>
        <v/>
      </c>
      <c r="AD970" s="89" t="str">
        <f>IFERROR(IF(Purchase!D953 &lt;&gt;"",Purchase!D953,""),"")</f>
        <v/>
      </c>
      <c r="AE970" s="89" t="str">
        <f>IFERROR(IF(Purchase!E953 &lt;&gt;"",Purchase!E953,""),"")</f>
        <v/>
      </c>
      <c r="AF970" s="89" t="str">
        <f>IFERROR(IF(Purchase!F953 &lt;&gt;"",Purchase!F953,""),"")</f>
        <v/>
      </c>
      <c r="AG970" s="89" t="str">
        <f>IFERROR(IF(Purchase!G953 &lt;&gt;"",Purchase!G953,""),"")</f>
        <v/>
      </c>
      <c r="AH970" s="89" t="str">
        <f>IFERROR(IF(Purchase!H953 &lt;&gt;"",Purchase!H953,""),"")</f>
        <v/>
      </c>
      <c r="AI970" s="89" t="str">
        <f>IFERROR(IF(Purchase!I953 &lt;&gt;"",Purchase!I953,""),"")</f>
        <v/>
      </c>
      <c r="AJ970" s="89" t="str">
        <f>IFERROR(IF(Purchase!J953 &lt;&gt;"",Purchase!J953,""),"")</f>
        <v/>
      </c>
      <c r="AK970" s="101" t="str">
        <f t="shared" si="39"/>
        <v/>
      </c>
      <c r="BD970" s="94" t="str">
        <f>IFERROR(IF(Sale!A954 &lt;&gt; "", Sale!A954, ""), "")</f>
        <v/>
      </c>
      <c r="BE970" s="88" t="str">
        <f>IFERROR(IF(Sale!B954 &lt;&gt; "", Sale!B954, ""), "")</f>
        <v/>
      </c>
      <c r="BF970" s="88" t="str">
        <f>IFERROR(IF(Sale!C954 &lt;&gt; "", Sale!C954, ""), "")</f>
        <v/>
      </c>
      <c r="BG970" s="88" t="str">
        <f>IFERROR(IF(Sale!D954 &lt;&gt; "", Sale!D954, ""), "")</f>
        <v/>
      </c>
      <c r="BH970" s="88" t="str">
        <f>IFERROR(IF(Sale!E954 &lt;&gt; "", Sale!E954, ""), "")</f>
        <v/>
      </c>
      <c r="BI970" s="88" t="str">
        <f>IFERROR(IF(Sale!F954 &lt;&gt; "", Sale!F954, ""), "")</f>
        <v/>
      </c>
      <c r="BJ970" s="88" t="str">
        <f>IFERROR(IF(Sale!G954 &lt;&gt; "", Sale!G954, ""), "")</f>
        <v/>
      </c>
      <c r="BK970" s="88" t="str">
        <f>IFERROR(IF(Sale!H954 &lt;&gt; "", Sale!H954, ""), "")</f>
        <v/>
      </c>
      <c r="BL970" s="88" t="str">
        <f>IFERROR(IF(Sale!I954 &lt;&gt; "", Sale!I954, ""), "")</f>
        <v/>
      </c>
      <c r="BM970" s="88" t="str">
        <f>IFERROR(IF(Sale!J954 &lt;&gt; "", Sale!J954, ""), "")</f>
        <v/>
      </c>
      <c r="BN970" s="88" t="str">
        <f>IFERROR(IF(Sale!K954 &lt;&gt; "", Sale!K954, ""), "")</f>
        <v/>
      </c>
      <c r="BO970" s="88" t="str">
        <f>IFERROR(IF(Sale!L954 &lt;&gt; "", Sale!L954, ""), "")</f>
        <v/>
      </c>
      <c r="BP970" s="88" t="str">
        <f>IFERROR(IF(Sale!M954 &lt;&gt; "", Sale!M954, ""), "")</f>
        <v/>
      </c>
      <c r="BQ970" s="88" t="str">
        <f>IFERROR(IF(Sale!N954 &lt;&gt; "", Sale!N954, ""), "")</f>
        <v/>
      </c>
      <c r="BR970" s="88" t="str">
        <f>IFERROR(IF(Sale!O954 &lt;&gt; "", Sale!O954, ""), "")</f>
        <v/>
      </c>
    </row>
    <row r="971" spans="26:70">
      <c r="Z971" s="101" t="str">
        <f>IF(AB971 &lt;&gt; "", (COUNTIF($AB$19:AB971,AB971)&amp;"_"&amp;AB971),"")</f>
        <v/>
      </c>
      <c r="AA971" s="125" t="str">
        <f>IFERROR(IF(Purchase!A954 &lt;&gt;"",Purchase!A954,""),"")</f>
        <v/>
      </c>
      <c r="AB971" s="101" t="str">
        <f>IFERROR(IF(Purchase!B954 &lt;&gt;"",Purchase!B954,""),"")</f>
        <v/>
      </c>
      <c r="AC971" s="101" t="str">
        <f>IFERROR(IF(Purchase!C954 &lt;&gt;"",Purchase!C954,""),"")</f>
        <v/>
      </c>
      <c r="AD971" s="89" t="str">
        <f>IFERROR(IF(Purchase!D954 &lt;&gt;"",Purchase!D954,""),"")</f>
        <v/>
      </c>
      <c r="AE971" s="89" t="str">
        <f>IFERROR(IF(Purchase!E954 &lt;&gt;"",Purchase!E954,""),"")</f>
        <v/>
      </c>
      <c r="AF971" s="89" t="str">
        <f>IFERROR(IF(Purchase!F954 &lt;&gt;"",Purchase!F954,""),"")</f>
        <v/>
      </c>
      <c r="AG971" s="89" t="str">
        <f>IFERROR(IF(Purchase!G954 &lt;&gt;"",Purchase!G954,""),"")</f>
        <v/>
      </c>
      <c r="AH971" s="89" t="str">
        <f>IFERROR(IF(Purchase!H954 &lt;&gt;"",Purchase!H954,""),"")</f>
        <v/>
      </c>
      <c r="AI971" s="89" t="str">
        <f>IFERROR(IF(Purchase!I954 &lt;&gt;"",Purchase!I954,""),"")</f>
        <v/>
      </c>
      <c r="AJ971" s="89" t="str">
        <f>IFERROR(IF(Purchase!J954 &lt;&gt;"",Purchase!J954,""),"")</f>
        <v/>
      </c>
      <c r="AK971" s="101" t="str">
        <f t="shared" si="39"/>
        <v/>
      </c>
      <c r="BD971" s="94" t="str">
        <f>IFERROR(IF(Sale!A955 &lt;&gt; "", Sale!A955, ""), "")</f>
        <v/>
      </c>
      <c r="BE971" s="88" t="str">
        <f>IFERROR(IF(Sale!B955 &lt;&gt; "", Sale!B955, ""), "")</f>
        <v/>
      </c>
      <c r="BF971" s="88" t="str">
        <f>IFERROR(IF(Sale!C955 &lt;&gt; "", Sale!C955, ""), "")</f>
        <v/>
      </c>
      <c r="BG971" s="88" t="str">
        <f>IFERROR(IF(Sale!D955 &lt;&gt; "", Sale!D955, ""), "")</f>
        <v/>
      </c>
      <c r="BH971" s="88" t="str">
        <f>IFERROR(IF(Sale!E955 &lt;&gt; "", Sale!E955, ""), "")</f>
        <v/>
      </c>
      <c r="BI971" s="88" t="str">
        <f>IFERROR(IF(Sale!F955 &lt;&gt; "", Sale!F955, ""), "")</f>
        <v/>
      </c>
      <c r="BJ971" s="88" t="str">
        <f>IFERROR(IF(Sale!G955 &lt;&gt; "", Sale!G955, ""), "")</f>
        <v/>
      </c>
      <c r="BK971" s="88" t="str">
        <f>IFERROR(IF(Sale!H955 &lt;&gt; "", Sale!H955, ""), "")</f>
        <v/>
      </c>
      <c r="BL971" s="88" t="str">
        <f>IFERROR(IF(Sale!I955 &lt;&gt; "", Sale!I955, ""), "")</f>
        <v/>
      </c>
      <c r="BM971" s="88" t="str">
        <f>IFERROR(IF(Sale!J955 &lt;&gt; "", Sale!J955, ""), "")</f>
        <v/>
      </c>
      <c r="BN971" s="88" t="str">
        <f>IFERROR(IF(Sale!K955 &lt;&gt; "", Sale!K955, ""), "")</f>
        <v/>
      </c>
      <c r="BO971" s="88" t="str">
        <f>IFERROR(IF(Sale!L955 &lt;&gt; "", Sale!L955, ""), "")</f>
        <v/>
      </c>
      <c r="BP971" s="88" t="str">
        <f>IFERROR(IF(Sale!M955 &lt;&gt; "", Sale!M955, ""), "")</f>
        <v/>
      </c>
      <c r="BQ971" s="88" t="str">
        <f>IFERROR(IF(Sale!N955 &lt;&gt; "", Sale!N955, ""), "")</f>
        <v/>
      </c>
      <c r="BR971" s="88" t="str">
        <f>IFERROR(IF(Sale!O955 &lt;&gt; "", Sale!O955, ""), "")</f>
        <v/>
      </c>
    </row>
    <row r="972" spans="26:70">
      <c r="Z972" s="101" t="str">
        <f>IF(AB972 &lt;&gt; "", (COUNTIF($AB$19:AB972,AB972)&amp;"_"&amp;AB972),"")</f>
        <v/>
      </c>
      <c r="AA972" s="125" t="str">
        <f>IFERROR(IF(Purchase!A955 &lt;&gt;"",Purchase!A955,""),"")</f>
        <v/>
      </c>
      <c r="AB972" s="101" t="str">
        <f>IFERROR(IF(Purchase!B955 &lt;&gt;"",Purchase!B955,""),"")</f>
        <v/>
      </c>
      <c r="AC972" s="101" t="str">
        <f>IFERROR(IF(Purchase!C955 &lt;&gt;"",Purchase!C955,""),"")</f>
        <v/>
      </c>
      <c r="AD972" s="89" t="str">
        <f>IFERROR(IF(Purchase!D955 &lt;&gt;"",Purchase!D955,""),"")</f>
        <v/>
      </c>
      <c r="AE972" s="89" t="str">
        <f>IFERROR(IF(Purchase!E955 &lt;&gt;"",Purchase!E955,""),"")</f>
        <v/>
      </c>
      <c r="AF972" s="89" t="str">
        <f>IFERROR(IF(Purchase!F955 &lt;&gt;"",Purchase!F955,""),"")</f>
        <v/>
      </c>
      <c r="AG972" s="89" t="str">
        <f>IFERROR(IF(Purchase!G955 &lt;&gt;"",Purchase!G955,""),"")</f>
        <v/>
      </c>
      <c r="AH972" s="89" t="str">
        <f>IFERROR(IF(Purchase!H955 &lt;&gt;"",Purchase!H955,""),"")</f>
        <v/>
      </c>
      <c r="AI972" s="89" t="str">
        <f>IFERROR(IF(Purchase!I955 &lt;&gt;"",Purchase!I955,""),"")</f>
        <v/>
      </c>
      <c r="AJ972" s="89" t="str">
        <f>IFERROR(IF(Purchase!J955 &lt;&gt;"",Purchase!J955,""),"")</f>
        <v/>
      </c>
      <c r="AK972" s="101" t="str">
        <f t="shared" si="39"/>
        <v/>
      </c>
      <c r="BD972" s="94" t="str">
        <f>IFERROR(IF(Sale!A956 &lt;&gt; "", Sale!A956, ""), "")</f>
        <v/>
      </c>
      <c r="BE972" s="88" t="str">
        <f>IFERROR(IF(Sale!B956 &lt;&gt; "", Sale!B956, ""), "")</f>
        <v/>
      </c>
      <c r="BF972" s="88" t="str">
        <f>IFERROR(IF(Sale!C956 &lt;&gt; "", Sale!C956, ""), "")</f>
        <v/>
      </c>
      <c r="BG972" s="88" t="str">
        <f>IFERROR(IF(Sale!D956 &lt;&gt; "", Sale!D956, ""), "")</f>
        <v/>
      </c>
      <c r="BH972" s="88" t="str">
        <f>IFERROR(IF(Sale!E956 &lt;&gt; "", Sale!E956, ""), "")</f>
        <v/>
      </c>
      <c r="BI972" s="88" t="str">
        <f>IFERROR(IF(Sale!F956 &lt;&gt; "", Sale!F956, ""), "")</f>
        <v/>
      </c>
      <c r="BJ972" s="88" t="str">
        <f>IFERROR(IF(Sale!G956 &lt;&gt; "", Sale!G956, ""), "")</f>
        <v/>
      </c>
      <c r="BK972" s="88" t="str">
        <f>IFERROR(IF(Sale!H956 &lt;&gt; "", Sale!H956, ""), "")</f>
        <v/>
      </c>
      <c r="BL972" s="88" t="str">
        <f>IFERROR(IF(Sale!I956 &lt;&gt; "", Sale!I956, ""), "")</f>
        <v/>
      </c>
      <c r="BM972" s="88" t="str">
        <f>IFERROR(IF(Sale!J956 &lt;&gt; "", Sale!J956, ""), "")</f>
        <v/>
      </c>
      <c r="BN972" s="88" t="str">
        <f>IFERROR(IF(Sale!K956 &lt;&gt; "", Sale!K956, ""), "")</f>
        <v/>
      </c>
      <c r="BO972" s="88" t="str">
        <f>IFERROR(IF(Sale!L956 &lt;&gt; "", Sale!L956, ""), "")</f>
        <v/>
      </c>
      <c r="BP972" s="88" t="str">
        <f>IFERROR(IF(Sale!M956 &lt;&gt; "", Sale!M956, ""), "")</f>
        <v/>
      </c>
      <c r="BQ972" s="88" t="str">
        <f>IFERROR(IF(Sale!N956 &lt;&gt; "", Sale!N956, ""), "")</f>
        <v/>
      </c>
      <c r="BR972" s="88" t="str">
        <f>IFERROR(IF(Sale!O956 &lt;&gt; "", Sale!O956, ""), "")</f>
        <v/>
      </c>
    </row>
    <row r="973" spans="26:70">
      <c r="Z973" s="101" t="str">
        <f>IF(AB973 &lt;&gt; "", (COUNTIF($AB$19:AB973,AB973)&amp;"_"&amp;AB973),"")</f>
        <v/>
      </c>
      <c r="AA973" s="125" t="str">
        <f>IFERROR(IF(Purchase!A956 &lt;&gt;"",Purchase!A956,""),"")</f>
        <v/>
      </c>
      <c r="AB973" s="101" t="str">
        <f>IFERROR(IF(Purchase!B956 &lt;&gt;"",Purchase!B956,""),"")</f>
        <v/>
      </c>
      <c r="AC973" s="101" t="str">
        <f>IFERROR(IF(Purchase!C956 &lt;&gt;"",Purchase!C956,""),"")</f>
        <v/>
      </c>
      <c r="AD973" s="89" t="str">
        <f>IFERROR(IF(Purchase!D956 &lt;&gt;"",Purchase!D956,""),"")</f>
        <v/>
      </c>
      <c r="AE973" s="89" t="str">
        <f>IFERROR(IF(Purchase!E956 &lt;&gt;"",Purchase!E956,""),"")</f>
        <v/>
      </c>
      <c r="AF973" s="89" t="str">
        <f>IFERROR(IF(Purchase!F956 &lt;&gt;"",Purchase!F956,""),"")</f>
        <v/>
      </c>
      <c r="AG973" s="89" t="str">
        <f>IFERROR(IF(Purchase!G956 &lt;&gt;"",Purchase!G956,""),"")</f>
        <v/>
      </c>
      <c r="AH973" s="89" t="str">
        <f>IFERROR(IF(Purchase!H956 &lt;&gt;"",Purchase!H956,""),"")</f>
        <v/>
      </c>
      <c r="AI973" s="89" t="str">
        <f>IFERROR(IF(Purchase!I956 &lt;&gt;"",Purchase!I956,""),"")</f>
        <v/>
      </c>
      <c r="AJ973" s="89" t="str">
        <f>IFERROR(IF(Purchase!J956 &lt;&gt;"",Purchase!J956,""),"")</f>
        <v/>
      </c>
      <c r="AK973" s="101" t="str">
        <f t="shared" si="39"/>
        <v/>
      </c>
      <c r="BD973" s="94" t="str">
        <f>IFERROR(IF(Sale!A957 &lt;&gt; "", Sale!A957, ""), "")</f>
        <v/>
      </c>
      <c r="BE973" s="88" t="str">
        <f>IFERROR(IF(Sale!B957 &lt;&gt; "", Sale!B957, ""), "")</f>
        <v/>
      </c>
      <c r="BF973" s="88" t="str">
        <f>IFERROR(IF(Sale!C957 &lt;&gt; "", Sale!C957, ""), "")</f>
        <v/>
      </c>
      <c r="BG973" s="88" t="str">
        <f>IFERROR(IF(Sale!D957 &lt;&gt; "", Sale!D957, ""), "")</f>
        <v/>
      </c>
      <c r="BH973" s="88" t="str">
        <f>IFERROR(IF(Sale!E957 &lt;&gt; "", Sale!E957, ""), "")</f>
        <v/>
      </c>
      <c r="BI973" s="88" t="str">
        <f>IFERROR(IF(Sale!F957 &lt;&gt; "", Sale!F957, ""), "")</f>
        <v/>
      </c>
      <c r="BJ973" s="88" t="str">
        <f>IFERROR(IF(Sale!G957 &lt;&gt; "", Sale!G957, ""), "")</f>
        <v/>
      </c>
      <c r="BK973" s="88" t="str">
        <f>IFERROR(IF(Sale!H957 &lt;&gt; "", Sale!H957, ""), "")</f>
        <v/>
      </c>
      <c r="BL973" s="88" t="str">
        <f>IFERROR(IF(Sale!I957 &lt;&gt; "", Sale!I957, ""), "")</f>
        <v/>
      </c>
      <c r="BM973" s="88" t="str">
        <f>IFERROR(IF(Sale!J957 &lt;&gt; "", Sale!J957, ""), "")</f>
        <v/>
      </c>
      <c r="BN973" s="88" t="str">
        <f>IFERROR(IF(Sale!K957 &lt;&gt; "", Sale!K957, ""), "")</f>
        <v/>
      </c>
      <c r="BO973" s="88" t="str">
        <f>IFERROR(IF(Sale!L957 &lt;&gt; "", Sale!L957, ""), "")</f>
        <v/>
      </c>
      <c r="BP973" s="88" t="str">
        <f>IFERROR(IF(Sale!M957 &lt;&gt; "", Sale!M957, ""), "")</f>
        <v/>
      </c>
      <c r="BQ973" s="88" t="str">
        <f>IFERROR(IF(Sale!N957 &lt;&gt; "", Sale!N957, ""), "")</f>
        <v/>
      </c>
      <c r="BR973" s="88" t="str">
        <f>IFERROR(IF(Sale!O957 &lt;&gt; "", Sale!O957, ""), "")</f>
        <v/>
      </c>
    </row>
    <row r="974" spans="26:70">
      <c r="Z974" s="101" t="str">
        <f>IF(AB974 &lt;&gt; "", (COUNTIF($AB$19:AB974,AB974)&amp;"_"&amp;AB974),"")</f>
        <v/>
      </c>
      <c r="AA974" s="125" t="str">
        <f>IFERROR(IF(Purchase!A957 &lt;&gt;"",Purchase!A957,""),"")</f>
        <v/>
      </c>
      <c r="AB974" s="101" t="str">
        <f>IFERROR(IF(Purchase!B957 &lt;&gt;"",Purchase!B957,""),"")</f>
        <v/>
      </c>
      <c r="AC974" s="101" t="str">
        <f>IFERROR(IF(Purchase!C957 &lt;&gt;"",Purchase!C957,""),"")</f>
        <v/>
      </c>
      <c r="AD974" s="89" t="str">
        <f>IFERROR(IF(Purchase!D957 &lt;&gt;"",Purchase!D957,""),"")</f>
        <v/>
      </c>
      <c r="AE974" s="89" t="str">
        <f>IFERROR(IF(Purchase!E957 &lt;&gt;"",Purchase!E957,""),"")</f>
        <v/>
      </c>
      <c r="AF974" s="89" t="str">
        <f>IFERROR(IF(Purchase!F957 &lt;&gt;"",Purchase!F957,""),"")</f>
        <v/>
      </c>
      <c r="AG974" s="89" t="str">
        <f>IFERROR(IF(Purchase!G957 &lt;&gt;"",Purchase!G957,""),"")</f>
        <v/>
      </c>
      <c r="AH974" s="89" t="str">
        <f>IFERROR(IF(Purchase!H957 &lt;&gt;"",Purchase!H957,""),"")</f>
        <v/>
      </c>
      <c r="AI974" s="89" t="str">
        <f>IFERROR(IF(Purchase!I957 &lt;&gt;"",Purchase!I957,""),"")</f>
        <v/>
      </c>
      <c r="AJ974" s="89" t="str">
        <f>IFERROR(IF(Purchase!J957 &lt;&gt;"",Purchase!J957,""),"")</f>
        <v/>
      </c>
      <c r="AK974" s="101" t="str">
        <f t="shared" si="39"/>
        <v/>
      </c>
      <c r="BD974" s="94" t="str">
        <f>IFERROR(IF(Sale!A958 &lt;&gt; "", Sale!A958, ""), "")</f>
        <v/>
      </c>
      <c r="BE974" s="88" t="str">
        <f>IFERROR(IF(Sale!B958 &lt;&gt; "", Sale!B958, ""), "")</f>
        <v/>
      </c>
      <c r="BF974" s="88" t="str">
        <f>IFERROR(IF(Sale!C958 &lt;&gt; "", Sale!C958, ""), "")</f>
        <v/>
      </c>
      <c r="BG974" s="88" t="str">
        <f>IFERROR(IF(Sale!D958 &lt;&gt; "", Sale!D958, ""), "")</f>
        <v/>
      </c>
      <c r="BH974" s="88" t="str">
        <f>IFERROR(IF(Sale!E958 &lt;&gt; "", Sale!E958, ""), "")</f>
        <v/>
      </c>
      <c r="BI974" s="88" t="str">
        <f>IFERROR(IF(Sale!F958 &lt;&gt; "", Sale!F958, ""), "")</f>
        <v/>
      </c>
      <c r="BJ974" s="88" t="str">
        <f>IFERROR(IF(Sale!G958 &lt;&gt; "", Sale!G958, ""), "")</f>
        <v/>
      </c>
      <c r="BK974" s="88" t="str">
        <f>IFERROR(IF(Sale!H958 &lt;&gt; "", Sale!H958, ""), "")</f>
        <v/>
      </c>
      <c r="BL974" s="88" t="str">
        <f>IFERROR(IF(Sale!I958 &lt;&gt; "", Sale!I958, ""), "")</f>
        <v/>
      </c>
      <c r="BM974" s="88" t="str">
        <f>IFERROR(IF(Sale!J958 &lt;&gt; "", Sale!J958, ""), "")</f>
        <v/>
      </c>
      <c r="BN974" s="88" t="str">
        <f>IFERROR(IF(Sale!K958 &lt;&gt; "", Sale!K958, ""), "")</f>
        <v/>
      </c>
      <c r="BO974" s="88" t="str">
        <f>IFERROR(IF(Sale!L958 &lt;&gt; "", Sale!L958, ""), "")</f>
        <v/>
      </c>
      <c r="BP974" s="88" t="str">
        <f>IFERROR(IF(Sale!M958 &lt;&gt; "", Sale!M958, ""), "")</f>
        <v/>
      </c>
      <c r="BQ974" s="88" t="str">
        <f>IFERROR(IF(Sale!N958 &lt;&gt; "", Sale!N958, ""), "")</f>
        <v/>
      </c>
      <c r="BR974" s="88" t="str">
        <f>IFERROR(IF(Sale!O958 &lt;&gt; "", Sale!O958, ""), "")</f>
        <v/>
      </c>
    </row>
    <row r="975" spans="26:70">
      <c r="Z975" s="101" t="str">
        <f>IF(AB975 &lt;&gt; "", (COUNTIF($AB$19:AB975,AB975)&amp;"_"&amp;AB975),"")</f>
        <v/>
      </c>
      <c r="AA975" s="125" t="str">
        <f>IFERROR(IF(Purchase!A958 &lt;&gt;"",Purchase!A958,""),"")</f>
        <v/>
      </c>
      <c r="AB975" s="101" t="str">
        <f>IFERROR(IF(Purchase!B958 &lt;&gt;"",Purchase!B958,""),"")</f>
        <v/>
      </c>
      <c r="AC975" s="101" t="str">
        <f>IFERROR(IF(Purchase!C958 &lt;&gt;"",Purchase!C958,""),"")</f>
        <v/>
      </c>
      <c r="AD975" s="89" t="str">
        <f>IFERROR(IF(Purchase!D958 &lt;&gt;"",Purchase!D958,""),"")</f>
        <v/>
      </c>
      <c r="AE975" s="89" t="str">
        <f>IFERROR(IF(Purchase!E958 &lt;&gt;"",Purchase!E958,""),"")</f>
        <v/>
      </c>
      <c r="AF975" s="89" t="str">
        <f>IFERROR(IF(Purchase!F958 &lt;&gt;"",Purchase!F958,""),"")</f>
        <v/>
      </c>
      <c r="AG975" s="89" t="str">
        <f>IFERROR(IF(Purchase!G958 &lt;&gt;"",Purchase!G958,""),"")</f>
        <v/>
      </c>
      <c r="AH975" s="89" t="str">
        <f>IFERROR(IF(Purchase!H958 &lt;&gt;"",Purchase!H958,""),"")</f>
        <v/>
      </c>
      <c r="AI975" s="89" t="str">
        <f>IFERROR(IF(Purchase!I958 &lt;&gt;"",Purchase!I958,""),"")</f>
        <v/>
      </c>
      <c r="AJ975" s="89" t="str">
        <f>IFERROR(IF(Purchase!J958 &lt;&gt;"",Purchase!J958,""),"")</f>
        <v/>
      </c>
      <c r="AK975" s="101" t="str">
        <f t="shared" si="39"/>
        <v/>
      </c>
      <c r="BD975" s="94" t="str">
        <f>IFERROR(IF(Sale!A959 &lt;&gt; "", Sale!A959, ""), "")</f>
        <v/>
      </c>
      <c r="BE975" s="88" t="str">
        <f>IFERROR(IF(Sale!B959 &lt;&gt; "", Sale!B959, ""), "")</f>
        <v/>
      </c>
      <c r="BF975" s="88" t="str">
        <f>IFERROR(IF(Sale!C959 &lt;&gt; "", Sale!C959, ""), "")</f>
        <v/>
      </c>
      <c r="BG975" s="88" t="str">
        <f>IFERROR(IF(Sale!D959 &lt;&gt; "", Sale!D959, ""), "")</f>
        <v/>
      </c>
      <c r="BH975" s="88" t="str">
        <f>IFERROR(IF(Sale!E959 &lt;&gt; "", Sale!E959, ""), "")</f>
        <v/>
      </c>
      <c r="BI975" s="88" t="str">
        <f>IFERROR(IF(Sale!F959 &lt;&gt; "", Sale!F959, ""), "")</f>
        <v/>
      </c>
      <c r="BJ975" s="88" t="str">
        <f>IFERROR(IF(Sale!G959 &lt;&gt; "", Sale!G959, ""), "")</f>
        <v/>
      </c>
      <c r="BK975" s="88" t="str">
        <f>IFERROR(IF(Sale!H959 &lt;&gt; "", Sale!H959, ""), "")</f>
        <v/>
      </c>
      <c r="BL975" s="88" t="str">
        <f>IFERROR(IF(Sale!I959 &lt;&gt; "", Sale!I959, ""), "")</f>
        <v/>
      </c>
      <c r="BM975" s="88" t="str">
        <f>IFERROR(IF(Sale!J959 &lt;&gt; "", Sale!J959, ""), "")</f>
        <v/>
      </c>
      <c r="BN975" s="88" t="str">
        <f>IFERROR(IF(Sale!K959 &lt;&gt; "", Sale!K959, ""), "")</f>
        <v/>
      </c>
      <c r="BO975" s="88" t="str">
        <f>IFERROR(IF(Sale!L959 &lt;&gt; "", Sale!L959, ""), "")</f>
        <v/>
      </c>
      <c r="BP975" s="88" t="str">
        <f>IFERROR(IF(Sale!M959 &lt;&gt; "", Sale!M959, ""), "")</f>
        <v/>
      </c>
      <c r="BQ975" s="88" t="str">
        <f>IFERROR(IF(Sale!N959 &lt;&gt; "", Sale!N959, ""), "")</f>
        <v/>
      </c>
      <c r="BR975" s="88" t="str">
        <f>IFERROR(IF(Sale!O959 &lt;&gt; "", Sale!O959, ""), "")</f>
        <v/>
      </c>
    </row>
    <row r="976" spans="26:70">
      <c r="Z976" s="101" t="str">
        <f>IF(AB976 &lt;&gt; "", (COUNTIF($AB$19:AB976,AB976)&amp;"_"&amp;AB976),"")</f>
        <v/>
      </c>
      <c r="AA976" s="125" t="str">
        <f>IFERROR(IF(Purchase!A959 &lt;&gt;"",Purchase!A959,""),"")</f>
        <v/>
      </c>
      <c r="AB976" s="101" t="str">
        <f>IFERROR(IF(Purchase!B959 &lt;&gt;"",Purchase!B959,""),"")</f>
        <v/>
      </c>
      <c r="AC976" s="101" t="str">
        <f>IFERROR(IF(Purchase!C959 &lt;&gt;"",Purchase!C959,""),"")</f>
        <v/>
      </c>
      <c r="AD976" s="89" t="str">
        <f>IFERROR(IF(Purchase!D959 &lt;&gt;"",Purchase!D959,""),"")</f>
        <v/>
      </c>
      <c r="AE976" s="89" t="str">
        <f>IFERROR(IF(Purchase!E959 &lt;&gt;"",Purchase!E959,""),"")</f>
        <v/>
      </c>
      <c r="AF976" s="89" t="str">
        <f>IFERROR(IF(Purchase!F959 &lt;&gt;"",Purchase!F959,""),"")</f>
        <v/>
      </c>
      <c r="AG976" s="89" t="str">
        <f>IFERROR(IF(Purchase!G959 &lt;&gt;"",Purchase!G959,""),"")</f>
        <v/>
      </c>
      <c r="AH976" s="89" t="str">
        <f>IFERROR(IF(Purchase!H959 &lt;&gt;"",Purchase!H959,""),"")</f>
        <v/>
      </c>
      <c r="AI976" s="89" t="str">
        <f>IFERROR(IF(Purchase!I959 &lt;&gt;"",Purchase!I959,""),"")</f>
        <v/>
      </c>
      <c r="AJ976" s="89" t="str">
        <f>IFERROR(IF(Purchase!J959 &lt;&gt;"",Purchase!J959,""),"")</f>
        <v/>
      </c>
      <c r="AK976" s="101" t="str">
        <f t="shared" si="39"/>
        <v/>
      </c>
      <c r="BD976" s="94" t="str">
        <f>IFERROR(IF(Sale!A960 &lt;&gt; "", Sale!A960, ""), "")</f>
        <v/>
      </c>
      <c r="BE976" s="88" t="str">
        <f>IFERROR(IF(Sale!B960 &lt;&gt; "", Sale!B960, ""), "")</f>
        <v/>
      </c>
      <c r="BF976" s="88" t="str">
        <f>IFERROR(IF(Sale!C960 &lt;&gt; "", Sale!C960, ""), "")</f>
        <v/>
      </c>
      <c r="BG976" s="88" t="str">
        <f>IFERROR(IF(Sale!D960 &lt;&gt; "", Sale!D960, ""), "")</f>
        <v/>
      </c>
      <c r="BH976" s="88" t="str">
        <f>IFERROR(IF(Sale!E960 &lt;&gt; "", Sale!E960, ""), "")</f>
        <v/>
      </c>
      <c r="BI976" s="88" t="str">
        <f>IFERROR(IF(Sale!F960 &lt;&gt; "", Sale!F960, ""), "")</f>
        <v/>
      </c>
      <c r="BJ976" s="88" t="str">
        <f>IFERROR(IF(Sale!G960 &lt;&gt; "", Sale!G960, ""), "")</f>
        <v/>
      </c>
      <c r="BK976" s="88" t="str">
        <f>IFERROR(IF(Sale!H960 &lt;&gt; "", Sale!H960, ""), "")</f>
        <v/>
      </c>
      <c r="BL976" s="88" t="str">
        <f>IFERROR(IF(Sale!I960 &lt;&gt; "", Sale!I960, ""), "")</f>
        <v/>
      </c>
      <c r="BM976" s="88" t="str">
        <f>IFERROR(IF(Sale!J960 &lt;&gt; "", Sale!J960, ""), "")</f>
        <v/>
      </c>
      <c r="BN976" s="88" t="str">
        <f>IFERROR(IF(Sale!K960 &lt;&gt; "", Sale!K960, ""), "")</f>
        <v/>
      </c>
      <c r="BO976" s="88" t="str">
        <f>IFERROR(IF(Sale!L960 &lt;&gt; "", Sale!L960, ""), "")</f>
        <v/>
      </c>
      <c r="BP976" s="88" t="str">
        <f>IFERROR(IF(Sale!M960 &lt;&gt; "", Sale!M960, ""), "")</f>
        <v/>
      </c>
      <c r="BQ976" s="88" t="str">
        <f>IFERROR(IF(Sale!N960 &lt;&gt; "", Sale!N960, ""), "")</f>
        <v/>
      </c>
      <c r="BR976" s="88" t="str">
        <f>IFERROR(IF(Sale!O960 &lt;&gt; "", Sale!O960, ""), "")</f>
        <v/>
      </c>
    </row>
    <row r="977" spans="26:70">
      <c r="Z977" s="101" t="str">
        <f>IF(AB977 &lt;&gt; "", (COUNTIF($AB$19:AB977,AB977)&amp;"_"&amp;AB977),"")</f>
        <v/>
      </c>
      <c r="AA977" s="125" t="str">
        <f>IFERROR(IF(Purchase!A960 &lt;&gt;"",Purchase!A960,""),"")</f>
        <v/>
      </c>
      <c r="AB977" s="101" t="str">
        <f>IFERROR(IF(Purchase!B960 &lt;&gt;"",Purchase!B960,""),"")</f>
        <v/>
      </c>
      <c r="AC977" s="101" t="str">
        <f>IFERROR(IF(Purchase!C960 &lt;&gt;"",Purchase!C960,""),"")</f>
        <v/>
      </c>
      <c r="AD977" s="89" t="str">
        <f>IFERROR(IF(Purchase!D960 &lt;&gt;"",Purchase!D960,""),"")</f>
        <v/>
      </c>
      <c r="AE977" s="89" t="str">
        <f>IFERROR(IF(Purchase!E960 &lt;&gt;"",Purchase!E960,""),"")</f>
        <v/>
      </c>
      <c r="AF977" s="89" t="str">
        <f>IFERROR(IF(Purchase!F960 &lt;&gt;"",Purchase!F960,""),"")</f>
        <v/>
      </c>
      <c r="AG977" s="89" t="str">
        <f>IFERROR(IF(Purchase!G960 &lt;&gt;"",Purchase!G960,""),"")</f>
        <v/>
      </c>
      <c r="AH977" s="89" t="str">
        <f>IFERROR(IF(Purchase!H960 &lt;&gt;"",Purchase!H960,""),"")</f>
        <v/>
      </c>
      <c r="AI977" s="89" t="str">
        <f>IFERROR(IF(Purchase!I960 &lt;&gt;"",Purchase!I960,""),"")</f>
        <v/>
      </c>
      <c r="AJ977" s="89" t="str">
        <f>IFERROR(IF(Purchase!J960 &lt;&gt;"",Purchase!J960,""),"")</f>
        <v/>
      </c>
      <c r="AK977" s="101" t="str">
        <f t="shared" si="39"/>
        <v/>
      </c>
      <c r="BD977" s="94" t="str">
        <f>IFERROR(IF(Sale!A961 &lt;&gt; "", Sale!A961, ""), "")</f>
        <v/>
      </c>
      <c r="BE977" s="88" t="str">
        <f>IFERROR(IF(Sale!B961 &lt;&gt; "", Sale!B961, ""), "")</f>
        <v/>
      </c>
      <c r="BF977" s="88" t="str">
        <f>IFERROR(IF(Sale!C961 &lt;&gt; "", Sale!C961, ""), "")</f>
        <v/>
      </c>
      <c r="BG977" s="88" t="str">
        <f>IFERROR(IF(Sale!D961 &lt;&gt; "", Sale!D961, ""), "")</f>
        <v/>
      </c>
      <c r="BH977" s="88" t="str">
        <f>IFERROR(IF(Sale!E961 &lt;&gt; "", Sale!E961, ""), "")</f>
        <v/>
      </c>
      <c r="BI977" s="88" t="str">
        <f>IFERROR(IF(Sale!F961 &lt;&gt; "", Sale!F961, ""), "")</f>
        <v/>
      </c>
      <c r="BJ977" s="88" t="str">
        <f>IFERROR(IF(Sale!G961 &lt;&gt; "", Sale!G961, ""), "")</f>
        <v/>
      </c>
      <c r="BK977" s="88" t="str">
        <f>IFERROR(IF(Sale!H961 &lt;&gt; "", Sale!H961, ""), "")</f>
        <v/>
      </c>
      <c r="BL977" s="88" t="str">
        <f>IFERROR(IF(Sale!I961 &lt;&gt; "", Sale!I961, ""), "")</f>
        <v/>
      </c>
      <c r="BM977" s="88" t="str">
        <f>IFERROR(IF(Sale!J961 &lt;&gt; "", Sale!J961, ""), "")</f>
        <v/>
      </c>
      <c r="BN977" s="88" t="str">
        <f>IFERROR(IF(Sale!K961 &lt;&gt; "", Sale!K961, ""), "")</f>
        <v/>
      </c>
      <c r="BO977" s="88" t="str">
        <f>IFERROR(IF(Sale!L961 &lt;&gt; "", Sale!L961, ""), "")</f>
        <v/>
      </c>
      <c r="BP977" s="88" t="str">
        <f>IFERROR(IF(Sale!M961 &lt;&gt; "", Sale!M961, ""), "")</f>
        <v/>
      </c>
      <c r="BQ977" s="88" t="str">
        <f>IFERROR(IF(Sale!N961 &lt;&gt; "", Sale!N961, ""), "")</f>
        <v/>
      </c>
      <c r="BR977" s="88" t="str">
        <f>IFERROR(IF(Sale!O961 &lt;&gt; "", Sale!O961, ""), "")</f>
        <v/>
      </c>
    </row>
    <row r="978" spans="26:70">
      <c r="Z978" s="101" t="str">
        <f>IF(AB978 &lt;&gt; "", (COUNTIF($AB$19:AB978,AB978)&amp;"_"&amp;AB978),"")</f>
        <v/>
      </c>
      <c r="AA978" s="125" t="str">
        <f>IFERROR(IF(Purchase!A961 &lt;&gt;"",Purchase!A961,""),"")</f>
        <v/>
      </c>
      <c r="AB978" s="101" t="str">
        <f>IFERROR(IF(Purchase!B961 &lt;&gt;"",Purchase!B961,""),"")</f>
        <v/>
      </c>
      <c r="AC978" s="101" t="str">
        <f>IFERROR(IF(Purchase!C961 &lt;&gt;"",Purchase!C961,""),"")</f>
        <v/>
      </c>
      <c r="AD978" s="89" t="str">
        <f>IFERROR(IF(Purchase!D961 &lt;&gt;"",Purchase!D961,""),"")</f>
        <v/>
      </c>
      <c r="AE978" s="89" t="str">
        <f>IFERROR(IF(Purchase!E961 &lt;&gt;"",Purchase!E961,""),"")</f>
        <v/>
      </c>
      <c r="AF978" s="89" t="str">
        <f>IFERROR(IF(Purchase!F961 &lt;&gt;"",Purchase!F961,""),"")</f>
        <v/>
      </c>
      <c r="AG978" s="89" t="str">
        <f>IFERROR(IF(Purchase!G961 &lt;&gt;"",Purchase!G961,""),"")</f>
        <v/>
      </c>
      <c r="AH978" s="89" t="str">
        <f>IFERROR(IF(Purchase!H961 &lt;&gt;"",Purchase!H961,""),"")</f>
        <v/>
      </c>
      <c r="AI978" s="89" t="str">
        <f>IFERROR(IF(Purchase!I961 &lt;&gt;"",Purchase!I961,""),"")</f>
        <v/>
      </c>
      <c r="AJ978" s="89" t="str">
        <f>IFERROR(IF(Purchase!J961 &lt;&gt;"",Purchase!J961,""),"")</f>
        <v/>
      </c>
      <c r="AK978" s="101" t="str">
        <f t="shared" si="39"/>
        <v/>
      </c>
      <c r="BD978" s="94" t="str">
        <f>IFERROR(IF(Sale!A962 &lt;&gt; "", Sale!A962, ""), "")</f>
        <v/>
      </c>
      <c r="BE978" s="88" t="str">
        <f>IFERROR(IF(Sale!B962 &lt;&gt; "", Sale!B962, ""), "")</f>
        <v/>
      </c>
      <c r="BF978" s="88" t="str">
        <f>IFERROR(IF(Sale!C962 &lt;&gt; "", Sale!C962, ""), "")</f>
        <v/>
      </c>
      <c r="BG978" s="88" t="str">
        <f>IFERROR(IF(Sale!D962 &lt;&gt; "", Sale!D962, ""), "")</f>
        <v/>
      </c>
      <c r="BH978" s="88" t="str">
        <f>IFERROR(IF(Sale!E962 &lt;&gt; "", Sale!E962, ""), "")</f>
        <v/>
      </c>
      <c r="BI978" s="88" t="str">
        <f>IFERROR(IF(Sale!F962 &lt;&gt; "", Sale!F962, ""), "")</f>
        <v/>
      </c>
      <c r="BJ978" s="88" t="str">
        <f>IFERROR(IF(Sale!G962 &lt;&gt; "", Sale!G962, ""), "")</f>
        <v/>
      </c>
      <c r="BK978" s="88" t="str">
        <f>IFERROR(IF(Sale!H962 &lt;&gt; "", Sale!H962, ""), "")</f>
        <v/>
      </c>
      <c r="BL978" s="88" t="str">
        <f>IFERROR(IF(Sale!I962 &lt;&gt; "", Sale!I962, ""), "")</f>
        <v/>
      </c>
      <c r="BM978" s="88" t="str">
        <f>IFERROR(IF(Sale!J962 &lt;&gt; "", Sale!J962, ""), "")</f>
        <v/>
      </c>
      <c r="BN978" s="88" t="str">
        <f>IFERROR(IF(Sale!K962 &lt;&gt; "", Sale!K962, ""), "")</f>
        <v/>
      </c>
      <c r="BO978" s="88" t="str">
        <f>IFERROR(IF(Sale!L962 &lt;&gt; "", Sale!L962, ""), "")</f>
        <v/>
      </c>
      <c r="BP978" s="88" t="str">
        <f>IFERROR(IF(Sale!M962 &lt;&gt; "", Sale!M962, ""), "")</f>
        <v/>
      </c>
      <c r="BQ978" s="88" t="str">
        <f>IFERROR(IF(Sale!N962 &lt;&gt; "", Sale!N962, ""), "")</f>
        <v/>
      </c>
      <c r="BR978" s="88" t="str">
        <f>IFERROR(IF(Sale!O962 &lt;&gt; "", Sale!O962, ""), "")</f>
        <v/>
      </c>
    </row>
    <row r="979" spans="26:70">
      <c r="Z979" s="101" t="str">
        <f>IF(AB979 &lt;&gt; "", (COUNTIF($AB$19:AB979,AB979)&amp;"_"&amp;AB979),"")</f>
        <v/>
      </c>
      <c r="AA979" s="125" t="str">
        <f>IFERROR(IF(Purchase!A962 &lt;&gt;"",Purchase!A962,""),"")</f>
        <v/>
      </c>
      <c r="AB979" s="101" t="str">
        <f>IFERROR(IF(Purchase!B962 &lt;&gt;"",Purchase!B962,""),"")</f>
        <v/>
      </c>
      <c r="AC979" s="101" t="str">
        <f>IFERROR(IF(Purchase!C962 &lt;&gt;"",Purchase!C962,""),"")</f>
        <v/>
      </c>
      <c r="AD979" s="89" t="str">
        <f>IFERROR(IF(Purchase!D962 &lt;&gt;"",Purchase!D962,""),"")</f>
        <v/>
      </c>
      <c r="AE979" s="89" t="str">
        <f>IFERROR(IF(Purchase!E962 &lt;&gt;"",Purchase!E962,""),"")</f>
        <v/>
      </c>
      <c r="AF979" s="89" t="str">
        <f>IFERROR(IF(Purchase!F962 &lt;&gt;"",Purchase!F962,""),"")</f>
        <v/>
      </c>
      <c r="AG979" s="89" t="str">
        <f>IFERROR(IF(Purchase!G962 &lt;&gt;"",Purchase!G962,""),"")</f>
        <v/>
      </c>
      <c r="AH979" s="89" t="str">
        <f>IFERROR(IF(Purchase!H962 &lt;&gt;"",Purchase!H962,""),"")</f>
        <v/>
      </c>
      <c r="AI979" s="89" t="str">
        <f>IFERROR(IF(Purchase!I962 &lt;&gt;"",Purchase!I962,""),"")</f>
        <v/>
      </c>
      <c r="AJ979" s="89" t="str">
        <f>IFERROR(IF(Purchase!J962 &lt;&gt;"",Purchase!J962,""),"")</f>
        <v/>
      </c>
      <c r="AK979" s="101" t="str">
        <f t="shared" si="39"/>
        <v/>
      </c>
      <c r="BD979" s="94" t="str">
        <f>IFERROR(IF(Sale!A963 &lt;&gt; "", Sale!A963, ""), "")</f>
        <v/>
      </c>
      <c r="BE979" s="88" t="str">
        <f>IFERROR(IF(Sale!B963 &lt;&gt; "", Sale!B963, ""), "")</f>
        <v/>
      </c>
      <c r="BF979" s="88" t="str">
        <f>IFERROR(IF(Sale!C963 &lt;&gt; "", Sale!C963, ""), "")</f>
        <v/>
      </c>
      <c r="BG979" s="88" t="str">
        <f>IFERROR(IF(Sale!D963 &lt;&gt; "", Sale!D963, ""), "")</f>
        <v/>
      </c>
      <c r="BH979" s="88" t="str">
        <f>IFERROR(IF(Sale!E963 &lt;&gt; "", Sale!E963, ""), "")</f>
        <v/>
      </c>
      <c r="BI979" s="88" t="str">
        <f>IFERROR(IF(Sale!F963 &lt;&gt; "", Sale!F963, ""), "")</f>
        <v/>
      </c>
      <c r="BJ979" s="88" t="str">
        <f>IFERROR(IF(Sale!G963 &lt;&gt; "", Sale!G963, ""), "")</f>
        <v/>
      </c>
      <c r="BK979" s="88" t="str">
        <f>IFERROR(IF(Sale!H963 &lt;&gt; "", Sale!H963, ""), "")</f>
        <v/>
      </c>
      <c r="BL979" s="88" t="str">
        <f>IFERROR(IF(Sale!I963 &lt;&gt; "", Sale!I963, ""), "")</f>
        <v/>
      </c>
      <c r="BM979" s="88" t="str">
        <f>IFERROR(IF(Sale!J963 &lt;&gt; "", Sale!J963, ""), "")</f>
        <v/>
      </c>
      <c r="BN979" s="88" t="str">
        <f>IFERROR(IF(Sale!K963 &lt;&gt; "", Sale!K963, ""), "")</f>
        <v/>
      </c>
      <c r="BO979" s="88" t="str">
        <f>IFERROR(IF(Sale!L963 &lt;&gt; "", Sale!L963, ""), "")</f>
        <v/>
      </c>
      <c r="BP979" s="88" t="str">
        <f>IFERROR(IF(Sale!M963 &lt;&gt; "", Sale!M963, ""), "")</f>
        <v/>
      </c>
      <c r="BQ979" s="88" t="str">
        <f>IFERROR(IF(Sale!N963 &lt;&gt; "", Sale!N963, ""), "")</f>
        <v/>
      </c>
      <c r="BR979" s="88" t="str">
        <f>IFERROR(IF(Sale!O963 &lt;&gt; "", Sale!O963, ""), "")</f>
        <v/>
      </c>
    </row>
    <row r="980" spans="26:70">
      <c r="Z980" s="101" t="str">
        <f>IF(AB980 &lt;&gt; "", (COUNTIF($AB$19:AB980,AB980)&amp;"_"&amp;AB980),"")</f>
        <v/>
      </c>
      <c r="AA980" s="125" t="str">
        <f>IFERROR(IF(Purchase!A963 &lt;&gt;"",Purchase!A963,""),"")</f>
        <v/>
      </c>
      <c r="AB980" s="101" t="str">
        <f>IFERROR(IF(Purchase!B963 &lt;&gt;"",Purchase!B963,""),"")</f>
        <v/>
      </c>
      <c r="AC980" s="101" t="str">
        <f>IFERROR(IF(Purchase!C963 &lt;&gt;"",Purchase!C963,""),"")</f>
        <v/>
      </c>
      <c r="AD980" s="89" t="str">
        <f>IFERROR(IF(Purchase!D963 &lt;&gt;"",Purchase!D963,""),"")</f>
        <v/>
      </c>
      <c r="AE980" s="89" t="str">
        <f>IFERROR(IF(Purchase!E963 &lt;&gt;"",Purchase!E963,""),"")</f>
        <v/>
      </c>
      <c r="AF980" s="89" t="str">
        <f>IFERROR(IF(Purchase!F963 &lt;&gt;"",Purchase!F963,""),"")</f>
        <v/>
      </c>
      <c r="AG980" s="89" t="str">
        <f>IFERROR(IF(Purchase!G963 &lt;&gt;"",Purchase!G963,""),"")</f>
        <v/>
      </c>
      <c r="AH980" s="89" t="str">
        <f>IFERROR(IF(Purchase!H963 &lt;&gt;"",Purchase!H963,""),"")</f>
        <v/>
      </c>
      <c r="AI980" s="89" t="str">
        <f>IFERROR(IF(Purchase!I963 &lt;&gt;"",Purchase!I963,""),"")</f>
        <v/>
      </c>
      <c r="AJ980" s="89" t="str">
        <f>IFERROR(IF(Purchase!J963 &lt;&gt;"",Purchase!J963,""),"")</f>
        <v/>
      </c>
      <c r="AK980" s="101" t="str">
        <f t="shared" ref="AK980:AK1043" si="40">IFERROR(AH980*AJ980,"")</f>
        <v/>
      </c>
      <c r="BD980" s="94" t="str">
        <f>IFERROR(IF(Sale!A964 &lt;&gt; "", Sale!A964, ""), "")</f>
        <v/>
      </c>
      <c r="BE980" s="88" t="str">
        <f>IFERROR(IF(Sale!B964 &lt;&gt; "", Sale!B964, ""), "")</f>
        <v/>
      </c>
      <c r="BF980" s="88" t="str">
        <f>IFERROR(IF(Sale!C964 &lt;&gt; "", Sale!C964, ""), "")</f>
        <v/>
      </c>
      <c r="BG980" s="88" t="str">
        <f>IFERROR(IF(Sale!D964 &lt;&gt; "", Sale!D964, ""), "")</f>
        <v/>
      </c>
      <c r="BH980" s="88" t="str">
        <f>IFERROR(IF(Sale!E964 &lt;&gt; "", Sale!E964, ""), "")</f>
        <v/>
      </c>
      <c r="BI980" s="88" t="str">
        <f>IFERROR(IF(Sale!F964 &lt;&gt; "", Sale!F964, ""), "")</f>
        <v/>
      </c>
      <c r="BJ980" s="88" t="str">
        <f>IFERROR(IF(Sale!G964 &lt;&gt; "", Sale!G964, ""), "")</f>
        <v/>
      </c>
      <c r="BK980" s="88" t="str">
        <f>IFERROR(IF(Sale!H964 &lt;&gt; "", Sale!H964, ""), "")</f>
        <v/>
      </c>
      <c r="BL980" s="88" t="str">
        <f>IFERROR(IF(Sale!I964 &lt;&gt; "", Sale!I964, ""), "")</f>
        <v/>
      </c>
      <c r="BM980" s="88" t="str">
        <f>IFERROR(IF(Sale!J964 &lt;&gt; "", Sale!J964, ""), "")</f>
        <v/>
      </c>
      <c r="BN980" s="88" t="str">
        <f>IFERROR(IF(Sale!K964 &lt;&gt; "", Sale!K964, ""), "")</f>
        <v/>
      </c>
      <c r="BO980" s="88" t="str">
        <f>IFERROR(IF(Sale!L964 &lt;&gt; "", Sale!L964, ""), "")</f>
        <v/>
      </c>
      <c r="BP980" s="88" t="str">
        <f>IFERROR(IF(Sale!M964 &lt;&gt; "", Sale!M964, ""), "")</f>
        <v/>
      </c>
      <c r="BQ980" s="88" t="str">
        <f>IFERROR(IF(Sale!N964 &lt;&gt; "", Sale!N964, ""), "")</f>
        <v/>
      </c>
      <c r="BR980" s="88" t="str">
        <f>IFERROR(IF(Sale!O964 &lt;&gt; "", Sale!O964, ""), "")</f>
        <v/>
      </c>
    </row>
    <row r="981" spans="26:70">
      <c r="Z981" s="101" t="str">
        <f>IF(AB981 &lt;&gt; "", (COUNTIF($AB$19:AB981,AB981)&amp;"_"&amp;AB981),"")</f>
        <v/>
      </c>
      <c r="AA981" s="125" t="str">
        <f>IFERROR(IF(Purchase!A964 &lt;&gt;"",Purchase!A964,""),"")</f>
        <v/>
      </c>
      <c r="AB981" s="101" t="str">
        <f>IFERROR(IF(Purchase!B964 &lt;&gt;"",Purchase!B964,""),"")</f>
        <v/>
      </c>
      <c r="AC981" s="101" t="str">
        <f>IFERROR(IF(Purchase!C964 &lt;&gt;"",Purchase!C964,""),"")</f>
        <v/>
      </c>
      <c r="AD981" s="89" t="str">
        <f>IFERROR(IF(Purchase!D964 &lt;&gt;"",Purchase!D964,""),"")</f>
        <v/>
      </c>
      <c r="AE981" s="89" t="str">
        <f>IFERROR(IF(Purchase!E964 &lt;&gt;"",Purchase!E964,""),"")</f>
        <v/>
      </c>
      <c r="AF981" s="89" t="str">
        <f>IFERROR(IF(Purchase!F964 &lt;&gt;"",Purchase!F964,""),"")</f>
        <v/>
      </c>
      <c r="AG981" s="89" t="str">
        <f>IFERROR(IF(Purchase!G964 &lt;&gt;"",Purchase!G964,""),"")</f>
        <v/>
      </c>
      <c r="AH981" s="89" t="str">
        <f>IFERROR(IF(Purchase!H964 &lt;&gt;"",Purchase!H964,""),"")</f>
        <v/>
      </c>
      <c r="AI981" s="89" t="str">
        <f>IFERROR(IF(Purchase!I964 &lt;&gt;"",Purchase!I964,""),"")</f>
        <v/>
      </c>
      <c r="AJ981" s="89" t="str">
        <f>IFERROR(IF(Purchase!J964 &lt;&gt;"",Purchase!J964,""),"")</f>
        <v/>
      </c>
      <c r="AK981" s="101" t="str">
        <f t="shared" si="40"/>
        <v/>
      </c>
      <c r="BD981" s="94" t="str">
        <f>IFERROR(IF(Sale!A965 &lt;&gt; "", Sale!A965, ""), "")</f>
        <v/>
      </c>
      <c r="BE981" s="88" t="str">
        <f>IFERROR(IF(Sale!B965 &lt;&gt; "", Sale!B965, ""), "")</f>
        <v/>
      </c>
      <c r="BF981" s="88" t="str">
        <f>IFERROR(IF(Sale!C965 &lt;&gt; "", Sale!C965, ""), "")</f>
        <v/>
      </c>
      <c r="BG981" s="88" t="str">
        <f>IFERROR(IF(Sale!D965 &lt;&gt; "", Sale!D965, ""), "")</f>
        <v/>
      </c>
      <c r="BH981" s="88" t="str">
        <f>IFERROR(IF(Sale!E965 &lt;&gt; "", Sale!E965, ""), "")</f>
        <v/>
      </c>
      <c r="BI981" s="88" t="str">
        <f>IFERROR(IF(Sale!F965 &lt;&gt; "", Sale!F965, ""), "")</f>
        <v/>
      </c>
      <c r="BJ981" s="88" t="str">
        <f>IFERROR(IF(Sale!G965 &lt;&gt; "", Sale!G965, ""), "")</f>
        <v/>
      </c>
      <c r="BK981" s="88" t="str">
        <f>IFERROR(IF(Sale!H965 &lt;&gt; "", Sale!H965, ""), "")</f>
        <v/>
      </c>
      <c r="BL981" s="88" t="str">
        <f>IFERROR(IF(Sale!I965 &lt;&gt; "", Sale!I965, ""), "")</f>
        <v/>
      </c>
      <c r="BM981" s="88" t="str">
        <f>IFERROR(IF(Sale!J965 &lt;&gt; "", Sale!J965, ""), "")</f>
        <v/>
      </c>
      <c r="BN981" s="88" t="str">
        <f>IFERROR(IF(Sale!K965 &lt;&gt; "", Sale!K965, ""), "")</f>
        <v/>
      </c>
      <c r="BO981" s="88" t="str">
        <f>IFERROR(IF(Sale!L965 &lt;&gt; "", Sale!L965, ""), "")</f>
        <v/>
      </c>
      <c r="BP981" s="88" t="str">
        <f>IFERROR(IF(Sale!M965 &lt;&gt; "", Sale!M965, ""), "")</f>
        <v/>
      </c>
      <c r="BQ981" s="88" t="str">
        <f>IFERROR(IF(Sale!N965 &lt;&gt; "", Sale!N965, ""), "")</f>
        <v/>
      </c>
      <c r="BR981" s="88" t="str">
        <f>IFERROR(IF(Sale!O965 &lt;&gt; "", Sale!O965, ""), "")</f>
        <v/>
      </c>
    </row>
    <row r="982" spans="26:70">
      <c r="Z982" s="101" t="str">
        <f>IF(AB982 &lt;&gt; "", (COUNTIF($AB$19:AB982,AB982)&amp;"_"&amp;AB982),"")</f>
        <v/>
      </c>
      <c r="AA982" s="125" t="str">
        <f>IFERROR(IF(Purchase!A965 &lt;&gt;"",Purchase!A965,""),"")</f>
        <v/>
      </c>
      <c r="AB982" s="101" t="str">
        <f>IFERROR(IF(Purchase!B965 &lt;&gt;"",Purchase!B965,""),"")</f>
        <v/>
      </c>
      <c r="AC982" s="101" t="str">
        <f>IFERROR(IF(Purchase!C965 &lt;&gt;"",Purchase!C965,""),"")</f>
        <v/>
      </c>
      <c r="AD982" s="89" t="str">
        <f>IFERROR(IF(Purchase!D965 &lt;&gt;"",Purchase!D965,""),"")</f>
        <v/>
      </c>
      <c r="AE982" s="89" t="str">
        <f>IFERROR(IF(Purchase!E965 &lt;&gt;"",Purchase!E965,""),"")</f>
        <v/>
      </c>
      <c r="AF982" s="89" t="str">
        <f>IFERROR(IF(Purchase!F965 &lt;&gt;"",Purchase!F965,""),"")</f>
        <v/>
      </c>
      <c r="AG982" s="89" t="str">
        <f>IFERROR(IF(Purchase!G965 &lt;&gt;"",Purchase!G965,""),"")</f>
        <v/>
      </c>
      <c r="AH982" s="89" t="str">
        <f>IFERROR(IF(Purchase!H965 &lt;&gt;"",Purchase!H965,""),"")</f>
        <v/>
      </c>
      <c r="AI982" s="89" t="str">
        <f>IFERROR(IF(Purchase!I965 &lt;&gt;"",Purchase!I965,""),"")</f>
        <v/>
      </c>
      <c r="AJ982" s="89" t="str">
        <f>IFERROR(IF(Purchase!J965 &lt;&gt;"",Purchase!J965,""),"")</f>
        <v/>
      </c>
      <c r="AK982" s="101" t="str">
        <f t="shared" si="40"/>
        <v/>
      </c>
      <c r="BD982" s="94" t="str">
        <f>IFERROR(IF(Sale!A966 &lt;&gt; "", Sale!A966, ""), "")</f>
        <v/>
      </c>
      <c r="BE982" s="88" t="str">
        <f>IFERROR(IF(Sale!B966 &lt;&gt; "", Sale!B966, ""), "")</f>
        <v/>
      </c>
      <c r="BF982" s="88" t="str">
        <f>IFERROR(IF(Sale!C966 &lt;&gt; "", Sale!C966, ""), "")</f>
        <v/>
      </c>
      <c r="BG982" s="88" t="str">
        <f>IFERROR(IF(Sale!D966 &lt;&gt; "", Sale!D966, ""), "")</f>
        <v/>
      </c>
      <c r="BH982" s="88" t="str">
        <f>IFERROR(IF(Sale!E966 &lt;&gt; "", Sale!E966, ""), "")</f>
        <v/>
      </c>
      <c r="BI982" s="88" t="str">
        <f>IFERROR(IF(Sale!F966 &lt;&gt; "", Sale!F966, ""), "")</f>
        <v/>
      </c>
      <c r="BJ982" s="88" t="str">
        <f>IFERROR(IF(Sale!G966 &lt;&gt; "", Sale!G966, ""), "")</f>
        <v/>
      </c>
      <c r="BK982" s="88" t="str">
        <f>IFERROR(IF(Sale!H966 &lt;&gt; "", Sale!H966, ""), "")</f>
        <v/>
      </c>
      <c r="BL982" s="88" t="str">
        <f>IFERROR(IF(Sale!I966 &lt;&gt; "", Sale!I966, ""), "")</f>
        <v/>
      </c>
      <c r="BM982" s="88" t="str">
        <f>IFERROR(IF(Sale!J966 &lt;&gt; "", Sale!J966, ""), "")</f>
        <v/>
      </c>
      <c r="BN982" s="88" t="str">
        <f>IFERROR(IF(Sale!K966 &lt;&gt; "", Sale!K966, ""), "")</f>
        <v/>
      </c>
      <c r="BO982" s="88" t="str">
        <f>IFERROR(IF(Sale!L966 &lt;&gt; "", Sale!L966, ""), "")</f>
        <v/>
      </c>
      <c r="BP982" s="88" t="str">
        <f>IFERROR(IF(Sale!M966 &lt;&gt; "", Sale!M966, ""), "")</f>
        <v/>
      </c>
      <c r="BQ982" s="88" t="str">
        <f>IFERROR(IF(Sale!N966 &lt;&gt; "", Sale!N966, ""), "")</f>
        <v/>
      </c>
      <c r="BR982" s="88" t="str">
        <f>IFERROR(IF(Sale!O966 &lt;&gt; "", Sale!O966, ""), "")</f>
        <v/>
      </c>
    </row>
    <row r="983" spans="26:70">
      <c r="Z983" s="101" t="str">
        <f>IF(AB983 &lt;&gt; "", (COUNTIF($AB$19:AB983,AB983)&amp;"_"&amp;AB983),"")</f>
        <v/>
      </c>
      <c r="AA983" s="125" t="str">
        <f>IFERROR(IF(Purchase!A966 &lt;&gt;"",Purchase!A966,""),"")</f>
        <v/>
      </c>
      <c r="AB983" s="101" t="str">
        <f>IFERROR(IF(Purchase!B966 &lt;&gt;"",Purchase!B966,""),"")</f>
        <v/>
      </c>
      <c r="AC983" s="101" t="str">
        <f>IFERROR(IF(Purchase!C966 &lt;&gt;"",Purchase!C966,""),"")</f>
        <v/>
      </c>
      <c r="AD983" s="89" t="str">
        <f>IFERROR(IF(Purchase!D966 &lt;&gt;"",Purchase!D966,""),"")</f>
        <v/>
      </c>
      <c r="AE983" s="89" t="str">
        <f>IFERROR(IF(Purchase!E966 &lt;&gt;"",Purchase!E966,""),"")</f>
        <v/>
      </c>
      <c r="AF983" s="89" t="str">
        <f>IFERROR(IF(Purchase!F966 &lt;&gt;"",Purchase!F966,""),"")</f>
        <v/>
      </c>
      <c r="AG983" s="89" t="str">
        <f>IFERROR(IF(Purchase!G966 &lt;&gt;"",Purchase!G966,""),"")</f>
        <v/>
      </c>
      <c r="AH983" s="89" t="str">
        <f>IFERROR(IF(Purchase!H966 &lt;&gt;"",Purchase!H966,""),"")</f>
        <v/>
      </c>
      <c r="AI983" s="89" t="str">
        <f>IFERROR(IF(Purchase!I966 &lt;&gt;"",Purchase!I966,""),"")</f>
        <v/>
      </c>
      <c r="AJ983" s="89" t="str">
        <f>IFERROR(IF(Purchase!J966 &lt;&gt;"",Purchase!J966,""),"")</f>
        <v/>
      </c>
      <c r="AK983" s="101" t="str">
        <f t="shared" si="40"/>
        <v/>
      </c>
      <c r="BD983" s="94" t="str">
        <f>IFERROR(IF(Sale!A967 &lt;&gt; "", Sale!A967, ""), "")</f>
        <v/>
      </c>
      <c r="BE983" s="88" t="str">
        <f>IFERROR(IF(Sale!B967 &lt;&gt; "", Sale!B967, ""), "")</f>
        <v/>
      </c>
      <c r="BF983" s="88" t="str">
        <f>IFERROR(IF(Sale!C967 &lt;&gt; "", Sale!C967, ""), "")</f>
        <v/>
      </c>
      <c r="BG983" s="88" t="str">
        <f>IFERROR(IF(Sale!D967 &lt;&gt; "", Sale!D967, ""), "")</f>
        <v/>
      </c>
      <c r="BH983" s="88" t="str">
        <f>IFERROR(IF(Sale!E967 &lt;&gt; "", Sale!E967, ""), "")</f>
        <v/>
      </c>
      <c r="BI983" s="88" t="str">
        <f>IFERROR(IF(Sale!F967 &lt;&gt; "", Sale!F967, ""), "")</f>
        <v/>
      </c>
      <c r="BJ983" s="88" t="str">
        <f>IFERROR(IF(Sale!G967 &lt;&gt; "", Sale!G967, ""), "")</f>
        <v/>
      </c>
      <c r="BK983" s="88" t="str">
        <f>IFERROR(IF(Sale!H967 &lt;&gt; "", Sale!H967, ""), "")</f>
        <v/>
      </c>
      <c r="BL983" s="88" t="str">
        <f>IFERROR(IF(Sale!I967 &lt;&gt; "", Sale!I967, ""), "")</f>
        <v/>
      </c>
      <c r="BM983" s="88" t="str">
        <f>IFERROR(IF(Sale!J967 &lt;&gt; "", Sale!J967, ""), "")</f>
        <v/>
      </c>
      <c r="BN983" s="88" t="str">
        <f>IFERROR(IF(Sale!K967 &lt;&gt; "", Sale!K967, ""), "")</f>
        <v/>
      </c>
      <c r="BO983" s="88" t="str">
        <f>IFERROR(IF(Sale!L967 &lt;&gt; "", Sale!L967, ""), "")</f>
        <v/>
      </c>
      <c r="BP983" s="88" t="str">
        <f>IFERROR(IF(Sale!M967 &lt;&gt; "", Sale!M967, ""), "")</f>
        <v/>
      </c>
      <c r="BQ983" s="88" t="str">
        <f>IFERROR(IF(Sale!N967 &lt;&gt; "", Sale!N967, ""), "")</f>
        <v/>
      </c>
      <c r="BR983" s="88" t="str">
        <f>IFERROR(IF(Sale!O967 &lt;&gt; "", Sale!O967, ""), "")</f>
        <v/>
      </c>
    </row>
    <row r="984" spans="26:70">
      <c r="Z984" s="101" t="str">
        <f>IF(AB984 &lt;&gt; "", (COUNTIF($AB$19:AB984,AB984)&amp;"_"&amp;AB984),"")</f>
        <v/>
      </c>
      <c r="AA984" s="125" t="str">
        <f>IFERROR(IF(Purchase!A967 &lt;&gt;"",Purchase!A967,""),"")</f>
        <v/>
      </c>
      <c r="AB984" s="101" t="str">
        <f>IFERROR(IF(Purchase!B967 &lt;&gt;"",Purchase!B967,""),"")</f>
        <v/>
      </c>
      <c r="AC984" s="101" t="str">
        <f>IFERROR(IF(Purchase!C967 &lt;&gt;"",Purchase!C967,""),"")</f>
        <v/>
      </c>
      <c r="AD984" s="89" t="str">
        <f>IFERROR(IF(Purchase!D967 &lt;&gt;"",Purchase!D967,""),"")</f>
        <v/>
      </c>
      <c r="AE984" s="89" t="str">
        <f>IFERROR(IF(Purchase!E967 &lt;&gt;"",Purchase!E967,""),"")</f>
        <v/>
      </c>
      <c r="AF984" s="89" t="str">
        <f>IFERROR(IF(Purchase!F967 &lt;&gt;"",Purchase!F967,""),"")</f>
        <v/>
      </c>
      <c r="AG984" s="89" t="str">
        <f>IFERROR(IF(Purchase!G967 &lt;&gt;"",Purchase!G967,""),"")</f>
        <v/>
      </c>
      <c r="AH984" s="89" t="str">
        <f>IFERROR(IF(Purchase!H967 &lt;&gt;"",Purchase!H967,""),"")</f>
        <v/>
      </c>
      <c r="AI984" s="89" t="str">
        <f>IFERROR(IF(Purchase!I967 &lt;&gt;"",Purchase!I967,""),"")</f>
        <v/>
      </c>
      <c r="AJ984" s="89" t="str">
        <f>IFERROR(IF(Purchase!J967 &lt;&gt;"",Purchase!J967,""),"")</f>
        <v/>
      </c>
      <c r="AK984" s="101" t="str">
        <f t="shared" si="40"/>
        <v/>
      </c>
      <c r="BD984" s="94" t="str">
        <f>IFERROR(IF(Sale!A968 &lt;&gt; "", Sale!A968, ""), "")</f>
        <v/>
      </c>
      <c r="BE984" s="88" t="str">
        <f>IFERROR(IF(Sale!B968 &lt;&gt; "", Sale!B968, ""), "")</f>
        <v/>
      </c>
      <c r="BF984" s="88" t="str">
        <f>IFERROR(IF(Sale!C968 &lt;&gt; "", Sale!C968, ""), "")</f>
        <v/>
      </c>
      <c r="BG984" s="88" t="str">
        <f>IFERROR(IF(Sale!D968 &lt;&gt; "", Sale!D968, ""), "")</f>
        <v/>
      </c>
      <c r="BH984" s="88" t="str">
        <f>IFERROR(IF(Sale!E968 &lt;&gt; "", Sale!E968, ""), "")</f>
        <v/>
      </c>
      <c r="BI984" s="88" t="str">
        <f>IFERROR(IF(Sale!F968 &lt;&gt; "", Sale!F968, ""), "")</f>
        <v/>
      </c>
      <c r="BJ984" s="88" t="str">
        <f>IFERROR(IF(Sale!G968 &lt;&gt; "", Sale!G968, ""), "")</f>
        <v/>
      </c>
      <c r="BK984" s="88" t="str">
        <f>IFERROR(IF(Sale!H968 &lt;&gt; "", Sale!H968, ""), "")</f>
        <v/>
      </c>
      <c r="BL984" s="88" t="str">
        <f>IFERROR(IF(Sale!I968 &lt;&gt; "", Sale!I968, ""), "")</f>
        <v/>
      </c>
      <c r="BM984" s="88" t="str">
        <f>IFERROR(IF(Sale!J968 &lt;&gt; "", Sale!J968, ""), "")</f>
        <v/>
      </c>
      <c r="BN984" s="88" t="str">
        <f>IFERROR(IF(Sale!K968 &lt;&gt; "", Sale!K968, ""), "")</f>
        <v/>
      </c>
      <c r="BO984" s="88" t="str">
        <f>IFERROR(IF(Sale!L968 &lt;&gt; "", Sale!L968, ""), "")</f>
        <v/>
      </c>
      <c r="BP984" s="88" t="str">
        <f>IFERROR(IF(Sale!M968 &lt;&gt; "", Sale!M968, ""), "")</f>
        <v/>
      </c>
      <c r="BQ984" s="88" t="str">
        <f>IFERROR(IF(Sale!N968 &lt;&gt; "", Sale!N968, ""), "")</f>
        <v/>
      </c>
      <c r="BR984" s="88" t="str">
        <f>IFERROR(IF(Sale!O968 &lt;&gt; "", Sale!O968, ""), "")</f>
        <v/>
      </c>
    </row>
    <row r="985" spans="26:70">
      <c r="Z985" s="101" t="str">
        <f>IF(AB985 &lt;&gt; "", (COUNTIF($AB$19:AB985,AB985)&amp;"_"&amp;AB985),"")</f>
        <v/>
      </c>
      <c r="AA985" s="125" t="str">
        <f>IFERROR(IF(Purchase!A968 &lt;&gt;"",Purchase!A968,""),"")</f>
        <v/>
      </c>
      <c r="AB985" s="101" t="str">
        <f>IFERROR(IF(Purchase!B968 &lt;&gt;"",Purchase!B968,""),"")</f>
        <v/>
      </c>
      <c r="AC985" s="101" t="str">
        <f>IFERROR(IF(Purchase!C968 &lt;&gt;"",Purchase!C968,""),"")</f>
        <v/>
      </c>
      <c r="AD985" s="89" t="str">
        <f>IFERROR(IF(Purchase!D968 &lt;&gt;"",Purchase!D968,""),"")</f>
        <v/>
      </c>
      <c r="AE985" s="89" t="str">
        <f>IFERROR(IF(Purchase!E968 &lt;&gt;"",Purchase!E968,""),"")</f>
        <v/>
      </c>
      <c r="AF985" s="89" t="str">
        <f>IFERROR(IF(Purchase!F968 &lt;&gt;"",Purchase!F968,""),"")</f>
        <v/>
      </c>
      <c r="AG985" s="89" t="str">
        <f>IFERROR(IF(Purchase!G968 &lt;&gt;"",Purchase!G968,""),"")</f>
        <v/>
      </c>
      <c r="AH985" s="89" t="str">
        <f>IFERROR(IF(Purchase!H968 &lt;&gt;"",Purchase!H968,""),"")</f>
        <v/>
      </c>
      <c r="AI985" s="89" t="str">
        <f>IFERROR(IF(Purchase!I968 &lt;&gt;"",Purchase!I968,""),"")</f>
        <v/>
      </c>
      <c r="AJ985" s="89" t="str">
        <f>IFERROR(IF(Purchase!J968 &lt;&gt;"",Purchase!J968,""),"")</f>
        <v/>
      </c>
      <c r="AK985" s="101" t="str">
        <f t="shared" si="40"/>
        <v/>
      </c>
      <c r="BD985" s="94" t="str">
        <f>IFERROR(IF(Sale!A969 &lt;&gt; "", Sale!A969, ""), "")</f>
        <v/>
      </c>
      <c r="BE985" s="88" t="str">
        <f>IFERROR(IF(Sale!B969 &lt;&gt; "", Sale!B969, ""), "")</f>
        <v/>
      </c>
      <c r="BF985" s="88" t="str">
        <f>IFERROR(IF(Sale!C969 &lt;&gt; "", Sale!C969, ""), "")</f>
        <v/>
      </c>
      <c r="BG985" s="88" t="str">
        <f>IFERROR(IF(Sale!D969 &lt;&gt; "", Sale!D969, ""), "")</f>
        <v/>
      </c>
      <c r="BH985" s="88" t="str">
        <f>IFERROR(IF(Sale!E969 &lt;&gt; "", Sale!E969, ""), "")</f>
        <v/>
      </c>
      <c r="BI985" s="88" t="str">
        <f>IFERROR(IF(Sale!F969 &lt;&gt; "", Sale!F969, ""), "")</f>
        <v/>
      </c>
      <c r="BJ985" s="88" t="str">
        <f>IFERROR(IF(Sale!G969 &lt;&gt; "", Sale!G969, ""), "")</f>
        <v/>
      </c>
      <c r="BK985" s="88" t="str">
        <f>IFERROR(IF(Sale!H969 &lt;&gt; "", Sale!H969, ""), "")</f>
        <v/>
      </c>
      <c r="BL985" s="88" t="str">
        <f>IFERROR(IF(Sale!I969 &lt;&gt; "", Sale!I969, ""), "")</f>
        <v/>
      </c>
      <c r="BM985" s="88" t="str">
        <f>IFERROR(IF(Sale!J969 &lt;&gt; "", Sale!J969, ""), "")</f>
        <v/>
      </c>
      <c r="BN985" s="88" t="str">
        <f>IFERROR(IF(Sale!K969 &lt;&gt; "", Sale!K969, ""), "")</f>
        <v/>
      </c>
      <c r="BO985" s="88" t="str">
        <f>IFERROR(IF(Sale!L969 &lt;&gt; "", Sale!L969, ""), "")</f>
        <v/>
      </c>
      <c r="BP985" s="88" t="str">
        <f>IFERROR(IF(Sale!M969 &lt;&gt; "", Sale!M969, ""), "")</f>
        <v/>
      </c>
      <c r="BQ985" s="88" t="str">
        <f>IFERROR(IF(Sale!N969 &lt;&gt; "", Sale!N969, ""), "")</f>
        <v/>
      </c>
      <c r="BR985" s="88" t="str">
        <f>IFERROR(IF(Sale!O969 &lt;&gt; "", Sale!O969, ""), "")</f>
        <v/>
      </c>
    </row>
    <row r="986" spans="26:70">
      <c r="Z986" s="101" t="str">
        <f>IF(AB986 &lt;&gt; "", (COUNTIF($AB$19:AB986,AB986)&amp;"_"&amp;AB986),"")</f>
        <v/>
      </c>
      <c r="AA986" s="125" t="str">
        <f>IFERROR(IF(Purchase!A969 &lt;&gt;"",Purchase!A969,""),"")</f>
        <v/>
      </c>
      <c r="AB986" s="101" t="str">
        <f>IFERROR(IF(Purchase!B969 &lt;&gt;"",Purchase!B969,""),"")</f>
        <v/>
      </c>
      <c r="AC986" s="101" t="str">
        <f>IFERROR(IF(Purchase!C969 &lt;&gt;"",Purchase!C969,""),"")</f>
        <v/>
      </c>
      <c r="AD986" s="89" t="str">
        <f>IFERROR(IF(Purchase!D969 &lt;&gt;"",Purchase!D969,""),"")</f>
        <v/>
      </c>
      <c r="AE986" s="89" t="str">
        <f>IFERROR(IF(Purchase!E969 &lt;&gt;"",Purchase!E969,""),"")</f>
        <v/>
      </c>
      <c r="AF986" s="89" t="str">
        <f>IFERROR(IF(Purchase!F969 &lt;&gt;"",Purchase!F969,""),"")</f>
        <v/>
      </c>
      <c r="AG986" s="89" t="str">
        <f>IFERROR(IF(Purchase!G969 &lt;&gt;"",Purchase!G969,""),"")</f>
        <v/>
      </c>
      <c r="AH986" s="89" t="str">
        <f>IFERROR(IF(Purchase!H969 &lt;&gt;"",Purchase!H969,""),"")</f>
        <v/>
      </c>
      <c r="AI986" s="89" t="str">
        <f>IFERROR(IF(Purchase!I969 &lt;&gt;"",Purchase!I969,""),"")</f>
        <v/>
      </c>
      <c r="AJ986" s="89" t="str">
        <f>IFERROR(IF(Purchase!J969 &lt;&gt;"",Purchase!J969,""),"")</f>
        <v/>
      </c>
      <c r="AK986" s="101" t="str">
        <f t="shared" si="40"/>
        <v/>
      </c>
      <c r="BD986" s="94" t="str">
        <f>IFERROR(IF(Sale!A970 &lt;&gt; "", Sale!A970, ""), "")</f>
        <v/>
      </c>
      <c r="BE986" s="88" t="str">
        <f>IFERROR(IF(Sale!B970 &lt;&gt; "", Sale!B970, ""), "")</f>
        <v/>
      </c>
      <c r="BF986" s="88" t="str">
        <f>IFERROR(IF(Sale!C970 &lt;&gt; "", Sale!C970, ""), "")</f>
        <v/>
      </c>
      <c r="BG986" s="88" t="str">
        <f>IFERROR(IF(Sale!D970 &lt;&gt; "", Sale!D970, ""), "")</f>
        <v/>
      </c>
      <c r="BH986" s="88" t="str">
        <f>IFERROR(IF(Sale!E970 &lt;&gt; "", Sale!E970, ""), "")</f>
        <v/>
      </c>
      <c r="BI986" s="88" t="str">
        <f>IFERROR(IF(Sale!F970 &lt;&gt; "", Sale!F970, ""), "")</f>
        <v/>
      </c>
      <c r="BJ986" s="88" t="str">
        <f>IFERROR(IF(Sale!G970 &lt;&gt; "", Sale!G970, ""), "")</f>
        <v/>
      </c>
      <c r="BK986" s="88" t="str">
        <f>IFERROR(IF(Sale!H970 &lt;&gt; "", Sale!H970, ""), "")</f>
        <v/>
      </c>
      <c r="BL986" s="88" t="str">
        <f>IFERROR(IF(Sale!I970 &lt;&gt; "", Sale!I970, ""), "")</f>
        <v/>
      </c>
      <c r="BM986" s="88" t="str">
        <f>IFERROR(IF(Sale!J970 &lt;&gt; "", Sale!J970, ""), "")</f>
        <v/>
      </c>
      <c r="BN986" s="88" t="str">
        <f>IFERROR(IF(Sale!K970 &lt;&gt; "", Sale!K970, ""), "")</f>
        <v/>
      </c>
      <c r="BO986" s="88" t="str">
        <f>IFERROR(IF(Sale!L970 &lt;&gt; "", Sale!L970, ""), "")</f>
        <v/>
      </c>
      <c r="BP986" s="88" t="str">
        <f>IFERROR(IF(Sale!M970 &lt;&gt; "", Sale!M970, ""), "")</f>
        <v/>
      </c>
      <c r="BQ986" s="88" t="str">
        <f>IFERROR(IF(Sale!N970 &lt;&gt; "", Sale!N970, ""), "")</f>
        <v/>
      </c>
      <c r="BR986" s="88" t="str">
        <f>IFERROR(IF(Sale!O970 &lt;&gt; "", Sale!O970, ""), "")</f>
        <v/>
      </c>
    </row>
    <row r="987" spans="26:70">
      <c r="Z987" s="101" t="str">
        <f>IF(AB987 &lt;&gt; "", (COUNTIF($AB$19:AB987,AB987)&amp;"_"&amp;AB987),"")</f>
        <v/>
      </c>
      <c r="AA987" s="125" t="str">
        <f>IFERROR(IF(Purchase!A970 &lt;&gt;"",Purchase!A970,""),"")</f>
        <v/>
      </c>
      <c r="AB987" s="101" t="str">
        <f>IFERROR(IF(Purchase!B970 &lt;&gt;"",Purchase!B970,""),"")</f>
        <v/>
      </c>
      <c r="AC987" s="101" t="str">
        <f>IFERROR(IF(Purchase!C970 &lt;&gt;"",Purchase!C970,""),"")</f>
        <v/>
      </c>
      <c r="AD987" s="89" t="str">
        <f>IFERROR(IF(Purchase!D970 &lt;&gt;"",Purchase!D970,""),"")</f>
        <v/>
      </c>
      <c r="AE987" s="89" t="str">
        <f>IFERROR(IF(Purchase!E970 &lt;&gt;"",Purchase!E970,""),"")</f>
        <v/>
      </c>
      <c r="AF987" s="89" t="str">
        <f>IFERROR(IF(Purchase!F970 &lt;&gt;"",Purchase!F970,""),"")</f>
        <v/>
      </c>
      <c r="AG987" s="89" t="str">
        <f>IFERROR(IF(Purchase!G970 &lt;&gt;"",Purchase!G970,""),"")</f>
        <v/>
      </c>
      <c r="AH987" s="89" t="str">
        <f>IFERROR(IF(Purchase!H970 &lt;&gt;"",Purchase!H970,""),"")</f>
        <v/>
      </c>
      <c r="AI987" s="89" t="str">
        <f>IFERROR(IF(Purchase!I970 &lt;&gt;"",Purchase!I970,""),"")</f>
        <v/>
      </c>
      <c r="AJ987" s="89" t="str">
        <f>IFERROR(IF(Purchase!J970 &lt;&gt;"",Purchase!J970,""),"")</f>
        <v/>
      </c>
      <c r="AK987" s="101" t="str">
        <f t="shared" si="40"/>
        <v/>
      </c>
      <c r="BD987" s="94" t="str">
        <f>IFERROR(IF(Sale!A971 &lt;&gt; "", Sale!A971, ""), "")</f>
        <v/>
      </c>
      <c r="BE987" s="88" t="str">
        <f>IFERROR(IF(Sale!B971 &lt;&gt; "", Sale!B971, ""), "")</f>
        <v/>
      </c>
      <c r="BF987" s="88" t="str">
        <f>IFERROR(IF(Sale!C971 &lt;&gt; "", Sale!C971, ""), "")</f>
        <v/>
      </c>
      <c r="BG987" s="88" t="str">
        <f>IFERROR(IF(Sale!D971 &lt;&gt; "", Sale!D971, ""), "")</f>
        <v/>
      </c>
      <c r="BH987" s="88" t="str">
        <f>IFERROR(IF(Sale!E971 &lt;&gt; "", Sale!E971, ""), "")</f>
        <v/>
      </c>
      <c r="BI987" s="88" t="str">
        <f>IFERROR(IF(Sale!F971 &lt;&gt; "", Sale!F971, ""), "")</f>
        <v/>
      </c>
      <c r="BJ987" s="88" t="str">
        <f>IFERROR(IF(Sale!G971 &lt;&gt; "", Sale!G971, ""), "")</f>
        <v/>
      </c>
      <c r="BK987" s="88" t="str">
        <f>IFERROR(IF(Sale!H971 &lt;&gt; "", Sale!H971, ""), "")</f>
        <v/>
      </c>
      <c r="BL987" s="88" t="str">
        <f>IFERROR(IF(Sale!I971 &lt;&gt; "", Sale!I971, ""), "")</f>
        <v/>
      </c>
      <c r="BM987" s="88" t="str">
        <f>IFERROR(IF(Sale!J971 &lt;&gt; "", Sale!J971, ""), "")</f>
        <v/>
      </c>
      <c r="BN987" s="88" t="str">
        <f>IFERROR(IF(Sale!K971 &lt;&gt; "", Sale!K971, ""), "")</f>
        <v/>
      </c>
      <c r="BO987" s="88" t="str">
        <f>IFERROR(IF(Sale!L971 &lt;&gt; "", Sale!L971, ""), "")</f>
        <v/>
      </c>
      <c r="BP987" s="88" t="str">
        <f>IFERROR(IF(Sale!M971 &lt;&gt; "", Sale!M971, ""), "")</f>
        <v/>
      </c>
      <c r="BQ987" s="88" t="str">
        <f>IFERROR(IF(Sale!N971 &lt;&gt; "", Sale!N971, ""), "")</f>
        <v/>
      </c>
      <c r="BR987" s="88" t="str">
        <f>IFERROR(IF(Sale!O971 &lt;&gt; "", Sale!O971, ""), "")</f>
        <v/>
      </c>
    </row>
    <row r="988" spans="26:70">
      <c r="Z988" s="101" t="str">
        <f>IF(AB988 &lt;&gt; "", (COUNTIF($AB$19:AB988,AB988)&amp;"_"&amp;AB988),"")</f>
        <v/>
      </c>
      <c r="AA988" s="125" t="str">
        <f>IFERROR(IF(Purchase!A971 &lt;&gt;"",Purchase!A971,""),"")</f>
        <v/>
      </c>
      <c r="AB988" s="101" t="str">
        <f>IFERROR(IF(Purchase!B971 &lt;&gt;"",Purchase!B971,""),"")</f>
        <v/>
      </c>
      <c r="AC988" s="101" t="str">
        <f>IFERROR(IF(Purchase!C971 &lt;&gt;"",Purchase!C971,""),"")</f>
        <v/>
      </c>
      <c r="AD988" s="89" t="str">
        <f>IFERROR(IF(Purchase!D971 &lt;&gt;"",Purchase!D971,""),"")</f>
        <v/>
      </c>
      <c r="AE988" s="89" t="str">
        <f>IFERROR(IF(Purchase!E971 &lt;&gt;"",Purchase!E971,""),"")</f>
        <v/>
      </c>
      <c r="AF988" s="89" t="str">
        <f>IFERROR(IF(Purchase!F971 &lt;&gt;"",Purchase!F971,""),"")</f>
        <v/>
      </c>
      <c r="AG988" s="89" t="str">
        <f>IFERROR(IF(Purchase!G971 &lt;&gt;"",Purchase!G971,""),"")</f>
        <v/>
      </c>
      <c r="AH988" s="89" t="str">
        <f>IFERROR(IF(Purchase!H971 &lt;&gt;"",Purchase!H971,""),"")</f>
        <v/>
      </c>
      <c r="AI988" s="89" t="str">
        <f>IFERROR(IF(Purchase!I971 &lt;&gt;"",Purchase!I971,""),"")</f>
        <v/>
      </c>
      <c r="AJ988" s="89" t="str">
        <f>IFERROR(IF(Purchase!J971 &lt;&gt;"",Purchase!J971,""),"")</f>
        <v/>
      </c>
      <c r="AK988" s="101" t="str">
        <f t="shared" si="40"/>
        <v/>
      </c>
      <c r="BD988" s="94" t="str">
        <f>IFERROR(IF(Sale!A972 &lt;&gt; "", Sale!A972, ""), "")</f>
        <v/>
      </c>
      <c r="BE988" s="88" t="str">
        <f>IFERROR(IF(Sale!B972 &lt;&gt; "", Sale!B972, ""), "")</f>
        <v/>
      </c>
      <c r="BF988" s="88" t="str">
        <f>IFERROR(IF(Sale!C972 &lt;&gt; "", Sale!C972, ""), "")</f>
        <v/>
      </c>
      <c r="BG988" s="88" t="str">
        <f>IFERROR(IF(Sale!D972 &lt;&gt; "", Sale!D972, ""), "")</f>
        <v/>
      </c>
      <c r="BH988" s="88" t="str">
        <f>IFERROR(IF(Sale!E972 &lt;&gt; "", Sale!E972, ""), "")</f>
        <v/>
      </c>
      <c r="BI988" s="88" t="str">
        <f>IFERROR(IF(Sale!F972 &lt;&gt; "", Sale!F972, ""), "")</f>
        <v/>
      </c>
      <c r="BJ988" s="88" t="str">
        <f>IFERROR(IF(Sale!G972 &lt;&gt; "", Sale!G972, ""), "")</f>
        <v/>
      </c>
      <c r="BK988" s="88" t="str">
        <f>IFERROR(IF(Sale!H972 &lt;&gt; "", Sale!H972, ""), "")</f>
        <v/>
      </c>
      <c r="BL988" s="88" t="str">
        <f>IFERROR(IF(Sale!I972 &lt;&gt; "", Sale!I972, ""), "")</f>
        <v/>
      </c>
      <c r="BM988" s="88" t="str">
        <f>IFERROR(IF(Sale!J972 &lt;&gt; "", Sale!J972, ""), "")</f>
        <v/>
      </c>
      <c r="BN988" s="88" t="str">
        <f>IFERROR(IF(Sale!K972 &lt;&gt; "", Sale!K972, ""), "")</f>
        <v/>
      </c>
      <c r="BO988" s="88" t="str">
        <f>IFERROR(IF(Sale!L972 &lt;&gt; "", Sale!L972, ""), "")</f>
        <v/>
      </c>
      <c r="BP988" s="88" t="str">
        <f>IFERROR(IF(Sale!M972 &lt;&gt; "", Sale!M972, ""), "")</f>
        <v/>
      </c>
      <c r="BQ988" s="88" t="str">
        <f>IFERROR(IF(Sale!N972 &lt;&gt; "", Sale!N972, ""), "")</f>
        <v/>
      </c>
      <c r="BR988" s="88" t="str">
        <f>IFERROR(IF(Sale!O972 &lt;&gt; "", Sale!O972, ""), "")</f>
        <v/>
      </c>
    </row>
    <row r="989" spans="26:70">
      <c r="Z989" s="101" t="str">
        <f>IF(AB989 &lt;&gt; "", (COUNTIF($AB$19:AB989,AB989)&amp;"_"&amp;AB989),"")</f>
        <v/>
      </c>
      <c r="AA989" s="125" t="str">
        <f>IFERROR(IF(Purchase!A972 &lt;&gt;"",Purchase!A972,""),"")</f>
        <v/>
      </c>
      <c r="AB989" s="101" t="str">
        <f>IFERROR(IF(Purchase!B972 &lt;&gt;"",Purchase!B972,""),"")</f>
        <v/>
      </c>
      <c r="AC989" s="101" t="str">
        <f>IFERROR(IF(Purchase!C972 &lt;&gt;"",Purchase!C972,""),"")</f>
        <v/>
      </c>
      <c r="AD989" s="89" t="str">
        <f>IFERROR(IF(Purchase!D972 &lt;&gt;"",Purchase!D972,""),"")</f>
        <v/>
      </c>
      <c r="AE989" s="89" t="str">
        <f>IFERROR(IF(Purchase!E972 &lt;&gt;"",Purchase!E972,""),"")</f>
        <v/>
      </c>
      <c r="AF989" s="89" t="str">
        <f>IFERROR(IF(Purchase!F972 &lt;&gt;"",Purchase!F972,""),"")</f>
        <v/>
      </c>
      <c r="AG989" s="89" t="str">
        <f>IFERROR(IF(Purchase!G972 &lt;&gt;"",Purchase!G972,""),"")</f>
        <v/>
      </c>
      <c r="AH989" s="89" t="str">
        <f>IFERROR(IF(Purchase!H972 &lt;&gt;"",Purchase!H972,""),"")</f>
        <v/>
      </c>
      <c r="AI989" s="89" t="str">
        <f>IFERROR(IF(Purchase!I972 &lt;&gt;"",Purchase!I972,""),"")</f>
        <v/>
      </c>
      <c r="AJ989" s="89" t="str">
        <f>IFERROR(IF(Purchase!J972 &lt;&gt;"",Purchase!J972,""),"")</f>
        <v/>
      </c>
      <c r="AK989" s="101" t="str">
        <f t="shared" si="40"/>
        <v/>
      </c>
      <c r="BD989" s="94" t="str">
        <f>IFERROR(IF(Sale!A973 &lt;&gt; "", Sale!A973, ""), "")</f>
        <v/>
      </c>
      <c r="BE989" s="88" t="str">
        <f>IFERROR(IF(Sale!B973 &lt;&gt; "", Sale!B973, ""), "")</f>
        <v/>
      </c>
      <c r="BF989" s="88" t="str">
        <f>IFERROR(IF(Sale!C973 &lt;&gt; "", Sale!C973, ""), "")</f>
        <v/>
      </c>
      <c r="BG989" s="88" t="str">
        <f>IFERROR(IF(Sale!D973 &lt;&gt; "", Sale!D973, ""), "")</f>
        <v/>
      </c>
      <c r="BH989" s="88" t="str">
        <f>IFERROR(IF(Sale!E973 &lt;&gt; "", Sale!E973, ""), "")</f>
        <v/>
      </c>
      <c r="BI989" s="88" t="str">
        <f>IFERROR(IF(Sale!F973 &lt;&gt; "", Sale!F973, ""), "")</f>
        <v/>
      </c>
      <c r="BJ989" s="88" t="str">
        <f>IFERROR(IF(Sale!G973 &lt;&gt; "", Sale!G973, ""), "")</f>
        <v/>
      </c>
      <c r="BK989" s="88" t="str">
        <f>IFERROR(IF(Sale!H973 &lt;&gt; "", Sale!H973, ""), "")</f>
        <v/>
      </c>
      <c r="BL989" s="88" t="str">
        <f>IFERROR(IF(Sale!I973 &lt;&gt; "", Sale!I973, ""), "")</f>
        <v/>
      </c>
      <c r="BM989" s="88" t="str">
        <f>IFERROR(IF(Sale!J973 &lt;&gt; "", Sale!J973, ""), "")</f>
        <v/>
      </c>
      <c r="BN989" s="88" t="str">
        <f>IFERROR(IF(Sale!K973 &lt;&gt; "", Sale!K973, ""), "")</f>
        <v/>
      </c>
      <c r="BO989" s="88" t="str">
        <f>IFERROR(IF(Sale!L973 &lt;&gt; "", Sale!L973, ""), "")</f>
        <v/>
      </c>
      <c r="BP989" s="88" t="str">
        <f>IFERROR(IF(Sale!M973 &lt;&gt; "", Sale!M973, ""), "")</f>
        <v/>
      </c>
      <c r="BQ989" s="88" t="str">
        <f>IFERROR(IF(Sale!N973 &lt;&gt; "", Sale!N973, ""), "")</f>
        <v/>
      </c>
      <c r="BR989" s="88" t="str">
        <f>IFERROR(IF(Sale!O973 &lt;&gt; "", Sale!O973, ""), "")</f>
        <v/>
      </c>
    </row>
    <row r="990" spans="26:70">
      <c r="Z990" s="101" t="str">
        <f>IF(AB990 &lt;&gt; "", (COUNTIF($AB$19:AB990,AB990)&amp;"_"&amp;AB990),"")</f>
        <v/>
      </c>
      <c r="AA990" s="125" t="str">
        <f>IFERROR(IF(Purchase!A973 &lt;&gt;"",Purchase!A973,""),"")</f>
        <v/>
      </c>
      <c r="AB990" s="101" t="str">
        <f>IFERROR(IF(Purchase!B973 &lt;&gt;"",Purchase!B973,""),"")</f>
        <v/>
      </c>
      <c r="AC990" s="101" t="str">
        <f>IFERROR(IF(Purchase!C973 &lt;&gt;"",Purchase!C973,""),"")</f>
        <v/>
      </c>
      <c r="AD990" s="89" t="str">
        <f>IFERROR(IF(Purchase!D973 &lt;&gt;"",Purchase!D973,""),"")</f>
        <v/>
      </c>
      <c r="AE990" s="89" t="str">
        <f>IFERROR(IF(Purchase!E973 &lt;&gt;"",Purchase!E973,""),"")</f>
        <v/>
      </c>
      <c r="AF990" s="89" t="str">
        <f>IFERROR(IF(Purchase!F973 &lt;&gt;"",Purchase!F973,""),"")</f>
        <v/>
      </c>
      <c r="AG990" s="89" t="str">
        <f>IFERROR(IF(Purchase!G973 &lt;&gt;"",Purchase!G973,""),"")</f>
        <v/>
      </c>
      <c r="AH990" s="89" t="str">
        <f>IFERROR(IF(Purchase!H973 &lt;&gt;"",Purchase!H973,""),"")</f>
        <v/>
      </c>
      <c r="AI990" s="89" t="str">
        <f>IFERROR(IF(Purchase!I973 &lt;&gt;"",Purchase!I973,""),"")</f>
        <v/>
      </c>
      <c r="AJ990" s="89" t="str">
        <f>IFERROR(IF(Purchase!J973 &lt;&gt;"",Purchase!J973,""),"")</f>
        <v/>
      </c>
      <c r="AK990" s="101" t="str">
        <f t="shared" si="40"/>
        <v/>
      </c>
      <c r="BD990" s="94" t="str">
        <f>IFERROR(IF(Sale!A974 &lt;&gt; "", Sale!A974, ""), "")</f>
        <v/>
      </c>
      <c r="BE990" s="88" t="str">
        <f>IFERROR(IF(Sale!B974 &lt;&gt; "", Sale!B974, ""), "")</f>
        <v/>
      </c>
      <c r="BF990" s="88" t="str">
        <f>IFERROR(IF(Sale!C974 &lt;&gt; "", Sale!C974, ""), "")</f>
        <v/>
      </c>
      <c r="BG990" s="88" t="str">
        <f>IFERROR(IF(Sale!D974 &lt;&gt; "", Sale!D974, ""), "")</f>
        <v/>
      </c>
      <c r="BH990" s="88" t="str">
        <f>IFERROR(IF(Sale!E974 &lt;&gt; "", Sale!E974, ""), "")</f>
        <v/>
      </c>
      <c r="BI990" s="88" t="str">
        <f>IFERROR(IF(Sale!F974 &lt;&gt; "", Sale!F974, ""), "")</f>
        <v/>
      </c>
      <c r="BJ990" s="88" t="str">
        <f>IFERROR(IF(Sale!G974 &lt;&gt; "", Sale!G974, ""), "")</f>
        <v/>
      </c>
      <c r="BK990" s="88" t="str">
        <f>IFERROR(IF(Sale!H974 &lt;&gt; "", Sale!H974, ""), "")</f>
        <v/>
      </c>
      <c r="BL990" s="88" t="str">
        <f>IFERROR(IF(Sale!I974 &lt;&gt; "", Sale!I974, ""), "")</f>
        <v/>
      </c>
      <c r="BM990" s="88" t="str">
        <f>IFERROR(IF(Sale!J974 &lt;&gt; "", Sale!J974, ""), "")</f>
        <v/>
      </c>
      <c r="BN990" s="88" t="str">
        <f>IFERROR(IF(Sale!K974 &lt;&gt; "", Sale!K974, ""), "")</f>
        <v/>
      </c>
      <c r="BO990" s="88" t="str">
        <f>IFERROR(IF(Sale!L974 &lt;&gt; "", Sale!L974, ""), "")</f>
        <v/>
      </c>
      <c r="BP990" s="88" t="str">
        <f>IFERROR(IF(Sale!M974 &lt;&gt; "", Sale!M974, ""), "")</f>
        <v/>
      </c>
      <c r="BQ990" s="88" t="str">
        <f>IFERROR(IF(Sale!N974 &lt;&gt; "", Sale!N974, ""), "")</f>
        <v/>
      </c>
      <c r="BR990" s="88" t="str">
        <f>IFERROR(IF(Sale!O974 &lt;&gt; "", Sale!O974, ""), "")</f>
        <v/>
      </c>
    </row>
    <row r="991" spans="26:70">
      <c r="Z991" s="101" t="str">
        <f>IF(AB991 &lt;&gt; "", (COUNTIF($AB$19:AB991,AB991)&amp;"_"&amp;AB991),"")</f>
        <v/>
      </c>
      <c r="AA991" s="125" t="str">
        <f>IFERROR(IF(Purchase!A974 &lt;&gt;"",Purchase!A974,""),"")</f>
        <v/>
      </c>
      <c r="AB991" s="101" t="str">
        <f>IFERROR(IF(Purchase!B974 &lt;&gt;"",Purchase!B974,""),"")</f>
        <v/>
      </c>
      <c r="AC991" s="101" t="str">
        <f>IFERROR(IF(Purchase!C974 &lt;&gt;"",Purchase!C974,""),"")</f>
        <v/>
      </c>
      <c r="AD991" s="89" t="str">
        <f>IFERROR(IF(Purchase!D974 &lt;&gt;"",Purchase!D974,""),"")</f>
        <v/>
      </c>
      <c r="AE991" s="89" t="str">
        <f>IFERROR(IF(Purchase!E974 &lt;&gt;"",Purchase!E974,""),"")</f>
        <v/>
      </c>
      <c r="AF991" s="89" t="str">
        <f>IFERROR(IF(Purchase!F974 &lt;&gt;"",Purchase!F974,""),"")</f>
        <v/>
      </c>
      <c r="AG991" s="89" t="str">
        <f>IFERROR(IF(Purchase!G974 &lt;&gt;"",Purchase!G974,""),"")</f>
        <v/>
      </c>
      <c r="AH991" s="89" t="str">
        <f>IFERROR(IF(Purchase!H974 &lt;&gt;"",Purchase!H974,""),"")</f>
        <v/>
      </c>
      <c r="AI991" s="89" t="str">
        <f>IFERROR(IF(Purchase!I974 &lt;&gt;"",Purchase!I974,""),"")</f>
        <v/>
      </c>
      <c r="AJ991" s="89" t="str">
        <f>IFERROR(IF(Purchase!J974 &lt;&gt;"",Purchase!J974,""),"")</f>
        <v/>
      </c>
      <c r="AK991" s="101" t="str">
        <f t="shared" si="40"/>
        <v/>
      </c>
      <c r="BD991" s="94" t="str">
        <f>IFERROR(IF(Sale!A975 &lt;&gt; "", Sale!A975, ""), "")</f>
        <v/>
      </c>
      <c r="BE991" s="88" t="str">
        <f>IFERROR(IF(Sale!B975 &lt;&gt; "", Sale!B975, ""), "")</f>
        <v/>
      </c>
      <c r="BF991" s="88" t="str">
        <f>IFERROR(IF(Sale!C975 &lt;&gt; "", Sale!C975, ""), "")</f>
        <v/>
      </c>
      <c r="BG991" s="88" t="str">
        <f>IFERROR(IF(Sale!D975 &lt;&gt; "", Sale!D975, ""), "")</f>
        <v/>
      </c>
      <c r="BH991" s="88" t="str">
        <f>IFERROR(IF(Sale!E975 &lt;&gt; "", Sale!E975, ""), "")</f>
        <v/>
      </c>
      <c r="BI991" s="88" t="str">
        <f>IFERROR(IF(Sale!F975 &lt;&gt; "", Sale!F975, ""), "")</f>
        <v/>
      </c>
      <c r="BJ991" s="88" t="str">
        <f>IFERROR(IF(Sale!G975 &lt;&gt; "", Sale!G975, ""), "")</f>
        <v/>
      </c>
      <c r="BK991" s="88" t="str">
        <f>IFERROR(IF(Sale!H975 &lt;&gt; "", Sale!H975, ""), "")</f>
        <v/>
      </c>
      <c r="BL991" s="88" t="str">
        <f>IFERROR(IF(Sale!I975 &lt;&gt; "", Sale!I975, ""), "")</f>
        <v/>
      </c>
      <c r="BM991" s="88" t="str">
        <f>IFERROR(IF(Sale!J975 &lt;&gt; "", Sale!J975, ""), "")</f>
        <v/>
      </c>
      <c r="BN991" s="88" t="str">
        <f>IFERROR(IF(Sale!K975 &lt;&gt; "", Sale!K975, ""), "")</f>
        <v/>
      </c>
      <c r="BO991" s="88" t="str">
        <f>IFERROR(IF(Sale!L975 &lt;&gt; "", Sale!L975, ""), "")</f>
        <v/>
      </c>
      <c r="BP991" s="88" t="str">
        <f>IFERROR(IF(Sale!M975 &lt;&gt; "", Sale!M975, ""), "")</f>
        <v/>
      </c>
      <c r="BQ991" s="88" t="str">
        <f>IFERROR(IF(Sale!N975 &lt;&gt; "", Sale!N975, ""), "")</f>
        <v/>
      </c>
      <c r="BR991" s="88" t="str">
        <f>IFERROR(IF(Sale!O975 &lt;&gt; "", Sale!O975, ""), "")</f>
        <v/>
      </c>
    </row>
    <row r="992" spans="26:70">
      <c r="Z992" s="101" t="str">
        <f>IF(AB992 &lt;&gt; "", (COUNTIF($AB$19:AB992,AB992)&amp;"_"&amp;AB992),"")</f>
        <v/>
      </c>
      <c r="AA992" s="125" t="str">
        <f>IFERROR(IF(Purchase!A975 &lt;&gt;"",Purchase!A975,""),"")</f>
        <v/>
      </c>
      <c r="AB992" s="101" t="str">
        <f>IFERROR(IF(Purchase!B975 &lt;&gt;"",Purchase!B975,""),"")</f>
        <v/>
      </c>
      <c r="AC992" s="101" t="str">
        <f>IFERROR(IF(Purchase!C975 &lt;&gt;"",Purchase!C975,""),"")</f>
        <v/>
      </c>
      <c r="AD992" s="89" t="str">
        <f>IFERROR(IF(Purchase!D975 &lt;&gt;"",Purchase!D975,""),"")</f>
        <v/>
      </c>
      <c r="AE992" s="89" t="str">
        <f>IFERROR(IF(Purchase!E975 &lt;&gt;"",Purchase!E975,""),"")</f>
        <v/>
      </c>
      <c r="AF992" s="89" t="str">
        <f>IFERROR(IF(Purchase!F975 &lt;&gt;"",Purchase!F975,""),"")</f>
        <v/>
      </c>
      <c r="AG992" s="89" t="str">
        <f>IFERROR(IF(Purchase!G975 &lt;&gt;"",Purchase!G975,""),"")</f>
        <v/>
      </c>
      <c r="AH992" s="89" t="str">
        <f>IFERROR(IF(Purchase!H975 &lt;&gt;"",Purchase!H975,""),"")</f>
        <v/>
      </c>
      <c r="AI992" s="89" t="str">
        <f>IFERROR(IF(Purchase!I975 &lt;&gt;"",Purchase!I975,""),"")</f>
        <v/>
      </c>
      <c r="AJ992" s="89" t="str">
        <f>IFERROR(IF(Purchase!J975 &lt;&gt;"",Purchase!J975,""),"")</f>
        <v/>
      </c>
      <c r="AK992" s="101" t="str">
        <f t="shared" si="40"/>
        <v/>
      </c>
      <c r="BD992" s="94" t="str">
        <f>IFERROR(IF(Sale!A976 &lt;&gt; "", Sale!A976, ""), "")</f>
        <v/>
      </c>
      <c r="BE992" s="88" t="str">
        <f>IFERROR(IF(Sale!B976 &lt;&gt; "", Sale!B976, ""), "")</f>
        <v/>
      </c>
      <c r="BF992" s="88" t="str">
        <f>IFERROR(IF(Sale!C976 &lt;&gt; "", Sale!C976, ""), "")</f>
        <v/>
      </c>
      <c r="BG992" s="88" t="str">
        <f>IFERROR(IF(Sale!D976 &lt;&gt; "", Sale!D976, ""), "")</f>
        <v/>
      </c>
      <c r="BH992" s="88" t="str">
        <f>IFERROR(IF(Sale!E976 &lt;&gt; "", Sale!E976, ""), "")</f>
        <v/>
      </c>
      <c r="BI992" s="88" t="str">
        <f>IFERROR(IF(Sale!F976 &lt;&gt; "", Sale!F976, ""), "")</f>
        <v/>
      </c>
      <c r="BJ992" s="88" t="str">
        <f>IFERROR(IF(Sale!G976 &lt;&gt; "", Sale!G976, ""), "")</f>
        <v/>
      </c>
      <c r="BK992" s="88" t="str">
        <f>IFERROR(IF(Sale!H976 &lt;&gt; "", Sale!H976, ""), "")</f>
        <v/>
      </c>
      <c r="BL992" s="88" t="str">
        <f>IFERROR(IF(Sale!I976 &lt;&gt; "", Sale!I976, ""), "")</f>
        <v/>
      </c>
      <c r="BM992" s="88" t="str">
        <f>IFERROR(IF(Sale!J976 &lt;&gt; "", Sale!J976, ""), "")</f>
        <v/>
      </c>
      <c r="BN992" s="88" t="str">
        <f>IFERROR(IF(Sale!K976 &lt;&gt; "", Sale!K976, ""), "")</f>
        <v/>
      </c>
      <c r="BO992" s="88" t="str">
        <f>IFERROR(IF(Sale!L976 &lt;&gt; "", Sale!L976, ""), "")</f>
        <v/>
      </c>
      <c r="BP992" s="88" t="str">
        <f>IFERROR(IF(Sale!M976 &lt;&gt; "", Sale!M976, ""), "")</f>
        <v/>
      </c>
      <c r="BQ992" s="88" t="str">
        <f>IFERROR(IF(Sale!N976 &lt;&gt; "", Sale!N976, ""), "")</f>
        <v/>
      </c>
      <c r="BR992" s="88" t="str">
        <f>IFERROR(IF(Sale!O976 &lt;&gt; "", Sale!O976, ""), "")</f>
        <v/>
      </c>
    </row>
    <row r="993" spans="26:70">
      <c r="Z993" s="101" t="str">
        <f>IF(AB993 &lt;&gt; "", (COUNTIF($AB$19:AB993,AB993)&amp;"_"&amp;AB993),"")</f>
        <v/>
      </c>
      <c r="AA993" s="125" t="str">
        <f>IFERROR(IF(Purchase!A976 &lt;&gt;"",Purchase!A976,""),"")</f>
        <v/>
      </c>
      <c r="AB993" s="101" t="str">
        <f>IFERROR(IF(Purchase!B976 &lt;&gt;"",Purchase!B976,""),"")</f>
        <v/>
      </c>
      <c r="AC993" s="101" t="str">
        <f>IFERROR(IF(Purchase!C976 &lt;&gt;"",Purchase!C976,""),"")</f>
        <v/>
      </c>
      <c r="AD993" s="89" t="str">
        <f>IFERROR(IF(Purchase!D976 &lt;&gt;"",Purchase!D976,""),"")</f>
        <v/>
      </c>
      <c r="AE993" s="89" t="str">
        <f>IFERROR(IF(Purchase!E976 &lt;&gt;"",Purchase!E976,""),"")</f>
        <v/>
      </c>
      <c r="AF993" s="89" t="str">
        <f>IFERROR(IF(Purchase!F976 &lt;&gt;"",Purchase!F976,""),"")</f>
        <v/>
      </c>
      <c r="AG993" s="89" t="str">
        <f>IFERROR(IF(Purchase!G976 &lt;&gt;"",Purchase!G976,""),"")</f>
        <v/>
      </c>
      <c r="AH993" s="89" t="str">
        <f>IFERROR(IF(Purchase!H976 &lt;&gt;"",Purchase!H976,""),"")</f>
        <v/>
      </c>
      <c r="AI993" s="89" t="str">
        <f>IFERROR(IF(Purchase!I976 &lt;&gt;"",Purchase!I976,""),"")</f>
        <v/>
      </c>
      <c r="AJ993" s="89" t="str">
        <f>IFERROR(IF(Purchase!J976 &lt;&gt;"",Purchase!J976,""),"")</f>
        <v/>
      </c>
      <c r="AK993" s="101" t="str">
        <f t="shared" si="40"/>
        <v/>
      </c>
      <c r="BD993" s="94" t="str">
        <f>IFERROR(IF(Sale!A977 &lt;&gt; "", Sale!A977, ""), "")</f>
        <v/>
      </c>
      <c r="BE993" s="88" t="str">
        <f>IFERROR(IF(Sale!B977 &lt;&gt; "", Sale!B977, ""), "")</f>
        <v/>
      </c>
      <c r="BF993" s="88" t="str">
        <f>IFERROR(IF(Sale!C977 &lt;&gt; "", Sale!C977, ""), "")</f>
        <v/>
      </c>
      <c r="BG993" s="88" t="str">
        <f>IFERROR(IF(Sale!D977 &lt;&gt; "", Sale!D977, ""), "")</f>
        <v/>
      </c>
      <c r="BH993" s="88" t="str">
        <f>IFERROR(IF(Sale!E977 &lt;&gt; "", Sale!E977, ""), "")</f>
        <v/>
      </c>
      <c r="BI993" s="88" t="str">
        <f>IFERROR(IF(Sale!F977 &lt;&gt; "", Sale!F977, ""), "")</f>
        <v/>
      </c>
      <c r="BJ993" s="88" t="str">
        <f>IFERROR(IF(Sale!G977 &lt;&gt; "", Sale!G977, ""), "")</f>
        <v/>
      </c>
      <c r="BK993" s="88" t="str">
        <f>IFERROR(IF(Sale!H977 &lt;&gt; "", Sale!H977, ""), "")</f>
        <v/>
      </c>
      <c r="BL993" s="88" t="str">
        <f>IFERROR(IF(Sale!I977 &lt;&gt; "", Sale!I977, ""), "")</f>
        <v/>
      </c>
      <c r="BM993" s="88" t="str">
        <f>IFERROR(IF(Sale!J977 &lt;&gt; "", Sale!J977, ""), "")</f>
        <v/>
      </c>
      <c r="BN993" s="88" t="str">
        <f>IFERROR(IF(Sale!K977 &lt;&gt; "", Sale!K977, ""), "")</f>
        <v/>
      </c>
      <c r="BO993" s="88" t="str">
        <f>IFERROR(IF(Sale!L977 &lt;&gt; "", Sale!L977, ""), "")</f>
        <v/>
      </c>
      <c r="BP993" s="88" t="str">
        <f>IFERROR(IF(Sale!M977 &lt;&gt; "", Sale!M977, ""), "")</f>
        <v/>
      </c>
      <c r="BQ993" s="88" t="str">
        <f>IFERROR(IF(Sale!N977 &lt;&gt; "", Sale!N977, ""), "")</f>
        <v/>
      </c>
      <c r="BR993" s="88" t="str">
        <f>IFERROR(IF(Sale!O977 &lt;&gt; "", Sale!O977, ""), "")</f>
        <v/>
      </c>
    </row>
    <row r="994" spans="26:70">
      <c r="Z994" s="101" t="str">
        <f>IF(AB994 &lt;&gt; "", (COUNTIF($AB$19:AB994,AB994)&amp;"_"&amp;AB994),"")</f>
        <v/>
      </c>
      <c r="AA994" s="125" t="str">
        <f>IFERROR(IF(Purchase!A977 &lt;&gt;"",Purchase!A977,""),"")</f>
        <v/>
      </c>
      <c r="AB994" s="101" t="str">
        <f>IFERROR(IF(Purchase!B977 &lt;&gt;"",Purchase!B977,""),"")</f>
        <v/>
      </c>
      <c r="AC994" s="101" t="str">
        <f>IFERROR(IF(Purchase!C977 &lt;&gt;"",Purchase!C977,""),"")</f>
        <v/>
      </c>
      <c r="AD994" s="89" t="str">
        <f>IFERROR(IF(Purchase!D977 &lt;&gt;"",Purchase!D977,""),"")</f>
        <v/>
      </c>
      <c r="AE994" s="89" t="str">
        <f>IFERROR(IF(Purchase!E977 &lt;&gt;"",Purchase!E977,""),"")</f>
        <v/>
      </c>
      <c r="AF994" s="89" t="str">
        <f>IFERROR(IF(Purchase!F977 &lt;&gt;"",Purchase!F977,""),"")</f>
        <v/>
      </c>
      <c r="AG994" s="89" t="str">
        <f>IFERROR(IF(Purchase!G977 &lt;&gt;"",Purchase!G977,""),"")</f>
        <v/>
      </c>
      <c r="AH994" s="89" t="str">
        <f>IFERROR(IF(Purchase!H977 &lt;&gt;"",Purchase!H977,""),"")</f>
        <v/>
      </c>
      <c r="AI994" s="89" t="str">
        <f>IFERROR(IF(Purchase!I977 &lt;&gt;"",Purchase!I977,""),"")</f>
        <v/>
      </c>
      <c r="AJ994" s="89" t="str">
        <f>IFERROR(IF(Purchase!J977 &lt;&gt;"",Purchase!J977,""),"")</f>
        <v/>
      </c>
      <c r="AK994" s="101" t="str">
        <f t="shared" si="40"/>
        <v/>
      </c>
      <c r="BD994" s="94" t="str">
        <f>IFERROR(IF(Sale!A978 &lt;&gt; "", Sale!A978, ""), "")</f>
        <v/>
      </c>
      <c r="BE994" s="88" t="str">
        <f>IFERROR(IF(Sale!B978 &lt;&gt; "", Sale!B978, ""), "")</f>
        <v/>
      </c>
      <c r="BF994" s="88" t="str">
        <f>IFERROR(IF(Sale!C978 &lt;&gt; "", Sale!C978, ""), "")</f>
        <v/>
      </c>
      <c r="BG994" s="88" t="str">
        <f>IFERROR(IF(Sale!D978 &lt;&gt; "", Sale!D978, ""), "")</f>
        <v/>
      </c>
      <c r="BH994" s="88" t="str">
        <f>IFERROR(IF(Sale!E978 &lt;&gt; "", Sale!E978, ""), "")</f>
        <v/>
      </c>
      <c r="BI994" s="88" t="str">
        <f>IFERROR(IF(Sale!F978 &lt;&gt; "", Sale!F978, ""), "")</f>
        <v/>
      </c>
      <c r="BJ994" s="88" t="str">
        <f>IFERROR(IF(Sale!G978 &lt;&gt; "", Sale!G978, ""), "")</f>
        <v/>
      </c>
      <c r="BK994" s="88" t="str">
        <f>IFERROR(IF(Sale!H978 &lt;&gt; "", Sale!H978, ""), "")</f>
        <v/>
      </c>
      <c r="BL994" s="88" t="str">
        <f>IFERROR(IF(Sale!I978 &lt;&gt; "", Sale!I978, ""), "")</f>
        <v/>
      </c>
      <c r="BM994" s="88" t="str">
        <f>IFERROR(IF(Sale!J978 &lt;&gt; "", Sale!J978, ""), "")</f>
        <v/>
      </c>
      <c r="BN994" s="88" t="str">
        <f>IFERROR(IF(Sale!K978 &lt;&gt; "", Sale!K978, ""), "")</f>
        <v/>
      </c>
      <c r="BO994" s="88" t="str">
        <f>IFERROR(IF(Sale!L978 &lt;&gt; "", Sale!L978, ""), "")</f>
        <v/>
      </c>
      <c r="BP994" s="88" t="str">
        <f>IFERROR(IF(Sale!M978 &lt;&gt; "", Sale!M978, ""), "")</f>
        <v/>
      </c>
      <c r="BQ994" s="88" t="str">
        <f>IFERROR(IF(Sale!N978 &lt;&gt; "", Sale!N978, ""), "")</f>
        <v/>
      </c>
      <c r="BR994" s="88" t="str">
        <f>IFERROR(IF(Sale!O978 &lt;&gt; "", Sale!O978, ""), "")</f>
        <v/>
      </c>
    </row>
    <row r="995" spans="26:70">
      <c r="Z995" s="101" t="str">
        <f>IF(AB995 &lt;&gt; "", (COUNTIF($AB$19:AB995,AB995)&amp;"_"&amp;AB995),"")</f>
        <v/>
      </c>
      <c r="AA995" s="125" t="str">
        <f>IFERROR(IF(Purchase!A978 &lt;&gt;"",Purchase!A978,""),"")</f>
        <v/>
      </c>
      <c r="AB995" s="101" t="str">
        <f>IFERROR(IF(Purchase!B978 &lt;&gt;"",Purchase!B978,""),"")</f>
        <v/>
      </c>
      <c r="AC995" s="101" t="str">
        <f>IFERROR(IF(Purchase!C978 &lt;&gt;"",Purchase!C978,""),"")</f>
        <v/>
      </c>
      <c r="AD995" s="89" t="str">
        <f>IFERROR(IF(Purchase!D978 &lt;&gt;"",Purchase!D978,""),"")</f>
        <v/>
      </c>
      <c r="AE995" s="89" t="str">
        <f>IFERROR(IF(Purchase!E978 &lt;&gt;"",Purchase!E978,""),"")</f>
        <v/>
      </c>
      <c r="AF995" s="89" t="str">
        <f>IFERROR(IF(Purchase!F978 &lt;&gt;"",Purchase!F978,""),"")</f>
        <v/>
      </c>
      <c r="AG995" s="89" t="str">
        <f>IFERROR(IF(Purchase!G978 &lt;&gt;"",Purchase!G978,""),"")</f>
        <v/>
      </c>
      <c r="AH995" s="89" t="str">
        <f>IFERROR(IF(Purchase!H978 &lt;&gt;"",Purchase!H978,""),"")</f>
        <v/>
      </c>
      <c r="AI995" s="89" t="str">
        <f>IFERROR(IF(Purchase!I978 &lt;&gt;"",Purchase!I978,""),"")</f>
        <v/>
      </c>
      <c r="AJ995" s="89" t="str">
        <f>IFERROR(IF(Purchase!J978 &lt;&gt;"",Purchase!J978,""),"")</f>
        <v/>
      </c>
      <c r="AK995" s="101" t="str">
        <f t="shared" si="40"/>
        <v/>
      </c>
      <c r="BD995" s="94" t="str">
        <f>IFERROR(IF(Sale!A979 &lt;&gt; "", Sale!A979, ""), "")</f>
        <v/>
      </c>
      <c r="BE995" s="88" t="str">
        <f>IFERROR(IF(Sale!B979 &lt;&gt; "", Sale!B979, ""), "")</f>
        <v/>
      </c>
      <c r="BF995" s="88" t="str">
        <f>IFERROR(IF(Sale!C979 &lt;&gt; "", Sale!C979, ""), "")</f>
        <v/>
      </c>
      <c r="BG995" s="88" t="str">
        <f>IFERROR(IF(Sale!D979 &lt;&gt; "", Sale!D979, ""), "")</f>
        <v/>
      </c>
      <c r="BH995" s="88" t="str">
        <f>IFERROR(IF(Sale!E979 &lt;&gt; "", Sale!E979, ""), "")</f>
        <v/>
      </c>
      <c r="BI995" s="88" t="str">
        <f>IFERROR(IF(Sale!F979 &lt;&gt; "", Sale!F979, ""), "")</f>
        <v/>
      </c>
      <c r="BJ995" s="88" t="str">
        <f>IFERROR(IF(Sale!G979 &lt;&gt; "", Sale!G979, ""), "")</f>
        <v/>
      </c>
      <c r="BK995" s="88" t="str">
        <f>IFERROR(IF(Sale!H979 &lt;&gt; "", Sale!H979, ""), "")</f>
        <v/>
      </c>
      <c r="BL995" s="88" t="str">
        <f>IFERROR(IF(Sale!I979 &lt;&gt; "", Sale!I979, ""), "")</f>
        <v/>
      </c>
      <c r="BM995" s="88" t="str">
        <f>IFERROR(IF(Sale!J979 &lt;&gt; "", Sale!J979, ""), "")</f>
        <v/>
      </c>
      <c r="BN995" s="88" t="str">
        <f>IFERROR(IF(Sale!K979 &lt;&gt; "", Sale!K979, ""), "")</f>
        <v/>
      </c>
      <c r="BO995" s="88" t="str">
        <f>IFERROR(IF(Sale!L979 &lt;&gt; "", Sale!L979, ""), "")</f>
        <v/>
      </c>
      <c r="BP995" s="88" t="str">
        <f>IFERROR(IF(Sale!M979 &lt;&gt; "", Sale!M979, ""), "")</f>
        <v/>
      </c>
      <c r="BQ995" s="88" t="str">
        <f>IFERROR(IF(Sale!N979 &lt;&gt; "", Sale!N979, ""), "")</f>
        <v/>
      </c>
      <c r="BR995" s="88" t="str">
        <f>IFERROR(IF(Sale!O979 &lt;&gt; "", Sale!O979, ""), "")</f>
        <v/>
      </c>
    </row>
    <row r="996" spans="26:70">
      <c r="Z996" s="101" t="str">
        <f>IF(AB996 &lt;&gt; "", (COUNTIF($AB$19:AB996,AB996)&amp;"_"&amp;AB996),"")</f>
        <v/>
      </c>
      <c r="AA996" s="125" t="str">
        <f>IFERROR(IF(Purchase!A979 &lt;&gt;"",Purchase!A979,""),"")</f>
        <v/>
      </c>
      <c r="AB996" s="101" t="str">
        <f>IFERROR(IF(Purchase!B979 &lt;&gt;"",Purchase!B979,""),"")</f>
        <v/>
      </c>
      <c r="AC996" s="101" t="str">
        <f>IFERROR(IF(Purchase!C979 &lt;&gt;"",Purchase!C979,""),"")</f>
        <v/>
      </c>
      <c r="AD996" s="89" t="str">
        <f>IFERROR(IF(Purchase!D979 &lt;&gt;"",Purchase!D979,""),"")</f>
        <v/>
      </c>
      <c r="AE996" s="89" t="str">
        <f>IFERROR(IF(Purchase!E979 &lt;&gt;"",Purchase!E979,""),"")</f>
        <v/>
      </c>
      <c r="AF996" s="89" t="str">
        <f>IFERROR(IF(Purchase!F979 &lt;&gt;"",Purchase!F979,""),"")</f>
        <v/>
      </c>
      <c r="AG996" s="89" t="str">
        <f>IFERROR(IF(Purchase!G979 &lt;&gt;"",Purchase!G979,""),"")</f>
        <v/>
      </c>
      <c r="AH996" s="89" t="str">
        <f>IFERROR(IF(Purchase!H979 &lt;&gt;"",Purchase!H979,""),"")</f>
        <v/>
      </c>
      <c r="AI996" s="89" t="str">
        <f>IFERROR(IF(Purchase!I979 &lt;&gt;"",Purchase!I979,""),"")</f>
        <v/>
      </c>
      <c r="AJ996" s="89" t="str">
        <f>IFERROR(IF(Purchase!J979 &lt;&gt;"",Purchase!J979,""),"")</f>
        <v/>
      </c>
      <c r="AK996" s="101" t="str">
        <f t="shared" si="40"/>
        <v/>
      </c>
      <c r="BD996" s="94" t="str">
        <f>IFERROR(IF(Sale!A980 &lt;&gt; "", Sale!A980, ""), "")</f>
        <v/>
      </c>
      <c r="BE996" s="88" t="str">
        <f>IFERROR(IF(Sale!B980 &lt;&gt; "", Sale!B980, ""), "")</f>
        <v/>
      </c>
      <c r="BF996" s="88" t="str">
        <f>IFERROR(IF(Sale!C980 &lt;&gt; "", Sale!C980, ""), "")</f>
        <v/>
      </c>
      <c r="BG996" s="88" t="str">
        <f>IFERROR(IF(Sale!D980 &lt;&gt; "", Sale!D980, ""), "")</f>
        <v/>
      </c>
      <c r="BH996" s="88" t="str">
        <f>IFERROR(IF(Sale!E980 &lt;&gt; "", Sale!E980, ""), "")</f>
        <v/>
      </c>
      <c r="BI996" s="88" t="str">
        <f>IFERROR(IF(Sale!F980 &lt;&gt; "", Sale!F980, ""), "")</f>
        <v/>
      </c>
      <c r="BJ996" s="88" t="str">
        <f>IFERROR(IF(Sale!G980 &lt;&gt; "", Sale!G980, ""), "")</f>
        <v/>
      </c>
      <c r="BK996" s="88" t="str">
        <f>IFERROR(IF(Sale!H980 &lt;&gt; "", Sale!H980, ""), "")</f>
        <v/>
      </c>
      <c r="BL996" s="88" t="str">
        <f>IFERROR(IF(Sale!I980 &lt;&gt; "", Sale!I980, ""), "")</f>
        <v/>
      </c>
      <c r="BM996" s="88" t="str">
        <f>IFERROR(IF(Sale!J980 &lt;&gt; "", Sale!J980, ""), "")</f>
        <v/>
      </c>
      <c r="BN996" s="88" t="str">
        <f>IFERROR(IF(Sale!K980 &lt;&gt; "", Sale!K980, ""), "")</f>
        <v/>
      </c>
      <c r="BO996" s="88" t="str">
        <f>IFERROR(IF(Sale!L980 &lt;&gt; "", Sale!L980, ""), "")</f>
        <v/>
      </c>
      <c r="BP996" s="88" t="str">
        <f>IFERROR(IF(Sale!M980 &lt;&gt; "", Sale!M980, ""), "")</f>
        <v/>
      </c>
      <c r="BQ996" s="88" t="str">
        <f>IFERROR(IF(Sale!N980 &lt;&gt; "", Sale!N980, ""), "")</f>
        <v/>
      </c>
      <c r="BR996" s="88" t="str">
        <f>IFERROR(IF(Sale!O980 &lt;&gt; "", Sale!O980, ""), "")</f>
        <v/>
      </c>
    </row>
    <row r="997" spans="26:70">
      <c r="Z997" s="101" t="str">
        <f>IF(AB997 &lt;&gt; "", (COUNTIF($AB$19:AB997,AB997)&amp;"_"&amp;AB997),"")</f>
        <v/>
      </c>
      <c r="AA997" s="125" t="str">
        <f>IFERROR(IF(Purchase!A980 &lt;&gt;"",Purchase!A980,""),"")</f>
        <v/>
      </c>
      <c r="AB997" s="101" t="str">
        <f>IFERROR(IF(Purchase!B980 &lt;&gt;"",Purchase!B980,""),"")</f>
        <v/>
      </c>
      <c r="AC997" s="101" t="str">
        <f>IFERROR(IF(Purchase!C980 &lt;&gt;"",Purchase!C980,""),"")</f>
        <v/>
      </c>
      <c r="AD997" s="89" t="str">
        <f>IFERROR(IF(Purchase!D980 &lt;&gt;"",Purchase!D980,""),"")</f>
        <v/>
      </c>
      <c r="AE997" s="89" t="str">
        <f>IFERROR(IF(Purchase!E980 &lt;&gt;"",Purchase!E980,""),"")</f>
        <v/>
      </c>
      <c r="AF997" s="89" t="str">
        <f>IFERROR(IF(Purchase!F980 &lt;&gt;"",Purchase!F980,""),"")</f>
        <v/>
      </c>
      <c r="AG997" s="89" t="str">
        <f>IFERROR(IF(Purchase!G980 &lt;&gt;"",Purchase!G980,""),"")</f>
        <v/>
      </c>
      <c r="AH997" s="89" t="str">
        <f>IFERROR(IF(Purchase!H980 &lt;&gt;"",Purchase!H980,""),"")</f>
        <v/>
      </c>
      <c r="AI997" s="89" t="str">
        <f>IFERROR(IF(Purchase!I980 &lt;&gt;"",Purchase!I980,""),"")</f>
        <v/>
      </c>
      <c r="AJ997" s="89" t="str">
        <f>IFERROR(IF(Purchase!J980 &lt;&gt;"",Purchase!J980,""),"")</f>
        <v/>
      </c>
      <c r="AK997" s="101" t="str">
        <f t="shared" si="40"/>
        <v/>
      </c>
      <c r="BD997" s="94" t="str">
        <f>IFERROR(IF(Sale!A981 &lt;&gt; "", Sale!A981, ""), "")</f>
        <v/>
      </c>
      <c r="BE997" s="88" t="str">
        <f>IFERROR(IF(Sale!B981 &lt;&gt; "", Sale!B981, ""), "")</f>
        <v/>
      </c>
      <c r="BF997" s="88" t="str">
        <f>IFERROR(IF(Sale!C981 &lt;&gt; "", Sale!C981, ""), "")</f>
        <v/>
      </c>
      <c r="BG997" s="88" t="str">
        <f>IFERROR(IF(Sale!D981 &lt;&gt; "", Sale!D981, ""), "")</f>
        <v/>
      </c>
      <c r="BH997" s="88" t="str">
        <f>IFERROR(IF(Sale!E981 &lt;&gt; "", Sale!E981, ""), "")</f>
        <v/>
      </c>
      <c r="BI997" s="88" t="str">
        <f>IFERROR(IF(Sale!F981 &lt;&gt; "", Sale!F981, ""), "")</f>
        <v/>
      </c>
      <c r="BJ997" s="88" t="str">
        <f>IFERROR(IF(Sale!G981 &lt;&gt; "", Sale!G981, ""), "")</f>
        <v/>
      </c>
      <c r="BK997" s="88" t="str">
        <f>IFERROR(IF(Sale!H981 &lt;&gt; "", Sale!H981, ""), "")</f>
        <v/>
      </c>
      <c r="BL997" s="88" t="str">
        <f>IFERROR(IF(Sale!I981 &lt;&gt; "", Sale!I981, ""), "")</f>
        <v/>
      </c>
      <c r="BM997" s="88" t="str">
        <f>IFERROR(IF(Sale!J981 &lt;&gt; "", Sale!J981, ""), "")</f>
        <v/>
      </c>
      <c r="BN997" s="88" t="str">
        <f>IFERROR(IF(Sale!K981 &lt;&gt; "", Sale!K981, ""), "")</f>
        <v/>
      </c>
      <c r="BO997" s="88" t="str">
        <f>IFERROR(IF(Sale!L981 &lt;&gt; "", Sale!L981, ""), "")</f>
        <v/>
      </c>
      <c r="BP997" s="88" t="str">
        <f>IFERROR(IF(Sale!M981 &lt;&gt; "", Sale!M981, ""), "")</f>
        <v/>
      </c>
      <c r="BQ997" s="88" t="str">
        <f>IFERROR(IF(Sale!N981 &lt;&gt; "", Sale!N981, ""), "")</f>
        <v/>
      </c>
      <c r="BR997" s="88" t="str">
        <f>IFERROR(IF(Sale!O981 &lt;&gt; "", Sale!O981, ""), "")</f>
        <v/>
      </c>
    </row>
    <row r="998" spans="26:70">
      <c r="Z998" s="101" t="str">
        <f>IF(AB998 &lt;&gt; "", (COUNTIF($AB$19:AB998,AB998)&amp;"_"&amp;AB998),"")</f>
        <v/>
      </c>
      <c r="AA998" s="125" t="str">
        <f>IFERROR(IF(Purchase!A981 &lt;&gt;"",Purchase!A981,""),"")</f>
        <v/>
      </c>
      <c r="AB998" s="101" t="str">
        <f>IFERROR(IF(Purchase!B981 &lt;&gt;"",Purchase!B981,""),"")</f>
        <v/>
      </c>
      <c r="AC998" s="101" t="str">
        <f>IFERROR(IF(Purchase!C981 &lt;&gt;"",Purchase!C981,""),"")</f>
        <v/>
      </c>
      <c r="AD998" s="89" t="str">
        <f>IFERROR(IF(Purchase!D981 &lt;&gt;"",Purchase!D981,""),"")</f>
        <v/>
      </c>
      <c r="AE998" s="89" t="str">
        <f>IFERROR(IF(Purchase!E981 &lt;&gt;"",Purchase!E981,""),"")</f>
        <v/>
      </c>
      <c r="AF998" s="89" t="str">
        <f>IFERROR(IF(Purchase!F981 &lt;&gt;"",Purchase!F981,""),"")</f>
        <v/>
      </c>
      <c r="AG998" s="89" t="str">
        <f>IFERROR(IF(Purchase!G981 &lt;&gt;"",Purchase!G981,""),"")</f>
        <v/>
      </c>
      <c r="AH998" s="89" t="str">
        <f>IFERROR(IF(Purchase!H981 &lt;&gt;"",Purchase!H981,""),"")</f>
        <v/>
      </c>
      <c r="AI998" s="89" t="str">
        <f>IFERROR(IF(Purchase!I981 &lt;&gt;"",Purchase!I981,""),"")</f>
        <v/>
      </c>
      <c r="AJ998" s="89" t="str">
        <f>IFERROR(IF(Purchase!J981 &lt;&gt;"",Purchase!J981,""),"")</f>
        <v/>
      </c>
      <c r="AK998" s="101" t="str">
        <f t="shared" si="40"/>
        <v/>
      </c>
      <c r="BD998" s="94" t="str">
        <f>IFERROR(IF(Sale!A982 &lt;&gt; "", Sale!A982, ""), "")</f>
        <v/>
      </c>
      <c r="BE998" s="88" t="str">
        <f>IFERROR(IF(Sale!B982 &lt;&gt; "", Sale!B982, ""), "")</f>
        <v/>
      </c>
      <c r="BF998" s="88" t="str">
        <f>IFERROR(IF(Sale!C982 &lt;&gt; "", Sale!C982, ""), "")</f>
        <v/>
      </c>
      <c r="BG998" s="88" t="str">
        <f>IFERROR(IF(Sale!D982 &lt;&gt; "", Sale!D982, ""), "")</f>
        <v/>
      </c>
      <c r="BH998" s="88" t="str">
        <f>IFERROR(IF(Sale!E982 &lt;&gt; "", Sale!E982, ""), "")</f>
        <v/>
      </c>
      <c r="BI998" s="88" t="str">
        <f>IFERROR(IF(Sale!F982 &lt;&gt; "", Sale!F982, ""), "")</f>
        <v/>
      </c>
      <c r="BJ998" s="88" t="str">
        <f>IFERROR(IF(Sale!G982 &lt;&gt; "", Sale!G982, ""), "")</f>
        <v/>
      </c>
      <c r="BK998" s="88" t="str">
        <f>IFERROR(IF(Sale!H982 &lt;&gt; "", Sale!H982, ""), "")</f>
        <v/>
      </c>
      <c r="BL998" s="88" t="str">
        <f>IFERROR(IF(Sale!I982 &lt;&gt; "", Sale!I982, ""), "")</f>
        <v/>
      </c>
      <c r="BM998" s="88" t="str">
        <f>IFERROR(IF(Sale!J982 &lt;&gt; "", Sale!J982, ""), "")</f>
        <v/>
      </c>
      <c r="BN998" s="88" t="str">
        <f>IFERROR(IF(Sale!K982 &lt;&gt; "", Sale!K982, ""), "")</f>
        <v/>
      </c>
      <c r="BO998" s="88" t="str">
        <f>IFERROR(IF(Sale!L982 &lt;&gt; "", Sale!L982, ""), "")</f>
        <v/>
      </c>
      <c r="BP998" s="88" t="str">
        <f>IFERROR(IF(Sale!M982 &lt;&gt; "", Sale!M982, ""), "")</f>
        <v/>
      </c>
      <c r="BQ998" s="88" t="str">
        <f>IFERROR(IF(Sale!N982 &lt;&gt; "", Sale!N982, ""), "")</f>
        <v/>
      </c>
      <c r="BR998" s="88" t="str">
        <f>IFERROR(IF(Sale!O982 &lt;&gt; "", Sale!O982, ""), "")</f>
        <v/>
      </c>
    </row>
    <row r="999" spans="26:70">
      <c r="Z999" s="101" t="str">
        <f>IF(AB999 &lt;&gt; "", (COUNTIF($AB$19:AB999,AB999)&amp;"_"&amp;AB999),"")</f>
        <v/>
      </c>
      <c r="AA999" s="125" t="str">
        <f>IFERROR(IF(Purchase!A982 &lt;&gt;"",Purchase!A982,""),"")</f>
        <v/>
      </c>
      <c r="AB999" s="101" t="str">
        <f>IFERROR(IF(Purchase!B982 &lt;&gt;"",Purchase!B982,""),"")</f>
        <v/>
      </c>
      <c r="AC999" s="101" t="str">
        <f>IFERROR(IF(Purchase!C982 &lt;&gt;"",Purchase!C982,""),"")</f>
        <v/>
      </c>
      <c r="AD999" s="89" t="str">
        <f>IFERROR(IF(Purchase!D982 &lt;&gt;"",Purchase!D982,""),"")</f>
        <v/>
      </c>
      <c r="AE999" s="89" t="str">
        <f>IFERROR(IF(Purchase!E982 &lt;&gt;"",Purchase!E982,""),"")</f>
        <v/>
      </c>
      <c r="AF999" s="89" t="str">
        <f>IFERROR(IF(Purchase!F982 &lt;&gt;"",Purchase!F982,""),"")</f>
        <v/>
      </c>
      <c r="AG999" s="89" t="str">
        <f>IFERROR(IF(Purchase!G982 &lt;&gt;"",Purchase!G982,""),"")</f>
        <v/>
      </c>
      <c r="AH999" s="89" t="str">
        <f>IFERROR(IF(Purchase!H982 &lt;&gt;"",Purchase!H982,""),"")</f>
        <v/>
      </c>
      <c r="AI999" s="89" t="str">
        <f>IFERROR(IF(Purchase!I982 &lt;&gt;"",Purchase!I982,""),"")</f>
        <v/>
      </c>
      <c r="AJ999" s="89" t="str">
        <f>IFERROR(IF(Purchase!J982 &lt;&gt;"",Purchase!J982,""),"")</f>
        <v/>
      </c>
      <c r="AK999" s="101" t="str">
        <f t="shared" si="40"/>
        <v/>
      </c>
      <c r="BD999" s="94" t="str">
        <f>IFERROR(IF(Sale!A983 &lt;&gt; "", Sale!A983, ""), "")</f>
        <v/>
      </c>
      <c r="BE999" s="88" t="str">
        <f>IFERROR(IF(Sale!B983 &lt;&gt; "", Sale!B983, ""), "")</f>
        <v/>
      </c>
      <c r="BF999" s="88" t="str">
        <f>IFERROR(IF(Sale!C983 &lt;&gt; "", Sale!C983, ""), "")</f>
        <v/>
      </c>
      <c r="BG999" s="88" t="str">
        <f>IFERROR(IF(Sale!D983 &lt;&gt; "", Sale!D983, ""), "")</f>
        <v/>
      </c>
      <c r="BH999" s="88" t="str">
        <f>IFERROR(IF(Sale!E983 &lt;&gt; "", Sale!E983, ""), "")</f>
        <v/>
      </c>
      <c r="BI999" s="88" t="str">
        <f>IFERROR(IF(Sale!F983 &lt;&gt; "", Sale!F983, ""), "")</f>
        <v/>
      </c>
      <c r="BJ999" s="88" t="str">
        <f>IFERROR(IF(Sale!G983 &lt;&gt; "", Sale!G983, ""), "")</f>
        <v/>
      </c>
      <c r="BK999" s="88" t="str">
        <f>IFERROR(IF(Sale!H983 &lt;&gt; "", Sale!H983, ""), "")</f>
        <v/>
      </c>
      <c r="BL999" s="88" t="str">
        <f>IFERROR(IF(Sale!I983 &lt;&gt; "", Sale!I983, ""), "")</f>
        <v/>
      </c>
      <c r="BM999" s="88" t="str">
        <f>IFERROR(IF(Sale!J983 &lt;&gt; "", Sale!J983, ""), "")</f>
        <v/>
      </c>
      <c r="BN999" s="88" t="str">
        <f>IFERROR(IF(Sale!K983 &lt;&gt; "", Sale!K983, ""), "")</f>
        <v/>
      </c>
      <c r="BO999" s="88" t="str">
        <f>IFERROR(IF(Sale!L983 &lt;&gt; "", Sale!L983, ""), "")</f>
        <v/>
      </c>
      <c r="BP999" s="88" t="str">
        <f>IFERROR(IF(Sale!M983 &lt;&gt; "", Sale!M983, ""), "")</f>
        <v/>
      </c>
      <c r="BQ999" s="88" t="str">
        <f>IFERROR(IF(Sale!N983 &lt;&gt; "", Sale!N983, ""), "")</f>
        <v/>
      </c>
      <c r="BR999" s="88" t="str">
        <f>IFERROR(IF(Sale!O983 &lt;&gt; "", Sale!O983, ""), "")</f>
        <v/>
      </c>
    </row>
    <row r="1000" spans="26:70">
      <c r="Z1000" s="101" t="str">
        <f>IF(AB1000 &lt;&gt; "", (COUNTIF($AB$19:AB1000,AB1000)&amp;"_"&amp;AB1000),"")</f>
        <v/>
      </c>
      <c r="AA1000" s="125" t="str">
        <f>IFERROR(IF(Purchase!A983 &lt;&gt;"",Purchase!A983,""),"")</f>
        <v/>
      </c>
      <c r="AB1000" s="101" t="str">
        <f>IFERROR(IF(Purchase!B983 &lt;&gt;"",Purchase!B983,""),"")</f>
        <v/>
      </c>
      <c r="AC1000" s="101" t="str">
        <f>IFERROR(IF(Purchase!C983 &lt;&gt;"",Purchase!C983,""),"")</f>
        <v/>
      </c>
      <c r="AD1000" s="89" t="str">
        <f>IFERROR(IF(Purchase!D983 &lt;&gt;"",Purchase!D983,""),"")</f>
        <v/>
      </c>
      <c r="AE1000" s="89" t="str">
        <f>IFERROR(IF(Purchase!E983 &lt;&gt;"",Purchase!E983,""),"")</f>
        <v/>
      </c>
      <c r="AF1000" s="89" t="str">
        <f>IFERROR(IF(Purchase!F983 &lt;&gt;"",Purchase!F983,""),"")</f>
        <v/>
      </c>
      <c r="AG1000" s="89" t="str">
        <f>IFERROR(IF(Purchase!G983 &lt;&gt;"",Purchase!G983,""),"")</f>
        <v/>
      </c>
      <c r="AH1000" s="89" t="str">
        <f>IFERROR(IF(Purchase!H983 &lt;&gt;"",Purchase!H983,""),"")</f>
        <v/>
      </c>
      <c r="AI1000" s="89" t="str">
        <f>IFERROR(IF(Purchase!I983 &lt;&gt;"",Purchase!I983,""),"")</f>
        <v/>
      </c>
      <c r="AJ1000" s="89" t="str">
        <f>IFERROR(IF(Purchase!J983 &lt;&gt;"",Purchase!J983,""),"")</f>
        <v/>
      </c>
      <c r="AK1000" s="101" t="str">
        <f t="shared" si="40"/>
        <v/>
      </c>
      <c r="BD1000" s="94" t="str">
        <f>IFERROR(IF(Sale!A984 &lt;&gt; "", Sale!A984, ""), "")</f>
        <v/>
      </c>
      <c r="BE1000" s="88" t="str">
        <f>IFERROR(IF(Sale!B984 &lt;&gt; "", Sale!B984, ""), "")</f>
        <v/>
      </c>
      <c r="BF1000" s="88" t="str">
        <f>IFERROR(IF(Sale!C984 &lt;&gt; "", Sale!C984, ""), "")</f>
        <v/>
      </c>
      <c r="BG1000" s="88" t="str">
        <f>IFERROR(IF(Sale!D984 &lt;&gt; "", Sale!D984, ""), "")</f>
        <v/>
      </c>
      <c r="BH1000" s="88" t="str">
        <f>IFERROR(IF(Sale!E984 &lt;&gt; "", Sale!E984, ""), "")</f>
        <v/>
      </c>
      <c r="BI1000" s="88" t="str">
        <f>IFERROR(IF(Sale!F984 &lt;&gt; "", Sale!F984, ""), "")</f>
        <v/>
      </c>
      <c r="BJ1000" s="88" t="str">
        <f>IFERROR(IF(Sale!G984 &lt;&gt; "", Sale!G984, ""), "")</f>
        <v/>
      </c>
      <c r="BK1000" s="88" t="str">
        <f>IFERROR(IF(Sale!H984 &lt;&gt; "", Sale!H984, ""), "")</f>
        <v/>
      </c>
      <c r="BL1000" s="88" t="str">
        <f>IFERROR(IF(Sale!I984 &lt;&gt; "", Sale!I984, ""), "")</f>
        <v/>
      </c>
      <c r="BM1000" s="88" t="str">
        <f>IFERROR(IF(Sale!J984 &lt;&gt; "", Sale!J984, ""), "")</f>
        <v/>
      </c>
      <c r="BN1000" s="88" t="str">
        <f>IFERROR(IF(Sale!K984 &lt;&gt; "", Sale!K984, ""), "")</f>
        <v/>
      </c>
      <c r="BO1000" s="88" t="str">
        <f>IFERROR(IF(Sale!L984 &lt;&gt; "", Sale!L984, ""), "")</f>
        <v/>
      </c>
      <c r="BP1000" s="88" t="str">
        <f>IFERROR(IF(Sale!M984 &lt;&gt; "", Sale!M984, ""), "")</f>
        <v/>
      </c>
      <c r="BQ1000" s="88" t="str">
        <f>IFERROR(IF(Sale!N984 &lt;&gt; "", Sale!N984, ""), "")</f>
        <v/>
      </c>
      <c r="BR1000" s="88" t="str">
        <f>IFERROR(IF(Sale!O984 &lt;&gt; "", Sale!O984, ""), "")</f>
        <v/>
      </c>
    </row>
    <row r="1001" spans="26:70">
      <c r="Z1001" s="101" t="str">
        <f>IF(AB1001 &lt;&gt; "", (COUNTIF($AB$19:AB1001,AB1001)&amp;"_"&amp;AB1001),"")</f>
        <v/>
      </c>
      <c r="AA1001" s="125" t="str">
        <f>IFERROR(IF(Purchase!A984 &lt;&gt;"",Purchase!A984,""),"")</f>
        <v/>
      </c>
      <c r="AB1001" s="101" t="str">
        <f>IFERROR(IF(Purchase!B984 &lt;&gt;"",Purchase!B984,""),"")</f>
        <v/>
      </c>
      <c r="AC1001" s="101" t="str">
        <f>IFERROR(IF(Purchase!C984 &lt;&gt;"",Purchase!C984,""),"")</f>
        <v/>
      </c>
      <c r="AD1001" s="89" t="str">
        <f>IFERROR(IF(Purchase!D984 &lt;&gt;"",Purchase!D984,""),"")</f>
        <v/>
      </c>
      <c r="AE1001" s="89" t="str">
        <f>IFERROR(IF(Purchase!E984 &lt;&gt;"",Purchase!E984,""),"")</f>
        <v/>
      </c>
      <c r="AF1001" s="89" t="str">
        <f>IFERROR(IF(Purchase!F984 &lt;&gt;"",Purchase!F984,""),"")</f>
        <v/>
      </c>
      <c r="AG1001" s="89" t="str">
        <f>IFERROR(IF(Purchase!G984 &lt;&gt;"",Purchase!G984,""),"")</f>
        <v/>
      </c>
      <c r="AH1001" s="89" t="str">
        <f>IFERROR(IF(Purchase!H984 &lt;&gt;"",Purchase!H984,""),"")</f>
        <v/>
      </c>
      <c r="AI1001" s="89" t="str">
        <f>IFERROR(IF(Purchase!I984 &lt;&gt;"",Purchase!I984,""),"")</f>
        <v/>
      </c>
      <c r="AJ1001" s="89" t="str">
        <f>IFERROR(IF(Purchase!J984 &lt;&gt;"",Purchase!J984,""),"")</f>
        <v/>
      </c>
      <c r="AK1001" s="101" t="str">
        <f t="shared" si="40"/>
        <v/>
      </c>
      <c r="BD1001" s="94" t="str">
        <f>IFERROR(IF(Sale!A985 &lt;&gt; "", Sale!A985, ""), "")</f>
        <v/>
      </c>
      <c r="BE1001" s="88" t="str">
        <f>IFERROR(IF(Sale!B985 &lt;&gt; "", Sale!B985, ""), "")</f>
        <v/>
      </c>
      <c r="BF1001" s="88" t="str">
        <f>IFERROR(IF(Sale!C985 &lt;&gt; "", Sale!C985, ""), "")</f>
        <v/>
      </c>
      <c r="BG1001" s="88" t="str">
        <f>IFERROR(IF(Sale!D985 &lt;&gt; "", Sale!D985, ""), "")</f>
        <v/>
      </c>
      <c r="BH1001" s="88" t="str">
        <f>IFERROR(IF(Sale!E985 &lt;&gt; "", Sale!E985, ""), "")</f>
        <v/>
      </c>
      <c r="BI1001" s="88" t="str">
        <f>IFERROR(IF(Sale!F985 &lt;&gt; "", Sale!F985, ""), "")</f>
        <v/>
      </c>
      <c r="BJ1001" s="88" t="str">
        <f>IFERROR(IF(Sale!G985 &lt;&gt; "", Sale!G985, ""), "")</f>
        <v/>
      </c>
      <c r="BK1001" s="88" t="str">
        <f>IFERROR(IF(Sale!H985 &lt;&gt; "", Sale!H985, ""), "")</f>
        <v/>
      </c>
      <c r="BL1001" s="88" t="str">
        <f>IFERROR(IF(Sale!I985 &lt;&gt; "", Sale!I985, ""), "")</f>
        <v/>
      </c>
      <c r="BM1001" s="88" t="str">
        <f>IFERROR(IF(Sale!J985 &lt;&gt; "", Sale!J985, ""), "")</f>
        <v/>
      </c>
      <c r="BN1001" s="88" t="str">
        <f>IFERROR(IF(Sale!K985 &lt;&gt; "", Sale!K985, ""), "")</f>
        <v/>
      </c>
      <c r="BO1001" s="88" t="str">
        <f>IFERROR(IF(Sale!L985 &lt;&gt; "", Sale!L985, ""), "")</f>
        <v/>
      </c>
      <c r="BP1001" s="88" t="str">
        <f>IFERROR(IF(Sale!M985 &lt;&gt; "", Sale!M985, ""), "")</f>
        <v/>
      </c>
      <c r="BQ1001" s="88" t="str">
        <f>IFERROR(IF(Sale!N985 &lt;&gt; "", Sale!N985, ""), "")</f>
        <v/>
      </c>
      <c r="BR1001" s="88" t="str">
        <f>IFERROR(IF(Sale!O985 &lt;&gt; "", Sale!O985, ""), "")</f>
        <v/>
      </c>
    </row>
    <row r="1002" spans="26:70">
      <c r="Z1002" s="101" t="str">
        <f>IF(AB1002 &lt;&gt; "", (COUNTIF($AB$19:AB1002,AB1002)&amp;"_"&amp;AB1002),"")</f>
        <v/>
      </c>
      <c r="AA1002" s="125" t="str">
        <f>IFERROR(IF(Purchase!A985 &lt;&gt;"",Purchase!A985,""),"")</f>
        <v/>
      </c>
      <c r="AB1002" s="101" t="str">
        <f>IFERROR(IF(Purchase!B985 &lt;&gt;"",Purchase!B985,""),"")</f>
        <v/>
      </c>
      <c r="AC1002" s="101" t="str">
        <f>IFERROR(IF(Purchase!C985 &lt;&gt;"",Purchase!C985,""),"")</f>
        <v/>
      </c>
      <c r="AD1002" s="89" t="str">
        <f>IFERROR(IF(Purchase!D985 &lt;&gt;"",Purchase!D985,""),"")</f>
        <v/>
      </c>
      <c r="AE1002" s="89" t="str">
        <f>IFERROR(IF(Purchase!E985 &lt;&gt;"",Purchase!E985,""),"")</f>
        <v/>
      </c>
      <c r="AF1002" s="89" t="str">
        <f>IFERROR(IF(Purchase!F985 &lt;&gt;"",Purchase!F985,""),"")</f>
        <v/>
      </c>
      <c r="AG1002" s="89" t="str">
        <f>IFERROR(IF(Purchase!G985 &lt;&gt;"",Purchase!G985,""),"")</f>
        <v/>
      </c>
      <c r="AH1002" s="89" t="str">
        <f>IFERROR(IF(Purchase!H985 &lt;&gt;"",Purchase!H985,""),"")</f>
        <v/>
      </c>
      <c r="AI1002" s="89" t="str">
        <f>IFERROR(IF(Purchase!I985 &lt;&gt;"",Purchase!I985,""),"")</f>
        <v/>
      </c>
      <c r="AJ1002" s="89" t="str">
        <f>IFERROR(IF(Purchase!J985 &lt;&gt;"",Purchase!J985,""),"")</f>
        <v/>
      </c>
      <c r="AK1002" s="101" t="str">
        <f t="shared" si="40"/>
        <v/>
      </c>
      <c r="BD1002" s="94" t="str">
        <f>IFERROR(IF(Sale!A986 &lt;&gt; "", Sale!A986, ""), "")</f>
        <v/>
      </c>
      <c r="BE1002" s="88" t="str">
        <f>IFERROR(IF(Sale!B986 &lt;&gt; "", Sale!B986, ""), "")</f>
        <v/>
      </c>
      <c r="BF1002" s="88" t="str">
        <f>IFERROR(IF(Sale!C986 &lt;&gt; "", Sale!C986, ""), "")</f>
        <v/>
      </c>
      <c r="BG1002" s="88" t="str">
        <f>IFERROR(IF(Sale!D986 &lt;&gt; "", Sale!D986, ""), "")</f>
        <v/>
      </c>
      <c r="BH1002" s="88" t="str">
        <f>IFERROR(IF(Sale!E986 &lt;&gt; "", Sale!E986, ""), "")</f>
        <v/>
      </c>
      <c r="BI1002" s="88" t="str">
        <f>IFERROR(IF(Sale!F986 &lt;&gt; "", Sale!F986, ""), "")</f>
        <v/>
      </c>
      <c r="BJ1002" s="88" t="str">
        <f>IFERROR(IF(Sale!G986 &lt;&gt; "", Sale!G986, ""), "")</f>
        <v/>
      </c>
      <c r="BK1002" s="88" t="str">
        <f>IFERROR(IF(Sale!H986 &lt;&gt; "", Sale!H986, ""), "")</f>
        <v/>
      </c>
      <c r="BL1002" s="88" t="str">
        <f>IFERROR(IF(Sale!I986 &lt;&gt; "", Sale!I986, ""), "")</f>
        <v/>
      </c>
      <c r="BM1002" s="88" t="str">
        <f>IFERROR(IF(Sale!J986 &lt;&gt; "", Sale!J986, ""), "")</f>
        <v/>
      </c>
      <c r="BN1002" s="88" t="str">
        <f>IFERROR(IF(Sale!K986 &lt;&gt; "", Sale!K986, ""), "")</f>
        <v/>
      </c>
      <c r="BO1002" s="88" t="str">
        <f>IFERROR(IF(Sale!L986 &lt;&gt; "", Sale!L986, ""), "")</f>
        <v/>
      </c>
      <c r="BP1002" s="88" t="str">
        <f>IFERROR(IF(Sale!M986 &lt;&gt; "", Sale!M986, ""), "")</f>
        <v/>
      </c>
      <c r="BQ1002" s="88" t="str">
        <f>IFERROR(IF(Sale!N986 &lt;&gt; "", Sale!N986, ""), "")</f>
        <v/>
      </c>
      <c r="BR1002" s="88" t="str">
        <f>IFERROR(IF(Sale!O986 &lt;&gt; "", Sale!O986, ""), "")</f>
        <v/>
      </c>
    </row>
    <row r="1003" spans="26:70">
      <c r="Z1003" s="101" t="str">
        <f>IF(AB1003 &lt;&gt; "", (COUNTIF($AB$19:AB1003,AB1003)&amp;"_"&amp;AB1003),"")</f>
        <v/>
      </c>
      <c r="AA1003" s="125" t="str">
        <f>IFERROR(IF(Purchase!A986 &lt;&gt;"",Purchase!A986,""),"")</f>
        <v/>
      </c>
      <c r="AB1003" s="101" t="str">
        <f>IFERROR(IF(Purchase!B986 &lt;&gt;"",Purchase!B986,""),"")</f>
        <v/>
      </c>
      <c r="AC1003" s="101" t="str">
        <f>IFERROR(IF(Purchase!C986 &lt;&gt;"",Purchase!C986,""),"")</f>
        <v/>
      </c>
      <c r="AD1003" s="89" t="str">
        <f>IFERROR(IF(Purchase!D986 &lt;&gt;"",Purchase!D986,""),"")</f>
        <v/>
      </c>
      <c r="AE1003" s="89" t="str">
        <f>IFERROR(IF(Purchase!E986 &lt;&gt;"",Purchase!E986,""),"")</f>
        <v/>
      </c>
      <c r="AF1003" s="89" t="str">
        <f>IFERROR(IF(Purchase!F986 &lt;&gt;"",Purchase!F986,""),"")</f>
        <v/>
      </c>
      <c r="AG1003" s="89" t="str">
        <f>IFERROR(IF(Purchase!G986 &lt;&gt;"",Purchase!G986,""),"")</f>
        <v/>
      </c>
      <c r="AH1003" s="89" t="str">
        <f>IFERROR(IF(Purchase!H986 &lt;&gt;"",Purchase!H986,""),"")</f>
        <v/>
      </c>
      <c r="AI1003" s="89" t="str">
        <f>IFERROR(IF(Purchase!I986 &lt;&gt;"",Purchase!I986,""),"")</f>
        <v/>
      </c>
      <c r="AJ1003" s="89" t="str">
        <f>IFERROR(IF(Purchase!J986 &lt;&gt;"",Purchase!J986,""),"")</f>
        <v/>
      </c>
      <c r="AK1003" s="101" t="str">
        <f t="shared" si="40"/>
        <v/>
      </c>
      <c r="BD1003" s="94" t="str">
        <f>IFERROR(IF(Sale!A987 &lt;&gt; "", Sale!A987, ""), "")</f>
        <v/>
      </c>
      <c r="BE1003" s="88" t="str">
        <f>IFERROR(IF(Sale!B987 &lt;&gt; "", Sale!B987, ""), "")</f>
        <v/>
      </c>
      <c r="BF1003" s="88" t="str">
        <f>IFERROR(IF(Sale!C987 &lt;&gt; "", Sale!C987, ""), "")</f>
        <v/>
      </c>
      <c r="BG1003" s="88" t="str">
        <f>IFERROR(IF(Sale!D987 &lt;&gt; "", Sale!D987, ""), "")</f>
        <v/>
      </c>
      <c r="BH1003" s="88" t="str">
        <f>IFERROR(IF(Sale!E987 &lt;&gt; "", Sale!E987, ""), "")</f>
        <v/>
      </c>
      <c r="BI1003" s="88" t="str">
        <f>IFERROR(IF(Sale!F987 &lt;&gt; "", Sale!F987, ""), "")</f>
        <v/>
      </c>
      <c r="BJ1003" s="88" t="str">
        <f>IFERROR(IF(Sale!G987 &lt;&gt; "", Sale!G987, ""), "")</f>
        <v/>
      </c>
      <c r="BK1003" s="88" t="str">
        <f>IFERROR(IF(Sale!H987 &lt;&gt; "", Sale!H987, ""), "")</f>
        <v/>
      </c>
      <c r="BL1003" s="88" t="str">
        <f>IFERROR(IF(Sale!I987 &lt;&gt; "", Sale!I987, ""), "")</f>
        <v/>
      </c>
      <c r="BM1003" s="88" t="str">
        <f>IFERROR(IF(Sale!J987 &lt;&gt; "", Sale!J987, ""), "")</f>
        <v/>
      </c>
      <c r="BN1003" s="88" t="str">
        <f>IFERROR(IF(Sale!K987 &lt;&gt; "", Sale!K987, ""), "")</f>
        <v/>
      </c>
      <c r="BO1003" s="88" t="str">
        <f>IFERROR(IF(Sale!L987 &lt;&gt; "", Sale!L987, ""), "")</f>
        <v/>
      </c>
      <c r="BP1003" s="88" t="str">
        <f>IFERROR(IF(Sale!M987 &lt;&gt; "", Sale!M987, ""), "")</f>
        <v/>
      </c>
      <c r="BQ1003" s="88" t="str">
        <f>IFERROR(IF(Sale!N987 &lt;&gt; "", Sale!N987, ""), "")</f>
        <v/>
      </c>
      <c r="BR1003" s="88" t="str">
        <f>IFERROR(IF(Sale!O987 &lt;&gt; "", Sale!O987, ""), "")</f>
        <v/>
      </c>
    </row>
    <row r="1004" spans="26:70">
      <c r="Z1004" s="101" t="str">
        <f>IF(AB1004 &lt;&gt; "", (COUNTIF($AB$19:AB1004,AB1004)&amp;"_"&amp;AB1004),"")</f>
        <v/>
      </c>
      <c r="AA1004" s="125" t="str">
        <f>IFERROR(IF(Purchase!A987 &lt;&gt;"",Purchase!A987,""),"")</f>
        <v/>
      </c>
      <c r="AB1004" s="101" t="str">
        <f>IFERROR(IF(Purchase!B987 &lt;&gt;"",Purchase!B987,""),"")</f>
        <v/>
      </c>
      <c r="AC1004" s="101" t="str">
        <f>IFERROR(IF(Purchase!C987 &lt;&gt;"",Purchase!C987,""),"")</f>
        <v/>
      </c>
      <c r="AD1004" s="89" t="str">
        <f>IFERROR(IF(Purchase!D987 &lt;&gt;"",Purchase!D987,""),"")</f>
        <v/>
      </c>
      <c r="AE1004" s="89" t="str">
        <f>IFERROR(IF(Purchase!E987 &lt;&gt;"",Purchase!E987,""),"")</f>
        <v/>
      </c>
      <c r="AF1004" s="89" t="str">
        <f>IFERROR(IF(Purchase!F987 &lt;&gt;"",Purchase!F987,""),"")</f>
        <v/>
      </c>
      <c r="AG1004" s="89" t="str">
        <f>IFERROR(IF(Purchase!G987 &lt;&gt;"",Purchase!G987,""),"")</f>
        <v/>
      </c>
      <c r="AH1004" s="89" t="str">
        <f>IFERROR(IF(Purchase!H987 &lt;&gt;"",Purchase!H987,""),"")</f>
        <v/>
      </c>
      <c r="AI1004" s="89" t="str">
        <f>IFERROR(IF(Purchase!I987 &lt;&gt;"",Purchase!I987,""),"")</f>
        <v/>
      </c>
      <c r="AJ1004" s="89" t="str">
        <f>IFERROR(IF(Purchase!J987 &lt;&gt;"",Purchase!J987,""),"")</f>
        <v/>
      </c>
      <c r="AK1004" s="101" t="str">
        <f t="shared" si="40"/>
        <v/>
      </c>
      <c r="BD1004" s="94" t="str">
        <f>IFERROR(IF(Sale!A988 &lt;&gt; "", Sale!A988, ""), "")</f>
        <v/>
      </c>
      <c r="BE1004" s="88" t="str">
        <f>IFERROR(IF(Sale!B988 &lt;&gt; "", Sale!B988, ""), "")</f>
        <v/>
      </c>
      <c r="BF1004" s="88" t="str">
        <f>IFERROR(IF(Sale!C988 &lt;&gt; "", Sale!C988, ""), "")</f>
        <v/>
      </c>
      <c r="BG1004" s="88" t="str">
        <f>IFERROR(IF(Sale!D988 &lt;&gt; "", Sale!D988, ""), "")</f>
        <v/>
      </c>
      <c r="BH1004" s="88" t="str">
        <f>IFERROR(IF(Sale!E988 &lt;&gt; "", Sale!E988, ""), "")</f>
        <v/>
      </c>
      <c r="BI1004" s="88" t="str">
        <f>IFERROR(IF(Sale!F988 &lt;&gt; "", Sale!F988, ""), "")</f>
        <v/>
      </c>
      <c r="BJ1004" s="88" t="str">
        <f>IFERROR(IF(Sale!G988 &lt;&gt; "", Sale!G988, ""), "")</f>
        <v/>
      </c>
      <c r="BK1004" s="88" t="str">
        <f>IFERROR(IF(Sale!H988 &lt;&gt; "", Sale!H988, ""), "")</f>
        <v/>
      </c>
      <c r="BL1004" s="88" t="str">
        <f>IFERROR(IF(Sale!I988 &lt;&gt; "", Sale!I988, ""), "")</f>
        <v/>
      </c>
      <c r="BM1004" s="88" t="str">
        <f>IFERROR(IF(Sale!J988 &lt;&gt; "", Sale!J988, ""), "")</f>
        <v/>
      </c>
      <c r="BN1004" s="88" t="str">
        <f>IFERROR(IF(Sale!K988 &lt;&gt; "", Sale!K988, ""), "")</f>
        <v/>
      </c>
      <c r="BO1004" s="88" t="str">
        <f>IFERROR(IF(Sale!L988 &lt;&gt; "", Sale!L988, ""), "")</f>
        <v/>
      </c>
      <c r="BP1004" s="88" t="str">
        <f>IFERROR(IF(Sale!M988 &lt;&gt; "", Sale!M988, ""), "")</f>
        <v/>
      </c>
      <c r="BQ1004" s="88" t="str">
        <f>IFERROR(IF(Sale!N988 &lt;&gt; "", Sale!N988, ""), "")</f>
        <v/>
      </c>
      <c r="BR1004" s="88" t="str">
        <f>IFERROR(IF(Sale!O988 &lt;&gt; "", Sale!O988, ""), "")</f>
        <v/>
      </c>
    </row>
    <row r="1005" spans="26:70">
      <c r="Z1005" s="101" t="str">
        <f>IF(AB1005 &lt;&gt; "", (COUNTIF($AB$19:AB1005,AB1005)&amp;"_"&amp;AB1005),"")</f>
        <v/>
      </c>
      <c r="AA1005" s="125" t="str">
        <f>IFERROR(IF(Purchase!A988 &lt;&gt;"",Purchase!A988,""),"")</f>
        <v/>
      </c>
      <c r="AB1005" s="101" t="str">
        <f>IFERROR(IF(Purchase!B988 &lt;&gt;"",Purchase!B988,""),"")</f>
        <v/>
      </c>
      <c r="AC1005" s="101" t="str">
        <f>IFERROR(IF(Purchase!C988 &lt;&gt;"",Purchase!C988,""),"")</f>
        <v/>
      </c>
      <c r="AD1005" s="89" t="str">
        <f>IFERROR(IF(Purchase!D988 &lt;&gt;"",Purchase!D988,""),"")</f>
        <v/>
      </c>
      <c r="AE1005" s="89" t="str">
        <f>IFERROR(IF(Purchase!E988 &lt;&gt;"",Purchase!E988,""),"")</f>
        <v/>
      </c>
      <c r="AF1005" s="89" t="str">
        <f>IFERROR(IF(Purchase!F988 &lt;&gt;"",Purchase!F988,""),"")</f>
        <v/>
      </c>
      <c r="AG1005" s="89" t="str">
        <f>IFERROR(IF(Purchase!G988 &lt;&gt;"",Purchase!G988,""),"")</f>
        <v/>
      </c>
      <c r="AH1005" s="89" t="str">
        <f>IFERROR(IF(Purchase!H988 &lt;&gt;"",Purchase!H988,""),"")</f>
        <v/>
      </c>
      <c r="AI1005" s="89" t="str">
        <f>IFERROR(IF(Purchase!I988 &lt;&gt;"",Purchase!I988,""),"")</f>
        <v/>
      </c>
      <c r="AJ1005" s="89" t="str">
        <f>IFERROR(IF(Purchase!J988 &lt;&gt;"",Purchase!J988,""),"")</f>
        <v/>
      </c>
      <c r="AK1005" s="101" t="str">
        <f t="shared" si="40"/>
        <v/>
      </c>
      <c r="BD1005" s="94" t="str">
        <f>IFERROR(IF(Sale!A989 &lt;&gt; "", Sale!A989, ""), "")</f>
        <v/>
      </c>
      <c r="BE1005" s="88" t="str">
        <f>IFERROR(IF(Sale!B989 &lt;&gt; "", Sale!B989, ""), "")</f>
        <v/>
      </c>
      <c r="BF1005" s="88" t="str">
        <f>IFERROR(IF(Sale!C989 &lt;&gt; "", Sale!C989, ""), "")</f>
        <v/>
      </c>
      <c r="BG1005" s="88" t="str">
        <f>IFERROR(IF(Sale!D989 &lt;&gt; "", Sale!D989, ""), "")</f>
        <v/>
      </c>
      <c r="BH1005" s="88" t="str">
        <f>IFERROR(IF(Sale!E989 &lt;&gt; "", Sale!E989, ""), "")</f>
        <v/>
      </c>
      <c r="BI1005" s="88" t="str">
        <f>IFERROR(IF(Sale!F989 &lt;&gt; "", Sale!F989, ""), "")</f>
        <v/>
      </c>
      <c r="BJ1005" s="88" t="str">
        <f>IFERROR(IF(Sale!G989 &lt;&gt; "", Sale!G989, ""), "")</f>
        <v/>
      </c>
      <c r="BK1005" s="88" t="str">
        <f>IFERROR(IF(Sale!H989 &lt;&gt; "", Sale!H989, ""), "")</f>
        <v/>
      </c>
      <c r="BL1005" s="88" t="str">
        <f>IFERROR(IF(Sale!I989 &lt;&gt; "", Sale!I989, ""), "")</f>
        <v/>
      </c>
      <c r="BM1005" s="88" t="str">
        <f>IFERROR(IF(Sale!J989 &lt;&gt; "", Sale!J989, ""), "")</f>
        <v/>
      </c>
      <c r="BN1005" s="88" t="str">
        <f>IFERROR(IF(Sale!K989 &lt;&gt; "", Sale!K989, ""), "")</f>
        <v/>
      </c>
      <c r="BO1005" s="88" t="str">
        <f>IFERROR(IF(Sale!L989 &lt;&gt; "", Sale!L989, ""), "")</f>
        <v/>
      </c>
      <c r="BP1005" s="88" t="str">
        <f>IFERROR(IF(Sale!M989 &lt;&gt; "", Sale!M989, ""), "")</f>
        <v/>
      </c>
      <c r="BQ1005" s="88" t="str">
        <f>IFERROR(IF(Sale!N989 &lt;&gt; "", Sale!N989, ""), "")</f>
        <v/>
      </c>
      <c r="BR1005" s="88" t="str">
        <f>IFERROR(IF(Sale!O989 &lt;&gt; "", Sale!O989, ""), "")</f>
        <v/>
      </c>
    </row>
    <row r="1006" spans="26:70">
      <c r="Z1006" s="101" t="str">
        <f>IF(AB1006 &lt;&gt; "", (COUNTIF($AB$19:AB1006,AB1006)&amp;"_"&amp;AB1006),"")</f>
        <v/>
      </c>
      <c r="AA1006" s="125" t="str">
        <f>IFERROR(IF(Purchase!A989 &lt;&gt;"",Purchase!A989,""),"")</f>
        <v/>
      </c>
      <c r="AB1006" s="101" t="str">
        <f>IFERROR(IF(Purchase!B989 &lt;&gt;"",Purchase!B989,""),"")</f>
        <v/>
      </c>
      <c r="AC1006" s="101" t="str">
        <f>IFERROR(IF(Purchase!C989 &lt;&gt;"",Purchase!C989,""),"")</f>
        <v/>
      </c>
      <c r="AD1006" s="89" t="str">
        <f>IFERROR(IF(Purchase!D989 &lt;&gt;"",Purchase!D989,""),"")</f>
        <v/>
      </c>
      <c r="AE1006" s="89" t="str">
        <f>IFERROR(IF(Purchase!E989 &lt;&gt;"",Purchase!E989,""),"")</f>
        <v/>
      </c>
      <c r="AF1006" s="89" t="str">
        <f>IFERROR(IF(Purchase!F989 &lt;&gt;"",Purchase!F989,""),"")</f>
        <v/>
      </c>
      <c r="AG1006" s="89" t="str">
        <f>IFERROR(IF(Purchase!G989 &lt;&gt;"",Purchase!G989,""),"")</f>
        <v/>
      </c>
      <c r="AH1006" s="89" t="str">
        <f>IFERROR(IF(Purchase!H989 &lt;&gt;"",Purchase!H989,""),"")</f>
        <v/>
      </c>
      <c r="AI1006" s="89" t="str">
        <f>IFERROR(IF(Purchase!I989 &lt;&gt;"",Purchase!I989,""),"")</f>
        <v/>
      </c>
      <c r="AJ1006" s="89" t="str">
        <f>IFERROR(IF(Purchase!J989 &lt;&gt;"",Purchase!J989,""),"")</f>
        <v/>
      </c>
      <c r="AK1006" s="101" t="str">
        <f t="shared" si="40"/>
        <v/>
      </c>
      <c r="BD1006" s="94" t="str">
        <f>IFERROR(IF(Sale!A990 &lt;&gt; "", Sale!A990, ""), "")</f>
        <v/>
      </c>
      <c r="BE1006" s="88" t="str">
        <f>IFERROR(IF(Sale!B990 &lt;&gt; "", Sale!B990, ""), "")</f>
        <v/>
      </c>
      <c r="BF1006" s="88" t="str">
        <f>IFERROR(IF(Sale!C990 &lt;&gt; "", Sale!C990, ""), "")</f>
        <v/>
      </c>
      <c r="BG1006" s="88" t="str">
        <f>IFERROR(IF(Sale!D990 &lt;&gt; "", Sale!D990, ""), "")</f>
        <v/>
      </c>
      <c r="BH1006" s="88" t="str">
        <f>IFERROR(IF(Sale!E990 &lt;&gt; "", Sale!E990, ""), "")</f>
        <v/>
      </c>
      <c r="BI1006" s="88" t="str">
        <f>IFERROR(IF(Sale!F990 &lt;&gt; "", Sale!F990, ""), "")</f>
        <v/>
      </c>
      <c r="BJ1006" s="88" t="str">
        <f>IFERROR(IF(Sale!G990 &lt;&gt; "", Sale!G990, ""), "")</f>
        <v/>
      </c>
      <c r="BK1006" s="88" t="str">
        <f>IFERROR(IF(Sale!H990 &lt;&gt; "", Sale!H990, ""), "")</f>
        <v/>
      </c>
      <c r="BL1006" s="88" t="str">
        <f>IFERROR(IF(Sale!I990 &lt;&gt; "", Sale!I990, ""), "")</f>
        <v/>
      </c>
      <c r="BM1006" s="88" t="str">
        <f>IFERROR(IF(Sale!J990 &lt;&gt; "", Sale!J990, ""), "")</f>
        <v/>
      </c>
      <c r="BN1006" s="88" t="str">
        <f>IFERROR(IF(Sale!K990 &lt;&gt; "", Sale!K990, ""), "")</f>
        <v/>
      </c>
      <c r="BO1006" s="88" t="str">
        <f>IFERROR(IF(Sale!L990 &lt;&gt; "", Sale!L990, ""), "")</f>
        <v/>
      </c>
      <c r="BP1006" s="88" t="str">
        <f>IFERROR(IF(Sale!M990 &lt;&gt; "", Sale!M990, ""), "")</f>
        <v/>
      </c>
      <c r="BQ1006" s="88" t="str">
        <f>IFERROR(IF(Sale!N990 &lt;&gt; "", Sale!N990, ""), "")</f>
        <v/>
      </c>
      <c r="BR1006" s="88" t="str">
        <f>IFERROR(IF(Sale!O990 &lt;&gt; "", Sale!O990, ""), "")</f>
        <v/>
      </c>
    </row>
    <row r="1007" spans="26:70">
      <c r="Z1007" s="101" t="str">
        <f>IF(AB1007 &lt;&gt; "", (COUNTIF($AB$19:AB1007,AB1007)&amp;"_"&amp;AB1007),"")</f>
        <v/>
      </c>
      <c r="AA1007" s="125" t="str">
        <f>IFERROR(IF(Purchase!A990 &lt;&gt;"",Purchase!A990,""),"")</f>
        <v/>
      </c>
      <c r="AB1007" s="101" t="str">
        <f>IFERROR(IF(Purchase!B990 &lt;&gt;"",Purchase!B990,""),"")</f>
        <v/>
      </c>
      <c r="AC1007" s="101" t="str">
        <f>IFERROR(IF(Purchase!C990 &lt;&gt;"",Purchase!C990,""),"")</f>
        <v/>
      </c>
      <c r="AD1007" s="89" t="str">
        <f>IFERROR(IF(Purchase!D990 &lt;&gt;"",Purchase!D990,""),"")</f>
        <v/>
      </c>
      <c r="AE1007" s="89" t="str">
        <f>IFERROR(IF(Purchase!E990 &lt;&gt;"",Purchase!E990,""),"")</f>
        <v/>
      </c>
      <c r="AF1007" s="89" t="str">
        <f>IFERROR(IF(Purchase!F990 &lt;&gt;"",Purchase!F990,""),"")</f>
        <v/>
      </c>
      <c r="AG1007" s="89" t="str">
        <f>IFERROR(IF(Purchase!G990 &lt;&gt;"",Purchase!G990,""),"")</f>
        <v/>
      </c>
      <c r="AH1007" s="89" t="str">
        <f>IFERROR(IF(Purchase!H990 &lt;&gt;"",Purchase!H990,""),"")</f>
        <v/>
      </c>
      <c r="AI1007" s="89" t="str">
        <f>IFERROR(IF(Purchase!I990 &lt;&gt;"",Purchase!I990,""),"")</f>
        <v/>
      </c>
      <c r="AJ1007" s="89" t="str">
        <f>IFERROR(IF(Purchase!J990 &lt;&gt;"",Purchase!J990,""),"")</f>
        <v/>
      </c>
      <c r="AK1007" s="101" t="str">
        <f t="shared" si="40"/>
        <v/>
      </c>
      <c r="BD1007" s="94" t="str">
        <f>IFERROR(IF(Sale!A991 &lt;&gt; "", Sale!A991, ""), "")</f>
        <v/>
      </c>
      <c r="BE1007" s="88" t="str">
        <f>IFERROR(IF(Sale!B991 &lt;&gt; "", Sale!B991, ""), "")</f>
        <v/>
      </c>
      <c r="BF1007" s="88" t="str">
        <f>IFERROR(IF(Sale!C991 &lt;&gt; "", Sale!C991, ""), "")</f>
        <v/>
      </c>
      <c r="BG1007" s="88" t="str">
        <f>IFERROR(IF(Sale!D991 &lt;&gt; "", Sale!D991, ""), "")</f>
        <v/>
      </c>
      <c r="BH1007" s="88" t="str">
        <f>IFERROR(IF(Sale!E991 &lt;&gt; "", Sale!E991, ""), "")</f>
        <v/>
      </c>
      <c r="BI1007" s="88" t="str">
        <f>IFERROR(IF(Sale!F991 &lt;&gt; "", Sale!F991, ""), "")</f>
        <v/>
      </c>
      <c r="BJ1007" s="88" t="str">
        <f>IFERROR(IF(Sale!G991 &lt;&gt; "", Sale!G991, ""), "")</f>
        <v/>
      </c>
      <c r="BK1007" s="88" t="str">
        <f>IFERROR(IF(Sale!H991 &lt;&gt; "", Sale!H991, ""), "")</f>
        <v/>
      </c>
      <c r="BL1007" s="88" t="str">
        <f>IFERROR(IF(Sale!I991 &lt;&gt; "", Sale!I991, ""), "")</f>
        <v/>
      </c>
      <c r="BM1007" s="88" t="str">
        <f>IFERROR(IF(Sale!J991 &lt;&gt; "", Sale!J991, ""), "")</f>
        <v/>
      </c>
      <c r="BN1007" s="88" t="str">
        <f>IFERROR(IF(Sale!K991 &lt;&gt; "", Sale!K991, ""), "")</f>
        <v/>
      </c>
      <c r="BO1007" s="88" t="str">
        <f>IFERROR(IF(Sale!L991 &lt;&gt; "", Sale!L991, ""), "")</f>
        <v/>
      </c>
      <c r="BP1007" s="88" t="str">
        <f>IFERROR(IF(Sale!M991 &lt;&gt; "", Sale!M991, ""), "")</f>
        <v/>
      </c>
      <c r="BQ1007" s="88" t="str">
        <f>IFERROR(IF(Sale!N991 &lt;&gt; "", Sale!N991, ""), "")</f>
        <v/>
      </c>
      <c r="BR1007" s="88" t="str">
        <f>IFERROR(IF(Sale!O991 &lt;&gt; "", Sale!O991, ""), "")</f>
        <v/>
      </c>
    </row>
    <row r="1008" spans="26:70">
      <c r="Z1008" s="101" t="str">
        <f>IF(AB1008 &lt;&gt; "", (COUNTIF($AB$19:AB1008,AB1008)&amp;"_"&amp;AB1008),"")</f>
        <v/>
      </c>
      <c r="AA1008" s="125" t="str">
        <f>IFERROR(IF(Purchase!A991 &lt;&gt;"",Purchase!A991,""),"")</f>
        <v/>
      </c>
      <c r="AB1008" s="101" t="str">
        <f>IFERROR(IF(Purchase!B991 &lt;&gt;"",Purchase!B991,""),"")</f>
        <v/>
      </c>
      <c r="AC1008" s="101" t="str">
        <f>IFERROR(IF(Purchase!C991 &lt;&gt;"",Purchase!C991,""),"")</f>
        <v/>
      </c>
      <c r="AD1008" s="89" t="str">
        <f>IFERROR(IF(Purchase!D991 &lt;&gt;"",Purchase!D991,""),"")</f>
        <v/>
      </c>
      <c r="AE1008" s="89" t="str">
        <f>IFERROR(IF(Purchase!E991 &lt;&gt;"",Purchase!E991,""),"")</f>
        <v/>
      </c>
      <c r="AF1008" s="89" t="str">
        <f>IFERROR(IF(Purchase!F991 &lt;&gt;"",Purchase!F991,""),"")</f>
        <v/>
      </c>
      <c r="AG1008" s="89" t="str">
        <f>IFERROR(IF(Purchase!G991 &lt;&gt;"",Purchase!G991,""),"")</f>
        <v/>
      </c>
      <c r="AH1008" s="89" t="str">
        <f>IFERROR(IF(Purchase!H991 &lt;&gt;"",Purchase!H991,""),"")</f>
        <v/>
      </c>
      <c r="AI1008" s="89" t="str">
        <f>IFERROR(IF(Purchase!I991 &lt;&gt;"",Purchase!I991,""),"")</f>
        <v/>
      </c>
      <c r="AJ1008" s="89" t="str">
        <f>IFERROR(IF(Purchase!J991 &lt;&gt;"",Purchase!J991,""),"")</f>
        <v/>
      </c>
      <c r="AK1008" s="101" t="str">
        <f t="shared" si="40"/>
        <v/>
      </c>
      <c r="BD1008" s="94" t="str">
        <f>IFERROR(IF(Sale!A992 &lt;&gt; "", Sale!A992, ""), "")</f>
        <v/>
      </c>
      <c r="BE1008" s="88" t="str">
        <f>IFERROR(IF(Sale!B992 &lt;&gt; "", Sale!B992, ""), "")</f>
        <v/>
      </c>
      <c r="BF1008" s="88" t="str">
        <f>IFERROR(IF(Sale!C992 &lt;&gt; "", Sale!C992, ""), "")</f>
        <v/>
      </c>
      <c r="BG1008" s="88" t="str">
        <f>IFERROR(IF(Sale!D992 &lt;&gt; "", Sale!D992, ""), "")</f>
        <v/>
      </c>
      <c r="BH1008" s="88" t="str">
        <f>IFERROR(IF(Sale!E992 &lt;&gt; "", Sale!E992, ""), "")</f>
        <v/>
      </c>
      <c r="BI1008" s="88" t="str">
        <f>IFERROR(IF(Sale!F992 &lt;&gt; "", Sale!F992, ""), "")</f>
        <v/>
      </c>
      <c r="BJ1008" s="88" t="str">
        <f>IFERROR(IF(Sale!G992 &lt;&gt; "", Sale!G992, ""), "")</f>
        <v/>
      </c>
      <c r="BK1008" s="88" t="str">
        <f>IFERROR(IF(Sale!H992 &lt;&gt; "", Sale!H992, ""), "")</f>
        <v/>
      </c>
      <c r="BL1008" s="88" t="str">
        <f>IFERROR(IF(Sale!I992 &lt;&gt; "", Sale!I992, ""), "")</f>
        <v/>
      </c>
      <c r="BM1008" s="88" t="str">
        <f>IFERROR(IF(Sale!J992 &lt;&gt; "", Sale!J992, ""), "")</f>
        <v/>
      </c>
      <c r="BN1008" s="88" t="str">
        <f>IFERROR(IF(Sale!K992 &lt;&gt; "", Sale!K992, ""), "")</f>
        <v/>
      </c>
      <c r="BO1008" s="88" t="str">
        <f>IFERROR(IF(Sale!L992 &lt;&gt; "", Sale!L992, ""), "")</f>
        <v/>
      </c>
      <c r="BP1008" s="88" t="str">
        <f>IFERROR(IF(Sale!M992 &lt;&gt; "", Sale!M992, ""), "")</f>
        <v/>
      </c>
      <c r="BQ1008" s="88" t="str">
        <f>IFERROR(IF(Sale!N992 &lt;&gt; "", Sale!N992, ""), "")</f>
        <v/>
      </c>
      <c r="BR1008" s="88" t="str">
        <f>IFERROR(IF(Sale!O992 &lt;&gt; "", Sale!O992, ""), "")</f>
        <v/>
      </c>
    </row>
    <row r="1009" spans="26:70">
      <c r="Z1009" s="101" t="str">
        <f>IF(AB1009 &lt;&gt; "", (COUNTIF($AB$19:AB1009,AB1009)&amp;"_"&amp;AB1009),"")</f>
        <v/>
      </c>
      <c r="AA1009" s="125" t="str">
        <f>IFERROR(IF(Purchase!A992 &lt;&gt;"",Purchase!A992,""),"")</f>
        <v/>
      </c>
      <c r="AB1009" s="101" t="str">
        <f>IFERROR(IF(Purchase!B992 &lt;&gt;"",Purchase!B992,""),"")</f>
        <v/>
      </c>
      <c r="AC1009" s="101" t="str">
        <f>IFERROR(IF(Purchase!C992 &lt;&gt;"",Purchase!C992,""),"")</f>
        <v/>
      </c>
      <c r="AD1009" s="89" t="str">
        <f>IFERROR(IF(Purchase!D992 &lt;&gt;"",Purchase!D992,""),"")</f>
        <v/>
      </c>
      <c r="AE1009" s="89" t="str">
        <f>IFERROR(IF(Purchase!E992 &lt;&gt;"",Purchase!E992,""),"")</f>
        <v/>
      </c>
      <c r="AF1009" s="89" t="str">
        <f>IFERROR(IF(Purchase!F992 &lt;&gt;"",Purchase!F992,""),"")</f>
        <v/>
      </c>
      <c r="AG1009" s="89" t="str">
        <f>IFERROR(IF(Purchase!G992 &lt;&gt;"",Purchase!G992,""),"")</f>
        <v/>
      </c>
      <c r="AH1009" s="89" t="str">
        <f>IFERROR(IF(Purchase!H992 &lt;&gt;"",Purchase!H992,""),"")</f>
        <v/>
      </c>
      <c r="AI1009" s="89" t="str">
        <f>IFERROR(IF(Purchase!I992 &lt;&gt;"",Purchase!I992,""),"")</f>
        <v/>
      </c>
      <c r="AJ1009" s="89" t="str">
        <f>IFERROR(IF(Purchase!J992 &lt;&gt;"",Purchase!J992,""),"")</f>
        <v/>
      </c>
      <c r="AK1009" s="101" t="str">
        <f t="shared" si="40"/>
        <v/>
      </c>
      <c r="BD1009" s="94" t="str">
        <f>IFERROR(IF(Sale!A993 &lt;&gt; "", Sale!A993, ""), "")</f>
        <v/>
      </c>
      <c r="BE1009" s="88" t="str">
        <f>IFERROR(IF(Sale!B993 &lt;&gt; "", Sale!B993, ""), "")</f>
        <v/>
      </c>
      <c r="BF1009" s="88" t="str">
        <f>IFERROR(IF(Sale!C993 &lt;&gt; "", Sale!C993, ""), "")</f>
        <v/>
      </c>
      <c r="BG1009" s="88" t="str">
        <f>IFERROR(IF(Sale!D993 &lt;&gt; "", Sale!D993, ""), "")</f>
        <v/>
      </c>
      <c r="BH1009" s="88" t="str">
        <f>IFERROR(IF(Sale!E993 &lt;&gt; "", Sale!E993, ""), "")</f>
        <v/>
      </c>
      <c r="BI1009" s="88" t="str">
        <f>IFERROR(IF(Sale!F993 &lt;&gt; "", Sale!F993, ""), "")</f>
        <v/>
      </c>
      <c r="BJ1009" s="88" t="str">
        <f>IFERROR(IF(Sale!G993 &lt;&gt; "", Sale!G993, ""), "")</f>
        <v/>
      </c>
      <c r="BK1009" s="88" t="str">
        <f>IFERROR(IF(Sale!H993 &lt;&gt; "", Sale!H993, ""), "")</f>
        <v/>
      </c>
      <c r="BL1009" s="88" t="str">
        <f>IFERROR(IF(Sale!I993 &lt;&gt; "", Sale!I993, ""), "")</f>
        <v/>
      </c>
      <c r="BM1009" s="88" t="str">
        <f>IFERROR(IF(Sale!J993 &lt;&gt; "", Sale!J993, ""), "")</f>
        <v/>
      </c>
      <c r="BN1009" s="88" t="str">
        <f>IFERROR(IF(Sale!K993 &lt;&gt; "", Sale!K993, ""), "")</f>
        <v/>
      </c>
      <c r="BO1009" s="88" t="str">
        <f>IFERROR(IF(Sale!L993 &lt;&gt; "", Sale!L993, ""), "")</f>
        <v/>
      </c>
      <c r="BP1009" s="88" t="str">
        <f>IFERROR(IF(Sale!M993 &lt;&gt; "", Sale!M993, ""), "")</f>
        <v/>
      </c>
      <c r="BQ1009" s="88" t="str">
        <f>IFERROR(IF(Sale!N993 &lt;&gt; "", Sale!N993, ""), "")</f>
        <v/>
      </c>
      <c r="BR1009" s="88" t="str">
        <f>IFERROR(IF(Sale!O993 &lt;&gt; "", Sale!O993, ""), "")</f>
        <v/>
      </c>
    </row>
    <row r="1010" spans="26:70">
      <c r="Z1010" s="101" t="str">
        <f>IF(AB1010 &lt;&gt; "", (COUNTIF($AB$19:AB1010,AB1010)&amp;"_"&amp;AB1010),"")</f>
        <v/>
      </c>
      <c r="AA1010" s="125" t="str">
        <f>IFERROR(IF(Purchase!A993 &lt;&gt;"",Purchase!A993,""),"")</f>
        <v/>
      </c>
      <c r="AB1010" s="101" t="str">
        <f>IFERROR(IF(Purchase!B993 &lt;&gt;"",Purchase!B993,""),"")</f>
        <v/>
      </c>
      <c r="AC1010" s="101" t="str">
        <f>IFERROR(IF(Purchase!C993 &lt;&gt;"",Purchase!C993,""),"")</f>
        <v/>
      </c>
      <c r="AD1010" s="89" t="str">
        <f>IFERROR(IF(Purchase!D993 &lt;&gt;"",Purchase!D993,""),"")</f>
        <v/>
      </c>
      <c r="AE1010" s="89" t="str">
        <f>IFERROR(IF(Purchase!E993 &lt;&gt;"",Purchase!E993,""),"")</f>
        <v/>
      </c>
      <c r="AF1010" s="89" t="str">
        <f>IFERROR(IF(Purchase!F993 &lt;&gt;"",Purchase!F993,""),"")</f>
        <v/>
      </c>
      <c r="AG1010" s="89" t="str">
        <f>IFERROR(IF(Purchase!G993 &lt;&gt;"",Purchase!G993,""),"")</f>
        <v/>
      </c>
      <c r="AH1010" s="89" t="str">
        <f>IFERROR(IF(Purchase!H993 &lt;&gt;"",Purchase!H993,""),"")</f>
        <v/>
      </c>
      <c r="AI1010" s="89" t="str">
        <f>IFERROR(IF(Purchase!I993 &lt;&gt;"",Purchase!I993,""),"")</f>
        <v/>
      </c>
      <c r="AJ1010" s="89" t="str">
        <f>IFERROR(IF(Purchase!J993 &lt;&gt;"",Purchase!J993,""),"")</f>
        <v/>
      </c>
      <c r="AK1010" s="101" t="str">
        <f t="shared" si="40"/>
        <v/>
      </c>
      <c r="BD1010" s="94" t="str">
        <f>IFERROR(IF(Sale!A994 &lt;&gt; "", Sale!A994, ""), "")</f>
        <v/>
      </c>
      <c r="BE1010" s="88" t="str">
        <f>IFERROR(IF(Sale!B994 &lt;&gt; "", Sale!B994, ""), "")</f>
        <v/>
      </c>
      <c r="BF1010" s="88" t="str">
        <f>IFERROR(IF(Sale!C994 &lt;&gt; "", Sale!C994, ""), "")</f>
        <v/>
      </c>
      <c r="BG1010" s="88" t="str">
        <f>IFERROR(IF(Sale!D994 &lt;&gt; "", Sale!D994, ""), "")</f>
        <v/>
      </c>
      <c r="BH1010" s="88" t="str">
        <f>IFERROR(IF(Sale!E994 &lt;&gt; "", Sale!E994, ""), "")</f>
        <v/>
      </c>
      <c r="BI1010" s="88" t="str">
        <f>IFERROR(IF(Sale!F994 &lt;&gt; "", Sale!F994, ""), "")</f>
        <v/>
      </c>
      <c r="BJ1010" s="88" t="str">
        <f>IFERROR(IF(Sale!G994 &lt;&gt; "", Sale!G994, ""), "")</f>
        <v/>
      </c>
      <c r="BK1010" s="88" t="str">
        <f>IFERROR(IF(Sale!H994 &lt;&gt; "", Sale!H994, ""), "")</f>
        <v/>
      </c>
      <c r="BL1010" s="88" t="str">
        <f>IFERROR(IF(Sale!I994 &lt;&gt; "", Sale!I994, ""), "")</f>
        <v/>
      </c>
      <c r="BM1010" s="88" t="str">
        <f>IFERROR(IF(Sale!J994 &lt;&gt; "", Sale!J994, ""), "")</f>
        <v/>
      </c>
      <c r="BN1010" s="88" t="str">
        <f>IFERROR(IF(Sale!K994 &lt;&gt; "", Sale!K994, ""), "")</f>
        <v/>
      </c>
      <c r="BO1010" s="88" t="str">
        <f>IFERROR(IF(Sale!L994 &lt;&gt; "", Sale!L994, ""), "")</f>
        <v/>
      </c>
      <c r="BP1010" s="88" t="str">
        <f>IFERROR(IF(Sale!M994 &lt;&gt; "", Sale!M994, ""), "")</f>
        <v/>
      </c>
      <c r="BQ1010" s="88" t="str">
        <f>IFERROR(IF(Sale!N994 &lt;&gt; "", Sale!N994, ""), "")</f>
        <v/>
      </c>
      <c r="BR1010" s="88" t="str">
        <f>IFERROR(IF(Sale!O994 &lt;&gt; "", Sale!O994, ""), "")</f>
        <v/>
      </c>
    </row>
    <row r="1011" spans="26:70">
      <c r="Z1011" s="101" t="str">
        <f>IF(AB1011 &lt;&gt; "", (COUNTIF($AB$19:AB1011,AB1011)&amp;"_"&amp;AB1011),"")</f>
        <v/>
      </c>
      <c r="AA1011" s="125" t="str">
        <f>IFERROR(IF(Purchase!A994 &lt;&gt;"",Purchase!A994,""),"")</f>
        <v/>
      </c>
      <c r="AB1011" s="101" t="str">
        <f>IFERROR(IF(Purchase!B994 &lt;&gt;"",Purchase!B994,""),"")</f>
        <v/>
      </c>
      <c r="AC1011" s="101" t="str">
        <f>IFERROR(IF(Purchase!C994 &lt;&gt;"",Purchase!C994,""),"")</f>
        <v/>
      </c>
      <c r="AD1011" s="89" t="str">
        <f>IFERROR(IF(Purchase!D994 &lt;&gt;"",Purchase!D994,""),"")</f>
        <v/>
      </c>
      <c r="AE1011" s="89" t="str">
        <f>IFERROR(IF(Purchase!E994 &lt;&gt;"",Purchase!E994,""),"")</f>
        <v/>
      </c>
      <c r="AF1011" s="89" t="str">
        <f>IFERROR(IF(Purchase!F994 &lt;&gt;"",Purchase!F994,""),"")</f>
        <v/>
      </c>
      <c r="AG1011" s="89" t="str">
        <f>IFERROR(IF(Purchase!G994 &lt;&gt;"",Purchase!G994,""),"")</f>
        <v/>
      </c>
      <c r="AH1011" s="89" t="str">
        <f>IFERROR(IF(Purchase!H994 &lt;&gt;"",Purchase!H994,""),"")</f>
        <v/>
      </c>
      <c r="AI1011" s="89" t="str">
        <f>IFERROR(IF(Purchase!I994 &lt;&gt;"",Purchase!I994,""),"")</f>
        <v/>
      </c>
      <c r="AJ1011" s="89" t="str">
        <f>IFERROR(IF(Purchase!J994 &lt;&gt;"",Purchase!J994,""),"")</f>
        <v/>
      </c>
      <c r="AK1011" s="101" t="str">
        <f t="shared" si="40"/>
        <v/>
      </c>
      <c r="BD1011" s="94" t="str">
        <f>IFERROR(IF(Sale!A995 &lt;&gt; "", Sale!A995, ""), "")</f>
        <v/>
      </c>
      <c r="BE1011" s="88" t="str">
        <f>IFERROR(IF(Sale!B995 &lt;&gt; "", Sale!B995, ""), "")</f>
        <v/>
      </c>
      <c r="BF1011" s="88" t="str">
        <f>IFERROR(IF(Sale!C995 &lt;&gt; "", Sale!C995, ""), "")</f>
        <v/>
      </c>
      <c r="BG1011" s="88" t="str">
        <f>IFERROR(IF(Sale!D995 &lt;&gt; "", Sale!D995, ""), "")</f>
        <v/>
      </c>
      <c r="BH1011" s="88" t="str">
        <f>IFERROR(IF(Sale!E995 &lt;&gt; "", Sale!E995, ""), "")</f>
        <v/>
      </c>
      <c r="BI1011" s="88" t="str">
        <f>IFERROR(IF(Sale!F995 &lt;&gt; "", Sale!F995, ""), "")</f>
        <v/>
      </c>
      <c r="BJ1011" s="88" t="str">
        <f>IFERROR(IF(Sale!G995 &lt;&gt; "", Sale!G995, ""), "")</f>
        <v/>
      </c>
      <c r="BK1011" s="88" t="str">
        <f>IFERROR(IF(Sale!H995 &lt;&gt; "", Sale!H995, ""), "")</f>
        <v/>
      </c>
      <c r="BL1011" s="88" t="str">
        <f>IFERROR(IF(Sale!I995 &lt;&gt; "", Sale!I995, ""), "")</f>
        <v/>
      </c>
      <c r="BM1011" s="88" t="str">
        <f>IFERROR(IF(Sale!J995 &lt;&gt; "", Sale!J995, ""), "")</f>
        <v/>
      </c>
      <c r="BN1011" s="88" t="str">
        <f>IFERROR(IF(Sale!K995 &lt;&gt; "", Sale!K995, ""), "")</f>
        <v/>
      </c>
      <c r="BO1011" s="88" t="str">
        <f>IFERROR(IF(Sale!L995 &lt;&gt; "", Sale!L995, ""), "")</f>
        <v/>
      </c>
      <c r="BP1011" s="88" t="str">
        <f>IFERROR(IF(Sale!M995 &lt;&gt; "", Sale!M995, ""), "")</f>
        <v/>
      </c>
      <c r="BQ1011" s="88" t="str">
        <f>IFERROR(IF(Sale!N995 &lt;&gt; "", Sale!N995, ""), "")</f>
        <v/>
      </c>
      <c r="BR1011" s="88" t="str">
        <f>IFERROR(IF(Sale!O995 &lt;&gt; "", Sale!O995, ""), "")</f>
        <v/>
      </c>
    </row>
    <row r="1012" spans="26:70">
      <c r="Z1012" s="101" t="str">
        <f>IF(AB1012 &lt;&gt; "", (COUNTIF($AB$19:AB1012,AB1012)&amp;"_"&amp;AB1012),"")</f>
        <v/>
      </c>
      <c r="AA1012" s="125" t="str">
        <f>IFERROR(IF(Purchase!A995 &lt;&gt;"",Purchase!A995,""),"")</f>
        <v/>
      </c>
      <c r="AB1012" s="101" t="str">
        <f>IFERROR(IF(Purchase!B995 &lt;&gt;"",Purchase!B995,""),"")</f>
        <v/>
      </c>
      <c r="AC1012" s="101" t="str">
        <f>IFERROR(IF(Purchase!C995 &lt;&gt;"",Purchase!C995,""),"")</f>
        <v/>
      </c>
      <c r="AD1012" s="89" t="str">
        <f>IFERROR(IF(Purchase!D995 &lt;&gt;"",Purchase!D995,""),"")</f>
        <v/>
      </c>
      <c r="AE1012" s="89" t="str">
        <f>IFERROR(IF(Purchase!E995 &lt;&gt;"",Purchase!E995,""),"")</f>
        <v/>
      </c>
      <c r="AF1012" s="89" t="str">
        <f>IFERROR(IF(Purchase!F995 &lt;&gt;"",Purchase!F995,""),"")</f>
        <v/>
      </c>
      <c r="AG1012" s="89" t="str">
        <f>IFERROR(IF(Purchase!G995 &lt;&gt;"",Purchase!G995,""),"")</f>
        <v/>
      </c>
      <c r="AH1012" s="89" t="str">
        <f>IFERROR(IF(Purchase!H995 &lt;&gt;"",Purchase!H995,""),"")</f>
        <v/>
      </c>
      <c r="AI1012" s="89" t="str">
        <f>IFERROR(IF(Purchase!I995 &lt;&gt;"",Purchase!I995,""),"")</f>
        <v/>
      </c>
      <c r="AJ1012" s="89" t="str">
        <f>IFERROR(IF(Purchase!J995 &lt;&gt;"",Purchase!J995,""),"")</f>
        <v/>
      </c>
      <c r="AK1012" s="101" t="str">
        <f t="shared" si="40"/>
        <v/>
      </c>
      <c r="BD1012" s="94" t="str">
        <f>IFERROR(IF(Sale!A996 &lt;&gt; "", Sale!A996, ""), "")</f>
        <v/>
      </c>
      <c r="BE1012" s="88" t="str">
        <f>IFERROR(IF(Sale!B996 &lt;&gt; "", Sale!B996, ""), "")</f>
        <v/>
      </c>
      <c r="BF1012" s="88" t="str">
        <f>IFERROR(IF(Sale!C996 &lt;&gt; "", Sale!C996, ""), "")</f>
        <v/>
      </c>
      <c r="BG1012" s="88" t="str">
        <f>IFERROR(IF(Sale!D996 &lt;&gt; "", Sale!D996, ""), "")</f>
        <v/>
      </c>
      <c r="BH1012" s="88" t="str">
        <f>IFERROR(IF(Sale!E996 &lt;&gt; "", Sale!E996, ""), "")</f>
        <v/>
      </c>
      <c r="BI1012" s="88" t="str">
        <f>IFERROR(IF(Sale!F996 &lt;&gt; "", Sale!F996, ""), "")</f>
        <v/>
      </c>
      <c r="BJ1012" s="88" t="str">
        <f>IFERROR(IF(Sale!G996 &lt;&gt; "", Sale!G996, ""), "")</f>
        <v/>
      </c>
      <c r="BK1012" s="88" t="str">
        <f>IFERROR(IF(Sale!H996 &lt;&gt; "", Sale!H996, ""), "")</f>
        <v/>
      </c>
      <c r="BL1012" s="88" t="str">
        <f>IFERROR(IF(Sale!I996 &lt;&gt; "", Sale!I996, ""), "")</f>
        <v/>
      </c>
      <c r="BM1012" s="88" t="str">
        <f>IFERROR(IF(Sale!J996 &lt;&gt; "", Sale!J996, ""), "")</f>
        <v/>
      </c>
      <c r="BN1012" s="88" t="str">
        <f>IFERROR(IF(Sale!K996 &lt;&gt; "", Sale!K996, ""), "")</f>
        <v/>
      </c>
      <c r="BO1012" s="88" t="str">
        <f>IFERROR(IF(Sale!L996 &lt;&gt; "", Sale!L996, ""), "")</f>
        <v/>
      </c>
      <c r="BP1012" s="88" t="str">
        <f>IFERROR(IF(Sale!M996 &lt;&gt; "", Sale!M996, ""), "")</f>
        <v/>
      </c>
      <c r="BQ1012" s="88" t="str">
        <f>IFERROR(IF(Sale!N996 &lt;&gt; "", Sale!N996, ""), "")</f>
        <v/>
      </c>
      <c r="BR1012" s="88" t="str">
        <f>IFERROR(IF(Sale!O996 &lt;&gt; "", Sale!O996, ""), "")</f>
        <v/>
      </c>
    </row>
    <row r="1013" spans="26:70">
      <c r="Z1013" s="101" t="str">
        <f>IF(AB1013 &lt;&gt; "", (COUNTIF($AB$19:AB1013,AB1013)&amp;"_"&amp;AB1013),"")</f>
        <v/>
      </c>
      <c r="AA1013" s="125" t="str">
        <f>IFERROR(IF(Purchase!A996 &lt;&gt;"",Purchase!A996,""),"")</f>
        <v/>
      </c>
      <c r="AB1013" s="101" t="str">
        <f>IFERROR(IF(Purchase!B996 &lt;&gt;"",Purchase!B996,""),"")</f>
        <v/>
      </c>
      <c r="AC1013" s="101" t="str">
        <f>IFERROR(IF(Purchase!C996 &lt;&gt;"",Purchase!C996,""),"")</f>
        <v/>
      </c>
      <c r="AD1013" s="89" t="str">
        <f>IFERROR(IF(Purchase!D996 &lt;&gt;"",Purchase!D996,""),"")</f>
        <v/>
      </c>
      <c r="AE1013" s="89" t="str">
        <f>IFERROR(IF(Purchase!E996 &lt;&gt;"",Purchase!E996,""),"")</f>
        <v/>
      </c>
      <c r="AF1013" s="89" t="str">
        <f>IFERROR(IF(Purchase!F996 &lt;&gt;"",Purchase!F996,""),"")</f>
        <v/>
      </c>
      <c r="AG1013" s="89" t="str">
        <f>IFERROR(IF(Purchase!G996 &lt;&gt;"",Purchase!G996,""),"")</f>
        <v/>
      </c>
      <c r="AH1013" s="89" t="str">
        <f>IFERROR(IF(Purchase!H996 &lt;&gt;"",Purchase!H996,""),"")</f>
        <v/>
      </c>
      <c r="AI1013" s="89" t="str">
        <f>IFERROR(IF(Purchase!I996 &lt;&gt;"",Purchase!I996,""),"")</f>
        <v/>
      </c>
      <c r="AJ1013" s="89" t="str">
        <f>IFERROR(IF(Purchase!J996 &lt;&gt;"",Purchase!J996,""),"")</f>
        <v/>
      </c>
      <c r="AK1013" s="101" t="str">
        <f t="shared" si="40"/>
        <v/>
      </c>
      <c r="BD1013" s="94" t="str">
        <f>IFERROR(IF(Sale!A997 &lt;&gt; "", Sale!A997, ""), "")</f>
        <v/>
      </c>
      <c r="BE1013" s="88" t="str">
        <f>IFERROR(IF(Sale!B997 &lt;&gt; "", Sale!B997, ""), "")</f>
        <v/>
      </c>
      <c r="BF1013" s="88" t="str">
        <f>IFERROR(IF(Sale!C997 &lt;&gt; "", Sale!C997, ""), "")</f>
        <v/>
      </c>
      <c r="BG1013" s="88" t="str">
        <f>IFERROR(IF(Sale!D997 &lt;&gt; "", Sale!D997, ""), "")</f>
        <v/>
      </c>
      <c r="BH1013" s="88" t="str">
        <f>IFERROR(IF(Sale!E997 &lt;&gt; "", Sale!E997, ""), "")</f>
        <v/>
      </c>
      <c r="BI1013" s="88" t="str">
        <f>IFERROR(IF(Sale!F997 &lt;&gt; "", Sale!F997, ""), "")</f>
        <v/>
      </c>
      <c r="BJ1013" s="88" t="str">
        <f>IFERROR(IF(Sale!G997 &lt;&gt; "", Sale!G997, ""), "")</f>
        <v/>
      </c>
      <c r="BK1013" s="88" t="str">
        <f>IFERROR(IF(Sale!H997 &lt;&gt; "", Sale!H997, ""), "")</f>
        <v/>
      </c>
      <c r="BL1013" s="88" t="str">
        <f>IFERROR(IF(Sale!I997 &lt;&gt; "", Sale!I997, ""), "")</f>
        <v/>
      </c>
      <c r="BM1013" s="88" t="str">
        <f>IFERROR(IF(Sale!J997 &lt;&gt; "", Sale!J997, ""), "")</f>
        <v/>
      </c>
      <c r="BN1013" s="88" t="str">
        <f>IFERROR(IF(Sale!K997 &lt;&gt; "", Sale!K997, ""), "")</f>
        <v/>
      </c>
      <c r="BO1013" s="88" t="str">
        <f>IFERROR(IF(Sale!L997 &lt;&gt; "", Sale!L997, ""), "")</f>
        <v/>
      </c>
      <c r="BP1013" s="88" t="str">
        <f>IFERROR(IF(Sale!M997 &lt;&gt; "", Sale!M997, ""), "")</f>
        <v/>
      </c>
      <c r="BQ1013" s="88" t="str">
        <f>IFERROR(IF(Sale!N997 &lt;&gt; "", Sale!N997, ""), "")</f>
        <v/>
      </c>
      <c r="BR1013" s="88" t="str">
        <f>IFERROR(IF(Sale!O997 &lt;&gt; "", Sale!O997, ""), "")</f>
        <v/>
      </c>
    </row>
    <row r="1014" spans="26:70">
      <c r="Z1014" s="101" t="str">
        <f>IF(AB1014 &lt;&gt; "", (COUNTIF($AB$19:AB1014,AB1014)&amp;"_"&amp;AB1014),"")</f>
        <v/>
      </c>
      <c r="AA1014" s="125" t="str">
        <f>IFERROR(IF(Purchase!A997 &lt;&gt;"",Purchase!A997,""),"")</f>
        <v/>
      </c>
      <c r="AB1014" s="101" t="str">
        <f>IFERROR(IF(Purchase!B997 &lt;&gt;"",Purchase!B997,""),"")</f>
        <v/>
      </c>
      <c r="AC1014" s="101" t="str">
        <f>IFERROR(IF(Purchase!C997 &lt;&gt;"",Purchase!C997,""),"")</f>
        <v/>
      </c>
      <c r="AD1014" s="89" t="str">
        <f>IFERROR(IF(Purchase!D997 &lt;&gt;"",Purchase!D997,""),"")</f>
        <v/>
      </c>
      <c r="AE1014" s="89" t="str">
        <f>IFERROR(IF(Purchase!E997 &lt;&gt;"",Purchase!E997,""),"")</f>
        <v/>
      </c>
      <c r="AF1014" s="89" t="str">
        <f>IFERROR(IF(Purchase!F997 &lt;&gt;"",Purchase!F997,""),"")</f>
        <v/>
      </c>
      <c r="AG1014" s="89" t="str">
        <f>IFERROR(IF(Purchase!G997 &lt;&gt;"",Purchase!G997,""),"")</f>
        <v/>
      </c>
      <c r="AH1014" s="89" t="str">
        <f>IFERROR(IF(Purchase!H997 &lt;&gt;"",Purchase!H997,""),"")</f>
        <v/>
      </c>
      <c r="AI1014" s="89" t="str">
        <f>IFERROR(IF(Purchase!I997 &lt;&gt;"",Purchase!I997,""),"")</f>
        <v/>
      </c>
      <c r="AJ1014" s="89" t="str">
        <f>IFERROR(IF(Purchase!J997 &lt;&gt;"",Purchase!J997,""),"")</f>
        <v/>
      </c>
      <c r="AK1014" s="101" t="str">
        <f t="shared" si="40"/>
        <v/>
      </c>
      <c r="BD1014" s="94" t="str">
        <f>IFERROR(IF(Sale!A998 &lt;&gt; "", Sale!A998, ""), "")</f>
        <v/>
      </c>
      <c r="BE1014" s="88" t="str">
        <f>IFERROR(IF(Sale!B998 &lt;&gt; "", Sale!B998, ""), "")</f>
        <v/>
      </c>
      <c r="BF1014" s="88" t="str">
        <f>IFERROR(IF(Sale!C998 &lt;&gt; "", Sale!C998, ""), "")</f>
        <v/>
      </c>
      <c r="BG1014" s="88" t="str">
        <f>IFERROR(IF(Sale!D998 &lt;&gt; "", Sale!D998, ""), "")</f>
        <v/>
      </c>
      <c r="BH1014" s="88" t="str">
        <f>IFERROR(IF(Sale!E998 &lt;&gt; "", Sale!E998, ""), "")</f>
        <v/>
      </c>
      <c r="BI1014" s="88" t="str">
        <f>IFERROR(IF(Sale!F998 &lt;&gt; "", Sale!F998, ""), "")</f>
        <v/>
      </c>
      <c r="BJ1014" s="88" t="str">
        <f>IFERROR(IF(Sale!G998 &lt;&gt; "", Sale!G998, ""), "")</f>
        <v/>
      </c>
      <c r="BK1014" s="88" t="str">
        <f>IFERROR(IF(Sale!H998 &lt;&gt; "", Sale!H998, ""), "")</f>
        <v/>
      </c>
      <c r="BL1014" s="88" t="str">
        <f>IFERROR(IF(Sale!I998 &lt;&gt; "", Sale!I998, ""), "")</f>
        <v/>
      </c>
      <c r="BM1014" s="88" t="str">
        <f>IFERROR(IF(Sale!J998 &lt;&gt; "", Sale!J998, ""), "")</f>
        <v/>
      </c>
      <c r="BN1014" s="88" t="str">
        <f>IFERROR(IF(Sale!K998 &lt;&gt; "", Sale!K998, ""), "")</f>
        <v/>
      </c>
      <c r="BO1014" s="88" t="str">
        <f>IFERROR(IF(Sale!L998 &lt;&gt; "", Sale!L998, ""), "")</f>
        <v/>
      </c>
      <c r="BP1014" s="88" t="str">
        <f>IFERROR(IF(Sale!M998 &lt;&gt; "", Sale!M998, ""), "")</f>
        <v/>
      </c>
      <c r="BQ1014" s="88" t="str">
        <f>IFERROR(IF(Sale!N998 &lt;&gt; "", Sale!N998, ""), "")</f>
        <v/>
      </c>
      <c r="BR1014" s="88" t="str">
        <f>IFERROR(IF(Sale!O998 &lt;&gt; "", Sale!O998, ""), "")</f>
        <v/>
      </c>
    </row>
    <row r="1015" spans="26:70">
      <c r="Z1015" s="101" t="str">
        <f>IF(AB1015 &lt;&gt; "", (COUNTIF($AB$19:AB1015,AB1015)&amp;"_"&amp;AB1015),"")</f>
        <v/>
      </c>
      <c r="AA1015" s="125" t="str">
        <f>IFERROR(IF(Purchase!A998 &lt;&gt;"",Purchase!A998,""),"")</f>
        <v/>
      </c>
      <c r="AB1015" s="101" t="str">
        <f>IFERROR(IF(Purchase!B998 &lt;&gt;"",Purchase!B998,""),"")</f>
        <v/>
      </c>
      <c r="AC1015" s="101" t="str">
        <f>IFERROR(IF(Purchase!C998 &lt;&gt;"",Purchase!C998,""),"")</f>
        <v/>
      </c>
      <c r="AD1015" s="89" t="str">
        <f>IFERROR(IF(Purchase!D998 &lt;&gt;"",Purchase!D998,""),"")</f>
        <v/>
      </c>
      <c r="AE1015" s="89" t="str">
        <f>IFERROR(IF(Purchase!E998 &lt;&gt;"",Purchase!E998,""),"")</f>
        <v/>
      </c>
      <c r="AF1015" s="89" t="str">
        <f>IFERROR(IF(Purchase!F998 &lt;&gt;"",Purchase!F998,""),"")</f>
        <v/>
      </c>
      <c r="AG1015" s="89" t="str">
        <f>IFERROR(IF(Purchase!G998 &lt;&gt;"",Purchase!G998,""),"")</f>
        <v/>
      </c>
      <c r="AH1015" s="89" t="str">
        <f>IFERROR(IF(Purchase!H998 &lt;&gt;"",Purchase!H998,""),"")</f>
        <v/>
      </c>
      <c r="AI1015" s="89" t="str">
        <f>IFERROR(IF(Purchase!I998 &lt;&gt;"",Purchase!I998,""),"")</f>
        <v/>
      </c>
      <c r="AJ1015" s="89" t="str">
        <f>IFERROR(IF(Purchase!J998 &lt;&gt;"",Purchase!J998,""),"")</f>
        <v/>
      </c>
      <c r="AK1015" s="101" t="str">
        <f t="shared" si="40"/>
        <v/>
      </c>
      <c r="BD1015" s="94" t="str">
        <f>IFERROR(IF(Sale!A999 &lt;&gt; "", Sale!A999, ""), "")</f>
        <v/>
      </c>
      <c r="BE1015" s="88" t="str">
        <f>IFERROR(IF(Sale!B999 &lt;&gt; "", Sale!B999, ""), "")</f>
        <v/>
      </c>
      <c r="BF1015" s="88" t="str">
        <f>IFERROR(IF(Sale!C999 &lt;&gt; "", Sale!C999, ""), "")</f>
        <v/>
      </c>
      <c r="BG1015" s="88" t="str">
        <f>IFERROR(IF(Sale!D999 &lt;&gt; "", Sale!D999, ""), "")</f>
        <v/>
      </c>
      <c r="BH1015" s="88" t="str">
        <f>IFERROR(IF(Sale!E999 &lt;&gt; "", Sale!E999, ""), "")</f>
        <v/>
      </c>
      <c r="BI1015" s="88" t="str">
        <f>IFERROR(IF(Sale!F999 &lt;&gt; "", Sale!F999, ""), "")</f>
        <v/>
      </c>
      <c r="BJ1015" s="88" t="str">
        <f>IFERROR(IF(Sale!G999 &lt;&gt; "", Sale!G999, ""), "")</f>
        <v/>
      </c>
      <c r="BK1015" s="88" t="str">
        <f>IFERROR(IF(Sale!H999 &lt;&gt; "", Sale!H999, ""), "")</f>
        <v/>
      </c>
      <c r="BL1015" s="88" t="str">
        <f>IFERROR(IF(Sale!I999 &lt;&gt; "", Sale!I999, ""), "")</f>
        <v/>
      </c>
      <c r="BM1015" s="88" t="str">
        <f>IFERROR(IF(Sale!J999 &lt;&gt; "", Sale!J999, ""), "")</f>
        <v/>
      </c>
      <c r="BN1015" s="88" t="str">
        <f>IFERROR(IF(Sale!K999 &lt;&gt; "", Sale!K999, ""), "")</f>
        <v/>
      </c>
      <c r="BO1015" s="88" t="str">
        <f>IFERROR(IF(Sale!L999 &lt;&gt; "", Sale!L999, ""), "")</f>
        <v/>
      </c>
      <c r="BP1015" s="88" t="str">
        <f>IFERROR(IF(Sale!M999 &lt;&gt; "", Sale!M999, ""), "")</f>
        <v/>
      </c>
      <c r="BQ1015" s="88" t="str">
        <f>IFERROR(IF(Sale!N999 &lt;&gt; "", Sale!N999, ""), "")</f>
        <v/>
      </c>
      <c r="BR1015" s="88" t="str">
        <f>IFERROR(IF(Sale!O999 &lt;&gt; "", Sale!O999, ""), "")</f>
        <v/>
      </c>
    </row>
    <row r="1016" spans="26:70">
      <c r="Z1016" s="101" t="str">
        <f>IF(AB1016 &lt;&gt; "", (COUNTIF($AB$19:AB1016,AB1016)&amp;"_"&amp;AB1016),"")</f>
        <v/>
      </c>
      <c r="AA1016" s="125" t="str">
        <f>IFERROR(IF(Purchase!A999 &lt;&gt;"",Purchase!A999,""),"")</f>
        <v/>
      </c>
      <c r="AB1016" s="101" t="str">
        <f>IFERROR(IF(Purchase!B999 &lt;&gt;"",Purchase!B999,""),"")</f>
        <v/>
      </c>
      <c r="AC1016" s="101" t="str">
        <f>IFERROR(IF(Purchase!C999 &lt;&gt;"",Purchase!C999,""),"")</f>
        <v/>
      </c>
      <c r="AD1016" s="89" t="str">
        <f>IFERROR(IF(Purchase!D999 &lt;&gt;"",Purchase!D999,""),"")</f>
        <v/>
      </c>
      <c r="AE1016" s="89" t="str">
        <f>IFERROR(IF(Purchase!E999 &lt;&gt;"",Purchase!E999,""),"")</f>
        <v/>
      </c>
      <c r="AF1016" s="89" t="str">
        <f>IFERROR(IF(Purchase!F999 &lt;&gt;"",Purchase!F999,""),"")</f>
        <v/>
      </c>
      <c r="AG1016" s="89" t="str">
        <f>IFERROR(IF(Purchase!G999 &lt;&gt;"",Purchase!G999,""),"")</f>
        <v/>
      </c>
      <c r="AH1016" s="89" t="str">
        <f>IFERROR(IF(Purchase!H999 &lt;&gt;"",Purchase!H999,""),"")</f>
        <v/>
      </c>
      <c r="AI1016" s="89" t="str">
        <f>IFERROR(IF(Purchase!I999 &lt;&gt;"",Purchase!I999,""),"")</f>
        <v/>
      </c>
      <c r="AJ1016" s="89" t="str">
        <f>IFERROR(IF(Purchase!J999 &lt;&gt;"",Purchase!J999,""),"")</f>
        <v/>
      </c>
      <c r="AK1016" s="101" t="str">
        <f t="shared" si="40"/>
        <v/>
      </c>
      <c r="BD1016" s="94" t="str">
        <f>IFERROR(IF(Sale!A1000 &lt;&gt; "", Sale!A1000, ""), "")</f>
        <v/>
      </c>
      <c r="BE1016" s="88" t="str">
        <f>IFERROR(IF(Sale!B1000 &lt;&gt; "", Sale!B1000, ""), "")</f>
        <v/>
      </c>
      <c r="BF1016" s="88" t="str">
        <f>IFERROR(IF(Sale!C1000 &lt;&gt; "", Sale!C1000, ""), "")</f>
        <v/>
      </c>
      <c r="BG1016" s="88" t="str">
        <f>IFERROR(IF(Sale!D1000 &lt;&gt; "", Sale!D1000, ""), "")</f>
        <v/>
      </c>
      <c r="BH1016" s="88" t="str">
        <f>IFERROR(IF(Sale!E1000 &lt;&gt; "", Sale!E1000, ""), "")</f>
        <v/>
      </c>
      <c r="BI1016" s="88" t="str">
        <f>IFERROR(IF(Sale!F1000 &lt;&gt; "", Sale!F1000, ""), "")</f>
        <v/>
      </c>
      <c r="BJ1016" s="88" t="str">
        <f>IFERROR(IF(Sale!G1000 &lt;&gt; "", Sale!G1000, ""), "")</f>
        <v/>
      </c>
      <c r="BK1016" s="88" t="str">
        <f>IFERROR(IF(Sale!H1000 &lt;&gt; "", Sale!H1000, ""), "")</f>
        <v/>
      </c>
      <c r="BL1016" s="88" t="str">
        <f>IFERROR(IF(Sale!I1000 &lt;&gt; "", Sale!I1000, ""), "")</f>
        <v/>
      </c>
      <c r="BM1016" s="88" t="str">
        <f>IFERROR(IF(Sale!J1000 &lt;&gt; "", Sale!J1000, ""), "")</f>
        <v/>
      </c>
      <c r="BN1016" s="88" t="str">
        <f>IFERROR(IF(Sale!K1000 &lt;&gt; "", Sale!K1000, ""), "")</f>
        <v/>
      </c>
      <c r="BO1016" s="88" t="str">
        <f>IFERROR(IF(Sale!L1000 &lt;&gt; "", Sale!L1000, ""), "")</f>
        <v/>
      </c>
      <c r="BP1016" s="88" t="str">
        <f>IFERROR(IF(Sale!M1000 &lt;&gt; "", Sale!M1000, ""), "")</f>
        <v/>
      </c>
      <c r="BQ1016" s="88" t="str">
        <f>IFERROR(IF(Sale!N1000 &lt;&gt; "", Sale!N1000, ""), "")</f>
        <v/>
      </c>
      <c r="BR1016" s="88" t="str">
        <f>IFERROR(IF(Sale!O1000 &lt;&gt; "", Sale!O1000, ""), "")</f>
        <v/>
      </c>
    </row>
    <row r="1017" spans="26:70">
      <c r="Z1017" s="101" t="str">
        <f>IF(AB1017 &lt;&gt; "", (COUNTIF($AB$19:AB1017,AB1017)&amp;"_"&amp;AB1017),"")</f>
        <v/>
      </c>
      <c r="AA1017" s="125" t="str">
        <f>IFERROR(IF(Purchase!A1000 &lt;&gt;"",Purchase!A1000,""),"")</f>
        <v/>
      </c>
      <c r="AB1017" s="101" t="str">
        <f>IFERROR(IF(Purchase!B1000 &lt;&gt;"",Purchase!B1000,""),"")</f>
        <v/>
      </c>
      <c r="AC1017" s="101" t="str">
        <f>IFERROR(IF(Purchase!C1000 &lt;&gt;"",Purchase!C1000,""),"")</f>
        <v/>
      </c>
      <c r="AD1017" s="89" t="str">
        <f>IFERROR(IF(Purchase!D1000 &lt;&gt;"",Purchase!D1000,""),"")</f>
        <v/>
      </c>
      <c r="AE1017" s="89" t="str">
        <f>IFERROR(IF(Purchase!E1000 &lt;&gt;"",Purchase!E1000,""),"")</f>
        <v/>
      </c>
      <c r="AF1017" s="89" t="str">
        <f>IFERROR(IF(Purchase!F1000 &lt;&gt;"",Purchase!F1000,""),"")</f>
        <v/>
      </c>
      <c r="AG1017" s="89" t="str">
        <f>IFERROR(IF(Purchase!G1000 &lt;&gt;"",Purchase!G1000,""),"")</f>
        <v/>
      </c>
      <c r="AH1017" s="89" t="str">
        <f>IFERROR(IF(Purchase!H1000 &lt;&gt;"",Purchase!H1000,""),"")</f>
        <v/>
      </c>
      <c r="AI1017" s="89" t="str">
        <f>IFERROR(IF(Purchase!I1000 &lt;&gt;"",Purchase!I1000,""),"")</f>
        <v/>
      </c>
      <c r="AJ1017" s="89" t="str">
        <f>IFERROR(IF(Purchase!J1000 &lt;&gt;"",Purchase!J1000,""),"")</f>
        <v/>
      </c>
      <c r="AK1017" s="101" t="str">
        <f t="shared" si="40"/>
        <v/>
      </c>
      <c r="BD1017" s="94" t="str">
        <f>IFERROR(IF(Sale!A1001 &lt;&gt; "", Sale!A1001, ""), "")</f>
        <v/>
      </c>
      <c r="BE1017" s="88" t="str">
        <f>IFERROR(IF(Sale!B1001 &lt;&gt; "", Sale!B1001, ""), "")</f>
        <v/>
      </c>
      <c r="BF1017" s="88" t="str">
        <f>IFERROR(IF(Sale!C1001 &lt;&gt; "", Sale!C1001, ""), "")</f>
        <v/>
      </c>
      <c r="BG1017" s="88" t="str">
        <f>IFERROR(IF(Sale!D1001 &lt;&gt; "", Sale!D1001, ""), "")</f>
        <v/>
      </c>
      <c r="BH1017" s="88" t="str">
        <f>IFERROR(IF(Sale!E1001 &lt;&gt; "", Sale!E1001, ""), "")</f>
        <v/>
      </c>
      <c r="BI1017" s="88" t="str">
        <f>IFERROR(IF(Sale!F1001 &lt;&gt; "", Sale!F1001, ""), "")</f>
        <v/>
      </c>
      <c r="BJ1017" s="88" t="str">
        <f>IFERROR(IF(Sale!G1001 &lt;&gt; "", Sale!G1001, ""), "")</f>
        <v/>
      </c>
      <c r="BK1017" s="88" t="str">
        <f>IFERROR(IF(Sale!H1001 &lt;&gt; "", Sale!H1001, ""), "")</f>
        <v/>
      </c>
      <c r="BL1017" s="88" t="str">
        <f>IFERROR(IF(Sale!I1001 &lt;&gt; "", Sale!I1001, ""), "")</f>
        <v/>
      </c>
      <c r="BM1017" s="88" t="str">
        <f>IFERROR(IF(Sale!J1001 &lt;&gt; "", Sale!J1001, ""), "")</f>
        <v/>
      </c>
      <c r="BN1017" s="88" t="str">
        <f>IFERROR(IF(Sale!K1001 &lt;&gt; "", Sale!K1001, ""), "")</f>
        <v/>
      </c>
      <c r="BO1017" s="88" t="str">
        <f>IFERROR(IF(Sale!L1001 &lt;&gt; "", Sale!L1001, ""), "")</f>
        <v/>
      </c>
      <c r="BP1017" s="88" t="str">
        <f>IFERROR(IF(Sale!M1001 &lt;&gt; "", Sale!M1001, ""), "")</f>
        <v/>
      </c>
      <c r="BQ1017" s="88" t="str">
        <f>IFERROR(IF(Sale!N1001 &lt;&gt; "", Sale!N1001, ""), "")</f>
        <v/>
      </c>
      <c r="BR1017" s="88" t="str">
        <f>IFERROR(IF(Sale!O1001 &lt;&gt; "", Sale!O1001, ""), "")</f>
        <v/>
      </c>
    </row>
    <row r="1018" spans="26:70">
      <c r="Z1018" s="101" t="str">
        <f>IF(AB1018 &lt;&gt; "", (COUNTIF($AB$19:AB1018,AB1018)&amp;"_"&amp;AB1018),"")</f>
        <v/>
      </c>
      <c r="AA1018" s="125" t="str">
        <f>IFERROR(IF(Purchase!A1001 &lt;&gt;"",Purchase!A1001,""),"")</f>
        <v/>
      </c>
      <c r="AB1018" s="101" t="str">
        <f>IFERROR(IF(Purchase!B1001 &lt;&gt;"",Purchase!B1001,""),"")</f>
        <v/>
      </c>
      <c r="AC1018" s="101" t="str">
        <f>IFERROR(IF(Purchase!C1001 &lt;&gt;"",Purchase!C1001,""),"")</f>
        <v/>
      </c>
      <c r="AD1018" s="89" t="str">
        <f>IFERROR(IF(Purchase!D1001 &lt;&gt;"",Purchase!D1001,""),"")</f>
        <v/>
      </c>
      <c r="AE1018" s="89" t="str">
        <f>IFERROR(IF(Purchase!E1001 &lt;&gt;"",Purchase!E1001,""),"")</f>
        <v/>
      </c>
      <c r="AF1018" s="89" t="str">
        <f>IFERROR(IF(Purchase!F1001 &lt;&gt;"",Purchase!F1001,""),"")</f>
        <v/>
      </c>
      <c r="AG1018" s="89" t="str">
        <f>IFERROR(IF(Purchase!G1001 &lt;&gt;"",Purchase!G1001,""),"")</f>
        <v/>
      </c>
      <c r="AH1018" s="89" t="str">
        <f>IFERROR(IF(Purchase!H1001 &lt;&gt;"",Purchase!H1001,""),"")</f>
        <v/>
      </c>
      <c r="AI1018" s="89" t="str">
        <f>IFERROR(IF(Purchase!I1001 &lt;&gt;"",Purchase!I1001,""),"")</f>
        <v/>
      </c>
      <c r="AJ1018" s="89" t="str">
        <f>IFERROR(IF(Purchase!J1001 &lt;&gt;"",Purchase!J1001,""),"")</f>
        <v/>
      </c>
      <c r="AK1018" s="101" t="str">
        <f t="shared" si="40"/>
        <v/>
      </c>
      <c r="BD1018" s="94" t="str">
        <f>IFERROR(IF(Sale!A1002 &lt;&gt; "", Sale!A1002, ""), "")</f>
        <v/>
      </c>
      <c r="BE1018" s="88" t="str">
        <f>IFERROR(IF(Sale!B1002 &lt;&gt; "", Sale!B1002, ""), "")</f>
        <v/>
      </c>
      <c r="BF1018" s="88" t="str">
        <f>IFERROR(IF(Sale!C1002 &lt;&gt; "", Sale!C1002, ""), "")</f>
        <v/>
      </c>
      <c r="BG1018" s="88" t="str">
        <f>IFERROR(IF(Sale!D1002 &lt;&gt; "", Sale!D1002, ""), "")</f>
        <v/>
      </c>
      <c r="BH1018" s="88" t="str">
        <f>IFERROR(IF(Sale!E1002 &lt;&gt; "", Sale!E1002, ""), "")</f>
        <v/>
      </c>
      <c r="BI1018" s="88" t="str">
        <f>IFERROR(IF(Sale!F1002 &lt;&gt; "", Sale!F1002, ""), "")</f>
        <v/>
      </c>
      <c r="BJ1018" s="88" t="str">
        <f>IFERROR(IF(Sale!G1002 &lt;&gt; "", Sale!G1002, ""), "")</f>
        <v/>
      </c>
      <c r="BK1018" s="88" t="str">
        <f>IFERROR(IF(Sale!H1002 &lt;&gt; "", Sale!H1002, ""), "")</f>
        <v/>
      </c>
      <c r="BL1018" s="88" t="str">
        <f>IFERROR(IF(Sale!I1002 &lt;&gt; "", Sale!I1002, ""), "")</f>
        <v/>
      </c>
      <c r="BM1018" s="88" t="str">
        <f>IFERROR(IF(Sale!J1002 &lt;&gt; "", Sale!J1002, ""), "")</f>
        <v/>
      </c>
      <c r="BN1018" s="88" t="str">
        <f>IFERROR(IF(Sale!K1002 &lt;&gt; "", Sale!K1002, ""), "")</f>
        <v/>
      </c>
      <c r="BO1018" s="88" t="str">
        <f>IFERROR(IF(Sale!L1002 &lt;&gt; "", Sale!L1002, ""), "")</f>
        <v/>
      </c>
      <c r="BP1018" s="88" t="str">
        <f>IFERROR(IF(Sale!M1002 &lt;&gt; "", Sale!M1002, ""), "")</f>
        <v/>
      </c>
      <c r="BQ1018" s="88" t="str">
        <f>IFERROR(IF(Sale!N1002 &lt;&gt; "", Sale!N1002, ""), "")</f>
        <v/>
      </c>
      <c r="BR1018" s="88" t="str">
        <f>IFERROR(IF(Sale!O1002 &lt;&gt; "", Sale!O1002, ""), "")</f>
        <v/>
      </c>
    </row>
    <row r="1019" spans="26:70">
      <c r="Z1019" s="101" t="str">
        <f>IF(AB1019 &lt;&gt; "", (COUNTIF($AB$19:AB1019,AB1019)&amp;"_"&amp;AB1019),"")</f>
        <v/>
      </c>
      <c r="AA1019" s="125" t="str">
        <f>IFERROR(IF(Purchase!A1002 &lt;&gt;"",Purchase!A1002,""),"")</f>
        <v/>
      </c>
      <c r="AB1019" s="101" t="str">
        <f>IFERROR(IF(Purchase!B1002 &lt;&gt;"",Purchase!B1002,""),"")</f>
        <v/>
      </c>
      <c r="AC1019" s="101" t="str">
        <f>IFERROR(IF(Purchase!C1002 &lt;&gt;"",Purchase!C1002,""),"")</f>
        <v/>
      </c>
      <c r="AD1019" s="89" t="str">
        <f>IFERROR(IF(Purchase!D1002 &lt;&gt;"",Purchase!D1002,""),"")</f>
        <v/>
      </c>
      <c r="AE1019" s="89" t="str">
        <f>IFERROR(IF(Purchase!E1002 &lt;&gt;"",Purchase!E1002,""),"")</f>
        <v/>
      </c>
      <c r="AF1019" s="89" t="str">
        <f>IFERROR(IF(Purchase!F1002 &lt;&gt;"",Purchase!F1002,""),"")</f>
        <v/>
      </c>
      <c r="AG1019" s="89" t="str">
        <f>IFERROR(IF(Purchase!G1002 &lt;&gt;"",Purchase!G1002,""),"")</f>
        <v/>
      </c>
      <c r="AH1019" s="89" t="str">
        <f>IFERROR(IF(Purchase!H1002 &lt;&gt;"",Purchase!H1002,""),"")</f>
        <v/>
      </c>
      <c r="AI1019" s="89" t="str">
        <f>IFERROR(IF(Purchase!I1002 &lt;&gt;"",Purchase!I1002,""),"")</f>
        <v/>
      </c>
      <c r="AJ1019" s="89" t="str">
        <f>IFERROR(IF(Purchase!J1002 &lt;&gt;"",Purchase!J1002,""),"")</f>
        <v/>
      </c>
      <c r="AK1019" s="101" t="str">
        <f t="shared" si="40"/>
        <v/>
      </c>
      <c r="BD1019" s="94" t="str">
        <f>IFERROR(IF(Sale!A1003 &lt;&gt; "", Sale!A1003, ""), "")</f>
        <v/>
      </c>
      <c r="BE1019" s="88" t="str">
        <f>IFERROR(IF(Sale!B1003 &lt;&gt; "", Sale!B1003, ""), "")</f>
        <v/>
      </c>
      <c r="BF1019" s="88" t="str">
        <f>IFERROR(IF(Sale!C1003 &lt;&gt; "", Sale!C1003, ""), "")</f>
        <v/>
      </c>
      <c r="BG1019" s="88" t="str">
        <f>IFERROR(IF(Sale!D1003 &lt;&gt; "", Sale!D1003, ""), "")</f>
        <v/>
      </c>
      <c r="BH1019" s="88" t="str">
        <f>IFERROR(IF(Sale!E1003 &lt;&gt; "", Sale!E1003, ""), "")</f>
        <v/>
      </c>
      <c r="BI1019" s="88" t="str">
        <f>IFERROR(IF(Sale!F1003 &lt;&gt; "", Sale!F1003, ""), "")</f>
        <v/>
      </c>
      <c r="BJ1019" s="88" t="str">
        <f>IFERROR(IF(Sale!G1003 &lt;&gt; "", Sale!G1003, ""), "")</f>
        <v/>
      </c>
      <c r="BK1019" s="88" t="str">
        <f>IFERROR(IF(Sale!H1003 &lt;&gt; "", Sale!H1003, ""), "")</f>
        <v/>
      </c>
      <c r="BL1019" s="88" t="str">
        <f>IFERROR(IF(Sale!I1003 &lt;&gt; "", Sale!I1003, ""), "")</f>
        <v/>
      </c>
      <c r="BM1019" s="88" t="str">
        <f>IFERROR(IF(Sale!J1003 &lt;&gt; "", Sale!J1003, ""), "")</f>
        <v/>
      </c>
      <c r="BN1019" s="88" t="str">
        <f>IFERROR(IF(Sale!K1003 &lt;&gt; "", Sale!K1003, ""), "")</f>
        <v/>
      </c>
      <c r="BO1019" s="88" t="str">
        <f>IFERROR(IF(Sale!L1003 &lt;&gt; "", Sale!L1003, ""), "")</f>
        <v/>
      </c>
      <c r="BP1019" s="88" t="str">
        <f>IFERROR(IF(Sale!M1003 &lt;&gt; "", Sale!M1003, ""), "")</f>
        <v/>
      </c>
      <c r="BQ1019" s="88" t="str">
        <f>IFERROR(IF(Sale!N1003 &lt;&gt; "", Sale!N1003, ""), "")</f>
        <v/>
      </c>
      <c r="BR1019" s="88" t="str">
        <f>IFERROR(IF(Sale!O1003 &lt;&gt; "", Sale!O1003, ""), "")</f>
        <v/>
      </c>
    </row>
    <row r="1020" spans="26:70">
      <c r="Z1020" s="101" t="str">
        <f>IF(AB1020 &lt;&gt; "", (COUNTIF($AB$19:AB1020,AB1020)&amp;"_"&amp;AB1020),"")</f>
        <v/>
      </c>
      <c r="AA1020" s="125" t="str">
        <f>IFERROR(IF(Purchase!A1003 &lt;&gt;"",Purchase!A1003,""),"")</f>
        <v/>
      </c>
      <c r="AB1020" s="101" t="str">
        <f>IFERROR(IF(Purchase!B1003 &lt;&gt;"",Purchase!B1003,""),"")</f>
        <v/>
      </c>
      <c r="AC1020" s="101" t="str">
        <f>IFERROR(IF(Purchase!C1003 &lt;&gt;"",Purchase!C1003,""),"")</f>
        <v/>
      </c>
      <c r="AD1020" s="89" t="str">
        <f>IFERROR(IF(Purchase!D1003 &lt;&gt;"",Purchase!D1003,""),"")</f>
        <v/>
      </c>
      <c r="AE1020" s="89" t="str">
        <f>IFERROR(IF(Purchase!E1003 &lt;&gt;"",Purchase!E1003,""),"")</f>
        <v/>
      </c>
      <c r="AF1020" s="89" t="str">
        <f>IFERROR(IF(Purchase!F1003 &lt;&gt;"",Purchase!F1003,""),"")</f>
        <v/>
      </c>
      <c r="AG1020" s="89" t="str">
        <f>IFERROR(IF(Purchase!G1003 &lt;&gt;"",Purchase!G1003,""),"")</f>
        <v/>
      </c>
      <c r="AH1020" s="89" t="str">
        <f>IFERROR(IF(Purchase!H1003 &lt;&gt;"",Purchase!H1003,""),"")</f>
        <v/>
      </c>
      <c r="AI1020" s="89" t="str">
        <f>IFERROR(IF(Purchase!I1003 &lt;&gt;"",Purchase!I1003,""),"")</f>
        <v/>
      </c>
      <c r="AJ1020" s="89" t="str">
        <f>IFERROR(IF(Purchase!J1003 &lt;&gt;"",Purchase!J1003,""),"")</f>
        <v/>
      </c>
      <c r="AK1020" s="101" t="str">
        <f t="shared" si="40"/>
        <v/>
      </c>
      <c r="BD1020" s="94" t="str">
        <f>IFERROR(IF(Sale!A1004 &lt;&gt; "", Sale!A1004, ""), "")</f>
        <v/>
      </c>
      <c r="BE1020" s="88" t="str">
        <f>IFERROR(IF(Sale!B1004 &lt;&gt; "", Sale!B1004, ""), "")</f>
        <v/>
      </c>
      <c r="BF1020" s="88" t="str">
        <f>IFERROR(IF(Sale!C1004 &lt;&gt; "", Sale!C1004, ""), "")</f>
        <v/>
      </c>
      <c r="BG1020" s="88" t="str">
        <f>IFERROR(IF(Sale!D1004 &lt;&gt; "", Sale!D1004, ""), "")</f>
        <v/>
      </c>
      <c r="BH1020" s="88" t="str">
        <f>IFERROR(IF(Sale!E1004 &lt;&gt; "", Sale!E1004, ""), "")</f>
        <v/>
      </c>
      <c r="BI1020" s="88" t="str">
        <f>IFERROR(IF(Sale!F1004 &lt;&gt; "", Sale!F1004, ""), "")</f>
        <v/>
      </c>
      <c r="BJ1020" s="88" t="str">
        <f>IFERROR(IF(Sale!G1004 &lt;&gt; "", Sale!G1004, ""), "")</f>
        <v/>
      </c>
      <c r="BK1020" s="88" t="str">
        <f>IFERROR(IF(Sale!H1004 &lt;&gt; "", Sale!H1004, ""), "")</f>
        <v/>
      </c>
      <c r="BL1020" s="88" t="str">
        <f>IFERROR(IF(Sale!I1004 &lt;&gt; "", Sale!I1004, ""), "")</f>
        <v/>
      </c>
      <c r="BM1020" s="88" t="str">
        <f>IFERROR(IF(Sale!J1004 &lt;&gt; "", Sale!J1004, ""), "")</f>
        <v/>
      </c>
      <c r="BN1020" s="88" t="str">
        <f>IFERROR(IF(Sale!K1004 &lt;&gt; "", Sale!K1004, ""), "")</f>
        <v/>
      </c>
      <c r="BO1020" s="88" t="str">
        <f>IFERROR(IF(Sale!L1004 &lt;&gt; "", Sale!L1004, ""), "")</f>
        <v/>
      </c>
      <c r="BP1020" s="88" t="str">
        <f>IFERROR(IF(Sale!M1004 &lt;&gt; "", Sale!M1004, ""), "")</f>
        <v/>
      </c>
      <c r="BQ1020" s="88" t="str">
        <f>IFERROR(IF(Sale!N1004 &lt;&gt; "", Sale!N1004, ""), "")</f>
        <v/>
      </c>
      <c r="BR1020" s="88" t="str">
        <f>IFERROR(IF(Sale!O1004 &lt;&gt; "", Sale!O1004, ""), "")</f>
        <v/>
      </c>
    </row>
    <row r="1021" spans="26:70">
      <c r="Z1021" s="101" t="str">
        <f>IF(AB1021 &lt;&gt; "", (COUNTIF($AB$19:AB1021,AB1021)&amp;"_"&amp;AB1021),"")</f>
        <v/>
      </c>
      <c r="AA1021" s="125" t="str">
        <f>IFERROR(IF(Purchase!A1004 &lt;&gt;"",Purchase!A1004,""),"")</f>
        <v/>
      </c>
      <c r="AB1021" s="101" t="str">
        <f>IFERROR(IF(Purchase!B1004 &lt;&gt;"",Purchase!B1004,""),"")</f>
        <v/>
      </c>
      <c r="AC1021" s="101" t="str">
        <f>IFERROR(IF(Purchase!C1004 &lt;&gt;"",Purchase!C1004,""),"")</f>
        <v/>
      </c>
      <c r="AD1021" s="89" t="str">
        <f>IFERROR(IF(Purchase!D1004 &lt;&gt;"",Purchase!D1004,""),"")</f>
        <v/>
      </c>
      <c r="AE1021" s="89" t="str">
        <f>IFERROR(IF(Purchase!E1004 &lt;&gt;"",Purchase!E1004,""),"")</f>
        <v/>
      </c>
      <c r="AF1021" s="89" t="str">
        <f>IFERROR(IF(Purchase!F1004 &lt;&gt;"",Purchase!F1004,""),"")</f>
        <v/>
      </c>
      <c r="AG1021" s="89" t="str">
        <f>IFERROR(IF(Purchase!G1004 &lt;&gt;"",Purchase!G1004,""),"")</f>
        <v/>
      </c>
      <c r="AH1021" s="89" t="str">
        <f>IFERROR(IF(Purchase!H1004 &lt;&gt;"",Purchase!H1004,""),"")</f>
        <v/>
      </c>
      <c r="AI1021" s="89" t="str">
        <f>IFERROR(IF(Purchase!I1004 &lt;&gt;"",Purchase!I1004,""),"")</f>
        <v/>
      </c>
      <c r="AJ1021" s="89" t="str">
        <f>IFERROR(IF(Purchase!J1004 &lt;&gt;"",Purchase!J1004,""),"")</f>
        <v/>
      </c>
      <c r="AK1021" s="101" t="str">
        <f t="shared" si="40"/>
        <v/>
      </c>
      <c r="BD1021" s="94" t="str">
        <f>IFERROR(IF(Sale!A1005 &lt;&gt; "", Sale!A1005, ""), "")</f>
        <v/>
      </c>
      <c r="BE1021" s="88" t="str">
        <f>IFERROR(IF(Sale!B1005 &lt;&gt; "", Sale!B1005, ""), "")</f>
        <v/>
      </c>
      <c r="BF1021" s="88" t="str">
        <f>IFERROR(IF(Sale!C1005 &lt;&gt; "", Sale!C1005, ""), "")</f>
        <v/>
      </c>
      <c r="BG1021" s="88" t="str">
        <f>IFERROR(IF(Sale!D1005 &lt;&gt; "", Sale!D1005, ""), "")</f>
        <v/>
      </c>
      <c r="BH1021" s="88" t="str">
        <f>IFERROR(IF(Sale!E1005 &lt;&gt; "", Sale!E1005, ""), "")</f>
        <v/>
      </c>
      <c r="BI1021" s="88" t="str">
        <f>IFERROR(IF(Sale!F1005 &lt;&gt; "", Sale!F1005, ""), "")</f>
        <v/>
      </c>
      <c r="BJ1021" s="88" t="str">
        <f>IFERROR(IF(Sale!G1005 &lt;&gt; "", Sale!G1005, ""), "")</f>
        <v/>
      </c>
      <c r="BK1021" s="88" t="str">
        <f>IFERROR(IF(Sale!H1005 &lt;&gt; "", Sale!H1005, ""), "")</f>
        <v/>
      </c>
      <c r="BL1021" s="88" t="str">
        <f>IFERROR(IF(Sale!I1005 &lt;&gt; "", Sale!I1005, ""), "")</f>
        <v/>
      </c>
      <c r="BM1021" s="88" t="str">
        <f>IFERROR(IF(Sale!J1005 &lt;&gt; "", Sale!J1005, ""), "")</f>
        <v/>
      </c>
      <c r="BN1021" s="88" t="str">
        <f>IFERROR(IF(Sale!K1005 &lt;&gt; "", Sale!K1005, ""), "")</f>
        <v/>
      </c>
      <c r="BO1021" s="88" t="str">
        <f>IFERROR(IF(Sale!L1005 &lt;&gt; "", Sale!L1005, ""), "")</f>
        <v/>
      </c>
      <c r="BP1021" s="88" t="str">
        <f>IFERROR(IF(Sale!M1005 &lt;&gt; "", Sale!M1005, ""), "")</f>
        <v/>
      </c>
      <c r="BQ1021" s="88" t="str">
        <f>IFERROR(IF(Sale!N1005 &lt;&gt; "", Sale!N1005, ""), "")</f>
        <v/>
      </c>
      <c r="BR1021" s="88" t="str">
        <f>IFERROR(IF(Sale!O1005 &lt;&gt; "", Sale!O1005, ""), "")</f>
        <v/>
      </c>
    </row>
    <row r="1022" spans="26:70">
      <c r="Z1022" s="101" t="str">
        <f>IF(AB1022 &lt;&gt; "", (COUNTIF($AB$19:AB1022,AB1022)&amp;"_"&amp;AB1022),"")</f>
        <v/>
      </c>
      <c r="AA1022" s="125" t="str">
        <f>IFERROR(IF(Purchase!A1005 &lt;&gt;"",Purchase!A1005,""),"")</f>
        <v/>
      </c>
      <c r="AB1022" s="101" t="str">
        <f>IFERROR(IF(Purchase!B1005 &lt;&gt;"",Purchase!B1005,""),"")</f>
        <v/>
      </c>
      <c r="AC1022" s="101" t="str">
        <f>IFERROR(IF(Purchase!C1005 &lt;&gt;"",Purchase!C1005,""),"")</f>
        <v/>
      </c>
      <c r="AD1022" s="89" t="str">
        <f>IFERROR(IF(Purchase!D1005 &lt;&gt;"",Purchase!D1005,""),"")</f>
        <v/>
      </c>
      <c r="AE1022" s="89" t="str">
        <f>IFERROR(IF(Purchase!E1005 &lt;&gt;"",Purchase!E1005,""),"")</f>
        <v/>
      </c>
      <c r="AF1022" s="89" t="str">
        <f>IFERROR(IF(Purchase!F1005 &lt;&gt;"",Purchase!F1005,""),"")</f>
        <v/>
      </c>
      <c r="AG1022" s="89" t="str">
        <f>IFERROR(IF(Purchase!G1005 &lt;&gt;"",Purchase!G1005,""),"")</f>
        <v/>
      </c>
      <c r="AH1022" s="89" t="str">
        <f>IFERROR(IF(Purchase!H1005 &lt;&gt;"",Purchase!H1005,""),"")</f>
        <v/>
      </c>
      <c r="AI1022" s="89" t="str">
        <f>IFERROR(IF(Purchase!I1005 &lt;&gt;"",Purchase!I1005,""),"")</f>
        <v/>
      </c>
      <c r="AJ1022" s="89" t="str">
        <f>IFERROR(IF(Purchase!J1005 &lt;&gt;"",Purchase!J1005,""),"")</f>
        <v/>
      </c>
      <c r="AK1022" s="101" t="str">
        <f t="shared" si="40"/>
        <v/>
      </c>
      <c r="BD1022" s="94" t="str">
        <f>IFERROR(IF(Sale!A1006 &lt;&gt; "", Sale!A1006, ""), "")</f>
        <v/>
      </c>
      <c r="BE1022" s="88" t="str">
        <f>IFERROR(IF(Sale!B1006 &lt;&gt; "", Sale!B1006, ""), "")</f>
        <v/>
      </c>
      <c r="BF1022" s="88" t="str">
        <f>IFERROR(IF(Sale!C1006 &lt;&gt; "", Sale!C1006, ""), "")</f>
        <v/>
      </c>
      <c r="BG1022" s="88" t="str">
        <f>IFERROR(IF(Sale!D1006 &lt;&gt; "", Sale!D1006, ""), "")</f>
        <v/>
      </c>
      <c r="BH1022" s="88" t="str">
        <f>IFERROR(IF(Sale!E1006 &lt;&gt; "", Sale!E1006, ""), "")</f>
        <v/>
      </c>
      <c r="BI1022" s="88" t="str">
        <f>IFERROR(IF(Sale!F1006 &lt;&gt; "", Sale!F1006, ""), "")</f>
        <v/>
      </c>
      <c r="BJ1022" s="88" t="str">
        <f>IFERROR(IF(Sale!G1006 &lt;&gt; "", Sale!G1006, ""), "")</f>
        <v/>
      </c>
      <c r="BK1022" s="88" t="str">
        <f>IFERROR(IF(Sale!H1006 &lt;&gt; "", Sale!H1006, ""), "")</f>
        <v/>
      </c>
      <c r="BL1022" s="88" t="str">
        <f>IFERROR(IF(Sale!I1006 &lt;&gt; "", Sale!I1006, ""), "")</f>
        <v/>
      </c>
      <c r="BM1022" s="88" t="str">
        <f>IFERROR(IF(Sale!J1006 &lt;&gt; "", Sale!J1006, ""), "")</f>
        <v/>
      </c>
      <c r="BN1022" s="88" t="str">
        <f>IFERROR(IF(Sale!K1006 &lt;&gt; "", Sale!K1006, ""), "")</f>
        <v/>
      </c>
      <c r="BO1022" s="88" t="str">
        <f>IFERROR(IF(Sale!L1006 &lt;&gt; "", Sale!L1006, ""), "")</f>
        <v/>
      </c>
      <c r="BP1022" s="88" t="str">
        <f>IFERROR(IF(Sale!M1006 &lt;&gt; "", Sale!M1006, ""), "")</f>
        <v/>
      </c>
      <c r="BQ1022" s="88" t="str">
        <f>IFERROR(IF(Sale!N1006 &lt;&gt; "", Sale!N1006, ""), "")</f>
        <v/>
      </c>
      <c r="BR1022" s="88" t="str">
        <f>IFERROR(IF(Sale!O1006 &lt;&gt; "", Sale!O1006, ""), "")</f>
        <v/>
      </c>
    </row>
    <row r="1023" spans="26:70">
      <c r="Z1023" s="101" t="str">
        <f>IF(AB1023 &lt;&gt; "", (COUNTIF($AB$19:AB1023,AB1023)&amp;"_"&amp;AB1023),"")</f>
        <v/>
      </c>
      <c r="AA1023" s="125" t="str">
        <f>IFERROR(IF(Purchase!A1006 &lt;&gt;"",Purchase!A1006,""),"")</f>
        <v/>
      </c>
      <c r="AB1023" s="101" t="str">
        <f>IFERROR(IF(Purchase!B1006 &lt;&gt;"",Purchase!B1006,""),"")</f>
        <v/>
      </c>
      <c r="AC1023" s="101" t="str">
        <f>IFERROR(IF(Purchase!C1006 &lt;&gt;"",Purchase!C1006,""),"")</f>
        <v/>
      </c>
      <c r="AD1023" s="89" t="str">
        <f>IFERROR(IF(Purchase!D1006 &lt;&gt;"",Purchase!D1006,""),"")</f>
        <v/>
      </c>
      <c r="AE1023" s="89" t="str">
        <f>IFERROR(IF(Purchase!E1006 &lt;&gt;"",Purchase!E1006,""),"")</f>
        <v/>
      </c>
      <c r="AF1023" s="89" t="str">
        <f>IFERROR(IF(Purchase!F1006 &lt;&gt;"",Purchase!F1006,""),"")</f>
        <v/>
      </c>
      <c r="AG1023" s="89" t="str">
        <f>IFERROR(IF(Purchase!G1006 &lt;&gt;"",Purchase!G1006,""),"")</f>
        <v/>
      </c>
      <c r="AH1023" s="89" t="str">
        <f>IFERROR(IF(Purchase!H1006 &lt;&gt;"",Purchase!H1006,""),"")</f>
        <v/>
      </c>
      <c r="AI1023" s="89" t="str">
        <f>IFERROR(IF(Purchase!I1006 &lt;&gt;"",Purchase!I1006,""),"")</f>
        <v/>
      </c>
      <c r="AJ1023" s="89" t="str">
        <f>IFERROR(IF(Purchase!J1006 &lt;&gt;"",Purchase!J1006,""),"")</f>
        <v/>
      </c>
      <c r="AK1023" s="101" t="str">
        <f t="shared" si="40"/>
        <v/>
      </c>
      <c r="BD1023" s="94" t="str">
        <f>IFERROR(IF(Sale!A1007 &lt;&gt; "", Sale!A1007, ""), "")</f>
        <v/>
      </c>
      <c r="BE1023" s="88" t="str">
        <f>IFERROR(IF(Sale!B1007 &lt;&gt; "", Sale!B1007, ""), "")</f>
        <v/>
      </c>
      <c r="BF1023" s="88" t="str">
        <f>IFERROR(IF(Sale!C1007 &lt;&gt; "", Sale!C1007, ""), "")</f>
        <v/>
      </c>
      <c r="BG1023" s="88" t="str">
        <f>IFERROR(IF(Sale!D1007 &lt;&gt; "", Sale!D1007, ""), "")</f>
        <v/>
      </c>
      <c r="BH1023" s="88" t="str">
        <f>IFERROR(IF(Sale!E1007 &lt;&gt; "", Sale!E1007, ""), "")</f>
        <v/>
      </c>
      <c r="BI1023" s="88" t="str">
        <f>IFERROR(IF(Sale!F1007 &lt;&gt; "", Sale!F1007, ""), "")</f>
        <v/>
      </c>
      <c r="BJ1023" s="88" t="str">
        <f>IFERROR(IF(Sale!G1007 &lt;&gt; "", Sale!G1007, ""), "")</f>
        <v/>
      </c>
      <c r="BK1023" s="88" t="str">
        <f>IFERROR(IF(Sale!H1007 &lt;&gt; "", Sale!H1007, ""), "")</f>
        <v/>
      </c>
      <c r="BL1023" s="88" t="str">
        <f>IFERROR(IF(Sale!I1007 &lt;&gt; "", Sale!I1007, ""), "")</f>
        <v/>
      </c>
      <c r="BM1023" s="88" t="str">
        <f>IFERROR(IF(Sale!J1007 &lt;&gt; "", Sale!J1007, ""), "")</f>
        <v/>
      </c>
      <c r="BN1023" s="88" t="str">
        <f>IFERROR(IF(Sale!K1007 &lt;&gt; "", Sale!K1007, ""), "")</f>
        <v/>
      </c>
      <c r="BO1023" s="88" t="str">
        <f>IFERROR(IF(Sale!L1007 &lt;&gt; "", Sale!L1007, ""), "")</f>
        <v/>
      </c>
      <c r="BP1023" s="88" t="str">
        <f>IFERROR(IF(Sale!M1007 &lt;&gt; "", Sale!M1007, ""), "")</f>
        <v/>
      </c>
      <c r="BQ1023" s="88" t="str">
        <f>IFERROR(IF(Sale!N1007 &lt;&gt; "", Sale!N1007, ""), "")</f>
        <v/>
      </c>
      <c r="BR1023" s="88" t="str">
        <f>IFERROR(IF(Sale!O1007 &lt;&gt; "", Sale!O1007, ""), "")</f>
        <v/>
      </c>
    </row>
    <row r="1024" spans="26:70">
      <c r="Z1024" s="101" t="str">
        <f>IF(AB1024 &lt;&gt; "", (COUNTIF($AB$19:AB1024,AB1024)&amp;"_"&amp;AB1024),"")</f>
        <v/>
      </c>
      <c r="AA1024" s="125" t="str">
        <f>IFERROR(IF(Purchase!A1007 &lt;&gt;"",Purchase!A1007,""),"")</f>
        <v/>
      </c>
      <c r="AB1024" s="101" t="str">
        <f>IFERROR(IF(Purchase!B1007 &lt;&gt;"",Purchase!B1007,""),"")</f>
        <v/>
      </c>
      <c r="AC1024" s="101" t="str">
        <f>IFERROR(IF(Purchase!C1007 &lt;&gt;"",Purchase!C1007,""),"")</f>
        <v/>
      </c>
      <c r="AD1024" s="89" t="str">
        <f>IFERROR(IF(Purchase!D1007 &lt;&gt;"",Purchase!D1007,""),"")</f>
        <v/>
      </c>
      <c r="AE1024" s="89" t="str">
        <f>IFERROR(IF(Purchase!E1007 &lt;&gt;"",Purchase!E1007,""),"")</f>
        <v/>
      </c>
      <c r="AF1024" s="89" t="str">
        <f>IFERROR(IF(Purchase!F1007 &lt;&gt;"",Purchase!F1007,""),"")</f>
        <v/>
      </c>
      <c r="AG1024" s="89" t="str">
        <f>IFERROR(IF(Purchase!G1007 &lt;&gt;"",Purchase!G1007,""),"")</f>
        <v/>
      </c>
      <c r="AH1024" s="89" t="str">
        <f>IFERROR(IF(Purchase!H1007 &lt;&gt;"",Purchase!H1007,""),"")</f>
        <v/>
      </c>
      <c r="AI1024" s="89" t="str">
        <f>IFERROR(IF(Purchase!I1007 &lt;&gt;"",Purchase!I1007,""),"")</f>
        <v/>
      </c>
      <c r="AJ1024" s="89" t="str">
        <f>IFERROR(IF(Purchase!J1007 &lt;&gt;"",Purchase!J1007,""),"")</f>
        <v/>
      </c>
      <c r="AK1024" s="101" t="str">
        <f t="shared" si="40"/>
        <v/>
      </c>
      <c r="BD1024" s="94" t="str">
        <f>IFERROR(IF(Sale!A1008 &lt;&gt; "", Sale!A1008, ""), "")</f>
        <v/>
      </c>
      <c r="BE1024" s="88" t="str">
        <f>IFERROR(IF(Sale!B1008 &lt;&gt; "", Sale!B1008, ""), "")</f>
        <v/>
      </c>
      <c r="BF1024" s="88" t="str">
        <f>IFERROR(IF(Sale!C1008 &lt;&gt; "", Sale!C1008, ""), "")</f>
        <v/>
      </c>
      <c r="BG1024" s="88" t="str">
        <f>IFERROR(IF(Sale!D1008 &lt;&gt; "", Sale!D1008, ""), "")</f>
        <v/>
      </c>
      <c r="BH1024" s="88" t="str">
        <f>IFERROR(IF(Sale!E1008 &lt;&gt; "", Sale!E1008, ""), "")</f>
        <v/>
      </c>
      <c r="BI1024" s="88" t="str">
        <f>IFERROR(IF(Sale!F1008 &lt;&gt; "", Sale!F1008, ""), "")</f>
        <v/>
      </c>
      <c r="BJ1024" s="88" t="str">
        <f>IFERROR(IF(Sale!G1008 &lt;&gt; "", Sale!G1008, ""), "")</f>
        <v/>
      </c>
      <c r="BK1024" s="88" t="str">
        <f>IFERROR(IF(Sale!H1008 &lt;&gt; "", Sale!H1008, ""), "")</f>
        <v/>
      </c>
      <c r="BL1024" s="88" t="str">
        <f>IFERROR(IF(Sale!I1008 &lt;&gt; "", Sale!I1008, ""), "")</f>
        <v/>
      </c>
      <c r="BM1024" s="88" t="str">
        <f>IFERROR(IF(Sale!J1008 &lt;&gt; "", Sale!J1008, ""), "")</f>
        <v/>
      </c>
      <c r="BN1024" s="88" t="str">
        <f>IFERROR(IF(Sale!K1008 &lt;&gt; "", Sale!K1008, ""), "")</f>
        <v/>
      </c>
      <c r="BO1024" s="88" t="str">
        <f>IFERROR(IF(Sale!L1008 &lt;&gt; "", Sale!L1008, ""), "")</f>
        <v/>
      </c>
      <c r="BP1024" s="88" t="str">
        <f>IFERROR(IF(Sale!M1008 &lt;&gt; "", Sale!M1008, ""), "")</f>
        <v/>
      </c>
      <c r="BQ1024" s="88" t="str">
        <f>IFERROR(IF(Sale!N1008 &lt;&gt; "", Sale!N1008, ""), "")</f>
        <v/>
      </c>
      <c r="BR1024" s="88" t="str">
        <f>IFERROR(IF(Sale!O1008 &lt;&gt; "", Sale!O1008, ""), "")</f>
        <v/>
      </c>
    </row>
    <row r="1025" spans="26:70">
      <c r="Z1025" s="101" t="str">
        <f>IF(AB1025 &lt;&gt; "", (COUNTIF($AB$19:AB1025,AB1025)&amp;"_"&amp;AB1025),"")</f>
        <v/>
      </c>
      <c r="AA1025" s="125" t="str">
        <f>IFERROR(IF(Purchase!A1008 &lt;&gt;"",Purchase!A1008,""),"")</f>
        <v/>
      </c>
      <c r="AB1025" s="101" t="str">
        <f>IFERROR(IF(Purchase!B1008 &lt;&gt;"",Purchase!B1008,""),"")</f>
        <v/>
      </c>
      <c r="AC1025" s="101" t="str">
        <f>IFERROR(IF(Purchase!C1008 &lt;&gt;"",Purchase!C1008,""),"")</f>
        <v/>
      </c>
      <c r="AD1025" s="89" t="str">
        <f>IFERROR(IF(Purchase!D1008 &lt;&gt;"",Purchase!D1008,""),"")</f>
        <v/>
      </c>
      <c r="AE1025" s="89" t="str">
        <f>IFERROR(IF(Purchase!E1008 &lt;&gt;"",Purchase!E1008,""),"")</f>
        <v/>
      </c>
      <c r="AF1025" s="89" t="str">
        <f>IFERROR(IF(Purchase!F1008 &lt;&gt;"",Purchase!F1008,""),"")</f>
        <v/>
      </c>
      <c r="AG1025" s="89" t="str">
        <f>IFERROR(IF(Purchase!G1008 &lt;&gt;"",Purchase!G1008,""),"")</f>
        <v/>
      </c>
      <c r="AH1025" s="89" t="str">
        <f>IFERROR(IF(Purchase!H1008 &lt;&gt;"",Purchase!H1008,""),"")</f>
        <v/>
      </c>
      <c r="AI1025" s="89" t="str">
        <f>IFERROR(IF(Purchase!I1008 &lt;&gt;"",Purchase!I1008,""),"")</f>
        <v/>
      </c>
      <c r="AJ1025" s="89" t="str">
        <f>IFERROR(IF(Purchase!J1008 &lt;&gt;"",Purchase!J1008,""),"")</f>
        <v/>
      </c>
      <c r="AK1025" s="101" t="str">
        <f t="shared" si="40"/>
        <v/>
      </c>
      <c r="BD1025" s="94" t="str">
        <f>IFERROR(IF(Sale!A1009 &lt;&gt; "", Sale!A1009, ""), "")</f>
        <v/>
      </c>
      <c r="BE1025" s="88" t="str">
        <f>IFERROR(IF(Sale!B1009 &lt;&gt; "", Sale!B1009, ""), "")</f>
        <v/>
      </c>
      <c r="BF1025" s="88" t="str">
        <f>IFERROR(IF(Sale!C1009 &lt;&gt; "", Sale!C1009, ""), "")</f>
        <v/>
      </c>
      <c r="BG1025" s="88" t="str">
        <f>IFERROR(IF(Sale!D1009 &lt;&gt; "", Sale!D1009, ""), "")</f>
        <v/>
      </c>
      <c r="BH1025" s="88" t="str">
        <f>IFERROR(IF(Sale!E1009 &lt;&gt; "", Sale!E1009, ""), "")</f>
        <v/>
      </c>
      <c r="BI1025" s="88" t="str">
        <f>IFERROR(IF(Sale!F1009 &lt;&gt; "", Sale!F1009, ""), "")</f>
        <v/>
      </c>
      <c r="BJ1025" s="88" t="str">
        <f>IFERROR(IF(Sale!G1009 &lt;&gt; "", Sale!G1009, ""), "")</f>
        <v/>
      </c>
      <c r="BK1025" s="88" t="str">
        <f>IFERROR(IF(Sale!H1009 &lt;&gt; "", Sale!H1009, ""), "")</f>
        <v/>
      </c>
      <c r="BL1025" s="88" t="str">
        <f>IFERROR(IF(Sale!I1009 &lt;&gt; "", Sale!I1009, ""), "")</f>
        <v/>
      </c>
      <c r="BM1025" s="88" t="str">
        <f>IFERROR(IF(Sale!J1009 &lt;&gt; "", Sale!J1009, ""), "")</f>
        <v/>
      </c>
      <c r="BN1025" s="88" t="str">
        <f>IFERROR(IF(Sale!K1009 &lt;&gt; "", Sale!K1009, ""), "")</f>
        <v/>
      </c>
      <c r="BO1025" s="88" t="str">
        <f>IFERROR(IF(Sale!L1009 &lt;&gt; "", Sale!L1009, ""), "")</f>
        <v/>
      </c>
      <c r="BP1025" s="88" t="str">
        <f>IFERROR(IF(Sale!M1009 &lt;&gt; "", Sale!M1009, ""), "")</f>
        <v/>
      </c>
      <c r="BQ1025" s="88" t="str">
        <f>IFERROR(IF(Sale!N1009 &lt;&gt; "", Sale!N1009, ""), "")</f>
        <v/>
      </c>
      <c r="BR1025" s="88" t="str">
        <f>IFERROR(IF(Sale!O1009 &lt;&gt; "", Sale!O1009, ""), "")</f>
        <v/>
      </c>
    </row>
    <row r="1026" spans="26:70">
      <c r="Z1026" s="101" t="str">
        <f>IF(AB1026 &lt;&gt; "", (COUNTIF($AB$19:AB1026,AB1026)&amp;"_"&amp;AB1026),"")</f>
        <v/>
      </c>
      <c r="AA1026" s="125" t="str">
        <f>IFERROR(IF(Purchase!A1009 &lt;&gt;"",Purchase!A1009,""),"")</f>
        <v/>
      </c>
      <c r="AB1026" s="101" t="str">
        <f>IFERROR(IF(Purchase!B1009 &lt;&gt;"",Purchase!B1009,""),"")</f>
        <v/>
      </c>
      <c r="AC1026" s="101" t="str">
        <f>IFERROR(IF(Purchase!C1009 &lt;&gt;"",Purchase!C1009,""),"")</f>
        <v/>
      </c>
      <c r="AD1026" s="89" t="str">
        <f>IFERROR(IF(Purchase!D1009 &lt;&gt;"",Purchase!D1009,""),"")</f>
        <v/>
      </c>
      <c r="AE1026" s="89" t="str">
        <f>IFERROR(IF(Purchase!E1009 &lt;&gt;"",Purchase!E1009,""),"")</f>
        <v/>
      </c>
      <c r="AF1026" s="89" t="str">
        <f>IFERROR(IF(Purchase!F1009 &lt;&gt;"",Purchase!F1009,""),"")</f>
        <v/>
      </c>
      <c r="AG1026" s="89" t="str">
        <f>IFERROR(IF(Purchase!G1009 &lt;&gt;"",Purchase!G1009,""),"")</f>
        <v/>
      </c>
      <c r="AH1026" s="89" t="str">
        <f>IFERROR(IF(Purchase!H1009 &lt;&gt;"",Purchase!H1009,""),"")</f>
        <v/>
      </c>
      <c r="AI1026" s="89" t="str">
        <f>IFERROR(IF(Purchase!I1009 &lt;&gt;"",Purchase!I1009,""),"")</f>
        <v/>
      </c>
      <c r="AJ1026" s="89" t="str">
        <f>IFERROR(IF(Purchase!J1009 &lt;&gt;"",Purchase!J1009,""),"")</f>
        <v/>
      </c>
      <c r="AK1026" s="101" t="str">
        <f t="shared" si="40"/>
        <v/>
      </c>
      <c r="BD1026" s="94" t="str">
        <f>IFERROR(IF(Sale!A1010 &lt;&gt; "", Sale!A1010, ""), "")</f>
        <v/>
      </c>
      <c r="BE1026" s="88" t="str">
        <f>IFERROR(IF(Sale!B1010 &lt;&gt; "", Sale!B1010, ""), "")</f>
        <v/>
      </c>
      <c r="BF1026" s="88" t="str">
        <f>IFERROR(IF(Sale!C1010 &lt;&gt; "", Sale!C1010, ""), "")</f>
        <v/>
      </c>
      <c r="BG1026" s="88" t="str">
        <f>IFERROR(IF(Sale!D1010 &lt;&gt; "", Sale!D1010, ""), "")</f>
        <v/>
      </c>
      <c r="BH1026" s="88" t="str">
        <f>IFERROR(IF(Sale!E1010 &lt;&gt; "", Sale!E1010, ""), "")</f>
        <v/>
      </c>
      <c r="BI1026" s="88" t="str">
        <f>IFERROR(IF(Sale!F1010 &lt;&gt; "", Sale!F1010, ""), "")</f>
        <v/>
      </c>
      <c r="BJ1026" s="88" t="str">
        <f>IFERROR(IF(Sale!G1010 &lt;&gt; "", Sale!G1010, ""), "")</f>
        <v/>
      </c>
      <c r="BK1026" s="88" t="str">
        <f>IFERROR(IF(Sale!H1010 &lt;&gt; "", Sale!H1010, ""), "")</f>
        <v/>
      </c>
      <c r="BL1026" s="88" t="str">
        <f>IFERROR(IF(Sale!I1010 &lt;&gt; "", Sale!I1010, ""), "")</f>
        <v/>
      </c>
      <c r="BM1026" s="88" t="str">
        <f>IFERROR(IF(Sale!J1010 &lt;&gt; "", Sale!J1010, ""), "")</f>
        <v/>
      </c>
      <c r="BN1026" s="88" t="str">
        <f>IFERROR(IF(Sale!K1010 &lt;&gt; "", Sale!K1010, ""), "")</f>
        <v/>
      </c>
      <c r="BO1026" s="88" t="str">
        <f>IFERROR(IF(Sale!L1010 &lt;&gt; "", Sale!L1010, ""), "")</f>
        <v/>
      </c>
      <c r="BP1026" s="88" t="str">
        <f>IFERROR(IF(Sale!M1010 &lt;&gt; "", Sale!M1010, ""), "")</f>
        <v/>
      </c>
      <c r="BQ1026" s="88" t="str">
        <f>IFERROR(IF(Sale!N1010 &lt;&gt; "", Sale!N1010, ""), "")</f>
        <v/>
      </c>
      <c r="BR1026" s="88" t="str">
        <f>IFERROR(IF(Sale!O1010 &lt;&gt; "", Sale!O1010, ""), "")</f>
        <v/>
      </c>
    </row>
    <row r="1027" spans="26:70">
      <c r="Z1027" s="101" t="str">
        <f>IF(AB1027 &lt;&gt; "", (COUNTIF($AB$19:AB1027,AB1027)&amp;"_"&amp;AB1027),"")</f>
        <v/>
      </c>
      <c r="AA1027" s="125" t="str">
        <f>IFERROR(IF(Purchase!A1010 &lt;&gt;"",Purchase!A1010,""),"")</f>
        <v/>
      </c>
      <c r="AB1027" s="101" t="str">
        <f>IFERROR(IF(Purchase!B1010 &lt;&gt;"",Purchase!B1010,""),"")</f>
        <v/>
      </c>
      <c r="AC1027" s="101" t="str">
        <f>IFERROR(IF(Purchase!C1010 &lt;&gt;"",Purchase!C1010,""),"")</f>
        <v/>
      </c>
      <c r="AD1027" s="89" t="str">
        <f>IFERROR(IF(Purchase!D1010 &lt;&gt;"",Purchase!D1010,""),"")</f>
        <v/>
      </c>
      <c r="AE1027" s="89" t="str">
        <f>IFERROR(IF(Purchase!E1010 &lt;&gt;"",Purchase!E1010,""),"")</f>
        <v/>
      </c>
      <c r="AF1027" s="89" t="str">
        <f>IFERROR(IF(Purchase!F1010 &lt;&gt;"",Purchase!F1010,""),"")</f>
        <v/>
      </c>
      <c r="AG1027" s="89" t="str">
        <f>IFERROR(IF(Purchase!G1010 &lt;&gt;"",Purchase!G1010,""),"")</f>
        <v/>
      </c>
      <c r="AH1027" s="89" t="str">
        <f>IFERROR(IF(Purchase!H1010 &lt;&gt;"",Purchase!H1010,""),"")</f>
        <v/>
      </c>
      <c r="AI1027" s="89" t="str">
        <f>IFERROR(IF(Purchase!I1010 &lt;&gt;"",Purchase!I1010,""),"")</f>
        <v/>
      </c>
      <c r="AJ1027" s="89" t="str">
        <f>IFERROR(IF(Purchase!J1010 &lt;&gt;"",Purchase!J1010,""),"")</f>
        <v/>
      </c>
      <c r="AK1027" s="101" t="str">
        <f t="shared" si="40"/>
        <v/>
      </c>
      <c r="BD1027" s="94" t="str">
        <f>IFERROR(IF(Sale!A1011 &lt;&gt; "", Sale!A1011, ""), "")</f>
        <v/>
      </c>
      <c r="BE1027" s="88" t="str">
        <f>IFERROR(IF(Sale!B1011 &lt;&gt; "", Sale!B1011, ""), "")</f>
        <v/>
      </c>
      <c r="BF1027" s="88" t="str">
        <f>IFERROR(IF(Sale!C1011 &lt;&gt; "", Sale!C1011, ""), "")</f>
        <v/>
      </c>
      <c r="BG1027" s="88" t="str">
        <f>IFERROR(IF(Sale!D1011 &lt;&gt; "", Sale!D1011, ""), "")</f>
        <v/>
      </c>
      <c r="BH1027" s="88" t="str">
        <f>IFERROR(IF(Sale!E1011 &lt;&gt; "", Sale!E1011, ""), "")</f>
        <v/>
      </c>
      <c r="BI1027" s="88" t="str">
        <f>IFERROR(IF(Sale!F1011 &lt;&gt; "", Sale!F1011, ""), "")</f>
        <v/>
      </c>
      <c r="BJ1027" s="88" t="str">
        <f>IFERROR(IF(Sale!G1011 &lt;&gt; "", Sale!G1011, ""), "")</f>
        <v/>
      </c>
      <c r="BK1027" s="88" t="str">
        <f>IFERROR(IF(Sale!H1011 &lt;&gt; "", Sale!H1011, ""), "")</f>
        <v/>
      </c>
      <c r="BL1027" s="88" t="str">
        <f>IFERROR(IF(Sale!I1011 &lt;&gt; "", Sale!I1011, ""), "")</f>
        <v/>
      </c>
      <c r="BM1027" s="88" t="str">
        <f>IFERROR(IF(Sale!J1011 &lt;&gt; "", Sale!J1011, ""), "")</f>
        <v/>
      </c>
      <c r="BN1027" s="88" t="str">
        <f>IFERROR(IF(Sale!K1011 &lt;&gt; "", Sale!K1011, ""), "")</f>
        <v/>
      </c>
      <c r="BO1027" s="88" t="str">
        <f>IFERROR(IF(Sale!L1011 &lt;&gt; "", Sale!L1011, ""), "")</f>
        <v/>
      </c>
      <c r="BP1027" s="88" t="str">
        <f>IFERROR(IF(Sale!M1011 &lt;&gt; "", Sale!M1011, ""), "")</f>
        <v/>
      </c>
      <c r="BQ1027" s="88" t="str">
        <f>IFERROR(IF(Sale!N1011 &lt;&gt; "", Sale!N1011, ""), "")</f>
        <v/>
      </c>
      <c r="BR1027" s="88" t="str">
        <f>IFERROR(IF(Sale!O1011 &lt;&gt; "", Sale!O1011, ""), "")</f>
        <v/>
      </c>
    </row>
    <row r="1028" spans="26:70">
      <c r="Z1028" s="101" t="str">
        <f>IF(AB1028 &lt;&gt; "", (COUNTIF($AB$19:AB1028,AB1028)&amp;"_"&amp;AB1028),"")</f>
        <v/>
      </c>
      <c r="AA1028" s="125" t="str">
        <f>IFERROR(IF(Purchase!A1011 &lt;&gt;"",Purchase!A1011,""),"")</f>
        <v/>
      </c>
      <c r="AB1028" s="101" t="str">
        <f>IFERROR(IF(Purchase!B1011 &lt;&gt;"",Purchase!B1011,""),"")</f>
        <v/>
      </c>
      <c r="AC1028" s="101" t="str">
        <f>IFERROR(IF(Purchase!C1011 &lt;&gt;"",Purchase!C1011,""),"")</f>
        <v/>
      </c>
      <c r="AD1028" s="89" t="str">
        <f>IFERROR(IF(Purchase!D1011 &lt;&gt;"",Purchase!D1011,""),"")</f>
        <v/>
      </c>
      <c r="AE1028" s="89" t="str">
        <f>IFERROR(IF(Purchase!E1011 &lt;&gt;"",Purchase!E1011,""),"")</f>
        <v/>
      </c>
      <c r="AF1028" s="89" t="str">
        <f>IFERROR(IF(Purchase!F1011 &lt;&gt;"",Purchase!F1011,""),"")</f>
        <v/>
      </c>
      <c r="AG1028" s="89" t="str">
        <f>IFERROR(IF(Purchase!G1011 &lt;&gt;"",Purchase!G1011,""),"")</f>
        <v/>
      </c>
      <c r="AH1028" s="89" t="str">
        <f>IFERROR(IF(Purchase!H1011 &lt;&gt;"",Purchase!H1011,""),"")</f>
        <v/>
      </c>
      <c r="AI1028" s="89" t="str">
        <f>IFERROR(IF(Purchase!I1011 &lt;&gt;"",Purchase!I1011,""),"")</f>
        <v/>
      </c>
      <c r="AJ1028" s="89" t="str">
        <f>IFERROR(IF(Purchase!J1011 &lt;&gt;"",Purchase!J1011,""),"")</f>
        <v/>
      </c>
      <c r="AK1028" s="101" t="str">
        <f t="shared" si="40"/>
        <v/>
      </c>
      <c r="BD1028" s="94" t="str">
        <f>IFERROR(IF(Sale!A1012 &lt;&gt; "", Sale!A1012, ""), "")</f>
        <v/>
      </c>
      <c r="BE1028" s="88" t="str">
        <f>IFERROR(IF(Sale!B1012 &lt;&gt; "", Sale!B1012, ""), "")</f>
        <v/>
      </c>
      <c r="BF1028" s="88" t="str">
        <f>IFERROR(IF(Sale!C1012 &lt;&gt; "", Sale!C1012, ""), "")</f>
        <v/>
      </c>
      <c r="BG1028" s="88" t="str">
        <f>IFERROR(IF(Sale!D1012 &lt;&gt; "", Sale!D1012, ""), "")</f>
        <v/>
      </c>
      <c r="BH1028" s="88" t="str">
        <f>IFERROR(IF(Sale!E1012 &lt;&gt; "", Sale!E1012, ""), "")</f>
        <v/>
      </c>
      <c r="BI1028" s="88" t="str">
        <f>IFERROR(IF(Sale!F1012 &lt;&gt; "", Sale!F1012, ""), "")</f>
        <v/>
      </c>
      <c r="BJ1028" s="88" t="str">
        <f>IFERROR(IF(Sale!G1012 &lt;&gt; "", Sale!G1012, ""), "")</f>
        <v/>
      </c>
      <c r="BK1028" s="88" t="str">
        <f>IFERROR(IF(Sale!H1012 &lt;&gt; "", Sale!H1012, ""), "")</f>
        <v/>
      </c>
      <c r="BL1028" s="88" t="str">
        <f>IFERROR(IF(Sale!I1012 &lt;&gt; "", Sale!I1012, ""), "")</f>
        <v/>
      </c>
      <c r="BM1028" s="88" t="str">
        <f>IFERROR(IF(Sale!J1012 &lt;&gt; "", Sale!J1012, ""), "")</f>
        <v/>
      </c>
      <c r="BN1028" s="88" t="str">
        <f>IFERROR(IF(Sale!K1012 &lt;&gt; "", Sale!K1012, ""), "")</f>
        <v/>
      </c>
      <c r="BO1028" s="88" t="str">
        <f>IFERROR(IF(Sale!L1012 &lt;&gt; "", Sale!L1012, ""), "")</f>
        <v/>
      </c>
      <c r="BP1028" s="88" t="str">
        <f>IFERROR(IF(Sale!M1012 &lt;&gt; "", Sale!M1012, ""), "")</f>
        <v/>
      </c>
      <c r="BQ1028" s="88" t="str">
        <f>IFERROR(IF(Sale!N1012 &lt;&gt; "", Sale!N1012, ""), "")</f>
        <v/>
      </c>
      <c r="BR1028" s="88" t="str">
        <f>IFERROR(IF(Sale!O1012 &lt;&gt; "", Sale!O1012, ""), "")</f>
        <v/>
      </c>
    </row>
    <row r="1029" spans="26:70">
      <c r="Z1029" s="101" t="str">
        <f>IF(AB1029 &lt;&gt; "", (COUNTIF($AB$19:AB1029,AB1029)&amp;"_"&amp;AB1029),"")</f>
        <v/>
      </c>
      <c r="AA1029" s="125" t="str">
        <f>IFERROR(IF(Purchase!A1012 &lt;&gt;"",Purchase!A1012,""),"")</f>
        <v/>
      </c>
      <c r="AB1029" s="101" t="str">
        <f>IFERROR(IF(Purchase!B1012 &lt;&gt;"",Purchase!B1012,""),"")</f>
        <v/>
      </c>
      <c r="AC1029" s="101" t="str">
        <f>IFERROR(IF(Purchase!C1012 &lt;&gt;"",Purchase!C1012,""),"")</f>
        <v/>
      </c>
      <c r="AD1029" s="89" t="str">
        <f>IFERROR(IF(Purchase!D1012 &lt;&gt;"",Purchase!D1012,""),"")</f>
        <v/>
      </c>
      <c r="AE1029" s="89" t="str">
        <f>IFERROR(IF(Purchase!E1012 &lt;&gt;"",Purchase!E1012,""),"")</f>
        <v/>
      </c>
      <c r="AF1029" s="89" t="str">
        <f>IFERROR(IF(Purchase!F1012 &lt;&gt;"",Purchase!F1012,""),"")</f>
        <v/>
      </c>
      <c r="AG1029" s="89" t="str">
        <f>IFERROR(IF(Purchase!G1012 &lt;&gt;"",Purchase!G1012,""),"")</f>
        <v/>
      </c>
      <c r="AH1029" s="89" t="str">
        <f>IFERROR(IF(Purchase!H1012 &lt;&gt;"",Purchase!H1012,""),"")</f>
        <v/>
      </c>
      <c r="AI1029" s="89" t="str">
        <f>IFERROR(IF(Purchase!I1012 &lt;&gt;"",Purchase!I1012,""),"")</f>
        <v/>
      </c>
      <c r="AJ1029" s="89" t="str">
        <f>IFERROR(IF(Purchase!J1012 &lt;&gt;"",Purchase!J1012,""),"")</f>
        <v/>
      </c>
      <c r="AK1029" s="101" t="str">
        <f t="shared" si="40"/>
        <v/>
      </c>
      <c r="BD1029" s="94" t="str">
        <f>IFERROR(IF(Sale!A1013 &lt;&gt; "", Sale!A1013, ""), "")</f>
        <v/>
      </c>
      <c r="BE1029" s="88" t="str">
        <f>IFERROR(IF(Sale!B1013 &lt;&gt; "", Sale!B1013, ""), "")</f>
        <v/>
      </c>
      <c r="BF1029" s="88" t="str">
        <f>IFERROR(IF(Sale!C1013 &lt;&gt; "", Sale!C1013, ""), "")</f>
        <v/>
      </c>
      <c r="BG1029" s="88" t="str">
        <f>IFERROR(IF(Sale!D1013 &lt;&gt; "", Sale!D1013, ""), "")</f>
        <v/>
      </c>
      <c r="BH1029" s="88" t="str">
        <f>IFERROR(IF(Sale!E1013 &lt;&gt; "", Sale!E1013, ""), "")</f>
        <v/>
      </c>
      <c r="BI1029" s="88" t="str">
        <f>IFERROR(IF(Sale!F1013 &lt;&gt; "", Sale!F1013, ""), "")</f>
        <v/>
      </c>
      <c r="BJ1029" s="88" t="str">
        <f>IFERROR(IF(Sale!G1013 &lt;&gt; "", Sale!G1013, ""), "")</f>
        <v/>
      </c>
      <c r="BK1029" s="88" t="str">
        <f>IFERROR(IF(Sale!H1013 &lt;&gt; "", Sale!H1013, ""), "")</f>
        <v/>
      </c>
      <c r="BL1029" s="88" t="str">
        <f>IFERROR(IF(Sale!I1013 &lt;&gt; "", Sale!I1013, ""), "")</f>
        <v/>
      </c>
      <c r="BM1029" s="88" t="str">
        <f>IFERROR(IF(Sale!J1013 &lt;&gt; "", Sale!J1013, ""), "")</f>
        <v/>
      </c>
      <c r="BN1029" s="88" t="str">
        <f>IFERROR(IF(Sale!K1013 &lt;&gt; "", Sale!K1013, ""), "")</f>
        <v/>
      </c>
      <c r="BO1029" s="88" t="str">
        <f>IFERROR(IF(Sale!L1013 &lt;&gt; "", Sale!L1013, ""), "")</f>
        <v/>
      </c>
      <c r="BP1029" s="88" t="str">
        <f>IFERROR(IF(Sale!M1013 &lt;&gt; "", Sale!M1013, ""), "")</f>
        <v/>
      </c>
      <c r="BQ1029" s="88" t="str">
        <f>IFERROR(IF(Sale!N1013 &lt;&gt; "", Sale!N1013, ""), "")</f>
        <v/>
      </c>
      <c r="BR1029" s="88" t="str">
        <f>IFERROR(IF(Sale!O1013 &lt;&gt; "", Sale!O1013, ""), "")</f>
        <v/>
      </c>
    </row>
    <row r="1030" spans="26:70">
      <c r="Z1030" s="101" t="str">
        <f>IF(AB1030 &lt;&gt; "", (COUNTIF($AB$19:AB1030,AB1030)&amp;"_"&amp;AB1030),"")</f>
        <v/>
      </c>
      <c r="AA1030" s="125" t="str">
        <f>IFERROR(IF(Purchase!A1013 &lt;&gt;"",Purchase!A1013,""),"")</f>
        <v/>
      </c>
      <c r="AB1030" s="101" t="str">
        <f>IFERROR(IF(Purchase!B1013 &lt;&gt;"",Purchase!B1013,""),"")</f>
        <v/>
      </c>
      <c r="AC1030" s="101" t="str">
        <f>IFERROR(IF(Purchase!C1013 &lt;&gt;"",Purchase!C1013,""),"")</f>
        <v/>
      </c>
      <c r="AD1030" s="89" t="str">
        <f>IFERROR(IF(Purchase!D1013 &lt;&gt;"",Purchase!D1013,""),"")</f>
        <v/>
      </c>
      <c r="AE1030" s="89" t="str">
        <f>IFERROR(IF(Purchase!E1013 &lt;&gt;"",Purchase!E1013,""),"")</f>
        <v/>
      </c>
      <c r="AF1030" s="89" t="str">
        <f>IFERROR(IF(Purchase!F1013 &lt;&gt;"",Purchase!F1013,""),"")</f>
        <v/>
      </c>
      <c r="AG1030" s="89" t="str">
        <f>IFERROR(IF(Purchase!G1013 &lt;&gt;"",Purchase!G1013,""),"")</f>
        <v/>
      </c>
      <c r="AH1030" s="89" t="str">
        <f>IFERROR(IF(Purchase!H1013 &lt;&gt;"",Purchase!H1013,""),"")</f>
        <v/>
      </c>
      <c r="AI1030" s="89" t="str">
        <f>IFERROR(IF(Purchase!I1013 &lt;&gt;"",Purchase!I1013,""),"")</f>
        <v/>
      </c>
      <c r="AJ1030" s="89" t="str">
        <f>IFERROR(IF(Purchase!J1013 &lt;&gt;"",Purchase!J1013,""),"")</f>
        <v/>
      </c>
      <c r="AK1030" s="101" t="str">
        <f t="shared" si="40"/>
        <v/>
      </c>
      <c r="BD1030" s="94" t="str">
        <f>IFERROR(IF(Sale!A1014 &lt;&gt; "", Sale!A1014, ""), "")</f>
        <v/>
      </c>
      <c r="BE1030" s="88" t="str">
        <f>IFERROR(IF(Sale!B1014 &lt;&gt; "", Sale!B1014, ""), "")</f>
        <v/>
      </c>
      <c r="BF1030" s="88" t="str">
        <f>IFERROR(IF(Sale!C1014 &lt;&gt; "", Sale!C1014, ""), "")</f>
        <v/>
      </c>
      <c r="BG1030" s="88" t="str">
        <f>IFERROR(IF(Sale!D1014 &lt;&gt; "", Sale!D1014, ""), "")</f>
        <v/>
      </c>
      <c r="BH1030" s="88" t="str">
        <f>IFERROR(IF(Sale!E1014 &lt;&gt; "", Sale!E1014, ""), "")</f>
        <v/>
      </c>
      <c r="BI1030" s="88" t="str">
        <f>IFERROR(IF(Sale!F1014 &lt;&gt; "", Sale!F1014, ""), "")</f>
        <v/>
      </c>
      <c r="BJ1030" s="88" t="str">
        <f>IFERROR(IF(Sale!G1014 &lt;&gt; "", Sale!G1014, ""), "")</f>
        <v/>
      </c>
      <c r="BK1030" s="88" t="str">
        <f>IFERROR(IF(Sale!H1014 &lt;&gt; "", Sale!H1014, ""), "")</f>
        <v/>
      </c>
      <c r="BL1030" s="88" t="str">
        <f>IFERROR(IF(Sale!I1014 &lt;&gt; "", Sale!I1014, ""), "")</f>
        <v/>
      </c>
      <c r="BM1030" s="88" t="str">
        <f>IFERROR(IF(Sale!J1014 &lt;&gt; "", Sale!J1014, ""), "")</f>
        <v/>
      </c>
      <c r="BN1030" s="88" t="str">
        <f>IFERROR(IF(Sale!K1014 &lt;&gt; "", Sale!K1014, ""), "")</f>
        <v/>
      </c>
      <c r="BO1030" s="88" t="str">
        <f>IFERROR(IF(Sale!L1014 &lt;&gt; "", Sale!L1014, ""), "")</f>
        <v/>
      </c>
      <c r="BP1030" s="88" t="str">
        <f>IFERROR(IF(Sale!M1014 &lt;&gt; "", Sale!M1014, ""), "")</f>
        <v/>
      </c>
      <c r="BQ1030" s="88" t="str">
        <f>IFERROR(IF(Sale!N1014 &lt;&gt; "", Sale!N1014, ""), "")</f>
        <v/>
      </c>
      <c r="BR1030" s="88" t="str">
        <f>IFERROR(IF(Sale!O1014 &lt;&gt; "", Sale!O1014, ""), "")</f>
        <v/>
      </c>
    </row>
    <row r="1031" spans="26:70">
      <c r="Z1031" s="101" t="str">
        <f>IF(AB1031 &lt;&gt; "", (COUNTIF($AB$19:AB1031,AB1031)&amp;"_"&amp;AB1031),"")</f>
        <v/>
      </c>
      <c r="AA1031" s="125" t="str">
        <f>IFERROR(IF(Purchase!A1014 &lt;&gt;"",Purchase!A1014,""),"")</f>
        <v/>
      </c>
      <c r="AB1031" s="101" t="str">
        <f>IFERROR(IF(Purchase!B1014 &lt;&gt;"",Purchase!B1014,""),"")</f>
        <v/>
      </c>
      <c r="AC1031" s="101" t="str">
        <f>IFERROR(IF(Purchase!C1014 &lt;&gt;"",Purchase!C1014,""),"")</f>
        <v/>
      </c>
      <c r="AD1031" s="89" t="str">
        <f>IFERROR(IF(Purchase!D1014 &lt;&gt;"",Purchase!D1014,""),"")</f>
        <v/>
      </c>
      <c r="AE1031" s="89" t="str">
        <f>IFERROR(IF(Purchase!E1014 &lt;&gt;"",Purchase!E1014,""),"")</f>
        <v/>
      </c>
      <c r="AF1031" s="89" t="str">
        <f>IFERROR(IF(Purchase!F1014 &lt;&gt;"",Purchase!F1014,""),"")</f>
        <v/>
      </c>
      <c r="AG1031" s="89" t="str">
        <f>IFERROR(IF(Purchase!G1014 &lt;&gt;"",Purchase!G1014,""),"")</f>
        <v/>
      </c>
      <c r="AH1031" s="89" t="str">
        <f>IFERROR(IF(Purchase!H1014 &lt;&gt;"",Purchase!H1014,""),"")</f>
        <v/>
      </c>
      <c r="AI1031" s="89" t="str">
        <f>IFERROR(IF(Purchase!I1014 &lt;&gt;"",Purchase!I1014,""),"")</f>
        <v/>
      </c>
      <c r="AJ1031" s="89" t="str">
        <f>IFERROR(IF(Purchase!J1014 &lt;&gt;"",Purchase!J1014,""),"")</f>
        <v/>
      </c>
      <c r="AK1031" s="101" t="str">
        <f t="shared" si="40"/>
        <v/>
      </c>
      <c r="BD1031" s="94" t="str">
        <f>IFERROR(IF(Sale!A1015 &lt;&gt; "", Sale!A1015, ""), "")</f>
        <v/>
      </c>
      <c r="BE1031" s="88" t="str">
        <f>IFERROR(IF(Sale!B1015 &lt;&gt; "", Sale!B1015, ""), "")</f>
        <v/>
      </c>
      <c r="BF1031" s="88" t="str">
        <f>IFERROR(IF(Sale!C1015 &lt;&gt; "", Sale!C1015, ""), "")</f>
        <v/>
      </c>
      <c r="BG1031" s="88" t="str">
        <f>IFERROR(IF(Sale!D1015 &lt;&gt; "", Sale!D1015, ""), "")</f>
        <v/>
      </c>
      <c r="BH1031" s="88" t="str">
        <f>IFERROR(IF(Sale!E1015 &lt;&gt; "", Sale!E1015, ""), "")</f>
        <v/>
      </c>
      <c r="BI1031" s="88" t="str">
        <f>IFERROR(IF(Sale!F1015 &lt;&gt; "", Sale!F1015, ""), "")</f>
        <v/>
      </c>
      <c r="BJ1031" s="88" t="str">
        <f>IFERROR(IF(Sale!G1015 &lt;&gt; "", Sale!G1015, ""), "")</f>
        <v/>
      </c>
      <c r="BK1031" s="88" t="str">
        <f>IFERROR(IF(Sale!H1015 &lt;&gt; "", Sale!H1015, ""), "")</f>
        <v/>
      </c>
      <c r="BL1031" s="88" t="str">
        <f>IFERROR(IF(Sale!I1015 &lt;&gt; "", Sale!I1015, ""), "")</f>
        <v/>
      </c>
      <c r="BM1031" s="88" t="str">
        <f>IFERROR(IF(Sale!J1015 &lt;&gt; "", Sale!J1015, ""), "")</f>
        <v/>
      </c>
      <c r="BN1031" s="88" t="str">
        <f>IFERROR(IF(Sale!K1015 &lt;&gt; "", Sale!K1015, ""), "")</f>
        <v/>
      </c>
      <c r="BO1031" s="88" t="str">
        <f>IFERROR(IF(Sale!L1015 &lt;&gt; "", Sale!L1015, ""), "")</f>
        <v/>
      </c>
      <c r="BP1031" s="88" t="str">
        <f>IFERROR(IF(Sale!M1015 &lt;&gt; "", Sale!M1015, ""), "")</f>
        <v/>
      </c>
      <c r="BQ1031" s="88" t="str">
        <f>IFERROR(IF(Sale!N1015 &lt;&gt; "", Sale!N1015, ""), "")</f>
        <v/>
      </c>
      <c r="BR1031" s="88" t="str">
        <f>IFERROR(IF(Sale!O1015 &lt;&gt; "", Sale!O1015, ""), "")</f>
        <v/>
      </c>
    </row>
    <row r="1032" spans="26:70">
      <c r="Z1032" s="101" t="str">
        <f>IF(AB1032 &lt;&gt; "", (COUNTIF($AB$19:AB1032,AB1032)&amp;"_"&amp;AB1032),"")</f>
        <v/>
      </c>
      <c r="AA1032" s="125" t="str">
        <f>IFERROR(IF(Purchase!A1015 &lt;&gt;"",Purchase!A1015,""),"")</f>
        <v/>
      </c>
      <c r="AB1032" s="101" t="str">
        <f>IFERROR(IF(Purchase!B1015 &lt;&gt;"",Purchase!B1015,""),"")</f>
        <v/>
      </c>
      <c r="AC1032" s="101" t="str">
        <f>IFERROR(IF(Purchase!C1015 &lt;&gt;"",Purchase!C1015,""),"")</f>
        <v/>
      </c>
      <c r="AD1032" s="89" t="str">
        <f>IFERROR(IF(Purchase!D1015 &lt;&gt;"",Purchase!D1015,""),"")</f>
        <v/>
      </c>
      <c r="AE1032" s="89" t="str">
        <f>IFERROR(IF(Purchase!E1015 &lt;&gt;"",Purchase!E1015,""),"")</f>
        <v/>
      </c>
      <c r="AF1032" s="89" t="str">
        <f>IFERROR(IF(Purchase!F1015 &lt;&gt;"",Purchase!F1015,""),"")</f>
        <v/>
      </c>
      <c r="AG1032" s="89" t="str">
        <f>IFERROR(IF(Purchase!G1015 &lt;&gt;"",Purchase!G1015,""),"")</f>
        <v/>
      </c>
      <c r="AH1032" s="89" t="str">
        <f>IFERROR(IF(Purchase!H1015 &lt;&gt;"",Purchase!H1015,""),"")</f>
        <v/>
      </c>
      <c r="AI1032" s="89" t="str">
        <f>IFERROR(IF(Purchase!I1015 &lt;&gt;"",Purchase!I1015,""),"")</f>
        <v/>
      </c>
      <c r="AJ1032" s="89" t="str">
        <f>IFERROR(IF(Purchase!J1015 &lt;&gt;"",Purchase!J1015,""),"")</f>
        <v/>
      </c>
      <c r="AK1032" s="101" t="str">
        <f t="shared" si="40"/>
        <v/>
      </c>
      <c r="BD1032" s="94" t="str">
        <f>IFERROR(IF(Sale!A1016 &lt;&gt; "", Sale!A1016, ""), "")</f>
        <v/>
      </c>
      <c r="BE1032" s="88" t="str">
        <f>IFERROR(IF(Sale!B1016 &lt;&gt; "", Sale!B1016, ""), "")</f>
        <v/>
      </c>
      <c r="BF1032" s="88" t="str">
        <f>IFERROR(IF(Sale!C1016 &lt;&gt; "", Sale!C1016, ""), "")</f>
        <v/>
      </c>
      <c r="BG1032" s="88" t="str">
        <f>IFERROR(IF(Sale!D1016 &lt;&gt; "", Sale!D1016, ""), "")</f>
        <v/>
      </c>
      <c r="BH1032" s="88" t="str">
        <f>IFERROR(IF(Sale!E1016 &lt;&gt; "", Sale!E1016, ""), "")</f>
        <v/>
      </c>
      <c r="BI1032" s="88" t="str">
        <f>IFERROR(IF(Sale!F1016 &lt;&gt; "", Sale!F1016, ""), "")</f>
        <v/>
      </c>
      <c r="BJ1032" s="88" t="str">
        <f>IFERROR(IF(Sale!G1016 &lt;&gt; "", Sale!G1016, ""), "")</f>
        <v/>
      </c>
      <c r="BK1032" s="88" t="str">
        <f>IFERROR(IF(Sale!H1016 &lt;&gt; "", Sale!H1016, ""), "")</f>
        <v/>
      </c>
      <c r="BL1032" s="88" t="str">
        <f>IFERROR(IF(Sale!I1016 &lt;&gt; "", Sale!I1016, ""), "")</f>
        <v/>
      </c>
      <c r="BM1032" s="88" t="str">
        <f>IFERROR(IF(Sale!J1016 &lt;&gt; "", Sale!J1016, ""), "")</f>
        <v/>
      </c>
      <c r="BN1032" s="88" t="str">
        <f>IFERROR(IF(Sale!K1016 &lt;&gt; "", Sale!K1016, ""), "")</f>
        <v/>
      </c>
      <c r="BO1032" s="88" t="str">
        <f>IFERROR(IF(Sale!L1016 &lt;&gt; "", Sale!L1016, ""), "")</f>
        <v/>
      </c>
      <c r="BP1032" s="88" t="str">
        <f>IFERROR(IF(Sale!M1016 &lt;&gt; "", Sale!M1016, ""), "")</f>
        <v/>
      </c>
      <c r="BQ1032" s="88" t="str">
        <f>IFERROR(IF(Sale!N1016 &lt;&gt; "", Sale!N1016, ""), "")</f>
        <v/>
      </c>
      <c r="BR1032" s="88" t="str">
        <f>IFERROR(IF(Sale!O1016 &lt;&gt; "", Sale!O1016, ""), "")</f>
        <v/>
      </c>
    </row>
    <row r="1033" spans="26:70">
      <c r="Z1033" s="101" t="str">
        <f>IF(AB1033 &lt;&gt; "", (COUNTIF($AB$19:AB1033,AB1033)&amp;"_"&amp;AB1033),"")</f>
        <v/>
      </c>
      <c r="AA1033" s="125" t="str">
        <f>IFERROR(IF(Purchase!A1016 &lt;&gt;"",Purchase!A1016,""),"")</f>
        <v/>
      </c>
      <c r="AB1033" s="101" t="str">
        <f>IFERROR(IF(Purchase!B1016 &lt;&gt;"",Purchase!B1016,""),"")</f>
        <v/>
      </c>
      <c r="AC1033" s="101" t="str">
        <f>IFERROR(IF(Purchase!C1016 &lt;&gt;"",Purchase!C1016,""),"")</f>
        <v/>
      </c>
      <c r="AD1033" s="89" t="str">
        <f>IFERROR(IF(Purchase!D1016 &lt;&gt;"",Purchase!D1016,""),"")</f>
        <v/>
      </c>
      <c r="AE1033" s="89" t="str">
        <f>IFERROR(IF(Purchase!E1016 &lt;&gt;"",Purchase!E1016,""),"")</f>
        <v/>
      </c>
      <c r="AF1033" s="89" t="str">
        <f>IFERROR(IF(Purchase!F1016 &lt;&gt;"",Purchase!F1016,""),"")</f>
        <v/>
      </c>
      <c r="AG1033" s="89" t="str">
        <f>IFERROR(IF(Purchase!G1016 &lt;&gt;"",Purchase!G1016,""),"")</f>
        <v/>
      </c>
      <c r="AH1033" s="89" t="str">
        <f>IFERROR(IF(Purchase!H1016 &lt;&gt;"",Purchase!H1016,""),"")</f>
        <v/>
      </c>
      <c r="AI1033" s="89" t="str">
        <f>IFERROR(IF(Purchase!I1016 &lt;&gt;"",Purchase!I1016,""),"")</f>
        <v/>
      </c>
      <c r="AJ1033" s="89" t="str">
        <f>IFERROR(IF(Purchase!J1016 &lt;&gt;"",Purchase!J1016,""),"")</f>
        <v/>
      </c>
      <c r="AK1033" s="101" t="str">
        <f t="shared" si="40"/>
        <v/>
      </c>
      <c r="BD1033" s="94" t="str">
        <f>IFERROR(IF(Sale!A1017 &lt;&gt; "", Sale!A1017, ""), "")</f>
        <v/>
      </c>
      <c r="BE1033" s="88" t="str">
        <f>IFERROR(IF(Sale!B1017 &lt;&gt; "", Sale!B1017, ""), "")</f>
        <v/>
      </c>
      <c r="BF1033" s="88" t="str">
        <f>IFERROR(IF(Sale!C1017 &lt;&gt; "", Sale!C1017, ""), "")</f>
        <v/>
      </c>
      <c r="BG1033" s="88" t="str">
        <f>IFERROR(IF(Sale!D1017 &lt;&gt; "", Sale!D1017, ""), "")</f>
        <v/>
      </c>
      <c r="BH1033" s="88" t="str">
        <f>IFERROR(IF(Sale!E1017 &lt;&gt; "", Sale!E1017, ""), "")</f>
        <v/>
      </c>
      <c r="BI1033" s="88" t="str">
        <f>IFERROR(IF(Sale!F1017 &lt;&gt; "", Sale!F1017, ""), "")</f>
        <v/>
      </c>
      <c r="BJ1033" s="88" t="str">
        <f>IFERROR(IF(Sale!G1017 &lt;&gt; "", Sale!G1017, ""), "")</f>
        <v/>
      </c>
      <c r="BK1033" s="88" t="str">
        <f>IFERROR(IF(Sale!H1017 &lt;&gt; "", Sale!H1017, ""), "")</f>
        <v/>
      </c>
      <c r="BL1033" s="88" t="str">
        <f>IFERROR(IF(Sale!I1017 &lt;&gt; "", Sale!I1017, ""), "")</f>
        <v/>
      </c>
      <c r="BM1033" s="88" t="str">
        <f>IFERROR(IF(Sale!J1017 &lt;&gt; "", Sale!J1017, ""), "")</f>
        <v/>
      </c>
      <c r="BN1033" s="88" t="str">
        <f>IFERROR(IF(Sale!K1017 &lt;&gt; "", Sale!K1017, ""), "")</f>
        <v/>
      </c>
      <c r="BO1033" s="88" t="str">
        <f>IFERROR(IF(Sale!L1017 &lt;&gt; "", Sale!L1017, ""), "")</f>
        <v/>
      </c>
      <c r="BP1033" s="88" t="str">
        <f>IFERROR(IF(Sale!M1017 &lt;&gt; "", Sale!M1017, ""), "")</f>
        <v/>
      </c>
      <c r="BQ1033" s="88" t="str">
        <f>IFERROR(IF(Sale!N1017 &lt;&gt; "", Sale!N1017, ""), "")</f>
        <v/>
      </c>
      <c r="BR1033" s="88" t="str">
        <f>IFERROR(IF(Sale!O1017 &lt;&gt; "", Sale!O1017, ""), "")</f>
        <v/>
      </c>
    </row>
    <row r="1034" spans="26:70">
      <c r="Z1034" s="101" t="str">
        <f>IF(AB1034 &lt;&gt; "", (COUNTIF($AB$19:AB1034,AB1034)&amp;"_"&amp;AB1034),"")</f>
        <v/>
      </c>
      <c r="AA1034" s="125" t="str">
        <f>IFERROR(IF(Purchase!A1017 &lt;&gt;"",Purchase!A1017,""),"")</f>
        <v/>
      </c>
      <c r="AB1034" s="101" t="str">
        <f>IFERROR(IF(Purchase!B1017 &lt;&gt;"",Purchase!B1017,""),"")</f>
        <v/>
      </c>
      <c r="AC1034" s="101" t="str">
        <f>IFERROR(IF(Purchase!C1017 &lt;&gt;"",Purchase!C1017,""),"")</f>
        <v/>
      </c>
      <c r="AD1034" s="89" t="str">
        <f>IFERROR(IF(Purchase!D1017 &lt;&gt;"",Purchase!D1017,""),"")</f>
        <v/>
      </c>
      <c r="AE1034" s="89" t="str">
        <f>IFERROR(IF(Purchase!E1017 &lt;&gt;"",Purchase!E1017,""),"")</f>
        <v/>
      </c>
      <c r="AF1034" s="89" t="str">
        <f>IFERROR(IF(Purchase!F1017 &lt;&gt;"",Purchase!F1017,""),"")</f>
        <v/>
      </c>
      <c r="AG1034" s="89" t="str">
        <f>IFERROR(IF(Purchase!G1017 &lt;&gt;"",Purchase!G1017,""),"")</f>
        <v/>
      </c>
      <c r="AH1034" s="89" t="str">
        <f>IFERROR(IF(Purchase!H1017 &lt;&gt;"",Purchase!H1017,""),"")</f>
        <v/>
      </c>
      <c r="AI1034" s="89" t="str">
        <f>IFERROR(IF(Purchase!I1017 &lt;&gt;"",Purchase!I1017,""),"")</f>
        <v/>
      </c>
      <c r="AJ1034" s="89" t="str">
        <f>IFERROR(IF(Purchase!J1017 &lt;&gt;"",Purchase!J1017,""),"")</f>
        <v/>
      </c>
      <c r="AK1034" s="101" t="str">
        <f t="shared" si="40"/>
        <v/>
      </c>
      <c r="BD1034" s="94" t="str">
        <f>IFERROR(IF(Sale!A1018 &lt;&gt; "", Sale!A1018, ""), "")</f>
        <v/>
      </c>
      <c r="BE1034" s="88" t="str">
        <f>IFERROR(IF(Sale!B1018 &lt;&gt; "", Sale!B1018, ""), "")</f>
        <v/>
      </c>
      <c r="BF1034" s="88" t="str">
        <f>IFERROR(IF(Sale!C1018 &lt;&gt; "", Sale!C1018, ""), "")</f>
        <v/>
      </c>
      <c r="BG1034" s="88" t="str">
        <f>IFERROR(IF(Sale!D1018 &lt;&gt; "", Sale!D1018, ""), "")</f>
        <v/>
      </c>
      <c r="BH1034" s="88" t="str">
        <f>IFERROR(IF(Sale!E1018 &lt;&gt; "", Sale!E1018, ""), "")</f>
        <v/>
      </c>
      <c r="BI1034" s="88" t="str">
        <f>IFERROR(IF(Sale!F1018 &lt;&gt; "", Sale!F1018, ""), "")</f>
        <v/>
      </c>
      <c r="BJ1034" s="88" t="str">
        <f>IFERROR(IF(Sale!G1018 &lt;&gt; "", Sale!G1018, ""), "")</f>
        <v/>
      </c>
      <c r="BK1034" s="88" t="str">
        <f>IFERROR(IF(Sale!H1018 &lt;&gt; "", Sale!H1018, ""), "")</f>
        <v/>
      </c>
      <c r="BL1034" s="88" t="str">
        <f>IFERROR(IF(Sale!I1018 &lt;&gt; "", Sale!I1018, ""), "")</f>
        <v/>
      </c>
      <c r="BM1034" s="88" t="str">
        <f>IFERROR(IF(Sale!J1018 &lt;&gt; "", Sale!J1018, ""), "")</f>
        <v/>
      </c>
      <c r="BN1034" s="88" t="str">
        <f>IFERROR(IF(Sale!K1018 &lt;&gt; "", Sale!K1018, ""), "")</f>
        <v/>
      </c>
      <c r="BO1034" s="88" t="str">
        <f>IFERROR(IF(Sale!L1018 &lt;&gt; "", Sale!L1018, ""), "")</f>
        <v/>
      </c>
      <c r="BP1034" s="88" t="str">
        <f>IFERROR(IF(Sale!M1018 &lt;&gt; "", Sale!M1018, ""), "")</f>
        <v/>
      </c>
      <c r="BQ1034" s="88" t="str">
        <f>IFERROR(IF(Sale!N1018 &lt;&gt; "", Sale!N1018, ""), "")</f>
        <v/>
      </c>
      <c r="BR1034" s="88" t="str">
        <f>IFERROR(IF(Sale!O1018 &lt;&gt; "", Sale!O1018, ""), "")</f>
        <v/>
      </c>
    </row>
    <row r="1035" spans="26:70">
      <c r="Z1035" s="101" t="str">
        <f>IF(AB1035 &lt;&gt; "", (COUNTIF($AB$19:AB1035,AB1035)&amp;"_"&amp;AB1035),"")</f>
        <v/>
      </c>
      <c r="AA1035" s="125" t="str">
        <f>IFERROR(IF(Purchase!A1018 &lt;&gt;"",Purchase!A1018,""),"")</f>
        <v/>
      </c>
      <c r="AB1035" s="101" t="str">
        <f>IFERROR(IF(Purchase!B1018 &lt;&gt;"",Purchase!B1018,""),"")</f>
        <v/>
      </c>
      <c r="AC1035" s="101" t="str">
        <f>IFERROR(IF(Purchase!C1018 &lt;&gt;"",Purchase!C1018,""),"")</f>
        <v/>
      </c>
      <c r="AD1035" s="89" t="str">
        <f>IFERROR(IF(Purchase!D1018 &lt;&gt;"",Purchase!D1018,""),"")</f>
        <v/>
      </c>
      <c r="AE1035" s="89" t="str">
        <f>IFERROR(IF(Purchase!E1018 &lt;&gt;"",Purchase!E1018,""),"")</f>
        <v/>
      </c>
      <c r="AF1035" s="89" t="str">
        <f>IFERROR(IF(Purchase!F1018 &lt;&gt;"",Purchase!F1018,""),"")</f>
        <v/>
      </c>
      <c r="AG1035" s="89" t="str">
        <f>IFERROR(IF(Purchase!G1018 &lt;&gt;"",Purchase!G1018,""),"")</f>
        <v/>
      </c>
      <c r="AH1035" s="89" t="str">
        <f>IFERROR(IF(Purchase!H1018 &lt;&gt;"",Purchase!H1018,""),"")</f>
        <v/>
      </c>
      <c r="AI1035" s="89" t="str">
        <f>IFERROR(IF(Purchase!I1018 &lt;&gt;"",Purchase!I1018,""),"")</f>
        <v/>
      </c>
      <c r="AJ1035" s="89" t="str">
        <f>IFERROR(IF(Purchase!J1018 &lt;&gt;"",Purchase!J1018,""),"")</f>
        <v/>
      </c>
      <c r="AK1035" s="101" t="str">
        <f t="shared" si="40"/>
        <v/>
      </c>
      <c r="BD1035" s="94" t="str">
        <f>IFERROR(IF(Sale!A1019 &lt;&gt; "", Sale!A1019, ""), "")</f>
        <v/>
      </c>
      <c r="BE1035" s="88" t="str">
        <f>IFERROR(IF(Sale!B1019 &lt;&gt; "", Sale!B1019, ""), "")</f>
        <v/>
      </c>
      <c r="BF1035" s="88" t="str">
        <f>IFERROR(IF(Sale!C1019 &lt;&gt; "", Sale!C1019, ""), "")</f>
        <v/>
      </c>
      <c r="BG1035" s="88" t="str">
        <f>IFERROR(IF(Sale!D1019 &lt;&gt; "", Sale!D1019, ""), "")</f>
        <v/>
      </c>
      <c r="BH1035" s="88" t="str">
        <f>IFERROR(IF(Sale!E1019 &lt;&gt; "", Sale!E1019, ""), "")</f>
        <v/>
      </c>
      <c r="BI1035" s="88" t="str">
        <f>IFERROR(IF(Sale!F1019 &lt;&gt; "", Sale!F1019, ""), "")</f>
        <v/>
      </c>
      <c r="BJ1035" s="88" t="str">
        <f>IFERROR(IF(Sale!G1019 &lt;&gt; "", Sale!G1019, ""), "")</f>
        <v/>
      </c>
      <c r="BK1035" s="88" t="str">
        <f>IFERROR(IF(Sale!H1019 &lt;&gt; "", Sale!H1019, ""), "")</f>
        <v/>
      </c>
      <c r="BL1035" s="88" t="str">
        <f>IFERROR(IF(Sale!I1019 &lt;&gt; "", Sale!I1019, ""), "")</f>
        <v/>
      </c>
      <c r="BM1035" s="88" t="str">
        <f>IFERROR(IF(Sale!J1019 &lt;&gt; "", Sale!J1019, ""), "")</f>
        <v/>
      </c>
      <c r="BN1035" s="88" t="str">
        <f>IFERROR(IF(Sale!K1019 &lt;&gt; "", Sale!K1019, ""), "")</f>
        <v/>
      </c>
      <c r="BO1035" s="88" t="str">
        <f>IFERROR(IF(Sale!L1019 &lt;&gt; "", Sale!L1019, ""), "")</f>
        <v/>
      </c>
      <c r="BP1035" s="88" t="str">
        <f>IFERROR(IF(Sale!M1019 &lt;&gt; "", Sale!M1019, ""), "")</f>
        <v/>
      </c>
      <c r="BQ1035" s="88" t="str">
        <f>IFERROR(IF(Sale!N1019 &lt;&gt; "", Sale!N1019, ""), "")</f>
        <v/>
      </c>
      <c r="BR1035" s="88" t="str">
        <f>IFERROR(IF(Sale!O1019 &lt;&gt; "", Sale!O1019, ""), "")</f>
        <v/>
      </c>
    </row>
    <row r="1036" spans="26:70">
      <c r="Z1036" s="101" t="str">
        <f>IF(AB1036 &lt;&gt; "", (COUNTIF($AB$19:AB1036,AB1036)&amp;"_"&amp;AB1036),"")</f>
        <v/>
      </c>
      <c r="AA1036" s="125" t="str">
        <f>IFERROR(IF(Purchase!A1019 &lt;&gt;"",Purchase!A1019,""),"")</f>
        <v/>
      </c>
      <c r="AB1036" s="101" t="str">
        <f>IFERROR(IF(Purchase!B1019 &lt;&gt;"",Purchase!B1019,""),"")</f>
        <v/>
      </c>
      <c r="AC1036" s="101" t="str">
        <f>IFERROR(IF(Purchase!C1019 &lt;&gt;"",Purchase!C1019,""),"")</f>
        <v/>
      </c>
      <c r="AD1036" s="89" t="str">
        <f>IFERROR(IF(Purchase!D1019 &lt;&gt;"",Purchase!D1019,""),"")</f>
        <v/>
      </c>
      <c r="AE1036" s="89" t="str">
        <f>IFERROR(IF(Purchase!E1019 &lt;&gt;"",Purchase!E1019,""),"")</f>
        <v/>
      </c>
      <c r="AF1036" s="89" t="str">
        <f>IFERROR(IF(Purchase!F1019 &lt;&gt;"",Purchase!F1019,""),"")</f>
        <v/>
      </c>
      <c r="AG1036" s="89" t="str">
        <f>IFERROR(IF(Purchase!G1019 &lt;&gt;"",Purchase!G1019,""),"")</f>
        <v/>
      </c>
      <c r="AH1036" s="89" t="str">
        <f>IFERROR(IF(Purchase!H1019 &lt;&gt;"",Purchase!H1019,""),"")</f>
        <v/>
      </c>
      <c r="AI1036" s="89" t="str">
        <f>IFERROR(IF(Purchase!I1019 &lt;&gt;"",Purchase!I1019,""),"")</f>
        <v/>
      </c>
      <c r="AJ1036" s="89" t="str">
        <f>IFERROR(IF(Purchase!J1019 &lt;&gt;"",Purchase!J1019,""),"")</f>
        <v/>
      </c>
      <c r="AK1036" s="101" t="str">
        <f t="shared" si="40"/>
        <v/>
      </c>
      <c r="BD1036" s="94" t="str">
        <f>IFERROR(IF(Sale!A1020 &lt;&gt; "", Sale!A1020, ""), "")</f>
        <v/>
      </c>
      <c r="BE1036" s="88" t="str">
        <f>IFERROR(IF(Sale!B1020 &lt;&gt; "", Sale!B1020, ""), "")</f>
        <v/>
      </c>
      <c r="BF1036" s="88" t="str">
        <f>IFERROR(IF(Sale!C1020 &lt;&gt; "", Sale!C1020, ""), "")</f>
        <v/>
      </c>
      <c r="BG1036" s="88" t="str">
        <f>IFERROR(IF(Sale!D1020 &lt;&gt; "", Sale!D1020, ""), "")</f>
        <v/>
      </c>
      <c r="BH1036" s="88" t="str">
        <f>IFERROR(IF(Sale!E1020 &lt;&gt; "", Sale!E1020, ""), "")</f>
        <v/>
      </c>
      <c r="BI1036" s="88" t="str">
        <f>IFERROR(IF(Sale!F1020 &lt;&gt; "", Sale!F1020, ""), "")</f>
        <v/>
      </c>
      <c r="BJ1036" s="88" t="str">
        <f>IFERROR(IF(Sale!G1020 &lt;&gt; "", Sale!G1020, ""), "")</f>
        <v/>
      </c>
      <c r="BK1036" s="88" t="str">
        <f>IFERROR(IF(Sale!H1020 &lt;&gt; "", Sale!H1020, ""), "")</f>
        <v/>
      </c>
      <c r="BL1036" s="88" t="str">
        <f>IFERROR(IF(Sale!I1020 &lt;&gt; "", Sale!I1020, ""), "")</f>
        <v/>
      </c>
      <c r="BM1036" s="88" t="str">
        <f>IFERROR(IF(Sale!J1020 &lt;&gt; "", Sale!J1020, ""), "")</f>
        <v/>
      </c>
      <c r="BN1036" s="88" t="str">
        <f>IFERROR(IF(Sale!K1020 &lt;&gt; "", Sale!K1020, ""), "")</f>
        <v/>
      </c>
      <c r="BO1036" s="88" t="str">
        <f>IFERROR(IF(Sale!L1020 &lt;&gt; "", Sale!L1020, ""), "")</f>
        <v/>
      </c>
      <c r="BP1036" s="88" t="str">
        <f>IFERROR(IF(Sale!M1020 &lt;&gt; "", Sale!M1020, ""), "")</f>
        <v/>
      </c>
      <c r="BQ1036" s="88" t="str">
        <f>IFERROR(IF(Sale!N1020 &lt;&gt; "", Sale!N1020, ""), "")</f>
        <v/>
      </c>
      <c r="BR1036" s="88" t="str">
        <f>IFERROR(IF(Sale!O1020 &lt;&gt; "", Sale!O1020, ""), "")</f>
        <v/>
      </c>
    </row>
    <row r="1037" spans="26:70">
      <c r="Z1037" s="101" t="str">
        <f>IF(AB1037 &lt;&gt; "", (COUNTIF($AB$19:AB1037,AB1037)&amp;"_"&amp;AB1037),"")</f>
        <v/>
      </c>
      <c r="AA1037" s="125" t="str">
        <f>IFERROR(IF(Purchase!A1020 &lt;&gt;"",Purchase!A1020,""),"")</f>
        <v/>
      </c>
      <c r="AB1037" s="101" t="str">
        <f>IFERROR(IF(Purchase!B1020 &lt;&gt;"",Purchase!B1020,""),"")</f>
        <v/>
      </c>
      <c r="AC1037" s="101" t="str">
        <f>IFERROR(IF(Purchase!C1020 &lt;&gt;"",Purchase!C1020,""),"")</f>
        <v/>
      </c>
      <c r="AD1037" s="89" t="str">
        <f>IFERROR(IF(Purchase!D1020 &lt;&gt;"",Purchase!D1020,""),"")</f>
        <v/>
      </c>
      <c r="AE1037" s="89" t="str">
        <f>IFERROR(IF(Purchase!E1020 &lt;&gt;"",Purchase!E1020,""),"")</f>
        <v/>
      </c>
      <c r="AF1037" s="89" t="str">
        <f>IFERROR(IF(Purchase!F1020 &lt;&gt;"",Purchase!F1020,""),"")</f>
        <v/>
      </c>
      <c r="AG1037" s="89" t="str">
        <f>IFERROR(IF(Purchase!G1020 &lt;&gt;"",Purchase!G1020,""),"")</f>
        <v/>
      </c>
      <c r="AH1037" s="89" t="str">
        <f>IFERROR(IF(Purchase!H1020 &lt;&gt;"",Purchase!H1020,""),"")</f>
        <v/>
      </c>
      <c r="AI1037" s="89" t="str">
        <f>IFERROR(IF(Purchase!I1020 &lt;&gt;"",Purchase!I1020,""),"")</f>
        <v/>
      </c>
      <c r="AJ1037" s="89" t="str">
        <f>IFERROR(IF(Purchase!J1020 &lt;&gt;"",Purchase!J1020,""),"")</f>
        <v/>
      </c>
      <c r="AK1037" s="101" t="str">
        <f t="shared" si="40"/>
        <v/>
      </c>
      <c r="BD1037" s="94" t="str">
        <f>IFERROR(IF(Sale!A1021 &lt;&gt; "", Sale!A1021, ""), "")</f>
        <v/>
      </c>
      <c r="BE1037" s="88" t="str">
        <f>IFERROR(IF(Sale!B1021 &lt;&gt; "", Sale!B1021, ""), "")</f>
        <v/>
      </c>
      <c r="BF1037" s="88" t="str">
        <f>IFERROR(IF(Sale!C1021 &lt;&gt; "", Sale!C1021, ""), "")</f>
        <v/>
      </c>
      <c r="BG1037" s="88" t="str">
        <f>IFERROR(IF(Sale!D1021 &lt;&gt; "", Sale!D1021, ""), "")</f>
        <v/>
      </c>
      <c r="BH1037" s="88" t="str">
        <f>IFERROR(IF(Sale!E1021 &lt;&gt; "", Sale!E1021, ""), "")</f>
        <v/>
      </c>
      <c r="BI1037" s="88" t="str">
        <f>IFERROR(IF(Sale!F1021 &lt;&gt; "", Sale!F1021, ""), "")</f>
        <v/>
      </c>
      <c r="BJ1037" s="88" t="str">
        <f>IFERROR(IF(Sale!G1021 &lt;&gt; "", Sale!G1021, ""), "")</f>
        <v/>
      </c>
      <c r="BK1037" s="88" t="str">
        <f>IFERROR(IF(Sale!H1021 &lt;&gt; "", Sale!H1021, ""), "")</f>
        <v/>
      </c>
      <c r="BL1037" s="88" t="str">
        <f>IFERROR(IF(Sale!I1021 &lt;&gt; "", Sale!I1021, ""), "")</f>
        <v/>
      </c>
      <c r="BM1037" s="88" t="str">
        <f>IFERROR(IF(Sale!J1021 &lt;&gt; "", Sale!J1021, ""), "")</f>
        <v/>
      </c>
      <c r="BN1037" s="88" t="str">
        <f>IFERROR(IF(Sale!K1021 &lt;&gt; "", Sale!K1021, ""), "")</f>
        <v/>
      </c>
      <c r="BO1037" s="88" t="str">
        <f>IFERROR(IF(Sale!L1021 &lt;&gt; "", Sale!L1021, ""), "")</f>
        <v/>
      </c>
      <c r="BP1037" s="88" t="str">
        <f>IFERROR(IF(Sale!M1021 &lt;&gt; "", Sale!M1021, ""), "")</f>
        <v/>
      </c>
      <c r="BQ1037" s="88" t="str">
        <f>IFERROR(IF(Sale!N1021 &lt;&gt; "", Sale!N1021, ""), "")</f>
        <v/>
      </c>
      <c r="BR1037" s="88" t="str">
        <f>IFERROR(IF(Sale!O1021 &lt;&gt; "", Sale!O1021, ""), "")</f>
        <v/>
      </c>
    </row>
    <row r="1038" spans="26:70">
      <c r="Z1038" s="101" t="str">
        <f>IF(AB1038 &lt;&gt; "", (COUNTIF($AB$19:AB1038,AB1038)&amp;"_"&amp;AB1038),"")</f>
        <v/>
      </c>
      <c r="AA1038" s="125" t="str">
        <f>IFERROR(IF(Purchase!A1021 &lt;&gt;"",Purchase!A1021,""),"")</f>
        <v/>
      </c>
      <c r="AB1038" s="101" t="str">
        <f>IFERROR(IF(Purchase!B1021 &lt;&gt;"",Purchase!B1021,""),"")</f>
        <v/>
      </c>
      <c r="AC1038" s="101" t="str">
        <f>IFERROR(IF(Purchase!C1021 &lt;&gt;"",Purchase!C1021,""),"")</f>
        <v/>
      </c>
      <c r="AD1038" s="89" t="str">
        <f>IFERROR(IF(Purchase!D1021 &lt;&gt;"",Purchase!D1021,""),"")</f>
        <v/>
      </c>
      <c r="AE1038" s="89" t="str">
        <f>IFERROR(IF(Purchase!E1021 &lt;&gt;"",Purchase!E1021,""),"")</f>
        <v/>
      </c>
      <c r="AF1038" s="89" t="str">
        <f>IFERROR(IF(Purchase!F1021 &lt;&gt;"",Purchase!F1021,""),"")</f>
        <v/>
      </c>
      <c r="AG1038" s="89" t="str">
        <f>IFERROR(IF(Purchase!G1021 &lt;&gt;"",Purchase!G1021,""),"")</f>
        <v/>
      </c>
      <c r="AH1038" s="89" t="str">
        <f>IFERROR(IF(Purchase!H1021 &lt;&gt;"",Purchase!H1021,""),"")</f>
        <v/>
      </c>
      <c r="AI1038" s="89" t="str">
        <f>IFERROR(IF(Purchase!I1021 &lt;&gt;"",Purchase!I1021,""),"")</f>
        <v/>
      </c>
      <c r="AJ1038" s="89" t="str">
        <f>IFERROR(IF(Purchase!J1021 &lt;&gt;"",Purchase!J1021,""),"")</f>
        <v/>
      </c>
      <c r="AK1038" s="101" t="str">
        <f t="shared" si="40"/>
        <v/>
      </c>
      <c r="BD1038" s="94" t="str">
        <f>IFERROR(IF(Sale!A1022 &lt;&gt; "", Sale!A1022, ""), "")</f>
        <v/>
      </c>
      <c r="BE1038" s="88" t="str">
        <f>IFERROR(IF(Sale!B1022 &lt;&gt; "", Sale!B1022, ""), "")</f>
        <v/>
      </c>
      <c r="BF1038" s="88" t="str">
        <f>IFERROR(IF(Sale!C1022 &lt;&gt; "", Sale!C1022, ""), "")</f>
        <v/>
      </c>
      <c r="BG1038" s="88" t="str">
        <f>IFERROR(IF(Sale!D1022 &lt;&gt; "", Sale!D1022, ""), "")</f>
        <v/>
      </c>
      <c r="BH1038" s="88" t="str">
        <f>IFERROR(IF(Sale!E1022 &lt;&gt; "", Sale!E1022, ""), "")</f>
        <v/>
      </c>
      <c r="BI1038" s="88" t="str">
        <f>IFERROR(IF(Sale!F1022 &lt;&gt; "", Sale!F1022, ""), "")</f>
        <v/>
      </c>
      <c r="BJ1038" s="88" t="str">
        <f>IFERROR(IF(Sale!G1022 &lt;&gt; "", Sale!G1022, ""), "")</f>
        <v/>
      </c>
      <c r="BK1038" s="88" t="str">
        <f>IFERROR(IF(Sale!H1022 &lt;&gt; "", Sale!H1022, ""), "")</f>
        <v/>
      </c>
      <c r="BL1038" s="88" t="str">
        <f>IFERROR(IF(Sale!I1022 &lt;&gt; "", Sale!I1022, ""), "")</f>
        <v/>
      </c>
      <c r="BM1038" s="88" t="str">
        <f>IFERROR(IF(Sale!J1022 &lt;&gt; "", Sale!J1022, ""), "")</f>
        <v/>
      </c>
      <c r="BN1038" s="88" t="str">
        <f>IFERROR(IF(Sale!K1022 &lt;&gt; "", Sale!K1022, ""), "")</f>
        <v/>
      </c>
      <c r="BO1038" s="88" t="str">
        <f>IFERROR(IF(Sale!L1022 &lt;&gt; "", Sale!L1022, ""), "")</f>
        <v/>
      </c>
      <c r="BP1038" s="88" t="str">
        <f>IFERROR(IF(Sale!M1022 &lt;&gt; "", Sale!M1022, ""), "")</f>
        <v/>
      </c>
      <c r="BQ1038" s="88" t="str">
        <f>IFERROR(IF(Sale!N1022 &lt;&gt; "", Sale!N1022, ""), "")</f>
        <v/>
      </c>
      <c r="BR1038" s="88" t="str">
        <f>IFERROR(IF(Sale!O1022 &lt;&gt; "", Sale!O1022, ""), "")</f>
        <v/>
      </c>
    </row>
    <row r="1039" spans="26:70">
      <c r="Z1039" s="101" t="str">
        <f>IF(AB1039 &lt;&gt; "", (COUNTIF($AB$19:AB1039,AB1039)&amp;"_"&amp;AB1039),"")</f>
        <v/>
      </c>
      <c r="AA1039" s="125" t="str">
        <f>IFERROR(IF(Purchase!A1022 &lt;&gt;"",Purchase!A1022,""),"")</f>
        <v/>
      </c>
      <c r="AB1039" s="101" t="str">
        <f>IFERROR(IF(Purchase!B1022 &lt;&gt;"",Purchase!B1022,""),"")</f>
        <v/>
      </c>
      <c r="AC1039" s="101" t="str">
        <f>IFERROR(IF(Purchase!C1022 &lt;&gt;"",Purchase!C1022,""),"")</f>
        <v/>
      </c>
      <c r="AD1039" s="89" t="str">
        <f>IFERROR(IF(Purchase!D1022 &lt;&gt;"",Purchase!D1022,""),"")</f>
        <v/>
      </c>
      <c r="AE1039" s="89" t="str">
        <f>IFERROR(IF(Purchase!E1022 &lt;&gt;"",Purchase!E1022,""),"")</f>
        <v/>
      </c>
      <c r="AF1039" s="89" t="str">
        <f>IFERROR(IF(Purchase!F1022 &lt;&gt;"",Purchase!F1022,""),"")</f>
        <v/>
      </c>
      <c r="AG1039" s="89" t="str">
        <f>IFERROR(IF(Purchase!G1022 &lt;&gt;"",Purchase!G1022,""),"")</f>
        <v/>
      </c>
      <c r="AH1039" s="89" t="str">
        <f>IFERROR(IF(Purchase!H1022 &lt;&gt;"",Purchase!H1022,""),"")</f>
        <v/>
      </c>
      <c r="AI1039" s="89" t="str">
        <f>IFERROR(IF(Purchase!I1022 &lt;&gt;"",Purchase!I1022,""),"")</f>
        <v/>
      </c>
      <c r="AJ1039" s="89" t="str">
        <f>IFERROR(IF(Purchase!J1022 &lt;&gt;"",Purchase!J1022,""),"")</f>
        <v/>
      </c>
      <c r="AK1039" s="101" t="str">
        <f t="shared" si="40"/>
        <v/>
      </c>
      <c r="BD1039" s="94" t="str">
        <f>IFERROR(IF(Sale!A1023 &lt;&gt; "", Sale!A1023, ""), "")</f>
        <v/>
      </c>
      <c r="BE1039" s="88" t="str">
        <f>IFERROR(IF(Sale!B1023 &lt;&gt; "", Sale!B1023, ""), "")</f>
        <v/>
      </c>
      <c r="BF1039" s="88" t="str">
        <f>IFERROR(IF(Sale!C1023 &lt;&gt; "", Sale!C1023, ""), "")</f>
        <v/>
      </c>
      <c r="BG1039" s="88" t="str">
        <f>IFERROR(IF(Sale!D1023 &lt;&gt; "", Sale!D1023, ""), "")</f>
        <v/>
      </c>
      <c r="BH1039" s="88" t="str">
        <f>IFERROR(IF(Sale!E1023 &lt;&gt; "", Sale!E1023, ""), "")</f>
        <v/>
      </c>
      <c r="BI1039" s="88" t="str">
        <f>IFERROR(IF(Sale!F1023 &lt;&gt; "", Sale!F1023, ""), "")</f>
        <v/>
      </c>
      <c r="BJ1039" s="88" t="str">
        <f>IFERROR(IF(Sale!G1023 &lt;&gt; "", Sale!G1023, ""), "")</f>
        <v/>
      </c>
      <c r="BK1039" s="88" t="str">
        <f>IFERROR(IF(Sale!H1023 &lt;&gt; "", Sale!H1023, ""), "")</f>
        <v/>
      </c>
      <c r="BL1039" s="88" t="str">
        <f>IFERROR(IF(Sale!I1023 &lt;&gt; "", Sale!I1023, ""), "")</f>
        <v/>
      </c>
      <c r="BM1039" s="88" t="str">
        <f>IFERROR(IF(Sale!J1023 &lt;&gt; "", Sale!J1023, ""), "")</f>
        <v/>
      </c>
      <c r="BN1039" s="88" t="str">
        <f>IFERROR(IF(Sale!K1023 &lt;&gt; "", Sale!K1023, ""), "")</f>
        <v/>
      </c>
      <c r="BO1039" s="88" t="str">
        <f>IFERROR(IF(Sale!L1023 &lt;&gt; "", Sale!L1023, ""), "")</f>
        <v/>
      </c>
      <c r="BP1039" s="88" t="str">
        <f>IFERROR(IF(Sale!M1023 &lt;&gt; "", Sale!M1023, ""), "")</f>
        <v/>
      </c>
      <c r="BQ1039" s="88" t="str">
        <f>IFERROR(IF(Sale!N1023 &lt;&gt; "", Sale!N1023, ""), "")</f>
        <v/>
      </c>
      <c r="BR1039" s="88" t="str">
        <f>IFERROR(IF(Sale!O1023 &lt;&gt; "", Sale!O1023, ""), "")</f>
        <v/>
      </c>
    </row>
    <row r="1040" spans="26:70">
      <c r="Z1040" s="101" t="str">
        <f>IF(AB1040 &lt;&gt; "", (COUNTIF($AB$19:AB1040,AB1040)&amp;"_"&amp;AB1040),"")</f>
        <v/>
      </c>
      <c r="AA1040" s="125" t="str">
        <f>IFERROR(IF(Purchase!A1023 &lt;&gt;"",Purchase!A1023,""),"")</f>
        <v/>
      </c>
      <c r="AB1040" s="101" t="str">
        <f>IFERROR(IF(Purchase!B1023 &lt;&gt;"",Purchase!B1023,""),"")</f>
        <v/>
      </c>
      <c r="AC1040" s="101" t="str">
        <f>IFERROR(IF(Purchase!C1023 &lt;&gt;"",Purchase!C1023,""),"")</f>
        <v/>
      </c>
      <c r="AD1040" s="89" t="str">
        <f>IFERROR(IF(Purchase!D1023 &lt;&gt;"",Purchase!D1023,""),"")</f>
        <v/>
      </c>
      <c r="AE1040" s="89" t="str">
        <f>IFERROR(IF(Purchase!E1023 &lt;&gt;"",Purchase!E1023,""),"")</f>
        <v/>
      </c>
      <c r="AF1040" s="89" t="str">
        <f>IFERROR(IF(Purchase!F1023 &lt;&gt;"",Purchase!F1023,""),"")</f>
        <v/>
      </c>
      <c r="AG1040" s="89" t="str">
        <f>IFERROR(IF(Purchase!G1023 &lt;&gt;"",Purchase!G1023,""),"")</f>
        <v/>
      </c>
      <c r="AH1040" s="89" t="str">
        <f>IFERROR(IF(Purchase!H1023 &lt;&gt;"",Purchase!H1023,""),"")</f>
        <v/>
      </c>
      <c r="AI1040" s="89" t="str">
        <f>IFERROR(IF(Purchase!I1023 &lt;&gt;"",Purchase!I1023,""),"")</f>
        <v/>
      </c>
      <c r="AJ1040" s="89" t="str">
        <f>IFERROR(IF(Purchase!J1023 &lt;&gt;"",Purchase!J1023,""),"")</f>
        <v/>
      </c>
      <c r="AK1040" s="101" t="str">
        <f t="shared" si="40"/>
        <v/>
      </c>
      <c r="BD1040" s="94" t="str">
        <f>IFERROR(IF(Sale!A1024 &lt;&gt; "", Sale!A1024, ""), "")</f>
        <v/>
      </c>
      <c r="BE1040" s="88" t="str">
        <f>IFERROR(IF(Sale!B1024 &lt;&gt; "", Sale!B1024, ""), "")</f>
        <v/>
      </c>
      <c r="BF1040" s="88" t="str">
        <f>IFERROR(IF(Sale!C1024 &lt;&gt; "", Sale!C1024, ""), "")</f>
        <v/>
      </c>
      <c r="BG1040" s="88" t="str">
        <f>IFERROR(IF(Sale!D1024 &lt;&gt; "", Sale!D1024, ""), "")</f>
        <v/>
      </c>
      <c r="BH1040" s="88" t="str">
        <f>IFERROR(IF(Sale!E1024 &lt;&gt; "", Sale!E1024, ""), "")</f>
        <v/>
      </c>
      <c r="BI1040" s="88" t="str">
        <f>IFERROR(IF(Sale!F1024 &lt;&gt; "", Sale!F1024, ""), "")</f>
        <v/>
      </c>
      <c r="BJ1040" s="88" t="str">
        <f>IFERROR(IF(Sale!G1024 &lt;&gt; "", Sale!G1024, ""), "")</f>
        <v/>
      </c>
      <c r="BK1040" s="88" t="str">
        <f>IFERROR(IF(Sale!H1024 &lt;&gt; "", Sale!H1024, ""), "")</f>
        <v/>
      </c>
      <c r="BL1040" s="88" t="str">
        <f>IFERROR(IF(Sale!I1024 &lt;&gt; "", Sale!I1024, ""), "")</f>
        <v/>
      </c>
      <c r="BM1040" s="88" t="str">
        <f>IFERROR(IF(Sale!J1024 &lt;&gt; "", Sale!J1024, ""), "")</f>
        <v/>
      </c>
      <c r="BN1040" s="88" t="str">
        <f>IFERROR(IF(Sale!K1024 &lt;&gt; "", Sale!K1024, ""), "")</f>
        <v/>
      </c>
      <c r="BO1040" s="88" t="str">
        <f>IFERROR(IF(Sale!L1024 &lt;&gt; "", Sale!L1024, ""), "")</f>
        <v/>
      </c>
      <c r="BP1040" s="88" t="str">
        <f>IFERROR(IF(Sale!M1024 &lt;&gt; "", Sale!M1024, ""), "")</f>
        <v/>
      </c>
      <c r="BQ1040" s="88" t="str">
        <f>IFERROR(IF(Sale!N1024 &lt;&gt; "", Sale!N1024, ""), "")</f>
        <v/>
      </c>
      <c r="BR1040" s="88" t="str">
        <f>IFERROR(IF(Sale!O1024 &lt;&gt; "", Sale!O1024, ""), "")</f>
        <v/>
      </c>
    </row>
    <row r="1041" spans="26:70">
      <c r="Z1041" s="101" t="str">
        <f>IF(AB1041 &lt;&gt; "", (COUNTIF($AB$19:AB1041,AB1041)&amp;"_"&amp;AB1041),"")</f>
        <v/>
      </c>
      <c r="AA1041" s="125" t="str">
        <f>IFERROR(IF(Purchase!A1024 &lt;&gt;"",Purchase!A1024,""),"")</f>
        <v/>
      </c>
      <c r="AB1041" s="101" t="str">
        <f>IFERROR(IF(Purchase!B1024 &lt;&gt;"",Purchase!B1024,""),"")</f>
        <v/>
      </c>
      <c r="AC1041" s="101" t="str">
        <f>IFERROR(IF(Purchase!C1024 &lt;&gt;"",Purchase!C1024,""),"")</f>
        <v/>
      </c>
      <c r="AD1041" s="89" t="str">
        <f>IFERROR(IF(Purchase!D1024 &lt;&gt;"",Purchase!D1024,""),"")</f>
        <v/>
      </c>
      <c r="AE1041" s="89" t="str">
        <f>IFERROR(IF(Purchase!E1024 &lt;&gt;"",Purchase!E1024,""),"")</f>
        <v/>
      </c>
      <c r="AF1041" s="89" t="str">
        <f>IFERROR(IF(Purchase!F1024 &lt;&gt;"",Purchase!F1024,""),"")</f>
        <v/>
      </c>
      <c r="AG1041" s="89" t="str">
        <f>IFERROR(IF(Purchase!G1024 &lt;&gt;"",Purchase!G1024,""),"")</f>
        <v/>
      </c>
      <c r="AH1041" s="89" t="str">
        <f>IFERROR(IF(Purchase!H1024 &lt;&gt;"",Purchase!H1024,""),"")</f>
        <v/>
      </c>
      <c r="AI1041" s="89" t="str">
        <f>IFERROR(IF(Purchase!I1024 &lt;&gt;"",Purchase!I1024,""),"")</f>
        <v/>
      </c>
      <c r="AJ1041" s="89" t="str">
        <f>IFERROR(IF(Purchase!J1024 &lt;&gt;"",Purchase!J1024,""),"")</f>
        <v/>
      </c>
      <c r="AK1041" s="101" t="str">
        <f t="shared" si="40"/>
        <v/>
      </c>
      <c r="BD1041" s="94" t="str">
        <f>IFERROR(IF(Sale!A1025 &lt;&gt; "", Sale!A1025, ""), "")</f>
        <v/>
      </c>
      <c r="BE1041" s="88" t="str">
        <f>IFERROR(IF(Sale!B1025 &lt;&gt; "", Sale!B1025, ""), "")</f>
        <v/>
      </c>
      <c r="BF1041" s="88" t="str">
        <f>IFERROR(IF(Sale!C1025 &lt;&gt; "", Sale!C1025, ""), "")</f>
        <v/>
      </c>
      <c r="BG1041" s="88" t="str">
        <f>IFERROR(IF(Sale!D1025 &lt;&gt; "", Sale!D1025, ""), "")</f>
        <v/>
      </c>
      <c r="BH1041" s="88" t="str">
        <f>IFERROR(IF(Sale!E1025 &lt;&gt; "", Sale!E1025, ""), "")</f>
        <v/>
      </c>
      <c r="BI1041" s="88" t="str">
        <f>IFERROR(IF(Sale!F1025 &lt;&gt; "", Sale!F1025, ""), "")</f>
        <v/>
      </c>
      <c r="BJ1041" s="88" t="str">
        <f>IFERROR(IF(Sale!G1025 &lt;&gt; "", Sale!G1025, ""), "")</f>
        <v/>
      </c>
      <c r="BK1041" s="88" t="str">
        <f>IFERROR(IF(Sale!H1025 &lt;&gt; "", Sale!H1025, ""), "")</f>
        <v/>
      </c>
      <c r="BL1041" s="88" t="str">
        <f>IFERROR(IF(Sale!I1025 &lt;&gt; "", Sale!I1025, ""), "")</f>
        <v/>
      </c>
      <c r="BM1041" s="88" t="str">
        <f>IFERROR(IF(Sale!J1025 &lt;&gt; "", Sale!J1025, ""), "")</f>
        <v/>
      </c>
      <c r="BN1041" s="88" t="str">
        <f>IFERROR(IF(Sale!K1025 &lt;&gt; "", Sale!K1025, ""), "")</f>
        <v/>
      </c>
      <c r="BO1041" s="88" t="str">
        <f>IFERROR(IF(Sale!L1025 &lt;&gt; "", Sale!L1025, ""), "")</f>
        <v/>
      </c>
      <c r="BP1041" s="88" t="str">
        <f>IFERROR(IF(Sale!M1025 &lt;&gt; "", Sale!M1025, ""), "")</f>
        <v/>
      </c>
      <c r="BQ1041" s="88" t="str">
        <f>IFERROR(IF(Sale!N1025 &lt;&gt; "", Sale!N1025, ""), "")</f>
        <v/>
      </c>
      <c r="BR1041" s="88" t="str">
        <f>IFERROR(IF(Sale!O1025 &lt;&gt; "", Sale!O1025, ""), "")</f>
        <v/>
      </c>
    </row>
    <row r="1042" spans="26:70">
      <c r="Z1042" s="101" t="str">
        <f>IF(AB1042 &lt;&gt; "", (COUNTIF($AB$19:AB1042,AB1042)&amp;"_"&amp;AB1042),"")</f>
        <v/>
      </c>
      <c r="AA1042" s="125" t="str">
        <f>IFERROR(IF(Purchase!A1025 &lt;&gt;"",Purchase!A1025,""),"")</f>
        <v/>
      </c>
      <c r="AB1042" s="101" t="str">
        <f>IFERROR(IF(Purchase!B1025 &lt;&gt;"",Purchase!B1025,""),"")</f>
        <v/>
      </c>
      <c r="AC1042" s="101" t="str">
        <f>IFERROR(IF(Purchase!C1025 &lt;&gt;"",Purchase!C1025,""),"")</f>
        <v/>
      </c>
      <c r="AD1042" s="89" t="str">
        <f>IFERROR(IF(Purchase!D1025 &lt;&gt;"",Purchase!D1025,""),"")</f>
        <v/>
      </c>
      <c r="AE1042" s="89" t="str">
        <f>IFERROR(IF(Purchase!E1025 &lt;&gt;"",Purchase!E1025,""),"")</f>
        <v/>
      </c>
      <c r="AF1042" s="89" t="str">
        <f>IFERROR(IF(Purchase!F1025 &lt;&gt;"",Purchase!F1025,""),"")</f>
        <v/>
      </c>
      <c r="AG1042" s="89" t="str">
        <f>IFERROR(IF(Purchase!G1025 &lt;&gt;"",Purchase!G1025,""),"")</f>
        <v/>
      </c>
      <c r="AH1042" s="89" t="str">
        <f>IFERROR(IF(Purchase!H1025 &lt;&gt;"",Purchase!H1025,""),"")</f>
        <v/>
      </c>
      <c r="AI1042" s="89" t="str">
        <f>IFERROR(IF(Purchase!I1025 &lt;&gt;"",Purchase!I1025,""),"")</f>
        <v/>
      </c>
      <c r="AJ1042" s="89" t="str">
        <f>IFERROR(IF(Purchase!J1025 &lt;&gt;"",Purchase!J1025,""),"")</f>
        <v/>
      </c>
      <c r="AK1042" s="101" t="str">
        <f t="shared" si="40"/>
        <v/>
      </c>
      <c r="BD1042" s="94" t="str">
        <f>IFERROR(IF(Sale!A1026 &lt;&gt; "", Sale!A1026, ""), "")</f>
        <v/>
      </c>
      <c r="BE1042" s="88" t="str">
        <f>IFERROR(IF(Sale!B1026 &lt;&gt; "", Sale!B1026, ""), "")</f>
        <v/>
      </c>
      <c r="BF1042" s="88" t="str">
        <f>IFERROR(IF(Sale!C1026 &lt;&gt; "", Sale!C1026, ""), "")</f>
        <v/>
      </c>
      <c r="BG1042" s="88" t="str">
        <f>IFERROR(IF(Sale!D1026 &lt;&gt; "", Sale!D1026, ""), "")</f>
        <v/>
      </c>
      <c r="BH1042" s="88" t="str">
        <f>IFERROR(IF(Sale!E1026 &lt;&gt; "", Sale!E1026, ""), "")</f>
        <v/>
      </c>
      <c r="BI1042" s="88" t="str">
        <f>IFERROR(IF(Sale!F1026 &lt;&gt; "", Sale!F1026, ""), "")</f>
        <v/>
      </c>
      <c r="BJ1042" s="88" t="str">
        <f>IFERROR(IF(Sale!G1026 &lt;&gt; "", Sale!G1026, ""), "")</f>
        <v/>
      </c>
      <c r="BK1042" s="88" t="str">
        <f>IFERROR(IF(Sale!H1026 &lt;&gt; "", Sale!H1026, ""), "")</f>
        <v/>
      </c>
      <c r="BL1042" s="88" t="str">
        <f>IFERROR(IF(Sale!I1026 &lt;&gt; "", Sale!I1026, ""), "")</f>
        <v/>
      </c>
      <c r="BM1042" s="88" t="str">
        <f>IFERROR(IF(Sale!J1026 &lt;&gt; "", Sale!J1026, ""), "")</f>
        <v/>
      </c>
      <c r="BN1042" s="88" t="str">
        <f>IFERROR(IF(Sale!K1026 &lt;&gt; "", Sale!K1026, ""), "")</f>
        <v/>
      </c>
      <c r="BO1042" s="88" t="str">
        <f>IFERROR(IF(Sale!L1026 &lt;&gt; "", Sale!L1026, ""), "")</f>
        <v/>
      </c>
      <c r="BP1042" s="88" t="str">
        <f>IFERROR(IF(Sale!M1026 &lt;&gt; "", Sale!M1026, ""), "")</f>
        <v/>
      </c>
      <c r="BQ1042" s="88" t="str">
        <f>IFERROR(IF(Sale!N1026 &lt;&gt; "", Sale!N1026, ""), "")</f>
        <v/>
      </c>
      <c r="BR1042" s="88" t="str">
        <f>IFERROR(IF(Sale!O1026 &lt;&gt; "", Sale!O1026, ""), "")</f>
        <v/>
      </c>
    </row>
    <row r="1043" spans="26:70">
      <c r="Z1043" s="101" t="str">
        <f>IF(AB1043 &lt;&gt; "", (COUNTIF($AB$19:AB1043,AB1043)&amp;"_"&amp;AB1043),"")</f>
        <v/>
      </c>
      <c r="AA1043" s="125" t="str">
        <f>IFERROR(IF(Purchase!A1026 &lt;&gt;"",Purchase!A1026,""),"")</f>
        <v/>
      </c>
      <c r="AB1043" s="101" t="str">
        <f>IFERROR(IF(Purchase!B1026 &lt;&gt;"",Purchase!B1026,""),"")</f>
        <v/>
      </c>
      <c r="AC1043" s="101" t="str">
        <f>IFERROR(IF(Purchase!C1026 &lt;&gt;"",Purchase!C1026,""),"")</f>
        <v/>
      </c>
      <c r="AD1043" s="89" t="str">
        <f>IFERROR(IF(Purchase!D1026 &lt;&gt;"",Purchase!D1026,""),"")</f>
        <v/>
      </c>
      <c r="AE1043" s="89" t="str">
        <f>IFERROR(IF(Purchase!E1026 &lt;&gt;"",Purchase!E1026,""),"")</f>
        <v/>
      </c>
      <c r="AF1043" s="89" t="str">
        <f>IFERROR(IF(Purchase!F1026 &lt;&gt;"",Purchase!F1026,""),"")</f>
        <v/>
      </c>
      <c r="AG1043" s="89" t="str">
        <f>IFERROR(IF(Purchase!G1026 &lt;&gt;"",Purchase!G1026,""),"")</f>
        <v/>
      </c>
      <c r="AH1043" s="89" t="str">
        <f>IFERROR(IF(Purchase!H1026 &lt;&gt;"",Purchase!H1026,""),"")</f>
        <v/>
      </c>
      <c r="AI1043" s="89" t="str">
        <f>IFERROR(IF(Purchase!I1026 &lt;&gt;"",Purchase!I1026,""),"")</f>
        <v/>
      </c>
      <c r="AJ1043" s="89" t="str">
        <f>IFERROR(IF(Purchase!J1026 &lt;&gt;"",Purchase!J1026,""),"")</f>
        <v/>
      </c>
      <c r="AK1043" s="101" t="str">
        <f t="shared" si="40"/>
        <v/>
      </c>
      <c r="BD1043" s="94" t="str">
        <f>IFERROR(IF(Sale!A1027 &lt;&gt; "", Sale!A1027, ""), "")</f>
        <v/>
      </c>
      <c r="BE1043" s="88" t="str">
        <f>IFERROR(IF(Sale!B1027 &lt;&gt; "", Sale!B1027, ""), "")</f>
        <v/>
      </c>
      <c r="BF1043" s="88" t="str">
        <f>IFERROR(IF(Sale!C1027 &lt;&gt; "", Sale!C1027, ""), "")</f>
        <v/>
      </c>
      <c r="BG1043" s="88" t="str">
        <f>IFERROR(IF(Sale!D1027 &lt;&gt; "", Sale!D1027, ""), "")</f>
        <v/>
      </c>
      <c r="BH1043" s="88" t="str">
        <f>IFERROR(IF(Sale!E1027 &lt;&gt; "", Sale!E1027, ""), "")</f>
        <v/>
      </c>
      <c r="BI1043" s="88" t="str">
        <f>IFERROR(IF(Sale!F1027 &lt;&gt; "", Sale!F1027, ""), "")</f>
        <v/>
      </c>
      <c r="BJ1043" s="88" t="str">
        <f>IFERROR(IF(Sale!G1027 &lt;&gt; "", Sale!G1027, ""), "")</f>
        <v/>
      </c>
      <c r="BK1043" s="88" t="str">
        <f>IFERROR(IF(Sale!H1027 &lt;&gt; "", Sale!H1027, ""), "")</f>
        <v/>
      </c>
      <c r="BL1043" s="88" t="str">
        <f>IFERROR(IF(Sale!I1027 &lt;&gt; "", Sale!I1027, ""), "")</f>
        <v/>
      </c>
      <c r="BM1043" s="88" t="str">
        <f>IFERROR(IF(Sale!J1027 &lt;&gt; "", Sale!J1027, ""), "")</f>
        <v/>
      </c>
      <c r="BN1043" s="88" t="str">
        <f>IFERROR(IF(Sale!K1027 &lt;&gt; "", Sale!K1027, ""), "")</f>
        <v/>
      </c>
      <c r="BO1043" s="88" t="str">
        <f>IFERROR(IF(Sale!L1027 &lt;&gt; "", Sale!L1027, ""), "")</f>
        <v/>
      </c>
      <c r="BP1043" s="88" t="str">
        <f>IFERROR(IF(Sale!M1027 &lt;&gt; "", Sale!M1027, ""), "")</f>
        <v/>
      </c>
      <c r="BQ1043" s="88" t="str">
        <f>IFERROR(IF(Sale!N1027 &lt;&gt; "", Sale!N1027, ""), "")</f>
        <v/>
      </c>
      <c r="BR1043" s="88" t="str">
        <f>IFERROR(IF(Sale!O1027 &lt;&gt; "", Sale!O1027, ""), "")</f>
        <v/>
      </c>
    </row>
    <row r="1044" spans="26:70">
      <c r="Z1044" s="101" t="str">
        <f>IF(AB1044 &lt;&gt; "", (COUNTIF($AB$19:AB1044,AB1044)&amp;"_"&amp;AB1044),"")</f>
        <v/>
      </c>
      <c r="AA1044" s="125" t="str">
        <f>IFERROR(IF(Purchase!A1027 &lt;&gt;"",Purchase!A1027,""),"")</f>
        <v/>
      </c>
      <c r="AB1044" s="101" t="str">
        <f>IFERROR(IF(Purchase!B1027 &lt;&gt;"",Purchase!B1027,""),"")</f>
        <v/>
      </c>
      <c r="AC1044" s="101" t="str">
        <f>IFERROR(IF(Purchase!C1027 &lt;&gt;"",Purchase!C1027,""),"")</f>
        <v/>
      </c>
      <c r="AD1044" s="89" t="str">
        <f>IFERROR(IF(Purchase!D1027 &lt;&gt;"",Purchase!D1027,""),"")</f>
        <v/>
      </c>
      <c r="AE1044" s="89" t="str">
        <f>IFERROR(IF(Purchase!E1027 &lt;&gt;"",Purchase!E1027,""),"")</f>
        <v/>
      </c>
      <c r="AF1044" s="89" t="str">
        <f>IFERROR(IF(Purchase!F1027 &lt;&gt;"",Purchase!F1027,""),"")</f>
        <v/>
      </c>
      <c r="AG1044" s="89" t="str">
        <f>IFERROR(IF(Purchase!G1027 &lt;&gt;"",Purchase!G1027,""),"")</f>
        <v/>
      </c>
      <c r="AH1044" s="89" t="str">
        <f>IFERROR(IF(Purchase!H1027 &lt;&gt;"",Purchase!H1027,""),"")</f>
        <v/>
      </c>
      <c r="AI1044" s="89" t="str">
        <f>IFERROR(IF(Purchase!I1027 &lt;&gt;"",Purchase!I1027,""),"")</f>
        <v/>
      </c>
      <c r="AJ1044" s="89" t="str">
        <f>IFERROR(IF(Purchase!J1027 &lt;&gt;"",Purchase!J1027,""),"")</f>
        <v/>
      </c>
      <c r="AK1044" s="101" t="str">
        <f t="shared" ref="AK1044:AK1107" si="41">IFERROR(AH1044*AJ1044,"")</f>
        <v/>
      </c>
      <c r="BD1044" s="94" t="str">
        <f>IFERROR(IF(Sale!A1028 &lt;&gt; "", Sale!A1028, ""), "")</f>
        <v/>
      </c>
      <c r="BE1044" s="88" t="str">
        <f>IFERROR(IF(Sale!B1028 &lt;&gt; "", Sale!B1028, ""), "")</f>
        <v/>
      </c>
      <c r="BF1044" s="88" t="str">
        <f>IFERROR(IF(Sale!C1028 &lt;&gt; "", Sale!C1028, ""), "")</f>
        <v/>
      </c>
      <c r="BG1044" s="88" t="str">
        <f>IFERROR(IF(Sale!D1028 &lt;&gt; "", Sale!D1028, ""), "")</f>
        <v/>
      </c>
      <c r="BH1044" s="88" t="str">
        <f>IFERROR(IF(Sale!E1028 &lt;&gt; "", Sale!E1028, ""), "")</f>
        <v/>
      </c>
      <c r="BI1044" s="88" t="str">
        <f>IFERROR(IF(Sale!F1028 &lt;&gt; "", Sale!F1028, ""), "")</f>
        <v/>
      </c>
      <c r="BJ1044" s="88" t="str">
        <f>IFERROR(IF(Sale!G1028 &lt;&gt; "", Sale!G1028, ""), "")</f>
        <v/>
      </c>
      <c r="BK1044" s="88" t="str">
        <f>IFERROR(IF(Sale!H1028 &lt;&gt; "", Sale!H1028, ""), "")</f>
        <v/>
      </c>
      <c r="BL1044" s="88" t="str">
        <f>IFERROR(IF(Sale!I1028 &lt;&gt; "", Sale!I1028, ""), "")</f>
        <v/>
      </c>
      <c r="BM1044" s="88" t="str">
        <f>IFERROR(IF(Sale!J1028 &lt;&gt; "", Sale!J1028, ""), "")</f>
        <v/>
      </c>
      <c r="BN1044" s="88" t="str">
        <f>IFERROR(IF(Sale!K1028 &lt;&gt; "", Sale!K1028, ""), "")</f>
        <v/>
      </c>
      <c r="BO1044" s="88" t="str">
        <f>IFERROR(IF(Sale!L1028 &lt;&gt; "", Sale!L1028, ""), "")</f>
        <v/>
      </c>
      <c r="BP1044" s="88" t="str">
        <f>IFERROR(IF(Sale!M1028 &lt;&gt; "", Sale!M1028, ""), "")</f>
        <v/>
      </c>
      <c r="BQ1044" s="88" t="str">
        <f>IFERROR(IF(Sale!N1028 &lt;&gt; "", Sale!N1028, ""), "")</f>
        <v/>
      </c>
      <c r="BR1044" s="88" t="str">
        <f>IFERROR(IF(Sale!O1028 &lt;&gt; "", Sale!O1028, ""), "")</f>
        <v/>
      </c>
    </row>
    <row r="1045" spans="26:70">
      <c r="Z1045" s="101" t="str">
        <f>IF(AB1045 &lt;&gt; "", (COUNTIF($AB$19:AB1045,AB1045)&amp;"_"&amp;AB1045),"")</f>
        <v/>
      </c>
      <c r="AA1045" s="125" t="str">
        <f>IFERROR(IF(Purchase!A1028 &lt;&gt;"",Purchase!A1028,""),"")</f>
        <v/>
      </c>
      <c r="AB1045" s="101" t="str">
        <f>IFERROR(IF(Purchase!B1028 &lt;&gt;"",Purchase!B1028,""),"")</f>
        <v/>
      </c>
      <c r="AC1045" s="101" t="str">
        <f>IFERROR(IF(Purchase!C1028 &lt;&gt;"",Purchase!C1028,""),"")</f>
        <v/>
      </c>
      <c r="AD1045" s="89" t="str">
        <f>IFERROR(IF(Purchase!D1028 &lt;&gt;"",Purchase!D1028,""),"")</f>
        <v/>
      </c>
      <c r="AE1045" s="89" t="str">
        <f>IFERROR(IF(Purchase!E1028 &lt;&gt;"",Purchase!E1028,""),"")</f>
        <v/>
      </c>
      <c r="AF1045" s="89" t="str">
        <f>IFERROR(IF(Purchase!F1028 &lt;&gt;"",Purchase!F1028,""),"")</f>
        <v/>
      </c>
      <c r="AG1045" s="89" t="str">
        <f>IFERROR(IF(Purchase!G1028 &lt;&gt;"",Purchase!G1028,""),"")</f>
        <v/>
      </c>
      <c r="AH1045" s="89" t="str">
        <f>IFERROR(IF(Purchase!H1028 &lt;&gt;"",Purchase!H1028,""),"")</f>
        <v/>
      </c>
      <c r="AI1045" s="89" t="str">
        <f>IFERROR(IF(Purchase!I1028 &lt;&gt;"",Purchase!I1028,""),"")</f>
        <v/>
      </c>
      <c r="AJ1045" s="89" t="str">
        <f>IFERROR(IF(Purchase!J1028 &lt;&gt;"",Purchase!J1028,""),"")</f>
        <v/>
      </c>
      <c r="AK1045" s="101" t="str">
        <f t="shared" si="41"/>
        <v/>
      </c>
      <c r="BD1045" s="94" t="str">
        <f>IFERROR(IF(Sale!A1029 &lt;&gt; "", Sale!A1029, ""), "")</f>
        <v/>
      </c>
      <c r="BE1045" s="88" t="str">
        <f>IFERROR(IF(Sale!B1029 &lt;&gt; "", Sale!B1029, ""), "")</f>
        <v/>
      </c>
      <c r="BF1045" s="88" t="str">
        <f>IFERROR(IF(Sale!C1029 &lt;&gt; "", Sale!C1029, ""), "")</f>
        <v/>
      </c>
      <c r="BG1045" s="88" t="str">
        <f>IFERROR(IF(Sale!D1029 &lt;&gt; "", Sale!D1029, ""), "")</f>
        <v/>
      </c>
      <c r="BH1045" s="88" t="str">
        <f>IFERROR(IF(Sale!E1029 &lt;&gt; "", Sale!E1029, ""), "")</f>
        <v/>
      </c>
      <c r="BI1045" s="88" t="str">
        <f>IFERROR(IF(Sale!F1029 &lt;&gt; "", Sale!F1029, ""), "")</f>
        <v/>
      </c>
      <c r="BJ1045" s="88" t="str">
        <f>IFERROR(IF(Sale!G1029 &lt;&gt; "", Sale!G1029, ""), "")</f>
        <v/>
      </c>
      <c r="BK1045" s="88" t="str">
        <f>IFERROR(IF(Sale!H1029 &lt;&gt; "", Sale!H1029, ""), "")</f>
        <v/>
      </c>
      <c r="BL1045" s="88" t="str">
        <f>IFERROR(IF(Sale!I1029 &lt;&gt; "", Sale!I1029, ""), "")</f>
        <v/>
      </c>
      <c r="BM1045" s="88" t="str">
        <f>IFERROR(IF(Sale!J1029 &lt;&gt; "", Sale!J1029, ""), "")</f>
        <v/>
      </c>
      <c r="BN1045" s="88" t="str">
        <f>IFERROR(IF(Sale!K1029 &lt;&gt; "", Sale!K1029, ""), "")</f>
        <v/>
      </c>
      <c r="BO1045" s="88" t="str">
        <f>IFERROR(IF(Sale!L1029 &lt;&gt; "", Sale!L1029, ""), "")</f>
        <v/>
      </c>
      <c r="BP1045" s="88" t="str">
        <f>IFERROR(IF(Sale!M1029 &lt;&gt; "", Sale!M1029, ""), "")</f>
        <v/>
      </c>
      <c r="BQ1045" s="88" t="str">
        <f>IFERROR(IF(Sale!N1029 &lt;&gt; "", Sale!N1029, ""), "")</f>
        <v/>
      </c>
      <c r="BR1045" s="88" t="str">
        <f>IFERROR(IF(Sale!O1029 &lt;&gt; "", Sale!O1029, ""), "")</f>
        <v/>
      </c>
    </row>
    <row r="1046" spans="26:70">
      <c r="Z1046" s="101" t="str">
        <f>IF(AB1046 &lt;&gt; "", (COUNTIF($AB$19:AB1046,AB1046)&amp;"_"&amp;AB1046),"")</f>
        <v/>
      </c>
      <c r="AA1046" s="125" t="str">
        <f>IFERROR(IF(Purchase!A1029 &lt;&gt;"",Purchase!A1029,""),"")</f>
        <v/>
      </c>
      <c r="AB1046" s="101" t="str">
        <f>IFERROR(IF(Purchase!B1029 &lt;&gt;"",Purchase!B1029,""),"")</f>
        <v/>
      </c>
      <c r="AC1046" s="101" t="str">
        <f>IFERROR(IF(Purchase!C1029 &lt;&gt;"",Purchase!C1029,""),"")</f>
        <v/>
      </c>
      <c r="AD1046" s="89" t="str">
        <f>IFERROR(IF(Purchase!D1029 &lt;&gt;"",Purchase!D1029,""),"")</f>
        <v/>
      </c>
      <c r="AE1046" s="89" t="str">
        <f>IFERROR(IF(Purchase!E1029 &lt;&gt;"",Purchase!E1029,""),"")</f>
        <v/>
      </c>
      <c r="AF1046" s="89" t="str">
        <f>IFERROR(IF(Purchase!F1029 &lt;&gt;"",Purchase!F1029,""),"")</f>
        <v/>
      </c>
      <c r="AG1046" s="89" t="str">
        <f>IFERROR(IF(Purchase!G1029 &lt;&gt;"",Purchase!G1029,""),"")</f>
        <v/>
      </c>
      <c r="AH1046" s="89" t="str">
        <f>IFERROR(IF(Purchase!H1029 &lt;&gt;"",Purchase!H1029,""),"")</f>
        <v/>
      </c>
      <c r="AI1046" s="89" t="str">
        <f>IFERROR(IF(Purchase!I1029 &lt;&gt;"",Purchase!I1029,""),"")</f>
        <v/>
      </c>
      <c r="AJ1046" s="89" t="str">
        <f>IFERROR(IF(Purchase!J1029 &lt;&gt;"",Purchase!J1029,""),"")</f>
        <v/>
      </c>
      <c r="AK1046" s="101" t="str">
        <f t="shared" si="41"/>
        <v/>
      </c>
      <c r="BD1046" s="94" t="str">
        <f>IFERROR(IF(Sale!A1030 &lt;&gt; "", Sale!A1030, ""), "")</f>
        <v/>
      </c>
      <c r="BE1046" s="88" t="str">
        <f>IFERROR(IF(Sale!B1030 &lt;&gt; "", Sale!B1030, ""), "")</f>
        <v/>
      </c>
      <c r="BF1046" s="88" t="str">
        <f>IFERROR(IF(Sale!C1030 &lt;&gt; "", Sale!C1030, ""), "")</f>
        <v/>
      </c>
      <c r="BG1046" s="88" t="str">
        <f>IFERROR(IF(Sale!D1030 &lt;&gt; "", Sale!D1030, ""), "")</f>
        <v/>
      </c>
      <c r="BH1046" s="88" t="str">
        <f>IFERROR(IF(Sale!E1030 &lt;&gt; "", Sale!E1030, ""), "")</f>
        <v/>
      </c>
      <c r="BI1046" s="88" t="str">
        <f>IFERROR(IF(Sale!F1030 &lt;&gt; "", Sale!F1030, ""), "")</f>
        <v/>
      </c>
      <c r="BJ1046" s="88" t="str">
        <f>IFERROR(IF(Sale!G1030 &lt;&gt; "", Sale!G1030, ""), "")</f>
        <v/>
      </c>
      <c r="BK1046" s="88" t="str">
        <f>IFERROR(IF(Sale!H1030 &lt;&gt; "", Sale!H1030, ""), "")</f>
        <v/>
      </c>
      <c r="BL1046" s="88" t="str">
        <f>IFERROR(IF(Sale!I1030 &lt;&gt; "", Sale!I1030, ""), "")</f>
        <v/>
      </c>
      <c r="BM1046" s="88" t="str">
        <f>IFERROR(IF(Sale!J1030 &lt;&gt; "", Sale!J1030, ""), "")</f>
        <v/>
      </c>
      <c r="BN1046" s="88" t="str">
        <f>IFERROR(IF(Sale!K1030 &lt;&gt; "", Sale!K1030, ""), "")</f>
        <v/>
      </c>
      <c r="BO1046" s="88" t="str">
        <f>IFERROR(IF(Sale!L1030 &lt;&gt; "", Sale!L1030, ""), "")</f>
        <v/>
      </c>
      <c r="BP1046" s="88" t="str">
        <f>IFERROR(IF(Sale!M1030 &lt;&gt; "", Sale!M1030, ""), "")</f>
        <v/>
      </c>
      <c r="BQ1046" s="88" t="str">
        <f>IFERROR(IF(Sale!N1030 &lt;&gt; "", Sale!N1030, ""), "")</f>
        <v/>
      </c>
      <c r="BR1046" s="88" t="str">
        <f>IFERROR(IF(Sale!O1030 &lt;&gt; "", Sale!O1030, ""), "")</f>
        <v/>
      </c>
    </row>
    <row r="1047" spans="26:70">
      <c r="Z1047" s="101" t="str">
        <f>IF(AB1047 &lt;&gt; "", (COUNTIF($AB$19:AB1047,AB1047)&amp;"_"&amp;AB1047),"")</f>
        <v/>
      </c>
      <c r="AA1047" s="125" t="str">
        <f>IFERROR(IF(Purchase!A1030 &lt;&gt;"",Purchase!A1030,""),"")</f>
        <v/>
      </c>
      <c r="AB1047" s="101" t="str">
        <f>IFERROR(IF(Purchase!B1030 &lt;&gt;"",Purchase!B1030,""),"")</f>
        <v/>
      </c>
      <c r="AC1047" s="101" t="str">
        <f>IFERROR(IF(Purchase!C1030 &lt;&gt;"",Purchase!C1030,""),"")</f>
        <v/>
      </c>
      <c r="AD1047" s="89" t="str">
        <f>IFERROR(IF(Purchase!D1030 &lt;&gt;"",Purchase!D1030,""),"")</f>
        <v/>
      </c>
      <c r="AE1047" s="89" t="str">
        <f>IFERROR(IF(Purchase!E1030 &lt;&gt;"",Purchase!E1030,""),"")</f>
        <v/>
      </c>
      <c r="AF1047" s="89" t="str">
        <f>IFERROR(IF(Purchase!F1030 &lt;&gt;"",Purchase!F1030,""),"")</f>
        <v/>
      </c>
      <c r="AG1047" s="89" t="str">
        <f>IFERROR(IF(Purchase!G1030 &lt;&gt;"",Purchase!G1030,""),"")</f>
        <v/>
      </c>
      <c r="AH1047" s="89" t="str">
        <f>IFERROR(IF(Purchase!H1030 &lt;&gt;"",Purchase!H1030,""),"")</f>
        <v/>
      </c>
      <c r="AI1047" s="89" t="str">
        <f>IFERROR(IF(Purchase!I1030 &lt;&gt;"",Purchase!I1030,""),"")</f>
        <v/>
      </c>
      <c r="AJ1047" s="89" t="str">
        <f>IFERROR(IF(Purchase!J1030 &lt;&gt;"",Purchase!J1030,""),"")</f>
        <v/>
      </c>
      <c r="AK1047" s="101" t="str">
        <f t="shared" si="41"/>
        <v/>
      </c>
      <c r="BD1047" s="94" t="str">
        <f>IFERROR(IF(Sale!A1031 &lt;&gt; "", Sale!A1031, ""), "")</f>
        <v/>
      </c>
      <c r="BE1047" s="88" t="str">
        <f>IFERROR(IF(Sale!B1031 &lt;&gt; "", Sale!B1031, ""), "")</f>
        <v/>
      </c>
      <c r="BF1047" s="88" t="str">
        <f>IFERROR(IF(Sale!C1031 &lt;&gt; "", Sale!C1031, ""), "")</f>
        <v/>
      </c>
      <c r="BG1047" s="88" t="str">
        <f>IFERROR(IF(Sale!D1031 &lt;&gt; "", Sale!D1031, ""), "")</f>
        <v/>
      </c>
      <c r="BH1047" s="88" t="str">
        <f>IFERROR(IF(Sale!E1031 &lt;&gt; "", Sale!E1031, ""), "")</f>
        <v/>
      </c>
      <c r="BI1047" s="88" t="str">
        <f>IFERROR(IF(Sale!F1031 &lt;&gt; "", Sale!F1031, ""), "")</f>
        <v/>
      </c>
      <c r="BJ1047" s="88" t="str">
        <f>IFERROR(IF(Sale!G1031 &lt;&gt; "", Sale!G1031, ""), "")</f>
        <v/>
      </c>
      <c r="BK1047" s="88" t="str">
        <f>IFERROR(IF(Sale!H1031 &lt;&gt; "", Sale!H1031, ""), "")</f>
        <v/>
      </c>
      <c r="BL1047" s="88" t="str">
        <f>IFERROR(IF(Sale!I1031 &lt;&gt; "", Sale!I1031, ""), "")</f>
        <v/>
      </c>
      <c r="BM1047" s="88" t="str">
        <f>IFERROR(IF(Sale!J1031 &lt;&gt; "", Sale!J1031, ""), "")</f>
        <v/>
      </c>
      <c r="BN1047" s="88" t="str">
        <f>IFERROR(IF(Sale!K1031 &lt;&gt; "", Sale!K1031, ""), "")</f>
        <v/>
      </c>
      <c r="BO1047" s="88" t="str">
        <f>IFERROR(IF(Sale!L1031 &lt;&gt; "", Sale!L1031, ""), "")</f>
        <v/>
      </c>
      <c r="BP1047" s="88" t="str">
        <f>IFERROR(IF(Sale!M1031 &lt;&gt; "", Sale!M1031, ""), "")</f>
        <v/>
      </c>
      <c r="BQ1047" s="88" t="str">
        <f>IFERROR(IF(Sale!N1031 &lt;&gt; "", Sale!N1031, ""), "")</f>
        <v/>
      </c>
      <c r="BR1047" s="88" t="str">
        <f>IFERROR(IF(Sale!O1031 &lt;&gt; "", Sale!O1031, ""), "")</f>
        <v/>
      </c>
    </row>
    <row r="1048" spans="26:70">
      <c r="Z1048" s="101" t="str">
        <f>IF(AB1048 &lt;&gt; "", (COUNTIF($AB$19:AB1048,AB1048)&amp;"_"&amp;AB1048),"")</f>
        <v/>
      </c>
      <c r="AA1048" s="125" t="str">
        <f>IFERROR(IF(Purchase!A1031 &lt;&gt;"",Purchase!A1031,""),"")</f>
        <v/>
      </c>
      <c r="AB1048" s="101" t="str">
        <f>IFERROR(IF(Purchase!B1031 &lt;&gt;"",Purchase!B1031,""),"")</f>
        <v/>
      </c>
      <c r="AC1048" s="101" t="str">
        <f>IFERROR(IF(Purchase!C1031 &lt;&gt;"",Purchase!C1031,""),"")</f>
        <v/>
      </c>
      <c r="AD1048" s="89" t="str">
        <f>IFERROR(IF(Purchase!D1031 &lt;&gt;"",Purchase!D1031,""),"")</f>
        <v/>
      </c>
      <c r="AE1048" s="89" t="str">
        <f>IFERROR(IF(Purchase!E1031 &lt;&gt;"",Purchase!E1031,""),"")</f>
        <v/>
      </c>
      <c r="AF1048" s="89" t="str">
        <f>IFERROR(IF(Purchase!F1031 &lt;&gt;"",Purchase!F1031,""),"")</f>
        <v/>
      </c>
      <c r="AG1048" s="89" t="str">
        <f>IFERROR(IF(Purchase!G1031 &lt;&gt;"",Purchase!G1031,""),"")</f>
        <v/>
      </c>
      <c r="AH1048" s="89" t="str">
        <f>IFERROR(IF(Purchase!H1031 &lt;&gt;"",Purchase!H1031,""),"")</f>
        <v/>
      </c>
      <c r="AI1048" s="89" t="str">
        <f>IFERROR(IF(Purchase!I1031 &lt;&gt;"",Purchase!I1031,""),"")</f>
        <v/>
      </c>
      <c r="AJ1048" s="89" t="str">
        <f>IFERROR(IF(Purchase!J1031 &lt;&gt;"",Purchase!J1031,""),"")</f>
        <v/>
      </c>
      <c r="AK1048" s="101" t="str">
        <f t="shared" si="41"/>
        <v/>
      </c>
      <c r="BD1048" s="94" t="str">
        <f>IFERROR(IF(Sale!A1032 &lt;&gt; "", Sale!A1032, ""), "")</f>
        <v/>
      </c>
      <c r="BE1048" s="88" t="str">
        <f>IFERROR(IF(Sale!B1032 &lt;&gt; "", Sale!B1032, ""), "")</f>
        <v/>
      </c>
      <c r="BF1048" s="88" t="str">
        <f>IFERROR(IF(Sale!C1032 &lt;&gt; "", Sale!C1032, ""), "")</f>
        <v/>
      </c>
      <c r="BG1048" s="88" t="str">
        <f>IFERROR(IF(Sale!D1032 &lt;&gt; "", Sale!D1032, ""), "")</f>
        <v/>
      </c>
      <c r="BH1048" s="88" t="str">
        <f>IFERROR(IF(Sale!E1032 &lt;&gt; "", Sale!E1032, ""), "")</f>
        <v/>
      </c>
      <c r="BI1048" s="88" t="str">
        <f>IFERROR(IF(Sale!F1032 &lt;&gt; "", Sale!F1032, ""), "")</f>
        <v/>
      </c>
      <c r="BJ1048" s="88" t="str">
        <f>IFERROR(IF(Sale!G1032 &lt;&gt; "", Sale!G1032, ""), "")</f>
        <v/>
      </c>
      <c r="BK1048" s="88" t="str">
        <f>IFERROR(IF(Sale!H1032 &lt;&gt; "", Sale!H1032, ""), "")</f>
        <v/>
      </c>
      <c r="BL1048" s="88" t="str">
        <f>IFERROR(IF(Sale!I1032 &lt;&gt; "", Sale!I1032, ""), "")</f>
        <v/>
      </c>
      <c r="BM1048" s="88" t="str">
        <f>IFERROR(IF(Sale!J1032 &lt;&gt; "", Sale!J1032, ""), "")</f>
        <v/>
      </c>
      <c r="BN1048" s="88" t="str">
        <f>IFERROR(IF(Sale!K1032 &lt;&gt; "", Sale!K1032, ""), "")</f>
        <v/>
      </c>
      <c r="BO1048" s="88" t="str">
        <f>IFERROR(IF(Sale!L1032 &lt;&gt; "", Sale!L1032, ""), "")</f>
        <v/>
      </c>
      <c r="BP1048" s="88" t="str">
        <f>IFERROR(IF(Sale!M1032 &lt;&gt; "", Sale!M1032, ""), "")</f>
        <v/>
      </c>
      <c r="BQ1048" s="88" t="str">
        <f>IFERROR(IF(Sale!N1032 &lt;&gt; "", Sale!N1032, ""), "")</f>
        <v/>
      </c>
      <c r="BR1048" s="88" t="str">
        <f>IFERROR(IF(Sale!O1032 &lt;&gt; "", Sale!O1032, ""), "")</f>
        <v/>
      </c>
    </row>
    <row r="1049" spans="26:70">
      <c r="Z1049" s="101" t="str">
        <f>IF(AB1049 &lt;&gt; "", (COUNTIF($AB$19:AB1049,AB1049)&amp;"_"&amp;AB1049),"")</f>
        <v/>
      </c>
      <c r="AA1049" s="125" t="str">
        <f>IFERROR(IF(Purchase!A1032 &lt;&gt;"",Purchase!A1032,""),"")</f>
        <v/>
      </c>
      <c r="AB1049" s="101" t="str">
        <f>IFERROR(IF(Purchase!B1032 &lt;&gt;"",Purchase!B1032,""),"")</f>
        <v/>
      </c>
      <c r="AC1049" s="101" t="str">
        <f>IFERROR(IF(Purchase!C1032 &lt;&gt;"",Purchase!C1032,""),"")</f>
        <v/>
      </c>
      <c r="AD1049" s="89" t="str">
        <f>IFERROR(IF(Purchase!D1032 &lt;&gt;"",Purchase!D1032,""),"")</f>
        <v/>
      </c>
      <c r="AE1049" s="89" t="str">
        <f>IFERROR(IF(Purchase!E1032 &lt;&gt;"",Purchase!E1032,""),"")</f>
        <v/>
      </c>
      <c r="AF1049" s="89" t="str">
        <f>IFERROR(IF(Purchase!F1032 &lt;&gt;"",Purchase!F1032,""),"")</f>
        <v/>
      </c>
      <c r="AG1049" s="89" t="str">
        <f>IFERROR(IF(Purchase!G1032 &lt;&gt;"",Purchase!G1032,""),"")</f>
        <v/>
      </c>
      <c r="AH1049" s="89" t="str">
        <f>IFERROR(IF(Purchase!H1032 &lt;&gt;"",Purchase!H1032,""),"")</f>
        <v/>
      </c>
      <c r="AI1049" s="89" t="str">
        <f>IFERROR(IF(Purchase!I1032 &lt;&gt;"",Purchase!I1032,""),"")</f>
        <v/>
      </c>
      <c r="AJ1049" s="89" t="str">
        <f>IFERROR(IF(Purchase!J1032 &lt;&gt;"",Purchase!J1032,""),"")</f>
        <v/>
      </c>
      <c r="AK1049" s="101" t="str">
        <f t="shared" si="41"/>
        <v/>
      </c>
      <c r="BD1049" s="94" t="str">
        <f>IFERROR(IF(Sale!A1033 &lt;&gt; "", Sale!A1033, ""), "")</f>
        <v/>
      </c>
      <c r="BE1049" s="88" t="str">
        <f>IFERROR(IF(Sale!B1033 &lt;&gt; "", Sale!B1033, ""), "")</f>
        <v/>
      </c>
      <c r="BF1049" s="88" t="str">
        <f>IFERROR(IF(Sale!C1033 &lt;&gt; "", Sale!C1033, ""), "")</f>
        <v/>
      </c>
      <c r="BG1049" s="88" t="str">
        <f>IFERROR(IF(Sale!D1033 &lt;&gt; "", Sale!D1033, ""), "")</f>
        <v/>
      </c>
      <c r="BH1049" s="88" t="str">
        <f>IFERROR(IF(Sale!E1033 &lt;&gt; "", Sale!E1033, ""), "")</f>
        <v/>
      </c>
      <c r="BI1049" s="88" t="str">
        <f>IFERROR(IF(Sale!F1033 &lt;&gt; "", Sale!F1033, ""), "")</f>
        <v/>
      </c>
      <c r="BJ1049" s="88" t="str">
        <f>IFERROR(IF(Sale!G1033 &lt;&gt; "", Sale!G1033, ""), "")</f>
        <v/>
      </c>
      <c r="BK1049" s="88" t="str">
        <f>IFERROR(IF(Sale!H1033 &lt;&gt; "", Sale!H1033, ""), "")</f>
        <v/>
      </c>
      <c r="BL1049" s="88" t="str">
        <f>IFERROR(IF(Sale!I1033 &lt;&gt; "", Sale!I1033, ""), "")</f>
        <v/>
      </c>
      <c r="BM1049" s="88" t="str">
        <f>IFERROR(IF(Sale!J1033 &lt;&gt; "", Sale!J1033, ""), "")</f>
        <v/>
      </c>
      <c r="BN1049" s="88" t="str">
        <f>IFERROR(IF(Sale!K1033 &lt;&gt; "", Sale!K1033, ""), "")</f>
        <v/>
      </c>
      <c r="BO1049" s="88" t="str">
        <f>IFERROR(IF(Sale!L1033 &lt;&gt; "", Sale!L1033, ""), "")</f>
        <v/>
      </c>
      <c r="BP1049" s="88" t="str">
        <f>IFERROR(IF(Sale!M1033 &lt;&gt; "", Sale!M1033, ""), "")</f>
        <v/>
      </c>
      <c r="BQ1049" s="88" t="str">
        <f>IFERROR(IF(Sale!N1033 &lt;&gt; "", Sale!N1033, ""), "")</f>
        <v/>
      </c>
      <c r="BR1049" s="88" t="str">
        <f>IFERROR(IF(Sale!O1033 &lt;&gt; "", Sale!O1033, ""), "")</f>
        <v/>
      </c>
    </row>
    <row r="1050" spans="26:70">
      <c r="Z1050" s="101" t="str">
        <f>IF(AB1050 &lt;&gt; "", (COUNTIF($AB$19:AB1050,AB1050)&amp;"_"&amp;AB1050),"")</f>
        <v/>
      </c>
      <c r="AA1050" s="125" t="str">
        <f>IFERROR(IF(Purchase!A1033 &lt;&gt;"",Purchase!A1033,""),"")</f>
        <v/>
      </c>
      <c r="AB1050" s="101" t="str">
        <f>IFERROR(IF(Purchase!B1033 &lt;&gt;"",Purchase!B1033,""),"")</f>
        <v/>
      </c>
      <c r="AC1050" s="101" t="str">
        <f>IFERROR(IF(Purchase!C1033 &lt;&gt;"",Purchase!C1033,""),"")</f>
        <v/>
      </c>
      <c r="AD1050" s="89" t="str">
        <f>IFERROR(IF(Purchase!D1033 &lt;&gt;"",Purchase!D1033,""),"")</f>
        <v/>
      </c>
      <c r="AE1050" s="89" t="str">
        <f>IFERROR(IF(Purchase!E1033 &lt;&gt;"",Purchase!E1033,""),"")</f>
        <v/>
      </c>
      <c r="AF1050" s="89" t="str">
        <f>IFERROR(IF(Purchase!F1033 &lt;&gt;"",Purchase!F1033,""),"")</f>
        <v/>
      </c>
      <c r="AG1050" s="89" t="str">
        <f>IFERROR(IF(Purchase!G1033 &lt;&gt;"",Purchase!G1033,""),"")</f>
        <v/>
      </c>
      <c r="AH1050" s="89" t="str">
        <f>IFERROR(IF(Purchase!H1033 &lt;&gt;"",Purchase!H1033,""),"")</f>
        <v/>
      </c>
      <c r="AI1050" s="89" t="str">
        <f>IFERROR(IF(Purchase!I1033 &lt;&gt;"",Purchase!I1033,""),"")</f>
        <v/>
      </c>
      <c r="AJ1050" s="89" t="str">
        <f>IFERROR(IF(Purchase!J1033 &lt;&gt;"",Purchase!J1033,""),"")</f>
        <v/>
      </c>
      <c r="AK1050" s="101" t="str">
        <f t="shared" si="41"/>
        <v/>
      </c>
      <c r="BD1050" s="94" t="str">
        <f>IFERROR(IF(Sale!A1034 &lt;&gt; "", Sale!A1034, ""), "")</f>
        <v/>
      </c>
      <c r="BE1050" s="88" t="str">
        <f>IFERROR(IF(Sale!B1034 &lt;&gt; "", Sale!B1034, ""), "")</f>
        <v/>
      </c>
      <c r="BF1050" s="88" t="str">
        <f>IFERROR(IF(Sale!C1034 &lt;&gt; "", Sale!C1034, ""), "")</f>
        <v/>
      </c>
      <c r="BG1050" s="88" t="str">
        <f>IFERROR(IF(Sale!D1034 &lt;&gt; "", Sale!D1034, ""), "")</f>
        <v/>
      </c>
      <c r="BH1050" s="88" t="str">
        <f>IFERROR(IF(Sale!E1034 &lt;&gt; "", Sale!E1034, ""), "")</f>
        <v/>
      </c>
      <c r="BI1050" s="88" t="str">
        <f>IFERROR(IF(Sale!F1034 &lt;&gt; "", Sale!F1034, ""), "")</f>
        <v/>
      </c>
      <c r="BJ1050" s="88" t="str">
        <f>IFERROR(IF(Sale!G1034 &lt;&gt; "", Sale!G1034, ""), "")</f>
        <v/>
      </c>
      <c r="BK1050" s="88" t="str">
        <f>IFERROR(IF(Sale!H1034 &lt;&gt; "", Sale!H1034, ""), "")</f>
        <v/>
      </c>
      <c r="BL1050" s="88" t="str">
        <f>IFERROR(IF(Sale!I1034 &lt;&gt; "", Sale!I1034, ""), "")</f>
        <v/>
      </c>
      <c r="BM1050" s="88" t="str">
        <f>IFERROR(IF(Sale!J1034 &lt;&gt; "", Sale!J1034, ""), "")</f>
        <v/>
      </c>
      <c r="BN1050" s="88" t="str">
        <f>IFERROR(IF(Sale!K1034 &lt;&gt; "", Sale!K1034, ""), "")</f>
        <v/>
      </c>
      <c r="BO1050" s="88" t="str">
        <f>IFERROR(IF(Sale!L1034 &lt;&gt; "", Sale!L1034, ""), "")</f>
        <v/>
      </c>
      <c r="BP1050" s="88" t="str">
        <f>IFERROR(IF(Sale!M1034 &lt;&gt; "", Sale!M1034, ""), "")</f>
        <v/>
      </c>
      <c r="BQ1050" s="88" t="str">
        <f>IFERROR(IF(Sale!N1034 &lt;&gt; "", Sale!N1034, ""), "")</f>
        <v/>
      </c>
      <c r="BR1050" s="88" t="str">
        <f>IFERROR(IF(Sale!O1034 &lt;&gt; "", Sale!O1034, ""), "")</f>
        <v/>
      </c>
    </row>
    <row r="1051" spans="26:70">
      <c r="Z1051" s="101" t="str">
        <f>IF(AB1051 &lt;&gt; "", (COUNTIF($AB$19:AB1051,AB1051)&amp;"_"&amp;AB1051),"")</f>
        <v/>
      </c>
      <c r="AA1051" s="125" t="str">
        <f>IFERROR(IF(Purchase!A1034 &lt;&gt;"",Purchase!A1034,""),"")</f>
        <v/>
      </c>
      <c r="AB1051" s="101" t="str">
        <f>IFERROR(IF(Purchase!B1034 &lt;&gt;"",Purchase!B1034,""),"")</f>
        <v/>
      </c>
      <c r="AC1051" s="101" t="str">
        <f>IFERROR(IF(Purchase!C1034 &lt;&gt;"",Purchase!C1034,""),"")</f>
        <v/>
      </c>
      <c r="AD1051" s="89" t="str">
        <f>IFERROR(IF(Purchase!D1034 &lt;&gt;"",Purchase!D1034,""),"")</f>
        <v/>
      </c>
      <c r="AE1051" s="89" t="str">
        <f>IFERROR(IF(Purchase!E1034 &lt;&gt;"",Purchase!E1034,""),"")</f>
        <v/>
      </c>
      <c r="AF1051" s="89" t="str">
        <f>IFERROR(IF(Purchase!F1034 &lt;&gt;"",Purchase!F1034,""),"")</f>
        <v/>
      </c>
      <c r="AG1051" s="89" t="str">
        <f>IFERROR(IF(Purchase!G1034 &lt;&gt;"",Purchase!G1034,""),"")</f>
        <v/>
      </c>
      <c r="AH1051" s="89" t="str">
        <f>IFERROR(IF(Purchase!H1034 &lt;&gt;"",Purchase!H1034,""),"")</f>
        <v/>
      </c>
      <c r="AI1051" s="89" t="str">
        <f>IFERROR(IF(Purchase!I1034 &lt;&gt;"",Purchase!I1034,""),"")</f>
        <v/>
      </c>
      <c r="AJ1051" s="89" t="str">
        <f>IFERROR(IF(Purchase!J1034 &lt;&gt;"",Purchase!J1034,""),"")</f>
        <v/>
      </c>
      <c r="AK1051" s="101" t="str">
        <f t="shared" si="41"/>
        <v/>
      </c>
      <c r="BD1051" s="94" t="str">
        <f>IFERROR(IF(Sale!A1035 &lt;&gt; "", Sale!A1035, ""), "")</f>
        <v/>
      </c>
      <c r="BE1051" s="88" t="str">
        <f>IFERROR(IF(Sale!B1035 &lt;&gt; "", Sale!B1035, ""), "")</f>
        <v/>
      </c>
      <c r="BF1051" s="88" t="str">
        <f>IFERROR(IF(Sale!C1035 &lt;&gt; "", Sale!C1035, ""), "")</f>
        <v/>
      </c>
      <c r="BG1051" s="88" t="str">
        <f>IFERROR(IF(Sale!D1035 &lt;&gt; "", Sale!D1035, ""), "")</f>
        <v/>
      </c>
      <c r="BH1051" s="88" t="str">
        <f>IFERROR(IF(Sale!E1035 &lt;&gt; "", Sale!E1035, ""), "")</f>
        <v/>
      </c>
      <c r="BI1051" s="88" t="str">
        <f>IFERROR(IF(Sale!F1035 &lt;&gt; "", Sale!F1035, ""), "")</f>
        <v/>
      </c>
      <c r="BJ1051" s="88" t="str">
        <f>IFERROR(IF(Sale!G1035 &lt;&gt; "", Sale!G1035, ""), "")</f>
        <v/>
      </c>
      <c r="BK1051" s="88" t="str">
        <f>IFERROR(IF(Sale!H1035 &lt;&gt; "", Sale!H1035, ""), "")</f>
        <v/>
      </c>
      <c r="BL1051" s="88" t="str">
        <f>IFERROR(IF(Sale!I1035 &lt;&gt; "", Sale!I1035, ""), "")</f>
        <v/>
      </c>
      <c r="BM1051" s="88" t="str">
        <f>IFERROR(IF(Sale!J1035 &lt;&gt; "", Sale!J1035, ""), "")</f>
        <v/>
      </c>
      <c r="BN1051" s="88" t="str">
        <f>IFERROR(IF(Sale!K1035 &lt;&gt; "", Sale!K1035, ""), "")</f>
        <v/>
      </c>
      <c r="BO1051" s="88" t="str">
        <f>IFERROR(IF(Sale!L1035 &lt;&gt; "", Sale!L1035, ""), "")</f>
        <v/>
      </c>
      <c r="BP1051" s="88" t="str">
        <f>IFERROR(IF(Sale!M1035 &lt;&gt; "", Sale!M1035, ""), "")</f>
        <v/>
      </c>
      <c r="BQ1051" s="88" t="str">
        <f>IFERROR(IF(Sale!N1035 &lt;&gt; "", Sale!N1035, ""), "")</f>
        <v/>
      </c>
      <c r="BR1051" s="88" t="str">
        <f>IFERROR(IF(Sale!O1035 &lt;&gt; "", Sale!O1035, ""), "")</f>
        <v/>
      </c>
    </row>
    <row r="1052" spans="26:70">
      <c r="Z1052" s="101" t="str">
        <f>IF(AB1052 &lt;&gt; "", (COUNTIF($AB$19:AB1052,AB1052)&amp;"_"&amp;AB1052),"")</f>
        <v/>
      </c>
      <c r="AA1052" s="125" t="str">
        <f>IFERROR(IF(Purchase!A1035 &lt;&gt;"",Purchase!A1035,""),"")</f>
        <v/>
      </c>
      <c r="AB1052" s="101" t="str">
        <f>IFERROR(IF(Purchase!B1035 &lt;&gt;"",Purchase!B1035,""),"")</f>
        <v/>
      </c>
      <c r="AC1052" s="101" t="str">
        <f>IFERROR(IF(Purchase!C1035 &lt;&gt;"",Purchase!C1035,""),"")</f>
        <v/>
      </c>
      <c r="AD1052" s="89" t="str">
        <f>IFERROR(IF(Purchase!D1035 &lt;&gt;"",Purchase!D1035,""),"")</f>
        <v/>
      </c>
      <c r="AE1052" s="89" t="str">
        <f>IFERROR(IF(Purchase!E1035 &lt;&gt;"",Purchase!E1035,""),"")</f>
        <v/>
      </c>
      <c r="AF1052" s="89" t="str">
        <f>IFERROR(IF(Purchase!F1035 &lt;&gt;"",Purchase!F1035,""),"")</f>
        <v/>
      </c>
      <c r="AG1052" s="89" t="str">
        <f>IFERROR(IF(Purchase!G1035 &lt;&gt;"",Purchase!G1035,""),"")</f>
        <v/>
      </c>
      <c r="AH1052" s="89" t="str">
        <f>IFERROR(IF(Purchase!H1035 &lt;&gt;"",Purchase!H1035,""),"")</f>
        <v/>
      </c>
      <c r="AI1052" s="89" t="str">
        <f>IFERROR(IF(Purchase!I1035 &lt;&gt;"",Purchase!I1035,""),"")</f>
        <v/>
      </c>
      <c r="AJ1052" s="89" t="str">
        <f>IFERROR(IF(Purchase!J1035 &lt;&gt;"",Purchase!J1035,""),"")</f>
        <v/>
      </c>
      <c r="AK1052" s="101" t="str">
        <f t="shared" si="41"/>
        <v/>
      </c>
      <c r="BD1052" s="94" t="str">
        <f>IFERROR(IF(Sale!A1036 &lt;&gt; "", Sale!A1036, ""), "")</f>
        <v/>
      </c>
      <c r="BE1052" s="88" t="str">
        <f>IFERROR(IF(Sale!B1036 &lt;&gt; "", Sale!B1036, ""), "")</f>
        <v/>
      </c>
      <c r="BF1052" s="88" t="str">
        <f>IFERROR(IF(Sale!C1036 &lt;&gt; "", Sale!C1036, ""), "")</f>
        <v/>
      </c>
      <c r="BG1052" s="88" t="str">
        <f>IFERROR(IF(Sale!D1036 &lt;&gt; "", Sale!D1036, ""), "")</f>
        <v/>
      </c>
      <c r="BH1052" s="88" t="str">
        <f>IFERROR(IF(Sale!E1036 &lt;&gt; "", Sale!E1036, ""), "")</f>
        <v/>
      </c>
      <c r="BI1052" s="88" t="str">
        <f>IFERROR(IF(Sale!F1036 &lt;&gt; "", Sale!F1036, ""), "")</f>
        <v/>
      </c>
      <c r="BJ1052" s="88" t="str">
        <f>IFERROR(IF(Sale!G1036 &lt;&gt; "", Sale!G1036, ""), "")</f>
        <v/>
      </c>
      <c r="BK1052" s="88" t="str">
        <f>IFERROR(IF(Sale!H1036 &lt;&gt; "", Sale!H1036, ""), "")</f>
        <v/>
      </c>
      <c r="BL1052" s="88" t="str">
        <f>IFERROR(IF(Sale!I1036 &lt;&gt; "", Sale!I1036, ""), "")</f>
        <v/>
      </c>
      <c r="BM1052" s="88" t="str">
        <f>IFERROR(IF(Sale!J1036 &lt;&gt; "", Sale!J1036, ""), "")</f>
        <v/>
      </c>
      <c r="BN1052" s="88" t="str">
        <f>IFERROR(IF(Sale!K1036 &lt;&gt; "", Sale!K1036, ""), "")</f>
        <v/>
      </c>
      <c r="BO1052" s="88" t="str">
        <f>IFERROR(IF(Sale!L1036 &lt;&gt; "", Sale!L1036, ""), "")</f>
        <v/>
      </c>
      <c r="BP1052" s="88" t="str">
        <f>IFERROR(IF(Sale!M1036 &lt;&gt; "", Sale!M1036, ""), "")</f>
        <v/>
      </c>
      <c r="BQ1052" s="88" t="str">
        <f>IFERROR(IF(Sale!N1036 &lt;&gt; "", Sale!N1036, ""), "")</f>
        <v/>
      </c>
      <c r="BR1052" s="88" t="str">
        <f>IFERROR(IF(Sale!O1036 &lt;&gt; "", Sale!O1036, ""), "")</f>
        <v/>
      </c>
    </row>
    <row r="1053" spans="26:70">
      <c r="Z1053" s="101" t="str">
        <f>IF(AB1053 &lt;&gt; "", (COUNTIF($AB$19:AB1053,AB1053)&amp;"_"&amp;AB1053),"")</f>
        <v/>
      </c>
      <c r="AA1053" s="125" t="str">
        <f>IFERROR(IF(Purchase!A1036 &lt;&gt;"",Purchase!A1036,""),"")</f>
        <v/>
      </c>
      <c r="AB1053" s="101" t="str">
        <f>IFERROR(IF(Purchase!B1036 &lt;&gt;"",Purchase!B1036,""),"")</f>
        <v/>
      </c>
      <c r="AC1053" s="101" t="str">
        <f>IFERROR(IF(Purchase!C1036 &lt;&gt;"",Purchase!C1036,""),"")</f>
        <v/>
      </c>
      <c r="AD1053" s="89" t="str">
        <f>IFERROR(IF(Purchase!D1036 &lt;&gt;"",Purchase!D1036,""),"")</f>
        <v/>
      </c>
      <c r="AE1053" s="89" t="str">
        <f>IFERROR(IF(Purchase!E1036 &lt;&gt;"",Purchase!E1036,""),"")</f>
        <v/>
      </c>
      <c r="AF1053" s="89" t="str">
        <f>IFERROR(IF(Purchase!F1036 &lt;&gt;"",Purchase!F1036,""),"")</f>
        <v/>
      </c>
      <c r="AG1053" s="89" t="str">
        <f>IFERROR(IF(Purchase!G1036 &lt;&gt;"",Purchase!G1036,""),"")</f>
        <v/>
      </c>
      <c r="AH1053" s="89" t="str">
        <f>IFERROR(IF(Purchase!H1036 &lt;&gt;"",Purchase!H1036,""),"")</f>
        <v/>
      </c>
      <c r="AI1053" s="89" t="str">
        <f>IFERROR(IF(Purchase!I1036 &lt;&gt;"",Purchase!I1036,""),"")</f>
        <v/>
      </c>
      <c r="AJ1053" s="89" t="str">
        <f>IFERROR(IF(Purchase!J1036 &lt;&gt;"",Purchase!J1036,""),"")</f>
        <v/>
      </c>
      <c r="AK1053" s="101" t="str">
        <f t="shared" si="41"/>
        <v/>
      </c>
      <c r="BD1053" s="94" t="str">
        <f>IFERROR(IF(Sale!A1037 &lt;&gt; "", Sale!A1037, ""), "")</f>
        <v/>
      </c>
      <c r="BE1053" s="88" t="str">
        <f>IFERROR(IF(Sale!B1037 &lt;&gt; "", Sale!B1037, ""), "")</f>
        <v/>
      </c>
      <c r="BF1053" s="88" t="str">
        <f>IFERROR(IF(Sale!C1037 &lt;&gt; "", Sale!C1037, ""), "")</f>
        <v/>
      </c>
      <c r="BG1053" s="88" t="str">
        <f>IFERROR(IF(Sale!D1037 &lt;&gt; "", Sale!D1037, ""), "")</f>
        <v/>
      </c>
      <c r="BH1053" s="88" t="str">
        <f>IFERROR(IF(Sale!E1037 &lt;&gt; "", Sale!E1037, ""), "")</f>
        <v/>
      </c>
      <c r="BI1053" s="88" t="str">
        <f>IFERROR(IF(Sale!F1037 &lt;&gt; "", Sale!F1037, ""), "")</f>
        <v/>
      </c>
      <c r="BJ1053" s="88" t="str">
        <f>IFERROR(IF(Sale!G1037 &lt;&gt; "", Sale!G1037, ""), "")</f>
        <v/>
      </c>
      <c r="BK1053" s="88" t="str">
        <f>IFERROR(IF(Sale!H1037 &lt;&gt; "", Sale!H1037, ""), "")</f>
        <v/>
      </c>
      <c r="BL1053" s="88" t="str">
        <f>IFERROR(IF(Sale!I1037 &lt;&gt; "", Sale!I1037, ""), "")</f>
        <v/>
      </c>
      <c r="BM1053" s="88" t="str">
        <f>IFERROR(IF(Sale!J1037 &lt;&gt; "", Sale!J1037, ""), "")</f>
        <v/>
      </c>
      <c r="BN1053" s="88" t="str">
        <f>IFERROR(IF(Sale!K1037 &lt;&gt; "", Sale!K1037, ""), "")</f>
        <v/>
      </c>
      <c r="BO1053" s="88" t="str">
        <f>IFERROR(IF(Sale!L1037 &lt;&gt; "", Sale!L1037, ""), "")</f>
        <v/>
      </c>
      <c r="BP1053" s="88" t="str">
        <f>IFERROR(IF(Sale!M1037 &lt;&gt; "", Sale!M1037, ""), "")</f>
        <v/>
      </c>
      <c r="BQ1053" s="88" t="str">
        <f>IFERROR(IF(Sale!N1037 &lt;&gt; "", Sale!N1037, ""), "")</f>
        <v/>
      </c>
      <c r="BR1053" s="88" t="str">
        <f>IFERROR(IF(Sale!O1037 &lt;&gt; "", Sale!O1037, ""), "")</f>
        <v/>
      </c>
    </row>
    <row r="1054" spans="26:70">
      <c r="Z1054" s="101" t="str">
        <f>IF(AB1054 &lt;&gt; "", (COUNTIF($AB$19:AB1054,AB1054)&amp;"_"&amp;AB1054),"")</f>
        <v/>
      </c>
      <c r="AA1054" s="125" t="str">
        <f>IFERROR(IF(Purchase!A1037 &lt;&gt;"",Purchase!A1037,""),"")</f>
        <v/>
      </c>
      <c r="AB1054" s="101" t="str">
        <f>IFERROR(IF(Purchase!B1037 &lt;&gt;"",Purchase!B1037,""),"")</f>
        <v/>
      </c>
      <c r="AC1054" s="101" t="str">
        <f>IFERROR(IF(Purchase!C1037 &lt;&gt;"",Purchase!C1037,""),"")</f>
        <v/>
      </c>
      <c r="AD1054" s="89" t="str">
        <f>IFERROR(IF(Purchase!D1037 &lt;&gt;"",Purchase!D1037,""),"")</f>
        <v/>
      </c>
      <c r="AE1054" s="89" t="str">
        <f>IFERROR(IF(Purchase!E1037 &lt;&gt;"",Purchase!E1037,""),"")</f>
        <v/>
      </c>
      <c r="AF1054" s="89" t="str">
        <f>IFERROR(IF(Purchase!F1037 &lt;&gt;"",Purchase!F1037,""),"")</f>
        <v/>
      </c>
      <c r="AG1054" s="89" t="str">
        <f>IFERROR(IF(Purchase!G1037 &lt;&gt;"",Purchase!G1037,""),"")</f>
        <v/>
      </c>
      <c r="AH1054" s="89" t="str">
        <f>IFERROR(IF(Purchase!H1037 &lt;&gt;"",Purchase!H1037,""),"")</f>
        <v/>
      </c>
      <c r="AI1054" s="89" t="str">
        <f>IFERROR(IF(Purchase!I1037 &lt;&gt;"",Purchase!I1037,""),"")</f>
        <v/>
      </c>
      <c r="AJ1054" s="89" t="str">
        <f>IFERROR(IF(Purchase!J1037 &lt;&gt;"",Purchase!J1037,""),"")</f>
        <v/>
      </c>
      <c r="AK1054" s="101" t="str">
        <f t="shared" si="41"/>
        <v/>
      </c>
      <c r="BD1054" s="94" t="str">
        <f>IFERROR(IF(Sale!A1038 &lt;&gt; "", Sale!A1038, ""), "")</f>
        <v/>
      </c>
      <c r="BE1054" s="88" t="str">
        <f>IFERROR(IF(Sale!B1038 &lt;&gt; "", Sale!B1038, ""), "")</f>
        <v/>
      </c>
      <c r="BF1054" s="88" t="str">
        <f>IFERROR(IF(Sale!C1038 &lt;&gt; "", Sale!C1038, ""), "")</f>
        <v/>
      </c>
      <c r="BG1054" s="88" t="str">
        <f>IFERROR(IF(Sale!D1038 &lt;&gt; "", Sale!D1038, ""), "")</f>
        <v/>
      </c>
      <c r="BH1054" s="88" t="str">
        <f>IFERROR(IF(Sale!E1038 &lt;&gt; "", Sale!E1038, ""), "")</f>
        <v/>
      </c>
      <c r="BI1054" s="88" t="str">
        <f>IFERROR(IF(Sale!F1038 &lt;&gt; "", Sale!F1038, ""), "")</f>
        <v/>
      </c>
      <c r="BJ1054" s="88" t="str">
        <f>IFERROR(IF(Sale!G1038 &lt;&gt; "", Sale!G1038, ""), "")</f>
        <v/>
      </c>
      <c r="BK1054" s="88" t="str">
        <f>IFERROR(IF(Sale!H1038 &lt;&gt; "", Sale!H1038, ""), "")</f>
        <v/>
      </c>
      <c r="BL1054" s="88" t="str">
        <f>IFERROR(IF(Sale!I1038 &lt;&gt; "", Sale!I1038, ""), "")</f>
        <v/>
      </c>
      <c r="BM1054" s="88" t="str">
        <f>IFERROR(IF(Sale!J1038 &lt;&gt; "", Sale!J1038, ""), "")</f>
        <v/>
      </c>
      <c r="BN1054" s="88" t="str">
        <f>IFERROR(IF(Sale!K1038 &lt;&gt; "", Sale!K1038, ""), "")</f>
        <v/>
      </c>
      <c r="BO1054" s="88" t="str">
        <f>IFERROR(IF(Sale!L1038 &lt;&gt; "", Sale!L1038, ""), "")</f>
        <v/>
      </c>
      <c r="BP1054" s="88" t="str">
        <f>IFERROR(IF(Sale!M1038 &lt;&gt; "", Sale!M1038, ""), "")</f>
        <v/>
      </c>
      <c r="BQ1054" s="88" t="str">
        <f>IFERROR(IF(Sale!N1038 &lt;&gt; "", Sale!N1038, ""), "")</f>
        <v/>
      </c>
      <c r="BR1054" s="88" t="str">
        <f>IFERROR(IF(Sale!O1038 &lt;&gt; "", Sale!O1038, ""), "")</f>
        <v/>
      </c>
    </row>
    <row r="1055" spans="26:70">
      <c r="Z1055" s="101" t="str">
        <f>IF(AB1055 &lt;&gt; "", (COUNTIF($AB$19:AB1055,AB1055)&amp;"_"&amp;AB1055),"")</f>
        <v/>
      </c>
      <c r="AA1055" s="125" t="str">
        <f>IFERROR(IF(Purchase!A1038 &lt;&gt;"",Purchase!A1038,""),"")</f>
        <v/>
      </c>
      <c r="AB1055" s="101" t="str">
        <f>IFERROR(IF(Purchase!B1038 &lt;&gt;"",Purchase!B1038,""),"")</f>
        <v/>
      </c>
      <c r="AC1055" s="101" t="str">
        <f>IFERROR(IF(Purchase!C1038 &lt;&gt;"",Purchase!C1038,""),"")</f>
        <v/>
      </c>
      <c r="AD1055" s="89" t="str">
        <f>IFERROR(IF(Purchase!D1038 &lt;&gt;"",Purchase!D1038,""),"")</f>
        <v/>
      </c>
      <c r="AE1055" s="89" t="str">
        <f>IFERROR(IF(Purchase!E1038 &lt;&gt;"",Purchase!E1038,""),"")</f>
        <v/>
      </c>
      <c r="AF1055" s="89" t="str">
        <f>IFERROR(IF(Purchase!F1038 &lt;&gt;"",Purchase!F1038,""),"")</f>
        <v/>
      </c>
      <c r="AG1055" s="89" t="str">
        <f>IFERROR(IF(Purchase!G1038 &lt;&gt;"",Purchase!G1038,""),"")</f>
        <v/>
      </c>
      <c r="AH1055" s="89" t="str">
        <f>IFERROR(IF(Purchase!H1038 &lt;&gt;"",Purchase!H1038,""),"")</f>
        <v/>
      </c>
      <c r="AI1055" s="89" t="str">
        <f>IFERROR(IF(Purchase!I1038 &lt;&gt;"",Purchase!I1038,""),"")</f>
        <v/>
      </c>
      <c r="AJ1055" s="89" t="str">
        <f>IFERROR(IF(Purchase!J1038 &lt;&gt;"",Purchase!J1038,""),"")</f>
        <v/>
      </c>
      <c r="AK1055" s="101" t="str">
        <f t="shared" si="41"/>
        <v/>
      </c>
      <c r="BD1055" s="94" t="str">
        <f>IFERROR(IF(Sale!A1039 &lt;&gt; "", Sale!A1039, ""), "")</f>
        <v/>
      </c>
      <c r="BE1055" s="88" t="str">
        <f>IFERROR(IF(Sale!B1039 &lt;&gt; "", Sale!B1039, ""), "")</f>
        <v/>
      </c>
      <c r="BF1055" s="88" t="str">
        <f>IFERROR(IF(Sale!C1039 &lt;&gt; "", Sale!C1039, ""), "")</f>
        <v/>
      </c>
      <c r="BG1055" s="88" t="str">
        <f>IFERROR(IF(Sale!D1039 &lt;&gt; "", Sale!D1039, ""), "")</f>
        <v/>
      </c>
      <c r="BH1055" s="88" t="str">
        <f>IFERROR(IF(Sale!E1039 &lt;&gt; "", Sale!E1039, ""), "")</f>
        <v/>
      </c>
      <c r="BI1055" s="88" t="str">
        <f>IFERROR(IF(Sale!F1039 &lt;&gt; "", Sale!F1039, ""), "")</f>
        <v/>
      </c>
      <c r="BJ1055" s="88" t="str">
        <f>IFERROR(IF(Sale!G1039 &lt;&gt; "", Sale!G1039, ""), "")</f>
        <v/>
      </c>
      <c r="BK1055" s="88" t="str">
        <f>IFERROR(IF(Sale!H1039 &lt;&gt; "", Sale!H1039, ""), "")</f>
        <v/>
      </c>
      <c r="BL1055" s="88" t="str">
        <f>IFERROR(IF(Sale!I1039 &lt;&gt; "", Sale!I1039, ""), "")</f>
        <v/>
      </c>
      <c r="BM1055" s="88" t="str">
        <f>IFERROR(IF(Sale!J1039 &lt;&gt; "", Sale!J1039, ""), "")</f>
        <v/>
      </c>
      <c r="BN1055" s="88" t="str">
        <f>IFERROR(IF(Sale!K1039 &lt;&gt; "", Sale!K1039, ""), "")</f>
        <v/>
      </c>
      <c r="BO1055" s="88" t="str">
        <f>IFERROR(IF(Sale!L1039 &lt;&gt; "", Sale!L1039, ""), "")</f>
        <v/>
      </c>
      <c r="BP1055" s="88" t="str">
        <f>IFERROR(IF(Sale!M1039 &lt;&gt; "", Sale!M1039, ""), "")</f>
        <v/>
      </c>
      <c r="BQ1055" s="88" t="str">
        <f>IFERROR(IF(Sale!N1039 &lt;&gt; "", Sale!N1039, ""), "")</f>
        <v/>
      </c>
      <c r="BR1055" s="88" t="str">
        <f>IFERROR(IF(Sale!O1039 &lt;&gt; "", Sale!O1039, ""), "")</f>
        <v/>
      </c>
    </row>
    <row r="1056" spans="26:70">
      <c r="Z1056" s="101" t="str">
        <f>IF(AB1056 &lt;&gt; "", (COUNTIF($AB$19:AB1056,AB1056)&amp;"_"&amp;AB1056),"")</f>
        <v/>
      </c>
      <c r="AA1056" s="125" t="str">
        <f>IFERROR(IF(Purchase!A1039 &lt;&gt;"",Purchase!A1039,""),"")</f>
        <v/>
      </c>
      <c r="AB1056" s="101" t="str">
        <f>IFERROR(IF(Purchase!B1039 &lt;&gt;"",Purchase!B1039,""),"")</f>
        <v/>
      </c>
      <c r="AC1056" s="101" t="str">
        <f>IFERROR(IF(Purchase!C1039 &lt;&gt;"",Purchase!C1039,""),"")</f>
        <v/>
      </c>
      <c r="AD1056" s="89" t="str">
        <f>IFERROR(IF(Purchase!D1039 &lt;&gt;"",Purchase!D1039,""),"")</f>
        <v/>
      </c>
      <c r="AE1056" s="89" t="str">
        <f>IFERROR(IF(Purchase!E1039 &lt;&gt;"",Purchase!E1039,""),"")</f>
        <v/>
      </c>
      <c r="AF1056" s="89" t="str">
        <f>IFERROR(IF(Purchase!F1039 &lt;&gt;"",Purchase!F1039,""),"")</f>
        <v/>
      </c>
      <c r="AG1056" s="89" t="str">
        <f>IFERROR(IF(Purchase!G1039 &lt;&gt;"",Purchase!G1039,""),"")</f>
        <v/>
      </c>
      <c r="AH1056" s="89" t="str">
        <f>IFERROR(IF(Purchase!H1039 &lt;&gt;"",Purchase!H1039,""),"")</f>
        <v/>
      </c>
      <c r="AI1056" s="89" t="str">
        <f>IFERROR(IF(Purchase!I1039 &lt;&gt;"",Purchase!I1039,""),"")</f>
        <v/>
      </c>
      <c r="AJ1056" s="89" t="str">
        <f>IFERROR(IF(Purchase!J1039 &lt;&gt;"",Purchase!J1039,""),"")</f>
        <v/>
      </c>
      <c r="AK1056" s="101" t="str">
        <f t="shared" si="41"/>
        <v/>
      </c>
      <c r="BD1056" s="94" t="str">
        <f>IFERROR(IF(Sale!A1040 &lt;&gt; "", Sale!A1040, ""), "")</f>
        <v/>
      </c>
      <c r="BE1056" s="88" t="str">
        <f>IFERROR(IF(Sale!B1040 &lt;&gt; "", Sale!B1040, ""), "")</f>
        <v/>
      </c>
      <c r="BF1056" s="88" t="str">
        <f>IFERROR(IF(Sale!C1040 &lt;&gt; "", Sale!C1040, ""), "")</f>
        <v/>
      </c>
      <c r="BG1056" s="88" t="str">
        <f>IFERROR(IF(Sale!D1040 &lt;&gt; "", Sale!D1040, ""), "")</f>
        <v/>
      </c>
      <c r="BH1056" s="88" t="str">
        <f>IFERROR(IF(Sale!E1040 &lt;&gt; "", Sale!E1040, ""), "")</f>
        <v/>
      </c>
      <c r="BI1056" s="88" t="str">
        <f>IFERROR(IF(Sale!F1040 &lt;&gt; "", Sale!F1040, ""), "")</f>
        <v/>
      </c>
      <c r="BJ1056" s="88" t="str">
        <f>IFERROR(IF(Sale!G1040 &lt;&gt; "", Sale!G1040, ""), "")</f>
        <v/>
      </c>
      <c r="BK1056" s="88" t="str">
        <f>IFERROR(IF(Sale!H1040 &lt;&gt; "", Sale!H1040, ""), "")</f>
        <v/>
      </c>
      <c r="BL1056" s="88" t="str">
        <f>IFERROR(IF(Sale!I1040 &lt;&gt; "", Sale!I1040, ""), "")</f>
        <v/>
      </c>
      <c r="BM1056" s="88" t="str">
        <f>IFERROR(IF(Sale!J1040 &lt;&gt; "", Sale!J1040, ""), "")</f>
        <v/>
      </c>
      <c r="BN1056" s="88" t="str">
        <f>IFERROR(IF(Sale!K1040 &lt;&gt; "", Sale!K1040, ""), "")</f>
        <v/>
      </c>
      <c r="BO1056" s="88" t="str">
        <f>IFERROR(IF(Sale!L1040 &lt;&gt; "", Sale!L1040, ""), "")</f>
        <v/>
      </c>
      <c r="BP1056" s="88" t="str">
        <f>IFERROR(IF(Sale!M1040 &lt;&gt; "", Sale!M1040, ""), "")</f>
        <v/>
      </c>
      <c r="BQ1056" s="88" t="str">
        <f>IFERROR(IF(Sale!N1040 &lt;&gt; "", Sale!N1040, ""), "")</f>
        <v/>
      </c>
      <c r="BR1056" s="88" t="str">
        <f>IFERROR(IF(Sale!O1040 &lt;&gt; "", Sale!O1040, ""), "")</f>
        <v/>
      </c>
    </row>
    <row r="1057" spans="26:70">
      <c r="Z1057" s="101" t="str">
        <f>IF(AB1057 &lt;&gt; "", (COUNTIF($AB$19:AB1057,AB1057)&amp;"_"&amp;AB1057),"")</f>
        <v/>
      </c>
      <c r="AA1057" s="125" t="str">
        <f>IFERROR(IF(Purchase!A1040 &lt;&gt;"",Purchase!A1040,""),"")</f>
        <v/>
      </c>
      <c r="AB1057" s="101" t="str">
        <f>IFERROR(IF(Purchase!B1040 &lt;&gt;"",Purchase!B1040,""),"")</f>
        <v/>
      </c>
      <c r="AC1057" s="101" t="str">
        <f>IFERROR(IF(Purchase!C1040 &lt;&gt;"",Purchase!C1040,""),"")</f>
        <v/>
      </c>
      <c r="AD1057" s="89" t="str">
        <f>IFERROR(IF(Purchase!D1040 &lt;&gt;"",Purchase!D1040,""),"")</f>
        <v/>
      </c>
      <c r="AE1057" s="89" t="str">
        <f>IFERROR(IF(Purchase!E1040 &lt;&gt;"",Purchase!E1040,""),"")</f>
        <v/>
      </c>
      <c r="AF1057" s="89" t="str">
        <f>IFERROR(IF(Purchase!F1040 &lt;&gt;"",Purchase!F1040,""),"")</f>
        <v/>
      </c>
      <c r="AG1057" s="89" t="str">
        <f>IFERROR(IF(Purchase!G1040 &lt;&gt;"",Purchase!G1040,""),"")</f>
        <v/>
      </c>
      <c r="AH1057" s="89" t="str">
        <f>IFERROR(IF(Purchase!H1040 &lt;&gt;"",Purchase!H1040,""),"")</f>
        <v/>
      </c>
      <c r="AI1057" s="89" t="str">
        <f>IFERROR(IF(Purchase!I1040 &lt;&gt;"",Purchase!I1040,""),"")</f>
        <v/>
      </c>
      <c r="AJ1057" s="89" t="str">
        <f>IFERROR(IF(Purchase!J1040 &lt;&gt;"",Purchase!J1040,""),"")</f>
        <v/>
      </c>
      <c r="AK1057" s="101" t="str">
        <f t="shared" si="41"/>
        <v/>
      </c>
      <c r="BD1057" s="94" t="str">
        <f>IFERROR(IF(Sale!A1041 &lt;&gt; "", Sale!A1041, ""), "")</f>
        <v/>
      </c>
      <c r="BE1057" s="88" t="str">
        <f>IFERROR(IF(Sale!B1041 &lt;&gt; "", Sale!B1041, ""), "")</f>
        <v/>
      </c>
      <c r="BF1057" s="88" t="str">
        <f>IFERROR(IF(Sale!C1041 &lt;&gt; "", Sale!C1041, ""), "")</f>
        <v/>
      </c>
      <c r="BG1057" s="88" t="str">
        <f>IFERROR(IF(Sale!D1041 &lt;&gt; "", Sale!D1041, ""), "")</f>
        <v/>
      </c>
      <c r="BH1057" s="88" t="str">
        <f>IFERROR(IF(Sale!E1041 &lt;&gt; "", Sale!E1041, ""), "")</f>
        <v/>
      </c>
      <c r="BI1057" s="88" t="str">
        <f>IFERROR(IF(Sale!F1041 &lt;&gt; "", Sale!F1041, ""), "")</f>
        <v/>
      </c>
      <c r="BJ1057" s="88" t="str">
        <f>IFERROR(IF(Sale!G1041 &lt;&gt; "", Sale!G1041, ""), "")</f>
        <v/>
      </c>
      <c r="BK1057" s="88" t="str">
        <f>IFERROR(IF(Sale!H1041 &lt;&gt; "", Sale!H1041, ""), "")</f>
        <v/>
      </c>
      <c r="BL1057" s="88" t="str">
        <f>IFERROR(IF(Sale!I1041 &lt;&gt; "", Sale!I1041, ""), "")</f>
        <v/>
      </c>
      <c r="BM1057" s="88" t="str">
        <f>IFERROR(IF(Sale!J1041 &lt;&gt; "", Sale!J1041, ""), "")</f>
        <v/>
      </c>
      <c r="BN1057" s="88" t="str">
        <f>IFERROR(IF(Sale!K1041 &lt;&gt; "", Sale!K1041, ""), "")</f>
        <v/>
      </c>
      <c r="BO1057" s="88" t="str">
        <f>IFERROR(IF(Sale!L1041 &lt;&gt; "", Sale!L1041, ""), "")</f>
        <v/>
      </c>
      <c r="BP1057" s="88" t="str">
        <f>IFERROR(IF(Sale!M1041 &lt;&gt; "", Sale!M1041, ""), "")</f>
        <v/>
      </c>
      <c r="BQ1057" s="88" t="str">
        <f>IFERROR(IF(Sale!N1041 &lt;&gt; "", Sale!N1041, ""), "")</f>
        <v/>
      </c>
      <c r="BR1057" s="88" t="str">
        <f>IFERROR(IF(Sale!O1041 &lt;&gt; "", Sale!O1041, ""), "")</f>
        <v/>
      </c>
    </row>
    <row r="1058" spans="26:70">
      <c r="Z1058" s="101" t="str">
        <f>IF(AB1058 &lt;&gt; "", (COUNTIF($AB$19:AB1058,AB1058)&amp;"_"&amp;AB1058),"")</f>
        <v/>
      </c>
      <c r="AA1058" s="125" t="str">
        <f>IFERROR(IF(Purchase!A1041 &lt;&gt;"",Purchase!A1041,""),"")</f>
        <v/>
      </c>
      <c r="AB1058" s="101" t="str">
        <f>IFERROR(IF(Purchase!B1041 &lt;&gt;"",Purchase!B1041,""),"")</f>
        <v/>
      </c>
      <c r="AC1058" s="101" t="str">
        <f>IFERROR(IF(Purchase!C1041 &lt;&gt;"",Purchase!C1041,""),"")</f>
        <v/>
      </c>
      <c r="AD1058" s="89" t="str">
        <f>IFERROR(IF(Purchase!D1041 &lt;&gt;"",Purchase!D1041,""),"")</f>
        <v/>
      </c>
      <c r="AE1058" s="89" t="str">
        <f>IFERROR(IF(Purchase!E1041 &lt;&gt;"",Purchase!E1041,""),"")</f>
        <v/>
      </c>
      <c r="AF1058" s="89" t="str">
        <f>IFERROR(IF(Purchase!F1041 &lt;&gt;"",Purchase!F1041,""),"")</f>
        <v/>
      </c>
      <c r="AG1058" s="89" t="str">
        <f>IFERROR(IF(Purchase!G1041 &lt;&gt;"",Purchase!G1041,""),"")</f>
        <v/>
      </c>
      <c r="AH1058" s="89" t="str">
        <f>IFERROR(IF(Purchase!H1041 &lt;&gt;"",Purchase!H1041,""),"")</f>
        <v/>
      </c>
      <c r="AI1058" s="89" t="str">
        <f>IFERROR(IF(Purchase!I1041 &lt;&gt;"",Purchase!I1041,""),"")</f>
        <v/>
      </c>
      <c r="AJ1058" s="89" t="str">
        <f>IFERROR(IF(Purchase!J1041 &lt;&gt;"",Purchase!J1041,""),"")</f>
        <v/>
      </c>
      <c r="AK1058" s="101" t="str">
        <f t="shared" si="41"/>
        <v/>
      </c>
      <c r="BD1058" s="94" t="str">
        <f>IFERROR(IF(Sale!A1042 &lt;&gt; "", Sale!A1042, ""), "")</f>
        <v/>
      </c>
      <c r="BE1058" s="88" t="str">
        <f>IFERROR(IF(Sale!B1042 &lt;&gt; "", Sale!B1042, ""), "")</f>
        <v/>
      </c>
      <c r="BF1058" s="88" t="str">
        <f>IFERROR(IF(Sale!C1042 &lt;&gt; "", Sale!C1042, ""), "")</f>
        <v/>
      </c>
      <c r="BG1058" s="88" t="str">
        <f>IFERROR(IF(Sale!D1042 &lt;&gt; "", Sale!D1042, ""), "")</f>
        <v/>
      </c>
      <c r="BH1058" s="88" t="str">
        <f>IFERROR(IF(Sale!E1042 &lt;&gt; "", Sale!E1042, ""), "")</f>
        <v/>
      </c>
      <c r="BI1058" s="88" t="str">
        <f>IFERROR(IF(Sale!F1042 &lt;&gt; "", Sale!F1042, ""), "")</f>
        <v/>
      </c>
      <c r="BJ1058" s="88" t="str">
        <f>IFERROR(IF(Sale!G1042 &lt;&gt; "", Sale!G1042, ""), "")</f>
        <v/>
      </c>
      <c r="BK1058" s="88" t="str">
        <f>IFERROR(IF(Sale!H1042 &lt;&gt; "", Sale!H1042, ""), "")</f>
        <v/>
      </c>
      <c r="BL1058" s="88" t="str">
        <f>IFERROR(IF(Sale!I1042 &lt;&gt; "", Sale!I1042, ""), "")</f>
        <v/>
      </c>
      <c r="BM1058" s="88" t="str">
        <f>IFERROR(IF(Sale!J1042 &lt;&gt; "", Sale!J1042, ""), "")</f>
        <v/>
      </c>
      <c r="BN1058" s="88" t="str">
        <f>IFERROR(IF(Sale!K1042 &lt;&gt; "", Sale!K1042, ""), "")</f>
        <v/>
      </c>
      <c r="BO1058" s="88" t="str">
        <f>IFERROR(IF(Sale!L1042 &lt;&gt; "", Sale!L1042, ""), "")</f>
        <v/>
      </c>
      <c r="BP1058" s="88" t="str">
        <f>IFERROR(IF(Sale!M1042 &lt;&gt; "", Sale!M1042, ""), "")</f>
        <v/>
      </c>
      <c r="BQ1058" s="88" t="str">
        <f>IFERROR(IF(Sale!N1042 &lt;&gt; "", Sale!N1042, ""), "")</f>
        <v/>
      </c>
      <c r="BR1058" s="88" t="str">
        <f>IFERROR(IF(Sale!O1042 &lt;&gt; "", Sale!O1042, ""), "")</f>
        <v/>
      </c>
    </row>
    <row r="1059" spans="26:70">
      <c r="Z1059" s="101" t="str">
        <f>IF(AB1059 &lt;&gt; "", (COUNTIF($AB$19:AB1059,AB1059)&amp;"_"&amp;AB1059),"")</f>
        <v/>
      </c>
      <c r="AA1059" s="125" t="str">
        <f>IFERROR(IF(Purchase!A1042 &lt;&gt;"",Purchase!A1042,""),"")</f>
        <v/>
      </c>
      <c r="AB1059" s="101" t="str">
        <f>IFERROR(IF(Purchase!B1042 &lt;&gt;"",Purchase!B1042,""),"")</f>
        <v/>
      </c>
      <c r="AC1059" s="101" t="str">
        <f>IFERROR(IF(Purchase!C1042 &lt;&gt;"",Purchase!C1042,""),"")</f>
        <v/>
      </c>
      <c r="AD1059" s="89" t="str">
        <f>IFERROR(IF(Purchase!D1042 &lt;&gt;"",Purchase!D1042,""),"")</f>
        <v/>
      </c>
      <c r="AE1059" s="89" t="str">
        <f>IFERROR(IF(Purchase!E1042 &lt;&gt;"",Purchase!E1042,""),"")</f>
        <v/>
      </c>
      <c r="AF1059" s="89" t="str">
        <f>IFERROR(IF(Purchase!F1042 &lt;&gt;"",Purchase!F1042,""),"")</f>
        <v/>
      </c>
      <c r="AG1059" s="89" t="str">
        <f>IFERROR(IF(Purchase!G1042 &lt;&gt;"",Purchase!G1042,""),"")</f>
        <v/>
      </c>
      <c r="AH1059" s="89" t="str">
        <f>IFERROR(IF(Purchase!H1042 &lt;&gt;"",Purchase!H1042,""),"")</f>
        <v/>
      </c>
      <c r="AI1059" s="89" t="str">
        <f>IFERROR(IF(Purchase!I1042 &lt;&gt;"",Purchase!I1042,""),"")</f>
        <v/>
      </c>
      <c r="AJ1059" s="89" t="str">
        <f>IFERROR(IF(Purchase!J1042 &lt;&gt;"",Purchase!J1042,""),"")</f>
        <v/>
      </c>
      <c r="AK1059" s="101" t="str">
        <f t="shared" si="41"/>
        <v/>
      </c>
      <c r="BD1059" s="94" t="str">
        <f>IFERROR(IF(Sale!A1043 &lt;&gt; "", Sale!A1043, ""), "")</f>
        <v/>
      </c>
      <c r="BE1059" s="88" t="str">
        <f>IFERROR(IF(Sale!B1043 &lt;&gt; "", Sale!B1043, ""), "")</f>
        <v/>
      </c>
      <c r="BF1059" s="88" t="str">
        <f>IFERROR(IF(Sale!C1043 &lt;&gt; "", Sale!C1043, ""), "")</f>
        <v/>
      </c>
      <c r="BG1059" s="88" t="str">
        <f>IFERROR(IF(Sale!D1043 &lt;&gt; "", Sale!D1043, ""), "")</f>
        <v/>
      </c>
      <c r="BH1059" s="88" t="str">
        <f>IFERROR(IF(Sale!E1043 &lt;&gt; "", Sale!E1043, ""), "")</f>
        <v/>
      </c>
      <c r="BI1059" s="88" t="str">
        <f>IFERROR(IF(Sale!F1043 &lt;&gt; "", Sale!F1043, ""), "")</f>
        <v/>
      </c>
      <c r="BJ1059" s="88" t="str">
        <f>IFERROR(IF(Sale!G1043 &lt;&gt; "", Sale!G1043, ""), "")</f>
        <v/>
      </c>
      <c r="BK1059" s="88" t="str">
        <f>IFERROR(IF(Sale!H1043 &lt;&gt; "", Sale!H1043, ""), "")</f>
        <v/>
      </c>
      <c r="BL1059" s="88" t="str">
        <f>IFERROR(IF(Sale!I1043 &lt;&gt; "", Sale!I1043, ""), "")</f>
        <v/>
      </c>
      <c r="BM1059" s="88" t="str">
        <f>IFERROR(IF(Sale!J1043 &lt;&gt; "", Sale!J1043, ""), "")</f>
        <v/>
      </c>
      <c r="BN1059" s="88" t="str">
        <f>IFERROR(IF(Sale!K1043 &lt;&gt; "", Sale!K1043, ""), "")</f>
        <v/>
      </c>
      <c r="BO1059" s="88" t="str">
        <f>IFERROR(IF(Sale!L1043 &lt;&gt; "", Sale!L1043, ""), "")</f>
        <v/>
      </c>
      <c r="BP1059" s="88" t="str">
        <f>IFERROR(IF(Sale!M1043 &lt;&gt; "", Sale!M1043, ""), "")</f>
        <v/>
      </c>
      <c r="BQ1059" s="88" t="str">
        <f>IFERROR(IF(Sale!N1043 &lt;&gt; "", Sale!N1043, ""), "")</f>
        <v/>
      </c>
      <c r="BR1059" s="88" t="str">
        <f>IFERROR(IF(Sale!O1043 &lt;&gt; "", Sale!O1043, ""), "")</f>
        <v/>
      </c>
    </row>
    <row r="1060" spans="26:70">
      <c r="Z1060" s="101" t="str">
        <f>IF(AB1060 &lt;&gt; "", (COUNTIF($AB$19:AB1060,AB1060)&amp;"_"&amp;AB1060),"")</f>
        <v/>
      </c>
      <c r="AA1060" s="125" t="str">
        <f>IFERROR(IF(Purchase!A1043 &lt;&gt;"",Purchase!A1043,""),"")</f>
        <v/>
      </c>
      <c r="AB1060" s="101" t="str">
        <f>IFERROR(IF(Purchase!B1043 &lt;&gt;"",Purchase!B1043,""),"")</f>
        <v/>
      </c>
      <c r="AC1060" s="101" t="str">
        <f>IFERROR(IF(Purchase!C1043 &lt;&gt;"",Purchase!C1043,""),"")</f>
        <v/>
      </c>
      <c r="AD1060" s="89" t="str">
        <f>IFERROR(IF(Purchase!D1043 &lt;&gt;"",Purchase!D1043,""),"")</f>
        <v/>
      </c>
      <c r="AE1060" s="89" t="str">
        <f>IFERROR(IF(Purchase!E1043 &lt;&gt;"",Purchase!E1043,""),"")</f>
        <v/>
      </c>
      <c r="AF1060" s="89" t="str">
        <f>IFERROR(IF(Purchase!F1043 &lt;&gt;"",Purchase!F1043,""),"")</f>
        <v/>
      </c>
      <c r="AG1060" s="89" t="str">
        <f>IFERROR(IF(Purchase!G1043 &lt;&gt;"",Purchase!G1043,""),"")</f>
        <v/>
      </c>
      <c r="AH1060" s="89" t="str">
        <f>IFERROR(IF(Purchase!H1043 &lt;&gt;"",Purchase!H1043,""),"")</f>
        <v/>
      </c>
      <c r="AI1060" s="89" t="str">
        <f>IFERROR(IF(Purchase!I1043 &lt;&gt;"",Purchase!I1043,""),"")</f>
        <v/>
      </c>
      <c r="AJ1060" s="89" t="str">
        <f>IFERROR(IF(Purchase!J1043 &lt;&gt;"",Purchase!J1043,""),"")</f>
        <v/>
      </c>
      <c r="AK1060" s="101" t="str">
        <f t="shared" si="41"/>
        <v/>
      </c>
      <c r="BD1060" s="94" t="str">
        <f>IFERROR(IF(Sale!A1044 &lt;&gt; "", Sale!A1044, ""), "")</f>
        <v/>
      </c>
      <c r="BE1060" s="88" t="str">
        <f>IFERROR(IF(Sale!B1044 &lt;&gt; "", Sale!B1044, ""), "")</f>
        <v/>
      </c>
      <c r="BF1060" s="88" t="str">
        <f>IFERROR(IF(Sale!C1044 &lt;&gt; "", Sale!C1044, ""), "")</f>
        <v/>
      </c>
      <c r="BG1060" s="88" t="str">
        <f>IFERROR(IF(Sale!D1044 &lt;&gt; "", Sale!D1044, ""), "")</f>
        <v/>
      </c>
      <c r="BH1060" s="88" t="str">
        <f>IFERROR(IF(Sale!E1044 &lt;&gt; "", Sale!E1044, ""), "")</f>
        <v/>
      </c>
      <c r="BI1060" s="88" t="str">
        <f>IFERROR(IF(Sale!F1044 &lt;&gt; "", Sale!F1044, ""), "")</f>
        <v/>
      </c>
      <c r="BJ1060" s="88" t="str">
        <f>IFERROR(IF(Sale!G1044 &lt;&gt; "", Sale!G1044, ""), "")</f>
        <v/>
      </c>
      <c r="BK1060" s="88" t="str">
        <f>IFERROR(IF(Sale!H1044 &lt;&gt; "", Sale!H1044, ""), "")</f>
        <v/>
      </c>
      <c r="BL1060" s="88" t="str">
        <f>IFERROR(IF(Sale!I1044 &lt;&gt; "", Sale!I1044, ""), "")</f>
        <v/>
      </c>
      <c r="BM1060" s="88" t="str">
        <f>IFERROR(IF(Sale!J1044 &lt;&gt; "", Sale!J1044, ""), "")</f>
        <v/>
      </c>
      <c r="BN1060" s="88" t="str">
        <f>IFERROR(IF(Sale!K1044 &lt;&gt; "", Sale!K1044, ""), "")</f>
        <v/>
      </c>
      <c r="BO1060" s="88" t="str">
        <f>IFERROR(IF(Sale!L1044 &lt;&gt; "", Sale!L1044, ""), "")</f>
        <v/>
      </c>
      <c r="BP1060" s="88" t="str">
        <f>IFERROR(IF(Sale!M1044 &lt;&gt; "", Sale!M1044, ""), "")</f>
        <v/>
      </c>
      <c r="BQ1060" s="88" t="str">
        <f>IFERROR(IF(Sale!N1044 &lt;&gt; "", Sale!N1044, ""), "")</f>
        <v/>
      </c>
      <c r="BR1060" s="88" t="str">
        <f>IFERROR(IF(Sale!O1044 &lt;&gt; "", Sale!O1044, ""), "")</f>
        <v/>
      </c>
    </row>
    <row r="1061" spans="26:70">
      <c r="Z1061" s="101" t="str">
        <f>IF(AB1061 &lt;&gt; "", (COUNTIF($AB$19:AB1061,AB1061)&amp;"_"&amp;AB1061),"")</f>
        <v/>
      </c>
      <c r="AA1061" s="125" t="str">
        <f>IFERROR(IF(Purchase!A1044 &lt;&gt;"",Purchase!A1044,""),"")</f>
        <v/>
      </c>
      <c r="AB1061" s="101" t="str">
        <f>IFERROR(IF(Purchase!B1044 &lt;&gt;"",Purchase!B1044,""),"")</f>
        <v/>
      </c>
      <c r="AC1061" s="101" t="str">
        <f>IFERROR(IF(Purchase!C1044 &lt;&gt;"",Purchase!C1044,""),"")</f>
        <v/>
      </c>
      <c r="AD1061" s="89" t="str">
        <f>IFERROR(IF(Purchase!D1044 &lt;&gt;"",Purchase!D1044,""),"")</f>
        <v/>
      </c>
      <c r="AE1061" s="89" t="str">
        <f>IFERROR(IF(Purchase!E1044 &lt;&gt;"",Purchase!E1044,""),"")</f>
        <v/>
      </c>
      <c r="AF1061" s="89" t="str">
        <f>IFERROR(IF(Purchase!F1044 &lt;&gt;"",Purchase!F1044,""),"")</f>
        <v/>
      </c>
      <c r="AG1061" s="89" t="str">
        <f>IFERROR(IF(Purchase!G1044 &lt;&gt;"",Purchase!G1044,""),"")</f>
        <v/>
      </c>
      <c r="AH1061" s="89" t="str">
        <f>IFERROR(IF(Purchase!H1044 &lt;&gt;"",Purchase!H1044,""),"")</f>
        <v/>
      </c>
      <c r="AI1061" s="89" t="str">
        <f>IFERROR(IF(Purchase!I1044 &lt;&gt;"",Purchase!I1044,""),"")</f>
        <v/>
      </c>
      <c r="AJ1061" s="89" t="str">
        <f>IFERROR(IF(Purchase!J1044 &lt;&gt;"",Purchase!J1044,""),"")</f>
        <v/>
      </c>
      <c r="AK1061" s="101" t="str">
        <f t="shared" si="41"/>
        <v/>
      </c>
      <c r="BD1061" s="94" t="str">
        <f>IFERROR(IF(Sale!A1045 &lt;&gt; "", Sale!A1045, ""), "")</f>
        <v/>
      </c>
      <c r="BE1061" s="88" t="str">
        <f>IFERROR(IF(Sale!B1045 &lt;&gt; "", Sale!B1045, ""), "")</f>
        <v/>
      </c>
      <c r="BF1061" s="88" t="str">
        <f>IFERROR(IF(Sale!C1045 &lt;&gt; "", Sale!C1045, ""), "")</f>
        <v/>
      </c>
      <c r="BG1061" s="88" t="str">
        <f>IFERROR(IF(Sale!D1045 &lt;&gt; "", Sale!D1045, ""), "")</f>
        <v/>
      </c>
      <c r="BH1061" s="88" t="str">
        <f>IFERROR(IF(Sale!E1045 &lt;&gt; "", Sale!E1045, ""), "")</f>
        <v/>
      </c>
      <c r="BI1061" s="88" t="str">
        <f>IFERROR(IF(Sale!F1045 &lt;&gt; "", Sale!F1045, ""), "")</f>
        <v/>
      </c>
      <c r="BJ1061" s="88" t="str">
        <f>IFERROR(IF(Sale!G1045 &lt;&gt; "", Sale!G1045, ""), "")</f>
        <v/>
      </c>
      <c r="BK1061" s="88" t="str">
        <f>IFERROR(IF(Sale!H1045 &lt;&gt; "", Sale!H1045, ""), "")</f>
        <v/>
      </c>
      <c r="BL1061" s="88" t="str">
        <f>IFERROR(IF(Sale!I1045 &lt;&gt; "", Sale!I1045, ""), "")</f>
        <v/>
      </c>
      <c r="BM1061" s="88" t="str">
        <f>IFERROR(IF(Sale!J1045 &lt;&gt; "", Sale!J1045, ""), "")</f>
        <v/>
      </c>
      <c r="BN1061" s="88" t="str">
        <f>IFERROR(IF(Sale!K1045 &lt;&gt; "", Sale!K1045, ""), "")</f>
        <v/>
      </c>
      <c r="BO1061" s="88" t="str">
        <f>IFERROR(IF(Sale!L1045 &lt;&gt; "", Sale!L1045, ""), "")</f>
        <v/>
      </c>
      <c r="BP1061" s="88" t="str">
        <f>IFERROR(IF(Sale!M1045 &lt;&gt; "", Sale!M1045, ""), "")</f>
        <v/>
      </c>
      <c r="BQ1061" s="88" t="str">
        <f>IFERROR(IF(Sale!N1045 &lt;&gt; "", Sale!N1045, ""), "")</f>
        <v/>
      </c>
      <c r="BR1061" s="88" t="str">
        <f>IFERROR(IF(Sale!O1045 &lt;&gt; "", Sale!O1045, ""), "")</f>
        <v/>
      </c>
    </row>
    <row r="1062" spans="26:70">
      <c r="Z1062" s="101" t="str">
        <f>IF(AB1062 &lt;&gt; "", (COUNTIF($AB$19:AB1062,AB1062)&amp;"_"&amp;AB1062),"")</f>
        <v/>
      </c>
      <c r="AA1062" s="125" t="str">
        <f>IFERROR(IF(Purchase!A1045 &lt;&gt;"",Purchase!A1045,""),"")</f>
        <v/>
      </c>
      <c r="AB1062" s="101" t="str">
        <f>IFERROR(IF(Purchase!B1045 &lt;&gt;"",Purchase!B1045,""),"")</f>
        <v/>
      </c>
      <c r="AC1062" s="101" t="str">
        <f>IFERROR(IF(Purchase!C1045 &lt;&gt;"",Purchase!C1045,""),"")</f>
        <v/>
      </c>
      <c r="AD1062" s="89" t="str">
        <f>IFERROR(IF(Purchase!D1045 &lt;&gt;"",Purchase!D1045,""),"")</f>
        <v/>
      </c>
      <c r="AE1062" s="89" t="str">
        <f>IFERROR(IF(Purchase!E1045 &lt;&gt;"",Purchase!E1045,""),"")</f>
        <v/>
      </c>
      <c r="AF1062" s="89" t="str">
        <f>IFERROR(IF(Purchase!F1045 &lt;&gt;"",Purchase!F1045,""),"")</f>
        <v/>
      </c>
      <c r="AG1062" s="89" t="str">
        <f>IFERROR(IF(Purchase!G1045 &lt;&gt;"",Purchase!G1045,""),"")</f>
        <v/>
      </c>
      <c r="AH1062" s="89" t="str">
        <f>IFERROR(IF(Purchase!H1045 &lt;&gt;"",Purchase!H1045,""),"")</f>
        <v/>
      </c>
      <c r="AI1062" s="89" t="str">
        <f>IFERROR(IF(Purchase!I1045 &lt;&gt;"",Purchase!I1045,""),"")</f>
        <v/>
      </c>
      <c r="AJ1062" s="89" t="str">
        <f>IFERROR(IF(Purchase!J1045 &lt;&gt;"",Purchase!J1045,""),"")</f>
        <v/>
      </c>
      <c r="AK1062" s="101" t="str">
        <f t="shared" si="41"/>
        <v/>
      </c>
      <c r="BD1062" s="94" t="str">
        <f>IFERROR(IF(Sale!A1046 &lt;&gt; "", Sale!A1046, ""), "")</f>
        <v/>
      </c>
      <c r="BE1062" s="88" t="str">
        <f>IFERROR(IF(Sale!B1046 &lt;&gt; "", Sale!B1046, ""), "")</f>
        <v/>
      </c>
      <c r="BF1062" s="88" t="str">
        <f>IFERROR(IF(Sale!C1046 &lt;&gt; "", Sale!C1046, ""), "")</f>
        <v/>
      </c>
      <c r="BG1062" s="88" t="str">
        <f>IFERROR(IF(Sale!D1046 &lt;&gt; "", Sale!D1046, ""), "")</f>
        <v/>
      </c>
      <c r="BH1062" s="88" t="str">
        <f>IFERROR(IF(Sale!E1046 &lt;&gt; "", Sale!E1046, ""), "")</f>
        <v/>
      </c>
      <c r="BI1062" s="88" t="str">
        <f>IFERROR(IF(Sale!F1046 &lt;&gt; "", Sale!F1046, ""), "")</f>
        <v/>
      </c>
      <c r="BJ1062" s="88" t="str">
        <f>IFERROR(IF(Sale!G1046 &lt;&gt; "", Sale!G1046, ""), "")</f>
        <v/>
      </c>
      <c r="BK1062" s="88" t="str">
        <f>IFERROR(IF(Sale!H1046 &lt;&gt; "", Sale!H1046, ""), "")</f>
        <v/>
      </c>
      <c r="BL1062" s="88" t="str">
        <f>IFERROR(IF(Sale!I1046 &lt;&gt; "", Sale!I1046, ""), "")</f>
        <v/>
      </c>
      <c r="BM1062" s="88" t="str">
        <f>IFERROR(IF(Sale!J1046 &lt;&gt; "", Sale!J1046, ""), "")</f>
        <v/>
      </c>
      <c r="BN1062" s="88" t="str">
        <f>IFERROR(IF(Sale!K1046 &lt;&gt; "", Sale!K1046, ""), "")</f>
        <v/>
      </c>
      <c r="BO1062" s="88" t="str">
        <f>IFERROR(IF(Sale!L1046 &lt;&gt; "", Sale!L1046, ""), "")</f>
        <v/>
      </c>
      <c r="BP1062" s="88" t="str">
        <f>IFERROR(IF(Sale!M1046 &lt;&gt; "", Sale!M1046, ""), "")</f>
        <v/>
      </c>
      <c r="BQ1062" s="88" t="str">
        <f>IFERROR(IF(Sale!N1046 &lt;&gt; "", Sale!N1046, ""), "")</f>
        <v/>
      </c>
      <c r="BR1062" s="88" t="str">
        <f>IFERROR(IF(Sale!O1046 &lt;&gt; "", Sale!O1046, ""), "")</f>
        <v/>
      </c>
    </row>
    <row r="1063" spans="26:70">
      <c r="Z1063" s="101" t="str">
        <f>IF(AB1063 &lt;&gt; "", (COUNTIF($AB$19:AB1063,AB1063)&amp;"_"&amp;AB1063),"")</f>
        <v/>
      </c>
      <c r="AA1063" s="125" t="str">
        <f>IFERROR(IF(Purchase!A1046 &lt;&gt;"",Purchase!A1046,""),"")</f>
        <v/>
      </c>
      <c r="AB1063" s="101" t="str">
        <f>IFERROR(IF(Purchase!B1046 &lt;&gt;"",Purchase!B1046,""),"")</f>
        <v/>
      </c>
      <c r="AC1063" s="101" t="str">
        <f>IFERROR(IF(Purchase!C1046 &lt;&gt;"",Purchase!C1046,""),"")</f>
        <v/>
      </c>
      <c r="AD1063" s="89" t="str">
        <f>IFERROR(IF(Purchase!D1046 &lt;&gt;"",Purchase!D1046,""),"")</f>
        <v/>
      </c>
      <c r="AE1063" s="89" t="str">
        <f>IFERROR(IF(Purchase!E1046 &lt;&gt;"",Purchase!E1046,""),"")</f>
        <v/>
      </c>
      <c r="AF1063" s="89" t="str">
        <f>IFERROR(IF(Purchase!F1046 &lt;&gt;"",Purchase!F1046,""),"")</f>
        <v/>
      </c>
      <c r="AG1063" s="89" t="str">
        <f>IFERROR(IF(Purchase!G1046 &lt;&gt;"",Purchase!G1046,""),"")</f>
        <v/>
      </c>
      <c r="AH1063" s="89" t="str">
        <f>IFERROR(IF(Purchase!H1046 &lt;&gt;"",Purchase!H1046,""),"")</f>
        <v/>
      </c>
      <c r="AI1063" s="89" t="str">
        <f>IFERROR(IF(Purchase!I1046 &lt;&gt;"",Purchase!I1046,""),"")</f>
        <v/>
      </c>
      <c r="AJ1063" s="89" t="str">
        <f>IFERROR(IF(Purchase!J1046 &lt;&gt;"",Purchase!J1046,""),"")</f>
        <v/>
      </c>
      <c r="AK1063" s="101" t="str">
        <f t="shared" si="41"/>
        <v/>
      </c>
      <c r="BD1063" s="94" t="str">
        <f>IFERROR(IF(Sale!A1047 &lt;&gt; "", Sale!A1047, ""), "")</f>
        <v/>
      </c>
      <c r="BE1063" s="88" t="str">
        <f>IFERROR(IF(Sale!B1047 &lt;&gt; "", Sale!B1047, ""), "")</f>
        <v/>
      </c>
      <c r="BF1063" s="88" t="str">
        <f>IFERROR(IF(Sale!C1047 &lt;&gt; "", Sale!C1047, ""), "")</f>
        <v/>
      </c>
      <c r="BG1063" s="88" t="str">
        <f>IFERROR(IF(Sale!D1047 &lt;&gt; "", Sale!D1047, ""), "")</f>
        <v/>
      </c>
      <c r="BH1063" s="88" t="str">
        <f>IFERROR(IF(Sale!E1047 &lt;&gt; "", Sale!E1047, ""), "")</f>
        <v/>
      </c>
      <c r="BI1063" s="88" t="str">
        <f>IFERROR(IF(Sale!F1047 &lt;&gt; "", Sale!F1047, ""), "")</f>
        <v/>
      </c>
      <c r="BJ1063" s="88" t="str">
        <f>IFERROR(IF(Sale!G1047 &lt;&gt; "", Sale!G1047, ""), "")</f>
        <v/>
      </c>
      <c r="BK1063" s="88" t="str">
        <f>IFERROR(IF(Sale!H1047 &lt;&gt; "", Sale!H1047, ""), "")</f>
        <v/>
      </c>
      <c r="BL1063" s="88" t="str">
        <f>IFERROR(IF(Sale!I1047 &lt;&gt; "", Sale!I1047, ""), "")</f>
        <v/>
      </c>
      <c r="BM1063" s="88" t="str">
        <f>IFERROR(IF(Sale!J1047 &lt;&gt; "", Sale!J1047, ""), "")</f>
        <v/>
      </c>
      <c r="BN1063" s="88" t="str">
        <f>IFERROR(IF(Sale!K1047 &lt;&gt; "", Sale!K1047, ""), "")</f>
        <v/>
      </c>
      <c r="BO1063" s="88" t="str">
        <f>IFERROR(IF(Sale!L1047 &lt;&gt; "", Sale!L1047, ""), "")</f>
        <v/>
      </c>
      <c r="BP1063" s="88" t="str">
        <f>IFERROR(IF(Sale!M1047 &lt;&gt; "", Sale!M1047, ""), "")</f>
        <v/>
      </c>
      <c r="BQ1063" s="88" t="str">
        <f>IFERROR(IF(Sale!N1047 &lt;&gt; "", Sale!N1047, ""), "")</f>
        <v/>
      </c>
      <c r="BR1063" s="88" t="str">
        <f>IFERROR(IF(Sale!O1047 &lt;&gt; "", Sale!O1047, ""), "")</f>
        <v/>
      </c>
    </row>
    <row r="1064" spans="26:70">
      <c r="Z1064" s="101" t="str">
        <f>IF(AB1064 &lt;&gt; "", (COUNTIF($AB$19:AB1064,AB1064)&amp;"_"&amp;AB1064),"")</f>
        <v/>
      </c>
      <c r="AA1064" s="125" t="str">
        <f>IFERROR(IF(Purchase!A1047 &lt;&gt;"",Purchase!A1047,""),"")</f>
        <v/>
      </c>
      <c r="AB1064" s="101" t="str">
        <f>IFERROR(IF(Purchase!B1047 &lt;&gt;"",Purchase!B1047,""),"")</f>
        <v/>
      </c>
      <c r="AC1064" s="101" t="str">
        <f>IFERROR(IF(Purchase!C1047 &lt;&gt;"",Purchase!C1047,""),"")</f>
        <v/>
      </c>
      <c r="AD1064" s="89" t="str">
        <f>IFERROR(IF(Purchase!D1047 &lt;&gt;"",Purchase!D1047,""),"")</f>
        <v/>
      </c>
      <c r="AE1064" s="89" t="str">
        <f>IFERROR(IF(Purchase!E1047 &lt;&gt;"",Purchase!E1047,""),"")</f>
        <v/>
      </c>
      <c r="AF1064" s="89" t="str">
        <f>IFERROR(IF(Purchase!F1047 &lt;&gt;"",Purchase!F1047,""),"")</f>
        <v/>
      </c>
      <c r="AG1064" s="89" t="str">
        <f>IFERROR(IF(Purchase!G1047 &lt;&gt;"",Purchase!G1047,""),"")</f>
        <v/>
      </c>
      <c r="AH1064" s="89" t="str">
        <f>IFERROR(IF(Purchase!H1047 &lt;&gt;"",Purchase!H1047,""),"")</f>
        <v/>
      </c>
      <c r="AI1064" s="89" t="str">
        <f>IFERROR(IF(Purchase!I1047 &lt;&gt;"",Purchase!I1047,""),"")</f>
        <v/>
      </c>
      <c r="AJ1064" s="89" t="str">
        <f>IFERROR(IF(Purchase!J1047 &lt;&gt;"",Purchase!J1047,""),"")</f>
        <v/>
      </c>
      <c r="AK1064" s="101" t="str">
        <f t="shared" si="41"/>
        <v/>
      </c>
      <c r="BD1064" s="94" t="str">
        <f>IFERROR(IF(Sale!A1048 &lt;&gt; "", Sale!A1048, ""), "")</f>
        <v/>
      </c>
      <c r="BE1064" s="88" t="str">
        <f>IFERROR(IF(Sale!B1048 &lt;&gt; "", Sale!B1048, ""), "")</f>
        <v/>
      </c>
      <c r="BF1064" s="88" t="str">
        <f>IFERROR(IF(Sale!C1048 &lt;&gt; "", Sale!C1048, ""), "")</f>
        <v/>
      </c>
      <c r="BG1064" s="88" t="str">
        <f>IFERROR(IF(Sale!D1048 &lt;&gt; "", Sale!D1048, ""), "")</f>
        <v/>
      </c>
      <c r="BH1064" s="88" t="str">
        <f>IFERROR(IF(Sale!E1048 &lt;&gt; "", Sale!E1048, ""), "")</f>
        <v/>
      </c>
      <c r="BI1064" s="88" t="str">
        <f>IFERROR(IF(Sale!F1048 &lt;&gt; "", Sale!F1048, ""), "")</f>
        <v/>
      </c>
      <c r="BJ1064" s="88" t="str">
        <f>IFERROR(IF(Sale!G1048 &lt;&gt; "", Sale!G1048, ""), "")</f>
        <v/>
      </c>
      <c r="BK1064" s="88" t="str">
        <f>IFERROR(IF(Sale!H1048 &lt;&gt; "", Sale!H1048, ""), "")</f>
        <v/>
      </c>
      <c r="BL1064" s="88" t="str">
        <f>IFERROR(IF(Sale!I1048 &lt;&gt; "", Sale!I1048, ""), "")</f>
        <v/>
      </c>
      <c r="BM1064" s="88" t="str">
        <f>IFERROR(IF(Sale!J1048 &lt;&gt; "", Sale!J1048, ""), "")</f>
        <v/>
      </c>
      <c r="BN1064" s="88" t="str">
        <f>IFERROR(IF(Sale!K1048 &lt;&gt; "", Sale!K1048, ""), "")</f>
        <v/>
      </c>
      <c r="BO1064" s="88" t="str">
        <f>IFERROR(IF(Sale!L1048 &lt;&gt; "", Sale!L1048, ""), "")</f>
        <v/>
      </c>
      <c r="BP1064" s="88" t="str">
        <f>IFERROR(IF(Sale!M1048 &lt;&gt; "", Sale!M1048, ""), "")</f>
        <v/>
      </c>
      <c r="BQ1064" s="88" t="str">
        <f>IFERROR(IF(Sale!N1048 &lt;&gt; "", Sale!N1048, ""), "")</f>
        <v/>
      </c>
      <c r="BR1064" s="88" t="str">
        <f>IFERROR(IF(Sale!O1048 &lt;&gt; "", Sale!O1048, ""), "")</f>
        <v/>
      </c>
    </row>
    <row r="1065" spans="26:70">
      <c r="Z1065" s="101" t="str">
        <f>IF(AB1065 &lt;&gt; "", (COUNTIF($AB$19:AB1065,AB1065)&amp;"_"&amp;AB1065),"")</f>
        <v/>
      </c>
      <c r="AA1065" s="125" t="str">
        <f>IFERROR(IF(Purchase!A1048 &lt;&gt;"",Purchase!A1048,""),"")</f>
        <v/>
      </c>
      <c r="AB1065" s="101" t="str">
        <f>IFERROR(IF(Purchase!B1048 &lt;&gt;"",Purchase!B1048,""),"")</f>
        <v/>
      </c>
      <c r="AC1065" s="101" t="str">
        <f>IFERROR(IF(Purchase!C1048 &lt;&gt;"",Purchase!C1048,""),"")</f>
        <v/>
      </c>
      <c r="AD1065" s="89" t="str">
        <f>IFERROR(IF(Purchase!D1048 &lt;&gt;"",Purchase!D1048,""),"")</f>
        <v/>
      </c>
      <c r="AE1065" s="89" t="str">
        <f>IFERROR(IF(Purchase!E1048 &lt;&gt;"",Purchase!E1048,""),"")</f>
        <v/>
      </c>
      <c r="AF1065" s="89" t="str">
        <f>IFERROR(IF(Purchase!F1048 &lt;&gt;"",Purchase!F1048,""),"")</f>
        <v/>
      </c>
      <c r="AG1065" s="89" t="str">
        <f>IFERROR(IF(Purchase!G1048 &lt;&gt;"",Purchase!G1048,""),"")</f>
        <v/>
      </c>
      <c r="AH1065" s="89" t="str">
        <f>IFERROR(IF(Purchase!H1048 &lt;&gt;"",Purchase!H1048,""),"")</f>
        <v/>
      </c>
      <c r="AI1065" s="89" t="str">
        <f>IFERROR(IF(Purchase!I1048 &lt;&gt;"",Purchase!I1048,""),"")</f>
        <v/>
      </c>
      <c r="AJ1065" s="89" t="str">
        <f>IFERROR(IF(Purchase!J1048 &lt;&gt;"",Purchase!J1048,""),"")</f>
        <v/>
      </c>
      <c r="AK1065" s="101" t="str">
        <f t="shared" si="41"/>
        <v/>
      </c>
      <c r="BD1065" s="94" t="str">
        <f>IFERROR(IF(Sale!A1049 &lt;&gt; "", Sale!A1049, ""), "")</f>
        <v/>
      </c>
      <c r="BE1065" s="88" t="str">
        <f>IFERROR(IF(Sale!B1049 &lt;&gt; "", Sale!B1049, ""), "")</f>
        <v/>
      </c>
      <c r="BF1065" s="88" t="str">
        <f>IFERROR(IF(Sale!C1049 &lt;&gt; "", Sale!C1049, ""), "")</f>
        <v/>
      </c>
      <c r="BG1065" s="88" t="str">
        <f>IFERROR(IF(Sale!D1049 &lt;&gt; "", Sale!D1049, ""), "")</f>
        <v/>
      </c>
      <c r="BH1065" s="88" t="str">
        <f>IFERROR(IF(Sale!E1049 &lt;&gt; "", Sale!E1049, ""), "")</f>
        <v/>
      </c>
      <c r="BI1065" s="88" t="str">
        <f>IFERROR(IF(Sale!F1049 &lt;&gt; "", Sale!F1049, ""), "")</f>
        <v/>
      </c>
      <c r="BJ1065" s="88" t="str">
        <f>IFERROR(IF(Sale!G1049 &lt;&gt; "", Sale!G1049, ""), "")</f>
        <v/>
      </c>
      <c r="BK1065" s="88" t="str">
        <f>IFERROR(IF(Sale!H1049 &lt;&gt; "", Sale!H1049, ""), "")</f>
        <v/>
      </c>
      <c r="BL1065" s="88" t="str">
        <f>IFERROR(IF(Sale!I1049 &lt;&gt; "", Sale!I1049, ""), "")</f>
        <v/>
      </c>
      <c r="BM1065" s="88" t="str">
        <f>IFERROR(IF(Sale!J1049 &lt;&gt; "", Sale!J1049, ""), "")</f>
        <v/>
      </c>
      <c r="BN1065" s="88" t="str">
        <f>IFERROR(IF(Sale!K1049 &lt;&gt; "", Sale!K1049, ""), "")</f>
        <v/>
      </c>
      <c r="BO1065" s="88" t="str">
        <f>IFERROR(IF(Sale!L1049 &lt;&gt; "", Sale!L1049, ""), "")</f>
        <v/>
      </c>
      <c r="BP1065" s="88" t="str">
        <f>IFERROR(IF(Sale!M1049 &lt;&gt; "", Sale!M1049, ""), "")</f>
        <v/>
      </c>
      <c r="BQ1065" s="88" t="str">
        <f>IFERROR(IF(Sale!N1049 &lt;&gt; "", Sale!N1049, ""), "")</f>
        <v/>
      </c>
      <c r="BR1065" s="88" t="str">
        <f>IFERROR(IF(Sale!O1049 &lt;&gt; "", Sale!O1049, ""), "")</f>
        <v/>
      </c>
    </row>
    <row r="1066" spans="26:70">
      <c r="Z1066" s="101" t="str">
        <f>IF(AB1066 &lt;&gt; "", (COUNTIF($AB$19:AB1066,AB1066)&amp;"_"&amp;AB1066),"")</f>
        <v/>
      </c>
      <c r="AA1066" s="125" t="str">
        <f>IFERROR(IF(Purchase!A1049 &lt;&gt;"",Purchase!A1049,""),"")</f>
        <v/>
      </c>
      <c r="AB1066" s="101" t="str">
        <f>IFERROR(IF(Purchase!B1049 &lt;&gt;"",Purchase!B1049,""),"")</f>
        <v/>
      </c>
      <c r="AC1066" s="101" t="str">
        <f>IFERROR(IF(Purchase!C1049 &lt;&gt;"",Purchase!C1049,""),"")</f>
        <v/>
      </c>
      <c r="AD1066" s="89" t="str">
        <f>IFERROR(IF(Purchase!D1049 &lt;&gt;"",Purchase!D1049,""),"")</f>
        <v/>
      </c>
      <c r="AE1066" s="89" t="str">
        <f>IFERROR(IF(Purchase!E1049 &lt;&gt;"",Purchase!E1049,""),"")</f>
        <v/>
      </c>
      <c r="AF1066" s="89" t="str">
        <f>IFERROR(IF(Purchase!F1049 &lt;&gt;"",Purchase!F1049,""),"")</f>
        <v/>
      </c>
      <c r="AG1066" s="89" t="str">
        <f>IFERROR(IF(Purchase!G1049 &lt;&gt;"",Purchase!G1049,""),"")</f>
        <v/>
      </c>
      <c r="AH1066" s="89" t="str">
        <f>IFERROR(IF(Purchase!H1049 &lt;&gt;"",Purchase!H1049,""),"")</f>
        <v/>
      </c>
      <c r="AI1066" s="89" t="str">
        <f>IFERROR(IF(Purchase!I1049 &lt;&gt;"",Purchase!I1049,""),"")</f>
        <v/>
      </c>
      <c r="AJ1066" s="89" t="str">
        <f>IFERROR(IF(Purchase!J1049 &lt;&gt;"",Purchase!J1049,""),"")</f>
        <v/>
      </c>
      <c r="AK1066" s="101" t="str">
        <f t="shared" si="41"/>
        <v/>
      </c>
      <c r="BD1066" s="94" t="str">
        <f>IFERROR(IF(Sale!A1050 &lt;&gt; "", Sale!A1050, ""), "")</f>
        <v/>
      </c>
      <c r="BE1066" s="88" t="str">
        <f>IFERROR(IF(Sale!B1050 &lt;&gt; "", Sale!B1050, ""), "")</f>
        <v/>
      </c>
      <c r="BF1066" s="88" t="str">
        <f>IFERROR(IF(Sale!C1050 &lt;&gt; "", Sale!C1050, ""), "")</f>
        <v/>
      </c>
      <c r="BG1066" s="88" t="str">
        <f>IFERROR(IF(Sale!D1050 &lt;&gt; "", Sale!D1050, ""), "")</f>
        <v/>
      </c>
      <c r="BH1066" s="88" t="str">
        <f>IFERROR(IF(Sale!E1050 &lt;&gt; "", Sale!E1050, ""), "")</f>
        <v/>
      </c>
      <c r="BI1066" s="88" t="str">
        <f>IFERROR(IF(Sale!F1050 &lt;&gt; "", Sale!F1050, ""), "")</f>
        <v/>
      </c>
      <c r="BJ1066" s="88" t="str">
        <f>IFERROR(IF(Sale!G1050 &lt;&gt; "", Sale!G1050, ""), "")</f>
        <v/>
      </c>
      <c r="BK1066" s="88" t="str">
        <f>IFERROR(IF(Sale!H1050 &lt;&gt; "", Sale!H1050, ""), "")</f>
        <v/>
      </c>
      <c r="BL1066" s="88" t="str">
        <f>IFERROR(IF(Sale!I1050 &lt;&gt; "", Sale!I1050, ""), "")</f>
        <v/>
      </c>
      <c r="BM1066" s="88" t="str">
        <f>IFERROR(IF(Sale!J1050 &lt;&gt; "", Sale!J1050, ""), "")</f>
        <v/>
      </c>
      <c r="BN1066" s="88" t="str">
        <f>IFERROR(IF(Sale!K1050 &lt;&gt; "", Sale!K1050, ""), "")</f>
        <v/>
      </c>
      <c r="BO1066" s="88" t="str">
        <f>IFERROR(IF(Sale!L1050 &lt;&gt; "", Sale!L1050, ""), "")</f>
        <v/>
      </c>
      <c r="BP1066" s="88" t="str">
        <f>IFERROR(IF(Sale!M1050 &lt;&gt; "", Sale!M1050, ""), "")</f>
        <v/>
      </c>
      <c r="BQ1066" s="88" t="str">
        <f>IFERROR(IF(Sale!N1050 &lt;&gt; "", Sale!N1050, ""), "")</f>
        <v/>
      </c>
      <c r="BR1066" s="88" t="str">
        <f>IFERROR(IF(Sale!O1050 &lt;&gt; "", Sale!O1050, ""), "")</f>
        <v/>
      </c>
    </row>
    <row r="1067" spans="26:70">
      <c r="Z1067" s="101" t="str">
        <f>IF(AB1067 &lt;&gt; "", (COUNTIF($AB$19:AB1067,AB1067)&amp;"_"&amp;AB1067),"")</f>
        <v/>
      </c>
      <c r="AA1067" s="125" t="str">
        <f>IFERROR(IF(Purchase!A1050 &lt;&gt;"",Purchase!A1050,""),"")</f>
        <v/>
      </c>
      <c r="AB1067" s="101" t="str">
        <f>IFERROR(IF(Purchase!B1050 &lt;&gt;"",Purchase!B1050,""),"")</f>
        <v/>
      </c>
      <c r="AC1067" s="101" t="str">
        <f>IFERROR(IF(Purchase!C1050 &lt;&gt;"",Purchase!C1050,""),"")</f>
        <v/>
      </c>
      <c r="AD1067" s="89" t="str">
        <f>IFERROR(IF(Purchase!D1050 &lt;&gt;"",Purchase!D1050,""),"")</f>
        <v/>
      </c>
      <c r="AE1067" s="89" t="str">
        <f>IFERROR(IF(Purchase!E1050 &lt;&gt;"",Purchase!E1050,""),"")</f>
        <v/>
      </c>
      <c r="AF1067" s="89" t="str">
        <f>IFERROR(IF(Purchase!F1050 &lt;&gt;"",Purchase!F1050,""),"")</f>
        <v/>
      </c>
      <c r="AG1067" s="89" t="str">
        <f>IFERROR(IF(Purchase!G1050 &lt;&gt;"",Purchase!G1050,""),"")</f>
        <v/>
      </c>
      <c r="AH1067" s="89" t="str">
        <f>IFERROR(IF(Purchase!H1050 &lt;&gt;"",Purchase!H1050,""),"")</f>
        <v/>
      </c>
      <c r="AI1067" s="89" t="str">
        <f>IFERROR(IF(Purchase!I1050 &lt;&gt;"",Purchase!I1050,""),"")</f>
        <v/>
      </c>
      <c r="AJ1067" s="89" t="str">
        <f>IFERROR(IF(Purchase!J1050 &lt;&gt;"",Purchase!J1050,""),"")</f>
        <v/>
      </c>
      <c r="AK1067" s="101" t="str">
        <f t="shared" si="41"/>
        <v/>
      </c>
      <c r="BD1067" s="94" t="str">
        <f>IFERROR(IF(Sale!A1051 &lt;&gt; "", Sale!A1051, ""), "")</f>
        <v/>
      </c>
      <c r="BE1067" s="88" t="str">
        <f>IFERROR(IF(Sale!B1051 &lt;&gt; "", Sale!B1051, ""), "")</f>
        <v/>
      </c>
      <c r="BF1067" s="88" t="str">
        <f>IFERROR(IF(Sale!C1051 &lt;&gt; "", Sale!C1051, ""), "")</f>
        <v/>
      </c>
      <c r="BG1067" s="88" t="str">
        <f>IFERROR(IF(Sale!D1051 &lt;&gt; "", Sale!D1051, ""), "")</f>
        <v/>
      </c>
      <c r="BH1067" s="88" t="str">
        <f>IFERROR(IF(Sale!E1051 &lt;&gt; "", Sale!E1051, ""), "")</f>
        <v/>
      </c>
      <c r="BI1067" s="88" t="str">
        <f>IFERROR(IF(Sale!F1051 &lt;&gt; "", Sale!F1051, ""), "")</f>
        <v/>
      </c>
      <c r="BJ1067" s="88" t="str">
        <f>IFERROR(IF(Sale!G1051 &lt;&gt; "", Sale!G1051, ""), "")</f>
        <v/>
      </c>
      <c r="BK1067" s="88" t="str">
        <f>IFERROR(IF(Sale!H1051 &lt;&gt; "", Sale!H1051, ""), "")</f>
        <v/>
      </c>
      <c r="BL1067" s="88" t="str">
        <f>IFERROR(IF(Sale!I1051 &lt;&gt; "", Sale!I1051, ""), "")</f>
        <v/>
      </c>
      <c r="BM1067" s="88" t="str">
        <f>IFERROR(IF(Sale!J1051 &lt;&gt; "", Sale!J1051, ""), "")</f>
        <v/>
      </c>
      <c r="BN1067" s="88" t="str">
        <f>IFERROR(IF(Sale!K1051 &lt;&gt; "", Sale!K1051, ""), "")</f>
        <v/>
      </c>
      <c r="BO1067" s="88" t="str">
        <f>IFERROR(IF(Sale!L1051 &lt;&gt; "", Sale!L1051, ""), "")</f>
        <v/>
      </c>
      <c r="BP1067" s="88" t="str">
        <f>IFERROR(IF(Sale!M1051 &lt;&gt; "", Sale!M1051, ""), "")</f>
        <v/>
      </c>
      <c r="BQ1067" s="88" t="str">
        <f>IFERROR(IF(Sale!N1051 &lt;&gt; "", Sale!N1051, ""), "")</f>
        <v/>
      </c>
      <c r="BR1067" s="88" t="str">
        <f>IFERROR(IF(Sale!O1051 &lt;&gt; "", Sale!O1051, ""), "")</f>
        <v/>
      </c>
    </row>
    <row r="1068" spans="26:70">
      <c r="Z1068" s="101" t="str">
        <f>IF(AB1068 &lt;&gt; "", (COUNTIF($AB$19:AB1068,AB1068)&amp;"_"&amp;AB1068),"")</f>
        <v/>
      </c>
      <c r="AA1068" s="125" t="str">
        <f>IFERROR(IF(Purchase!A1051 &lt;&gt;"",Purchase!A1051,""),"")</f>
        <v/>
      </c>
      <c r="AB1068" s="101" t="str">
        <f>IFERROR(IF(Purchase!B1051 &lt;&gt;"",Purchase!B1051,""),"")</f>
        <v/>
      </c>
      <c r="AC1068" s="101" t="str">
        <f>IFERROR(IF(Purchase!C1051 &lt;&gt;"",Purchase!C1051,""),"")</f>
        <v/>
      </c>
      <c r="AD1068" s="89" t="str">
        <f>IFERROR(IF(Purchase!D1051 &lt;&gt;"",Purchase!D1051,""),"")</f>
        <v/>
      </c>
      <c r="AE1068" s="89" t="str">
        <f>IFERROR(IF(Purchase!E1051 &lt;&gt;"",Purchase!E1051,""),"")</f>
        <v/>
      </c>
      <c r="AF1068" s="89" t="str">
        <f>IFERROR(IF(Purchase!F1051 &lt;&gt;"",Purchase!F1051,""),"")</f>
        <v/>
      </c>
      <c r="AG1068" s="89" t="str">
        <f>IFERROR(IF(Purchase!G1051 &lt;&gt;"",Purchase!G1051,""),"")</f>
        <v/>
      </c>
      <c r="AH1068" s="89" t="str">
        <f>IFERROR(IF(Purchase!H1051 &lt;&gt;"",Purchase!H1051,""),"")</f>
        <v/>
      </c>
      <c r="AI1068" s="89" t="str">
        <f>IFERROR(IF(Purchase!I1051 &lt;&gt;"",Purchase!I1051,""),"")</f>
        <v/>
      </c>
      <c r="AJ1068" s="89" t="str">
        <f>IFERROR(IF(Purchase!J1051 &lt;&gt;"",Purchase!J1051,""),"")</f>
        <v/>
      </c>
      <c r="AK1068" s="101" t="str">
        <f t="shared" si="41"/>
        <v/>
      </c>
      <c r="BD1068" s="94" t="str">
        <f>IFERROR(IF(Sale!A1052 &lt;&gt; "", Sale!A1052, ""), "")</f>
        <v/>
      </c>
      <c r="BE1068" s="88" t="str">
        <f>IFERROR(IF(Sale!B1052 &lt;&gt; "", Sale!B1052, ""), "")</f>
        <v/>
      </c>
      <c r="BF1068" s="88" t="str">
        <f>IFERROR(IF(Sale!C1052 &lt;&gt; "", Sale!C1052, ""), "")</f>
        <v/>
      </c>
      <c r="BG1068" s="88" t="str">
        <f>IFERROR(IF(Sale!D1052 &lt;&gt; "", Sale!D1052, ""), "")</f>
        <v/>
      </c>
      <c r="BH1068" s="88" t="str">
        <f>IFERROR(IF(Sale!E1052 &lt;&gt; "", Sale!E1052, ""), "")</f>
        <v/>
      </c>
      <c r="BI1068" s="88" t="str">
        <f>IFERROR(IF(Sale!F1052 &lt;&gt; "", Sale!F1052, ""), "")</f>
        <v/>
      </c>
      <c r="BJ1068" s="88" t="str">
        <f>IFERROR(IF(Sale!G1052 &lt;&gt; "", Sale!G1052, ""), "")</f>
        <v/>
      </c>
      <c r="BK1068" s="88" t="str">
        <f>IFERROR(IF(Sale!H1052 &lt;&gt; "", Sale!H1052, ""), "")</f>
        <v/>
      </c>
      <c r="BL1068" s="88" t="str">
        <f>IFERROR(IF(Sale!I1052 &lt;&gt; "", Sale!I1052, ""), "")</f>
        <v/>
      </c>
      <c r="BM1068" s="88" t="str">
        <f>IFERROR(IF(Sale!J1052 &lt;&gt; "", Sale!J1052, ""), "")</f>
        <v/>
      </c>
      <c r="BN1068" s="88" t="str">
        <f>IFERROR(IF(Sale!K1052 &lt;&gt; "", Sale!K1052, ""), "")</f>
        <v/>
      </c>
      <c r="BO1068" s="88" t="str">
        <f>IFERROR(IF(Sale!L1052 &lt;&gt; "", Sale!L1052, ""), "")</f>
        <v/>
      </c>
      <c r="BP1068" s="88" t="str">
        <f>IFERROR(IF(Sale!M1052 &lt;&gt; "", Sale!M1052, ""), "")</f>
        <v/>
      </c>
      <c r="BQ1068" s="88" t="str">
        <f>IFERROR(IF(Sale!N1052 &lt;&gt; "", Sale!N1052, ""), "")</f>
        <v/>
      </c>
      <c r="BR1068" s="88" t="str">
        <f>IFERROR(IF(Sale!O1052 &lt;&gt; "", Sale!O1052, ""), "")</f>
        <v/>
      </c>
    </row>
    <row r="1069" spans="26:70">
      <c r="Z1069" s="101" t="str">
        <f>IF(AB1069 &lt;&gt; "", (COUNTIF($AB$19:AB1069,AB1069)&amp;"_"&amp;AB1069),"")</f>
        <v/>
      </c>
      <c r="AA1069" s="125" t="str">
        <f>IFERROR(IF(Purchase!A1052 &lt;&gt;"",Purchase!A1052,""),"")</f>
        <v/>
      </c>
      <c r="AB1069" s="101" t="str">
        <f>IFERROR(IF(Purchase!B1052 &lt;&gt;"",Purchase!B1052,""),"")</f>
        <v/>
      </c>
      <c r="AC1069" s="101" t="str">
        <f>IFERROR(IF(Purchase!C1052 &lt;&gt;"",Purchase!C1052,""),"")</f>
        <v/>
      </c>
      <c r="AD1069" s="89" t="str">
        <f>IFERROR(IF(Purchase!D1052 &lt;&gt;"",Purchase!D1052,""),"")</f>
        <v/>
      </c>
      <c r="AE1069" s="89" t="str">
        <f>IFERROR(IF(Purchase!E1052 &lt;&gt;"",Purchase!E1052,""),"")</f>
        <v/>
      </c>
      <c r="AF1069" s="89" t="str">
        <f>IFERROR(IF(Purchase!F1052 &lt;&gt;"",Purchase!F1052,""),"")</f>
        <v/>
      </c>
      <c r="AG1069" s="89" t="str">
        <f>IFERROR(IF(Purchase!G1052 &lt;&gt;"",Purchase!G1052,""),"")</f>
        <v/>
      </c>
      <c r="AH1069" s="89" t="str">
        <f>IFERROR(IF(Purchase!H1052 &lt;&gt;"",Purchase!H1052,""),"")</f>
        <v/>
      </c>
      <c r="AI1069" s="89" t="str">
        <f>IFERROR(IF(Purchase!I1052 &lt;&gt;"",Purchase!I1052,""),"")</f>
        <v/>
      </c>
      <c r="AJ1069" s="89" t="str">
        <f>IFERROR(IF(Purchase!J1052 &lt;&gt;"",Purchase!J1052,""),"")</f>
        <v/>
      </c>
      <c r="AK1069" s="101" t="str">
        <f t="shared" si="41"/>
        <v/>
      </c>
      <c r="BD1069" s="94" t="str">
        <f>IFERROR(IF(Sale!A1053 &lt;&gt; "", Sale!A1053, ""), "")</f>
        <v/>
      </c>
      <c r="BE1069" s="88" t="str">
        <f>IFERROR(IF(Sale!B1053 &lt;&gt; "", Sale!B1053, ""), "")</f>
        <v/>
      </c>
      <c r="BF1069" s="88" t="str">
        <f>IFERROR(IF(Sale!C1053 &lt;&gt; "", Sale!C1053, ""), "")</f>
        <v/>
      </c>
      <c r="BG1069" s="88" t="str">
        <f>IFERROR(IF(Sale!D1053 &lt;&gt; "", Sale!D1053, ""), "")</f>
        <v/>
      </c>
      <c r="BH1069" s="88" t="str">
        <f>IFERROR(IF(Sale!E1053 &lt;&gt; "", Sale!E1053, ""), "")</f>
        <v/>
      </c>
      <c r="BI1069" s="88" t="str">
        <f>IFERROR(IF(Sale!F1053 &lt;&gt; "", Sale!F1053, ""), "")</f>
        <v/>
      </c>
      <c r="BJ1069" s="88" t="str">
        <f>IFERROR(IF(Sale!G1053 &lt;&gt; "", Sale!G1053, ""), "")</f>
        <v/>
      </c>
      <c r="BK1069" s="88" t="str">
        <f>IFERROR(IF(Sale!H1053 &lt;&gt; "", Sale!H1053, ""), "")</f>
        <v/>
      </c>
      <c r="BL1069" s="88" t="str">
        <f>IFERROR(IF(Sale!I1053 &lt;&gt; "", Sale!I1053, ""), "")</f>
        <v/>
      </c>
      <c r="BM1069" s="88" t="str">
        <f>IFERROR(IF(Sale!J1053 &lt;&gt; "", Sale!J1053, ""), "")</f>
        <v/>
      </c>
      <c r="BN1069" s="88" t="str">
        <f>IFERROR(IF(Sale!K1053 &lt;&gt; "", Sale!K1053, ""), "")</f>
        <v/>
      </c>
      <c r="BO1069" s="88" t="str">
        <f>IFERROR(IF(Sale!L1053 &lt;&gt; "", Sale!L1053, ""), "")</f>
        <v/>
      </c>
      <c r="BP1069" s="88" t="str">
        <f>IFERROR(IF(Sale!M1053 &lt;&gt; "", Sale!M1053, ""), "")</f>
        <v/>
      </c>
      <c r="BQ1069" s="88" t="str">
        <f>IFERROR(IF(Sale!N1053 &lt;&gt; "", Sale!N1053, ""), "")</f>
        <v/>
      </c>
      <c r="BR1069" s="88" t="str">
        <f>IFERROR(IF(Sale!O1053 &lt;&gt; "", Sale!O1053, ""), "")</f>
        <v/>
      </c>
    </row>
    <row r="1070" spans="26:70">
      <c r="Z1070" s="101" t="str">
        <f>IF(AB1070 &lt;&gt; "", (COUNTIF($AB$19:AB1070,AB1070)&amp;"_"&amp;AB1070),"")</f>
        <v/>
      </c>
      <c r="AA1070" s="125" t="str">
        <f>IFERROR(IF(Purchase!A1053 &lt;&gt;"",Purchase!A1053,""),"")</f>
        <v/>
      </c>
      <c r="AB1070" s="101" t="str">
        <f>IFERROR(IF(Purchase!B1053 &lt;&gt;"",Purchase!B1053,""),"")</f>
        <v/>
      </c>
      <c r="AC1070" s="101" t="str">
        <f>IFERROR(IF(Purchase!C1053 &lt;&gt;"",Purchase!C1053,""),"")</f>
        <v/>
      </c>
      <c r="AD1070" s="89" t="str">
        <f>IFERROR(IF(Purchase!D1053 &lt;&gt;"",Purchase!D1053,""),"")</f>
        <v/>
      </c>
      <c r="AE1070" s="89" t="str">
        <f>IFERROR(IF(Purchase!E1053 &lt;&gt;"",Purchase!E1053,""),"")</f>
        <v/>
      </c>
      <c r="AF1070" s="89" t="str">
        <f>IFERROR(IF(Purchase!F1053 &lt;&gt;"",Purchase!F1053,""),"")</f>
        <v/>
      </c>
      <c r="AG1070" s="89" t="str">
        <f>IFERROR(IF(Purchase!G1053 &lt;&gt;"",Purchase!G1053,""),"")</f>
        <v/>
      </c>
      <c r="AH1070" s="89" t="str">
        <f>IFERROR(IF(Purchase!H1053 &lt;&gt;"",Purchase!H1053,""),"")</f>
        <v/>
      </c>
      <c r="AI1070" s="89" t="str">
        <f>IFERROR(IF(Purchase!I1053 &lt;&gt;"",Purchase!I1053,""),"")</f>
        <v/>
      </c>
      <c r="AJ1070" s="89" t="str">
        <f>IFERROR(IF(Purchase!J1053 &lt;&gt;"",Purchase!J1053,""),"")</f>
        <v/>
      </c>
      <c r="AK1070" s="101" t="str">
        <f t="shared" si="41"/>
        <v/>
      </c>
      <c r="BD1070" s="94" t="str">
        <f>IFERROR(IF(Sale!A1054 &lt;&gt; "", Sale!A1054, ""), "")</f>
        <v/>
      </c>
      <c r="BE1070" s="88" t="str">
        <f>IFERROR(IF(Sale!B1054 &lt;&gt; "", Sale!B1054, ""), "")</f>
        <v/>
      </c>
      <c r="BF1070" s="88" t="str">
        <f>IFERROR(IF(Sale!C1054 &lt;&gt; "", Sale!C1054, ""), "")</f>
        <v/>
      </c>
      <c r="BG1070" s="88" t="str">
        <f>IFERROR(IF(Sale!D1054 &lt;&gt; "", Sale!D1054, ""), "")</f>
        <v/>
      </c>
      <c r="BH1070" s="88" t="str">
        <f>IFERROR(IF(Sale!E1054 &lt;&gt; "", Sale!E1054, ""), "")</f>
        <v/>
      </c>
      <c r="BI1070" s="88" t="str">
        <f>IFERROR(IF(Sale!F1054 &lt;&gt; "", Sale!F1054, ""), "")</f>
        <v/>
      </c>
      <c r="BJ1070" s="88" t="str">
        <f>IFERROR(IF(Sale!G1054 &lt;&gt; "", Sale!G1054, ""), "")</f>
        <v/>
      </c>
      <c r="BK1070" s="88" t="str">
        <f>IFERROR(IF(Sale!H1054 &lt;&gt; "", Sale!H1054, ""), "")</f>
        <v/>
      </c>
      <c r="BL1070" s="88" t="str">
        <f>IFERROR(IF(Sale!I1054 &lt;&gt; "", Sale!I1054, ""), "")</f>
        <v/>
      </c>
      <c r="BM1070" s="88" t="str">
        <f>IFERROR(IF(Sale!J1054 &lt;&gt; "", Sale!J1054, ""), "")</f>
        <v/>
      </c>
      <c r="BN1070" s="88" t="str">
        <f>IFERROR(IF(Sale!K1054 &lt;&gt; "", Sale!K1054, ""), "")</f>
        <v/>
      </c>
      <c r="BO1070" s="88" t="str">
        <f>IFERROR(IF(Sale!L1054 &lt;&gt; "", Sale!L1054, ""), "")</f>
        <v/>
      </c>
      <c r="BP1070" s="88" t="str">
        <f>IFERROR(IF(Sale!M1054 &lt;&gt; "", Sale!M1054, ""), "")</f>
        <v/>
      </c>
      <c r="BQ1070" s="88" t="str">
        <f>IFERROR(IF(Sale!N1054 &lt;&gt; "", Sale!N1054, ""), "")</f>
        <v/>
      </c>
      <c r="BR1070" s="88" t="str">
        <f>IFERROR(IF(Sale!O1054 &lt;&gt; "", Sale!O1054, ""), "")</f>
        <v/>
      </c>
    </row>
    <row r="1071" spans="26:70">
      <c r="Z1071" s="101" t="str">
        <f>IF(AB1071 &lt;&gt; "", (COUNTIF($AB$19:AB1071,AB1071)&amp;"_"&amp;AB1071),"")</f>
        <v/>
      </c>
      <c r="AA1071" s="125" t="str">
        <f>IFERROR(IF(Purchase!A1054 &lt;&gt;"",Purchase!A1054,""),"")</f>
        <v/>
      </c>
      <c r="AB1071" s="101" t="str">
        <f>IFERROR(IF(Purchase!B1054 &lt;&gt;"",Purchase!B1054,""),"")</f>
        <v/>
      </c>
      <c r="AC1071" s="101" t="str">
        <f>IFERROR(IF(Purchase!C1054 &lt;&gt;"",Purchase!C1054,""),"")</f>
        <v/>
      </c>
      <c r="AD1071" s="89" t="str">
        <f>IFERROR(IF(Purchase!D1054 &lt;&gt;"",Purchase!D1054,""),"")</f>
        <v/>
      </c>
      <c r="AE1071" s="89" t="str">
        <f>IFERROR(IF(Purchase!E1054 &lt;&gt;"",Purchase!E1054,""),"")</f>
        <v/>
      </c>
      <c r="AF1071" s="89" t="str">
        <f>IFERROR(IF(Purchase!F1054 &lt;&gt;"",Purchase!F1054,""),"")</f>
        <v/>
      </c>
      <c r="AG1071" s="89" t="str">
        <f>IFERROR(IF(Purchase!G1054 &lt;&gt;"",Purchase!G1054,""),"")</f>
        <v/>
      </c>
      <c r="AH1071" s="89" t="str">
        <f>IFERROR(IF(Purchase!H1054 &lt;&gt;"",Purchase!H1054,""),"")</f>
        <v/>
      </c>
      <c r="AI1071" s="89" t="str">
        <f>IFERROR(IF(Purchase!I1054 &lt;&gt;"",Purchase!I1054,""),"")</f>
        <v/>
      </c>
      <c r="AJ1071" s="89" t="str">
        <f>IFERROR(IF(Purchase!J1054 &lt;&gt;"",Purchase!J1054,""),"")</f>
        <v/>
      </c>
      <c r="AK1071" s="101" t="str">
        <f t="shared" si="41"/>
        <v/>
      </c>
      <c r="BD1071" s="94" t="str">
        <f>IFERROR(IF(Sale!A1055 &lt;&gt; "", Sale!A1055, ""), "")</f>
        <v/>
      </c>
      <c r="BE1071" s="88" t="str">
        <f>IFERROR(IF(Sale!B1055 &lt;&gt; "", Sale!B1055, ""), "")</f>
        <v/>
      </c>
      <c r="BF1071" s="88" t="str">
        <f>IFERROR(IF(Sale!C1055 &lt;&gt; "", Sale!C1055, ""), "")</f>
        <v/>
      </c>
      <c r="BG1071" s="88" t="str">
        <f>IFERROR(IF(Sale!D1055 &lt;&gt; "", Sale!D1055, ""), "")</f>
        <v/>
      </c>
      <c r="BH1071" s="88" t="str">
        <f>IFERROR(IF(Sale!E1055 &lt;&gt; "", Sale!E1055, ""), "")</f>
        <v/>
      </c>
      <c r="BI1071" s="88" t="str">
        <f>IFERROR(IF(Sale!F1055 &lt;&gt; "", Sale!F1055, ""), "")</f>
        <v/>
      </c>
      <c r="BJ1071" s="88" t="str">
        <f>IFERROR(IF(Sale!G1055 &lt;&gt; "", Sale!G1055, ""), "")</f>
        <v/>
      </c>
      <c r="BK1071" s="88" t="str">
        <f>IFERROR(IF(Sale!H1055 &lt;&gt; "", Sale!H1055, ""), "")</f>
        <v/>
      </c>
      <c r="BL1071" s="88" t="str">
        <f>IFERROR(IF(Sale!I1055 &lt;&gt; "", Sale!I1055, ""), "")</f>
        <v/>
      </c>
      <c r="BM1071" s="88" t="str">
        <f>IFERROR(IF(Sale!J1055 &lt;&gt; "", Sale!J1055, ""), "")</f>
        <v/>
      </c>
      <c r="BN1071" s="88" t="str">
        <f>IFERROR(IF(Sale!K1055 &lt;&gt; "", Sale!K1055, ""), "")</f>
        <v/>
      </c>
      <c r="BO1071" s="88" t="str">
        <f>IFERROR(IF(Sale!L1055 &lt;&gt; "", Sale!L1055, ""), "")</f>
        <v/>
      </c>
      <c r="BP1071" s="88" t="str">
        <f>IFERROR(IF(Sale!M1055 &lt;&gt; "", Sale!M1055, ""), "")</f>
        <v/>
      </c>
      <c r="BQ1071" s="88" t="str">
        <f>IFERROR(IF(Sale!N1055 &lt;&gt; "", Sale!N1055, ""), "")</f>
        <v/>
      </c>
      <c r="BR1071" s="88" t="str">
        <f>IFERROR(IF(Sale!O1055 &lt;&gt; "", Sale!O1055, ""), "")</f>
        <v/>
      </c>
    </row>
    <row r="1072" spans="26:70">
      <c r="Z1072" s="101" t="str">
        <f>IF(AB1072 &lt;&gt; "", (COUNTIF($AB$19:AB1072,AB1072)&amp;"_"&amp;AB1072),"")</f>
        <v/>
      </c>
      <c r="AA1072" s="125" t="str">
        <f>IFERROR(IF(Purchase!A1055 &lt;&gt;"",Purchase!A1055,""),"")</f>
        <v/>
      </c>
      <c r="AB1072" s="101" t="str">
        <f>IFERROR(IF(Purchase!B1055 &lt;&gt;"",Purchase!B1055,""),"")</f>
        <v/>
      </c>
      <c r="AC1072" s="101" t="str">
        <f>IFERROR(IF(Purchase!C1055 &lt;&gt;"",Purchase!C1055,""),"")</f>
        <v/>
      </c>
      <c r="AD1072" s="89" t="str">
        <f>IFERROR(IF(Purchase!D1055 &lt;&gt;"",Purchase!D1055,""),"")</f>
        <v/>
      </c>
      <c r="AE1072" s="89" t="str">
        <f>IFERROR(IF(Purchase!E1055 &lt;&gt;"",Purchase!E1055,""),"")</f>
        <v/>
      </c>
      <c r="AF1072" s="89" t="str">
        <f>IFERROR(IF(Purchase!F1055 &lt;&gt;"",Purchase!F1055,""),"")</f>
        <v/>
      </c>
      <c r="AG1072" s="89" t="str">
        <f>IFERROR(IF(Purchase!G1055 &lt;&gt;"",Purchase!G1055,""),"")</f>
        <v/>
      </c>
      <c r="AH1072" s="89" t="str">
        <f>IFERROR(IF(Purchase!H1055 &lt;&gt;"",Purchase!H1055,""),"")</f>
        <v/>
      </c>
      <c r="AI1072" s="89" t="str">
        <f>IFERROR(IF(Purchase!I1055 &lt;&gt;"",Purchase!I1055,""),"")</f>
        <v/>
      </c>
      <c r="AJ1072" s="89" t="str">
        <f>IFERROR(IF(Purchase!J1055 &lt;&gt;"",Purchase!J1055,""),"")</f>
        <v/>
      </c>
      <c r="AK1072" s="101" t="str">
        <f t="shared" si="41"/>
        <v/>
      </c>
      <c r="BD1072" s="94" t="str">
        <f>IFERROR(IF(Sale!A1056 &lt;&gt; "", Sale!A1056, ""), "")</f>
        <v/>
      </c>
      <c r="BE1072" s="88" t="str">
        <f>IFERROR(IF(Sale!B1056 &lt;&gt; "", Sale!B1056, ""), "")</f>
        <v/>
      </c>
      <c r="BF1072" s="88" t="str">
        <f>IFERROR(IF(Sale!C1056 &lt;&gt; "", Sale!C1056, ""), "")</f>
        <v/>
      </c>
      <c r="BG1072" s="88" t="str">
        <f>IFERROR(IF(Sale!D1056 &lt;&gt; "", Sale!D1056, ""), "")</f>
        <v/>
      </c>
      <c r="BH1072" s="88" t="str">
        <f>IFERROR(IF(Sale!E1056 &lt;&gt; "", Sale!E1056, ""), "")</f>
        <v/>
      </c>
      <c r="BI1072" s="88" t="str">
        <f>IFERROR(IF(Sale!F1056 &lt;&gt; "", Sale!F1056, ""), "")</f>
        <v/>
      </c>
      <c r="BJ1072" s="88" t="str">
        <f>IFERROR(IF(Sale!G1056 &lt;&gt; "", Sale!G1056, ""), "")</f>
        <v/>
      </c>
      <c r="BK1072" s="88" t="str">
        <f>IFERROR(IF(Sale!H1056 &lt;&gt; "", Sale!H1056, ""), "")</f>
        <v/>
      </c>
      <c r="BL1072" s="88" t="str">
        <f>IFERROR(IF(Sale!I1056 &lt;&gt; "", Sale!I1056, ""), "")</f>
        <v/>
      </c>
      <c r="BM1072" s="88" t="str">
        <f>IFERROR(IF(Sale!J1056 &lt;&gt; "", Sale!J1056, ""), "")</f>
        <v/>
      </c>
      <c r="BN1072" s="88" t="str">
        <f>IFERROR(IF(Sale!K1056 &lt;&gt; "", Sale!K1056, ""), "")</f>
        <v/>
      </c>
      <c r="BO1072" s="88" t="str">
        <f>IFERROR(IF(Sale!L1056 &lt;&gt; "", Sale!L1056, ""), "")</f>
        <v/>
      </c>
      <c r="BP1072" s="88" t="str">
        <f>IFERROR(IF(Sale!M1056 &lt;&gt; "", Sale!M1056, ""), "")</f>
        <v/>
      </c>
      <c r="BQ1072" s="88" t="str">
        <f>IFERROR(IF(Sale!N1056 &lt;&gt; "", Sale!N1056, ""), "")</f>
        <v/>
      </c>
      <c r="BR1072" s="88" t="str">
        <f>IFERROR(IF(Sale!O1056 &lt;&gt; "", Sale!O1056, ""), "")</f>
        <v/>
      </c>
    </row>
    <row r="1073" spans="26:70">
      <c r="Z1073" s="101" t="str">
        <f>IF(AB1073 &lt;&gt; "", (COUNTIF($AB$19:AB1073,AB1073)&amp;"_"&amp;AB1073),"")</f>
        <v/>
      </c>
      <c r="AA1073" s="125" t="str">
        <f>IFERROR(IF(Purchase!A1056 &lt;&gt;"",Purchase!A1056,""),"")</f>
        <v/>
      </c>
      <c r="AB1073" s="101" t="str">
        <f>IFERROR(IF(Purchase!B1056 &lt;&gt;"",Purchase!B1056,""),"")</f>
        <v/>
      </c>
      <c r="AC1073" s="101" t="str">
        <f>IFERROR(IF(Purchase!C1056 &lt;&gt;"",Purchase!C1056,""),"")</f>
        <v/>
      </c>
      <c r="AD1073" s="89" t="str">
        <f>IFERROR(IF(Purchase!D1056 &lt;&gt;"",Purchase!D1056,""),"")</f>
        <v/>
      </c>
      <c r="AE1073" s="89" t="str">
        <f>IFERROR(IF(Purchase!E1056 &lt;&gt;"",Purchase!E1056,""),"")</f>
        <v/>
      </c>
      <c r="AF1073" s="89" t="str">
        <f>IFERROR(IF(Purchase!F1056 &lt;&gt;"",Purchase!F1056,""),"")</f>
        <v/>
      </c>
      <c r="AG1073" s="89" t="str">
        <f>IFERROR(IF(Purchase!G1056 &lt;&gt;"",Purchase!G1056,""),"")</f>
        <v/>
      </c>
      <c r="AH1073" s="89" t="str">
        <f>IFERROR(IF(Purchase!H1056 &lt;&gt;"",Purchase!H1056,""),"")</f>
        <v/>
      </c>
      <c r="AI1073" s="89" t="str">
        <f>IFERROR(IF(Purchase!I1056 &lt;&gt;"",Purchase!I1056,""),"")</f>
        <v/>
      </c>
      <c r="AJ1073" s="89" t="str">
        <f>IFERROR(IF(Purchase!J1056 &lt;&gt;"",Purchase!J1056,""),"")</f>
        <v/>
      </c>
      <c r="AK1073" s="101" t="str">
        <f t="shared" si="41"/>
        <v/>
      </c>
      <c r="BD1073" s="94" t="str">
        <f>IFERROR(IF(Sale!A1057 &lt;&gt; "", Sale!A1057, ""), "")</f>
        <v/>
      </c>
      <c r="BE1073" s="88" t="str">
        <f>IFERROR(IF(Sale!B1057 &lt;&gt; "", Sale!B1057, ""), "")</f>
        <v/>
      </c>
      <c r="BF1073" s="88" t="str">
        <f>IFERROR(IF(Sale!C1057 &lt;&gt; "", Sale!C1057, ""), "")</f>
        <v/>
      </c>
      <c r="BG1073" s="88" t="str">
        <f>IFERROR(IF(Sale!D1057 &lt;&gt; "", Sale!D1057, ""), "")</f>
        <v/>
      </c>
      <c r="BH1073" s="88" t="str">
        <f>IFERROR(IF(Sale!E1057 &lt;&gt; "", Sale!E1057, ""), "")</f>
        <v/>
      </c>
      <c r="BI1073" s="88" t="str">
        <f>IFERROR(IF(Sale!F1057 &lt;&gt; "", Sale!F1057, ""), "")</f>
        <v/>
      </c>
      <c r="BJ1073" s="88" t="str">
        <f>IFERROR(IF(Sale!G1057 &lt;&gt; "", Sale!G1057, ""), "")</f>
        <v/>
      </c>
      <c r="BK1073" s="88" t="str">
        <f>IFERROR(IF(Sale!H1057 &lt;&gt; "", Sale!H1057, ""), "")</f>
        <v/>
      </c>
      <c r="BL1073" s="88" t="str">
        <f>IFERROR(IF(Sale!I1057 &lt;&gt; "", Sale!I1057, ""), "")</f>
        <v/>
      </c>
      <c r="BM1073" s="88" t="str">
        <f>IFERROR(IF(Sale!J1057 &lt;&gt; "", Sale!J1057, ""), "")</f>
        <v/>
      </c>
      <c r="BN1073" s="88" t="str">
        <f>IFERROR(IF(Sale!K1057 &lt;&gt; "", Sale!K1057, ""), "")</f>
        <v/>
      </c>
      <c r="BO1073" s="88" t="str">
        <f>IFERROR(IF(Sale!L1057 &lt;&gt; "", Sale!L1057, ""), "")</f>
        <v/>
      </c>
      <c r="BP1073" s="88" t="str">
        <f>IFERROR(IF(Sale!M1057 &lt;&gt; "", Sale!M1057, ""), "")</f>
        <v/>
      </c>
      <c r="BQ1073" s="88" t="str">
        <f>IFERROR(IF(Sale!N1057 &lt;&gt; "", Sale!N1057, ""), "")</f>
        <v/>
      </c>
      <c r="BR1073" s="88" t="str">
        <f>IFERROR(IF(Sale!O1057 &lt;&gt; "", Sale!O1057, ""), "")</f>
        <v/>
      </c>
    </row>
    <row r="1074" spans="26:70">
      <c r="Z1074" s="101" t="str">
        <f>IF(AB1074 &lt;&gt; "", (COUNTIF($AB$19:AB1074,AB1074)&amp;"_"&amp;AB1074),"")</f>
        <v/>
      </c>
      <c r="AA1074" s="125" t="str">
        <f>IFERROR(IF(Purchase!A1057 &lt;&gt;"",Purchase!A1057,""),"")</f>
        <v/>
      </c>
      <c r="AB1074" s="101" t="str">
        <f>IFERROR(IF(Purchase!B1057 &lt;&gt;"",Purchase!B1057,""),"")</f>
        <v/>
      </c>
      <c r="AC1074" s="101" t="str">
        <f>IFERROR(IF(Purchase!C1057 &lt;&gt;"",Purchase!C1057,""),"")</f>
        <v/>
      </c>
      <c r="AD1074" s="89" t="str">
        <f>IFERROR(IF(Purchase!D1057 &lt;&gt;"",Purchase!D1057,""),"")</f>
        <v/>
      </c>
      <c r="AE1074" s="89" t="str">
        <f>IFERROR(IF(Purchase!E1057 &lt;&gt;"",Purchase!E1057,""),"")</f>
        <v/>
      </c>
      <c r="AF1074" s="89" t="str">
        <f>IFERROR(IF(Purchase!F1057 &lt;&gt;"",Purchase!F1057,""),"")</f>
        <v/>
      </c>
      <c r="AG1074" s="89" t="str">
        <f>IFERROR(IF(Purchase!G1057 &lt;&gt;"",Purchase!G1057,""),"")</f>
        <v/>
      </c>
      <c r="AH1074" s="89" t="str">
        <f>IFERROR(IF(Purchase!H1057 &lt;&gt;"",Purchase!H1057,""),"")</f>
        <v/>
      </c>
      <c r="AI1074" s="89" t="str">
        <f>IFERROR(IF(Purchase!I1057 &lt;&gt;"",Purchase!I1057,""),"")</f>
        <v/>
      </c>
      <c r="AJ1074" s="89" t="str">
        <f>IFERROR(IF(Purchase!J1057 &lt;&gt;"",Purchase!J1057,""),"")</f>
        <v/>
      </c>
      <c r="AK1074" s="101" t="str">
        <f t="shared" si="41"/>
        <v/>
      </c>
      <c r="BD1074" s="94" t="str">
        <f>IFERROR(IF(Sale!A1058 &lt;&gt; "", Sale!A1058, ""), "")</f>
        <v/>
      </c>
      <c r="BE1074" s="88" t="str">
        <f>IFERROR(IF(Sale!B1058 &lt;&gt; "", Sale!B1058, ""), "")</f>
        <v/>
      </c>
      <c r="BF1074" s="88" t="str">
        <f>IFERROR(IF(Sale!C1058 &lt;&gt; "", Sale!C1058, ""), "")</f>
        <v/>
      </c>
      <c r="BG1074" s="88" t="str">
        <f>IFERROR(IF(Sale!D1058 &lt;&gt; "", Sale!D1058, ""), "")</f>
        <v/>
      </c>
      <c r="BH1074" s="88" t="str">
        <f>IFERROR(IF(Sale!E1058 &lt;&gt; "", Sale!E1058, ""), "")</f>
        <v/>
      </c>
      <c r="BI1074" s="88" t="str">
        <f>IFERROR(IF(Sale!F1058 &lt;&gt; "", Sale!F1058, ""), "")</f>
        <v/>
      </c>
      <c r="BJ1074" s="88" t="str">
        <f>IFERROR(IF(Sale!G1058 &lt;&gt; "", Sale!G1058, ""), "")</f>
        <v/>
      </c>
      <c r="BK1074" s="88" t="str">
        <f>IFERROR(IF(Sale!H1058 &lt;&gt; "", Sale!H1058, ""), "")</f>
        <v/>
      </c>
      <c r="BL1074" s="88" t="str">
        <f>IFERROR(IF(Sale!I1058 &lt;&gt; "", Sale!I1058, ""), "")</f>
        <v/>
      </c>
      <c r="BM1074" s="88" t="str">
        <f>IFERROR(IF(Sale!J1058 &lt;&gt; "", Sale!J1058, ""), "")</f>
        <v/>
      </c>
      <c r="BN1074" s="88" t="str">
        <f>IFERROR(IF(Sale!K1058 &lt;&gt; "", Sale!K1058, ""), "")</f>
        <v/>
      </c>
      <c r="BO1074" s="88" t="str">
        <f>IFERROR(IF(Sale!L1058 &lt;&gt; "", Sale!L1058, ""), "")</f>
        <v/>
      </c>
      <c r="BP1074" s="88" t="str">
        <f>IFERROR(IF(Sale!M1058 &lt;&gt; "", Sale!M1058, ""), "")</f>
        <v/>
      </c>
      <c r="BQ1074" s="88" t="str">
        <f>IFERROR(IF(Sale!N1058 &lt;&gt; "", Sale!N1058, ""), "")</f>
        <v/>
      </c>
      <c r="BR1074" s="88" t="str">
        <f>IFERROR(IF(Sale!O1058 &lt;&gt; "", Sale!O1058, ""), "")</f>
        <v/>
      </c>
    </row>
    <row r="1075" spans="26:70">
      <c r="Z1075" s="101" t="str">
        <f>IF(AB1075 &lt;&gt; "", (COUNTIF($AB$19:AB1075,AB1075)&amp;"_"&amp;AB1075),"")</f>
        <v/>
      </c>
      <c r="AA1075" s="125" t="str">
        <f>IFERROR(IF(Purchase!A1058 &lt;&gt;"",Purchase!A1058,""),"")</f>
        <v/>
      </c>
      <c r="AB1075" s="101" t="str">
        <f>IFERROR(IF(Purchase!B1058 &lt;&gt;"",Purchase!B1058,""),"")</f>
        <v/>
      </c>
      <c r="AC1075" s="101" t="str">
        <f>IFERROR(IF(Purchase!C1058 &lt;&gt;"",Purchase!C1058,""),"")</f>
        <v/>
      </c>
      <c r="AD1075" s="89" t="str">
        <f>IFERROR(IF(Purchase!D1058 &lt;&gt;"",Purchase!D1058,""),"")</f>
        <v/>
      </c>
      <c r="AE1075" s="89" t="str">
        <f>IFERROR(IF(Purchase!E1058 &lt;&gt;"",Purchase!E1058,""),"")</f>
        <v/>
      </c>
      <c r="AF1075" s="89" t="str">
        <f>IFERROR(IF(Purchase!F1058 &lt;&gt;"",Purchase!F1058,""),"")</f>
        <v/>
      </c>
      <c r="AG1075" s="89" t="str">
        <f>IFERROR(IF(Purchase!G1058 &lt;&gt;"",Purchase!G1058,""),"")</f>
        <v/>
      </c>
      <c r="AH1075" s="89" t="str">
        <f>IFERROR(IF(Purchase!H1058 &lt;&gt;"",Purchase!H1058,""),"")</f>
        <v/>
      </c>
      <c r="AI1075" s="89" t="str">
        <f>IFERROR(IF(Purchase!I1058 &lt;&gt;"",Purchase!I1058,""),"")</f>
        <v/>
      </c>
      <c r="AJ1075" s="89" t="str">
        <f>IFERROR(IF(Purchase!J1058 &lt;&gt;"",Purchase!J1058,""),"")</f>
        <v/>
      </c>
      <c r="AK1075" s="101" t="str">
        <f t="shared" si="41"/>
        <v/>
      </c>
      <c r="BD1075" s="94" t="str">
        <f>IFERROR(IF(Sale!A1059 &lt;&gt; "", Sale!A1059, ""), "")</f>
        <v/>
      </c>
      <c r="BE1075" s="88" t="str">
        <f>IFERROR(IF(Sale!B1059 &lt;&gt; "", Sale!B1059, ""), "")</f>
        <v/>
      </c>
      <c r="BF1075" s="88" t="str">
        <f>IFERROR(IF(Sale!C1059 &lt;&gt; "", Sale!C1059, ""), "")</f>
        <v/>
      </c>
      <c r="BG1075" s="88" t="str">
        <f>IFERROR(IF(Sale!D1059 &lt;&gt; "", Sale!D1059, ""), "")</f>
        <v/>
      </c>
      <c r="BH1075" s="88" t="str">
        <f>IFERROR(IF(Sale!E1059 &lt;&gt; "", Sale!E1059, ""), "")</f>
        <v/>
      </c>
      <c r="BI1075" s="88" t="str">
        <f>IFERROR(IF(Sale!F1059 &lt;&gt; "", Sale!F1059, ""), "")</f>
        <v/>
      </c>
      <c r="BJ1075" s="88" t="str">
        <f>IFERROR(IF(Sale!G1059 &lt;&gt; "", Sale!G1059, ""), "")</f>
        <v/>
      </c>
      <c r="BK1075" s="88" t="str">
        <f>IFERROR(IF(Sale!H1059 &lt;&gt; "", Sale!H1059, ""), "")</f>
        <v/>
      </c>
      <c r="BL1075" s="88" t="str">
        <f>IFERROR(IF(Sale!I1059 &lt;&gt; "", Sale!I1059, ""), "")</f>
        <v/>
      </c>
      <c r="BM1075" s="88" t="str">
        <f>IFERROR(IF(Sale!J1059 &lt;&gt; "", Sale!J1059, ""), "")</f>
        <v/>
      </c>
      <c r="BN1075" s="88" t="str">
        <f>IFERROR(IF(Sale!K1059 &lt;&gt; "", Sale!K1059, ""), "")</f>
        <v/>
      </c>
      <c r="BO1075" s="88" t="str">
        <f>IFERROR(IF(Sale!L1059 &lt;&gt; "", Sale!L1059, ""), "")</f>
        <v/>
      </c>
      <c r="BP1075" s="88" t="str">
        <f>IFERROR(IF(Sale!M1059 &lt;&gt; "", Sale!M1059, ""), "")</f>
        <v/>
      </c>
      <c r="BQ1075" s="88" t="str">
        <f>IFERROR(IF(Sale!N1059 &lt;&gt; "", Sale!N1059, ""), "")</f>
        <v/>
      </c>
      <c r="BR1075" s="88" t="str">
        <f>IFERROR(IF(Sale!O1059 &lt;&gt; "", Sale!O1059, ""), "")</f>
        <v/>
      </c>
    </row>
    <row r="1076" spans="26:70">
      <c r="Z1076" s="101" t="str">
        <f>IF(AB1076 &lt;&gt; "", (COUNTIF($AB$19:AB1076,AB1076)&amp;"_"&amp;AB1076),"")</f>
        <v/>
      </c>
      <c r="AA1076" s="125" t="str">
        <f>IFERROR(IF(Purchase!A1059 &lt;&gt;"",Purchase!A1059,""),"")</f>
        <v/>
      </c>
      <c r="AB1076" s="101" t="str">
        <f>IFERROR(IF(Purchase!B1059 &lt;&gt;"",Purchase!B1059,""),"")</f>
        <v/>
      </c>
      <c r="AC1076" s="101" t="str">
        <f>IFERROR(IF(Purchase!C1059 &lt;&gt;"",Purchase!C1059,""),"")</f>
        <v/>
      </c>
      <c r="AD1076" s="89" t="str">
        <f>IFERROR(IF(Purchase!D1059 &lt;&gt;"",Purchase!D1059,""),"")</f>
        <v/>
      </c>
      <c r="AE1076" s="89" t="str">
        <f>IFERROR(IF(Purchase!E1059 &lt;&gt;"",Purchase!E1059,""),"")</f>
        <v/>
      </c>
      <c r="AF1076" s="89" t="str">
        <f>IFERROR(IF(Purchase!F1059 &lt;&gt;"",Purchase!F1059,""),"")</f>
        <v/>
      </c>
      <c r="AG1076" s="89" t="str">
        <f>IFERROR(IF(Purchase!G1059 &lt;&gt;"",Purchase!G1059,""),"")</f>
        <v/>
      </c>
      <c r="AH1076" s="89" t="str">
        <f>IFERROR(IF(Purchase!H1059 &lt;&gt;"",Purchase!H1059,""),"")</f>
        <v/>
      </c>
      <c r="AI1076" s="89" t="str">
        <f>IFERROR(IF(Purchase!I1059 &lt;&gt;"",Purchase!I1059,""),"")</f>
        <v/>
      </c>
      <c r="AJ1076" s="89" t="str">
        <f>IFERROR(IF(Purchase!J1059 &lt;&gt;"",Purchase!J1059,""),"")</f>
        <v/>
      </c>
      <c r="AK1076" s="101" t="str">
        <f t="shared" si="41"/>
        <v/>
      </c>
      <c r="BD1076" s="94" t="str">
        <f>IFERROR(IF(Sale!A1060 &lt;&gt; "", Sale!A1060, ""), "")</f>
        <v/>
      </c>
      <c r="BE1076" s="88" t="str">
        <f>IFERROR(IF(Sale!B1060 &lt;&gt; "", Sale!B1060, ""), "")</f>
        <v/>
      </c>
      <c r="BF1076" s="88" t="str">
        <f>IFERROR(IF(Sale!C1060 &lt;&gt; "", Sale!C1060, ""), "")</f>
        <v/>
      </c>
      <c r="BG1076" s="88" t="str">
        <f>IFERROR(IF(Sale!D1060 &lt;&gt; "", Sale!D1060, ""), "")</f>
        <v/>
      </c>
      <c r="BH1076" s="88" t="str">
        <f>IFERROR(IF(Sale!E1060 &lt;&gt; "", Sale!E1060, ""), "")</f>
        <v/>
      </c>
      <c r="BI1076" s="88" t="str">
        <f>IFERROR(IF(Sale!F1060 &lt;&gt; "", Sale!F1060, ""), "")</f>
        <v/>
      </c>
      <c r="BJ1076" s="88" t="str">
        <f>IFERROR(IF(Sale!G1060 &lt;&gt; "", Sale!G1060, ""), "")</f>
        <v/>
      </c>
      <c r="BK1076" s="88" t="str">
        <f>IFERROR(IF(Sale!H1060 &lt;&gt; "", Sale!H1060, ""), "")</f>
        <v/>
      </c>
      <c r="BL1076" s="88" t="str">
        <f>IFERROR(IF(Sale!I1060 &lt;&gt; "", Sale!I1060, ""), "")</f>
        <v/>
      </c>
      <c r="BM1076" s="88" t="str">
        <f>IFERROR(IF(Sale!J1060 &lt;&gt; "", Sale!J1060, ""), "")</f>
        <v/>
      </c>
      <c r="BN1076" s="88" t="str">
        <f>IFERROR(IF(Sale!K1060 &lt;&gt; "", Sale!K1060, ""), "")</f>
        <v/>
      </c>
      <c r="BO1076" s="88" t="str">
        <f>IFERROR(IF(Sale!L1060 &lt;&gt; "", Sale!L1060, ""), "")</f>
        <v/>
      </c>
      <c r="BP1076" s="88" t="str">
        <f>IFERROR(IF(Sale!M1060 &lt;&gt; "", Sale!M1060, ""), "")</f>
        <v/>
      </c>
      <c r="BQ1076" s="88" t="str">
        <f>IFERROR(IF(Sale!N1060 &lt;&gt; "", Sale!N1060, ""), "")</f>
        <v/>
      </c>
      <c r="BR1076" s="88" t="str">
        <f>IFERROR(IF(Sale!O1060 &lt;&gt; "", Sale!O1060, ""), "")</f>
        <v/>
      </c>
    </row>
    <row r="1077" spans="26:70">
      <c r="Z1077" s="101" t="str">
        <f>IF(AB1077 &lt;&gt; "", (COUNTIF($AB$19:AB1077,AB1077)&amp;"_"&amp;AB1077),"")</f>
        <v/>
      </c>
      <c r="AA1077" s="125" t="str">
        <f>IFERROR(IF(Purchase!A1060 &lt;&gt;"",Purchase!A1060,""),"")</f>
        <v/>
      </c>
      <c r="AB1077" s="101" t="str">
        <f>IFERROR(IF(Purchase!B1060 &lt;&gt;"",Purchase!B1060,""),"")</f>
        <v/>
      </c>
      <c r="AC1077" s="101" t="str">
        <f>IFERROR(IF(Purchase!C1060 &lt;&gt;"",Purchase!C1060,""),"")</f>
        <v/>
      </c>
      <c r="AD1077" s="89" t="str">
        <f>IFERROR(IF(Purchase!D1060 &lt;&gt;"",Purchase!D1060,""),"")</f>
        <v/>
      </c>
      <c r="AE1077" s="89" t="str">
        <f>IFERROR(IF(Purchase!E1060 &lt;&gt;"",Purchase!E1060,""),"")</f>
        <v/>
      </c>
      <c r="AF1077" s="89" t="str">
        <f>IFERROR(IF(Purchase!F1060 &lt;&gt;"",Purchase!F1060,""),"")</f>
        <v/>
      </c>
      <c r="AG1077" s="89" t="str">
        <f>IFERROR(IF(Purchase!G1060 &lt;&gt;"",Purchase!G1060,""),"")</f>
        <v/>
      </c>
      <c r="AH1077" s="89" t="str">
        <f>IFERROR(IF(Purchase!H1060 &lt;&gt;"",Purchase!H1060,""),"")</f>
        <v/>
      </c>
      <c r="AI1077" s="89" t="str">
        <f>IFERROR(IF(Purchase!I1060 &lt;&gt;"",Purchase!I1060,""),"")</f>
        <v/>
      </c>
      <c r="AJ1077" s="89" t="str">
        <f>IFERROR(IF(Purchase!J1060 &lt;&gt;"",Purchase!J1060,""),"")</f>
        <v/>
      </c>
      <c r="AK1077" s="101" t="str">
        <f t="shared" si="41"/>
        <v/>
      </c>
      <c r="BD1077" s="94" t="str">
        <f>IFERROR(IF(Sale!A1061 &lt;&gt; "", Sale!A1061, ""), "")</f>
        <v/>
      </c>
      <c r="BE1077" s="88" t="str">
        <f>IFERROR(IF(Sale!B1061 &lt;&gt; "", Sale!B1061, ""), "")</f>
        <v/>
      </c>
      <c r="BF1077" s="88" t="str">
        <f>IFERROR(IF(Sale!C1061 &lt;&gt; "", Sale!C1061, ""), "")</f>
        <v/>
      </c>
      <c r="BG1077" s="88" t="str">
        <f>IFERROR(IF(Sale!D1061 &lt;&gt; "", Sale!D1061, ""), "")</f>
        <v/>
      </c>
      <c r="BH1077" s="88" t="str">
        <f>IFERROR(IF(Sale!E1061 &lt;&gt; "", Sale!E1061, ""), "")</f>
        <v/>
      </c>
      <c r="BI1077" s="88" t="str">
        <f>IFERROR(IF(Sale!F1061 &lt;&gt; "", Sale!F1061, ""), "")</f>
        <v/>
      </c>
      <c r="BJ1077" s="88" t="str">
        <f>IFERROR(IF(Sale!G1061 &lt;&gt; "", Sale!G1061, ""), "")</f>
        <v/>
      </c>
      <c r="BK1077" s="88" t="str">
        <f>IFERROR(IF(Sale!H1061 &lt;&gt; "", Sale!H1061, ""), "")</f>
        <v/>
      </c>
      <c r="BL1077" s="88" t="str">
        <f>IFERROR(IF(Sale!I1061 &lt;&gt; "", Sale!I1061, ""), "")</f>
        <v/>
      </c>
      <c r="BM1077" s="88" t="str">
        <f>IFERROR(IF(Sale!J1061 &lt;&gt; "", Sale!J1061, ""), "")</f>
        <v/>
      </c>
      <c r="BN1077" s="88" t="str">
        <f>IFERROR(IF(Sale!K1061 &lt;&gt; "", Sale!K1061, ""), "")</f>
        <v/>
      </c>
      <c r="BO1077" s="88" t="str">
        <f>IFERROR(IF(Sale!L1061 &lt;&gt; "", Sale!L1061, ""), "")</f>
        <v/>
      </c>
      <c r="BP1077" s="88" t="str">
        <f>IFERROR(IF(Sale!M1061 &lt;&gt; "", Sale!M1061, ""), "")</f>
        <v/>
      </c>
      <c r="BQ1077" s="88" t="str">
        <f>IFERROR(IF(Sale!N1061 &lt;&gt; "", Sale!N1061, ""), "")</f>
        <v/>
      </c>
      <c r="BR1077" s="88" t="str">
        <f>IFERROR(IF(Sale!O1061 &lt;&gt; "", Sale!O1061, ""), "")</f>
        <v/>
      </c>
    </row>
    <row r="1078" spans="26:70">
      <c r="Z1078" s="101" t="str">
        <f>IF(AB1078 &lt;&gt; "", (COUNTIF($AB$19:AB1078,AB1078)&amp;"_"&amp;AB1078),"")</f>
        <v/>
      </c>
      <c r="AA1078" s="125" t="str">
        <f>IFERROR(IF(Purchase!A1061 &lt;&gt;"",Purchase!A1061,""),"")</f>
        <v/>
      </c>
      <c r="AB1078" s="101" t="str">
        <f>IFERROR(IF(Purchase!B1061 &lt;&gt;"",Purchase!B1061,""),"")</f>
        <v/>
      </c>
      <c r="AC1078" s="101" t="str">
        <f>IFERROR(IF(Purchase!C1061 &lt;&gt;"",Purchase!C1061,""),"")</f>
        <v/>
      </c>
      <c r="AD1078" s="89" t="str">
        <f>IFERROR(IF(Purchase!D1061 &lt;&gt;"",Purchase!D1061,""),"")</f>
        <v/>
      </c>
      <c r="AE1078" s="89" t="str">
        <f>IFERROR(IF(Purchase!E1061 &lt;&gt;"",Purchase!E1061,""),"")</f>
        <v/>
      </c>
      <c r="AF1078" s="89" t="str">
        <f>IFERROR(IF(Purchase!F1061 &lt;&gt;"",Purchase!F1061,""),"")</f>
        <v/>
      </c>
      <c r="AG1078" s="89" t="str">
        <f>IFERROR(IF(Purchase!G1061 &lt;&gt;"",Purchase!G1061,""),"")</f>
        <v/>
      </c>
      <c r="AH1078" s="89" t="str">
        <f>IFERROR(IF(Purchase!H1061 &lt;&gt;"",Purchase!H1061,""),"")</f>
        <v/>
      </c>
      <c r="AI1078" s="89" t="str">
        <f>IFERROR(IF(Purchase!I1061 &lt;&gt;"",Purchase!I1061,""),"")</f>
        <v/>
      </c>
      <c r="AJ1078" s="89" t="str">
        <f>IFERROR(IF(Purchase!J1061 &lt;&gt;"",Purchase!J1061,""),"")</f>
        <v/>
      </c>
      <c r="AK1078" s="101" t="str">
        <f t="shared" si="41"/>
        <v/>
      </c>
      <c r="BD1078" s="94" t="str">
        <f>IFERROR(IF(Sale!A1062 &lt;&gt; "", Sale!A1062, ""), "")</f>
        <v/>
      </c>
      <c r="BE1078" s="88" t="str">
        <f>IFERROR(IF(Sale!B1062 &lt;&gt; "", Sale!B1062, ""), "")</f>
        <v/>
      </c>
      <c r="BF1078" s="88" t="str">
        <f>IFERROR(IF(Sale!C1062 &lt;&gt; "", Sale!C1062, ""), "")</f>
        <v/>
      </c>
      <c r="BG1078" s="88" t="str">
        <f>IFERROR(IF(Sale!D1062 &lt;&gt; "", Sale!D1062, ""), "")</f>
        <v/>
      </c>
      <c r="BH1078" s="88" t="str">
        <f>IFERROR(IF(Sale!E1062 &lt;&gt; "", Sale!E1062, ""), "")</f>
        <v/>
      </c>
      <c r="BI1078" s="88" t="str">
        <f>IFERROR(IF(Sale!F1062 &lt;&gt; "", Sale!F1062, ""), "")</f>
        <v/>
      </c>
      <c r="BJ1078" s="88" t="str">
        <f>IFERROR(IF(Sale!G1062 &lt;&gt; "", Sale!G1062, ""), "")</f>
        <v/>
      </c>
      <c r="BK1078" s="88" t="str">
        <f>IFERROR(IF(Sale!H1062 &lt;&gt; "", Sale!H1062, ""), "")</f>
        <v/>
      </c>
      <c r="BL1078" s="88" t="str">
        <f>IFERROR(IF(Sale!I1062 &lt;&gt; "", Sale!I1062, ""), "")</f>
        <v/>
      </c>
      <c r="BM1078" s="88" t="str">
        <f>IFERROR(IF(Sale!J1062 &lt;&gt; "", Sale!J1062, ""), "")</f>
        <v/>
      </c>
      <c r="BN1078" s="88" t="str">
        <f>IFERROR(IF(Sale!K1062 &lt;&gt; "", Sale!K1062, ""), "")</f>
        <v/>
      </c>
      <c r="BO1078" s="88" t="str">
        <f>IFERROR(IF(Sale!L1062 &lt;&gt; "", Sale!L1062, ""), "")</f>
        <v/>
      </c>
      <c r="BP1078" s="88" t="str">
        <f>IFERROR(IF(Sale!M1062 &lt;&gt; "", Sale!M1062, ""), "")</f>
        <v/>
      </c>
      <c r="BQ1078" s="88" t="str">
        <f>IFERROR(IF(Sale!N1062 &lt;&gt; "", Sale!N1062, ""), "")</f>
        <v/>
      </c>
      <c r="BR1078" s="88" t="str">
        <f>IFERROR(IF(Sale!O1062 &lt;&gt; "", Sale!O1062, ""), "")</f>
        <v/>
      </c>
    </row>
    <row r="1079" spans="26:70">
      <c r="Z1079" s="101" t="str">
        <f>IF(AB1079 &lt;&gt; "", (COUNTIF($AB$19:AB1079,AB1079)&amp;"_"&amp;AB1079),"")</f>
        <v/>
      </c>
      <c r="AA1079" s="125" t="str">
        <f>IFERROR(IF(Purchase!A1062 &lt;&gt;"",Purchase!A1062,""),"")</f>
        <v/>
      </c>
      <c r="AB1079" s="101" t="str">
        <f>IFERROR(IF(Purchase!B1062 &lt;&gt;"",Purchase!B1062,""),"")</f>
        <v/>
      </c>
      <c r="AC1079" s="101" t="str">
        <f>IFERROR(IF(Purchase!C1062 &lt;&gt;"",Purchase!C1062,""),"")</f>
        <v/>
      </c>
      <c r="AD1079" s="89" t="str">
        <f>IFERROR(IF(Purchase!D1062 &lt;&gt;"",Purchase!D1062,""),"")</f>
        <v/>
      </c>
      <c r="AE1079" s="89" t="str">
        <f>IFERROR(IF(Purchase!E1062 &lt;&gt;"",Purchase!E1062,""),"")</f>
        <v/>
      </c>
      <c r="AF1079" s="89" t="str">
        <f>IFERROR(IF(Purchase!F1062 &lt;&gt;"",Purchase!F1062,""),"")</f>
        <v/>
      </c>
      <c r="AG1079" s="89" t="str">
        <f>IFERROR(IF(Purchase!G1062 &lt;&gt;"",Purchase!G1062,""),"")</f>
        <v/>
      </c>
      <c r="AH1079" s="89" t="str">
        <f>IFERROR(IF(Purchase!H1062 &lt;&gt;"",Purchase!H1062,""),"")</f>
        <v/>
      </c>
      <c r="AI1079" s="89" t="str">
        <f>IFERROR(IF(Purchase!I1062 &lt;&gt;"",Purchase!I1062,""),"")</f>
        <v/>
      </c>
      <c r="AJ1079" s="89" t="str">
        <f>IFERROR(IF(Purchase!J1062 &lt;&gt;"",Purchase!J1062,""),"")</f>
        <v/>
      </c>
      <c r="AK1079" s="101" t="str">
        <f t="shared" si="41"/>
        <v/>
      </c>
      <c r="BD1079" s="94" t="str">
        <f>IFERROR(IF(Sale!A1063 &lt;&gt; "", Sale!A1063, ""), "")</f>
        <v/>
      </c>
      <c r="BE1079" s="88" t="str">
        <f>IFERROR(IF(Sale!B1063 &lt;&gt; "", Sale!B1063, ""), "")</f>
        <v/>
      </c>
      <c r="BF1079" s="88" t="str">
        <f>IFERROR(IF(Sale!C1063 &lt;&gt; "", Sale!C1063, ""), "")</f>
        <v/>
      </c>
      <c r="BG1079" s="88" t="str">
        <f>IFERROR(IF(Sale!D1063 &lt;&gt; "", Sale!D1063, ""), "")</f>
        <v/>
      </c>
      <c r="BH1079" s="88" t="str">
        <f>IFERROR(IF(Sale!E1063 &lt;&gt; "", Sale!E1063, ""), "")</f>
        <v/>
      </c>
      <c r="BI1079" s="88" t="str">
        <f>IFERROR(IF(Sale!F1063 &lt;&gt; "", Sale!F1063, ""), "")</f>
        <v/>
      </c>
      <c r="BJ1079" s="88" t="str">
        <f>IFERROR(IF(Sale!G1063 &lt;&gt; "", Sale!G1063, ""), "")</f>
        <v/>
      </c>
      <c r="BK1079" s="88" t="str">
        <f>IFERROR(IF(Sale!H1063 &lt;&gt; "", Sale!H1063, ""), "")</f>
        <v/>
      </c>
      <c r="BL1079" s="88" t="str">
        <f>IFERROR(IF(Sale!I1063 &lt;&gt; "", Sale!I1063, ""), "")</f>
        <v/>
      </c>
      <c r="BM1079" s="88" t="str">
        <f>IFERROR(IF(Sale!J1063 &lt;&gt; "", Sale!J1063, ""), "")</f>
        <v/>
      </c>
      <c r="BN1079" s="88" t="str">
        <f>IFERROR(IF(Sale!K1063 &lt;&gt; "", Sale!K1063, ""), "")</f>
        <v/>
      </c>
      <c r="BO1079" s="88" t="str">
        <f>IFERROR(IF(Sale!L1063 &lt;&gt; "", Sale!L1063, ""), "")</f>
        <v/>
      </c>
      <c r="BP1079" s="88" t="str">
        <f>IFERROR(IF(Sale!M1063 &lt;&gt; "", Sale!M1063, ""), "")</f>
        <v/>
      </c>
      <c r="BQ1079" s="88" t="str">
        <f>IFERROR(IF(Sale!N1063 &lt;&gt; "", Sale!N1063, ""), "")</f>
        <v/>
      </c>
      <c r="BR1079" s="88" t="str">
        <f>IFERROR(IF(Sale!O1063 &lt;&gt; "", Sale!O1063, ""), "")</f>
        <v/>
      </c>
    </row>
    <row r="1080" spans="26:70">
      <c r="Z1080" s="101" t="str">
        <f>IF(AB1080 &lt;&gt; "", (COUNTIF($AB$19:AB1080,AB1080)&amp;"_"&amp;AB1080),"")</f>
        <v/>
      </c>
      <c r="AA1080" s="125" t="str">
        <f>IFERROR(IF(Purchase!A1063 &lt;&gt;"",Purchase!A1063,""),"")</f>
        <v/>
      </c>
      <c r="AB1080" s="101" t="str">
        <f>IFERROR(IF(Purchase!B1063 &lt;&gt;"",Purchase!B1063,""),"")</f>
        <v/>
      </c>
      <c r="AC1080" s="101" t="str">
        <f>IFERROR(IF(Purchase!C1063 &lt;&gt;"",Purchase!C1063,""),"")</f>
        <v/>
      </c>
      <c r="AD1080" s="89" t="str">
        <f>IFERROR(IF(Purchase!D1063 &lt;&gt;"",Purchase!D1063,""),"")</f>
        <v/>
      </c>
      <c r="AE1080" s="89" t="str">
        <f>IFERROR(IF(Purchase!E1063 &lt;&gt;"",Purchase!E1063,""),"")</f>
        <v/>
      </c>
      <c r="AF1080" s="89" t="str">
        <f>IFERROR(IF(Purchase!F1063 &lt;&gt;"",Purchase!F1063,""),"")</f>
        <v/>
      </c>
      <c r="AG1080" s="89" t="str">
        <f>IFERROR(IF(Purchase!G1063 &lt;&gt;"",Purchase!G1063,""),"")</f>
        <v/>
      </c>
      <c r="AH1080" s="89" t="str">
        <f>IFERROR(IF(Purchase!H1063 &lt;&gt;"",Purchase!H1063,""),"")</f>
        <v/>
      </c>
      <c r="AI1080" s="89" t="str">
        <f>IFERROR(IF(Purchase!I1063 &lt;&gt;"",Purchase!I1063,""),"")</f>
        <v/>
      </c>
      <c r="AJ1080" s="89" t="str">
        <f>IFERROR(IF(Purchase!J1063 &lt;&gt;"",Purchase!J1063,""),"")</f>
        <v/>
      </c>
      <c r="AK1080" s="101" t="str">
        <f t="shared" si="41"/>
        <v/>
      </c>
      <c r="BD1080" s="94" t="str">
        <f>IFERROR(IF(Sale!A1064 &lt;&gt; "", Sale!A1064, ""), "")</f>
        <v/>
      </c>
      <c r="BE1080" s="88" t="str">
        <f>IFERROR(IF(Sale!B1064 &lt;&gt; "", Sale!B1064, ""), "")</f>
        <v/>
      </c>
      <c r="BF1080" s="88" t="str">
        <f>IFERROR(IF(Sale!C1064 &lt;&gt; "", Sale!C1064, ""), "")</f>
        <v/>
      </c>
      <c r="BG1080" s="88" t="str">
        <f>IFERROR(IF(Sale!D1064 &lt;&gt; "", Sale!D1064, ""), "")</f>
        <v/>
      </c>
      <c r="BH1080" s="88" t="str">
        <f>IFERROR(IF(Sale!E1064 &lt;&gt; "", Sale!E1064, ""), "")</f>
        <v/>
      </c>
      <c r="BI1080" s="88" t="str">
        <f>IFERROR(IF(Sale!F1064 &lt;&gt; "", Sale!F1064, ""), "")</f>
        <v/>
      </c>
      <c r="BJ1080" s="88" t="str">
        <f>IFERROR(IF(Sale!G1064 &lt;&gt; "", Sale!G1064, ""), "")</f>
        <v/>
      </c>
      <c r="BK1080" s="88" t="str">
        <f>IFERROR(IF(Sale!H1064 &lt;&gt; "", Sale!H1064, ""), "")</f>
        <v/>
      </c>
      <c r="BL1080" s="88" t="str">
        <f>IFERROR(IF(Sale!I1064 &lt;&gt; "", Sale!I1064, ""), "")</f>
        <v/>
      </c>
      <c r="BM1080" s="88" t="str">
        <f>IFERROR(IF(Sale!J1064 &lt;&gt; "", Sale!J1064, ""), "")</f>
        <v/>
      </c>
      <c r="BN1080" s="88" t="str">
        <f>IFERROR(IF(Sale!K1064 &lt;&gt; "", Sale!K1064, ""), "")</f>
        <v/>
      </c>
      <c r="BO1080" s="88" t="str">
        <f>IFERROR(IF(Sale!L1064 &lt;&gt; "", Sale!L1064, ""), "")</f>
        <v/>
      </c>
      <c r="BP1080" s="88" t="str">
        <f>IFERROR(IF(Sale!M1064 &lt;&gt; "", Sale!M1064, ""), "")</f>
        <v/>
      </c>
      <c r="BQ1080" s="88" t="str">
        <f>IFERROR(IF(Sale!N1064 &lt;&gt; "", Sale!N1064, ""), "")</f>
        <v/>
      </c>
      <c r="BR1080" s="88" t="str">
        <f>IFERROR(IF(Sale!O1064 &lt;&gt; "", Sale!O1064, ""), "")</f>
        <v/>
      </c>
    </row>
    <row r="1081" spans="26:70">
      <c r="Z1081" s="101" t="str">
        <f>IF(AB1081 &lt;&gt; "", (COUNTIF($AB$19:AB1081,AB1081)&amp;"_"&amp;AB1081),"")</f>
        <v/>
      </c>
      <c r="AA1081" s="125" t="str">
        <f>IFERROR(IF(Purchase!A1064 &lt;&gt;"",Purchase!A1064,""),"")</f>
        <v/>
      </c>
      <c r="AB1081" s="101" t="str">
        <f>IFERROR(IF(Purchase!B1064 &lt;&gt;"",Purchase!B1064,""),"")</f>
        <v/>
      </c>
      <c r="AC1081" s="101" t="str">
        <f>IFERROR(IF(Purchase!C1064 &lt;&gt;"",Purchase!C1064,""),"")</f>
        <v/>
      </c>
      <c r="AD1081" s="89" t="str">
        <f>IFERROR(IF(Purchase!D1064 &lt;&gt;"",Purchase!D1064,""),"")</f>
        <v/>
      </c>
      <c r="AE1081" s="89" t="str">
        <f>IFERROR(IF(Purchase!E1064 &lt;&gt;"",Purchase!E1064,""),"")</f>
        <v/>
      </c>
      <c r="AF1081" s="89" t="str">
        <f>IFERROR(IF(Purchase!F1064 &lt;&gt;"",Purchase!F1064,""),"")</f>
        <v/>
      </c>
      <c r="AG1081" s="89" t="str">
        <f>IFERROR(IF(Purchase!G1064 &lt;&gt;"",Purchase!G1064,""),"")</f>
        <v/>
      </c>
      <c r="AH1081" s="89" t="str">
        <f>IFERROR(IF(Purchase!H1064 &lt;&gt;"",Purchase!H1064,""),"")</f>
        <v/>
      </c>
      <c r="AI1081" s="89" t="str">
        <f>IFERROR(IF(Purchase!I1064 &lt;&gt;"",Purchase!I1064,""),"")</f>
        <v/>
      </c>
      <c r="AJ1081" s="89" t="str">
        <f>IFERROR(IF(Purchase!J1064 &lt;&gt;"",Purchase!J1064,""),"")</f>
        <v/>
      </c>
      <c r="AK1081" s="101" t="str">
        <f t="shared" si="41"/>
        <v/>
      </c>
      <c r="BD1081" s="94" t="str">
        <f>IFERROR(IF(Sale!A1065 &lt;&gt; "", Sale!A1065, ""), "")</f>
        <v/>
      </c>
      <c r="BE1081" s="88" t="str">
        <f>IFERROR(IF(Sale!B1065 &lt;&gt; "", Sale!B1065, ""), "")</f>
        <v/>
      </c>
      <c r="BF1081" s="88" t="str">
        <f>IFERROR(IF(Sale!C1065 &lt;&gt; "", Sale!C1065, ""), "")</f>
        <v/>
      </c>
      <c r="BG1081" s="88" t="str">
        <f>IFERROR(IF(Sale!D1065 &lt;&gt; "", Sale!D1065, ""), "")</f>
        <v/>
      </c>
      <c r="BH1081" s="88" t="str">
        <f>IFERROR(IF(Sale!E1065 &lt;&gt; "", Sale!E1065, ""), "")</f>
        <v/>
      </c>
      <c r="BI1081" s="88" t="str">
        <f>IFERROR(IF(Sale!F1065 &lt;&gt; "", Sale!F1065, ""), "")</f>
        <v/>
      </c>
      <c r="BJ1081" s="88" t="str">
        <f>IFERROR(IF(Sale!G1065 &lt;&gt; "", Sale!G1065, ""), "")</f>
        <v/>
      </c>
      <c r="BK1081" s="88" t="str">
        <f>IFERROR(IF(Sale!H1065 &lt;&gt; "", Sale!H1065, ""), "")</f>
        <v/>
      </c>
      <c r="BL1081" s="88" t="str">
        <f>IFERROR(IF(Sale!I1065 &lt;&gt; "", Sale!I1065, ""), "")</f>
        <v/>
      </c>
      <c r="BM1081" s="88" t="str">
        <f>IFERROR(IF(Sale!J1065 &lt;&gt; "", Sale!J1065, ""), "")</f>
        <v/>
      </c>
      <c r="BN1081" s="88" t="str">
        <f>IFERROR(IF(Sale!K1065 &lt;&gt; "", Sale!K1065, ""), "")</f>
        <v/>
      </c>
      <c r="BO1081" s="88" t="str">
        <f>IFERROR(IF(Sale!L1065 &lt;&gt; "", Sale!L1065, ""), "")</f>
        <v/>
      </c>
      <c r="BP1081" s="88" t="str">
        <f>IFERROR(IF(Sale!M1065 &lt;&gt; "", Sale!M1065, ""), "")</f>
        <v/>
      </c>
      <c r="BQ1081" s="88" t="str">
        <f>IFERROR(IF(Sale!N1065 &lt;&gt; "", Sale!N1065, ""), "")</f>
        <v/>
      </c>
      <c r="BR1081" s="88" t="str">
        <f>IFERROR(IF(Sale!O1065 &lt;&gt; "", Sale!O1065, ""), "")</f>
        <v/>
      </c>
    </row>
    <row r="1082" spans="26:70">
      <c r="Z1082" s="101" t="str">
        <f>IF(AB1082 &lt;&gt; "", (COUNTIF($AB$19:AB1082,AB1082)&amp;"_"&amp;AB1082),"")</f>
        <v/>
      </c>
      <c r="AA1082" s="125" t="str">
        <f>IFERROR(IF(Purchase!A1065 &lt;&gt;"",Purchase!A1065,""),"")</f>
        <v/>
      </c>
      <c r="AB1082" s="101" t="str">
        <f>IFERROR(IF(Purchase!B1065 &lt;&gt;"",Purchase!B1065,""),"")</f>
        <v/>
      </c>
      <c r="AC1082" s="101" t="str">
        <f>IFERROR(IF(Purchase!C1065 &lt;&gt;"",Purchase!C1065,""),"")</f>
        <v/>
      </c>
      <c r="AD1082" s="89" t="str">
        <f>IFERROR(IF(Purchase!D1065 &lt;&gt;"",Purchase!D1065,""),"")</f>
        <v/>
      </c>
      <c r="AE1082" s="89" t="str">
        <f>IFERROR(IF(Purchase!E1065 &lt;&gt;"",Purchase!E1065,""),"")</f>
        <v/>
      </c>
      <c r="AF1082" s="89" t="str">
        <f>IFERROR(IF(Purchase!F1065 &lt;&gt;"",Purchase!F1065,""),"")</f>
        <v/>
      </c>
      <c r="AG1082" s="89" t="str">
        <f>IFERROR(IF(Purchase!G1065 &lt;&gt;"",Purchase!G1065,""),"")</f>
        <v/>
      </c>
      <c r="AH1082" s="89" t="str">
        <f>IFERROR(IF(Purchase!H1065 &lt;&gt;"",Purchase!H1065,""),"")</f>
        <v/>
      </c>
      <c r="AI1082" s="89" t="str">
        <f>IFERROR(IF(Purchase!I1065 &lt;&gt;"",Purchase!I1065,""),"")</f>
        <v/>
      </c>
      <c r="AJ1082" s="89" t="str">
        <f>IFERROR(IF(Purchase!J1065 &lt;&gt;"",Purchase!J1065,""),"")</f>
        <v/>
      </c>
      <c r="AK1082" s="101" t="str">
        <f t="shared" si="41"/>
        <v/>
      </c>
      <c r="BD1082" s="94" t="str">
        <f>IFERROR(IF(Sale!A1066 &lt;&gt; "", Sale!A1066, ""), "")</f>
        <v/>
      </c>
      <c r="BE1082" s="88" t="str">
        <f>IFERROR(IF(Sale!B1066 &lt;&gt; "", Sale!B1066, ""), "")</f>
        <v/>
      </c>
      <c r="BF1082" s="88" t="str">
        <f>IFERROR(IF(Sale!C1066 &lt;&gt; "", Sale!C1066, ""), "")</f>
        <v/>
      </c>
      <c r="BG1082" s="88" t="str">
        <f>IFERROR(IF(Sale!D1066 &lt;&gt; "", Sale!D1066, ""), "")</f>
        <v/>
      </c>
      <c r="BH1082" s="88" t="str">
        <f>IFERROR(IF(Sale!E1066 &lt;&gt; "", Sale!E1066, ""), "")</f>
        <v/>
      </c>
      <c r="BI1082" s="88" t="str">
        <f>IFERROR(IF(Sale!F1066 &lt;&gt; "", Sale!F1066, ""), "")</f>
        <v/>
      </c>
      <c r="BJ1082" s="88" t="str">
        <f>IFERROR(IF(Sale!G1066 &lt;&gt; "", Sale!G1066, ""), "")</f>
        <v/>
      </c>
      <c r="BK1082" s="88" t="str">
        <f>IFERROR(IF(Sale!H1066 &lt;&gt; "", Sale!H1066, ""), "")</f>
        <v/>
      </c>
      <c r="BL1082" s="88" t="str">
        <f>IFERROR(IF(Sale!I1066 &lt;&gt; "", Sale!I1066, ""), "")</f>
        <v/>
      </c>
      <c r="BM1082" s="88" t="str">
        <f>IFERROR(IF(Sale!J1066 &lt;&gt; "", Sale!J1066, ""), "")</f>
        <v/>
      </c>
      <c r="BN1082" s="88" t="str">
        <f>IFERROR(IF(Sale!K1066 &lt;&gt; "", Sale!K1066, ""), "")</f>
        <v/>
      </c>
      <c r="BO1082" s="88" t="str">
        <f>IFERROR(IF(Sale!L1066 &lt;&gt; "", Sale!L1066, ""), "")</f>
        <v/>
      </c>
      <c r="BP1082" s="88" t="str">
        <f>IFERROR(IF(Sale!M1066 &lt;&gt; "", Sale!M1066, ""), "")</f>
        <v/>
      </c>
      <c r="BQ1082" s="88" t="str">
        <f>IFERROR(IF(Sale!N1066 &lt;&gt; "", Sale!N1066, ""), "")</f>
        <v/>
      </c>
      <c r="BR1082" s="88" t="str">
        <f>IFERROR(IF(Sale!O1066 &lt;&gt; "", Sale!O1066, ""), "")</f>
        <v/>
      </c>
    </row>
    <row r="1083" spans="26:70">
      <c r="Z1083" s="101" t="str">
        <f>IF(AB1083 &lt;&gt; "", (COUNTIF($AB$19:AB1083,AB1083)&amp;"_"&amp;AB1083),"")</f>
        <v/>
      </c>
      <c r="AA1083" s="125" t="str">
        <f>IFERROR(IF(Purchase!A1066 &lt;&gt;"",Purchase!A1066,""),"")</f>
        <v/>
      </c>
      <c r="AB1083" s="101" t="str">
        <f>IFERROR(IF(Purchase!B1066 &lt;&gt;"",Purchase!B1066,""),"")</f>
        <v/>
      </c>
      <c r="AC1083" s="101" t="str">
        <f>IFERROR(IF(Purchase!C1066 &lt;&gt;"",Purchase!C1066,""),"")</f>
        <v/>
      </c>
      <c r="AD1083" s="89" t="str">
        <f>IFERROR(IF(Purchase!D1066 &lt;&gt;"",Purchase!D1066,""),"")</f>
        <v/>
      </c>
      <c r="AE1083" s="89" t="str">
        <f>IFERROR(IF(Purchase!E1066 &lt;&gt;"",Purchase!E1066,""),"")</f>
        <v/>
      </c>
      <c r="AF1083" s="89" t="str">
        <f>IFERROR(IF(Purchase!F1066 &lt;&gt;"",Purchase!F1066,""),"")</f>
        <v/>
      </c>
      <c r="AG1083" s="89" t="str">
        <f>IFERROR(IF(Purchase!G1066 &lt;&gt;"",Purchase!G1066,""),"")</f>
        <v/>
      </c>
      <c r="AH1083" s="89" t="str">
        <f>IFERROR(IF(Purchase!H1066 &lt;&gt;"",Purchase!H1066,""),"")</f>
        <v/>
      </c>
      <c r="AI1083" s="89" t="str">
        <f>IFERROR(IF(Purchase!I1066 &lt;&gt;"",Purchase!I1066,""),"")</f>
        <v/>
      </c>
      <c r="AJ1083" s="89" t="str">
        <f>IFERROR(IF(Purchase!J1066 &lt;&gt;"",Purchase!J1066,""),"")</f>
        <v/>
      </c>
      <c r="AK1083" s="101" t="str">
        <f t="shared" si="41"/>
        <v/>
      </c>
      <c r="BD1083" s="94" t="str">
        <f>IFERROR(IF(Sale!A1067 &lt;&gt; "", Sale!A1067, ""), "")</f>
        <v/>
      </c>
      <c r="BE1083" s="88" t="str">
        <f>IFERROR(IF(Sale!B1067 &lt;&gt; "", Sale!B1067, ""), "")</f>
        <v/>
      </c>
      <c r="BF1083" s="88" t="str">
        <f>IFERROR(IF(Sale!C1067 &lt;&gt; "", Sale!C1067, ""), "")</f>
        <v/>
      </c>
      <c r="BG1083" s="88" t="str">
        <f>IFERROR(IF(Sale!D1067 &lt;&gt; "", Sale!D1067, ""), "")</f>
        <v/>
      </c>
      <c r="BH1083" s="88" t="str">
        <f>IFERROR(IF(Sale!E1067 &lt;&gt; "", Sale!E1067, ""), "")</f>
        <v/>
      </c>
      <c r="BI1083" s="88" t="str">
        <f>IFERROR(IF(Sale!F1067 &lt;&gt; "", Sale!F1067, ""), "")</f>
        <v/>
      </c>
      <c r="BJ1083" s="88" t="str">
        <f>IFERROR(IF(Sale!G1067 &lt;&gt; "", Sale!G1067, ""), "")</f>
        <v/>
      </c>
      <c r="BK1083" s="88" t="str">
        <f>IFERROR(IF(Sale!H1067 &lt;&gt; "", Sale!H1067, ""), "")</f>
        <v/>
      </c>
      <c r="BL1083" s="88" t="str">
        <f>IFERROR(IF(Sale!I1067 &lt;&gt; "", Sale!I1067, ""), "")</f>
        <v/>
      </c>
      <c r="BM1083" s="88" t="str">
        <f>IFERROR(IF(Sale!J1067 &lt;&gt; "", Sale!J1067, ""), "")</f>
        <v/>
      </c>
      <c r="BN1083" s="88" t="str">
        <f>IFERROR(IF(Sale!K1067 &lt;&gt; "", Sale!K1067, ""), "")</f>
        <v/>
      </c>
      <c r="BO1083" s="88" t="str">
        <f>IFERROR(IF(Sale!L1067 &lt;&gt; "", Sale!L1067, ""), "")</f>
        <v/>
      </c>
      <c r="BP1083" s="88" t="str">
        <f>IFERROR(IF(Sale!M1067 &lt;&gt; "", Sale!M1067, ""), "")</f>
        <v/>
      </c>
      <c r="BQ1083" s="88" t="str">
        <f>IFERROR(IF(Sale!N1067 &lt;&gt; "", Sale!N1067, ""), "")</f>
        <v/>
      </c>
      <c r="BR1083" s="88" t="str">
        <f>IFERROR(IF(Sale!O1067 &lt;&gt; "", Sale!O1067, ""), "")</f>
        <v/>
      </c>
    </row>
    <row r="1084" spans="26:70">
      <c r="Z1084" s="101" t="str">
        <f>IF(AB1084 &lt;&gt; "", (COUNTIF($AB$19:AB1084,AB1084)&amp;"_"&amp;AB1084),"")</f>
        <v/>
      </c>
      <c r="AA1084" s="125" t="str">
        <f>IFERROR(IF(Purchase!A1067 &lt;&gt;"",Purchase!A1067,""),"")</f>
        <v/>
      </c>
      <c r="AB1084" s="101" t="str">
        <f>IFERROR(IF(Purchase!B1067 &lt;&gt;"",Purchase!B1067,""),"")</f>
        <v/>
      </c>
      <c r="AC1084" s="101" t="str">
        <f>IFERROR(IF(Purchase!C1067 &lt;&gt;"",Purchase!C1067,""),"")</f>
        <v/>
      </c>
      <c r="AD1084" s="89" t="str">
        <f>IFERROR(IF(Purchase!D1067 &lt;&gt;"",Purchase!D1067,""),"")</f>
        <v/>
      </c>
      <c r="AE1084" s="89" t="str">
        <f>IFERROR(IF(Purchase!E1067 &lt;&gt;"",Purchase!E1067,""),"")</f>
        <v/>
      </c>
      <c r="AF1084" s="89" t="str">
        <f>IFERROR(IF(Purchase!F1067 &lt;&gt;"",Purchase!F1067,""),"")</f>
        <v/>
      </c>
      <c r="AG1084" s="89" t="str">
        <f>IFERROR(IF(Purchase!G1067 &lt;&gt;"",Purchase!G1067,""),"")</f>
        <v/>
      </c>
      <c r="AH1084" s="89" t="str">
        <f>IFERROR(IF(Purchase!H1067 &lt;&gt;"",Purchase!H1067,""),"")</f>
        <v/>
      </c>
      <c r="AI1084" s="89" t="str">
        <f>IFERROR(IF(Purchase!I1067 &lt;&gt;"",Purchase!I1067,""),"")</f>
        <v/>
      </c>
      <c r="AJ1084" s="89" t="str">
        <f>IFERROR(IF(Purchase!J1067 &lt;&gt;"",Purchase!J1067,""),"")</f>
        <v/>
      </c>
      <c r="AK1084" s="101" t="str">
        <f t="shared" si="41"/>
        <v/>
      </c>
      <c r="BD1084" s="94" t="str">
        <f>IFERROR(IF(Sale!A1068 &lt;&gt; "", Sale!A1068, ""), "")</f>
        <v/>
      </c>
      <c r="BE1084" s="88" t="str">
        <f>IFERROR(IF(Sale!B1068 &lt;&gt; "", Sale!B1068, ""), "")</f>
        <v/>
      </c>
      <c r="BF1084" s="88" t="str">
        <f>IFERROR(IF(Sale!C1068 &lt;&gt; "", Sale!C1068, ""), "")</f>
        <v/>
      </c>
      <c r="BG1084" s="88" t="str">
        <f>IFERROR(IF(Sale!D1068 &lt;&gt; "", Sale!D1068, ""), "")</f>
        <v/>
      </c>
      <c r="BH1084" s="88" t="str">
        <f>IFERROR(IF(Sale!E1068 &lt;&gt; "", Sale!E1068, ""), "")</f>
        <v/>
      </c>
      <c r="BI1084" s="88" t="str">
        <f>IFERROR(IF(Sale!F1068 &lt;&gt; "", Sale!F1068, ""), "")</f>
        <v/>
      </c>
      <c r="BJ1084" s="88" t="str">
        <f>IFERROR(IF(Sale!G1068 &lt;&gt; "", Sale!G1068, ""), "")</f>
        <v/>
      </c>
      <c r="BK1084" s="88" t="str">
        <f>IFERROR(IF(Sale!H1068 &lt;&gt; "", Sale!H1068, ""), "")</f>
        <v/>
      </c>
      <c r="BL1084" s="88" t="str">
        <f>IFERROR(IF(Sale!I1068 &lt;&gt; "", Sale!I1068, ""), "")</f>
        <v/>
      </c>
      <c r="BM1084" s="88" t="str">
        <f>IFERROR(IF(Sale!J1068 &lt;&gt; "", Sale!J1068, ""), "")</f>
        <v/>
      </c>
      <c r="BN1084" s="88" t="str">
        <f>IFERROR(IF(Sale!K1068 &lt;&gt; "", Sale!K1068, ""), "")</f>
        <v/>
      </c>
      <c r="BO1084" s="88" t="str">
        <f>IFERROR(IF(Sale!L1068 &lt;&gt; "", Sale!L1068, ""), "")</f>
        <v/>
      </c>
      <c r="BP1084" s="88" t="str">
        <f>IFERROR(IF(Sale!M1068 &lt;&gt; "", Sale!M1068, ""), "")</f>
        <v/>
      </c>
      <c r="BQ1084" s="88" t="str">
        <f>IFERROR(IF(Sale!N1068 &lt;&gt; "", Sale!N1068, ""), "")</f>
        <v/>
      </c>
      <c r="BR1084" s="88" t="str">
        <f>IFERROR(IF(Sale!O1068 &lt;&gt; "", Sale!O1068, ""), "")</f>
        <v/>
      </c>
    </row>
    <row r="1085" spans="26:70">
      <c r="Z1085" s="101" t="str">
        <f>IF(AB1085 &lt;&gt; "", (COUNTIF($AB$19:AB1085,AB1085)&amp;"_"&amp;AB1085),"")</f>
        <v/>
      </c>
      <c r="AA1085" s="125" t="str">
        <f>IFERROR(IF(Purchase!A1068 &lt;&gt;"",Purchase!A1068,""),"")</f>
        <v/>
      </c>
      <c r="AB1085" s="101" t="str">
        <f>IFERROR(IF(Purchase!B1068 &lt;&gt;"",Purchase!B1068,""),"")</f>
        <v/>
      </c>
      <c r="AC1085" s="101" t="str">
        <f>IFERROR(IF(Purchase!C1068 &lt;&gt;"",Purchase!C1068,""),"")</f>
        <v/>
      </c>
      <c r="AD1085" s="89" t="str">
        <f>IFERROR(IF(Purchase!D1068 &lt;&gt;"",Purchase!D1068,""),"")</f>
        <v/>
      </c>
      <c r="AE1085" s="89" t="str">
        <f>IFERROR(IF(Purchase!E1068 &lt;&gt;"",Purchase!E1068,""),"")</f>
        <v/>
      </c>
      <c r="AF1085" s="89" t="str">
        <f>IFERROR(IF(Purchase!F1068 &lt;&gt;"",Purchase!F1068,""),"")</f>
        <v/>
      </c>
      <c r="AG1085" s="89" t="str">
        <f>IFERROR(IF(Purchase!G1068 &lt;&gt;"",Purchase!G1068,""),"")</f>
        <v/>
      </c>
      <c r="AH1085" s="89" t="str">
        <f>IFERROR(IF(Purchase!H1068 &lt;&gt;"",Purchase!H1068,""),"")</f>
        <v/>
      </c>
      <c r="AI1085" s="89" t="str">
        <f>IFERROR(IF(Purchase!I1068 &lt;&gt;"",Purchase!I1068,""),"")</f>
        <v/>
      </c>
      <c r="AJ1085" s="89" t="str">
        <f>IFERROR(IF(Purchase!J1068 &lt;&gt;"",Purchase!J1068,""),"")</f>
        <v/>
      </c>
      <c r="AK1085" s="101" t="str">
        <f t="shared" si="41"/>
        <v/>
      </c>
      <c r="BD1085" s="94" t="str">
        <f>IFERROR(IF(Sale!A1069 &lt;&gt; "", Sale!A1069, ""), "")</f>
        <v/>
      </c>
      <c r="BE1085" s="88" t="str">
        <f>IFERROR(IF(Sale!B1069 &lt;&gt; "", Sale!B1069, ""), "")</f>
        <v/>
      </c>
      <c r="BF1085" s="88" t="str">
        <f>IFERROR(IF(Sale!C1069 &lt;&gt; "", Sale!C1069, ""), "")</f>
        <v/>
      </c>
      <c r="BG1085" s="88" t="str">
        <f>IFERROR(IF(Sale!D1069 &lt;&gt; "", Sale!D1069, ""), "")</f>
        <v/>
      </c>
      <c r="BH1085" s="88" t="str">
        <f>IFERROR(IF(Sale!E1069 &lt;&gt; "", Sale!E1069, ""), "")</f>
        <v/>
      </c>
      <c r="BI1085" s="88" t="str">
        <f>IFERROR(IF(Sale!F1069 &lt;&gt; "", Sale!F1069, ""), "")</f>
        <v/>
      </c>
      <c r="BJ1085" s="88" t="str">
        <f>IFERROR(IF(Sale!G1069 &lt;&gt; "", Sale!G1069, ""), "")</f>
        <v/>
      </c>
      <c r="BK1085" s="88" t="str">
        <f>IFERROR(IF(Sale!H1069 &lt;&gt; "", Sale!H1069, ""), "")</f>
        <v/>
      </c>
      <c r="BL1085" s="88" t="str">
        <f>IFERROR(IF(Sale!I1069 &lt;&gt; "", Sale!I1069, ""), "")</f>
        <v/>
      </c>
      <c r="BM1085" s="88" t="str">
        <f>IFERROR(IF(Sale!J1069 &lt;&gt; "", Sale!J1069, ""), "")</f>
        <v/>
      </c>
      <c r="BN1085" s="88" t="str">
        <f>IFERROR(IF(Sale!K1069 &lt;&gt; "", Sale!K1069, ""), "")</f>
        <v/>
      </c>
      <c r="BO1085" s="88" t="str">
        <f>IFERROR(IF(Sale!L1069 &lt;&gt; "", Sale!L1069, ""), "")</f>
        <v/>
      </c>
      <c r="BP1085" s="88" t="str">
        <f>IFERROR(IF(Sale!M1069 &lt;&gt; "", Sale!M1069, ""), "")</f>
        <v/>
      </c>
      <c r="BQ1085" s="88" t="str">
        <f>IFERROR(IF(Sale!N1069 &lt;&gt; "", Sale!N1069, ""), "")</f>
        <v/>
      </c>
      <c r="BR1085" s="88" t="str">
        <f>IFERROR(IF(Sale!O1069 &lt;&gt; "", Sale!O1069, ""), "")</f>
        <v/>
      </c>
    </row>
    <row r="1086" spans="26:70">
      <c r="Z1086" s="101" t="str">
        <f>IF(AB1086 &lt;&gt; "", (COUNTIF($AB$19:AB1086,AB1086)&amp;"_"&amp;AB1086),"")</f>
        <v/>
      </c>
      <c r="AA1086" s="125" t="str">
        <f>IFERROR(IF(Purchase!A1069 &lt;&gt;"",Purchase!A1069,""),"")</f>
        <v/>
      </c>
      <c r="AB1086" s="101" t="str">
        <f>IFERROR(IF(Purchase!B1069 &lt;&gt;"",Purchase!B1069,""),"")</f>
        <v/>
      </c>
      <c r="AC1086" s="101" t="str">
        <f>IFERROR(IF(Purchase!C1069 &lt;&gt;"",Purchase!C1069,""),"")</f>
        <v/>
      </c>
      <c r="AD1086" s="89" t="str">
        <f>IFERROR(IF(Purchase!D1069 &lt;&gt;"",Purchase!D1069,""),"")</f>
        <v/>
      </c>
      <c r="AE1086" s="89" t="str">
        <f>IFERROR(IF(Purchase!E1069 &lt;&gt;"",Purchase!E1069,""),"")</f>
        <v/>
      </c>
      <c r="AF1086" s="89" t="str">
        <f>IFERROR(IF(Purchase!F1069 &lt;&gt;"",Purchase!F1069,""),"")</f>
        <v/>
      </c>
      <c r="AG1086" s="89" t="str">
        <f>IFERROR(IF(Purchase!G1069 &lt;&gt;"",Purchase!G1069,""),"")</f>
        <v/>
      </c>
      <c r="AH1086" s="89" t="str">
        <f>IFERROR(IF(Purchase!H1069 &lt;&gt;"",Purchase!H1069,""),"")</f>
        <v/>
      </c>
      <c r="AI1086" s="89" t="str">
        <f>IFERROR(IF(Purchase!I1069 &lt;&gt;"",Purchase!I1069,""),"")</f>
        <v/>
      </c>
      <c r="AJ1086" s="89" t="str">
        <f>IFERROR(IF(Purchase!J1069 &lt;&gt;"",Purchase!J1069,""),"")</f>
        <v/>
      </c>
      <c r="AK1086" s="101" t="str">
        <f t="shared" si="41"/>
        <v/>
      </c>
      <c r="BD1086" s="94" t="str">
        <f>IFERROR(IF(Sale!A1070 &lt;&gt; "", Sale!A1070, ""), "")</f>
        <v/>
      </c>
      <c r="BE1086" s="88" t="str">
        <f>IFERROR(IF(Sale!B1070 &lt;&gt; "", Sale!B1070, ""), "")</f>
        <v/>
      </c>
      <c r="BF1086" s="88" t="str">
        <f>IFERROR(IF(Sale!C1070 &lt;&gt; "", Sale!C1070, ""), "")</f>
        <v/>
      </c>
      <c r="BG1086" s="88" t="str">
        <f>IFERROR(IF(Sale!D1070 &lt;&gt; "", Sale!D1070, ""), "")</f>
        <v/>
      </c>
      <c r="BH1086" s="88" t="str">
        <f>IFERROR(IF(Sale!E1070 &lt;&gt; "", Sale!E1070, ""), "")</f>
        <v/>
      </c>
      <c r="BI1086" s="88" t="str">
        <f>IFERROR(IF(Sale!F1070 &lt;&gt; "", Sale!F1070, ""), "")</f>
        <v/>
      </c>
      <c r="BJ1086" s="88" t="str">
        <f>IFERROR(IF(Sale!G1070 &lt;&gt; "", Sale!G1070, ""), "")</f>
        <v/>
      </c>
      <c r="BK1086" s="88" t="str">
        <f>IFERROR(IF(Sale!H1070 &lt;&gt; "", Sale!H1070, ""), "")</f>
        <v/>
      </c>
      <c r="BL1086" s="88" t="str">
        <f>IFERROR(IF(Sale!I1070 &lt;&gt; "", Sale!I1070, ""), "")</f>
        <v/>
      </c>
      <c r="BM1086" s="88" t="str">
        <f>IFERROR(IF(Sale!J1070 &lt;&gt; "", Sale!J1070, ""), "")</f>
        <v/>
      </c>
      <c r="BN1086" s="88" t="str">
        <f>IFERROR(IF(Sale!K1070 &lt;&gt; "", Sale!K1070, ""), "")</f>
        <v/>
      </c>
      <c r="BO1086" s="88" t="str">
        <f>IFERROR(IF(Sale!L1070 &lt;&gt; "", Sale!L1070, ""), "")</f>
        <v/>
      </c>
      <c r="BP1086" s="88" t="str">
        <f>IFERROR(IF(Sale!M1070 &lt;&gt; "", Sale!M1070, ""), "")</f>
        <v/>
      </c>
      <c r="BQ1086" s="88" t="str">
        <f>IFERROR(IF(Sale!N1070 &lt;&gt; "", Sale!N1070, ""), "")</f>
        <v/>
      </c>
      <c r="BR1086" s="88" t="str">
        <f>IFERROR(IF(Sale!O1070 &lt;&gt; "", Sale!O1070, ""), "")</f>
        <v/>
      </c>
    </row>
    <row r="1087" spans="26:70">
      <c r="Z1087" s="101" t="str">
        <f>IF(AB1087 &lt;&gt; "", (COUNTIF($AB$19:AB1087,AB1087)&amp;"_"&amp;AB1087),"")</f>
        <v/>
      </c>
      <c r="AA1087" s="125" t="str">
        <f>IFERROR(IF(Purchase!A1070 &lt;&gt;"",Purchase!A1070,""),"")</f>
        <v/>
      </c>
      <c r="AB1087" s="101" t="str">
        <f>IFERROR(IF(Purchase!B1070 &lt;&gt;"",Purchase!B1070,""),"")</f>
        <v/>
      </c>
      <c r="AC1087" s="101" t="str">
        <f>IFERROR(IF(Purchase!C1070 &lt;&gt;"",Purchase!C1070,""),"")</f>
        <v/>
      </c>
      <c r="AD1087" s="89" t="str">
        <f>IFERROR(IF(Purchase!D1070 &lt;&gt;"",Purchase!D1070,""),"")</f>
        <v/>
      </c>
      <c r="AE1087" s="89" t="str">
        <f>IFERROR(IF(Purchase!E1070 &lt;&gt;"",Purchase!E1070,""),"")</f>
        <v/>
      </c>
      <c r="AF1087" s="89" t="str">
        <f>IFERROR(IF(Purchase!F1070 &lt;&gt;"",Purchase!F1070,""),"")</f>
        <v/>
      </c>
      <c r="AG1087" s="89" t="str">
        <f>IFERROR(IF(Purchase!G1070 &lt;&gt;"",Purchase!G1070,""),"")</f>
        <v/>
      </c>
      <c r="AH1087" s="89" t="str">
        <f>IFERROR(IF(Purchase!H1070 &lt;&gt;"",Purchase!H1070,""),"")</f>
        <v/>
      </c>
      <c r="AI1087" s="89" t="str">
        <f>IFERROR(IF(Purchase!I1070 &lt;&gt;"",Purchase!I1070,""),"")</f>
        <v/>
      </c>
      <c r="AJ1087" s="89" t="str">
        <f>IFERROR(IF(Purchase!J1070 &lt;&gt;"",Purchase!J1070,""),"")</f>
        <v/>
      </c>
      <c r="AK1087" s="101" t="str">
        <f t="shared" si="41"/>
        <v/>
      </c>
      <c r="BD1087" s="94" t="str">
        <f>IFERROR(IF(Sale!A1071 &lt;&gt; "", Sale!A1071, ""), "")</f>
        <v/>
      </c>
      <c r="BE1087" s="88" t="str">
        <f>IFERROR(IF(Sale!B1071 &lt;&gt; "", Sale!B1071, ""), "")</f>
        <v/>
      </c>
      <c r="BF1087" s="88" t="str">
        <f>IFERROR(IF(Sale!C1071 &lt;&gt; "", Sale!C1071, ""), "")</f>
        <v/>
      </c>
      <c r="BG1087" s="88" t="str">
        <f>IFERROR(IF(Sale!D1071 &lt;&gt; "", Sale!D1071, ""), "")</f>
        <v/>
      </c>
      <c r="BH1087" s="88" t="str">
        <f>IFERROR(IF(Sale!E1071 &lt;&gt; "", Sale!E1071, ""), "")</f>
        <v/>
      </c>
      <c r="BI1087" s="88" t="str">
        <f>IFERROR(IF(Sale!F1071 &lt;&gt; "", Sale!F1071, ""), "")</f>
        <v/>
      </c>
      <c r="BJ1087" s="88" t="str">
        <f>IFERROR(IF(Sale!G1071 &lt;&gt; "", Sale!G1071, ""), "")</f>
        <v/>
      </c>
      <c r="BK1087" s="88" t="str">
        <f>IFERROR(IF(Sale!H1071 &lt;&gt; "", Sale!H1071, ""), "")</f>
        <v/>
      </c>
      <c r="BL1087" s="88" t="str">
        <f>IFERROR(IF(Sale!I1071 &lt;&gt; "", Sale!I1071, ""), "")</f>
        <v/>
      </c>
      <c r="BM1087" s="88" t="str">
        <f>IFERROR(IF(Sale!J1071 &lt;&gt; "", Sale!J1071, ""), "")</f>
        <v/>
      </c>
      <c r="BN1087" s="88" t="str">
        <f>IFERROR(IF(Sale!K1071 &lt;&gt; "", Sale!K1071, ""), "")</f>
        <v/>
      </c>
      <c r="BO1087" s="88" t="str">
        <f>IFERROR(IF(Sale!L1071 &lt;&gt; "", Sale!L1071, ""), "")</f>
        <v/>
      </c>
      <c r="BP1087" s="88" t="str">
        <f>IFERROR(IF(Sale!M1071 &lt;&gt; "", Sale!M1071, ""), "")</f>
        <v/>
      </c>
      <c r="BQ1087" s="88" t="str">
        <f>IFERROR(IF(Sale!N1071 &lt;&gt; "", Sale!N1071, ""), "")</f>
        <v/>
      </c>
      <c r="BR1087" s="88" t="str">
        <f>IFERROR(IF(Sale!O1071 &lt;&gt; "", Sale!O1071, ""), "")</f>
        <v/>
      </c>
    </row>
    <row r="1088" spans="26:70">
      <c r="Z1088" s="101" t="str">
        <f>IF(AB1088 &lt;&gt; "", (COUNTIF($AB$19:AB1088,AB1088)&amp;"_"&amp;AB1088),"")</f>
        <v/>
      </c>
      <c r="AA1088" s="125" t="str">
        <f>IFERROR(IF(Purchase!A1071 &lt;&gt;"",Purchase!A1071,""),"")</f>
        <v/>
      </c>
      <c r="AB1088" s="101" t="str">
        <f>IFERROR(IF(Purchase!B1071 &lt;&gt;"",Purchase!B1071,""),"")</f>
        <v/>
      </c>
      <c r="AC1088" s="101" t="str">
        <f>IFERROR(IF(Purchase!C1071 &lt;&gt;"",Purchase!C1071,""),"")</f>
        <v/>
      </c>
      <c r="AD1088" s="89" t="str">
        <f>IFERROR(IF(Purchase!D1071 &lt;&gt;"",Purchase!D1071,""),"")</f>
        <v/>
      </c>
      <c r="AE1088" s="89" t="str">
        <f>IFERROR(IF(Purchase!E1071 &lt;&gt;"",Purchase!E1071,""),"")</f>
        <v/>
      </c>
      <c r="AF1088" s="89" t="str">
        <f>IFERROR(IF(Purchase!F1071 &lt;&gt;"",Purchase!F1071,""),"")</f>
        <v/>
      </c>
      <c r="AG1088" s="89" t="str">
        <f>IFERROR(IF(Purchase!G1071 &lt;&gt;"",Purchase!G1071,""),"")</f>
        <v/>
      </c>
      <c r="AH1088" s="89" t="str">
        <f>IFERROR(IF(Purchase!H1071 &lt;&gt;"",Purchase!H1071,""),"")</f>
        <v/>
      </c>
      <c r="AI1088" s="89" t="str">
        <f>IFERROR(IF(Purchase!I1071 &lt;&gt;"",Purchase!I1071,""),"")</f>
        <v/>
      </c>
      <c r="AJ1088" s="89" t="str">
        <f>IFERROR(IF(Purchase!J1071 &lt;&gt;"",Purchase!J1071,""),"")</f>
        <v/>
      </c>
      <c r="AK1088" s="101" t="str">
        <f t="shared" si="41"/>
        <v/>
      </c>
      <c r="BD1088" s="94" t="str">
        <f>IFERROR(IF(Sale!A1072 &lt;&gt; "", Sale!A1072, ""), "")</f>
        <v/>
      </c>
      <c r="BE1088" s="88" t="str">
        <f>IFERROR(IF(Sale!B1072 &lt;&gt; "", Sale!B1072, ""), "")</f>
        <v/>
      </c>
      <c r="BF1088" s="88" t="str">
        <f>IFERROR(IF(Sale!C1072 &lt;&gt; "", Sale!C1072, ""), "")</f>
        <v/>
      </c>
      <c r="BG1088" s="88" t="str">
        <f>IFERROR(IF(Sale!D1072 &lt;&gt; "", Sale!D1072, ""), "")</f>
        <v/>
      </c>
      <c r="BH1088" s="88" t="str">
        <f>IFERROR(IF(Sale!E1072 &lt;&gt; "", Sale!E1072, ""), "")</f>
        <v/>
      </c>
      <c r="BI1088" s="88" t="str">
        <f>IFERROR(IF(Sale!F1072 &lt;&gt; "", Sale!F1072, ""), "")</f>
        <v/>
      </c>
      <c r="BJ1088" s="88" t="str">
        <f>IFERROR(IF(Sale!G1072 &lt;&gt; "", Sale!G1072, ""), "")</f>
        <v/>
      </c>
      <c r="BK1088" s="88" t="str">
        <f>IFERROR(IF(Sale!H1072 &lt;&gt; "", Sale!H1072, ""), "")</f>
        <v/>
      </c>
      <c r="BL1088" s="88" t="str">
        <f>IFERROR(IF(Sale!I1072 &lt;&gt; "", Sale!I1072, ""), "")</f>
        <v/>
      </c>
      <c r="BM1088" s="88" t="str">
        <f>IFERROR(IF(Sale!J1072 &lt;&gt; "", Sale!J1072, ""), "")</f>
        <v/>
      </c>
      <c r="BN1088" s="88" t="str">
        <f>IFERROR(IF(Sale!K1072 &lt;&gt; "", Sale!K1072, ""), "")</f>
        <v/>
      </c>
      <c r="BO1088" s="88" t="str">
        <f>IFERROR(IF(Sale!L1072 &lt;&gt; "", Sale!L1072, ""), "")</f>
        <v/>
      </c>
      <c r="BP1088" s="88" t="str">
        <f>IFERROR(IF(Sale!M1072 &lt;&gt; "", Sale!M1072, ""), "")</f>
        <v/>
      </c>
      <c r="BQ1088" s="88" t="str">
        <f>IFERROR(IF(Sale!N1072 &lt;&gt; "", Sale!N1072, ""), "")</f>
        <v/>
      </c>
      <c r="BR1088" s="88" t="str">
        <f>IFERROR(IF(Sale!O1072 &lt;&gt; "", Sale!O1072, ""), "")</f>
        <v/>
      </c>
    </row>
    <row r="1089" spans="26:70">
      <c r="Z1089" s="101" t="str">
        <f>IF(AB1089 &lt;&gt; "", (COUNTIF($AB$19:AB1089,AB1089)&amp;"_"&amp;AB1089),"")</f>
        <v/>
      </c>
      <c r="AA1089" s="125" t="str">
        <f>IFERROR(IF(Purchase!A1072 &lt;&gt;"",Purchase!A1072,""),"")</f>
        <v/>
      </c>
      <c r="AB1089" s="101" t="str">
        <f>IFERROR(IF(Purchase!B1072 &lt;&gt;"",Purchase!B1072,""),"")</f>
        <v/>
      </c>
      <c r="AC1089" s="101" t="str">
        <f>IFERROR(IF(Purchase!C1072 &lt;&gt;"",Purchase!C1072,""),"")</f>
        <v/>
      </c>
      <c r="AD1089" s="89" t="str">
        <f>IFERROR(IF(Purchase!D1072 &lt;&gt;"",Purchase!D1072,""),"")</f>
        <v/>
      </c>
      <c r="AE1089" s="89" t="str">
        <f>IFERROR(IF(Purchase!E1072 &lt;&gt;"",Purchase!E1072,""),"")</f>
        <v/>
      </c>
      <c r="AF1089" s="89" t="str">
        <f>IFERROR(IF(Purchase!F1072 &lt;&gt;"",Purchase!F1072,""),"")</f>
        <v/>
      </c>
      <c r="AG1089" s="89" t="str">
        <f>IFERROR(IF(Purchase!G1072 &lt;&gt;"",Purchase!G1072,""),"")</f>
        <v/>
      </c>
      <c r="AH1089" s="89" t="str">
        <f>IFERROR(IF(Purchase!H1072 &lt;&gt;"",Purchase!H1072,""),"")</f>
        <v/>
      </c>
      <c r="AI1089" s="89" t="str">
        <f>IFERROR(IF(Purchase!I1072 &lt;&gt;"",Purchase!I1072,""),"")</f>
        <v/>
      </c>
      <c r="AJ1089" s="89" t="str">
        <f>IFERROR(IF(Purchase!J1072 &lt;&gt;"",Purchase!J1072,""),"")</f>
        <v/>
      </c>
      <c r="AK1089" s="101" t="str">
        <f t="shared" si="41"/>
        <v/>
      </c>
      <c r="BD1089" s="94" t="str">
        <f>IFERROR(IF(Sale!A1073 &lt;&gt; "", Sale!A1073, ""), "")</f>
        <v/>
      </c>
      <c r="BE1089" s="88" t="str">
        <f>IFERROR(IF(Sale!B1073 &lt;&gt; "", Sale!B1073, ""), "")</f>
        <v/>
      </c>
      <c r="BF1089" s="88" t="str">
        <f>IFERROR(IF(Sale!C1073 &lt;&gt; "", Sale!C1073, ""), "")</f>
        <v/>
      </c>
      <c r="BG1089" s="88" t="str">
        <f>IFERROR(IF(Sale!D1073 &lt;&gt; "", Sale!D1073, ""), "")</f>
        <v/>
      </c>
      <c r="BH1089" s="88" t="str">
        <f>IFERROR(IF(Sale!E1073 &lt;&gt; "", Sale!E1073, ""), "")</f>
        <v/>
      </c>
      <c r="BI1089" s="88" t="str">
        <f>IFERROR(IF(Sale!F1073 &lt;&gt; "", Sale!F1073, ""), "")</f>
        <v/>
      </c>
      <c r="BJ1089" s="88" t="str">
        <f>IFERROR(IF(Sale!G1073 &lt;&gt; "", Sale!G1073, ""), "")</f>
        <v/>
      </c>
      <c r="BK1089" s="88" t="str">
        <f>IFERROR(IF(Sale!H1073 &lt;&gt; "", Sale!H1073, ""), "")</f>
        <v/>
      </c>
      <c r="BL1089" s="88" t="str">
        <f>IFERROR(IF(Sale!I1073 &lt;&gt; "", Sale!I1073, ""), "")</f>
        <v/>
      </c>
      <c r="BM1089" s="88" t="str">
        <f>IFERROR(IF(Sale!J1073 &lt;&gt; "", Sale!J1073, ""), "")</f>
        <v/>
      </c>
      <c r="BN1089" s="88" t="str">
        <f>IFERROR(IF(Sale!K1073 &lt;&gt; "", Sale!K1073, ""), "")</f>
        <v/>
      </c>
      <c r="BO1089" s="88" t="str">
        <f>IFERROR(IF(Sale!L1073 &lt;&gt; "", Sale!L1073, ""), "")</f>
        <v/>
      </c>
      <c r="BP1089" s="88" t="str">
        <f>IFERROR(IF(Sale!M1073 &lt;&gt; "", Sale!M1073, ""), "")</f>
        <v/>
      </c>
      <c r="BQ1089" s="88" t="str">
        <f>IFERROR(IF(Sale!N1073 &lt;&gt; "", Sale!N1073, ""), "")</f>
        <v/>
      </c>
      <c r="BR1089" s="88" t="str">
        <f>IFERROR(IF(Sale!O1073 &lt;&gt; "", Sale!O1073, ""), "")</f>
        <v/>
      </c>
    </row>
    <row r="1090" spans="26:70">
      <c r="Z1090" s="101" t="str">
        <f>IF(AB1090 &lt;&gt; "", (COUNTIF($AB$19:AB1090,AB1090)&amp;"_"&amp;AB1090),"")</f>
        <v/>
      </c>
      <c r="AA1090" s="125" t="str">
        <f>IFERROR(IF(Purchase!A1073 &lt;&gt;"",Purchase!A1073,""),"")</f>
        <v/>
      </c>
      <c r="AB1090" s="101" t="str">
        <f>IFERROR(IF(Purchase!B1073 &lt;&gt;"",Purchase!B1073,""),"")</f>
        <v/>
      </c>
      <c r="AC1090" s="101" t="str">
        <f>IFERROR(IF(Purchase!C1073 &lt;&gt;"",Purchase!C1073,""),"")</f>
        <v/>
      </c>
      <c r="AD1090" s="89" t="str">
        <f>IFERROR(IF(Purchase!D1073 &lt;&gt;"",Purchase!D1073,""),"")</f>
        <v/>
      </c>
      <c r="AE1090" s="89" t="str">
        <f>IFERROR(IF(Purchase!E1073 &lt;&gt;"",Purchase!E1073,""),"")</f>
        <v/>
      </c>
      <c r="AF1090" s="89" t="str">
        <f>IFERROR(IF(Purchase!F1073 &lt;&gt;"",Purchase!F1073,""),"")</f>
        <v/>
      </c>
      <c r="AG1090" s="89" t="str">
        <f>IFERROR(IF(Purchase!G1073 &lt;&gt;"",Purchase!G1073,""),"")</f>
        <v/>
      </c>
      <c r="AH1090" s="89" t="str">
        <f>IFERROR(IF(Purchase!H1073 &lt;&gt;"",Purchase!H1073,""),"")</f>
        <v/>
      </c>
      <c r="AI1090" s="89" t="str">
        <f>IFERROR(IF(Purchase!I1073 &lt;&gt;"",Purchase!I1073,""),"")</f>
        <v/>
      </c>
      <c r="AJ1090" s="89" t="str">
        <f>IFERROR(IF(Purchase!J1073 &lt;&gt;"",Purchase!J1073,""),"")</f>
        <v/>
      </c>
      <c r="AK1090" s="101" t="str">
        <f t="shared" si="41"/>
        <v/>
      </c>
      <c r="BD1090" s="94" t="str">
        <f>IFERROR(IF(Sale!A1074 &lt;&gt; "", Sale!A1074, ""), "")</f>
        <v/>
      </c>
      <c r="BE1090" s="88" t="str">
        <f>IFERROR(IF(Sale!B1074 &lt;&gt; "", Sale!B1074, ""), "")</f>
        <v/>
      </c>
      <c r="BF1090" s="88" t="str">
        <f>IFERROR(IF(Sale!C1074 &lt;&gt; "", Sale!C1074, ""), "")</f>
        <v/>
      </c>
      <c r="BG1090" s="88" t="str">
        <f>IFERROR(IF(Sale!D1074 &lt;&gt; "", Sale!D1074, ""), "")</f>
        <v/>
      </c>
      <c r="BH1090" s="88" t="str">
        <f>IFERROR(IF(Sale!E1074 &lt;&gt; "", Sale!E1074, ""), "")</f>
        <v/>
      </c>
      <c r="BI1090" s="88" t="str">
        <f>IFERROR(IF(Sale!F1074 &lt;&gt; "", Sale!F1074, ""), "")</f>
        <v/>
      </c>
      <c r="BJ1090" s="88" t="str">
        <f>IFERROR(IF(Sale!G1074 &lt;&gt; "", Sale!G1074, ""), "")</f>
        <v/>
      </c>
      <c r="BK1090" s="88" t="str">
        <f>IFERROR(IF(Sale!H1074 &lt;&gt; "", Sale!H1074, ""), "")</f>
        <v/>
      </c>
      <c r="BL1090" s="88" t="str">
        <f>IFERROR(IF(Sale!I1074 &lt;&gt; "", Sale!I1074, ""), "")</f>
        <v/>
      </c>
      <c r="BM1090" s="88" t="str">
        <f>IFERROR(IF(Sale!J1074 &lt;&gt; "", Sale!J1074, ""), "")</f>
        <v/>
      </c>
      <c r="BN1090" s="88" t="str">
        <f>IFERROR(IF(Sale!K1074 &lt;&gt; "", Sale!K1074, ""), "")</f>
        <v/>
      </c>
      <c r="BO1090" s="88" t="str">
        <f>IFERROR(IF(Sale!L1074 &lt;&gt; "", Sale!L1074, ""), "")</f>
        <v/>
      </c>
      <c r="BP1090" s="88" t="str">
        <f>IFERROR(IF(Sale!M1074 &lt;&gt; "", Sale!M1074, ""), "")</f>
        <v/>
      </c>
      <c r="BQ1090" s="88" t="str">
        <f>IFERROR(IF(Sale!N1074 &lt;&gt; "", Sale!N1074, ""), "")</f>
        <v/>
      </c>
      <c r="BR1090" s="88" t="str">
        <f>IFERROR(IF(Sale!O1074 &lt;&gt; "", Sale!O1074, ""), "")</f>
        <v/>
      </c>
    </row>
    <row r="1091" spans="26:70">
      <c r="Z1091" s="101" t="str">
        <f>IF(AB1091 &lt;&gt; "", (COUNTIF($AB$19:AB1091,AB1091)&amp;"_"&amp;AB1091),"")</f>
        <v/>
      </c>
      <c r="AA1091" s="125" t="str">
        <f>IFERROR(IF(Purchase!A1074 &lt;&gt;"",Purchase!A1074,""),"")</f>
        <v/>
      </c>
      <c r="AB1091" s="101" t="str">
        <f>IFERROR(IF(Purchase!B1074 &lt;&gt;"",Purchase!B1074,""),"")</f>
        <v/>
      </c>
      <c r="AC1091" s="101" t="str">
        <f>IFERROR(IF(Purchase!C1074 &lt;&gt;"",Purchase!C1074,""),"")</f>
        <v/>
      </c>
      <c r="AD1091" s="89" t="str">
        <f>IFERROR(IF(Purchase!D1074 &lt;&gt;"",Purchase!D1074,""),"")</f>
        <v/>
      </c>
      <c r="AE1091" s="89" t="str">
        <f>IFERROR(IF(Purchase!E1074 &lt;&gt;"",Purchase!E1074,""),"")</f>
        <v/>
      </c>
      <c r="AF1091" s="89" t="str">
        <f>IFERROR(IF(Purchase!F1074 &lt;&gt;"",Purchase!F1074,""),"")</f>
        <v/>
      </c>
      <c r="AG1091" s="89" t="str">
        <f>IFERROR(IF(Purchase!G1074 &lt;&gt;"",Purchase!G1074,""),"")</f>
        <v/>
      </c>
      <c r="AH1091" s="89" t="str">
        <f>IFERROR(IF(Purchase!H1074 &lt;&gt;"",Purchase!H1074,""),"")</f>
        <v/>
      </c>
      <c r="AI1091" s="89" t="str">
        <f>IFERROR(IF(Purchase!I1074 &lt;&gt;"",Purchase!I1074,""),"")</f>
        <v/>
      </c>
      <c r="AJ1091" s="89" t="str">
        <f>IFERROR(IF(Purchase!J1074 &lt;&gt;"",Purchase!J1074,""),"")</f>
        <v/>
      </c>
      <c r="AK1091" s="101" t="str">
        <f t="shared" si="41"/>
        <v/>
      </c>
      <c r="BD1091" s="94" t="str">
        <f>IFERROR(IF(Sale!A1075 &lt;&gt; "", Sale!A1075, ""), "")</f>
        <v/>
      </c>
      <c r="BE1091" s="88" t="str">
        <f>IFERROR(IF(Sale!B1075 &lt;&gt; "", Sale!B1075, ""), "")</f>
        <v/>
      </c>
      <c r="BF1091" s="88" t="str">
        <f>IFERROR(IF(Sale!C1075 &lt;&gt; "", Sale!C1075, ""), "")</f>
        <v/>
      </c>
      <c r="BG1091" s="88" t="str">
        <f>IFERROR(IF(Sale!D1075 &lt;&gt; "", Sale!D1075, ""), "")</f>
        <v/>
      </c>
      <c r="BH1091" s="88" t="str">
        <f>IFERROR(IF(Sale!E1075 &lt;&gt; "", Sale!E1075, ""), "")</f>
        <v/>
      </c>
      <c r="BI1091" s="88" t="str">
        <f>IFERROR(IF(Sale!F1075 &lt;&gt; "", Sale!F1075, ""), "")</f>
        <v/>
      </c>
      <c r="BJ1091" s="88" t="str">
        <f>IFERROR(IF(Sale!G1075 &lt;&gt; "", Sale!G1075, ""), "")</f>
        <v/>
      </c>
      <c r="BK1091" s="88" t="str">
        <f>IFERROR(IF(Sale!H1075 &lt;&gt; "", Sale!H1075, ""), "")</f>
        <v/>
      </c>
      <c r="BL1091" s="88" t="str">
        <f>IFERROR(IF(Sale!I1075 &lt;&gt; "", Sale!I1075, ""), "")</f>
        <v/>
      </c>
      <c r="BM1091" s="88" t="str">
        <f>IFERROR(IF(Sale!J1075 &lt;&gt; "", Sale!J1075, ""), "")</f>
        <v/>
      </c>
      <c r="BN1091" s="88" t="str">
        <f>IFERROR(IF(Sale!K1075 &lt;&gt; "", Sale!K1075, ""), "")</f>
        <v/>
      </c>
      <c r="BO1091" s="88" t="str">
        <f>IFERROR(IF(Sale!L1075 &lt;&gt; "", Sale!L1075, ""), "")</f>
        <v/>
      </c>
      <c r="BP1091" s="88" t="str">
        <f>IFERROR(IF(Sale!M1075 &lt;&gt; "", Sale!M1075, ""), "")</f>
        <v/>
      </c>
      <c r="BQ1091" s="88" t="str">
        <f>IFERROR(IF(Sale!N1075 &lt;&gt; "", Sale!N1075, ""), "")</f>
        <v/>
      </c>
      <c r="BR1091" s="88" t="str">
        <f>IFERROR(IF(Sale!O1075 &lt;&gt; "", Sale!O1075, ""), "")</f>
        <v/>
      </c>
    </row>
    <row r="1092" spans="26:70">
      <c r="Z1092" s="101" t="str">
        <f>IF(AB1092 &lt;&gt; "", (COUNTIF($AB$19:AB1092,AB1092)&amp;"_"&amp;AB1092),"")</f>
        <v/>
      </c>
      <c r="AA1092" s="125" t="str">
        <f>IFERROR(IF(Purchase!A1075 &lt;&gt;"",Purchase!A1075,""),"")</f>
        <v/>
      </c>
      <c r="AB1092" s="101" t="str">
        <f>IFERROR(IF(Purchase!B1075 &lt;&gt;"",Purchase!B1075,""),"")</f>
        <v/>
      </c>
      <c r="AC1092" s="101" t="str">
        <f>IFERROR(IF(Purchase!C1075 &lt;&gt;"",Purchase!C1075,""),"")</f>
        <v/>
      </c>
      <c r="AD1092" s="89" t="str">
        <f>IFERROR(IF(Purchase!D1075 &lt;&gt;"",Purchase!D1075,""),"")</f>
        <v/>
      </c>
      <c r="AE1092" s="89" t="str">
        <f>IFERROR(IF(Purchase!E1075 &lt;&gt;"",Purchase!E1075,""),"")</f>
        <v/>
      </c>
      <c r="AF1092" s="89" t="str">
        <f>IFERROR(IF(Purchase!F1075 &lt;&gt;"",Purchase!F1075,""),"")</f>
        <v/>
      </c>
      <c r="AG1092" s="89" t="str">
        <f>IFERROR(IF(Purchase!G1075 &lt;&gt;"",Purchase!G1075,""),"")</f>
        <v/>
      </c>
      <c r="AH1092" s="89" t="str">
        <f>IFERROR(IF(Purchase!H1075 &lt;&gt;"",Purchase!H1075,""),"")</f>
        <v/>
      </c>
      <c r="AI1092" s="89" t="str">
        <f>IFERROR(IF(Purchase!I1075 &lt;&gt;"",Purchase!I1075,""),"")</f>
        <v/>
      </c>
      <c r="AJ1092" s="89" t="str">
        <f>IFERROR(IF(Purchase!J1075 &lt;&gt;"",Purchase!J1075,""),"")</f>
        <v/>
      </c>
      <c r="AK1092" s="101" t="str">
        <f t="shared" si="41"/>
        <v/>
      </c>
      <c r="BD1092" s="94" t="str">
        <f>IFERROR(IF(Sale!A1076 &lt;&gt; "", Sale!A1076, ""), "")</f>
        <v/>
      </c>
      <c r="BE1092" s="88" t="str">
        <f>IFERROR(IF(Sale!B1076 &lt;&gt; "", Sale!B1076, ""), "")</f>
        <v/>
      </c>
      <c r="BF1092" s="88" t="str">
        <f>IFERROR(IF(Sale!C1076 &lt;&gt; "", Sale!C1076, ""), "")</f>
        <v/>
      </c>
      <c r="BG1092" s="88" t="str">
        <f>IFERROR(IF(Sale!D1076 &lt;&gt; "", Sale!D1076, ""), "")</f>
        <v/>
      </c>
      <c r="BH1092" s="88" t="str">
        <f>IFERROR(IF(Sale!E1076 &lt;&gt; "", Sale!E1076, ""), "")</f>
        <v/>
      </c>
      <c r="BI1092" s="88" t="str">
        <f>IFERROR(IF(Sale!F1076 &lt;&gt; "", Sale!F1076, ""), "")</f>
        <v/>
      </c>
      <c r="BJ1092" s="88" t="str">
        <f>IFERROR(IF(Sale!G1076 &lt;&gt; "", Sale!G1076, ""), "")</f>
        <v/>
      </c>
      <c r="BK1092" s="88" t="str">
        <f>IFERROR(IF(Sale!H1076 &lt;&gt; "", Sale!H1076, ""), "")</f>
        <v/>
      </c>
      <c r="BL1092" s="88" t="str">
        <f>IFERROR(IF(Sale!I1076 &lt;&gt; "", Sale!I1076, ""), "")</f>
        <v/>
      </c>
      <c r="BM1092" s="88" t="str">
        <f>IFERROR(IF(Sale!J1076 &lt;&gt; "", Sale!J1076, ""), "")</f>
        <v/>
      </c>
      <c r="BN1092" s="88" t="str">
        <f>IFERROR(IF(Sale!K1076 &lt;&gt; "", Sale!K1076, ""), "")</f>
        <v/>
      </c>
      <c r="BO1092" s="88" t="str">
        <f>IFERROR(IF(Sale!L1076 &lt;&gt; "", Sale!L1076, ""), "")</f>
        <v/>
      </c>
      <c r="BP1092" s="88" t="str">
        <f>IFERROR(IF(Sale!M1076 &lt;&gt; "", Sale!M1076, ""), "")</f>
        <v/>
      </c>
      <c r="BQ1092" s="88" t="str">
        <f>IFERROR(IF(Sale!N1076 &lt;&gt; "", Sale!N1076, ""), "")</f>
        <v/>
      </c>
      <c r="BR1092" s="88" t="str">
        <f>IFERROR(IF(Sale!O1076 &lt;&gt; "", Sale!O1076, ""), "")</f>
        <v/>
      </c>
    </row>
    <row r="1093" spans="26:70">
      <c r="Z1093" s="101" t="str">
        <f>IF(AB1093 &lt;&gt; "", (COUNTIF($AB$19:AB1093,AB1093)&amp;"_"&amp;AB1093),"")</f>
        <v/>
      </c>
      <c r="AA1093" s="125" t="str">
        <f>IFERROR(IF(Purchase!A1076 &lt;&gt;"",Purchase!A1076,""),"")</f>
        <v/>
      </c>
      <c r="AB1093" s="101" t="str">
        <f>IFERROR(IF(Purchase!B1076 &lt;&gt;"",Purchase!B1076,""),"")</f>
        <v/>
      </c>
      <c r="AC1093" s="101" t="str">
        <f>IFERROR(IF(Purchase!C1076 &lt;&gt;"",Purchase!C1076,""),"")</f>
        <v/>
      </c>
      <c r="AD1093" s="89" t="str">
        <f>IFERROR(IF(Purchase!D1076 &lt;&gt;"",Purchase!D1076,""),"")</f>
        <v/>
      </c>
      <c r="AE1093" s="89" t="str">
        <f>IFERROR(IF(Purchase!E1076 &lt;&gt;"",Purchase!E1076,""),"")</f>
        <v/>
      </c>
      <c r="AF1093" s="89" t="str">
        <f>IFERROR(IF(Purchase!F1076 &lt;&gt;"",Purchase!F1076,""),"")</f>
        <v/>
      </c>
      <c r="AG1093" s="89" t="str">
        <f>IFERROR(IF(Purchase!G1076 &lt;&gt;"",Purchase!G1076,""),"")</f>
        <v/>
      </c>
      <c r="AH1093" s="89" t="str">
        <f>IFERROR(IF(Purchase!H1076 &lt;&gt;"",Purchase!H1076,""),"")</f>
        <v/>
      </c>
      <c r="AI1093" s="89" t="str">
        <f>IFERROR(IF(Purchase!I1076 &lt;&gt;"",Purchase!I1076,""),"")</f>
        <v/>
      </c>
      <c r="AJ1093" s="89" t="str">
        <f>IFERROR(IF(Purchase!J1076 &lt;&gt;"",Purchase!J1076,""),"")</f>
        <v/>
      </c>
      <c r="AK1093" s="101" t="str">
        <f t="shared" si="41"/>
        <v/>
      </c>
      <c r="BD1093" s="94" t="str">
        <f>IFERROR(IF(Sale!A1077 &lt;&gt; "", Sale!A1077, ""), "")</f>
        <v/>
      </c>
      <c r="BE1093" s="88" t="str">
        <f>IFERROR(IF(Sale!B1077 &lt;&gt; "", Sale!B1077, ""), "")</f>
        <v/>
      </c>
      <c r="BF1093" s="88" t="str">
        <f>IFERROR(IF(Sale!C1077 &lt;&gt; "", Sale!C1077, ""), "")</f>
        <v/>
      </c>
      <c r="BG1093" s="88" t="str">
        <f>IFERROR(IF(Sale!D1077 &lt;&gt; "", Sale!D1077, ""), "")</f>
        <v/>
      </c>
      <c r="BH1093" s="88" t="str">
        <f>IFERROR(IF(Sale!E1077 &lt;&gt; "", Sale!E1077, ""), "")</f>
        <v/>
      </c>
      <c r="BI1093" s="88" t="str">
        <f>IFERROR(IF(Sale!F1077 &lt;&gt; "", Sale!F1077, ""), "")</f>
        <v/>
      </c>
      <c r="BJ1093" s="88" t="str">
        <f>IFERROR(IF(Sale!G1077 &lt;&gt; "", Sale!G1077, ""), "")</f>
        <v/>
      </c>
      <c r="BK1093" s="88" t="str">
        <f>IFERROR(IF(Sale!H1077 &lt;&gt; "", Sale!H1077, ""), "")</f>
        <v/>
      </c>
      <c r="BL1093" s="88" t="str">
        <f>IFERROR(IF(Sale!I1077 &lt;&gt; "", Sale!I1077, ""), "")</f>
        <v/>
      </c>
      <c r="BM1093" s="88" t="str">
        <f>IFERROR(IF(Sale!J1077 &lt;&gt; "", Sale!J1077, ""), "")</f>
        <v/>
      </c>
      <c r="BN1093" s="88" t="str">
        <f>IFERROR(IF(Sale!K1077 &lt;&gt; "", Sale!K1077, ""), "")</f>
        <v/>
      </c>
      <c r="BO1093" s="88" t="str">
        <f>IFERROR(IF(Sale!L1077 &lt;&gt; "", Sale!L1077, ""), "")</f>
        <v/>
      </c>
      <c r="BP1093" s="88" t="str">
        <f>IFERROR(IF(Sale!M1077 &lt;&gt; "", Sale!M1077, ""), "")</f>
        <v/>
      </c>
      <c r="BQ1093" s="88" t="str">
        <f>IFERROR(IF(Sale!N1077 &lt;&gt; "", Sale!N1077, ""), "")</f>
        <v/>
      </c>
      <c r="BR1093" s="88" t="str">
        <f>IFERROR(IF(Sale!O1077 &lt;&gt; "", Sale!O1077, ""), "")</f>
        <v/>
      </c>
    </row>
    <row r="1094" spans="26:70">
      <c r="Z1094" s="101" t="str">
        <f>IF(AB1094 &lt;&gt; "", (COUNTIF($AB$19:AB1094,AB1094)&amp;"_"&amp;AB1094),"")</f>
        <v/>
      </c>
      <c r="AA1094" s="125" t="str">
        <f>IFERROR(IF(Purchase!A1077 &lt;&gt;"",Purchase!A1077,""),"")</f>
        <v/>
      </c>
      <c r="AB1094" s="101" t="str">
        <f>IFERROR(IF(Purchase!B1077 &lt;&gt;"",Purchase!B1077,""),"")</f>
        <v/>
      </c>
      <c r="AC1094" s="101" t="str">
        <f>IFERROR(IF(Purchase!C1077 &lt;&gt;"",Purchase!C1077,""),"")</f>
        <v/>
      </c>
      <c r="AD1094" s="89" t="str">
        <f>IFERROR(IF(Purchase!D1077 &lt;&gt;"",Purchase!D1077,""),"")</f>
        <v/>
      </c>
      <c r="AE1094" s="89" t="str">
        <f>IFERROR(IF(Purchase!E1077 &lt;&gt;"",Purchase!E1077,""),"")</f>
        <v/>
      </c>
      <c r="AF1094" s="89" t="str">
        <f>IFERROR(IF(Purchase!F1077 &lt;&gt;"",Purchase!F1077,""),"")</f>
        <v/>
      </c>
      <c r="AG1094" s="89" t="str">
        <f>IFERROR(IF(Purchase!G1077 &lt;&gt;"",Purchase!G1077,""),"")</f>
        <v/>
      </c>
      <c r="AH1094" s="89" t="str">
        <f>IFERROR(IF(Purchase!H1077 &lt;&gt;"",Purchase!H1077,""),"")</f>
        <v/>
      </c>
      <c r="AI1094" s="89" t="str">
        <f>IFERROR(IF(Purchase!I1077 &lt;&gt;"",Purchase!I1077,""),"")</f>
        <v/>
      </c>
      <c r="AJ1094" s="89" t="str">
        <f>IFERROR(IF(Purchase!J1077 &lt;&gt;"",Purchase!J1077,""),"")</f>
        <v/>
      </c>
      <c r="AK1094" s="101" t="str">
        <f t="shared" si="41"/>
        <v/>
      </c>
      <c r="BD1094" s="94" t="str">
        <f>IFERROR(IF(Sale!A1078 &lt;&gt; "", Sale!A1078, ""), "")</f>
        <v/>
      </c>
      <c r="BE1094" s="88" t="str">
        <f>IFERROR(IF(Sale!B1078 &lt;&gt; "", Sale!B1078, ""), "")</f>
        <v/>
      </c>
      <c r="BF1094" s="88" t="str">
        <f>IFERROR(IF(Sale!C1078 &lt;&gt; "", Sale!C1078, ""), "")</f>
        <v/>
      </c>
      <c r="BG1094" s="88" t="str">
        <f>IFERROR(IF(Sale!D1078 &lt;&gt; "", Sale!D1078, ""), "")</f>
        <v/>
      </c>
      <c r="BH1094" s="88" t="str">
        <f>IFERROR(IF(Sale!E1078 &lt;&gt; "", Sale!E1078, ""), "")</f>
        <v/>
      </c>
      <c r="BI1094" s="88" t="str">
        <f>IFERROR(IF(Sale!F1078 &lt;&gt; "", Sale!F1078, ""), "")</f>
        <v/>
      </c>
      <c r="BJ1094" s="88" t="str">
        <f>IFERROR(IF(Sale!G1078 &lt;&gt; "", Sale!G1078, ""), "")</f>
        <v/>
      </c>
      <c r="BK1094" s="88" t="str">
        <f>IFERROR(IF(Sale!H1078 &lt;&gt; "", Sale!H1078, ""), "")</f>
        <v/>
      </c>
      <c r="BL1094" s="88" t="str">
        <f>IFERROR(IF(Sale!I1078 &lt;&gt; "", Sale!I1078, ""), "")</f>
        <v/>
      </c>
      <c r="BM1094" s="88" t="str">
        <f>IFERROR(IF(Sale!J1078 &lt;&gt; "", Sale!J1078, ""), "")</f>
        <v/>
      </c>
      <c r="BN1094" s="88" t="str">
        <f>IFERROR(IF(Sale!K1078 &lt;&gt; "", Sale!K1078, ""), "")</f>
        <v/>
      </c>
      <c r="BO1094" s="88" t="str">
        <f>IFERROR(IF(Sale!L1078 &lt;&gt; "", Sale!L1078, ""), "")</f>
        <v/>
      </c>
      <c r="BP1094" s="88" t="str">
        <f>IFERROR(IF(Sale!M1078 &lt;&gt; "", Sale!M1078, ""), "")</f>
        <v/>
      </c>
      <c r="BQ1094" s="88" t="str">
        <f>IFERROR(IF(Sale!N1078 &lt;&gt; "", Sale!N1078, ""), "")</f>
        <v/>
      </c>
      <c r="BR1094" s="88" t="str">
        <f>IFERROR(IF(Sale!O1078 &lt;&gt; "", Sale!O1078, ""), "")</f>
        <v/>
      </c>
    </row>
    <row r="1095" spans="26:70">
      <c r="Z1095" s="101" t="str">
        <f>IF(AB1095 &lt;&gt; "", (COUNTIF($AB$19:AB1095,AB1095)&amp;"_"&amp;AB1095),"")</f>
        <v/>
      </c>
      <c r="AA1095" s="125" t="str">
        <f>IFERROR(IF(Purchase!A1078 &lt;&gt;"",Purchase!A1078,""),"")</f>
        <v/>
      </c>
      <c r="AB1095" s="101" t="str">
        <f>IFERROR(IF(Purchase!B1078 &lt;&gt;"",Purchase!B1078,""),"")</f>
        <v/>
      </c>
      <c r="AC1095" s="101" t="str">
        <f>IFERROR(IF(Purchase!C1078 &lt;&gt;"",Purchase!C1078,""),"")</f>
        <v/>
      </c>
      <c r="AD1095" s="89" t="str">
        <f>IFERROR(IF(Purchase!D1078 &lt;&gt;"",Purchase!D1078,""),"")</f>
        <v/>
      </c>
      <c r="AE1095" s="89" t="str">
        <f>IFERROR(IF(Purchase!E1078 &lt;&gt;"",Purchase!E1078,""),"")</f>
        <v/>
      </c>
      <c r="AF1095" s="89" t="str">
        <f>IFERROR(IF(Purchase!F1078 &lt;&gt;"",Purchase!F1078,""),"")</f>
        <v/>
      </c>
      <c r="AG1095" s="89" t="str">
        <f>IFERROR(IF(Purchase!G1078 &lt;&gt;"",Purchase!G1078,""),"")</f>
        <v/>
      </c>
      <c r="AH1095" s="89" t="str">
        <f>IFERROR(IF(Purchase!H1078 &lt;&gt;"",Purchase!H1078,""),"")</f>
        <v/>
      </c>
      <c r="AI1095" s="89" t="str">
        <f>IFERROR(IF(Purchase!I1078 &lt;&gt;"",Purchase!I1078,""),"")</f>
        <v/>
      </c>
      <c r="AJ1095" s="89" t="str">
        <f>IFERROR(IF(Purchase!J1078 &lt;&gt;"",Purchase!J1078,""),"")</f>
        <v/>
      </c>
      <c r="AK1095" s="101" t="str">
        <f t="shared" si="41"/>
        <v/>
      </c>
      <c r="BD1095" s="94" t="str">
        <f>IFERROR(IF(Sale!A1079 &lt;&gt; "", Sale!A1079, ""), "")</f>
        <v/>
      </c>
      <c r="BE1095" s="88" t="str">
        <f>IFERROR(IF(Sale!B1079 &lt;&gt; "", Sale!B1079, ""), "")</f>
        <v/>
      </c>
      <c r="BF1095" s="88" t="str">
        <f>IFERROR(IF(Sale!C1079 &lt;&gt; "", Sale!C1079, ""), "")</f>
        <v/>
      </c>
      <c r="BG1095" s="88" t="str">
        <f>IFERROR(IF(Sale!D1079 &lt;&gt; "", Sale!D1079, ""), "")</f>
        <v/>
      </c>
      <c r="BH1095" s="88" t="str">
        <f>IFERROR(IF(Sale!E1079 &lt;&gt; "", Sale!E1079, ""), "")</f>
        <v/>
      </c>
      <c r="BI1095" s="88" t="str">
        <f>IFERROR(IF(Sale!F1079 &lt;&gt; "", Sale!F1079, ""), "")</f>
        <v/>
      </c>
      <c r="BJ1095" s="88" t="str">
        <f>IFERROR(IF(Sale!G1079 &lt;&gt; "", Sale!G1079, ""), "")</f>
        <v/>
      </c>
      <c r="BK1095" s="88" t="str">
        <f>IFERROR(IF(Sale!H1079 &lt;&gt; "", Sale!H1079, ""), "")</f>
        <v/>
      </c>
      <c r="BL1095" s="88" t="str">
        <f>IFERROR(IF(Sale!I1079 &lt;&gt; "", Sale!I1079, ""), "")</f>
        <v/>
      </c>
      <c r="BM1095" s="88" t="str">
        <f>IFERROR(IF(Sale!J1079 &lt;&gt; "", Sale!J1079, ""), "")</f>
        <v/>
      </c>
      <c r="BN1095" s="88" t="str">
        <f>IFERROR(IF(Sale!K1079 &lt;&gt; "", Sale!K1079, ""), "")</f>
        <v/>
      </c>
      <c r="BO1095" s="88" t="str">
        <f>IFERROR(IF(Sale!L1079 &lt;&gt; "", Sale!L1079, ""), "")</f>
        <v/>
      </c>
      <c r="BP1095" s="88" t="str">
        <f>IFERROR(IF(Sale!M1079 &lt;&gt; "", Sale!M1079, ""), "")</f>
        <v/>
      </c>
      <c r="BQ1095" s="88" t="str">
        <f>IFERROR(IF(Sale!N1079 &lt;&gt; "", Sale!N1079, ""), "")</f>
        <v/>
      </c>
      <c r="BR1095" s="88" t="str">
        <f>IFERROR(IF(Sale!O1079 &lt;&gt; "", Sale!O1079, ""), "")</f>
        <v/>
      </c>
    </row>
    <row r="1096" spans="26:70">
      <c r="Z1096" s="101" t="str">
        <f>IF(AB1096 &lt;&gt; "", (COUNTIF($AB$19:AB1096,AB1096)&amp;"_"&amp;AB1096),"")</f>
        <v/>
      </c>
      <c r="AA1096" s="125" t="str">
        <f>IFERROR(IF(Purchase!A1079 &lt;&gt;"",Purchase!A1079,""),"")</f>
        <v/>
      </c>
      <c r="AB1096" s="101" t="str">
        <f>IFERROR(IF(Purchase!B1079 &lt;&gt;"",Purchase!B1079,""),"")</f>
        <v/>
      </c>
      <c r="AC1096" s="101" t="str">
        <f>IFERROR(IF(Purchase!C1079 &lt;&gt;"",Purchase!C1079,""),"")</f>
        <v/>
      </c>
      <c r="AD1096" s="89" t="str">
        <f>IFERROR(IF(Purchase!D1079 &lt;&gt;"",Purchase!D1079,""),"")</f>
        <v/>
      </c>
      <c r="AE1096" s="89" t="str">
        <f>IFERROR(IF(Purchase!E1079 &lt;&gt;"",Purchase!E1079,""),"")</f>
        <v/>
      </c>
      <c r="AF1096" s="89" t="str">
        <f>IFERROR(IF(Purchase!F1079 &lt;&gt;"",Purchase!F1079,""),"")</f>
        <v/>
      </c>
      <c r="AG1096" s="89" t="str">
        <f>IFERROR(IF(Purchase!G1079 &lt;&gt;"",Purchase!G1079,""),"")</f>
        <v/>
      </c>
      <c r="AH1096" s="89" t="str">
        <f>IFERROR(IF(Purchase!H1079 &lt;&gt;"",Purchase!H1079,""),"")</f>
        <v/>
      </c>
      <c r="AI1096" s="89" t="str">
        <f>IFERROR(IF(Purchase!I1079 &lt;&gt;"",Purchase!I1079,""),"")</f>
        <v/>
      </c>
      <c r="AJ1096" s="89" t="str">
        <f>IFERROR(IF(Purchase!J1079 &lt;&gt;"",Purchase!J1079,""),"")</f>
        <v/>
      </c>
      <c r="AK1096" s="101" t="str">
        <f t="shared" si="41"/>
        <v/>
      </c>
      <c r="BD1096" s="94" t="str">
        <f>IFERROR(IF(Sale!A1080 &lt;&gt; "", Sale!A1080, ""), "")</f>
        <v/>
      </c>
      <c r="BE1096" s="88" t="str">
        <f>IFERROR(IF(Sale!B1080 &lt;&gt; "", Sale!B1080, ""), "")</f>
        <v/>
      </c>
      <c r="BF1096" s="88" t="str">
        <f>IFERROR(IF(Sale!C1080 &lt;&gt; "", Sale!C1080, ""), "")</f>
        <v/>
      </c>
      <c r="BG1096" s="88" t="str">
        <f>IFERROR(IF(Sale!D1080 &lt;&gt; "", Sale!D1080, ""), "")</f>
        <v/>
      </c>
      <c r="BH1096" s="88" t="str">
        <f>IFERROR(IF(Sale!E1080 &lt;&gt; "", Sale!E1080, ""), "")</f>
        <v/>
      </c>
      <c r="BI1096" s="88" t="str">
        <f>IFERROR(IF(Sale!F1080 &lt;&gt; "", Sale!F1080, ""), "")</f>
        <v/>
      </c>
      <c r="BJ1096" s="88" t="str">
        <f>IFERROR(IF(Sale!G1080 &lt;&gt; "", Sale!G1080, ""), "")</f>
        <v/>
      </c>
      <c r="BK1096" s="88" t="str">
        <f>IFERROR(IF(Sale!H1080 &lt;&gt; "", Sale!H1080, ""), "")</f>
        <v/>
      </c>
      <c r="BL1096" s="88" t="str">
        <f>IFERROR(IF(Sale!I1080 &lt;&gt; "", Sale!I1080, ""), "")</f>
        <v/>
      </c>
      <c r="BM1096" s="88" t="str">
        <f>IFERROR(IF(Sale!J1080 &lt;&gt; "", Sale!J1080, ""), "")</f>
        <v/>
      </c>
      <c r="BN1096" s="88" t="str">
        <f>IFERROR(IF(Sale!K1080 &lt;&gt; "", Sale!K1080, ""), "")</f>
        <v/>
      </c>
      <c r="BO1096" s="88" t="str">
        <f>IFERROR(IF(Sale!L1080 &lt;&gt; "", Sale!L1080, ""), "")</f>
        <v/>
      </c>
      <c r="BP1096" s="88" t="str">
        <f>IFERROR(IF(Sale!M1080 &lt;&gt; "", Sale!M1080, ""), "")</f>
        <v/>
      </c>
      <c r="BQ1096" s="88" t="str">
        <f>IFERROR(IF(Sale!N1080 &lt;&gt; "", Sale!N1080, ""), "")</f>
        <v/>
      </c>
      <c r="BR1096" s="88" t="str">
        <f>IFERROR(IF(Sale!O1080 &lt;&gt; "", Sale!O1080, ""), "")</f>
        <v/>
      </c>
    </row>
    <row r="1097" spans="26:70">
      <c r="Z1097" s="101" t="str">
        <f>IF(AB1097 &lt;&gt; "", (COUNTIF($AB$19:AB1097,AB1097)&amp;"_"&amp;AB1097),"")</f>
        <v/>
      </c>
      <c r="AA1097" s="125" t="str">
        <f>IFERROR(IF(Purchase!A1080 &lt;&gt;"",Purchase!A1080,""),"")</f>
        <v/>
      </c>
      <c r="AB1097" s="101" t="str">
        <f>IFERROR(IF(Purchase!B1080 &lt;&gt;"",Purchase!B1080,""),"")</f>
        <v/>
      </c>
      <c r="AC1097" s="101" t="str">
        <f>IFERROR(IF(Purchase!C1080 &lt;&gt;"",Purchase!C1080,""),"")</f>
        <v/>
      </c>
      <c r="AD1097" s="89" t="str">
        <f>IFERROR(IF(Purchase!D1080 &lt;&gt;"",Purchase!D1080,""),"")</f>
        <v/>
      </c>
      <c r="AE1097" s="89" t="str">
        <f>IFERROR(IF(Purchase!E1080 &lt;&gt;"",Purchase!E1080,""),"")</f>
        <v/>
      </c>
      <c r="AF1097" s="89" t="str">
        <f>IFERROR(IF(Purchase!F1080 &lt;&gt;"",Purchase!F1080,""),"")</f>
        <v/>
      </c>
      <c r="AG1097" s="89" t="str">
        <f>IFERROR(IF(Purchase!G1080 &lt;&gt;"",Purchase!G1080,""),"")</f>
        <v/>
      </c>
      <c r="AH1097" s="89" t="str">
        <f>IFERROR(IF(Purchase!H1080 &lt;&gt;"",Purchase!H1080,""),"")</f>
        <v/>
      </c>
      <c r="AI1097" s="89" t="str">
        <f>IFERROR(IF(Purchase!I1080 &lt;&gt;"",Purchase!I1080,""),"")</f>
        <v/>
      </c>
      <c r="AJ1097" s="89" t="str">
        <f>IFERROR(IF(Purchase!J1080 &lt;&gt;"",Purchase!J1080,""),"")</f>
        <v/>
      </c>
      <c r="AK1097" s="101" t="str">
        <f t="shared" si="41"/>
        <v/>
      </c>
      <c r="BD1097" s="94" t="str">
        <f>IFERROR(IF(Sale!A1081 &lt;&gt; "", Sale!A1081, ""), "")</f>
        <v/>
      </c>
      <c r="BE1097" s="88" t="str">
        <f>IFERROR(IF(Sale!B1081 &lt;&gt; "", Sale!B1081, ""), "")</f>
        <v/>
      </c>
      <c r="BF1097" s="88" t="str">
        <f>IFERROR(IF(Sale!C1081 &lt;&gt; "", Sale!C1081, ""), "")</f>
        <v/>
      </c>
      <c r="BG1097" s="88" t="str">
        <f>IFERROR(IF(Sale!D1081 &lt;&gt; "", Sale!D1081, ""), "")</f>
        <v/>
      </c>
      <c r="BH1097" s="88" t="str">
        <f>IFERROR(IF(Sale!E1081 &lt;&gt; "", Sale!E1081, ""), "")</f>
        <v/>
      </c>
      <c r="BI1097" s="88" t="str">
        <f>IFERROR(IF(Sale!F1081 &lt;&gt; "", Sale!F1081, ""), "")</f>
        <v/>
      </c>
      <c r="BJ1097" s="88" t="str">
        <f>IFERROR(IF(Sale!G1081 &lt;&gt; "", Sale!G1081, ""), "")</f>
        <v/>
      </c>
      <c r="BK1097" s="88" t="str">
        <f>IFERROR(IF(Sale!H1081 &lt;&gt; "", Sale!H1081, ""), "")</f>
        <v/>
      </c>
      <c r="BL1097" s="88" t="str">
        <f>IFERROR(IF(Sale!I1081 &lt;&gt; "", Sale!I1081, ""), "")</f>
        <v/>
      </c>
      <c r="BM1097" s="88" t="str">
        <f>IFERROR(IF(Sale!J1081 &lt;&gt; "", Sale!J1081, ""), "")</f>
        <v/>
      </c>
      <c r="BN1097" s="88" t="str">
        <f>IFERROR(IF(Sale!K1081 &lt;&gt; "", Sale!K1081, ""), "")</f>
        <v/>
      </c>
      <c r="BO1097" s="88" t="str">
        <f>IFERROR(IF(Sale!L1081 &lt;&gt; "", Sale!L1081, ""), "")</f>
        <v/>
      </c>
      <c r="BP1097" s="88" t="str">
        <f>IFERROR(IF(Sale!M1081 &lt;&gt; "", Sale!M1081, ""), "")</f>
        <v/>
      </c>
      <c r="BQ1097" s="88" t="str">
        <f>IFERROR(IF(Sale!N1081 &lt;&gt; "", Sale!N1081, ""), "")</f>
        <v/>
      </c>
      <c r="BR1097" s="88" t="str">
        <f>IFERROR(IF(Sale!O1081 &lt;&gt; "", Sale!O1081, ""), "")</f>
        <v/>
      </c>
    </row>
    <row r="1098" spans="26:70">
      <c r="Z1098" s="101" t="str">
        <f>IF(AB1098 &lt;&gt; "", (COUNTIF($AB$19:AB1098,AB1098)&amp;"_"&amp;AB1098),"")</f>
        <v/>
      </c>
      <c r="AA1098" s="125" t="str">
        <f>IFERROR(IF(Purchase!A1081 &lt;&gt;"",Purchase!A1081,""),"")</f>
        <v/>
      </c>
      <c r="AB1098" s="101" t="str">
        <f>IFERROR(IF(Purchase!B1081 &lt;&gt;"",Purchase!B1081,""),"")</f>
        <v/>
      </c>
      <c r="AC1098" s="101" t="str">
        <f>IFERROR(IF(Purchase!C1081 &lt;&gt;"",Purchase!C1081,""),"")</f>
        <v/>
      </c>
      <c r="AD1098" s="89" t="str">
        <f>IFERROR(IF(Purchase!D1081 &lt;&gt;"",Purchase!D1081,""),"")</f>
        <v/>
      </c>
      <c r="AE1098" s="89" t="str">
        <f>IFERROR(IF(Purchase!E1081 &lt;&gt;"",Purchase!E1081,""),"")</f>
        <v/>
      </c>
      <c r="AF1098" s="89" t="str">
        <f>IFERROR(IF(Purchase!F1081 &lt;&gt;"",Purchase!F1081,""),"")</f>
        <v/>
      </c>
      <c r="AG1098" s="89" t="str">
        <f>IFERROR(IF(Purchase!G1081 &lt;&gt;"",Purchase!G1081,""),"")</f>
        <v/>
      </c>
      <c r="AH1098" s="89" t="str">
        <f>IFERROR(IF(Purchase!H1081 &lt;&gt;"",Purchase!H1081,""),"")</f>
        <v/>
      </c>
      <c r="AI1098" s="89" t="str">
        <f>IFERROR(IF(Purchase!I1081 &lt;&gt;"",Purchase!I1081,""),"")</f>
        <v/>
      </c>
      <c r="AJ1098" s="89" t="str">
        <f>IFERROR(IF(Purchase!J1081 &lt;&gt;"",Purchase!J1081,""),"")</f>
        <v/>
      </c>
      <c r="AK1098" s="101" t="str">
        <f t="shared" si="41"/>
        <v/>
      </c>
      <c r="BD1098" s="94" t="str">
        <f>IFERROR(IF(Sale!A1082 &lt;&gt; "", Sale!A1082, ""), "")</f>
        <v/>
      </c>
      <c r="BE1098" s="88" t="str">
        <f>IFERROR(IF(Sale!B1082 &lt;&gt; "", Sale!B1082, ""), "")</f>
        <v/>
      </c>
      <c r="BF1098" s="88" t="str">
        <f>IFERROR(IF(Sale!C1082 &lt;&gt; "", Sale!C1082, ""), "")</f>
        <v/>
      </c>
      <c r="BG1098" s="88" t="str">
        <f>IFERROR(IF(Sale!D1082 &lt;&gt; "", Sale!D1082, ""), "")</f>
        <v/>
      </c>
      <c r="BH1098" s="88" t="str">
        <f>IFERROR(IF(Sale!E1082 &lt;&gt; "", Sale!E1082, ""), "")</f>
        <v/>
      </c>
      <c r="BI1098" s="88" t="str">
        <f>IFERROR(IF(Sale!F1082 &lt;&gt; "", Sale!F1082, ""), "")</f>
        <v/>
      </c>
      <c r="BJ1098" s="88" t="str">
        <f>IFERROR(IF(Sale!G1082 &lt;&gt; "", Sale!G1082, ""), "")</f>
        <v/>
      </c>
      <c r="BK1098" s="88" t="str">
        <f>IFERROR(IF(Sale!H1082 &lt;&gt; "", Sale!H1082, ""), "")</f>
        <v/>
      </c>
      <c r="BL1098" s="88" t="str">
        <f>IFERROR(IF(Sale!I1082 &lt;&gt; "", Sale!I1082, ""), "")</f>
        <v/>
      </c>
      <c r="BM1098" s="88" t="str">
        <f>IFERROR(IF(Sale!J1082 &lt;&gt; "", Sale!J1082, ""), "")</f>
        <v/>
      </c>
      <c r="BN1098" s="88" t="str">
        <f>IFERROR(IF(Sale!K1082 &lt;&gt; "", Sale!K1082, ""), "")</f>
        <v/>
      </c>
      <c r="BO1098" s="88" t="str">
        <f>IFERROR(IF(Sale!L1082 &lt;&gt; "", Sale!L1082, ""), "")</f>
        <v/>
      </c>
      <c r="BP1098" s="88" t="str">
        <f>IFERROR(IF(Sale!M1082 &lt;&gt; "", Sale!M1082, ""), "")</f>
        <v/>
      </c>
      <c r="BQ1098" s="88" t="str">
        <f>IFERROR(IF(Sale!N1082 &lt;&gt; "", Sale!N1082, ""), "")</f>
        <v/>
      </c>
      <c r="BR1098" s="88" t="str">
        <f>IFERROR(IF(Sale!O1082 &lt;&gt; "", Sale!O1082, ""), "")</f>
        <v/>
      </c>
    </row>
    <row r="1099" spans="26:70">
      <c r="Z1099" s="101" t="str">
        <f>IF(AB1099 &lt;&gt; "", (COUNTIF($AB$19:AB1099,AB1099)&amp;"_"&amp;AB1099),"")</f>
        <v/>
      </c>
      <c r="AA1099" s="125" t="str">
        <f>IFERROR(IF(Purchase!A1082 &lt;&gt;"",Purchase!A1082,""),"")</f>
        <v/>
      </c>
      <c r="AB1099" s="101" t="str">
        <f>IFERROR(IF(Purchase!B1082 &lt;&gt;"",Purchase!B1082,""),"")</f>
        <v/>
      </c>
      <c r="AC1099" s="101" t="str">
        <f>IFERROR(IF(Purchase!C1082 &lt;&gt;"",Purchase!C1082,""),"")</f>
        <v/>
      </c>
      <c r="AD1099" s="89" t="str">
        <f>IFERROR(IF(Purchase!D1082 &lt;&gt;"",Purchase!D1082,""),"")</f>
        <v/>
      </c>
      <c r="AE1099" s="89" t="str">
        <f>IFERROR(IF(Purchase!E1082 &lt;&gt;"",Purchase!E1082,""),"")</f>
        <v/>
      </c>
      <c r="AF1099" s="89" t="str">
        <f>IFERROR(IF(Purchase!F1082 &lt;&gt;"",Purchase!F1082,""),"")</f>
        <v/>
      </c>
      <c r="AG1099" s="89" t="str">
        <f>IFERROR(IF(Purchase!G1082 &lt;&gt;"",Purchase!G1082,""),"")</f>
        <v/>
      </c>
      <c r="AH1099" s="89" t="str">
        <f>IFERROR(IF(Purchase!H1082 &lt;&gt;"",Purchase!H1082,""),"")</f>
        <v/>
      </c>
      <c r="AI1099" s="89" t="str">
        <f>IFERROR(IF(Purchase!I1082 &lt;&gt;"",Purchase!I1082,""),"")</f>
        <v/>
      </c>
      <c r="AJ1099" s="89" t="str">
        <f>IFERROR(IF(Purchase!J1082 &lt;&gt;"",Purchase!J1082,""),"")</f>
        <v/>
      </c>
      <c r="AK1099" s="101" t="str">
        <f t="shared" si="41"/>
        <v/>
      </c>
      <c r="BD1099" s="94" t="str">
        <f>IFERROR(IF(Sale!A1083 &lt;&gt; "", Sale!A1083, ""), "")</f>
        <v/>
      </c>
      <c r="BE1099" s="88" t="str">
        <f>IFERROR(IF(Sale!B1083 &lt;&gt; "", Sale!B1083, ""), "")</f>
        <v/>
      </c>
      <c r="BF1099" s="88" t="str">
        <f>IFERROR(IF(Sale!C1083 &lt;&gt; "", Sale!C1083, ""), "")</f>
        <v/>
      </c>
      <c r="BG1099" s="88" t="str">
        <f>IFERROR(IF(Sale!D1083 &lt;&gt; "", Sale!D1083, ""), "")</f>
        <v/>
      </c>
      <c r="BH1099" s="88" t="str">
        <f>IFERROR(IF(Sale!E1083 &lt;&gt; "", Sale!E1083, ""), "")</f>
        <v/>
      </c>
      <c r="BI1099" s="88" t="str">
        <f>IFERROR(IF(Sale!F1083 &lt;&gt; "", Sale!F1083, ""), "")</f>
        <v/>
      </c>
      <c r="BJ1099" s="88" t="str">
        <f>IFERROR(IF(Sale!G1083 &lt;&gt; "", Sale!G1083, ""), "")</f>
        <v/>
      </c>
      <c r="BK1099" s="88" t="str">
        <f>IFERROR(IF(Sale!H1083 &lt;&gt; "", Sale!H1083, ""), "")</f>
        <v/>
      </c>
      <c r="BL1099" s="88" t="str">
        <f>IFERROR(IF(Sale!I1083 &lt;&gt; "", Sale!I1083, ""), "")</f>
        <v/>
      </c>
      <c r="BM1099" s="88" t="str">
        <f>IFERROR(IF(Sale!J1083 &lt;&gt; "", Sale!J1083, ""), "")</f>
        <v/>
      </c>
      <c r="BN1099" s="88" t="str">
        <f>IFERROR(IF(Sale!K1083 &lt;&gt; "", Sale!K1083, ""), "")</f>
        <v/>
      </c>
      <c r="BO1099" s="88" t="str">
        <f>IFERROR(IF(Sale!L1083 &lt;&gt; "", Sale!L1083, ""), "")</f>
        <v/>
      </c>
      <c r="BP1099" s="88" t="str">
        <f>IFERROR(IF(Sale!M1083 &lt;&gt; "", Sale!M1083, ""), "")</f>
        <v/>
      </c>
      <c r="BQ1099" s="88" t="str">
        <f>IFERROR(IF(Sale!N1083 &lt;&gt; "", Sale!N1083, ""), "")</f>
        <v/>
      </c>
      <c r="BR1099" s="88" t="str">
        <f>IFERROR(IF(Sale!O1083 &lt;&gt; "", Sale!O1083, ""), "")</f>
        <v/>
      </c>
    </row>
    <row r="1100" spans="26:70">
      <c r="Z1100" s="101" t="str">
        <f>IF(AB1100 &lt;&gt; "", (COUNTIF($AB$19:AB1100,AB1100)&amp;"_"&amp;AB1100),"")</f>
        <v/>
      </c>
      <c r="AA1100" s="125" t="str">
        <f>IFERROR(IF(Purchase!A1083 &lt;&gt;"",Purchase!A1083,""),"")</f>
        <v/>
      </c>
      <c r="AB1100" s="101" t="str">
        <f>IFERROR(IF(Purchase!B1083 &lt;&gt;"",Purchase!B1083,""),"")</f>
        <v/>
      </c>
      <c r="AC1100" s="101" t="str">
        <f>IFERROR(IF(Purchase!C1083 &lt;&gt;"",Purchase!C1083,""),"")</f>
        <v/>
      </c>
      <c r="AD1100" s="89" t="str">
        <f>IFERROR(IF(Purchase!D1083 &lt;&gt;"",Purchase!D1083,""),"")</f>
        <v/>
      </c>
      <c r="AE1100" s="89" t="str">
        <f>IFERROR(IF(Purchase!E1083 &lt;&gt;"",Purchase!E1083,""),"")</f>
        <v/>
      </c>
      <c r="AF1100" s="89" t="str">
        <f>IFERROR(IF(Purchase!F1083 &lt;&gt;"",Purchase!F1083,""),"")</f>
        <v/>
      </c>
      <c r="AG1100" s="89" t="str">
        <f>IFERROR(IF(Purchase!G1083 &lt;&gt;"",Purchase!G1083,""),"")</f>
        <v/>
      </c>
      <c r="AH1100" s="89" t="str">
        <f>IFERROR(IF(Purchase!H1083 &lt;&gt;"",Purchase!H1083,""),"")</f>
        <v/>
      </c>
      <c r="AI1100" s="89" t="str">
        <f>IFERROR(IF(Purchase!I1083 &lt;&gt;"",Purchase!I1083,""),"")</f>
        <v/>
      </c>
      <c r="AJ1100" s="89" t="str">
        <f>IFERROR(IF(Purchase!J1083 &lt;&gt;"",Purchase!J1083,""),"")</f>
        <v/>
      </c>
      <c r="AK1100" s="101" t="str">
        <f t="shared" si="41"/>
        <v/>
      </c>
      <c r="BD1100" s="94" t="str">
        <f>IFERROR(IF(Sale!A1084 &lt;&gt; "", Sale!A1084, ""), "")</f>
        <v/>
      </c>
      <c r="BE1100" s="88" t="str">
        <f>IFERROR(IF(Sale!B1084 &lt;&gt; "", Sale!B1084, ""), "")</f>
        <v/>
      </c>
      <c r="BF1100" s="88" t="str">
        <f>IFERROR(IF(Sale!C1084 &lt;&gt; "", Sale!C1084, ""), "")</f>
        <v/>
      </c>
      <c r="BG1100" s="88" t="str">
        <f>IFERROR(IF(Sale!D1084 &lt;&gt; "", Sale!D1084, ""), "")</f>
        <v/>
      </c>
      <c r="BH1100" s="88" t="str">
        <f>IFERROR(IF(Sale!E1084 &lt;&gt; "", Sale!E1084, ""), "")</f>
        <v/>
      </c>
      <c r="BI1100" s="88" t="str">
        <f>IFERROR(IF(Sale!F1084 &lt;&gt; "", Sale!F1084, ""), "")</f>
        <v/>
      </c>
      <c r="BJ1100" s="88" t="str">
        <f>IFERROR(IF(Sale!G1084 &lt;&gt; "", Sale!G1084, ""), "")</f>
        <v/>
      </c>
      <c r="BK1100" s="88" t="str">
        <f>IFERROR(IF(Sale!H1084 &lt;&gt; "", Sale!H1084, ""), "")</f>
        <v/>
      </c>
      <c r="BL1100" s="88" t="str">
        <f>IFERROR(IF(Sale!I1084 &lt;&gt; "", Sale!I1084, ""), "")</f>
        <v/>
      </c>
      <c r="BM1100" s="88" t="str">
        <f>IFERROR(IF(Sale!J1084 &lt;&gt; "", Sale!J1084, ""), "")</f>
        <v/>
      </c>
      <c r="BN1100" s="88" t="str">
        <f>IFERROR(IF(Sale!K1084 &lt;&gt; "", Sale!K1084, ""), "")</f>
        <v/>
      </c>
      <c r="BO1100" s="88" t="str">
        <f>IFERROR(IF(Sale!L1084 &lt;&gt; "", Sale!L1084, ""), "")</f>
        <v/>
      </c>
      <c r="BP1100" s="88" t="str">
        <f>IFERROR(IF(Sale!M1084 &lt;&gt; "", Sale!M1084, ""), "")</f>
        <v/>
      </c>
      <c r="BQ1100" s="88" t="str">
        <f>IFERROR(IF(Sale!N1084 &lt;&gt; "", Sale!N1084, ""), "")</f>
        <v/>
      </c>
      <c r="BR1100" s="88" t="str">
        <f>IFERROR(IF(Sale!O1084 &lt;&gt; "", Sale!O1084, ""), "")</f>
        <v/>
      </c>
    </row>
    <row r="1101" spans="26:70">
      <c r="Z1101" s="101" t="str">
        <f>IF(AB1101 &lt;&gt; "", (COUNTIF($AB$19:AB1101,AB1101)&amp;"_"&amp;AB1101),"")</f>
        <v/>
      </c>
      <c r="AA1101" s="125" t="str">
        <f>IFERROR(IF(Purchase!A1084 &lt;&gt;"",Purchase!A1084,""),"")</f>
        <v/>
      </c>
      <c r="AB1101" s="101" t="str">
        <f>IFERROR(IF(Purchase!B1084 &lt;&gt;"",Purchase!B1084,""),"")</f>
        <v/>
      </c>
      <c r="AC1101" s="101" t="str">
        <f>IFERROR(IF(Purchase!C1084 &lt;&gt;"",Purchase!C1084,""),"")</f>
        <v/>
      </c>
      <c r="AD1101" s="89" t="str">
        <f>IFERROR(IF(Purchase!D1084 &lt;&gt;"",Purchase!D1084,""),"")</f>
        <v/>
      </c>
      <c r="AE1101" s="89" t="str">
        <f>IFERROR(IF(Purchase!E1084 &lt;&gt;"",Purchase!E1084,""),"")</f>
        <v/>
      </c>
      <c r="AF1101" s="89" t="str">
        <f>IFERROR(IF(Purchase!F1084 &lt;&gt;"",Purchase!F1084,""),"")</f>
        <v/>
      </c>
      <c r="AG1101" s="89" t="str">
        <f>IFERROR(IF(Purchase!G1084 &lt;&gt;"",Purchase!G1084,""),"")</f>
        <v/>
      </c>
      <c r="AH1101" s="89" t="str">
        <f>IFERROR(IF(Purchase!H1084 &lt;&gt;"",Purchase!H1084,""),"")</f>
        <v/>
      </c>
      <c r="AI1101" s="89" t="str">
        <f>IFERROR(IF(Purchase!I1084 &lt;&gt;"",Purchase!I1084,""),"")</f>
        <v/>
      </c>
      <c r="AJ1101" s="89" t="str">
        <f>IFERROR(IF(Purchase!J1084 &lt;&gt;"",Purchase!J1084,""),"")</f>
        <v/>
      </c>
      <c r="AK1101" s="101" t="str">
        <f t="shared" si="41"/>
        <v/>
      </c>
      <c r="BD1101" s="94" t="str">
        <f>IFERROR(IF(Sale!A1085 &lt;&gt; "", Sale!A1085, ""), "")</f>
        <v/>
      </c>
      <c r="BE1101" s="88" t="str">
        <f>IFERROR(IF(Sale!B1085 &lt;&gt; "", Sale!B1085, ""), "")</f>
        <v/>
      </c>
      <c r="BF1101" s="88" t="str">
        <f>IFERROR(IF(Sale!C1085 &lt;&gt; "", Sale!C1085, ""), "")</f>
        <v/>
      </c>
      <c r="BG1101" s="88" t="str">
        <f>IFERROR(IF(Sale!D1085 &lt;&gt; "", Sale!D1085, ""), "")</f>
        <v/>
      </c>
      <c r="BH1101" s="88" t="str">
        <f>IFERROR(IF(Sale!E1085 &lt;&gt; "", Sale!E1085, ""), "")</f>
        <v/>
      </c>
      <c r="BI1101" s="88" t="str">
        <f>IFERROR(IF(Sale!F1085 &lt;&gt; "", Sale!F1085, ""), "")</f>
        <v/>
      </c>
      <c r="BJ1101" s="88" t="str">
        <f>IFERROR(IF(Sale!G1085 &lt;&gt; "", Sale!G1085, ""), "")</f>
        <v/>
      </c>
      <c r="BK1101" s="88" t="str">
        <f>IFERROR(IF(Sale!H1085 &lt;&gt; "", Sale!H1085, ""), "")</f>
        <v/>
      </c>
      <c r="BL1101" s="88" t="str">
        <f>IFERROR(IF(Sale!I1085 &lt;&gt; "", Sale!I1085, ""), "")</f>
        <v/>
      </c>
      <c r="BM1101" s="88" t="str">
        <f>IFERROR(IF(Sale!J1085 &lt;&gt; "", Sale!J1085, ""), "")</f>
        <v/>
      </c>
      <c r="BN1101" s="88" t="str">
        <f>IFERROR(IF(Sale!K1085 &lt;&gt; "", Sale!K1085, ""), "")</f>
        <v/>
      </c>
      <c r="BO1101" s="88" t="str">
        <f>IFERROR(IF(Sale!L1085 &lt;&gt; "", Sale!L1085, ""), "")</f>
        <v/>
      </c>
      <c r="BP1101" s="88" t="str">
        <f>IFERROR(IF(Sale!M1085 &lt;&gt; "", Sale!M1085, ""), "")</f>
        <v/>
      </c>
      <c r="BQ1101" s="88" t="str">
        <f>IFERROR(IF(Sale!N1085 &lt;&gt; "", Sale!N1085, ""), "")</f>
        <v/>
      </c>
      <c r="BR1101" s="88" t="str">
        <f>IFERROR(IF(Sale!O1085 &lt;&gt; "", Sale!O1085, ""), "")</f>
        <v/>
      </c>
    </row>
    <row r="1102" spans="26:70">
      <c r="Z1102" s="101" t="str">
        <f>IF(AB1102 &lt;&gt; "", (COUNTIF($AB$19:AB1102,AB1102)&amp;"_"&amp;AB1102),"")</f>
        <v/>
      </c>
      <c r="AA1102" s="125" t="str">
        <f>IFERROR(IF(Purchase!A1085 &lt;&gt;"",Purchase!A1085,""),"")</f>
        <v/>
      </c>
      <c r="AB1102" s="101" t="str">
        <f>IFERROR(IF(Purchase!B1085 &lt;&gt;"",Purchase!B1085,""),"")</f>
        <v/>
      </c>
      <c r="AC1102" s="101" t="str">
        <f>IFERROR(IF(Purchase!C1085 &lt;&gt;"",Purchase!C1085,""),"")</f>
        <v/>
      </c>
      <c r="AD1102" s="89" t="str">
        <f>IFERROR(IF(Purchase!D1085 &lt;&gt;"",Purchase!D1085,""),"")</f>
        <v/>
      </c>
      <c r="AE1102" s="89" t="str">
        <f>IFERROR(IF(Purchase!E1085 &lt;&gt;"",Purchase!E1085,""),"")</f>
        <v/>
      </c>
      <c r="AF1102" s="89" t="str">
        <f>IFERROR(IF(Purchase!F1085 &lt;&gt;"",Purchase!F1085,""),"")</f>
        <v/>
      </c>
      <c r="AG1102" s="89" t="str">
        <f>IFERROR(IF(Purchase!G1085 &lt;&gt;"",Purchase!G1085,""),"")</f>
        <v/>
      </c>
      <c r="AH1102" s="89" t="str">
        <f>IFERROR(IF(Purchase!H1085 &lt;&gt;"",Purchase!H1085,""),"")</f>
        <v/>
      </c>
      <c r="AI1102" s="89" t="str">
        <f>IFERROR(IF(Purchase!I1085 &lt;&gt;"",Purchase!I1085,""),"")</f>
        <v/>
      </c>
      <c r="AJ1102" s="89" t="str">
        <f>IFERROR(IF(Purchase!J1085 &lt;&gt;"",Purchase!J1085,""),"")</f>
        <v/>
      </c>
      <c r="AK1102" s="101" t="str">
        <f t="shared" si="41"/>
        <v/>
      </c>
      <c r="BD1102" s="94" t="str">
        <f>IFERROR(IF(Sale!A1086 &lt;&gt; "", Sale!A1086, ""), "")</f>
        <v/>
      </c>
      <c r="BE1102" s="88" t="str">
        <f>IFERROR(IF(Sale!B1086 &lt;&gt; "", Sale!B1086, ""), "")</f>
        <v/>
      </c>
      <c r="BF1102" s="88" t="str">
        <f>IFERROR(IF(Sale!C1086 &lt;&gt; "", Sale!C1086, ""), "")</f>
        <v/>
      </c>
      <c r="BG1102" s="88" t="str">
        <f>IFERROR(IF(Sale!D1086 &lt;&gt; "", Sale!D1086, ""), "")</f>
        <v/>
      </c>
      <c r="BH1102" s="88" t="str">
        <f>IFERROR(IF(Sale!E1086 &lt;&gt; "", Sale!E1086, ""), "")</f>
        <v/>
      </c>
      <c r="BI1102" s="88" t="str">
        <f>IFERROR(IF(Sale!F1086 &lt;&gt; "", Sale!F1086, ""), "")</f>
        <v/>
      </c>
      <c r="BJ1102" s="88" t="str">
        <f>IFERROR(IF(Sale!G1086 &lt;&gt; "", Sale!G1086, ""), "")</f>
        <v/>
      </c>
      <c r="BK1102" s="88" t="str">
        <f>IFERROR(IF(Sale!H1086 &lt;&gt; "", Sale!H1086, ""), "")</f>
        <v/>
      </c>
      <c r="BL1102" s="88" t="str">
        <f>IFERROR(IF(Sale!I1086 &lt;&gt; "", Sale!I1086, ""), "")</f>
        <v/>
      </c>
      <c r="BM1102" s="88" t="str">
        <f>IFERROR(IF(Sale!J1086 &lt;&gt; "", Sale!J1086, ""), "")</f>
        <v/>
      </c>
      <c r="BN1102" s="88" t="str">
        <f>IFERROR(IF(Sale!K1086 &lt;&gt; "", Sale!K1086, ""), "")</f>
        <v/>
      </c>
      <c r="BO1102" s="88" t="str">
        <f>IFERROR(IF(Sale!L1086 &lt;&gt; "", Sale!L1086, ""), "")</f>
        <v/>
      </c>
      <c r="BP1102" s="88" t="str">
        <f>IFERROR(IF(Sale!M1086 &lt;&gt; "", Sale!M1086, ""), "")</f>
        <v/>
      </c>
      <c r="BQ1102" s="88" t="str">
        <f>IFERROR(IF(Sale!N1086 &lt;&gt; "", Sale!N1086, ""), "")</f>
        <v/>
      </c>
      <c r="BR1102" s="88" t="str">
        <f>IFERROR(IF(Sale!O1086 &lt;&gt; "", Sale!O1086, ""), "")</f>
        <v/>
      </c>
    </row>
    <row r="1103" spans="26:70">
      <c r="Z1103" s="101" t="str">
        <f>IF(AB1103 &lt;&gt; "", (COUNTIF($AB$19:AB1103,AB1103)&amp;"_"&amp;AB1103),"")</f>
        <v/>
      </c>
      <c r="AA1103" s="125" t="str">
        <f>IFERROR(IF(Purchase!A1086 &lt;&gt;"",Purchase!A1086,""),"")</f>
        <v/>
      </c>
      <c r="AB1103" s="101" t="str">
        <f>IFERROR(IF(Purchase!B1086 &lt;&gt;"",Purchase!B1086,""),"")</f>
        <v/>
      </c>
      <c r="AC1103" s="101" t="str">
        <f>IFERROR(IF(Purchase!C1086 &lt;&gt;"",Purchase!C1086,""),"")</f>
        <v/>
      </c>
      <c r="AD1103" s="89" t="str">
        <f>IFERROR(IF(Purchase!D1086 &lt;&gt;"",Purchase!D1086,""),"")</f>
        <v/>
      </c>
      <c r="AE1103" s="89" t="str">
        <f>IFERROR(IF(Purchase!E1086 &lt;&gt;"",Purchase!E1086,""),"")</f>
        <v/>
      </c>
      <c r="AF1103" s="89" t="str">
        <f>IFERROR(IF(Purchase!F1086 &lt;&gt;"",Purchase!F1086,""),"")</f>
        <v/>
      </c>
      <c r="AG1103" s="89" t="str">
        <f>IFERROR(IF(Purchase!G1086 &lt;&gt;"",Purchase!G1086,""),"")</f>
        <v/>
      </c>
      <c r="AH1103" s="89" t="str">
        <f>IFERROR(IF(Purchase!H1086 &lt;&gt;"",Purchase!H1086,""),"")</f>
        <v/>
      </c>
      <c r="AI1103" s="89" t="str">
        <f>IFERROR(IF(Purchase!I1086 &lt;&gt;"",Purchase!I1086,""),"")</f>
        <v/>
      </c>
      <c r="AJ1103" s="89" t="str">
        <f>IFERROR(IF(Purchase!J1086 &lt;&gt;"",Purchase!J1086,""),"")</f>
        <v/>
      </c>
      <c r="AK1103" s="101" t="str">
        <f t="shared" si="41"/>
        <v/>
      </c>
      <c r="BD1103" s="94" t="str">
        <f>IFERROR(IF(Sale!A1087 &lt;&gt; "", Sale!A1087, ""), "")</f>
        <v/>
      </c>
      <c r="BE1103" s="88" t="str">
        <f>IFERROR(IF(Sale!B1087 &lt;&gt; "", Sale!B1087, ""), "")</f>
        <v/>
      </c>
      <c r="BF1103" s="88" t="str">
        <f>IFERROR(IF(Sale!C1087 &lt;&gt; "", Sale!C1087, ""), "")</f>
        <v/>
      </c>
      <c r="BG1103" s="88" t="str">
        <f>IFERROR(IF(Sale!D1087 &lt;&gt; "", Sale!D1087, ""), "")</f>
        <v/>
      </c>
      <c r="BH1103" s="88" t="str">
        <f>IFERROR(IF(Sale!E1087 &lt;&gt; "", Sale!E1087, ""), "")</f>
        <v/>
      </c>
      <c r="BI1103" s="88" t="str">
        <f>IFERROR(IF(Sale!F1087 &lt;&gt; "", Sale!F1087, ""), "")</f>
        <v/>
      </c>
      <c r="BJ1103" s="88" t="str">
        <f>IFERROR(IF(Sale!G1087 &lt;&gt; "", Sale!G1087, ""), "")</f>
        <v/>
      </c>
      <c r="BK1103" s="88" t="str">
        <f>IFERROR(IF(Sale!H1087 &lt;&gt; "", Sale!H1087, ""), "")</f>
        <v/>
      </c>
      <c r="BL1103" s="88" t="str">
        <f>IFERROR(IF(Sale!I1087 &lt;&gt; "", Sale!I1087, ""), "")</f>
        <v/>
      </c>
      <c r="BM1103" s="88" t="str">
        <f>IFERROR(IF(Sale!J1087 &lt;&gt; "", Sale!J1087, ""), "")</f>
        <v/>
      </c>
      <c r="BN1103" s="88" t="str">
        <f>IFERROR(IF(Sale!K1087 &lt;&gt; "", Sale!K1087, ""), "")</f>
        <v/>
      </c>
      <c r="BO1103" s="88" t="str">
        <f>IFERROR(IF(Sale!L1087 &lt;&gt; "", Sale!L1087, ""), "")</f>
        <v/>
      </c>
      <c r="BP1103" s="88" t="str">
        <f>IFERROR(IF(Sale!M1087 &lt;&gt; "", Sale!M1087, ""), "")</f>
        <v/>
      </c>
      <c r="BQ1103" s="88" t="str">
        <f>IFERROR(IF(Sale!N1087 &lt;&gt; "", Sale!N1087, ""), "")</f>
        <v/>
      </c>
      <c r="BR1103" s="88" t="str">
        <f>IFERROR(IF(Sale!O1087 &lt;&gt; "", Sale!O1087, ""), "")</f>
        <v/>
      </c>
    </row>
    <row r="1104" spans="26:70">
      <c r="Z1104" s="101" t="str">
        <f>IF(AB1104 &lt;&gt; "", (COUNTIF($AB$19:AB1104,AB1104)&amp;"_"&amp;AB1104),"")</f>
        <v/>
      </c>
      <c r="AA1104" s="125" t="str">
        <f>IFERROR(IF(Purchase!A1087 &lt;&gt;"",Purchase!A1087,""),"")</f>
        <v/>
      </c>
      <c r="AB1104" s="101" t="str">
        <f>IFERROR(IF(Purchase!B1087 &lt;&gt;"",Purchase!B1087,""),"")</f>
        <v/>
      </c>
      <c r="AC1104" s="101" t="str">
        <f>IFERROR(IF(Purchase!C1087 &lt;&gt;"",Purchase!C1087,""),"")</f>
        <v/>
      </c>
      <c r="AD1104" s="89" t="str">
        <f>IFERROR(IF(Purchase!D1087 &lt;&gt;"",Purchase!D1087,""),"")</f>
        <v/>
      </c>
      <c r="AE1104" s="89" t="str">
        <f>IFERROR(IF(Purchase!E1087 &lt;&gt;"",Purchase!E1087,""),"")</f>
        <v/>
      </c>
      <c r="AF1104" s="89" t="str">
        <f>IFERROR(IF(Purchase!F1087 &lt;&gt;"",Purchase!F1087,""),"")</f>
        <v/>
      </c>
      <c r="AG1104" s="89" t="str">
        <f>IFERROR(IF(Purchase!G1087 &lt;&gt;"",Purchase!G1087,""),"")</f>
        <v/>
      </c>
      <c r="AH1104" s="89" t="str">
        <f>IFERROR(IF(Purchase!H1087 &lt;&gt;"",Purchase!H1087,""),"")</f>
        <v/>
      </c>
      <c r="AI1104" s="89" t="str">
        <f>IFERROR(IF(Purchase!I1087 &lt;&gt;"",Purchase!I1087,""),"")</f>
        <v/>
      </c>
      <c r="AJ1104" s="89" t="str">
        <f>IFERROR(IF(Purchase!J1087 &lt;&gt;"",Purchase!J1087,""),"")</f>
        <v/>
      </c>
      <c r="AK1104" s="101" t="str">
        <f t="shared" si="41"/>
        <v/>
      </c>
      <c r="BD1104" s="94" t="str">
        <f>IFERROR(IF(Sale!A1088 &lt;&gt; "", Sale!A1088, ""), "")</f>
        <v/>
      </c>
      <c r="BE1104" s="88" t="str">
        <f>IFERROR(IF(Sale!B1088 &lt;&gt; "", Sale!B1088, ""), "")</f>
        <v/>
      </c>
      <c r="BF1104" s="88" t="str">
        <f>IFERROR(IF(Sale!C1088 &lt;&gt; "", Sale!C1088, ""), "")</f>
        <v/>
      </c>
      <c r="BG1104" s="88" t="str">
        <f>IFERROR(IF(Sale!D1088 &lt;&gt; "", Sale!D1088, ""), "")</f>
        <v/>
      </c>
      <c r="BH1104" s="88" t="str">
        <f>IFERROR(IF(Sale!E1088 &lt;&gt; "", Sale!E1088, ""), "")</f>
        <v/>
      </c>
      <c r="BI1104" s="88" t="str">
        <f>IFERROR(IF(Sale!F1088 &lt;&gt; "", Sale!F1088, ""), "")</f>
        <v/>
      </c>
      <c r="BJ1104" s="88" t="str">
        <f>IFERROR(IF(Sale!G1088 &lt;&gt; "", Sale!G1088, ""), "")</f>
        <v/>
      </c>
      <c r="BK1104" s="88" t="str">
        <f>IFERROR(IF(Sale!H1088 &lt;&gt; "", Sale!H1088, ""), "")</f>
        <v/>
      </c>
      <c r="BL1104" s="88" t="str">
        <f>IFERROR(IF(Sale!I1088 &lt;&gt; "", Sale!I1088, ""), "")</f>
        <v/>
      </c>
      <c r="BM1104" s="88" t="str">
        <f>IFERROR(IF(Sale!J1088 &lt;&gt; "", Sale!J1088, ""), "")</f>
        <v/>
      </c>
      <c r="BN1104" s="88" t="str">
        <f>IFERROR(IF(Sale!K1088 &lt;&gt; "", Sale!K1088, ""), "")</f>
        <v/>
      </c>
      <c r="BO1104" s="88" t="str">
        <f>IFERROR(IF(Sale!L1088 &lt;&gt; "", Sale!L1088, ""), "")</f>
        <v/>
      </c>
      <c r="BP1104" s="88" t="str">
        <f>IFERROR(IF(Sale!M1088 &lt;&gt; "", Sale!M1088, ""), "")</f>
        <v/>
      </c>
      <c r="BQ1104" s="88" t="str">
        <f>IFERROR(IF(Sale!N1088 &lt;&gt; "", Sale!N1088, ""), "")</f>
        <v/>
      </c>
      <c r="BR1104" s="88" t="str">
        <f>IFERROR(IF(Sale!O1088 &lt;&gt; "", Sale!O1088, ""), "")</f>
        <v/>
      </c>
    </row>
    <row r="1105" spans="26:70">
      <c r="Z1105" s="101" t="str">
        <f>IF(AB1105 &lt;&gt; "", (COUNTIF($AB$19:AB1105,AB1105)&amp;"_"&amp;AB1105),"")</f>
        <v/>
      </c>
      <c r="AA1105" s="125" t="str">
        <f>IFERROR(IF(Purchase!A1088 &lt;&gt;"",Purchase!A1088,""),"")</f>
        <v/>
      </c>
      <c r="AB1105" s="101" t="str">
        <f>IFERROR(IF(Purchase!B1088 &lt;&gt;"",Purchase!B1088,""),"")</f>
        <v/>
      </c>
      <c r="AC1105" s="101" t="str">
        <f>IFERROR(IF(Purchase!C1088 &lt;&gt;"",Purchase!C1088,""),"")</f>
        <v/>
      </c>
      <c r="AD1105" s="89" t="str">
        <f>IFERROR(IF(Purchase!D1088 &lt;&gt;"",Purchase!D1088,""),"")</f>
        <v/>
      </c>
      <c r="AE1105" s="89" t="str">
        <f>IFERROR(IF(Purchase!E1088 &lt;&gt;"",Purchase!E1088,""),"")</f>
        <v/>
      </c>
      <c r="AF1105" s="89" t="str">
        <f>IFERROR(IF(Purchase!F1088 &lt;&gt;"",Purchase!F1088,""),"")</f>
        <v/>
      </c>
      <c r="AG1105" s="89" t="str">
        <f>IFERROR(IF(Purchase!G1088 &lt;&gt;"",Purchase!G1088,""),"")</f>
        <v/>
      </c>
      <c r="AH1105" s="89" t="str">
        <f>IFERROR(IF(Purchase!H1088 &lt;&gt;"",Purchase!H1088,""),"")</f>
        <v/>
      </c>
      <c r="AI1105" s="89" t="str">
        <f>IFERROR(IF(Purchase!I1088 &lt;&gt;"",Purchase!I1088,""),"")</f>
        <v/>
      </c>
      <c r="AJ1105" s="89" t="str">
        <f>IFERROR(IF(Purchase!J1088 &lt;&gt;"",Purchase!J1088,""),"")</f>
        <v/>
      </c>
      <c r="AK1105" s="101" t="str">
        <f t="shared" si="41"/>
        <v/>
      </c>
      <c r="BD1105" s="94" t="str">
        <f>IFERROR(IF(Sale!A1089 &lt;&gt; "", Sale!A1089, ""), "")</f>
        <v/>
      </c>
      <c r="BE1105" s="88" t="str">
        <f>IFERROR(IF(Sale!B1089 &lt;&gt; "", Sale!B1089, ""), "")</f>
        <v/>
      </c>
      <c r="BF1105" s="88" t="str">
        <f>IFERROR(IF(Sale!C1089 &lt;&gt; "", Sale!C1089, ""), "")</f>
        <v/>
      </c>
      <c r="BG1105" s="88" t="str">
        <f>IFERROR(IF(Sale!D1089 &lt;&gt; "", Sale!D1089, ""), "")</f>
        <v/>
      </c>
      <c r="BH1105" s="88" t="str">
        <f>IFERROR(IF(Sale!E1089 &lt;&gt; "", Sale!E1089, ""), "")</f>
        <v/>
      </c>
      <c r="BI1105" s="88" t="str">
        <f>IFERROR(IF(Sale!F1089 &lt;&gt; "", Sale!F1089, ""), "")</f>
        <v/>
      </c>
      <c r="BJ1105" s="88" t="str">
        <f>IFERROR(IF(Sale!G1089 &lt;&gt; "", Sale!G1089, ""), "")</f>
        <v/>
      </c>
      <c r="BK1105" s="88" t="str">
        <f>IFERROR(IF(Sale!H1089 &lt;&gt; "", Sale!H1089, ""), "")</f>
        <v/>
      </c>
      <c r="BL1105" s="88" t="str">
        <f>IFERROR(IF(Sale!I1089 &lt;&gt; "", Sale!I1089, ""), "")</f>
        <v/>
      </c>
      <c r="BM1105" s="88" t="str">
        <f>IFERROR(IF(Sale!J1089 &lt;&gt; "", Sale!J1089, ""), "")</f>
        <v/>
      </c>
      <c r="BN1105" s="88" t="str">
        <f>IFERROR(IF(Sale!K1089 &lt;&gt; "", Sale!K1089, ""), "")</f>
        <v/>
      </c>
      <c r="BO1105" s="88" t="str">
        <f>IFERROR(IF(Sale!L1089 &lt;&gt; "", Sale!L1089, ""), "")</f>
        <v/>
      </c>
      <c r="BP1105" s="88" t="str">
        <f>IFERROR(IF(Sale!M1089 &lt;&gt; "", Sale!M1089, ""), "")</f>
        <v/>
      </c>
      <c r="BQ1105" s="88" t="str">
        <f>IFERROR(IF(Sale!N1089 &lt;&gt; "", Sale!N1089, ""), "")</f>
        <v/>
      </c>
      <c r="BR1105" s="88" t="str">
        <f>IFERROR(IF(Sale!O1089 &lt;&gt; "", Sale!O1089, ""), "")</f>
        <v/>
      </c>
    </row>
    <row r="1106" spans="26:70">
      <c r="Z1106" s="101" t="str">
        <f>IF(AB1106 &lt;&gt; "", (COUNTIF($AB$19:AB1106,AB1106)&amp;"_"&amp;AB1106),"")</f>
        <v/>
      </c>
      <c r="AA1106" s="125" t="str">
        <f>IFERROR(IF(Purchase!A1089 &lt;&gt;"",Purchase!A1089,""),"")</f>
        <v/>
      </c>
      <c r="AB1106" s="101" t="str">
        <f>IFERROR(IF(Purchase!B1089 &lt;&gt;"",Purchase!B1089,""),"")</f>
        <v/>
      </c>
      <c r="AC1106" s="101" t="str">
        <f>IFERROR(IF(Purchase!C1089 &lt;&gt;"",Purchase!C1089,""),"")</f>
        <v/>
      </c>
      <c r="AD1106" s="89" t="str">
        <f>IFERROR(IF(Purchase!D1089 &lt;&gt;"",Purchase!D1089,""),"")</f>
        <v/>
      </c>
      <c r="AE1106" s="89" t="str">
        <f>IFERROR(IF(Purchase!E1089 &lt;&gt;"",Purchase!E1089,""),"")</f>
        <v/>
      </c>
      <c r="AF1106" s="89" t="str">
        <f>IFERROR(IF(Purchase!F1089 &lt;&gt;"",Purchase!F1089,""),"")</f>
        <v/>
      </c>
      <c r="AG1106" s="89" t="str">
        <f>IFERROR(IF(Purchase!G1089 &lt;&gt;"",Purchase!G1089,""),"")</f>
        <v/>
      </c>
      <c r="AH1106" s="89" t="str">
        <f>IFERROR(IF(Purchase!H1089 &lt;&gt;"",Purchase!H1089,""),"")</f>
        <v/>
      </c>
      <c r="AI1106" s="89" t="str">
        <f>IFERROR(IF(Purchase!I1089 &lt;&gt;"",Purchase!I1089,""),"")</f>
        <v/>
      </c>
      <c r="AJ1106" s="89" t="str">
        <f>IFERROR(IF(Purchase!J1089 &lt;&gt;"",Purchase!J1089,""),"")</f>
        <v/>
      </c>
      <c r="AK1106" s="101" t="str">
        <f t="shared" si="41"/>
        <v/>
      </c>
      <c r="BD1106" s="94" t="str">
        <f>IFERROR(IF(Sale!A1090 &lt;&gt; "", Sale!A1090, ""), "")</f>
        <v/>
      </c>
      <c r="BE1106" s="88" t="str">
        <f>IFERROR(IF(Sale!B1090 &lt;&gt; "", Sale!B1090, ""), "")</f>
        <v/>
      </c>
      <c r="BF1106" s="88" t="str">
        <f>IFERROR(IF(Sale!C1090 &lt;&gt; "", Sale!C1090, ""), "")</f>
        <v/>
      </c>
      <c r="BG1106" s="88" t="str">
        <f>IFERROR(IF(Sale!D1090 &lt;&gt; "", Sale!D1090, ""), "")</f>
        <v/>
      </c>
      <c r="BH1106" s="88" t="str">
        <f>IFERROR(IF(Sale!E1090 &lt;&gt; "", Sale!E1090, ""), "")</f>
        <v/>
      </c>
      <c r="BI1106" s="88" t="str">
        <f>IFERROR(IF(Sale!F1090 &lt;&gt; "", Sale!F1090, ""), "")</f>
        <v/>
      </c>
      <c r="BJ1106" s="88" t="str">
        <f>IFERROR(IF(Sale!G1090 &lt;&gt; "", Sale!G1090, ""), "")</f>
        <v/>
      </c>
      <c r="BK1106" s="88" t="str">
        <f>IFERROR(IF(Sale!H1090 &lt;&gt; "", Sale!H1090, ""), "")</f>
        <v/>
      </c>
      <c r="BL1106" s="88" t="str">
        <f>IFERROR(IF(Sale!I1090 &lt;&gt; "", Sale!I1090, ""), "")</f>
        <v/>
      </c>
      <c r="BM1106" s="88" t="str">
        <f>IFERROR(IF(Sale!J1090 &lt;&gt; "", Sale!J1090, ""), "")</f>
        <v/>
      </c>
      <c r="BN1106" s="88" t="str">
        <f>IFERROR(IF(Sale!K1090 &lt;&gt; "", Sale!K1090, ""), "")</f>
        <v/>
      </c>
      <c r="BO1106" s="88" t="str">
        <f>IFERROR(IF(Sale!L1090 &lt;&gt; "", Sale!L1090, ""), "")</f>
        <v/>
      </c>
      <c r="BP1106" s="88" t="str">
        <f>IFERROR(IF(Sale!M1090 &lt;&gt; "", Sale!M1090, ""), "")</f>
        <v/>
      </c>
      <c r="BQ1106" s="88" t="str">
        <f>IFERROR(IF(Sale!N1090 &lt;&gt; "", Sale!N1090, ""), "")</f>
        <v/>
      </c>
      <c r="BR1106" s="88" t="str">
        <f>IFERROR(IF(Sale!O1090 &lt;&gt; "", Sale!O1090, ""), "")</f>
        <v/>
      </c>
    </row>
    <row r="1107" spans="26:70">
      <c r="Z1107" s="101" t="str">
        <f>IF(AB1107 &lt;&gt; "", (COUNTIF($AB$19:AB1107,AB1107)&amp;"_"&amp;AB1107),"")</f>
        <v/>
      </c>
      <c r="AA1107" s="125" t="str">
        <f>IFERROR(IF(Purchase!A1090 &lt;&gt;"",Purchase!A1090,""),"")</f>
        <v/>
      </c>
      <c r="AB1107" s="101" t="str">
        <f>IFERROR(IF(Purchase!B1090 &lt;&gt;"",Purchase!B1090,""),"")</f>
        <v/>
      </c>
      <c r="AC1107" s="101" t="str">
        <f>IFERROR(IF(Purchase!C1090 &lt;&gt;"",Purchase!C1090,""),"")</f>
        <v/>
      </c>
      <c r="AD1107" s="89" t="str">
        <f>IFERROR(IF(Purchase!D1090 &lt;&gt;"",Purchase!D1090,""),"")</f>
        <v/>
      </c>
      <c r="AE1107" s="89" t="str">
        <f>IFERROR(IF(Purchase!E1090 &lt;&gt;"",Purchase!E1090,""),"")</f>
        <v/>
      </c>
      <c r="AF1107" s="89" t="str">
        <f>IFERROR(IF(Purchase!F1090 &lt;&gt;"",Purchase!F1090,""),"")</f>
        <v/>
      </c>
      <c r="AG1107" s="89" t="str">
        <f>IFERROR(IF(Purchase!G1090 &lt;&gt;"",Purchase!G1090,""),"")</f>
        <v/>
      </c>
      <c r="AH1107" s="89" t="str">
        <f>IFERROR(IF(Purchase!H1090 &lt;&gt;"",Purchase!H1090,""),"")</f>
        <v/>
      </c>
      <c r="AI1107" s="89" t="str">
        <f>IFERROR(IF(Purchase!I1090 &lt;&gt;"",Purchase!I1090,""),"")</f>
        <v/>
      </c>
      <c r="AJ1107" s="89" t="str">
        <f>IFERROR(IF(Purchase!J1090 &lt;&gt;"",Purchase!J1090,""),"")</f>
        <v/>
      </c>
      <c r="AK1107" s="101" t="str">
        <f t="shared" si="41"/>
        <v/>
      </c>
      <c r="BD1107" s="94" t="str">
        <f>IFERROR(IF(Sale!A1091 &lt;&gt; "", Sale!A1091, ""), "")</f>
        <v/>
      </c>
      <c r="BE1107" s="88" t="str">
        <f>IFERROR(IF(Sale!B1091 &lt;&gt; "", Sale!B1091, ""), "")</f>
        <v/>
      </c>
      <c r="BF1107" s="88" t="str">
        <f>IFERROR(IF(Sale!C1091 &lt;&gt; "", Sale!C1091, ""), "")</f>
        <v/>
      </c>
      <c r="BG1107" s="88" t="str">
        <f>IFERROR(IF(Sale!D1091 &lt;&gt; "", Sale!D1091, ""), "")</f>
        <v/>
      </c>
      <c r="BH1107" s="88" t="str">
        <f>IFERROR(IF(Sale!E1091 &lt;&gt; "", Sale!E1091, ""), "")</f>
        <v/>
      </c>
      <c r="BI1107" s="88" t="str">
        <f>IFERROR(IF(Sale!F1091 &lt;&gt; "", Sale!F1091, ""), "")</f>
        <v/>
      </c>
      <c r="BJ1107" s="88" t="str">
        <f>IFERROR(IF(Sale!G1091 &lt;&gt; "", Sale!G1091, ""), "")</f>
        <v/>
      </c>
      <c r="BK1107" s="88" t="str">
        <f>IFERROR(IF(Sale!H1091 &lt;&gt; "", Sale!H1091, ""), "")</f>
        <v/>
      </c>
      <c r="BL1107" s="88" t="str">
        <f>IFERROR(IF(Sale!I1091 &lt;&gt; "", Sale!I1091, ""), "")</f>
        <v/>
      </c>
      <c r="BM1107" s="88" t="str">
        <f>IFERROR(IF(Sale!J1091 &lt;&gt; "", Sale!J1091, ""), "")</f>
        <v/>
      </c>
      <c r="BN1107" s="88" t="str">
        <f>IFERROR(IF(Sale!K1091 &lt;&gt; "", Sale!K1091, ""), "")</f>
        <v/>
      </c>
      <c r="BO1107" s="88" t="str">
        <f>IFERROR(IF(Sale!L1091 &lt;&gt; "", Sale!L1091, ""), "")</f>
        <v/>
      </c>
      <c r="BP1107" s="88" t="str">
        <f>IFERROR(IF(Sale!M1091 &lt;&gt; "", Sale!M1091, ""), "")</f>
        <v/>
      </c>
      <c r="BQ1107" s="88" t="str">
        <f>IFERROR(IF(Sale!N1091 &lt;&gt; "", Sale!N1091, ""), "")</f>
        <v/>
      </c>
      <c r="BR1107" s="88" t="str">
        <f>IFERROR(IF(Sale!O1091 &lt;&gt; "", Sale!O1091, ""), "")</f>
        <v/>
      </c>
    </row>
    <row r="1108" spans="26:70">
      <c r="Z1108" s="101" t="str">
        <f>IF(AB1108 &lt;&gt; "", (COUNTIF($AB$19:AB1108,AB1108)&amp;"_"&amp;AB1108),"")</f>
        <v/>
      </c>
      <c r="AA1108" s="125" t="str">
        <f>IFERROR(IF(Purchase!A1091 &lt;&gt;"",Purchase!A1091,""),"")</f>
        <v/>
      </c>
      <c r="AB1108" s="101" t="str">
        <f>IFERROR(IF(Purchase!B1091 &lt;&gt;"",Purchase!B1091,""),"")</f>
        <v/>
      </c>
      <c r="AC1108" s="101" t="str">
        <f>IFERROR(IF(Purchase!C1091 &lt;&gt;"",Purchase!C1091,""),"")</f>
        <v/>
      </c>
      <c r="AD1108" s="89" t="str">
        <f>IFERROR(IF(Purchase!D1091 &lt;&gt;"",Purchase!D1091,""),"")</f>
        <v/>
      </c>
      <c r="AE1108" s="89" t="str">
        <f>IFERROR(IF(Purchase!E1091 &lt;&gt;"",Purchase!E1091,""),"")</f>
        <v/>
      </c>
      <c r="AF1108" s="89" t="str">
        <f>IFERROR(IF(Purchase!F1091 &lt;&gt;"",Purchase!F1091,""),"")</f>
        <v/>
      </c>
      <c r="AG1108" s="89" t="str">
        <f>IFERROR(IF(Purchase!G1091 &lt;&gt;"",Purchase!G1091,""),"")</f>
        <v/>
      </c>
      <c r="AH1108" s="89" t="str">
        <f>IFERROR(IF(Purchase!H1091 &lt;&gt;"",Purchase!H1091,""),"")</f>
        <v/>
      </c>
      <c r="AI1108" s="89" t="str">
        <f>IFERROR(IF(Purchase!I1091 &lt;&gt;"",Purchase!I1091,""),"")</f>
        <v/>
      </c>
      <c r="AJ1108" s="89" t="str">
        <f>IFERROR(IF(Purchase!J1091 &lt;&gt;"",Purchase!J1091,""),"")</f>
        <v/>
      </c>
      <c r="AK1108" s="101" t="str">
        <f t="shared" ref="AK1108:AK1171" si="42">IFERROR(AH1108*AJ1108,"")</f>
        <v/>
      </c>
      <c r="BD1108" s="94" t="str">
        <f>IFERROR(IF(Sale!A1092 &lt;&gt; "", Sale!A1092, ""), "")</f>
        <v/>
      </c>
      <c r="BE1108" s="88" t="str">
        <f>IFERROR(IF(Sale!B1092 &lt;&gt; "", Sale!B1092, ""), "")</f>
        <v/>
      </c>
      <c r="BF1108" s="88" t="str">
        <f>IFERROR(IF(Sale!C1092 &lt;&gt; "", Sale!C1092, ""), "")</f>
        <v/>
      </c>
      <c r="BG1108" s="88" t="str">
        <f>IFERROR(IF(Sale!D1092 &lt;&gt; "", Sale!D1092, ""), "")</f>
        <v/>
      </c>
      <c r="BH1108" s="88" t="str">
        <f>IFERROR(IF(Sale!E1092 &lt;&gt; "", Sale!E1092, ""), "")</f>
        <v/>
      </c>
      <c r="BI1108" s="88" t="str">
        <f>IFERROR(IF(Sale!F1092 &lt;&gt; "", Sale!F1092, ""), "")</f>
        <v/>
      </c>
      <c r="BJ1108" s="88" t="str">
        <f>IFERROR(IF(Sale!G1092 &lt;&gt; "", Sale!G1092, ""), "")</f>
        <v/>
      </c>
      <c r="BK1108" s="88" t="str">
        <f>IFERROR(IF(Sale!H1092 &lt;&gt; "", Sale!H1092, ""), "")</f>
        <v/>
      </c>
      <c r="BL1108" s="88" t="str">
        <f>IFERROR(IF(Sale!I1092 &lt;&gt; "", Sale!I1092, ""), "")</f>
        <v/>
      </c>
      <c r="BM1108" s="88" t="str">
        <f>IFERROR(IF(Sale!J1092 &lt;&gt; "", Sale!J1092, ""), "")</f>
        <v/>
      </c>
      <c r="BN1108" s="88" t="str">
        <f>IFERROR(IF(Sale!K1092 &lt;&gt; "", Sale!K1092, ""), "")</f>
        <v/>
      </c>
      <c r="BO1108" s="88" t="str">
        <f>IFERROR(IF(Sale!L1092 &lt;&gt; "", Sale!L1092, ""), "")</f>
        <v/>
      </c>
      <c r="BP1108" s="88" t="str">
        <f>IFERROR(IF(Sale!M1092 &lt;&gt; "", Sale!M1092, ""), "")</f>
        <v/>
      </c>
      <c r="BQ1108" s="88" t="str">
        <f>IFERROR(IF(Sale!N1092 &lt;&gt; "", Sale!N1092, ""), "")</f>
        <v/>
      </c>
      <c r="BR1108" s="88" t="str">
        <f>IFERROR(IF(Sale!O1092 &lt;&gt; "", Sale!O1092, ""), "")</f>
        <v/>
      </c>
    </row>
    <row r="1109" spans="26:70">
      <c r="Z1109" s="101" t="str">
        <f>IF(AB1109 &lt;&gt; "", (COUNTIF($AB$19:AB1109,AB1109)&amp;"_"&amp;AB1109),"")</f>
        <v/>
      </c>
      <c r="AA1109" s="125" t="str">
        <f>IFERROR(IF(Purchase!A1092 &lt;&gt;"",Purchase!A1092,""),"")</f>
        <v/>
      </c>
      <c r="AB1109" s="101" t="str">
        <f>IFERROR(IF(Purchase!B1092 &lt;&gt;"",Purchase!B1092,""),"")</f>
        <v/>
      </c>
      <c r="AC1109" s="101" t="str">
        <f>IFERROR(IF(Purchase!C1092 &lt;&gt;"",Purchase!C1092,""),"")</f>
        <v/>
      </c>
      <c r="AD1109" s="89" t="str">
        <f>IFERROR(IF(Purchase!D1092 &lt;&gt;"",Purchase!D1092,""),"")</f>
        <v/>
      </c>
      <c r="AE1109" s="89" t="str">
        <f>IFERROR(IF(Purchase!E1092 &lt;&gt;"",Purchase!E1092,""),"")</f>
        <v/>
      </c>
      <c r="AF1109" s="89" t="str">
        <f>IFERROR(IF(Purchase!F1092 &lt;&gt;"",Purchase!F1092,""),"")</f>
        <v/>
      </c>
      <c r="AG1109" s="89" t="str">
        <f>IFERROR(IF(Purchase!G1092 &lt;&gt;"",Purchase!G1092,""),"")</f>
        <v/>
      </c>
      <c r="AH1109" s="89" t="str">
        <f>IFERROR(IF(Purchase!H1092 &lt;&gt;"",Purchase!H1092,""),"")</f>
        <v/>
      </c>
      <c r="AI1109" s="89" t="str">
        <f>IFERROR(IF(Purchase!I1092 &lt;&gt;"",Purchase!I1092,""),"")</f>
        <v/>
      </c>
      <c r="AJ1109" s="89" t="str">
        <f>IFERROR(IF(Purchase!J1092 &lt;&gt;"",Purchase!J1092,""),"")</f>
        <v/>
      </c>
      <c r="AK1109" s="101" t="str">
        <f t="shared" si="42"/>
        <v/>
      </c>
      <c r="BD1109" s="94" t="str">
        <f>IFERROR(IF(Sale!A1093 &lt;&gt; "", Sale!A1093, ""), "")</f>
        <v/>
      </c>
      <c r="BE1109" s="88" t="str">
        <f>IFERROR(IF(Sale!B1093 &lt;&gt; "", Sale!B1093, ""), "")</f>
        <v/>
      </c>
      <c r="BF1109" s="88" t="str">
        <f>IFERROR(IF(Sale!C1093 &lt;&gt; "", Sale!C1093, ""), "")</f>
        <v/>
      </c>
      <c r="BG1109" s="88" t="str">
        <f>IFERROR(IF(Sale!D1093 &lt;&gt; "", Sale!D1093, ""), "")</f>
        <v/>
      </c>
      <c r="BH1109" s="88" t="str">
        <f>IFERROR(IF(Sale!E1093 &lt;&gt; "", Sale!E1093, ""), "")</f>
        <v/>
      </c>
      <c r="BI1109" s="88" t="str">
        <f>IFERROR(IF(Sale!F1093 &lt;&gt; "", Sale!F1093, ""), "")</f>
        <v/>
      </c>
      <c r="BJ1109" s="88" t="str">
        <f>IFERROR(IF(Sale!G1093 &lt;&gt; "", Sale!G1093, ""), "")</f>
        <v/>
      </c>
      <c r="BK1109" s="88" t="str">
        <f>IFERROR(IF(Sale!H1093 &lt;&gt; "", Sale!H1093, ""), "")</f>
        <v/>
      </c>
      <c r="BL1109" s="88" t="str">
        <f>IFERROR(IF(Sale!I1093 &lt;&gt; "", Sale!I1093, ""), "")</f>
        <v/>
      </c>
      <c r="BM1109" s="88" t="str">
        <f>IFERROR(IF(Sale!J1093 &lt;&gt; "", Sale!J1093, ""), "")</f>
        <v/>
      </c>
      <c r="BN1109" s="88" t="str">
        <f>IFERROR(IF(Sale!K1093 &lt;&gt; "", Sale!K1093, ""), "")</f>
        <v/>
      </c>
      <c r="BO1109" s="88" t="str">
        <f>IFERROR(IF(Sale!L1093 &lt;&gt; "", Sale!L1093, ""), "")</f>
        <v/>
      </c>
      <c r="BP1109" s="88" t="str">
        <f>IFERROR(IF(Sale!M1093 &lt;&gt; "", Sale!M1093, ""), "")</f>
        <v/>
      </c>
      <c r="BQ1109" s="88" t="str">
        <f>IFERROR(IF(Sale!N1093 &lt;&gt; "", Sale!N1093, ""), "")</f>
        <v/>
      </c>
      <c r="BR1109" s="88" t="str">
        <f>IFERROR(IF(Sale!O1093 &lt;&gt; "", Sale!O1093, ""), "")</f>
        <v/>
      </c>
    </row>
    <row r="1110" spans="26:70">
      <c r="Z1110" s="101" t="str">
        <f>IF(AB1110 &lt;&gt; "", (COUNTIF($AB$19:AB1110,AB1110)&amp;"_"&amp;AB1110),"")</f>
        <v/>
      </c>
      <c r="AA1110" s="125" t="str">
        <f>IFERROR(IF(Purchase!A1093 &lt;&gt;"",Purchase!A1093,""),"")</f>
        <v/>
      </c>
      <c r="AB1110" s="101" t="str">
        <f>IFERROR(IF(Purchase!B1093 &lt;&gt;"",Purchase!B1093,""),"")</f>
        <v/>
      </c>
      <c r="AC1110" s="101" t="str">
        <f>IFERROR(IF(Purchase!C1093 &lt;&gt;"",Purchase!C1093,""),"")</f>
        <v/>
      </c>
      <c r="AD1110" s="89" t="str">
        <f>IFERROR(IF(Purchase!D1093 &lt;&gt;"",Purchase!D1093,""),"")</f>
        <v/>
      </c>
      <c r="AE1110" s="89" t="str">
        <f>IFERROR(IF(Purchase!E1093 &lt;&gt;"",Purchase!E1093,""),"")</f>
        <v/>
      </c>
      <c r="AF1110" s="89" t="str">
        <f>IFERROR(IF(Purchase!F1093 &lt;&gt;"",Purchase!F1093,""),"")</f>
        <v/>
      </c>
      <c r="AG1110" s="89" t="str">
        <f>IFERROR(IF(Purchase!G1093 &lt;&gt;"",Purchase!G1093,""),"")</f>
        <v/>
      </c>
      <c r="AH1110" s="89" t="str">
        <f>IFERROR(IF(Purchase!H1093 &lt;&gt;"",Purchase!H1093,""),"")</f>
        <v/>
      </c>
      <c r="AI1110" s="89" t="str">
        <f>IFERROR(IF(Purchase!I1093 &lt;&gt;"",Purchase!I1093,""),"")</f>
        <v/>
      </c>
      <c r="AJ1110" s="89" t="str">
        <f>IFERROR(IF(Purchase!J1093 &lt;&gt;"",Purchase!J1093,""),"")</f>
        <v/>
      </c>
      <c r="AK1110" s="101" t="str">
        <f t="shared" si="42"/>
        <v/>
      </c>
      <c r="BD1110" s="94" t="str">
        <f>IFERROR(IF(Sale!A1094 &lt;&gt; "", Sale!A1094, ""), "")</f>
        <v/>
      </c>
      <c r="BE1110" s="88" t="str">
        <f>IFERROR(IF(Sale!B1094 &lt;&gt; "", Sale!B1094, ""), "")</f>
        <v/>
      </c>
      <c r="BF1110" s="88" t="str">
        <f>IFERROR(IF(Sale!C1094 &lt;&gt; "", Sale!C1094, ""), "")</f>
        <v/>
      </c>
      <c r="BG1110" s="88" t="str">
        <f>IFERROR(IF(Sale!D1094 &lt;&gt; "", Sale!D1094, ""), "")</f>
        <v/>
      </c>
      <c r="BH1110" s="88" t="str">
        <f>IFERROR(IF(Sale!E1094 &lt;&gt; "", Sale!E1094, ""), "")</f>
        <v/>
      </c>
      <c r="BI1110" s="88" t="str">
        <f>IFERROR(IF(Sale!F1094 &lt;&gt; "", Sale!F1094, ""), "")</f>
        <v/>
      </c>
      <c r="BJ1110" s="88" t="str">
        <f>IFERROR(IF(Sale!G1094 &lt;&gt; "", Sale!G1094, ""), "")</f>
        <v/>
      </c>
      <c r="BK1110" s="88" t="str">
        <f>IFERROR(IF(Sale!H1094 &lt;&gt; "", Sale!H1094, ""), "")</f>
        <v/>
      </c>
      <c r="BL1110" s="88" t="str">
        <f>IFERROR(IF(Sale!I1094 &lt;&gt; "", Sale!I1094, ""), "")</f>
        <v/>
      </c>
      <c r="BM1110" s="88" t="str">
        <f>IFERROR(IF(Sale!J1094 &lt;&gt; "", Sale!J1094, ""), "")</f>
        <v/>
      </c>
      <c r="BN1110" s="88" t="str">
        <f>IFERROR(IF(Sale!K1094 &lt;&gt; "", Sale!K1094, ""), "")</f>
        <v/>
      </c>
      <c r="BO1110" s="88" t="str">
        <f>IFERROR(IF(Sale!L1094 &lt;&gt; "", Sale!L1094, ""), "")</f>
        <v/>
      </c>
      <c r="BP1110" s="88" t="str">
        <f>IFERROR(IF(Sale!M1094 &lt;&gt; "", Sale!M1094, ""), "")</f>
        <v/>
      </c>
      <c r="BQ1110" s="88" t="str">
        <f>IFERROR(IF(Sale!N1094 &lt;&gt; "", Sale!N1094, ""), "")</f>
        <v/>
      </c>
      <c r="BR1110" s="88" t="str">
        <f>IFERROR(IF(Sale!O1094 &lt;&gt; "", Sale!O1094, ""), "")</f>
        <v/>
      </c>
    </row>
    <row r="1111" spans="26:70">
      <c r="Z1111" s="101" t="str">
        <f>IF(AB1111 &lt;&gt; "", (COUNTIF($AB$19:AB1111,AB1111)&amp;"_"&amp;AB1111),"")</f>
        <v/>
      </c>
      <c r="AA1111" s="125" t="str">
        <f>IFERROR(IF(Purchase!A1094 &lt;&gt;"",Purchase!A1094,""),"")</f>
        <v/>
      </c>
      <c r="AB1111" s="101" t="str">
        <f>IFERROR(IF(Purchase!B1094 &lt;&gt;"",Purchase!B1094,""),"")</f>
        <v/>
      </c>
      <c r="AC1111" s="101" t="str">
        <f>IFERROR(IF(Purchase!C1094 &lt;&gt;"",Purchase!C1094,""),"")</f>
        <v/>
      </c>
      <c r="AD1111" s="89" t="str">
        <f>IFERROR(IF(Purchase!D1094 &lt;&gt;"",Purchase!D1094,""),"")</f>
        <v/>
      </c>
      <c r="AE1111" s="89" t="str">
        <f>IFERROR(IF(Purchase!E1094 &lt;&gt;"",Purchase!E1094,""),"")</f>
        <v/>
      </c>
      <c r="AF1111" s="89" t="str">
        <f>IFERROR(IF(Purchase!F1094 &lt;&gt;"",Purchase!F1094,""),"")</f>
        <v/>
      </c>
      <c r="AG1111" s="89" t="str">
        <f>IFERROR(IF(Purchase!G1094 &lt;&gt;"",Purchase!G1094,""),"")</f>
        <v/>
      </c>
      <c r="AH1111" s="89" t="str">
        <f>IFERROR(IF(Purchase!H1094 &lt;&gt;"",Purchase!H1094,""),"")</f>
        <v/>
      </c>
      <c r="AI1111" s="89" t="str">
        <f>IFERROR(IF(Purchase!I1094 &lt;&gt;"",Purchase!I1094,""),"")</f>
        <v/>
      </c>
      <c r="AJ1111" s="89" t="str">
        <f>IFERROR(IF(Purchase!J1094 &lt;&gt;"",Purchase!J1094,""),"")</f>
        <v/>
      </c>
      <c r="AK1111" s="101" t="str">
        <f t="shared" si="42"/>
        <v/>
      </c>
      <c r="BD1111" s="94" t="str">
        <f>IFERROR(IF(Sale!A1095 &lt;&gt; "", Sale!A1095, ""), "")</f>
        <v/>
      </c>
      <c r="BE1111" s="88" t="str">
        <f>IFERROR(IF(Sale!B1095 &lt;&gt; "", Sale!B1095, ""), "")</f>
        <v/>
      </c>
      <c r="BF1111" s="88" t="str">
        <f>IFERROR(IF(Sale!C1095 &lt;&gt; "", Sale!C1095, ""), "")</f>
        <v/>
      </c>
      <c r="BG1111" s="88" t="str">
        <f>IFERROR(IF(Sale!D1095 &lt;&gt; "", Sale!D1095, ""), "")</f>
        <v/>
      </c>
      <c r="BH1111" s="88" t="str">
        <f>IFERROR(IF(Sale!E1095 &lt;&gt; "", Sale!E1095, ""), "")</f>
        <v/>
      </c>
      <c r="BI1111" s="88" t="str">
        <f>IFERROR(IF(Sale!F1095 &lt;&gt; "", Sale!F1095, ""), "")</f>
        <v/>
      </c>
      <c r="BJ1111" s="88" t="str">
        <f>IFERROR(IF(Sale!G1095 &lt;&gt; "", Sale!G1095, ""), "")</f>
        <v/>
      </c>
      <c r="BK1111" s="88" t="str">
        <f>IFERROR(IF(Sale!H1095 &lt;&gt; "", Sale!H1095, ""), "")</f>
        <v/>
      </c>
      <c r="BL1111" s="88" t="str">
        <f>IFERROR(IF(Sale!I1095 &lt;&gt; "", Sale!I1095, ""), "")</f>
        <v/>
      </c>
      <c r="BM1111" s="88" t="str">
        <f>IFERROR(IF(Sale!J1095 &lt;&gt; "", Sale!J1095, ""), "")</f>
        <v/>
      </c>
      <c r="BN1111" s="88" t="str">
        <f>IFERROR(IF(Sale!K1095 &lt;&gt; "", Sale!K1095, ""), "")</f>
        <v/>
      </c>
      <c r="BO1111" s="88" t="str">
        <f>IFERROR(IF(Sale!L1095 &lt;&gt; "", Sale!L1095, ""), "")</f>
        <v/>
      </c>
      <c r="BP1111" s="88" t="str">
        <f>IFERROR(IF(Sale!M1095 &lt;&gt; "", Sale!M1095, ""), "")</f>
        <v/>
      </c>
      <c r="BQ1111" s="88" t="str">
        <f>IFERROR(IF(Sale!N1095 &lt;&gt; "", Sale!N1095, ""), "")</f>
        <v/>
      </c>
      <c r="BR1111" s="88" t="str">
        <f>IFERROR(IF(Sale!O1095 &lt;&gt; "", Sale!O1095, ""), "")</f>
        <v/>
      </c>
    </row>
    <row r="1112" spans="26:70">
      <c r="Z1112" s="101" t="str">
        <f>IF(AB1112 &lt;&gt; "", (COUNTIF($AB$19:AB1112,AB1112)&amp;"_"&amp;AB1112),"")</f>
        <v/>
      </c>
      <c r="AA1112" s="125" t="str">
        <f>IFERROR(IF(Purchase!A1095 &lt;&gt;"",Purchase!A1095,""),"")</f>
        <v/>
      </c>
      <c r="AB1112" s="101" t="str">
        <f>IFERROR(IF(Purchase!B1095 &lt;&gt;"",Purchase!B1095,""),"")</f>
        <v/>
      </c>
      <c r="AC1112" s="101" t="str">
        <f>IFERROR(IF(Purchase!C1095 &lt;&gt;"",Purchase!C1095,""),"")</f>
        <v/>
      </c>
      <c r="AD1112" s="89" t="str">
        <f>IFERROR(IF(Purchase!D1095 &lt;&gt;"",Purchase!D1095,""),"")</f>
        <v/>
      </c>
      <c r="AE1112" s="89" t="str">
        <f>IFERROR(IF(Purchase!E1095 &lt;&gt;"",Purchase!E1095,""),"")</f>
        <v/>
      </c>
      <c r="AF1112" s="89" t="str">
        <f>IFERROR(IF(Purchase!F1095 &lt;&gt;"",Purchase!F1095,""),"")</f>
        <v/>
      </c>
      <c r="AG1112" s="89" t="str">
        <f>IFERROR(IF(Purchase!G1095 &lt;&gt;"",Purchase!G1095,""),"")</f>
        <v/>
      </c>
      <c r="AH1112" s="89" t="str">
        <f>IFERROR(IF(Purchase!H1095 &lt;&gt;"",Purchase!H1095,""),"")</f>
        <v/>
      </c>
      <c r="AI1112" s="89" t="str">
        <f>IFERROR(IF(Purchase!I1095 &lt;&gt;"",Purchase!I1095,""),"")</f>
        <v/>
      </c>
      <c r="AJ1112" s="89" t="str">
        <f>IFERROR(IF(Purchase!J1095 &lt;&gt;"",Purchase!J1095,""),"")</f>
        <v/>
      </c>
      <c r="AK1112" s="101" t="str">
        <f t="shared" si="42"/>
        <v/>
      </c>
      <c r="BD1112" s="94" t="str">
        <f>IFERROR(IF(Sale!A1096 &lt;&gt; "", Sale!A1096, ""), "")</f>
        <v/>
      </c>
      <c r="BE1112" s="88" t="str">
        <f>IFERROR(IF(Sale!B1096 &lt;&gt; "", Sale!B1096, ""), "")</f>
        <v/>
      </c>
      <c r="BF1112" s="88" t="str">
        <f>IFERROR(IF(Sale!C1096 &lt;&gt; "", Sale!C1096, ""), "")</f>
        <v/>
      </c>
      <c r="BG1112" s="88" t="str">
        <f>IFERROR(IF(Sale!D1096 &lt;&gt; "", Sale!D1096, ""), "")</f>
        <v/>
      </c>
      <c r="BH1112" s="88" t="str">
        <f>IFERROR(IF(Sale!E1096 &lt;&gt; "", Sale!E1096, ""), "")</f>
        <v/>
      </c>
      <c r="BI1112" s="88" t="str">
        <f>IFERROR(IF(Sale!F1096 &lt;&gt; "", Sale!F1096, ""), "")</f>
        <v/>
      </c>
      <c r="BJ1112" s="88" t="str">
        <f>IFERROR(IF(Sale!G1096 &lt;&gt; "", Sale!G1096, ""), "")</f>
        <v/>
      </c>
      <c r="BK1112" s="88" t="str">
        <f>IFERROR(IF(Sale!H1096 &lt;&gt; "", Sale!H1096, ""), "")</f>
        <v/>
      </c>
      <c r="BL1112" s="88" t="str">
        <f>IFERROR(IF(Sale!I1096 &lt;&gt; "", Sale!I1096, ""), "")</f>
        <v/>
      </c>
      <c r="BM1112" s="88" t="str">
        <f>IFERROR(IF(Sale!J1096 &lt;&gt; "", Sale!J1096, ""), "")</f>
        <v/>
      </c>
      <c r="BN1112" s="88" t="str">
        <f>IFERROR(IF(Sale!K1096 &lt;&gt; "", Sale!K1096, ""), "")</f>
        <v/>
      </c>
      <c r="BO1112" s="88" t="str">
        <f>IFERROR(IF(Sale!L1096 &lt;&gt; "", Sale!L1096, ""), "")</f>
        <v/>
      </c>
      <c r="BP1112" s="88" t="str">
        <f>IFERROR(IF(Sale!M1096 &lt;&gt; "", Sale!M1096, ""), "")</f>
        <v/>
      </c>
      <c r="BQ1112" s="88" t="str">
        <f>IFERROR(IF(Sale!N1096 &lt;&gt; "", Sale!N1096, ""), "")</f>
        <v/>
      </c>
      <c r="BR1112" s="88" t="str">
        <f>IFERROR(IF(Sale!O1096 &lt;&gt; "", Sale!O1096, ""), "")</f>
        <v/>
      </c>
    </row>
    <row r="1113" spans="26:70">
      <c r="Z1113" s="101" t="str">
        <f>IF(AB1113 &lt;&gt; "", (COUNTIF($AB$19:AB1113,AB1113)&amp;"_"&amp;AB1113),"")</f>
        <v/>
      </c>
      <c r="AA1113" s="125" t="str">
        <f>IFERROR(IF(Purchase!A1096 &lt;&gt;"",Purchase!A1096,""),"")</f>
        <v/>
      </c>
      <c r="AB1113" s="101" t="str">
        <f>IFERROR(IF(Purchase!B1096 &lt;&gt;"",Purchase!B1096,""),"")</f>
        <v/>
      </c>
      <c r="AC1113" s="101" t="str">
        <f>IFERROR(IF(Purchase!C1096 &lt;&gt;"",Purchase!C1096,""),"")</f>
        <v/>
      </c>
      <c r="AD1113" s="89" t="str">
        <f>IFERROR(IF(Purchase!D1096 &lt;&gt;"",Purchase!D1096,""),"")</f>
        <v/>
      </c>
      <c r="AE1113" s="89" t="str">
        <f>IFERROR(IF(Purchase!E1096 &lt;&gt;"",Purchase!E1096,""),"")</f>
        <v/>
      </c>
      <c r="AF1113" s="89" t="str">
        <f>IFERROR(IF(Purchase!F1096 &lt;&gt;"",Purchase!F1096,""),"")</f>
        <v/>
      </c>
      <c r="AG1113" s="89" t="str">
        <f>IFERROR(IF(Purchase!G1096 &lt;&gt;"",Purchase!G1096,""),"")</f>
        <v/>
      </c>
      <c r="AH1113" s="89" t="str">
        <f>IFERROR(IF(Purchase!H1096 &lt;&gt;"",Purchase!H1096,""),"")</f>
        <v/>
      </c>
      <c r="AI1113" s="89" t="str">
        <f>IFERROR(IF(Purchase!I1096 &lt;&gt;"",Purchase!I1096,""),"")</f>
        <v/>
      </c>
      <c r="AJ1113" s="89" t="str">
        <f>IFERROR(IF(Purchase!J1096 &lt;&gt;"",Purchase!J1096,""),"")</f>
        <v/>
      </c>
      <c r="AK1113" s="101" t="str">
        <f t="shared" si="42"/>
        <v/>
      </c>
      <c r="BD1113" s="94" t="str">
        <f>IFERROR(IF(Sale!A1097 &lt;&gt; "", Sale!A1097, ""), "")</f>
        <v/>
      </c>
      <c r="BE1113" s="88" t="str">
        <f>IFERROR(IF(Sale!B1097 &lt;&gt; "", Sale!B1097, ""), "")</f>
        <v/>
      </c>
      <c r="BF1113" s="88" t="str">
        <f>IFERROR(IF(Sale!C1097 &lt;&gt; "", Sale!C1097, ""), "")</f>
        <v/>
      </c>
      <c r="BG1113" s="88" t="str">
        <f>IFERROR(IF(Sale!D1097 &lt;&gt; "", Sale!D1097, ""), "")</f>
        <v/>
      </c>
      <c r="BH1113" s="88" t="str">
        <f>IFERROR(IF(Sale!E1097 &lt;&gt; "", Sale!E1097, ""), "")</f>
        <v/>
      </c>
      <c r="BI1113" s="88" t="str">
        <f>IFERROR(IF(Sale!F1097 &lt;&gt; "", Sale!F1097, ""), "")</f>
        <v/>
      </c>
      <c r="BJ1113" s="88" t="str">
        <f>IFERROR(IF(Sale!G1097 &lt;&gt; "", Sale!G1097, ""), "")</f>
        <v/>
      </c>
      <c r="BK1113" s="88" t="str">
        <f>IFERROR(IF(Sale!H1097 &lt;&gt; "", Sale!H1097, ""), "")</f>
        <v/>
      </c>
      <c r="BL1113" s="88" t="str">
        <f>IFERROR(IF(Sale!I1097 &lt;&gt; "", Sale!I1097, ""), "")</f>
        <v/>
      </c>
      <c r="BM1113" s="88" t="str">
        <f>IFERROR(IF(Sale!J1097 &lt;&gt; "", Sale!J1097, ""), "")</f>
        <v/>
      </c>
      <c r="BN1113" s="88" t="str">
        <f>IFERROR(IF(Sale!K1097 &lt;&gt; "", Sale!K1097, ""), "")</f>
        <v/>
      </c>
      <c r="BO1113" s="88" t="str">
        <f>IFERROR(IF(Sale!L1097 &lt;&gt; "", Sale!L1097, ""), "")</f>
        <v/>
      </c>
      <c r="BP1113" s="88" t="str">
        <f>IFERROR(IF(Sale!M1097 &lt;&gt; "", Sale!M1097, ""), "")</f>
        <v/>
      </c>
      <c r="BQ1113" s="88" t="str">
        <f>IFERROR(IF(Sale!N1097 &lt;&gt; "", Sale!N1097, ""), "")</f>
        <v/>
      </c>
      <c r="BR1113" s="88" t="str">
        <f>IFERROR(IF(Sale!O1097 &lt;&gt; "", Sale!O1097, ""), "")</f>
        <v/>
      </c>
    </row>
    <row r="1114" spans="26:70">
      <c r="Z1114" s="101" t="str">
        <f>IF(AB1114 &lt;&gt; "", (COUNTIF($AB$19:AB1114,AB1114)&amp;"_"&amp;AB1114),"")</f>
        <v/>
      </c>
      <c r="AA1114" s="125" t="str">
        <f>IFERROR(IF(Purchase!A1097 &lt;&gt;"",Purchase!A1097,""),"")</f>
        <v/>
      </c>
      <c r="AB1114" s="101" t="str">
        <f>IFERROR(IF(Purchase!B1097 &lt;&gt;"",Purchase!B1097,""),"")</f>
        <v/>
      </c>
      <c r="AC1114" s="101" t="str">
        <f>IFERROR(IF(Purchase!C1097 &lt;&gt;"",Purchase!C1097,""),"")</f>
        <v/>
      </c>
      <c r="AD1114" s="89" t="str">
        <f>IFERROR(IF(Purchase!D1097 &lt;&gt;"",Purchase!D1097,""),"")</f>
        <v/>
      </c>
      <c r="AE1114" s="89" t="str">
        <f>IFERROR(IF(Purchase!E1097 &lt;&gt;"",Purchase!E1097,""),"")</f>
        <v/>
      </c>
      <c r="AF1114" s="89" t="str">
        <f>IFERROR(IF(Purchase!F1097 &lt;&gt;"",Purchase!F1097,""),"")</f>
        <v/>
      </c>
      <c r="AG1114" s="89" t="str">
        <f>IFERROR(IF(Purchase!G1097 &lt;&gt;"",Purchase!G1097,""),"")</f>
        <v/>
      </c>
      <c r="AH1114" s="89" t="str">
        <f>IFERROR(IF(Purchase!H1097 &lt;&gt;"",Purchase!H1097,""),"")</f>
        <v/>
      </c>
      <c r="AI1114" s="89" t="str">
        <f>IFERROR(IF(Purchase!I1097 &lt;&gt;"",Purchase!I1097,""),"")</f>
        <v/>
      </c>
      <c r="AJ1114" s="89" t="str">
        <f>IFERROR(IF(Purchase!J1097 &lt;&gt;"",Purchase!J1097,""),"")</f>
        <v/>
      </c>
      <c r="AK1114" s="101" t="str">
        <f t="shared" si="42"/>
        <v/>
      </c>
      <c r="BD1114" s="94" t="str">
        <f>IFERROR(IF(Sale!A1098 &lt;&gt; "", Sale!A1098, ""), "")</f>
        <v/>
      </c>
      <c r="BE1114" s="88" t="str">
        <f>IFERROR(IF(Sale!B1098 &lt;&gt; "", Sale!B1098, ""), "")</f>
        <v/>
      </c>
      <c r="BF1114" s="88" t="str">
        <f>IFERROR(IF(Sale!C1098 &lt;&gt; "", Sale!C1098, ""), "")</f>
        <v/>
      </c>
      <c r="BG1114" s="88" t="str">
        <f>IFERROR(IF(Sale!D1098 &lt;&gt; "", Sale!D1098, ""), "")</f>
        <v/>
      </c>
      <c r="BH1114" s="88" t="str">
        <f>IFERROR(IF(Sale!E1098 &lt;&gt; "", Sale!E1098, ""), "")</f>
        <v/>
      </c>
      <c r="BI1114" s="88" t="str">
        <f>IFERROR(IF(Sale!F1098 &lt;&gt; "", Sale!F1098, ""), "")</f>
        <v/>
      </c>
      <c r="BJ1114" s="88" t="str">
        <f>IFERROR(IF(Sale!G1098 &lt;&gt; "", Sale!G1098, ""), "")</f>
        <v/>
      </c>
      <c r="BK1114" s="88" t="str">
        <f>IFERROR(IF(Sale!H1098 &lt;&gt; "", Sale!H1098, ""), "")</f>
        <v/>
      </c>
      <c r="BL1114" s="88" t="str">
        <f>IFERROR(IF(Sale!I1098 &lt;&gt; "", Sale!I1098, ""), "")</f>
        <v/>
      </c>
      <c r="BM1114" s="88" t="str">
        <f>IFERROR(IF(Sale!J1098 &lt;&gt; "", Sale!J1098, ""), "")</f>
        <v/>
      </c>
      <c r="BN1114" s="88" t="str">
        <f>IFERROR(IF(Sale!K1098 &lt;&gt; "", Sale!K1098, ""), "")</f>
        <v/>
      </c>
      <c r="BO1114" s="88" t="str">
        <f>IFERROR(IF(Sale!L1098 &lt;&gt; "", Sale!L1098, ""), "")</f>
        <v/>
      </c>
      <c r="BP1114" s="88" t="str">
        <f>IFERROR(IF(Sale!M1098 &lt;&gt; "", Sale!M1098, ""), "")</f>
        <v/>
      </c>
      <c r="BQ1114" s="88" t="str">
        <f>IFERROR(IF(Sale!N1098 &lt;&gt; "", Sale!N1098, ""), "")</f>
        <v/>
      </c>
      <c r="BR1114" s="88" t="str">
        <f>IFERROR(IF(Sale!O1098 &lt;&gt; "", Sale!O1098, ""), "")</f>
        <v/>
      </c>
    </row>
    <row r="1115" spans="26:70">
      <c r="Z1115" s="101" t="str">
        <f>IF(AB1115 &lt;&gt; "", (COUNTIF($AB$19:AB1115,AB1115)&amp;"_"&amp;AB1115),"")</f>
        <v/>
      </c>
      <c r="AA1115" s="125" t="str">
        <f>IFERROR(IF(Purchase!A1098 &lt;&gt;"",Purchase!A1098,""),"")</f>
        <v/>
      </c>
      <c r="AB1115" s="101" t="str">
        <f>IFERROR(IF(Purchase!B1098 &lt;&gt;"",Purchase!B1098,""),"")</f>
        <v/>
      </c>
      <c r="AC1115" s="101" t="str">
        <f>IFERROR(IF(Purchase!C1098 &lt;&gt;"",Purchase!C1098,""),"")</f>
        <v/>
      </c>
      <c r="AD1115" s="89" t="str">
        <f>IFERROR(IF(Purchase!D1098 &lt;&gt;"",Purchase!D1098,""),"")</f>
        <v/>
      </c>
      <c r="AE1115" s="89" t="str">
        <f>IFERROR(IF(Purchase!E1098 &lt;&gt;"",Purchase!E1098,""),"")</f>
        <v/>
      </c>
      <c r="AF1115" s="89" t="str">
        <f>IFERROR(IF(Purchase!F1098 &lt;&gt;"",Purchase!F1098,""),"")</f>
        <v/>
      </c>
      <c r="AG1115" s="89" t="str">
        <f>IFERROR(IF(Purchase!G1098 &lt;&gt;"",Purchase!G1098,""),"")</f>
        <v/>
      </c>
      <c r="AH1115" s="89" t="str">
        <f>IFERROR(IF(Purchase!H1098 &lt;&gt;"",Purchase!H1098,""),"")</f>
        <v/>
      </c>
      <c r="AI1115" s="89" t="str">
        <f>IFERROR(IF(Purchase!I1098 &lt;&gt;"",Purchase!I1098,""),"")</f>
        <v/>
      </c>
      <c r="AJ1115" s="89" t="str">
        <f>IFERROR(IF(Purchase!J1098 &lt;&gt;"",Purchase!J1098,""),"")</f>
        <v/>
      </c>
      <c r="AK1115" s="101" t="str">
        <f t="shared" si="42"/>
        <v/>
      </c>
      <c r="BD1115" s="94" t="str">
        <f>IFERROR(IF(Sale!A1099 &lt;&gt; "", Sale!A1099, ""), "")</f>
        <v/>
      </c>
      <c r="BE1115" s="88" t="str">
        <f>IFERROR(IF(Sale!B1099 &lt;&gt; "", Sale!B1099, ""), "")</f>
        <v/>
      </c>
      <c r="BF1115" s="88" t="str">
        <f>IFERROR(IF(Sale!C1099 &lt;&gt; "", Sale!C1099, ""), "")</f>
        <v/>
      </c>
      <c r="BG1115" s="88" t="str">
        <f>IFERROR(IF(Sale!D1099 &lt;&gt; "", Sale!D1099, ""), "")</f>
        <v/>
      </c>
      <c r="BH1115" s="88" t="str">
        <f>IFERROR(IF(Sale!E1099 &lt;&gt; "", Sale!E1099, ""), "")</f>
        <v/>
      </c>
      <c r="BI1115" s="88" t="str">
        <f>IFERROR(IF(Sale!F1099 &lt;&gt; "", Sale!F1099, ""), "")</f>
        <v/>
      </c>
      <c r="BJ1115" s="88" t="str">
        <f>IFERROR(IF(Sale!G1099 &lt;&gt; "", Sale!G1099, ""), "")</f>
        <v/>
      </c>
      <c r="BK1115" s="88" t="str">
        <f>IFERROR(IF(Sale!H1099 &lt;&gt; "", Sale!H1099, ""), "")</f>
        <v/>
      </c>
      <c r="BL1115" s="88" t="str">
        <f>IFERROR(IF(Sale!I1099 &lt;&gt; "", Sale!I1099, ""), "")</f>
        <v/>
      </c>
      <c r="BM1115" s="88" t="str">
        <f>IFERROR(IF(Sale!J1099 &lt;&gt; "", Sale!J1099, ""), "")</f>
        <v/>
      </c>
      <c r="BN1115" s="88" t="str">
        <f>IFERROR(IF(Sale!K1099 &lt;&gt; "", Sale!K1099, ""), "")</f>
        <v/>
      </c>
      <c r="BO1115" s="88" t="str">
        <f>IFERROR(IF(Sale!L1099 &lt;&gt; "", Sale!L1099, ""), "")</f>
        <v/>
      </c>
      <c r="BP1115" s="88" t="str">
        <f>IFERROR(IF(Sale!M1099 &lt;&gt; "", Sale!M1099, ""), "")</f>
        <v/>
      </c>
      <c r="BQ1115" s="88" t="str">
        <f>IFERROR(IF(Sale!N1099 &lt;&gt; "", Sale!N1099, ""), "")</f>
        <v/>
      </c>
      <c r="BR1115" s="88" t="str">
        <f>IFERROR(IF(Sale!O1099 &lt;&gt; "", Sale!O1099, ""), "")</f>
        <v/>
      </c>
    </row>
    <row r="1116" spans="26:70">
      <c r="Z1116" s="101" t="str">
        <f>IF(AB1116 &lt;&gt; "", (COUNTIF($AB$19:AB1116,AB1116)&amp;"_"&amp;AB1116),"")</f>
        <v/>
      </c>
      <c r="AA1116" s="125" t="str">
        <f>IFERROR(IF(Purchase!A1099 &lt;&gt;"",Purchase!A1099,""),"")</f>
        <v/>
      </c>
      <c r="AB1116" s="101" t="str">
        <f>IFERROR(IF(Purchase!B1099 &lt;&gt;"",Purchase!B1099,""),"")</f>
        <v/>
      </c>
      <c r="AC1116" s="101" t="str">
        <f>IFERROR(IF(Purchase!C1099 &lt;&gt;"",Purchase!C1099,""),"")</f>
        <v/>
      </c>
      <c r="AD1116" s="89" t="str">
        <f>IFERROR(IF(Purchase!D1099 &lt;&gt;"",Purchase!D1099,""),"")</f>
        <v/>
      </c>
      <c r="AE1116" s="89" t="str">
        <f>IFERROR(IF(Purchase!E1099 &lt;&gt;"",Purchase!E1099,""),"")</f>
        <v/>
      </c>
      <c r="AF1116" s="89" t="str">
        <f>IFERROR(IF(Purchase!F1099 &lt;&gt;"",Purchase!F1099,""),"")</f>
        <v/>
      </c>
      <c r="AG1116" s="89" t="str">
        <f>IFERROR(IF(Purchase!G1099 &lt;&gt;"",Purchase!G1099,""),"")</f>
        <v/>
      </c>
      <c r="AH1116" s="89" t="str">
        <f>IFERROR(IF(Purchase!H1099 &lt;&gt;"",Purchase!H1099,""),"")</f>
        <v/>
      </c>
      <c r="AI1116" s="89" t="str">
        <f>IFERROR(IF(Purchase!I1099 &lt;&gt;"",Purchase!I1099,""),"")</f>
        <v/>
      </c>
      <c r="AJ1116" s="89" t="str">
        <f>IFERROR(IF(Purchase!J1099 &lt;&gt;"",Purchase!J1099,""),"")</f>
        <v/>
      </c>
      <c r="AK1116" s="101" t="str">
        <f t="shared" si="42"/>
        <v/>
      </c>
      <c r="BD1116" s="94" t="str">
        <f>IFERROR(IF(Sale!A1100 &lt;&gt; "", Sale!A1100, ""), "")</f>
        <v/>
      </c>
      <c r="BE1116" s="88" t="str">
        <f>IFERROR(IF(Sale!B1100 &lt;&gt; "", Sale!B1100, ""), "")</f>
        <v/>
      </c>
      <c r="BF1116" s="88" t="str">
        <f>IFERROR(IF(Sale!C1100 &lt;&gt; "", Sale!C1100, ""), "")</f>
        <v/>
      </c>
      <c r="BG1116" s="88" t="str">
        <f>IFERROR(IF(Sale!D1100 &lt;&gt; "", Sale!D1100, ""), "")</f>
        <v/>
      </c>
      <c r="BH1116" s="88" t="str">
        <f>IFERROR(IF(Sale!E1100 &lt;&gt; "", Sale!E1100, ""), "")</f>
        <v/>
      </c>
      <c r="BI1116" s="88" t="str">
        <f>IFERROR(IF(Sale!F1100 &lt;&gt; "", Sale!F1100, ""), "")</f>
        <v/>
      </c>
      <c r="BJ1116" s="88" t="str">
        <f>IFERROR(IF(Sale!G1100 &lt;&gt; "", Sale!G1100, ""), "")</f>
        <v/>
      </c>
      <c r="BK1116" s="88" t="str">
        <f>IFERROR(IF(Sale!H1100 &lt;&gt; "", Sale!H1100, ""), "")</f>
        <v/>
      </c>
      <c r="BL1116" s="88" t="str">
        <f>IFERROR(IF(Sale!I1100 &lt;&gt; "", Sale!I1100, ""), "")</f>
        <v/>
      </c>
      <c r="BM1116" s="88" t="str">
        <f>IFERROR(IF(Sale!J1100 &lt;&gt; "", Sale!J1100, ""), "")</f>
        <v/>
      </c>
      <c r="BN1116" s="88" t="str">
        <f>IFERROR(IF(Sale!K1100 &lt;&gt; "", Sale!K1100, ""), "")</f>
        <v/>
      </c>
      <c r="BO1116" s="88" t="str">
        <f>IFERROR(IF(Sale!L1100 &lt;&gt; "", Sale!L1100, ""), "")</f>
        <v/>
      </c>
      <c r="BP1116" s="88" t="str">
        <f>IFERROR(IF(Sale!M1100 &lt;&gt; "", Sale!M1100, ""), "")</f>
        <v/>
      </c>
      <c r="BQ1116" s="88" t="str">
        <f>IFERROR(IF(Sale!N1100 &lt;&gt; "", Sale!N1100, ""), "")</f>
        <v/>
      </c>
      <c r="BR1116" s="88" t="str">
        <f>IFERROR(IF(Sale!O1100 &lt;&gt; "", Sale!O1100, ""), "")</f>
        <v/>
      </c>
    </row>
    <row r="1117" spans="26:70">
      <c r="Z1117" s="101" t="str">
        <f>IF(AB1117 &lt;&gt; "", (COUNTIF($AB$19:AB1117,AB1117)&amp;"_"&amp;AB1117),"")</f>
        <v/>
      </c>
      <c r="AA1117" s="125" t="str">
        <f>IFERROR(IF(Purchase!A1100 &lt;&gt;"",Purchase!A1100,""),"")</f>
        <v/>
      </c>
      <c r="AB1117" s="101" t="str">
        <f>IFERROR(IF(Purchase!B1100 &lt;&gt;"",Purchase!B1100,""),"")</f>
        <v/>
      </c>
      <c r="AC1117" s="101" t="str">
        <f>IFERROR(IF(Purchase!C1100 &lt;&gt;"",Purchase!C1100,""),"")</f>
        <v/>
      </c>
      <c r="AD1117" s="89" t="str">
        <f>IFERROR(IF(Purchase!D1100 &lt;&gt;"",Purchase!D1100,""),"")</f>
        <v/>
      </c>
      <c r="AE1117" s="89" t="str">
        <f>IFERROR(IF(Purchase!E1100 &lt;&gt;"",Purchase!E1100,""),"")</f>
        <v/>
      </c>
      <c r="AF1117" s="89" t="str">
        <f>IFERROR(IF(Purchase!F1100 &lt;&gt;"",Purchase!F1100,""),"")</f>
        <v/>
      </c>
      <c r="AG1117" s="89" t="str">
        <f>IFERROR(IF(Purchase!G1100 &lt;&gt;"",Purchase!G1100,""),"")</f>
        <v/>
      </c>
      <c r="AH1117" s="89" t="str">
        <f>IFERROR(IF(Purchase!H1100 &lt;&gt;"",Purchase!H1100,""),"")</f>
        <v/>
      </c>
      <c r="AI1117" s="89" t="str">
        <f>IFERROR(IF(Purchase!I1100 &lt;&gt;"",Purchase!I1100,""),"")</f>
        <v/>
      </c>
      <c r="AJ1117" s="89" t="str">
        <f>IFERROR(IF(Purchase!J1100 &lt;&gt;"",Purchase!J1100,""),"")</f>
        <v/>
      </c>
      <c r="AK1117" s="101" t="str">
        <f t="shared" si="42"/>
        <v/>
      </c>
      <c r="BD1117" s="94" t="str">
        <f>IFERROR(IF(Sale!A1101 &lt;&gt; "", Sale!A1101, ""), "")</f>
        <v/>
      </c>
      <c r="BE1117" s="88" t="str">
        <f>IFERROR(IF(Sale!B1101 &lt;&gt; "", Sale!B1101, ""), "")</f>
        <v/>
      </c>
      <c r="BF1117" s="88" t="str">
        <f>IFERROR(IF(Sale!C1101 &lt;&gt; "", Sale!C1101, ""), "")</f>
        <v/>
      </c>
      <c r="BG1117" s="88" t="str">
        <f>IFERROR(IF(Sale!D1101 &lt;&gt; "", Sale!D1101, ""), "")</f>
        <v/>
      </c>
      <c r="BH1117" s="88" t="str">
        <f>IFERROR(IF(Sale!E1101 &lt;&gt; "", Sale!E1101, ""), "")</f>
        <v/>
      </c>
      <c r="BI1117" s="88" t="str">
        <f>IFERROR(IF(Sale!F1101 &lt;&gt; "", Sale!F1101, ""), "")</f>
        <v/>
      </c>
      <c r="BJ1117" s="88" t="str">
        <f>IFERROR(IF(Sale!G1101 &lt;&gt; "", Sale!G1101, ""), "")</f>
        <v/>
      </c>
      <c r="BK1117" s="88" t="str">
        <f>IFERROR(IF(Sale!H1101 &lt;&gt; "", Sale!H1101, ""), "")</f>
        <v/>
      </c>
      <c r="BL1117" s="88" t="str">
        <f>IFERROR(IF(Sale!I1101 &lt;&gt; "", Sale!I1101, ""), "")</f>
        <v/>
      </c>
      <c r="BM1117" s="88" t="str">
        <f>IFERROR(IF(Sale!J1101 &lt;&gt; "", Sale!J1101, ""), "")</f>
        <v/>
      </c>
      <c r="BN1117" s="88" t="str">
        <f>IFERROR(IF(Sale!K1101 &lt;&gt; "", Sale!K1101, ""), "")</f>
        <v/>
      </c>
      <c r="BO1117" s="88" t="str">
        <f>IFERROR(IF(Sale!L1101 &lt;&gt; "", Sale!L1101, ""), "")</f>
        <v/>
      </c>
      <c r="BP1117" s="88" t="str">
        <f>IFERROR(IF(Sale!M1101 &lt;&gt; "", Sale!M1101, ""), "")</f>
        <v/>
      </c>
      <c r="BQ1117" s="88" t="str">
        <f>IFERROR(IF(Sale!N1101 &lt;&gt; "", Sale!N1101, ""), "")</f>
        <v/>
      </c>
      <c r="BR1117" s="88" t="str">
        <f>IFERROR(IF(Sale!O1101 &lt;&gt; "", Sale!O1101, ""), "")</f>
        <v/>
      </c>
    </row>
    <row r="1118" spans="26:70">
      <c r="Z1118" s="101" t="str">
        <f>IF(AB1118 &lt;&gt; "", (COUNTIF($AB$19:AB1118,AB1118)&amp;"_"&amp;AB1118),"")</f>
        <v/>
      </c>
      <c r="AA1118" s="125" t="str">
        <f>IFERROR(IF(Purchase!A1101 &lt;&gt;"",Purchase!A1101,""),"")</f>
        <v/>
      </c>
      <c r="AB1118" s="101" t="str">
        <f>IFERROR(IF(Purchase!B1101 &lt;&gt;"",Purchase!B1101,""),"")</f>
        <v/>
      </c>
      <c r="AC1118" s="101" t="str">
        <f>IFERROR(IF(Purchase!C1101 &lt;&gt;"",Purchase!C1101,""),"")</f>
        <v/>
      </c>
      <c r="AD1118" s="89" t="str">
        <f>IFERROR(IF(Purchase!D1101 &lt;&gt;"",Purchase!D1101,""),"")</f>
        <v/>
      </c>
      <c r="AE1118" s="89" t="str">
        <f>IFERROR(IF(Purchase!E1101 &lt;&gt;"",Purchase!E1101,""),"")</f>
        <v/>
      </c>
      <c r="AF1118" s="89" t="str">
        <f>IFERROR(IF(Purchase!F1101 &lt;&gt;"",Purchase!F1101,""),"")</f>
        <v/>
      </c>
      <c r="AG1118" s="89" t="str">
        <f>IFERROR(IF(Purchase!G1101 &lt;&gt;"",Purchase!G1101,""),"")</f>
        <v/>
      </c>
      <c r="AH1118" s="89" t="str">
        <f>IFERROR(IF(Purchase!H1101 &lt;&gt;"",Purchase!H1101,""),"")</f>
        <v/>
      </c>
      <c r="AI1118" s="89" t="str">
        <f>IFERROR(IF(Purchase!I1101 &lt;&gt;"",Purchase!I1101,""),"")</f>
        <v/>
      </c>
      <c r="AJ1118" s="89" t="str">
        <f>IFERROR(IF(Purchase!J1101 &lt;&gt;"",Purchase!J1101,""),"")</f>
        <v/>
      </c>
      <c r="AK1118" s="101" t="str">
        <f t="shared" si="42"/>
        <v/>
      </c>
      <c r="BD1118" s="94" t="str">
        <f>IFERROR(IF(Sale!A1102 &lt;&gt; "", Sale!A1102, ""), "")</f>
        <v/>
      </c>
      <c r="BE1118" s="88" t="str">
        <f>IFERROR(IF(Sale!B1102 &lt;&gt; "", Sale!B1102, ""), "")</f>
        <v/>
      </c>
      <c r="BF1118" s="88" t="str">
        <f>IFERROR(IF(Sale!C1102 &lt;&gt; "", Sale!C1102, ""), "")</f>
        <v/>
      </c>
      <c r="BG1118" s="88" t="str">
        <f>IFERROR(IF(Sale!D1102 &lt;&gt; "", Sale!D1102, ""), "")</f>
        <v/>
      </c>
      <c r="BH1118" s="88" t="str">
        <f>IFERROR(IF(Sale!E1102 &lt;&gt; "", Sale!E1102, ""), "")</f>
        <v/>
      </c>
      <c r="BI1118" s="88" t="str">
        <f>IFERROR(IF(Sale!F1102 &lt;&gt; "", Sale!F1102, ""), "")</f>
        <v/>
      </c>
      <c r="BJ1118" s="88" t="str">
        <f>IFERROR(IF(Sale!G1102 &lt;&gt; "", Sale!G1102, ""), "")</f>
        <v/>
      </c>
      <c r="BK1118" s="88" t="str">
        <f>IFERROR(IF(Sale!H1102 &lt;&gt; "", Sale!H1102, ""), "")</f>
        <v/>
      </c>
      <c r="BL1118" s="88" t="str">
        <f>IFERROR(IF(Sale!I1102 &lt;&gt; "", Sale!I1102, ""), "")</f>
        <v/>
      </c>
      <c r="BM1118" s="88" t="str">
        <f>IFERROR(IF(Sale!J1102 &lt;&gt; "", Sale!J1102, ""), "")</f>
        <v/>
      </c>
      <c r="BN1118" s="88" t="str">
        <f>IFERROR(IF(Sale!K1102 &lt;&gt; "", Sale!K1102, ""), "")</f>
        <v/>
      </c>
      <c r="BO1118" s="88" t="str">
        <f>IFERROR(IF(Sale!L1102 &lt;&gt; "", Sale!L1102, ""), "")</f>
        <v/>
      </c>
      <c r="BP1118" s="88" t="str">
        <f>IFERROR(IF(Sale!M1102 &lt;&gt; "", Sale!M1102, ""), "")</f>
        <v/>
      </c>
      <c r="BQ1118" s="88" t="str">
        <f>IFERROR(IF(Sale!N1102 &lt;&gt; "", Sale!N1102, ""), "")</f>
        <v/>
      </c>
      <c r="BR1118" s="88" t="str">
        <f>IFERROR(IF(Sale!O1102 &lt;&gt; "", Sale!O1102, ""), "")</f>
        <v/>
      </c>
    </row>
    <row r="1119" spans="26:70">
      <c r="Z1119" s="101" t="str">
        <f>IF(AB1119 &lt;&gt; "", (COUNTIF($AB$19:AB1119,AB1119)&amp;"_"&amp;AB1119),"")</f>
        <v/>
      </c>
      <c r="AA1119" s="125" t="str">
        <f>IFERROR(IF(Purchase!A1102 &lt;&gt;"",Purchase!A1102,""),"")</f>
        <v/>
      </c>
      <c r="AB1119" s="101" t="str">
        <f>IFERROR(IF(Purchase!B1102 &lt;&gt;"",Purchase!B1102,""),"")</f>
        <v/>
      </c>
      <c r="AC1119" s="101" t="str">
        <f>IFERROR(IF(Purchase!C1102 &lt;&gt;"",Purchase!C1102,""),"")</f>
        <v/>
      </c>
      <c r="AD1119" s="89" t="str">
        <f>IFERROR(IF(Purchase!D1102 &lt;&gt;"",Purchase!D1102,""),"")</f>
        <v/>
      </c>
      <c r="AE1119" s="89" t="str">
        <f>IFERROR(IF(Purchase!E1102 &lt;&gt;"",Purchase!E1102,""),"")</f>
        <v/>
      </c>
      <c r="AF1119" s="89" t="str">
        <f>IFERROR(IF(Purchase!F1102 &lt;&gt;"",Purchase!F1102,""),"")</f>
        <v/>
      </c>
      <c r="AG1119" s="89" t="str">
        <f>IFERROR(IF(Purchase!G1102 &lt;&gt;"",Purchase!G1102,""),"")</f>
        <v/>
      </c>
      <c r="AH1119" s="89" t="str">
        <f>IFERROR(IF(Purchase!H1102 &lt;&gt;"",Purchase!H1102,""),"")</f>
        <v/>
      </c>
      <c r="AI1119" s="89" t="str">
        <f>IFERROR(IF(Purchase!I1102 &lt;&gt;"",Purchase!I1102,""),"")</f>
        <v/>
      </c>
      <c r="AJ1119" s="89" t="str">
        <f>IFERROR(IF(Purchase!J1102 &lt;&gt;"",Purchase!J1102,""),"")</f>
        <v/>
      </c>
      <c r="AK1119" s="101" t="str">
        <f t="shared" si="42"/>
        <v/>
      </c>
      <c r="BD1119" s="94" t="str">
        <f>IFERROR(IF(Sale!A1103 &lt;&gt; "", Sale!A1103, ""), "")</f>
        <v/>
      </c>
      <c r="BE1119" s="88" t="str">
        <f>IFERROR(IF(Sale!B1103 &lt;&gt; "", Sale!B1103, ""), "")</f>
        <v/>
      </c>
      <c r="BF1119" s="88" t="str">
        <f>IFERROR(IF(Sale!C1103 &lt;&gt; "", Sale!C1103, ""), "")</f>
        <v/>
      </c>
      <c r="BG1119" s="88" t="str">
        <f>IFERROR(IF(Sale!D1103 &lt;&gt; "", Sale!D1103, ""), "")</f>
        <v/>
      </c>
      <c r="BH1119" s="88" t="str">
        <f>IFERROR(IF(Sale!E1103 &lt;&gt; "", Sale!E1103, ""), "")</f>
        <v/>
      </c>
      <c r="BI1119" s="88" t="str">
        <f>IFERROR(IF(Sale!F1103 &lt;&gt; "", Sale!F1103, ""), "")</f>
        <v/>
      </c>
      <c r="BJ1119" s="88" t="str">
        <f>IFERROR(IF(Sale!G1103 &lt;&gt; "", Sale!G1103, ""), "")</f>
        <v/>
      </c>
      <c r="BK1119" s="88" t="str">
        <f>IFERROR(IF(Sale!H1103 &lt;&gt; "", Sale!H1103, ""), "")</f>
        <v/>
      </c>
      <c r="BL1119" s="88" t="str">
        <f>IFERROR(IF(Sale!I1103 &lt;&gt; "", Sale!I1103, ""), "")</f>
        <v/>
      </c>
      <c r="BM1119" s="88" t="str">
        <f>IFERROR(IF(Sale!J1103 &lt;&gt; "", Sale!J1103, ""), "")</f>
        <v/>
      </c>
      <c r="BN1119" s="88" t="str">
        <f>IFERROR(IF(Sale!K1103 &lt;&gt; "", Sale!K1103, ""), "")</f>
        <v/>
      </c>
      <c r="BO1119" s="88" t="str">
        <f>IFERROR(IF(Sale!L1103 &lt;&gt; "", Sale!L1103, ""), "")</f>
        <v/>
      </c>
      <c r="BP1119" s="88" t="str">
        <f>IFERROR(IF(Sale!M1103 &lt;&gt; "", Sale!M1103, ""), "")</f>
        <v/>
      </c>
      <c r="BQ1119" s="88" t="str">
        <f>IFERROR(IF(Sale!N1103 &lt;&gt; "", Sale!N1103, ""), "")</f>
        <v/>
      </c>
      <c r="BR1119" s="88" t="str">
        <f>IFERROR(IF(Sale!O1103 &lt;&gt; "", Sale!O1103, ""), "")</f>
        <v/>
      </c>
    </row>
    <row r="1120" spans="26:70">
      <c r="Z1120" s="101" t="str">
        <f>IF(AB1120 &lt;&gt; "", (COUNTIF($AB$19:AB1120,AB1120)&amp;"_"&amp;AB1120),"")</f>
        <v/>
      </c>
      <c r="AA1120" s="125" t="str">
        <f>IFERROR(IF(Purchase!A1103 &lt;&gt;"",Purchase!A1103,""),"")</f>
        <v/>
      </c>
      <c r="AB1120" s="101" t="str">
        <f>IFERROR(IF(Purchase!B1103 &lt;&gt;"",Purchase!B1103,""),"")</f>
        <v/>
      </c>
      <c r="AC1120" s="101" t="str">
        <f>IFERROR(IF(Purchase!C1103 &lt;&gt;"",Purchase!C1103,""),"")</f>
        <v/>
      </c>
      <c r="AD1120" s="89" t="str">
        <f>IFERROR(IF(Purchase!D1103 &lt;&gt;"",Purchase!D1103,""),"")</f>
        <v/>
      </c>
      <c r="AE1120" s="89" t="str">
        <f>IFERROR(IF(Purchase!E1103 &lt;&gt;"",Purchase!E1103,""),"")</f>
        <v/>
      </c>
      <c r="AF1120" s="89" t="str">
        <f>IFERROR(IF(Purchase!F1103 &lt;&gt;"",Purchase!F1103,""),"")</f>
        <v/>
      </c>
      <c r="AG1120" s="89" t="str">
        <f>IFERROR(IF(Purchase!G1103 &lt;&gt;"",Purchase!G1103,""),"")</f>
        <v/>
      </c>
      <c r="AH1120" s="89" t="str">
        <f>IFERROR(IF(Purchase!H1103 &lt;&gt;"",Purchase!H1103,""),"")</f>
        <v/>
      </c>
      <c r="AI1120" s="89" t="str">
        <f>IFERROR(IF(Purchase!I1103 &lt;&gt;"",Purchase!I1103,""),"")</f>
        <v/>
      </c>
      <c r="AJ1120" s="89" t="str">
        <f>IFERROR(IF(Purchase!J1103 &lt;&gt;"",Purchase!J1103,""),"")</f>
        <v/>
      </c>
      <c r="AK1120" s="101" t="str">
        <f t="shared" si="42"/>
        <v/>
      </c>
      <c r="BD1120" s="94" t="str">
        <f>IFERROR(IF(Sale!A1104 &lt;&gt; "", Sale!A1104, ""), "")</f>
        <v/>
      </c>
      <c r="BE1120" s="88" t="str">
        <f>IFERROR(IF(Sale!B1104 &lt;&gt; "", Sale!B1104, ""), "")</f>
        <v/>
      </c>
      <c r="BF1120" s="88" t="str">
        <f>IFERROR(IF(Sale!C1104 &lt;&gt; "", Sale!C1104, ""), "")</f>
        <v/>
      </c>
      <c r="BG1120" s="88" t="str">
        <f>IFERROR(IF(Sale!D1104 &lt;&gt; "", Sale!D1104, ""), "")</f>
        <v/>
      </c>
      <c r="BH1120" s="88" t="str">
        <f>IFERROR(IF(Sale!E1104 &lt;&gt; "", Sale!E1104, ""), "")</f>
        <v/>
      </c>
      <c r="BI1120" s="88" t="str">
        <f>IFERROR(IF(Sale!F1104 &lt;&gt; "", Sale!F1104, ""), "")</f>
        <v/>
      </c>
      <c r="BJ1120" s="88" t="str">
        <f>IFERROR(IF(Sale!G1104 &lt;&gt; "", Sale!G1104, ""), "")</f>
        <v/>
      </c>
      <c r="BK1120" s="88" t="str">
        <f>IFERROR(IF(Sale!H1104 &lt;&gt; "", Sale!H1104, ""), "")</f>
        <v/>
      </c>
      <c r="BL1120" s="88" t="str">
        <f>IFERROR(IF(Sale!I1104 &lt;&gt; "", Sale!I1104, ""), "")</f>
        <v/>
      </c>
      <c r="BM1120" s="88" t="str">
        <f>IFERROR(IF(Sale!J1104 &lt;&gt; "", Sale!J1104, ""), "")</f>
        <v/>
      </c>
      <c r="BN1120" s="88" t="str">
        <f>IFERROR(IF(Sale!K1104 &lt;&gt; "", Sale!K1104, ""), "")</f>
        <v/>
      </c>
      <c r="BO1120" s="88" t="str">
        <f>IFERROR(IF(Sale!L1104 &lt;&gt; "", Sale!L1104, ""), "")</f>
        <v/>
      </c>
      <c r="BP1120" s="88" t="str">
        <f>IFERROR(IF(Sale!M1104 &lt;&gt; "", Sale!M1104, ""), "")</f>
        <v/>
      </c>
      <c r="BQ1120" s="88" t="str">
        <f>IFERROR(IF(Sale!N1104 &lt;&gt; "", Sale!N1104, ""), "")</f>
        <v/>
      </c>
      <c r="BR1120" s="88" t="str">
        <f>IFERROR(IF(Sale!O1104 &lt;&gt; "", Sale!O1104, ""), "")</f>
        <v/>
      </c>
    </row>
    <row r="1121" spans="26:70">
      <c r="Z1121" s="101" t="str">
        <f>IF(AB1121 &lt;&gt; "", (COUNTIF($AB$19:AB1121,AB1121)&amp;"_"&amp;AB1121),"")</f>
        <v/>
      </c>
      <c r="AA1121" s="125" t="str">
        <f>IFERROR(IF(Purchase!A1104 &lt;&gt;"",Purchase!A1104,""),"")</f>
        <v/>
      </c>
      <c r="AB1121" s="101" t="str">
        <f>IFERROR(IF(Purchase!B1104 &lt;&gt;"",Purchase!B1104,""),"")</f>
        <v/>
      </c>
      <c r="AC1121" s="101" t="str">
        <f>IFERROR(IF(Purchase!C1104 &lt;&gt;"",Purchase!C1104,""),"")</f>
        <v/>
      </c>
      <c r="AD1121" s="89" t="str">
        <f>IFERROR(IF(Purchase!D1104 &lt;&gt;"",Purchase!D1104,""),"")</f>
        <v/>
      </c>
      <c r="AE1121" s="89" t="str">
        <f>IFERROR(IF(Purchase!E1104 &lt;&gt;"",Purchase!E1104,""),"")</f>
        <v/>
      </c>
      <c r="AF1121" s="89" t="str">
        <f>IFERROR(IF(Purchase!F1104 &lt;&gt;"",Purchase!F1104,""),"")</f>
        <v/>
      </c>
      <c r="AG1121" s="89" t="str">
        <f>IFERROR(IF(Purchase!G1104 &lt;&gt;"",Purchase!G1104,""),"")</f>
        <v/>
      </c>
      <c r="AH1121" s="89" t="str">
        <f>IFERROR(IF(Purchase!H1104 &lt;&gt;"",Purchase!H1104,""),"")</f>
        <v/>
      </c>
      <c r="AI1121" s="89" t="str">
        <f>IFERROR(IF(Purchase!I1104 &lt;&gt;"",Purchase!I1104,""),"")</f>
        <v/>
      </c>
      <c r="AJ1121" s="89" t="str">
        <f>IFERROR(IF(Purchase!J1104 &lt;&gt;"",Purchase!J1104,""),"")</f>
        <v/>
      </c>
      <c r="AK1121" s="101" t="str">
        <f t="shared" si="42"/>
        <v/>
      </c>
      <c r="BD1121" s="94" t="str">
        <f>IFERROR(IF(Sale!A1105 &lt;&gt; "", Sale!A1105, ""), "")</f>
        <v/>
      </c>
      <c r="BE1121" s="88" t="str">
        <f>IFERROR(IF(Sale!B1105 &lt;&gt; "", Sale!B1105, ""), "")</f>
        <v/>
      </c>
      <c r="BF1121" s="88" t="str">
        <f>IFERROR(IF(Sale!C1105 &lt;&gt; "", Sale!C1105, ""), "")</f>
        <v/>
      </c>
      <c r="BG1121" s="88" t="str">
        <f>IFERROR(IF(Sale!D1105 &lt;&gt; "", Sale!D1105, ""), "")</f>
        <v/>
      </c>
      <c r="BH1121" s="88" t="str">
        <f>IFERROR(IF(Sale!E1105 &lt;&gt; "", Sale!E1105, ""), "")</f>
        <v/>
      </c>
      <c r="BI1121" s="88" t="str">
        <f>IFERROR(IF(Sale!F1105 &lt;&gt; "", Sale!F1105, ""), "")</f>
        <v/>
      </c>
      <c r="BJ1121" s="88" t="str">
        <f>IFERROR(IF(Sale!G1105 &lt;&gt; "", Sale!G1105, ""), "")</f>
        <v/>
      </c>
      <c r="BK1121" s="88" t="str">
        <f>IFERROR(IF(Sale!H1105 &lt;&gt; "", Sale!H1105, ""), "")</f>
        <v/>
      </c>
      <c r="BL1121" s="88" t="str">
        <f>IFERROR(IF(Sale!I1105 &lt;&gt; "", Sale!I1105, ""), "")</f>
        <v/>
      </c>
      <c r="BM1121" s="88" t="str">
        <f>IFERROR(IF(Sale!J1105 &lt;&gt; "", Sale!J1105, ""), "")</f>
        <v/>
      </c>
      <c r="BN1121" s="88" t="str">
        <f>IFERROR(IF(Sale!K1105 &lt;&gt; "", Sale!K1105, ""), "")</f>
        <v/>
      </c>
      <c r="BO1121" s="88" t="str">
        <f>IFERROR(IF(Sale!L1105 &lt;&gt; "", Sale!L1105, ""), "")</f>
        <v/>
      </c>
      <c r="BP1121" s="88" t="str">
        <f>IFERROR(IF(Sale!M1105 &lt;&gt; "", Sale!M1105, ""), "")</f>
        <v/>
      </c>
      <c r="BQ1121" s="88" t="str">
        <f>IFERROR(IF(Sale!N1105 &lt;&gt; "", Sale!N1105, ""), "")</f>
        <v/>
      </c>
      <c r="BR1121" s="88" t="str">
        <f>IFERROR(IF(Sale!O1105 &lt;&gt; "", Sale!O1105, ""), "")</f>
        <v/>
      </c>
    </row>
    <row r="1122" spans="26:70">
      <c r="Z1122" s="101" t="str">
        <f>IF(AB1122 &lt;&gt; "", (COUNTIF($AB$19:AB1122,AB1122)&amp;"_"&amp;AB1122),"")</f>
        <v/>
      </c>
      <c r="AA1122" s="125" t="str">
        <f>IFERROR(IF(Purchase!A1105 &lt;&gt;"",Purchase!A1105,""),"")</f>
        <v/>
      </c>
      <c r="AB1122" s="101" t="str">
        <f>IFERROR(IF(Purchase!B1105 &lt;&gt;"",Purchase!B1105,""),"")</f>
        <v/>
      </c>
      <c r="AC1122" s="101" t="str">
        <f>IFERROR(IF(Purchase!C1105 &lt;&gt;"",Purchase!C1105,""),"")</f>
        <v/>
      </c>
      <c r="AD1122" s="89" t="str">
        <f>IFERROR(IF(Purchase!D1105 &lt;&gt;"",Purchase!D1105,""),"")</f>
        <v/>
      </c>
      <c r="AE1122" s="89" t="str">
        <f>IFERROR(IF(Purchase!E1105 &lt;&gt;"",Purchase!E1105,""),"")</f>
        <v/>
      </c>
      <c r="AF1122" s="89" t="str">
        <f>IFERROR(IF(Purchase!F1105 &lt;&gt;"",Purchase!F1105,""),"")</f>
        <v/>
      </c>
      <c r="AG1122" s="89" t="str">
        <f>IFERROR(IF(Purchase!G1105 &lt;&gt;"",Purchase!G1105,""),"")</f>
        <v/>
      </c>
      <c r="AH1122" s="89" t="str">
        <f>IFERROR(IF(Purchase!H1105 &lt;&gt;"",Purchase!H1105,""),"")</f>
        <v/>
      </c>
      <c r="AI1122" s="89" t="str">
        <f>IFERROR(IF(Purchase!I1105 &lt;&gt;"",Purchase!I1105,""),"")</f>
        <v/>
      </c>
      <c r="AJ1122" s="89" t="str">
        <f>IFERROR(IF(Purchase!J1105 &lt;&gt;"",Purchase!J1105,""),"")</f>
        <v/>
      </c>
      <c r="AK1122" s="101" t="str">
        <f t="shared" si="42"/>
        <v/>
      </c>
      <c r="BD1122" s="94" t="str">
        <f>IFERROR(IF(Sale!A1106 &lt;&gt; "", Sale!A1106, ""), "")</f>
        <v/>
      </c>
      <c r="BE1122" s="88" t="str">
        <f>IFERROR(IF(Sale!B1106 &lt;&gt; "", Sale!B1106, ""), "")</f>
        <v/>
      </c>
      <c r="BF1122" s="88" t="str">
        <f>IFERROR(IF(Sale!C1106 &lt;&gt; "", Sale!C1106, ""), "")</f>
        <v/>
      </c>
      <c r="BG1122" s="88" t="str">
        <f>IFERROR(IF(Sale!D1106 &lt;&gt; "", Sale!D1106, ""), "")</f>
        <v/>
      </c>
      <c r="BH1122" s="88" t="str">
        <f>IFERROR(IF(Sale!E1106 &lt;&gt; "", Sale!E1106, ""), "")</f>
        <v/>
      </c>
      <c r="BI1122" s="88" t="str">
        <f>IFERROR(IF(Sale!F1106 &lt;&gt; "", Sale!F1106, ""), "")</f>
        <v/>
      </c>
      <c r="BJ1122" s="88" t="str">
        <f>IFERROR(IF(Sale!G1106 &lt;&gt; "", Sale!G1106, ""), "")</f>
        <v/>
      </c>
      <c r="BK1122" s="88" t="str">
        <f>IFERROR(IF(Sale!H1106 &lt;&gt; "", Sale!H1106, ""), "")</f>
        <v/>
      </c>
      <c r="BL1122" s="88" t="str">
        <f>IFERROR(IF(Sale!I1106 &lt;&gt; "", Sale!I1106, ""), "")</f>
        <v/>
      </c>
      <c r="BM1122" s="88" t="str">
        <f>IFERROR(IF(Sale!J1106 &lt;&gt; "", Sale!J1106, ""), "")</f>
        <v/>
      </c>
      <c r="BN1122" s="88" t="str">
        <f>IFERROR(IF(Sale!K1106 &lt;&gt; "", Sale!K1106, ""), "")</f>
        <v/>
      </c>
      <c r="BO1122" s="88" t="str">
        <f>IFERROR(IF(Sale!L1106 &lt;&gt; "", Sale!L1106, ""), "")</f>
        <v/>
      </c>
      <c r="BP1122" s="88" t="str">
        <f>IFERROR(IF(Sale!M1106 &lt;&gt; "", Sale!M1106, ""), "")</f>
        <v/>
      </c>
      <c r="BQ1122" s="88" t="str">
        <f>IFERROR(IF(Sale!N1106 &lt;&gt; "", Sale!N1106, ""), "")</f>
        <v/>
      </c>
      <c r="BR1122" s="88" t="str">
        <f>IFERROR(IF(Sale!O1106 &lt;&gt; "", Sale!O1106, ""), "")</f>
        <v/>
      </c>
    </row>
    <row r="1123" spans="26:70">
      <c r="Z1123" s="101" t="str">
        <f>IF(AB1123 &lt;&gt; "", (COUNTIF($AB$19:AB1123,AB1123)&amp;"_"&amp;AB1123),"")</f>
        <v/>
      </c>
      <c r="AA1123" s="125" t="str">
        <f>IFERROR(IF(Purchase!A1106 &lt;&gt;"",Purchase!A1106,""),"")</f>
        <v/>
      </c>
      <c r="AB1123" s="101" t="str">
        <f>IFERROR(IF(Purchase!B1106 &lt;&gt;"",Purchase!B1106,""),"")</f>
        <v/>
      </c>
      <c r="AC1123" s="101" t="str">
        <f>IFERROR(IF(Purchase!C1106 &lt;&gt;"",Purchase!C1106,""),"")</f>
        <v/>
      </c>
      <c r="AD1123" s="89" t="str">
        <f>IFERROR(IF(Purchase!D1106 &lt;&gt;"",Purchase!D1106,""),"")</f>
        <v/>
      </c>
      <c r="AE1123" s="89" t="str">
        <f>IFERROR(IF(Purchase!E1106 &lt;&gt;"",Purchase!E1106,""),"")</f>
        <v/>
      </c>
      <c r="AF1123" s="89" t="str">
        <f>IFERROR(IF(Purchase!F1106 &lt;&gt;"",Purchase!F1106,""),"")</f>
        <v/>
      </c>
      <c r="AG1123" s="89" t="str">
        <f>IFERROR(IF(Purchase!G1106 &lt;&gt;"",Purchase!G1106,""),"")</f>
        <v/>
      </c>
      <c r="AH1123" s="89" t="str">
        <f>IFERROR(IF(Purchase!H1106 &lt;&gt;"",Purchase!H1106,""),"")</f>
        <v/>
      </c>
      <c r="AI1123" s="89" t="str">
        <f>IFERROR(IF(Purchase!I1106 &lt;&gt;"",Purchase!I1106,""),"")</f>
        <v/>
      </c>
      <c r="AJ1123" s="89" t="str">
        <f>IFERROR(IF(Purchase!J1106 &lt;&gt;"",Purchase!J1106,""),"")</f>
        <v/>
      </c>
      <c r="AK1123" s="101" t="str">
        <f t="shared" si="42"/>
        <v/>
      </c>
      <c r="BD1123" s="94" t="str">
        <f>IFERROR(IF(Sale!A1107 &lt;&gt; "", Sale!A1107, ""), "")</f>
        <v/>
      </c>
      <c r="BE1123" s="88" t="str">
        <f>IFERROR(IF(Sale!B1107 &lt;&gt; "", Sale!B1107, ""), "")</f>
        <v/>
      </c>
      <c r="BF1123" s="88" t="str">
        <f>IFERROR(IF(Sale!C1107 &lt;&gt; "", Sale!C1107, ""), "")</f>
        <v/>
      </c>
      <c r="BG1123" s="88" t="str">
        <f>IFERROR(IF(Sale!D1107 &lt;&gt; "", Sale!D1107, ""), "")</f>
        <v/>
      </c>
      <c r="BH1123" s="88" t="str">
        <f>IFERROR(IF(Sale!E1107 &lt;&gt; "", Sale!E1107, ""), "")</f>
        <v/>
      </c>
      <c r="BI1123" s="88" t="str">
        <f>IFERROR(IF(Sale!F1107 &lt;&gt; "", Sale!F1107, ""), "")</f>
        <v/>
      </c>
      <c r="BJ1123" s="88" t="str">
        <f>IFERROR(IF(Sale!G1107 &lt;&gt; "", Sale!G1107, ""), "")</f>
        <v/>
      </c>
      <c r="BK1123" s="88" t="str">
        <f>IFERROR(IF(Sale!H1107 &lt;&gt; "", Sale!H1107, ""), "")</f>
        <v/>
      </c>
      <c r="BL1123" s="88" t="str">
        <f>IFERROR(IF(Sale!I1107 &lt;&gt; "", Sale!I1107, ""), "")</f>
        <v/>
      </c>
      <c r="BM1123" s="88" t="str">
        <f>IFERROR(IF(Sale!J1107 &lt;&gt; "", Sale!J1107, ""), "")</f>
        <v/>
      </c>
      <c r="BN1123" s="88" t="str">
        <f>IFERROR(IF(Sale!K1107 &lt;&gt; "", Sale!K1107, ""), "")</f>
        <v/>
      </c>
      <c r="BO1123" s="88" t="str">
        <f>IFERROR(IF(Sale!L1107 &lt;&gt; "", Sale!L1107, ""), "")</f>
        <v/>
      </c>
      <c r="BP1123" s="88" t="str">
        <f>IFERROR(IF(Sale!M1107 &lt;&gt; "", Sale!M1107, ""), "")</f>
        <v/>
      </c>
      <c r="BQ1123" s="88" t="str">
        <f>IFERROR(IF(Sale!N1107 &lt;&gt; "", Sale!N1107, ""), "")</f>
        <v/>
      </c>
      <c r="BR1123" s="88" t="str">
        <f>IFERROR(IF(Sale!O1107 &lt;&gt; "", Sale!O1107, ""), "")</f>
        <v/>
      </c>
    </row>
    <row r="1124" spans="26:70">
      <c r="Z1124" s="101" t="str">
        <f>IF(AB1124 &lt;&gt; "", (COUNTIF($AB$19:AB1124,AB1124)&amp;"_"&amp;AB1124),"")</f>
        <v/>
      </c>
      <c r="AA1124" s="125" t="str">
        <f>IFERROR(IF(Purchase!A1107 &lt;&gt;"",Purchase!A1107,""),"")</f>
        <v/>
      </c>
      <c r="AB1124" s="101" t="str">
        <f>IFERROR(IF(Purchase!B1107 &lt;&gt;"",Purchase!B1107,""),"")</f>
        <v/>
      </c>
      <c r="AC1124" s="101" t="str">
        <f>IFERROR(IF(Purchase!C1107 &lt;&gt;"",Purchase!C1107,""),"")</f>
        <v/>
      </c>
      <c r="AD1124" s="89" t="str">
        <f>IFERROR(IF(Purchase!D1107 &lt;&gt;"",Purchase!D1107,""),"")</f>
        <v/>
      </c>
      <c r="AE1124" s="89" t="str">
        <f>IFERROR(IF(Purchase!E1107 &lt;&gt;"",Purchase!E1107,""),"")</f>
        <v/>
      </c>
      <c r="AF1124" s="89" t="str">
        <f>IFERROR(IF(Purchase!F1107 &lt;&gt;"",Purchase!F1107,""),"")</f>
        <v/>
      </c>
      <c r="AG1124" s="89" t="str">
        <f>IFERROR(IF(Purchase!G1107 &lt;&gt;"",Purchase!G1107,""),"")</f>
        <v/>
      </c>
      <c r="AH1124" s="89" t="str">
        <f>IFERROR(IF(Purchase!H1107 &lt;&gt;"",Purchase!H1107,""),"")</f>
        <v/>
      </c>
      <c r="AI1124" s="89" t="str">
        <f>IFERROR(IF(Purchase!I1107 &lt;&gt;"",Purchase!I1107,""),"")</f>
        <v/>
      </c>
      <c r="AJ1124" s="89" t="str">
        <f>IFERROR(IF(Purchase!J1107 &lt;&gt;"",Purchase!J1107,""),"")</f>
        <v/>
      </c>
      <c r="AK1124" s="101" t="str">
        <f t="shared" si="42"/>
        <v/>
      </c>
      <c r="BD1124" s="94" t="str">
        <f>IFERROR(IF(Sale!A1108 &lt;&gt; "", Sale!A1108, ""), "")</f>
        <v/>
      </c>
      <c r="BE1124" s="88" t="str">
        <f>IFERROR(IF(Sale!B1108 &lt;&gt; "", Sale!B1108, ""), "")</f>
        <v/>
      </c>
      <c r="BF1124" s="88" t="str">
        <f>IFERROR(IF(Sale!C1108 &lt;&gt; "", Sale!C1108, ""), "")</f>
        <v/>
      </c>
      <c r="BG1124" s="88" t="str">
        <f>IFERROR(IF(Sale!D1108 &lt;&gt; "", Sale!D1108, ""), "")</f>
        <v/>
      </c>
      <c r="BH1124" s="88" t="str">
        <f>IFERROR(IF(Sale!E1108 &lt;&gt; "", Sale!E1108, ""), "")</f>
        <v/>
      </c>
      <c r="BI1124" s="88" t="str">
        <f>IFERROR(IF(Sale!F1108 &lt;&gt; "", Sale!F1108, ""), "")</f>
        <v/>
      </c>
      <c r="BJ1124" s="88" t="str">
        <f>IFERROR(IF(Sale!G1108 &lt;&gt; "", Sale!G1108, ""), "")</f>
        <v/>
      </c>
      <c r="BK1124" s="88" t="str">
        <f>IFERROR(IF(Sale!H1108 &lt;&gt; "", Sale!H1108, ""), "")</f>
        <v/>
      </c>
      <c r="BL1124" s="88" t="str">
        <f>IFERROR(IF(Sale!I1108 &lt;&gt; "", Sale!I1108, ""), "")</f>
        <v/>
      </c>
      <c r="BM1124" s="88" t="str">
        <f>IFERROR(IF(Sale!J1108 &lt;&gt; "", Sale!J1108, ""), "")</f>
        <v/>
      </c>
      <c r="BN1124" s="88" t="str">
        <f>IFERROR(IF(Sale!K1108 &lt;&gt; "", Sale!K1108, ""), "")</f>
        <v/>
      </c>
      <c r="BO1124" s="88" t="str">
        <f>IFERROR(IF(Sale!L1108 &lt;&gt; "", Sale!L1108, ""), "")</f>
        <v/>
      </c>
      <c r="BP1124" s="88" t="str">
        <f>IFERROR(IF(Sale!M1108 &lt;&gt; "", Sale!M1108, ""), "")</f>
        <v/>
      </c>
      <c r="BQ1124" s="88" t="str">
        <f>IFERROR(IF(Sale!N1108 &lt;&gt; "", Sale!N1108, ""), "")</f>
        <v/>
      </c>
      <c r="BR1124" s="88" t="str">
        <f>IFERROR(IF(Sale!O1108 &lt;&gt; "", Sale!O1108, ""), "")</f>
        <v/>
      </c>
    </row>
    <row r="1125" spans="26:70">
      <c r="Z1125" s="101" t="str">
        <f>IF(AB1125 &lt;&gt; "", (COUNTIF($AB$19:AB1125,AB1125)&amp;"_"&amp;AB1125),"")</f>
        <v/>
      </c>
      <c r="AA1125" s="125" t="str">
        <f>IFERROR(IF(Purchase!A1108 &lt;&gt;"",Purchase!A1108,""),"")</f>
        <v/>
      </c>
      <c r="AB1125" s="101" t="str">
        <f>IFERROR(IF(Purchase!B1108 &lt;&gt;"",Purchase!B1108,""),"")</f>
        <v/>
      </c>
      <c r="AC1125" s="101" t="str">
        <f>IFERROR(IF(Purchase!C1108 &lt;&gt;"",Purchase!C1108,""),"")</f>
        <v/>
      </c>
      <c r="AD1125" s="89" t="str">
        <f>IFERROR(IF(Purchase!D1108 &lt;&gt;"",Purchase!D1108,""),"")</f>
        <v/>
      </c>
      <c r="AE1125" s="89" t="str">
        <f>IFERROR(IF(Purchase!E1108 &lt;&gt;"",Purchase!E1108,""),"")</f>
        <v/>
      </c>
      <c r="AF1125" s="89" t="str">
        <f>IFERROR(IF(Purchase!F1108 &lt;&gt;"",Purchase!F1108,""),"")</f>
        <v/>
      </c>
      <c r="AG1125" s="89" t="str">
        <f>IFERROR(IF(Purchase!G1108 &lt;&gt;"",Purchase!G1108,""),"")</f>
        <v/>
      </c>
      <c r="AH1125" s="89" t="str">
        <f>IFERROR(IF(Purchase!H1108 &lt;&gt;"",Purchase!H1108,""),"")</f>
        <v/>
      </c>
      <c r="AI1125" s="89" t="str">
        <f>IFERROR(IF(Purchase!I1108 &lt;&gt;"",Purchase!I1108,""),"")</f>
        <v/>
      </c>
      <c r="AJ1125" s="89" t="str">
        <f>IFERROR(IF(Purchase!J1108 &lt;&gt;"",Purchase!J1108,""),"")</f>
        <v/>
      </c>
      <c r="AK1125" s="101" t="str">
        <f t="shared" si="42"/>
        <v/>
      </c>
      <c r="BD1125" s="94" t="str">
        <f>IFERROR(IF(Sale!A1109 &lt;&gt; "", Sale!A1109, ""), "")</f>
        <v/>
      </c>
      <c r="BE1125" s="88" t="str">
        <f>IFERROR(IF(Sale!B1109 &lt;&gt; "", Sale!B1109, ""), "")</f>
        <v/>
      </c>
      <c r="BF1125" s="88" t="str">
        <f>IFERROR(IF(Sale!C1109 &lt;&gt; "", Sale!C1109, ""), "")</f>
        <v/>
      </c>
      <c r="BG1125" s="88" t="str">
        <f>IFERROR(IF(Sale!D1109 &lt;&gt; "", Sale!D1109, ""), "")</f>
        <v/>
      </c>
      <c r="BH1125" s="88" t="str">
        <f>IFERROR(IF(Sale!E1109 &lt;&gt; "", Sale!E1109, ""), "")</f>
        <v/>
      </c>
      <c r="BI1125" s="88" t="str">
        <f>IFERROR(IF(Sale!F1109 &lt;&gt; "", Sale!F1109, ""), "")</f>
        <v/>
      </c>
      <c r="BJ1125" s="88" t="str">
        <f>IFERROR(IF(Sale!G1109 &lt;&gt; "", Sale!G1109, ""), "")</f>
        <v/>
      </c>
      <c r="BK1125" s="88" t="str">
        <f>IFERROR(IF(Sale!H1109 &lt;&gt; "", Sale!H1109, ""), "")</f>
        <v/>
      </c>
      <c r="BL1125" s="88" t="str">
        <f>IFERROR(IF(Sale!I1109 &lt;&gt; "", Sale!I1109, ""), "")</f>
        <v/>
      </c>
      <c r="BM1125" s="88" t="str">
        <f>IFERROR(IF(Sale!J1109 &lt;&gt; "", Sale!J1109, ""), "")</f>
        <v/>
      </c>
      <c r="BN1125" s="88" t="str">
        <f>IFERROR(IF(Sale!K1109 &lt;&gt; "", Sale!K1109, ""), "")</f>
        <v/>
      </c>
      <c r="BO1125" s="88" t="str">
        <f>IFERROR(IF(Sale!L1109 &lt;&gt; "", Sale!L1109, ""), "")</f>
        <v/>
      </c>
      <c r="BP1125" s="88" t="str">
        <f>IFERROR(IF(Sale!M1109 &lt;&gt; "", Sale!M1109, ""), "")</f>
        <v/>
      </c>
      <c r="BQ1125" s="88" t="str">
        <f>IFERROR(IF(Sale!N1109 &lt;&gt; "", Sale!N1109, ""), "")</f>
        <v/>
      </c>
      <c r="BR1125" s="88" t="str">
        <f>IFERROR(IF(Sale!O1109 &lt;&gt; "", Sale!O1109, ""), "")</f>
        <v/>
      </c>
    </row>
    <row r="1126" spans="26:70">
      <c r="Z1126" s="101" t="str">
        <f>IF(AB1126 &lt;&gt; "", (COUNTIF($AB$19:AB1126,AB1126)&amp;"_"&amp;AB1126),"")</f>
        <v/>
      </c>
      <c r="AA1126" s="125" t="str">
        <f>IFERROR(IF(Purchase!A1109 &lt;&gt;"",Purchase!A1109,""),"")</f>
        <v/>
      </c>
      <c r="AB1126" s="101" t="str">
        <f>IFERROR(IF(Purchase!B1109 &lt;&gt;"",Purchase!B1109,""),"")</f>
        <v/>
      </c>
      <c r="AC1126" s="101" t="str">
        <f>IFERROR(IF(Purchase!C1109 &lt;&gt;"",Purchase!C1109,""),"")</f>
        <v/>
      </c>
      <c r="AD1126" s="89" t="str">
        <f>IFERROR(IF(Purchase!D1109 &lt;&gt;"",Purchase!D1109,""),"")</f>
        <v/>
      </c>
      <c r="AE1126" s="89" t="str">
        <f>IFERROR(IF(Purchase!E1109 &lt;&gt;"",Purchase!E1109,""),"")</f>
        <v/>
      </c>
      <c r="AF1126" s="89" t="str">
        <f>IFERROR(IF(Purchase!F1109 &lt;&gt;"",Purchase!F1109,""),"")</f>
        <v/>
      </c>
      <c r="AG1126" s="89" t="str">
        <f>IFERROR(IF(Purchase!G1109 &lt;&gt;"",Purchase!G1109,""),"")</f>
        <v/>
      </c>
      <c r="AH1126" s="89" t="str">
        <f>IFERROR(IF(Purchase!H1109 &lt;&gt;"",Purchase!H1109,""),"")</f>
        <v/>
      </c>
      <c r="AI1126" s="89" t="str">
        <f>IFERROR(IF(Purchase!I1109 &lt;&gt;"",Purchase!I1109,""),"")</f>
        <v/>
      </c>
      <c r="AJ1126" s="89" t="str">
        <f>IFERROR(IF(Purchase!J1109 &lt;&gt;"",Purchase!J1109,""),"")</f>
        <v/>
      </c>
      <c r="AK1126" s="101" t="str">
        <f t="shared" si="42"/>
        <v/>
      </c>
      <c r="BD1126" s="94" t="str">
        <f>IFERROR(IF(Sale!A1110 &lt;&gt; "", Sale!A1110, ""), "")</f>
        <v/>
      </c>
      <c r="BE1126" s="88" t="str">
        <f>IFERROR(IF(Sale!B1110 &lt;&gt; "", Sale!B1110, ""), "")</f>
        <v/>
      </c>
      <c r="BF1126" s="88" t="str">
        <f>IFERROR(IF(Sale!C1110 &lt;&gt; "", Sale!C1110, ""), "")</f>
        <v/>
      </c>
      <c r="BG1126" s="88" t="str">
        <f>IFERROR(IF(Sale!D1110 &lt;&gt; "", Sale!D1110, ""), "")</f>
        <v/>
      </c>
      <c r="BH1126" s="88" t="str">
        <f>IFERROR(IF(Sale!E1110 &lt;&gt; "", Sale!E1110, ""), "")</f>
        <v/>
      </c>
      <c r="BI1126" s="88" t="str">
        <f>IFERROR(IF(Sale!F1110 &lt;&gt; "", Sale!F1110, ""), "")</f>
        <v/>
      </c>
      <c r="BJ1126" s="88" t="str">
        <f>IFERROR(IF(Sale!G1110 &lt;&gt; "", Sale!G1110, ""), "")</f>
        <v/>
      </c>
      <c r="BK1126" s="88" t="str">
        <f>IFERROR(IF(Sale!H1110 &lt;&gt; "", Sale!H1110, ""), "")</f>
        <v/>
      </c>
      <c r="BL1126" s="88" t="str">
        <f>IFERROR(IF(Sale!I1110 &lt;&gt; "", Sale!I1110, ""), "")</f>
        <v/>
      </c>
      <c r="BM1126" s="88" t="str">
        <f>IFERROR(IF(Sale!J1110 &lt;&gt; "", Sale!J1110, ""), "")</f>
        <v/>
      </c>
      <c r="BN1126" s="88" t="str">
        <f>IFERROR(IF(Sale!K1110 &lt;&gt; "", Sale!K1110, ""), "")</f>
        <v/>
      </c>
      <c r="BO1126" s="88" t="str">
        <f>IFERROR(IF(Sale!L1110 &lt;&gt; "", Sale!L1110, ""), "")</f>
        <v/>
      </c>
      <c r="BP1126" s="88" t="str">
        <f>IFERROR(IF(Sale!M1110 &lt;&gt; "", Sale!M1110, ""), "")</f>
        <v/>
      </c>
      <c r="BQ1126" s="88" t="str">
        <f>IFERROR(IF(Sale!N1110 &lt;&gt; "", Sale!N1110, ""), "")</f>
        <v/>
      </c>
      <c r="BR1126" s="88" t="str">
        <f>IFERROR(IF(Sale!O1110 &lt;&gt; "", Sale!O1110, ""), "")</f>
        <v/>
      </c>
    </row>
    <row r="1127" spans="26:70">
      <c r="Z1127" s="101" t="str">
        <f>IF(AB1127 &lt;&gt; "", (COUNTIF($AB$19:AB1127,AB1127)&amp;"_"&amp;AB1127),"")</f>
        <v/>
      </c>
      <c r="AA1127" s="125" t="str">
        <f>IFERROR(IF(Purchase!A1110 &lt;&gt;"",Purchase!A1110,""),"")</f>
        <v/>
      </c>
      <c r="AB1127" s="101" t="str">
        <f>IFERROR(IF(Purchase!B1110 &lt;&gt;"",Purchase!B1110,""),"")</f>
        <v/>
      </c>
      <c r="AC1127" s="101" t="str">
        <f>IFERROR(IF(Purchase!C1110 &lt;&gt;"",Purchase!C1110,""),"")</f>
        <v/>
      </c>
      <c r="AD1127" s="89" t="str">
        <f>IFERROR(IF(Purchase!D1110 &lt;&gt;"",Purchase!D1110,""),"")</f>
        <v/>
      </c>
      <c r="AE1127" s="89" t="str">
        <f>IFERROR(IF(Purchase!E1110 &lt;&gt;"",Purchase!E1110,""),"")</f>
        <v/>
      </c>
      <c r="AF1127" s="89" t="str">
        <f>IFERROR(IF(Purchase!F1110 &lt;&gt;"",Purchase!F1110,""),"")</f>
        <v/>
      </c>
      <c r="AG1127" s="89" t="str">
        <f>IFERROR(IF(Purchase!G1110 &lt;&gt;"",Purchase!G1110,""),"")</f>
        <v/>
      </c>
      <c r="AH1127" s="89" t="str">
        <f>IFERROR(IF(Purchase!H1110 &lt;&gt;"",Purchase!H1110,""),"")</f>
        <v/>
      </c>
      <c r="AI1127" s="89" t="str">
        <f>IFERROR(IF(Purchase!I1110 &lt;&gt;"",Purchase!I1110,""),"")</f>
        <v/>
      </c>
      <c r="AJ1127" s="89" t="str">
        <f>IFERROR(IF(Purchase!J1110 &lt;&gt;"",Purchase!J1110,""),"")</f>
        <v/>
      </c>
      <c r="AK1127" s="101" t="str">
        <f t="shared" si="42"/>
        <v/>
      </c>
      <c r="BD1127" s="94" t="str">
        <f>IFERROR(IF(Sale!A1111 &lt;&gt; "", Sale!A1111, ""), "")</f>
        <v/>
      </c>
      <c r="BE1127" s="88" t="str">
        <f>IFERROR(IF(Sale!B1111 &lt;&gt; "", Sale!B1111, ""), "")</f>
        <v/>
      </c>
      <c r="BF1127" s="88" t="str">
        <f>IFERROR(IF(Sale!C1111 &lt;&gt; "", Sale!C1111, ""), "")</f>
        <v/>
      </c>
      <c r="BG1127" s="88" t="str">
        <f>IFERROR(IF(Sale!D1111 &lt;&gt; "", Sale!D1111, ""), "")</f>
        <v/>
      </c>
      <c r="BH1127" s="88" t="str">
        <f>IFERROR(IF(Sale!E1111 &lt;&gt; "", Sale!E1111, ""), "")</f>
        <v/>
      </c>
      <c r="BI1127" s="88" t="str">
        <f>IFERROR(IF(Sale!F1111 &lt;&gt; "", Sale!F1111, ""), "")</f>
        <v/>
      </c>
      <c r="BJ1127" s="88" t="str">
        <f>IFERROR(IF(Sale!G1111 &lt;&gt; "", Sale!G1111, ""), "")</f>
        <v/>
      </c>
      <c r="BK1127" s="88" t="str">
        <f>IFERROR(IF(Sale!H1111 &lt;&gt; "", Sale!H1111, ""), "")</f>
        <v/>
      </c>
      <c r="BL1127" s="88" t="str">
        <f>IFERROR(IF(Sale!I1111 &lt;&gt; "", Sale!I1111, ""), "")</f>
        <v/>
      </c>
      <c r="BM1127" s="88" t="str">
        <f>IFERROR(IF(Sale!J1111 &lt;&gt; "", Sale!J1111, ""), "")</f>
        <v/>
      </c>
      <c r="BN1127" s="88" t="str">
        <f>IFERROR(IF(Sale!K1111 &lt;&gt; "", Sale!K1111, ""), "")</f>
        <v/>
      </c>
      <c r="BO1127" s="88" t="str">
        <f>IFERROR(IF(Sale!L1111 &lt;&gt; "", Sale!L1111, ""), "")</f>
        <v/>
      </c>
      <c r="BP1127" s="88" t="str">
        <f>IFERROR(IF(Sale!M1111 &lt;&gt; "", Sale!M1111, ""), "")</f>
        <v/>
      </c>
      <c r="BQ1127" s="88" t="str">
        <f>IFERROR(IF(Sale!N1111 &lt;&gt; "", Sale!N1111, ""), "")</f>
        <v/>
      </c>
      <c r="BR1127" s="88" t="str">
        <f>IFERROR(IF(Sale!O1111 &lt;&gt; "", Sale!O1111, ""), "")</f>
        <v/>
      </c>
    </row>
    <row r="1128" spans="26:70">
      <c r="Z1128" s="101" t="str">
        <f>IF(AB1128 &lt;&gt; "", (COUNTIF($AB$19:AB1128,AB1128)&amp;"_"&amp;AB1128),"")</f>
        <v/>
      </c>
      <c r="AA1128" s="125" t="str">
        <f>IFERROR(IF(Purchase!A1111 &lt;&gt;"",Purchase!A1111,""),"")</f>
        <v/>
      </c>
      <c r="AB1128" s="101" t="str">
        <f>IFERROR(IF(Purchase!B1111 &lt;&gt;"",Purchase!B1111,""),"")</f>
        <v/>
      </c>
      <c r="AC1128" s="101" t="str">
        <f>IFERROR(IF(Purchase!C1111 &lt;&gt;"",Purchase!C1111,""),"")</f>
        <v/>
      </c>
      <c r="AD1128" s="89" t="str">
        <f>IFERROR(IF(Purchase!D1111 &lt;&gt;"",Purchase!D1111,""),"")</f>
        <v/>
      </c>
      <c r="AE1128" s="89" t="str">
        <f>IFERROR(IF(Purchase!E1111 &lt;&gt;"",Purchase!E1111,""),"")</f>
        <v/>
      </c>
      <c r="AF1128" s="89" t="str">
        <f>IFERROR(IF(Purchase!F1111 &lt;&gt;"",Purchase!F1111,""),"")</f>
        <v/>
      </c>
      <c r="AG1128" s="89" t="str">
        <f>IFERROR(IF(Purchase!G1111 &lt;&gt;"",Purchase!G1111,""),"")</f>
        <v/>
      </c>
      <c r="AH1128" s="89" t="str">
        <f>IFERROR(IF(Purchase!H1111 &lt;&gt;"",Purchase!H1111,""),"")</f>
        <v/>
      </c>
      <c r="AI1128" s="89" t="str">
        <f>IFERROR(IF(Purchase!I1111 &lt;&gt;"",Purchase!I1111,""),"")</f>
        <v/>
      </c>
      <c r="AJ1128" s="89" t="str">
        <f>IFERROR(IF(Purchase!J1111 &lt;&gt;"",Purchase!J1111,""),"")</f>
        <v/>
      </c>
      <c r="AK1128" s="101" t="str">
        <f t="shared" si="42"/>
        <v/>
      </c>
      <c r="BD1128" s="94" t="str">
        <f>IFERROR(IF(Sale!A1112 &lt;&gt; "", Sale!A1112, ""), "")</f>
        <v/>
      </c>
      <c r="BE1128" s="88" t="str">
        <f>IFERROR(IF(Sale!B1112 &lt;&gt; "", Sale!B1112, ""), "")</f>
        <v/>
      </c>
      <c r="BF1128" s="88" t="str">
        <f>IFERROR(IF(Sale!C1112 &lt;&gt; "", Sale!C1112, ""), "")</f>
        <v/>
      </c>
      <c r="BG1128" s="88" t="str">
        <f>IFERROR(IF(Sale!D1112 &lt;&gt; "", Sale!D1112, ""), "")</f>
        <v/>
      </c>
      <c r="BH1128" s="88" t="str">
        <f>IFERROR(IF(Sale!E1112 &lt;&gt; "", Sale!E1112, ""), "")</f>
        <v/>
      </c>
      <c r="BI1128" s="88" t="str">
        <f>IFERROR(IF(Sale!F1112 &lt;&gt; "", Sale!F1112, ""), "")</f>
        <v/>
      </c>
      <c r="BJ1128" s="88" t="str">
        <f>IFERROR(IF(Sale!G1112 &lt;&gt; "", Sale!G1112, ""), "")</f>
        <v/>
      </c>
      <c r="BK1128" s="88" t="str">
        <f>IFERROR(IF(Sale!H1112 &lt;&gt; "", Sale!H1112, ""), "")</f>
        <v/>
      </c>
      <c r="BL1128" s="88" t="str">
        <f>IFERROR(IF(Sale!I1112 &lt;&gt; "", Sale!I1112, ""), "")</f>
        <v/>
      </c>
      <c r="BM1128" s="88" t="str">
        <f>IFERROR(IF(Sale!J1112 &lt;&gt; "", Sale!J1112, ""), "")</f>
        <v/>
      </c>
      <c r="BN1128" s="88" t="str">
        <f>IFERROR(IF(Sale!K1112 &lt;&gt; "", Sale!K1112, ""), "")</f>
        <v/>
      </c>
      <c r="BO1128" s="88" t="str">
        <f>IFERROR(IF(Sale!L1112 &lt;&gt; "", Sale!L1112, ""), "")</f>
        <v/>
      </c>
      <c r="BP1128" s="88" t="str">
        <f>IFERROR(IF(Sale!M1112 &lt;&gt; "", Sale!M1112, ""), "")</f>
        <v/>
      </c>
      <c r="BQ1128" s="88" t="str">
        <f>IFERROR(IF(Sale!N1112 &lt;&gt; "", Sale!N1112, ""), "")</f>
        <v/>
      </c>
      <c r="BR1128" s="88" t="str">
        <f>IFERROR(IF(Sale!O1112 &lt;&gt; "", Sale!O1112, ""), "")</f>
        <v/>
      </c>
    </row>
    <row r="1129" spans="26:70">
      <c r="Z1129" s="101" t="str">
        <f>IF(AB1129 &lt;&gt; "", (COUNTIF($AB$19:AB1129,AB1129)&amp;"_"&amp;AB1129),"")</f>
        <v/>
      </c>
      <c r="AA1129" s="125" t="str">
        <f>IFERROR(IF(Purchase!A1112 &lt;&gt;"",Purchase!A1112,""),"")</f>
        <v/>
      </c>
      <c r="AB1129" s="101" t="str">
        <f>IFERROR(IF(Purchase!B1112 &lt;&gt;"",Purchase!B1112,""),"")</f>
        <v/>
      </c>
      <c r="AC1129" s="101" t="str">
        <f>IFERROR(IF(Purchase!C1112 &lt;&gt;"",Purchase!C1112,""),"")</f>
        <v/>
      </c>
      <c r="AD1129" s="89" t="str">
        <f>IFERROR(IF(Purchase!D1112 &lt;&gt;"",Purchase!D1112,""),"")</f>
        <v/>
      </c>
      <c r="AE1129" s="89" t="str">
        <f>IFERROR(IF(Purchase!E1112 &lt;&gt;"",Purchase!E1112,""),"")</f>
        <v/>
      </c>
      <c r="AF1129" s="89" t="str">
        <f>IFERROR(IF(Purchase!F1112 &lt;&gt;"",Purchase!F1112,""),"")</f>
        <v/>
      </c>
      <c r="AG1129" s="89" t="str">
        <f>IFERROR(IF(Purchase!G1112 &lt;&gt;"",Purchase!G1112,""),"")</f>
        <v/>
      </c>
      <c r="AH1129" s="89" t="str">
        <f>IFERROR(IF(Purchase!H1112 &lt;&gt;"",Purchase!H1112,""),"")</f>
        <v/>
      </c>
      <c r="AI1129" s="89" t="str">
        <f>IFERROR(IF(Purchase!I1112 &lt;&gt;"",Purchase!I1112,""),"")</f>
        <v/>
      </c>
      <c r="AJ1129" s="89" t="str">
        <f>IFERROR(IF(Purchase!J1112 &lt;&gt;"",Purchase!J1112,""),"")</f>
        <v/>
      </c>
      <c r="AK1129" s="101" t="str">
        <f t="shared" si="42"/>
        <v/>
      </c>
      <c r="BD1129" s="94" t="str">
        <f>IFERROR(IF(Sale!A1113 &lt;&gt; "", Sale!A1113, ""), "")</f>
        <v/>
      </c>
      <c r="BE1129" s="88" t="str">
        <f>IFERROR(IF(Sale!B1113 &lt;&gt; "", Sale!B1113, ""), "")</f>
        <v/>
      </c>
      <c r="BF1129" s="88" t="str">
        <f>IFERROR(IF(Sale!C1113 &lt;&gt; "", Sale!C1113, ""), "")</f>
        <v/>
      </c>
      <c r="BG1129" s="88" t="str">
        <f>IFERROR(IF(Sale!D1113 &lt;&gt; "", Sale!D1113, ""), "")</f>
        <v/>
      </c>
      <c r="BH1129" s="88" t="str">
        <f>IFERROR(IF(Sale!E1113 &lt;&gt; "", Sale!E1113, ""), "")</f>
        <v/>
      </c>
      <c r="BI1129" s="88" t="str">
        <f>IFERROR(IF(Sale!F1113 &lt;&gt; "", Sale!F1113, ""), "")</f>
        <v/>
      </c>
      <c r="BJ1129" s="88" t="str">
        <f>IFERROR(IF(Sale!G1113 &lt;&gt; "", Sale!G1113, ""), "")</f>
        <v/>
      </c>
      <c r="BK1129" s="88" t="str">
        <f>IFERROR(IF(Sale!H1113 &lt;&gt; "", Sale!H1113, ""), "")</f>
        <v/>
      </c>
      <c r="BL1129" s="88" t="str">
        <f>IFERROR(IF(Sale!I1113 &lt;&gt; "", Sale!I1113, ""), "")</f>
        <v/>
      </c>
      <c r="BM1129" s="88" t="str">
        <f>IFERROR(IF(Sale!J1113 &lt;&gt; "", Sale!J1113, ""), "")</f>
        <v/>
      </c>
      <c r="BN1129" s="88" t="str">
        <f>IFERROR(IF(Sale!K1113 &lt;&gt; "", Sale!K1113, ""), "")</f>
        <v/>
      </c>
      <c r="BO1129" s="88" t="str">
        <f>IFERROR(IF(Sale!L1113 &lt;&gt; "", Sale!L1113, ""), "")</f>
        <v/>
      </c>
      <c r="BP1129" s="88" t="str">
        <f>IFERROR(IF(Sale!M1113 &lt;&gt; "", Sale!M1113, ""), "")</f>
        <v/>
      </c>
      <c r="BQ1129" s="88" t="str">
        <f>IFERROR(IF(Sale!N1113 &lt;&gt; "", Sale!N1113, ""), "")</f>
        <v/>
      </c>
      <c r="BR1129" s="88" t="str">
        <f>IFERROR(IF(Sale!O1113 &lt;&gt; "", Sale!O1113, ""), "")</f>
        <v/>
      </c>
    </row>
    <row r="1130" spans="26:70">
      <c r="Z1130" s="101" t="str">
        <f>IF(AB1130 &lt;&gt; "", (COUNTIF($AB$19:AB1130,AB1130)&amp;"_"&amp;AB1130),"")</f>
        <v/>
      </c>
      <c r="AA1130" s="125" t="str">
        <f>IFERROR(IF(Purchase!A1113 &lt;&gt;"",Purchase!A1113,""),"")</f>
        <v/>
      </c>
      <c r="AB1130" s="101" t="str">
        <f>IFERROR(IF(Purchase!B1113 &lt;&gt;"",Purchase!B1113,""),"")</f>
        <v/>
      </c>
      <c r="AC1130" s="101" t="str">
        <f>IFERROR(IF(Purchase!C1113 &lt;&gt;"",Purchase!C1113,""),"")</f>
        <v/>
      </c>
      <c r="AD1130" s="89" t="str">
        <f>IFERROR(IF(Purchase!D1113 &lt;&gt;"",Purchase!D1113,""),"")</f>
        <v/>
      </c>
      <c r="AE1130" s="89" t="str">
        <f>IFERROR(IF(Purchase!E1113 &lt;&gt;"",Purchase!E1113,""),"")</f>
        <v/>
      </c>
      <c r="AF1130" s="89" t="str">
        <f>IFERROR(IF(Purchase!F1113 &lt;&gt;"",Purchase!F1113,""),"")</f>
        <v/>
      </c>
      <c r="AG1130" s="89" t="str">
        <f>IFERROR(IF(Purchase!G1113 &lt;&gt;"",Purchase!G1113,""),"")</f>
        <v/>
      </c>
      <c r="AH1130" s="89" t="str">
        <f>IFERROR(IF(Purchase!H1113 &lt;&gt;"",Purchase!H1113,""),"")</f>
        <v/>
      </c>
      <c r="AI1130" s="89" t="str">
        <f>IFERROR(IF(Purchase!I1113 &lt;&gt;"",Purchase!I1113,""),"")</f>
        <v/>
      </c>
      <c r="AJ1130" s="89" t="str">
        <f>IFERROR(IF(Purchase!J1113 &lt;&gt;"",Purchase!J1113,""),"")</f>
        <v/>
      </c>
      <c r="AK1130" s="101" t="str">
        <f t="shared" si="42"/>
        <v/>
      </c>
      <c r="BD1130" s="94" t="str">
        <f>IFERROR(IF(Sale!A1114 &lt;&gt; "", Sale!A1114, ""), "")</f>
        <v/>
      </c>
      <c r="BE1130" s="88" t="str">
        <f>IFERROR(IF(Sale!B1114 &lt;&gt; "", Sale!B1114, ""), "")</f>
        <v/>
      </c>
      <c r="BF1130" s="88" t="str">
        <f>IFERROR(IF(Sale!C1114 &lt;&gt; "", Sale!C1114, ""), "")</f>
        <v/>
      </c>
      <c r="BG1130" s="88" t="str">
        <f>IFERROR(IF(Sale!D1114 &lt;&gt; "", Sale!D1114, ""), "")</f>
        <v/>
      </c>
      <c r="BH1130" s="88" t="str">
        <f>IFERROR(IF(Sale!E1114 &lt;&gt; "", Sale!E1114, ""), "")</f>
        <v/>
      </c>
      <c r="BI1130" s="88" t="str">
        <f>IFERROR(IF(Sale!F1114 &lt;&gt; "", Sale!F1114, ""), "")</f>
        <v/>
      </c>
      <c r="BJ1130" s="88" t="str">
        <f>IFERROR(IF(Sale!G1114 &lt;&gt; "", Sale!G1114, ""), "")</f>
        <v/>
      </c>
      <c r="BK1130" s="88" t="str">
        <f>IFERROR(IF(Sale!H1114 &lt;&gt; "", Sale!H1114, ""), "")</f>
        <v/>
      </c>
      <c r="BL1130" s="88" t="str">
        <f>IFERROR(IF(Sale!I1114 &lt;&gt; "", Sale!I1114, ""), "")</f>
        <v/>
      </c>
      <c r="BM1130" s="88" t="str">
        <f>IFERROR(IF(Sale!J1114 &lt;&gt; "", Sale!J1114, ""), "")</f>
        <v/>
      </c>
      <c r="BN1130" s="88" t="str">
        <f>IFERROR(IF(Sale!K1114 &lt;&gt; "", Sale!K1114, ""), "")</f>
        <v/>
      </c>
      <c r="BO1130" s="88" t="str">
        <f>IFERROR(IF(Sale!L1114 &lt;&gt; "", Sale!L1114, ""), "")</f>
        <v/>
      </c>
      <c r="BP1130" s="88" t="str">
        <f>IFERROR(IF(Sale!M1114 &lt;&gt; "", Sale!M1114, ""), "")</f>
        <v/>
      </c>
      <c r="BQ1130" s="88" t="str">
        <f>IFERROR(IF(Sale!N1114 &lt;&gt; "", Sale!N1114, ""), "")</f>
        <v/>
      </c>
      <c r="BR1130" s="88" t="str">
        <f>IFERROR(IF(Sale!O1114 &lt;&gt; "", Sale!O1114, ""), "")</f>
        <v/>
      </c>
    </row>
    <row r="1131" spans="26:70">
      <c r="Z1131" s="101" t="str">
        <f>IF(AB1131 &lt;&gt; "", (COUNTIF($AB$19:AB1131,AB1131)&amp;"_"&amp;AB1131),"")</f>
        <v/>
      </c>
      <c r="AA1131" s="125" t="str">
        <f>IFERROR(IF(Purchase!A1114 &lt;&gt;"",Purchase!A1114,""),"")</f>
        <v/>
      </c>
      <c r="AB1131" s="101" t="str">
        <f>IFERROR(IF(Purchase!B1114 &lt;&gt;"",Purchase!B1114,""),"")</f>
        <v/>
      </c>
      <c r="AC1131" s="101" t="str">
        <f>IFERROR(IF(Purchase!C1114 &lt;&gt;"",Purchase!C1114,""),"")</f>
        <v/>
      </c>
      <c r="AD1131" s="89" t="str">
        <f>IFERROR(IF(Purchase!D1114 &lt;&gt;"",Purchase!D1114,""),"")</f>
        <v/>
      </c>
      <c r="AE1131" s="89" t="str">
        <f>IFERROR(IF(Purchase!E1114 &lt;&gt;"",Purchase!E1114,""),"")</f>
        <v/>
      </c>
      <c r="AF1131" s="89" t="str">
        <f>IFERROR(IF(Purchase!F1114 &lt;&gt;"",Purchase!F1114,""),"")</f>
        <v/>
      </c>
      <c r="AG1131" s="89" t="str">
        <f>IFERROR(IF(Purchase!G1114 &lt;&gt;"",Purchase!G1114,""),"")</f>
        <v/>
      </c>
      <c r="AH1131" s="89" t="str">
        <f>IFERROR(IF(Purchase!H1114 &lt;&gt;"",Purchase!H1114,""),"")</f>
        <v/>
      </c>
      <c r="AI1131" s="89" t="str">
        <f>IFERROR(IF(Purchase!I1114 &lt;&gt;"",Purchase!I1114,""),"")</f>
        <v/>
      </c>
      <c r="AJ1131" s="89" t="str">
        <f>IFERROR(IF(Purchase!J1114 &lt;&gt;"",Purchase!J1114,""),"")</f>
        <v/>
      </c>
      <c r="AK1131" s="101" t="str">
        <f t="shared" si="42"/>
        <v/>
      </c>
      <c r="BD1131" s="94" t="str">
        <f>IFERROR(IF(Sale!A1115 &lt;&gt; "", Sale!A1115, ""), "")</f>
        <v/>
      </c>
      <c r="BE1131" s="88" t="str">
        <f>IFERROR(IF(Sale!B1115 &lt;&gt; "", Sale!B1115, ""), "")</f>
        <v/>
      </c>
      <c r="BF1131" s="88" t="str">
        <f>IFERROR(IF(Sale!C1115 &lt;&gt; "", Sale!C1115, ""), "")</f>
        <v/>
      </c>
      <c r="BG1131" s="88" t="str">
        <f>IFERROR(IF(Sale!D1115 &lt;&gt; "", Sale!D1115, ""), "")</f>
        <v/>
      </c>
      <c r="BH1131" s="88" t="str">
        <f>IFERROR(IF(Sale!E1115 &lt;&gt; "", Sale!E1115, ""), "")</f>
        <v/>
      </c>
      <c r="BI1131" s="88" t="str">
        <f>IFERROR(IF(Sale!F1115 &lt;&gt; "", Sale!F1115, ""), "")</f>
        <v/>
      </c>
      <c r="BJ1131" s="88" t="str">
        <f>IFERROR(IF(Sale!G1115 &lt;&gt; "", Sale!G1115, ""), "")</f>
        <v/>
      </c>
      <c r="BK1131" s="88" t="str">
        <f>IFERROR(IF(Sale!H1115 &lt;&gt; "", Sale!H1115, ""), "")</f>
        <v/>
      </c>
      <c r="BL1131" s="88" t="str">
        <f>IFERROR(IF(Sale!I1115 &lt;&gt; "", Sale!I1115, ""), "")</f>
        <v/>
      </c>
      <c r="BM1131" s="88" t="str">
        <f>IFERROR(IF(Sale!J1115 &lt;&gt; "", Sale!J1115, ""), "")</f>
        <v/>
      </c>
      <c r="BN1131" s="88" t="str">
        <f>IFERROR(IF(Sale!K1115 &lt;&gt; "", Sale!K1115, ""), "")</f>
        <v/>
      </c>
      <c r="BO1131" s="88" t="str">
        <f>IFERROR(IF(Sale!L1115 &lt;&gt; "", Sale!L1115, ""), "")</f>
        <v/>
      </c>
      <c r="BP1131" s="88" t="str">
        <f>IFERROR(IF(Sale!M1115 &lt;&gt; "", Sale!M1115, ""), "")</f>
        <v/>
      </c>
      <c r="BQ1131" s="88" t="str">
        <f>IFERROR(IF(Sale!N1115 &lt;&gt; "", Sale!N1115, ""), "")</f>
        <v/>
      </c>
      <c r="BR1131" s="88" t="str">
        <f>IFERROR(IF(Sale!O1115 &lt;&gt; "", Sale!O1115, ""), "")</f>
        <v/>
      </c>
    </row>
    <row r="1132" spans="26:70">
      <c r="Z1132" s="101" t="str">
        <f>IF(AB1132 &lt;&gt; "", (COUNTIF($AB$19:AB1132,AB1132)&amp;"_"&amp;AB1132),"")</f>
        <v/>
      </c>
      <c r="AA1132" s="125" t="str">
        <f>IFERROR(IF(Purchase!A1115 &lt;&gt;"",Purchase!A1115,""),"")</f>
        <v/>
      </c>
      <c r="AB1132" s="101" t="str">
        <f>IFERROR(IF(Purchase!B1115 &lt;&gt;"",Purchase!B1115,""),"")</f>
        <v/>
      </c>
      <c r="AC1132" s="101" t="str">
        <f>IFERROR(IF(Purchase!C1115 &lt;&gt;"",Purchase!C1115,""),"")</f>
        <v/>
      </c>
      <c r="AD1132" s="89" t="str">
        <f>IFERROR(IF(Purchase!D1115 &lt;&gt;"",Purchase!D1115,""),"")</f>
        <v/>
      </c>
      <c r="AE1132" s="89" t="str">
        <f>IFERROR(IF(Purchase!E1115 &lt;&gt;"",Purchase!E1115,""),"")</f>
        <v/>
      </c>
      <c r="AF1132" s="89" t="str">
        <f>IFERROR(IF(Purchase!F1115 &lt;&gt;"",Purchase!F1115,""),"")</f>
        <v/>
      </c>
      <c r="AG1132" s="89" t="str">
        <f>IFERROR(IF(Purchase!G1115 &lt;&gt;"",Purchase!G1115,""),"")</f>
        <v/>
      </c>
      <c r="AH1132" s="89" t="str">
        <f>IFERROR(IF(Purchase!H1115 &lt;&gt;"",Purchase!H1115,""),"")</f>
        <v/>
      </c>
      <c r="AI1132" s="89" t="str">
        <f>IFERROR(IF(Purchase!I1115 &lt;&gt;"",Purchase!I1115,""),"")</f>
        <v/>
      </c>
      <c r="AJ1132" s="89" t="str">
        <f>IFERROR(IF(Purchase!J1115 &lt;&gt;"",Purchase!J1115,""),"")</f>
        <v/>
      </c>
      <c r="AK1132" s="101" t="str">
        <f t="shared" si="42"/>
        <v/>
      </c>
      <c r="BD1132" s="94" t="str">
        <f>IFERROR(IF(Sale!A1116 &lt;&gt; "", Sale!A1116, ""), "")</f>
        <v/>
      </c>
      <c r="BE1132" s="88" t="str">
        <f>IFERROR(IF(Sale!B1116 &lt;&gt; "", Sale!B1116, ""), "")</f>
        <v/>
      </c>
      <c r="BF1132" s="88" t="str">
        <f>IFERROR(IF(Sale!C1116 &lt;&gt; "", Sale!C1116, ""), "")</f>
        <v/>
      </c>
      <c r="BG1132" s="88" t="str">
        <f>IFERROR(IF(Sale!D1116 &lt;&gt; "", Sale!D1116, ""), "")</f>
        <v/>
      </c>
      <c r="BH1132" s="88" t="str">
        <f>IFERROR(IF(Sale!E1116 &lt;&gt; "", Sale!E1116, ""), "")</f>
        <v/>
      </c>
      <c r="BI1132" s="88" t="str">
        <f>IFERROR(IF(Sale!F1116 &lt;&gt; "", Sale!F1116, ""), "")</f>
        <v/>
      </c>
      <c r="BJ1132" s="88" t="str">
        <f>IFERROR(IF(Sale!G1116 &lt;&gt; "", Sale!G1116, ""), "")</f>
        <v/>
      </c>
      <c r="BK1132" s="88" t="str">
        <f>IFERROR(IF(Sale!H1116 &lt;&gt; "", Sale!H1116, ""), "")</f>
        <v/>
      </c>
      <c r="BL1132" s="88" t="str">
        <f>IFERROR(IF(Sale!I1116 &lt;&gt; "", Sale!I1116, ""), "")</f>
        <v/>
      </c>
      <c r="BM1132" s="88" t="str">
        <f>IFERROR(IF(Sale!J1116 &lt;&gt; "", Sale!J1116, ""), "")</f>
        <v/>
      </c>
      <c r="BN1132" s="88" t="str">
        <f>IFERROR(IF(Sale!K1116 &lt;&gt; "", Sale!K1116, ""), "")</f>
        <v/>
      </c>
      <c r="BO1132" s="88" t="str">
        <f>IFERROR(IF(Sale!L1116 &lt;&gt; "", Sale!L1116, ""), "")</f>
        <v/>
      </c>
      <c r="BP1132" s="88" t="str">
        <f>IFERROR(IF(Sale!M1116 &lt;&gt; "", Sale!M1116, ""), "")</f>
        <v/>
      </c>
      <c r="BQ1132" s="88" t="str">
        <f>IFERROR(IF(Sale!N1116 &lt;&gt; "", Sale!N1116, ""), "")</f>
        <v/>
      </c>
      <c r="BR1132" s="88" t="str">
        <f>IFERROR(IF(Sale!O1116 &lt;&gt; "", Sale!O1116, ""), "")</f>
        <v/>
      </c>
    </row>
    <row r="1133" spans="26:70">
      <c r="Z1133" s="101" t="str">
        <f>IF(AB1133 &lt;&gt; "", (COUNTIF($AB$19:AB1133,AB1133)&amp;"_"&amp;AB1133),"")</f>
        <v/>
      </c>
      <c r="AA1133" s="125" t="str">
        <f>IFERROR(IF(Purchase!A1116 &lt;&gt;"",Purchase!A1116,""),"")</f>
        <v/>
      </c>
      <c r="AB1133" s="101" t="str">
        <f>IFERROR(IF(Purchase!B1116 &lt;&gt;"",Purchase!B1116,""),"")</f>
        <v/>
      </c>
      <c r="AC1133" s="101" t="str">
        <f>IFERROR(IF(Purchase!C1116 &lt;&gt;"",Purchase!C1116,""),"")</f>
        <v/>
      </c>
      <c r="AD1133" s="89" t="str">
        <f>IFERROR(IF(Purchase!D1116 &lt;&gt;"",Purchase!D1116,""),"")</f>
        <v/>
      </c>
      <c r="AE1133" s="89" t="str">
        <f>IFERROR(IF(Purchase!E1116 &lt;&gt;"",Purchase!E1116,""),"")</f>
        <v/>
      </c>
      <c r="AF1133" s="89" t="str">
        <f>IFERROR(IF(Purchase!F1116 &lt;&gt;"",Purchase!F1116,""),"")</f>
        <v/>
      </c>
      <c r="AG1133" s="89" t="str">
        <f>IFERROR(IF(Purchase!G1116 &lt;&gt;"",Purchase!G1116,""),"")</f>
        <v/>
      </c>
      <c r="AH1133" s="89" t="str">
        <f>IFERROR(IF(Purchase!H1116 &lt;&gt;"",Purchase!H1116,""),"")</f>
        <v/>
      </c>
      <c r="AI1133" s="89" t="str">
        <f>IFERROR(IF(Purchase!I1116 &lt;&gt;"",Purchase!I1116,""),"")</f>
        <v/>
      </c>
      <c r="AJ1133" s="89" t="str">
        <f>IFERROR(IF(Purchase!J1116 &lt;&gt;"",Purchase!J1116,""),"")</f>
        <v/>
      </c>
      <c r="AK1133" s="101" t="str">
        <f t="shared" si="42"/>
        <v/>
      </c>
      <c r="BD1133" s="94" t="str">
        <f>IFERROR(IF(Sale!A1117 &lt;&gt; "", Sale!A1117, ""), "")</f>
        <v/>
      </c>
      <c r="BE1133" s="88" t="str">
        <f>IFERROR(IF(Sale!B1117 &lt;&gt; "", Sale!B1117, ""), "")</f>
        <v/>
      </c>
      <c r="BF1133" s="88" t="str">
        <f>IFERROR(IF(Sale!C1117 &lt;&gt; "", Sale!C1117, ""), "")</f>
        <v/>
      </c>
      <c r="BG1133" s="88" t="str">
        <f>IFERROR(IF(Sale!D1117 &lt;&gt; "", Sale!D1117, ""), "")</f>
        <v/>
      </c>
      <c r="BH1133" s="88" t="str">
        <f>IFERROR(IF(Sale!E1117 &lt;&gt; "", Sale!E1117, ""), "")</f>
        <v/>
      </c>
      <c r="BI1133" s="88" t="str">
        <f>IFERROR(IF(Sale!F1117 &lt;&gt; "", Sale!F1117, ""), "")</f>
        <v/>
      </c>
      <c r="BJ1133" s="88" t="str">
        <f>IFERROR(IF(Sale!G1117 &lt;&gt; "", Sale!G1117, ""), "")</f>
        <v/>
      </c>
      <c r="BK1133" s="88" t="str">
        <f>IFERROR(IF(Sale!H1117 &lt;&gt; "", Sale!H1117, ""), "")</f>
        <v/>
      </c>
      <c r="BL1133" s="88" t="str">
        <f>IFERROR(IF(Sale!I1117 &lt;&gt; "", Sale!I1117, ""), "")</f>
        <v/>
      </c>
      <c r="BM1133" s="88" t="str">
        <f>IFERROR(IF(Sale!J1117 &lt;&gt; "", Sale!J1117, ""), "")</f>
        <v/>
      </c>
      <c r="BN1133" s="88" t="str">
        <f>IFERROR(IF(Sale!K1117 &lt;&gt; "", Sale!K1117, ""), "")</f>
        <v/>
      </c>
      <c r="BO1133" s="88" t="str">
        <f>IFERROR(IF(Sale!L1117 &lt;&gt; "", Sale!L1117, ""), "")</f>
        <v/>
      </c>
      <c r="BP1133" s="88" t="str">
        <f>IFERROR(IF(Sale!M1117 &lt;&gt; "", Sale!M1117, ""), "")</f>
        <v/>
      </c>
      <c r="BQ1133" s="88" t="str">
        <f>IFERROR(IF(Sale!N1117 &lt;&gt; "", Sale!N1117, ""), "")</f>
        <v/>
      </c>
      <c r="BR1133" s="88" t="str">
        <f>IFERROR(IF(Sale!O1117 &lt;&gt; "", Sale!O1117, ""), "")</f>
        <v/>
      </c>
    </row>
    <row r="1134" spans="26:70">
      <c r="Z1134" s="101" t="str">
        <f>IF(AB1134 &lt;&gt; "", (COUNTIF($AB$19:AB1134,AB1134)&amp;"_"&amp;AB1134),"")</f>
        <v/>
      </c>
      <c r="AA1134" s="125" t="str">
        <f>IFERROR(IF(Purchase!A1117 &lt;&gt;"",Purchase!A1117,""),"")</f>
        <v/>
      </c>
      <c r="AB1134" s="101" t="str">
        <f>IFERROR(IF(Purchase!B1117 &lt;&gt;"",Purchase!B1117,""),"")</f>
        <v/>
      </c>
      <c r="AC1134" s="101" t="str">
        <f>IFERROR(IF(Purchase!C1117 &lt;&gt;"",Purchase!C1117,""),"")</f>
        <v/>
      </c>
      <c r="AD1134" s="89" t="str">
        <f>IFERROR(IF(Purchase!D1117 &lt;&gt;"",Purchase!D1117,""),"")</f>
        <v/>
      </c>
      <c r="AE1134" s="89" t="str">
        <f>IFERROR(IF(Purchase!E1117 &lt;&gt;"",Purchase!E1117,""),"")</f>
        <v/>
      </c>
      <c r="AF1134" s="89" t="str">
        <f>IFERROR(IF(Purchase!F1117 &lt;&gt;"",Purchase!F1117,""),"")</f>
        <v/>
      </c>
      <c r="AG1134" s="89" t="str">
        <f>IFERROR(IF(Purchase!G1117 &lt;&gt;"",Purchase!G1117,""),"")</f>
        <v/>
      </c>
      <c r="AH1134" s="89" t="str">
        <f>IFERROR(IF(Purchase!H1117 &lt;&gt;"",Purchase!H1117,""),"")</f>
        <v/>
      </c>
      <c r="AI1134" s="89" t="str">
        <f>IFERROR(IF(Purchase!I1117 &lt;&gt;"",Purchase!I1117,""),"")</f>
        <v/>
      </c>
      <c r="AJ1134" s="89" t="str">
        <f>IFERROR(IF(Purchase!J1117 &lt;&gt;"",Purchase!J1117,""),"")</f>
        <v/>
      </c>
      <c r="AK1134" s="101" t="str">
        <f t="shared" si="42"/>
        <v/>
      </c>
      <c r="BD1134" s="94" t="str">
        <f>IFERROR(IF(Sale!A1118 &lt;&gt; "", Sale!A1118, ""), "")</f>
        <v/>
      </c>
      <c r="BE1134" s="88" t="str">
        <f>IFERROR(IF(Sale!B1118 &lt;&gt; "", Sale!B1118, ""), "")</f>
        <v/>
      </c>
      <c r="BF1134" s="88" t="str">
        <f>IFERROR(IF(Sale!C1118 &lt;&gt; "", Sale!C1118, ""), "")</f>
        <v/>
      </c>
      <c r="BG1134" s="88" t="str">
        <f>IFERROR(IF(Sale!D1118 &lt;&gt; "", Sale!D1118, ""), "")</f>
        <v/>
      </c>
      <c r="BH1134" s="88" t="str">
        <f>IFERROR(IF(Sale!E1118 &lt;&gt; "", Sale!E1118, ""), "")</f>
        <v/>
      </c>
      <c r="BI1134" s="88" t="str">
        <f>IFERROR(IF(Sale!F1118 &lt;&gt; "", Sale!F1118, ""), "")</f>
        <v/>
      </c>
      <c r="BJ1134" s="88" t="str">
        <f>IFERROR(IF(Sale!G1118 &lt;&gt; "", Sale!G1118, ""), "")</f>
        <v/>
      </c>
      <c r="BK1134" s="88" t="str">
        <f>IFERROR(IF(Sale!H1118 &lt;&gt; "", Sale!H1118, ""), "")</f>
        <v/>
      </c>
      <c r="BL1134" s="88" t="str">
        <f>IFERROR(IF(Sale!I1118 &lt;&gt; "", Sale!I1118, ""), "")</f>
        <v/>
      </c>
      <c r="BM1134" s="88" t="str">
        <f>IFERROR(IF(Sale!J1118 &lt;&gt; "", Sale!J1118, ""), "")</f>
        <v/>
      </c>
      <c r="BN1134" s="88" t="str">
        <f>IFERROR(IF(Sale!K1118 &lt;&gt; "", Sale!K1118, ""), "")</f>
        <v/>
      </c>
      <c r="BO1134" s="88" t="str">
        <f>IFERROR(IF(Sale!L1118 &lt;&gt; "", Sale!L1118, ""), "")</f>
        <v/>
      </c>
      <c r="BP1134" s="88" t="str">
        <f>IFERROR(IF(Sale!M1118 &lt;&gt; "", Sale!M1118, ""), "")</f>
        <v/>
      </c>
      <c r="BQ1134" s="88" t="str">
        <f>IFERROR(IF(Sale!N1118 &lt;&gt; "", Sale!N1118, ""), "")</f>
        <v/>
      </c>
      <c r="BR1134" s="88" t="str">
        <f>IFERROR(IF(Sale!O1118 &lt;&gt; "", Sale!O1118, ""), "")</f>
        <v/>
      </c>
    </row>
    <row r="1135" spans="26:70">
      <c r="Z1135" s="101" t="str">
        <f>IF(AB1135 &lt;&gt; "", (COUNTIF($AB$19:AB1135,AB1135)&amp;"_"&amp;AB1135),"")</f>
        <v/>
      </c>
      <c r="AA1135" s="125" t="str">
        <f>IFERROR(IF(Purchase!A1118 &lt;&gt;"",Purchase!A1118,""),"")</f>
        <v/>
      </c>
      <c r="AB1135" s="101" t="str">
        <f>IFERROR(IF(Purchase!B1118 &lt;&gt;"",Purchase!B1118,""),"")</f>
        <v/>
      </c>
      <c r="AC1135" s="101" t="str">
        <f>IFERROR(IF(Purchase!C1118 &lt;&gt;"",Purchase!C1118,""),"")</f>
        <v/>
      </c>
      <c r="AD1135" s="89" t="str">
        <f>IFERROR(IF(Purchase!D1118 &lt;&gt;"",Purchase!D1118,""),"")</f>
        <v/>
      </c>
      <c r="AE1135" s="89" t="str">
        <f>IFERROR(IF(Purchase!E1118 &lt;&gt;"",Purchase!E1118,""),"")</f>
        <v/>
      </c>
      <c r="AF1135" s="89" t="str">
        <f>IFERROR(IF(Purchase!F1118 &lt;&gt;"",Purchase!F1118,""),"")</f>
        <v/>
      </c>
      <c r="AG1135" s="89" t="str">
        <f>IFERROR(IF(Purchase!G1118 &lt;&gt;"",Purchase!G1118,""),"")</f>
        <v/>
      </c>
      <c r="AH1135" s="89" t="str">
        <f>IFERROR(IF(Purchase!H1118 &lt;&gt;"",Purchase!H1118,""),"")</f>
        <v/>
      </c>
      <c r="AI1135" s="89" t="str">
        <f>IFERROR(IF(Purchase!I1118 &lt;&gt;"",Purchase!I1118,""),"")</f>
        <v/>
      </c>
      <c r="AJ1135" s="89" t="str">
        <f>IFERROR(IF(Purchase!J1118 &lt;&gt;"",Purchase!J1118,""),"")</f>
        <v/>
      </c>
      <c r="AK1135" s="101" t="str">
        <f t="shared" si="42"/>
        <v/>
      </c>
      <c r="BD1135" s="94" t="str">
        <f>IFERROR(IF(Sale!A1119 &lt;&gt; "", Sale!A1119, ""), "")</f>
        <v/>
      </c>
      <c r="BE1135" s="88" t="str">
        <f>IFERROR(IF(Sale!B1119 &lt;&gt; "", Sale!B1119, ""), "")</f>
        <v/>
      </c>
      <c r="BF1135" s="88" t="str">
        <f>IFERROR(IF(Sale!C1119 &lt;&gt; "", Sale!C1119, ""), "")</f>
        <v/>
      </c>
      <c r="BG1135" s="88" t="str">
        <f>IFERROR(IF(Sale!D1119 &lt;&gt; "", Sale!D1119, ""), "")</f>
        <v/>
      </c>
      <c r="BH1135" s="88" t="str">
        <f>IFERROR(IF(Sale!E1119 &lt;&gt; "", Sale!E1119, ""), "")</f>
        <v/>
      </c>
      <c r="BI1135" s="88" t="str">
        <f>IFERROR(IF(Sale!F1119 &lt;&gt; "", Sale!F1119, ""), "")</f>
        <v/>
      </c>
      <c r="BJ1135" s="88" t="str">
        <f>IFERROR(IF(Sale!G1119 &lt;&gt; "", Sale!G1119, ""), "")</f>
        <v/>
      </c>
      <c r="BK1135" s="88" t="str">
        <f>IFERROR(IF(Sale!H1119 &lt;&gt; "", Sale!H1119, ""), "")</f>
        <v/>
      </c>
      <c r="BL1135" s="88" t="str">
        <f>IFERROR(IF(Sale!I1119 &lt;&gt; "", Sale!I1119, ""), "")</f>
        <v/>
      </c>
      <c r="BM1135" s="88" t="str">
        <f>IFERROR(IF(Sale!J1119 &lt;&gt; "", Sale!J1119, ""), "")</f>
        <v/>
      </c>
      <c r="BN1135" s="88" t="str">
        <f>IFERROR(IF(Sale!K1119 &lt;&gt; "", Sale!K1119, ""), "")</f>
        <v/>
      </c>
      <c r="BO1135" s="88" t="str">
        <f>IFERROR(IF(Sale!L1119 &lt;&gt; "", Sale!L1119, ""), "")</f>
        <v/>
      </c>
      <c r="BP1135" s="88" t="str">
        <f>IFERROR(IF(Sale!M1119 &lt;&gt; "", Sale!M1119, ""), "")</f>
        <v/>
      </c>
      <c r="BQ1135" s="88" t="str">
        <f>IFERROR(IF(Sale!N1119 &lt;&gt; "", Sale!N1119, ""), "")</f>
        <v/>
      </c>
      <c r="BR1135" s="88" t="str">
        <f>IFERROR(IF(Sale!O1119 &lt;&gt; "", Sale!O1119, ""), "")</f>
        <v/>
      </c>
    </row>
    <row r="1136" spans="26:70">
      <c r="Z1136" s="101" t="str">
        <f>IF(AB1136 &lt;&gt; "", (COUNTIF($AB$19:AB1136,AB1136)&amp;"_"&amp;AB1136),"")</f>
        <v/>
      </c>
      <c r="AA1136" s="125" t="str">
        <f>IFERROR(IF(Purchase!A1119 &lt;&gt;"",Purchase!A1119,""),"")</f>
        <v/>
      </c>
      <c r="AB1136" s="101" t="str">
        <f>IFERROR(IF(Purchase!B1119 &lt;&gt;"",Purchase!B1119,""),"")</f>
        <v/>
      </c>
      <c r="AC1136" s="101" t="str">
        <f>IFERROR(IF(Purchase!C1119 &lt;&gt;"",Purchase!C1119,""),"")</f>
        <v/>
      </c>
      <c r="AD1136" s="89" t="str">
        <f>IFERROR(IF(Purchase!D1119 &lt;&gt;"",Purchase!D1119,""),"")</f>
        <v/>
      </c>
      <c r="AE1136" s="89" t="str">
        <f>IFERROR(IF(Purchase!E1119 &lt;&gt;"",Purchase!E1119,""),"")</f>
        <v/>
      </c>
      <c r="AF1136" s="89" t="str">
        <f>IFERROR(IF(Purchase!F1119 &lt;&gt;"",Purchase!F1119,""),"")</f>
        <v/>
      </c>
      <c r="AG1136" s="89" t="str">
        <f>IFERROR(IF(Purchase!G1119 &lt;&gt;"",Purchase!G1119,""),"")</f>
        <v/>
      </c>
      <c r="AH1136" s="89" t="str">
        <f>IFERROR(IF(Purchase!H1119 &lt;&gt;"",Purchase!H1119,""),"")</f>
        <v/>
      </c>
      <c r="AI1136" s="89" t="str">
        <f>IFERROR(IF(Purchase!I1119 &lt;&gt;"",Purchase!I1119,""),"")</f>
        <v/>
      </c>
      <c r="AJ1136" s="89" t="str">
        <f>IFERROR(IF(Purchase!J1119 &lt;&gt;"",Purchase!J1119,""),"")</f>
        <v/>
      </c>
      <c r="AK1136" s="101" t="str">
        <f t="shared" si="42"/>
        <v/>
      </c>
      <c r="BD1136" s="94" t="str">
        <f>IFERROR(IF(Sale!A1120 &lt;&gt; "", Sale!A1120, ""), "")</f>
        <v/>
      </c>
      <c r="BE1136" s="88" t="str">
        <f>IFERROR(IF(Sale!B1120 &lt;&gt; "", Sale!B1120, ""), "")</f>
        <v/>
      </c>
      <c r="BF1136" s="88" t="str">
        <f>IFERROR(IF(Sale!C1120 &lt;&gt; "", Sale!C1120, ""), "")</f>
        <v/>
      </c>
      <c r="BG1136" s="88" t="str">
        <f>IFERROR(IF(Sale!D1120 &lt;&gt; "", Sale!D1120, ""), "")</f>
        <v/>
      </c>
      <c r="BH1136" s="88" t="str">
        <f>IFERROR(IF(Sale!E1120 &lt;&gt; "", Sale!E1120, ""), "")</f>
        <v/>
      </c>
      <c r="BI1136" s="88" t="str">
        <f>IFERROR(IF(Sale!F1120 &lt;&gt; "", Sale!F1120, ""), "")</f>
        <v/>
      </c>
      <c r="BJ1136" s="88" t="str">
        <f>IFERROR(IF(Sale!G1120 &lt;&gt; "", Sale!G1120, ""), "")</f>
        <v/>
      </c>
      <c r="BK1136" s="88" t="str">
        <f>IFERROR(IF(Sale!H1120 &lt;&gt; "", Sale!H1120, ""), "")</f>
        <v/>
      </c>
      <c r="BL1136" s="88" t="str">
        <f>IFERROR(IF(Sale!I1120 &lt;&gt; "", Sale!I1120, ""), "")</f>
        <v/>
      </c>
      <c r="BM1136" s="88" t="str">
        <f>IFERROR(IF(Sale!J1120 &lt;&gt; "", Sale!J1120, ""), "")</f>
        <v/>
      </c>
      <c r="BN1136" s="88" t="str">
        <f>IFERROR(IF(Sale!K1120 &lt;&gt; "", Sale!K1120, ""), "")</f>
        <v/>
      </c>
      <c r="BO1136" s="88" t="str">
        <f>IFERROR(IF(Sale!L1120 &lt;&gt; "", Sale!L1120, ""), "")</f>
        <v/>
      </c>
      <c r="BP1136" s="88" t="str">
        <f>IFERROR(IF(Sale!M1120 &lt;&gt; "", Sale!M1120, ""), "")</f>
        <v/>
      </c>
      <c r="BQ1136" s="88" t="str">
        <f>IFERROR(IF(Sale!N1120 &lt;&gt; "", Sale!N1120, ""), "")</f>
        <v/>
      </c>
      <c r="BR1136" s="88" t="str">
        <f>IFERROR(IF(Sale!O1120 &lt;&gt; "", Sale!O1120, ""), "")</f>
        <v/>
      </c>
    </row>
    <row r="1137" spans="26:70">
      <c r="Z1137" s="101" t="str">
        <f>IF(AB1137 &lt;&gt; "", (COUNTIF($AB$19:AB1137,AB1137)&amp;"_"&amp;AB1137),"")</f>
        <v/>
      </c>
      <c r="AA1137" s="125" t="str">
        <f>IFERROR(IF(Purchase!A1120 &lt;&gt;"",Purchase!A1120,""),"")</f>
        <v/>
      </c>
      <c r="AB1137" s="101" t="str">
        <f>IFERROR(IF(Purchase!B1120 &lt;&gt;"",Purchase!B1120,""),"")</f>
        <v/>
      </c>
      <c r="AC1137" s="101" t="str">
        <f>IFERROR(IF(Purchase!C1120 &lt;&gt;"",Purchase!C1120,""),"")</f>
        <v/>
      </c>
      <c r="AD1137" s="89" t="str">
        <f>IFERROR(IF(Purchase!D1120 &lt;&gt;"",Purchase!D1120,""),"")</f>
        <v/>
      </c>
      <c r="AE1137" s="89" t="str">
        <f>IFERROR(IF(Purchase!E1120 &lt;&gt;"",Purchase!E1120,""),"")</f>
        <v/>
      </c>
      <c r="AF1137" s="89" t="str">
        <f>IFERROR(IF(Purchase!F1120 &lt;&gt;"",Purchase!F1120,""),"")</f>
        <v/>
      </c>
      <c r="AG1137" s="89" t="str">
        <f>IFERROR(IF(Purchase!G1120 &lt;&gt;"",Purchase!G1120,""),"")</f>
        <v/>
      </c>
      <c r="AH1137" s="89" t="str">
        <f>IFERROR(IF(Purchase!H1120 &lt;&gt;"",Purchase!H1120,""),"")</f>
        <v/>
      </c>
      <c r="AI1137" s="89" t="str">
        <f>IFERROR(IF(Purchase!I1120 &lt;&gt;"",Purchase!I1120,""),"")</f>
        <v/>
      </c>
      <c r="AJ1137" s="89" t="str">
        <f>IFERROR(IF(Purchase!J1120 &lt;&gt;"",Purchase!J1120,""),"")</f>
        <v/>
      </c>
      <c r="AK1137" s="101" t="str">
        <f t="shared" si="42"/>
        <v/>
      </c>
      <c r="BD1137" s="94" t="str">
        <f>IFERROR(IF(Sale!A1121 &lt;&gt; "", Sale!A1121, ""), "")</f>
        <v/>
      </c>
      <c r="BE1137" s="88" t="str">
        <f>IFERROR(IF(Sale!B1121 &lt;&gt; "", Sale!B1121, ""), "")</f>
        <v/>
      </c>
      <c r="BF1137" s="88" t="str">
        <f>IFERROR(IF(Sale!C1121 &lt;&gt; "", Sale!C1121, ""), "")</f>
        <v/>
      </c>
      <c r="BG1137" s="88" t="str">
        <f>IFERROR(IF(Sale!D1121 &lt;&gt; "", Sale!D1121, ""), "")</f>
        <v/>
      </c>
      <c r="BH1137" s="88" t="str">
        <f>IFERROR(IF(Sale!E1121 &lt;&gt; "", Sale!E1121, ""), "")</f>
        <v/>
      </c>
      <c r="BI1137" s="88" t="str">
        <f>IFERROR(IF(Sale!F1121 &lt;&gt; "", Sale!F1121, ""), "")</f>
        <v/>
      </c>
      <c r="BJ1137" s="88" t="str">
        <f>IFERROR(IF(Sale!G1121 &lt;&gt; "", Sale!G1121, ""), "")</f>
        <v/>
      </c>
      <c r="BK1137" s="88" t="str">
        <f>IFERROR(IF(Sale!H1121 &lt;&gt; "", Sale!H1121, ""), "")</f>
        <v/>
      </c>
      <c r="BL1137" s="88" t="str">
        <f>IFERROR(IF(Sale!I1121 &lt;&gt; "", Sale!I1121, ""), "")</f>
        <v/>
      </c>
      <c r="BM1137" s="88" t="str">
        <f>IFERROR(IF(Sale!J1121 &lt;&gt; "", Sale!J1121, ""), "")</f>
        <v/>
      </c>
      <c r="BN1137" s="88" t="str">
        <f>IFERROR(IF(Sale!K1121 &lt;&gt; "", Sale!K1121, ""), "")</f>
        <v/>
      </c>
      <c r="BO1137" s="88" t="str">
        <f>IFERROR(IF(Sale!L1121 &lt;&gt; "", Sale!L1121, ""), "")</f>
        <v/>
      </c>
      <c r="BP1137" s="88" t="str">
        <f>IFERROR(IF(Sale!M1121 &lt;&gt; "", Sale!M1121, ""), "")</f>
        <v/>
      </c>
      <c r="BQ1137" s="88" t="str">
        <f>IFERROR(IF(Sale!N1121 &lt;&gt; "", Sale!N1121, ""), "")</f>
        <v/>
      </c>
      <c r="BR1137" s="88" t="str">
        <f>IFERROR(IF(Sale!O1121 &lt;&gt; "", Sale!O1121, ""), "")</f>
        <v/>
      </c>
    </row>
    <row r="1138" spans="26:70">
      <c r="Z1138" s="101" t="str">
        <f>IF(AB1138 &lt;&gt; "", (COUNTIF($AB$19:AB1138,AB1138)&amp;"_"&amp;AB1138),"")</f>
        <v/>
      </c>
      <c r="AA1138" s="125" t="str">
        <f>IFERROR(IF(Purchase!A1121 &lt;&gt;"",Purchase!A1121,""),"")</f>
        <v/>
      </c>
      <c r="AB1138" s="101" t="str">
        <f>IFERROR(IF(Purchase!B1121 &lt;&gt;"",Purchase!B1121,""),"")</f>
        <v/>
      </c>
      <c r="AC1138" s="101" t="str">
        <f>IFERROR(IF(Purchase!C1121 &lt;&gt;"",Purchase!C1121,""),"")</f>
        <v/>
      </c>
      <c r="AD1138" s="89" t="str">
        <f>IFERROR(IF(Purchase!D1121 &lt;&gt;"",Purchase!D1121,""),"")</f>
        <v/>
      </c>
      <c r="AE1138" s="89" t="str">
        <f>IFERROR(IF(Purchase!E1121 &lt;&gt;"",Purchase!E1121,""),"")</f>
        <v/>
      </c>
      <c r="AF1138" s="89" t="str">
        <f>IFERROR(IF(Purchase!F1121 &lt;&gt;"",Purchase!F1121,""),"")</f>
        <v/>
      </c>
      <c r="AG1138" s="89" t="str">
        <f>IFERROR(IF(Purchase!G1121 &lt;&gt;"",Purchase!G1121,""),"")</f>
        <v/>
      </c>
      <c r="AH1138" s="89" t="str">
        <f>IFERROR(IF(Purchase!H1121 &lt;&gt;"",Purchase!H1121,""),"")</f>
        <v/>
      </c>
      <c r="AI1138" s="89" t="str">
        <f>IFERROR(IF(Purchase!I1121 &lt;&gt;"",Purchase!I1121,""),"")</f>
        <v/>
      </c>
      <c r="AJ1138" s="89" t="str">
        <f>IFERROR(IF(Purchase!J1121 &lt;&gt;"",Purchase!J1121,""),"")</f>
        <v/>
      </c>
      <c r="AK1138" s="101" t="str">
        <f t="shared" si="42"/>
        <v/>
      </c>
      <c r="BD1138" s="94" t="str">
        <f>IFERROR(IF(Sale!A1122 &lt;&gt; "", Sale!A1122, ""), "")</f>
        <v/>
      </c>
      <c r="BE1138" s="88" t="str">
        <f>IFERROR(IF(Sale!B1122 &lt;&gt; "", Sale!B1122, ""), "")</f>
        <v/>
      </c>
      <c r="BF1138" s="88" t="str">
        <f>IFERROR(IF(Sale!C1122 &lt;&gt; "", Sale!C1122, ""), "")</f>
        <v/>
      </c>
      <c r="BG1138" s="88" t="str">
        <f>IFERROR(IF(Sale!D1122 &lt;&gt; "", Sale!D1122, ""), "")</f>
        <v/>
      </c>
      <c r="BH1138" s="88" t="str">
        <f>IFERROR(IF(Sale!E1122 &lt;&gt; "", Sale!E1122, ""), "")</f>
        <v/>
      </c>
      <c r="BI1138" s="88" t="str">
        <f>IFERROR(IF(Sale!F1122 &lt;&gt; "", Sale!F1122, ""), "")</f>
        <v/>
      </c>
      <c r="BJ1138" s="88" t="str">
        <f>IFERROR(IF(Sale!G1122 &lt;&gt; "", Sale!G1122, ""), "")</f>
        <v/>
      </c>
      <c r="BK1138" s="88" t="str">
        <f>IFERROR(IF(Sale!H1122 &lt;&gt; "", Sale!H1122, ""), "")</f>
        <v/>
      </c>
      <c r="BL1138" s="88" t="str">
        <f>IFERROR(IF(Sale!I1122 &lt;&gt; "", Sale!I1122, ""), "")</f>
        <v/>
      </c>
      <c r="BM1138" s="88" t="str">
        <f>IFERROR(IF(Sale!J1122 &lt;&gt; "", Sale!J1122, ""), "")</f>
        <v/>
      </c>
      <c r="BN1138" s="88" t="str">
        <f>IFERROR(IF(Sale!K1122 &lt;&gt; "", Sale!K1122, ""), "")</f>
        <v/>
      </c>
      <c r="BO1138" s="88" t="str">
        <f>IFERROR(IF(Sale!L1122 &lt;&gt; "", Sale!L1122, ""), "")</f>
        <v/>
      </c>
      <c r="BP1138" s="88" t="str">
        <f>IFERROR(IF(Sale!M1122 &lt;&gt; "", Sale!M1122, ""), "")</f>
        <v/>
      </c>
      <c r="BQ1138" s="88" t="str">
        <f>IFERROR(IF(Sale!N1122 &lt;&gt; "", Sale!N1122, ""), "")</f>
        <v/>
      </c>
      <c r="BR1138" s="88" t="str">
        <f>IFERROR(IF(Sale!O1122 &lt;&gt; "", Sale!O1122, ""), "")</f>
        <v/>
      </c>
    </row>
    <row r="1139" spans="26:70">
      <c r="Z1139" s="101" t="str">
        <f>IF(AB1139 &lt;&gt; "", (COUNTIF($AB$19:AB1139,AB1139)&amp;"_"&amp;AB1139),"")</f>
        <v/>
      </c>
      <c r="AA1139" s="125" t="str">
        <f>IFERROR(IF(Purchase!A1122 &lt;&gt;"",Purchase!A1122,""),"")</f>
        <v/>
      </c>
      <c r="AB1139" s="101" t="str">
        <f>IFERROR(IF(Purchase!B1122 &lt;&gt;"",Purchase!B1122,""),"")</f>
        <v/>
      </c>
      <c r="AC1139" s="101" t="str">
        <f>IFERROR(IF(Purchase!C1122 &lt;&gt;"",Purchase!C1122,""),"")</f>
        <v/>
      </c>
      <c r="AD1139" s="89" t="str">
        <f>IFERROR(IF(Purchase!D1122 &lt;&gt;"",Purchase!D1122,""),"")</f>
        <v/>
      </c>
      <c r="AE1139" s="89" t="str">
        <f>IFERROR(IF(Purchase!E1122 &lt;&gt;"",Purchase!E1122,""),"")</f>
        <v/>
      </c>
      <c r="AF1139" s="89" t="str">
        <f>IFERROR(IF(Purchase!F1122 &lt;&gt;"",Purchase!F1122,""),"")</f>
        <v/>
      </c>
      <c r="AG1139" s="89" t="str">
        <f>IFERROR(IF(Purchase!G1122 &lt;&gt;"",Purchase!G1122,""),"")</f>
        <v/>
      </c>
      <c r="AH1139" s="89" t="str">
        <f>IFERROR(IF(Purchase!H1122 &lt;&gt;"",Purchase!H1122,""),"")</f>
        <v/>
      </c>
      <c r="AI1139" s="89" t="str">
        <f>IFERROR(IF(Purchase!I1122 &lt;&gt;"",Purchase!I1122,""),"")</f>
        <v/>
      </c>
      <c r="AJ1139" s="89" t="str">
        <f>IFERROR(IF(Purchase!J1122 &lt;&gt;"",Purchase!J1122,""),"")</f>
        <v/>
      </c>
      <c r="AK1139" s="101" t="str">
        <f t="shared" si="42"/>
        <v/>
      </c>
      <c r="BD1139" s="94" t="str">
        <f>IFERROR(IF(Sale!A1123 &lt;&gt; "", Sale!A1123, ""), "")</f>
        <v/>
      </c>
      <c r="BE1139" s="88" t="str">
        <f>IFERROR(IF(Sale!B1123 &lt;&gt; "", Sale!B1123, ""), "")</f>
        <v/>
      </c>
      <c r="BF1139" s="88" t="str">
        <f>IFERROR(IF(Sale!C1123 &lt;&gt; "", Sale!C1123, ""), "")</f>
        <v/>
      </c>
      <c r="BG1139" s="88" t="str">
        <f>IFERROR(IF(Sale!D1123 &lt;&gt; "", Sale!D1123, ""), "")</f>
        <v/>
      </c>
      <c r="BH1139" s="88" t="str">
        <f>IFERROR(IF(Sale!E1123 &lt;&gt; "", Sale!E1123, ""), "")</f>
        <v/>
      </c>
      <c r="BI1139" s="88" t="str">
        <f>IFERROR(IF(Sale!F1123 &lt;&gt; "", Sale!F1123, ""), "")</f>
        <v/>
      </c>
      <c r="BJ1139" s="88" t="str">
        <f>IFERROR(IF(Sale!G1123 &lt;&gt; "", Sale!G1123, ""), "")</f>
        <v/>
      </c>
      <c r="BK1139" s="88" t="str">
        <f>IFERROR(IF(Sale!H1123 &lt;&gt; "", Sale!H1123, ""), "")</f>
        <v/>
      </c>
      <c r="BL1139" s="88" t="str">
        <f>IFERROR(IF(Sale!I1123 &lt;&gt; "", Sale!I1123, ""), "")</f>
        <v/>
      </c>
      <c r="BM1139" s="88" t="str">
        <f>IFERROR(IF(Sale!J1123 &lt;&gt; "", Sale!J1123, ""), "")</f>
        <v/>
      </c>
      <c r="BN1139" s="88" t="str">
        <f>IFERROR(IF(Sale!K1123 &lt;&gt; "", Sale!K1123, ""), "")</f>
        <v/>
      </c>
      <c r="BO1139" s="88" t="str">
        <f>IFERROR(IF(Sale!L1123 &lt;&gt; "", Sale!L1123, ""), "")</f>
        <v/>
      </c>
      <c r="BP1139" s="88" t="str">
        <f>IFERROR(IF(Sale!M1123 &lt;&gt; "", Sale!M1123, ""), "")</f>
        <v/>
      </c>
      <c r="BQ1139" s="88" t="str">
        <f>IFERROR(IF(Sale!N1123 &lt;&gt; "", Sale!N1123, ""), "")</f>
        <v/>
      </c>
      <c r="BR1139" s="88" t="str">
        <f>IFERROR(IF(Sale!O1123 &lt;&gt; "", Sale!O1123, ""), "")</f>
        <v/>
      </c>
    </row>
    <row r="1140" spans="26:70">
      <c r="Z1140" s="101" t="str">
        <f>IF(AB1140 &lt;&gt; "", (COUNTIF($AB$19:AB1140,AB1140)&amp;"_"&amp;AB1140),"")</f>
        <v/>
      </c>
      <c r="AA1140" s="125" t="str">
        <f>IFERROR(IF(Purchase!A1123 &lt;&gt;"",Purchase!A1123,""),"")</f>
        <v/>
      </c>
      <c r="AB1140" s="101" t="str">
        <f>IFERROR(IF(Purchase!B1123 &lt;&gt;"",Purchase!B1123,""),"")</f>
        <v/>
      </c>
      <c r="AC1140" s="101" t="str">
        <f>IFERROR(IF(Purchase!C1123 &lt;&gt;"",Purchase!C1123,""),"")</f>
        <v/>
      </c>
      <c r="AD1140" s="89" t="str">
        <f>IFERROR(IF(Purchase!D1123 &lt;&gt;"",Purchase!D1123,""),"")</f>
        <v/>
      </c>
      <c r="AE1140" s="89" t="str">
        <f>IFERROR(IF(Purchase!E1123 &lt;&gt;"",Purchase!E1123,""),"")</f>
        <v/>
      </c>
      <c r="AF1140" s="89" t="str">
        <f>IFERROR(IF(Purchase!F1123 &lt;&gt;"",Purchase!F1123,""),"")</f>
        <v/>
      </c>
      <c r="AG1140" s="89" t="str">
        <f>IFERROR(IF(Purchase!G1123 &lt;&gt;"",Purchase!G1123,""),"")</f>
        <v/>
      </c>
      <c r="AH1140" s="89" t="str">
        <f>IFERROR(IF(Purchase!H1123 &lt;&gt;"",Purchase!H1123,""),"")</f>
        <v/>
      </c>
      <c r="AI1140" s="89" t="str">
        <f>IFERROR(IF(Purchase!I1123 &lt;&gt;"",Purchase!I1123,""),"")</f>
        <v/>
      </c>
      <c r="AJ1140" s="89" t="str">
        <f>IFERROR(IF(Purchase!J1123 &lt;&gt;"",Purchase!J1123,""),"")</f>
        <v/>
      </c>
      <c r="AK1140" s="101" t="str">
        <f t="shared" si="42"/>
        <v/>
      </c>
      <c r="BD1140" s="94" t="str">
        <f>IFERROR(IF(Sale!A1124 &lt;&gt; "", Sale!A1124, ""), "")</f>
        <v/>
      </c>
      <c r="BE1140" s="88" t="str">
        <f>IFERROR(IF(Sale!B1124 &lt;&gt; "", Sale!B1124, ""), "")</f>
        <v/>
      </c>
      <c r="BF1140" s="88" t="str">
        <f>IFERROR(IF(Sale!C1124 &lt;&gt; "", Sale!C1124, ""), "")</f>
        <v/>
      </c>
      <c r="BG1140" s="88" t="str">
        <f>IFERROR(IF(Sale!D1124 &lt;&gt; "", Sale!D1124, ""), "")</f>
        <v/>
      </c>
      <c r="BH1140" s="88" t="str">
        <f>IFERROR(IF(Sale!E1124 &lt;&gt; "", Sale!E1124, ""), "")</f>
        <v/>
      </c>
      <c r="BI1140" s="88" t="str">
        <f>IFERROR(IF(Sale!F1124 &lt;&gt; "", Sale!F1124, ""), "")</f>
        <v/>
      </c>
      <c r="BJ1140" s="88" t="str">
        <f>IFERROR(IF(Sale!G1124 &lt;&gt; "", Sale!G1124, ""), "")</f>
        <v/>
      </c>
      <c r="BK1140" s="88" t="str">
        <f>IFERROR(IF(Sale!H1124 &lt;&gt; "", Sale!H1124, ""), "")</f>
        <v/>
      </c>
      <c r="BL1140" s="88" t="str">
        <f>IFERROR(IF(Sale!I1124 &lt;&gt; "", Sale!I1124, ""), "")</f>
        <v/>
      </c>
      <c r="BM1140" s="88" t="str">
        <f>IFERROR(IF(Sale!J1124 &lt;&gt; "", Sale!J1124, ""), "")</f>
        <v/>
      </c>
      <c r="BN1140" s="88" t="str">
        <f>IFERROR(IF(Sale!K1124 &lt;&gt; "", Sale!K1124, ""), "")</f>
        <v/>
      </c>
      <c r="BO1140" s="88" t="str">
        <f>IFERROR(IF(Sale!L1124 &lt;&gt; "", Sale!L1124, ""), "")</f>
        <v/>
      </c>
      <c r="BP1140" s="88" t="str">
        <f>IFERROR(IF(Sale!M1124 &lt;&gt; "", Sale!M1124, ""), "")</f>
        <v/>
      </c>
      <c r="BQ1140" s="88" t="str">
        <f>IFERROR(IF(Sale!N1124 &lt;&gt; "", Sale!N1124, ""), "")</f>
        <v/>
      </c>
      <c r="BR1140" s="88" t="str">
        <f>IFERROR(IF(Sale!O1124 &lt;&gt; "", Sale!O1124, ""), "")</f>
        <v/>
      </c>
    </row>
    <row r="1141" spans="26:70">
      <c r="Z1141" s="101" t="str">
        <f>IF(AB1141 &lt;&gt; "", (COUNTIF($AB$19:AB1141,AB1141)&amp;"_"&amp;AB1141),"")</f>
        <v/>
      </c>
      <c r="AA1141" s="125" t="str">
        <f>IFERROR(IF(Purchase!A1124 &lt;&gt;"",Purchase!A1124,""),"")</f>
        <v/>
      </c>
      <c r="AB1141" s="101" t="str">
        <f>IFERROR(IF(Purchase!B1124 &lt;&gt;"",Purchase!B1124,""),"")</f>
        <v/>
      </c>
      <c r="AC1141" s="101" t="str">
        <f>IFERROR(IF(Purchase!C1124 &lt;&gt;"",Purchase!C1124,""),"")</f>
        <v/>
      </c>
      <c r="AD1141" s="89" t="str">
        <f>IFERROR(IF(Purchase!D1124 &lt;&gt;"",Purchase!D1124,""),"")</f>
        <v/>
      </c>
      <c r="AE1141" s="89" t="str">
        <f>IFERROR(IF(Purchase!E1124 &lt;&gt;"",Purchase!E1124,""),"")</f>
        <v/>
      </c>
      <c r="AF1141" s="89" t="str">
        <f>IFERROR(IF(Purchase!F1124 &lt;&gt;"",Purchase!F1124,""),"")</f>
        <v/>
      </c>
      <c r="AG1141" s="89" t="str">
        <f>IFERROR(IF(Purchase!G1124 &lt;&gt;"",Purchase!G1124,""),"")</f>
        <v/>
      </c>
      <c r="AH1141" s="89" t="str">
        <f>IFERROR(IF(Purchase!H1124 &lt;&gt;"",Purchase!H1124,""),"")</f>
        <v/>
      </c>
      <c r="AI1141" s="89" t="str">
        <f>IFERROR(IF(Purchase!I1124 &lt;&gt;"",Purchase!I1124,""),"")</f>
        <v/>
      </c>
      <c r="AJ1141" s="89" t="str">
        <f>IFERROR(IF(Purchase!J1124 &lt;&gt;"",Purchase!J1124,""),"")</f>
        <v/>
      </c>
      <c r="AK1141" s="101" t="str">
        <f t="shared" si="42"/>
        <v/>
      </c>
      <c r="BD1141" s="94" t="str">
        <f>IFERROR(IF(Sale!A1125 &lt;&gt; "", Sale!A1125, ""), "")</f>
        <v/>
      </c>
      <c r="BE1141" s="88" t="str">
        <f>IFERROR(IF(Sale!B1125 &lt;&gt; "", Sale!B1125, ""), "")</f>
        <v/>
      </c>
      <c r="BF1141" s="88" t="str">
        <f>IFERROR(IF(Sale!C1125 &lt;&gt; "", Sale!C1125, ""), "")</f>
        <v/>
      </c>
      <c r="BG1141" s="88" t="str">
        <f>IFERROR(IF(Sale!D1125 &lt;&gt; "", Sale!D1125, ""), "")</f>
        <v/>
      </c>
      <c r="BH1141" s="88" t="str">
        <f>IFERROR(IF(Sale!E1125 &lt;&gt; "", Sale!E1125, ""), "")</f>
        <v/>
      </c>
      <c r="BI1141" s="88" t="str">
        <f>IFERROR(IF(Sale!F1125 &lt;&gt; "", Sale!F1125, ""), "")</f>
        <v/>
      </c>
      <c r="BJ1141" s="88" t="str">
        <f>IFERROR(IF(Sale!G1125 &lt;&gt; "", Sale!G1125, ""), "")</f>
        <v/>
      </c>
      <c r="BK1141" s="88" t="str">
        <f>IFERROR(IF(Sale!H1125 &lt;&gt; "", Sale!H1125, ""), "")</f>
        <v/>
      </c>
      <c r="BL1141" s="88" t="str">
        <f>IFERROR(IF(Sale!I1125 &lt;&gt; "", Sale!I1125, ""), "")</f>
        <v/>
      </c>
      <c r="BM1141" s="88" t="str">
        <f>IFERROR(IF(Sale!J1125 &lt;&gt; "", Sale!J1125, ""), "")</f>
        <v/>
      </c>
      <c r="BN1141" s="88" t="str">
        <f>IFERROR(IF(Sale!K1125 &lt;&gt; "", Sale!K1125, ""), "")</f>
        <v/>
      </c>
      <c r="BO1141" s="88" t="str">
        <f>IFERROR(IF(Sale!L1125 &lt;&gt; "", Sale!L1125, ""), "")</f>
        <v/>
      </c>
      <c r="BP1141" s="88" t="str">
        <f>IFERROR(IF(Sale!M1125 &lt;&gt; "", Sale!M1125, ""), "")</f>
        <v/>
      </c>
      <c r="BQ1141" s="88" t="str">
        <f>IFERROR(IF(Sale!N1125 &lt;&gt; "", Sale!N1125, ""), "")</f>
        <v/>
      </c>
      <c r="BR1141" s="88" t="str">
        <f>IFERROR(IF(Sale!O1125 &lt;&gt; "", Sale!O1125, ""), "")</f>
        <v/>
      </c>
    </row>
    <row r="1142" spans="26:70">
      <c r="Z1142" s="101" t="str">
        <f>IF(AB1142 &lt;&gt; "", (COUNTIF($AB$19:AB1142,AB1142)&amp;"_"&amp;AB1142),"")</f>
        <v/>
      </c>
      <c r="AA1142" s="125" t="str">
        <f>IFERROR(IF(Purchase!A1125 &lt;&gt;"",Purchase!A1125,""),"")</f>
        <v/>
      </c>
      <c r="AB1142" s="101" t="str">
        <f>IFERROR(IF(Purchase!B1125 &lt;&gt;"",Purchase!B1125,""),"")</f>
        <v/>
      </c>
      <c r="AC1142" s="101" t="str">
        <f>IFERROR(IF(Purchase!C1125 &lt;&gt;"",Purchase!C1125,""),"")</f>
        <v/>
      </c>
      <c r="AD1142" s="89" t="str">
        <f>IFERROR(IF(Purchase!D1125 &lt;&gt;"",Purchase!D1125,""),"")</f>
        <v/>
      </c>
      <c r="AE1142" s="89" t="str">
        <f>IFERROR(IF(Purchase!E1125 &lt;&gt;"",Purchase!E1125,""),"")</f>
        <v/>
      </c>
      <c r="AF1142" s="89" t="str">
        <f>IFERROR(IF(Purchase!F1125 &lt;&gt;"",Purchase!F1125,""),"")</f>
        <v/>
      </c>
      <c r="AG1142" s="89" t="str">
        <f>IFERROR(IF(Purchase!G1125 &lt;&gt;"",Purchase!G1125,""),"")</f>
        <v/>
      </c>
      <c r="AH1142" s="89" t="str">
        <f>IFERROR(IF(Purchase!H1125 &lt;&gt;"",Purchase!H1125,""),"")</f>
        <v/>
      </c>
      <c r="AI1142" s="89" t="str">
        <f>IFERROR(IF(Purchase!I1125 &lt;&gt;"",Purchase!I1125,""),"")</f>
        <v/>
      </c>
      <c r="AJ1142" s="89" t="str">
        <f>IFERROR(IF(Purchase!J1125 &lt;&gt;"",Purchase!J1125,""),"")</f>
        <v/>
      </c>
      <c r="AK1142" s="101" t="str">
        <f t="shared" si="42"/>
        <v/>
      </c>
      <c r="BD1142" s="94" t="str">
        <f>IFERROR(IF(Sale!A1126 &lt;&gt; "", Sale!A1126, ""), "")</f>
        <v/>
      </c>
      <c r="BE1142" s="88" t="str">
        <f>IFERROR(IF(Sale!B1126 &lt;&gt; "", Sale!B1126, ""), "")</f>
        <v/>
      </c>
      <c r="BF1142" s="88" t="str">
        <f>IFERROR(IF(Sale!C1126 &lt;&gt; "", Sale!C1126, ""), "")</f>
        <v/>
      </c>
      <c r="BG1142" s="88" t="str">
        <f>IFERROR(IF(Sale!D1126 &lt;&gt; "", Sale!D1126, ""), "")</f>
        <v/>
      </c>
      <c r="BH1142" s="88" t="str">
        <f>IFERROR(IF(Sale!E1126 &lt;&gt; "", Sale!E1126, ""), "")</f>
        <v/>
      </c>
      <c r="BI1142" s="88" t="str">
        <f>IFERROR(IF(Sale!F1126 &lt;&gt; "", Sale!F1126, ""), "")</f>
        <v/>
      </c>
      <c r="BJ1142" s="88" t="str">
        <f>IFERROR(IF(Sale!G1126 &lt;&gt; "", Sale!G1126, ""), "")</f>
        <v/>
      </c>
      <c r="BK1142" s="88" t="str">
        <f>IFERROR(IF(Sale!H1126 &lt;&gt; "", Sale!H1126, ""), "")</f>
        <v/>
      </c>
      <c r="BL1142" s="88" t="str">
        <f>IFERROR(IF(Sale!I1126 &lt;&gt; "", Sale!I1126, ""), "")</f>
        <v/>
      </c>
      <c r="BM1142" s="88" t="str">
        <f>IFERROR(IF(Sale!J1126 &lt;&gt; "", Sale!J1126, ""), "")</f>
        <v/>
      </c>
      <c r="BN1142" s="88" t="str">
        <f>IFERROR(IF(Sale!K1126 &lt;&gt; "", Sale!K1126, ""), "")</f>
        <v/>
      </c>
      <c r="BO1142" s="88" t="str">
        <f>IFERROR(IF(Sale!L1126 &lt;&gt; "", Sale!L1126, ""), "")</f>
        <v/>
      </c>
      <c r="BP1142" s="88" t="str">
        <f>IFERROR(IF(Sale!M1126 &lt;&gt; "", Sale!M1126, ""), "")</f>
        <v/>
      </c>
      <c r="BQ1142" s="88" t="str">
        <f>IFERROR(IF(Sale!N1126 &lt;&gt; "", Sale!N1126, ""), "")</f>
        <v/>
      </c>
      <c r="BR1142" s="88" t="str">
        <f>IFERROR(IF(Sale!O1126 &lt;&gt; "", Sale!O1126, ""), "")</f>
        <v/>
      </c>
    </row>
    <row r="1143" spans="26:70">
      <c r="Z1143" s="101" t="str">
        <f>IF(AB1143 &lt;&gt; "", (COUNTIF($AB$19:AB1143,AB1143)&amp;"_"&amp;AB1143),"")</f>
        <v/>
      </c>
      <c r="AA1143" s="125" t="str">
        <f>IFERROR(IF(Purchase!A1126 &lt;&gt;"",Purchase!A1126,""),"")</f>
        <v/>
      </c>
      <c r="AB1143" s="101" t="str">
        <f>IFERROR(IF(Purchase!B1126 &lt;&gt;"",Purchase!B1126,""),"")</f>
        <v/>
      </c>
      <c r="AC1143" s="101" t="str">
        <f>IFERROR(IF(Purchase!C1126 &lt;&gt;"",Purchase!C1126,""),"")</f>
        <v/>
      </c>
      <c r="AD1143" s="89" t="str">
        <f>IFERROR(IF(Purchase!D1126 &lt;&gt;"",Purchase!D1126,""),"")</f>
        <v/>
      </c>
      <c r="AE1143" s="89" t="str">
        <f>IFERROR(IF(Purchase!E1126 &lt;&gt;"",Purchase!E1126,""),"")</f>
        <v/>
      </c>
      <c r="AF1143" s="89" t="str">
        <f>IFERROR(IF(Purchase!F1126 &lt;&gt;"",Purchase!F1126,""),"")</f>
        <v/>
      </c>
      <c r="AG1143" s="89" t="str">
        <f>IFERROR(IF(Purchase!G1126 &lt;&gt;"",Purchase!G1126,""),"")</f>
        <v/>
      </c>
      <c r="AH1143" s="89" t="str">
        <f>IFERROR(IF(Purchase!H1126 &lt;&gt;"",Purchase!H1126,""),"")</f>
        <v/>
      </c>
      <c r="AI1143" s="89" t="str">
        <f>IFERROR(IF(Purchase!I1126 &lt;&gt;"",Purchase!I1126,""),"")</f>
        <v/>
      </c>
      <c r="AJ1143" s="89" t="str">
        <f>IFERROR(IF(Purchase!J1126 &lt;&gt;"",Purchase!J1126,""),"")</f>
        <v/>
      </c>
      <c r="AK1143" s="101" t="str">
        <f t="shared" si="42"/>
        <v/>
      </c>
      <c r="BD1143" s="94" t="str">
        <f>IFERROR(IF(Sale!A1127 &lt;&gt; "", Sale!A1127, ""), "")</f>
        <v/>
      </c>
      <c r="BE1143" s="88" t="str">
        <f>IFERROR(IF(Sale!B1127 &lt;&gt; "", Sale!B1127, ""), "")</f>
        <v/>
      </c>
      <c r="BF1143" s="88" t="str">
        <f>IFERROR(IF(Sale!C1127 &lt;&gt; "", Sale!C1127, ""), "")</f>
        <v/>
      </c>
      <c r="BG1143" s="88" t="str">
        <f>IFERROR(IF(Sale!D1127 &lt;&gt; "", Sale!D1127, ""), "")</f>
        <v/>
      </c>
      <c r="BH1143" s="88" t="str">
        <f>IFERROR(IF(Sale!E1127 &lt;&gt; "", Sale!E1127, ""), "")</f>
        <v/>
      </c>
      <c r="BI1143" s="88" t="str">
        <f>IFERROR(IF(Sale!F1127 &lt;&gt; "", Sale!F1127, ""), "")</f>
        <v/>
      </c>
      <c r="BJ1143" s="88" t="str">
        <f>IFERROR(IF(Sale!G1127 &lt;&gt; "", Sale!G1127, ""), "")</f>
        <v/>
      </c>
      <c r="BK1143" s="88" t="str">
        <f>IFERROR(IF(Sale!H1127 &lt;&gt; "", Sale!H1127, ""), "")</f>
        <v/>
      </c>
      <c r="BL1143" s="88" t="str">
        <f>IFERROR(IF(Sale!I1127 &lt;&gt; "", Sale!I1127, ""), "")</f>
        <v/>
      </c>
      <c r="BM1143" s="88" t="str">
        <f>IFERROR(IF(Sale!J1127 &lt;&gt; "", Sale!J1127, ""), "")</f>
        <v/>
      </c>
      <c r="BN1143" s="88" t="str">
        <f>IFERROR(IF(Sale!K1127 &lt;&gt; "", Sale!K1127, ""), "")</f>
        <v/>
      </c>
      <c r="BO1143" s="88" t="str">
        <f>IFERROR(IF(Sale!L1127 &lt;&gt; "", Sale!L1127, ""), "")</f>
        <v/>
      </c>
      <c r="BP1143" s="88" t="str">
        <f>IFERROR(IF(Sale!M1127 &lt;&gt; "", Sale!M1127, ""), "")</f>
        <v/>
      </c>
      <c r="BQ1143" s="88" t="str">
        <f>IFERROR(IF(Sale!N1127 &lt;&gt; "", Sale!N1127, ""), "")</f>
        <v/>
      </c>
      <c r="BR1143" s="88" t="str">
        <f>IFERROR(IF(Sale!O1127 &lt;&gt; "", Sale!O1127, ""), "")</f>
        <v/>
      </c>
    </row>
    <row r="1144" spans="26:70">
      <c r="Z1144" s="101" t="str">
        <f>IF(AB1144 &lt;&gt; "", (COUNTIF($AB$19:AB1144,AB1144)&amp;"_"&amp;AB1144),"")</f>
        <v/>
      </c>
      <c r="AA1144" s="125" t="str">
        <f>IFERROR(IF(Purchase!A1127 &lt;&gt;"",Purchase!A1127,""),"")</f>
        <v/>
      </c>
      <c r="AB1144" s="101" t="str">
        <f>IFERROR(IF(Purchase!B1127 &lt;&gt;"",Purchase!B1127,""),"")</f>
        <v/>
      </c>
      <c r="AC1144" s="101" t="str">
        <f>IFERROR(IF(Purchase!C1127 &lt;&gt;"",Purchase!C1127,""),"")</f>
        <v/>
      </c>
      <c r="AD1144" s="89" t="str">
        <f>IFERROR(IF(Purchase!D1127 &lt;&gt;"",Purchase!D1127,""),"")</f>
        <v/>
      </c>
      <c r="AE1144" s="89" t="str">
        <f>IFERROR(IF(Purchase!E1127 &lt;&gt;"",Purchase!E1127,""),"")</f>
        <v/>
      </c>
      <c r="AF1144" s="89" t="str">
        <f>IFERROR(IF(Purchase!F1127 &lt;&gt;"",Purchase!F1127,""),"")</f>
        <v/>
      </c>
      <c r="AG1144" s="89" t="str">
        <f>IFERROR(IF(Purchase!G1127 &lt;&gt;"",Purchase!G1127,""),"")</f>
        <v/>
      </c>
      <c r="AH1144" s="89" t="str">
        <f>IFERROR(IF(Purchase!H1127 &lt;&gt;"",Purchase!H1127,""),"")</f>
        <v/>
      </c>
      <c r="AI1144" s="89" t="str">
        <f>IFERROR(IF(Purchase!I1127 &lt;&gt;"",Purchase!I1127,""),"")</f>
        <v/>
      </c>
      <c r="AJ1144" s="89" t="str">
        <f>IFERROR(IF(Purchase!J1127 &lt;&gt;"",Purchase!J1127,""),"")</f>
        <v/>
      </c>
      <c r="AK1144" s="101" t="str">
        <f t="shared" si="42"/>
        <v/>
      </c>
      <c r="BD1144" s="94" t="str">
        <f>IFERROR(IF(Sale!A1128 &lt;&gt; "", Sale!A1128, ""), "")</f>
        <v/>
      </c>
      <c r="BE1144" s="88" t="str">
        <f>IFERROR(IF(Sale!B1128 &lt;&gt; "", Sale!B1128, ""), "")</f>
        <v/>
      </c>
      <c r="BF1144" s="88" t="str">
        <f>IFERROR(IF(Sale!C1128 &lt;&gt; "", Sale!C1128, ""), "")</f>
        <v/>
      </c>
      <c r="BG1144" s="88" t="str">
        <f>IFERROR(IF(Sale!D1128 &lt;&gt; "", Sale!D1128, ""), "")</f>
        <v/>
      </c>
      <c r="BH1144" s="88" t="str">
        <f>IFERROR(IF(Sale!E1128 &lt;&gt; "", Sale!E1128, ""), "")</f>
        <v/>
      </c>
      <c r="BI1144" s="88" t="str">
        <f>IFERROR(IF(Sale!F1128 &lt;&gt; "", Sale!F1128, ""), "")</f>
        <v/>
      </c>
      <c r="BJ1144" s="88" t="str">
        <f>IFERROR(IF(Sale!G1128 &lt;&gt; "", Sale!G1128, ""), "")</f>
        <v/>
      </c>
      <c r="BK1144" s="88" t="str">
        <f>IFERROR(IF(Sale!H1128 &lt;&gt; "", Sale!H1128, ""), "")</f>
        <v/>
      </c>
      <c r="BL1144" s="88" t="str">
        <f>IFERROR(IF(Sale!I1128 &lt;&gt; "", Sale!I1128, ""), "")</f>
        <v/>
      </c>
      <c r="BM1144" s="88" t="str">
        <f>IFERROR(IF(Sale!J1128 &lt;&gt; "", Sale!J1128, ""), "")</f>
        <v/>
      </c>
      <c r="BN1144" s="88" t="str">
        <f>IFERROR(IF(Sale!K1128 &lt;&gt; "", Sale!K1128, ""), "")</f>
        <v/>
      </c>
      <c r="BO1144" s="88" t="str">
        <f>IFERROR(IF(Sale!L1128 &lt;&gt; "", Sale!L1128, ""), "")</f>
        <v/>
      </c>
      <c r="BP1144" s="88" t="str">
        <f>IFERROR(IF(Sale!M1128 &lt;&gt; "", Sale!M1128, ""), "")</f>
        <v/>
      </c>
      <c r="BQ1144" s="88" t="str">
        <f>IFERROR(IF(Sale!N1128 &lt;&gt; "", Sale!N1128, ""), "")</f>
        <v/>
      </c>
      <c r="BR1144" s="88" t="str">
        <f>IFERROR(IF(Sale!O1128 &lt;&gt; "", Sale!O1128, ""), "")</f>
        <v/>
      </c>
    </row>
    <row r="1145" spans="26:70">
      <c r="Z1145" s="101" t="str">
        <f>IF(AB1145 &lt;&gt; "", (COUNTIF($AB$19:AB1145,AB1145)&amp;"_"&amp;AB1145),"")</f>
        <v/>
      </c>
      <c r="AA1145" s="125" t="str">
        <f>IFERROR(IF(Purchase!A1128 &lt;&gt;"",Purchase!A1128,""),"")</f>
        <v/>
      </c>
      <c r="AB1145" s="101" t="str">
        <f>IFERROR(IF(Purchase!B1128 &lt;&gt;"",Purchase!B1128,""),"")</f>
        <v/>
      </c>
      <c r="AC1145" s="101" t="str">
        <f>IFERROR(IF(Purchase!C1128 &lt;&gt;"",Purchase!C1128,""),"")</f>
        <v/>
      </c>
      <c r="AD1145" s="89" t="str">
        <f>IFERROR(IF(Purchase!D1128 &lt;&gt;"",Purchase!D1128,""),"")</f>
        <v/>
      </c>
      <c r="AE1145" s="89" t="str">
        <f>IFERROR(IF(Purchase!E1128 &lt;&gt;"",Purchase!E1128,""),"")</f>
        <v/>
      </c>
      <c r="AF1145" s="89" t="str">
        <f>IFERROR(IF(Purchase!F1128 &lt;&gt;"",Purchase!F1128,""),"")</f>
        <v/>
      </c>
      <c r="AG1145" s="89" t="str">
        <f>IFERROR(IF(Purchase!G1128 &lt;&gt;"",Purchase!G1128,""),"")</f>
        <v/>
      </c>
      <c r="AH1145" s="89" t="str">
        <f>IFERROR(IF(Purchase!H1128 &lt;&gt;"",Purchase!H1128,""),"")</f>
        <v/>
      </c>
      <c r="AI1145" s="89" t="str">
        <f>IFERROR(IF(Purchase!I1128 &lt;&gt;"",Purchase!I1128,""),"")</f>
        <v/>
      </c>
      <c r="AJ1145" s="89" t="str">
        <f>IFERROR(IF(Purchase!J1128 &lt;&gt;"",Purchase!J1128,""),"")</f>
        <v/>
      </c>
      <c r="AK1145" s="101" t="str">
        <f t="shared" si="42"/>
        <v/>
      </c>
      <c r="BD1145" s="94" t="str">
        <f>IFERROR(IF(Sale!A1129 &lt;&gt; "", Sale!A1129, ""), "")</f>
        <v/>
      </c>
      <c r="BE1145" s="88" t="str">
        <f>IFERROR(IF(Sale!B1129 &lt;&gt; "", Sale!B1129, ""), "")</f>
        <v/>
      </c>
      <c r="BF1145" s="88" t="str">
        <f>IFERROR(IF(Sale!C1129 &lt;&gt; "", Sale!C1129, ""), "")</f>
        <v/>
      </c>
      <c r="BG1145" s="88" t="str">
        <f>IFERROR(IF(Sale!D1129 &lt;&gt; "", Sale!D1129, ""), "")</f>
        <v/>
      </c>
      <c r="BH1145" s="88" t="str">
        <f>IFERROR(IF(Sale!E1129 &lt;&gt; "", Sale!E1129, ""), "")</f>
        <v/>
      </c>
      <c r="BI1145" s="88" t="str">
        <f>IFERROR(IF(Sale!F1129 &lt;&gt; "", Sale!F1129, ""), "")</f>
        <v/>
      </c>
      <c r="BJ1145" s="88" t="str">
        <f>IFERROR(IF(Sale!G1129 &lt;&gt; "", Sale!G1129, ""), "")</f>
        <v/>
      </c>
      <c r="BK1145" s="88" t="str">
        <f>IFERROR(IF(Sale!H1129 &lt;&gt; "", Sale!H1129, ""), "")</f>
        <v/>
      </c>
      <c r="BL1145" s="88" t="str">
        <f>IFERROR(IF(Sale!I1129 &lt;&gt; "", Sale!I1129, ""), "")</f>
        <v/>
      </c>
      <c r="BM1145" s="88" t="str">
        <f>IFERROR(IF(Sale!J1129 &lt;&gt; "", Sale!J1129, ""), "")</f>
        <v/>
      </c>
      <c r="BN1145" s="88" t="str">
        <f>IFERROR(IF(Sale!K1129 &lt;&gt; "", Sale!K1129, ""), "")</f>
        <v/>
      </c>
      <c r="BO1145" s="88" t="str">
        <f>IFERROR(IF(Sale!L1129 &lt;&gt; "", Sale!L1129, ""), "")</f>
        <v/>
      </c>
      <c r="BP1145" s="88" t="str">
        <f>IFERROR(IF(Sale!M1129 &lt;&gt; "", Sale!M1129, ""), "")</f>
        <v/>
      </c>
      <c r="BQ1145" s="88" t="str">
        <f>IFERROR(IF(Sale!N1129 &lt;&gt; "", Sale!N1129, ""), "")</f>
        <v/>
      </c>
      <c r="BR1145" s="88" t="str">
        <f>IFERROR(IF(Sale!O1129 &lt;&gt; "", Sale!O1129, ""), "")</f>
        <v/>
      </c>
    </row>
    <row r="1146" spans="26:70">
      <c r="Z1146" s="101" t="str">
        <f>IF(AB1146 &lt;&gt; "", (COUNTIF($AB$19:AB1146,AB1146)&amp;"_"&amp;AB1146),"")</f>
        <v/>
      </c>
      <c r="AA1146" s="125" t="str">
        <f>IFERROR(IF(Purchase!A1129 &lt;&gt;"",Purchase!A1129,""),"")</f>
        <v/>
      </c>
      <c r="AB1146" s="101" t="str">
        <f>IFERROR(IF(Purchase!B1129 &lt;&gt;"",Purchase!B1129,""),"")</f>
        <v/>
      </c>
      <c r="AC1146" s="101" t="str">
        <f>IFERROR(IF(Purchase!C1129 &lt;&gt;"",Purchase!C1129,""),"")</f>
        <v/>
      </c>
      <c r="AD1146" s="89" t="str">
        <f>IFERROR(IF(Purchase!D1129 &lt;&gt;"",Purchase!D1129,""),"")</f>
        <v/>
      </c>
      <c r="AE1146" s="89" t="str">
        <f>IFERROR(IF(Purchase!E1129 &lt;&gt;"",Purchase!E1129,""),"")</f>
        <v/>
      </c>
      <c r="AF1146" s="89" t="str">
        <f>IFERROR(IF(Purchase!F1129 &lt;&gt;"",Purchase!F1129,""),"")</f>
        <v/>
      </c>
      <c r="AG1146" s="89" t="str">
        <f>IFERROR(IF(Purchase!G1129 &lt;&gt;"",Purchase!G1129,""),"")</f>
        <v/>
      </c>
      <c r="AH1146" s="89" t="str">
        <f>IFERROR(IF(Purchase!H1129 &lt;&gt;"",Purchase!H1129,""),"")</f>
        <v/>
      </c>
      <c r="AI1146" s="89" t="str">
        <f>IFERROR(IF(Purchase!I1129 &lt;&gt;"",Purchase!I1129,""),"")</f>
        <v/>
      </c>
      <c r="AJ1146" s="89" t="str">
        <f>IFERROR(IF(Purchase!J1129 &lt;&gt;"",Purchase!J1129,""),"")</f>
        <v/>
      </c>
      <c r="AK1146" s="101" t="str">
        <f t="shared" si="42"/>
        <v/>
      </c>
      <c r="BD1146" s="94" t="str">
        <f>IFERROR(IF(Sale!A1130 &lt;&gt; "", Sale!A1130, ""), "")</f>
        <v/>
      </c>
      <c r="BE1146" s="88" t="str">
        <f>IFERROR(IF(Sale!B1130 &lt;&gt; "", Sale!B1130, ""), "")</f>
        <v/>
      </c>
      <c r="BF1146" s="88" t="str">
        <f>IFERROR(IF(Sale!C1130 &lt;&gt; "", Sale!C1130, ""), "")</f>
        <v/>
      </c>
      <c r="BG1146" s="88" t="str">
        <f>IFERROR(IF(Sale!D1130 &lt;&gt; "", Sale!D1130, ""), "")</f>
        <v/>
      </c>
      <c r="BH1146" s="88" t="str">
        <f>IFERROR(IF(Sale!E1130 &lt;&gt; "", Sale!E1130, ""), "")</f>
        <v/>
      </c>
      <c r="BI1146" s="88" t="str">
        <f>IFERROR(IF(Sale!F1130 &lt;&gt; "", Sale!F1130, ""), "")</f>
        <v/>
      </c>
      <c r="BJ1146" s="88" t="str">
        <f>IFERROR(IF(Sale!G1130 &lt;&gt; "", Sale!G1130, ""), "")</f>
        <v/>
      </c>
      <c r="BK1146" s="88" t="str">
        <f>IFERROR(IF(Sale!H1130 &lt;&gt; "", Sale!H1130, ""), "")</f>
        <v/>
      </c>
      <c r="BL1146" s="88" t="str">
        <f>IFERROR(IF(Sale!I1130 &lt;&gt; "", Sale!I1130, ""), "")</f>
        <v/>
      </c>
      <c r="BM1146" s="88" t="str">
        <f>IFERROR(IF(Sale!J1130 &lt;&gt; "", Sale!J1130, ""), "")</f>
        <v/>
      </c>
      <c r="BN1146" s="88" t="str">
        <f>IFERROR(IF(Sale!K1130 &lt;&gt; "", Sale!K1130, ""), "")</f>
        <v/>
      </c>
      <c r="BO1146" s="88" t="str">
        <f>IFERROR(IF(Sale!L1130 &lt;&gt; "", Sale!L1130, ""), "")</f>
        <v/>
      </c>
      <c r="BP1146" s="88" t="str">
        <f>IFERROR(IF(Sale!M1130 &lt;&gt; "", Sale!M1130, ""), "")</f>
        <v/>
      </c>
      <c r="BQ1146" s="88" t="str">
        <f>IFERROR(IF(Sale!N1130 &lt;&gt; "", Sale!N1130, ""), "")</f>
        <v/>
      </c>
      <c r="BR1146" s="88" t="str">
        <f>IFERROR(IF(Sale!O1130 &lt;&gt; "", Sale!O1130, ""), "")</f>
        <v/>
      </c>
    </row>
    <row r="1147" spans="26:70">
      <c r="Z1147" s="101" t="str">
        <f>IF(AB1147 &lt;&gt; "", (COUNTIF($AB$19:AB1147,AB1147)&amp;"_"&amp;AB1147),"")</f>
        <v/>
      </c>
      <c r="AA1147" s="125" t="str">
        <f>IFERROR(IF(Purchase!A1130 &lt;&gt;"",Purchase!A1130,""),"")</f>
        <v/>
      </c>
      <c r="AB1147" s="101" t="str">
        <f>IFERROR(IF(Purchase!B1130 &lt;&gt;"",Purchase!B1130,""),"")</f>
        <v/>
      </c>
      <c r="AC1147" s="101" t="str">
        <f>IFERROR(IF(Purchase!C1130 &lt;&gt;"",Purchase!C1130,""),"")</f>
        <v/>
      </c>
      <c r="AD1147" s="89" t="str">
        <f>IFERROR(IF(Purchase!D1130 &lt;&gt;"",Purchase!D1130,""),"")</f>
        <v/>
      </c>
      <c r="AE1147" s="89" t="str">
        <f>IFERROR(IF(Purchase!E1130 &lt;&gt;"",Purchase!E1130,""),"")</f>
        <v/>
      </c>
      <c r="AF1147" s="89" t="str">
        <f>IFERROR(IF(Purchase!F1130 &lt;&gt;"",Purchase!F1130,""),"")</f>
        <v/>
      </c>
      <c r="AG1147" s="89" t="str">
        <f>IFERROR(IF(Purchase!G1130 &lt;&gt;"",Purchase!G1130,""),"")</f>
        <v/>
      </c>
      <c r="AH1147" s="89" t="str">
        <f>IFERROR(IF(Purchase!H1130 &lt;&gt;"",Purchase!H1130,""),"")</f>
        <v/>
      </c>
      <c r="AI1147" s="89" t="str">
        <f>IFERROR(IF(Purchase!I1130 &lt;&gt;"",Purchase!I1130,""),"")</f>
        <v/>
      </c>
      <c r="AJ1147" s="89" t="str">
        <f>IFERROR(IF(Purchase!J1130 &lt;&gt;"",Purchase!J1130,""),"")</f>
        <v/>
      </c>
      <c r="AK1147" s="101" t="str">
        <f t="shared" si="42"/>
        <v/>
      </c>
      <c r="BD1147" s="94" t="str">
        <f>IFERROR(IF(Sale!A1131 &lt;&gt; "", Sale!A1131, ""), "")</f>
        <v/>
      </c>
      <c r="BE1147" s="88" t="str">
        <f>IFERROR(IF(Sale!B1131 &lt;&gt; "", Sale!B1131, ""), "")</f>
        <v/>
      </c>
      <c r="BF1147" s="88" t="str">
        <f>IFERROR(IF(Sale!C1131 &lt;&gt; "", Sale!C1131, ""), "")</f>
        <v/>
      </c>
      <c r="BG1147" s="88" t="str">
        <f>IFERROR(IF(Sale!D1131 &lt;&gt; "", Sale!D1131, ""), "")</f>
        <v/>
      </c>
      <c r="BH1147" s="88" t="str">
        <f>IFERROR(IF(Sale!E1131 &lt;&gt; "", Sale!E1131, ""), "")</f>
        <v/>
      </c>
      <c r="BI1147" s="88" t="str">
        <f>IFERROR(IF(Sale!F1131 &lt;&gt; "", Sale!F1131, ""), "")</f>
        <v/>
      </c>
      <c r="BJ1147" s="88" t="str">
        <f>IFERROR(IF(Sale!G1131 &lt;&gt; "", Sale!G1131, ""), "")</f>
        <v/>
      </c>
      <c r="BK1147" s="88" t="str">
        <f>IFERROR(IF(Sale!H1131 &lt;&gt; "", Sale!H1131, ""), "")</f>
        <v/>
      </c>
      <c r="BL1147" s="88" t="str">
        <f>IFERROR(IF(Sale!I1131 &lt;&gt; "", Sale!I1131, ""), "")</f>
        <v/>
      </c>
      <c r="BM1147" s="88" t="str">
        <f>IFERROR(IF(Sale!J1131 &lt;&gt; "", Sale!J1131, ""), "")</f>
        <v/>
      </c>
      <c r="BN1147" s="88" t="str">
        <f>IFERROR(IF(Sale!K1131 &lt;&gt; "", Sale!K1131, ""), "")</f>
        <v/>
      </c>
      <c r="BO1147" s="88" t="str">
        <f>IFERROR(IF(Sale!L1131 &lt;&gt; "", Sale!L1131, ""), "")</f>
        <v/>
      </c>
      <c r="BP1147" s="88" t="str">
        <f>IFERROR(IF(Sale!M1131 &lt;&gt; "", Sale!M1131, ""), "")</f>
        <v/>
      </c>
      <c r="BQ1147" s="88" t="str">
        <f>IFERROR(IF(Sale!N1131 &lt;&gt; "", Sale!N1131, ""), "")</f>
        <v/>
      </c>
      <c r="BR1147" s="88" t="str">
        <f>IFERROR(IF(Sale!O1131 &lt;&gt; "", Sale!O1131, ""), "")</f>
        <v/>
      </c>
    </row>
    <row r="1148" spans="26:70">
      <c r="Z1148" s="101" t="str">
        <f>IF(AB1148 &lt;&gt; "", (COUNTIF($AB$19:AB1148,AB1148)&amp;"_"&amp;AB1148),"")</f>
        <v/>
      </c>
      <c r="AA1148" s="125" t="str">
        <f>IFERROR(IF(Purchase!A1131 &lt;&gt;"",Purchase!A1131,""),"")</f>
        <v/>
      </c>
      <c r="AB1148" s="101" t="str">
        <f>IFERROR(IF(Purchase!B1131 &lt;&gt;"",Purchase!B1131,""),"")</f>
        <v/>
      </c>
      <c r="AC1148" s="101" t="str">
        <f>IFERROR(IF(Purchase!C1131 &lt;&gt;"",Purchase!C1131,""),"")</f>
        <v/>
      </c>
      <c r="AD1148" s="89" t="str">
        <f>IFERROR(IF(Purchase!D1131 &lt;&gt;"",Purchase!D1131,""),"")</f>
        <v/>
      </c>
      <c r="AE1148" s="89" t="str">
        <f>IFERROR(IF(Purchase!E1131 &lt;&gt;"",Purchase!E1131,""),"")</f>
        <v/>
      </c>
      <c r="AF1148" s="89" t="str">
        <f>IFERROR(IF(Purchase!F1131 &lt;&gt;"",Purchase!F1131,""),"")</f>
        <v/>
      </c>
      <c r="AG1148" s="89" t="str">
        <f>IFERROR(IF(Purchase!G1131 &lt;&gt;"",Purchase!G1131,""),"")</f>
        <v/>
      </c>
      <c r="AH1148" s="89" t="str">
        <f>IFERROR(IF(Purchase!H1131 &lt;&gt;"",Purchase!H1131,""),"")</f>
        <v/>
      </c>
      <c r="AI1148" s="89" t="str">
        <f>IFERROR(IF(Purchase!I1131 &lt;&gt;"",Purchase!I1131,""),"")</f>
        <v/>
      </c>
      <c r="AJ1148" s="89" t="str">
        <f>IFERROR(IF(Purchase!J1131 &lt;&gt;"",Purchase!J1131,""),"")</f>
        <v/>
      </c>
      <c r="AK1148" s="101" t="str">
        <f t="shared" si="42"/>
        <v/>
      </c>
      <c r="BD1148" s="94" t="str">
        <f>IFERROR(IF(Sale!A1132 &lt;&gt; "", Sale!A1132, ""), "")</f>
        <v/>
      </c>
      <c r="BE1148" s="88" t="str">
        <f>IFERROR(IF(Sale!B1132 &lt;&gt; "", Sale!B1132, ""), "")</f>
        <v/>
      </c>
      <c r="BF1148" s="88" t="str">
        <f>IFERROR(IF(Sale!C1132 &lt;&gt; "", Sale!C1132, ""), "")</f>
        <v/>
      </c>
      <c r="BG1148" s="88" t="str">
        <f>IFERROR(IF(Sale!D1132 &lt;&gt; "", Sale!D1132, ""), "")</f>
        <v/>
      </c>
      <c r="BH1148" s="88" t="str">
        <f>IFERROR(IF(Sale!E1132 &lt;&gt; "", Sale!E1132, ""), "")</f>
        <v/>
      </c>
      <c r="BI1148" s="88" t="str">
        <f>IFERROR(IF(Sale!F1132 &lt;&gt; "", Sale!F1132, ""), "")</f>
        <v/>
      </c>
      <c r="BJ1148" s="88" t="str">
        <f>IFERROR(IF(Sale!G1132 &lt;&gt; "", Sale!G1132, ""), "")</f>
        <v/>
      </c>
      <c r="BK1148" s="88" t="str">
        <f>IFERROR(IF(Sale!H1132 &lt;&gt; "", Sale!H1132, ""), "")</f>
        <v/>
      </c>
      <c r="BL1148" s="88" t="str">
        <f>IFERROR(IF(Sale!I1132 &lt;&gt; "", Sale!I1132, ""), "")</f>
        <v/>
      </c>
      <c r="BM1148" s="88" t="str">
        <f>IFERROR(IF(Sale!J1132 &lt;&gt; "", Sale!J1132, ""), "")</f>
        <v/>
      </c>
      <c r="BN1148" s="88" t="str">
        <f>IFERROR(IF(Sale!K1132 &lt;&gt; "", Sale!K1132, ""), "")</f>
        <v/>
      </c>
      <c r="BO1148" s="88" t="str">
        <f>IFERROR(IF(Sale!L1132 &lt;&gt; "", Sale!L1132, ""), "")</f>
        <v/>
      </c>
      <c r="BP1148" s="88" t="str">
        <f>IFERROR(IF(Sale!M1132 &lt;&gt; "", Sale!M1132, ""), "")</f>
        <v/>
      </c>
      <c r="BQ1148" s="88" t="str">
        <f>IFERROR(IF(Sale!N1132 &lt;&gt; "", Sale!N1132, ""), "")</f>
        <v/>
      </c>
      <c r="BR1148" s="88" t="str">
        <f>IFERROR(IF(Sale!O1132 &lt;&gt; "", Sale!O1132, ""), "")</f>
        <v/>
      </c>
    </row>
    <row r="1149" spans="26:70">
      <c r="Z1149" s="101" t="str">
        <f>IF(AB1149 &lt;&gt; "", (COUNTIF($AB$19:AB1149,AB1149)&amp;"_"&amp;AB1149),"")</f>
        <v/>
      </c>
      <c r="AA1149" s="125" t="str">
        <f>IFERROR(IF(Purchase!A1132 &lt;&gt;"",Purchase!A1132,""),"")</f>
        <v/>
      </c>
      <c r="AB1149" s="101" t="str">
        <f>IFERROR(IF(Purchase!B1132 &lt;&gt;"",Purchase!B1132,""),"")</f>
        <v/>
      </c>
      <c r="AC1149" s="101" t="str">
        <f>IFERROR(IF(Purchase!C1132 &lt;&gt;"",Purchase!C1132,""),"")</f>
        <v/>
      </c>
      <c r="AD1149" s="89" t="str">
        <f>IFERROR(IF(Purchase!D1132 &lt;&gt;"",Purchase!D1132,""),"")</f>
        <v/>
      </c>
      <c r="AE1149" s="89" t="str">
        <f>IFERROR(IF(Purchase!E1132 &lt;&gt;"",Purchase!E1132,""),"")</f>
        <v/>
      </c>
      <c r="AF1149" s="89" t="str">
        <f>IFERROR(IF(Purchase!F1132 &lt;&gt;"",Purchase!F1132,""),"")</f>
        <v/>
      </c>
      <c r="AG1149" s="89" t="str">
        <f>IFERROR(IF(Purchase!G1132 &lt;&gt;"",Purchase!G1132,""),"")</f>
        <v/>
      </c>
      <c r="AH1149" s="89" t="str">
        <f>IFERROR(IF(Purchase!H1132 &lt;&gt;"",Purchase!H1132,""),"")</f>
        <v/>
      </c>
      <c r="AI1149" s="89" t="str">
        <f>IFERROR(IF(Purchase!I1132 &lt;&gt;"",Purchase!I1132,""),"")</f>
        <v/>
      </c>
      <c r="AJ1149" s="89" t="str">
        <f>IFERROR(IF(Purchase!J1132 &lt;&gt;"",Purchase!J1132,""),"")</f>
        <v/>
      </c>
      <c r="AK1149" s="101" t="str">
        <f t="shared" si="42"/>
        <v/>
      </c>
      <c r="BD1149" s="94" t="str">
        <f>IFERROR(IF(Sale!A1133 &lt;&gt; "", Sale!A1133, ""), "")</f>
        <v/>
      </c>
      <c r="BE1149" s="88" t="str">
        <f>IFERROR(IF(Sale!B1133 &lt;&gt; "", Sale!B1133, ""), "")</f>
        <v/>
      </c>
      <c r="BF1149" s="88" t="str">
        <f>IFERROR(IF(Sale!C1133 &lt;&gt; "", Sale!C1133, ""), "")</f>
        <v/>
      </c>
      <c r="BG1149" s="88" t="str">
        <f>IFERROR(IF(Sale!D1133 &lt;&gt; "", Sale!D1133, ""), "")</f>
        <v/>
      </c>
      <c r="BH1149" s="88" t="str">
        <f>IFERROR(IF(Sale!E1133 &lt;&gt; "", Sale!E1133, ""), "")</f>
        <v/>
      </c>
      <c r="BI1149" s="88" t="str">
        <f>IFERROR(IF(Sale!F1133 &lt;&gt; "", Sale!F1133, ""), "")</f>
        <v/>
      </c>
      <c r="BJ1149" s="88" t="str">
        <f>IFERROR(IF(Sale!G1133 &lt;&gt; "", Sale!G1133, ""), "")</f>
        <v/>
      </c>
      <c r="BK1149" s="88" t="str">
        <f>IFERROR(IF(Sale!H1133 &lt;&gt; "", Sale!H1133, ""), "")</f>
        <v/>
      </c>
      <c r="BL1149" s="88" t="str">
        <f>IFERROR(IF(Sale!I1133 &lt;&gt; "", Sale!I1133, ""), "")</f>
        <v/>
      </c>
      <c r="BM1149" s="88" t="str">
        <f>IFERROR(IF(Sale!J1133 &lt;&gt; "", Sale!J1133, ""), "")</f>
        <v/>
      </c>
      <c r="BN1149" s="88" t="str">
        <f>IFERROR(IF(Sale!K1133 &lt;&gt; "", Sale!K1133, ""), "")</f>
        <v/>
      </c>
      <c r="BO1149" s="88" t="str">
        <f>IFERROR(IF(Sale!L1133 &lt;&gt; "", Sale!L1133, ""), "")</f>
        <v/>
      </c>
      <c r="BP1149" s="88" t="str">
        <f>IFERROR(IF(Sale!M1133 &lt;&gt; "", Sale!M1133, ""), "")</f>
        <v/>
      </c>
      <c r="BQ1149" s="88" t="str">
        <f>IFERROR(IF(Sale!N1133 &lt;&gt; "", Sale!N1133, ""), "")</f>
        <v/>
      </c>
      <c r="BR1149" s="88" t="str">
        <f>IFERROR(IF(Sale!O1133 &lt;&gt; "", Sale!O1133, ""), "")</f>
        <v/>
      </c>
    </row>
    <row r="1150" spans="26:70">
      <c r="Z1150" s="101" t="str">
        <f>IF(AB1150 &lt;&gt; "", (COUNTIF($AB$19:AB1150,AB1150)&amp;"_"&amp;AB1150),"")</f>
        <v/>
      </c>
      <c r="AA1150" s="125" t="str">
        <f>IFERROR(IF(Purchase!A1133 &lt;&gt;"",Purchase!A1133,""),"")</f>
        <v/>
      </c>
      <c r="AB1150" s="101" t="str">
        <f>IFERROR(IF(Purchase!B1133 &lt;&gt;"",Purchase!B1133,""),"")</f>
        <v/>
      </c>
      <c r="AC1150" s="101" t="str">
        <f>IFERROR(IF(Purchase!C1133 &lt;&gt;"",Purchase!C1133,""),"")</f>
        <v/>
      </c>
      <c r="AD1150" s="89" t="str">
        <f>IFERROR(IF(Purchase!D1133 &lt;&gt;"",Purchase!D1133,""),"")</f>
        <v/>
      </c>
      <c r="AE1150" s="89" t="str">
        <f>IFERROR(IF(Purchase!E1133 &lt;&gt;"",Purchase!E1133,""),"")</f>
        <v/>
      </c>
      <c r="AF1150" s="89" t="str">
        <f>IFERROR(IF(Purchase!F1133 &lt;&gt;"",Purchase!F1133,""),"")</f>
        <v/>
      </c>
      <c r="AG1150" s="89" t="str">
        <f>IFERROR(IF(Purchase!G1133 &lt;&gt;"",Purchase!G1133,""),"")</f>
        <v/>
      </c>
      <c r="AH1150" s="89" t="str">
        <f>IFERROR(IF(Purchase!H1133 &lt;&gt;"",Purchase!H1133,""),"")</f>
        <v/>
      </c>
      <c r="AI1150" s="89" t="str">
        <f>IFERROR(IF(Purchase!I1133 &lt;&gt;"",Purchase!I1133,""),"")</f>
        <v/>
      </c>
      <c r="AJ1150" s="89" t="str">
        <f>IFERROR(IF(Purchase!J1133 &lt;&gt;"",Purchase!J1133,""),"")</f>
        <v/>
      </c>
      <c r="AK1150" s="101" t="str">
        <f t="shared" si="42"/>
        <v/>
      </c>
      <c r="BD1150" s="94" t="str">
        <f>IFERROR(IF(Sale!A1134 &lt;&gt; "", Sale!A1134, ""), "")</f>
        <v/>
      </c>
      <c r="BE1150" s="88" t="str">
        <f>IFERROR(IF(Sale!B1134 &lt;&gt; "", Sale!B1134, ""), "")</f>
        <v/>
      </c>
      <c r="BF1150" s="88" t="str">
        <f>IFERROR(IF(Sale!C1134 &lt;&gt; "", Sale!C1134, ""), "")</f>
        <v/>
      </c>
      <c r="BG1150" s="88" t="str">
        <f>IFERROR(IF(Sale!D1134 &lt;&gt; "", Sale!D1134, ""), "")</f>
        <v/>
      </c>
      <c r="BH1150" s="88" t="str">
        <f>IFERROR(IF(Sale!E1134 &lt;&gt; "", Sale!E1134, ""), "")</f>
        <v/>
      </c>
      <c r="BI1150" s="88" t="str">
        <f>IFERROR(IF(Sale!F1134 &lt;&gt; "", Sale!F1134, ""), "")</f>
        <v/>
      </c>
      <c r="BJ1150" s="88" t="str">
        <f>IFERROR(IF(Sale!G1134 &lt;&gt; "", Sale!G1134, ""), "")</f>
        <v/>
      </c>
      <c r="BK1150" s="88" t="str">
        <f>IFERROR(IF(Sale!H1134 &lt;&gt; "", Sale!H1134, ""), "")</f>
        <v/>
      </c>
      <c r="BL1150" s="88" t="str">
        <f>IFERROR(IF(Sale!I1134 &lt;&gt; "", Sale!I1134, ""), "")</f>
        <v/>
      </c>
      <c r="BM1150" s="88" t="str">
        <f>IFERROR(IF(Sale!J1134 &lt;&gt; "", Sale!J1134, ""), "")</f>
        <v/>
      </c>
      <c r="BN1150" s="88" t="str">
        <f>IFERROR(IF(Sale!K1134 &lt;&gt; "", Sale!K1134, ""), "")</f>
        <v/>
      </c>
      <c r="BO1150" s="88" t="str">
        <f>IFERROR(IF(Sale!L1134 &lt;&gt; "", Sale!L1134, ""), "")</f>
        <v/>
      </c>
      <c r="BP1150" s="88" t="str">
        <f>IFERROR(IF(Sale!M1134 &lt;&gt; "", Sale!M1134, ""), "")</f>
        <v/>
      </c>
      <c r="BQ1150" s="88" t="str">
        <f>IFERROR(IF(Sale!N1134 &lt;&gt; "", Sale!N1134, ""), "")</f>
        <v/>
      </c>
      <c r="BR1150" s="88" t="str">
        <f>IFERROR(IF(Sale!O1134 &lt;&gt; "", Sale!O1134, ""), "")</f>
        <v/>
      </c>
    </row>
    <row r="1151" spans="26:70">
      <c r="Z1151" s="101" t="str">
        <f>IF(AB1151 &lt;&gt; "", (COUNTIF($AB$19:AB1151,AB1151)&amp;"_"&amp;AB1151),"")</f>
        <v/>
      </c>
      <c r="AA1151" s="125" t="str">
        <f>IFERROR(IF(Purchase!A1134 &lt;&gt;"",Purchase!A1134,""),"")</f>
        <v/>
      </c>
      <c r="AB1151" s="101" t="str">
        <f>IFERROR(IF(Purchase!B1134 &lt;&gt;"",Purchase!B1134,""),"")</f>
        <v/>
      </c>
      <c r="AC1151" s="101" t="str">
        <f>IFERROR(IF(Purchase!C1134 &lt;&gt;"",Purchase!C1134,""),"")</f>
        <v/>
      </c>
      <c r="AD1151" s="89" t="str">
        <f>IFERROR(IF(Purchase!D1134 &lt;&gt;"",Purchase!D1134,""),"")</f>
        <v/>
      </c>
      <c r="AE1151" s="89" t="str">
        <f>IFERROR(IF(Purchase!E1134 &lt;&gt;"",Purchase!E1134,""),"")</f>
        <v/>
      </c>
      <c r="AF1151" s="89" t="str">
        <f>IFERROR(IF(Purchase!F1134 &lt;&gt;"",Purchase!F1134,""),"")</f>
        <v/>
      </c>
      <c r="AG1151" s="89" t="str">
        <f>IFERROR(IF(Purchase!G1134 &lt;&gt;"",Purchase!G1134,""),"")</f>
        <v/>
      </c>
      <c r="AH1151" s="89" t="str">
        <f>IFERROR(IF(Purchase!H1134 &lt;&gt;"",Purchase!H1134,""),"")</f>
        <v/>
      </c>
      <c r="AI1151" s="89" t="str">
        <f>IFERROR(IF(Purchase!I1134 &lt;&gt;"",Purchase!I1134,""),"")</f>
        <v/>
      </c>
      <c r="AJ1151" s="89" t="str">
        <f>IFERROR(IF(Purchase!J1134 &lt;&gt;"",Purchase!J1134,""),"")</f>
        <v/>
      </c>
      <c r="AK1151" s="101" t="str">
        <f t="shared" si="42"/>
        <v/>
      </c>
      <c r="BD1151" s="94" t="str">
        <f>IFERROR(IF(Sale!A1135 &lt;&gt; "", Sale!A1135, ""), "")</f>
        <v/>
      </c>
      <c r="BE1151" s="88" t="str">
        <f>IFERROR(IF(Sale!B1135 &lt;&gt; "", Sale!B1135, ""), "")</f>
        <v/>
      </c>
      <c r="BF1151" s="88" t="str">
        <f>IFERROR(IF(Sale!C1135 &lt;&gt; "", Sale!C1135, ""), "")</f>
        <v/>
      </c>
      <c r="BG1151" s="88" t="str">
        <f>IFERROR(IF(Sale!D1135 &lt;&gt; "", Sale!D1135, ""), "")</f>
        <v/>
      </c>
      <c r="BH1151" s="88" t="str">
        <f>IFERROR(IF(Sale!E1135 &lt;&gt; "", Sale!E1135, ""), "")</f>
        <v/>
      </c>
      <c r="BI1151" s="88" t="str">
        <f>IFERROR(IF(Sale!F1135 &lt;&gt; "", Sale!F1135, ""), "")</f>
        <v/>
      </c>
      <c r="BJ1151" s="88" t="str">
        <f>IFERROR(IF(Sale!G1135 &lt;&gt; "", Sale!G1135, ""), "")</f>
        <v/>
      </c>
      <c r="BK1151" s="88" t="str">
        <f>IFERROR(IF(Sale!H1135 &lt;&gt; "", Sale!H1135, ""), "")</f>
        <v/>
      </c>
      <c r="BL1151" s="88" t="str">
        <f>IFERROR(IF(Sale!I1135 &lt;&gt; "", Sale!I1135, ""), "")</f>
        <v/>
      </c>
      <c r="BM1151" s="88" t="str">
        <f>IFERROR(IF(Sale!J1135 &lt;&gt; "", Sale!J1135, ""), "")</f>
        <v/>
      </c>
      <c r="BN1151" s="88" t="str">
        <f>IFERROR(IF(Sale!K1135 &lt;&gt; "", Sale!K1135, ""), "")</f>
        <v/>
      </c>
      <c r="BO1151" s="88" t="str">
        <f>IFERROR(IF(Sale!L1135 &lt;&gt; "", Sale!L1135, ""), "")</f>
        <v/>
      </c>
      <c r="BP1151" s="88" t="str">
        <f>IFERROR(IF(Sale!M1135 &lt;&gt; "", Sale!M1135, ""), "")</f>
        <v/>
      </c>
      <c r="BQ1151" s="88" t="str">
        <f>IFERROR(IF(Sale!N1135 &lt;&gt; "", Sale!N1135, ""), "")</f>
        <v/>
      </c>
      <c r="BR1151" s="88" t="str">
        <f>IFERROR(IF(Sale!O1135 &lt;&gt; "", Sale!O1135, ""), "")</f>
        <v/>
      </c>
    </row>
    <row r="1152" spans="26:70">
      <c r="Z1152" s="101" t="str">
        <f>IF(AB1152 &lt;&gt; "", (COUNTIF($AB$19:AB1152,AB1152)&amp;"_"&amp;AB1152),"")</f>
        <v/>
      </c>
      <c r="AA1152" s="125" t="str">
        <f>IFERROR(IF(Purchase!A1135 &lt;&gt;"",Purchase!A1135,""),"")</f>
        <v/>
      </c>
      <c r="AB1152" s="101" t="str">
        <f>IFERROR(IF(Purchase!B1135 &lt;&gt;"",Purchase!B1135,""),"")</f>
        <v/>
      </c>
      <c r="AC1152" s="101" t="str">
        <f>IFERROR(IF(Purchase!C1135 &lt;&gt;"",Purchase!C1135,""),"")</f>
        <v/>
      </c>
      <c r="AD1152" s="89" t="str">
        <f>IFERROR(IF(Purchase!D1135 &lt;&gt;"",Purchase!D1135,""),"")</f>
        <v/>
      </c>
      <c r="AE1152" s="89" t="str">
        <f>IFERROR(IF(Purchase!E1135 &lt;&gt;"",Purchase!E1135,""),"")</f>
        <v/>
      </c>
      <c r="AF1152" s="89" t="str">
        <f>IFERROR(IF(Purchase!F1135 &lt;&gt;"",Purchase!F1135,""),"")</f>
        <v/>
      </c>
      <c r="AG1152" s="89" t="str">
        <f>IFERROR(IF(Purchase!G1135 &lt;&gt;"",Purchase!G1135,""),"")</f>
        <v/>
      </c>
      <c r="AH1152" s="89" t="str">
        <f>IFERROR(IF(Purchase!H1135 &lt;&gt;"",Purchase!H1135,""),"")</f>
        <v/>
      </c>
      <c r="AI1152" s="89" t="str">
        <f>IFERROR(IF(Purchase!I1135 &lt;&gt;"",Purchase!I1135,""),"")</f>
        <v/>
      </c>
      <c r="AJ1152" s="89" t="str">
        <f>IFERROR(IF(Purchase!J1135 &lt;&gt;"",Purchase!J1135,""),"")</f>
        <v/>
      </c>
      <c r="AK1152" s="101" t="str">
        <f t="shared" si="42"/>
        <v/>
      </c>
      <c r="BD1152" s="94" t="str">
        <f>IFERROR(IF(Sale!A1136 &lt;&gt; "", Sale!A1136, ""), "")</f>
        <v/>
      </c>
      <c r="BE1152" s="88" t="str">
        <f>IFERROR(IF(Sale!B1136 &lt;&gt; "", Sale!B1136, ""), "")</f>
        <v/>
      </c>
      <c r="BF1152" s="88" t="str">
        <f>IFERROR(IF(Sale!C1136 &lt;&gt; "", Sale!C1136, ""), "")</f>
        <v/>
      </c>
      <c r="BG1152" s="88" t="str">
        <f>IFERROR(IF(Sale!D1136 &lt;&gt; "", Sale!D1136, ""), "")</f>
        <v/>
      </c>
      <c r="BH1152" s="88" t="str">
        <f>IFERROR(IF(Sale!E1136 &lt;&gt; "", Sale!E1136, ""), "")</f>
        <v/>
      </c>
      <c r="BI1152" s="88" t="str">
        <f>IFERROR(IF(Sale!F1136 &lt;&gt; "", Sale!F1136, ""), "")</f>
        <v/>
      </c>
      <c r="BJ1152" s="88" t="str">
        <f>IFERROR(IF(Sale!G1136 &lt;&gt; "", Sale!G1136, ""), "")</f>
        <v/>
      </c>
      <c r="BK1152" s="88" t="str">
        <f>IFERROR(IF(Sale!H1136 &lt;&gt; "", Sale!H1136, ""), "")</f>
        <v/>
      </c>
      <c r="BL1152" s="88" t="str">
        <f>IFERROR(IF(Sale!I1136 &lt;&gt; "", Sale!I1136, ""), "")</f>
        <v/>
      </c>
      <c r="BM1152" s="88" t="str">
        <f>IFERROR(IF(Sale!J1136 &lt;&gt; "", Sale!J1136, ""), "")</f>
        <v/>
      </c>
      <c r="BN1152" s="88" t="str">
        <f>IFERROR(IF(Sale!K1136 &lt;&gt; "", Sale!K1136, ""), "")</f>
        <v/>
      </c>
      <c r="BO1152" s="88" t="str">
        <f>IFERROR(IF(Sale!L1136 &lt;&gt; "", Sale!L1136, ""), "")</f>
        <v/>
      </c>
      <c r="BP1152" s="88" t="str">
        <f>IFERROR(IF(Sale!M1136 &lt;&gt; "", Sale!M1136, ""), "")</f>
        <v/>
      </c>
      <c r="BQ1152" s="88" t="str">
        <f>IFERROR(IF(Sale!N1136 &lt;&gt; "", Sale!N1136, ""), "")</f>
        <v/>
      </c>
      <c r="BR1152" s="88" t="str">
        <f>IFERROR(IF(Sale!O1136 &lt;&gt; "", Sale!O1136, ""), "")</f>
        <v/>
      </c>
    </row>
    <row r="1153" spans="26:70">
      <c r="Z1153" s="101" t="str">
        <f>IF(AB1153 &lt;&gt; "", (COUNTIF($AB$19:AB1153,AB1153)&amp;"_"&amp;AB1153),"")</f>
        <v/>
      </c>
      <c r="AA1153" s="125" t="str">
        <f>IFERROR(IF(Purchase!A1136 &lt;&gt;"",Purchase!A1136,""),"")</f>
        <v/>
      </c>
      <c r="AB1153" s="101" t="str">
        <f>IFERROR(IF(Purchase!B1136 &lt;&gt;"",Purchase!B1136,""),"")</f>
        <v/>
      </c>
      <c r="AC1153" s="101" t="str">
        <f>IFERROR(IF(Purchase!C1136 &lt;&gt;"",Purchase!C1136,""),"")</f>
        <v/>
      </c>
      <c r="AD1153" s="89" t="str">
        <f>IFERROR(IF(Purchase!D1136 &lt;&gt;"",Purchase!D1136,""),"")</f>
        <v/>
      </c>
      <c r="AE1153" s="89" t="str">
        <f>IFERROR(IF(Purchase!E1136 &lt;&gt;"",Purchase!E1136,""),"")</f>
        <v/>
      </c>
      <c r="AF1153" s="89" t="str">
        <f>IFERROR(IF(Purchase!F1136 &lt;&gt;"",Purchase!F1136,""),"")</f>
        <v/>
      </c>
      <c r="AG1153" s="89" t="str">
        <f>IFERROR(IF(Purchase!G1136 &lt;&gt;"",Purchase!G1136,""),"")</f>
        <v/>
      </c>
      <c r="AH1153" s="89" t="str">
        <f>IFERROR(IF(Purchase!H1136 &lt;&gt;"",Purchase!H1136,""),"")</f>
        <v/>
      </c>
      <c r="AI1153" s="89" t="str">
        <f>IFERROR(IF(Purchase!I1136 &lt;&gt;"",Purchase!I1136,""),"")</f>
        <v/>
      </c>
      <c r="AJ1153" s="89" t="str">
        <f>IFERROR(IF(Purchase!J1136 &lt;&gt;"",Purchase!J1136,""),"")</f>
        <v/>
      </c>
      <c r="AK1153" s="101" t="str">
        <f t="shared" si="42"/>
        <v/>
      </c>
      <c r="BD1153" s="94" t="str">
        <f>IFERROR(IF(Sale!A1137 &lt;&gt; "", Sale!A1137, ""), "")</f>
        <v/>
      </c>
      <c r="BE1153" s="88" t="str">
        <f>IFERROR(IF(Sale!B1137 &lt;&gt; "", Sale!B1137, ""), "")</f>
        <v/>
      </c>
      <c r="BF1153" s="88" t="str">
        <f>IFERROR(IF(Sale!C1137 &lt;&gt; "", Sale!C1137, ""), "")</f>
        <v/>
      </c>
      <c r="BG1153" s="88" t="str">
        <f>IFERROR(IF(Sale!D1137 &lt;&gt; "", Sale!D1137, ""), "")</f>
        <v/>
      </c>
      <c r="BH1153" s="88" t="str">
        <f>IFERROR(IF(Sale!E1137 &lt;&gt; "", Sale!E1137, ""), "")</f>
        <v/>
      </c>
      <c r="BI1153" s="88" t="str">
        <f>IFERROR(IF(Sale!F1137 &lt;&gt; "", Sale!F1137, ""), "")</f>
        <v/>
      </c>
      <c r="BJ1153" s="88" t="str">
        <f>IFERROR(IF(Sale!G1137 &lt;&gt; "", Sale!G1137, ""), "")</f>
        <v/>
      </c>
      <c r="BK1153" s="88" t="str">
        <f>IFERROR(IF(Sale!H1137 &lt;&gt; "", Sale!H1137, ""), "")</f>
        <v/>
      </c>
      <c r="BL1153" s="88" t="str">
        <f>IFERROR(IF(Sale!I1137 &lt;&gt; "", Sale!I1137, ""), "")</f>
        <v/>
      </c>
      <c r="BM1153" s="88" t="str">
        <f>IFERROR(IF(Sale!J1137 &lt;&gt; "", Sale!J1137, ""), "")</f>
        <v/>
      </c>
      <c r="BN1153" s="88" t="str">
        <f>IFERROR(IF(Sale!K1137 &lt;&gt; "", Sale!K1137, ""), "")</f>
        <v/>
      </c>
      <c r="BO1153" s="88" t="str">
        <f>IFERROR(IF(Sale!L1137 &lt;&gt; "", Sale!L1137, ""), "")</f>
        <v/>
      </c>
      <c r="BP1153" s="88" t="str">
        <f>IFERROR(IF(Sale!M1137 &lt;&gt; "", Sale!M1137, ""), "")</f>
        <v/>
      </c>
      <c r="BQ1153" s="88" t="str">
        <f>IFERROR(IF(Sale!N1137 &lt;&gt; "", Sale!N1137, ""), "")</f>
        <v/>
      </c>
      <c r="BR1153" s="88" t="str">
        <f>IFERROR(IF(Sale!O1137 &lt;&gt; "", Sale!O1137, ""), "")</f>
        <v/>
      </c>
    </row>
    <row r="1154" spans="26:70">
      <c r="Z1154" s="101" t="str">
        <f>IF(AB1154 &lt;&gt; "", (COUNTIF($AB$19:AB1154,AB1154)&amp;"_"&amp;AB1154),"")</f>
        <v/>
      </c>
      <c r="AA1154" s="125" t="str">
        <f>IFERROR(IF(Purchase!A1137 &lt;&gt;"",Purchase!A1137,""),"")</f>
        <v/>
      </c>
      <c r="AB1154" s="101" t="str">
        <f>IFERROR(IF(Purchase!B1137 &lt;&gt;"",Purchase!B1137,""),"")</f>
        <v/>
      </c>
      <c r="AC1154" s="101" t="str">
        <f>IFERROR(IF(Purchase!C1137 &lt;&gt;"",Purchase!C1137,""),"")</f>
        <v/>
      </c>
      <c r="AD1154" s="89" t="str">
        <f>IFERROR(IF(Purchase!D1137 &lt;&gt;"",Purchase!D1137,""),"")</f>
        <v/>
      </c>
      <c r="AE1154" s="89" t="str">
        <f>IFERROR(IF(Purchase!E1137 &lt;&gt;"",Purchase!E1137,""),"")</f>
        <v/>
      </c>
      <c r="AF1154" s="89" t="str">
        <f>IFERROR(IF(Purchase!F1137 &lt;&gt;"",Purchase!F1137,""),"")</f>
        <v/>
      </c>
      <c r="AG1154" s="89" t="str">
        <f>IFERROR(IF(Purchase!G1137 &lt;&gt;"",Purchase!G1137,""),"")</f>
        <v/>
      </c>
      <c r="AH1154" s="89" t="str">
        <f>IFERROR(IF(Purchase!H1137 &lt;&gt;"",Purchase!H1137,""),"")</f>
        <v/>
      </c>
      <c r="AI1154" s="89" t="str">
        <f>IFERROR(IF(Purchase!I1137 &lt;&gt;"",Purchase!I1137,""),"")</f>
        <v/>
      </c>
      <c r="AJ1154" s="89" t="str">
        <f>IFERROR(IF(Purchase!J1137 &lt;&gt;"",Purchase!J1137,""),"")</f>
        <v/>
      </c>
      <c r="AK1154" s="101" t="str">
        <f t="shared" si="42"/>
        <v/>
      </c>
      <c r="BD1154" s="94" t="str">
        <f>IFERROR(IF(Sale!A1138 &lt;&gt; "", Sale!A1138, ""), "")</f>
        <v/>
      </c>
      <c r="BE1154" s="88" t="str">
        <f>IFERROR(IF(Sale!B1138 &lt;&gt; "", Sale!B1138, ""), "")</f>
        <v/>
      </c>
      <c r="BF1154" s="88" t="str">
        <f>IFERROR(IF(Sale!C1138 &lt;&gt; "", Sale!C1138, ""), "")</f>
        <v/>
      </c>
      <c r="BG1154" s="88" t="str">
        <f>IFERROR(IF(Sale!D1138 &lt;&gt; "", Sale!D1138, ""), "")</f>
        <v/>
      </c>
      <c r="BH1154" s="88" t="str">
        <f>IFERROR(IF(Sale!E1138 &lt;&gt; "", Sale!E1138, ""), "")</f>
        <v/>
      </c>
      <c r="BI1154" s="88" t="str">
        <f>IFERROR(IF(Sale!F1138 &lt;&gt; "", Sale!F1138, ""), "")</f>
        <v/>
      </c>
      <c r="BJ1154" s="88" t="str">
        <f>IFERROR(IF(Sale!G1138 &lt;&gt; "", Sale!G1138, ""), "")</f>
        <v/>
      </c>
      <c r="BK1154" s="88" t="str">
        <f>IFERROR(IF(Sale!H1138 &lt;&gt; "", Sale!H1138, ""), "")</f>
        <v/>
      </c>
      <c r="BL1154" s="88" t="str">
        <f>IFERROR(IF(Sale!I1138 &lt;&gt; "", Sale!I1138, ""), "")</f>
        <v/>
      </c>
      <c r="BM1154" s="88" t="str">
        <f>IFERROR(IF(Sale!J1138 &lt;&gt; "", Sale!J1138, ""), "")</f>
        <v/>
      </c>
      <c r="BN1154" s="88" t="str">
        <f>IFERROR(IF(Sale!K1138 &lt;&gt; "", Sale!K1138, ""), "")</f>
        <v/>
      </c>
      <c r="BO1154" s="88" t="str">
        <f>IFERROR(IF(Sale!L1138 &lt;&gt; "", Sale!L1138, ""), "")</f>
        <v/>
      </c>
      <c r="BP1154" s="88" t="str">
        <f>IFERROR(IF(Sale!M1138 &lt;&gt; "", Sale!M1138, ""), "")</f>
        <v/>
      </c>
      <c r="BQ1154" s="88" t="str">
        <f>IFERROR(IF(Sale!N1138 &lt;&gt; "", Sale!N1138, ""), "")</f>
        <v/>
      </c>
      <c r="BR1154" s="88" t="str">
        <f>IFERROR(IF(Sale!O1138 &lt;&gt; "", Sale!O1138, ""), "")</f>
        <v/>
      </c>
    </row>
    <row r="1155" spans="26:70">
      <c r="Z1155" s="101" t="str">
        <f>IF(AB1155 &lt;&gt; "", (COUNTIF($AB$19:AB1155,AB1155)&amp;"_"&amp;AB1155),"")</f>
        <v/>
      </c>
      <c r="AA1155" s="125" t="str">
        <f>IFERROR(IF(Purchase!A1138 &lt;&gt;"",Purchase!A1138,""),"")</f>
        <v/>
      </c>
      <c r="AB1155" s="101" t="str">
        <f>IFERROR(IF(Purchase!B1138 &lt;&gt;"",Purchase!B1138,""),"")</f>
        <v/>
      </c>
      <c r="AC1155" s="101" t="str">
        <f>IFERROR(IF(Purchase!C1138 &lt;&gt;"",Purchase!C1138,""),"")</f>
        <v/>
      </c>
      <c r="AD1155" s="89" t="str">
        <f>IFERROR(IF(Purchase!D1138 &lt;&gt;"",Purchase!D1138,""),"")</f>
        <v/>
      </c>
      <c r="AE1155" s="89" t="str">
        <f>IFERROR(IF(Purchase!E1138 &lt;&gt;"",Purchase!E1138,""),"")</f>
        <v/>
      </c>
      <c r="AF1155" s="89" t="str">
        <f>IFERROR(IF(Purchase!F1138 &lt;&gt;"",Purchase!F1138,""),"")</f>
        <v/>
      </c>
      <c r="AG1155" s="89" t="str">
        <f>IFERROR(IF(Purchase!G1138 &lt;&gt;"",Purchase!G1138,""),"")</f>
        <v/>
      </c>
      <c r="AH1155" s="89" t="str">
        <f>IFERROR(IF(Purchase!H1138 &lt;&gt;"",Purchase!H1138,""),"")</f>
        <v/>
      </c>
      <c r="AI1155" s="89" t="str">
        <f>IFERROR(IF(Purchase!I1138 &lt;&gt;"",Purchase!I1138,""),"")</f>
        <v/>
      </c>
      <c r="AJ1155" s="89" t="str">
        <f>IFERROR(IF(Purchase!J1138 &lt;&gt;"",Purchase!J1138,""),"")</f>
        <v/>
      </c>
      <c r="AK1155" s="101" t="str">
        <f t="shared" si="42"/>
        <v/>
      </c>
      <c r="BD1155" s="94" t="str">
        <f>IFERROR(IF(Sale!A1139 &lt;&gt; "", Sale!A1139, ""), "")</f>
        <v/>
      </c>
      <c r="BE1155" s="88" t="str">
        <f>IFERROR(IF(Sale!B1139 &lt;&gt; "", Sale!B1139, ""), "")</f>
        <v/>
      </c>
      <c r="BF1155" s="88" t="str">
        <f>IFERROR(IF(Sale!C1139 &lt;&gt; "", Sale!C1139, ""), "")</f>
        <v/>
      </c>
      <c r="BG1155" s="88" t="str">
        <f>IFERROR(IF(Sale!D1139 &lt;&gt; "", Sale!D1139, ""), "")</f>
        <v/>
      </c>
      <c r="BH1155" s="88" t="str">
        <f>IFERROR(IF(Sale!E1139 &lt;&gt; "", Sale!E1139, ""), "")</f>
        <v/>
      </c>
      <c r="BI1155" s="88" t="str">
        <f>IFERROR(IF(Sale!F1139 &lt;&gt; "", Sale!F1139, ""), "")</f>
        <v/>
      </c>
      <c r="BJ1155" s="88" t="str">
        <f>IFERROR(IF(Sale!G1139 &lt;&gt; "", Sale!G1139, ""), "")</f>
        <v/>
      </c>
      <c r="BK1155" s="88" t="str">
        <f>IFERROR(IF(Sale!H1139 &lt;&gt; "", Sale!H1139, ""), "")</f>
        <v/>
      </c>
      <c r="BL1155" s="88" t="str">
        <f>IFERROR(IF(Sale!I1139 &lt;&gt; "", Sale!I1139, ""), "")</f>
        <v/>
      </c>
      <c r="BM1155" s="88" t="str">
        <f>IFERROR(IF(Sale!J1139 &lt;&gt; "", Sale!J1139, ""), "")</f>
        <v/>
      </c>
      <c r="BN1155" s="88" t="str">
        <f>IFERROR(IF(Sale!K1139 &lt;&gt; "", Sale!K1139, ""), "")</f>
        <v/>
      </c>
      <c r="BO1155" s="88" t="str">
        <f>IFERROR(IF(Sale!L1139 &lt;&gt; "", Sale!L1139, ""), "")</f>
        <v/>
      </c>
      <c r="BP1155" s="88" t="str">
        <f>IFERROR(IF(Sale!M1139 &lt;&gt; "", Sale!M1139, ""), "")</f>
        <v/>
      </c>
      <c r="BQ1155" s="88" t="str">
        <f>IFERROR(IF(Sale!N1139 &lt;&gt; "", Sale!N1139, ""), "")</f>
        <v/>
      </c>
      <c r="BR1155" s="88" t="str">
        <f>IFERROR(IF(Sale!O1139 &lt;&gt; "", Sale!O1139, ""), "")</f>
        <v/>
      </c>
    </row>
    <row r="1156" spans="26:70">
      <c r="Z1156" s="101" t="str">
        <f>IF(AB1156 &lt;&gt; "", (COUNTIF($AB$19:AB1156,AB1156)&amp;"_"&amp;AB1156),"")</f>
        <v/>
      </c>
      <c r="AA1156" s="125" t="str">
        <f>IFERROR(IF(Purchase!A1139 &lt;&gt;"",Purchase!A1139,""),"")</f>
        <v/>
      </c>
      <c r="AB1156" s="101" t="str">
        <f>IFERROR(IF(Purchase!B1139 &lt;&gt;"",Purchase!B1139,""),"")</f>
        <v/>
      </c>
      <c r="AC1156" s="101" t="str">
        <f>IFERROR(IF(Purchase!C1139 &lt;&gt;"",Purchase!C1139,""),"")</f>
        <v/>
      </c>
      <c r="AD1156" s="89" t="str">
        <f>IFERROR(IF(Purchase!D1139 &lt;&gt;"",Purchase!D1139,""),"")</f>
        <v/>
      </c>
      <c r="AE1156" s="89" t="str">
        <f>IFERROR(IF(Purchase!E1139 &lt;&gt;"",Purchase!E1139,""),"")</f>
        <v/>
      </c>
      <c r="AF1156" s="89" t="str">
        <f>IFERROR(IF(Purchase!F1139 &lt;&gt;"",Purchase!F1139,""),"")</f>
        <v/>
      </c>
      <c r="AG1156" s="89" t="str">
        <f>IFERROR(IF(Purchase!G1139 &lt;&gt;"",Purchase!G1139,""),"")</f>
        <v/>
      </c>
      <c r="AH1156" s="89" t="str">
        <f>IFERROR(IF(Purchase!H1139 &lt;&gt;"",Purchase!H1139,""),"")</f>
        <v/>
      </c>
      <c r="AI1156" s="89" t="str">
        <f>IFERROR(IF(Purchase!I1139 &lt;&gt;"",Purchase!I1139,""),"")</f>
        <v/>
      </c>
      <c r="AJ1156" s="89" t="str">
        <f>IFERROR(IF(Purchase!J1139 &lt;&gt;"",Purchase!J1139,""),"")</f>
        <v/>
      </c>
      <c r="AK1156" s="101" t="str">
        <f t="shared" si="42"/>
        <v/>
      </c>
      <c r="BD1156" s="94" t="str">
        <f>IFERROR(IF(Sale!A1140 &lt;&gt; "", Sale!A1140, ""), "")</f>
        <v/>
      </c>
      <c r="BE1156" s="88" t="str">
        <f>IFERROR(IF(Sale!B1140 &lt;&gt; "", Sale!B1140, ""), "")</f>
        <v/>
      </c>
      <c r="BF1156" s="88" t="str">
        <f>IFERROR(IF(Sale!C1140 &lt;&gt; "", Sale!C1140, ""), "")</f>
        <v/>
      </c>
      <c r="BG1156" s="88" t="str">
        <f>IFERROR(IF(Sale!D1140 &lt;&gt; "", Sale!D1140, ""), "")</f>
        <v/>
      </c>
      <c r="BH1156" s="88" t="str">
        <f>IFERROR(IF(Sale!E1140 &lt;&gt; "", Sale!E1140, ""), "")</f>
        <v/>
      </c>
      <c r="BI1156" s="88" t="str">
        <f>IFERROR(IF(Sale!F1140 &lt;&gt; "", Sale!F1140, ""), "")</f>
        <v/>
      </c>
      <c r="BJ1156" s="88" t="str">
        <f>IFERROR(IF(Sale!G1140 &lt;&gt; "", Sale!G1140, ""), "")</f>
        <v/>
      </c>
      <c r="BK1156" s="88" t="str">
        <f>IFERROR(IF(Sale!H1140 &lt;&gt; "", Sale!H1140, ""), "")</f>
        <v/>
      </c>
      <c r="BL1156" s="88" t="str">
        <f>IFERROR(IF(Sale!I1140 &lt;&gt; "", Sale!I1140, ""), "")</f>
        <v/>
      </c>
      <c r="BM1156" s="88" t="str">
        <f>IFERROR(IF(Sale!J1140 &lt;&gt; "", Sale!J1140, ""), "")</f>
        <v/>
      </c>
      <c r="BN1156" s="88" t="str">
        <f>IFERROR(IF(Sale!K1140 &lt;&gt; "", Sale!K1140, ""), "")</f>
        <v/>
      </c>
      <c r="BO1156" s="88" t="str">
        <f>IFERROR(IF(Sale!L1140 &lt;&gt; "", Sale!L1140, ""), "")</f>
        <v/>
      </c>
      <c r="BP1156" s="88" t="str">
        <f>IFERROR(IF(Sale!M1140 &lt;&gt; "", Sale!M1140, ""), "")</f>
        <v/>
      </c>
      <c r="BQ1156" s="88" t="str">
        <f>IFERROR(IF(Sale!N1140 &lt;&gt; "", Sale!N1140, ""), "")</f>
        <v/>
      </c>
      <c r="BR1156" s="88" t="str">
        <f>IFERROR(IF(Sale!O1140 &lt;&gt; "", Sale!O1140, ""), "")</f>
        <v/>
      </c>
    </row>
    <row r="1157" spans="26:70">
      <c r="Z1157" s="101" t="str">
        <f>IF(AB1157 &lt;&gt; "", (COUNTIF($AB$19:AB1157,AB1157)&amp;"_"&amp;AB1157),"")</f>
        <v/>
      </c>
      <c r="AA1157" s="125" t="str">
        <f>IFERROR(IF(Purchase!A1140 &lt;&gt;"",Purchase!A1140,""),"")</f>
        <v/>
      </c>
      <c r="AB1157" s="101" t="str">
        <f>IFERROR(IF(Purchase!B1140 &lt;&gt;"",Purchase!B1140,""),"")</f>
        <v/>
      </c>
      <c r="AC1157" s="101" t="str">
        <f>IFERROR(IF(Purchase!C1140 &lt;&gt;"",Purchase!C1140,""),"")</f>
        <v/>
      </c>
      <c r="AD1157" s="89" t="str">
        <f>IFERROR(IF(Purchase!D1140 &lt;&gt;"",Purchase!D1140,""),"")</f>
        <v/>
      </c>
      <c r="AE1157" s="89" t="str">
        <f>IFERROR(IF(Purchase!E1140 &lt;&gt;"",Purchase!E1140,""),"")</f>
        <v/>
      </c>
      <c r="AF1157" s="89" t="str">
        <f>IFERROR(IF(Purchase!F1140 &lt;&gt;"",Purchase!F1140,""),"")</f>
        <v/>
      </c>
      <c r="AG1157" s="89" t="str">
        <f>IFERROR(IF(Purchase!G1140 &lt;&gt;"",Purchase!G1140,""),"")</f>
        <v/>
      </c>
      <c r="AH1157" s="89" t="str">
        <f>IFERROR(IF(Purchase!H1140 &lt;&gt;"",Purchase!H1140,""),"")</f>
        <v/>
      </c>
      <c r="AI1157" s="89" t="str">
        <f>IFERROR(IF(Purchase!I1140 &lt;&gt;"",Purchase!I1140,""),"")</f>
        <v/>
      </c>
      <c r="AJ1157" s="89" t="str">
        <f>IFERROR(IF(Purchase!J1140 &lt;&gt;"",Purchase!J1140,""),"")</f>
        <v/>
      </c>
      <c r="AK1157" s="101" t="str">
        <f t="shared" si="42"/>
        <v/>
      </c>
      <c r="BD1157" s="94" t="str">
        <f>IFERROR(IF(Sale!A1141 &lt;&gt; "", Sale!A1141, ""), "")</f>
        <v/>
      </c>
      <c r="BE1157" s="88" t="str">
        <f>IFERROR(IF(Sale!B1141 &lt;&gt; "", Sale!B1141, ""), "")</f>
        <v/>
      </c>
      <c r="BF1157" s="88" t="str">
        <f>IFERROR(IF(Sale!C1141 &lt;&gt; "", Sale!C1141, ""), "")</f>
        <v/>
      </c>
      <c r="BG1157" s="88" t="str">
        <f>IFERROR(IF(Sale!D1141 &lt;&gt; "", Sale!D1141, ""), "")</f>
        <v/>
      </c>
      <c r="BH1157" s="88" t="str">
        <f>IFERROR(IF(Sale!E1141 &lt;&gt; "", Sale!E1141, ""), "")</f>
        <v/>
      </c>
      <c r="BI1157" s="88" t="str">
        <f>IFERROR(IF(Sale!F1141 &lt;&gt; "", Sale!F1141, ""), "")</f>
        <v/>
      </c>
      <c r="BJ1157" s="88" t="str">
        <f>IFERROR(IF(Sale!G1141 &lt;&gt; "", Sale!G1141, ""), "")</f>
        <v/>
      </c>
      <c r="BK1157" s="88" t="str">
        <f>IFERROR(IF(Sale!H1141 &lt;&gt; "", Sale!H1141, ""), "")</f>
        <v/>
      </c>
      <c r="BL1157" s="88" t="str">
        <f>IFERROR(IF(Sale!I1141 &lt;&gt; "", Sale!I1141, ""), "")</f>
        <v/>
      </c>
      <c r="BM1157" s="88" t="str">
        <f>IFERROR(IF(Sale!J1141 &lt;&gt; "", Sale!J1141, ""), "")</f>
        <v/>
      </c>
      <c r="BN1157" s="88" t="str">
        <f>IFERROR(IF(Sale!K1141 &lt;&gt; "", Sale!K1141, ""), "")</f>
        <v/>
      </c>
      <c r="BO1157" s="88" t="str">
        <f>IFERROR(IF(Sale!L1141 &lt;&gt; "", Sale!L1141, ""), "")</f>
        <v/>
      </c>
      <c r="BP1157" s="88" t="str">
        <f>IFERROR(IF(Sale!M1141 &lt;&gt; "", Sale!M1141, ""), "")</f>
        <v/>
      </c>
      <c r="BQ1157" s="88" t="str">
        <f>IFERROR(IF(Sale!N1141 &lt;&gt; "", Sale!N1141, ""), "")</f>
        <v/>
      </c>
      <c r="BR1157" s="88" t="str">
        <f>IFERROR(IF(Sale!O1141 &lt;&gt; "", Sale!O1141, ""), "")</f>
        <v/>
      </c>
    </row>
    <row r="1158" spans="26:70">
      <c r="Z1158" s="101" t="str">
        <f>IF(AB1158 &lt;&gt; "", (COUNTIF($AB$19:AB1158,AB1158)&amp;"_"&amp;AB1158),"")</f>
        <v/>
      </c>
      <c r="AA1158" s="125" t="str">
        <f>IFERROR(IF(Purchase!A1141 &lt;&gt;"",Purchase!A1141,""),"")</f>
        <v/>
      </c>
      <c r="AB1158" s="101" t="str">
        <f>IFERROR(IF(Purchase!B1141 &lt;&gt;"",Purchase!B1141,""),"")</f>
        <v/>
      </c>
      <c r="AC1158" s="101" t="str">
        <f>IFERROR(IF(Purchase!C1141 &lt;&gt;"",Purchase!C1141,""),"")</f>
        <v/>
      </c>
      <c r="AD1158" s="89" t="str">
        <f>IFERROR(IF(Purchase!D1141 &lt;&gt;"",Purchase!D1141,""),"")</f>
        <v/>
      </c>
      <c r="AE1158" s="89" t="str">
        <f>IFERROR(IF(Purchase!E1141 &lt;&gt;"",Purchase!E1141,""),"")</f>
        <v/>
      </c>
      <c r="AF1158" s="89" t="str">
        <f>IFERROR(IF(Purchase!F1141 &lt;&gt;"",Purchase!F1141,""),"")</f>
        <v/>
      </c>
      <c r="AG1158" s="89" t="str">
        <f>IFERROR(IF(Purchase!G1141 &lt;&gt;"",Purchase!G1141,""),"")</f>
        <v/>
      </c>
      <c r="AH1158" s="89" t="str">
        <f>IFERROR(IF(Purchase!H1141 &lt;&gt;"",Purchase!H1141,""),"")</f>
        <v/>
      </c>
      <c r="AI1158" s="89" t="str">
        <f>IFERROR(IF(Purchase!I1141 &lt;&gt;"",Purchase!I1141,""),"")</f>
        <v/>
      </c>
      <c r="AJ1158" s="89" t="str">
        <f>IFERROR(IF(Purchase!J1141 &lt;&gt;"",Purchase!J1141,""),"")</f>
        <v/>
      </c>
      <c r="AK1158" s="101" t="str">
        <f t="shared" si="42"/>
        <v/>
      </c>
      <c r="BD1158" s="94" t="str">
        <f>IFERROR(IF(Sale!A1142 &lt;&gt; "", Sale!A1142, ""), "")</f>
        <v/>
      </c>
      <c r="BE1158" s="88" t="str">
        <f>IFERROR(IF(Sale!B1142 &lt;&gt; "", Sale!B1142, ""), "")</f>
        <v/>
      </c>
      <c r="BF1158" s="88" t="str">
        <f>IFERROR(IF(Sale!C1142 &lt;&gt; "", Sale!C1142, ""), "")</f>
        <v/>
      </c>
      <c r="BG1158" s="88" t="str">
        <f>IFERROR(IF(Sale!D1142 &lt;&gt; "", Sale!D1142, ""), "")</f>
        <v/>
      </c>
      <c r="BH1158" s="88" t="str">
        <f>IFERROR(IF(Sale!E1142 &lt;&gt; "", Sale!E1142, ""), "")</f>
        <v/>
      </c>
      <c r="BI1158" s="88" t="str">
        <f>IFERROR(IF(Sale!F1142 &lt;&gt; "", Sale!F1142, ""), "")</f>
        <v/>
      </c>
      <c r="BJ1158" s="88" t="str">
        <f>IFERROR(IF(Sale!G1142 &lt;&gt; "", Sale!G1142, ""), "")</f>
        <v/>
      </c>
      <c r="BK1158" s="88" t="str">
        <f>IFERROR(IF(Sale!H1142 &lt;&gt; "", Sale!H1142, ""), "")</f>
        <v/>
      </c>
      <c r="BL1158" s="88" t="str">
        <f>IFERROR(IF(Sale!I1142 &lt;&gt; "", Sale!I1142, ""), "")</f>
        <v/>
      </c>
      <c r="BM1158" s="88" t="str">
        <f>IFERROR(IF(Sale!J1142 &lt;&gt; "", Sale!J1142, ""), "")</f>
        <v/>
      </c>
      <c r="BN1158" s="88" t="str">
        <f>IFERROR(IF(Sale!K1142 &lt;&gt; "", Sale!K1142, ""), "")</f>
        <v/>
      </c>
      <c r="BO1158" s="88" t="str">
        <f>IFERROR(IF(Sale!L1142 &lt;&gt; "", Sale!L1142, ""), "")</f>
        <v/>
      </c>
      <c r="BP1158" s="88" t="str">
        <f>IFERROR(IF(Sale!M1142 &lt;&gt; "", Sale!M1142, ""), "")</f>
        <v/>
      </c>
      <c r="BQ1158" s="88" t="str">
        <f>IFERROR(IF(Sale!N1142 &lt;&gt; "", Sale!N1142, ""), "")</f>
        <v/>
      </c>
      <c r="BR1158" s="88" t="str">
        <f>IFERROR(IF(Sale!O1142 &lt;&gt; "", Sale!O1142, ""), "")</f>
        <v/>
      </c>
    </row>
    <row r="1159" spans="26:70">
      <c r="Z1159" s="101" t="str">
        <f>IF(AB1159 &lt;&gt; "", (COUNTIF($AB$19:AB1159,AB1159)&amp;"_"&amp;AB1159),"")</f>
        <v/>
      </c>
      <c r="AA1159" s="125" t="str">
        <f>IFERROR(IF(Purchase!A1142 &lt;&gt;"",Purchase!A1142,""),"")</f>
        <v/>
      </c>
      <c r="AB1159" s="101" t="str">
        <f>IFERROR(IF(Purchase!B1142 &lt;&gt;"",Purchase!B1142,""),"")</f>
        <v/>
      </c>
      <c r="AC1159" s="101" t="str">
        <f>IFERROR(IF(Purchase!C1142 &lt;&gt;"",Purchase!C1142,""),"")</f>
        <v/>
      </c>
      <c r="AD1159" s="89" t="str">
        <f>IFERROR(IF(Purchase!D1142 &lt;&gt;"",Purchase!D1142,""),"")</f>
        <v/>
      </c>
      <c r="AE1159" s="89" t="str">
        <f>IFERROR(IF(Purchase!E1142 &lt;&gt;"",Purchase!E1142,""),"")</f>
        <v/>
      </c>
      <c r="AF1159" s="89" t="str">
        <f>IFERROR(IF(Purchase!F1142 &lt;&gt;"",Purchase!F1142,""),"")</f>
        <v/>
      </c>
      <c r="AG1159" s="89" t="str">
        <f>IFERROR(IF(Purchase!G1142 &lt;&gt;"",Purchase!G1142,""),"")</f>
        <v/>
      </c>
      <c r="AH1159" s="89" t="str">
        <f>IFERROR(IF(Purchase!H1142 &lt;&gt;"",Purchase!H1142,""),"")</f>
        <v/>
      </c>
      <c r="AI1159" s="89" t="str">
        <f>IFERROR(IF(Purchase!I1142 &lt;&gt;"",Purchase!I1142,""),"")</f>
        <v/>
      </c>
      <c r="AJ1159" s="89" t="str">
        <f>IFERROR(IF(Purchase!J1142 &lt;&gt;"",Purchase!J1142,""),"")</f>
        <v/>
      </c>
      <c r="AK1159" s="101" t="str">
        <f t="shared" si="42"/>
        <v/>
      </c>
      <c r="BD1159" s="94" t="str">
        <f>IFERROR(IF(Sale!A1143 &lt;&gt; "", Sale!A1143, ""), "")</f>
        <v/>
      </c>
      <c r="BE1159" s="88" t="str">
        <f>IFERROR(IF(Sale!B1143 &lt;&gt; "", Sale!B1143, ""), "")</f>
        <v/>
      </c>
      <c r="BF1159" s="88" t="str">
        <f>IFERROR(IF(Sale!C1143 &lt;&gt; "", Sale!C1143, ""), "")</f>
        <v/>
      </c>
      <c r="BG1159" s="88" t="str">
        <f>IFERROR(IF(Sale!D1143 &lt;&gt; "", Sale!D1143, ""), "")</f>
        <v/>
      </c>
      <c r="BH1159" s="88" t="str">
        <f>IFERROR(IF(Sale!E1143 &lt;&gt; "", Sale!E1143, ""), "")</f>
        <v/>
      </c>
      <c r="BI1159" s="88" t="str">
        <f>IFERROR(IF(Sale!F1143 &lt;&gt; "", Sale!F1143, ""), "")</f>
        <v/>
      </c>
      <c r="BJ1159" s="88" t="str">
        <f>IFERROR(IF(Sale!G1143 &lt;&gt; "", Sale!G1143, ""), "")</f>
        <v/>
      </c>
      <c r="BK1159" s="88" t="str">
        <f>IFERROR(IF(Sale!H1143 &lt;&gt; "", Sale!H1143, ""), "")</f>
        <v/>
      </c>
      <c r="BL1159" s="88" t="str">
        <f>IFERROR(IF(Sale!I1143 &lt;&gt; "", Sale!I1143, ""), "")</f>
        <v/>
      </c>
      <c r="BM1159" s="88" t="str">
        <f>IFERROR(IF(Sale!J1143 &lt;&gt; "", Sale!J1143, ""), "")</f>
        <v/>
      </c>
      <c r="BN1159" s="88" t="str">
        <f>IFERROR(IF(Sale!K1143 &lt;&gt; "", Sale!K1143, ""), "")</f>
        <v/>
      </c>
      <c r="BO1159" s="88" t="str">
        <f>IFERROR(IF(Sale!L1143 &lt;&gt; "", Sale!L1143, ""), "")</f>
        <v/>
      </c>
      <c r="BP1159" s="88" t="str">
        <f>IFERROR(IF(Sale!M1143 &lt;&gt; "", Sale!M1143, ""), "")</f>
        <v/>
      </c>
      <c r="BQ1159" s="88" t="str">
        <f>IFERROR(IF(Sale!N1143 &lt;&gt; "", Sale!N1143, ""), "")</f>
        <v/>
      </c>
      <c r="BR1159" s="88" t="str">
        <f>IFERROR(IF(Sale!O1143 &lt;&gt; "", Sale!O1143, ""), "")</f>
        <v/>
      </c>
    </row>
    <row r="1160" spans="26:70">
      <c r="Z1160" s="101" t="str">
        <f>IF(AB1160 &lt;&gt; "", (COUNTIF($AB$19:AB1160,AB1160)&amp;"_"&amp;AB1160),"")</f>
        <v/>
      </c>
      <c r="AA1160" s="125" t="str">
        <f>IFERROR(IF(Purchase!A1143 &lt;&gt;"",Purchase!A1143,""),"")</f>
        <v/>
      </c>
      <c r="AB1160" s="101" t="str">
        <f>IFERROR(IF(Purchase!B1143 &lt;&gt;"",Purchase!B1143,""),"")</f>
        <v/>
      </c>
      <c r="AC1160" s="101" t="str">
        <f>IFERROR(IF(Purchase!C1143 &lt;&gt;"",Purchase!C1143,""),"")</f>
        <v/>
      </c>
      <c r="AD1160" s="89" t="str">
        <f>IFERROR(IF(Purchase!D1143 &lt;&gt;"",Purchase!D1143,""),"")</f>
        <v/>
      </c>
      <c r="AE1160" s="89" t="str">
        <f>IFERROR(IF(Purchase!E1143 &lt;&gt;"",Purchase!E1143,""),"")</f>
        <v/>
      </c>
      <c r="AF1160" s="89" t="str">
        <f>IFERROR(IF(Purchase!F1143 &lt;&gt;"",Purchase!F1143,""),"")</f>
        <v/>
      </c>
      <c r="AG1160" s="89" t="str">
        <f>IFERROR(IF(Purchase!G1143 &lt;&gt;"",Purchase!G1143,""),"")</f>
        <v/>
      </c>
      <c r="AH1160" s="89" t="str">
        <f>IFERROR(IF(Purchase!H1143 &lt;&gt;"",Purchase!H1143,""),"")</f>
        <v/>
      </c>
      <c r="AI1160" s="89" t="str">
        <f>IFERROR(IF(Purchase!I1143 &lt;&gt;"",Purchase!I1143,""),"")</f>
        <v/>
      </c>
      <c r="AJ1160" s="89" t="str">
        <f>IFERROR(IF(Purchase!J1143 &lt;&gt;"",Purchase!J1143,""),"")</f>
        <v/>
      </c>
      <c r="AK1160" s="101" t="str">
        <f t="shared" si="42"/>
        <v/>
      </c>
      <c r="BD1160" s="94" t="str">
        <f>IFERROR(IF(Sale!A1144 &lt;&gt; "", Sale!A1144, ""), "")</f>
        <v/>
      </c>
      <c r="BE1160" s="88" t="str">
        <f>IFERROR(IF(Sale!B1144 &lt;&gt; "", Sale!B1144, ""), "")</f>
        <v/>
      </c>
      <c r="BF1160" s="88" t="str">
        <f>IFERROR(IF(Sale!C1144 &lt;&gt; "", Sale!C1144, ""), "")</f>
        <v/>
      </c>
      <c r="BG1160" s="88" t="str">
        <f>IFERROR(IF(Sale!D1144 &lt;&gt; "", Sale!D1144, ""), "")</f>
        <v/>
      </c>
      <c r="BH1160" s="88" t="str">
        <f>IFERROR(IF(Sale!E1144 &lt;&gt; "", Sale!E1144, ""), "")</f>
        <v/>
      </c>
      <c r="BI1160" s="88" t="str">
        <f>IFERROR(IF(Sale!F1144 &lt;&gt; "", Sale!F1144, ""), "")</f>
        <v/>
      </c>
      <c r="BJ1160" s="88" t="str">
        <f>IFERROR(IF(Sale!G1144 &lt;&gt; "", Sale!G1144, ""), "")</f>
        <v/>
      </c>
      <c r="BK1160" s="88" t="str">
        <f>IFERROR(IF(Sale!H1144 &lt;&gt; "", Sale!H1144, ""), "")</f>
        <v/>
      </c>
      <c r="BL1160" s="88" t="str">
        <f>IFERROR(IF(Sale!I1144 &lt;&gt; "", Sale!I1144, ""), "")</f>
        <v/>
      </c>
      <c r="BM1160" s="88" t="str">
        <f>IFERROR(IF(Sale!J1144 &lt;&gt; "", Sale!J1144, ""), "")</f>
        <v/>
      </c>
      <c r="BN1160" s="88" t="str">
        <f>IFERROR(IF(Sale!K1144 &lt;&gt; "", Sale!K1144, ""), "")</f>
        <v/>
      </c>
      <c r="BO1160" s="88" t="str">
        <f>IFERROR(IF(Sale!L1144 &lt;&gt; "", Sale!L1144, ""), "")</f>
        <v/>
      </c>
      <c r="BP1160" s="88" t="str">
        <f>IFERROR(IF(Sale!M1144 &lt;&gt; "", Sale!M1144, ""), "")</f>
        <v/>
      </c>
      <c r="BQ1160" s="88" t="str">
        <f>IFERROR(IF(Sale!N1144 &lt;&gt; "", Sale!N1144, ""), "")</f>
        <v/>
      </c>
      <c r="BR1160" s="88" t="str">
        <f>IFERROR(IF(Sale!O1144 &lt;&gt; "", Sale!O1144, ""), "")</f>
        <v/>
      </c>
    </row>
    <row r="1161" spans="26:70">
      <c r="Z1161" s="101" t="str">
        <f>IF(AB1161 &lt;&gt; "", (COUNTIF($AB$19:AB1161,AB1161)&amp;"_"&amp;AB1161),"")</f>
        <v/>
      </c>
      <c r="AA1161" s="125" t="str">
        <f>IFERROR(IF(Purchase!A1144 &lt;&gt;"",Purchase!A1144,""),"")</f>
        <v/>
      </c>
      <c r="AB1161" s="101" t="str">
        <f>IFERROR(IF(Purchase!B1144 &lt;&gt;"",Purchase!B1144,""),"")</f>
        <v/>
      </c>
      <c r="AC1161" s="101" t="str">
        <f>IFERROR(IF(Purchase!C1144 &lt;&gt;"",Purchase!C1144,""),"")</f>
        <v/>
      </c>
      <c r="AD1161" s="89" t="str">
        <f>IFERROR(IF(Purchase!D1144 &lt;&gt;"",Purchase!D1144,""),"")</f>
        <v/>
      </c>
      <c r="AE1161" s="89" t="str">
        <f>IFERROR(IF(Purchase!E1144 &lt;&gt;"",Purchase!E1144,""),"")</f>
        <v/>
      </c>
      <c r="AF1161" s="89" t="str">
        <f>IFERROR(IF(Purchase!F1144 &lt;&gt;"",Purchase!F1144,""),"")</f>
        <v/>
      </c>
      <c r="AG1161" s="89" t="str">
        <f>IFERROR(IF(Purchase!G1144 &lt;&gt;"",Purchase!G1144,""),"")</f>
        <v/>
      </c>
      <c r="AH1161" s="89" t="str">
        <f>IFERROR(IF(Purchase!H1144 &lt;&gt;"",Purchase!H1144,""),"")</f>
        <v/>
      </c>
      <c r="AI1161" s="89" t="str">
        <f>IFERROR(IF(Purchase!I1144 &lt;&gt;"",Purchase!I1144,""),"")</f>
        <v/>
      </c>
      <c r="AJ1161" s="89" t="str">
        <f>IFERROR(IF(Purchase!J1144 &lt;&gt;"",Purchase!J1144,""),"")</f>
        <v/>
      </c>
      <c r="AK1161" s="101" t="str">
        <f t="shared" si="42"/>
        <v/>
      </c>
      <c r="BD1161" s="94" t="str">
        <f>IFERROR(IF(Sale!A1145 &lt;&gt; "", Sale!A1145, ""), "")</f>
        <v/>
      </c>
      <c r="BE1161" s="88" t="str">
        <f>IFERROR(IF(Sale!B1145 &lt;&gt; "", Sale!B1145, ""), "")</f>
        <v/>
      </c>
      <c r="BF1161" s="88" t="str">
        <f>IFERROR(IF(Sale!C1145 &lt;&gt; "", Sale!C1145, ""), "")</f>
        <v/>
      </c>
      <c r="BG1161" s="88" t="str">
        <f>IFERROR(IF(Sale!D1145 &lt;&gt; "", Sale!D1145, ""), "")</f>
        <v/>
      </c>
      <c r="BH1161" s="88" t="str">
        <f>IFERROR(IF(Sale!E1145 &lt;&gt; "", Sale!E1145, ""), "")</f>
        <v/>
      </c>
      <c r="BI1161" s="88" t="str">
        <f>IFERROR(IF(Sale!F1145 &lt;&gt; "", Sale!F1145, ""), "")</f>
        <v/>
      </c>
      <c r="BJ1161" s="88" t="str">
        <f>IFERROR(IF(Sale!G1145 &lt;&gt; "", Sale!G1145, ""), "")</f>
        <v/>
      </c>
      <c r="BK1161" s="88" t="str">
        <f>IFERROR(IF(Sale!H1145 &lt;&gt; "", Sale!H1145, ""), "")</f>
        <v/>
      </c>
      <c r="BL1161" s="88" t="str">
        <f>IFERROR(IF(Sale!I1145 &lt;&gt; "", Sale!I1145, ""), "")</f>
        <v/>
      </c>
      <c r="BM1161" s="88" t="str">
        <f>IFERROR(IF(Sale!J1145 &lt;&gt; "", Sale!J1145, ""), "")</f>
        <v/>
      </c>
      <c r="BN1161" s="88" t="str">
        <f>IFERROR(IF(Sale!K1145 &lt;&gt; "", Sale!K1145, ""), "")</f>
        <v/>
      </c>
      <c r="BO1161" s="88" t="str">
        <f>IFERROR(IF(Sale!L1145 &lt;&gt; "", Sale!L1145, ""), "")</f>
        <v/>
      </c>
      <c r="BP1161" s="88" t="str">
        <f>IFERROR(IF(Sale!M1145 &lt;&gt; "", Sale!M1145, ""), "")</f>
        <v/>
      </c>
      <c r="BQ1161" s="88" t="str">
        <f>IFERROR(IF(Sale!N1145 &lt;&gt; "", Sale!N1145, ""), "")</f>
        <v/>
      </c>
      <c r="BR1161" s="88" t="str">
        <f>IFERROR(IF(Sale!O1145 &lt;&gt; "", Sale!O1145, ""), "")</f>
        <v/>
      </c>
    </row>
    <row r="1162" spans="26:70">
      <c r="Z1162" s="101" t="str">
        <f>IF(AB1162 &lt;&gt; "", (COUNTIF($AB$19:AB1162,AB1162)&amp;"_"&amp;AB1162),"")</f>
        <v/>
      </c>
      <c r="AA1162" s="125" t="str">
        <f>IFERROR(IF(Purchase!A1145 &lt;&gt;"",Purchase!A1145,""),"")</f>
        <v/>
      </c>
      <c r="AB1162" s="101" t="str">
        <f>IFERROR(IF(Purchase!B1145 &lt;&gt;"",Purchase!B1145,""),"")</f>
        <v/>
      </c>
      <c r="AC1162" s="101" t="str">
        <f>IFERROR(IF(Purchase!C1145 &lt;&gt;"",Purchase!C1145,""),"")</f>
        <v/>
      </c>
      <c r="AD1162" s="89" t="str">
        <f>IFERROR(IF(Purchase!D1145 &lt;&gt;"",Purchase!D1145,""),"")</f>
        <v/>
      </c>
      <c r="AE1162" s="89" t="str">
        <f>IFERROR(IF(Purchase!E1145 &lt;&gt;"",Purchase!E1145,""),"")</f>
        <v/>
      </c>
      <c r="AF1162" s="89" t="str">
        <f>IFERROR(IF(Purchase!F1145 &lt;&gt;"",Purchase!F1145,""),"")</f>
        <v/>
      </c>
      <c r="AG1162" s="89" t="str">
        <f>IFERROR(IF(Purchase!G1145 &lt;&gt;"",Purchase!G1145,""),"")</f>
        <v/>
      </c>
      <c r="AH1162" s="89" t="str">
        <f>IFERROR(IF(Purchase!H1145 &lt;&gt;"",Purchase!H1145,""),"")</f>
        <v/>
      </c>
      <c r="AI1162" s="89" t="str">
        <f>IFERROR(IF(Purchase!I1145 &lt;&gt;"",Purchase!I1145,""),"")</f>
        <v/>
      </c>
      <c r="AJ1162" s="89" t="str">
        <f>IFERROR(IF(Purchase!J1145 &lt;&gt;"",Purchase!J1145,""),"")</f>
        <v/>
      </c>
      <c r="AK1162" s="101" t="str">
        <f t="shared" si="42"/>
        <v/>
      </c>
      <c r="BD1162" s="94" t="str">
        <f>IFERROR(IF(Sale!A1146 &lt;&gt; "", Sale!A1146, ""), "")</f>
        <v/>
      </c>
      <c r="BE1162" s="88" t="str">
        <f>IFERROR(IF(Sale!B1146 &lt;&gt; "", Sale!B1146, ""), "")</f>
        <v/>
      </c>
      <c r="BF1162" s="88" t="str">
        <f>IFERROR(IF(Sale!C1146 &lt;&gt; "", Sale!C1146, ""), "")</f>
        <v/>
      </c>
      <c r="BG1162" s="88" t="str">
        <f>IFERROR(IF(Sale!D1146 &lt;&gt; "", Sale!D1146, ""), "")</f>
        <v/>
      </c>
      <c r="BH1162" s="88" t="str">
        <f>IFERROR(IF(Sale!E1146 &lt;&gt; "", Sale!E1146, ""), "")</f>
        <v/>
      </c>
      <c r="BI1162" s="88" t="str">
        <f>IFERROR(IF(Sale!F1146 &lt;&gt; "", Sale!F1146, ""), "")</f>
        <v/>
      </c>
      <c r="BJ1162" s="88" t="str">
        <f>IFERROR(IF(Sale!G1146 &lt;&gt; "", Sale!G1146, ""), "")</f>
        <v/>
      </c>
      <c r="BK1162" s="88" t="str">
        <f>IFERROR(IF(Sale!H1146 &lt;&gt; "", Sale!H1146, ""), "")</f>
        <v/>
      </c>
      <c r="BL1162" s="88" t="str">
        <f>IFERROR(IF(Sale!I1146 &lt;&gt; "", Sale!I1146, ""), "")</f>
        <v/>
      </c>
      <c r="BM1162" s="88" t="str">
        <f>IFERROR(IF(Sale!J1146 &lt;&gt; "", Sale!J1146, ""), "")</f>
        <v/>
      </c>
      <c r="BN1162" s="88" t="str">
        <f>IFERROR(IF(Sale!K1146 &lt;&gt; "", Sale!K1146, ""), "")</f>
        <v/>
      </c>
      <c r="BO1162" s="88" t="str">
        <f>IFERROR(IF(Sale!L1146 &lt;&gt; "", Sale!L1146, ""), "")</f>
        <v/>
      </c>
      <c r="BP1162" s="88" t="str">
        <f>IFERROR(IF(Sale!M1146 &lt;&gt; "", Sale!M1146, ""), "")</f>
        <v/>
      </c>
      <c r="BQ1162" s="88" t="str">
        <f>IFERROR(IF(Sale!N1146 &lt;&gt; "", Sale!N1146, ""), "")</f>
        <v/>
      </c>
      <c r="BR1162" s="88" t="str">
        <f>IFERROR(IF(Sale!O1146 &lt;&gt; "", Sale!O1146, ""), "")</f>
        <v/>
      </c>
    </row>
    <row r="1163" spans="26:70">
      <c r="Z1163" s="101" t="str">
        <f>IF(AB1163 &lt;&gt; "", (COUNTIF($AB$19:AB1163,AB1163)&amp;"_"&amp;AB1163),"")</f>
        <v/>
      </c>
      <c r="AA1163" s="125" t="str">
        <f>IFERROR(IF(Purchase!A1146 &lt;&gt;"",Purchase!A1146,""),"")</f>
        <v/>
      </c>
      <c r="AB1163" s="101" t="str">
        <f>IFERROR(IF(Purchase!B1146 &lt;&gt;"",Purchase!B1146,""),"")</f>
        <v/>
      </c>
      <c r="AC1163" s="101" t="str">
        <f>IFERROR(IF(Purchase!C1146 &lt;&gt;"",Purchase!C1146,""),"")</f>
        <v/>
      </c>
      <c r="AD1163" s="89" t="str">
        <f>IFERROR(IF(Purchase!D1146 &lt;&gt;"",Purchase!D1146,""),"")</f>
        <v/>
      </c>
      <c r="AE1163" s="89" t="str">
        <f>IFERROR(IF(Purchase!E1146 &lt;&gt;"",Purchase!E1146,""),"")</f>
        <v/>
      </c>
      <c r="AF1163" s="89" t="str">
        <f>IFERROR(IF(Purchase!F1146 &lt;&gt;"",Purchase!F1146,""),"")</f>
        <v/>
      </c>
      <c r="AG1163" s="89" t="str">
        <f>IFERROR(IF(Purchase!G1146 &lt;&gt;"",Purchase!G1146,""),"")</f>
        <v/>
      </c>
      <c r="AH1163" s="89" t="str">
        <f>IFERROR(IF(Purchase!H1146 &lt;&gt;"",Purchase!H1146,""),"")</f>
        <v/>
      </c>
      <c r="AI1163" s="89" t="str">
        <f>IFERROR(IF(Purchase!I1146 &lt;&gt;"",Purchase!I1146,""),"")</f>
        <v/>
      </c>
      <c r="AJ1163" s="89" t="str">
        <f>IFERROR(IF(Purchase!J1146 &lt;&gt;"",Purchase!J1146,""),"")</f>
        <v/>
      </c>
      <c r="AK1163" s="101" t="str">
        <f t="shared" si="42"/>
        <v/>
      </c>
      <c r="BD1163" s="94" t="str">
        <f>IFERROR(IF(Sale!A1147 &lt;&gt; "", Sale!A1147, ""), "")</f>
        <v/>
      </c>
      <c r="BE1163" s="88" t="str">
        <f>IFERROR(IF(Sale!B1147 &lt;&gt; "", Sale!B1147, ""), "")</f>
        <v/>
      </c>
      <c r="BF1163" s="88" t="str">
        <f>IFERROR(IF(Sale!C1147 &lt;&gt; "", Sale!C1147, ""), "")</f>
        <v/>
      </c>
      <c r="BG1163" s="88" t="str">
        <f>IFERROR(IF(Sale!D1147 &lt;&gt; "", Sale!D1147, ""), "")</f>
        <v/>
      </c>
      <c r="BH1163" s="88" t="str">
        <f>IFERROR(IF(Sale!E1147 &lt;&gt; "", Sale!E1147, ""), "")</f>
        <v/>
      </c>
      <c r="BI1163" s="88" t="str">
        <f>IFERROR(IF(Sale!F1147 &lt;&gt; "", Sale!F1147, ""), "")</f>
        <v/>
      </c>
      <c r="BJ1163" s="88" t="str">
        <f>IFERROR(IF(Sale!G1147 &lt;&gt; "", Sale!G1147, ""), "")</f>
        <v/>
      </c>
      <c r="BK1163" s="88" t="str">
        <f>IFERROR(IF(Sale!H1147 &lt;&gt; "", Sale!H1147, ""), "")</f>
        <v/>
      </c>
      <c r="BL1163" s="88" t="str">
        <f>IFERROR(IF(Sale!I1147 &lt;&gt; "", Sale!I1147, ""), "")</f>
        <v/>
      </c>
      <c r="BM1163" s="88" t="str">
        <f>IFERROR(IF(Sale!J1147 &lt;&gt; "", Sale!J1147, ""), "")</f>
        <v/>
      </c>
      <c r="BN1163" s="88" t="str">
        <f>IFERROR(IF(Sale!K1147 &lt;&gt; "", Sale!K1147, ""), "")</f>
        <v/>
      </c>
      <c r="BO1163" s="88" t="str">
        <f>IFERROR(IF(Sale!L1147 &lt;&gt; "", Sale!L1147, ""), "")</f>
        <v/>
      </c>
      <c r="BP1163" s="88" t="str">
        <f>IFERROR(IF(Sale!M1147 &lt;&gt; "", Sale!M1147, ""), "")</f>
        <v/>
      </c>
      <c r="BQ1163" s="88" t="str">
        <f>IFERROR(IF(Sale!N1147 &lt;&gt; "", Sale!N1147, ""), "")</f>
        <v/>
      </c>
      <c r="BR1163" s="88" t="str">
        <f>IFERROR(IF(Sale!O1147 &lt;&gt; "", Sale!O1147, ""), "")</f>
        <v/>
      </c>
    </row>
    <row r="1164" spans="26:70">
      <c r="Z1164" s="101" t="str">
        <f>IF(AB1164 &lt;&gt; "", (COUNTIF($AB$19:AB1164,AB1164)&amp;"_"&amp;AB1164),"")</f>
        <v/>
      </c>
      <c r="AA1164" s="125" t="str">
        <f>IFERROR(IF(Purchase!A1147 &lt;&gt;"",Purchase!A1147,""),"")</f>
        <v/>
      </c>
      <c r="AB1164" s="101" t="str">
        <f>IFERROR(IF(Purchase!B1147 &lt;&gt;"",Purchase!B1147,""),"")</f>
        <v/>
      </c>
      <c r="AC1164" s="101" t="str">
        <f>IFERROR(IF(Purchase!C1147 &lt;&gt;"",Purchase!C1147,""),"")</f>
        <v/>
      </c>
      <c r="AD1164" s="89" t="str">
        <f>IFERROR(IF(Purchase!D1147 &lt;&gt;"",Purchase!D1147,""),"")</f>
        <v/>
      </c>
      <c r="AE1164" s="89" t="str">
        <f>IFERROR(IF(Purchase!E1147 &lt;&gt;"",Purchase!E1147,""),"")</f>
        <v/>
      </c>
      <c r="AF1164" s="89" t="str">
        <f>IFERROR(IF(Purchase!F1147 &lt;&gt;"",Purchase!F1147,""),"")</f>
        <v/>
      </c>
      <c r="AG1164" s="89" t="str">
        <f>IFERROR(IF(Purchase!G1147 &lt;&gt;"",Purchase!G1147,""),"")</f>
        <v/>
      </c>
      <c r="AH1164" s="89" t="str">
        <f>IFERROR(IF(Purchase!H1147 &lt;&gt;"",Purchase!H1147,""),"")</f>
        <v/>
      </c>
      <c r="AI1164" s="89" t="str">
        <f>IFERROR(IF(Purchase!I1147 &lt;&gt;"",Purchase!I1147,""),"")</f>
        <v/>
      </c>
      <c r="AJ1164" s="89" t="str">
        <f>IFERROR(IF(Purchase!J1147 &lt;&gt;"",Purchase!J1147,""),"")</f>
        <v/>
      </c>
      <c r="AK1164" s="101" t="str">
        <f t="shared" si="42"/>
        <v/>
      </c>
      <c r="BD1164" s="94" t="str">
        <f>IFERROR(IF(Sale!A1148 &lt;&gt; "", Sale!A1148, ""), "")</f>
        <v/>
      </c>
      <c r="BE1164" s="88" t="str">
        <f>IFERROR(IF(Sale!B1148 &lt;&gt; "", Sale!B1148, ""), "")</f>
        <v/>
      </c>
      <c r="BF1164" s="88" t="str">
        <f>IFERROR(IF(Sale!C1148 &lt;&gt; "", Sale!C1148, ""), "")</f>
        <v/>
      </c>
      <c r="BG1164" s="88" t="str">
        <f>IFERROR(IF(Sale!D1148 &lt;&gt; "", Sale!D1148, ""), "")</f>
        <v/>
      </c>
      <c r="BH1164" s="88" t="str">
        <f>IFERROR(IF(Sale!E1148 &lt;&gt; "", Sale!E1148, ""), "")</f>
        <v/>
      </c>
      <c r="BI1164" s="88" t="str">
        <f>IFERROR(IF(Sale!F1148 &lt;&gt; "", Sale!F1148, ""), "")</f>
        <v/>
      </c>
      <c r="BJ1164" s="88" t="str">
        <f>IFERROR(IF(Sale!G1148 &lt;&gt; "", Sale!G1148, ""), "")</f>
        <v/>
      </c>
      <c r="BK1164" s="88" t="str">
        <f>IFERROR(IF(Sale!H1148 &lt;&gt; "", Sale!H1148, ""), "")</f>
        <v/>
      </c>
      <c r="BL1164" s="88" t="str">
        <f>IFERROR(IF(Sale!I1148 &lt;&gt; "", Sale!I1148, ""), "")</f>
        <v/>
      </c>
      <c r="BM1164" s="88" t="str">
        <f>IFERROR(IF(Sale!J1148 &lt;&gt; "", Sale!J1148, ""), "")</f>
        <v/>
      </c>
      <c r="BN1164" s="88" t="str">
        <f>IFERROR(IF(Sale!K1148 &lt;&gt; "", Sale!K1148, ""), "")</f>
        <v/>
      </c>
      <c r="BO1164" s="88" t="str">
        <f>IFERROR(IF(Sale!L1148 &lt;&gt; "", Sale!L1148, ""), "")</f>
        <v/>
      </c>
      <c r="BP1164" s="88" t="str">
        <f>IFERROR(IF(Sale!M1148 &lt;&gt; "", Sale!M1148, ""), "")</f>
        <v/>
      </c>
      <c r="BQ1164" s="88" t="str">
        <f>IFERROR(IF(Sale!N1148 &lt;&gt; "", Sale!N1148, ""), "")</f>
        <v/>
      </c>
      <c r="BR1164" s="88" t="str">
        <f>IFERROR(IF(Sale!O1148 &lt;&gt; "", Sale!O1148, ""), "")</f>
        <v/>
      </c>
    </row>
    <row r="1165" spans="26:70">
      <c r="Z1165" s="101" t="str">
        <f>IF(AB1165 &lt;&gt; "", (COUNTIF($AB$19:AB1165,AB1165)&amp;"_"&amp;AB1165),"")</f>
        <v/>
      </c>
      <c r="AA1165" s="125" t="str">
        <f>IFERROR(IF(Purchase!A1148 &lt;&gt;"",Purchase!A1148,""),"")</f>
        <v/>
      </c>
      <c r="AB1165" s="101" t="str">
        <f>IFERROR(IF(Purchase!B1148 &lt;&gt;"",Purchase!B1148,""),"")</f>
        <v/>
      </c>
      <c r="AC1165" s="101" t="str">
        <f>IFERROR(IF(Purchase!C1148 &lt;&gt;"",Purchase!C1148,""),"")</f>
        <v/>
      </c>
      <c r="AD1165" s="89" t="str">
        <f>IFERROR(IF(Purchase!D1148 &lt;&gt;"",Purchase!D1148,""),"")</f>
        <v/>
      </c>
      <c r="AE1165" s="89" t="str">
        <f>IFERROR(IF(Purchase!E1148 &lt;&gt;"",Purchase!E1148,""),"")</f>
        <v/>
      </c>
      <c r="AF1165" s="89" t="str">
        <f>IFERROR(IF(Purchase!F1148 &lt;&gt;"",Purchase!F1148,""),"")</f>
        <v/>
      </c>
      <c r="AG1165" s="89" t="str">
        <f>IFERROR(IF(Purchase!G1148 &lt;&gt;"",Purchase!G1148,""),"")</f>
        <v/>
      </c>
      <c r="AH1165" s="89" t="str">
        <f>IFERROR(IF(Purchase!H1148 &lt;&gt;"",Purchase!H1148,""),"")</f>
        <v/>
      </c>
      <c r="AI1165" s="89" t="str">
        <f>IFERROR(IF(Purchase!I1148 &lt;&gt;"",Purchase!I1148,""),"")</f>
        <v/>
      </c>
      <c r="AJ1165" s="89" t="str">
        <f>IFERROR(IF(Purchase!J1148 &lt;&gt;"",Purchase!J1148,""),"")</f>
        <v/>
      </c>
      <c r="AK1165" s="101" t="str">
        <f t="shared" si="42"/>
        <v/>
      </c>
      <c r="BD1165" s="94" t="str">
        <f>IFERROR(IF(Sale!A1149 &lt;&gt; "", Sale!A1149, ""), "")</f>
        <v/>
      </c>
      <c r="BE1165" s="88" t="str">
        <f>IFERROR(IF(Sale!B1149 &lt;&gt; "", Sale!B1149, ""), "")</f>
        <v/>
      </c>
      <c r="BF1165" s="88" t="str">
        <f>IFERROR(IF(Sale!C1149 &lt;&gt; "", Sale!C1149, ""), "")</f>
        <v/>
      </c>
      <c r="BG1165" s="88" t="str">
        <f>IFERROR(IF(Sale!D1149 &lt;&gt; "", Sale!D1149, ""), "")</f>
        <v/>
      </c>
      <c r="BH1165" s="88" t="str">
        <f>IFERROR(IF(Sale!E1149 &lt;&gt; "", Sale!E1149, ""), "")</f>
        <v/>
      </c>
      <c r="BI1165" s="88" t="str">
        <f>IFERROR(IF(Sale!F1149 &lt;&gt; "", Sale!F1149, ""), "")</f>
        <v/>
      </c>
      <c r="BJ1165" s="88" t="str">
        <f>IFERROR(IF(Sale!G1149 &lt;&gt; "", Sale!G1149, ""), "")</f>
        <v/>
      </c>
      <c r="BK1165" s="88" t="str">
        <f>IFERROR(IF(Sale!H1149 &lt;&gt; "", Sale!H1149, ""), "")</f>
        <v/>
      </c>
      <c r="BL1165" s="88" t="str">
        <f>IFERROR(IF(Sale!I1149 &lt;&gt; "", Sale!I1149, ""), "")</f>
        <v/>
      </c>
      <c r="BM1165" s="88" t="str">
        <f>IFERROR(IF(Sale!J1149 &lt;&gt; "", Sale!J1149, ""), "")</f>
        <v/>
      </c>
      <c r="BN1165" s="88" t="str">
        <f>IFERROR(IF(Sale!K1149 &lt;&gt; "", Sale!K1149, ""), "")</f>
        <v/>
      </c>
      <c r="BO1165" s="88" t="str">
        <f>IFERROR(IF(Sale!L1149 &lt;&gt; "", Sale!L1149, ""), "")</f>
        <v/>
      </c>
      <c r="BP1165" s="88" t="str">
        <f>IFERROR(IF(Sale!M1149 &lt;&gt; "", Sale!M1149, ""), "")</f>
        <v/>
      </c>
      <c r="BQ1165" s="88" t="str">
        <f>IFERROR(IF(Sale!N1149 &lt;&gt; "", Sale!N1149, ""), "")</f>
        <v/>
      </c>
      <c r="BR1165" s="88" t="str">
        <f>IFERROR(IF(Sale!O1149 &lt;&gt; "", Sale!O1149, ""), "")</f>
        <v/>
      </c>
    </row>
    <row r="1166" spans="26:70">
      <c r="Z1166" s="101" t="str">
        <f>IF(AB1166 &lt;&gt; "", (COUNTIF($AB$19:AB1166,AB1166)&amp;"_"&amp;AB1166),"")</f>
        <v/>
      </c>
      <c r="AA1166" s="125" t="str">
        <f>IFERROR(IF(Purchase!A1149 &lt;&gt;"",Purchase!A1149,""),"")</f>
        <v/>
      </c>
      <c r="AB1166" s="101" t="str">
        <f>IFERROR(IF(Purchase!B1149 &lt;&gt;"",Purchase!B1149,""),"")</f>
        <v/>
      </c>
      <c r="AC1166" s="101" t="str">
        <f>IFERROR(IF(Purchase!C1149 &lt;&gt;"",Purchase!C1149,""),"")</f>
        <v/>
      </c>
      <c r="AD1166" s="89" t="str">
        <f>IFERROR(IF(Purchase!D1149 &lt;&gt;"",Purchase!D1149,""),"")</f>
        <v/>
      </c>
      <c r="AE1166" s="89" t="str">
        <f>IFERROR(IF(Purchase!E1149 &lt;&gt;"",Purchase!E1149,""),"")</f>
        <v/>
      </c>
      <c r="AF1166" s="89" t="str">
        <f>IFERROR(IF(Purchase!F1149 &lt;&gt;"",Purchase!F1149,""),"")</f>
        <v/>
      </c>
      <c r="AG1166" s="89" t="str">
        <f>IFERROR(IF(Purchase!G1149 &lt;&gt;"",Purchase!G1149,""),"")</f>
        <v/>
      </c>
      <c r="AH1166" s="89" t="str">
        <f>IFERROR(IF(Purchase!H1149 &lt;&gt;"",Purchase!H1149,""),"")</f>
        <v/>
      </c>
      <c r="AI1166" s="89" t="str">
        <f>IFERROR(IF(Purchase!I1149 &lt;&gt;"",Purchase!I1149,""),"")</f>
        <v/>
      </c>
      <c r="AJ1166" s="89" t="str">
        <f>IFERROR(IF(Purchase!J1149 &lt;&gt;"",Purchase!J1149,""),"")</f>
        <v/>
      </c>
      <c r="AK1166" s="101" t="str">
        <f t="shared" si="42"/>
        <v/>
      </c>
      <c r="BD1166" s="94" t="str">
        <f>IFERROR(IF(Sale!A1150 &lt;&gt; "", Sale!A1150, ""), "")</f>
        <v/>
      </c>
      <c r="BE1166" s="88" t="str">
        <f>IFERROR(IF(Sale!B1150 &lt;&gt; "", Sale!B1150, ""), "")</f>
        <v/>
      </c>
      <c r="BF1166" s="88" t="str">
        <f>IFERROR(IF(Sale!C1150 &lt;&gt; "", Sale!C1150, ""), "")</f>
        <v/>
      </c>
      <c r="BG1166" s="88" t="str">
        <f>IFERROR(IF(Sale!D1150 &lt;&gt; "", Sale!D1150, ""), "")</f>
        <v/>
      </c>
      <c r="BH1166" s="88" t="str">
        <f>IFERROR(IF(Sale!E1150 &lt;&gt; "", Sale!E1150, ""), "")</f>
        <v/>
      </c>
      <c r="BI1166" s="88" t="str">
        <f>IFERROR(IF(Sale!F1150 &lt;&gt; "", Sale!F1150, ""), "")</f>
        <v/>
      </c>
      <c r="BJ1166" s="88" t="str">
        <f>IFERROR(IF(Sale!G1150 &lt;&gt; "", Sale!G1150, ""), "")</f>
        <v/>
      </c>
      <c r="BK1166" s="88" t="str">
        <f>IFERROR(IF(Sale!H1150 &lt;&gt; "", Sale!H1150, ""), "")</f>
        <v/>
      </c>
      <c r="BL1166" s="88" t="str">
        <f>IFERROR(IF(Sale!I1150 &lt;&gt; "", Sale!I1150, ""), "")</f>
        <v/>
      </c>
      <c r="BM1166" s="88" t="str">
        <f>IFERROR(IF(Sale!J1150 &lt;&gt; "", Sale!J1150, ""), "")</f>
        <v/>
      </c>
      <c r="BN1166" s="88" t="str">
        <f>IFERROR(IF(Sale!K1150 &lt;&gt; "", Sale!K1150, ""), "")</f>
        <v/>
      </c>
      <c r="BO1166" s="88" t="str">
        <f>IFERROR(IF(Sale!L1150 &lt;&gt; "", Sale!L1150, ""), "")</f>
        <v/>
      </c>
      <c r="BP1166" s="88" t="str">
        <f>IFERROR(IF(Sale!M1150 &lt;&gt; "", Sale!M1150, ""), "")</f>
        <v/>
      </c>
      <c r="BQ1166" s="88" t="str">
        <f>IFERROR(IF(Sale!N1150 &lt;&gt; "", Sale!N1150, ""), "")</f>
        <v/>
      </c>
      <c r="BR1166" s="88" t="str">
        <f>IFERROR(IF(Sale!O1150 &lt;&gt; "", Sale!O1150, ""), "")</f>
        <v/>
      </c>
    </row>
    <row r="1167" spans="26:70">
      <c r="Z1167" s="101" t="str">
        <f>IF(AB1167 &lt;&gt; "", (COUNTIF($AB$19:AB1167,AB1167)&amp;"_"&amp;AB1167),"")</f>
        <v/>
      </c>
      <c r="AA1167" s="125" t="str">
        <f>IFERROR(IF(Purchase!A1150 &lt;&gt;"",Purchase!A1150,""),"")</f>
        <v/>
      </c>
      <c r="AB1167" s="101" t="str">
        <f>IFERROR(IF(Purchase!B1150 &lt;&gt;"",Purchase!B1150,""),"")</f>
        <v/>
      </c>
      <c r="AC1167" s="101" t="str">
        <f>IFERROR(IF(Purchase!C1150 &lt;&gt;"",Purchase!C1150,""),"")</f>
        <v/>
      </c>
      <c r="AD1167" s="89" t="str">
        <f>IFERROR(IF(Purchase!D1150 &lt;&gt;"",Purchase!D1150,""),"")</f>
        <v/>
      </c>
      <c r="AE1167" s="89" t="str">
        <f>IFERROR(IF(Purchase!E1150 &lt;&gt;"",Purchase!E1150,""),"")</f>
        <v/>
      </c>
      <c r="AF1167" s="89" t="str">
        <f>IFERROR(IF(Purchase!F1150 &lt;&gt;"",Purchase!F1150,""),"")</f>
        <v/>
      </c>
      <c r="AG1167" s="89" t="str">
        <f>IFERROR(IF(Purchase!G1150 &lt;&gt;"",Purchase!G1150,""),"")</f>
        <v/>
      </c>
      <c r="AH1167" s="89" t="str">
        <f>IFERROR(IF(Purchase!H1150 &lt;&gt;"",Purchase!H1150,""),"")</f>
        <v/>
      </c>
      <c r="AI1167" s="89" t="str">
        <f>IFERROR(IF(Purchase!I1150 &lt;&gt;"",Purchase!I1150,""),"")</f>
        <v/>
      </c>
      <c r="AJ1167" s="89" t="str">
        <f>IFERROR(IF(Purchase!J1150 &lt;&gt;"",Purchase!J1150,""),"")</f>
        <v/>
      </c>
      <c r="AK1167" s="101" t="str">
        <f t="shared" si="42"/>
        <v/>
      </c>
      <c r="BD1167" s="94" t="str">
        <f>IFERROR(IF(Sale!A1151 &lt;&gt; "", Sale!A1151, ""), "")</f>
        <v/>
      </c>
      <c r="BE1167" s="88" t="str">
        <f>IFERROR(IF(Sale!B1151 &lt;&gt; "", Sale!B1151, ""), "")</f>
        <v/>
      </c>
      <c r="BF1167" s="88" t="str">
        <f>IFERROR(IF(Sale!C1151 &lt;&gt; "", Sale!C1151, ""), "")</f>
        <v/>
      </c>
      <c r="BG1167" s="88" t="str">
        <f>IFERROR(IF(Sale!D1151 &lt;&gt; "", Sale!D1151, ""), "")</f>
        <v/>
      </c>
      <c r="BH1167" s="88" t="str">
        <f>IFERROR(IF(Sale!E1151 &lt;&gt; "", Sale!E1151, ""), "")</f>
        <v/>
      </c>
      <c r="BI1167" s="88" t="str">
        <f>IFERROR(IF(Sale!F1151 &lt;&gt; "", Sale!F1151, ""), "")</f>
        <v/>
      </c>
      <c r="BJ1167" s="88" t="str">
        <f>IFERROR(IF(Sale!G1151 &lt;&gt; "", Sale!G1151, ""), "")</f>
        <v/>
      </c>
      <c r="BK1167" s="88" t="str">
        <f>IFERROR(IF(Sale!H1151 &lt;&gt; "", Sale!H1151, ""), "")</f>
        <v/>
      </c>
      <c r="BL1167" s="88" t="str">
        <f>IFERROR(IF(Sale!I1151 &lt;&gt; "", Sale!I1151, ""), "")</f>
        <v/>
      </c>
      <c r="BM1167" s="88" t="str">
        <f>IFERROR(IF(Sale!J1151 &lt;&gt; "", Sale!J1151, ""), "")</f>
        <v/>
      </c>
      <c r="BN1167" s="88" t="str">
        <f>IFERROR(IF(Sale!K1151 &lt;&gt; "", Sale!K1151, ""), "")</f>
        <v/>
      </c>
      <c r="BO1167" s="88" t="str">
        <f>IFERROR(IF(Sale!L1151 &lt;&gt; "", Sale!L1151, ""), "")</f>
        <v/>
      </c>
      <c r="BP1167" s="88" t="str">
        <f>IFERROR(IF(Sale!M1151 &lt;&gt; "", Sale!M1151, ""), "")</f>
        <v/>
      </c>
      <c r="BQ1167" s="88" t="str">
        <f>IFERROR(IF(Sale!N1151 &lt;&gt; "", Sale!N1151, ""), "")</f>
        <v/>
      </c>
      <c r="BR1167" s="88" t="str">
        <f>IFERROR(IF(Sale!O1151 &lt;&gt; "", Sale!O1151, ""), "")</f>
        <v/>
      </c>
    </row>
    <row r="1168" spans="26:70">
      <c r="Z1168" s="101" t="str">
        <f>IF(AB1168 &lt;&gt; "", (COUNTIF($AB$19:AB1168,AB1168)&amp;"_"&amp;AB1168),"")</f>
        <v/>
      </c>
      <c r="AA1168" s="125" t="str">
        <f>IFERROR(IF(Purchase!A1151 &lt;&gt;"",Purchase!A1151,""),"")</f>
        <v/>
      </c>
      <c r="AB1168" s="101" t="str">
        <f>IFERROR(IF(Purchase!B1151 &lt;&gt;"",Purchase!B1151,""),"")</f>
        <v/>
      </c>
      <c r="AC1168" s="101" t="str">
        <f>IFERROR(IF(Purchase!C1151 &lt;&gt;"",Purchase!C1151,""),"")</f>
        <v/>
      </c>
      <c r="AD1168" s="89" t="str">
        <f>IFERROR(IF(Purchase!D1151 &lt;&gt;"",Purchase!D1151,""),"")</f>
        <v/>
      </c>
      <c r="AE1168" s="89" t="str">
        <f>IFERROR(IF(Purchase!E1151 &lt;&gt;"",Purchase!E1151,""),"")</f>
        <v/>
      </c>
      <c r="AF1168" s="89" t="str">
        <f>IFERROR(IF(Purchase!F1151 &lt;&gt;"",Purchase!F1151,""),"")</f>
        <v/>
      </c>
      <c r="AG1168" s="89" t="str">
        <f>IFERROR(IF(Purchase!G1151 &lt;&gt;"",Purchase!G1151,""),"")</f>
        <v/>
      </c>
      <c r="AH1168" s="89" t="str">
        <f>IFERROR(IF(Purchase!H1151 &lt;&gt;"",Purchase!H1151,""),"")</f>
        <v/>
      </c>
      <c r="AI1168" s="89" t="str">
        <f>IFERROR(IF(Purchase!I1151 &lt;&gt;"",Purchase!I1151,""),"")</f>
        <v/>
      </c>
      <c r="AJ1168" s="89" t="str">
        <f>IFERROR(IF(Purchase!J1151 &lt;&gt;"",Purchase!J1151,""),"")</f>
        <v/>
      </c>
      <c r="AK1168" s="101" t="str">
        <f t="shared" si="42"/>
        <v/>
      </c>
      <c r="BD1168" s="94" t="str">
        <f>IFERROR(IF(Sale!A1152 &lt;&gt; "", Sale!A1152, ""), "")</f>
        <v/>
      </c>
      <c r="BE1168" s="88" t="str">
        <f>IFERROR(IF(Sale!B1152 &lt;&gt; "", Sale!B1152, ""), "")</f>
        <v/>
      </c>
      <c r="BF1168" s="88" t="str">
        <f>IFERROR(IF(Sale!C1152 &lt;&gt; "", Sale!C1152, ""), "")</f>
        <v/>
      </c>
      <c r="BG1168" s="88" t="str">
        <f>IFERROR(IF(Sale!D1152 &lt;&gt; "", Sale!D1152, ""), "")</f>
        <v/>
      </c>
      <c r="BH1168" s="88" t="str">
        <f>IFERROR(IF(Sale!E1152 &lt;&gt; "", Sale!E1152, ""), "")</f>
        <v/>
      </c>
      <c r="BI1168" s="88" t="str">
        <f>IFERROR(IF(Sale!F1152 &lt;&gt; "", Sale!F1152, ""), "")</f>
        <v/>
      </c>
      <c r="BJ1168" s="88" t="str">
        <f>IFERROR(IF(Sale!G1152 &lt;&gt; "", Sale!G1152, ""), "")</f>
        <v/>
      </c>
      <c r="BK1168" s="88" t="str">
        <f>IFERROR(IF(Sale!H1152 &lt;&gt; "", Sale!H1152, ""), "")</f>
        <v/>
      </c>
      <c r="BL1168" s="88" t="str">
        <f>IFERROR(IF(Sale!I1152 &lt;&gt; "", Sale!I1152, ""), "")</f>
        <v/>
      </c>
      <c r="BM1168" s="88" t="str">
        <f>IFERROR(IF(Sale!J1152 &lt;&gt; "", Sale!J1152, ""), "")</f>
        <v/>
      </c>
      <c r="BN1168" s="88" t="str">
        <f>IFERROR(IF(Sale!K1152 &lt;&gt; "", Sale!K1152, ""), "")</f>
        <v/>
      </c>
      <c r="BO1168" s="88" t="str">
        <f>IFERROR(IF(Sale!L1152 &lt;&gt; "", Sale!L1152, ""), "")</f>
        <v/>
      </c>
      <c r="BP1168" s="88" t="str">
        <f>IFERROR(IF(Sale!M1152 &lt;&gt; "", Sale!M1152, ""), "")</f>
        <v/>
      </c>
      <c r="BQ1168" s="88" t="str">
        <f>IFERROR(IF(Sale!N1152 &lt;&gt; "", Sale!N1152, ""), "")</f>
        <v/>
      </c>
      <c r="BR1168" s="88" t="str">
        <f>IFERROR(IF(Sale!O1152 &lt;&gt; "", Sale!O1152, ""), "")</f>
        <v/>
      </c>
    </row>
    <row r="1169" spans="26:70">
      <c r="Z1169" s="101" t="str">
        <f>IF(AB1169 &lt;&gt; "", (COUNTIF($AB$19:AB1169,AB1169)&amp;"_"&amp;AB1169),"")</f>
        <v/>
      </c>
      <c r="AA1169" s="125" t="str">
        <f>IFERROR(IF(Purchase!A1152 &lt;&gt;"",Purchase!A1152,""),"")</f>
        <v/>
      </c>
      <c r="AB1169" s="101" t="str">
        <f>IFERROR(IF(Purchase!B1152 &lt;&gt;"",Purchase!B1152,""),"")</f>
        <v/>
      </c>
      <c r="AC1169" s="101" t="str">
        <f>IFERROR(IF(Purchase!C1152 &lt;&gt;"",Purchase!C1152,""),"")</f>
        <v/>
      </c>
      <c r="AD1169" s="89" t="str">
        <f>IFERROR(IF(Purchase!D1152 &lt;&gt;"",Purchase!D1152,""),"")</f>
        <v/>
      </c>
      <c r="AE1169" s="89" t="str">
        <f>IFERROR(IF(Purchase!E1152 &lt;&gt;"",Purchase!E1152,""),"")</f>
        <v/>
      </c>
      <c r="AF1169" s="89" t="str">
        <f>IFERROR(IF(Purchase!F1152 &lt;&gt;"",Purchase!F1152,""),"")</f>
        <v/>
      </c>
      <c r="AG1169" s="89" t="str">
        <f>IFERROR(IF(Purchase!G1152 &lt;&gt;"",Purchase!G1152,""),"")</f>
        <v/>
      </c>
      <c r="AH1169" s="89" t="str">
        <f>IFERROR(IF(Purchase!H1152 &lt;&gt;"",Purchase!H1152,""),"")</f>
        <v/>
      </c>
      <c r="AI1169" s="89" t="str">
        <f>IFERROR(IF(Purchase!I1152 &lt;&gt;"",Purchase!I1152,""),"")</f>
        <v/>
      </c>
      <c r="AJ1169" s="89" t="str">
        <f>IFERROR(IF(Purchase!J1152 &lt;&gt;"",Purchase!J1152,""),"")</f>
        <v/>
      </c>
      <c r="AK1169" s="101" t="str">
        <f t="shared" si="42"/>
        <v/>
      </c>
      <c r="BD1169" s="94" t="str">
        <f>IFERROR(IF(Sale!A1153 &lt;&gt; "", Sale!A1153, ""), "")</f>
        <v/>
      </c>
      <c r="BE1169" s="88" t="str">
        <f>IFERROR(IF(Sale!B1153 &lt;&gt; "", Sale!B1153, ""), "")</f>
        <v/>
      </c>
      <c r="BF1169" s="88" t="str">
        <f>IFERROR(IF(Sale!C1153 &lt;&gt; "", Sale!C1153, ""), "")</f>
        <v/>
      </c>
      <c r="BG1169" s="88" t="str">
        <f>IFERROR(IF(Sale!D1153 &lt;&gt; "", Sale!D1153, ""), "")</f>
        <v/>
      </c>
      <c r="BH1169" s="88" t="str">
        <f>IFERROR(IF(Sale!E1153 &lt;&gt; "", Sale!E1153, ""), "")</f>
        <v/>
      </c>
      <c r="BI1169" s="88" t="str">
        <f>IFERROR(IF(Sale!F1153 &lt;&gt; "", Sale!F1153, ""), "")</f>
        <v/>
      </c>
      <c r="BJ1169" s="88" t="str">
        <f>IFERROR(IF(Sale!G1153 &lt;&gt; "", Sale!G1153, ""), "")</f>
        <v/>
      </c>
      <c r="BK1169" s="88" t="str">
        <f>IFERROR(IF(Sale!H1153 &lt;&gt; "", Sale!H1153, ""), "")</f>
        <v/>
      </c>
      <c r="BL1169" s="88" t="str">
        <f>IFERROR(IF(Sale!I1153 &lt;&gt; "", Sale!I1153, ""), "")</f>
        <v/>
      </c>
      <c r="BM1169" s="88" t="str">
        <f>IFERROR(IF(Sale!J1153 &lt;&gt; "", Sale!J1153, ""), "")</f>
        <v/>
      </c>
      <c r="BN1169" s="88" t="str">
        <f>IFERROR(IF(Sale!K1153 &lt;&gt; "", Sale!K1153, ""), "")</f>
        <v/>
      </c>
      <c r="BO1169" s="88" t="str">
        <f>IFERROR(IF(Sale!L1153 &lt;&gt; "", Sale!L1153, ""), "")</f>
        <v/>
      </c>
      <c r="BP1169" s="88" t="str">
        <f>IFERROR(IF(Sale!M1153 &lt;&gt; "", Sale!M1153, ""), "")</f>
        <v/>
      </c>
      <c r="BQ1169" s="88" t="str">
        <f>IFERROR(IF(Sale!N1153 &lt;&gt; "", Sale!N1153, ""), "")</f>
        <v/>
      </c>
      <c r="BR1169" s="88" t="str">
        <f>IFERROR(IF(Sale!O1153 &lt;&gt; "", Sale!O1153, ""), "")</f>
        <v/>
      </c>
    </row>
    <row r="1170" spans="26:70">
      <c r="Z1170" s="101" t="str">
        <f>IF(AB1170 &lt;&gt; "", (COUNTIF($AB$19:AB1170,AB1170)&amp;"_"&amp;AB1170),"")</f>
        <v/>
      </c>
      <c r="AA1170" s="125" t="str">
        <f>IFERROR(IF(Purchase!A1153 &lt;&gt;"",Purchase!A1153,""),"")</f>
        <v/>
      </c>
      <c r="AB1170" s="101" t="str">
        <f>IFERROR(IF(Purchase!B1153 &lt;&gt;"",Purchase!B1153,""),"")</f>
        <v/>
      </c>
      <c r="AC1170" s="101" t="str">
        <f>IFERROR(IF(Purchase!C1153 &lt;&gt;"",Purchase!C1153,""),"")</f>
        <v/>
      </c>
      <c r="AD1170" s="89" t="str">
        <f>IFERROR(IF(Purchase!D1153 &lt;&gt;"",Purchase!D1153,""),"")</f>
        <v/>
      </c>
      <c r="AE1170" s="89" t="str">
        <f>IFERROR(IF(Purchase!E1153 &lt;&gt;"",Purchase!E1153,""),"")</f>
        <v/>
      </c>
      <c r="AF1170" s="89" t="str">
        <f>IFERROR(IF(Purchase!F1153 &lt;&gt;"",Purchase!F1153,""),"")</f>
        <v/>
      </c>
      <c r="AG1170" s="89" t="str">
        <f>IFERROR(IF(Purchase!G1153 &lt;&gt;"",Purchase!G1153,""),"")</f>
        <v/>
      </c>
      <c r="AH1170" s="89" t="str">
        <f>IFERROR(IF(Purchase!H1153 &lt;&gt;"",Purchase!H1153,""),"")</f>
        <v/>
      </c>
      <c r="AI1170" s="89" t="str">
        <f>IFERROR(IF(Purchase!I1153 &lt;&gt;"",Purchase!I1153,""),"")</f>
        <v/>
      </c>
      <c r="AJ1170" s="89" t="str">
        <f>IFERROR(IF(Purchase!J1153 &lt;&gt;"",Purchase!J1153,""),"")</f>
        <v/>
      </c>
      <c r="AK1170" s="101" t="str">
        <f t="shared" si="42"/>
        <v/>
      </c>
      <c r="BD1170" s="94" t="str">
        <f>IFERROR(IF(Sale!A1154 &lt;&gt; "", Sale!A1154, ""), "")</f>
        <v/>
      </c>
      <c r="BE1170" s="88" t="str">
        <f>IFERROR(IF(Sale!B1154 &lt;&gt; "", Sale!B1154, ""), "")</f>
        <v/>
      </c>
      <c r="BF1170" s="88" t="str">
        <f>IFERROR(IF(Sale!C1154 &lt;&gt; "", Sale!C1154, ""), "")</f>
        <v/>
      </c>
      <c r="BG1170" s="88" t="str">
        <f>IFERROR(IF(Sale!D1154 &lt;&gt; "", Sale!D1154, ""), "")</f>
        <v/>
      </c>
      <c r="BH1170" s="88" t="str">
        <f>IFERROR(IF(Sale!E1154 &lt;&gt; "", Sale!E1154, ""), "")</f>
        <v/>
      </c>
      <c r="BI1170" s="88" t="str">
        <f>IFERROR(IF(Sale!F1154 &lt;&gt; "", Sale!F1154, ""), "")</f>
        <v/>
      </c>
      <c r="BJ1170" s="88" t="str">
        <f>IFERROR(IF(Sale!G1154 &lt;&gt; "", Sale!G1154, ""), "")</f>
        <v/>
      </c>
      <c r="BK1170" s="88" t="str">
        <f>IFERROR(IF(Sale!H1154 &lt;&gt; "", Sale!H1154, ""), "")</f>
        <v/>
      </c>
      <c r="BL1170" s="88" t="str">
        <f>IFERROR(IF(Sale!I1154 &lt;&gt; "", Sale!I1154, ""), "")</f>
        <v/>
      </c>
      <c r="BM1170" s="88" t="str">
        <f>IFERROR(IF(Sale!J1154 &lt;&gt; "", Sale!J1154, ""), "")</f>
        <v/>
      </c>
      <c r="BN1170" s="88" t="str">
        <f>IFERROR(IF(Sale!K1154 &lt;&gt; "", Sale!K1154, ""), "")</f>
        <v/>
      </c>
      <c r="BO1170" s="88" t="str">
        <f>IFERROR(IF(Sale!L1154 &lt;&gt; "", Sale!L1154, ""), "")</f>
        <v/>
      </c>
      <c r="BP1170" s="88" t="str">
        <f>IFERROR(IF(Sale!M1154 &lt;&gt; "", Sale!M1154, ""), "")</f>
        <v/>
      </c>
      <c r="BQ1170" s="88" t="str">
        <f>IFERROR(IF(Sale!N1154 &lt;&gt; "", Sale!N1154, ""), "")</f>
        <v/>
      </c>
      <c r="BR1170" s="88" t="str">
        <f>IFERROR(IF(Sale!O1154 &lt;&gt; "", Sale!O1154, ""), "")</f>
        <v/>
      </c>
    </row>
    <row r="1171" spans="26:70">
      <c r="Z1171" s="101" t="str">
        <f>IF(AB1171 &lt;&gt; "", (COUNTIF($AB$19:AB1171,AB1171)&amp;"_"&amp;AB1171),"")</f>
        <v/>
      </c>
      <c r="AA1171" s="125" t="str">
        <f>IFERROR(IF(Purchase!A1154 &lt;&gt;"",Purchase!A1154,""),"")</f>
        <v/>
      </c>
      <c r="AB1171" s="101" t="str">
        <f>IFERROR(IF(Purchase!B1154 &lt;&gt;"",Purchase!B1154,""),"")</f>
        <v/>
      </c>
      <c r="AC1171" s="101" t="str">
        <f>IFERROR(IF(Purchase!C1154 &lt;&gt;"",Purchase!C1154,""),"")</f>
        <v/>
      </c>
      <c r="AD1171" s="89" t="str">
        <f>IFERROR(IF(Purchase!D1154 &lt;&gt;"",Purchase!D1154,""),"")</f>
        <v/>
      </c>
      <c r="AE1171" s="89" t="str">
        <f>IFERROR(IF(Purchase!E1154 &lt;&gt;"",Purchase!E1154,""),"")</f>
        <v/>
      </c>
      <c r="AF1171" s="89" t="str">
        <f>IFERROR(IF(Purchase!F1154 &lt;&gt;"",Purchase!F1154,""),"")</f>
        <v/>
      </c>
      <c r="AG1171" s="89" t="str">
        <f>IFERROR(IF(Purchase!G1154 &lt;&gt;"",Purchase!G1154,""),"")</f>
        <v/>
      </c>
      <c r="AH1171" s="89" t="str">
        <f>IFERROR(IF(Purchase!H1154 &lt;&gt;"",Purchase!H1154,""),"")</f>
        <v/>
      </c>
      <c r="AI1171" s="89" t="str">
        <f>IFERROR(IF(Purchase!I1154 &lt;&gt;"",Purchase!I1154,""),"")</f>
        <v/>
      </c>
      <c r="AJ1171" s="89" t="str">
        <f>IFERROR(IF(Purchase!J1154 &lt;&gt;"",Purchase!J1154,""),"")</f>
        <v/>
      </c>
      <c r="AK1171" s="101" t="str">
        <f t="shared" si="42"/>
        <v/>
      </c>
      <c r="BD1171" s="94" t="str">
        <f>IFERROR(IF(Sale!A1155 &lt;&gt; "", Sale!A1155, ""), "")</f>
        <v/>
      </c>
      <c r="BE1171" s="88" t="str">
        <f>IFERROR(IF(Sale!B1155 &lt;&gt; "", Sale!B1155, ""), "")</f>
        <v/>
      </c>
      <c r="BF1171" s="88" t="str">
        <f>IFERROR(IF(Sale!C1155 &lt;&gt; "", Sale!C1155, ""), "")</f>
        <v/>
      </c>
      <c r="BG1171" s="88" t="str">
        <f>IFERROR(IF(Sale!D1155 &lt;&gt; "", Sale!D1155, ""), "")</f>
        <v/>
      </c>
      <c r="BH1171" s="88" t="str">
        <f>IFERROR(IF(Sale!E1155 &lt;&gt; "", Sale!E1155, ""), "")</f>
        <v/>
      </c>
      <c r="BI1171" s="88" t="str">
        <f>IFERROR(IF(Sale!F1155 &lt;&gt; "", Sale!F1155, ""), "")</f>
        <v/>
      </c>
      <c r="BJ1171" s="88" t="str">
        <f>IFERROR(IF(Sale!G1155 &lt;&gt; "", Sale!G1155, ""), "")</f>
        <v/>
      </c>
      <c r="BK1171" s="88" t="str">
        <f>IFERROR(IF(Sale!H1155 &lt;&gt; "", Sale!H1155, ""), "")</f>
        <v/>
      </c>
      <c r="BL1171" s="88" t="str">
        <f>IFERROR(IF(Sale!I1155 &lt;&gt; "", Sale!I1155, ""), "")</f>
        <v/>
      </c>
      <c r="BM1171" s="88" t="str">
        <f>IFERROR(IF(Sale!J1155 &lt;&gt; "", Sale!J1155, ""), "")</f>
        <v/>
      </c>
      <c r="BN1171" s="88" t="str">
        <f>IFERROR(IF(Sale!K1155 &lt;&gt; "", Sale!K1155, ""), "")</f>
        <v/>
      </c>
      <c r="BO1171" s="88" t="str">
        <f>IFERROR(IF(Sale!L1155 &lt;&gt; "", Sale!L1155, ""), "")</f>
        <v/>
      </c>
      <c r="BP1171" s="88" t="str">
        <f>IFERROR(IF(Sale!M1155 &lt;&gt; "", Sale!M1155, ""), "")</f>
        <v/>
      </c>
      <c r="BQ1171" s="88" t="str">
        <f>IFERROR(IF(Sale!N1155 &lt;&gt; "", Sale!N1155, ""), "")</f>
        <v/>
      </c>
      <c r="BR1171" s="88" t="str">
        <f>IFERROR(IF(Sale!O1155 &lt;&gt; "", Sale!O1155, ""), "")</f>
        <v/>
      </c>
    </row>
    <row r="1172" spans="26:70">
      <c r="Z1172" s="101" t="str">
        <f>IF(AB1172 &lt;&gt; "", (COUNTIF($AB$19:AB1172,AB1172)&amp;"_"&amp;AB1172),"")</f>
        <v/>
      </c>
      <c r="AA1172" s="125" t="str">
        <f>IFERROR(IF(Purchase!A1155 &lt;&gt;"",Purchase!A1155,""),"")</f>
        <v/>
      </c>
      <c r="AB1172" s="101" t="str">
        <f>IFERROR(IF(Purchase!B1155 &lt;&gt;"",Purchase!B1155,""),"")</f>
        <v/>
      </c>
      <c r="AC1172" s="101" t="str">
        <f>IFERROR(IF(Purchase!C1155 &lt;&gt;"",Purchase!C1155,""),"")</f>
        <v/>
      </c>
      <c r="AD1172" s="89" t="str">
        <f>IFERROR(IF(Purchase!D1155 &lt;&gt;"",Purchase!D1155,""),"")</f>
        <v/>
      </c>
      <c r="AE1172" s="89" t="str">
        <f>IFERROR(IF(Purchase!E1155 &lt;&gt;"",Purchase!E1155,""),"")</f>
        <v/>
      </c>
      <c r="AF1172" s="89" t="str">
        <f>IFERROR(IF(Purchase!F1155 &lt;&gt;"",Purchase!F1155,""),"")</f>
        <v/>
      </c>
      <c r="AG1172" s="89" t="str">
        <f>IFERROR(IF(Purchase!G1155 &lt;&gt;"",Purchase!G1155,""),"")</f>
        <v/>
      </c>
      <c r="AH1172" s="89" t="str">
        <f>IFERROR(IF(Purchase!H1155 &lt;&gt;"",Purchase!H1155,""),"")</f>
        <v/>
      </c>
      <c r="AI1172" s="89" t="str">
        <f>IFERROR(IF(Purchase!I1155 &lt;&gt;"",Purchase!I1155,""),"")</f>
        <v/>
      </c>
      <c r="AJ1172" s="89" t="str">
        <f>IFERROR(IF(Purchase!J1155 &lt;&gt;"",Purchase!J1155,""),"")</f>
        <v/>
      </c>
      <c r="AK1172" s="101" t="str">
        <f t="shared" ref="AK1172:AK1235" si="43">IFERROR(AH1172*AJ1172,"")</f>
        <v/>
      </c>
      <c r="BD1172" s="94" t="str">
        <f>IFERROR(IF(Sale!A1156 &lt;&gt; "", Sale!A1156, ""), "")</f>
        <v/>
      </c>
      <c r="BE1172" s="88" t="str">
        <f>IFERROR(IF(Sale!B1156 &lt;&gt; "", Sale!B1156, ""), "")</f>
        <v/>
      </c>
      <c r="BF1172" s="88" t="str">
        <f>IFERROR(IF(Sale!C1156 &lt;&gt; "", Sale!C1156, ""), "")</f>
        <v/>
      </c>
      <c r="BG1172" s="88" t="str">
        <f>IFERROR(IF(Sale!D1156 &lt;&gt; "", Sale!D1156, ""), "")</f>
        <v/>
      </c>
      <c r="BH1172" s="88" t="str">
        <f>IFERROR(IF(Sale!E1156 &lt;&gt; "", Sale!E1156, ""), "")</f>
        <v/>
      </c>
      <c r="BI1172" s="88" t="str">
        <f>IFERROR(IF(Sale!F1156 &lt;&gt; "", Sale!F1156, ""), "")</f>
        <v/>
      </c>
      <c r="BJ1172" s="88" t="str">
        <f>IFERROR(IF(Sale!G1156 &lt;&gt; "", Sale!G1156, ""), "")</f>
        <v/>
      </c>
      <c r="BK1172" s="88" t="str">
        <f>IFERROR(IF(Sale!H1156 &lt;&gt; "", Sale!H1156, ""), "")</f>
        <v/>
      </c>
      <c r="BL1172" s="88" t="str">
        <f>IFERROR(IF(Sale!I1156 &lt;&gt; "", Sale!I1156, ""), "")</f>
        <v/>
      </c>
      <c r="BM1172" s="88" t="str">
        <f>IFERROR(IF(Sale!J1156 &lt;&gt; "", Sale!J1156, ""), "")</f>
        <v/>
      </c>
      <c r="BN1172" s="88" t="str">
        <f>IFERROR(IF(Sale!K1156 &lt;&gt; "", Sale!K1156, ""), "")</f>
        <v/>
      </c>
      <c r="BO1172" s="88" t="str">
        <f>IFERROR(IF(Sale!L1156 &lt;&gt; "", Sale!L1156, ""), "")</f>
        <v/>
      </c>
      <c r="BP1172" s="88" t="str">
        <f>IFERROR(IF(Sale!M1156 &lt;&gt; "", Sale!M1156, ""), "")</f>
        <v/>
      </c>
      <c r="BQ1172" s="88" t="str">
        <f>IFERROR(IF(Sale!N1156 &lt;&gt; "", Sale!N1156, ""), "")</f>
        <v/>
      </c>
      <c r="BR1172" s="88" t="str">
        <f>IFERROR(IF(Sale!O1156 &lt;&gt; "", Sale!O1156, ""), "")</f>
        <v/>
      </c>
    </row>
    <row r="1173" spans="26:70">
      <c r="Z1173" s="101" t="str">
        <f>IF(AB1173 &lt;&gt; "", (COUNTIF($AB$19:AB1173,AB1173)&amp;"_"&amp;AB1173),"")</f>
        <v/>
      </c>
      <c r="AA1173" s="125" t="str">
        <f>IFERROR(IF(Purchase!A1156 &lt;&gt;"",Purchase!A1156,""),"")</f>
        <v/>
      </c>
      <c r="AB1173" s="101" t="str">
        <f>IFERROR(IF(Purchase!B1156 &lt;&gt;"",Purchase!B1156,""),"")</f>
        <v/>
      </c>
      <c r="AC1173" s="101" t="str">
        <f>IFERROR(IF(Purchase!C1156 &lt;&gt;"",Purchase!C1156,""),"")</f>
        <v/>
      </c>
      <c r="AD1173" s="89" t="str">
        <f>IFERROR(IF(Purchase!D1156 &lt;&gt;"",Purchase!D1156,""),"")</f>
        <v/>
      </c>
      <c r="AE1173" s="89" t="str">
        <f>IFERROR(IF(Purchase!E1156 &lt;&gt;"",Purchase!E1156,""),"")</f>
        <v/>
      </c>
      <c r="AF1173" s="89" t="str">
        <f>IFERROR(IF(Purchase!F1156 &lt;&gt;"",Purchase!F1156,""),"")</f>
        <v/>
      </c>
      <c r="AG1173" s="89" t="str">
        <f>IFERROR(IF(Purchase!G1156 &lt;&gt;"",Purchase!G1156,""),"")</f>
        <v/>
      </c>
      <c r="AH1173" s="89" t="str">
        <f>IFERROR(IF(Purchase!H1156 &lt;&gt;"",Purchase!H1156,""),"")</f>
        <v/>
      </c>
      <c r="AI1173" s="89" t="str">
        <f>IFERROR(IF(Purchase!I1156 &lt;&gt;"",Purchase!I1156,""),"")</f>
        <v/>
      </c>
      <c r="AJ1173" s="89" t="str">
        <f>IFERROR(IF(Purchase!J1156 &lt;&gt;"",Purchase!J1156,""),"")</f>
        <v/>
      </c>
      <c r="AK1173" s="101" t="str">
        <f t="shared" si="43"/>
        <v/>
      </c>
      <c r="BD1173" s="94" t="str">
        <f>IFERROR(IF(Sale!A1157 &lt;&gt; "", Sale!A1157, ""), "")</f>
        <v/>
      </c>
      <c r="BE1173" s="88" t="str">
        <f>IFERROR(IF(Sale!B1157 &lt;&gt; "", Sale!B1157, ""), "")</f>
        <v/>
      </c>
      <c r="BF1173" s="88" t="str">
        <f>IFERROR(IF(Sale!C1157 &lt;&gt; "", Sale!C1157, ""), "")</f>
        <v/>
      </c>
      <c r="BG1173" s="88" t="str">
        <f>IFERROR(IF(Sale!D1157 &lt;&gt; "", Sale!D1157, ""), "")</f>
        <v/>
      </c>
      <c r="BH1173" s="88" t="str">
        <f>IFERROR(IF(Sale!E1157 &lt;&gt; "", Sale!E1157, ""), "")</f>
        <v/>
      </c>
      <c r="BI1173" s="88" t="str">
        <f>IFERROR(IF(Sale!F1157 &lt;&gt; "", Sale!F1157, ""), "")</f>
        <v/>
      </c>
      <c r="BJ1173" s="88" t="str">
        <f>IFERROR(IF(Sale!G1157 &lt;&gt; "", Sale!G1157, ""), "")</f>
        <v/>
      </c>
      <c r="BK1173" s="88" t="str">
        <f>IFERROR(IF(Sale!H1157 &lt;&gt; "", Sale!H1157, ""), "")</f>
        <v/>
      </c>
      <c r="BL1173" s="88" t="str">
        <f>IFERROR(IF(Sale!I1157 &lt;&gt; "", Sale!I1157, ""), "")</f>
        <v/>
      </c>
      <c r="BM1173" s="88" t="str">
        <f>IFERROR(IF(Sale!J1157 &lt;&gt; "", Sale!J1157, ""), "")</f>
        <v/>
      </c>
      <c r="BN1173" s="88" t="str">
        <f>IFERROR(IF(Sale!K1157 &lt;&gt; "", Sale!K1157, ""), "")</f>
        <v/>
      </c>
      <c r="BO1173" s="88" t="str">
        <f>IFERROR(IF(Sale!L1157 &lt;&gt; "", Sale!L1157, ""), "")</f>
        <v/>
      </c>
      <c r="BP1173" s="88" t="str">
        <f>IFERROR(IF(Sale!M1157 &lt;&gt; "", Sale!M1157, ""), "")</f>
        <v/>
      </c>
      <c r="BQ1173" s="88" t="str">
        <f>IFERROR(IF(Sale!N1157 &lt;&gt; "", Sale!N1157, ""), "")</f>
        <v/>
      </c>
      <c r="BR1173" s="88" t="str">
        <f>IFERROR(IF(Sale!O1157 &lt;&gt; "", Sale!O1157, ""), "")</f>
        <v/>
      </c>
    </row>
    <row r="1174" spans="26:70">
      <c r="Z1174" s="101" t="str">
        <f>IF(AB1174 &lt;&gt; "", (COUNTIF($AB$19:AB1174,AB1174)&amp;"_"&amp;AB1174),"")</f>
        <v/>
      </c>
      <c r="AA1174" s="125" t="str">
        <f>IFERROR(IF(Purchase!A1157 &lt;&gt;"",Purchase!A1157,""),"")</f>
        <v/>
      </c>
      <c r="AB1174" s="101" t="str">
        <f>IFERROR(IF(Purchase!B1157 &lt;&gt;"",Purchase!B1157,""),"")</f>
        <v/>
      </c>
      <c r="AC1174" s="101" t="str">
        <f>IFERROR(IF(Purchase!C1157 &lt;&gt;"",Purchase!C1157,""),"")</f>
        <v/>
      </c>
      <c r="AD1174" s="89" t="str">
        <f>IFERROR(IF(Purchase!D1157 &lt;&gt;"",Purchase!D1157,""),"")</f>
        <v/>
      </c>
      <c r="AE1174" s="89" t="str">
        <f>IFERROR(IF(Purchase!E1157 &lt;&gt;"",Purchase!E1157,""),"")</f>
        <v/>
      </c>
      <c r="AF1174" s="89" t="str">
        <f>IFERROR(IF(Purchase!F1157 &lt;&gt;"",Purchase!F1157,""),"")</f>
        <v/>
      </c>
      <c r="AG1174" s="89" t="str">
        <f>IFERROR(IF(Purchase!G1157 &lt;&gt;"",Purchase!G1157,""),"")</f>
        <v/>
      </c>
      <c r="AH1174" s="89" t="str">
        <f>IFERROR(IF(Purchase!H1157 &lt;&gt;"",Purchase!H1157,""),"")</f>
        <v/>
      </c>
      <c r="AI1174" s="89" t="str">
        <f>IFERROR(IF(Purchase!I1157 &lt;&gt;"",Purchase!I1157,""),"")</f>
        <v/>
      </c>
      <c r="AJ1174" s="89" t="str">
        <f>IFERROR(IF(Purchase!J1157 &lt;&gt;"",Purchase!J1157,""),"")</f>
        <v/>
      </c>
      <c r="AK1174" s="101" t="str">
        <f t="shared" si="43"/>
        <v/>
      </c>
      <c r="BD1174" s="94" t="str">
        <f>IFERROR(IF(Sale!A1158 &lt;&gt; "", Sale!A1158, ""), "")</f>
        <v/>
      </c>
      <c r="BE1174" s="88" t="str">
        <f>IFERROR(IF(Sale!B1158 &lt;&gt; "", Sale!B1158, ""), "")</f>
        <v/>
      </c>
      <c r="BF1174" s="88" t="str">
        <f>IFERROR(IF(Sale!C1158 &lt;&gt; "", Sale!C1158, ""), "")</f>
        <v/>
      </c>
      <c r="BG1174" s="88" t="str">
        <f>IFERROR(IF(Sale!D1158 &lt;&gt; "", Sale!D1158, ""), "")</f>
        <v/>
      </c>
      <c r="BH1174" s="88" t="str">
        <f>IFERROR(IF(Sale!E1158 &lt;&gt; "", Sale!E1158, ""), "")</f>
        <v/>
      </c>
      <c r="BI1174" s="88" t="str">
        <f>IFERROR(IF(Sale!F1158 &lt;&gt; "", Sale!F1158, ""), "")</f>
        <v/>
      </c>
      <c r="BJ1174" s="88" t="str">
        <f>IFERROR(IF(Sale!G1158 &lt;&gt; "", Sale!G1158, ""), "")</f>
        <v/>
      </c>
      <c r="BK1174" s="88" t="str">
        <f>IFERROR(IF(Sale!H1158 &lt;&gt; "", Sale!H1158, ""), "")</f>
        <v/>
      </c>
      <c r="BL1174" s="88" t="str">
        <f>IFERROR(IF(Sale!I1158 &lt;&gt; "", Sale!I1158, ""), "")</f>
        <v/>
      </c>
      <c r="BM1174" s="88" t="str">
        <f>IFERROR(IF(Sale!J1158 &lt;&gt; "", Sale!J1158, ""), "")</f>
        <v/>
      </c>
      <c r="BN1174" s="88" t="str">
        <f>IFERROR(IF(Sale!K1158 &lt;&gt; "", Sale!K1158, ""), "")</f>
        <v/>
      </c>
      <c r="BO1174" s="88" t="str">
        <f>IFERROR(IF(Sale!L1158 &lt;&gt; "", Sale!L1158, ""), "")</f>
        <v/>
      </c>
      <c r="BP1174" s="88" t="str">
        <f>IFERROR(IF(Sale!M1158 &lt;&gt; "", Sale!M1158, ""), "")</f>
        <v/>
      </c>
      <c r="BQ1174" s="88" t="str">
        <f>IFERROR(IF(Sale!N1158 &lt;&gt; "", Sale!N1158, ""), "")</f>
        <v/>
      </c>
      <c r="BR1174" s="88" t="str">
        <f>IFERROR(IF(Sale!O1158 &lt;&gt; "", Sale!O1158, ""), "")</f>
        <v/>
      </c>
    </row>
    <row r="1175" spans="26:70">
      <c r="Z1175" s="101" t="str">
        <f>IF(AB1175 &lt;&gt; "", (COUNTIF($AB$19:AB1175,AB1175)&amp;"_"&amp;AB1175),"")</f>
        <v/>
      </c>
      <c r="AA1175" s="125" t="str">
        <f>IFERROR(IF(Purchase!A1158 &lt;&gt;"",Purchase!A1158,""),"")</f>
        <v/>
      </c>
      <c r="AB1175" s="101" t="str">
        <f>IFERROR(IF(Purchase!B1158 &lt;&gt;"",Purchase!B1158,""),"")</f>
        <v/>
      </c>
      <c r="AC1175" s="101" t="str">
        <f>IFERROR(IF(Purchase!C1158 &lt;&gt;"",Purchase!C1158,""),"")</f>
        <v/>
      </c>
      <c r="AD1175" s="89" t="str">
        <f>IFERROR(IF(Purchase!D1158 &lt;&gt;"",Purchase!D1158,""),"")</f>
        <v/>
      </c>
      <c r="AE1175" s="89" t="str">
        <f>IFERROR(IF(Purchase!E1158 &lt;&gt;"",Purchase!E1158,""),"")</f>
        <v/>
      </c>
      <c r="AF1175" s="89" t="str">
        <f>IFERROR(IF(Purchase!F1158 &lt;&gt;"",Purchase!F1158,""),"")</f>
        <v/>
      </c>
      <c r="AG1175" s="89" t="str">
        <f>IFERROR(IF(Purchase!G1158 &lt;&gt;"",Purchase!G1158,""),"")</f>
        <v/>
      </c>
      <c r="AH1175" s="89" t="str">
        <f>IFERROR(IF(Purchase!H1158 &lt;&gt;"",Purchase!H1158,""),"")</f>
        <v/>
      </c>
      <c r="AI1175" s="89" t="str">
        <f>IFERROR(IF(Purchase!I1158 &lt;&gt;"",Purchase!I1158,""),"")</f>
        <v/>
      </c>
      <c r="AJ1175" s="89" t="str">
        <f>IFERROR(IF(Purchase!J1158 &lt;&gt;"",Purchase!J1158,""),"")</f>
        <v/>
      </c>
      <c r="AK1175" s="101" t="str">
        <f t="shared" si="43"/>
        <v/>
      </c>
      <c r="BD1175" s="94" t="str">
        <f>IFERROR(IF(Sale!A1159 &lt;&gt; "", Sale!A1159, ""), "")</f>
        <v/>
      </c>
      <c r="BE1175" s="88" t="str">
        <f>IFERROR(IF(Sale!B1159 &lt;&gt; "", Sale!B1159, ""), "")</f>
        <v/>
      </c>
      <c r="BF1175" s="88" t="str">
        <f>IFERROR(IF(Sale!C1159 &lt;&gt; "", Sale!C1159, ""), "")</f>
        <v/>
      </c>
      <c r="BG1175" s="88" t="str">
        <f>IFERROR(IF(Sale!D1159 &lt;&gt; "", Sale!D1159, ""), "")</f>
        <v/>
      </c>
      <c r="BH1175" s="88" t="str">
        <f>IFERROR(IF(Sale!E1159 &lt;&gt; "", Sale!E1159, ""), "")</f>
        <v/>
      </c>
      <c r="BI1175" s="88" t="str">
        <f>IFERROR(IF(Sale!F1159 &lt;&gt; "", Sale!F1159, ""), "")</f>
        <v/>
      </c>
      <c r="BJ1175" s="88" t="str">
        <f>IFERROR(IF(Sale!G1159 &lt;&gt; "", Sale!G1159, ""), "")</f>
        <v/>
      </c>
      <c r="BK1175" s="88" t="str">
        <f>IFERROR(IF(Sale!H1159 &lt;&gt; "", Sale!H1159, ""), "")</f>
        <v/>
      </c>
      <c r="BL1175" s="88" t="str">
        <f>IFERROR(IF(Sale!I1159 &lt;&gt; "", Sale!I1159, ""), "")</f>
        <v/>
      </c>
      <c r="BM1175" s="88" t="str">
        <f>IFERROR(IF(Sale!J1159 &lt;&gt; "", Sale!J1159, ""), "")</f>
        <v/>
      </c>
      <c r="BN1175" s="88" t="str">
        <f>IFERROR(IF(Sale!K1159 &lt;&gt; "", Sale!K1159, ""), "")</f>
        <v/>
      </c>
      <c r="BO1175" s="88" t="str">
        <f>IFERROR(IF(Sale!L1159 &lt;&gt; "", Sale!L1159, ""), "")</f>
        <v/>
      </c>
      <c r="BP1175" s="88" t="str">
        <f>IFERROR(IF(Sale!M1159 &lt;&gt; "", Sale!M1159, ""), "")</f>
        <v/>
      </c>
      <c r="BQ1175" s="88" t="str">
        <f>IFERROR(IF(Sale!N1159 &lt;&gt; "", Sale!N1159, ""), "")</f>
        <v/>
      </c>
      <c r="BR1175" s="88" t="str">
        <f>IFERROR(IF(Sale!O1159 &lt;&gt; "", Sale!O1159, ""), "")</f>
        <v/>
      </c>
    </row>
    <row r="1176" spans="26:70">
      <c r="Z1176" s="101" t="str">
        <f>IF(AB1176 &lt;&gt; "", (COUNTIF($AB$19:AB1176,AB1176)&amp;"_"&amp;AB1176),"")</f>
        <v/>
      </c>
      <c r="AA1176" s="125" t="str">
        <f>IFERROR(IF(Purchase!A1159 &lt;&gt;"",Purchase!A1159,""),"")</f>
        <v/>
      </c>
      <c r="AB1176" s="101" t="str">
        <f>IFERROR(IF(Purchase!B1159 &lt;&gt;"",Purchase!B1159,""),"")</f>
        <v/>
      </c>
      <c r="AC1176" s="101" t="str">
        <f>IFERROR(IF(Purchase!C1159 &lt;&gt;"",Purchase!C1159,""),"")</f>
        <v/>
      </c>
      <c r="AD1176" s="89" t="str">
        <f>IFERROR(IF(Purchase!D1159 &lt;&gt;"",Purchase!D1159,""),"")</f>
        <v/>
      </c>
      <c r="AE1176" s="89" t="str">
        <f>IFERROR(IF(Purchase!E1159 &lt;&gt;"",Purchase!E1159,""),"")</f>
        <v/>
      </c>
      <c r="AF1176" s="89" t="str">
        <f>IFERROR(IF(Purchase!F1159 &lt;&gt;"",Purchase!F1159,""),"")</f>
        <v/>
      </c>
      <c r="AG1176" s="89" t="str">
        <f>IFERROR(IF(Purchase!G1159 &lt;&gt;"",Purchase!G1159,""),"")</f>
        <v/>
      </c>
      <c r="AH1176" s="89" t="str">
        <f>IFERROR(IF(Purchase!H1159 &lt;&gt;"",Purchase!H1159,""),"")</f>
        <v/>
      </c>
      <c r="AI1176" s="89" t="str">
        <f>IFERROR(IF(Purchase!I1159 &lt;&gt;"",Purchase!I1159,""),"")</f>
        <v/>
      </c>
      <c r="AJ1176" s="89" t="str">
        <f>IFERROR(IF(Purchase!J1159 &lt;&gt;"",Purchase!J1159,""),"")</f>
        <v/>
      </c>
      <c r="AK1176" s="101" t="str">
        <f t="shared" si="43"/>
        <v/>
      </c>
      <c r="BD1176" s="94" t="str">
        <f>IFERROR(IF(Sale!A1160 &lt;&gt; "", Sale!A1160, ""), "")</f>
        <v/>
      </c>
      <c r="BE1176" s="88" t="str">
        <f>IFERROR(IF(Sale!B1160 &lt;&gt; "", Sale!B1160, ""), "")</f>
        <v/>
      </c>
      <c r="BF1176" s="88" t="str">
        <f>IFERROR(IF(Sale!C1160 &lt;&gt; "", Sale!C1160, ""), "")</f>
        <v/>
      </c>
      <c r="BG1176" s="88" t="str">
        <f>IFERROR(IF(Sale!D1160 &lt;&gt; "", Sale!D1160, ""), "")</f>
        <v/>
      </c>
      <c r="BH1176" s="88" t="str">
        <f>IFERROR(IF(Sale!E1160 &lt;&gt; "", Sale!E1160, ""), "")</f>
        <v/>
      </c>
      <c r="BI1176" s="88" t="str">
        <f>IFERROR(IF(Sale!F1160 &lt;&gt; "", Sale!F1160, ""), "")</f>
        <v/>
      </c>
      <c r="BJ1176" s="88" t="str">
        <f>IFERROR(IF(Sale!G1160 &lt;&gt; "", Sale!G1160, ""), "")</f>
        <v/>
      </c>
      <c r="BK1176" s="88" t="str">
        <f>IFERROR(IF(Sale!H1160 &lt;&gt; "", Sale!H1160, ""), "")</f>
        <v/>
      </c>
      <c r="BL1176" s="88" t="str">
        <f>IFERROR(IF(Sale!I1160 &lt;&gt; "", Sale!I1160, ""), "")</f>
        <v/>
      </c>
      <c r="BM1176" s="88" t="str">
        <f>IFERROR(IF(Sale!J1160 &lt;&gt; "", Sale!J1160, ""), "")</f>
        <v/>
      </c>
      <c r="BN1176" s="88" t="str">
        <f>IFERROR(IF(Sale!K1160 &lt;&gt; "", Sale!K1160, ""), "")</f>
        <v/>
      </c>
      <c r="BO1176" s="88" t="str">
        <f>IFERROR(IF(Sale!L1160 &lt;&gt; "", Sale!L1160, ""), "")</f>
        <v/>
      </c>
      <c r="BP1176" s="88" t="str">
        <f>IFERROR(IF(Sale!M1160 &lt;&gt; "", Sale!M1160, ""), "")</f>
        <v/>
      </c>
      <c r="BQ1176" s="88" t="str">
        <f>IFERROR(IF(Sale!N1160 &lt;&gt; "", Sale!N1160, ""), "")</f>
        <v/>
      </c>
      <c r="BR1176" s="88" t="str">
        <f>IFERROR(IF(Sale!O1160 &lt;&gt; "", Sale!O1160, ""), "")</f>
        <v/>
      </c>
    </row>
    <row r="1177" spans="26:70">
      <c r="Z1177" s="101" t="str">
        <f>IF(AB1177 &lt;&gt; "", (COUNTIF($AB$19:AB1177,AB1177)&amp;"_"&amp;AB1177),"")</f>
        <v/>
      </c>
      <c r="AA1177" s="125" t="str">
        <f>IFERROR(IF(Purchase!A1160 &lt;&gt;"",Purchase!A1160,""),"")</f>
        <v/>
      </c>
      <c r="AB1177" s="101" t="str">
        <f>IFERROR(IF(Purchase!B1160 &lt;&gt;"",Purchase!B1160,""),"")</f>
        <v/>
      </c>
      <c r="AC1177" s="101" t="str">
        <f>IFERROR(IF(Purchase!C1160 &lt;&gt;"",Purchase!C1160,""),"")</f>
        <v/>
      </c>
      <c r="AD1177" s="89" t="str">
        <f>IFERROR(IF(Purchase!D1160 &lt;&gt;"",Purchase!D1160,""),"")</f>
        <v/>
      </c>
      <c r="AE1177" s="89" t="str">
        <f>IFERROR(IF(Purchase!E1160 &lt;&gt;"",Purchase!E1160,""),"")</f>
        <v/>
      </c>
      <c r="AF1177" s="89" t="str">
        <f>IFERROR(IF(Purchase!F1160 &lt;&gt;"",Purchase!F1160,""),"")</f>
        <v/>
      </c>
      <c r="AG1177" s="89" t="str">
        <f>IFERROR(IF(Purchase!G1160 &lt;&gt;"",Purchase!G1160,""),"")</f>
        <v/>
      </c>
      <c r="AH1177" s="89" t="str">
        <f>IFERROR(IF(Purchase!H1160 &lt;&gt;"",Purchase!H1160,""),"")</f>
        <v/>
      </c>
      <c r="AI1177" s="89" t="str">
        <f>IFERROR(IF(Purchase!I1160 &lt;&gt;"",Purchase!I1160,""),"")</f>
        <v/>
      </c>
      <c r="AJ1177" s="89" t="str">
        <f>IFERROR(IF(Purchase!J1160 &lt;&gt;"",Purchase!J1160,""),"")</f>
        <v/>
      </c>
      <c r="AK1177" s="101" t="str">
        <f t="shared" si="43"/>
        <v/>
      </c>
      <c r="BD1177" s="94" t="str">
        <f>IFERROR(IF(Sale!A1161 &lt;&gt; "", Sale!A1161, ""), "")</f>
        <v/>
      </c>
      <c r="BE1177" s="88" t="str">
        <f>IFERROR(IF(Sale!B1161 &lt;&gt; "", Sale!B1161, ""), "")</f>
        <v/>
      </c>
      <c r="BF1177" s="88" t="str">
        <f>IFERROR(IF(Sale!C1161 &lt;&gt; "", Sale!C1161, ""), "")</f>
        <v/>
      </c>
      <c r="BG1177" s="88" t="str">
        <f>IFERROR(IF(Sale!D1161 &lt;&gt; "", Sale!D1161, ""), "")</f>
        <v/>
      </c>
      <c r="BH1177" s="88" t="str">
        <f>IFERROR(IF(Sale!E1161 &lt;&gt; "", Sale!E1161, ""), "")</f>
        <v/>
      </c>
      <c r="BI1177" s="88" t="str">
        <f>IFERROR(IF(Sale!F1161 &lt;&gt; "", Sale!F1161, ""), "")</f>
        <v/>
      </c>
      <c r="BJ1177" s="88" t="str">
        <f>IFERROR(IF(Sale!G1161 &lt;&gt; "", Sale!G1161, ""), "")</f>
        <v/>
      </c>
      <c r="BK1177" s="88" t="str">
        <f>IFERROR(IF(Sale!H1161 &lt;&gt; "", Sale!H1161, ""), "")</f>
        <v/>
      </c>
      <c r="BL1177" s="88" t="str">
        <f>IFERROR(IF(Sale!I1161 &lt;&gt; "", Sale!I1161, ""), "")</f>
        <v/>
      </c>
      <c r="BM1177" s="88" t="str">
        <f>IFERROR(IF(Sale!J1161 &lt;&gt; "", Sale!J1161, ""), "")</f>
        <v/>
      </c>
      <c r="BN1177" s="88" t="str">
        <f>IFERROR(IF(Sale!K1161 &lt;&gt; "", Sale!K1161, ""), "")</f>
        <v/>
      </c>
      <c r="BO1177" s="88" t="str">
        <f>IFERROR(IF(Sale!L1161 &lt;&gt; "", Sale!L1161, ""), "")</f>
        <v/>
      </c>
      <c r="BP1177" s="88" t="str">
        <f>IFERROR(IF(Sale!M1161 &lt;&gt; "", Sale!M1161, ""), "")</f>
        <v/>
      </c>
      <c r="BQ1177" s="88" t="str">
        <f>IFERROR(IF(Sale!N1161 &lt;&gt; "", Sale!N1161, ""), "")</f>
        <v/>
      </c>
      <c r="BR1177" s="88" t="str">
        <f>IFERROR(IF(Sale!O1161 &lt;&gt; "", Sale!O1161, ""), "")</f>
        <v/>
      </c>
    </row>
    <row r="1178" spans="26:70">
      <c r="Z1178" s="101" t="str">
        <f>IF(AB1178 &lt;&gt; "", (COUNTIF($AB$19:AB1178,AB1178)&amp;"_"&amp;AB1178),"")</f>
        <v/>
      </c>
      <c r="AA1178" s="125" t="str">
        <f>IFERROR(IF(Purchase!A1161 &lt;&gt;"",Purchase!A1161,""),"")</f>
        <v/>
      </c>
      <c r="AB1178" s="101" t="str">
        <f>IFERROR(IF(Purchase!B1161 &lt;&gt;"",Purchase!B1161,""),"")</f>
        <v/>
      </c>
      <c r="AC1178" s="101" t="str">
        <f>IFERROR(IF(Purchase!C1161 &lt;&gt;"",Purchase!C1161,""),"")</f>
        <v/>
      </c>
      <c r="AD1178" s="89" t="str">
        <f>IFERROR(IF(Purchase!D1161 &lt;&gt;"",Purchase!D1161,""),"")</f>
        <v/>
      </c>
      <c r="AE1178" s="89" t="str">
        <f>IFERROR(IF(Purchase!E1161 &lt;&gt;"",Purchase!E1161,""),"")</f>
        <v/>
      </c>
      <c r="AF1178" s="89" t="str">
        <f>IFERROR(IF(Purchase!F1161 &lt;&gt;"",Purchase!F1161,""),"")</f>
        <v/>
      </c>
      <c r="AG1178" s="89" t="str">
        <f>IFERROR(IF(Purchase!G1161 &lt;&gt;"",Purchase!G1161,""),"")</f>
        <v/>
      </c>
      <c r="AH1178" s="89" t="str">
        <f>IFERROR(IF(Purchase!H1161 &lt;&gt;"",Purchase!H1161,""),"")</f>
        <v/>
      </c>
      <c r="AI1178" s="89" t="str">
        <f>IFERROR(IF(Purchase!I1161 &lt;&gt;"",Purchase!I1161,""),"")</f>
        <v/>
      </c>
      <c r="AJ1178" s="89" t="str">
        <f>IFERROR(IF(Purchase!J1161 &lt;&gt;"",Purchase!J1161,""),"")</f>
        <v/>
      </c>
      <c r="AK1178" s="101" t="str">
        <f t="shared" si="43"/>
        <v/>
      </c>
      <c r="BD1178" s="94" t="str">
        <f>IFERROR(IF(Sale!A1162 &lt;&gt; "", Sale!A1162, ""), "")</f>
        <v/>
      </c>
      <c r="BE1178" s="88" t="str">
        <f>IFERROR(IF(Sale!B1162 &lt;&gt; "", Sale!B1162, ""), "")</f>
        <v/>
      </c>
      <c r="BF1178" s="88" t="str">
        <f>IFERROR(IF(Sale!C1162 &lt;&gt; "", Sale!C1162, ""), "")</f>
        <v/>
      </c>
      <c r="BG1178" s="88" t="str">
        <f>IFERROR(IF(Sale!D1162 &lt;&gt; "", Sale!D1162, ""), "")</f>
        <v/>
      </c>
      <c r="BH1178" s="88" t="str">
        <f>IFERROR(IF(Sale!E1162 &lt;&gt; "", Sale!E1162, ""), "")</f>
        <v/>
      </c>
      <c r="BI1178" s="88" t="str">
        <f>IFERROR(IF(Sale!F1162 &lt;&gt; "", Sale!F1162, ""), "")</f>
        <v/>
      </c>
      <c r="BJ1178" s="88" t="str">
        <f>IFERROR(IF(Sale!G1162 &lt;&gt; "", Sale!G1162, ""), "")</f>
        <v/>
      </c>
      <c r="BK1178" s="88" t="str">
        <f>IFERROR(IF(Sale!H1162 &lt;&gt; "", Sale!H1162, ""), "")</f>
        <v/>
      </c>
      <c r="BL1178" s="88" t="str">
        <f>IFERROR(IF(Sale!I1162 &lt;&gt; "", Sale!I1162, ""), "")</f>
        <v/>
      </c>
      <c r="BM1178" s="88" t="str">
        <f>IFERROR(IF(Sale!J1162 &lt;&gt; "", Sale!J1162, ""), "")</f>
        <v/>
      </c>
      <c r="BN1178" s="88" t="str">
        <f>IFERROR(IF(Sale!K1162 &lt;&gt; "", Sale!K1162, ""), "")</f>
        <v/>
      </c>
      <c r="BO1178" s="88" t="str">
        <f>IFERROR(IF(Sale!L1162 &lt;&gt; "", Sale!L1162, ""), "")</f>
        <v/>
      </c>
      <c r="BP1178" s="88" t="str">
        <f>IFERROR(IF(Sale!M1162 &lt;&gt; "", Sale!M1162, ""), "")</f>
        <v/>
      </c>
      <c r="BQ1178" s="88" t="str">
        <f>IFERROR(IF(Sale!N1162 &lt;&gt; "", Sale!N1162, ""), "")</f>
        <v/>
      </c>
      <c r="BR1178" s="88" t="str">
        <f>IFERROR(IF(Sale!O1162 &lt;&gt; "", Sale!O1162, ""), "")</f>
        <v/>
      </c>
    </row>
    <row r="1179" spans="26:70">
      <c r="Z1179" s="101" t="str">
        <f>IF(AB1179 &lt;&gt; "", (COUNTIF($AB$19:AB1179,AB1179)&amp;"_"&amp;AB1179),"")</f>
        <v/>
      </c>
      <c r="AA1179" s="125" t="str">
        <f>IFERROR(IF(Purchase!A1162 &lt;&gt;"",Purchase!A1162,""),"")</f>
        <v/>
      </c>
      <c r="AB1179" s="101" t="str">
        <f>IFERROR(IF(Purchase!B1162 &lt;&gt;"",Purchase!B1162,""),"")</f>
        <v/>
      </c>
      <c r="AC1179" s="101" t="str">
        <f>IFERROR(IF(Purchase!C1162 &lt;&gt;"",Purchase!C1162,""),"")</f>
        <v/>
      </c>
      <c r="AD1179" s="89" t="str">
        <f>IFERROR(IF(Purchase!D1162 &lt;&gt;"",Purchase!D1162,""),"")</f>
        <v/>
      </c>
      <c r="AE1179" s="89" t="str">
        <f>IFERROR(IF(Purchase!E1162 &lt;&gt;"",Purchase!E1162,""),"")</f>
        <v/>
      </c>
      <c r="AF1179" s="89" t="str">
        <f>IFERROR(IF(Purchase!F1162 &lt;&gt;"",Purchase!F1162,""),"")</f>
        <v/>
      </c>
      <c r="AG1179" s="89" t="str">
        <f>IFERROR(IF(Purchase!G1162 &lt;&gt;"",Purchase!G1162,""),"")</f>
        <v/>
      </c>
      <c r="AH1179" s="89" t="str">
        <f>IFERROR(IF(Purchase!H1162 &lt;&gt;"",Purchase!H1162,""),"")</f>
        <v/>
      </c>
      <c r="AI1179" s="89" t="str">
        <f>IFERROR(IF(Purchase!I1162 &lt;&gt;"",Purchase!I1162,""),"")</f>
        <v/>
      </c>
      <c r="AJ1179" s="89" t="str">
        <f>IFERROR(IF(Purchase!J1162 &lt;&gt;"",Purchase!J1162,""),"")</f>
        <v/>
      </c>
      <c r="AK1179" s="101" t="str">
        <f t="shared" si="43"/>
        <v/>
      </c>
      <c r="BD1179" s="94" t="str">
        <f>IFERROR(IF(Sale!A1163 &lt;&gt; "", Sale!A1163, ""), "")</f>
        <v/>
      </c>
      <c r="BE1179" s="88" t="str">
        <f>IFERROR(IF(Sale!B1163 &lt;&gt; "", Sale!B1163, ""), "")</f>
        <v/>
      </c>
      <c r="BF1179" s="88" t="str">
        <f>IFERROR(IF(Sale!C1163 &lt;&gt; "", Sale!C1163, ""), "")</f>
        <v/>
      </c>
      <c r="BG1179" s="88" t="str">
        <f>IFERROR(IF(Sale!D1163 &lt;&gt; "", Sale!D1163, ""), "")</f>
        <v/>
      </c>
      <c r="BH1179" s="88" t="str">
        <f>IFERROR(IF(Sale!E1163 &lt;&gt; "", Sale!E1163, ""), "")</f>
        <v/>
      </c>
      <c r="BI1179" s="88" t="str">
        <f>IFERROR(IF(Sale!F1163 &lt;&gt; "", Sale!F1163, ""), "")</f>
        <v/>
      </c>
      <c r="BJ1179" s="88" t="str">
        <f>IFERROR(IF(Sale!G1163 &lt;&gt; "", Sale!G1163, ""), "")</f>
        <v/>
      </c>
      <c r="BK1179" s="88" t="str">
        <f>IFERROR(IF(Sale!H1163 &lt;&gt; "", Sale!H1163, ""), "")</f>
        <v/>
      </c>
      <c r="BL1179" s="88" t="str">
        <f>IFERROR(IF(Sale!I1163 &lt;&gt; "", Sale!I1163, ""), "")</f>
        <v/>
      </c>
      <c r="BM1179" s="88" t="str">
        <f>IFERROR(IF(Sale!J1163 &lt;&gt; "", Sale!J1163, ""), "")</f>
        <v/>
      </c>
      <c r="BN1179" s="88" t="str">
        <f>IFERROR(IF(Sale!K1163 &lt;&gt; "", Sale!K1163, ""), "")</f>
        <v/>
      </c>
      <c r="BO1179" s="88" t="str">
        <f>IFERROR(IF(Sale!L1163 &lt;&gt; "", Sale!L1163, ""), "")</f>
        <v/>
      </c>
      <c r="BP1179" s="88" t="str">
        <f>IFERROR(IF(Sale!M1163 &lt;&gt; "", Sale!M1163, ""), "")</f>
        <v/>
      </c>
      <c r="BQ1179" s="88" t="str">
        <f>IFERROR(IF(Sale!N1163 &lt;&gt; "", Sale!N1163, ""), "")</f>
        <v/>
      </c>
      <c r="BR1179" s="88" t="str">
        <f>IFERROR(IF(Sale!O1163 &lt;&gt; "", Sale!O1163, ""), "")</f>
        <v/>
      </c>
    </row>
    <row r="1180" spans="26:70">
      <c r="Z1180" s="101" t="str">
        <f>IF(AB1180 &lt;&gt; "", (COUNTIF($AB$19:AB1180,AB1180)&amp;"_"&amp;AB1180),"")</f>
        <v/>
      </c>
      <c r="AA1180" s="125" t="str">
        <f>IFERROR(IF(Purchase!A1163 &lt;&gt;"",Purchase!A1163,""),"")</f>
        <v/>
      </c>
      <c r="AB1180" s="101" t="str">
        <f>IFERROR(IF(Purchase!B1163 &lt;&gt;"",Purchase!B1163,""),"")</f>
        <v/>
      </c>
      <c r="AC1180" s="101" t="str">
        <f>IFERROR(IF(Purchase!C1163 &lt;&gt;"",Purchase!C1163,""),"")</f>
        <v/>
      </c>
      <c r="AD1180" s="89" t="str">
        <f>IFERROR(IF(Purchase!D1163 &lt;&gt;"",Purchase!D1163,""),"")</f>
        <v/>
      </c>
      <c r="AE1180" s="89" t="str">
        <f>IFERROR(IF(Purchase!E1163 &lt;&gt;"",Purchase!E1163,""),"")</f>
        <v/>
      </c>
      <c r="AF1180" s="89" t="str">
        <f>IFERROR(IF(Purchase!F1163 &lt;&gt;"",Purchase!F1163,""),"")</f>
        <v/>
      </c>
      <c r="AG1180" s="89" t="str">
        <f>IFERROR(IF(Purchase!G1163 &lt;&gt;"",Purchase!G1163,""),"")</f>
        <v/>
      </c>
      <c r="AH1180" s="89" t="str">
        <f>IFERROR(IF(Purchase!H1163 &lt;&gt;"",Purchase!H1163,""),"")</f>
        <v/>
      </c>
      <c r="AI1180" s="89" t="str">
        <f>IFERROR(IF(Purchase!I1163 &lt;&gt;"",Purchase!I1163,""),"")</f>
        <v/>
      </c>
      <c r="AJ1180" s="89" t="str">
        <f>IFERROR(IF(Purchase!J1163 &lt;&gt;"",Purchase!J1163,""),"")</f>
        <v/>
      </c>
      <c r="AK1180" s="101" t="str">
        <f t="shared" si="43"/>
        <v/>
      </c>
      <c r="BD1180" s="94" t="str">
        <f>IFERROR(IF(Sale!A1164 &lt;&gt; "", Sale!A1164, ""), "")</f>
        <v/>
      </c>
      <c r="BE1180" s="88" t="str">
        <f>IFERROR(IF(Sale!B1164 &lt;&gt; "", Sale!B1164, ""), "")</f>
        <v/>
      </c>
      <c r="BF1180" s="88" t="str">
        <f>IFERROR(IF(Sale!C1164 &lt;&gt; "", Sale!C1164, ""), "")</f>
        <v/>
      </c>
      <c r="BG1180" s="88" t="str">
        <f>IFERROR(IF(Sale!D1164 &lt;&gt; "", Sale!D1164, ""), "")</f>
        <v/>
      </c>
      <c r="BH1180" s="88" t="str">
        <f>IFERROR(IF(Sale!E1164 &lt;&gt; "", Sale!E1164, ""), "")</f>
        <v/>
      </c>
      <c r="BI1180" s="88" t="str">
        <f>IFERROR(IF(Sale!F1164 &lt;&gt; "", Sale!F1164, ""), "")</f>
        <v/>
      </c>
      <c r="BJ1180" s="88" t="str">
        <f>IFERROR(IF(Sale!G1164 &lt;&gt; "", Sale!G1164, ""), "")</f>
        <v/>
      </c>
      <c r="BK1180" s="88" t="str">
        <f>IFERROR(IF(Sale!H1164 &lt;&gt; "", Sale!H1164, ""), "")</f>
        <v/>
      </c>
      <c r="BL1180" s="88" t="str">
        <f>IFERROR(IF(Sale!I1164 &lt;&gt; "", Sale!I1164, ""), "")</f>
        <v/>
      </c>
      <c r="BM1180" s="88" t="str">
        <f>IFERROR(IF(Sale!J1164 &lt;&gt; "", Sale!J1164, ""), "")</f>
        <v/>
      </c>
      <c r="BN1180" s="88" t="str">
        <f>IFERROR(IF(Sale!K1164 &lt;&gt; "", Sale!K1164, ""), "")</f>
        <v/>
      </c>
      <c r="BO1180" s="88" t="str">
        <f>IFERROR(IF(Sale!L1164 &lt;&gt; "", Sale!L1164, ""), "")</f>
        <v/>
      </c>
      <c r="BP1180" s="88" t="str">
        <f>IFERROR(IF(Sale!M1164 &lt;&gt; "", Sale!M1164, ""), "")</f>
        <v/>
      </c>
      <c r="BQ1180" s="88" t="str">
        <f>IFERROR(IF(Sale!N1164 &lt;&gt; "", Sale!N1164, ""), "")</f>
        <v/>
      </c>
      <c r="BR1180" s="88" t="str">
        <f>IFERROR(IF(Sale!O1164 &lt;&gt; "", Sale!O1164, ""), "")</f>
        <v/>
      </c>
    </row>
    <row r="1181" spans="26:70">
      <c r="Z1181" s="101" t="str">
        <f>IF(AB1181 &lt;&gt; "", (COUNTIF($AB$19:AB1181,AB1181)&amp;"_"&amp;AB1181),"")</f>
        <v/>
      </c>
      <c r="AA1181" s="125" t="str">
        <f>IFERROR(IF(Purchase!A1164 &lt;&gt;"",Purchase!A1164,""),"")</f>
        <v/>
      </c>
      <c r="AB1181" s="101" t="str">
        <f>IFERROR(IF(Purchase!B1164 &lt;&gt;"",Purchase!B1164,""),"")</f>
        <v/>
      </c>
      <c r="AC1181" s="101" t="str">
        <f>IFERROR(IF(Purchase!C1164 &lt;&gt;"",Purchase!C1164,""),"")</f>
        <v/>
      </c>
      <c r="AD1181" s="89" t="str">
        <f>IFERROR(IF(Purchase!D1164 &lt;&gt;"",Purchase!D1164,""),"")</f>
        <v/>
      </c>
      <c r="AE1181" s="89" t="str">
        <f>IFERROR(IF(Purchase!E1164 &lt;&gt;"",Purchase!E1164,""),"")</f>
        <v/>
      </c>
      <c r="AF1181" s="89" t="str">
        <f>IFERROR(IF(Purchase!F1164 &lt;&gt;"",Purchase!F1164,""),"")</f>
        <v/>
      </c>
      <c r="AG1181" s="89" t="str">
        <f>IFERROR(IF(Purchase!G1164 &lt;&gt;"",Purchase!G1164,""),"")</f>
        <v/>
      </c>
      <c r="AH1181" s="89" t="str">
        <f>IFERROR(IF(Purchase!H1164 &lt;&gt;"",Purchase!H1164,""),"")</f>
        <v/>
      </c>
      <c r="AI1181" s="89" t="str">
        <f>IFERROR(IF(Purchase!I1164 &lt;&gt;"",Purchase!I1164,""),"")</f>
        <v/>
      </c>
      <c r="AJ1181" s="89" t="str">
        <f>IFERROR(IF(Purchase!J1164 &lt;&gt;"",Purchase!J1164,""),"")</f>
        <v/>
      </c>
      <c r="AK1181" s="101" t="str">
        <f t="shared" si="43"/>
        <v/>
      </c>
      <c r="BD1181" s="94" t="str">
        <f>IFERROR(IF(Sale!A1165 &lt;&gt; "", Sale!A1165, ""), "")</f>
        <v/>
      </c>
      <c r="BE1181" s="88" t="str">
        <f>IFERROR(IF(Sale!B1165 &lt;&gt; "", Sale!B1165, ""), "")</f>
        <v/>
      </c>
      <c r="BF1181" s="88" t="str">
        <f>IFERROR(IF(Sale!C1165 &lt;&gt; "", Sale!C1165, ""), "")</f>
        <v/>
      </c>
      <c r="BG1181" s="88" t="str">
        <f>IFERROR(IF(Sale!D1165 &lt;&gt; "", Sale!D1165, ""), "")</f>
        <v/>
      </c>
      <c r="BH1181" s="88" t="str">
        <f>IFERROR(IF(Sale!E1165 &lt;&gt; "", Sale!E1165, ""), "")</f>
        <v/>
      </c>
      <c r="BI1181" s="88" t="str">
        <f>IFERROR(IF(Sale!F1165 &lt;&gt; "", Sale!F1165, ""), "")</f>
        <v/>
      </c>
      <c r="BJ1181" s="88" t="str">
        <f>IFERROR(IF(Sale!G1165 &lt;&gt; "", Sale!G1165, ""), "")</f>
        <v/>
      </c>
      <c r="BK1181" s="88" t="str">
        <f>IFERROR(IF(Sale!H1165 &lt;&gt; "", Sale!H1165, ""), "")</f>
        <v/>
      </c>
      <c r="BL1181" s="88" t="str">
        <f>IFERROR(IF(Sale!I1165 &lt;&gt; "", Sale!I1165, ""), "")</f>
        <v/>
      </c>
      <c r="BM1181" s="88" t="str">
        <f>IFERROR(IF(Sale!J1165 &lt;&gt; "", Sale!J1165, ""), "")</f>
        <v/>
      </c>
      <c r="BN1181" s="88" t="str">
        <f>IFERROR(IF(Sale!K1165 &lt;&gt; "", Sale!K1165, ""), "")</f>
        <v/>
      </c>
      <c r="BO1181" s="88" t="str">
        <f>IFERROR(IF(Sale!L1165 &lt;&gt; "", Sale!L1165, ""), "")</f>
        <v/>
      </c>
      <c r="BP1181" s="88" t="str">
        <f>IFERROR(IF(Sale!M1165 &lt;&gt; "", Sale!M1165, ""), "")</f>
        <v/>
      </c>
      <c r="BQ1181" s="88" t="str">
        <f>IFERROR(IF(Sale!N1165 &lt;&gt; "", Sale!N1165, ""), "")</f>
        <v/>
      </c>
      <c r="BR1181" s="88" t="str">
        <f>IFERROR(IF(Sale!O1165 &lt;&gt; "", Sale!O1165, ""), "")</f>
        <v/>
      </c>
    </row>
    <row r="1182" spans="26:70">
      <c r="Z1182" s="101" t="str">
        <f>IF(AB1182 &lt;&gt; "", (COUNTIF($AB$19:AB1182,AB1182)&amp;"_"&amp;AB1182),"")</f>
        <v/>
      </c>
      <c r="AA1182" s="125" t="str">
        <f>IFERROR(IF(Purchase!A1165 &lt;&gt;"",Purchase!A1165,""),"")</f>
        <v/>
      </c>
      <c r="AB1182" s="101" t="str">
        <f>IFERROR(IF(Purchase!B1165 &lt;&gt;"",Purchase!B1165,""),"")</f>
        <v/>
      </c>
      <c r="AC1182" s="101" t="str">
        <f>IFERROR(IF(Purchase!C1165 &lt;&gt;"",Purchase!C1165,""),"")</f>
        <v/>
      </c>
      <c r="AD1182" s="89" t="str">
        <f>IFERROR(IF(Purchase!D1165 &lt;&gt;"",Purchase!D1165,""),"")</f>
        <v/>
      </c>
      <c r="AE1182" s="89" t="str">
        <f>IFERROR(IF(Purchase!E1165 &lt;&gt;"",Purchase!E1165,""),"")</f>
        <v/>
      </c>
      <c r="AF1182" s="89" t="str">
        <f>IFERROR(IF(Purchase!F1165 &lt;&gt;"",Purchase!F1165,""),"")</f>
        <v/>
      </c>
      <c r="AG1182" s="89" t="str">
        <f>IFERROR(IF(Purchase!G1165 &lt;&gt;"",Purchase!G1165,""),"")</f>
        <v/>
      </c>
      <c r="AH1182" s="89" t="str">
        <f>IFERROR(IF(Purchase!H1165 &lt;&gt;"",Purchase!H1165,""),"")</f>
        <v/>
      </c>
      <c r="AI1182" s="89" t="str">
        <f>IFERROR(IF(Purchase!I1165 &lt;&gt;"",Purchase!I1165,""),"")</f>
        <v/>
      </c>
      <c r="AJ1182" s="89" t="str">
        <f>IFERROR(IF(Purchase!J1165 &lt;&gt;"",Purchase!J1165,""),"")</f>
        <v/>
      </c>
      <c r="AK1182" s="101" t="str">
        <f t="shared" si="43"/>
        <v/>
      </c>
      <c r="BD1182" s="94" t="str">
        <f>IFERROR(IF(Sale!A1166 &lt;&gt; "", Sale!A1166, ""), "")</f>
        <v/>
      </c>
      <c r="BE1182" s="88" t="str">
        <f>IFERROR(IF(Sale!B1166 &lt;&gt; "", Sale!B1166, ""), "")</f>
        <v/>
      </c>
      <c r="BF1182" s="88" t="str">
        <f>IFERROR(IF(Sale!C1166 &lt;&gt; "", Sale!C1166, ""), "")</f>
        <v/>
      </c>
      <c r="BG1182" s="88" t="str">
        <f>IFERROR(IF(Sale!D1166 &lt;&gt; "", Sale!D1166, ""), "")</f>
        <v/>
      </c>
      <c r="BH1182" s="88" t="str">
        <f>IFERROR(IF(Sale!E1166 &lt;&gt; "", Sale!E1166, ""), "")</f>
        <v/>
      </c>
      <c r="BI1182" s="88" t="str">
        <f>IFERROR(IF(Sale!F1166 &lt;&gt; "", Sale!F1166, ""), "")</f>
        <v/>
      </c>
      <c r="BJ1182" s="88" t="str">
        <f>IFERROR(IF(Sale!G1166 &lt;&gt; "", Sale!G1166, ""), "")</f>
        <v/>
      </c>
      <c r="BK1182" s="88" t="str">
        <f>IFERROR(IF(Sale!H1166 &lt;&gt; "", Sale!H1166, ""), "")</f>
        <v/>
      </c>
      <c r="BL1182" s="88" t="str">
        <f>IFERROR(IF(Sale!I1166 &lt;&gt; "", Sale!I1166, ""), "")</f>
        <v/>
      </c>
      <c r="BM1182" s="88" t="str">
        <f>IFERROR(IF(Sale!J1166 &lt;&gt; "", Sale!J1166, ""), "")</f>
        <v/>
      </c>
      <c r="BN1182" s="88" t="str">
        <f>IFERROR(IF(Sale!K1166 &lt;&gt; "", Sale!K1166, ""), "")</f>
        <v/>
      </c>
      <c r="BO1182" s="88" t="str">
        <f>IFERROR(IF(Sale!L1166 &lt;&gt; "", Sale!L1166, ""), "")</f>
        <v/>
      </c>
      <c r="BP1182" s="88" t="str">
        <f>IFERROR(IF(Sale!M1166 &lt;&gt; "", Sale!M1166, ""), "")</f>
        <v/>
      </c>
      <c r="BQ1182" s="88" t="str">
        <f>IFERROR(IF(Sale!N1166 &lt;&gt; "", Sale!N1166, ""), "")</f>
        <v/>
      </c>
      <c r="BR1182" s="88" t="str">
        <f>IFERROR(IF(Sale!O1166 &lt;&gt; "", Sale!O1166, ""), "")</f>
        <v/>
      </c>
    </row>
    <row r="1183" spans="26:70">
      <c r="Z1183" s="101" t="str">
        <f>IF(AB1183 &lt;&gt; "", (COUNTIF($AB$19:AB1183,AB1183)&amp;"_"&amp;AB1183),"")</f>
        <v/>
      </c>
      <c r="AA1183" s="125" t="str">
        <f>IFERROR(IF(Purchase!A1166 &lt;&gt;"",Purchase!A1166,""),"")</f>
        <v/>
      </c>
      <c r="AB1183" s="101" t="str">
        <f>IFERROR(IF(Purchase!B1166 &lt;&gt;"",Purchase!B1166,""),"")</f>
        <v/>
      </c>
      <c r="AC1183" s="101" t="str">
        <f>IFERROR(IF(Purchase!C1166 &lt;&gt;"",Purchase!C1166,""),"")</f>
        <v/>
      </c>
      <c r="AD1183" s="89" t="str">
        <f>IFERROR(IF(Purchase!D1166 &lt;&gt;"",Purchase!D1166,""),"")</f>
        <v/>
      </c>
      <c r="AE1183" s="89" t="str">
        <f>IFERROR(IF(Purchase!E1166 &lt;&gt;"",Purchase!E1166,""),"")</f>
        <v/>
      </c>
      <c r="AF1183" s="89" t="str">
        <f>IFERROR(IF(Purchase!F1166 &lt;&gt;"",Purchase!F1166,""),"")</f>
        <v/>
      </c>
      <c r="AG1183" s="89" t="str">
        <f>IFERROR(IF(Purchase!G1166 &lt;&gt;"",Purchase!G1166,""),"")</f>
        <v/>
      </c>
      <c r="AH1183" s="89" t="str">
        <f>IFERROR(IF(Purchase!H1166 &lt;&gt;"",Purchase!H1166,""),"")</f>
        <v/>
      </c>
      <c r="AI1183" s="89" t="str">
        <f>IFERROR(IF(Purchase!I1166 &lt;&gt;"",Purchase!I1166,""),"")</f>
        <v/>
      </c>
      <c r="AJ1183" s="89" t="str">
        <f>IFERROR(IF(Purchase!J1166 &lt;&gt;"",Purchase!J1166,""),"")</f>
        <v/>
      </c>
      <c r="AK1183" s="101" t="str">
        <f t="shared" si="43"/>
        <v/>
      </c>
      <c r="BD1183" s="94" t="str">
        <f>IFERROR(IF(Sale!A1167 &lt;&gt; "", Sale!A1167, ""), "")</f>
        <v/>
      </c>
      <c r="BE1183" s="88" t="str">
        <f>IFERROR(IF(Sale!B1167 &lt;&gt; "", Sale!B1167, ""), "")</f>
        <v/>
      </c>
      <c r="BF1183" s="88" t="str">
        <f>IFERROR(IF(Sale!C1167 &lt;&gt; "", Sale!C1167, ""), "")</f>
        <v/>
      </c>
      <c r="BG1183" s="88" t="str">
        <f>IFERROR(IF(Sale!D1167 &lt;&gt; "", Sale!D1167, ""), "")</f>
        <v/>
      </c>
      <c r="BH1183" s="88" t="str">
        <f>IFERROR(IF(Sale!E1167 &lt;&gt; "", Sale!E1167, ""), "")</f>
        <v/>
      </c>
      <c r="BI1183" s="88" t="str">
        <f>IFERROR(IF(Sale!F1167 &lt;&gt; "", Sale!F1167, ""), "")</f>
        <v/>
      </c>
      <c r="BJ1183" s="88" t="str">
        <f>IFERROR(IF(Sale!G1167 &lt;&gt; "", Sale!G1167, ""), "")</f>
        <v/>
      </c>
      <c r="BK1183" s="88" t="str">
        <f>IFERROR(IF(Sale!H1167 &lt;&gt; "", Sale!H1167, ""), "")</f>
        <v/>
      </c>
      <c r="BL1183" s="88" t="str">
        <f>IFERROR(IF(Sale!I1167 &lt;&gt; "", Sale!I1167, ""), "")</f>
        <v/>
      </c>
      <c r="BM1183" s="88" t="str">
        <f>IFERROR(IF(Sale!J1167 &lt;&gt; "", Sale!J1167, ""), "")</f>
        <v/>
      </c>
      <c r="BN1183" s="88" t="str">
        <f>IFERROR(IF(Sale!K1167 &lt;&gt; "", Sale!K1167, ""), "")</f>
        <v/>
      </c>
      <c r="BO1183" s="88" t="str">
        <f>IFERROR(IF(Sale!L1167 &lt;&gt; "", Sale!L1167, ""), "")</f>
        <v/>
      </c>
      <c r="BP1183" s="88" t="str">
        <f>IFERROR(IF(Sale!M1167 &lt;&gt; "", Sale!M1167, ""), "")</f>
        <v/>
      </c>
      <c r="BQ1183" s="88" t="str">
        <f>IFERROR(IF(Sale!N1167 &lt;&gt; "", Sale!N1167, ""), "")</f>
        <v/>
      </c>
      <c r="BR1183" s="88" t="str">
        <f>IFERROR(IF(Sale!O1167 &lt;&gt; "", Sale!O1167, ""), "")</f>
        <v/>
      </c>
    </row>
    <row r="1184" spans="26:70">
      <c r="Z1184" s="101" t="str">
        <f>IF(AB1184 &lt;&gt; "", (COUNTIF($AB$19:AB1184,AB1184)&amp;"_"&amp;AB1184),"")</f>
        <v/>
      </c>
      <c r="AA1184" s="125" t="str">
        <f>IFERROR(IF(Purchase!A1167 &lt;&gt;"",Purchase!A1167,""),"")</f>
        <v/>
      </c>
      <c r="AB1184" s="101" t="str">
        <f>IFERROR(IF(Purchase!B1167 &lt;&gt;"",Purchase!B1167,""),"")</f>
        <v/>
      </c>
      <c r="AC1184" s="101" t="str">
        <f>IFERROR(IF(Purchase!C1167 &lt;&gt;"",Purchase!C1167,""),"")</f>
        <v/>
      </c>
      <c r="AD1184" s="89" t="str">
        <f>IFERROR(IF(Purchase!D1167 &lt;&gt;"",Purchase!D1167,""),"")</f>
        <v/>
      </c>
      <c r="AE1184" s="89" t="str">
        <f>IFERROR(IF(Purchase!E1167 &lt;&gt;"",Purchase!E1167,""),"")</f>
        <v/>
      </c>
      <c r="AF1184" s="89" t="str">
        <f>IFERROR(IF(Purchase!F1167 &lt;&gt;"",Purchase!F1167,""),"")</f>
        <v/>
      </c>
      <c r="AG1184" s="89" t="str">
        <f>IFERROR(IF(Purchase!G1167 &lt;&gt;"",Purchase!G1167,""),"")</f>
        <v/>
      </c>
      <c r="AH1184" s="89" t="str">
        <f>IFERROR(IF(Purchase!H1167 &lt;&gt;"",Purchase!H1167,""),"")</f>
        <v/>
      </c>
      <c r="AI1184" s="89" t="str">
        <f>IFERROR(IF(Purchase!I1167 &lt;&gt;"",Purchase!I1167,""),"")</f>
        <v/>
      </c>
      <c r="AJ1184" s="89" t="str">
        <f>IFERROR(IF(Purchase!J1167 &lt;&gt;"",Purchase!J1167,""),"")</f>
        <v/>
      </c>
      <c r="AK1184" s="101" t="str">
        <f t="shared" si="43"/>
        <v/>
      </c>
      <c r="BD1184" s="94" t="str">
        <f>IFERROR(IF(Sale!A1168 &lt;&gt; "", Sale!A1168, ""), "")</f>
        <v/>
      </c>
      <c r="BE1184" s="88" t="str">
        <f>IFERROR(IF(Sale!B1168 &lt;&gt; "", Sale!B1168, ""), "")</f>
        <v/>
      </c>
      <c r="BF1184" s="88" t="str">
        <f>IFERROR(IF(Sale!C1168 &lt;&gt; "", Sale!C1168, ""), "")</f>
        <v/>
      </c>
      <c r="BG1184" s="88" t="str">
        <f>IFERROR(IF(Sale!D1168 &lt;&gt; "", Sale!D1168, ""), "")</f>
        <v/>
      </c>
      <c r="BH1184" s="88" t="str">
        <f>IFERROR(IF(Sale!E1168 &lt;&gt; "", Sale!E1168, ""), "")</f>
        <v/>
      </c>
      <c r="BI1184" s="88" t="str">
        <f>IFERROR(IF(Sale!F1168 &lt;&gt; "", Sale!F1168, ""), "")</f>
        <v/>
      </c>
      <c r="BJ1184" s="88" t="str">
        <f>IFERROR(IF(Sale!G1168 &lt;&gt; "", Sale!G1168, ""), "")</f>
        <v/>
      </c>
      <c r="BK1184" s="88" t="str">
        <f>IFERROR(IF(Sale!H1168 &lt;&gt; "", Sale!H1168, ""), "")</f>
        <v/>
      </c>
      <c r="BL1184" s="88" t="str">
        <f>IFERROR(IF(Sale!I1168 &lt;&gt; "", Sale!I1168, ""), "")</f>
        <v/>
      </c>
      <c r="BM1184" s="88" t="str">
        <f>IFERROR(IF(Sale!J1168 &lt;&gt; "", Sale!J1168, ""), "")</f>
        <v/>
      </c>
      <c r="BN1184" s="88" t="str">
        <f>IFERROR(IF(Sale!K1168 &lt;&gt; "", Sale!K1168, ""), "")</f>
        <v/>
      </c>
      <c r="BO1184" s="88" t="str">
        <f>IFERROR(IF(Sale!L1168 &lt;&gt; "", Sale!L1168, ""), "")</f>
        <v/>
      </c>
      <c r="BP1184" s="88" t="str">
        <f>IFERROR(IF(Sale!M1168 &lt;&gt; "", Sale!M1168, ""), "")</f>
        <v/>
      </c>
      <c r="BQ1184" s="88" t="str">
        <f>IFERROR(IF(Sale!N1168 &lt;&gt; "", Sale!N1168, ""), "")</f>
        <v/>
      </c>
      <c r="BR1184" s="88" t="str">
        <f>IFERROR(IF(Sale!O1168 &lt;&gt; "", Sale!O1168, ""), "")</f>
        <v/>
      </c>
    </row>
    <row r="1185" spans="26:70">
      <c r="Z1185" s="101" t="str">
        <f>IF(AB1185 &lt;&gt; "", (COUNTIF($AB$19:AB1185,AB1185)&amp;"_"&amp;AB1185),"")</f>
        <v/>
      </c>
      <c r="AA1185" s="125" t="str">
        <f>IFERROR(IF(Purchase!A1168 &lt;&gt;"",Purchase!A1168,""),"")</f>
        <v/>
      </c>
      <c r="AB1185" s="101" t="str">
        <f>IFERROR(IF(Purchase!B1168 &lt;&gt;"",Purchase!B1168,""),"")</f>
        <v/>
      </c>
      <c r="AC1185" s="101" t="str">
        <f>IFERROR(IF(Purchase!C1168 &lt;&gt;"",Purchase!C1168,""),"")</f>
        <v/>
      </c>
      <c r="AD1185" s="89" t="str">
        <f>IFERROR(IF(Purchase!D1168 &lt;&gt;"",Purchase!D1168,""),"")</f>
        <v/>
      </c>
      <c r="AE1185" s="89" t="str">
        <f>IFERROR(IF(Purchase!E1168 &lt;&gt;"",Purchase!E1168,""),"")</f>
        <v/>
      </c>
      <c r="AF1185" s="89" t="str">
        <f>IFERROR(IF(Purchase!F1168 &lt;&gt;"",Purchase!F1168,""),"")</f>
        <v/>
      </c>
      <c r="AG1185" s="89" t="str">
        <f>IFERROR(IF(Purchase!G1168 &lt;&gt;"",Purchase!G1168,""),"")</f>
        <v/>
      </c>
      <c r="AH1185" s="89" t="str">
        <f>IFERROR(IF(Purchase!H1168 &lt;&gt;"",Purchase!H1168,""),"")</f>
        <v/>
      </c>
      <c r="AI1185" s="89" t="str">
        <f>IFERROR(IF(Purchase!I1168 &lt;&gt;"",Purchase!I1168,""),"")</f>
        <v/>
      </c>
      <c r="AJ1185" s="89" t="str">
        <f>IFERROR(IF(Purchase!J1168 &lt;&gt;"",Purchase!J1168,""),"")</f>
        <v/>
      </c>
      <c r="AK1185" s="101" t="str">
        <f t="shared" si="43"/>
        <v/>
      </c>
      <c r="BD1185" s="94" t="str">
        <f>IFERROR(IF(Sale!A1169 &lt;&gt; "", Sale!A1169, ""), "")</f>
        <v/>
      </c>
      <c r="BE1185" s="88" t="str">
        <f>IFERROR(IF(Sale!B1169 &lt;&gt; "", Sale!B1169, ""), "")</f>
        <v/>
      </c>
      <c r="BF1185" s="88" t="str">
        <f>IFERROR(IF(Sale!C1169 &lt;&gt; "", Sale!C1169, ""), "")</f>
        <v/>
      </c>
      <c r="BG1185" s="88" t="str">
        <f>IFERROR(IF(Sale!D1169 &lt;&gt; "", Sale!D1169, ""), "")</f>
        <v/>
      </c>
      <c r="BH1185" s="88" t="str">
        <f>IFERROR(IF(Sale!E1169 &lt;&gt; "", Sale!E1169, ""), "")</f>
        <v/>
      </c>
      <c r="BI1185" s="88" t="str">
        <f>IFERROR(IF(Sale!F1169 &lt;&gt; "", Sale!F1169, ""), "")</f>
        <v/>
      </c>
      <c r="BJ1185" s="88" t="str">
        <f>IFERROR(IF(Sale!G1169 &lt;&gt; "", Sale!G1169, ""), "")</f>
        <v/>
      </c>
      <c r="BK1185" s="88" t="str">
        <f>IFERROR(IF(Sale!H1169 &lt;&gt; "", Sale!H1169, ""), "")</f>
        <v/>
      </c>
      <c r="BL1185" s="88" t="str">
        <f>IFERROR(IF(Sale!I1169 &lt;&gt; "", Sale!I1169, ""), "")</f>
        <v/>
      </c>
      <c r="BM1185" s="88" t="str">
        <f>IFERROR(IF(Sale!J1169 &lt;&gt; "", Sale!J1169, ""), "")</f>
        <v/>
      </c>
      <c r="BN1185" s="88" t="str">
        <f>IFERROR(IF(Sale!K1169 &lt;&gt; "", Sale!K1169, ""), "")</f>
        <v/>
      </c>
      <c r="BO1185" s="88" t="str">
        <f>IFERROR(IF(Sale!L1169 &lt;&gt; "", Sale!L1169, ""), "")</f>
        <v/>
      </c>
      <c r="BP1185" s="88" t="str">
        <f>IFERROR(IF(Sale!M1169 &lt;&gt; "", Sale!M1169, ""), "")</f>
        <v/>
      </c>
      <c r="BQ1185" s="88" t="str">
        <f>IFERROR(IF(Sale!N1169 &lt;&gt; "", Sale!N1169, ""), "")</f>
        <v/>
      </c>
      <c r="BR1185" s="88" t="str">
        <f>IFERROR(IF(Sale!O1169 &lt;&gt; "", Sale!O1169, ""), "")</f>
        <v/>
      </c>
    </row>
    <row r="1186" spans="26:70">
      <c r="Z1186" s="101" t="str">
        <f>IF(AB1186 &lt;&gt; "", (COUNTIF($AB$19:AB1186,AB1186)&amp;"_"&amp;AB1186),"")</f>
        <v/>
      </c>
      <c r="AA1186" s="125" t="str">
        <f>IFERROR(IF(Purchase!A1169 &lt;&gt;"",Purchase!A1169,""),"")</f>
        <v/>
      </c>
      <c r="AB1186" s="101" t="str">
        <f>IFERROR(IF(Purchase!B1169 &lt;&gt;"",Purchase!B1169,""),"")</f>
        <v/>
      </c>
      <c r="AC1186" s="101" t="str">
        <f>IFERROR(IF(Purchase!C1169 &lt;&gt;"",Purchase!C1169,""),"")</f>
        <v/>
      </c>
      <c r="AD1186" s="89" t="str">
        <f>IFERROR(IF(Purchase!D1169 &lt;&gt;"",Purchase!D1169,""),"")</f>
        <v/>
      </c>
      <c r="AE1186" s="89" t="str">
        <f>IFERROR(IF(Purchase!E1169 &lt;&gt;"",Purchase!E1169,""),"")</f>
        <v/>
      </c>
      <c r="AF1186" s="89" t="str">
        <f>IFERROR(IF(Purchase!F1169 &lt;&gt;"",Purchase!F1169,""),"")</f>
        <v/>
      </c>
      <c r="AG1186" s="89" t="str">
        <f>IFERROR(IF(Purchase!G1169 &lt;&gt;"",Purchase!G1169,""),"")</f>
        <v/>
      </c>
      <c r="AH1186" s="89" t="str">
        <f>IFERROR(IF(Purchase!H1169 &lt;&gt;"",Purchase!H1169,""),"")</f>
        <v/>
      </c>
      <c r="AI1186" s="89" t="str">
        <f>IFERROR(IF(Purchase!I1169 &lt;&gt;"",Purchase!I1169,""),"")</f>
        <v/>
      </c>
      <c r="AJ1186" s="89" t="str">
        <f>IFERROR(IF(Purchase!J1169 &lt;&gt;"",Purchase!J1169,""),"")</f>
        <v/>
      </c>
      <c r="AK1186" s="101" t="str">
        <f t="shared" si="43"/>
        <v/>
      </c>
      <c r="BD1186" s="94" t="str">
        <f>IFERROR(IF(Sale!A1170 &lt;&gt; "", Sale!A1170, ""), "")</f>
        <v/>
      </c>
      <c r="BE1186" s="88" t="str">
        <f>IFERROR(IF(Sale!B1170 &lt;&gt; "", Sale!B1170, ""), "")</f>
        <v/>
      </c>
      <c r="BF1186" s="88" t="str">
        <f>IFERROR(IF(Sale!C1170 &lt;&gt; "", Sale!C1170, ""), "")</f>
        <v/>
      </c>
      <c r="BG1186" s="88" t="str">
        <f>IFERROR(IF(Sale!D1170 &lt;&gt; "", Sale!D1170, ""), "")</f>
        <v/>
      </c>
      <c r="BH1186" s="88" t="str">
        <f>IFERROR(IF(Sale!E1170 &lt;&gt; "", Sale!E1170, ""), "")</f>
        <v/>
      </c>
      <c r="BI1186" s="88" t="str">
        <f>IFERROR(IF(Sale!F1170 &lt;&gt; "", Sale!F1170, ""), "")</f>
        <v/>
      </c>
      <c r="BJ1186" s="88" t="str">
        <f>IFERROR(IF(Sale!G1170 &lt;&gt; "", Sale!G1170, ""), "")</f>
        <v/>
      </c>
      <c r="BK1186" s="88" t="str">
        <f>IFERROR(IF(Sale!H1170 &lt;&gt; "", Sale!H1170, ""), "")</f>
        <v/>
      </c>
      <c r="BL1186" s="88" t="str">
        <f>IFERROR(IF(Sale!I1170 &lt;&gt; "", Sale!I1170, ""), "")</f>
        <v/>
      </c>
      <c r="BM1186" s="88" t="str">
        <f>IFERROR(IF(Sale!J1170 &lt;&gt; "", Sale!J1170, ""), "")</f>
        <v/>
      </c>
      <c r="BN1186" s="88" t="str">
        <f>IFERROR(IF(Sale!K1170 &lt;&gt; "", Sale!K1170, ""), "")</f>
        <v/>
      </c>
      <c r="BO1186" s="88" t="str">
        <f>IFERROR(IF(Sale!L1170 &lt;&gt; "", Sale!L1170, ""), "")</f>
        <v/>
      </c>
      <c r="BP1186" s="88" t="str">
        <f>IFERROR(IF(Sale!M1170 &lt;&gt; "", Sale!M1170, ""), "")</f>
        <v/>
      </c>
      <c r="BQ1186" s="88" t="str">
        <f>IFERROR(IF(Sale!N1170 &lt;&gt; "", Sale!N1170, ""), "")</f>
        <v/>
      </c>
      <c r="BR1186" s="88" t="str">
        <f>IFERROR(IF(Sale!O1170 &lt;&gt; "", Sale!O1170, ""), "")</f>
        <v/>
      </c>
    </row>
    <row r="1187" spans="26:70">
      <c r="Z1187" s="101" t="str">
        <f>IF(AB1187 &lt;&gt; "", (COUNTIF($AB$19:AB1187,AB1187)&amp;"_"&amp;AB1187),"")</f>
        <v/>
      </c>
      <c r="AA1187" s="125" t="str">
        <f>IFERROR(IF(Purchase!A1170 &lt;&gt;"",Purchase!A1170,""),"")</f>
        <v/>
      </c>
      <c r="AB1187" s="101" t="str">
        <f>IFERROR(IF(Purchase!B1170 &lt;&gt;"",Purchase!B1170,""),"")</f>
        <v/>
      </c>
      <c r="AC1187" s="101" t="str">
        <f>IFERROR(IF(Purchase!C1170 &lt;&gt;"",Purchase!C1170,""),"")</f>
        <v/>
      </c>
      <c r="AD1187" s="89" t="str">
        <f>IFERROR(IF(Purchase!D1170 &lt;&gt;"",Purchase!D1170,""),"")</f>
        <v/>
      </c>
      <c r="AE1187" s="89" t="str">
        <f>IFERROR(IF(Purchase!E1170 &lt;&gt;"",Purchase!E1170,""),"")</f>
        <v/>
      </c>
      <c r="AF1187" s="89" t="str">
        <f>IFERROR(IF(Purchase!F1170 &lt;&gt;"",Purchase!F1170,""),"")</f>
        <v/>
      </c>
      <c r="AG1187" s="89" t="str">
        <f>IFERROR(IF(Purchase!G1170 &lt;&gt;"",Purchase!G1170,""),"")</f>
        <v/>
      </c>
      <c r="AH1187" s="89" t="str">
        <f>IFERROR(IF(Purchase!H1170 &lt;&gt;"",Purchase!H1170,""),"")</f>
        <v/>
      </c>
      <c r="AI1187" s="89" t="str">
        <f>IFERROR(IF(Purchase!I1170 &lt;&gt;"",Purchase!I1170,""),"")</f>
        <v/>
      </c>
      <c r="AJ1187" s="89" t="str">
        <f>IFERROR(IF(Purchase!J1170 &lt;&gt;"",Purchase!J1170,""),"")</f>
        <v/>
      </c>
      <c r="AK1187" s="101" t="str">
        <f t="shared" si="43"/>
        <v/>
      </c>
      <c r="BD1187" s="94" t="str">
        <f>IFERROR(IF(Sale!A1171 &lt;&gt; "", Sale!A1171, ""), "")</f>
        <v/>
      </c>
      <c r="BE1187" s="88" t="str">
        <f>IFERROR(IF(Sale!B1171 &lt;&gt; "", Sale!B1171, ""), "")</f>
        <v/>
      </c>
      <c r="BF1187" s="88" t="str">
        <f>IFERROR(IF(Sale!C1171 &lt;&gt; "", Sale!C1171, ""), "")</f>
        <v/>
      </c>
      <c r="BG1187" s="88" t="str">
        <f>IFERROR(IF(Sale!D1171 &lt;&gt; "", Sale!D1171, ""), "")</f>
        <v/>
      </c>
      <c r="BH1187" s="88" t="str">
        <f>IFERROR(IF(Sale!E1171 &lt;&gt; "", Sale!E1171, ""), "")</f>
        <v/>
      </c>
      <c r="BI1187" s="88" t="str">
        <f>IFERROR(IF(Sale!F1171 &lt;&gt; "", Sale!F1171, ""), "")</f>
        <v/>
      </c>
      <c r="BJ1187" s="88" t="str">
        <f>IFERROR(IF(Sale!G1171 &lt;&gt; "", Sale!G1171, ""), "")</f>
        <v/>
      </c>
      <c r="BK1187" s="88" t="str">
        <f>IFERROR(IF(Sale!H1171 &lt;&gt; "", Sale!H1171, ""), "")</f>
        <v/>
      </c>
      <c r="BL1187" s="88" t="str">
        <f>IFERROR(IF(Sale!I1171 &lt;&gt; "", Sale!I1171, ""), "")</f>
        <v/>
      </c>
      <c r="BM1187" s="88" t="str">
        <f>IFERROR(IF(Sale!J1171 &lt;&gt; "", Sale!J1171, ""), "")</f>
        <v/>
      </c>
      <c r="BN1187" s="88" t="str">
        <f>IFERROR(IF(Sale!K1171 &lt;&gt; "", Sale!K1171, ""), "")</f>
        <v/>
      </c>
      <c r="BO1187" s="88" t="str">
        <f>IFERROR(IF(Sale!L1171 &lt;&gt; "", Sale!L1171, ""), "")</f>
        <v/>
      </c>
      <c r="BP1187" s="88" t="str">
        <f>IFERROR(IF(Sale!M1171 &lt;&gt; "", Sale!M1171, ""), "")</f>
        <v/>
      </c>
      <c r="BQ1187" s="88" t="str">
        <f>IFERROR(IF(Sale!N1171 &lt;&gt; "", Sale!N1171, ""), "")</f>
        <v/>
      </c>
      <c r="BR1187" s="88" t="str">
        <f>IFERROR(IF(Sale!O1171 &lt;&gt; "", Sale!O1171, ""), "")</f>
        <v/>
      </c>
    </row>
    <row r="1188" spans="26:70">
      <c r="Z1188" s="101" t="str">
        <f>IF(AB1188 &lt;&gt; "", (COUNTIF($AB$19:AB1188,AB1188)&amp;"_"&amp;AB1188),"")</f>
        <v/>
      </c>
      <c r="AA1188" s="125" t="str">
        <f>IFERROR(IF(Purchase!A1171 &lt;&gt;"",Purchase!A1171,""),"")</f>
        <v/>
      </c>
      <c r="AB1188" s="101" t="str">
        <f>IFERROR(IF(Purchase!B1171 &lt;&gt;"",Purchase!B1171,""),"")</f>
        <v/>
      </c>
      <c r="AC1188" s="101" t="str">
        <f>IFERROR(IF(Purchase!C1171 &lt;&gt;"",Purchase!C1171,""),"")</f>
        <v/>
      </c>
      <c r="AD1188" s="89" t="str">
        <f>IFERROR(IF(Purchase!D1171 &lt;&gt;"",Purchase!D1171,""),"")</f>
        <v/>
      </c>
      <c r="AE1188" s="89" t="str">
        <f>IFERROR(IF(Purchase!E1171 &lt;&gt;"",Purchase!E1171,""),"")</f>
        <v/>
      </c>
      <c r="AF1188" s="89" t="str">
        <f>IFERROR(IF(Purchase!F1171 &lt;&gt;"",Purchase!F1171,""),"")</f>
        <v/>
      </c>
      <c r="AG1188" s="89" t="str">
        <f>IFERROR(IF(Purchase!G1171 &lt;&gt;"",Purchase!G1171,""),"")</f>
        <v/>
      </c>
      <c r="AH1188" s="89" t="str">
        <f>IFERROR(IF(Purchase!H1171 &lt;&gt;"",Purchase!H1171,""),"")</f>
        <v/>
      </c>
      <c r="AI1188" s="89" t="str">
        <f>IFERROR(IF(Purchase!I1171 &lt;&gt;"",Purchase!I1171,""),"")</f>
        <v/>
      </c>
      <c r="AJ1188" s="89" t="str">
        <f>IFERROR(IF(Purchase!J1171 &lt;&gt;"",Purchase!J1171,""),"")</f>
        <v/>
      </c>
      <c r="AK1188" s="101" t="str">
        <f t="shared" si="43"/>
        <v/>
      </c>
      <c r="BD1188" s="94" t="str">
        <f>IFERROR(IF(Sale!A1172 &lt;&gt; "", Sale!A1172, ""), "")</f>
        <v/>
      </c>
      <c r="BE1188" s="88" t="str">
        <f>IFERROR(IF(Sale!B1172 &lt;&gt; "", Sale!B1172, ""), "")</f>
        <v/>
      </c>
      <c r="BF1188" s="88" t="str">
        <f>IFERROR(IF(Sale!C1172 &lt;&gt; "", Sale!C1172, ""), "")</f>
        <v/>
      </c>
      <c r="BG1188" s="88" t="str">
        <f>IFERROR(IF(Sale!D1172 &lt;&gt; "", Sale!D1172, ""), "")</f>
        <v/>
      </c>
      <c r="BH1188" s="88" t="str">
        <f>IFERROR(IF(Sale!E1172 &lt;&gt; "", Sale!E1172, ""), "")</f>
        <v/>
      </c>
      <c r="BI1188" s="88" t="str">
        <f>IFERROR(IF(Sale!F1172 &lt;&gt; "", Sale!F1172, ""), "")</f>
        <v/>
      </c>
      <c r="BJ1188" s="88" t="str">
        <f>IFERROR(IF(Sale!G1172 &lt;&gt; "", Sale!G1172, ""), "")</f>
        <v/>
      </c>
      <c r="BK1188" s="88" t="str">
        <f>IFERROR(IF(Sale!H1172 &lt;&gt; "", Sale!H1172, ""), "")</f>
        <v/>
      </c>
      <c r="BL1188" s="88" t="str">
        <f>IFERROR(IF(Sale!I1172 &lt;&gt; "", Sale!I1172, ""), "")</f>
        <v/>
      </c>
      <c r="BM1188" s="88" t="str">
        <f>IFERROR(IF(Sale!J1172 &lt;&gt; "", Sale!J1172, ""), "")</f>
        <v/>
      </c>
      <c r="BN1188" s="88" t="str">
        <f>IFERROR(IF(Sale!K1172 &lt;&gt; "", Sale!K1172, ""), "")</f>
        <v/>
      </c>
      <c r="BO1188" s="88" t="str">
        <f>IFERROR(IF(Sale!L1172 &lt;&gt; "", Sale!L1172, ""), "")</f>
        <v/>
      </c>
      <c r="BP1188" s="88" t="str">
        <f>IFERROR(IF(Sale!M1172 &lt;&gt; "", Sale!M1172, ""), "")</f>
        <v/>
      </c>
      <c r="BQ1188" s="88" t="str">
        <f>IFERROR(IF(Sale!N1172 &lt;&gt; "", Sale!N1172, ""), "")</f>
        <v/>
      </c>
      <c r="BR1188" s="88" t="str">
        <f>IFERROR(IF(Sale!O1172 &lt;&gt; "", Sale!O1172, ""), "")</f>
        <v/>
      </c>
    </row>
    <row r="1189" spans="26:70">
      <c r="Z1189" s="101" t="str">
        <f>IF(AB1189 &lt;&gt; "", (COUNTIF($AB$19:AB1189,AB1189)&amp;"_"&amp;AB1189),"")</f>
        <v/>
      </c>
      <c r="AA1189" s="125" t="str">
        <f>IFERROR(IF(Purchase!A1172 &lt;&gt;"",Purchase!A1172,""),"")</f>
        <v/>
      </c>
      <c r="AB1189" s="101" t="str">
        <f>IFERROR(IF(Purchase!B1172 &lt;&gt;"",Purchase!B1172,""),"")</f>
        <v/>
      </c>
      <c r="AC1189" s="101" t="str">
        <f>IFERROR(IF(Purchase!C1172 &lt;&gt;"",Purchase!C1172,""),"")</f>
        <v/>
      </c>
      <c r="AD1189" s="89" t="str">
        <f>IFERROR(IF(Purchase!D1172 &lt;&gt;"",Purchase!D1172,""),"")</f>
        <v/>
      </c>
      <c r="AE1189" s="89" t="str">
        <f>IFERROR(IF(Purchase!E1172 &lt;&gt;"",Purchase!E1172,""),"")</f>
        <v/>
      </c>
      <c r="AF1189" s="89" t="str">
        <f>IFERROR(IF(Purchase!F1172 &lt;&gt;"",Purchase!F1172,""),"")</f>
        <v/>
      </c>
      <c r="AG1189" s="89" t="str">
        <f>IFERROR(IF(Purchase!G1172 &lt;&gt;"",Purchase!G1172,""),"")</f>
        <v/>
      </c>
      <c r="AH1189" s="89" t="str">
        <f>IFERROR(IF(Purchase!H1172 &lt;&gt;"",Purchase!H1172,""),"")</f>
        <v/>
      </c>
      <c r="AI1189" s="89" t="str">
        <f>IFERROR(IF(Purchase!I1172 &lt;&gt;"",Purchase!I1172,""),"")</f>
        <v/>
      </c>
      <c r="AJ1189" s="89" t="str">
        <f>IFERROR(IF(Purchase!J1172 &lt;&gt;"",Purchase!J1172,""),"")</f>
        <v/>
      </c>
      <c r="AK1189" s="101" t="str">
        <f t="shared" si="43"/>
        <v/>
      </c>
      <c r="BD1189" s="94" t="str">
        <f>IFERROR(IF(Sale!A1173 &lt;&gt; "", Sale!A1173, ""), "")</f>
        <v/>
      </c>
      <c r="BE1189" s="88" t="str">
        <f>IFERROR(IF(Sale!B1173 &lt;&gt; "", Sale!B1173, ""), "")</f>
        <v/>
      </c>
      <c r="BF1189" s="88" t="str">
        <f>IFERROR(IF(Sale!C1173 &lt;&gt; "", Sale!C1173, ""), "")</f>
        <v/>
      </c>
      <c r="BG1189" s="88" t="str">
        <f>IFERROR(IF(Sale!D1173 &lt;&gt; "", Sale!D1173, ""), "")</f>
        <v/>
      </c>
      <c r="BH1189" s="88" t="str">
        <f>IFERROR(IF(Sale!E1173 &lt;&gt; "", Sale!E1173, ""), "")</f>
        <v/>
      </c>
      <c r="BI1189" s="88" t="str">
        <f>IFERROR(IF(Sale!F1173 &lt;&gt; "", Sale!F1173, ""), "")</f>
        <v/>
      </c>
      <c r="BJ1189" s="88" t="str">
        <f>IFERROR(IF(Sale!G1173 &lt;&gt; "", Sale!G1173, ""), "")</f>
        <v/>
      </c>
      <c r="BK1189" s="88" t="str">
        <f>IFERROR(IF(Sale!H1173 &lt;&gt; "", Sale!H1173, ""), "")</f>
        <v/>
      </c>
      <c r="BL1189" s="88" t="str">
        <f>IFERROR(IF(Sale!I1173 &lt;&gt; "", Sale!I1173, ""), "")</f>
        <v/>
      </c>
      <c r="BM1189" s="88" t="str">
        <f>IFERROR(IF(Sale!J1173 &lt;&gt; "", Sale!J1173, ""), "")</f>
        <v/>
      </c>
      <c r="BN1189" s="88" t="str">
        <f>IFERROR(IF(Sale!K1173 &lt;&gt; "", Sale!K1173, ""), "")</f>
        <v/>
      </c>
      <c r="BO1189" s="88" t="str">
        <f>IFERROR(IF(Sale!L1173 &lt;&gt; "", Sale!L1173, ""), "")</f>
        <v/>
      </c>
      <c r="BP1189" s="88" t="str">
        <f>IFERROR(IF(Sale!M1173 &lt;&gt; "", Sale!M1173, ""), "")</f>
        <v/>
      </c>
      <c r="BQ1189" s="88" t="str">
        <f>IFERROR(IF(Sale!N1173 &lt;&gt; "", Sale!N1173, ""), "")</f>
        <v/>
      </c>
      <c r="BR1189" s="88" t="str">
        <f>IFERROR(IF(Sale!O1173 &lt;&gt; "", Sale!O1173, ""), "")</f>
        <v/>
      </c>
    </row>
    <row r="1190" spans="26:70">
      <c r="Z1190" s="101" t="str">
        <f>IF(AB1190 &lt;&gt; "", (COUNTIF($AB$19:AB1190,AB1190)&amp;"_"&amp;AB1190),"")</f>
        <v/>
      </c>
      <c r="AA1190" s="125" t="str">
        <f>IFERROR(IF(Purchase!A1173 &lt;&gt;"",Purchase!A1173,""),"")</f>
        <v/>
      </c>
      <c r="AB1190" s="101" t="str">
        <f>IFERROR(IF(Purchase!B1173 &lt;&gt;"",Purchase!B1173,""),"")</f>
        <v/>
      </c>
      <c r="AC1190" s="101" t="str">
        <f>IFERROR(IF(Purchase!C1173 &lt;&gt;"",Purchase!C1173,""),"")</f>
        <v/>
      </c>
      <c r="AD1190" s="89" t="str">
        <f>IFERROR(IF(Purchase!D1173 &lt;&gt;"",Purchase!D1173,""),"")</f>
        <v/>
      </c>
      <c r="AE1190" s="89" t="str">
        <f>IFERROR(IF(Purchase!E1173 &lt;&gt;"",Purchase!E1173,""),"")</f>
        <v/>
      </c>
      <c r="AF1190" s="89" t="str">
        <f>IFERROR(IF(Purchase!F1173 &lt;&gt;"",Purchase!F1173,""),"")</f>
        <v/>
      </c>
      <c r="AG1190" s="89" t="str">
        <f>IFERROR(IF(Purchase!G1173 &lt;&gt;"",Purchase!G1173,""),"")</f>
        <v/>
      </c>
      <c r="AH1190" s="89" t="str">
        <f>IFERROR(IF(Purchase!H1173 &lt;&gt;"",Purchase!H1173,""),"")</f>
        <v/>
      </c>
      <c r="AI1190" s="89" t="str">
        <f>IFERROR(IF(Purchase!I1173 &lt;&gt;"",Purchase!I1173,""),"")</f>
        <v/>
      </c>
      <c r="AJ1190" s="89" t="str">
        <f>IFERROR(IF(Purchase!J1173 &lt;&gt;"",Purchase!J1173,""),"")</f>
        <v/>
      </c>
      <c r="AK1190" s="101" t="str">
        <f t="shared" si="43"/>
        <v/>
      </c>
      <c r="BD1190" s="94" t="str">
        <f>IFERROR(IF(Sale!A1174 &lt;&gt; "", Sale!A1174, ""), "")</f>
        <v/>
      </c>
      <c r="BE1190" s="88" t="str">
        <f>IFERROR(IF(Sale!B1174 &lt;&gt; "", Sale!B1174, ""), "")</f>
        <v/>
      </c>
      <c r="BF1190" s="88" t="str">
        <f>IFERROR(IF(Sale!C1174 &lt;&gt; "", Sale!C1174, ""), "")</f>
        <v/>
      </c>
      <c r="BG1190" s="88" t="str">
        <f>IFERROR(IF(Sale!D1174 &lt;&gt; "", Sale!D1174, ""), "")</f>
        <v/>
      </c>
      <c r="BH1190" s="88" t="str">
        <f>IFERROR(IF(Sale!E1174 &lt;&gt; "", Sale!E1174, ""), "")</f>
        <v/>
      </c>
      <c r="BI1190" s="88" t="str">
        <f>IFERROR(IF(Sale!F1174 &lt;&gt; "", Sale!F1174, ""), "")</f>
        <v/>
      </c>
      <c r="BJ1190" s="88" t="str">
        <f>IFERROR(IF(Sale!G1174 &lt;&gt; "", Sale!G1174, ""), "")</f>
        <v/>
      </c>
      <c r="BK1190" s="88" t="str">
        <f>IFERROR(IF(Sale!H1174 &lt;&gt; "", Sale!H1174, ""), "")</f>
        <v/>
      </c>
      <c r="BL1190" s="88" t="str">
        <f>IFERROR(IF(Sale!I1174 &lt;&gt; "", Sale!I1174, ""), "")</f>
        <v/>
      </c>
      <c r="BM1190" s="88" t="str">
        <f>IFERROR(IF(Sale!J1174 &lt;&gt; "", Sale!J1174, ""), "")</f>
        <v/>
      </c>
      <c r="BN1190" s="88" t="str">
        <f>IFERROR(IF(Sale!K1174 &lt;&gt; "", Sale!K1174, ""), "")</f>
        <v/>
      </c>
      <c r="BO1190" s="88" t="str">
        <f>IFERROR(IF(Sale!L1174 &lt;&gt; "", Sale!L1174, ""), "")</f>
        <v/>
      </c>
      <c r="BP1190" s="88" t="str">
        <f>IFERROR(IF(Sale!M1174 &lt;&gt; "", Sale!M1174, ""), "")</f>
        <v/>
      </c>
      <c r="BQ1190" s="88" t="str">
        <f>IFERROR(IF(Sale!N1174 &lt;&gt; "", Sale!N1174, ""), "")</f>
        <v/>
      </c>
      <c r="BR1190" s="88" t="str">
        <f>IFERROR(IF(Sale!O1174 &lt;&gt; "", Sale!O1174, ""), "")</f>
        <v/>
      </c>
    </row>
    <row r="1191" spans="26:70">
      <c r="Z1191" s="101" t="str">
        <f>IF(AB1191 &lt;&gt; "", (COUNTIF($AB$19:AB1191,AB1191)&amp;"_"&amp;AB1191),"")</f>
        <v/>
      </c>
      <c r="AA1191" s="125" t="str">
        <f>IFERROR(IF(Purchase!A1174 &lt;&gt;"",Purchase!A1174,""),"")</f>
        <v/>
      </c>
      <c r="AB1191" s="101" t="str">
        <f>IFERROR(IF(Purchase!B1174 &lt;&gt;"",Purchase!B1174,""),"")</f>
        <v/>
      </c>
      <c r="AC1191" s="101" t="str">
        <f>IFERROR(IF(Purchase!C1174 &lt;&gt;"",Purchase!C1174,""),"")</f>
        <v/>
      </c>
      <c r="AD1191" s="89" t="str">
        <f>IFERROR(IF(Purchase!D1174 &lt;&gt;"",Purchase!D1174,""),"")</f>
        <v/>
      </c>
      <c r="AE1191" s="89" t="str">
        <f>IFERROR(IF(Purchase!E1174 &lt;&gt;"",Purchase!E1174,""),"")</f>
        <v/>
      </c>
      <c r="AF1191" s="89" t="str">
        <f>IFERROR(IF(Purchase!F1174 &lt;&gt;"",Purchase!F1174,""),"")</f>
        <v/>
      </c>
      <c r="AG1191" s="89" t="str">
        <f>IFERROR(IF(Purchase!G1174 &lt;&gt;"",Purchase!G1174,""),"")</f>
        <v/>
      </c>
      <c r="AH1191" s="89" t="str">
        <f>IFERROR(IF(Purchase!H1174 &lt;&gt;"",Purchase!H1174,""),"")</f>
        <v/>
      </c>
      <c r="AI1191" s="89" t="str">
        <f>IFERROR(IF(Purchase!I1174 &lt;&gt;"",Purchase!I1174,""),"")</f>
        <v/>
      </c>
      <c r="AJ1191" s="89" t="str">
        <f>IFERROR(IF(Purchase!J1174 &lt;&gt;"",Purchase!J1174,""),"")</f>
        <v/>
      </c>
      <c r="AK1191" s="101" t="str">
        <f t="shared" si="43"/>
        <v/>
      </c>
      <c r="BD1191" s="94" t="str">
        <f>IFERROR(IF(Sale!A1175 &lt;&gt; "", Sale!A1175, ""), "")</f>
        <v/>
      </c>
      <c r="BE1191" s="88" t="str">
        <f>IFERROR(IF(Sale!B1175 &lt;&gt; "", Sale!B1175, ""), "")</f>
        <v/>
      </c>
      <c r="BF1191" s="88" t="str">
        <f>IFERROR(IF(Sale!C1175 &lt;&gt; "", Sale!C1175, ""), "")</f>
        <v/>
      </c>
      <c r="BG1191" s="88" t="str">
        <f>IFERROR(IF(Sale!D1175 &lt;&gt; "", Sale!D1175, ""), "")</f>
        <v/>
      </c>
      <c r="BH1191" s="88" t="str">
        <f>IFERROR(IF(Sale!E1175 &lt;&gt; "", Sale!E1175, ""), "")</f>
        <v/>
      </c>
      <c r="BI1191" s="88" t="str">
        <f>IFERROR(IF(Sale!F1175 &lt;&gt; "", Sale!F1175, ""), "")</f>
        <v/>
      </c>
      <c r="BJ1191" s="88" t="str">
        <f>IFERROR(IF(Sale!G1175 &lt;&gt; "", Sale!G1175, ""), "")</f>
        <v/>
      </c>
      <c r="BK1191" s="88" t="str">
        <f>IFERROR(IF(Sale!H1175 &lt;&gt; "", Sale!H1175, ""), "")</f>
        <v/>
      </c>
      <c r="BL1191" s="88" t="str">
        <f>IFERROR(IF(Sale!I1175 &lt;&gt; "", Sale!I1175, ""), "")</f>
        <v/>
      </c>
      <c r="BM1191" s="88" t="str">
        <f>IFERROR(IF(Sale!J1175 &lt;&gt; "", Sale!J1175, ""), "")</f>
        <v/>
      </c>
      <c r="BN1191" s="88" t="str">
        <f>IFERROR(IF(Sale!K1175 &lt;&gt; "", Sale!K1175, ""), "")</f>
        <v/>
      </c>
      <c r="BO1191" s="88" t="str">
        <f>IFERROR(IF(Sale!L1175 &lt;&gt; "", Sale!L1175, ""), "")</f>
        <v/>
      </c>
      <c r="BP1191" s="88" t="str">
        <f>IFERROR(IF(Sale!M1175 &lt;&gt; "", Sale!M1175, ""), "")</f>
        <v/>
      </c>
      <c r="BQ1191" s="88" t="str">
        <f>IFERROR(IF(Sale!N1175 &lt;&gt; "", Sale!N1175, ""), "")</f>
        <v/>
      </c>
      <c r="BR1191" s="88" t="str">
        <f>IFERROR(IF(Sale!O1175 &lt;&gt; "", Sale!O1175, ""), "")</f>
        <v/>
      </c>
    </row>
    <row r="1192" spans="26:70">
      <c r="Z1192" s="101" t="str">
        <f>IF(AB1192 &lt;&gt; "", (COUNTIF($AB$19:AB1192,AB1192)&amp;"_"&amp;AB1192),"")</f>
        <v/>
      </c>
      <c r="AA1192" s="125" t="str">
        <f>IFERROR(IF(Purchase!A1175 &lt;&gt;"",Purchase!A1175,""),"")</f>
        <v/>
      </c>
      <c r="AB1192" s="101" t="str">
        <f>IFERROR(IF(Purchase!B1175 &lt;&gt;"",Purchase!B1175,""),"")</f>
        <v/>
      </c>
      <c r="AC1192" s="101" t="str">
        <f>IFERROR(IF(Purchase!C1175 &lt;&gt;"",Purchase!C1175,""),"")</f>
        <v/>
      </c>
      <c r="AD1192" s="89" t="str">
        <f>IFERROR(IF(Purchase!D1175 &lt;&gt;"",Purchase!D1175,""),"")</f>
        <v/>
      </c>
      <c r="AE1192" s="89" t="str">
        <f>IFERROR(IF(Purchase!E1175 &lt;&gt;"",Purchase!E1175,""),"")</f>
        <v/>
      </c>
      <c r="AF1192" s="89" t="str">
        <f>IFERROR(IF(Purchase!F1175 &lt;&gt;"",Purchase!F1175,""),"")</f>
        <v/>
      </c>
      <c r="AG1192" s="89" t="str">
        <f>IFERROR(IF(Purchase!G1175 &lt;&gt;"",Purchase!G1175,""),"")</f>
        <v/>
      </c>
      <c r="AH1192" s="89" t="str">
        <f>IFERROR(IF(Purchase!H1175 &lt;&gt;"",Purchase!H1175,""),"")</f>
        <v/>
      </c>
      <c r="AI1192" s="89" t="str">
        <f>IFERROR(IF(Purchase!I1175 &lt;&gt;"",Purchase!I1175,""),"")</f>
        <v/>
      </c>
      <c r="AJ1192" s="89" t="str">
        <f>IFERROR(IF(Purchase!J1175 &lt;&gt;"",Purchase!J1175,""),"")</f>
        <v/>
      </c>
      <c r="AK1192" s="101" t="str">
        <f t="shared" si="43"/>
        <v/>
      </c>
      <c r="BD1192" s="94" t="str">
        <f>IFERROR(IF(Sale!A1176 &lt;&gt; "", Sale!A1176, ""), "")</f>
        <v/>
      </c>
      <c r="BE1192" s="88" t="str">
        <f>IFERROR(IF(Sale!B1176 &lt;&gt; "", Sale!B1176, ""), "")</f>
        <v/>
      </c>
      <c r="BF1192" s="88" t="str">
        <f>IFERROR(IF(Sale!C1176 &lt;&gt; "", Sale!C1176, ""), "")</f>
        <v/>
      </c>
      <c r="BG1192" s="88" t="str">
        <f>IFERROR(IF(Sale!D1176 &lt;&gt; "", Sale!D1176, ""), "")</f>
        <v/>
      </c>
      <c r="BH1192" s="88" t="str">
        <f>IFERROR(IF(Sale!E1176 &lt;&gt; "", Sale!E1176, ""), "")</f>
        <v/>
      </c>
      <c r="BI1192" s="88" t="str">
        <f>IFERROR(IF(Sale!F1176 &lt;&gt; "", Sale!F1176, ""), "")</f>
        <v/>
      </c>
      <c r="BJ1192" s="88" t="str">
        <f>IFERROR(IF(Sale!G1176 &lt;&gt; "", Sale!G1176, ""), "")</f>
        <v/>
      </c>
      <c r="BK1192" s="88" t="str">
        <f>IFERROR(IF(Sale!H1176 &lt;&gt; "", Sale!H1176, ""), "")</f>
        <v/>
      </c>
      <c r="BL1192" s="88" t="str">
        <f>IFERROR(IF(Sale!I1176 &lt;&gt; "", Sale!I1176, ""), "")</f>
        <v/>
      </c>
      <c r="BM1192" s="88" t="str">
        <f>IFERROR(IF(Sale!J1176 &lt;&gt; "", Sale!J1176, ""), "")</f>
        <v/>
      </c>
      <c r="BN1192" s="88" t="str">
        <f>IFERROR(IF(Sale!K1176 &lt;&gt; "", Sale!K1176, ""), "")</f>
        <v/>
      </c>
      <c r="BO1192" s="88" t="str">
        <f>IFERROR(IF(Sale!L1176 &lt;&gt; "", Sale!L1176, ""), "")</f>
        <v/>
      </c>
      <c r="BP1192" s="88" t="str">
        <f>IFERROR(IF(Sale!M1176 &lt;&gt; "", Sale!M1176, ""), "")</f>
        <v/>
      </c>
      <c r="BQ1192" s="88" t="str">
        <f>IFERROR(IF(Sale!N1176 &lt;&gt; "", Sale!N1176, ""), "")</f>
        <v/>
      </c>
      <c r="BR1192" s="88" t="str">
        <f>IFERROR(IF(Sale!O1176 &lt;&gt; "", Sale!O1176, ""), "")</f>
        <v/>
      </c>
    </row>
    <row r="1193" spans="26:70">
      <c r="Z1193" s="101" t="str">
        <f>IF(AB1193 &lt;&gt; "", (COUNTIF($AB$19:AB1193,AB1193)&amp;"_"&amp;AB1193),"")</f>
        <v/>
      </c>
      <c r="AA1193" s="125" t="str">
        <f>IFERROR(IF(Purchase!A1176 &lt;&gt;"",Purchase!A1176,""),"")</f>
        <v/>
      </c>
      <c r="AB1193" s="101" t="str">
        <f>IFERROR(IF(Purchase!B1176 &lt;&gt;"",Purchase!B1176,""),"")</f>
        <v/>
      </c>
      <c r="AC1193" s="101" t="str">
        <f>IFERROR(IF(Purchase!C1176 &lt;&gt;"",Purchase!C1176,""),"")</f>
        <v/>
      </c>
      <c r="AD1193" s="89" t="str">
        <f>IFERROR(IF(Purchase!D1176 &lt;&gt;"",Purchase!D1176,""),"")</f>
        <v/>
      </c>
      <c r="AE1193" s="89" t="str">
        <f>IFERROR(IF(Purchase!E1176 &lt;&gt;"",Purchase!E1176,""),"")</f>
        <v/>
      </c>
      <c r="AF1193" s="89" t="str">
        <f>IFERROR(IF(Purchase!F1176 &lt;&gt;"",Purchase!F1176,""),"")</f>
        <v/>
      </c>
      <c r="AG1193" s="89" t="str">
        <f>IFERROR(IF(Purchase!G1176 &lt;&gt;"",Purchase!G1176,""),"")</f>
        <v/>
      </c>
      <c r="AH1193" s="89" t="str">
        <f>IFERROR(IF(Purchase!H1176 &lt;&gt;"",Purchase!H1176,""),"")</f>
        <v/>
      </c>
      <c r="AI1193" s="89" t="str">
        <f>IFERROR(IF(Purchase!I1176 &lt;&gt;"",Purchase!I1176,""),"")</f>
        <v/>
      </c>
      <c r="AJ1193" s="89" t="str">
        <f>IFERROR(IF(Purchase!J1176 &lt;&gt;"",Purchase!J1176,""),"")</f>
        <v/>
      </c>
      <c r="AK1193" s="101" t="str">
        <f t="shared" si="43"/>
        <v/>
      </c>
      <c r="BD1193" s="94" t="str">
        <f>IFERROR(IF(Sale!A1177 &lt;&gt; "", Sale!A1177, ""), "")</f>
        <v/>
      </c>
      <c r="BE1193" s="88" t="str">
        <f>IFERROR(IF(Sale!B1177 &lt;&gt; "", Sale!B1177, ""), "")</f>
        <v/>
      </c>
      <c r="BF1193" s="88" t="str">
        <f>IFERROR(IF(Sale!C1177 &lt;&gt; "", Sale!C1177, ""), "")</f>
        <v/>
      </c>
      <c r="BG1193" s="88" t="str">
        <f>IFERROR(IF(Sale!D1177 &lt;&gt; "", Sale!D1177, ""), "")</f>
        <v/>
      </c>
      <c r="BH1193" s="88" t="str">
        <f>IFERROR(IF(Sale!E1177 &lt;&gt; "", Sale!E1177, ""), "")</f>
        <v/>
      </c>
      <c r="BI1193" s="88" t="str">
        <f>IFERROR(IF(Sale!F1177 &lt;&gt; "", Sale!F1177, ""), "")</f>
        <v/>
      </c>
      <c r="BJ1193" s="88" t="str">
        <f>IFERROR(IF(Sale!G1177 &lt;&gt; "", Sale!G1177, ""), "")</f>
        <v/>
      </c>
      <c r="BK1193" s="88" t="str">
        <f>IFERROR(IF(Sale!H1177 &lt;&gt; "", Sale!H1177, ""), "")</f>
        <v/>
      </c>
      <c r="BL1193" s="88" t="str">
        <f>IFERROR(IF(Sale!I1177 &lt;&gt; "", Sale!I1177, ""), "")</f>
        <v/>
      </c>
      <c r="BM1193" s="88" t="str">
        <f>IFERROR(IF(Sale!J1177 &lt;&gt; "", Sale!J1177, ""), "")</f>
        <v/>
      </c>
      <c r="BN1193" s="88" t="str">
        <f>IFERROR(IF(Sale!K1177 &lt;&gt; "", Sale!K1177, ""), "")</f>
        <v/>
      </c>
      <c r="BO1193" s="88" t="str">
        <f>IFERROR(IF(Sale!L1177 &lt;&gt; "", Sale!L1177, ""), "")</f>
        <v/>
      </c>
      <c r="BP1193" s="88" t="str">
        <f>IFERROR(IF(Sale!M1177 &lt;&gt; "", Sale!M1177, ""), "")</f>
        <v/>
      </c>
      <c r="BQ1193" s="88" t="str">
        <f>IFERROR(IF(Sale!N1177 &lt;&gt; "", Sale!N1177, ""), "")</f>
        <v/>
      </c>
      <c r="BR1193" s="88" t="str">
        <f>IFERROR(IF(Sale!O1177 &lt;&gt; "", Sale!O1177, ""), "")</f>
        <v/>
      </c>
    </row>
    <row r="1194" spans="26:70">
      <c r="Z1194" s="101" t="str">
        <f>IF(AB1194 &lt;&gt; "", (COUNTIF($AB$19:AB1194,AB1194)&amp;"_"&amp;AB1194),"")</f>
        <v/>
      </c>
      <c r="AA1194" s="125" t="str">
        <f>IFERROR(IF(Purchase!A1177 &lt;&gt;"",Purchase!A1177,""),"")</f>
        <v/>
      </c>
      <c r="AB1194" s="101" t="str">
        <f>IFERROR(IF(Purchase!B1177 &lt;&gt;"",Purchase!B1177,""),"")</f>
        <v/>
      </c>
      <c r="AC1194" s="101" t="str">
        <f>IFERROR(IF(Purchase!C1177 &lt;&gt;"",Purchase!C1177,""),"")</f>
        <v/>
      </c>
      <c r="AD1194" s="89" t="str">
        <f>IFERROR(IF(Purchase!D1177 &lt;&gt;"",Purchase!D1177,""),"")</f>
        <v/>
      </c>
      <c r="AE1194" s="89" t="str">
        <f>IFERROR(IF(Purchase!E1177 &lt;&gt;"",Purchase!E1177,""),"")</f>
        <v/>
      </c>
      <c r="AF1194" s="89" t="str">
        <f>IFERROR(IF(Purchase!F1177 &lt;&gt;"",Purchase!F1177,""),"")</f>
        <v/>
      </c>
      <c r="AG1194" s="89" t="str">
        <f>IFERROR(IF(Purchase!G1177 &lt;&gt;"",Purchase!G1177,""),"")</f>
        <v/>
      </c>
      <c r="AH1194" s="89" t="str">
        <f>IFERROR(IF(Purchase!H1177 &lt;&gt;"",Purchase!H1177,""),"")</f>
        <v/>
      </c>
      <c r="AI1194" s="89" t="str">
        <f>IFERROR(IF(Purchase!I1177 &lt;&gt;"",Purchase!I1177,""),"")</f>
        <v/>
      </c>
      <c r="AJ1194" s="89" t="str">
        <f>IFERROR(IF(Purchase!J1177 &lt;&gt;"",Purchase!J1177,""),"")</f>
        <v/>
      </c>
      <c r="AK1194" s="101" t="str">
        <f t="shared" si="43"/>
        <v/>
      </c>
      <c r="BD1194" s="94" t="str">
        <f>IFERROR(IF(Sale!A1178 &lt;&gt; "", Sale!A1178, ""), "")</f>
        <v/>
      </c>
      <c r="BE1194" s="88" t="str">
        <f>IFERROR(IF(Sale!B1178 &lt;&gt; "", Sale!B1178, ""), "")</f>
        <v/>
      </c>
      <c r="BF1194" s="88" t="str">
        <f>IFERROR(IF(Sale!C1178 &lt;&gt; "", Sale!C1178, ""), "")</f>
        <v/>
      </c>
      <c r="BG1194" s="88" t="str">
        <f>IFERROR(IF(Sale!D1178 &lt;&gt; "", Sale!D1178, ""), "")</f>
        <v/>
      </c>
      <c r="BH1194" s="88" t="str">
        <f>IFERROR(IF(Sale!E1178 &lt;&gt; "", Sale!E1178, ""), "")</f>
        <v/>
      </c>
      <c r="BI1194" s="88" t="str">
        <f>IFERROR(IF(Sale!F1178 &lt;&gt; "", Sale!F1178, ""), "")</f>
        <v/>
      </c>
      <c r="BJ1194" s="88" t="str">
        <f>IFERROR(IF(Sale!G1178 &lt;&gt; "", Sale!G1178, ""), "")</f>
        <v/>
      </c>
      <c r="BK1194" s="88" t="str">
        <f>IFERROR(IF(Sale!H1178 &lt;&gt; "", Sale!H1178, ""), "")</f>
        <v/>
      </c>
      <c r="BL1194" s="88" t="str">
        <f>IFERROR(IF(Sale!I1178 &lt;&gt; "", Sale!I1178, ""), "")</f>
        <v/>
      </c>
      <c r="BM1194" s="88" t="str">
        <f>IFERROR(IF(Sale!J1178 &lt;&gt; "", Sale!J1178, ""), "")</f>
        <v/>
      </c>
      <c r="BN1194" s="88" t="str">
        <f>IFERROR(IF(Sale!K1178 &lt;&gt; "", Sale!K1178, ""), "")</f>
        <v/>
      </c>
      <c r="BO1194" s="88" t="str">
        <f>IFERROR(IF(Sale!L1178 &lt;&gt; "", Sale!L1178, ""), "")</f>
        <v/>
      </c>
      <c r="BP1194" s="88" t="str">
        <f>IFERROR(IF(Sale!M1178 &lt;&gt; "", Sale!M1178, ""), "")</f>
        <v/>
      </c>
      <c r="BQ1194" s="88" t="str">
        <f>IFERROR(IF(Sale!N1178 &lt;&gt; "", Sale!N1178, ""), "")</f>
        <v/>
      </c>
      <c r="BR1194" s="88" t="str">
        <f>IFERROR(IF(Sale!O1178 &lt;&gt; "", Sale!O1178, ""), "")</f>
        <v/>
      </c>
    </row>
    <row r="1195" spans="26:70">
      <c r="Z1195" s="101" t="str">
        <f>IF(AB1195 &lt;&gt; "", (COUNTIF($AB$19:AB1195,AB1195)&amp;"_"&amp;AB1195),"")</f>
        <v/>
      </c>
      <c r="AA1195" s="125" t="str">
        <f>IFERROR(IF(Purchase!A1178 &lt;&gt;"",Purchase!A1178,""),"")</f>
        <v/>
      </c>
      <c r="AB1195" s="101" t="str">
        <f>IFERROR(IF(Purchase!B1178 &lt;&gt;"",Purchase!B1178,""),"")</f>
        <v/>
      </c>
      <c r="AC1195" s="101" t="str">
        <f>IFERROR(IF(Purchase!C1178 &lt;&gt;"",Purchase!C1178,""),"")</f>
        <v/>
      </c>
      <c r="AD1195" s="89" t="str">
        <f>IFERROR(IF(Purchase!D1178 &lt;&gt;"",Purchase!D1178,""),"")</f>
        <v/>
      </c>
      <c r="AE1195" s="89" t="str">
        <f>IFERROR(IF(Purchase!E1178 &lt;&gt;"",Purchase!E1178,""),"")</f>
        <v/>
      </c>
      <c r="AF1195" s="89" t="str">
        <f>IFERROR(IF(Purchase!F1178 &lt;&gt;"",Purchase!F1178,""),"")</f>
        <v/>
      </c>
      <c r="AG1195" s="89" t="str">
        <f>IFERROR(IF(Purchase!G1178 &lt;&gt;"",Purchase!G1178,""),"")</f>
        <v/>
      </c>
      <c r="AH1195" s="89" t="str">
        <f>IFERROR(IF(Purchase!H1178 &lt;&gt;"",Purchase!H1178,""),"")</f>
        <v/>
      </c>
      <c r="AI1195" s="89" t="str">
        <f>IFERROR(IF(Purchase!I1178 &lt;&gt;"",Purchase!I1178,""),"")</f>
        <v/>
      </c>
      <c r="AJ1195" s="89" t="str">
        <f>IFERROR(IF(Purchase!J1178 &lt;&gt;"",Purchase!J1178,""),"")</f>
        <v/>
      </c>
      <c r="AK1195" s="101" t="str">
        <f t="shared" si="43"/>
        <v/>
      </c>
      <c r="BD1195" s="94" t="str">
        <f>IFERROR(IF(Sale!A1179 &lt;&gt; "", Sale!A1179, ""), "")</f>
        <v/>
      </c>
      <c r="BE1195" s="88" t="str">
        <f>IFERROR(IF(Sale!B1179 &lt;&gt; "", Sale!B1179, ""), "")</f>
        <v/>
      </c>
      <c r="BF1195" s="88" t="str">
        <f>IFERROR(IF(Sale!C1179 &lt;&gt; "", Sale!C1179, ""), "")</f>
        <v/>
      </c>
      <c r="BG1195" s="88" t="str">
        <f>IFERROR(IF(Sale!D1179 &lt;&gt; "", Sale!D1179, ""), "")</f>
        <v/>
      </c>
      <c r="BH1195" s="88" t="str">
        <f>IFERROR(IF(Sale!E1179 &lt;&gt; "", Sale!E1179, ""), "")</f>
        <v/>
      </c>
      <c r="BI1195" s="88" t="str">
        <f>IFERROR(IF(Sale!F1179 &lt;&gt; "", Sale!F1179, ""), "")</f>
        <v/>
      </c>
      <c r="BJ1195" s="88" t="str">
        <f>IFERROR(IF(Sale!G1179 &lt;&gt; "", Sale!G1179, ""), "")</f>
        <v/>
      </c>
      <c r="BK1195" s="88" t="str">
        <f>IFERROR(IF(Sale!H1179 &lt;&gt; "", Sale!H1179, ""), "")</f>
        <v/>
      </c>
      <c r="BL1195" s="88" t="str">
        <f>IFERROR(IF(Sale!I1179 &lt;&gt; "", Sale!I1179, ""), "")</f>
        <v/>
      </c>
      <c r="BM1195" s="88" t="str">
        <f>IFERROR(IF(Sale!J1179 &lt;&gt; "", Sale!J1179, ""), "")</f>
        <v/>
      </c>
      <c r="BN1195" s="88" t="str">
        <f>IFERROR(IF(Sale!K1179 &lt;&gt; "", Sale!K1179, ""), "")</f>
        <v/>
      </c>
      <c r="BO1195" s="88" t="str">
        <f>IFERROR(IF(Sale!L1179 &lt;&gt; "", Sale!L1179, ""), "")</f>
        <v/>
      </c>
      <c r="BP1195" s="88" t="str">
        <f>IFERROR(IF(Sale!M1179 &lt;&gt; "", Sale!M1179, ""), "")</f>
        <v/>
      </c>
      <c r="BQ1195" s="88" t="str">
        <f>IFERROR(IF(Sale!N1179 &lt;&gt; "", Sale!N1179, ""), "")</f>
        <v/>
      </c>
      <c r="BR1195" s="88" t="str">
        <f>IFERROR(IF(Sale!O1179 &lt;&gt; "", Sale!O1179, ""), "")</f>
        <v/>
      </c>
    </row>
    <row r="1196" spans="26:70">
      <c r="Z1196" s="101" t="str">
        <f>IF(AB1196 &lt;&gt; "", (COUNTIF($AB$19:AB1196,AB1196)&amp;"_"&amp;AB1196),"")</f>
        <v/>
      </c>
      <c r="AA1196" s="125" t="str">
        <f>IFERROR(IF(Purchase!A1179 &lt;&gt;"",Purchase!A1179,""),"")</f>
        <v/>
      </c>
      <c r="AB1196" s="101" t="str">
        <f>IFERROR(IF(Purchase!B1179 &lt;&gt;"",Purchase!B1179,""),"")</f>
        <v/>
      </c>
      <c r="AC1196" s="101" t="str">
        <f>IFERROR(IF(Purchase!C1179 &lt;&gt;"",Purchase!C1179,""),"")</f>
        <v/>
      </c>
      <c r="AD1196" s="89" t="str">
        <f>IFERROR(IF(Purchase!D1179 &lt;&gt;"",Purchase!D1179,""),"")</f>
        <v/>
      </c>
      <c r="AE1196" s="89" t="str">
        <f>IFERROR(IF(Purchase!E1179 &lt;&gt;"",Purchase!E1179,""),"")</f>
        <v/>
      </c>
      <c r="AF1196" s="89" t="str">
        <f>IFERROR(IF(Purchase!F1179 &lt;&gt;"",Purchase!F1179,""),"")</f>
        <v/>
      </c>
      <c r="AG1196" s="89" t="str">
        <f>IFERROR(IF(Purchase!G1179 &lt;&gt;"",Purchase!G1179,""),"")</f>
        <v/>
      </c>
      <c r="AH1196" s="89" t="str">
        <f>IFERROR(IF(Purchase!H1179 &lt;&gt;"",Purchase!H1179,""),"")</f>
        <v/>
      </c>
      <c r="AI1196" s="89" t="str">
        <f>IFERROR(IF(Purchase!I1179 &lt;&gt;"",Purchase!I1179,""),"")</f>
        <v/>
      </c>
      <c r="AJ1196" s="89" t="str">
        <f>IFERROR(IF(Purchase!J1179 &lt;&gt;"",Purchase!J1179,""),"")</f>
        <v/>
      </c>
      <c r="AK1196" s="101" t="str">
        <f t="shared" si="43"/>
        <v/>
      </c>
      <c r="BD1196" s="94" t="str">
        <f>IFERROR(IF(Sale!A1180 &lt;&gt; "", Sale!A1180, ""), "")</f>
        <v/>
      </c>
      <c r="BE1196" s="88" t="str">
        <f>IFERROR(IF(Sale!B1180 &lt;&gt; "", Sale!B1180, ""), "")</f>
        <v/>
      </c>
      <c r="BF1196" s="88" t="str">
        <f>IFERROR(IF(Sale!C1180 &lt;&gt; "", Sale!C1180, ""), "")</f>
        <v/>
      </c>
      <c r="BG1196" s="88" t="str">
        <f>IFERROR(IF(Sale!D1180 &lt;&gt; "", Sale!D1180, ""), "")</f>
        <v/>
      </c>
      <c r="BH1196" s="88" t="str">
        <f>IFERROR(IF(Sale!E1180 &lt;&gt; "", Sale!E1180, ""), "")</f>
        <v/>
      </c>
      <c r="BI1196" s="88" t="str">
        <f>IFERROR(IF(Sale!F1180 &lt;&gt; "", Sale!F1180, ""), "")</f>
        <v/>
      </c>
      <c r="BJ1196" s="88" t="str">
        <f>IFERROR(IF(Sale!G1180 &lt;&gt; "", Sale!G1180, ""), "")</f>
        <v/>
      </c>
      <c r="BK1196" s="88" t="str">
        <f>IFERROR(IF(Sale!H1180 &lt;&gt; "", Sale!H1180, ""), "")</f>
        <v/>
      </c>
      <c r="BL1196" s="88" t="str">
        <f>IFERROR(IF(Sale!I1180 &lt;&gt; "", Sale!I1180, ""), "")</f>
        <v/>
      </c>
      <c r="BM1196" s="88" t="str">
        <f>IFERROR(IF(Sale!J1180 &lt;&gt; "", Sale!J1180, ""), "")</f>
        <v/>
      </c>
      <c r="BN1196" s="88" t="str">
        <f>IFERROR(IF(Sale!K1180 &lt;&gt; "", Sale!K1180, ""), "")</f>
        <v/>
      </c>
      <c r="BO1196" s="88" t="str">
        <f>IFERROR(IF(Sale!L1180 &lt;&gt; "", Sale!L1180, ""), "")</f>
        <v/>
      </c>
      <c r="BP1196" s="88" t="str">
        <f>IFERROR(IF(Sale!M1180 &lt;&gt; "", Sale!M1180, ""), "")</f>
        <v/>
      </c>
      <c r="BQ1196" s="88" t="str">
        <f>IFERROR(IF(Sale!N1180 &lt;&gt; "", Sale!N1180, ""), "")</f>
        <v/>
      </c>
      <c r="BR1196" s="88" t="str">
        <f>IFERROR(IF(Sale!O1180 &lt;&gt; "", Sale!O1180, ""), "")</f>
        <v/>
      </c>
    </row>
    <row r="1197" spans="26:70">
      <c r="Z1197" s="101" t="str">
        <f>IF(AB1197 &lt;&gt; "", (COUNTIF($AB$19:AB1197,AB1197)&amp;"_"&amp;AB1197),"")</f>
        <v/>
      </c>
      <c r="AA1197" s="125" t="str">
        <f>IFERROR(IF(Purchase!A1180 &lt;&gt;"",Purchase!A1180,""),"")</f>
        <v/>
      </c>
      <c r="AB1197" s="101" t="str">
        <f>IFERROR(IF(Purchase!B1180 &lt;&gt;"",Purchase!B1180,""),"")</f>
        <v/>
      </c>
      <c r="AC1197" s="101" t="str">
        <f>IFERROR(IF(Purchase!C1180 &lt;&gt;"",Purchase!C1180,""),"")</f>
        <v/>
      </c>
      <c r="AD1197" s="89" t="str">
        <f>IFERROR(IF(Purchase!D1180 &lt;&gt;"",Purchase!D1180,""),"")</f>
        <v/>
      </c>
      <c r="AE1197" s="89" t="str">
        <f>IFERROR(IF(Purchase!E1180 &lt;&gt;"",Purchase!E1180,""),"")</f>
        <v/>
      </c>
      <c r="AF1197" s="89" t="str">
        <f>IFERROR(IF(Purchase!F1180 &lt;&gt;"",Purchase!F1180,""),"")</f>
        <v/>
      </c>
      <c r="AG1197" s="89" t="str">
        <f>IFERROR(IF(Purchase!G1180 &lt;&gt;"",Purchase!G1180,""),"")</f>
        <v/>
      </c>
      <c r="AH1197" s="89" t="str">
        <f>IFERROR(IF(Purchase!H1180 &lt;&gt;"",Purchase!H1180,""),"")</f>
        <v/>
      </c>
      <c r="AI1197" s="89" t="str">
        <f>IFERROR(IF(Purchase!I1180 &lt;&gt;"",Purchase!I1180,""),"")</f>
        <v/>
      </c>
      <c r="AJ1197" s="89" t="str">
        <f>IFERROR(IF(Purchase!J1180 &lt;&gt;"",Purchase!J1180,""),"")</f>
        <v/>
      </c>
      <c r="AK1197" s="101" t="str">
        <f t="shared" si="43"/>
        <v/>
      </c>
      <c r="BD1197" s="94" t="str">
        <f>IFERROR(IF(Sale!A1181 &lt;&gt; "", Sale!A1181, ""), "")</f>
        <v/>
      </c>
      <c r="BE1197" s="88" t="str">
        <f>IFERROR(IF(Sale!B1181 &lt;&gt; "", Sale!B1181, ""), "")</f>
        <v/>
      </c>
      <c r="BF1197" s="88" t="str">
        <f>IFERROR(IF(Sale!C1181 &lt;&gt; "", Sale!C1181, ""), "")</f>
        <v/>
      </c>
      <c r="BG1197" s="88" t="str">
        <f>IFERROR(IF(Sale!D1181 &lt;&gt; "", Sale!D1181, ""), "")</f>
        <v/>
      </c>
      <c r="BH1197" s="88" t="str">
        <f>IFERROR(IF(Sale!E1181 &lt;&gt; "", Sale!E1181, ""), "")</f>
        <v/>
      </c>
      <c r="BI1197" s="88" t="str">
        <f>IFERROR(IF(Sale!F1181 &lt;&gt; "", Sale!F1181, ""), "")</f>
        <v/>
      </c>
      <c r="BJ1197" s="88" t="str">
        <f>IFERROR(IF(Sale!G1181 &lt;&gt; "", Sale!G1181, ""), "")</f>
        <v/>
      </c>
      <c r="BK1197" s="88" t="str">
        <f>IFERROR(IF(Sale!H1181 &lt;&gt; "", Sale!H1181, ""), "")</f>
        <v/>
      </c>
      <c r="BL1197" s="88" t="str">
        <f>IFERROR(IF(Sale!I1181 &lt;&gt; "", Sale!I1181, ""), "")</f>
        <v/>
      </c>
      <c r="BM1197" s="88" t="str">
        <f>IFERROR(IF(Sale!J1181 &lt;&gt; "", Sale!J1181, ""), "")</f>
        <v/>
      </c>
      <c r="BN1197" s="88" t="str">
        <f>IFERROR(IF(Sale!K1181 &lt;&gt; "", Sale!K1181, ""), "")</f>
        <v/>
      </c>
      <c r="BO1197" s="88" t="str">
        <f>IFERROR(IF(Sale!L1181 &lt;&gt; "", Sale!L1181, ""), "")</f>
        <v/>
      </c>
      <c r="BP1197" s="88" t="str">
        <f>IFERROR(IF(Sale!M1181 &lt;&gt; "", Sale!M1181, ""), "")</f>
        <v/>
      </c>
      <c r="BQ1197" s="88" t="str">
        <f>IFERROR(IF(Sale!N1181 &lt;&gt; "", Sale!N1181, ""), "")</f>
        <v/>
      </c>
      <c r="BR1197" s="88" t="str">
        <f>IFERROR(IF(Sale!O1181 &lt;&gt; "", Sale!O1181, ""), "")</f>
        <v/>
      </c>
    </row>
    <row r="1198" spans="26:70">
      <c r="Z1198" s="101" t="str">
        <f>IF(AB1198 &lt;&gt; "", (COUNTIF($AB$19:AB1198,AB1198)&amp;"_"&amp;AB1198),"")</f>
        <v/>
      </c>
      <c r="AA1198" s="125" t="str">
        <f>IFERROR(IF(Purchase!A1181 &lt;&gt;"",Purchase!A1181,""),"")</f>
        <v/>
      </c>
      <c r="AB1198" s="101" t="str">
        <f>IFERROR(IF(Purchase!B1181 &lt;&gt;"",Purchase!B1181,""),"")</f>
        <v/>
      </c>
      <c r="AC1198" s="101" t="str">
        <f>IFERROR(IF(Purchase!C1181 &lt;&gt;"",Purchase!C1181,""),"")</f>
        <v/>
      </c>
      <c r="AD1198" s="89" t="str">
        <f>IFERROR(IF(Purchase!D1181 &lt;&gt;"",Purchase!D1181,""),"")</f>
        <v/>
      </c>
      <c r="AE1198" s="89" t="str">
        <f>IFERROR(IF(Purchase!E1181 &lt;&gt;"",Purchase!E1181,""),"")</f>
        <v/>
      </c>
      <c r="AF1198" s="89" t="str">
        <f>IFERROR(IF(Purchase!F1181 &lt;&gt;"",Purchase!F1181,""),"")</f>
        <v/>
      </c>
      <c r="AG1198" s="89" t="str">
        <f>IFERROR(IF(Purchase!G1181 &lt;&gt;"",Purchase!G1181,""),"")</f>
        <v/>
      </c>
      <c r="AH1198" s="89" t="str">
        <f>IFERROR(IF(Purchase!H1181 &lt;&gt;"",Purchase!H1181,""),"")</f>
        <v/>
      </c>
      <c r="AI1198" s="89" t="str">
        <f>IFERROR(IF(Purchase!I1181 &lt;&gt;"",Purchase!I1181,""),"")</f>
        <v/>
      </c>
      <c r="AJ1198" s="89" t="str">
        <f>IFERROR(IF(Purchase!J1181 &lt;&gt;"",Purchase!J1181,""),"")</f>
        <v/>
      </c>
      <c r="AK1198" s="101" t="str">
        <f t="shared" si="43"/>
        <v/>
      </c>
      <c r="BD1198" s="94" t="str">
        <f>IFERROR(IF(Sale!A1182 &lt;&gt; "", Sale!A1182, ""), "")</f>
        <v/>
      </c>
      <c r="BE1198" s="88" t="str">
        <f>IFERROR(IF(Sale!B1182 &lt;&gt; "", Sale!B1182, ""), "")</f>
        <v/>
      </c>
      <c r="BF1198" s="88" t="str">
        <f>IFERROR(IF(Sale!C1182 &lt;&gt; "", Sale!C1182, ""), "")</f>
        <v/>
      </c>
      <c r="BG1198" s="88" t="str">
        <f>IFERROR(IF(Sale!D1182 &lt;&gt; "", Sale!D1182, ""), "")</f>
        <v/>
      </c>
      <c r="BH1198" s="88" t="str">
        <f>IFERROR(IF(Sale!E1182 &lt;&gt; "", Sale!E1182, ""), "")</f>
        <v/>
      </c>
      <c r="BI1198" s="88" t="str">
        <f>IFERROR(IF(Sale!F1182 &lt;&gt; "", Sale!F1182, ""), "")</f>
        <v/>
      </c>
      <c r="BJ1198" s="88" t="str">
        <f>IFERROR(IF(Sale!G1182 &lt;&gt; "", Sale!G1182, ""), "")</f>
        <v/>
      </c>
      <c r="BK1198" s="88" t="str">
        <f>IFERROR(IF(Sale!H1182 &lt;&gt; "", Sale!H1182, ""), "")</f>
        <v/>
      </c>
      <c r="BL1198" s="88" t="str">
        <f>IFERROR(IF(Sale!I1182 &lt;&gt; "", Sale!I1182, ""), "")</f>
        <v/>
      </c>
      <c r="BM1198" s="88" t="str">
        <f>IFERROR(IF(Sale!J1182 &lt;&gt; "", Sale!J1182, ""), "")</f>
        <v/>
      </c>
      <c r="BN1198" s="88" t="str">
        <f>IFERROR(IF(Sale!K1182 &lt;&gt; "", Sale!K1182, ""), "")</f>
        <v/>
      </c>
      <c r="BO1198" s="88" t="str">
        <f>IFERROR(IF(Sale!L1182 &lt;&gt; "", Sale!L1182, ""), "")</f>
        <v/>
      </c>
      <c r="BP1198" s="88" t="str">
        <f>IFERROR(IF(Sale!M1182 &lt;&gt; "", Sale!M1182, ""), "")</f>
        <v/>
      </c>
      <c r="BQ1198" s="88" t="str">
        <f>IFERROR(IF(Sale!N1182 &lt;&gt; "", Sale!N1182, ""), "")</f>
        <v/>
      </c>
      <c r="BR1198" s="88" t="str">
        <f>IFERROR(IF(Sale!O1182 &lt;&gt; "", Sale!O1182, ""), "")</f>
        <v/>
      </c>
    </row>
    <row r="1199" spans="26:70">
      <c r="Z1199" s="101" t="str">
        <f>IF(AB1199 &lt;&gt; "", (COUNTIF($AB$19:AB1199,AB1199)&amp;"_"&amp;AB1199),"")</f>
        <v/>
      </c>
      <c r="AA1199" s="125" t="str">
        <f>IFERROR(IF(Purchase!A1182 &lt;&gt;"",Purchase!A1182,""),"")</f>
        <v/>
      </c>
      <c r="AB1199" s="101" t="str">
        <f>IFERROR(IF(Purchase!B1182 &lt;&gt;"",Purchase!B1182,""),"")</f>
        <v/>
      </c>
      <c r="AC1199" s="101" t="str">
        <f>IFERROR(IF(Purchase!C1182 &lt;&gt;"",Purchase!C1182,""),"")</f>
        <v/>
      </c>
      <c r="AD1199" s="89" t="str">
        <f>IFERROR(IF(Purchase!D1182 &lt;&gt;"",Purchase!D1182,""),"")</f>
        <v/>
      </c>
      <c r="AE1199" s="89" t="str">
        <f>IFERROR(IF(Purchase!E1182 &lt;&gt;"",Purchase!E1182,""),"")</f>
        <v/>
      </c>
      <c r="AF1199" s="89" t="str">
        <f>IFERROR(IF(Purchase!F1182 &lt;&gt;"",Purchase!F1182,""),"")</f>
        <v/>
      </c>
      <c r="AG1199" s="89" t="str">
        <f>IFERROR(IF(Purchase!G1182 &lt;&gt;"",Purchase!G1182,""),"")</f>
        <v/>
      </c>
      <c r="AH1199" s="89" t="str">
        <f>IFERROR(IF(Purchase!H1182 &lt;&gt;"",Purchase!H1182,""),"")</f>
        <v/>
      </c>
      <c r="AI1199" s="89" t="str">
        <f>IFERROR(IF(Purchase!I1182 &lt;&gt;"",Purchase!I1182,""),"")</f>
        <v/>
      </c>
      <c r="AJ1199" s="89" t="str">
        <f>IFERROR(IF(Purchase!J1182 &lt;&gt;"",Purchase!J1182,""),"")</f>
        <v/>
      </c>
      <c r="AK1199" s="101" t="str">
        <f t="shared" si="43"/>
        <v/>
      </c>
      <c r="BD1199" s="94" t="str">
        <f>IFERROR(IF(Sale!A1183 &lt;&gt; "", Sale!A1183, ""), "")</f>
        <v/>
      </c>
      <c r="BE1199" s="88" t="str">
        <f>IFERROR(IF(Sale!B1183 &lt;&gt; "", Sale!B1183, ""), "")</f>
        <v/>
      </c>
      <c r="BF1199" s="88" t="str">
        <f>IFERROR(IF(Sale!C1183 &lt;&gt; "", Sale!C1183, ""), "")</f>
        <v/>
      </c>
      <c r="BG1199" s="88" t="str">
        <f>IFERROR(IF(Sale!D1183 &lt;&gt; "", Sale!D1183, ""), "")</f>
        <v/>
      </c>
      <c r="BH1199" s="88" t="str">
        <f>IFERROR(IF(Sale!E1183 &lt;&gt; "", Sale!E1183, ""), "")</f>
        <v/>
      </c>
      <c r="BI1199" s="88" t="str">
        <f>IFERROR(IF(Sale!F1183 &lt;&gt; "", Sale!F1183, ""), "")</f>
        <v/>
      </c>
      <c r="BJ1199" s="88" t="str">
        <f>IFERROR(IF(Sale!G1183 &lt;&gt; "", Sale!G1183, ""), "")</f>
        <v/>
      </c>
      <c r="BK1199" s="88" t="str">
        <f>IFERROR(IF(Sale!H1183 &lt;&gt; "", Sale!H1183, ""), "")</f>
        <v/>
      </c>
      <c r="BL1199" s="88" t="str">
        <f>IFERROR(IF(Sale!I1183 &lt;&gt; "", Sale!I1183, ""), "")</f>
        <v/>
      </c>
      <c r="BM1199" s="88" t="str">
        <f>IFERROR(IF(Sale!J1183 &lt;&gt; "", Sale!J1183, ""), "")</f>
        <v/>
      </c>
      <c r="BN1199" s="88" t="str">
        <f>IFERROR(IF(Sale!K1183 &lt;&gt; "", Sale!K1183, ""), "")</f>
        <v/>
      </c>
      <c r="BO1199" s="88" t="str">
        <f>IFERROR(IF(Sale!L1183 &lt;&gt; "", Sale!L1183, ""), "")</f>
        <v/>
      </c>
      <c r="BP1199" s="88" t="str">
        <f>IFERROR(IF(Sale!M1183 &lt;&gt; "", Sale!M1183, ""), "")</f>
        <v/>
      </c>
      <c r="BQ1199" s="88" t="str">
        <f>IFERROR(IF(Sale!N1183 &lt;&gt; "", Sale!N1183, ""), "")</f>
        <v/>
      </c>
      <c r="BR1199" s="88" t="str">
        <f>IFERROR(IF(Sale!O1183 &lt;&gt; "", Sale!O1183, ""), "")</f>
        <v/>
      </c>
    </row>
    <row r="1200" spans="26:70">
      <c r="Z1200" s="101" t="str">
        <f>IF(AB1200 &lt;&gt; "", (COUNTIF($AB$19:AB1200,AB1200)&amp;"_"&amp;AB1200),"")</f>
        <v/>
      </c>
      <c r="AA1200" s="125" t="str">
        <f>IFERROR(IF(Purchase!A1183 &lt;&gt;"",Purchase!A1183,""),"")</f>
        <v/>
      </c>
      <c r="AB1200" s="101" t="str">
        <f>IFERROR(IF(Purchase!B1183 &lt;&gt;"",Purchase!B1183,""),"")</f>
        <v/>
      </c>
      <c r="AC1200" s="101" t="str">
        <f>IFERROR(IF(Purchase!C1183 &lt;&gt;"",Purchase!C1183,""),"")</f>
        <v/>
      </c>
      <c r="AD1200" s="89" t="str">
        <f>IFERROR(IF(Purchase!D1183 &lt;&gt;"",Purchase!D1183,""),"")</f>
        <v/>
      </c>
      <c r="AE1200" s="89" t="str">
        <f>IFERROR(IF(Purchase!E1183 &lt;&gt;"",Purchase!E1183,""),"")</f>
        <v/>
      </c>
      <c r="AF1200" s="89" t="str">
        <f>IFERROR(IF(Purchase!F1183 &lt;&gt;"",Purchase!F1183,""),"")</f>
        <v/>
      </c>
      <c r="AG1200" s="89" t="str">
        <f>IFERROR(IF(Purchase!G1183 &lt;&gt;"",Purchase!G1183,""),"")</f>
        <v/>
      </c>
      <c r="AH1200" s="89" t="str">
        <f>IFERROR(IF(Purchase!H1183 &lt;&gt;"",Purchase!H1183,""),"")</f>
        <v/>
      </c>
      <c r="AI1200" s="89" t="str">
        <f>IFERROR(IF(Purchase!I1183 &lt;&gt;"",Purchase!I1183,""),"")</f>
        <v/>
      </c>
      <c r="AJ1200" s="89" t="str">
        <f>IFERROR(IF(Purchase!J1183 &lt;&gt;"",Purchase!J1183,""),"")</f>
        <v/>
      </c>
      <c r="AK1200" s="101" t="str">
        <f t="shared" si="43"/>
        <v/>
      </c>
      <c r="BD1200" s="94" t="str">
        <f>IFERROR(IF(Sale!A1184 &lt;&gt; "", Sale!A1184, ""), "")</f>
        <v/>
      </c>
      <c r="BE1200" s="88" t="str">
        <f>IFERROR(IF(Sale!B1184 &lt;&gt; "", Sale!B1184, ""), "")</f>
        <v/>
      </c>
      <c r="BF1200" s="88" t="str">
        <f>IFERROR(IF(Sale!C1184 &lt;&gt; "", Sale!C1184, ""), "")</f>
        <v/>
      </c>
      <c r="BG1200" s="88" t="str">
        <f>IFERROR(IF(Sale!D1184 &lt;&gt; "", Sale!D1184, ""), "")</f>
        <v/>
      </c>
      <c r="BH1200" s="88" t="str">
        <f>IFERROR(IF(Sale!E1184 &lt;&gt; "", Sale!E1184, ""), "")</f>
        <v/>
      </c>
      <c r="BI1200" s="88" t="str">
        <f>IFERROR(IF(Sale!F1184 &lt;&gt; "", Sale!F1184, ""), "")</f>
        <v/>
      </c>
      <c r="BJ1200" s="88" t="str">
        <f>IFERROR(IF(Sale!G1184 &lt;&gt; "", Sale!G1184, ""), "")</f>
        <v/>
      </c>
      <c r="BK1200" s="88" t="str">
        <f>IFERROR(IF(Sale!H1184 &lt;&gt; "", Sale!H1184, ""), "")</f>
        <v/>
      </c>
      <c r="BL1200" s="88" t="str">
        <f>IFERROR(IF(Sale!I1184 &lt;&gt; "", Sale!I1184, ""), "")</f>
        <v/>
      </c>
      <c r="BM1200" s="88" t="str">
        <f>IFERROR(IF(Sale!J1184 &lt;&gt; "", Sale!J1184, ""), "")</f>
        <v/>
      </c>
      <c r="BN1200" s="88" t="str">
        <f>IFERROR(IF(Sale!K1184 &lt;&gt; "", Sale!K1184, ""), "")</f>
        <v/>
      </c>
      <c r="BO1200" s="88" t="str">
        <f>IFERROR(IF(Sale!L1184 &lt;&gt; "", Sale!L1184, ""), "")</f>
        <v/>
      </c>
      <c r="BP1200" s="88" t="str">
        <f>IFERROR(IF(Sale!M1184 &lt;&gt; "", Sale!M1184, ""), "")</f>
        <v/>
      </c>
      <c r="BQ1200" s="88" t="str">
        <f>IFERROR(IF(Sale!N1184 &lt;&gt; "", Sale!N1184, ""), "")</f>
        <v/>
      </c>
      <c r="BR1200" s="88" t="str">
        <f>IFERROR(IF(Sale!O1184 &lt;&gt; "", Sale!O1184, ""), "")</f>
        <v/>
      </c>
    </row>
    <row r="1201" spans="26:70">
      <c r="Z1201" s="101" t="str">
        <f>IF(AB1201 &lt;&gt; "", (COUNTIF($AB$19:AB1201,AB1201)&amp;"_"&amp;AB1201),"")</f>
        <v/>
      </c>
      <c r="AA1201" s="125" t="str">
        <f>IFERROR(IF(Purchase!A1184 &lt;&gt;"",Purchase!A1184,""),"")</f>
        <v/>
      </c>
      <c r="AB1201" s="101" t="str">
        <f>IFERROR(IF(Purchase!B1184 &lt;&gt;"",Purchase!B1184,""),"")</f>
        <v/>
      </c>
      <c r="AC1201" s="101" t="str">
        <f>IFERROR(IF(Purchase!C1184 &lt;&gt;"",Purchase!C1184,""),"")</f>
        <v/>
      </c>
      <c r="AD1201" s="89" t="str">
        <f>IFERROR(IF(Purchase!D1184 &lt;&gt;"",Purchase!D1184,""),"")</f>
        <v/>
      </c>
      <c r="AE1201" s="89" t="str">
        <f>IFERROR(IF(Purchase!E1184 &lt;&gt;"",Purchase!E1184,""),"")</f>
        <v/>
      </c>
      <c r="AF1201" s="89" t="str">
        <f>IFERROR(IF(Purchase!F1184 &lt;&gt;"",Purchase!F1184,""),"")</f>
        <v/>
      </c>
      <c r="AG1201" s="89" t="str">
        <f>IFERROR(IF(Purchase!G1184 &lt;&gt;"",Purchase!G1184,""),"")</f>
        <v/>
      </c>
      <c r="AH1201" s="89" t="str">
        <f>IFERROR(IF(Purchase!H1184 &lt;&gt;"",Purchase!H1184,""),"")</f>
        <v/>
      </c>
      <c r="AI1201" s="89" t="str">
        <f>IFERROR(IF(Purchase!I1184 &lt;&gt;"",Purchase!I1184,""),"")</f>
        <v/>
      </c>
      <c r="AJ1201" s="89" t="str">
        <f>IFERROR(IF(Purchase!J1184 &lt;&gt;"",Purchase!J1184,""),"")</f>
        <v/>
      </c>
      <c r="AK1201" s="101" t="str">
        <f t="shared" si="43"/>
        <v/>
      </c>
      <c r="BD1201" s="94" t="str">
        <f>IFERROR(IF(Sale!A1185 &lt;&gt; "", Sale!A1185, ""), "")</f>
        <v/>
      </c>
      <c r="BE1201" s="88" t="str">
        <f>IFERROR(IF(Sale!B1185 &lt;&gt; "", Sale!B1185, ""), "")</f>
        <v/>
      </c>
      <c r="BF1201" s="88" t="str">
        <f>IFERROR(IF(Sale!C1185 &lt;&gt; "", Sale!C1185, ""), "")</f>
        <v/>
      </c>
      <c r="BG1201" s="88" t="str">
        <f>IFERROR(IF(Sale!D1185 &lt;&gt; "", Sale!D1185, ""), "")</f>
        <v/>
      </c>
      <c r="BH1201" s="88" t="str">
        <f>IFERROR(IF(Sale!E1185 &lt;&gt; "", Sale!E1185, ""), "")</f>
        <v/>
      </c>
      <c r="BI1201" s="88" t="str">
        <f>IFERROR(IF(Sale!F1185 &lt;&gt; "", Sale!F1185, ""), "")</f>
        <v/>
      </c>
      <c r="BJ1201" s="88" t="str">
        <f>IFERROR(IF(Sale!G1185 &lt;&gt; "", Sale!G1185, ""), "")</f>
        <v/>
      </c>
      <c r="BK1201" s="88" t="str">
        <f>IFERROR(IF(Sale!H1185 &lt;&gt; "", Sale!H1185, ""), "")</f>
        <v/>
      </c>
      <c r="BL1201" s="88" t="str">
        <f>IFERROR(IF(Sale!I1185 &lt;&gt; "", Sale!I1185, ""), "")</f>
        <v/>
      </c>
      <c r="BM1201" s="88" t="str">
        <f>IFERROR(IF(Sale!J1185 &lt;&gt; "", Sale!J1185, ""), "")</f>
        <v/>
      </c>
      <c r="BN1201" s="88" t="str">
        <f>IFERROR(IF(Sale!K1185 &lt;&gt; "", Sale!K1185, ""), "")</f>
        <v/>
      </c>
      <c r="BO1201" s="88" t="str">
        <f>IFERROR(IF(Sale!L1185 &lt;&gt; "", Sale!L1185, ""), "")</f>
        <v/>
      </c>
      <c r="BP1201" s="88" t="str">
        <f>IFERROR(IF(Sale!M1185 &lt;&gt; "", Sale!M1185, ""), "")</f>
        <v/>
      </c>
      <c r="BQ1201" s="88" t="str">
        <f>IFERROR(IF(Sale!N1185 &lt;&gt; "", Sale!N1185, ""), "")</f>
        <v/>
      </c>
      <c r="BR1201" s="88" t="str">
        <f>IFERROR(IF(Sale!O1185 &lt;&gt; "", Sale!O1185, ""), "")</f>
        <v/>
      </c>
    </row>
    <row r="1202" spans="26:70">
      <c r="Z1202" s="101" t="str">
        <f>IF(AB1202 &lt;&gt; "", (COUNTIF($AB$19:AB1202,AB1202)&amp;"_"&amp;AB1202),"")</f>
        <v/>
      </c>
      <c r="AA1202" s="125" t="str">
        <f>IFERROR(IF(Purchase!A1185 &lt;&gt;"",Purchase!A1185,""),"")</f>
        <v/>
      </c>
      <c r="AB1202" s="101" t="str">
        <f>IFERROR(IF(Purchase!B1185 &lt;&gt;"",Purchase!B1185,""),"")</f>
        <v/>
      </c>
      <c r="AC1202" s="101" t="str">
        <f>IFERROR(IF(Purchase!C1185 &lt;&gt;"",Purchase!C1185,""),"")</f>
        <v/>
      </c>
      <c r="AD1202" s="89" t="str">
        <f>IFERROR(IF(Purchase!D1185 &lt;&gt;"",Purchase!D1185,""),"")</f>
        <v/>
      </c>
      <c r="AE1202" s="89" t="str">
        <f>IFERROR(IF(Purchase!E1185 &lt;&gt;"",Purchase!E1185,""),"")</f>
        <v/>
      </c>
      <c r="AF1202" s="89" t="str">
        <f>IFERROR(IF(Purchase!F1185 &lt;&gt;"",Purchase!F1185,""),"")</f>
        <v/>
      </c>
      <c r="AG1202" s="89" t="str">
        <f>IFERROR(IF(Purchase!G1185 &lt;&gt;"",Purchase!G1185,""),"")</f>
        <v/>
      </c>
      <c r="AH1202" s="89" t="str">
        <f>IFERROR(IF(Purchase!H1185 &lt;&gt;"",Purchase!H1185,""),"")</f>
        <v/>
      </c>
      <c r="AI1202" s="89" t="str">
        <f>IFERROR(IF(Purchase!I1185 &lt;&gt;"",Purchase!I1185,""),"")</f>
        <v/>
      </c>
      <c r="AJ1202" s="89" t="str">
        <f>IFERROR(IF(Purchase!J1185 &lt;&gt;"",Purchase!J1185,""),"")</f>
        <v/>
      </c>
      <c r="AK1202" s="101" t="str">
        <f t="shared" si="43"/>
        <v/>
      </c>
      <c r="BD1202" s="94" t="str">
        <f>IFERROR(IF(Sale!A1186 &lt;&gt; "", Sale!A1186, ""), "")</f>
        <v/>
      </c>
      <c r="BE1202" s="88" t="str">
        <f>IFERROR(IF(Sale!B1186 &lt;&gt; "", Sale!B1186, ""), "")</f>
        <v/>
      </c>
      <c r="BF1202" s="88" t="str">
        <f>IFERROR(IF(Sale!C1186 &lt;&gt; "", Sale!C1186, ""), "")</f>
        <v/>
      </c>
      <c r="BG1202" s="88" t="str">
        <f>IFERROR(IF(Sale!D1186 &lt;&gt; "", Sale!D1186, ""), "")</f>
        <v/>
      </c>
      <c r="BH1202" s="88" t="str">
        <f>IFERROR(IF(Sale!E1186 &lt;&gt; "", Sale!E1186, ""), "")</f>
        <v/>
      </c>
      <c r="BI1202" s="88" t="str">
        <f>IFERROR(IF(Sale!F1186 &lt;&gt; "", Sale!F1186, ""), "")</f>
        <v/>
      </c>
      <c r="BJ1202" s="88" t="str">
        <f>IFERROR(IF(Sale!G1186 &lt;&gt; "", Sale!G1186, ""), "")</f>
        <v/>
      </c>
      <c r="BK1202" s="88" t="str">
        <f>IFERROR(IF(Sale!H1186 &lt;&gt; "", Sale!H1186, ""), "")</f>
        <v/>
      </c>
      <c r="BL1202" s="88" t="str">
        <f>IFERROR(IF(Sale!I1186 &lt;&gt; "", Sale!I1186, ""), "")</f>
        <v/>
      </c>
      <c r="BM1202" s="88" t="str">
        <f>IFERROR(IF(Sale!J1186 &lt;&gt; "", Sale!J1186, ""), "")</f>
        <v/>
      </c>
      <c r="BN1202" s="88" t="str">
        <f>IFERROR(IF(Sale!K1186 &lt;&gt; "", Sale!K1186, ""), "")</f>
        <v/>
      </c>
      <c r="BO1202" s="88" t="str">
        <f>IFERROR(IF(Sale!L1186 &lt;&gt; "", Sale!L1186, ""), "")</f>
        <v/>
      </c>
      <c r="BP1202" s="88" t="str">
        <f>IFERROR(IF(Sale!M1186 &lt;&gt; "", Sale!M1186, ""), "")</f>
        <v/>
      </c>
      <c r="BQ1202" s="88" t="str">
        <f>IFERROR(IF(Sale!N1186 &lt;&gt; "", Sale!N1186, ""), "")</f>
        <v/>
      </c>
      <c r="BR1202" s="88" t="str">
        <f>IFERROR(IF(Sale!O1186 &lt;&gt; "", Sale!O1186, ""), "")</f>
        <v/>
      </c>
    </row>
    <row r="1203" spans="26:70">
      <c r="Z1203" s="101" t="str">
        <f>IF(AB1203 &lt;&gt; "", (COUNTIF($AB$19:AB1203,AB1203)&amp;"_"&amp;AB1203),"")</f>
        <v/>
      </c>
      <c r="AA1203" s="125" t="str">
        <f>IFERROR(IF(Purchase!A1186 &lt;&gt;"",Purchase!A1186,""),"")</f>
        <v/>
      </c>
      <c r="AB1203" s="101" t="str">
        <f>IFERROR(IF(Purchase!B1186 &lt;&gt;"",Purchase!B1186,""),"")</f>
        <v/>
      </c>
      <c r="AC1203" s="101" t="str">
        <f>IFERROR(IF(Purchase!C1186 &lt;&gt;"",Purchase!C1186,""),"")</f>
        <v/>
      </c>
      <c r="AD1203" s="89" t="str">
        <f>IFERROR(IF(Purchase!D1186 &lt;&gt;"",Purchase!D1186,""),"")</f>
        <v/>
      </c>
      <c r="AE1203" s="89" t="str">
        <f>IFERROR(IF(Purchase!E1186 &lt;&gt;"",Purchase!E1186,""),"")</f>
        <v/>
      </c>
      <c r="AF1203" s="89" t="str">
        <f>IFERROR(IF(Purchase!F1186 &lt;&gt;"",Purchase!F1186,""),"")</f>
        <v/>
      </c>
      <c r="AG1203" s="89" t="str">
        <f>IFERROR(IF(Purchase!G1186 &lt;&gt;"",Purchase!G1186,""),"")</f>
        <v/>
      </c>
      <c r="AH1203" s="89" t="str">
        <f>IFERROR(IF(Purchase!H1186 &lt;&gt;"",Purchase!H1186,""),"")</f>
        <v/>
      </c>
      <c r="AI1203" s="89" t="str">
        <f>IFERROR(IF(Purchase!I1186 &lt;&gt;"",Purchase!I1186,""),"")</f>
        <v/>
      </c>
      <c r="AJ1203" s="89" t="str">
        <f>IFERROR(IF(Purchase!J1186 &lt;&gt;"",Purchase!J1186,""),"")</f>
        <v/>
      </c>
      <c r="AK1203" s="101" t="str">
        <f t="shared" si="43"/>
        <v/>
      </c>
      <c r="BD1203" s="94" t="str">
        <f>IFERROR(IF(Sale!A1187 &lt;&gt; "", Sale!A1187, ""), "")</f>
        <v/>
      </c>
      <c r="BE1203" s="88" t="str">
        <f>IFERROR(IF(Sale!B1187 &lt;&gt; "", Sale!B1187, ""), "")</f>
        <v/>
      </c>
      <c r="BF1203" s="88" t="str">
        <f>IFERROR(IF(Sale!C1187 &lt;&gt; "", Sale!C1187, ""), "")</f>
        <v/>
      </c>
      <c r="BG1203" s="88" t="str">
        <f>IFERROR(IF(Sale!D1187 &lt;&gt; "", Sale!D1187, ""), "")</f>
        <v/>
      </c>
      <c r="BH1203" s="88" t="str">
        <f>IFERROR(IF(Sale!E1187 &lt;&gt; "", Sale!E1187, ""), "")</f>
        <v/>
      </c>
      <c r="BI1203" s="88" t="str">
        <f>IFERROR(IF(Sale!F1187 &lt;&gt; "", Sale!F1187, ""), "")</f>
        <v/>
      </c>
      <c r="BJ1203" s="88" t="str">
        <f>IFERROR(IF(Sale!G1187 &lt;&gt; "", Sale!G1187, ""), "")</f>
        <v/>
      </c>
      <c r="BK1203" s="88" t="str">
        <f>IFERROR(IF(Sale!H1187 &lt;&gt; "", Sale!H1187, ""), "")</f>
        <v/>
      </c>
      <c r="BL1203" s="88" t="str">
        <f>IFERROR(IF(Sale!I1187 &lt;&gt; "", Sale!I1187, ""), "")</f>
        <v/>
      </c>
      <c r="BM1203" s="88" t="str">
        <f>IFERROR(IF(Sale!J1187 &lt;&gt; "", Sale!J1187, ""), "")</f>
        <v/>
      </c>
      <c r="BN1203" s="88" t="str">
        <f>IFERROR(IF(Sale!K1187 &lt;&gt; "", Sale!K1187, ""), "")</f>
        <v/>
      </c>
      <c r="BO1203" s="88" t="str">
        <f>IFERROR(IF(Sale!L1187 &lt;&gt; "", Sale!L1187, ""), "")</f>
        <v/>
      </c>
      <c r="BP1203" s="88" t="str">
        <f>IFERROR(IF(Sale!M1187 &lt;&gt; "", Sale!M1187, ""), "")</f>
        <v/>
      </c>
      <c r="BQ1203" s="88" t="str">
        <f>IFERROR(IF(Sale!N1187 &lt;&gt; "", Sale!N1187, ""), "")</f>
        <v/>
      </c>
      <c r="BR1203" s="88" t="str">
        <f>IFERROR(IF(Sale!O1187 &lt;&gt; "", Sale!O1187, ""), "")</f>
        <v/>
      </c>
    </row>
    <row r="1204" spans="26:70">
      <c r="Z1204" s="101" t="str">
        <f>IF(AB1204 &lt;&gt; "", (COUNTIF($AB$19:AB1204,AB1204)&amp;"_"&amp;AB1204),"")</f>
        <v/>
      </c>
      <c r="AA1204" s="125" t="str">
        <f>IFERROR(IF(Purchase!A1187 &lt;&gt;"",Purchase!A1187,""),"")</f>
        <v/>
      </c>
      <c r="AB1204" s="101" t="str">
        <f>IFERROR(IF(Purchase!B1187 &lt;&gt;"",Purchase!B1187,""),"")</f>
        <v/>
      </c>
      <c r="AC1204" s="101" t="str">
        <f>IFERROR(IF(Purchase!C1187 &lt;&gt;"",Purchase!C1187,""),"")</f>
        <v/>
      </c>
      <c r="AD1204" s="89" t="str">
        <f>IFERROR(IF(Purchase!D1187 &lt;&gt;"",Purchase!D1187,""),"")</f>
        <v/>
      </c>
      <c r="AE1204" s="89" t="str">
        <f>IFERROR(IF(Purchase!E1187 &lt;&gt;"",Purchase!E1187,""),"")</f>
        <v/>
      </c>
      <c r="AF1204" s="89" t="str">
        <f>IFERROR(IF(Purchase!F1187 &lt;&gt;"",Purchase!F1187,""),"")</f>
        <v/>
      </c>
      <c r="AG1204" s="89" t="str">
        <f>IFERROR(IF(Purchase!G1187 &lt;&gt;"",Purchase!G1187,""),"")</f>
        <v/>
      </c>
      <c r="AH1204" s="89" t="str">
        <f>IFERROR(IF(Purchase!H1187 &lt;&gt;"",Purchase!H1187,""),"")</f>
        <v/>
      </c>
      <c r="AI1204" s="89" t="str">
        <f>IFERROR(IF(Purchase!I1187 &lt;&gt;"",Purchase!I1187,""),"")</f>
        <v/>
      </c>
      <c r="AJ1204" s="89" t="str">
        <f>IFERROR(IF(Purchase!J1187 &lt;&gt;"",Purchase!J1187,""),"")</f>
        <v/>
      </c>
      <c r="AK1204" s="101" t="str">
        <f t="shared" si="43"/>
        <v/>
      </c>
      <c r="BD1204" s="94" t="str">
        <f>IFERROR(IF(Sale!A1188 &lt;&gt; "", Sale!A1188, ""), "")</f>
        <v/>
      </c>
      <c r="BE1204" s="88" t="str">
        <f>IFERROR(IF(Sale!B1188 &lt;&gt; "", Sale!B1188, ""), "")</f>
        <v/>
      </c>
      <c r="BF1204" s="88" t="str">
        <f>IFERROR(IF(Sale!C1188 &lt;&gt; "", Sale!C1188, ""), "")</f>
        <v/>
      </c>
      <c r="BG1204" s="88" t="str">
        <f>IFERROR(IF(Sale!D1188 &lt;&gt; "", Sale!D1188, ""), "")</f>
        <v/>
      </c>
      <c r="BH1204" s="88" t="str">
        <f>IFERROR(IF(Sale!E1188 &lt;&gt; "", Sale!E1188, ""), "")</f>
        <v/>
      </c>
      <c r="BI1204" s="88" t="str">
        <f>IFERROR(IF(Sale!F1188 &lt;&gt; "", Sale!F1188, ""), "")</f>
        <v/>
      </c>
      <c r="BJ1204" s="88" t="str">
        <f>IFERROR(IF(Sale!G1188 &lt;&gt; "", Sale!G1188, ""), "")</f>
        <v/>
      </c>
      <c r="BK1204" s="88" t="str">
        <f>IFERROR(IF(Sale!H1188 &lt;&gt; "", Sale!H1188, ""), "")</f>
        <v/>
      </c>
      <c r="BL1204" s="88" t="str">
        <f>IFERROR(IF(Sale!I1188 &lt;&gt; "", Sale!I1188, ""), "")</f>
        <v/>
      </c>
      <c r="BM1204" s="88" t="str">
        <f>IFERROR(IF(Sale!J1188 &lt;&gt; "", Sale!J1188, ""), "")</f>
        <v/>
      </c>
      <c r="BN1204" s="88" t="str">
        <f>IFERROR(IF(Sale!K1188 &lt;&gt; "", Sale!K1188, ""), "")</f>
        <v/>
      </c>
      <c r="BO1204" s="88" t="str">
        <f>IFERROR(IF(Sale!L1188 &lt;&gt; "", Sale!L1188, ""), "")</f>
        <v/>
      </c>
      <c r="BP1204" s="88" t="str">
        <f>IFERROR(IF(Sale!M1188 &lt;&gt; "", Sale!M1188, ""), "")</f>
        <v/>
      </c>
      <c r="BQ1204" s="88" t="str">
        <f>IFERROR(IF(Sale!N1188 &lt;&gt; "", Sale!N1188, ""), "")</f>
        <v/>
      </c>
      <c r="BR1204" s="88" t="str">
        <f>IFERROR(IF(Sale!O1188 &lt;&gt; "", Sale!O1188, ""), "")</f>
        <v/>
      </c>
    </row>
    <row r="1205" spans="26:70">
      <c r="Z1205" s="101" t="str">
        <f>IF(AB1205 &lt;&gt; "", (COUNTIF($AB$19:AB1205,AB1205)&amp;"_"&amp;AB1205),"")</f>
        <v/>
      </c>
      <c r="AA1205" s="125" t="str">
        <f>IFERROR(IF(Purchase!A1188 &lt;&gt;"",Purchase!A1188,""),"")</f>
        <v/>
      </c>
      <c r="AB1205" s="101" t="str">
        <f>IFERROR(IF(Purchase!B1188 &lt;&gt;"",Purchase!B1188,""),"")</f>
        <v/>
      </c>
      <c r="AC1205" s="101" t="str">
        <f>IFERROR(IF(Purchase!C1188 &lt;&gt;"",Purchase!C1188,""),"")</f>
        <v/>
      </c>
      <c r="AD1205" s="89" t="str">
        <f>IFERROR(IF(Purchase!D1188 &lt;&gt;"",Purchase!D1188,""),"")</f>
        <v/>
      </c>
      <c r="AE1205" s="89" t="str">
        <f>IFERROR(IF(Purchase!E1188 &lt;&gt;"",Purchase!E1188,""),"")</f>
        <v/>
      </c>
      <c r="AF1205" s="89" t="str">
        <f>IFERROR(IF(Purchase!F1188 &lt;&gt;"",Purchase!F1188,""),"")</f>
        <v/>
      </c>
      <c r="AG1205" s="89" t="str">
        <f>IFERROR(IF(Purchase!G1188 &lt;&gt;"",Purchase!G1188,""),"")</f>
        <v/>
      </c>
      <c r="AH1205" s="89" t="str">
        <f>IFERROR(IF(Purchase!H1188 &lt;&gt;"",Purchase!H1188,""),"")</f>
        <v/>
      </c>
      <c r="AI1205" s="89" t="str">
        <f>IFERROR(IF(Purchase!I1188 &lt;&gt;"",Purchase!I1188,""),"")</f>
        <v/>
      </c>
      <c r="AJ1205" s="89" t="str">
        <f>IFERROR(IF(Purchase!J1188 &lt;&gt;"",Purchase!J1188,""),"")</f>
        <v/>
      </c>
      <c r="AK1205" s="101" t="str">
        <f t="shared" si="43"/>
        <v/>
      </c>
      <c r="BD1205" s="94" t="str">
        <f>IFERROR(IF(Sale!A1189 &lt;&gt; "", Sale!A1189, ""), "")</f>
        <v/>
      </c>
      <c r="BE1205" s="88" t="str">
        <f>IFERROR(IF(Sale!B1189 &lt;&gt; "", Sale!B1189, ""), "")</f>
        <v/>
      </c>
      <c r="BF1205" s="88" t="str">
        <f>IFERROR(IF(Sale!C1189 &lt;&gt; "", Sale!C1189, ""), "")</f>
        <v/>
      </c>
      <c r="BG1205" s="88" t="str">
        <f>IFERROR(IF(Sale!D1189 &lt;&gt; "", Sale!D1189, ""), "")</f>
        <v/>
      </c>
      <c r="BH1205" s="88" t="str">
        <f>IFERROR(IF(Sale!E1189 &lt;&gt; "", Sale!E1189, ""), "")</f>
        <v/>
      </c>
      <c r="BI1205" s="88" t="str">
        <f>IFERROR(IF(Sale!F1189 &lt;&gt; "", Sale!F1189, ""), "")</f>
        <v/>
      </c>
      <c r="BJ1205" s="88" t="str">
        <f>IFERROR(IF(Sale!G1189 &lt;&gt; "", Sale!G1189, ""), "")</f>
        <v/>
      </c>
      <c r="BK1205" s="88" t="str">
        <f>IFERROR(IF(Sale!H1189 &lt;&gt; "", Sale!H1189, ""), "")</f>
        <v/>
      </c>
      <c r="BL1205" s="88" t="str">
        <f>IFERROR(IF(Sale!I1189 &lt;&gt; "", Sale!I1189, ""), "")</f>
        <v/>
      </c>
      <c r="BM1205" s="88" t="str">
        <f>IFERROR(IF(Sale!J1189 &lt;&gt; "", Sale!J1189, ""), "")</f>
        <v/>
      </c>
      <c r="BN1205" s="88" t="str">
        <f>IFERROR(IF(Sale!K1189 &lt;&gt; "", Sale!K1189, ""), "")</f>
        <v/>
      </c>
      <c r="BO1205" s="88" t="str">
        <f>IFERROR(IF(Sale!L1189 &lt;&gt; "", Sale!L1189, ""), "")</f>
        <v/>
      </c>
      <c r="BP1205" s="88" t="str">
        <f>IFERROR(IF(Sale!M1189 &lt;&gt; "", Sale!M1189, ""), "")</f>
        <v/>
      </c>
      <c r="BQ1205" s="88" t="str">
        <f>IFERROR(IF(Sale!N1189 &lt;&gt; "", Sale!N1189, ""), "")</f>
        <v/>
      </c>
      <c r="BR1205" s="88" t="str">
        <f>IFERROR(IF(Sale!O1189 &lt;&gt; "", Sale!O1189, ""), "")</f>
        <v/>
      </c>
    </row>
    <row r="1206" spans="26:70">
      <c r="Z1206" s="101" t="str">
        <f>IF(AB1206 &lt;&gt; "", (COUNTIF($AB$19:AB1206,AB1206)&amp;"_"&amp;AB1206),"")</f>
        <v/>
      </c>
      <c r="AA1206" s="125" t="str">
        <f>IFERROR(IF(Purchase!A1189 &lt;&gt;"",Purchase!A1189,""),"")</f>
        <v/>
      </c>
      <c r="AB1206" s="101" t="str">
        <f>IFERROR(IF(Purchase!B1189 &lt;&gt;"",Purchase!B1189,""),"")</f>
        <v/>
      </c>
      <c r="AC1206" s="101" t="str">
        <f>IFERROR(IF(Purchase!C1189 &lt;&gt;"",Purchase!C1189,""),"")</f>
        <v/>
      </c>
      <c r="AD1206" s="89" t="str">
        <f>IFERROR(IF(Purchase!D1189 &lt;&gt;"",Purchase!D1189,""),"")</f>
        <v/>
      </c>
      <c r="AE1206" s="89" t="str">
        <f>IFERROR(IF(Purchase!E1189 &lt;&gt;"",Purchase!E1189,""),"")</f>
        <v/>
      </c>
      <c r="AF1206" s="89" t="str">
        <f>IFERROR(IF(Purchase!F1189 &lt;&gt;"",Purchase!F1189,""),"")</f>
        <v/>
      </c>
      <c r="AG1206" s="89" t="str">
        <f>IFERROR(IF(Purchase!G1189 &lt;&gt;"",Purchase!G1189,""),"")</f>
        <v/>
      </c>
      <c r="AH1206" s="89" t="str">
        <f>IFERROR(IF(Purchase!H1189 &lt;&gt;"",Purchase!H1189,""),"")</f>
        <v/>
      </c>
      <c r="AI1206" s="89" t="str">
        <f>IFERROR(IF(Purchase!I1189 &lt;&gt;"",Purchase!I1189,""),"")</f>
        <v/>
      </c>
      <c r="AJ1206" s="89" t="str">
        <f>IFERROR(IF(Purchase!J1189 &lt;&gt;"",Purchase!J1189,""),"")</f>
        <v/>
      </c>
      <c r="AK1206" s="101" t="str">
        <f t="shared" si="43"/>
        <v/>
      </c>
      <c r="BD1206" s="94" t="str">
        <f>IFERROR(IF(Sale!A1190 &lt;&gt; "", Sale!A1190, ""), "")</f>
        <v/>
      </c>
      <c r="BE1206" s="88" t="str">
        <f>IFERROR(IF(Sale!B1190 &lt;&gt; "", Sale!B1190, ""), "")</f>
        <v/>
      </c>
      <c r="BF1206" s="88" t="str">
        <f>IFERROR(IF(Sale!C1190 &lt;&gt; "", Sale!C1190, ""), "")</f>
        <v/>
      </c>
      <c r="BG1206" s="88" t="str">
        <f>IFERROR(IF(Sale!D1190 &lt;&gt; "", Sale!D1190, ""), "")</f>
        <v/>
      </c>
      <c r="BH1206" s="88" t="str">
        <f>IFERROR(IF(Sale!E1190 &lt;&gt; "", Sale!E1190, ""), "")</f>
        <v/>
      </c>
      <c r="BI1206" s="88" t="str">
        <f>IFERROR(IF(Sale!F1190 &lt;&gt; "", Sale!F1190, ""), "")</f>
        <v/>
      </c>
      <c r="BJ1206" s="88" t="str">
        <f>IFERROR(IF(Sale!G1190 &lt;&gt; "", Sale!G1190, ""), "")</f>
        <v/>
      </c>
      <c r="BK1206" s="88" t="str">
        <f>IFERROR(IF(Sale!H1190 &lt;&gt; "", Sale!H1190, ""), "")</f>
        <v/>
      </c>
      <c r="BL1206" s="88" t="str">
        <f>IFERROR(IF(Sale!I1190 &lt;&gt; "", Sale!I1190, ""), "")</f>
        <v/>
      </c>
      <c r="BM1206" s="88" t="str">
        <f>IFERROR(IF(Sale!J1190 &lt;&gt; "", Sale!J1190, ""), "")</f>
        <v/>
      </c>
      <c r="BN1206" s="88" t="str">
        <f>IFERROR(IF(Sale!K1190 &lt;&gt; "", Sale!K1190, ""), "")</f>
        <v/>
      </c>
      <c r="BO1206" s="88" t="str">
        <f>IFERROR(IF(Sale!L1190 &lt;&gt; "", Sale!L1190, ""), "")</f>
        <v/>
      </c>
      <c r="BP1206" s="88" t="str">
        <f>IFERROR(IF(Sale!M1190 &lt;&gt; "", Sale!M1190, ""), "")</f>
        <v/>
      </c>
      <c r="BQ1206" s="88" t="str">
        <f>IFERROR(IF(Sale!N1190 &lt;&gt; "", Sale!N1190, ""), "")</f>
        <v/>
      </c>
      <c r="BR1206" s="88" t="str">
        <f>IFERROR(IF(Sale!O1190 &lt;&gt; "", Sale!O1190, ""), "")</f>
        <v/>
      </c>
    </row>
    <row r="1207" spans="26:70">
      <c r="Z1207" s="101" t="str">
        <f>IF(AB1207 &lt;&gt; "", (COUNTIF($AB$19:AB1207,AB1207)&amp;"_"&amp;AB1207),"")</f>
        <v/>
      </c>
      <c r="AA1207" s="125" t="str">
        <f>IFERROR(IF(Purchase!A1190 &lt;&gt;"",Purchase!A1190,""),"")</f>
        <v/>
      </c>
      <c r="AB1207" s="101" t="str">
        <f>IFERROR(IF(Purchase!B1190 &lt;&gt;"",Purchase!B1190,""),"")</f>
        <v/>
      </c>
      <c r="AC1207" s="101" t="str">
        <f>IFERROR(IF(Purchase!C1190 &lt;&gt;"",Purchase!C1190,""),"")</f>
        <v/>
      </c>
      <c r="AD1207" s="89" t="str">
        <f>IFERROR(IF(Purchase!D1190 &lt;&gt;"",Purchase!D1190,""),"")</f>
        <v/>
      </c>
      <c r="AE1207" s="89" t="str">
        <f>IFERROR(IF(Purchase!E1190 &lt;&gt;"",Purchase!E1190,""),"")</f>
        <v/>
      </c>
      <c r="AF1207" s="89" t="str">
        <f>IFERROR(IF(Purchase!F1190 &lt;&gt;"",Purchase!F1190,""),"")</f>
        <v/>
      </c>
      <c r="AG1207" s="89" t="str">
        <f>IFERROR(IF(Purchase!G1190 &lt;&gt;"",Purchase!G1190,""),"")</f>
        <v/>
      </c>
      <c r="AH1207" s="89" t="str">
        <f>IFERROR(IF(Purchase!H1190 &lt;&gt;"",Purchase!H1190,""),"")</f>
        <v/>
      </c>
      <c r="AI1207" s="89" t="str">
        <f>IFERROR(IF(Purchase!I1190 &lt;&gt;"",Purchase!I1190,""),"")</f>
        <v/>
      </c>
      <c r="AJ1207" s="89" t="str">
        <f>IFERROR(IF(Purchase!J1190 &lt;&gt;"",Purchase!J1190,""),"")</f>
        <v/>
      </c>
      <c r="AK1207" s="101" t="str">
        <f t="shared" si="43"/>
        <v/>
      </c>
      <c r="BD1207" s="94" t="str">
        <f>IFERROR(IF(Sale!A1191 &lt;&gt; "", Sale!A1191, ""), "")</f>
        <v/>
      </c>
      <c r="BE1207" s="88" t="str">
        <f>IFERROR(IF(Sale!B1191 &lt;&gt; "", Sale!B1191, ""), "")</f>
        <v/>
      </c>
      <c r="BF1207" s="88" t="str">
        <f>IFERROR(IF(Sale!C1191 &lt;&gt; "", Sale!C1191, ""), "")</f>
        <v/>
      </c>
      <c r="BG1207" s="88" t="str">
        <f>IFERROR(IF(Sale!D1191 &lt;&gt; "", Sale!D1191, ""), "")</f>
        <v/>
      </c>
      <c r="BH1207" s="88" t="str">
        <f>IFERROR(IF(Sale!E1191 &lt;&gt; "", Sale!E1191, ""), "")</f>
        <v/>
      </c>
      <c r="BI1207" s="88" t="str">
        <f>IFERROR(IF(Sale!F1191 &lt;&gt; "", Sale!F1191, ""), "")</f>
        <v/>
      </c>
      <c r="BJ1207" s="88" t="str">
        <f>IFERROR(IF(Sale!G1191 &lt;&gt; "", Sale!G1191, ""), "")</f>
        <v/>
      </c>
      <c r="BK1207" s="88" t="str">
        <f>IFERROR(IF(Sale!H1191 &lt;&gt; "", Sale!H1191, ""), "")</f>
        <v/>
      </c>
      <c r="BL1207" s="88" t="str">
        <f>IFERROR(IF(Sale!I1191 &lt;&gt; "", Sale!I1191, ""), "")</f>
        <v/>
      </c>
      <c r="BM1207" s="88" t="str">
        <f>IFERROR(IF(Sale!J1191 &lt;&gt; "", Sale!J1191, ""), "")</f>
        <v/>
      </c>
      <c r="BN1207" s="88" t="str">
        <f>IFERROR(IF(Sale!K1191 &lt;&gt; "", Sale!K1191, ""), "")</f>
        <v/>
      </c>
      <c r="BO1207" s="88" t="str">
        <f>IFERROR(IF(Sale!L1191 &lt;&gt; "", Sale!L1191, ""), "")</f>
        <v/>
      </c>
      <c r="BP1207" s="88" t="str">
        <f>IFERROR(IF(Sale!M1191 &lt;&gt; "", Sale!M1191, ""), "")</f>
        <v/>
      </c>
      <c r="BQ1207" s="88" t="str">
        <f>IFERROR(IF(Sale!N1191 &lt;&gt; "", Sale!N1191, ""), "")</f>
        <v/>
      </c>
      <c r="BR1207" s="88" t="str">
        <f>IFERROR(IF(Sale!O1191 &lt;&gt; "", Sale!O1191, ""), "")</f>
        <v/>
      </c>
    </row>
    <row r="1208" spans="26:70">
      <c r="Z1208" s="101" t="str">
        <f>IF(AB1208 &lt;&gt; "", (COUNTIF($AB$19:AB1208,AB1208)&amp;"_"&amp;AB1208),"")</f>
        <v/>
      </c>
      <c r="AA1208" s="125" t="str">
        <f>IFERROR(IF(Purchase!A1191 &lt;&gt;"",Purchase!A1191,""),"")</f>
        <v/>
      </c>
      <c r="AB1208" s="101" t="str">
        <f>IFERROR(IF(Purchase!B1191 &lt;&gt;"",Purchase!B1191,""),"")</f>
        <v/>
      </c>
      <c r="AC1208" s="101" t="str">
        <f>IFERROR(IF(Purchase!C1191 &lt;&gt;"",Purchase!C1191,""),"")</f>
        <v/>
      </c>
      <c r="AD1208" s="89" t="str">
        <f>IFERROR(IF(Purchase!D1191 &lt;&gt;"",Purchase!D1191,""),"")</f>
        <v/>
      </c>
      <c r="AE1208" s="89" t="str">
        <f>IFERROR(IF(Purchase!E1191 &lt;&gt;"",Purchase!E1191,""),"")</f>
        <v/>
      </c>
      <c r="AF1208" s="89" t="str">
        <f>IFERROR(IF(Purchase!F1191 &lt;&gt;"",Purchase!F1191,""),"")</f>
        <v/>
      </c>
      <c r="AG1208" s="89" t="str">
        <f>IFERROR(IF(Purchase!G1191 &lt;&gt;"",Purchase!G1191,""),"")</f>
        <v/>
      </c>
      <c r="AH1208" s="89" t="str">
        <f>IFERROR(IF(Purchase!H1191 &lt;&gt;"",Purchase!H1191,""),"")</f>
        <v/>
      </c>
      <c r="AI1208" s="89" t="str">
        <f>IFERROR(IF(Purchase!I1191 &lt;&gt;"",Purchase!I1191,""),"")</f>
        <v/>
      </c>
      <c r="AJ1208" s="89" t="str">
        <f>IFERROR(IF(Purchase!J1191 &lt;&gt;"",Purchase!J1191,""),"")</f>
        <v/>
      </c>
      <c r="AK1208" s="101" t="str">
        <f t="shared" si="43"/>
        <v/>
      </c>
      <c r="BD1208" s="94" t="str">
        <f>IFERROR(IF(Sale!A1192 &lt;&gt; "", Sale!A1192, ""), "")</f>
        <v/>
      </c>
      <c r="BE1208" s="88" t="str">
        <f>IFERROR(IF(Sale!B1192 &lt;&gt; "", Sale!B1192, ""), "")</f>
        <v/>
      </c>
      <c r="BF1208" s="88" t="str">
        <f>IFERROR(IF(Sale!C1192 &lt;&gt; "", Sale!C1192, ""), "")</f>
        <v/>
      </c>
      <c r="BG1208" s="88" t="str">
        <f>IFERROR(IF(Sale!D1192 &lt;&gt; "", Sale!D1192, ""), "")</f>
        <v/>
      </c>
      <c r="BH1208" s="88" t="str">
        <f>IFERROR(IF(Sale!E1192 &lt;&gt; "", Sale!E1192, ""), "")</f>
        <v/>
      </c>
      <c r="BI1208" s="88" t="str">
        <f>IFERROR(IF(Sale!F1192 &lt;&gt; "", Sale!F1192, ""), "")</f>
        <v/>
      </c>
      <c r="BJ1208" s="88" t="str">
        <f>IFERROR(IF(Sale!G1192 &lt;&gt; "", Sale!G1192, ""), "")</f>
        <v/>
      </c>
      <c r="BK1208" s="88" t="str">
        <f>IFERROR(IF(Sale!H1192 &lt;&gt; "", Sale!H1192, ""), "")</f>
        <v/>
      </c>
      <c r="BL1208" s="88" t="str">
        <f>IFERROR(IF(Sale!I1192 &lt;&gt; "", Sale!I1192, ""), "")</f>
        <v/>
      </c>
      <c r="BM1208" s="88" t="str">
        <f>IFERROR(IF(Sale!J1192 &lt;&gt; "", Sale!J1192, ""), "")</f>
        <v/>
      </c>
      <c r="BN1208" s="88" t="str">
        <f>IFERROR(IF(Sale!K1192 &lt;&gt; "", Sale!K1192, ""), "")</f>
        <v/>
      </c>
      <c r="BO1208" s="88" t="str">
        <f>IFERROR(IF(Sale!L1192 &lt;&gt; "", Sale!L1192, ""), "")</f>
        <v/>
      </c>
      <c r="BP1208" s="88" t="str">
        <f>IFERROR(IF(Sale!M1192 &lt;&gt; "", Sale!M1192, ""), "")</f>
        <v/>
      </c>
      <c r="BQ1208" s="88" t="str">
        <f>IFERROR(IF(Sale!N1192 &lt;&gt; "", Sale!N1192, ""), "")</f>
        <v/>
      </c>
      <c r="BR1208" s="88" t="str">
        <f>IFERROR(IF(Sale!O1192 &lt;&gt; "", Sale!O1192, ""), "")</f>
        <v/>
      </c>
    </row>
    <row r="1209" spans="26:70">
      <c r="Z1209" s="101" t="str">
        <f>IF(AB1209 &lt;&gt; "", (COUNTIF($AB$19:AB1209,AB1209)&amp;"_"&amp;AB1209),"")</f>
        <v/>
      </c>
      <c r="AA1209" s="125" t="str">
        <f>IFERROR(IF(Purchase!A1192 &lt;&gt;"",Purchase!A1192,""),"")</f>
        <v/>
      </c>
      <c r="AB1209" s="101" t="str">
        <f>IFERROR(IF(Purchase!B1192 &lt;&gt;"",Purchase!B1192,""),"")</f>
        <v/>
      </c>
      <c r="AC1209" s="101" t="str">
        <f>IFERROR(IF(Purchase!C1192 &lt;&gt;"",Purchase!C1192,""),"")</f>
        <v/>
      </c>
      <c r="AD1209" s="89" t="str">
        <f>IFERROR(IF(Purchase!D1192 &lt;&gt;"",Purchase!D1192,""),"")</f>
        <v/>
      </c>
      <c r="AE1209" s="89" t="str">
        <f>IFERROR(IF(Purchase!E1192 &lt;&gt;"",Purchase!E1192,""),"")</f>
        <v/>
      </c>
      <c r="AF1209" s="89" t="str">
        <f>IFERROR(IF(Purchase!F1192 &lt;&gt;"",Purchase!F1192,""),"")</f>
        <v/>
      </c>
      <c r="AG1209" s="89" t="str">
        <f>IFERROR(IF(Purchase!G1192 &lt;&gt;"",Purchase!G1192,""),"")</f>
        <v/>
      </c>
      <c r="AH1209" s="89" t="str">
        <f>IFERROR(IF(Purchase!H1192 &lt;&gt;"",Purchase!H1192,""),"")</f>
        <v/>
      </c>
      <c r="AI1209" s="89" t="str">
        <f>IFERROR(IF(Purchase!I1192 &lt;&gt;"",Purchase!I1192,""),"")</f>
        <v/>
      </c>
      <c r="AJ1209" s="89" t="str">
        <f>IFERROR(IF(Purchase!J1192 &lt;&gt;"",Purchase!J1192,""),"")</f>
        <v/>
      </c>
      <c r="AK1209" s="101" t="str">
        <f t="shared" si="43"/>
        <v/>
      </c>
      <c r="BD1209" s="94" t="str">
        <f>IFERROR(IF(Sale!A1193 &lt;&gt; "", Sale!A1193, ""), "")</f>
        <v/>
      </c>
      <c r="BE1209" s="88" t="str">
        <f>IFERROR(IF(Sale!B1193 &lt;&gt; "", Sale!B1193, ""), "")</f>
        <v/>
      </c>
      <c r="BF1209" s="88" t="str">
        <f>IFERROR(IF(Sale!C1193 &lt;&gt; "", Sale!C1193, ""), "")</f>
        <v/>
      </c>
      <c r="BG1209" s="88" t="str">
        <f>IFERROR(IF(Sale!D1193 &lt;&gt; "", Sale!D1193, ""), "")</f>
        <v/>
      </c>
      <c r="BH1209" s="88" t="str">
        <f>IFERROR(IF(Sale!E1193 &lt;&gt; "", Sale!E1193, ""), "")</f>
        <v/>
      </c>
      <c r="BI1209" s="88" t="str">
        <f>IFERROR(IF(Sale!F1193 &lt;&gt; "", Sale!F1193, ""), "")</f>
        <v/>
      </c>
      <c r="BJ1209" s="88" t="str">
        <f>IFERROR(IF(Sale!G1193 &lt;&gt; "", Sale!G1193, ""), "")</f>
        <v/>
      </c>
      <c r="BK1209" s="88" t="str">
        <f>IFERROR(IF(Sale!H1193 &lt;&gt; "", Sale!H1193, ""), "")</f>
        <v/>
      </c>
      <c r="BL1209" s="88" t="str">
        <f>IFERROR(IF(Sale!I1193 &lt;&gt; "", Sale!I1193, ""), "")</f>
        <v/>
      </c>
      <c r="BM1209" s="88" t="str">
        <f>IFERROR(IF(Sale!J1193 &lt;&gt; "", Sale!J1193, ""), "")</f>
        <v/>
      </c>
      <c r="BN1209" s="88" t="str">
        <f>IFERROR(IF(Sale!K1193 &lt;&gt; "", Sale!K1193, ""), "")</f>
        <v/>
      </c>
      <c r="BO1209" s="88" t="str">
        <f>IFERROR(IF(Sale!L1193 &lt;&gt; "", Sale!L1193, ""), "")</f>
        <v/>
      </c>
      <c r="BP1209" s="88" t="str">
        <f>IFERROR(IF(Sale!M1193 &lt;&gt; "", Sale!M1193, ""), "")</f>
        <v/>
      </c>
      <c r="BQ1209" s="88" t="str">
        <f>IFERROR(IF(Sale!N1193 &lt;&gt; "", Sale!N1193, ""), "")</f>
        <v/>
      </c>
      <c r="BR1209" s="88" t="str">
        <f>IFERROR(IF(Sale!O1193 &lt;&gt; "", Sale!O1193, ""), "")</f>
        <v/>
      </c>
    </row>
    <row r="1210" spans="26:70">
      <c r="Z1210" s="101" t="str">
        <f>IF(AB1210 &lt;&gt; "", (COUNTIF($AB$19:AB1210,AB1210)&amp;"_"&amp;AB1210),"")</f>
        <v/>
      </c>
      <c r="AA1210" s="125" t="str">
        <f>IFERROR(IF(Purchase!A1193 &lt;&gt;"",Purchase!A1193,""),"")</f>
        <v/>
      </c>
      <c r="AB1210" s="101" t="str">
        <f>IFERROR(IF(Purchase!B1193 &lt;&gt;"",Purchase!B1193,""),"")</f>
        <v/>
      </c>
      <c r="AC1210" s="101" t="str">
        <f>IFERROR(IF(Purchase!C1193 &lt;&gt;"",Purchase!C1193,""),"")</f>
        <v/>
      </c>
      <c r="AD1210" s="89" t="str">
        <f>IFERROR(IF(Purchase!D1193 &lt;&gt;"",Purchase!D1193,""),"")</f>
        <v/>
      </c>
      <c r="AE1210" s="89" t="str">
        <f>IFERROR(IF(Purchase!E1193 &lt;&gt;"",Purchase!E1193,""),"")</f>
        <v/>
      </c>
      <c r="AF1210" s="89" t="str">
        <f>IFERROR(IF(Purchase!F1193 &lt;&gt;"",Purchase!F1193,""),"")</f>
        <v/>
      </c>
      <c r="AG1210" s="89" t="str">
        <f>IFERROR(IF(Purchase!G1193 &lt;&gt;"",Purchase!G1193,""),"")</f>
        <v/>
      </c>
      <c r="AH1210" s="89" t="str">
        <f>IFERROR(IF(Purchase!H1193 &lt;&gt;"",Purchase!H1193,""),"")</f>
        <v/>
      </c>
      <c r="AI1210" s="89" t="str">
        <f>IFERROR(IF(Purchase!I1193 &lt;&gt;"",Purchase!I1193,""),"")</f>
        <v/>
      </c>
      <c r="AJ1210" s="89" t="str">
        <f>IFERROR(IF(Purchase!J1193 &lt;&gt;"",Purchase!J1193,""),"")</f>
        <v/>
      </c>
      <c r="AK1210" s="101" t="str">
        <f t="shared" si="43"/>
        <v/>
      </c>
      <c r="BD1210" s="94" t="str">
        <f>IFERROR(IF(Sale!A1194 &lt;&gt; "", Sale!A1194, ""), "")</f>
        <v/>
      </c>
      <c r="BE1210" s="88" t="str">
        <f>IFERROR(IF(Sale!B1194 &lt;&gt; "", Sale!B1194, ""), "")</f>
        <v/>
      </c>
      <c r="BF1210" s="88" t="str">
        <f>IFERROR(IF(Sale!C1194 &lt;&gt; "", Sale!C1194, ""), "")</f>
        <v/>
      </c>
      <c r="BG1210" s="88" t="str">
        <f>IFERROR(IF(Sale!D1194 &lt;&gt; "", Sale!D1194, ""), "")</f>
        <v/>
      </c>
      <c r="BH1210" s="88" t="str">
        <f>IFERROR(IF(Sale!E1194 &lt;&gt; "", Sale!E1194, ""), "")</f>
        <v/>
      </c>
      <c r="BI1210" s="88" t="str">
        <f>IFERROR(IF(Sale!F1194 &lt;&gt; "", Sale!F1194, ""), "")</f>
        <v/>
      </c>
      <c r="BJ1210" s="88" t="str">
        <f>IFERROR(IF(Sale!G1194 &lt;&gt; "", Sale!G1194, ""), "")</f>
        <v/>
      </c>
      <c r="BK1210" s="88" t="str">
        <f>IFERROR(IF(Sale!H1194 &lt;&gt; "", Sale!H1194, ""), "")</f>
        <v/>
      </c>
      <c r="BL1210" s="88" t="str">
        <f>IFERROR(IF(Sale!I1194 &lt;&gt; "", Sale!I1194, ""), "")</f>
        <v/>
      </c>
      <c r="BM1210" s="88" t="str">
        <f>IFERROR(IF(Sale!J1194 &lt;&gt; "", Sale!J1194, ""), "")</f>
        <v/>
      </c>
      <c r="BN1210" s="88" t="str">
        <f>IFERROR(IF(Sale!K1194 &lt;&gt; "", Sale!K1194, ""), "")</f>
        <v/>
      </c>
      <c r="BO1210" s="88" t="str">
        <f>IFERROR(IF(Sale!L1194 &lt;&gt; "", Sale!L1194, ""), "")</f>
        <v/>
      </c>
      <c r="BP1210" s="88" t="str">
        <f>IFERROR(IF(Sale!M1194 &lt;&gt; "", Sale!M1194, ""), "")</f>
        <v/>
      </c>
      <c r="BQ1210" s="88" t="str">
        <f>IFERROR(IF(Sale!N1194 &lt;&gt; "", Sale!N1194, ""), "")</f>
        <v/>
      </c>
      <c r="BR1210" s="88" t="str">
        <f>IFERROR(IF(Sale!O1194 &lt;&gt; "", Sale!O1194, ""), "")</f>
        <v/>
      </c>
    </row>
    <row r="1211" spans="26:70">
      <c r="Z1211" s="101" t="str">
        <f>IF(AB1211 &lt;&gt; "", (COUNTIF($AB$19:AB1211,AB1211)&amp;"_"&amp;AB1211),"")</f>
        <v/>
      </c>
      <c r="AA1211" s="125" t="str">
        <f>IFERROR(IF(Purchase!A1194 &lt;&gt;"",Purchase!A1194,""),"")</f>
        <v/>
      </c>
      <c r="AB1211" s="101" t="str">
        <f>IFERROR(IF(Purchase!B1194 &lt;&gt;"",Purchase!B1194,""),"")</f>
        <v/>
      </c>
      <c r="AC1211" s="101" t="str">
        <f>IFERROR(IF(Purchase!C1194 &lt;&gt;"",Purchase!C1194,""),"")</f>
        <v/>
      </c>
      <c r="AD1211" s="89" t="str">
        <f>IFERROR(IF(Purchase!D1194 &lt;&gt;"",Purchase!D1194,""),"")</f>
        <v/>
      </c>
      <c r="AE1211" s="89" t="str">
        <f>IFERROR(IF(Purchase!E1194 &lt;&gt;"",Purchase!E1194,""),"")</f>
        <v/>
      </c>
      <c r="AF1211" s="89" t="str">
        <f>IFERROR(IF(Purchase!F1194 &lt;&gt;"",Purchase!F1194,""),"")</f>
        <v/>
      </c>
      <c r="AG1211" s="89" t="str">
        <f>IFERROR(IF(Purchase!G1194 &lt;&gt;"",Purchase!G1194,""),"")</f>
        <v/>
      </c>
      <c r="AH1211" s="89" t="str">
        <f>IFERROR(IF(Purchase!H1194 &lt;&gt;"",Purchase!H1194,""),"")</f>
        <v/>
      </c>
      <c r="AI1211" s="89" t="str">
        <f>IFERROR(IF(Purchase!I1194 &lt;&gt;"",Purchase!I1194,""),"")</f>
        <v/>
      </c>
      <c r="AJ1211" s="89" t="str">
        <f>IFERROR(IF(Purchase!J1194 &lt;&gt;"",Purchase!J1194,""),"")</f>
        <v/>
      </c>
      <c r="AK1211" s="101" t="str">
        <f t="shared" si="43"/>
        <v/>
      </c>
      <c r="BD1211" s="94" t="str">
        <f>IFERROR(IF(Sale!A1195 &lt;&gt; "", Sale!A1195, ""), "")</f>
        <v/>
      </c>
      <c r="BE1211" s="88" t="str">
        <f>IFERROR(IF(Sale!B1195 &lt;&gt; "", Sale!B1195, ""), "")</f>
        <v/>
      </c>
      <c r="BF1211" s="88" t="str">
        <f>IFERROR(IF(Sale!C1195 &lt;&gt; "", Sale!C1195, ""), "")</f>
        <v/>
      </c>
      <c r="BG1211" s="88" t="str">
        <f>IFERROR(IF(Sale!D1195 &lt;&gt; "", Sale!D1195, ""), "")</f>
        <v/>
      </c>
      <c r="BH1211" s="88" t="str">
        <f>IFERROR(IF(Sale!E1195 &lt;&gt; "", Sale!E1195, ""), "")</f>
        <v/>
      </c>
      <c r="BI1211" s="88" t="str">
        <f>IFERROR(IF(Sale!F1195 &lt;&gt; "", Sale!F1195, ""), "")</f>
        <v/>
      </c>
      <c r="BJ1211" s="88" t="str">
        <f>IFERROR(IF(Sale!G1195 &lt;&gt; "", Sale!G1195, ""), "")</f>
        <v/>
      </c>
      <c r="BK1211" s="88" t="str">
        <f>IFERROR(IF(Sale!H1195 &lt;&gt; "", Sale!H1195, ""), "")</f>
        <v/>
      </c>
      <c r="BL1211" s="88" t="str">
        <f>IFERROR(IF(Sale!I1195 &lt;&gt; "", Sale!I1195, ""), "")</f>
        <v/>
      </c>
      <c r="BM1211" s="88" t="str">
        <f>IFERROR(IF(Sale!J1195 &lt;&gt; "", Sale!J1195, ""), "")</f>
        <v/>
      </c>
      <c r="BN1211" s="88" t="str">
        <f>IFERROR(IF(Sale!K1195 &lt;&gt; "", Sale!K1195, ""), "")</f>
        <v/>
      </c>
      <c r="BO1211" s="88" t="str">
        <f>IFERROR(IF(Sale!L1195 &lt;&gt; "", Sale!L1195, ""), "")</f>
        <v/>
      </c>
      <c r="BP1211" s="88" t="str">
        <f>IFERROR(IF(Sale!M1195 &lt;&gt; "", Sale!M1195, ""), "")</f>
        <v/>
      </c>
      <c r="BQ1211" s="88" t="str">
        <f>IFERROR(IF(Sale!N1195 &lt;&gt; "", Sale!N1195, ""), "")</f>
        <v/>
      </c>
      <c r="BR1211" s="88" t="str">
        <f>IFERROR(IF(Sale!O1195 &lt;&gt; "", Sale!O1195, ""), "")</f>
        <v/>
      </c>
    </row>
    <row r="1212" spans="26:70">
      <c r="Z1212" s="101" t="str">
        <f>IF(AB1212 &lt;&gt; "", (COUNTIF($AB$19:AB1212,AB1212)&amp;"_"&amp;AB1212),"")</f>
        <v/>
      </c>
      <c r="AA1212" s="125" t="str">
        <f>IFERROR(IF(Purchase!A1195 &lt;&gt;"",Purchase!A1195,""),"")</f>
        <v/>
      </c>
      <c r="AB1212" s="101" t="str">
        <f>IFERROR(IF(Purchase!B1195 &lt;&gt;"",Purchase!B1195,""),"")</f>
        <v/>
      </c>
      <c r="AC1212" s="101" t="str">
        <f>IFERROR(IF(Purchase!C1195 &lt;&gt;"",Purchase!C1195,""),"")</f>
        <v/>
      </c>
      <c r="AD1212" s="89" t="str">
        <f>IFERROR(IF(Purchase!D1195 &lt;&gt;"",Purchase!D1195,""),"")</f>
        <v/>
      </c>
      <c r="AE1212" s="89" t="str">
        <f>IFERROR(IF(Purchase!E1195 &lt;&gt;"",Purchase!E1195,""),"")</f>
        <v/>
      </c>
      <c r="AF1212" s="89" t="str">
        <f>IFERROR(IF(Purchase!F1195 &lt;&gt;"",Purchase!F1195,""),"")</f>
        <v/>
      </c>
      <c r="AG1212" s="89" t="str">
        <f>IFERROR(IF(Purchase!G1195 &lt;&gt;"",Purchase!G1195,""),"")</f>
        <v/>
      </c>
      <c r="AH1212" s="89" t="str">
        <f>IFERROR(IF(Purchase!H1195 &lt;&gt;"",Purchase!H1195,""),"")</f>
        <v/>
      </c>
      <c r="AI1212" s="89" t="str">
        <f>IFERROR(IF(Purchase!I1195 &lt;&gt;"",Purchase!I1195,""),"")</f>
        <v/>
      </c>
      <c r="AJ1212" s="89" t="str">
        <f>IFERROR(IF(Purchase!J1195 &lt;&gt;"",Purchase!J1195,""),"")</f>
        <v/>
      </c>
      <c r="AK1212" s="101" t="str">
        <f t="shared" si="43"/>
        <v/>
      </c>
      <c r="BD1212" s="94" t="str">
        <f>IFERROR(IF(Sale!A1196 &lt;&gt; "", Sale!A1196, ""), "")</f>
        <v/>
      </c>
      <c r="BE1212" s="88" t="str">
        <f>IFERROR(IF(Sale!B1196 &lt;&gt; "", Sale!B1196, ""), "")</f>
        <v/>
      </c>
      <c r="BF1212" s="88" t="str">
        <f>IFERROR(IF(Sale!C1196 &lt;&gt; "", Sale!C1196, ""), "")</f>
        <v/>
      </c>
      <c r="BG1212" s="88" t="str">
        <f>IFERROR(IF(Sale!D1196 &lt;&gt; "", Sale!D1196, ""), "")</f>
        <v/>
      </c>
      <c r="BH1212" s="88" t="str">
        <f>IFERROR(IF(Sale!E1196 &lt;&gt; "", Sale!E1196, ""), "")</f>
        <v/>
      </c>
      <c r="BI1212" s="88" t="str">
        <f>IFERROR(IF(Sale!F1196 &lt;&gt; "", Sale!F1196, ""), "")</f>
        <v/>
      </c>
      <c r="BJ1212" s="88" t="str">
        <f>IFERROR(IF(Sale!G1196 &lt;&gt; "", Sale!G1196, ""), "")</f>
        <v/>
      </c>
      <c r="BK1212" s="88" t="str">
        <f>IFERROR(IF(Sale!H1196 &lt;&gt; "", Sale!H1196, ""), "")</f>
        <v/>
      </c>
      <c r="BL1212" s="88" t="str">
        <f>IFERROR(IF(Sale!I1196 &lt;&gt; "", Sale!I1196, ""), "")</f>
        <v/>
      </c>
      <c r="BM1212" s="88" t="str">
        <f>IFERROR(IF(Sale!J1196 &lt;&gt; "", Sale!J1196, ""), "")</f>
        <v/>
      </c>
      <c r="BN1212" s="88" t="str">
        <f>IFERROR(IF(Sale!K1196 &lt;&gt; "", Sale!K1196, ""), "")</f>
        <v/>
      </c>
      <c r="BO1212" s="88" t="str">
        <f>IFERROR(IF(Sale!L1196 &lt;&gt; "", Sale!L1196, ""), "")</f>
        <v/>
      </c>
      <c r="BP1212" s="88" t="str">
        <f>IFERROR(IF(Sale!M1196 &lt;&gt; "", Sale!M1196, ""), "")</f>
        <v/>
      </c>
      <c r="BQ1212" s="88" t="str">
        <f>IFERROR(IF(Sale!N1196 &lt;&gt; "", Sale!N1196, ""), "")</f>
        <v/>
      </c>
      <c r="BR1212" s="88" t="str">
        <f>IFERROR(IF(Sale!O1196 &lt;&gt; "", Sale!O1196, ""), "")</f>
        <v/>
      </c>
    </row>
    <row r="1213" spans="26:70">
      <c r="Z1213" s="101" t="str">
        <f>IF(AB1213 &lt;&gt; "", (COUNTIF($AB$19:AB1213,AB1213)&amp;"_"&amp;AB1213),"")</f>
        <v/>
      </c>
      <c r="AA1213" s="125" t="str">
        <f>IFERROR(IF(Purchase!A1196 &lt;&gt;"",Purchase!A1196,""),"")</f>
        <v/>
      </c>
      <c r="AB1213" s="101" t="str">
        <f>IFERROR(IF(Purchase!B1196 &lt;&gt;"",Purchase!B1196,""),"")</f>
        <v/>
      </c>
      <c r="AC1213" s="101" t="str">
        <f>IFERROR(IF(Purchase!C1196 &lt;&gt;"",Purchase!C1196,""),"")</f>
        <v/>
      </c>
      <c r="AD1213" s="89" t="str">
        <f>IFERROR(IF(Purchase!D1196 &lt;&gt;"",Purchase!D1196,""),"")</f>
        <v/>
      </c>
      <c r="AE1213" s="89" t="str">
        <f>IFERROR(IF(Purchase!E1196 &lt;&gt;"",Purchase!E1196,""),"")</f>
        <v/>
      </c>
      <c r="AF1213" s="89" t="str">
        <f>IFERROR(IF(Purchase!F1196 &lt;&gt;"",Purchase!F1196,""),"")</f>
        <v/>
      </c>
      <c r="AG1213" s="89" t="str">
        <f>IFERROR(IF(Purchase!G1196 &lt;&gt;"",Purchase!G1196,""),"")</f>
        <v/>
      </c>
      <c r="AH1213" s="89" t="str">
        <f>IFERROR(IF(Purchase!H1196 &lt;&gt;"",Purchase!H1196,""),"")</f>
        <v/>
      </c>
      <c r="AI1213" s="89" t="str">
        <f>IFERROR(IF(Purchase!I1196 &lt;&gt;"",Purchase!I1196,""),"")</f>
        <v/>
      </c>
      <c r="AJ1213" s="89" t="str">
        <f>IFERROR(IF(Purchase!J1196 &lt;&gt;"",Purchase!J1196,""),"")</f>
        <v/>
      </c>
      <c r="AK1213" s="101" t="str">
        <f t="shared" si="43"/>
        <v/>
      </c>
      <c r="BD1213" s="94" t="str">
        <f>IFERROR(IF(Sale!A1197 &lt;&gt; "", Sale!A1197, ""), "")</f>
        <v/>
      </c>
      <c r="BE1213" s="88" t="str">
        <f>IFERROR(IF(Sale!B1197 &lt;&gt; "", Sale!B1197, ""), "")</f>
        <v/>
      </c>
      <c r="BF1213" s="88" t="str">
        <f>IFERROR(IF(Sale!C1197 &lt;&gt; "", Sale!C1197, ""), "")</f>
        <v/>
      </c>
      <c r="BG1213" s="88" t="str">
        <f>IFERROR(IF(Sale!D1197 &lt;&gt; "", Sale!D1197, ""), "")</f>
        <v/>
      </c>
      <c r="BH1213" s="88" t="str">
        <f>IFERROR(IF(Sale!E1197 &lt;&gt; "", Sale!E1197, ""), "")</f>
        <v/>
      </c>
      <c r="BI1213" s="88" t="str">
        <f>IFERROR(IF(Sale!F1197 &lt;&gt; "", Sale!F1197, ""), "")</f>
        <v/>
      </c>
      <c r="BJ1213" s="88" t="str">
        <f>IFERROR(IF(Sale!G1197 &lt;&gt; "", Sale!G1197, ""), "")</f>
        <v/>
      </c>
      <c r="BK1213" s="88" t="str">
        <f>IFERROR(IF(Sale!H1197 &lt;&gt; "", Sale!H1197, ""), "")</f>
        <v/>
      </c>
      <c r="BL1213" s="88" t="str">
        <f>IFERROR(IF(Sale!I1197 &lt;&gt; "", Sale!I1197, ""), "")</f>
        <v/>
      </c>
      <c r="BM1213" s="88" t="str">
        <f>IFERROR(IF(Sale!J1197 &lt;&gt; "", Sale!J1197, ""), "")</f>
        <v/>
      </c>
      <c r="BN1213" s="88" t="str">
        <f>IFERROR(IF(Sale!K1197 &lt;&gt; "", Sale!K1197, ""), "")</f>
        <v/>
      </c>
      <c r="BO1213" s="88" t="str">
        <f>IFERROR(IF(Sale!L1197 &lt;&gt; "", Sale!L1197, ""), "")</f>
        <v/>
      </c>
      <c r="BP1213" s="88" t="str">
        <f>IFERROR(IF(Sale!M1197 &lt;&gt; "", Sale!M1197, ""), "")</f>
        <v/>
      </c>
      <c r="BQ1213" s="88" t="str">
        <f>IFERROR(IF(Sale!N1197 &lt;&gt; "", Sale!N1197, ""), "")</f>
        <v/>
      </c>
      <c r="BR1213" s="88" t="str">
        <f>IFERROR(IF(Sale!O1197 &lt;&gt; "", Sale!O1197, ""), "")</f>
        <v/>
      </c>
    </row>
    <row r="1214" spans="26:70">
      <c r="Z1214" s="101" t="str">
        <f>IF(AB1214 &lt;&gt; "", (COUNTIF($AB$19:AB1214,AB1214)&amp;"_"&amp;AB1214),"")</f>
        <v/>
      </c>
      <c r="AA1214" s="125" t="str">
        <f>IFERROR(IF(Purchase!A1197 &lt;&gt;"",Purchase!A1197,""),"")</f>
        <v/>
      </c>
      <c r="AB1214" s="101" t="str">
        <f>IFERROR(IF(Purchase!B1197 &lt;&gt;"",Purchase!B1197,""),"")</f>
        <v/>
      </c>
      <c r="AC1214" s="101" t="str">
        <f>IFERROR(IF(Purchase!C1197 &lt;&gt;"",Purchase!C1197,""),"")</f>
        <v/>
      </c>
      <c r="AD1214" s="89" t="str">
        <f>IFERROR(IF(Purchase!D1197 &lt;&gt;"",Purchase!D1197,""),"")</f>
        <v/>
      </c>
      <c r="AE1214" s="89" t="str">
        <f>IFERROR(IF(Purchase!E1197 &lt;&gt;"",Purchase!E1197,""),"")</f>
        <v/>
      </c>
      <c r="AF1214" s="89" t="str">
        <f>IFERROR(IF(Purchase!F1197 &lt;&gt;"",Purchase!F1197,""),"")</f>
        <v/>
      </c>
      <c r="AG1214" s="89" t="str">
        <f>IFERROR(IF(Purchase!G1197 &lt;&gt;"",Purchase!G1197,""),"")</f>
        <v/>
      </c>
      <c r="AH1214" s="89" t="str">
        <f>IFERROR(IF(Purchase!H1197 &lt;&gt;"",Purchase!H1197,""),"")</f>
        <v/>
      </c>
      <c r="AI1214" s="89" t="str">
        <f>IFERROR(IF(Purchase!I1197 &lt;&gt;"",Purchase!I1197,""),"")</f>
        <v/>
      </c>
      <c r="AJ1214" s="89" t="str">
        <f>IFERROR(IF(Purchase!J1197 &lt;&gt;"",Purchase!J1197,""),"")</f>
        <v/>
      </c>
      <c r="AK1214" s="101" t="str">
        <f t="shared" si="43"/>
        <v/>
      </c>
      <c r="BD1214" s="94" t="str">
        <f>IFERROR(IF(Sale!A1198 &lt;&gt; "", Sale!A1198, ""), "")</f>
        <v/>
      </c>
      <c r="BE1214" s="88" t="str">
        <f>IFERROR(IF(Sale!B1198 &lt;&gt; "", Sale!B1198, ""), "")</f>
        <v/>
      </c>
      <c r="BF1214" s="88" t="str">
        <f>IFERROR(IF(Sale!C1198 &lt;&gt; "", Sale!C1198, ""), "")</f>
        <v/>
      </c>
      <c r="BG1214" s="88" t="str">
        <f>IFERROR(IF(Sale!D1198 &lt;&gt; "", Sale!D1198, ""), "")</f>
        <v/>
      </c>
      <c r="BH1214" s="88" t="str">
        <f>IFERROR(IF(Sale!E1198 &lt;&gt; "", Sale!E1198, ""), "")</f>
        <v/>
      </c>
      <c r="BI1214" s="88" t="str">
        <f>IFERROR(IF(Sale!F1198 &lt;&gt; "", Sale!F1198, ""), "")</f>
        <v/>
      </c>
      <c r="BJ1214" s="88" t="str">
        <f>IFERROR(IF(Sale!G1198 &lt;&gt; "", Sale!G1198, ""), "")</f>
        <v/>
      </c>
      <c r="BK1214" s="88" t="str">
        <f>IFERROR(IF(Sale!H1198 &lt;&gt; "", Sale!H1198, ""), "")</f>
        <v/>
      </c>
      <c r="BL1214" s="88" t="str">
        <f>IFERROR(IF(Sale!I1198 &lt;&gt; "", Sale!I1198, ""), "")</f>
        <v/>
      </c>
      <c r="BM1214" s="88" t="str">
        <f>IFERROR(IF(Sale!J1198 &lt;&gt; "", Sale!J1198, ""), "")</f>
        <v/>
      </c>
      <c r="BN1214" s="88" t="str">
        <f>IFERROR(IF(Sale!K1198 &lt;&gt; "", Sale!K1198, ""), "")</f>
        <v/>
      </c>
      <c r="BO1214" s="88" t="str">
        <f>IFERROR(IF(Sale!L1198 &lt;&gt; "", Sale!L1198, ""), "")</f>
        <v/>
      </c>
      <c r="BP1214" s="88" t="str">
        <f>IFERROR(IF(Sale!M1198 &lt;&gt; "", Sale!M1198, ""), "")</f>
        <v/>
      </c>
      <c r="BQ1214" s="88" t="str">
        <f>IFERROR(IF(Sale!N1198 &lt;&gt; "", Sale!N1198, ""), "")</f>
        <v/>
      </c>
      <c r="BR1214" s="88" t="str">
        <f>IFERROR(IF(Sale!O1198 &lt;&gt; "", Sale!O1198, ""), "")</f>
        <v/>
      </c>
    </row>
    <row r="1215" spans="26:70">
      <c r="Z1215" s="101" t="str">
        <f>IF(AB1215 &lt;&gt; "", (COUNTIF($AB$19:AB1215,AB1215)&amp;"_"&amp;AB1215),"")</f>
        <v/>
      </c>
      <c r="AA1215" s="125" t="str">
        <f>IFERROR(IF(Purchase!A1198 &lt;&gt;"",Purchase!A1198,""),"")</f>
        <v/>
      </c>
      <c r="AB1215" s="101" t="str">
        <f>IFERROR(IF(Purchase!B1198 &lt;&gt;"",Purchase!B1198,""),"")</f>
        <v/>
      </c>
      <c r="AC1215" s="101" t="str">
        <f>IFERROR(IF(Purchase!C1198 &lt;&gt;"",Purchase!C1198,""),"")</f>
        <v/>
      </c>
      <c r="AD1215" s="89" t="str">
        <f>IFERROR(IF(Purchase!D1198 &lt;&gt;"",Purchase!D1198,""),"")</f>
        <v/>
      </c>
      <c r="AE1215" s="89" t="str">
        <f>IFERROR(IF(Purchase!E1198 &lt;&gt;"",Purchase!E1198,""),"")</f>
        <v/>
      </c>
      <c r="AF1215" s="89" t="str">
        <f>IFERROR(IF(Purchase!F1198 &lt;&gt;"",Purchase!F1198,""),"")</f>
        <v/>
      </c>
      <c r="AG1215" s="89" t="str">
        <f>IFERROR(IF(Purchase!G1198 &lt;&gt;"",Purchase!G1198,""),"")</f>
        <v/>
      </c>
      <c r="AH1215" s="89" t="str">
        <f>IFERROR(IF(Purchase!H1198 &lt;&gt;"",Purchase!H1198,""),"")</f>
        <v/>
      </c>
      <c r="AI1215" s="89" t="str">
        <f>IFERROR(IF(Purchase!I1198 &lt;&gt;"",Purchase!I1198,""),"")</f>
        <v/>
      </c>
      <c r="AJ1215" s="89" t="str">
        <f>IFERROR(IF(Purchase!J1198 &lt;&gt;"",Purchase!J1198,""),"")</f>
        <v/>
      </c>
      <c r="AK1215" s="101" t="str">
        <f t="shared" si="43"/>
        <v/>
      </c>
      <c r="BD1215" s="94" t="str">
        <f>IFERROR(IF(Sale!A1199 &lt;&gt; "", Sale!A1199, ""), "")</f>
        <v/>
      </c>
      <c r="BE1215" s="88" t="str">
        <f>IFERROR(IF(Sale!B1199 &lt;&gt; "", Sale!B1199, ""), "")</f>
        <v/>
      </c>
      <c r="BF1215" s="88" t="str">
        <f>IFERROR(IF(Sale!C1199 &lt;&gt; "", Sale!C1199, ""), "")</f>
        <v/>
      </c>
      <c r="BG1215" s="88" t="str">
        <f>IFERROR(IF(Sale!D1199 &lt;&gt; "", Sale!D1199, ""), "")</f>
        <v/>
      </c>
      <c r="BH1215" s="88" t="str">
        <f>IFERROR(IF(Sale!E1199 &lt;&gt; "", Sale!E1199, ""), "")</f>
        <v/>
      </c>
      <c r="BI1215" s="88" t="str">
        <f>IFERROR(IF(Sale!F1199 &lt;&gt; "", Sale!F1199, ""), "")</f>
        <v/>
      </c>
      <c r="BJ1215" s="88" t="str">
        <f>IFERROR(IF(Sale!G1199 &lt;&gt; "", Sale!G1199, ""), "")</f>
        <v/>
      </c>
      <c r="BK1215" s="88" t="str">
        <f>IFERROR(IF(Sale!H1199 &lt;&gt; "", Sale!H1199, ""), "")</f>
        <v/>
      </c>
      <c r="BL1215" s="88" t="str">
        <f>IFERROR(IF(Sale!I1199 &lt;&gt; "", Sale!I1199, ""), "")</f>
        <v/>
      </c>
      <c r="BM1215" s="88" t="str">
        <f>IFERROR(IF(Sale!J1199 &lt;&gt; "", Sale!J1199, ""), "")</f>
        <v/>
      </c>
      <c r="BN1215" s="88" t="str">
        <f>IFERROR(IF(Sale!K1199 &lt;&gt; "", Sale!K1199, ""), "")</f>
        <v/>
      </c>
      <c r="BO1215" s="88" t="str">
        <f>IFERROR(IF(Sale!L1199 &lt;&gt; "", Sale!L1199, ""), "")</f>
        <v/>
      </c>
      <c r="BP1215" s="88" t="str">
        <f>IFERROR(IF(Sale!M1199 &lt;&gt; "", Sale!M1199, ""), "")</f>
        <v/>
      </c>
      <c r="BQ1215" s="88" t="str">
        <f>IFERROR(IF(Sale!N1199 &lt;&gt; "", Sale!N1199, ""), "")</f>
        <v/>
      </c>
      <c r="BR1215" s="88" t="str">
        <f>IFERROR(IF(Sale!O1199 &lt;&gt; "", Sale!O1199, ""), "")</f>
        <v/>
      </c>
    </row>
    <row r="1216" spans="26:70">
      <c r="Z1216" s="101" t="str">
        <f>IF(AB1216 &lt;&gt; "", (COUNTIF($AB$19:AB1216,AB1216)&amp;"_"&amp;AB1216),"")</f>
        <v/>
      </c>
      <c r="AA1216" s="125" t="str">
        <f>IFERROR(IF(Purchase!A1199 &lt;&gt;"",Purchase!A1199,""),"")</f>
        <v/>
      </c>
      <c r="AB1216" s="101" t="str">
        <f>IFERROR(IF(Purchase!B1199 &lt;&gt;"",Purchase!B1199,""),"")</f>
        <v/>
      </c>
      <c r="AC1216" s="101" t="str">
        <f>IFERROR(IF(Purchase!C1199 &lt;&gt;"",Purchase!C1199,""),"")</f>
        <v/>
      </c>
      <c r="AD1216" s="89" t="str">
        <f>IFERROR(IF(Purchase!D1199 &lt;&gt;"",Purchase!D1199,""),"")</f>
        <v/>
      </c>
      <c r="AE1216" s="89" t="str">
        <f>IFERROR(IF(Purchase!E1199 &lt;&gt;"",Purchase!E1199,""),"")</f>
        <v/>
      </c>
      <c r="AF1216" s="89" t="str">
        <f>IFERROR(IF(Purchase!F1199 &lt;&gt;"",Purchase!F1199,""),"")</f>
        <v/>
      </c>
      <c r="AG1216" s="89" t="str">
        <f>IFERROR(IF(Purchase!G1199 &lt;&gt;"",Purchase!G1199,""),"")</f>
        <v/>
      </c>
      <c r="AH1216" s="89" t="str">
        <f>IFERROR(IF(Purchase!H1199 &lt;&gt;"",Purchase!H1199,""),"")</f>
        <v/>
      </c>
      <c r="AI1216" s="89" t="str">
        <f>IFERROR(IF(Purchase!I1199 &lt;&gt;"",Purchase!I1199,""),"")</f>
        <v/>
      </c>
      <c r="AJ1216" s="89" t="str">
        <f>IFERROR(IF(Purchase!J1199 &lt;&gt;"",Purchase!J1199,""),"")</f>
        <v/>
      </c>
      <c r="AK1216" s="101" t="str">
        <f t="shared" si="43"/>
        <v/>
      </c>
      <c r="BD1216" s="94" t="str">
        <f>IFERROR(IF(Sale!A1200 &lt;&gt; "", Sale!A1200, ""), "")</f>
        <v/>
      </c>
      <c r="BE1216" s="88" t="str">
        <f>IFERROR(IF(Sale!B1200 &lt;&gt; "", Sale!B1200, ""), "")</f>
        <v/>
      </c>
      <c r="BF1216" s="88" t="str">
        <f>IFERROR(IF(Sale!C1200 &lt;&gt; "", Sale!C1200, ""), "")</f>
        <v/>
      </c>
      <c r="BG1216" s="88" t="str">
        <f>IFERROR(IF(Sale!D1200 &lt;&gt; "", Sale!D1200, ""), "")</f>
        <v/>
      </c>
      <c r="BH1216" s="88" t="str">
        <f>IFERROR(IF(Sale!E1200 &lt;&gt; "", Sale!E1200, ""), "")</f>
        <v/>
      </c>
      <c r="BI1216" s="88" t="str">
        <f>IFERROR(IF(Sale!F1200 &lt;&gt; "", Sale!F1200, ""), "")</f>
        <v/>
      </c>
      <c r="BJ1216" s="88" t="str">
        <f>IFERROR(IF(Sale!G1200 &lt;&gt; "", Sale!G1200, ""), "")</f>
        <v/>
      </c>
      <c r="BK1216" s="88" t="str">
        <f>IFERROR(IF(Sale!H1200 &lt;&gt; "", Sale!H1200, ""), "")</f>
        <v/>
      </c>
      <c r="BL1216" s="88" t="str">
        <f>IFERROR(IF(Sale!I1200 &lt;&gt; "", Sale!I1200, ""), "")</f>
        <v/>
      </c>
      <c r="BM1216" s="88" t="str">
        <f>IFERROR(IF(Sale!J1200 &lt;&gt; "", Sale!J1200, ""), "")</f>
        <v/>
      </c>
      <c r="BN1216" s="88" t="str">
        <f>IFERROR(IF(Sale!K1200 &lt;&gt; "", Sale!K1200, ""), "")</f>
        <v/>
      </c>
      <c r="BO1216" s="88" t="str">
        <f>IFERROR(IF(Sale!L1200 &lt;&gt; "", Sale!L1200, ""), "")</f>
        <v/>
      </c>
      <c r="BP1216" s="88" t="str">
        <f>IFERROR(IF(Sale!M1200 &lt;&gt; "", Sale!M1200, ""), "")</f>
        <v/>
      </c>
      <c r="BQ1216" s="88" t="str">
        <f>IFERROR(IF(Sale!N1200 &lt;&gt; "", Sale!N1200, ""), "")</f>
        <v/>
      </c>
      <c r="BR1216" s="88" t="str">
        <f>IFERROR(IF(Sale!O1200 &lt;&gt; "", Sale!O1200, ""), "")</f>
        <v/>
      </c>
    </row>
    <row r="1217" spans="26:70">
      <c r="Z1217" s="101" t="str">
        <f>IF(AB1217 &lt;&gt; "", (COUNTIF($AB$19:AB1217,AB1217)&amp;"_"&amp;AB1217),"")</f>
        <v/>
      </c>
      <c r="AA1217" s="125" t="str">
        <f>IFERROR(IF(Purchase!A1200 &lt;&gt;"",Purchase!A1200,""),"")</f>
        <v/>
      </c>
      <c r="AB1217" s="101" t="str">
        <f>IFERROR(IF(Purchase!B1200 &lt;&gt;"",Purchase!B1200,""),"")</f>
        <v/>
      </c>
      <c r="AC1217" s="101" t="str">
        <f>IFERROR(IF(Purchase!C1200 &lt;&gt;"",Purchase!C1200,""),"")</f>
        <v/>
      </c>
      <c r="AD1217" s="89" t="str">
        <f>IFERROR(IF(Purchase!D1200 &lt;&gt;"",Purchase!D1200,""),"")</f>
        <v/>
      </c>
      <c r="AE1217" s="89" t="str">
        <f>IFERROR(IF(Purchase!E1200 &lt;&gt;"",Purchase!E1200,""),"")</f>
        <v/>
      </c>
      <c r="AF1217" s="89" t="str">
        <f>IFERROR(IF(Purchase!F1200 &lt;&gt;"",Purchase!F1200,""),"")</f>
        <v/>
      </c>
      <c r="AG1217" s="89" t="str">
        <f>IFERROR(IF(Purchase!G1200 &lt;&gt;"",Purchase!G1200,""),"")</f>
        <v/>
      </c>
      <c r="AH1217" s="89" t="str">
        <f>IFERROR(IF(Purchase!H1200 &lt;&gt;"",Purchase!H1200,""),"")</f>
        <v/>
      </c>
      <c r="AI1217" s="89" t="str">
        <f>IFERROR(IF(Purchase!I1200 &lt;&gt;"",Purchase!I1200,""),"")</f>
        <v/>
      </c>
      <c r="AJ1217" s="89" t="str">
        <f>IFERROR(IF(Purchase!J1200 &lt;&gt;"",Purchase!J1200,""),"")</f>
        <v/>
      </c>
      <c r="AK1217" s="101" t="str">
        <f t="shared" si="43"/>
        <v/>
      </c>
      <c r="BD1217" s="94" t="str">
        <f>IFERROR(IF(Sale!A1201 &lt;&gt; "", Sale!A1201, ""), "")</f>
        <v/>
      </c>
      <c r="BE1217" s="88" t="str">
        <f>IFERROR(IF(Sale!B1201 &lt;&gt; "", Sale!B1201, ""), "")</f>
        <v/>
      </c>
      <c r="BF1217" s="88" t="str">
        <f>IFERROR(IF(Sale!C1201 &lt;&gt; "", Sale!C1201, ""), "")</f>
        <v/>
      </c>
      <c r="BG1217" s="88" t="str">
        <f>IFERROR(IF(Sale!D1201 &lt;&gt; "", Sale!D1201, ""), "")</f>
        <v/>
      </c>
      <c r="BH1217" s="88" t="str">
        <f>IFERROR(IF(Sale!E1201 &lt;&gt; "", Sale!E1201, ""), "")</f>
        <v/>
      </c>
      <c r="BI1217" s="88" t="str">
        <f>IFERROR(IF(Sale!F1201 &lt;&gt; "", Sale!F1201, ""), "")</f>
        <v/>
      </c>
      <c r="BJ1217" s="88" t="str">
        <f>IFERROR(IF(Sale!G1201 &lt;&gt; "", Sale!G1201, ""), "")</f>
        <v/>
      </c>
      <c r="BK1217" s="88" t="str">
        <f>IFERROR(IF(Sale!H1201 &lt;&gt; "", Sale!H1201, ""), "")</f>
        <v/>
      </c>
      <c r="BL1217" s="88" t="str">
        <f>IFERROR(IF(Sale!I1201 &lt;&gt; "", Sale!I1201, ""), "")</f>
        <v/>
      </c>
      <c r="BM1217" s="88" t="str">
        <f>IFERROR(IF(Sale!J1201 &lt;&gt; "", Sale!J1201, ""), "")</f>
        <v/>
      </c>
      <c r="BN1217" s="88" t="str">
        <f>IFERROR(IF(Sale!K1201 &lt;&gt; "", Sale!K1201, ""), "")</f>
        <v/>
      </c>
      <c r="BO1217" s="88" t="str">
        <f>IFERROR(IF(Sale!L1201 &lt;&gt; "", Sale!L1201, ""), "")</f>
        <v/>
      </c>
      <c r="BP1217" s="88" t="str">
        <f>IFERROR(IF(Sale!M1201 &lt;&gt; "", Sale!M1201, ""), "")</f>
        <v/>
      </c>
      <c r="BQ1217" s="88" t="str">
        <f>IFERROR(IF(Sale!N1201 &lt;&gt; "", Sale!N1201, ""), "")</f>
        <v/>
      </c>
      <c r="BR1217" s="88" t="str">
        <f>IFERROR(IF(Sale!O1201 &lt;&gt; "", Sale!O1201, ""), "")</f>
        <v/>
      </c>
    </row>
    <row r="1218" spans="26:70">
      <c r="Z1218" s="101" t="str">
        <f>IF(AB1218 &lt;&gt; "", (COUNTIF($AB$19:AB1218,AB1218)&amp;"_"&amp;AB1218),"")</f>
        <v/>
      </c>
      <c r="AA1218" s="125" t="str">
        <f>IFERROR(IF(Purchase!A1201 &lt;&gt;"",Purchase!A1201,""),"")</f>
        <v/>
      </c>
      <c r="AB1218" s="101" t="str">
        <f>IFERROR(IF(Purchase!B1201 &lt;&gt;"",Purchase!B1201,""),"")</f>
        <v/>
      </c>
      <c r="AC1218" s="101" t="str">
        <f>IFERROR(IF(Purchase!C1201 &lt;&gt;"",Purchase!C1201,""),"")</f>
        <v/>
      </c>
      <c r="AD1218" s="89" t="str">
        <f>IFERROR(IF(Purchase!D1201 &lt;&gt;"",Purchase!D1201,""),"")</f>
        <v/>
      </c>
      <c r="AE1218" s="89" t="str">
        <f>IFERROR(IF(Purchase!E1201 &lt;&gt;"",Purchase!E1201,""),"")</f>
        <v/>
      </c>
      <c r="AF1218" s="89" t="str">
        <f>IFERROR(IF(Purchase!F1201 &lt;&gt;"",Purchase!F1201,""),"")</f>
        <v/>
      </c>
      <c r="AG1218" s="89" t="str">
        <f>IFERROR(IF(Purchase!G1201 &lt;&gt;"",Purchase!G1201,""),"")</f>
        <v/>
      </c>
      <c r="AH1218" s="89" t="str">
        <f>IFERROR(IF(Purchase!H1201 &lt;&gt;"",Purchase!H1201,""),"")</f>
        <v/>
      </c>
      <c r="AI1218" s="89" t="str">
        <f>IFERROR(IF(Purchase!I1201 &lt;&gt;"",Purchase!I1201,""),"")</f>
        <v/>
      </c>
      <c r="AJ1218" s="89" t="str">
        <f>IFERROR(IF(Purchase!J1201 &lt;&gt;"",Purchase!J1201,""),"")</f>
        <v/>
      </c>
      <c r="AK1218" s="101" t="str">
        <f t="shared" si="43"/>
        <v/>
      </c>
      <c r="BD1218" s="94" t="str">
        <f>IFERROR(IF(Sale!A1202 &lt;&gt; "", Sale!A1202, ""), "")</f>
        <v/>
      </c>
      <c r="BE1218" s="88" t="str">
        <f>IFERROR(IF(Sale!B1202 &lt;&gt; "", Sale!B1202, ""), "")</f>
        <v/>
      </c>
      <c r="BF1218" s="88" t="str">
        <f>IFERROR(IF(Sale!C1202 &lt;&gt; "", Sale!C1202, ""), "")</f>
        <v/>
      </c>
      <c r="BG1218" s="88" t="str">
        <f>IFERROR(IF(Sale!D1202 &lt;&gt; "", Sale!D1202, ""), "")</f>
        <v/>
      </c>
      <c r="BH1218" s="88" t="str">
        <f>IFERROR(IF(Sale!E1202 &lt;&gt; "", Sale!E1202, ""), "")</f>
        <v/>
      </c>
      <c r="BI1218" s="88" t="str">
        <f>IFERROR(IF(Sale!F1202 &lt;&gt; "", Sale!F1202, ""), "")</f>
        <v/>
      </c>
      <c r="BJ1218" s="88" t="str">
        <f>IFERROR(IF(Sale!G1202 &lt;&gt; "", Sale!G1202, ""), "")</f>
        <v/>
      </c>
      <c r="BK1218" s="88" t="str">
        <f>IFERROR(IF(Sale!H1202 &lt;&gt; "", Sale!H1202, ""), "")</f>
        <v/>
      </c>
      <c r="BL1218" s="88" t="str">
        <f>IFERROR(IF(Sale!I1202 &lt;&gt; "", Sale!I1202, ""), "")</f>
        <v/>
      </c>
      <c r="BM1218" s="88" t="str">
        <f>IFERROR(IF(Sale!J1202 &lt;&gt; "", Sale!J1202, ""), "")</f>
        <v/>
      </c>
      <c r="BN1218" s="88" t="str">
        <f>IFERROR(IF(Sale!K1202 &lt;&gt; "", Sale!K1202, ""), "")</f>
        <v/>
      </c>
      <c r="BO1218" s="88" t="str">
        <f>IFERROR(IF(Sale!L1202 &lt;&gt; "", Sale!L1202, ""), "")</f>
        <v/>
      </c>
      <c r="BP1218" s="88" t="str">
        <f>IFERROR(IF(Sale!M1202 &lt;&gt; "", Sale!M1202, ""), "")</f>
        <v/>
      </c>
      <c r="BQ1218" s="88" t="str">
        <f>IFERROR(IF(Sale!N1202 &lt;&gt; "", Sale!N1202, ""), "")</f>
        <v/>
      </c>
      <c r="BR1218" s="88" t="str">
        <f>IFERROR(IF(Sale!O1202 &lt;&gt; "", Sale!O1202, ""), "")</f>
        <v/>
      </c>
    </row>
    <row r="1219" spans="26:70">
      <c r="Z1219" s="101" t="str">
        <f>IF(AB1219 &lt;&gt; "", (COUNTIF($AB$19:AB1219,AB1219)&amp;"_"&amp;AB1219),"")</f>
        <v/>
      </c>
      <c r="AA1219" s="125" t="str">
        <f>IFERROR(IF(Purchase!A1202 &lt;&gt;"",Purchase!A1202,""),"")</f>
        <v/>
      </c>
      <c r="AB1219" s="101" t="str">
        <f>IFERROR(IF(Purchase!B1202 &lt;&gt;"",Purchase!B1202,""),"")</f>
        <v/>
      </c>
      <c r="AC1219" s="101" t="str">
        <f>IFERROR(IF(Purchase!C1202 &lt;&gt;"",Purchase!C1202,""),"")</f>
        <v/>
      </c>
      <c r="AD1219" s="89" t="str">
        <f>IFERROR(IF(Purchase!D1202 &lt;&gt;"",Purchase!D1202,""),"")</f>
        <v/>
      </c>
      <c r="AE1219" s="89" t="str">
        <f>IFERROR(IF(Purchase!E1202 &lt;&gt;"",Purchase!E1202,""),"")</f>
        <v/>
      </c>
      <c r="AF1219" s="89" t="str">
        <f>IFERROR(IF(Purchase!F1202 &lt;&gt;"",Purchase!F1202,""),"")</f>
        <v/>
      </c>
      <c r="AG1219" s="89" t="str">
        <f>IFERROR(IF(Purchase!G1202 &lt;&gt;"",Purchase!G1202,""),"")</f>
        <v/>
      </c>
      <c r="AH1219" s="89" t="str">
        <f>IFERROR(IF(Purchase!H1202 &lt;&gt;"",Purchase!H1202,""),"")</f>
        <v/>
      </c>
      <c r="AI1219" s="89" t="str">
        <f>IFERROR(IF(Purchase!I1202 &lt;&gt;"",Purchase!I1202,""),"")</f>
        <v/>
      </c>
      <c r="AJ1219" s="89" t="str">
        <f>IFERROR(IF(Purchase!J1202 &lt;&gt;"",Purchase!J1202,""),"")</f>
        <v/>
      </c>
      <c r="AK1219" s="101" t="str">
        <f t="shared" si="43"/>
        <v/>
      </c>
      <c r="BD1219" s="94" t="str">
        <f>IFERROR(IF(Sale!A1203 &lt;&gt; "", Sale!A1203, ""), "")</f>
        <v/>
      </c>
      <c r="BE1219" s="88" t="str">
        <f>IFERROR(IF(Sale!B1203 &lt;&gt; "", Sale!B1203, ""), "")</f>
        <v/>
      </c>
      <c r="BF1219" s="88" t="str">
        <f>IFERROR(IF(Sale!C1203 &lt;&gt; "", Sale!C1203, ""), "")</f>
        <v/>
      </c>
      <c r="BG1219" s="88" t="str">
        <f>IFERROR(IF(Sale!D1203 &lt;&gt; "", Sale!D1203, ""), "")</f>
        <v/>
      </c>
      <c r="BH1219" s="88" t="str">
        <f>IFERROR(IF(Sale!E1203 &lt;&gt; "", Sale!E1203, ""), "")</f>
        <v/>
      </c>
      <c r="BI1219" s="88" t="str">
        <f>IFERROR(IF(Sale!F1203 &lt;&gt; "", Sale!F1203, ""), "")</f>
        <v/>
      </c>
      <c r="BJ1219" s="88" t="str">
        <f>IFERROR(IF(Sale!G1203 &lt;&gt; "", Sale!G1203, ""), "")</f>
        <v/>
      </c>
      <c r="BK1219" s="88" t="str">
        <f>IFERROR(IF(Sale!H1203 &lt;&gt; "", Sale!H1203, ""), "")</f>
        <v/>
      </c>
      <c r="BL1219" s="88" t="str">
        <f>IFERROR(IF(Sale!I1203 &lt;&gt; "", Sale!I1203, ""), "")</f>
        <v/>
      </c>
      <c r="BM1219" s="88" t="str">
        <f>IFERROR(IF(Sale!J1203 &lt;&gt; "", Sale!J1203, ""), "")</f>
        <v/>
      </c>
      <c r="BN1219" s="88" t="str">
        <f>IFERROR(IF(Sale!K1203 &lt;&gt; "", Sale!K1203, ""), "")</f>
        <v/>
      </c>
      <c r="BO1219" s="88" t="str">
        <f>IFERROR(IF(Sale!L1203 &lt;&gt; "", Sale!L1203, ""), "")</f>
        <v/>
      </c>
      <c r="BP1219" s="88" t="str">
        <f>IFERROR(IF(Sale!M1203 &lt;&gt; "", Sale!M1203, ""), "")</f>
        <v/>
      </c>
      <c r="BQ1219" s="88" t="str">
        <f>IFERROR(IF(Sale!N1203 &lt;&gt; "", Sale!N1203, ""), "")</f>
        <v/>
      </c>
      <c r="BR1219" s="88" t="str">
        <f>IFERROR(IF(Sale!O1203 &lt;&gt; "", Sale!O1203, ""), "")</f>
        <v/>
      </c>
    </row>
    <row r="1220" spans="26:70">
      <c r="Z1220" s="101" t="str">
        <f>IF(AB1220 &lt;&gt; "", (COUNTIF($AB$19:AB1220,AB1220)&amp;"_"&amp;AB1220),"")</f>
        <v/>
      </c>
      <c r="AA1220" s="125" t="str">
        <f>IFERROR(IF(Purchase!A1203 &lt;&gt;"",Purchase!A1203,""),"")</f>
        <v/>
      </c>
      <c r="AB1220" s="101" t="str">
        <f>IFERROR(IF(Purchase!B1203 &lt;&gt;"",Purchase!B1203,""),"")</f>
        <v/>
      </c>
      <c r="AC1220" s="101" t="str">
        <f>IFERROR(IF(Purchase!C1203 &lt;&gt;"",Purchase!C1203,""),"")</f>
        <v/>
      </c>
      <c r="AD1220" s="89" t="str">
        <f>IFERROR(IF(Purchase!D1203 &lt;&gt;"",Purchase!D1203,""),"")</f>
        <v/>
      </c>
      <c r="AE1220" s="89" t="str">
        <f>IFERROR(IF(Purchase!E1203 &lt;&gt;"",Purchase!E1203,""),"")</f>
        <v/>
      </c>
      <c r="AF1220" s="89" t="str">
        <f>IFERROR(IF(Purchase!F1203 &lt;&gt;"",Purchase!F1203,""),"")</f>
        <v/>
      </c>
      <c r="AG1220" s="89" t="str">
        <f>IFERROR(IF(Purchase!G1203 &lt;&gt;"",Purchase!G1203,""),"")</f>
        <v/>
      </c>
      <c r="AH1220" s="89" t="str">
        <f>IFERROR(IF(Purchase!H1203 &lt;&gt;"",Purchase!H1203,""),"")</f>
        <v/>
      </c>
      <c r="AI1220" s="89" t="str">
        <f>IFERROR(IF(Purchase!I1203 &lt;&gt;"",Purchase!I1203,""),"")</f>
        <v/>
      </c>
      <c r="AJ1220" s="89" t="str">
        <f>IFERROR(IF(Purchase!J1203 &lt;&gt;"",Purchase!J1203,""),"")</f>
        <v/>
      </c>
      <c r="AK1220" s="101" t="str">
        <f t="shared" si="43"/>
        <v/>
      </c>
      <c r="BD1220" s="94" t="str">
        <f>IFERROR(IF(Sale!A1204 &lt;&gt; "", Sale!A1204, ""), "")</f>
        <v/>
      </c>
      <c r="BE1220" s="88" t="str">
        <f>IFERROR(IF(Sale!B1204 &lt;&gt; "", Sale!B1204, ""), "")</f>
        <v/>
      </c>
      <c r="BF1220" s="88" t="str">
        <f>IFERROR(IF(Sale!C1204 &lt;&gt; "", Sale!C1204, ""), "")</f>
        <v/>
      </c>
      <c r="BG1220" s="88" t="str">
        <f>IFERROR(IF(Sale!D1204 &lt;&gt; "", Sale!D1204, ""), "")</f>
        <v/>
      </c>
      <c r="BH1220" s="88" t="str">
        <f>IFERROR(IF(Sale!E1204 &lt;&gt; "", Sale!E1204, ""), "")</f>
        <v/>
      </c>
      <c r="BI1220" s="88" t="str">
        <f>IFERROR(IF(Sale!F1204 &lt;&gt; "", Sale!F1204, ""), "")</f>
        <v/>
      </c>
      <c r="BJ1220" s="88" t="str">
        <f>IFERROR(IF(Sale!G1204 &lt;&gt; "", Sale!G1204, ""), "")</f>
        <v/>
      </c>
      <c r="BK1220" s="88" t="str">
        <f>IFERROR(IF(Sale!H1204 &lt;&gt; "", Sale!H1204, ""), "")</f>
        <v/>
      </c>
      <c r="BL1220" s="88" t="str">
        <f>IFERROR(IF(Sale!I1204 &lt;&gt; "", Sale!I1204, ""), "")</f>
        <v/>
      </c>
      <c r="BM1220" s="88" t="str">
        <f>IFERROR(IF(Sale!J1204 &lt;&gt; "", Sale!J1204, ""), "")</f>
        <v/>
      </c>
      <c r="BN1220" s="88" t="str">
        <f>IFERROR(IF(Sale!K1204 &lt;&gt; "", Sale!K1204, ""), "")</f>
        <v/>
      </c>
      <c r="BO1220" s="88" t="str">
        <f>IFERROR(IF(Sale!L1204 &lt;&gt; "", Sale!L1204, ""), "")</f>
        <v/>
      </c>
      <c r="BP1220" s="88" t="str">
        <f>IFERROR(IF(Sale!M1204 &lt;&gt; "", Sale!M1204, ""), "")</f>
        <v/>
      </c>
      <c r="BQ1220" s="88" t="str">
        <f>IFERROR(IF(Sale!N1204 &lt;&gt; "", Sale!N1204, ""), "")</f>
        <v/>
      </c>
      <c r="BR1220" s="88" t="str">
        <f>IFERROR(IF(Sale!O1204 &lt;&gt; "", Sale!O1204, ""), "")</f>
        <v/>
      </c>
    </row>
    <row r="1221" spans="26:70">
      <c r="Z1221" s="101" t="str">
        <f>IF(AB1221 &lt;&gt; "", (COUNTIF($AB$19:AB1221,AB1221)&amp;"_"&amp;AB1221),"")</f>
        <v/>
      </c>
      <c r="AA1221" s="125" t="str">
        <f>IFERROR(IF(Purchase!A1204 &lt;&gt;"",Purchase!A1204,""),"")</f>
        <v/>
      </c>
      <c r="AB1221" s="101" t="str">
        <f>IFERROR(IF(Purchase!B1204 &lt;&gt;"",Purchase!B1204,""),"")</f>
        <v/>
      </c>
      <c r="AC1221" s="101" t="str">
        <f>IFERROR(IF(Purchase!C1204 &lt;&gt;"",Purchase!C1204,""),"")</f>
        <v/>
      </c>
      <c r="AD1221" s="89" t="str">
        <f>IFERROR(IF(Purchase!D1204 &lt;&gt;"",Purchase!D1204,""),"")</f>
        <v/>
      </c>
      <c r="AE1221" s="89" t="str">
        <f>IFERROR(IF(Purchase!E1204 &lt;&gt;"",Purchase!E1204,""),"")</f>
        <v/>
      </c>
      <c r="AF1221" s="89" t="str">
        <f>IFERROR(IF(Purchase!F1204 &lt;&gt;"",Purchase!F1204,""),"")</f>
        <v/>
      </c>
      <c r="AG1221" s="89" t="str">
        <f>IFERROR(IF(Purchase!G1204 &lt;&gt;"",Purchase!G1204,""),"")</f>
        <v/>
      </c>
      <c r="AH1221" s="89" t="str">
        <f>IFERROR(IF(Purchase!H1204 &lt;&gt;"",Purchase!H1204,""),"")</f>
        <v/>
      </c>
      <c r="AI1221" s="89" t="str">
        <f>IFERROR(IF(Purchase!I1204 &lt;&gt;"",Purchase!I1204,""),"")</f>
        <v/>
      </c>
      <c r="AJ1221" s="89" t="str">
        <f>IFERROR(IF(Purchase!J1204 &lt;&gt;"",Purchase!J1204,""),"")</f>
        <v/>
      </c>
      <c r="AK1221" s="101" t="str">
        <f t="shared" si="43"/>
        <v/>
      </c>
      <c r="BD1221" s="94" t="str">
        <f>IFERROR(IF(Sale!A1205 &lt;&gt; "", Sale!A1205, ""), "")</f>
        <v/>
      </c>
      <c r="BE1221" s="88" t="str">
        <f>IFERROR(IF(Sale!B1205 &lt;&gt; "", Sale!B1205, ""), "")</f>
        <v/>
      </c>
      <c r="BF1221" s="88" t="str">
        <f>IFERROR(IF(Sale!C1205 &lt;&gt; "", Sale!C1205, ""), "")</f>
        <v/>
      </c>
      <c r="BG1221" s="88" t="str">
        <f>IFERROR(IF(Sale!D1205 &lt;&gt; "", Sale!D1205, ""), "")</f>
        <v/>
      </c>
      <c r="BH1221" s="88" t="str">
        <f>IFERROR(IF(Sale!E1205 &lt;&gt; "", Sale!E1205, ""), "")</f>
        <v/>
      </c>
      <c r="BI1221" s="88" t="str">
        <f>IFERROR(IF(Sale!F1205 &lt;&gt; "", Sale!F1205, ""), "")</f>
        <v/>
      </c>
      <c r="BJ1221" s="88" t="str">
        <f>IFERROR(IF(Sale!G1205 &lt;&gt; "", Sale!G1205, ""), "")</f>
        <v/>
      </c>
      <c r="BK1221" s="88" t="str">
        <f>IFERROR(IF(Sale!H1205 &lt;&gt; "", Sale!H1205, ""), "")</f>
        <v/>
      </c>
      <c r="BL1221" s="88" t="str">
        <f>IFERROR(IF(Sale!I1205 &lt;&gt; "", Sale!I1205, ""), "")</f>
        <v/>
      </c>
      <c r="BM1221" s="88" t="str">
        <f>IFERROR(IF(Sale!J1205 &lt;&gt; "", Sale!J1205, ""), "")</f>
        <v/>
      </c>
      <c r="BN1221" s="88" t="str">
        <f>IFERROR(IF(Sale!K1205 &lt;&gt; "", Sale!K1205, ""), "")</f>
        <v/>
      </c>
      <c r="BO1221" s="88" t="str">
        <f>IFERROR(IF(Sale!L1205 &lt;&gt; "", Sale!L1205, ""), "")</f>
        <v/>
      </c>
      <c r="BP1221" s="88" t="str">
        <f>IFERROR(IF(Sale!M1205 &lt;&gt; "", Sale!M1205, ""), "")</f>
        <v/>
      </c>
      <c r="BQ1221" s="88" t="str">
        <f>IFERROR(IF(Sale!N1205 &lt;&gt; "", Sale!N1205, ""), "")</f>
        <v/>
      </c>
      <c r="BR1221" s="88" t="str">
        <f>IFERROR(IF(Sale!O1205 &lt;&gt; "", Sale!O1205, ""), "")</f>
        <v/>
      </c>
    </row>
    <row r="1222" spans="26:70">
      <c r="Z1222" s="101" t="str">
        <f>IF(AB1222 &lt;&gt; "", (COUNTIF($AB$19:AB1222,AB1222)&amp;"_"&amp;AB1222),"")</f>
        <v/>
      </c>
      <c r="AA1222" s="125" t="str">
        <f>IFERROR(IF(Purchase!A1205 &lt;&gt;"",Purchase!A1205,""),"")</f>
        <v/>
      </c>
      <c r="AB1222" s="101" t="str">
        <f>IFERROR(IF(Purchase!B1205 &lt;&gt;"",Purchase!B1205,""),"")</f>
        <v/>
      </c>
      <c r="AC1222" s="101" t="str">
        <f>IFERROR(IF(Purchase!C1205 &lt;&gt;"",Purchase!C1205,""),"")</f>
        <v/>
      </c>
      <c r="AD1222" s="89" t="str">
        <f>IFERROR(IF(Purchase!D1205 &lt;&gt;"",Purchase!D1205,""),"")</f>
        <v/>
      </c>
      <c r="AE1222" s="89" t="str">
        <f>IFERROR(IF(Purchase!E1205 &lt;&gt;"",Purchase!E1205,""),"")</f>
        <v/>
      </c>
      <c r="AF1222" s="89" t="str">
        <f>IFERROR(IF(Purchase!F1205 &lt;&gt;"",Purchase!F1205,""),"")</f>
        <v/>
      </c>
      <c r="AG1222" s="89" t="str">
        <f>IFERROR(IF(Purchase!G1205 &lt;&gt;"",Purchase!G1205,""),"")</f>
        <v/>
      </c>
      <c r="AH1222" s="89" t="str">
        <f>IFERROR(IF(Purchase!H1205 &lt;&gt;"",Purchase!H1205,""),"")</f>
        <v/>
      </c>
      <c r="AI1222" s="89" t="str">
        <f>IFERROR(IF(Purchase!I1205 &lt;&gt;"",Purchase!I1205,""),"")</f>
        <v/>
      </c>
      <c r="AJ1222" s="89" t="str">
        <f>IFERROR(IF(Purchase!J1205 &lt;&gt;"",Purchase!J1205,""),"")</f>
        <v/>
      </c>
      <c r="AK1222" s="101" t="str">
        <f t="shared" si="43"/>
        <v/>
      </c>
      <c r="BD1222" s="94" t="str">
        <f>IFERROR(IF(Sale!A1206 &lt;&gt; "", Sale!A1206, ""), "")</f>
        <v/>
      </c>
      <c r="BE1222" s="88" t="str">
        <f>IFERROR(IF(Sale!B1206 &lt;&gt; "", Sale!B1206, ""), "")</f>
        <v/>
      </c>
      <c r="BF1222" s="88" t="str">
        <f>IFERROR(IF(Sale!C1206 &lt;&gt; "", Sale!C1206, ""), "")</f>
        <v/>
      </c>
      <c r="BG1222" s="88" t="str">
        <f>IFERROR(IF(Sale!D1206 &lt;&gt; "", Sale!D1206, ""), "")</f>
        <v/>
      </c>
      <c r="BH1222" s="88" t="str">
        <f>IFERROR(IF(Sale!E1206 &lt;&gt; "", Sale!E1206, ""), "")</f>
        <v/>
      </c>
      <c r="BI1222" s="88" t="str">
        <f>IFERROR(IF(Sale!F1206 &lt;&gt; "", Sale!F1206, ""), "")</f>
        <v/>
      </c>
      <c r="BJ1222" s="88" t="str">
        <f>IFERROR(IF(Sale!G1206 &lt;&gt; "", Sale!G1206, ""), "")</f>
        <v/>
      </c>
      <c r="BK1222" s="88" t="str">
        <f>IFERROR(IF(Sale!H1206 &lt;&gt; "", Sale!H1206, ""), "")</f>
        <v/>
      </c>
      <c r="BL1222" s="88" t="str">
        <f>IFERROR(IF(Sale!I1206 &lt;&gt; "", Sale!I1206, ""), "")</f>
        <v/>
      </c>
      <c r="BM1222" s="88" t="str">
        <f>IFERROR(IF(Sale!J1206 &lt;&gt; "", Sale!J1206, ""), "")</f>
        <v/>
      </c>
      <c r="BN1222" s="88" t="str">
        <f>IFERROR(IF(Sale!K1206 &lt;&gt; "", Sale!K1206, ""), "")</f>
        <v/>
      </c>
      <c r="BO1222" s="88" t="str">
        <f>IFERROR(IF(Sale!L1206 &lt;&gt; "", Sale!L1206, ""), "")</f>
        <v/>
      </c>
      <c r="BP1222" s="88" t="str">
        <f>IFERROR(IF(Sale!M1206 &lt;&gt; "", Sale!M1206, ""), "")</f>
        <v/>
      </c>
      <c r="BQ1222" s="88" t="str">
        <f>IFERROR(IF(Sale!N1206 &lt;&gt; "", Sale!N1206, ""), "")</f>
        <v/>
      </c>
      <c r="BR1222" s="88" t="str">
        <f>IFERROR(IF(Sale!O1206 &lt;&gt; "", Sale!O1206, ""), "")</f>
        <v/>
      </c>
    </row>
    <row r="1223" spans="26:70">
      <c r="Z1223" s="101" t="str">
        <f>IF(AB1223 &lt;&gt; "", (COUNTIF($AB$19:AB1223,AB1223)&amp;"_"&amp;AB1223),"")</f>
        <v/>
      </c>
      <c r="AA1223" s="125" t="str">
        <f>IFERROR(IF(Purchase!A1206 &lt;&gt;"",Purchase!A1206,""),"")</f>
        <v/>
      </c>
      <c r="AB1223" s="101" t="str">
        <f>IFERROR(IF(Purchase!B1206 &lt;&gt;"",Purchase!B1206,""),"")</f>
        <v/>
      </c>
      <c r="AC1223" s="101" t="str">
        <f>IFERROR(IF(Purchase!C1206 &lt;&gt;"",Purchase!C1206,""),"")</f>
        <v/>
      </c>
      <c r="AD1223" s="89" t="str">
        <f>IFERROR(IF(Purchase!D1206 &lt;&gt;"",Purchase!D1206,""),"")</f>
        <v/>
      </c>
      <c r="AE1223" s="89" t="str">
        <f>IFERROR(IF(Purchase!E1206 &lt;&gt;"",Purchase!E1206,""),"")</f>
        <v/>
      </c>
      <c r="AF1223" s="89" t="str">
        <f>IFERROR(IF(Purchase!F1206 &lt;&gt;"",Purchase!F1206,""),"")</f>
        <v/>
      </c>
      <c r="AG1223" s="89" t="str">
        <f>IFERROR(IF(Purchase!G1206 &lt;&gt;"",Purchase!G1206,""),"")</f>
        <v/>
      </c>
      <c r="AH1223" s="89" t="str">
        <f>IFERROR(IF(Purchase!H1206 &lt;&gt;"",Purchase!H1206,""),"")</f>
        <v/>
      </c>
      <c r="AI1223" s="89" t="str">
        <f>IFERROR(IF(Purchase!I1206 &lt;&gt;"",Purchase!I1206,""),"")</f>
        <v/>
      </c>
      <c r="AJ1223" s="89" t="str">
        <f>IFERROR(IF(Purchase!J1206 &lt;&gt;"",Purchase!J1206,""),"")</f>
        <v/>
      </c>
      <c r="AK1223" s="101" t="str">
        <f t="shared" si="43"/>
        <v/>
      </c>
      <c r="BD1223" s="94" t="str">
        <f>IFERROR(IF(Sale!A1207 &lt;&gt; "", Sale!A1207, ""), "")</f>
        <v/>
      </c>
      <c r="BE1223" s="88" t="str">
        <f>IFERROR(IF(Sale!B1207 &lt;&gt; "", Sale!B1207, ""), "")</f>
        <v/>
      </c>
      <c r="BF1223" s="88" t="str">
        <f>IFERROR(IF(Sale!C1207 &lt;&gt; "", Sale!C1207, ""), "")</f>
        <v/>
      </c>
      <c r="BG1223" s="88" t="str">
        <f>IFERROR(IF(Sale!D1207 &lt;&gt; "", Sale!D1207, ""), "")</f>
        <v/>
      </c>
      <c r="BH1223" s="88" t="str">
        <f>IFERROR(IF(Sale!E1207 &lt;&gt; "", Sale!E1207, ""), "")</f>
        <v/>
      </c>
      <c r="BI1223" s="88" t="str">
        <f>IFERROR(IF(Sale!F1207 &lt;&gt; "", Sale!F1207, ""), "")</f>
        <v/>
      </c>
      <c r="BJ1223" s="88" t="str">
        <f>IFERROR(IF(Sale!G1207 &lt;&gt; "", Sale!G1207, ""), "")</f>
        <v/>
      </c>
      <c r="BK1223" s="88" t="str">
        <f>IFERROR(IF(Sale!H1207 &lt;&gt; "", Sale!H1207, ""), "")</f>
        <v/>
      </c>
      <c r="BL1223" s="88" t="str">
        <f>IFERROR(IF(Sale!I1207 &lt;&gt; "", Sale!I1207, ""), "")</f>
        <v/>
      </c>
      <c r="BM1223" s="88" t="str">
        <f>IFERROR(IF(Sale!J1207 &lt;&gt; "", Sale!J1207, ""), "")</f>
        <v/>
      </c>
      <c r="BN1223" s="88" t="str">
        <f>IFERROR(IF(Sale!K1207 &lt;&gt; "", Sale!K1207, ""), "")</f>
        <v/>
      </c>
      <c r="BO1223" s="88" t="str">
        <f>IFERROR(IF(Sale!L1207 &lt;&gt; "", Sale!L1207, ""), "")</f>
        <v/>
      </c>
      <c r="BP1223" s="88" t="str">
        <f>IFERROR(IF(Sale!M1207 &lt;&gt; "", Sale!M1207, ""), "")</f>
        <v/>
      </c>
      <c r="BQ1223" s="88" t="str">
        <f>IFERROR(IF(Sale!N1207 &lt;&gt; "", Sale!N1207, ""), "")</f>
        <v/>
      </c>
      <c r="BR1223" s="88" t="str">
        <f>IFERROR(IF(Sale!O1207 &lt;&gt; "", Sale!O1207, ""), "")</f>
        <v/>
      </c>
    </row>
    <row r="1224" spans="26:70">
      <c r="Z1224" s="101" t="str">
        <f>IF(AB1224 &lt;&gt; "", (COUNTIF($AB$19:AB1224,AB1224)&amp;"_"&amp;AB1224),"")</f>
        <v/>
      </c>
      <c r="AA1224" s="125" t="str">
        <f>IFERROR(IF(Purchase!A1207 &lt;&gt;"",Purchase!A1207,""),"")</f>
        <v/>
      </c>
      <c r="AB1224" s="101" t="str">
        <f>IFERROR(IF(Purchase!B1207 &lt;&gt;"",Purchase!B1207,""),"")</f>
        <v/>
      </c>
      <c r="AC1224" s="101" t="str">
        <f>IFERROR(IF(Purchase!C1207 &lt;&gt;"",Purchase!C1207,""),"")</f>
        <v/>
      </c>
      <c r="AD1224" s="89" t="str">
        <f>IFERROR(IF(Purchase!D1207 &lt;&gt;"",Purchase!D1207,""),"")</f>
        <v/>
      </c>
      <c r="AE1224" s="89" t="str">
        <f>IFERROR(IF(Purchase!E1207 &lt;&gt;"",Purchase!E1207,""),"")</f>
        <v/>
      </c>
      <c r="AF1224" s="89" t="str">
        <f>IFERROR(IF(Purchase!F1207 &lt;&gt;"",Purchase!F1207,""),"")</f>
        <v/>
      </c>
      <c r="AG1224" s="89" t="str">
        <f>IFERROR(IF(Purchase!G1207 &lt;&gt;"",Purchase!G1207,""),"")</f>
        <v/>
      </c>
      <c r="AH1224" s="89" t="str">
        <f>IFERROR(IF(Purchase!H1207 &lt;&gt;"",Purchase!H1207,""),"")</f>
        <v/>
      </c>
      <c r="AI1224" s="89" t="str">
        <f>IFERROR(IF(Purchase!I1207 &lt;&gt;"",Purchase!I1207,""),"")</f>
        <v/>
      </c>
      <c r="AJ1224" s="89" t="str">
        <f>IFERROR(IF(Purchase!J1207 &lt;&gt;"",Purchase!J1207,""),"")</f>
        <v/>
      </c>
      <c r="AK1224" s="101" t="str">
        <f t="shared" si="43"/>
        <v/>
      </c>
      <c r="BD1224" s="94" t="str">
        <f>IFERROR(IF(Sale!A1208 &lt;&gt; "", Sale!A1208, ""), "")</f>
        <v/>
      </c>
      <c r="BE1224" s="88" t="str">
        <f>IFERROR(IF(Sale!B1208 &lt;&gt; "", Sale!B1208, ""), "")</f>
        <v/>
      </c>
      <c r="BF1224" s="88" t="str">
        <f>IFERROR(IF(Sale!C1208 &lt;&gt; "", Sale!C1208, ""), "")</f>
        <v/>
      </c>
      <c r="BG1224" s="88" t="str">
        <f>IFERROR(IF(Sale!D1208 &lt;&gt; "", Sale!D1208, ""), "")</f>
        <v/>
      </c>
      <c r="BH1224" s="88" t="str">
        <f>IFERROR(IF(Sale!E1208 &lt;&gt; "", Sale!E1208, ""), "")</f>
        <v/>
      </c>
      <c r="BI1224" s="88" t="str">
        <f>IFERROR(IF(Sale!F1208 &lt;&gt; "", Sale!F1208, ""), "")</f>
        <v/>
      </c>
      <c r="BJ1224" s="88" t="str">
        <f>IFERROR(IF(Sale!G1208 &lt;&gt; "", Sale!G1208, ""), "")</f>
        <v/>
      </c>
      <c r="BK1224" s="88" t="str">
        <f>IFERROR(IF(Sale!H1208 &lt;&gt; "", Sale!H1208, ""), "")</f>
        <v/>
      </c>
      <c r="BL1224" s="88" t="str">
        <f>IFERROR(IF(Sale!I1208 &lt;&gt; "", Sale!I1208, ""), "")</f>
        <v/>
      </c>
      <c r="BM1224" s="88" t="str">
        <f>IFERROR(IF(Sale!J1208 &lt;&gt; "", Sale!J1208, ""), "")</f>
        <v/>
      </c>
      <c r="BN1224" s="88" t="str">
        <f>IFERROR(IF(Sale!K1208 &lt;&gt; "", Sale!K1208, ""), "")</f>
        <v/>
      </c>
      <c r="BO1224" s="88" t="str">
        <f>IFERROR(IF(Sale!L1208 &lt;&gt; "", Sale!L1208, ""), "")</f>
        <v/>
      </c>
      <c r="BP1224" s="88" t="str">
        <f>IFERROR(IF(Sale!M1208 &lt;&gt; "", Sale!M1208, ""), "")</f>
        <v/>
      </c>
      <c r="BQ1224" s="88" t="str">
        <f>IFERROR(IF(Sale!N1208 &lt;&gt; "", Sale!N1208, ""), "")</f>
        <v/>
      </c>
      <c r="BR1224" s="88" t="str">
        <f>IFERROR(IF(Sale!O1208 &lt;&gt; "", Sale!O1208, ""), "")</f>
        <v/>
      </c>
    </row>
    <row r="1225" spans="26:70">
      <c r="Z1225" s="101" t="str">
        <f>IF(AB1225 &lt;&gt; "", (COUNTIF($AB$19:AB1225,AB1225)&amp;"_"&amp;AB1225),"")</f>
        <v/>
      </c>
      <c r="AA1225" s="125" t="str">
        <f>IFERROR(IF(Purchase!A1208 &lt;&gt;"",Purchase!A1208,""),"")</f>
        <v/>
      </c>
      <c r="AB1225" s="101" t="str">
        <f>IFERROR(IF(Purchase!B1208 &lt;&gt;"",Purchase!B1208,""),"")</f>
        <v/>
      </c>
      <c r="AC1225" s="101" t="str">
        <f>IFERROR(IF(Purchase!C1208 &lt;&gt;"",Purchase!C1208,""),"")</f>
        <v/>
      </c>
      <c r="AD1225" s="89" t="str">
        <f>IFERROR(IF(Purchase!D1208 &lt;&gt;"",Purchase!D1208,""),"")</f>
        <v/>
      </c>
      <c r="AE1225" s="89" t="str">
        <f>IFERROR(IF(Purchase!E1208 &lt;&gt;"",Purchase!E1208,""),"")</f>
        <v/>
      </c>
      <c r="AF1225" s="89" t="str">
        <f>IFERROR(IF(Purchase!F1208 &lt;&gt;"",Purchase!F1208,""),"")</f>
        <v/>
      </c>
      <c r="AG1225" s="89" t="str">
        <f>IFERROR(IF(Purchase!G1208 &lt;&gt;"",Purchase!G1208,""),"")</f>
        <v/>
      </c>
      <c r="AH1225" s="89" t="str">
        <f>IFERROR(IF(Purchase!H1208 &lt;&gt;"",Purchase!H1208,""),"")</f>
        <v/>
      </c>
      <c r="AI1225" s="89" t="str">
        <f>IFERROR(IF(Purchase!I1208 &lt;&gt;"",Purchase!I1208,""),"")</f>
        <v/>
      </c>
      <c r="AJ1225" s="89" t="str">
        <f>IFERROR(IF(Purchase!J1208 &lt;&gt;"",Purchase!J1208,""),"")</f>
        <v/>
      </c>
      <c r="AK1225" s="101" t="str">
        <f t="shared" si="43"/>
        <v/>
      </c>
      <c r="BD1225" s="94" t="str">
        <f>IFERROR(IF(Sale!A1209 &lt;&gt; "", Sale!A1209, ""), "")</f>
        <v/>
      </c>
      <c r="BE1225" s="88" t="str">
        <f>IFERROR(IF(Sale!B1209 &lt;&gt; "", Sale!B1209, ""), "")</f>
        <v/>
      </c>
      <c r="BF1225" s="88" t="str">
        <f>IFERROR(IF(Sale!C1209 &lt;&gt; "", Sale!C1209, ""), "")</f>
        <v/>
      </c>
      <c r="BG1225" s="88" t="str">
        <f>IFERROR(IF(Sale!D1209 &lt;&gt; "", Sale!D1209, ""), "")</f>
        <v/>
      </c>
      <c r="BH1225" s="88" t="str">
        <f>IFERROR(IF(Sale!E1209 &lt;&gt; "", Sale!E1209, ""), "")</f>
        <v/>
      </c>
      <c r="BI1225" s="88" t="str">
        <f>IFERROR(IF(Sale!F1209 &lt;&gt; "", Sale!F1209, ""), "")</f>
        <v/>
      </c>
      <c r="BJ1225" s="88" t="str">
        <f>IFERROR(IF(Sale!G1209 &lt;&gt; "", Sale!G1209, ""), "")</f>
        <v/>
      </c>
      <c r="BK1225" s="88" t="str">
        <f>IFERROR(IF(Sale!H1209 &lt;&gt; "", Sale!H1209, ""), "")</f>
        <v/>
      </c>
      <c r="BL1225" s="88" t="str">
        <f>IFERROR(IF(Sale!I1209 &lt;&gt; "", Sale!I1209, ""), "")</f>
        <v/>
      </c>
      <c r="BM1225" s="88" t="str">
        <f>IFERROR(IF(Sale!J1209 &lt;&gt; "", Sale!J1209, ""), "")</f>
        <v/>
      </c>
      <c r="BN1225" s="88" t="str">
        <f>IFERROR(IF(Sale!K1209 &lt;&gt; "", Sale!K1209, ""), "")</f>
        <v/>
      </c>
      <c r="BO1225" s="88" t="str">
        <f>IFERROR(IF(Sale!L1209 &lt;&gt; "", Sale!L1209, ""), "")</f>
        <v/>
      </c>
      <c r="BP1225" s="88" t="str">
        <f>IFERROR(IF(Sale!M1209 &lt;&gt; "", Sale!M1209, ""), "")</f>
        <v/>
      </c>
      <c r="BQ1225" s="88" t="str">
        <f>IFERROR(IF(Sale!N1209 &lt;&gt; "", Sale!N1209, ""), "")</f>
        <v/>
      </c>
      <c r="BR1225" s="88" t="str">
        <f>IFERROR(IF(Sale!O1209 &lt;&gt; "", Sale!O1209, ""), "")</f>
        <v/>
      </c>
    </row>
    <row r="1226" spans="26:70">
      <c r="Z1226" s="101" t="str">
        <f>IF(AB1226 &lt;&gt; "", (COUNTIF($AB$19:AB1226,AB1226)&amp;"_"&amp;AB1226),"")</f>
        <v/>
      </c>
      <c r="AA1226" s="125" t="str">
        <f>IFERROR(IF(Purchase!A1209 &lt;&gt;"",Purchase!A1209,""),"")</f>
        <v/>
      </c>
      <c r="AB1226" s="101" t="str">
        <f>IFERROR(IF(Purchase!B1209 &lt;&gt;"",Purchase!B1209,""),"")</f>
        <v/>
      </c>
      <c r="AC1226" s="101" t="str">
        <f>IFERROR(IF(Purchase!C1209 &lt;&gt;"",Purchase!C1209,""),"")</f>
        <v/>
      </c>
      <c r="AD1226" s="89" t="str">
        <f>IFERROR(IF(Purchase!D1209 &lt;&gt;"",Purchase!D1209,""),"")</f>
        <v/>
      </c>
      <c r="AE1226" s="89" t="str">
        <f>IFERROR(IF(Purchase!E1209 &lt;&gt;"",Purchase!E1209,""),"")</f>
        <v/>
      </c>
      <c r="AF1226" s="89" t="str">
        <f>IFERROR(IF(Purchase!F1209 &lt;&gt;"",Purchase!F1209,""),"")</f>
        <v/>
      </c>
      <c r="AG1226" s="89" t="str">
        <f>IFERROR(IF(Purchase!G1209 &lt;&gt;"",Purchase!G1209,""),"")</f>
        <v/>
      </c>
      <c r="AH1226" s="89" t="str">
        <f>IFERROR(IF(Purchase!H1209 &lt;&gt;"",Purchase!H1209,""),"")</f>
        <v/>
      </c>
      <c r="AI1226" s="89" t="str">
        <f>IFERROR(IF(Purchase!I1209 &lt;&gt;"",Purchase!I1209,""),"")</f>
        <v/>
      </c>
      <c r="AJ1226" s="89" t="str">
        <f>IFERROR(IF(Purchase!J1209 &lt;&gt;"",Purchase!J1209,""),"")</f>
        <v/>
      </c>
      <c r="AK1226" s="101" t="str">
        <f t="shared" si="43"/>
        <v/>
      </c>
      <c r="BD1226" s="94" t="str">
        <f>IFERROR(IF(Sale!A1210 &lt;&gt; "", Sale!A1210, ""), "")</f>
        <v/>
      </c>
      <c r="BE1226" s="88" t="str">
        <f>IFERROR(IF(Sale!B1210 &lt;&gt; "", Sale!B1210, ""), "")</f>
        <v/>
      </c>
      <c r="BF1226" s="88" t="str">
        <f>IFERROR(IF(Sale!C1210 &lt;&gt; "", Sale!C1210, ""), "")</f>
        <v/>
      </c>
      <c r="BG1226" s="88" t="str">
        <f>IFERROR(IF(Sale!D1210 &lt;&gt; "", Sale!D1210, ""), "")</f>
        <v/>
      </c>
      <c r="BH1226" s="88" t="str">
        <f>IFERROR(IF(Sale!E1210 &lt;&gt; "", Sale!E1210, ""), "")</f>
        <v/>
      </c>
      <c r="BI1226" s="88" t="str">
        <f>IFERROR(IF(Sale!F1210 &lt;&gt; "", Sale!F1210, ""), "")</f>
        <v/>
      </c>
      <c r="BJ1226" s="88" t="str">
        <f>IFERROR(IF(Sale!G1210 &lt;&gt; "", Sale!G1210, ""), "")</f>
        <v/>
      </c>
      <c r="BK1226" s="88" t="str">
        <f>IFERROR(IF(Sale!H1210 &lt;&gt; "", Sale!H1210, ""), "")</f>
        <v/>
      </c>
      <c r="BL1226" s="88" t="str">
        <f>IFERROR(IF(Sale!I1210 &lt;&gt; "", Sale!I1210, ""), "")</f>
        <v/>
      </c>
      <c r="BM1226" s="88" t="str">
        <f>IFERROR(IF(Sale!J1210 &lt;&gt; "", Sale!J1210, ""), "")</f>
        <v/>
      </c>
      <c r="BN1226" s="88" t="str">
        <f>IFERROR(IF(Sale!K1210 &lt;&gt; "", Sale!K1210, ""), "")</f>
        <v/>
      </c>
      <c r="BO1226" s="88" t="str">
        <f>IFERROR(IF(Sale!L1210 &lt;&gt; "", Sale!L1210, ""), "")</f>
        <v/>
      </c>
      <c r="BP1226" s="88" t="str">
        <f>IFERROR(IF(Sale!M1210 &lt;&gt; "", Sale!M1210, ""), "")</f>
        <v/>
      </c>
      <c r="BQ1226" s="88" t="str">
        <f>IFERROR(IF(Sale!N1210 &lt;&gt; "", Sale!N1210, ""), "")</f>
        <v/>
      </c>
      <c r="BR1226" s="88" t="str">
        <f>IFERROR(IF(Sale!O1210 &lt;&gt; "", Sale!O1210, ""), "")</f>
        <v/>
      </c>
    </row>
    <row r="1227" spans="26:70">
      <c r="Z1227" s="101" t="str">
        <f>IF(AB1227 &lt;&gt; "", (COUNTIF($AB$19:AB1227,AB1227)&amp;"_"&amp;AB1227),"")</f>
        <v/>
      </c>
      <c r="AA1227" s="125" t="str">
        <f>IFERROR(IF(Purchase!A1210 &lt;&gt;"",Purchase!A1210,""),"")</f>
        <v/>
      </c>
      <c r="AB1227" s="101" t="str">
        <f>IFERROR(IF(Purchase!B1210 &lt;&gt;"",Purchase!B1210,""),"")</f>
        <v/>
      </c>
      <c r="AC1227" s="101" t="str">
        <f>IFERROR(IF(Purchase!C1210 &lt;&gt;"",Purchase!C1210,""),"")</f>
        <v/>
      </c>
      <c r="AD1227" s="89" t="str">
        <f>IFERROR(IF(Purchase!D1210 &lt;&gt;"",Purchase!D1210,""),"")</f>
        <v/>
      </c>
      <c r="AE1227" s="89" t="str">
        <f>IFERROR(IF(Purchase!E1210 &lt;&gt;"",Purchase!E1210,""),"")</f>
        <v/>
      </c>
      <c r="AF1227" s="89" t="str">
        <f>IFERROR(IF(Purchase!F1210 &lt;&gt;"",Purchase!F1210,""),"")</f>
        <v/>
      </c>
      <c r="AG1227" s="89" t="str">
        <f>IFERROR(IF(Purchase!G1210 &lt;&gt;"",Purchase!G1210,""),"")</f>
        <v/>
      </c>
      <c r="AH1227" s="89" t="str">
        <f>IFERROR(IF(Purchase!H1210 &lt;&gt;"",Purchase!H1210,""),"")</f>
        <v/>
      </c>
      <c r="AI1227" s="89" t="str">
        <f>IFERROR(IF(Purchase!I1210 &lt;&gt;"",Purchase!I1210,""),"")</f>
        <v/>
      </c>
      <c r="AJ1227" s="89" t="str">
        <f>IFERROR(IF(Purchase!J1210 &lt;&gt;"",Purchase!J1210,""),"")</f>
        <v/>
      </c>
      <c r="AK1227" s="101" t="str">
        <f t="shared" si="43"/>
        <v/>
      </c>
      <c r="BD1227" s="94" t="str">
        <f>IFERROR(IF(Sale!A1211 &lt;&gt; "", Sale!A1211, ""), "")</f>
        <v/>
      </c>
      <c r="BE1227" s="88" t="str">
        <f>IFERROR(IF(Sale!B1211 &lt;&gt; "", Sale!B1211, ""), "")</f>
        <v/>
      </c>
      <c r="BF1227" s="88" t="str">
        <f>IFERROR(IF(Sale!C1211 &lt;&gt; "", Sale!C1211, ""), "")</f>
        <v/>
      </c>
      <c r="BG1227" s="88" t="str">
        <f>IFERROR(IF(Sale!D1211 &lt;&gt; "", Sale!D1211, ""), "")</f>
        <v/>
      </c>
      <c r="BH1227" s="88" t="str">
        <f>IFERROR(IF(Sale!E1211 &lt;&gt; "", Sale!E1211, ""), "")</f>
        <v/>
      </c>
      <c r="BI1227" s="88" t="str">
        <f>IFERROR(IF(Sale!F1211 &lt;&gt; "", Sale!F1211, ""), "")</f>
        <v/>
      </c>
      <c r="BJ1227" s="88" t="str">
        <f>IFERROR(IF(Sale!G1211 &lt;&gt; "", Sale!G1211, ""), "")</f>
        <v/>
      </c>
      <c r="BK1227" s="88" t="str">
        <f>IFERROR(IF(Sale!H1211 &lt;&gt; "", Sale!H1211, ""), "")</f>
        <v/>
      </c>
      <c r="BL1227" s="88" t="str">
        <f>IFERROR(IF(Sale!I1211 &lt;&gt; "", Sale!I1211, ""), "")</f>
        <v/>
      </c>
      <c r="BM1227" s="88" t="str">
        <f>IFERROR(IF(Sale!J1211 &lt;&gt; "", Sale!J1211, ""), "")</f>
        <v/>
      </c>
      <c r="BN1227" s="88" t="str">
        <f>IFERROR(IF(Sale!K1211 &lt;&gt; "", Sale!K1211, ""), "")</f>
        <v/>
      </c>
      <c r="BO1227" s="88" t="str">
        <f>IFERROR(IF(Sale!L1211 &lt;&gt; "", Sale!L1211, ""), "")</f>
        <v/>
      </c>
      <c r="BP1227" s="88" t="str">
        <f>IFERROR(IF(Sale!M1211 &lt;&gt; "", Sale!M1211, ""), "")</f>
        <v/>
      </c>
      <c r="BQ1227" s="88" t="str">
        <f>IFERROR(IF(Sale!N1211 &lt;&gt; "", Sale!N1211, ""), "")</f>
        <v/>
      </c>
      <c r="BR1227" s="88" t="str">
        <f>IFERROR(IF(Sale!O1211 &lt;&gt; "", Sale!O1211, ""), "")</f>
        <v/>
      </c>
    </row>
    <row r="1228" spans="26:70">
      <c r="Z1228" s="101" t="str">
        <f>IF(AB1228 &lt;&gt; "", (COUNTIF($AB$19:AB1228,AB1228)&amp;"_"&amp;AB1228),"")</f>
        <v/>
      </c>
      <c r="AA1228" s="125" t="str">
        <f>IFERROR(IF(Purchase!A1211 &lt;&gt;"",Purchase!A1211,""),"")</f>
        <v/>
      </c>
      <c r="AB1228" s="101" t="str">
        <f>IFERROR(IF(Purchase!B1211 &lt;&gt;"",Purchase!B1211,""),"")</f>
        <v/>
      </c>
      <c r="AC1228" s="101" t="str">
        <f>IFERROR(IF(Purchase!C1211 &lt;&gt;"",Purchase!C1211,""),"")</f>
        <v/>
      </c>
      <c r="AD1228" s="89" t="str">
        <f>IFERROR(IF(Purchase!D1211 &lt;&gt;"",Purchase!D1211,""),"")</f>
        <v/>
      </c>
      <c r="AE1228" s="89" t="str">
        <f>IFERROR(IF(Purchase!E1211 &lt;&gt;"",Purchase!E1211,""),"")</f>
        <v/>
      </c>
      <c r="AF1228" s="89" t="str">
        <f>IFERROR(IF(Purchase!F1211 &lt;&gt;"",Purchase!F1211,""),"")</f>
        <v/>
      </c>
      <c r="AG1228" s="89" t="str">
        <f>IFERROR(IF(Purchase!G1211 &lt;&gt;"",Purchase!G1211,""),"")</f>
        <v/>
      </c>
      <c r="AH1228" s="89" t="str">
        <f>IFERROR(IF(Purchase!H1211 &lt;&gt;"",Purchase!H1211,""),"")</f>
        <v/>
      </c>
      <c r="AI1228" s="89" t="str">
        <f>IFERROR(IF(Purchase!I1211 &lt;&gt;"",Purchase!I1211,""),"")</f>
        <v/>
      </c>
      <c r="AJ1228" s="89" t="str">
        <f>IFERROR(IF(Purchase!J1211 &lt;&gt;"",Purchase!J1211,""),"")</f>
        <v/>
      </c>
      <c r="AK1228" s="101" t="str">
        <f t="shared" si="43"/>
        <v/>
      </c>
      <c r="BD1228" s="94" t="str">
        <f>IFERROR(IF(Sale!A1212 &lt;&gt; "", Sale!A1212, ""), "")</f>
        <v/>
      </c>
      <c r="BE1228" s="88" t="str">
        <f>IFERROR(IF(Sale!B1212 &lt;&gt; "", Sale!B1212, ""), "")</f>
        <v/>
      </c>
      <c r="BF1228" s="88" t="str">
        <f>IFERROR(IF(Sale!C1212 &lt;&gt; "", Sale!C1212, ""), "")</f>
        <v/>
      </c>
      <c r="BG1228" s="88" t="str">
        <f>IFERROR(IF(Sale!D1212 &lt;&gt; "", Sale!D1212, ""), "")</f>
        <v/>
      </c>
      <c r="BH1228" s="88" t="str">
        <f>IFERROR(IF(Sale!E1212 &lt;&gt; "", Sale!E1212, ""), "")</f>
        <v/>
      </c>
      <c r="BI1228" s="88" t="str">
        <f>IFERROR(IF(Sale!F1212 &lt;&gt; "", Sale!F1212, ""), "")</f>
        <v/>
      </c>
      <c r="BJ1228" s="88" t="str">
        <f>IFERROR(IF(Sale!G1212 &lt;&gt; "", Sale!G1212, ""), "")</f>
        <v/>
      </c>
      <c r="BK1228" s="88" t="str">
        <f>IFERROR(IF(Sale!H1212 &lt;&gt; "", Sale!H1212, ""), "")</f>
        <v/>
      </c>
      <c r="BL1228" s="88" t="str">
        <f>IFERROR(IF(Sale!I1212 &lt;&gt; "", Sale!I1212, ""), "")</f>
        <v/>
      </c>
      <c r="BM1228" s="88" t="str">
        <f>IFERROR(IF(Sale!J1212 &lt;&gt; "", Sale!J1212, ""), "")</f>
        <v/>
      </c>
      <c r="BN1228" s="88" t="str">
        <f>IFERROR(IF(Sale!K1212 &lt;&gt; "", Sale!K1212, ""), "")</f>
        <v/>
      </c>
      <c r="BO1228" s="88" t="str">
        <f>IFERROR(IF(Sale!L1212 &lt;&gt; "", Sale!L1212, ""), "")</f>
        <v/>
      </c>
      <c r="BP1228" s="88" t="str">
        <f>IFERROR(IF(Sale!M1212 &lt;&gt; "", Sale!M1212, ""), "")</f>
        <v/>
      </c>
      <c r="BQ1228" s="88" t="str">
        <f>IFERROR(IF(Sale!N1212 &lt;&gt; "", Sale!N1212, ""), "")</f>
        <v/>
      </c>
      <c r="BR1228" s="88" t="str">
        <f>IFERROR(IF(Sale!O1212 &lt;&gt; "", Sale!O1212, ""), "")</f>
        <v/>
      </c>
    </row>
    <row r="1229" spans="26:70">
      <c r="Z1229" s="101" t="str">
        <f>IF(AB1229 &lt;&gt; "", (COUNTIF($AB$19:AB1229,AB1229)&amp;"_"&amp;AB1229),"")</f>
        <v/>
      </c>
      <c r="AA1229" s="125" t="str">
        <f>IFERROR(IF(Purchase!A1212 &lt;&gt;"",Purchase!A1212,""),"")</f>
        <v/>
      </c>
      <c r="AB1229" s="101" t="str">
        <f>IFERROR(IF(Purchase!B1212 &lt;&gt;"",Purchase!B1212,""),"")</f>
        <v/>
      </c>
      <c r="AC1229" s="101" t="str">
        <f>IFERROR(IF(Purchase!C1212 &lt;&gt;"",Purchase!C1212,""),"")</f>
        <v/>
      </c>
      <c r="AD1229" s="89" t="str">
        <f>IFERROR(IF(Purchase!D1212 &lt;&gt;"",Purchase!D1212,""),"")</f>
        <v/>
      </c>
      <c r="AE1229" s="89" t="str">
        <f>IFERROR(IF(Purchase!E1212 &lt;&gt;"",Purchase!E1212,""),"")</f>
        <v/>
      </c>
      <c r="AF1229" s="89" t="str">
        <f>IFERROR(IF(Purchase!F1212 &lt;&gt;"",Purchase!F1212,""),"")</f>
        <v/>
      </c>
      <c r="AG1229" s="89" t="str">
        <f>IFERROR(IF(Purchase!G1212 &lt;&gt;"",Purchase!G1212,""),"")</f>
        <v/>
      </c>
      <c r="AH1229" s="89" t="str">
        <f>IFERROR(IF(Purchase!H1212 &lt;&gt;"",Purchase!H1212,""),"")</f>
        <v/>
      </c>
      <c r="AI1229" s="89" t="str">
        <f>IFERROR(IF(Purchase!I1212 &lt;&gt;"",Purchase!I1212,""),"")</f>
        <v/>
      </c>
      <c r="AJ1229" s="89" t="str">
        <f>IFERROR(IF(Purchase!J1212 &lt;&gt;"",Purchase!J1212,""),"")</f>
        <v/>
      </c>
      <c r="AK1229" s="101" t="str">
        <f t="shared" si="43"/>
        <v/>
      </c>
      <c r="BD1229" s="94" t="str">
        <f>IFERROR(IF(Sale!A1213 &lt;&gt; "", Sale!A1213, ""), "")</f>
        <v/>
      </c>
      <c r="BE1229" s="88" t="str">
        <f>IFERROR(IF(Sale!B1213 &lt;&gt; "", Sale!B1213, ""), "")</f>
        <v/>
      </c>
      <c r="BF1229" s="88" t="str">
        <f>IFERROR(IF(Sale!C1213 &lt;&gt; "", Sale!C1213, ""), "")</f>
        <v/>
      </c>
      <c r="BG1229" s="88" t="str">
        <f>IFERROR(IF(Sale!D1213 &lt;&gt; "", Sale!D1213, ""), "")</f>
        <v/>
      </c>
      <c r="BH1229" s="88" t="str">
        <f>IFERROR(IF(Sale!E1213 &lt;&gt; "", Sale!E1213, ""), "")</f>
        <v/>
      </c>
      <c r="BI1229" s="88" t="str">
        <f>IFERROR(IF(Sale!F1213 &lt;&gt; "", Sale!F1213, ""), "")</f>
        <v/>
      </c>
      <c r="BJ1229" s="88" t="str">
        <f>IFERROR(IF(Sale!G1213 &lt;&gt; "", Sale!G1213, ""), "")</f>
        <v/>
      </c>
      <c r="BK1229" s="88" t="str">
        <f>IFERROR(IF(Sale!H1213 &lt;&gt; "", Sale!H1213, ""), "")</f>
        <v/>
      </c>
      <c r="BL1229" s="88" t="str">
        <f>IFERROR(IF(Sale!I1213 &lt;&gt; "", Sale!I1213, ""), "")</f>
        <v/>
      </c>
      <c r="BM1229" s="88" t="str">
        <f>IFERROR(IF(Sale!J1213 &lt;&gt; "", Sale!J1213, ""), "")</f>
        <v/>
      </c>
      <c r="BN1229" s="88" t="str">
        <f>IFERROR(IF(Sale!K1213 &lt;&gt; "", Sale!K1213, ""), "")</f>
        <v/>
      </c>
      <c r="BO1229" s="88" t="str">
        <f>IFERROR(IF(Sale!L1213 &lt;&gt; "", Sale!L1213, ""), "")</f>
        <v/>
      </c>
      <c r="BP1229" s="88" t="str">
        <f>IFERROR(IF(Sale!M1213 &lt;&gt; "", Sale!M1213, ""), "")</f>
        <v/>
      </c>
      <c r="BQ1229" s="88" t="str">
        <f>IFERROR(IF(Sale!N1213 &lt;&gt; "", Sale!N1213, ""), "")</f>
        <v/>
      </c>
      <c r="BR1229" s="88" t="str">
        <f>IFERROR(IF(Sale!O1213 &lt;&gt; "", Sale!O1213, ""), "")</f>
        <v/>
      </c>
    </row>
    <row r="1230" spans="26:70">
      <c r="Z1230" s="101" t="str">
        <f>IF(AB1230 &lt;&gt; "", (COUNTIF($AB$19:AB1230,AB1230)&amp;"_"&amp;AB1230),"")</f>
        <v/>
      </c>
      <c r="AA1230" s="125" t="str">
        <f>IFERROR(IF(Purchase!A1213 &lt;&gt;"",Purchase!A1213,""),"")</f>
        <v/>
      </c>
      <c r="AB1230" s="101" t="str">
        <f>IFERROR(IF(Purchase!B1213 &lt;&gt;"",Purchase!B1213,""),"")</f>
        <v/>
      </c>
      <c r="AC1230" s="101" t="str">
        <f>IFERROR(IF(Purchase!C1213 &lt;&gt;"",Purchase!C1213,""),"")</f>
        <v/>
      </c>
      <c r="AD1230" s="89" t="str">
        <f>IFERROR(IF(Purchase!D1213 &lt;&gt;"",Purchase!D1213,""),"")</f>
        <v/>
      </c>
      <c r="AE1230" s="89" t="str">
        <f>IFERROR(IF(Purchase!E1213 &lt;&gt;"",Purchase!E1213,""),"")</f>
        <v/>
      </c>
      <c r="AF1230" s="89" t="str">
        <f>IFERROR(IF(Purchase!F1213 &lt;&gt;"",Purchase!F1213,""),"")</f>
        <v/>
      </c>
      <c r="AG1230" s="89" t="str">
        <f>IFERROR(IF(Purchase!G1213 &lt;&gt;"",Purchase!G1213,""),"")</f>
        <v/>
      </c>
      <c r="AH1230" s="89" t="str">
        <f>IFERROR(IF(Purchase!H1213 &lt;&gt;"",Purchase!H1213,""),"")</f>
        <v/>
      </c>
      <c r="AI1230" s="89" t="str">
        <f>IFERROR(IF(Purchase!I1213 &lt;&gt;"",Purchase!I1213,""),"")</f>
        <v/>
      </c>
      <c r="AJ1230" s="89" t="str">
        <f>IFERROR(IF(Purchase!J1213 &lt;&gt;"",Purchase!J1213,""),"")</f>
        <v/>
      </c>
      <c r="AK1230" s="101" t="str">
        <f t="shared" si="43"/>
        <v/>
      </c>
      <c r="BD1230" s="94" t="str">
        <f>IFERROR(IF(Sale!A1214 &lt;&gt; "", Sale!A1214, ""), "")</f>
        <v/>
      </c>
      <c r="BE1230" s="88" t="str">
        <f>IFERROR(IF(Sale!B1214 &lt;&gt; "", Sale!B1214, ""), "")</f>
        <v/>
      </c>
      <c r="BF1230" s="88" t="str">
        <f>IFERROR(IF(Sale!C1214 &lt;&gt; "", Sale!C1214, ""), "")</f>
        <v/>
      </c>
      <c r="BG1230" s="88" t="str">
        <f>IFERROR(IF(Sale!D1214 &lt;&gt; "", Sale!D1214, ""), "")</f>
        <v/>
      </c>
      <c r="BH1230" s="88" t="str">
        <f>IFERROR(IF(Sale!E1214 &lt;&gt; "", Sale!E1214, ""), "")</f>
        <v/>
      </c>
      <c r="BI1230" s="88" t="str">
        <f>IFERROR(IF(Sale!F1214 &lt;&gt; "", Sale!F1214, ""), "")</f>
        <v/>
      </c>
      <c r="BJ1230" s="88" t="str">
        <f>IFERROR(IF(Sale!G1214 &lt;&gt; "", Sale!G1214, ""), "")</f>
        <v/>
      </c>
      <c r="BK1230" s="88" t="str">
        <f>IFERROR(IF(Sale!H1214 &lt;&gt; "", Sale!H1214, ""), "")</f>
        <v/>
      </c>
      <c r="BL1230" s="88" t="str">
        <f>IFERROR(IF(Sale!I1214 &lt;&gt; "", Sale!I1214, ""), "")</f>
        <v/>
      </c>
      <c r="BM1230" s="88" t="str">
        <f>IFERROR(IF(Sale!J1214 &lt;&gt; "", Sale!J1214, ""), "")</f>
        <v/>
      </c>
      <c r="BN1230" s="88" t="str">
        <f>IFERROR(IF(Sale!K1214 &lt;&gt; "", Sale!K1214, ""), "")</f>
        <v/>
      </c>
      <c r="BO1230" s="88" t="str">
        <f>IFERROR(IF(Sale!L1214 &lt;&gt; "", Sale!L1214, ""), "")</f>
        <v/>
      </c>
      <c r="BP1230" s="88" t="str">
        <f>IFERROR(IF(Sale!M1214 &lt;&gt; "", Sale!M1214, ""), "")</f>
        <v/>
      </c>
      <c r="BQ1230" s="88" t="str">
        <f>IFERROR(IF(Sale!N1214 &lt;&gt; "", Sale!N1214, ""), "")</f>
        <v/>
      </c>
      <c r="BR1230" s="88" t="str">
        <f>IFERROR(IF(Sale!O1214 &lt;&gt; "", Sale!O1214, ""), "")</f>
        <v/>
      </c>
    </row>
    <row r="1231" spans="26:70">
      <c r="Z1231" s="101" t="str">
        <f>IF(AB1231 &lt;&gt; "", (COUNTIF($AB$19:AB1231,AB1231)&amp;"_"&amp;AB1231),"")</f>
        <v/>
      </c>
      <c r="AA1231" s="125" t="str">
        <f>IFERROR(IF(Purchase!A1214 &lt;&gt;"",Purchase!A1214,""),"")</f>
        <v/>
      </c>
      <c r="AB1231" s="101" t="str">
        <f>IFERROR(IF(Purchase!B1214 &lt;&gt;"",Purchase!B1214,""),"")</f>
        <v/>
      </c>
      <c r="AC1231" s="101" t="str">
        <f>IFERROR(IF(Purchase!C1214 &lt;&gt;"",Purchase!C1214,""),"")</f>
        <v/>
      </c>
      <c r="AD1231" s="89" t="str">
        <f>IFERROR(IF(Purchase!D1214 &lt;&gt;"",Purchase!D1214,""),"")</f>
        <v/>
      </c>
      <c r="AE1231" s="89" t="str">
        <f>IFERROR(IF(Purchase!E1214 &lt;&gt;"",Purchase!E1214,""),"")</f>
        <v/>
      </c>
      <c r="AF1231" s="89" t="str">
        <f>IFERROR(IF(Purchase!F1214 &lt;&gt;"",Purchase!F1214,""),"")</f>
        <v/>
      </c>
      <c r="AG1231" s="89" t="str">
        <f>IFERROR(IF(Purchase!G1214 &lt;&gt;"",Purchase!G1214,""),"")</f>
        <v/>
      </c>
      <c r="AH1231" s="89" t="str">
        <f>IFERROR(IF(Purchase!H1214 &lt;&gt;"",Purchase!H1214,""),"")</f>
        <v/>
      </c>
      <c r="AI1231" s="89" t="str">
        <f>IFERROR(IF(Purchase!I1214 &lt;&gt;"",Purchase!I1214,""),"")</f>
        <v/>
      </c>
      <c r="AJ1231" s="89" t="str">
        <f>IFERROR(IF(Purchase!J1214 &lt;&gt;"",Purchase!J1214,""),"")</f>
        <v/>
      </c>
      <c r="AK1231" s="101" t="str">
        <f t="shared" si="43"/>
        <v/>
      </c>
      <c r="BD1231" s="94" t="str">
        <f>IFERROR(IF(Sale!A1215 &lt;&gt; "", Sale!A1215, ""), "")</f>
        <v/>
      </c>
      <c r="BE1231" s="88" t="str">
        <f>IFERROR(IF(Sale!B1215 &lt;&gt; "", Sale!B1215, ""), "")</f>
        <v/>
      </c>
      <c r="BF1231" s="88" t="str">
        <f>IFERROR(IF(Sale!C1215 &lt;&gt; "", Sale!C1215, ""), "")</f>
        <v/>
      </c>
      <c r="BG1231" s="88" t="str">
        <f>IFERROR(IF(Sale!D1215 &lt;&gt; "", Sale!D1215, ""), "")</f>
        <v/>
      </c>
      <c r="BH1231" s="88" t="str">
        <f>IFERROR(IF(Sale!E1215 &lt;&gt; "", Sale!E1215, ""), "")</f>
        <v/>
      </c>
      <c r="BI1231" s="88" t="str">
        <f>IFERROR(IF(Sale!F1215 &lt;&gt; "", Sale!F1215, ""), "")</f>
        <v/>
      </c>
      <c r="BJ1231" s="88" t="str">
        <f>IFERROR(IF(Sale!G1215 &lt;&gt; "", Sale!G1215, ""), "")</f>
        <v/>
      </c>
      <c r="BK1231" s="88" t="str">
        <f>IFERROR(IF(Sale!H1215 &lt;&gt; "", Sale!H1215, ""), "")</f>
        <v/>
      </c>
      <c r="BL1231" s="88" t="str">
        <f>IFERROR(IF(Sale!I1215 &lt;&gt; "", Sale!I1215, ""), "")</f>
        <v/>
      </c>
      <c r="BM1231" s="88" t="str">
        <f>IFERROR(IF(Sale!J1215 &lt;&gt; "", Sale!J1215, ""), "")</f>
        <v/>
      </c>
      <c r="BN1231" s="88" t="str">
        <f>IFERROR(IF(Sale!K1215 &lt;&gt; "", Sale!K1215, ""), "")</f>
        <v/>
      </c>
      <c r="BO1231" s="88" t="str">
        <f>IFERROR(IF(Sale!L1215 &lt;&gt; "", Sale!L1215, ""), "")</f>
        <v/>
      </c>
      <c r="BP1231" s="88" t="str">
        <f>IFERROR(IF(Sale!M1215 &lt;&gt; "", Sale!M1215, ""), "")</f>
        <v/>
      </c>
      <c r="BQ1231" s="88" t="str">
        <f>IFERROR(IF(Sale!N1215 &lt;&gt; "", Sale!N1215, ""), "")</f>
        <v/>
      </c>
      <c r="BR1231" s="88" t="str">
        <f>IFERROR(IF(Sale!O1215 &lt;&gt; "", Sale!O1215, ""), "")</f>
        <v/>
      </c>
    </row>
    <row r="1232" spans="26:70">
      <c r="Z1232" s="101" t="str">
        <f>IF(AB1232 &lt;&gt; "", (COUNTIF($AB$19:AB1232,AB1232)&amp;"_"&amp;AB1232),"")</f>
        <v/>
      </c>
      <c r="AA1232" s="125" t="str">
        <f>IFERROR(IF(Purchase!A1215 &lt;&gt;"",Purchase!A1215,""),"")</f>
        <v/>
      </c>
      <c r="AB1232" s="101" t="str">
        <f>IFERROR(IF(Purchase!B1215 &lt;&gt;"",Purchase!B1215,""),"")</f>
        <v/>
      </c>
      <c r="AC1232" s="101" t="str">
        <f>IFERROR(IF(Purchase!C1215 &lt;&gt;"",Purchase!C1215,""),"")</f>
        <v/>
      </c>
      <c r="AD1232" s="89" t="str">
        <f>IFERROR(IF(Purchase!D1215 &lt;&gt;"",Purchase!D1215,""),"")</f>
        <v/>
      </c>
      <c r="AE1232" s="89" t="str">
        <f>IFERROR(IF(Purchase!E1215 &lt;&gt;"",Purchase!E1215,""),"")</f>
        <v/>
      </c>
      <c r="AF1232" s="89" t="str">
        <f>IFERROR(IF(Purchase!F1215 &lt;&gt;"",Purchase!F1215,""),"")</f>
        <v/>
      </c>
      <c r="AG1232" s="89" t="str">
        <f>IFERROR(IF(Purchase!G1215 &lt;&gt;"",Purchase!G1215,""),"")</f>
        <v/>
      </c>
      <c r="AH1232" s="89" t="str">
        <f>IFERROR(IF(Purchase!H1215 &lt;&gt;"",Purchase!H1215,""),"")</f>
        <v/>
      </c>
      <c r="AI1232" s="89" t="str">
        <f>IFERROR(IF(Purchase!I1215 &lt;&gt;"",Purchase!I1215,""),"")</f>
        <v/>
      </c>
      <c r="AJ1232" s="89" t="str">
        <f>IFERROR(IF(Purchase!J1215 &lt;&gt;"",Purchase!J1215,""),"")</f>
        <v/>
      </c>
      <c r="AK1232" s="101" t="str">
        <f t="shared" si="43"/>
        <v/>
      </c>
      <c r="BD1232" s="94" t="str">
        <f>IFERROR(IF(Sale!A1216 &lt;&gt; "", Sale!A1216, ""), "")</f>
        <v/>
      </c>
      <c r="BE1232" s="88" t="str">
        <f>IFERROR(IF(Sale!B1216 &lt;&gt; "", Sale!B1216, ""), "")</f>
        <v/>
      </c>
      <c r="BF1232" s="88" t="str">
        <f>IFERROR(IF(Sale!C1216 &lt;&gt; "", Sale!C1216, ""), "")</f>
        <v/>
      </c>
      <c r="BG1232" s="88" t="str">
        <f>IFERROR(IF(Sale!D1216 &lt;&gt; "", Sale!D1216, ""), "")</f>
        <v/>
      </c>
      <c r="BH1232" s="88" t="str">
        <f>IFERROR(IF(Sale!E1216 &lt;&gt; "", Sale!E1216, ""), "")</f>
        <v/>
      </c>
      <c r="BI1232" s="88" t="str">
        <f>IFERROR(IF(Sale!F1216 &lt;&gt; "", Sale!F1216, ""), "")</f>
        <v/>
      </c>
      <c r="BJ1232" s="88" t="str">
        <f>IFERROR(IF(Sale!G1216 &lt;&gt; "", Sale!G1216, ""), "")</f>
        <v/>
      </c>
      <c r="BK1232" s="88" t="str">
        <f>IFERROR(IF(Sale!H1216 &lt;&gt; "", Sale!H1216, ""), "")</f>
        <v/>
      </c>
      <c r="BL1232" s="88" t="str">
        <f>IFERROR(IF(Sale!I1216 &lt;&gt; "", Sale!I1216, ""), "")</f>
        <v/>
      </c>
      <c r="BM1232" s="88" t="str">
        <f>IFERROR(IF(Sale!J1216 &lt;&gt; "", Sale!J1216, ""), "")</f>
        <v/>
      </c>
      <c r="BN1232" s="88" t="str">
        <f>IFERROR(IF(Sale!K1216 &lt;&gt; "", Sale!K1216, ""), "")</f>
        <v/>
      </c>
      <c r="BO1232" s="88" t="str">
        <f>IFERROR(IF(Sale!L1216 &lt;&gt; "", Sale!L1216, ""), "")</f>
        <v/>
      </c>
      <c r="BP1232" s="88" t="str">
        <f>IFERROR(IF(Sale!M1216 &lt;&gt; "", Sale!M1216, ""), "")</f>
        <v/>
      </c>
      <c r="BQ1232" s="88" t="str">
        <f>IFERROR(IF(Sale!N1216 &lt;&gt; "", Sale!N1216, ""), "")</f>
        <v/>
      </c>
      <c r="BR1232" s="88" t="str">
        <f>IFERROR(IF(Sale!O1216 &lt;&gt; "", Sale!O1216, ""), "")</f>
        <v/>
      </c>
    </row>
    <row r="1233" spans="26:70">
      <c r="Z1233" s="101" t="str">
        <f>IF(AB1233 &lt;&gt; "", (COUNTIF($AB$19:AB1233,AB1233)&amp;"_"&amp;AB1233),"")</f>
        <v/>
      </c>
      <c r="AA1233" s="125" t="str">
        <f>IFERROR(IF(Purchase!A1216 &lt;&gt;"",Purchase!A1216,""),"")</f>
        <v/>
      </c>
      <c r="AB1233" s="101" t="str">
        <f>IFERROR(IF(Purchase!B1216 &lt;&gt;"",Purchase!B1216,""),"")</f>
        <v/>
      </c>
      <c r="AC1233" s="101" t="str">
        <f>IFERROR(IF(Purchase!C1216 &lt;&gt;"",Purchase!C1216,""),"")</f>
        <v/>
      </c>
      <c r="AD1233" s="89" t="str">
        <f>IFERROR(IF(Purchase!D1216 &lt;&gt;"",Purchase!D1216,""),"")</f>
        <v/>
      </c>
      <c r="AE1233" s="89" t="str">
        <f>IFERROR(IF(Purchase!E1216 &lt;&gt;"",Purchase!E1216,""),"")</f>
        <v/>
      </c>
      <c r="AF1233" s="89" t="str">
        <f>IFERROR(IF(Purchase!F1216 &lt;&gt;"",Purchase!F1216,""),"")</f>
        <v/>
      </c>
      <c r="AG1233" s="89" t="str">
        <f>IFERROR(IF(Purchase!G1216 &lt;&gt;"",Purchase!G1216,""),"")</f>
        <v/>
      </c>
      <c r="AH1233" s="89" t="str">
        <f>IFERROR(IF(Purchase!H1216 &lt;&gt;"",Purchase!H1216,""),"")</f>
        <v/>
      </c>
      <c r="AI1233" s="89" t="str">
        <f>IFERROR(IF(Purchase!I1216 &lt;&gt;"",Purchase!I1216,""),"")</f>
        <v/>
      </c>
      <c r="AJ1233" s="89" t="str">
        <f>IFERROR(IF(Purchase!J1216 &lt;&gt;"",Purchase!J1216,""),"")</f>
        <v/>
      </c>
      <c r="AK1233" s="101" t="str">
        <f t="shared" si="43"/>
        <v/>
      </c>
      <c r="BD1233" s="94" t="str">
        <f>IFERROR(IF(Sale!A1217 &lt;&gt; "", Sale!A1217, ""), "")</f>
        <v/>
      </c>
      <c r="BE1233" s="88" t="str">
        <f>IFERROR(IF(Sale!B1217 &lt;&gt; "", Sale!B1217, ""), "")</f>
        <v/>
      </c>
      <c r="BF1233" s="88" t="str">
        <f>IFERROR(IF(Sale!C1217 &lt;&gt; "", Sale!C1217, ""), "")</f>
        <v/>
      </c>
      <c r="BG1233" s="88" t="str">
        <f>IFERROR(IF(Sale!D1217 &lt;&gt; "", Sale!D1217, ""), "")</f>
        <v/>
      </c>
      <c r="BH1233" s="88" t="str">
        <f>IFERROR(IF(Sale!E1217 &lt;&gt; "", Sale!E1217, ""), "")</f>
        <v/>
      </c>
      <c r="BI1233" s="88" t="str">
        <f>IFERROR(IF(Sale!F1217 &lt;&gt; "", Sale!F1217, ""), "")</f>
        <v/>
      </c>
      <c r="BJ1233" s="88" t="str">
        <f>IFERROR(IF(Sale!G1217 &lt;&gt; "", Sale!G1217, ""), "")</f>
        <v/>
      </c>
      <c r="BK1233" s="88" t="str">
        <f>IFERROR(IF(Sale!H1217 &lt;&gt; "", Sale!H1217, ""), "")</f>
        <v/>
      </c>
      <c r="BL1233" s="88" t="str">
        <f>IFERROR(IF(Sale!I1217 &lt;&gt; "", Sale!I1217, ""), "")</f>
        <v/>
      </c>
      <c r="BM1233" s="88" t="str">
        <f>IFERROR(IF(Sale!J1217 &lt;&gt; "", Sale!J1217, ""), "")</f>
        <v/>
      </c>
      <c r="BN1233" s="88" t="str">
        <f>IFERROR(IF(Sale!K1217 &lt;&gt; "", Sale!K1217, ""), "")</f>
        <v/>
      </c>
      <c r="BO1233" s="88" t="str">
        <f>IFERROR(IF(Sale!L1217 &lt;&gt; "", Sale!L1217, ""), "")</f>
        <v/>
      </c>
      <c r="BP1233" s="88" t="str">
        <f>IFERROR(IF(Sale!M1217 &lt;&gt; "", Sale!M1217, ""), "")</f>
        <v/>
      </c>
      <c r="BQ1233" s="88" t="str">
        <f>IFERROR(IF(Sale!N1217 &lt;&gt; "", Sale!N1217, ""), "")</f>
        <v/>
      </c>
      <c r="BR1233" s="88" t="str">
        <f>IFERROR(IF(Sale!O1217 &lt;&gt; "", Sale!O1217, ""), "")</f>
        <v/>
      </c>
    </row>
    <row r="1234" spans="26:70">
      <c r="Z1234" s="101" t="str">
        <f>IF(AB1234 &lt;&gt; "", (COUNTIF($AB$19:AB1234,AB1234)&amp;"_"&amp;AB1234),"")</f>
        <v/>
      </c>
      <c r="AA1234" s="125" t="str">
        <f>IFERROR(IF(Purchase!A1217 &lt;&gt;"",Purchase!A1217,""),"")</f>
        <v/>
      </c>
      <c r="AB1234" s="101" t="str">
        <f>IFERROR(IF(Purchase!B1217 &lt;&gt;"",Purchase!B1217,""),"")</f>
        <v/>
      </c>
      <c r="AC1234" s="101" t="str">
        <f>IFERROR(IF(Purchase!C1217 &lt;&gt;"",Purchase!C1217,""),"")</f>
        <v/>
      </c>
      <c r="AD1234" s="89" t="str">
        <f>IFERROR(IF(Purchase!D1217 &lt;&gt;"",Purchase!D1217,""),"")</f>
        <v/>
      </c>
      <c r="AE1234" s="89" t="str">
        <f>IFERROR(IF(Purchase!E1217 &lt;&gt;"",Purchase!E1217,""),"")</f>
        <v/>
      </c>
      <c r="AF1234" s="89" t="str">
        <f>IFERROR(IF(Purchase!F1217 &lt;&gt;"",Purchase!F1217,""),"")</f>
        <v/>
      </c>
      <c r="AG1234" s="89" t="str">
        <f>IFERROR(IF(Purchase!G1217 &lt;&gt;"",Purchase!G1217,""),"")</f>
        <v/>
      </c>
      <c r="AH1234" s="89" t="str">
        <f>IFERROR(IF(Purchase!H1217 &lt;&gt;"",Purchase!H1217,""),"")</f>
        <v/>
      </c>
      <c r="AI1234" s="89" t="str">
        <f>IFERROR(IF(Purchase!I1217 &lt;&gt;"",Purchase!I1217,""),"")</f>
        <v/>
      </c>
      <c r="AJ1234" s="89" t="str">
        <f>IFERROR(IF(Purchase!J1217 &lt;&gt;"",Purchase!J1217,""),"")</f>
        <v/>
      </c>
      <c r="AK1234" s="101" t="str">
        <f t="shared" si="43"/>
        <v/>
      </c>
      <c r="BD1234" s="94" t="str">
        <f>IFERROR(IF(Sale!A1218 &lt;&gt; "", Sale!A1218, ""), "")</f>
        <v/>
      </c>
      <c r="BE1234" s="88" t="str">
        <f>IFERROR(IF(Sale!B1218 &lt;&gt; "", Sale!B1218, ""), "")</f>
        <v/>
      </c>
      <c r="BF1234" s="88" t="str">
        <f>IFERROR(IF(Sale!C1218 &lt;&gt; "", Sale!C1218, ""), "")</f>
        <v/>
      </c>
      <c r="BG1234" s="88" t="str">
        <f>IFERROR(IF(Sale!D1218 &lt;&gt; "", Sale!D1218, ""), "")</f>
        <v/>
      </c>
      <c r="BH1234" s="88" t="str">
        <f>IFERROR(IF(Sale!E1218 &lt;&gt; "", Sale!E1218, ""), "")</f>
        <v/>
      </c>
      <c r="BI1234" s="88" t="str">
        <f>IFERROR(IF(Sale!F1218 &lt;&gt; "", Sale!F1218, ""), "")</f>
        <v/>
      </c>
      <c r="BJ1234" s="88" t="str">
        <f>IFERROR(IF(Sale!G1218 &lt;&gt; "", Sale!G1218, ""), "")</f>
        <v/>
      </c>
      <c r="BK1234" s="88" t="str">
        <f>IFERROR(IF(Sale!H1218 &lt;&gt; "", Sale!H1218, ""), "")</f>
        <v/>
      </c>
      <c r="BL1234" s="88" t="str">
        <f>IFERROR(IF(Sale!I1218 &lt;&gt; "", Sale!I1218, ""), "")</f>
        <v/>
      </c>
      <c r="BM1234" s="88" t="str">
        <f>IFERROR(IF(Sale!J1218 &lt;&gt; "", Sale!J1218, ""), "")</f>
        <v/>
      </c>
      <c r="BN1234" s="88" t="str">
        <f>IFERROR(IF(Sale!K1218 &lt;&gt; "", Sale!K1218, ""), "")</f>
        <v/>
      </c>
      <c r="BO1234" s="88" t="str">
        <f>IFERROR(IF(Sale!L1218 &lt;&gt; "", Sale!L1218, ""), "")</f>
        <v/>
      </c>
      <c r="BP1234" s="88" t="str">
        <f>IFERROR(IF(Sale!M1218 &lt;&gt; "", Sale!M1218, ""), "")</f>
        <v/>
      </c>
      <c r="BQ1234" s="88" t="str">
        <f>IFERROR(IF(Sale!N1218 &lt;&gt; "", Sale!N1218, ""), "")</f>
        <v/>
      </c>
      <c r="BR1234" s="88" t="str">
        <f>IFERROR(IF(Sale!O1218 &lt;&gt; "", Sale!O1218, ""), "")</f>
        <v/>
      </c>
    </row>
    <row r="1235" spans="26:70">
      <c r="Z1235" s="101" t="str">
        <f>IF(AB1235 &lt;&gt; "", (COUNTIF($AB$19:AB1235,AB1235)&amp;"_"&amp;AB1235),"")</f>
        <v/>
      </c>
      <c r="AA1235" s="125" t="str">
        <f>IFERROR(IF(Purchase!A1218 &lt;&gt;"",Purchase!A1218,""),"")</f>
        <v/>
      </c>
      <c r="AB1235" s="101" t="str">
        <f>IFERROR(IF(Purchase!B1218 &lt;&gt;"",Purchase!B1218,""),"")</f>
        <v/>
      </c>
      <c r="AC1235" s="101" t="str">
        <f>IFERROR(IF(Purchase!C1218 &lt;&gt;"",Purchase!C1218,""),"")</f>
        <v/>
      </c>
      <c r="AD1235" s="89" t="str">
        <f>IFERROR(IF(Purchase!D1218 &lt;&gt;"",Purchase!D1218,""),"")</f>
        <v/>
      </c>
      <c r="AE1235" s="89" t="str">
        <f>IFERROR(IF(Purchase!E1218 &lt;&gt;"",Purchase!E1218,""),"")</f>
        <v/>
      </c>
      <c r="AF1235" s="89" t="str">
        <f>IFERROR(IF(Purchase!F1218 &lt;&gt;"",Purchase!F1218,""),"")</f>
        <v/>
      </c>
      <c r="AG1235" s="89" t="str">
        <f>IFERROR(IF(Purchase!G1218 &lt;&gt;"",Purchase!G1218,""),"")</f>
        <v/>
      </c>
      <c r="AH1235" s="89" t="str">
        <f>IFERROR(IF(Purchase!H1218 &lt;&gt;"",Purchase!H1218,""),"")</f>
        <v/>
      </c>
      <c r="AI1235" s="89" t="str">
        <f>IFERROR(IF(Purchase!I1218 &lt;&gt;"",Purchase!I1218,""),"")</f>
        <v/>
      </c>
      <c r="AJ1235" s="89" t="str">
        <f>IFERROR(IF(Purchase!J1218 &lt;&gt;"",Purchase!J1218,""),"")</f>
        <v/>
      </c>
      <c r="AK1235" s="101" t="str">
        <f t="shared" si="43"/>
        <v/>
      </c>
      <c r="BD1235" s="94" t="str">
        <f>IFERROR(IF(Sale!A1219 &lt;&gt; "", Sale!A1219, ""), "")</f>
        <v/>
      </c>
      <c r="BE1235" s="88" t="str">
        <f>IFERROR(IF(Sale!B1219 &lt;&gt; "", Sale!B1219, ""), "")</f>
        <v/>
      </c>
      <c r="BF1235" s="88" t="str">
        <f>IFERROR(IF(Sale!C1219 &lt;&gt; "", Sale!C1219, ""), "")</f>
        <v/>
      </c>
      <c r="BG1235" s="88" t="str">
        <f>IFERROR(IF(Sale!D1219 &lt;&gt; "", Sale!D1219, ""), "")</f>
        <v/>
      </c>
      <c r="BH1235" s="88" t="str">
        <f>IFERROR(IF(Sale!E1219 &lt;&gt; "", Sale!E1219, ""), "")</f>
        <v/>
      </c>
      <c r="BI1235" s="88" t="str">
        <f>IFERROR(IF(Sale!F1219 &lt;&gt; "", Sale!F1219, ""), "")</f>
        <v/>
      </c>
      <c r="BJ1235" s="88" t="str">
        <f>IFERROR(IF(Sale!G1219 &lt;&gt; "", Sale!G1219, ""), "")</f>
        <v/>
      </c>
      <c r="BK1235" s="88" t="str">
        <f>IFERROR(IF(Sale!H1219 &lt;&gt; "", Sale!H1219, ""), "")</f>
        <v/>
      </c>
      <c r="BL1235" s="88" t="str">
        <f>IFERROR(IF(Sale!I1219 &lt;&gt; "", Sale!I1219, ""), "")</f>
        <v/>
      </c>
      <c r="BM1235" s="88" t="str">
        <f>IFERROR(IF(Sale!J1219 &lt;&gt; "", Sale!J1219, ""), "")</f>
        <v/>
      </c>
      <c r="BN1235" s="88" t="str">
        <f>IFERROR(IF(Sale!K1219 &lt;&gt; "", Sale!K1219, ""), "")</f>
        <v/>
      </c>
      <c r="BO1235" s="88" t="str">
        <f>IFERROR(IF(Sale!L1219 &lt;&gt; "", Sale!L1219, ""), "")</f>
        <v/>
      </c>
      <c r="BP1235" s="88" t="str">
        <f>IFERROR(IF(Sale!M1219 &lt;&gt; "", Sale!M1219, ""), "")</f>
        <v/>
      </c>
      <c r="BQ1235" s="88" t="str">
        <f>IFERROR(IF(Sale!N1219 &lt;&gt; "", Sale!N1219, ""), "")</f>
        <v/>
      </c>
      <c r="BR1235" s="88" t="str">
        <f>IFERROR(IF(Sale!O1219 &lt;&gt; "", Sale!O1219, ""), "")</f>
        <v/>
      </c>
    </row>
    <row r="1236" spans="26:70">
      <c r="Z1236" s="101" t="str">
        <f>IF(AB1236 &lt;&gt; "", (COUNTIF($AB$19:AB1236,AB1236)&amp;"_"&amp;AB1236),"")</f>
        <v/>
      </c>
      <c r="AA1236" s="125" t="str">
        <f>IFERROR(IF(Purchase!A1219 &lt;&gt;"",Purchase!A1219,""),"")</f>
        <v/>
      </c>
      <c r="AB1236" s="101" t="str">
        <f>IFERROR(IF(Purchase!B1219 &lt;&gt;"",Purchase!B1219,""),"")</f>
        <v/>
      </c>
      <c r="AC1236" s="101" t="str">
        <f>IFERROR(IF(Purchase!C1219 &lt;&gt;"",Purchase!C1219,""),"")</f>
        <v/>
      </c>
      <c r="AD1236" s="89" t="str">
        <f>IFERROR(IF(Purchase!D1219 &lt;&gt;"",Purchase!D1219,""),"")</f>
        <v/>
      </c>
      <c r="AE1236" s="89" t="str">
        <f>IFERROR(IF(Purchase!E1219 &lt;&gt;"",Purchase!E1219,""),"")</f>
        <v/>
      </c>
      <c r="AF1236" s="89" t="str">
        <f>IFERROR(IF(Purchase!F1219 &lt;&gt;"",Purchase!F1219,""),"")</f>
        <v/>
      </c>
      <c r="AG1236" s="89" t="str">
        <f>IFERROR(IF(Purchase!G1219 &lt;&gt;"",Purchase!G1219,""),"")</f>
        <v/>
      </c>
      <c r="AH1236" s="89" t="str">
        <f>IFERROR(IF(Purchase!H1219 &lt;&gt;"",Purchase!H1219,""),"")</f>
        <v/>
      </c>
      <c r="AI1236" s="89" t="str">
        <f>IFERROR(IF(Purchase!I1219 &lt;&gt;"",Purchase!I1219,""),"")</f>
        <v/>
      </c>
      <c r="AJ1236" s="89" t="str">
        <f>IFERROR(IF(Purchase!J1219 &lt;&gt;"",Purchase!J1219,""),"")</f>
        <v/>
      </c>
      <c r="AK1236" s="101" t="str">
        <f t="shared" ref="AK1236:AK1277" si="44">IFERROR(AH1236*AJ1236,"")</f>
        <v/>
      </c>
      <c r="BD1236" s="94" t="str">
        <f>IFERROR(IF(Sale!A1220 &lt;&gt; "", Sale!A1220, ""), "")</f>
        <v/>
      </c>
      <c r="BE1236" s="88" t="str">
        <f>IFERROR(IF(Sale!B1220 &lt;&gt; "", Sale!B1220, ""), "")</f>
        <v/>
      </c>
      <c r="BF1236" s="88" t="str">
        <f>IFERROR(IF(Sale!C1220 &lt;&gt; "", Sale!C1220, ""), "")</f>
        <v/>
      </c>
      <c r="BG1236" s="88" t="str">
        <f>IFERROR(IF(Sale!D1220 &lt;&gt; "", Sale!D1220, ""), "")</f>
        <v/>
      </c>
      <c r="BH1236" s="88" t="str">
        <f>IFERROR(IF(Sale!E1220 &lt;&gt; "", Sale!E1220, ""), "")</f>
        <v/>
      </c>
      <c r="BI1236" s="88" t="str">
        <f>IFERROR(IF(Sale!F1220 &lt;&gt; "", Sale!F1220, ""), "")</f>
        <v/>
      </c>
      <c r="BJ1236" s="88" t="str">
        <f>IFERROR(IF(Sale!G1220 &lt;&gt; "", Sale!G1220, ""), "")</f>
        <v/>
      </c>
      <c r="BK1236" s="88" t="str">
        <f>IFERROR(IF(Sale!H1220 &lt;&gt; "", Sale!H1220, ""), "")</f>
        <v/>
      </c>
      <c r="BL1236" s="88" t="str">
        <f>IFERROR(IF(Sale!I1220 &lt;&gt; "", Sale!I1220, ""), "")</f>
        <v/>
      </c>
      <c r="BM1236" s="88" t="str">
        <f>IFERROR(IF(Sale!J1220 &lt;&gt; "", Sale!J1220, ""), "")</f>
        <v/>
      </c>
      <c r="BN1236" s="88" t="str">
        <f>IFERROR(IF(Sale!K1220 &lt;&gt; "", Sale!K1220, ""), "")</f>
        <v/>
      </c>
      <c r="BO1236" s="88" t="str">
        <f>IFERROR(IF(Sale!L1220 &lt;&gt; "", Sale!L1220, ""), "")</f>
        <v/>
      </c>
      <c r="BP1236" s="88" t="str">
        <f>IFERROR(IF(Sale!M1220 &lt;&gt; "", Sale!M1220, ""), "")</f>
        <v/>
      </c>
      <c r="BQ1236" s="88" t="str">
        <f>IFERROR(IF(Sale!N1220 &lt;&gt; "", Sale!N1220, ""), "")</f>
        <v/>
      </c>
      <c r="BR1236" s="88" t="str">
        <f>IFERROR(IF(Sale!O1220 &lt;&gt; "", Sale!O1220, ""), "")</f>
        <v/>
      </c>
    </row>
    <row r="1237" spans="26:70">
      <c r="Z1237" s="101" t="str">
        <f>IF(AB1237 &lt;&gt; "", (COUNTIF($AB$19:AB1237,AB1237)&amp;"_"&amp;AB1237),"")</f>
        <v/>
      </c>
      <c r="AA1237" s="125" t="str">
        <f>IFERROR(IF(Purchase!A1220 &lt;&gt;"",Purchase!A1220,""),"")</f>
        <v/>
      </c>
      <c r="AB1237" s="101" t="str">
        <f>IFERROR(IF(Purchase!B1220 &lt;&gt;"",Purchase!B1220,""),"")</f>
        <v/>
      </c>
      <c r="AC1237" s="101" t="str">
        <f>IFERROR(IF(Purchase!C1220 &lt;&gt;"",Purchase!C1220,""),"")</f>
        <v/>
      </c>
      <c r="AD1237" s="89" t="str">
        <f>IFERROR(IF(Purchase!D1220 &lt;&gt;"",Purchase!D1220,""),"")</f>
        <v/>
      </c>
      <c r="AE1237" s="89" t="str">
        <f>IFERROR(IF(Purchase!E1220 &lt;&gt;"",Purchase!E1220,""),"")</f>
        <v/>
      </c>
      <c r="AF1237" s="89" t="str">
        <f>IFERROR(IF(Purchase!F1220 &lt;&gt;"",Purchase!F1220,""),"")</f>
        <v/>
      </c>
      <c r="AG1237" s="89" t="str">
        <f>IFERROR(IF(Purchase!G1220 &lt;&gt;"",Purchase!G1220,""),"")</f>
        <v/>
      </c>
      <c r="AH1237" s="89" t="str">
        <f>IFERROR(IF(Purchase!H1220 &lt;&gt;"",Purchase!H1220,""),"")</f>
        <v/>
      </c>
      <c r="AI1237" s="89" t="str">
        <f>IFERROR(IF(Purchase!I1220 &lt;&gt;"",Purchase!I1220,""),"")</f>
        <v/>
      </c>
      <c r="AJ1237" s="89" t="str">
        <f>IFERROR(IF(Purchase!J1220 &lt;&gt;"",Purchase!J1220,""),"")</f>
        <v/>
      </c>
      <c r="AK1237" s="101" t="str">
        <f t="shared" si="44"/>
        <v/>
      </c>
      <c r="BD1237" s="94" t="str">
        <f>IFERROR(IF(Sale!A1221 &lt;&gt; "", Sale!A1221, ""), "")</f>
        <v/>
      </c>
      <c r="BE1237" s="88" t="str">
        <f>IFERROR(IF(Sale!B1221 &lt;&gt; "", Sale!B1221, ""), "")</f>
        <v/>
      </c>
      <c r="BF1237" s="88" t="str">
        <f>IFERROR(IF(Sale!C1221 &lt;&gt; "", Sale!C1221, ""), "")</f>
        <v/>
      </c>
      <c r="BG1237" s="88" t="str">
        <f>IFERROR(IF(Sale!D1221 &lt;&gt; "", Sale!D1221, ""), "")</f>
        <v/>
      </c>
      <c r="BH1237" s="88" t="str">
        <f>IFERROR(IF(Sale!E1221 &lt;&gt; "", Sale!E1221, ""), "")</f>
        <v/>
      </c>
      <c r="BI1237" s="88" t="str">
        <f>IFERROR(IF(Sale!F1221 &lt;&gt; "", Sale!F1221, ""), "")</f>
        <v/>
      </c>
      <c r="BJ1237" s="88" t="str">
        <f>IFERROR(IF(Sale!G1221 &lt;&gt; "", Sale!G1221, ""), "")</f>
        <v/>
      </c>
      <c r="BK1237" s="88" t="str">
        <f>IFERROR(IF(Sale!H1221 &lt;&gt; "", Sale!H1221, ""), "")</f>
        <v/>
      </c>
      <c r="BL1237" s="88" t="str">
        <f>IFERROR(IF(Sale!I1221 &lt;&gt; "", Sale!I1221, ""), "")</f>
        <v/>
      </c>
      <c r="BM1237" s="88" t="str">
        <f>IFERROR(IF(Sale!J1221 &lt;&gt; "", Sale!J1221, ""), "")</f>
        <v/>
      </c>
      <c r="BN1237" s="88" t="str">
        <f>IFERROR(IF(Sale!K1221 &lt;&gt; "", Sale!K1221, ""), "")</f>
        <v/>
      </c>
      <c r="BO1237" s="88" t="str">
        <f>IFERROR(IF(Sale!L1221 &lt;&gt; "", Sale!L1221, ""), "")</f>
        <v/>
      </c>
      <c r="BP1237" s="88" t="str">
        <f>IFERROR(IF(Sale!M1221 &lt;&gt; "", Sale!M1221, ""), "")</f>
        <v/>
      </c>
      <c r="BQ1237" s="88" t="str">
        <f>IFERROR(IF(Sale!N1221 &lt;&gt; "", Sale!N1221, ""), "")</f>
        <v/>
      </c>
      <c r="BR1237" s="88" t="str">
        <f>IFERROR(IF(Sale!O1221 &lt;&gt; "", Sale!O1221, ""), "")</f>
        <v/>
      </c>
    </row>
    <row r="1238" spans="26:70">
      <c r="Z1238" s="101" t="str">
        <f>IF(AB1238 &lt;&gt; "", (COUNTIF($AB$19:AB1238,AB1238)&amp;"_"&amp;AB1238),"")</f>
        <v/>
      </c>
      <c r="AA1238" s="125" t="str">
        <f>IFERROR(IF(Purchase!A1221 &lt;&gt;"",Purchase!A1221,""),"")</f>
        <v/>
      </c>
      <c r="AB1238" s="101" t="str">
        <f>IFERROR(IF(Purchase!B1221 &lt;&gt;"",Purchase!B1221,""),"")</f>
        <v/>
      </c>
      <c r="AC1238" s="101" t="str">
        <f>IFERROR(IF(Purchase!C1221 &lt;&gt;"",Purchase!C1221,""),"")</f>
        <v/>
      </c>
      <c r="AD1238" s="89" t="str">
        <f>IFERROR(IF(Purchase!D1221 &lt;&gt;"",Purchase!D1221,""),"")</f>
        <v/>
      </c>
      <c r="AE1238" s="89" t="str">
        <f>IFERROR(IF(Purchase!E1221 &lt;&gt;"",Purchase!E1221,""),"")</f>
        <v/>
      </c>
      <c r="AF1238" s="89" t="str">
        <f>IFERROR(IF(Purchase!F1221 &lt;&gt;"",Purchase!F1221,""),"")</f>
        <v/>
      </c>
      <c r="AG1238" s="89" t="str">
        <f>IFERROR(IF(Purchase!G1221 &lt;&gt;"",Purchase!G1221,""),"")</f>
        <v/>
      </c>
      <c r="AH1238" s="89" t="str">
        <f>IFERROR(IF(Purchase!H1221 &lt;&gt;"",Purchase!H1221,""),"")</f>
        <v/>
      </c>
      <c r="AI1238" s="89" t="str">
        <f>IFERROR(IF(Purchase!I1221 &lt;&gt;"",Purchase!I1221,""),"")</f>
        <v/>
      </c>
      <c r="AJ1238" s="89" t="str">
        <f>IFERROR(IF(Purchase!J1221 &lt;&gt;"",Purchase!J1221,""),"")</f>
        <v/>
      </c>
      <c r="AK1238" s="101" t="str">
        <f t="shared" si="44"/>
        <v/>
      </c>
      <c r="BD1238" s="94" t="str">
        <f>IFERROR(IF(Sale!A1222 &lt;&gt; "", Sale!A1222, ""), "")</f>
        <v/>
      </c>
      <c r="BE1238" s="88" t="str">
        <f>IFERROR(IF(Sale!B1222 &lt;&gt; "", Sale!B1222, ""), "")</f>
        <v/>
      </c>
      <c r="BF1238" s="88" t="str">
        <f>IFERROR(IF(Sale!C1222 &lt;&gt; "", Sale!C1222, ""), "")</f>
        <v/>
      </c>
      <c r="BG1238" s="88" t="str">
        <f>IFERROR(IF(Sale!D1222 &lt;&gt; "", Sale!D1222, ""), "")</f>
        <v/>
      </c>
      <c r="BH1238" s="88" t="str">
        <f>IFERROR(IF(Sale!E1222 &lt;&gt; "", Sale!E1222, ""), "")</f>
        <v/>
      </c>
      <c r="BI1238" s="88" t="str">
        <f>IFERROR(IF(Sale!F1222 &lt;&gt; "", Sale!F1222, ""), "")</f>
        <v/>
      </c>
      <c r="BJ1238" s="88" t="str">
        <f>IFERROR(IF(Sale!G1222 &lt;&gt; "", Sale!G1222, ""), "")</f>
        <v/>
      </c>
      <c r="BK1238" s="88" t="str">
        <f>IFERROR(IF(Sale!H1222 &lt;&gt; "", Sale!H1222, ""), "")</f>
        <v/>
      </c>
      <c r="BL1238" s="88" t="str">
        <f>IFERROR(IF(Sale!I1222 &lt;&gt; "", Sale!I1222, ""), "")</f>
        <v/>
      </c>
      <c r="BM1238" s="88" t="str">
        <f>IFERROR(IF(Sale!J1222 &lt;&gt; "", Sale!J1222, ""), "")</f>
        <v/>
      </c>
      <c r="BN1238" s="88" t="str">
        <f>IFERROR(IF(Sale!K1222 &lt;&gt; "", Sale!K1222, ""), "")</f>
        <v/>
      </c>
      <c r="BO1238" s="88" t="str">
        <f>IFERROR(IF(Sale!L1222 &lt;&gt; "", Sale!L1222, ""), "")</f>
        <v/>
      </c>
      <c r="BP1238" s="88" t="str">
        <f>IFERROR(IF(Sale!M1222 &lt;&gt; "", Sale!M1222, ""), "")</f>
        <v/>
      </c>
      <c r="BQ1238" s="88" t="str">
        <f>IFERROR(IF(Sale!N1222 &lt;&gt; "", Sale!N1222, ""), "")</f>
        <v/>
      </c>
      <c r="BR1238" s="88" t="str">
        <f>IFERROR(IF(Sale!O1222 &lt;&gt; "", Sale!O1222, ""), "")</f>
        <v/>
      </c>
    </row>
    <row r="1239" spans="26:70">
      <c r="Z1239" s="101" t="str">
        <f>IF(AB1239 &lt;&gt; "", (COUNTIF($AB$19:AB1239,AB1239)&amp;"_"&amp;AB1239),"")</f>
        <v/>
      </c>
      <c r="AA1239" s="125" t="str">
        <f>IFERROR(IF(Purchase!A1222 &lt;&gt;"",Purchase!A1222,""),"")</f>
        <v/>
      </c>
      <c r="AB1239" s="101" t="str">
        <f>IFERROR(IF(Purchase!B1222 &lt;&gt;"",Purchase!B1222,""),"")</f>
        <v/>
      </c>
      <c r="AC1239" s="101" t="str">
        <f>IFERROR(IF(Purchase!C1222 &lt;&gt;"",Purchase!C1222,""),"")</f>
        <v/>
      </c>
      <c r="AD1239" s="89" t="str">
        <f>IFERROR(IF(Purchase!D1222 &lt;&gt;"",Purchase!D1222,""),"")</f>
        <v/>
      </c>
      <c r="AE1239" s="89" t="str">
        <f>IFERROR(IF(Purchase!E1222 &lt;&gt;"",Purchase!E1222,""),"")</f>
        <v/>
      </c>
      <c r="AF1239" s="89" t="str">
        <f>IFERROR(IF(Purchase!F1222 &lt;&gt;"",Purchase!F1222,""),"")</f>
        <v/>
      </c>
      <c r="AG1239" s="89" t="str">
        <f>IFERROR(IF(Purchase!G1222 &lt;&gt;"",Purchase!G1222,""),"")</f>
        <v/>
      </c>
      <c r="AH1239" s="89" t="str">
        <f>IFERROR(IF(Purchase!H1222 &lt;&gt;"",Purchase!H1222,""),"")</f>
        <v/>
      </c>
      <c r="AI1239" s="89" t="str">
        <f>IFERROR(IF(Purchase!I1222 &lt;&gt;"",Purchase!I1222,""),"")</f>
        <v/>
      </c>
      <c r="AJ1239" s="89" t="str">
        <f>IFERROR(IF(Purchase!J1222 &lt;&gt;"",Purchase!J1222,""),"")</f>
        <v/>
      </c>
      <c r="AK1239" s="101" t="str">
        <f t="shared" si="44"/>
        <v/>
      </c>
      <c r="BD1239" s="94" t="str">
        <f>IFERROR(IF(Sale!A1223 &lt;&gt; "", Sale!A1223, ""), "")</f>
        <v/>
      </c>
      <c r="BE1239" s="88" t="str">
        <f>IFERROR(IF(Sale!B1223 &lt;&gt; "", Sale!B1223, ""), "")</f>
        <v/>
      </c>
      <c r="BF1239" s="88" t="str">
        <f>IFERROR(IF(Sale!C1223 &lt;&gt; "", Sale!C1223, ""), "")</f>
        <v/>
      </c>
      <c r="BG1239" s="88" t="str">
        <f>IFERROR(IF(Sale!D1223 &lt;&gt; "", Sale!D1223, ""), "")</f>
        <v/>
      </c>
      <c r="BH1239" s="88" t="str">
        <f>IFERROR(IF(Sale!E1223 &lt;&gt; "", Sale!E1223, ""), "")</f>
        <v/>
      </c>
      <c r="BI1239" s="88" t="str">
        <f>IFERROR(IF(Sale!F1223 &lt;&gt; "", Sale!F1223, ""), "")</f>
        <v/>
      </c>
      <c r="BJ1239" s="88" t="str">
        <f>IFERROR(IF(Sale!G1223 &lt;&gt; "", Sale!G1223, ""), "")</f>
        <v/>
      </c>
      <c r="BK1239" s="88" t="str">
        <f>IFERROR(IF(Sale!H1223 &lt;&gt; "", Sale!H1223, ""), "")</f>
        <v/>
      </c>
      <c r="BL1239" s="88" t="str">
        <f>IFERROR(IF(Sale!I1223 &lt;&gt; "", Sale!I1223, ""), "")</f>
        <v/>
      </c>
      <c r="BM1239" s="88" t="str">
        <f>IFERROR(IF(Sale!J1223 &lt;&gt; "", Sale!J1223, ""), "")</f>
        <v/>
      </c>
      <c r="BN1239" s="88" t="str">
        <f>IFERROR(IF(Sale!K1223 &lt;&gt; "", Sale!K1223, ""), "")</f>
        <v/>
      </c>
      <c r="BO1239" s="88" t="str">
        <f>IFERROR(IF(Sale!L1223 &lt;&gt; "", Sale!L1223, ""), "")</f>
        <v/>
      </c>
      <c r="BP1239" s="88" t="str">
        <f>IFERROR(IF(Sale!M1223 &lt;&gt; "", Sale!M1223, ""), "")</f>
        <v/>
      </c>
      <c r="BQ1239" s="88" t="str">
        <f>IFERROR(IF(Sale!N1223 &lt;&gt; "", Sale!N1223, ""), "")</f>
        <v/>
      </c>
      <c r="BR1239" s="88" t="str">
        <f>IFERROR(IF(Sale!O1223 &lt;&gt; "", Sale!O1223, ""), "")</f>
        <v/>
      </c>
    </row>
    <row r="1240" spans="26:70">
      <c r="Z1240" s="101" t="str">
        <f>IF(AB1240 &lt;&gt; "", (COUNTIF($AB$19:AB1240,AB1240)&amp;"_"&amp;AB1240),"")</f>
        <v/>
      </c>
      <c r="AA1240" s="125" t="str">
        <f>IFERROR(IF(Purchase!A1223 &lt;&gt;"",Purchase!A1223,""),"")</f>
        <v/>
      </c>
      <c r="AB1240" s="101" t="str">
        <f>IFERROR(IF(Purchase!B1223 &lt;&gt;"",Purchase!B1223,""),"")</f>
        <v/>
      </c>
      <c r="AC1240" s="101" t="str">
        <f>IFERROR(IF(Purchase!C1223 &lt;&gt;"",Purchase!C1223,""),"")</f>
        <v/>
      </c>
      <c r="AD1240" s="89" t="str">
        <f>IFERROR(IF(Purchase!D1223 &lt;&gt;"",Purchase!D1223,""),"")</f>
        <v/>
      </c>
      <c r="AE1240" s="89" t="str">
        <f>IFERROR(IF(Purchase!E1223 &lt;&gt;"",Purchase!E1223,""),"")</f>
        <v/>
      </c>
      <c r="AF1240" s="89" t="str">
        <f>IFERROR(IF(Purchase!F1223 &lt;&gt;"",Purchase!F1223,""),"")</f>
        <v/>
      </c>
      <c r="AG1240" s="89" t="str">
        <f>IFERROR(IF(Purchase!G1223 &lt;&gt;"",Purchase!G1223,""),"")</f>
        <v/>
      </c>
      <c r="AH1240" s="89" t="str">
        <f>IFERROR(IF(Purchase!H1223 &lt;&gt;"",Purchase!H1223,""),"")</f>
        <v/>
      </c>
      <c r="AI1240" s="89" t="str">
        <f>IFERROR(IF(Purchase!I1223 &lt;&gt;"",Purchase!I1223,""),"")</f>
        <v/>
      </c>
      <c r="AJ1240" s="89" t="str">
        <f>IFERROR(IF(Purchase!J1223 &lt;&gt;"",Purchase!J1223,""),"")</f>
        <v/>
      </c>
      <c r="AK1240" s="101" t="str">
        <f t="shared" si="44"/>
        <v/>
      </c>
      <c r="BD1240" s="94" t="str">
        <f>IFERROR(IF(Sale!A1224 &lt;&gt; "", Sale!A1224, ""), "")</f>
        <v/>
      </c>
      <c r="BE1240" s="88" t="str">
        <f>IFERROR(IF(Sale!B1224 &lt;&gt; "", Sale!B1224, ""), "")</f>
        <v/>
      </c>
      <c r="BF1240" s="88" t="str">
        <f>IFERROR(IF(Sale!C1224 &lt;&gt; "", Sale!C1224, ""), "")</f>
        <v/>
      </c>
      <c r="BG1240" s="88" t="str">
        <f>IFERROR(IF(Sale!D1224 &lt;&gt; "", Sale!D1224, ""), "")</f>
        <v/>
      </c>
      <c r="BH1240" s="88" t="str">
        <f>IFERROR(IF(Sale!E1224 &lt;&gt; "", Sale!E1224, ""), "")</f>
        <v/>
      </c>
      <c r="BI1240" s="88" t="str">
        <f>IFERROR(IF(Sale!F1224 &lt;&gt; "", Sale!F1224, ""), "")</f>
        <v/>
      </c>
      <c r="BJ1240" s="88" t="str">
        <f>IFERROR(IF(Sale!G1224 &lt;&gt; "", Sale!G1224, ""), "")</f>
        <v/>
      </c>
      <c r="BK1240" s="88" t="str">
        <f>IFERROR(IF(Sale!H1224 &lt;&gt; "", Sale!H1224, ""), "")</f>
        <v/>
      </c>
      <c r="BL1240" s="88" t="str">
        <f>IFERROR(IF(Sale!I1224 &lt;&gt; "", Sale!I1224, ""), "")</f>
        <v/>
      </c>
      <c r="BM1240" s="88" t="str">
        <f>IFERROR(IF(Sale!J1224 &lt;&gt; "", Sale!J1224, ""), "")</f>
        <v/>
      </c>
      <c r="BN1240" s="88" t="str">
        <f>IFERROR(IF(Sale!K1224 &lt;&gt; "", Sale!K1224, ""), "")</f>
        <v/>
      </c>
      <c r="BO1240" s="88" t="str">
        <f>IFERROR(IF(Sale!L1224 &lt;&gt; "", Sale!L1224, ""), "")</f>
        <v/>
      </c>
      <c r="BP1240" s="88" t="str">
        <f>IFERROR(IF(Sale!M1224 &lt;&gt; "", Sale!M1224, ""), "")</f>
        <v/>
      </c>
      <c r="BQ1240" s="88" t="str">
        <f>IFERROR(IF(Sale!N1224 &lt;&gt; "", Sale!N1224, ""), "")</f>
        <v/>
      </c>
      <c r="BR1240" s="88" t="str">
        <f>IFERROR(IF(Sale!O1224 &lt;&gt; "", Sale!O1224, ""), "")</f>
        <v/>
      </c>
    </row>
    <row r="1241" spans="26:70">
      <c r="Z1241" s="101" t="str">
        <f>IF(AB1241 &lt;&gt; "", (COUNTIF($AB$19:AB1241,AB1241)&amp;"_"&amp;AB1241),"")</f>
        <v/>
      </c>
      <c r="AA1241" s="125" t="str">
        <f>IFERROR(IF(Purchase!A1224 &lt;&gt;"",Purchase!A1224,""),"")</f>
        <v/>
      </c>
      <c r="AB1241" s="101" t="str">
        <f>IFERROR(IF(Purchase!B1224 &lt;&gt;"",Purchase!B1224,""),"")</f>
        <v/>
      </c>
      <c r="AC1241" s="101" t="str">
        <f>IFERROR(IF(Purchase!C1224 &lt;&gt;"",Purchase!C1224,""),"")</f>
        <v/>
      </c>
      <c r="AD1241" s="89" t="str">
        <f>IFERROR(IF(Purchase!D1224 &lt;&gt;"",Purchase!D1224,""),"")</f>
        <v/>
      </c>
      <c r="AE1241" s="89" t="str">
        <f>IFERROR(IF(Purchase!E1224 &lt;&gt;"",Purchase!E1224,""),"")</f>
        <v/>
      </c>
      <c r="AF1241" s="89" t="str">
        <f>IFERROR(IF(Purchase!F1224 &lt;&gt;"",Purchase!F1224,""),"")</f>
        <v/>
      </c>
      <c r="AG1241" s="89" t="str">
        <f>IFERROR(IF(Purchase!G1224 &lt;&gt;"",Purchase!G1224,""),"")</f>
        <v/>
      </c>
      <c r="AH1241" s="89" t="str">
        <f>IFERROR(IF(Purchase!H1224 &lt;&gt;"",Purchase!H1224,""),"")</f>
        <v/>
      </c>
      <c r="AI1241" s="89" t="str">
        <f>IFERROR(IF(Purchase!I1224 &lt;&gt;"",Purchase!I1224,""),"")</f>
        <v/>
      </c>
      <c r="AJ1241" s="89" t="str">
        <f>IFERROR(IF(Purchase!J1224 &lt;&gt;"",Purchase!J1224,""),"")</f>
        <v/>
      </c>
      <c r="AK1241" s="101" t="str">
        <f t="shared" si="44"/>
        <v/>
      </c>
      <c r="BD1241" s="94" t="str">
        <f>IFERROR(IF(Sale!A1225 &lt;&gt; "", Sale!A1225, ""), "")</f>
        <v/>
      </c>
      <c r="BE1241" s="88" t="str">
        <f>IFERROR(IF(Sale!B1225 &lt;&gt; "", Sale!B1225, ""), "")</f>
        <v/>
      </c>
      <c r="BF1241" s="88" t="str">
        <f>IFERROR(IF(Sale!C1225 &lt;&gt; "", Sale!C1225, ""), "")</f>
        <v/>
      </c>
      <c r="BG1241" s="88" t="str">
        <f>IFERROR(IF(Sale!D1225 &lt;&gt; "", Sale!D1225, ""), "")</f>
        <v/>
      </c>
      <c r="BH1241" s="88" t="str">
        <f>IFERROR(IF(Sale!E1225 &lt;&gt; "", Sale!E1225, ""), "")</f>
        <v/>
      </c>
      <c r="BI1241" s="88" t="str">
        <f>IFERROR(IF(Sale!F1225 &lt;&gt; "", Sale!F1225, ""), "")</f>
        <v/>
      </c>
      <c r="BJ1241" s="88" t="str">
        <f>IFERROR(IF(Sale!G1225 &lt;&gt; "", Sale!G1225, ""), "")</f>
        <v/>
      </c>
      <c r="BK1241" s="88" t="str">
        <f>IFERROR(IF(Sale!H1225 &lt;&gt; "", Sale!H1225, ""), "")</f>
        <v/>
      </c>
      <c r="BL1241" s="88" t="str">
        <f>IFERROR(IF(Sale!I1225 &lt;&gt; "", Sale!I1225, ""), "")</f>
        <v/>
      </c>
      <c r="BM1241" s="88" t="str">
        <f>IFERROR(IF(Sale!J1225 &lt;&gt; "", Sale!J1225, ""), "")</f>
        <v/>
      </c>
      <c r="BN1241" s="88" t="str">
        <f>IFERROR(IF(Sale!K1225 &lt;&gt; "", Sale!K1225, ""), "")</f>
        <v/>
      </c>
      <c r="BO1241" s="88" t="str">
        <f>IFERROR(IF(Sale!L1225 &lt;&gt; "", Sale!L1225, ""), "")</f>
        <v/>
      </c>
      <c r="BP1241" s="88" t="str">
        <f>IFERROR(IF(Sale!M1225 &lt;&gt; "", Sale!M1225, ""), "")</f>
        <v/>
      </c>
      <c r="BQ1241" s="88" t="str">
        <f>IFERROR(IF(Sale!N1225 &lt;&gt; "", Sale!N1225, ""), "")</f>
        <v/>
      </c>
      <c r="BR1241" s="88" t="str">
        <f>IFERROR(IF(Sale!O1225 &lt;&gt; "", Sale!O1225, ""), "")</f>
        <v/>
      </c>
    </row>
    <row r="1242" spans="26:70">
      <c r="Z1242" s="101" t="str">
        <f>IF(AB1242 &lt;&gt; "", (COUNTIF($AB$19:AB1242,AB1242)&amp;"_"&amp;AB1242),"")</f>
        <v/>
      </c>
      <c r="AA1242" s="125" t="str">
        <f>IFERROR(IF(Purchase!A1225 &lt;&gt;"",Purchase!A1225,""),"")</f>
        <v/>
      </c>
      <c r="AB1242" s="101" t="str">
        <f>IFERROR(IF(Purchase!B1225 &lt;&gt;"",Purchase!B1225,""),"")</f>
        <v/>
      </c>
      <c r="AC1242" s="101" t="str">
        <f>IFERROR(IF(Purchase!C1225 &lt;&gt;"",Purchase!C1225,""),"")</f>
        <v/>
      </c>
      <c r="AD1242" s="89" t="str">
        <f>IFERROR(IF(Purchase!D1225 &lt;&gt;"",Purchase!D1225,""),"")</f>
        <v/>
      </c>
      <c r="AE1242" s="89" t="str">
        <f>IFERROR(IF(Purchase!E1225 &lt;&gt;"",Purchase!E1225,""),"")</f>
        <v/>
      </c>
      <c r="AF1242" s="89" t="str">
        <f>IFERROR(IF(Purchase!F1225 &lt;&gt;"",Purchase!F1225,""),"")</f>
        <v/>
      </c>
      <c r="AG1242" s="89" t="str">
        <f>IFERROR(IF(Purchase!G1225 &lt;&gt;"",Purchase!G1225,""),"")</f>
        <v/>
      </c>
      <c r="AH1242" s="89" t="str">
        <f>IFERROR(IF(Purchase!H1225 &lt;&gt;"",Purchase!H1225,""),"")</f>
        <v/>
      </c>
      <c r="AI1242" s="89" t="str">
        <f>IFERROR(IF(Purchase!I1225 &lt;&gt;"",Purchase!I1225,""),"")</f>
        <v/>
      </c>
      <c r="AJ1242" s="89" t="str">
        <f>IFERROR(IF(Purchase!J1225 &lt;&gt;"",Purchase!J1225,""),"")</f>
        <v/>
      </c>
      <c r="AK1242" s="101" t="str">
        <f t="shared" si="44"/>
        <v/>
      </c>
      <c r="BD1242" s="94" t="str">
        <f>IFERROR(IF(Sale!A1226 &lt;&gt; "", Sale!A1226, ""), "")</f>
        <v/>
      </c>
      <c r="BE1242" s="88" t="str">
        <f>IFERROR(IF(Sale!B1226 &lt;&gt; "", Sale!B1226, ""), "")</f>
        <v/>
      </c>
      <c r="BF1242" s="88" t="str">
        <f>IFERROR(IF(Sale!C1226 &lt;&gt; "", Sale!C1226, ""), "")</f>
        <v/>
      </c>
      <c r="BG1242" s="88" t="str">
        <f>IFERROR(IF(Sale!D1226 &lt;&gt; "", Sale!D1226, ""), "")</f>
        <v/>
      </c>
      <c r="BH1242" s="88" t="str">
        <f>IFERROR(IF(Sale!E1226 &lt;&gt; "", Sale!E1226, ""), "")</f>
        <v/>
      </c>
      <c r="BI1242" s="88" t="str">
        <f>IFERROR(IF(Sale!F1226 &lt;&gt; "", Sale!F1226, ""), "")</f>
        <v/>
      </c>
      <c r="BJ1242" s="88" t="str">
        <f>IFERROR(IF(Sale!G1226 &lt;&gt; "", Sale!G1226, ""), "")</f>
        <v/>
      </c>
      <c r="BK1242" s="88" t="str">
        <f>IFERROR(IF(Sale!H1226 &lt;&gt; "", Sale!H1226, ""), "")</f>
        <v/>
      </c>
      <c r="BL1242" s="88" t="str">
        <f>IFERROR(IF(Sale!I1226 &lt;&gt; "", Sale!I1226, ""), "")</f>
        <v/>
      </c>
      <c r="BM1242" s="88" t="str">
        <f>IFERROR(IF(Sale!J1226 &lt;&gt; "", Sale!J1226, ""), "")</f>
        <v/>
      </c>
      <c r="BN1242" s="88" t="str">
        <f>IFERROR(IF(Sale!K1226 &lt;&gt; "", Sale!K1226, ""), "")</f>
        <v/>
      </c>
      <c r="BO1242" s="88" t="str">
        <f>IFERROR(IF(Sale!L1226 &lt;&gt; "", Sale!L1226, ""), "")</f>
        <v/>
      </c>
      <c r="BP1242" s="88" t="str">
        <f>IFERROR(IF(Sale!M1226 &lt;&gt; "", Sale!M1226, ""), "")</f>
        <v/>
      </c>
      <c r="BQ1242" s="88" t="str">
        <f>IFERROR(IF(Sale!N1226 &lt;&gt; "", Sale!N1226, ""), "")</f>
        <v/>
      </c>
      <c r="BR1242" s="88" t="str">
        <f>IFERROR(IF(Sale!O1226 &lt;&gt; "", Sale!O1226, ""), "")</f>
        <v/>
      </c>
    </row>
    <row r="1243" spans="26:70">
      <c r="Z1243" s="101" t="str">
        <f>IF(AB1243 &lt;&gt; "", (COUNTIF($AB$19:AB1243,AB1243)&amp;"_"&amp;AB1243),"")</f>
        <v/>
      </c>
      <c r="AA1243" s="125" t="str">
        <f>IFERROR(IF(Purchase!A1226 &lt;&gt;"",Purchase!A1226,""),"")</f>
        <v/>
      </c>
      <c r="AB1243" s="101" t="str">
        <f>IFERROR(IF(Purchase!B1226 &lt;&gt;"",Purchase!B1226,""),"")</f>
        <v/>
      </c>
      <c r="AC1243" s="101" t="str">
        <f>IFERROR(IF(Purchase!C1226 &lt;&gt;"",Purchase!C1226,""),"")</f>
        <v/>
      </c>
      <c r="AD1243" s="89" t="str">
        <f>IFERROR(IF(Purchase!D1226 &lt;&gt;"",Purchase!D1226,""),"")</f>
        <v/>
      </c>
      <c r="AE1243" s="89" t="str">
        <f>IFERROR(IF(Purchase!E1226 &lt;&gt;"",Purchase!E1226,""),"")</f>
        <v/>
      </c>
      <c r="AF1243" s="89" t="str">
        <f>IFERROR(IF(Purchase!F1226 &lt;&gt;"",Purchase!F1226,""),"")</f>
        <v/>
      </c>
      <c r="AG1243" s="89" t="str">
        <f>IFERROR(IF(Purchase!G1226 &lt;&gt;"",Purchase!G1226,""),"")</f>
        <v/>
      </c>
      <c r="AH1243" s="89" t="str">
        <f>IFERROR(IF(Purchase!H1226 &lt;&gt;"",Purchase!H1226,""),"")</f>
        <v/>
      </c>
      <c r="AI1243" s="89" t="str">
        <f>IFERROR(IF(Purchase!I1226 &lt;&gt;"",Purchase!I1226,""),"")</f>
        <v/>
      </c>
      <c r="AJ1243" s="89" t="str">
        <f>IFERROR(IF(Purchase!J1226 &lt;&gt;"",Purchase!J1226,""),"")</f>
        <v/>
      </c>
      <c r="AK1243" s="101" t="str">
        <f t="shared" si="44"/>
        <v/>
      </c>
      <c r="BD1243" s="94" t="str">
        <f>IFERROR(IF(Sale!A1227 &lt;&gt; "", Sale!A1227, ""), "")</f>
        <v/>
      </c>
      <c r="BE1243" s="88" t="str">
        <f>IFERROR(IF(Sale!B1227 &lt;&gt; "", Sale!B1227, ""), "")</f>
        <v/>
      </c>
      <c r="BF1243" s="88" t="str">
        <f>IFERROR(IF(Sale!C1227 &lt;&gt; "", Sale!C1227, ""), "")</f>
        <v/>
      </c>
      <c r="BG1243" s="88" t="str">
        <f>IFERROR(IF(Sale!D1227 &lt;&gt; "", Sale!D1227, ""), "")</f>
        <v/>
      </c>
      <c r="BH1243" s="88" t="str">
        <f>IFERROR(IF(Sale!E1227 &lt;&gt; "", Sale!E1227, ""), "")</f>
        <v/>
      </c>
      <c r="BI1243" s="88" t="str">
        <f>IFERROR(IF(Sale!F1227 &lt;&gt; "", Sale!F1227, ""), "")</f>
        <v/>
      </c>
      <c r="BJ1243" s="88" t="str">
        <f>IFERROR(IF(Sale!G1227 &lt;&gt; "", Sale!G1227, ""), "")</f>
        <v/>
      </c>
      <c r="BK1243" s="88" t="str">
        <f>IFERROR(IF(Sale!H1227 &lt;&gt; "", Sale!H1227, ""), "")</f>
        <v/>
      </c>
      <c r="BL1243" s="88" t="str">
        <f>IFERROR(IF(Sale!I1227 &lt;&gt; "", Sale!I1227, ""), "")</f>
        <v/>
      </c>
      <c r="BM1243" s="88" t="str">
        <f>IFERROR(IF(Sale!J1227 &lt;&gt; "", Sale!J1227, ""), "")</f>
        <v/>
      </c>
      <c r="BN1243" s="88" t="str">
        <f>IFERROR(IF(Sale!K1227 &lt;&gt; "", Sale!K1227, ""), "")</f>
        <v/>
      </c>
      <c r="BO1243" s="88" t="str">
        <f>IFERROR(IF(Sale!L1227 &lt;&gt; "", Sale!L1227, ""), "")</f>
        <v/>
      </c>
      <c r="BP1243" s="88" t="str">
        <f>IFERROR(IF(Sale!M1227 &lt;&gt; "", Sale!M1227, ""), "")</f>
        <v/>
      </c>
      <c r="BQ1243" s="88" t="str">
        <f>IFERROR(IF(Sale!N1227 &lt;&gt; "", Sale!N1227, ""), "")</f>
        <v/>
      </c>
      <c r="BR1243" s="88" t="str">
        <f>IFERROR(IF(Sale!O1227 &lt;&gt; "", Sale!O1227, ""), "")</f>
        <v/>
      </c>
    </row>
    <row r="1244" spans="26:70">
      <c r="Z1244" s="101" t="str">
        <f>IF(AB1244 &lt;&gt; "", (COUNTIF($AB$19:AB1244,AB1244)&amp;"_"&amp;AB1244),"")</f>
        <v/>
      </c>
      <c r="AA1244" s="125" t="str">
        <f>IFERROR(IF(Purchase!A1227 &lt;&gt;"",Purchase!A1227,""),"")</f>
        <v/>
      </c>
      <c r="AB1244" s="101" t="str">
        <f>IFERROR(IF(Purchase!B1227 &lt;&gt;"",Purchase!B1227,""),"")</f>
        <v/>
      </c>
      <c r="AC1244" s="101" t="str">
        <f>IFERROR(IF(Purchase!C1227 &lt;&gt;"",Purchase!C1227,""),"")</f>
        <v/>
      </c>
      <c r="AD1244" s="89" t="str">
        <f>IFERROR(IF(Purchase!D1227 &lt;&gt;"",Purchase!D1227,""),"")</f>
        <v/>
      </c>
      <c r="AE1244" s="89" t="str">
        <f>IFERROR(IF(Purchase!E1227 &lt;&gt;"",Purchase!E1227,""),"")</f>
        <v/>
      </c>
      <c r="AF1244" s="89" t="str">
        <f>IFERROR(IF(Purchase!F1227 &lt;&gt;"",Purchase!F1227,""),"")</f>
        <v/>
      </c>
      <c r="AG1244" s="89" t="str">
        <f>IFERROR(IF(Purchase!G1227 &lt;&gt;"",Purchase!G1227,""),"")</f>
        <v/>
      </c>
      <c r="AH1244" s="89" t="str">
        <f>IFERROR(IF(Purchase!H1227 &lt;&gt;"",Purchase!H1227,""),"")</f>
        <v/>
      </c>
      <c r="AI1244" s="89" t="str">
        <f>IFERROR(IF(Purchase!I1227 &lt;&gt;"",Purchase!I1227,""),"")</f>
        <v/>
      </c>
      <c r="AJ1244" s="89" t="str">
        <f>IFERROR(IF(Purchase!J1227 &lt;&gt;"",Purchase!J1227,""),"")</f>
        <v/>
      </c>
      <c r="AK1244" s="101" t="str">
        <f t="shared" si="44"/>
        <v/>
      </c>
      <c r="BD1244" s="94" t="str">
        <f>IFERROR(IF(Sale!A1228 &lt;&gt; "", Sale!A1228, ""), "")</f>
        <v/>
      </c>
      <c r="BE1244" s="88" t="str">
        <f>IFERROR(IF(Sale!B1228 &lt;&gt; "", Sale!B1228, ""), "")</f>
        <v/>
      </c>
      <c r="BF1244" s="88" t="str">
        <f>IFERROR(IF(Sale!C1228 &lt;&gt; "", Sale!C1228, ""), "")</f>
        <v/>
      </c>
      <c r="BG1244" s="88" t="str">
        <f>IFERROR(IF(Sale!D1228 &lt;&gt; "", Sale!D1228, ""), "")</f>
        <v/>
      </c>
      <c r="BH1244" s="88" t="str">
        <f>IFERROR(IF(Sale!E1228 &lt;&gt; "", Sale!E1228, ""), "")</f>
        <v/>
      </c>
      <c r="BI1244" s="88" t="str">
        <f>IFERROR(IF(Sale!F1228 &lt;&gt; "", Sale!F1228, ""), "")</f>
        <v/>
      </c>
      <c r="BJ1244" s="88" t="str">
        <f>IFERROR(IF(Sale!G1228 &lt;&gt; "", Sale!G1228, ""), "")</f>
        <v/>
      </c>
      <c r="BK1244" s="88" t="str">
        <f>IFERROR(IF(Sale!H1228 &lt;&gt; "", Sale!H1228, ""), "")</f>
        <v/>
      </c>
      <c r="BL1244" s="88" t="str">
        <f>IFERROR(IF(Sale!I1228 &lt;&gt; "", Sale!I1228, ""), "")</f>
        <v/>
      </c>
      <c r="BM1244" s="88" t="str">
        <f>IFERROR(IF(Sale!J1228 &lt;&gt; "", Sale!J1228, ""), "")</f>
        <v/>
      </c>
      <c r="BN1244" s="88" t="str">
        <f>IFERROR(IF(Sale!K1228 &lt;&gt; "", Sale!K1228, ""), "")</f>
        <v/>
      </c>
      <c r="BO1244" s="88" t="str">
        <f>IFERROR(IF(Sale!L1228 &lt;&gt; "", Sale!L1228, ""), "")</f>
        <v/>
      </c>
      <c r="BP1244" s="88" t="str">
        <f>IFERROR(IF(Sale!M1228 &lt;&gt; "", Sale!M1228, ""), "")</f>
        <v/>
      </c>
      <c r="BQ1244" s="88" t="str">
        <f>IFERROR(IF(Sale!N1228 &lt;&gt; "", Sale!N1228, ""), "")</f>
        <v/>
      </c>
      <c r="BR1244" s="88" t="str">
        <f>IFERROR(IF(Sale!O1228 &lt;&gt; "", Sale!O1228, ""), "")</f>
        <v/>
      </c>
    </row>
    <row r="1245" spans="26:70">
      <c r="Z1245" s="101" t="str">
        <f>IF(AB1245 &lt;&gt; "", (COUNTIF($AB$19:AB1245,AB1245)&amp;"_"&amp;AB1245),"")</f>
        <v/>
      </c>
      <c r="AA1245" s="125" t="str">
        <f>IFERROR(IF(Purchase!A1228 &lt;&gt;"",Purchase!A1228,""),"")</f>
        <v/>
      </c>
      <c r="AB1245" s="101" t="str">
        <f>IFERROR(IF(Purchase!B1228 &lt;&gt;"",Purchase!B1228,""),"")</f>
        <v/>
      </c>
      <c r="AC1245" s="101" t="str">
        <f>IFERROR(IF(Purchase!C1228 &lt;&gt;"",Purchase!C1228,""),"")</f>
        <v/>
      </c>
      <c r="AD1245" s="89" t="str">
        <f>IFERROR(IF(Purchase!D1228 &lt;&gt;"",Purchase!D1228,""),"")</f>
        <v/>
      </c>
      <c r="AE1245" s="89" t="str">
        <f>IFERROR(IF(Purchase!E1228 &lt;&gt;"",Purchase!E1228,""),"")</f>
        <v/>
      </c>
      <c r="AF1245" s="89" t="str">
        <f>IFERROR(IF(Purchase!F1228 &lt;&gt;"",Purchase!F1228,""),"")</f>
        <v/>
      </c>
      <c r="AG1245" s="89" t="str">
        <f>IFERROR(IF(Purchase!G1228 &lt;&gt;"",Purchase!G1228,""),"")</f>
        <v/>
      </c>
      <c r="AH1245" s="89" t="str">
        <f>IFERROR(IF(Purchase!H1228 &lt;&gt;"",Purchase!H1228,""),"")</f>
        <v/>
      </c>
      <c r="AI1245" s="89" t="str">
        <f>IFERROR(IF(Purchase!I1228 &lt;&gt;"",Purchase!I1228,""),"")</f>
        <v/>
      </c>
      <c r="AJ1245" s="89" t="str">
        <f>IFERROR(IF(Purchase!J1228 &lt;&gt;"",Purchase!J1228,""),"")</f>
        <v/>
      </c>
      <c r="AK1245" s="101" t="str">
        <f t="shared" si="44"/>
        <v/>
      </c>
      <c r="BD1245" s="94" t="str">
        <f>IFERROR(IF(Sale!A1229 &lt;&gt; "", Sale!A1229, ""), "")</f>
        <v/>
      </c>
      <c r="BE1245" s="88" t="str">
        <f>IFERROR(IF(Sale!B1229 &lt;&gt; "", Sale!B1229, ""), "")</f>
        <v/>
      </c>
      <c r="BF1245" s="88" t="str">
        <f>IFERROR(IF(Sale!C1229 &lt;&gt; "", Sale!C1229, ""), "")</f>
        <v/>
      </c>
      <c r="BG1245" s="88" t="str">
        <f>IFERROR(IF(Sale!D1229 &lt;&gt; "", Sale!D1229, ""), "")</f>
        <v/>
      </c>
      <c r="BH1245" s="88" t="str">
        <f>IFERROR(IF(Sale!E1229 &lt;&gt; "", Sale!E1229, ""), "")</f>
        <v/>
      </c>
      <c r="BI1245" s="88" t="str">
        <f>IFERROR(IF(Sale!F1229 &lt;&gt; "", Sale!F1229, ""), "")</f>
        <v/>
      </c>
      <c r="BJ1245" s="88" t="str">
        <f>IFERROR(IF(Sale!G1229 &lt;&gt; "", Sale!G1229, ""), "")</f>
        <v/>
      </c>
      <c r="BK1245" s="88" t="str">
        <f>IFERROR(IF(Sale!H1229 &lt;&gt; "", Sale!H1229, ""), "")</f>
        <v/>
      </c>
      <c r="BL1245" s="88" t="str">
        <f>IFERROR(IF(Sale!I1229 &lt;&gt; "", Sale!I1229, ""), "")</f>
        <v/>
      </c>
      <c r="BM1245" s="88" t="str">
        <f>IFERROR(IF(Sale!J1229 &lt;&gt; "", Sale!J1229, ""), "")</f>
        <v/>
      </c>
      <c r="BN1245" s="88" t="str">
        <f>IFERROR(IF(Sale!K1229 &lt;&gt; "", Sale!K1229, ""), "")</f>
        <v/>
      </c>
      <c r="BO1245" s="88" t="str">
        <f>IFERROR(IF(Sale!L1229 &lt;&gt; "", Sale!L1229, ""), "")</f>
        <v/>
      </c>
      <c r="BP1245" s="88" t="str">
        <f>IFERROR(IF(Sale!M1229 &lt;&gt; "", Sale!M1229, ""), "")</f>
        <v/>
      </c>
      <c r="BQ1245" s="88" t="str">
        <f>IFERROR(IF(Sale!N1229 &lt;&gt; "", Sale!N1229, ""), "")</f>
        <v/>
      </c>
      <c r="BR1245" s="88" t="str">
        <f>IFERROR(IF(Sale!O1229 &lt;&gt; "", Sale!O1229, ""), "")</f>
        <v/>
      </c>
    </row>
    <row r="1246" spans="26:70">
      <c r="Z1246" s="101" t="str">
        <f>IF(AB1246 &lt;&gt; "", (COUNTIF($AB$19:AB1246,AB1246)&amp;"_"&amp;AB1246),"")</f>
        <v/>
      </c>
      <c r="AA1246" s="125" t="str">
        <f>IFERROR(IF(Purchase!A1229 &lt;&gt;"",Purchase!A1229,""),"")</f>
        <v/>
      </c>
      <c r="AB1246" s="101" t="str">
        <f>IFERROR(IF(Purchase!B1229 &lt;&gt;"",Purchase!B1229,""),"")</f>
        <v/>
      </c>
      <c r="AC1246" s="101" t="str">
        <f>IFERROR(IF(Purchase!C1229 &lt;&gt;"",Purchase!C1229,""),"")</f>
        <v/>
      </c>
      <c r="AD1246" s="89" t="str">
        <f>IFERROR(IF(Purchase!D1229 &lt;&gt;"",Purchase!D1229,""),"")</f>
        <v/>
      </c>
      <c r="AE1246" s="89" t="str">
        <f>IFERROR(IF(Purchase!E1229 &lt;&gt;"",Purchase!E1229,""),"")</f>
        <v/>
      </c>
      <c r="AF1246" s="89" t="str">
        <f>IFERROR(IF(Purchase!F1229 &lt;&gt;"",Purchase!F1229,""),"")</f>
        <v/>
      </c>
      <c r="AG1246" s="89" t="str">
        <f>IFERROR(IF(Purchase!G1229 &lt;&gt;"",Purchase!G1229,""),"")</f>
        <v/>
      </c>
      <c r="AH1246" s="89" t="str">
        <f>IFERROR(IF(Purchase!H1229 &lt;&gt;"",Purchase!H1229,""),"")</f>
        <v/>
      </c>
      <c r="AI1246" s="89" t="str">
        <f>IFERROR(IF(Purchase!I1229 &lt;&gt;"",Purchase!I1229,""),"")</f>
        <v/>
      </c>
      <c r="AJ1246" s="89" t="str">
        <f>IFERROR(IF(Purchase!J1229 &lt;&gt;"",Purchase!J1229,""),"")</f>
        <v/>
      </c>
      <c r="AK1246" s="101" t="str">
        <f t="shared" si="44"/>
        <v/>
      </c>
      <c r="BD1246" s="94" t="str">
        <f>IFERROR(IF(Sale!A1230 &lt;&gt; "", Sale!A1230, ""), "")</f>
        <v/>
      </c>
      <c r="BE1246" s="88" t="str">
        <f>IFERROR(IF(Sale!B1230 &lt;&gt; "", Sale!B1230, ""), "")</f>
        <v/>
      </c>
      <c r="BF1246" s="88" t="str">
        <f>IFERROR(IF(Sale!C1230 &lt;&gt; "", Sale!C1230, ""), "")</f>
        <v/>
      </c>
      <c r="BG1246" s="88" t="str">
        <f>IFERROR(IF(Sale!D1230 &lt;&gt; "", Sale!D1230, ""), "")</f>
        <v/>
      </c>
      <c r="BH1246" s="88" t="str">
        <f>IFERROR(IF(Sale!E1230 &lt;&gt; "", Sale!E1230, ""), "")</f>
        <v/>
      </c>
      <c r="BI1246" s="88" t="str">
        <f>IFERROR(IF(Sale!F1230 &lt;&gt; "", Sale!F1230, ""), "")</f>
        <v/>
      </c>
      <c r="BJ1246" s="88" t="str">
        <f>IFERROR(IF(Sale!G1230 &lt;&gt; "", Sale!G1230, ""), "")</f>
        <v/>
      </c>
      <c r="BK1246" s="88" t="str">
        <f>IFERROR(IF(Sale!H1230 &lt;&gt; "", Sale!H1230, ""), "")</f>
        <v/>
      </c>
      <c r="BL1246" s="88" t="str">
        <f>IFERROR(IF(Sale!I1230 &lt;&gt; "", Sale!I1230, ""), "")</f>
        <v/>
      </c>
      <c r="BM1246" s="88" t="str">
        <f>IFERROR(IF(Sale!J1230 &lt;&gt; "", Sale!J1230, ""), "")</f>
        <v/>
      </c>
      <c r="BN1246" s="88" t="str">
        <f>IFERROR(IF(Sale!K1230 &lt;&gt; "", Sale!K1230, ""), "")</f>
        <v/>
      </c>
      <c r="BO1246" s="88" t="str">
        <f>IFERROR(IF(Sale!L1230 &lt;&gt; "", Sale!L1230, ""), "")</f>
        <v/>
      </c>
      <c r="BP1246" s="88" t="str">
        <f>IFERROR(IF(Sale!M1230 &lt;&gt; "", Sale!M1230, ""), "")</f>
        <v/>
      </c>
      <c r="BQ1246" s="88" t="str">
        <f>IFERROR(IF(Sale!N1230 &lt;&gt; "", Sale!N1230, ""), "")</f>
        <v/>
      </c>
      <c r="BR1246" s="88" t="str">
        <f>IFERROR(IF(Sale!O1230 &lt;&gt; "", Sale!O1230, ""), "")</f>
        <v/>
      </c>
    </row>
    <row r="1247" spans="26:70">
      <c r="Z1247" s="101" t="str">
        <f>IF(AB1247 &lt;&gt; "", (COUNTIF($AB$19:AB1247,AB1247)&amp;"_"&amp;AB1247),"")</f>
        <v/>
      </c>
      <c r="AA1247" s="125" t="str">
        <f>IFERROR(IF(Purchase!A1230 &lt;&gt;"",Purchase!A1230,""),"")</f>
        <v/>
      </c>
      <c r="AB1247" s="101" t="str">
        <f>IFERROR(IF(Purchase!B1230 &lt;&gt;"",Purchase!B1230,""),"")</f>
        <v/>
      </c>
      <c r="AC1247" s="101" t="str">
        <f>IFERROR(IF(Purchase!C1230 &lt;&gt;"",Purchase!C1230,""),"")</f>
        <v/>
      </c>
      <c r="AD1247" s="89" t="str">
        <f>IFERROR(IF(Purchase!D1230 &lt;&gt;"",Purchase!D1230,""),"")</f>
        <v/>
      </c>
      <c r="AE1247" s="89" t="str">
        <f>IFERROR(IF(Purchase!E1230 &lt;&gt;"",Purchase!E1230,""),"")</f>
        <v/>
      </c>
      <c r="AF1247" s="89" t="str">
        <f>IFERROR(IF(Purchase!F1230 &lt;&gt;"",Purchase!F1230,""),"")</f>
        <v/>
      </c>
      <c r="AG1247" s="89" t="str">
        <f>IFERROR(IF(Purchase!G1230 &lt;&gt;"",Purchase!G1230,""),"")</f>
        <v/>
      </c>
      <c r="AH1247" s="89" t="str">
        <f>IFERROR(IF(Purchase!H1230 &lt;&gt;"",Purchase!H1230,""),"")</f>
        <v/>
      </c>
      <c r="AI1247" s="89" t="str">
        <f>IFERROR(IF(Purchase!I1230 &lt;&gt;"",Purchase!I1230,""),"")</f>
        <v/>
      </c>
      <c r="AJ1247" s="89" t="str">
        <f>IFERROR(IF(Purchase!J1230 &lt;&gt;"",Purchase!J1230,""),"")</f>
        <v/>
      </c>
      <c r="AK1247" s="101" t="str">
        <f t="shared" si="44"/>
        <v/>
      </c>
      <c r="BD1247" s="94" t="str">
        <f>IFERROR(IF(Sale!A1231 &lt;&gt; "", Sale!A1231, ""), "")</f>
        <v/>
      </c>
      <c r="BE1247" s="88" t="str">
        <f>IFERROR(IF(Sale!B1231 &lt;&gt; "", Sale!B1231, ""), "")</f>
        <v/>
      </c>
      <c r="BF1247" s="88" t="str">
        <f>IFERROR(IF(Sale!C1231 &lt;&gt; "", Sale!C1231, ""), "")</f>
        <v/>
      </c>
      <c r="BG1247" s="88" t="str">
        <f>IFERROR(IF(Sale!D1231 &lt;&gt; "", Sale!D1231, ""), "")</f>
        <v/>
      </c>
      <c r="BH1247" s="88" t="str">
        <f>IFERROR(IF(Sale!E1231 &lt;&gt; "", Sale!E1231, ""), "")</f>
        <v/>
      </c>
      <c r="BI1247" s="88" t="str">
        <f>IFERROR(IF(Sale!F1231 &lt;&gt; "", Sale!F1231, ""), "")</f>
        <v/>
      </c>
      <c r="BJ1247" s="88" t="str">
        <f>IFERROR(IF(Sale!G1231 &lt;&gt; "", Sale!G1231, ""), "")</f>
        <v/>
      </c>
      <c r="BK1247" s="88" t="str">
        <f>IFERROR(IF(Sale!H1231 &lt;&gt; "", Sale!H1231, ""), "")</f>
        <v/>
      </c>
      <c r="BL1247" s="88" t="str">
        <f>IFERROR(IF(Sale!I1231 &lt;&gt; "", Sale!I1231, ""), "")</f>
        <v/>
      </c>
      <c r="BM1247" s="88" t="str">
        <f>IFERROR(IF(Sale!J1231 &lt;&gt; "", Sale!J1231, ""), "")</f>
        <v/>
      </c>
      <c r="BN1247" s="88" t="str">
        <f>IFERROR(IF(Sale!K1231 &lt;&gt; "", Sale!K1231, ""), "")</f>
        <v/>
      </c>
      <c r="BO1247" s="88" t="str">
        <f>IFERROR(IF(Sale!L1231 &lt;&gt; "", Sale!L1231, ""), "")</f>
        <v/>
      </c>
      <c r="BP1247" s="88" t="str">
        <f>IFERROR(IF(Sale!M1231 &lt;&gt; "", Sale!M1231, ""), "")</f>
        <v/>
      </c>
      <c r="BQ1247" s="88" t="str">
        <f>IFERROR(IF(Sale!N1231 &lt;&gt; "", Sale!N1231, ""), "")</f>
        <v/>
      </c>
      <c r="BR1247" s="88" t="str">
        <f>IFERROR(IF(Sale!O1231 &lt;&gt; "", Sale!O1231, ""), "")</f>
        <v/>
      </c>
    </row>
    <row r="1248" spans="26:70">
      <c r="Z1248" s="101" t="str">
        <f>IF(AB1248 &lt;&gt; "", (COUNTIF($AB$19:AB1248,AB1248)&amp;"_"&amp;AB1248),"")</f>
        <v/>
      </c>
      <c r="AA1248" s="125" t="str">
        <f>IFERROR(IF(Purchase!A1231 &lt;&gt;"",Purchase!A1231,""),"")</f>
        <v/>
      </c>
      <c r="AB1248" s="101" t="str">
        <f>IFERROR(IF(Purchase!B1231 &lt;&gt;"",Purchase!B1231,""),"")</f>
        <v/>
      </c>
      <c r="AC1248" s="101" t="str">
        <f>IFERROR(IF(Purchase!C1231 &lt;&gt;"",Purchase!C1231,""),"")</f>
        <v/>
      </c>
      <c r="AD1248" s="89" t="str">
        <f>IFERROR(IF(Purchase!D1231 &lt;&gt;"",Purchase!D1231,""),"")</f>
        <v/>
      </c>
      <c r="AE1248" s="89" t="str">
        <f>IFERROR(IF(Purchase!E1231 &lt;&gt;"",Purchase!E1231,""),"")</f>
        <v/>
      </c>
      <c r="AF1248" s="89" t="str">
        <f>IFERROR(IF(Purchase!F1231 &lt;&gt;"",Purchase!F1231,""),"")</f>
        <v/>
      </c>
      <c r="AG1248" s="89" t="str">
        <f>IFERROR(IF(Purchase!G1231 &lt;&gt;"",Purchase!G1231,""),"")</f>
        <v/>
      </c>
      <c r="AH1248" s="89" t="str">
        <f>IFERROR(IF(Purchase!H1231 &lt;&gt;"",Purchase!H1231,""),"")</f>
        <v/>
      </c>
      <c r="AI1248" s="89" t="str">
        <f>IFERROR(IF(Purchase!I1231 &lt;&gt;"",Purchase!I1231,""),"")</f>
        <v/>
      </c>
      <c r="AJ1248" s="89" t="str">
        <f>IFERROR(IF(Purchase!J1231 &lt;&gt;"",Purchase!J1231,""),"")</f>
        <v/>
      </c>
      <c r="AK1248" s="101" t="str">
        <f t="shared" si="44"/>
        <v/>
      </c>
      <c r="BD1248" s="94" t="str">
        <f>IFERROR(IF(Sale!A1232 &lt;&gt; "", Sale!A1232, ""), "")</f>
        <v/>
      </c>
      <c r="BE1248" s="88" t="str">
        <f>IFERROR(IF(Sale!B1232 &lt;&gt; "", Sale!B1232, ""), "")</f>
        <v/>
      </c>
      <c r="BF1248" s="88" t="str">
        <f>IFERROR(IF(Sale!C1232 &lt;&gt; "", Sale!C1232, ""), "")</f>
        <v/>
      </c>
      <c r="BG1248" s="88" t="str">
        <f>IFERROR(IF(Sale!D1232 &lt;&gt; "", Sale!D1232, ""), "")</f>
        <v/>
      </c>
      <c r="BH1248" s="88" t="str">
        <f>IFERROR(IF(Sale!E1232 &lt;&gt; "", Sale!E1232, ""), "")</f>
        <v/>
      </c>
      <c r="BI1248" s="88" t="str">
        <f>IFERROR(IF(Sale!F1232 &lt;&gt; "", Sale!F1232, ""), "")</f>
        <v/>
      </c>
      <c r="BJ1248" s="88" t="str">
        <f>IFERROR(IF(Sale!G1232 &lt;&gt; "", Sale!G1232, ""), "")</f>
        <v/>
      </c>
      <c r="BK1248" s="88" t="str">
        <f>IFERROR(IF(Sale!H1232 &lt;&gt; "", Sale!H1232, ""), "")</f>
        <v/>
      </c>
      <c r="BL1248" s="88" t="str">
        <f>IFERROR(IF(Sale!I1232 &lt;&gt; "", Sale!I1232, ""), "")</f>
        <v/>
      </c>
      <c r="BM1248" s="88" t="str">
        <f>IFERROR(IF(Sale!J1232 &lt;&gt; "", Sale!J1232, ""), "")</f>
        <v/>
      </c>
      <c r="BN1248" s="88" t="str">
        <f>IFERROR(IF(Sale!K1232 &lt;&gt; "", Sale!K1232, ""), "")</f>
        <v/>
      </c>
      <c r="BO1248" s="88" t="str">
        <f>IFERROR(IF(Sale!L1232 &lt;&gt; "", Sale!L1232, ""), "")</f>
        <v/>
      </c>
      <c r="BP1248" s="88" t="str">
        <f>IFERROR(IF(Sale!M1232 &lt;&gt; "", Sale!M1232, ""), "")</f>
        <v/>
      </c>
      <c r="BQ1248" s="88" t="str">
        <f>IFERROR(IF(Sale!N1232 &lt;&gt; "", Sale!N1232, ""), "")</f>
        <v/>
      </c>
      <c r="BR1248" s="88" t="str">
        <f>IFERROR(IF(Sale!O1232 &lt;&gt; "", Sale!O1232, ""), "")</f>
        <v/>
      </c>
    </row>
    <row r="1249" spans="26:70">
      <c r="Z1249" s="101" t="str">
        <f>IF(AB1249 &lt;&gt; "", (COUNTIF($AB$19:AB1249,AB1249)&amp;"_"&amp;AB1249),"")</f>
        <v/>
      </c>
      <c r="AA1249" s="125" t="str">
        <f>IFERROR(IF(Purchase!A1232 &lt;&gt;"",Purchase!A1232,""),"")</f>
        <v/>
      </c>
      <c r="AB1249" s="101" t="str">
        <f>IFERROR(IF(Purchase!B1232 &lt;&gt;"",Purchase!B1232,""),"")</f>
        <v/>
      </c>
      <c r="AC1249" s="101" t="str">
        <f>IFERROR(IF(Purchase!C1232 &lt;&gt;"",Purchase!C1232,""),"")</f>
        <v/>
      </c>
      <c r="AD1249" s="89" t="str">
        <f>IFERROR(IF(Purchase!D1232 &lt;&gt;"",Purchase!D1232,""),"")</f>
        <v/>
      </c>
      <c r="AE1249" s="89" t="str">
        <f>IFERROR(IF(Purchase!E1232 &lt;&gt;"",Purchase!E1232,""),"")</f>
        <v/>
      </c>
      <c r="AF1249" s="89" t="str">
        <f>IFERROR(IF(Purchase!F1232 &lt;&gt;"",Purchase!F1232,""),"")</f>
        <v/>
      </c>
      <c r="AG1249" s="89" t="str">
        <f>IFERROR(IF(Purchase!G1232 &lt;&gt;"",Purchase!G1232,""),"")</f>
        <v/>
      </c>
      <c r="AH1249" s="89" t="str">
        <f>IFERROR(IF(Purchase!H1232 &lt;&gt;"",Purchase!H1232,""),"")</f>
        <v/>
      </c>
      <c r="AI1249" s="89" t="str">
        <f>IFERROR(IF(Purchase!I1232 &lt;&gt;"",Purchase!I1232,""),"")</f>
        <v/>
      </c>
      <c r="AJ1249" s="89" t="str">
        <f>IFERROR(IF(Purchase!J1232 &lt;&gt;"",Purchase!J1232,""),"")</f>
        <v/>
      </c>
      <c r="AK1249" s="101" t="str">
        <f t="shared" si="44"/>
        <v/>
      </c>
      <c r="BD1249" s="94" t="str">
        <f>IFERROR(IF(Sale!A1233 &lt;&gt; "", Sale!A1233, ""), "")</f>
        <v/>
      </c>
      <c r="BE1249" s="88" t="str">
        <f>IFERROR(IF(Sale!B1233 &lt;&gt; "", Sale!B1233, ""), "")</f>
        <v/>
      </c>
      <c r="BF1249" s="88" t="str">
        <f>IFERROR(IF(Sale!C1233 &lt;&gt; "", Sale!C1233, ""), "")</f>
        <v/>
      </c>
      <c r="BG1249" s="88" t="str">
        <f>IFERROR(IF(Sale!D1233 &lt;&gt; "", Sale!D1233, ""), "")</f>
        <v/>
      </c>
      <c r="BH1249" s="88" t="str">
        <f>IFERROR(IF(Sale!E1233 &lt;&gt; "", Sale!E1233, ""), "")</f>
        <v/>
      </c>
      <c r="BI1249" s="88" t="str">
        <f>IFERROR(IF(Sale!F1233 &lt;&gt; "", Sale!F1233, ""), "")</f>
        <v/>
      </c>
      <c r="BJ1249" s="88" t="str">
        <f>IFERROR(IF(Sale!G1233 &lt;&gt; "", Sale!G1233, ""), "")</f>
        <v/>
      </c>
      <c r="BK1249" s="88" t="str">
        <f>IFERROR(IF(Sale!H1233 &lt;&gt; "", Sale!H1233, ""), "")</f>
        <v/>
      </c>
      <c r="BL1249" s="88" t="str">
        <f>IFERROR(IF(Sale!I1233 &lt;&gt; "", Sale!I1233, ""), "")</f>
        <v/>
      </c>
      <c r="BM1249" s="88" t="str">
        <f>IFERROR(IF(Sale!J1233 &lt;&gt; "", Sale!J1233, ""), "")</f>
        <v/>
      </c>
      <c r="BN1249" s="88" t="str">
        <f>IFERROR(IF(Sale!K1233 &lt;&gt; "", Sale!K1233, ""), "")</f>
        <v/>
      </c>
      <c r="BO1249" s="88" t="str">
        <f>IFERROR(IF(Sale!L1233 &lt;&gt; "", Sale!L1233, ""), "")</f>
        <v/>
      </c>
      <c r="BP1249" s="88" t="str">
        <f>IFERROR(IF(Sale!M1233 &lt;&gt; "", Sale!M1233, ""), "")</f>
        <v/>
      </c>
      <c r="BQ1249" s="88" t="str">
        <f>IFERROR(IF(Sale!N1233 &lt;&gt; "", Sale!N1233, ""), "")</f>
        <v/>
      </c>
      <c r="BR1249" s="88" t="str">
        <f>IFERROR(IF(Sale!O1233 &lt;&gt; "", Sale!O1233, ""), "")</f>
        <v/>
      </c>
    </row>
    <row r="1250" spans="26:70">
      <c r="Z1250" s="101" t="str">
        <f>IF(AB1250 &lt;&gt; "", (COUNTIF($AB$19:AB1250,AB1250)&amp;"_"&amp;AB1250),"")</f>
        <v/>
      </c>
      <c r="AA1250" s="125" t="str">
        <f>IFERROR(IF(Purchase!A1233 &lt;&gt;"",Purchase!A1233,""),"")</f>
        <v/>
      </c>
      <c r="AB1250" s="101" t="str">
        <f>IFERROR(IF(Purchase!B1233 &lt;&gt;"",Purchase!B1233,""),"")</f>
        <v/>
      </c>
      <c r="AC1250" s="101" t="str">
        <f>IFERROR(IF(Purchase!C1233 &lt;&gt;"",Purchase!C1233,""),"")</f>
        <v/>
      </c>
      <c r="AD1250" s="89" t="str">
        <f>IFERROR(IF(Purchase!D1233 &lt;&gt;"",Purchase!D1233,""),"")</f>
        <v/>
      </c>
      <c r="AE1250" s="89" t="str">
        <f>IFERROR(IF(Purchase!E1233 &lt;&gt;"",Purchase!E1233,""),"")</f>
        <v/>
      </c>
      <c r="AF1250" s="89" t="str">
        <f>IFERROR(IF(Purchase!F1233 &lt;&gt;"",Purchase!F1233,""),"")</f>
        <v/>
      </c>
      <c r="AG1250" s="89" t="str">
        <f>IFERROR(IF(Purchase!G1233 &lt;&gt;"",Purchase!G1233,""),"")</f>
        <v/>
      </c>
      <c r="AH1250" s="89" t="str">
        <f>IFERROR(IF(Purchase!H1233 &lt;&gt;"",Purchase!H1233,""),"")</f>
        <v/>
      </c>
      <c r="AI1250" s="89" t="str">
        <f>IFERROR(IF(Purchase!I1233 &lt;&gt;"",Purchase!I1233,""),"")</f>
        <v/>
      </c>
      <c r="AJ1250" s="89" t="str">
        <f>IFERROR(IF(Purchase!J1233 &lt;&gt;"",Purchase!J1233,""),"")</f>
        <v/>
      </c>
      <c r="AK1250" s="101" t="str">
        <f t="shared" si="44"/>
        <v/>
      </c>
      <c r="BD1250" s="94" t="str">
        <f>IFERROR(IF(Sale!A1234 &lt;&gt; "", Sale!A1234, ""), "")</f>
        <v/>
      </c>
      <c r="BE1250" s="88" t="str">
        <f>IFERROR(IF(Sale!B1234 &lt;&gt; "", Sale!B1234, ""), "")</f>
        <v/>
      </c>
      <c r="BF1250" s="88" t="str">
        <f>IFERROR(IF(Sale!C1234 &lt;&gt; "", Sale!C1234, ""), "")</f>
        <v/>
      </c>
      <c r="BG1250" s="88" t="str">
        <f>IFERROR(IF(Sale!D1234 &lt;&gt; "", Sale!D1234, ""), "")</f>
        <v/>
      </c>
      <c r="BH1250" s="88" t="str">
        <f>IFERROR(IF(Sale!E1234 &lt;&gt; "", Sale!E1234, ""), "")</f>
        <v/>
      </c>
      <c r="BI1250" s="88" t="str">
        <f>IFERROR(IF(Sale!F1234 &lt;&gt; "", Sale!F1234, ""), "")</f>
        <v/>
      </c>
      <c r="BJ1250" s="88" t="str">
        <f>IFERROR(IF(Sale!G1234 &lt;&gt; "", Sale!G1234, ""), "")</f>
        <v/>
      </c>
      <c r="BK1250" s="88" t="str">
        <f>IFERROR(IF(Sale!H1234 &lt;&gt; "", Sale!H1234, ""), "")</f>
        <v/>
      </c>
      <c r="BL1250" s="88" t="str">
        <f>IFERROR(IF(Sale!I1234 &lt;&gt; "", Sale!I1234, ""), "")</f>
        <v/>
      </c>
      <c r="BM1250" s="88" t="str">
        <f>IFERROR(IF(Sale!J1234 &lt;&gt; "", Sale!J1234, ""), "")</f>
        <v/>
      </c>
      <c r="BN1250" s="88" t="str">
        <f>IFERROR(IF(Sale!K1234 &lt;&gt; "", Sale!K1234, ""), "")</f>
        <v/>
      </c>
      <c r="BO1250" s="88" t="str">
        <f>IFERROR(IF(Sale!L1234 &lt;&gt; "", Sale!L1234, ""), "")</f>
        <v/>
      </c>
      <c r="BP1250" s="88" t="str">
        <f>IFERROR(IF(Sale!M1234 &lt;&gt; "", Sale!M1234, ""), "")</f>
        <v/>
      </c>
      <c r="BQ1250" s="88" t="str">
        <f>IFERROR(IF(Sale!N1234 &lt;&gt; "", Sale!N1234, ""), "")</f>
        <v/>
      </c>
      <c r="BR1250" s="88" t="str">
        <f>IFERROR(IF(Sale!O1234 &lt;&gt; "", Sale!O1234, ""), "")</f>
        <v/>
      </c>
    </row>
    <row r="1251" spans="26:70">
      <c r="Z1251" s="101" t="str">
        <f>IF(AB1251 &lt;&gt; "", (COUNTIF($AB$19:AB1251,AB1251)&amp;"_"&amp;AB1251),"")</f>
        <v/>
      </c>
      <c r="AA1251" s="125" t="str">
        <f>IFERROR(IF(Purchase!A1234 &lt;&gt;"",Purchase!A1234,""),"")</f>
        <v/>
      </c>
      <c r="AB1251" s="101" t="str">
        <f>IFERROR(IF(Purchase!B1234 &lt;&gt;"",Purchase!B1234,""),"")</f>
        <v/>
      </c>
      <c r="AC1251" s="101" t="str">
        <f>IFERROR(IF(Purchase!C1234 &lt;&gt;"",Purchase!C1234,""),"")</f>
        <v/>
      </c>
      <c r="AD1251" s="89" t="str">
        <f>IFERROR(IF(Purchase!D1234 &lt;&gt;"",Purchase!D1234,""),"")</f>
        <v/>
      </c>
      <c r="AE1251" s="89" t="str">
        <f>IFERROR(IF(Purchase!E1234 &lt;&gt;"",Purchase!E1234,""),"")</f>
        <v/>
      </c>
      <c r="AF1251" s="89" t="str">
        <f>IFERROR(IF(Purchase!F1234 &lt;&gt;"",Purchase!F1234,""),"")</f>
        <v/>
      </c>
      <c r="AG1251" s="89" t="str">
        <f>IFERROR(IF(Purchase!G1234 &lt;&gt;"",Purchase!G1234,""),"")</f>
        <v/>
      </c>
      <c r="AH1251" s="89" t="str">
        <f>IFERROR(IF(Purchase!H1234 &lt;&gt;"",Purchase!H1234,""),"")</f>
        <v/>
      </c>
      <c r="AI1251" s="89" t="str">
        <f>IFERROR(IF(Purchase!I1234 &lt;&gt;"",Purchase!I1234,""),"")</f>
        <v/>
      </c>
      <c r="AJ1251" s="89" t="str">
        <f>IFERROR(IF(Purchase!J1234 &lt;&gt;"",Purchase!J1234,""),"")</f>
        <v/>
      </c>
      <c r="AK1251" s="101" t="str">
        <f t="shared" si="44"/>
        <v/>
      </c>
      <c r="BD1251" s="94" t="str">
        <f>IFERROR(IF(Sale!A1235 &lt;&gt; "", Sale!A1235, ""), "")</f>
        <v/>
      </c>
      <c r="BE1251" s="88" t="str">
        <f>IFERROR(IF(Sale!B1235 &lt;&gt; "", Sale!B1235, ""), "")</f>
        <v/>
      </c>
      <c r="BF1251" s="88" t="str">
        <f>IFERROR(IF(Sale!C1235 &lt;&gt; "", Sale!C1235, ""), "")</f>
        <v/>
      </c>
      <c r="BG1251" s="88" t="str">
        <f>IFERROR(IF(Sale!D1235 &lt;&gt; "", Sale!D1235, ""), "")</f>
        <v/>
      </c>
      <c r="BH1251" s="88" t="str">
        <f>IFERROR(IF(Sale!E1235 &lt;&gt; "", Sale!E1235, ""), "")</f>
        <v/>
      </c>
      <c r="BI1251" s="88" t="str">
        <f>IFERROR(IF(Sale!F1235 &lt;&gt; "", Sale!F1235, ""), "")</f>
        <v/>
      </c>
      <c r="BJ1251" s="88" t="str">
        <f>IFERROR(IF(Sale!G1235 &lt;&gt; "", Sale!G1235, ""), "")</f>
        <v/>
      </c>
      <c r="BK1251" s="88" t="str">
        <f>IFERROR(IF(Sale!H1235 &lt;&gt; "", Sale!H1235, ""), "")</f>
        <v/>
      </c>
      <c r="BL1251" s="88" t="str">
        <f>IFERROR(IF(Sale!I1235 &lt;&gt; "", Sale!I1235, ""), "")</f>
        <v/>
      </c>
      <c r="BM1251" s="88" t="str">
        <f>IFERROR(IF(Sale!J1235 &lt;&gt; "", Sale!J1235, ""), "")</f>
        <v/>
      </c>
      <c r="BN1251" s="88" t="str">
        <f>IFERROR(IF(Sale!K1235 &lt;&gt; "", Sale!K1235, ""), "")</f>
        <v/>
      </c>
      <c r="BO1251" s="88" t="str">
        <f>IFERROR(IF(Sale!L1235 &lt;&gt; "", Sale!L1235, ""), "")</f>
        <v/>
      </c>
      <c r="BP1251" s="88" t="str">
        <f>IFERROR(IF(Sale!M1235 &lt;&gt; "", Sale!M1235, ""), "")</f>
        <v/>
      </c>
      <c r="BQ1251" s="88" t="str">
        <f>IFERROR(IF(Sale!N1235 &lt;&gt; "", Sale!N1235, ""), "")</f>
        <v/>
      </c>
      <c r="BR1251" s="88" t="str">
        <f>IFERROR(IF(Sale!O1235 &lt;&gt; "", Sale!O1235, ""), "")</f>
        <v/>
      </c>
    </row>
    <row r="1252" spans="26:70">
      <c r="Z1252" s="101" t="str">
        <f>IF(AB1252 &lt;&gt; "", (COUNTIF($AB$19:AB1252,AB1252)&amp;"_"&amp;AB1252),"")</f>
        <v/>
      </c>
      <c r="AA1252" s="125" t="str">
        <f>IFERROR(IF(Purchase!A1235 &lt;&gt;"",Purchase!A1235,""),"")</f>
        <v/>
      </c>
      <c r="AB1252" s="101" t="str">
        <f>IFERROR(IF(Purchase!B1235 &lt;&gt;"",Purchase!B1235,""),"")</f>
        <v/>
      </c>
      <c r="AC1252" s="101" t="str">
        <f>IFERROR(IF(Purchase!C1235 &lt;&gt;"",Purchase!C1235,""),"")</f>
        <v/>
      </c>
      <c r="AD1252" s="89" t="str">
        <f>IFERROR(IF(Purchase!D1235 &lt;&gt;"",Purchase!D1235,""),"")</f>
        <v/>
      </c>
      <c r="AE1252" s="89" t="str">
        <f>IFERROR(IF(Purchase!E1235 &lt;&gt;"",Purchase!E1235,""),"")</f>
        <v/>
      </c>
      <c r="AF1252" s="89" t="str">
        <f>IFERROR(IF(Purchase!F1235 &lt;&gt;"",Purchase!F1235,""),"")</f>
        <v/>
      </c>
      <c r="AG1252" s="89" t="str">
        <f>IFERROR(IF(Purchase!G1235 &lt;&gt;"",Purchase!G1235,""),"")</f>
        <v/>
      </c>
      <c r="AH1252" s="89" t="str">
        <f>IFERROR(IF(Purchase!H1235 &lt;&gt;"",Purchase!H1235,""),"")</f>
        <v/>
      </c>
      <c r="AI1252" s="89" t="str">
        <f>IFERROR(IF(Purchase!I1235 &lt;&gt;"",Purchase!I1235,""),"")</f>
        <v/>
      </c>
      <c r="AJ1252" s="89" t="str">
        <f>IFERROR(IF(Purchase!J1235 &lt;&gt;"",Purchase!J1235,""),"")</f>
        <v/>
      </c>
      <c r="AK1252" s="101" t="str">
        <f t="shared" si="44"/>
        <v/>
      </c>
      <c r="BD1252" s="94" t="str">
        <f>IFERROR(IF(Sale!A1236 &lt;&gt; "", Sale!A1236, ""), "")</f>
        <v/>
      </c>
      <c r="BE1252" s="88" t="str">
        <f>IFERROR(IF(Sale!B1236 &lt;&gt; "", Sale!B1236, ""), "")</f>
        <v/>
      </c>
      <c r="BF1252" s="88" t="str">
        <f>IFERROR(IF(Sale!C1236 &lt;&gt; "", Sale!C1236, ""), "")</f>
        <v/>
      </c>
      <c r="BG1252" s="88" t="str">
        <f>IFERROR(IF(Sale!D1236 &lt;&gt; "", Sale!D1236, ""), "")</f>
        <v/>
      </c>
      <c r="BH1252" s="88" t="str">
        <f>IFERROR(IF(Sale!E1236 &lt;&gt; "", Sale!E1236, ""), "")</f>
        <v/>
      </c>
      <c r="BI1252" s="88" t="str">
        <f>IFERROR(IF(Sale!F1236 &lt;&gt; "", Sale!F1236, ""), "")</f>
        <v/>
      </c>
      <c r="BJ1252" s="88" t="str">
        <f>IFERROR(IF(Sale!G1236 &lt;&gt; "", Sale!G1236, ""), "")</f>
        <v/>
      </c>
      <c r="BK1252" s="88" t="str">
        <f>IFERROR(IF(Sale!H1236 &lt;&gt; "", Sale!H1236, ""), "")</f>
        <v/>
      </c>
      <c r="BL1252" s="88" t="str">
        <f>IFERROR(IF(Sale!I1236 &lt;&gt; "", Sale!I1236, ""), "")</f>
        <v/>
      </c>
      <c r="BM1252" s="88" t="str">
        <f>IFERROR(IF(Sale!J1236 &lt;&gt; "", Sale!J1236, ""), "")</f>
        <v/>
      </c>
      <c r="BN1252" s="88" t="str">
        <f>IFERROR(IF(Sale!K1236 &lt;&gt; "", Sale!K1236, ""), "")</f>
        <v/>
      </c>
      <c r="BO1252" s="88" t="str">
        <f>IFERROR(IF(Sale!L1236 &lt;&gt; "", Sale!L1236, ""), "")</f>
        <v/>
      </c>
      <c r="BP1252" s="88" t="str">
        <f>IFERROR(IF(Sale!M1236 &lt;&gt; "", Sale!M1236, ""), "")</f>
        <v/>
      </c>
      <c r="BQ1252" s="88" t="str">
        <f>IFERROR(IF(Sale!N1236 &lt;&gt; "", Sale!N1236, ""), "")</f>
        <v/>
      </c>
      <c r="BR1252" s="88" t="str">
        <f>IFERROR(IF(Sale!O1236 &lt;&gt; "", Sale!O1236, ""), "")</f>
        <v/>
      </c>
    </row>
    <row r="1253" spans="26:70">
      <c r="Z1253" s="101" t="str">
        <f>IF(AB1253 &lt;&gt; "", (COUNTIF($AB$19:AB1253,AB1253)&amp;"_"&amp;AB1253),"")</f>
        <v/>
      </c>
      <c r="AA1253" s="125" t="str">
        <f>IFERROR(IF(Purchase!A1236 &lt;&gt;"",Purchase!A1236,""),"")</f>
        <v/>
      </c>
      <c r="AB1253" s="101" t="str">
        <f>IFERROR(IF(Purchase!B1236 &lt;&gt;"",Purchase!B1236,""),"")</f>
        <v/>
      </c>
      <c r="AC1253" s="101" t="str">
        <f>IFERROR(IF(Purchase!C1236 &lt;&gt;"",Purchase!C1236,""),"")</f>
        <v/>
      </c>
      <c r="AD1253" s="89" t="str">
        <f>IFERROR(IF(Purchase!D1236 &lt;&gt;"",Purchase!D1236,""),"")</f>
        <v/>
      </c>
      <c r="AE1253" s="89" t="str">
        <f>IFERROR(IF(Purchase!E1236 &lt;&gt;"",Purchase!E1236,""),"")</f>
        <v/>
      </c>
      <c r="AF1253" s="89" t="str">
        <f>IFERROR(IF(Purchase!F1236 &lt;&gt;"",Purchase!F1236,""),"")</f>
        <v/>
      </c>
      <c r="AG1253" s="89" t="str">
        <f>IFERROR(IF(Purchase!G1236 &lt;&gt;"",Purchase!G1236,""),"")</f>
        <v/>
      </c>
      <c r="AH1253" s="89" t="str">
        <f>IFERROR(IF(Purchase!H1236 &lt;&gt;"",Purchase!H1236,""),"")</f>
        <v/>
      </c>
      <c r="AI1253" s="89" t="str">
        <f>IFERROR(IF(Purchase!I1236 &lt;&gt;"",Purchase!I1236,""),"")</f>
        <v/>
      </c>
      <c r="AJ1253" s="89" t="str">
        <f>IFERROR(IF(Purchase!J1236 &lt;&gt;"",Purchase!J1236,""),"")</f>
        <v/>
      </c>
      <c r="AK1253" s="101" t="str">
        <f t="shared" si="44"/>
        <v/>
      </c>
      <c r="BD1253" s="94" t="str">
        <f>IFERROR(IF(Sale!A1237 &lt;&gt; "", Sale!A1237, ""), "")</f>
        <v/>
      </c>
      <c r="BE1253" s="88" t="str">
        <f>IFERROR(IF(Sale!B1237 &lt;&gt; "", Sale!B1237, ""), "")</f>
        <v/>
      </c>
      <c r="BF1253" s="88" t="str">
        <f>IFERROR(IF(Sale!C1237 &lt;&gt; "", Sale!C1237, ""), "")</f>
        <v/>
      </c>
      <c r="BG1253" s="88" t="str">
        <f>IFERROR(IF(Sale!D1237 &lt;&gt; "", Sale!D1237, ""), "")</f>
        <v/>
      </c>
      <c r="BH1253" s="88" t="str">
        <f>IFERROR(IF(Sale!E1237 &lt;&gt; "", Sale!E1237, ""), "")</f>
        <v/>
      </c>
      <c r="BI1253" s="88" t="str">
        <f>IFERROR(IF(Sale!F1237 &lt;&gt; "", Sale!F1237, ""), "")</f>
        <v/>
      </c>
      <c r="BJ1253" s="88" t="str">
        <f>IFERROR(IF(Sale!G1237 &lt;&gt; "", Sale!G1237, ""), "")</f>
        <v/>
      </c>
      <c r="BK1253" s="88" t="str">
        <f>IFERROR(IF(Sale!H1237 &lt;&gt; "", Sale!H1237, ""), "")</f>
        <v/>
      </c>
      <c r="BL1253" s="88" t="str">
        <f>IFERROR(IF(Sale!I1237 &lt;&gt; "", Sale!I1237, ""), "")</f>
        <v/>
      </c>
      <c r="BM1253" s="88" t="str">
        <f>IFERROR(IF(Sale!J1237 &lt;&gt; "", Sale!J1237, ""), "")</f>
        <v/>
      </c>
      <c r="BN1253" s="88" t="str">
        <f>IFERROR(IF(Sale!K1237 &lt;&gt; "", Sale!K1237, ""), "")</f>
        <v/>
      </c>
      <c r="BO1253" s="88" t="str">
        <f>IFERROR(IF(Sale!L1237 &lt;&gt; "", Sale!L1237, ""), "")</f>
        <v/>
      </c>
      <c r="BP1253" s="88" t="str">
        <f>IFERROR(IF(Sale!M1237 &lt;&gt; "", Sale!M1237, ""), "")</f>
        <v/>
      </c>
      <c r="BQ1253" s="88" t="str">
        <f>IFERROR(IF(Sale!N1237 &lt;&gt; "", Sale!N1237, ""), "")</f>
        <v/>
      </c>
      <c r="BR1253" s="88" t="str">
        <f>IFERROR(IF(Sale!O1237 &lt;&gt; "", Sale!O1237, ""), "")</f>
        <v/>
      </c>
    </row>
    <row r="1254" spans="26:70">
      <c r="Z1254" s="101" t="str">
        <f>IF(AB1254 &lt;&gt; "", (COUNTIF($AB$19:AB1254,AB1254)&amp;"_"&amp;AB1254),"")</f>
        <v/>
      </c>
      <c r="AA1254" s="125" t="str">
        <f>IFERROR(IF(Purchase!A1237 &lt;&gt;"",Purchase!A1237,""),"")</f>
        <v/>
      </c>
      <c r="AB1254" s="101" t="str">
        <f>IFERROR(IF(Purchase!B1237 &lt;&gt;"",Purchase!B1237,""),"")</f>
        <v/>
      </c>
      <c r="AC1254" s="101" t="str">
        <f>IFERROR(IF(Purchase!C1237 &lt;&gt;"",Purchase!C1237,""),"")</f>
        <v/>
      </c>
      <c r="AD1254" s="89" t="str">
        <f>IFERROR(IF(Purchase!D1237 &lt;&gt;"",Purchase!D1237,""),"")</f>
        <v/>
      </c>
      <c r="AE1254" s="89" t="str">
        <f>IFERROR(IF(Purchase!E1237 &lt;&gt;"",Purchase!E1237,""),"")</f>
        <v/>
      </c>
      <c r="AF1254" s="89" t="str">
        <f>IFERROR(IF(Purchase!F1237 &lt;&gt;"",Purchase!F1237,""),"")</f>
        <v/>
      </c>
      <c r="AG1254" s="89" t="str">
        <f>IFERROR(IF(Purchase!G1237 &lt;&gt;"",Purchase!G1237,""),"")</f>
        <v/>
      </c>
      <c r="AH1254" s="89" t="str">
        <f>IFERROR(IF(Purchase!H1237 &lt;&gt;"",Purchase!H1237,""),"")</f>
        <v/>
      </c>
      <c r="AI1254" s="89" t="str">
        <f>IFERROR(IF(Purchase!I1237 &lt;&gt;"",Purchase!I1237,""),"")</f>
        <v/>
      </c>
      <c r="AJ1254" s="89" t="str">
        <f>IFERROR(IF(Purchase!J1237 &lt;&gt;"",Purchase!J1237,""),"")</f>
        <v/>
      </c>
      <c r="AK1254" s="101" t="str">
        <f t="shared" si="44"/>
        <v/>
      </c>
      <c r="BD1254" s="94" t="str">
        <f>IFERROR(IF(Sale!A1238 &lt;&gt; "", Sale!A1238, ""), "")</f>
        <v/>
      </c>
      <c r="BE1254" s="88" t="str">
        <f>IFERROR(IF(Sale!B1238 &lt;&gt; "", Sale!B1238, ""), "")</f>
        <v/>
      </c>
      <c r="BF1254" s="88" t="str">
        <f>IFERROR(IF(Sale!C1238 &lt;&gt; "", Sale!C1238, ""), "")</f>
        <v/>
      </c>
      <c r="BG1254" s="88" t="str">
        <f>IFERROR(IF(Sale!D1238 &lt;&gt; "", Sale!D1238, ""), "")</f>
        <v/>
      </c>
      <c r="BH1254" s="88" t="str">
        <f>IFERROR(IF(Sale!E1238 &lt;&gt; "", Sale!E1238, ""), "")</f>
        <v/>
      </c>
      <c r="BI1254" s="88" t="str">
        <f>IFERROR(IF(Sale!F1238 &lt;&gt; "", Sale!F1238, ""), "")</f>
        <v/>
      </c>
      <c r="BJ1254" s="88" t="str">
        <f>IFERROR(IF(Sale!G1238 &lt;&gt; "", Sale!G1238, ""), "")</f>
        <v/>
      </c>
      <c r="BK1254" s="88" t="str">
        <f>IFERROR(IF(Sale!H1238 &lt;&gt; "", Sale!H1238, ""), "")</f>
        <v/>
      </c>
      <c r="BL1254" s="88" t="str">
        <f>IFERROR(IF(Sale!I1238 &lt;&gt; "", Sale!I1238, ""), "")</f>
        <v/>
      </c>
      <c r="BM1254" s="88" t="str">
        <f>IFERROR(IF(Sale!J1238 &lt;&gt; "", Sale!J1238, ""), "")</f>
        <v/>
      </c>
      <c r="BN1254" s="88" t="str">
        <f>IFERROR(IF(Sale!K1238 &lt;&gt; "", Sale!K1238, ""), "")</f>
        <v/>
      </c>
      <c r="BO1254" s="88" t="str">
        <f>IFERROR(IF(Sale!L1238 &lt;&gt; "", Sale!L1238, ""), "")</f>
        <v/>
      </c>
      <c r="BP1254" s="88" t="str">
        <f>IFERROR(IF(Sale!M1238 &lt;&gt; "", Sale!M1238, ""), "")</f>
        <v/>
      </c>
      <c r="BQ1254" s="88" t="str">
        <f>IFERROR(IF(Sale!N1238 &lt;&gt; "", Sale!N1238, ""), "")</f>
        <v/>
      </c>
      <c r="BR1254" s="88" t="str">
        <f>IFERROR(IF(Sale!O1238 &lt;&gt; "", Sale!O1238, ""), "")</f>
        <v/>
      </c>
    </row>
    <row r="1255" spans="26:70">
      <c r="Z1255" s="101" t="str">
        <f>IF(AB1255 &lt;&gt; "", (COUNTIF($AB$19:AB1255,AB1255)&amp;"_"&amp;AB1255),"")</f>
        <v/>
      </c>
      <c r="AA1255" s="125" t="str">
        <f>IFERROR(IF(Purchase!A1238 &lt;&gt;"",Purchase!A1238,""),"")</f>
        <v/>
      </c>
      <c r="AB1255" s="101" t="str">
        <f>IFERROR(IF(Purchase!B1238 &lt;&gt;"",Purchase!B1238,""),"")</f>
        <v/>
      </c>
      <c r="AC1255" s="101" t="str">
        <f>IFERROR(IF(Purchase!C1238 &lt;&gt;"",Purchase!C1238,""),"")</f>
        <v/>
      </c>
      <c r="AD1255" s="89" t="str">
        <f>IFERROR(IF(Purchase!D1238 &lt;&gt;"",Purchase!D1238,""),"")</f>
        <v/>
      </c>
      <c r="AE1255" s="89" t="str">
        <f>IFERROR(IF(Purchase!E1238 &lt;&gt;"",Purchase!E1238,""),"")</f>
        <v/>
      </c>
      <c r="AF1255" s="89" t="str">
        <f>IFERROR(IF(Purchase!F1238 &lt;&gt;"",Purchase!F1238,""),"")</f>
        <v/>
      </c>
      <c r="AG1255" s="89" t="str">
        <f>IFERROR(IF(Purchase!G1238 &lt;&gt;"",Purchase!G1238,""),"")</f>
        <v/>
      </c>
      <c r="AH1255" s="89" t="str">
        <f>IFERROR(IF(Purchase!H1238 &lt;&gt;"",Purchase!H1238,""),"")</f>
        <v/>
      </c>
      <c r="AI1255" s="89" t="str">
        <f>IFERROR(IF(Purchase!I1238 &lt;&gt;"",Purchase!I1238,""),"")</f>
        <v/>
      </c>
      <c r="AJ1255" s="89" t="str">
        <f>IFERROR(IF(Purchase!J1238 &lt;&gt;"",Purchase!J1238,""),"")</f>
        <v/>
      </c>
      <c r="AK1255" s="101" t="str">
        <f t="shared" si="44"/>
        <v/>
      </c>
      <c r="BD1255" s="94" t="str">
        <f>IFERROR(IF(Sale!A1239 &lt;&gt; "", Sale!A1239, ""), "")</f>
        <v/>
      </c>
      <c r="BE1255" s="88" t="str">
        <f>IFERROR(IF(Sale!B1239 &lt;&gt; "", Sale!B1239, ""), "")</f>
        <v/>
      </c>
      <c r="BF1255" s="88" t="str">
        <f>IFERROR(IF(Sale!C1239 &lt;&gt; "", Sale!C1239, ""), "")</f>
        <v/>
      </c>
      <c r="BG1255" s="88" t="str">
        <f>IFERROR(IF(Sale!D1239 &lt;&gt; "", Sale!D1239, ""), "")</f>
        <v/>
      </c>
      <c r="BH1255" s="88" t="str">
        <f>IFERROR(IF(Sale!E1239 &lt;&gt; "", Sale!E1239, ""), "")</f>
        <v/>
      </c>
      <c r="BI1255" s="88" t="str">
        <f>IFERROR(IF(Sale!F1239 &lt;&gt; "", Sale!F1239, ""), "")</f>
        <v/>
      </c>
      <c r="BJ1255" s="88" t="str">
        <f>IFERROR(IF(Sale!G1239 &lt;&gt; "", Sale!G1239, ""), "")</f>
        <v/>
      </c>
      <c r="BK1255" s="88" t="str">
        <f>IFERROR(IF(Sale!H1239 &lt;&gt; "", Sale!H1239, ""), "")</f>
        <v/>
      </c>
      <c r="BL1255" s="88" t="str">
        <f>IFERROR(IF(Sale!I1239 &lt;&gt; "", Sale!I1239, ""), "")</f>
        <v/>
      </c>
      <c r="BM1255" s="88" t="str">
        <f>IFERROR(IF(Sale!J1239 &lt;&gt; "", Sale!J1239, ""), "")</f>
        <v/>
      </c>
      <c r="BN1255" s="88" t="str">
        <f>IFERROR(IF(Sale!K1239 &lt;&gt; "", Sale!K1239, ""), "")</f>
        <v/>
      </c>
      <c r="BO1255" s="88" t="str">
        <f>IFERROR(IF(Sale!L1239 &lt;&gt; "", Sale!L1239, ""), "")</f>
        <v/>
      </c>
      <c r="BP1255" s="88" t="str">
        <f>IFERROR(IF(Sale!M1239 &lt;&gt; "", Sale!M1239, ""), "")</f>
        <v/>
      </c>
      <c r="BQ1255" s="88" t="str">
        <f>IFERROR(IF(Sale!N1239 &lt;&gt; "", Sale!N1239, ""), "")</f>
        <v/>
      </c>
      <c r="BR1255" s="88" t="str">
        <f>IFERROR(IF(Sale!O1239 &lt;&gt; "", Sale!O1239, ""), "")</f>
        <v/>
      </c>
    </row>
    <row r="1256" spans="26:70">
      <c r="Z1256" s="101" t="str">
        <f>IF(AB1256 &lt;&gt; "", (COUNTIF($AB$19:AB1256,AB1256)&amp;"_"&amp;AB1256),"")</f>
        <v/>
      </c>
      <c r="AA1256" s="125" t="str">
        <f>IFERROR(IF(Purchase!A1239 &lt;&gt;"",Purchase!A1239,""),"")</f>
        <v/>
      </c>
      <c r="AB1256" s="101" t="str">
        <f>IFERROR(IF(Purchase!B1239 &lt;&gt;"",Purchase!B1239,""),"")</f>
        <v/>
      </c>
      <c r="AC1256" s="101" t="str">
        <f>IFERROR(IF(Purchase!C1239 &lt;&gt;"",Purchase!C1239,""),"")</f>
        <v/>
      </c>
      <c r="AD1256" s="89" t="str">
        <f>IFERROR(IF(Purchase!D1239 &lt;&gt;"",Purchase!D1239,""),"")</f>
        <v/>
      </c>
      <c r="AE1256" s="89" t="str">
        <f>IFERROR(IF(Purchase!E1239 &lt;&gt;"",Purchase!E1239,""),"")</f>
        <v/>
      </c>
      <c r="AF1256" s="89" t="str">
        <f>IFERROR(IF(Purchase!F1239 &lt;&gt;"",Purchase!F1239,""),"")</f>
        <v/>
      </c>
      <c r="AG1256" s="89" t="str">
        <f>IFERROR(IF(Purchase!G1239 &lt;&gt;"",Purchase!G1239,""),"")</f>
        <v/>
      </c>
      <c r="AH1256" s="89" t="str">
        <f>IFERROR(IF(Purchase!H1239 &lt;&gt;"",Purchase!H1239,""),"")</f>
        <v/>
      </c>
      <c r="AI1256" s="89" t="str">
        <f>IFERROR(IF(Purchase!I1239 &lt;&gt;"",Purchase!I1239,""),"")</f>
        <v/>
      </c>
      <c r="AJ1256" s="89" t="str">
        <f>IFERROR(IF(Purchase!J1239 &lt;&gt;"",Purchase!J1239,""),"")</f>
        <v/>
      </c>
      <c r="AK1256" s="101" t="str">
        <f t="shared" si="44"/>
        <v/>
      </c>
      <c r="BD1256" s="94" t="str">
        <f>IFERROR(IF(Sale!A1240 &lt;&gt; "", Sale!A1240, ""), "")</f>
        <v/>
      </c>
      <c r="BE1256" s="88" t="str">
        <f>IFERROR(IF(Sale!B1240 &lt;&gt; "", Sale!B1240, ""), "")</f>
        <v/>
      </c>
      <c r="BF1256" s="88" t="str">
        <f>IFERROR(IF(Sale!C1240 &lt;&gt; "", Sale!C1240, ""), "")</f>
        <v/>
      </c>
      <c r="BG1256" s="88" t="str">
        <f>IFERROR(IF(Sale!D1240 &lt;&gt; "", Sale!D1240, ""), "")</f>
        <v/>
      </c>
      <c r="BH1256" s="88" t="str">
        <f>IFERROR(IF(Sale!E1240 &lt;&gt; "", Sale!E1240, ""), "")</f>
        <v/>
      </c>
      <c r="BI1256" s="88" t="str">
        <f>IFERROR(IF(Sale!F1240 &lt;&gt; "", Sale!F1240, ""), "")</f>
        <v/>
      </c>
      <c r="BJ1256" s="88" t="str">
        <f>IFERROR(IF(Sale!G1240 &lt;&gt; "", Sale!G1240, ""), "")</f>
        <v/>
      </c>
      <c r="BK1256" s="88" t="str">
        <f>IFERROR(IF(Sale!H1240 &lt;&gt; "", Sale!H1240, ""), "")</f>
        <v/>
      </c>
      <c r="BL1256" s="88" t="str">
        <f>IFERROR(IF(Sale!I1240 &lt;&gt; "", Sale!I1240, ""), "")</f>
        <v/>
      </c>
      <c r="BM1256" s="88" t="str">
        <f>IFERROR(IF(Sale!J1240 &lt;&gt; "", Sale!J1240, ""), "")</f>
        <v/>
      </c>
      <c r="BN1256" s="88" t="str">
        <f>IFERROR(IF(Sale!K1240 &lt;&gt; "", Sale!K1240, ""), "")</f>
        <v/>
      </c>
      <c r="BO1256" s="88" t="str">
        <f>IFERROR(IF(Sale!L1240 &lt;&gt; "", Sale!L1240, ""), "")</f>
        <v/>
      </c>
      <c r="BP1256" s="88" t="str">
        <f>IFERROR(IF(Sale!M1240 &lt;&gt; "", Sale!M1240, ""), "")</f>
        <v/>
      </c>
      <c r="BQ1256" s="88" t="str">
        <f>IFERROR(IF(Sale!N1240 &lt;&gt; "", Sale!N1240, ""), "")</f>
        <v/>
      </c>
      <c r="BR1256" s="88" t="str">
        <f>IFERROR(IF(Sale!O1240 &lt;&gt; "", Sale!O1240, ""), "")</f>
        <v/>
      </c>
    </row>
    <row r="1257" spans="26:70">
      <c r="Z1257" s="101" t="str">
        <f>IF(AB1257 &lt;&gt; "", (COUNTIF($AB$19:AB1257,AB1257)&amp;"_"&amp;AB1257),"")</f>
        <v/>
      </c>
      <c r="AA1257" s="125" t="str">
        <f>IFERROR(IF(Purchase!A1240 &lt;&gt;"",Purchase!A1240,""),"")</f>
        <v/>
      </c>
      <c r="AB1257" s="101" t="str">
        <f>IFERROR(IF(Purchase!B1240 &lt;&gt;"",Purchase!B1240,""),"")</f>
        <v/>
      </c>
      <c r="AC1257" s="101" t="str">
        <f>IFERROR(IF(Purchase!C1240 &lt;&gt;"",Purchase!C1240,""),"")</f>
        <v/>
      </c>
      <c r="AD1257" s="89" t="str">
        <f>IFERROR(IF(Purchase!D1240 &lt;&gt;"",Purchase!D1240,""),"")</f>
        <v/>
      </c>
      <c r="AE1257" s="89" t="str">
        <f>IFERROR(IF(Purchase!E1240 &lt;&gt;"",Purchase!E1240,""),"")</f>
        <v/>
      </c>
      <c r="AF1257" s="89" t="str">
        <f>IFERROR(IF(Purchase!F1240 &lt;&gt;"",Purchase!F1240,""),"")</f>
        <v/>
      </c>
      <c r="AG1257" s="89" t="str">
        <f>IFERROR(IF(Purchase!G1240 &lt;&gt;"",Purchase!G1240,""),"")</f>
        <v/>
      </c>
      <c r="AH1257" s="89" t="str">
        <f>IFERROR(IF(Purchase!H1240 &lt;&gt;"",Purchase!H1240,""),"")</f>
        <v/>
      </c>
      <c r="AI1257" s="89" t="str">
        <f>IFERROR(IF(Purchase!I1240 &lt;&gt;"",Purchase!I1240,""),"")</f>
        <v/>
      </c>
      <c r="AJ1257" s="89" t="str">
        <f>IFERROR(IF(Purchase!J1240 &lt;&gt;"",Purchase!J1240,""),"")</f>
        <v/>
      </c>
      <c r="AK1257" s="101" t="str">
        <f t="shared" si="44"/>
        <v/>
      </c>
      <c r="BD1257" s="94" t="str">
        <f>IFERROR(IF(Sale!A1241 &lt;&gt; "", Sale!A1241, ""), "")</f>
        <v/>
      </c>
      <c r="BE1257" s="88" t="str">
        <f>IFERROR(IF(Sale!B1241 &lt;&gt; "", Sale!B1241, ""), "")</f>
        <v/>
      </c>
      <c r="BF1257" s="88" t="str">
        <f>IFERROR(IF(Sale!C1241 &lt;&gt; "", Sale!C1241, ""), "")</f>
        <v/>
      </c>
      <c r="BG1257" s="88" t="str">
        <f>IFERROR(IF(Sale!D1241 &lt;&gt; "", Sale!D1241, ""), "")</f>
        <v/>
      </c>
      <c r="BH1257" s="88" t="str">
        <f>IFERROR(IF(Sale!E1241 &lt;&gt; "", Sale!E1241, ""), "")</f>
        <v/>
      </c>
      <c r="BI1257" s="88" t="str">
        <f>IFERROR(IF(Sale!F1241 &lt;&gt; "", Sale!F1241, ""), "")</f>
        <v/>
      </c>
      <c r="BJ1257" s="88" t="str">
        <f>IFERROR(IF(Sale!G1241 &lt;&gt; "", Sale!G1241, ""), "")</f>
        <v/>
      </c>
      <c r="BK1257" s="88" t="str">
        <f>IFERROR(IF(Sale!H1241 &lt;&gt; "", Sale!H1241, ""), "")</f>
        <v/>
      </c>
      <c r="BL1257" s="88" t="str">
        <f>IFERROR(IF(Sale!I1241 &lt;&gt; "", Sale!I1241, ""), "")</f>
        <v/>
      </c>
      <c r="BM1257" s="88" t="str">
        <f>IFERROR(IF(Sale!J1241 &lt;&gt; "", Sale!J1241, ""), "")</f>
        <v/>
      </c>
      <c r="BN1257" s="88" t="str">
        <f>IFERROR(IF(Sale!K1241 &lt;&gt; "", Sale!K1241, ""), "")</f>
        <v/>
      </c>
      <c r="BO1257" s="88" t="str">
        <f>IFERROR(IF(Sale!L1241 &lt;&gt; "", Sale!L1241, ""), "")</f>
        <v/>
      </c>
      <c r="BP1257" s="88" t="str">
        <f>IFERROR(IF(Sale!M1241 &lt;&gt; "", Sale!M1241, ""), "")</f>
        <v/>
      </c>
      <c r="BQ1257" s="88" t="str">
        <f>IFERROR(IF(Sale!N1241 &lt;&gt; "", Sale!N1241, ""), "")</f>
        <v/>
      </c>
      <c r="BR1257" s="88" t="str">
        <f>IFERROR(IF(Sale!O1241 &lt;&gt; "", Sale!O1241, ""), "")</f>
        <v/>
      </c>
    </row>
    <row r="1258" spans="26:70">
      <c r="Z1258" s="101" t="str">
        <f>IF(AB1258 &lt;&gt; "", (COUNTIF($AB$19:AB1258,AB1258)&amp;"_"&amp;AB1258),"")</f>
        <v/>
      </c>
      <c r="AA1258" s="125" t="str">
        <f>IFERROR(IF(Purchase!A1241 &lt;&gt;"",Purchase!A1241,""),"")</f>
        <v/>
      </c>
      <c r="AB1258" s="101" t="str">
        <f>IFERROR(IF(Purchase!B1241 &lt;&gt;"",Purchase!B1241,""),"")</f>
        <v/>
      </c>
      <c r="AC1258" s="101" t="str">
        <f>IFERROR(IF(Purchase!C1241 &lt;&gt;"",Purchase!C1241,""),"")</f>
        <v/>
      </c>
      <c r="AD1258" s="89" t="str">
        <f>IFERROR(IF(Purchase!D1241 &lt;&gt;"",Purchase!D1241,""),"")</f>
        <v/>
      </c>
      <c r="AE1258" s="89" t="str">
        <f>IFERROR(IF(Purchase!E1241 &lt;&gt;"",Purchase!E1241,""),"")</f>
        <v/>
      </c>
      <c r="AF1258" s="89" t="str">
        <f>IFERROR(IF(Purchase!F1241 &lt;&gt;"",Purchase!F1241,""),"")</f>
        <v/>
      </c>
      <c r="AG1258" s="89" t="str">
        <f>IFERROR(IF(Purchase!G1241 &lt;&gt;"",Purchase!G1241,""),"")</f>
        <v/>
      </c>
      <c r="AH1258" s="89" t="str">
        <f>IFERROR(IF(Purchase!H1241 &lt;&gt;"",Purchase!H1241,""),"")</f>
        <v/>
      </c>
      <c r="AI1258" s="89" t="str">
        <f>IFERROR(IF(Purchase!I1241 &lt;&gt;"",Purchase!I1241,""),"")</f>
        <v/>
      </c>
      <c r="AJ1258" s="89" t="str">
        <f>IFERROR(IF(Purchase!J1241 &lt;&gt;"",Purchase!J1241,""),"")</f>
        <v/>
      </c>
      <c r="AK1258" s="101" t="str">
        <f t="shared" si="44"/>
        <v/>
      </c>
      <c r="BD1258" s="94" t="str">
        <f>IFERROR(IF(Sale!A1242 &lt;&gt; "", Sale!A1242, ""), "")</f>
        <v/>
      </c>
      <c r="BE1258" s="88" t="str">
        <f>IFERROR(IF(Sale!B1242 &lt;&gt; "", Sale!B1242, ""), "")</f>
        <v/>
      </c>
      <c r="BF1258" s="88" t="str">
        <f>IFERROR(IF(Sale!C1242 &lt;&gt; "", Sale!C1242, ""), "")</f>
        <v/>
      </c>
      <c r="BG1258" s="88" t="str">
        <f>IFERROR(IF(Sale!D1242 &lt;&gt; "", Sale!D1242, ""), "")</f>
        <v/>
      </c>
      <c r="BH1258" s="88" t="str">
        <f>IFERROR(IF(Sale!E1242 &lt;&gt; "", Sale!E1242, ""), "")</f>
        <v/>
      </c>
      <c r="BI1258" s="88" t="str">
        <f>IFERROR(IF(Sale!F1242 &lt;&gt; "", Sale!F1242, ""), "")</f>
        <v/>
      </c>
      <c r="BJ1258" s="88" t="str">
        <f>IFERROR(IF(Sale!G1242 &lt;&gt; "", Sale!G1242, ""), "")</f>
        <v/>
      </c>
      <c r="BK1258" s="88" t="str">
        <f>IFERROR(IF(Sale!H1242 &lt;&gt; "", Sale!H1242, ""), "")</f>
        <v/>
      </c>
      <c r="BL1258" s="88" t="str">
        <f>IFERROR(IF(Sale!I1242 &lt;&gt; "", Sale!I1242, ""), "")</f>
        <v/>
      </c>
      <c r="BM1258" s="88" t="str">
        <f>IFERROR(IF(Sale!J1242 &lt;&gt; "", Sale!J1242, ""), "")</f>
        <v/>
      </c>
      <c r="BN1258" s="88" t="str">
        <f>IFERROR(IF(Sale!K1242 &lt;&gt; "", Sale!K1242, ""), "")</f>
        <v/>
      </c>
      <c r="BO1258" s="88" t="str">
        <f>IFERROR(IF(Sale!L1242 &lt;&gt; "", Sale!L1242, ""), "")</f>
        <v/>
      </c>
      <c r="BP1258" s="88" t="str">
        <f>IFERROR(IF(Sale!M1242 &lt;&gt; "", Sale!M1242, ""), "")</f>
        <v/>
      </c>
      <c r="BQ1258" s="88" t="str">
        <f>IFERROR(IF(Sale!N1242 &lt;&gt; "", Sale!N1242, ""), "")</f>
        <v/>
      </c>
      <c r="BR1258" s="88" t="str">
        <f>IFERROR(IF(Sale!O1242 &lt;&gt; "", Sale!O1242, ""), "")</f>
        <v/>
      </c>
    </row>
    <row r="1259" spans="26:70">
      <c r="Z1259" s="101" t="str">
        <f>IF(AB1259 &lt;&gt; "", (COUNTIF($AB$19:AB1259,AB1259)&amp;"_"&amp;AB1259),"")</f>
        <v/>
      </c>
      <c r="AA1259" s="125" t="str">
        <f>IFERROR(IF(Purchase!A1242 &lt;&gt;"",Purchase!A1242,""),"")</f>
        <v/>
      </c>
      <c r="AB1259" s="101" t="str">
        <f>IFERROR(IF(Purchase!B1242 &lt;&gt;"",Purchase!B1242,""),"")</f>
        <v/>
      </c>
      <c r="AC1259" s="101" t="str">
        <f>IFERROR(IF(Purchase!C1242 &lt;&gt;"",Purchase!C1242,""),"")</f>
        <v/>
      </c>
      <c r="AD1259" s="89" t="str">
        <f>IFERROR(IF(Purchase!D1242 &lt;&gt;"",Purchase!D1242,""),"")</f>
        <v/>
      </c>
      <c r="AE1259" s="89" t="str">
        <f>IFERROR(IF(Purchase!E1242 &lt;&gt;"",Purchase!E1242,""),"")</f>
        <v/>
      </c>
      <c r="AF1259" s="89" t="str">
        <f>IFERROR(IF(Purchase!F1242 &lt;&gt;"",Purchase!F1242,""),"")</f>
        <v/>
      </c>
      <c r="AG1259" s="89" t="str">
        <f>IFERROR(IF(Purchase!G1242 &lt;&gt;"",Purchase!G1242,""),"")</f>
        <v/>
      </c>
      <c r="AH1259" s="89" t="str">
        <f>IFERROR(IF(Purchase!H1242 &lt;&gt;"",Purchase!H1242,""),"")</f>
        <v/>
      </c>
      <c r="AI1259" s="89" t="str">
        <f>IFERROR(IF(Purchase!I1242 &lt;&gt;"",Purchase!I1242,""),"")</f>
        <v/>
      </c>
      <c r="AJ1259" s="89" t="str">
        <f>IFERROR(IF(Purchase!J1242 &lt;&gt;"",Purchase!J1242,""),"")</f>
        <v/>
      </c>
      <c r="AK1259" s="101" t="str">
        <f t="shared" si="44"/>
        <v/>
      </c>
      <c r="BD1259" s="94" t="str">
        <f>IFERROR(IF(Sale!A1243 &lt;&gt; "", Sale!A1243, ""), "")</f>
        <v/>
      </c>
      <c r="BE1259" s="88" t="str">
        <f>IFERROR(IF(Sale!B1243 &lt;&gt; "", Sale!B1243, ""), "")</f>
        <v/>
      </c>
      <c r="BF1259" s="88" t="str">
        <f>IFERROR(IF(Sale!C1243 &lt;&gt; "", Sale!C1243, ""), "")</f>
        <v/>
      </c>
      <c r="BG1259" s="88" t="str">
        <f>IFERROR(IF(Sale!D1243 &lt;&gt; "", Sale!D1243, ""), "")</f>
        <v/>
      </c>
      <c r="BH1259" s="88" t="str">
        <f>IFERROR(IF(Sale!E1243 &lt;&gt; "", Sale!E1243, ""), "")</f>
        <v/>
      </c>
      <c r="BI1259" s="88" t="str">
        <f>IFERROR(IF(Sale!F1243 &lt;&gt; "", Sale!F1243, ""), "")</f>
        <v/>
      </c>
      <c r="BJ1259" s="88" t="str">
        <f>IFERROR(IF(Sale!G1243 &lt;&gt; "", Sale!G1243, ""), "")</f>
        <v/>
      </c>
      <c r="BK1259" s="88" t="str">
        <f>IFERROR(IF(Sale!H1243 &lt;&gt; "", Sale!H1243, ""), "")</f>
        <v/>
      </c>
      <c r="BL1259" s="88" t="str">
        <f>IFERROR(IF(Sale!I1243 &lt;&gt; "", Sale!I1243, ""), "")</f>
        <v/>
      </c>
      <c r="BM1259" s="88" t="str">
        <f>IFERROR(IF(Sale!J1243 &lt;&gt; "", Sale!J1243, ""), "")</f>
        <v/>
      </c>
      <c r="BN1259" s="88" t="str">
        <f>IFERROR(IF(Sale!K1243 &lt;&gt; "", Sale!K1243, ""), "")</f>
        <v/>
      </c>
      <c r="BO1259" s="88" t="str">
        <f>IFERROR(IF(Sale!L1243 &lt;&gt; "", Sale!L1243, ""), "")</f>
        <v/>
      </c>
      <c r="BP1259" s="88" t="str">
        <f>IFERROR(IF(Sale!M1243 &lt;&gt; "", Sale!M1243, ""), "")</f>
        <v/>
      </c>
      <c r="BQ1259" s="88" t="str">
        <f>IFERROR(IF(Sale!N1243 &lt;&gt; "", Sale!N1243, ""), "")</f>
        <v/>
      </c>
      <c r="BR1259" s="88" t="str">
        <f>IFERROR(IF(Sale!O1243 &lt;&gt; "", Sale!O1243, ""), "")</f>
        <v/>
      </c>
    </row>
    <row r="1260" spans="26:70">
      <c r="Z1260" s="101" t="str">
        <f>IF(AB1260 &lt;&gt; "", (COUNTIF($AB$19:AB1260,AB1260)&amp;"_"&amp;AB1260),"")</f>
        <v/>
      </c>
      <c r="AA1260" s="125" t="str">
        <f>IFERROR(IF(Purchase!A1243 &lt;&gt;"",Purchase!A1243,""),"")</f>
        <v/>
      </c>
      <c r="AB1260" s="101" t="str">
        <f>IFERROR(IF(Purchase!B1243 &lt;&gt;"",Purchase!B1243,""),"")</f>
        <v/>
      </c>
      <c r="AC1260" s="101" t="str">
        <f>IFERROR(IF(Purchase!C1243 &lt;&gt;"",Purchase!C1243,""),"")</f>
        <v/>
      </c>
      <c r="AD1260" s="89" t="str">
        <f>IFERROR(IF(Purchase!D1243 &lt;&gt;"",Purchase!D1243,""),"")</f>
        <v/>
      </c>
      <c r="AE1260" s="89" t="str">
        <f>IFERROR(IF(Purchase!E1243 &lt;&gt;"",Purchase!E1243,""),"")</f>
        <v/>
      </c>
      <c r="AF1260" s="89" t="str">
        <f>IFERROR(IF(Purchase!F1243 &lt;&gt;"",Purchase!F1243,""),"")</f>
        <v/>
      </c>
      <c r="AG1260" s="89" t="str">
        <f>IFERROR(IF(Purchase!G1243 &lt;&gt;"",Purchase!G1243,""),"")</f>
        <v/>
      </c>
      <c r="AH1260" s="89" t="str">
        <f>IFERROR(IF(Purchase!H1243 &lt;&gt;"",Purchase!H1243,""),"")</f>
        <v/>
      </c>
      <c r="AI1260" s="89" t="str">
        <f>IFERROR(IF(Purchase!I1243 &lt;&gt;"",Purchase!I1243,""),"")</f>
        <v/>
      </c>
      <c r="AJ1260" s="89" t="str">
        <f>IFERROR(IF(Purchase!J1243 &lt;&gt;"",Purchase!J1243,""),"")</f>
        <v/>
      </c>
      <c r="AK1260" s="101" t="str">
        <f t="shared" si="44"/>
        <v/>
      </c>
      <c r="BD1260" s="94" t="str">
        <f>IFERROR(IF(Sale!A1244 &lt;&gt; "", Sale!A1244, ""), "")</f>
        <v/>
      </c>
      <c r="BE1260" s="88" t="str">
        <f>IFERROR(IF(Sale!B1244 &lt;&gt; "", Sale!B1244, ""), "")</f>
        <v/>
      </c>
      <c r="BF1260" s="88" t="str">
        <f>IFERROR(IF(Sale!C1244 &lt;&gt; "", Sale!C1244, ""), "")</f>
        <v/>
      </c>
      <c r="BG1260" s="88" t="str">
        <f>IFERROR(IF(Sale!D1244 &lt;&gt; "", Sale!D1244, ""), "")</f>
        <v/>
      </c>
      <c r="BH1260" s="88" t="str">
        <f>IFERROR(IF(Sale!E1244 &lt;&gt; "", Sale!E1244, ""), "")</f>
        <v/>
      </c>
      <c r="BI1260" s="88" t="str">
        <f>IFERROR(IF(Sale!F1244 &lt;&gt; "", Sale!F1244, ""), "")</f>
        <v/>
      </c>
      <c r="BJ1260" s="88" t="str">
        <f>IFERROR(IF(Sale!G1244 &lt;&gt; "", Sale!G1244, ""), "")</f>
        <v/>
      </c>
      <c r="BK1260" s="88" t="str">
        <f>IFERROR(IF(Sale!H1244 &lt;&gt; "", Sale!H1244, ""), "")</f>
        <v/>
      </c>
      <c r="BL1260" s="88" t="str">
        <f>IFERROR(IF(Sale!I1244 &lt;&gt; "", Sale!I1244, ""), "")</f>
        <v/>
      </c>
      <c r="BM1260" s="88" t="str">
        <f>IFERROR(IF(Sale!J1244 &lt;&gt; "", Sale!J1244, ""), "")</f>
        <v/>
      </c>
      <c r="BN1260" s="88" t="str">
        <f>IFERROR(IF(Sale!K1244 &lt;&gt; "", Sale!K1244, ""), "")</f>
        <v/>
      </c>
      <c r="BO1260" s="88" t="str">
        <f>IFERROR(IF(Sale!L1244 &lt;&gt; "", Sale!L1244, ""), "")</f>
        <v/>
      </c>
      <c r="BP1260" s="88" t="str">
        <f>IFERROR(IF(Sale!M1244 &lt;&gt; "", Sale!M1244, ""), "")</f>
        <v/>
      </c>
      <c r="BQ1260" s="88" t="str">
        <f>IFERROR(IF(Sale!N1244 &lt;&gt; "", Sale!N1244, ""), "")</f>
        <v/>
      </c>
      <c r="BR1260" s="88" t="str">
        <f>IFERROR(IF(Sale!O1244 &lt;&gt; "", Sale!O1244, ""), "")</f>
        <v/>
      </c>
    </row>
    <row r="1261" spans="26:70">
      <c r="Z1261" s="101" t="str">
        <f>IF(AB1261 &lt;&gt; "", (COUNTIF($AB$19:AB1261,AB1261)&amp;"_"&amp;AB1261),"")</f>
        <v/>
      </c>
      <c r="AA1261" s="125" t="str">
        <f>IFERROR(IF(Purchase!A1244 &lt;&gt;"",Purchase!A1244,""),"")</f>
        <v/>
      </c>
      <c r="AB1261" s="101" t="str">
        <f>IFERROR(IF(Purchase!B1244 &lt;&gt;"",Purchase!B1244,""),"")</f>
        <v/>
      </c>
      <c r="AC1261" s="101" t="str">
        <f>IFERROR(IF(Purchase!C1244 &lt;&gt;"",Purchase!C1244,""),"")</f>
        <v/>
      </c>
      <c r="AD1261" s="89" t="str">
        <f>IFERROR(IF(Purchase!D1244 &lt;&gt;"",Purchase!D1244,""),"")</f>
        <v/>
      </c>
      <c r="AE1261" s="89" t="str">
        <f>IFERROR(IF(Purchase!E1244 &lt;&gt;"",Purchase!E1244,""),"")</f>
        <v/>
      </c>
      <c r="AF1261" s="89" t="str">
        <f>IFERROR(IF(Purchase!F1244 &lt;&gt;"",Purchase!F1244,""),"")</f>
        <v/>
      </c>
      <c r="AG1261" s="89" t="str">
        <f>IFERROR(IF(Purchase!G1244 &lt;&gt;"",Purchase!G1244,""),"")</f>
        <v/>
      </c>
      <c r="AH1261" s="89" t="str">
        <f>IFERROR(IF(Purchase!H1244 &lt;&gt;"",Purchase!H1244,""),"")</f>
        <v/>
      </c>
      <c r="AI1261" s="89" t="str">
        <f>IFERROR(IF(Purchase!I1244 &lt;&gt;"",Purchase!I1244,""),"")</f>
        <v/>
      </c>
      <c r="AJ1261" s="89" t="str">
        <f>IFERROR(IF(Purchase!J1244 &lt;&gt;"",Purchase!J1244,""),"")</f>
        <v/>
      </c>
      <c r="AK1261" s="101" t="str">
        <f t="shared" si="44"/>
        <v/>
      </c>
      <c r="BD1261" s="94" t="str">
        <f>IFERROR(IF(Sale!A1245 &lt;&gt; "", Sale!A1245, ""), "")</f>
        <v/>
      </c>
      <c r="BE1261" s="88" t="str">
        <f>IFERROR(IF(Sale!B1245 &lt;&gt; "", Sale!B1245, ""), "")</f>
        <v/>
      </c>
      <c r="BF1261" s="88" t="str">
        <f>IFERROR(IF(Sale!C1245 &lt;&gt; "", Sale!C1245, ""), "")</f>
        <v/>
      </c>
      <c r="BG1261" s="88" t="str">
        <f>IFERROR(IF(Sale!D1245 &lt;&gt; "", Sale!D1245, ""), "")</f>
        <v/>
      </c>
      <c r="BH1261" s="88" t="str">
        <f>IFERROR(IF(Sale!E1245 &lt;&gt; "", Sale!E1245, ""), "")</f>
        <v/>
      </c>
      <c r="BI1261" s="88" t="str">
        <f>IFERROR(IF(Sale!F1245 &lt;&gt; "", Sale!F1245, ""), "")</f>
        <v/>
      </c>
      <c r="BJ1261" s="88" t="str">
        <f>IFERROR(IF(Sale!G1245 &lt;&gt; "", Sale!G1245, ""), "")</f>
        <v/>
      </c>
      <c r="BK1261" s="88" t="str">
        <f>IFERROR(IF(Sale!H1245 &lt;&gt; "", Sale!H1245, ""), "")</f>
        <v/>
      </c>
      <c r="BL1261" s="88" t="str">
        <f>IFERROR(IF(Sale!I1245 &lt;&gt; "", Sale!I1245, ""), "")</f>
        <v/>
      </c>
      <c r="BM1261" s="88" t="str">
        <f>IFERROR(IF(Sale!J1245 &lt;&gt; "", Sale!J1245, ""), "")</f>
        <v/>
      </c>
      <c r="BN1261" s="88" t="str">
        <f>IFERROR(IF(Sale!K1245 &lt;&gt; "", Sale!K1245, ""), "")</f>
        <v/>
      </c>
      <c r="BO1261" s="88" t="str">
        <f>IFERROR(IF(Sale!L1245 &lt;&gt; "", Sale!L1245, ""), "")</f>
        <v/>
      </c>
      <c r="BP1261" s="88" t="str">
        <f>IFERROR(IF(Sale!M1245 &lt;&gt; "", Sale!M1245, ""), "")</f>
        <v/>
      </c>
      <c r="BQ1261" s="88" t="str">
        <f>IFERROR(IF(Sale!N1245 &lt;&gt; "", Sale!N1245, ""), "")</f>
        <v/>
      </c>
      <c r="BR1261" s="88" t="str">
        <f>IFERROR(IF(Sale!O1245 &lt;&gt; "", Sale!O1245, ""), "")</f>
        <v/>
      </c>
    </row>
    <row r="1262" spans="26:70">
      <c r="Z1262" s="101" t="str">
        <f>IF(AB1262 &lt;&gt; "", (COUNTIF($AB$19:AB1262,AB1262)&amp;"_"&amp;AB1262),"")</f>
        <v/>
      </c>
      <c r="AA1262" s="125" t="str">
        <f>IFERROR(IF(Purchase!A1245 &lt;&gt;"",Purchase!A1245,""),"")</f>
        <v/>
      </c>
      <c r="AB1262" s="101" t="str">
        <f>IFERROR(IF(Purchase!B1245 &lt;&gt;"",Purchase!B1245,""),"")</f>
        <v/>
      </c>
      <c r="AC1262" s="101" t="str">
        <f>IFERROR(IF(Purchase!C1245 &lt;&gt;"",Purchase!C1245,""),"")</f>
        <v/>
      </c>
      <c r="AD1262" s="89" t="str">
        <f>IFERROR(IF(Purchase!D1245 &lt;&gt;"",Purchase!D1245,""),"")</f>
        <v/>
      </c>
      <c r="AE1262" s="89" t="str">
        <f>IFERROR(IF(Purchase!E1245 &lt;&gt;"",Purchase!E1245,""),"")</f>
        <v/>
      </c>
      <c r="AF1262" s="89" t="str">
        <f>IFERROR(IF(Purchase!F1245 &lt;&gt;"",Purchase!F1245,""),"")</f>
        <v/>
      </c>
      <c r="AG1262" s="89" t="str">
        <f>IFERROR(IF(Purchase!G1245 &lt;&gt;"",Purchase!G1245,""),"")</f>
        <v/>
      </c>
      <c r="AH1262" s="89" t="str">
        <f>IFERROR(IF(Purchase!H1245 &lt;&gt;"",Purchase!H1245,""),"")</f>
        <v/>
      </c>
      <c r="AI1262" s="89" t="str">
        <f>IFERROR(IF(Purchase!I1245 &lt;&gt;"",Purchase!I1245,""),"")</f>
        <v/>
      </c>
      <c r="AJ1262" s="89" t="str">
        <f>IFERROR(IF(Purchase!J1245 &lt;&gt;"",Purchase!J1245,""),"")</f>
        <v/>
      </c>
      <c r="AK1262" s="101" t="str">
        <f t="shared" si="44"/>
        <v/>
      </c>
      <c r="BD1262" s="94" t="str">
        <f>IFERROR(IF(Sale!A1246 &lt;&gt; "", Sale!A1246, ""), "")</f>
        <v/>
      </c>
      <c r="BE1262" s="88" t="str">
        <f>IFERROR(IF(Sale!B1246 &lt;&gt; "", Sale!B1246, ""), "")</f>
        <v/>
      </c>
      <c r="BF1262" s="88" t="str">
        <f>IFERROR(IF(Sale!C1246 &lt;&gt; "", Sale!C1246, ""), "")</f>
        <v/>
      </c>
      <c r="BG1262" s="88" t="str">
        <f>IFERROR(IF(Sale!D1246 &lt;&gt; "", Sale!D1246, ""), "")</f>
        <v/>
      </c>
      <c r="BH1262" s="88" t="str">
        <f>IFERROR(IF(Sale!E1246 &lt;&gt; "", Sale!E1246, ""), "")</f>
        <v/>
      </c>
      <c r="BI1262" s="88" t="str">
        <f>IFERROR(IF(Sale!F1246 &lt;&gt; "", Sale!F1246, ""), "")</f>
        <v/>
      </c>
      <c r="BJ1262" s="88" t="str">
        <f>IFERROR(IF(Sale!G1246 &lt;&gt; "", Sale!G1246, ""), "")</f>
        <v/>
      </c>
      <c r="BK1262" s="88" t="str">
        <f>IFERROR(IF(Sale!H1246 &lt;&gt; "", Sale!H1246, ""), "")</f>
        <v/>
      </c>
      <c r="BL1262" s="88" t="str">
        <f>IFERROR(IF(Sale!I1246 &lt;&gt; "", Sale!I1246, ""), "")</f>
        <v/>
      </c>
      <c r="BM1262" s="88" t="str">
        <f>IFERROR(IF(Sale!J1246 &lt;&gt; "", Sale!J1246, ""), "")</f>
        <v/>
      </c>
      <c r="BN1262" s="88" t="str">
        <f>IFERROR(IF(Sale!K1246 &lt;&gt; "", Sale!K1246, ""), "")</f>
        <v/>
      </c>
      <c r="BO1262" s="88" t="str">
        <f>IFERROR(IF(Sale!L1246 &lt;&gt; "", Sale!L1246, ""), "")</f>
        <v/>
      </c>
      <c r="BP1262" s="88" t="str">
        <f>IFERROR(IF(Sale!M1246 &lt;&gt; "", Sale!M1246, ""), "")</f>
        <v/>
      </c>
      <c r="BQ1262" s="88" t="str">
        <f>IFERROR(IF(Sale!N1246 &lt;&gt; "", Sale!N1246, ""), "")</f>
        <v/>
      </c>
      <c r="BR1262" s="88" t="str">
        <f>IFERROR(IF(Sale!O1246 &lt;&gt; "", Sale!O1246, ""), "")</f>
        <v/>
      </c>
    </row>
    <row r="1263" spans="26:70">
      <c r="Z1263" s="101" t="str">
        <f>IF(AB1263 &lt;&gt; "", (COUNTIF($AB$19:AB1263,AB1263)&amp;"_"&amp;AB1263),"")</f>
        <v/>
      </c>
      <c r="AA1263" s="125" t="str">
        <f>IFERROR(IF(Purchase!A1246 &lt;&gt;"",Purchase!A1246,""),"")</f>
        <v/>
      </c>
      <c r="AB1263" s="101" t="str">
        <f>IFERROR(IF(Purchase!B1246 &lt;&gt;"",Purchase!B1246,""),"")</f>
        <v/>
      </c>
      <c r="AC1263" s="101" t="str">
        <f>IFERROR(IF(Purchase!C1246 &lt;&gt;"",Purchase!C1246,""),"")</f>
        <v/>
      </c>
      <c r="AD1263" s="89" t="str">
        <f>IFERROR(IF(Purchase!D1246 &lt;&gt;"",Purchase!D1246,""),"")</f>
        <v/>
      </c>
      <c r="AE1263" s="89" t="str">
        <f>IFERROR(IF(Purchase!E1246 &lt;&gt;"",Purchase!E1246,""),"")</f>
        <v/>
      </c>
      <c r="AF1263" s="89" t="str">
        <f>IFERROR(IF(Purchase!F1246 &lt;&gt;"",Purchase!F1246,""),"")</f>
        <v/>
      </c>
      <c r="AG1263" s="89" t="str">
        <f>IFERROR(IF(Purchase!G1246 &lt;&gt;"",Purchase!G1246,""),"")</f>
        <v/>
      </c>
      <c r="AH1263" s="89" t="str">
        <f>IFERROR(IF(Purchase!H1246 &lt;&gt;"",Purchase!H1246,""),"")</f>
        <v/>
      </c>
      <c r="AI1263" s="89" t="str">
        <f>IFERROR(IF(Purchase!I1246 &lt;&gt;"",Purchase!I1246,""),"")</f>
        <v/>
      </c>
      <c r="AJ1263" s="89" t="str">
        <f>IFERROR(IF(Purchase!J1246 &lt;&gt;"",Purchase!J1246,""),"")</f>
        <v/>
      </c>
      <c r="AK1263" s="101" t="str">
        <f t="shared" si="44"/>
        <v/>
      </c>
      <c r="BD1263" s="94" t="str">
        <f>IFERROR(IF(Sale!A1247 &lt;&gt; "", Sale!A1247, ""), "")</f>
        <v/>
      </c>
      <c r="BE1263" s="88" t="str">
        <f>IFERROR(IF(Sale!B1247 &lt;&gt; "", Sale!B1247, ""), "")</f>
        <v/>
      </c>
      <c r="BF1263" s="88" t="str">
        <f>IFERROR(IF(Sale!C1247 &lt;&gt; "", Sale!C1247, ""), "")</f>
        <v/>
      </c>
      <c r="BG1263" s="88" t="str">
        <f>IFERROR(IF(Sale!D1247 &lt;&gt; "", Sale!D1247, ""), "")</f>
        <v/>
      </c>
      <c r="BH1263" s="88" t="str">
        <f>IFERROR(IF(Sale!E1247 &lt;&gt; "", Sale!E1247, ""), "")</f>
        <v/>
      </c>
      <c r="BI1263" s="88" t="str">
        <f>IFERROR(IF(Sale!F1247 &lt;&gt; "", Sale!F1247, ""), "")</f>
        <v/>
      </c>
      <c r="BJ1263" s="88" t="str">
        <f>IFERROR(IF(Sale!G1247 &lt;&gt; "", Sale!G1247, ""), "")</f>
        <v/>
      </c>
      <c r="BK1263" s="88" t="str">
        <f>IFERROR(IF(Sale!H1247 &lt;&gt; "", Sale!H1247, ""), "")</f>
        <v/>
      </c>
      <c r="BL1263" s="88" t="str">
        <f>IFERROR(IF(Sale!I1247 &lt;&gt; "", Sale!I1247, ""), "")</f>
        <v/>
      </c>
      <c r="BM1263" s="88" t="str">
        <f>IFERROR(IF(Sale!J1247 &lt;&gt; "", Sale!J1247, ""), "")</f>
        <v/>
      </c>
      <c r="BN1263" s="88" t="str">
        <f>IFERROR(IF(Sale!K1247 &lt;&gt; "", Sale!K1247, ""), "")</f>
        <v/>
      </c>
      <c r="BO1263" s="88" t="str">
        <f>IFERROR(IF(Sale!L1247 &lt;&gt; "", Sale!L1247, ""), "")</f>
        <v/>
      </c>
      <c r="BP1263" s="88" t="str">
        <f>IFERROR(IF(Sale!M1247 &lt;&gt; "", Sale!M1247, ""), "")</f>
        <v/>
      </c>
      <c r="BQ1263" s="88" t="str">
        <f>IFERROR(IF(Sale!N1247 &lt;&gt; "", Sale!N1247, ""), "")</f>
        <v/>
      </c>
      <c r="BR1263" s="88" t="str">
        <f>IFERROR(IF(Sale!O1247 &lt;&gt; "", Sale!O1247, ""), "")</f>
        <v/>
      </c>
    </row>
    <row r="1264" spans="26:70">
      <c r="Z1264" s="101" t="str">
        <f>IF(AB1264 &lt;&gt; "", (COUNTIF($AB$19:AB1264,AB1264)&amp;"_"&amp;AB1264),"")</f>
        <v/>
      </c>
      <c r="AA1264" s="125" t="str">
        <f>IFERROR(IF(Purchase!A1247 &lt;&gt;"",Purchase!A1247,""),"")</f>
        <v/>
      </c>
      <c r="AB1264" s="101" t="str">
        <f>IFERROR(IF(Purchase!B1247 &lt;&gt;"",Purchase!B1247,""),"")</f>
        <v/>
      </c>
      <c r="AC1264" s="101" t="str">
        <f>IFERROR(IF(Purchase!C1247 &lt;&gt;"",Purchase!C1247,""),"")</f>
        <v/>
      </c>
      <c r="AD1264" s="89" t="str">
        <f>IFERROR(IF(Purchase!D1247 &lt;&gt;"",Purchase!D1247,""),"")</f>
        <v/>
      </c>
      <c r="AE1264" s="89" t="str">
        <f>IFERROR(IF(Purchase!E1247 &lt;&gt;"",Purchase!E1247,""),"")</f>
        <v/>
      </c>
      <c r="AF1264" s="89" t="str">
        <f>IFERROR(IF(Purchase!F1247 &lt;&gt;"",Purchase!F1247,""),"")</f>
        <v/>
      </c>
      <c r="AG1264" s="89" t="str">
        <f>IFERROR(IF(Purchase!G1247 &lt;&gt;"",Purchase!G1247,""),"")</f>
        <v/>
      </c>
      <c r="AH1264" s="89" t="str">
        <f>IFERROR(IF(Purchase!H1247 &lt;&gt;"",Purchase!H1247,""),"")</f>
        <v/>
      </c>
      <c r="AI1264" s="89" t="str">
        <f>IFERROR(IF(Purchase!I1247 &lt;&gt;"",Purchase!I1247,""),"")</f>
        <v/>
      </c>
      <c r="AJ1264" s="89" t="str">
        <f>IFERROR(IF(Purchase!J1247 &lt;&gt;"",Purchase!J1247,""),"")</f>
        <v/>
      </c>
      <c r="AK1264" s="101" t="str">
        <f t="shared" si="44"/>
        <v/>
      </c>
      <c r="BD1264" s="94" t="str">
        <f>IFERROR(IF(Sale!A1248 &lt;&gt; "", Sale!A1248, ""), "")</f>
        <v/>
      </c>
      <c r="BE1264" s="88" t="str">
        <f>IFERROR(IF(Sale!B1248 &lt;&gt; "", Sale!B1248, ""), "")</f>
        <v/>
      </c>
      <c r="BF1264" s="88" t="str">
        <f>IFERROR(IF(Sale!C1248 &lt;&gt; "", Sale!C1248, ""), "")</f>
        <v/>
      </c>
      <c r="BG1264" s="88" t="str">
        <f>IFERROR(IF(Sale!D1248 &lt;&gt; "", Sale!D1248, ""), "")</f>
        <v/>
      </c>
      <c r="BH1264" s="88" t="str">
        <f>IFERROR(IF(Sale!E1248 &lt;&gt; "", Sale!E1248, ""), "")</f>
        <v/>
      </c>
      <c r="BI1264" s="88" t="str">
        <f>IFERROR(IF(Sale!F1248 &lt;&gt; "", Sale!F1248, ""), "")</f>
        <v/>
      </c>
      <c r="BJ1264" s="88" t="str">
        <f>IFERROR(IF(Sale!G1248 &lt;&gt; "", Sale!G1248, ""), "")</f>
        <v/>
      </c>
      <c r="BK1264" s="88" t="str">
        <f>IFERROR(IF(Sale!H1248 &lt;&gt; "", Sale!H1248, ""), "")</f>
        <v/>
      </c>
      <c r="BL1264" s="88" t="str">
        <f>IFERROR(IF(Sale!I1248 &lt;&gt; "", Sale!I1248, ""), "")</f>
        <v/>
      </c>
      <c r="BM1264" s="88" t="str">
        <f>IFERROR(IF(Sale!J1248 &lt;&gt; "", Sale!J1248, ""), "")</f>
        <v/>
      </c>
      <c r="BN1264" s="88" t="str">
        <f>IFERROR(IF(Sale!K1248 &lt;&gt; "", Sale!K1248, ""), "")</f>
        <v/>
      </c>
      <c r="BO1264" s="88" t="str">
        <f>IFERROR(IF(Sale!L1248 &lt;&gt; "", Sale!L1248, ""), "")</f>
        <v/>
      </c>
      <c r="BP1264" s="88" t="str">
        <f>IFERROR(IF(Sale!M1248 &lt;&gt; "", Sale!M1248, ""), "")</f>
        <v/>
      </c>
      <c r="BQ1264" s="88" t="str">
        <f>IFERROR(IF(Sale!N1248 &lt;&gt; "", Sale!N1248, ""), "")</f>
        <v/>
      </c>
      <c r="BR1264" s="88" t="str">
        <f>IFERROR(IF(Sale!O1248 &lt;&gt; "", Sale!O1248, ""), "")</f>
        <v/>
      </c>
    </row>
    <row r="1265" spans="26:37">
      <c r="Z1265" s="101" t="str">
        <f>IF(AB1265 &lt;&gt; "", (COUNTIF($AB$19:AB1265,AB1265)&amp;"_"&amp;AB1265),"")</f>
        <v/>
      </c>
      <c r="AA1265" s="125" t="str">
        <f>IFERROR(IF(Purchase!A1248 &lt;&gt;"",Purchase!A1248,""),"")</f>
        <v/>
      </c>
      <c r="AB1265" s="101" t="str">
        <f>IFERROR(IF(Purchase!B1248 &lt;&gt;"",Purchase!B1248,""),"")</f>
        <v/>
      </c>
      <c r="AC1265" s="101" t="str">
        <f>IFERROR(IF(Purchase!C1248 &lt;&gt;"",Purchase!C1248,""),"")</f>
        <v/>
      </c>
      <c r="AD1265" s="89" t="str">
        <f>IFERROR(IF(Purchase!D1248 &lt;&gt;"",Purchase!D1248,""),"")</f>
        <v/>
      </c>
      <c r="AE1265" s="89" t="str">
        <f>IFERROR(IF(Purchase!E1248 &lt;&gt;"",Purchase!E1248,""),"")</f>
        <v/>
      </c>
      <c r="AF1265" s="89" t="str">
        <f>IFERROR(IF(Purchase!F1248 &lt;&gt;"",Purchase!F1248,""),"")</f>
        <v/>
      </c>
      <c r="AG1265" s="89" t="str">
        <f>IFERROR(IF(Purchase!G1248 &lt;&gt;"",Purchase!G1248,""),"")</f>
        <v/>
      </c>
      <c r="AH1265" s="89" t="str">
        <f>IFERROR(IF(Purchase!H1248 &lt;&gt;"",Purchase!H1248,""),"")</f>
        <v/>
      </c>
      <c r="AI1265" s="89" t="str">
        <f>IFERROR(IF(Purchase!I1248 &lt;&gt;"",Purchase!I1248,""),"")</f>
        <v/>
      </c>
      <c r="AJ1265" s="89" t="str">
        <f>IFERROR(IF(Purchase!J1248 &lt;&gt;"",Purchase!J1248,""),"")</f>
        <v/>
      </c>
      <c r="AK1265" s="101" t="str">
        <f t="shared" si="44"/>
        <v/>
      </c>
    </row>
    <row r="1266" spans="26:37">
      <c r="Z1266" s="101" t="str">
        <f>IF(AB1266 &lt;&gt; "", (COUNTIF($AB$19:AB1266,AB1266)&amp;"_"&amp;AB1266),"")</f>
        <v/>
      </c>
      <c r="AA1266" s="125" t="str">
        <f>IFERROR(IF(Purchase!A1249 &lt;&gt;"",Purchase!A1249,""),"")</f>
        <v/>
      </c>
      <c r="AB1266" s="101" t="str">
        <f>IFERROR(IF(Purchase!B1249 &lt;&gt;"",Purchase!B1249,""),"")</f>
        <v/>
      </c>
      <c r="AC1266" s="101" t="str">
        <f>IFERROR(IF(Purchase!C1249 &lt;&gt;"",Purchase!C1249,""),"")</f>
        <v/>
      </c>
      <c r="AD1266" s="89" t="str">
        <f>IFERROR(IF(Purchase!D1249 &lt;&gt;"",Purchase!D1249,""),"")</f>
        <v/>
      </c>
      <c r="AE1266" s="89" t="str">
        <f>IFERROR(IF(Purchase!E1249 &lt;&gt;"",Purchase!E1249,""),"")</f>
        <v/>
      </c>
      <c r="AF1266" s="89" t="str">
        <f>IFERROR(IF(Purchase!F1249 &lt;&gt;"",Purchase!F1249,""),"")</f>
        <v/>
      </c>
      <c r="AG1266" s="89" t="str">
        <f>IFERROR(IF(Purchase!G1249 &lt;&gt;"",Purchase!G1249,""),"")</f>
        <v/>
      </c>
      <c r="AH1266" s="89" t="str">
        <f>IFERROR(IF(Purchase!H1249 &lt;&gt;"",Purchase!H1249,""),"")</f>
        <v/>
      </c>
      <c r="AI1266" s="89" t="str">
        <f>IFERROR(IF(Purchase!I1249 &lt;&gt;"",Purchase!I1249,""),"")</f>
        <v/>
      </c>
      <c r="AJ1266" s="89" t="str">
        <f>IFERROR(IF(Purchase!J1249 &lt;&gt;"",Purchase!J1249,""),"")</f>
        <v/>
      </c>
      <c r="AK1266" s="101" t="str">
        <f t="shared" si="44"/>
        <v/>
      </c>
    </row>
    <row r="1267" spans="26:37">
      <c r="Z1267" s="101" t="str">
        <f>IF(AB1267 &lt;&gt; "", (COUNTIF($AB$19:AB1267,AB1267)&amp;"_"&amp;AB1267),"")</f>
        <v/>
      </c>
      <c r="AA1267" s="125" t="str">
        <f>IFERROR(IF(Purchase!A1250 &lt;&gt;"",Purchase!A1250,""),"")</f>
        <v/>
      </c>
      <c r="AB1267" s="101" t="str">
        <f>IFERROR(IF(Purchase!B1250 &lt;&gt;"",Purchase!B1250,""),"")</f>
        <v/>
      </c>
      <c r="AC1267" s="101" t="str">
        <f>IFERROR(IF(Purchase!C1250 &lt;&gt;"",Purchase!C1250,""),"")</f>
        <v/>
      </c>
      <c r="AD1267" s="89" t="str">
        <f>IFERROR(IF(Purchase!D1250 &lt;&gt;"",Purchase!D1250,""),"")</f>
        <v/>
      </c>
      <c r="AE1267" s="89" t="str">
        <f>IFERROR(IF(Purchase!E1250 &lt;&gt;"",Purchase!E1250,""),"")</f>
        <v/>
      </c>
      <c r="AF1267" s="89" t="str">
        <f>IFERROR(IF(Purchase!F1250 &lt;&gt;"",Purchase!F1250,""),"")</f>
        <v/>
      </c>
      <c r="AG1267" s="89" t="str">
        <f>IFERROR(IF(Purchase!G1250 &lt;&gt;"",Purchase!G1250,""),"")</f>
        <v/>
      </c>
      <c r="AH1267" s="89" t="str">
        <f>IFERROR(IF(Purchase!H1250 &lt;&gt;"",Purchase!H1250,""),"")</f>
        <v/>
      </c>
      <c r="AI1267" s="89" t="str">
        <f>IFERROR(IF(Purchase!I1250 &lt;&gt;"",Purchase!I1250,""),"")</f>
        <v/>
      </c>
      <c r="AJ1267" s="89" t="str">
        <f>IFERROR(IF(Purchase!J1250 &lt;&gt;"",Purchase!J1250,""),"")</f>
        <v/>
      </c>
      <c r="AK1267" s="101" t="str">
        <f t="shared" si="44"/>
        <v/>
      </c>
    </row>
    <row r="1268" spans="26:37">
      <c r="Z1268" s="101" t="str">
        <f>IF(AB1268 &lt;&gt; "", (COUNTIF($AB$19:AB1268,AB1268)&amp;"_"&amp;AB1268),"")</f>
        <v/>
      </c>
      <c r="AA1268" s="125" t="str">
        <f>IFERROR(IF(Purchase!A1251 &lt;&gt;"",Purchase!A1251,""),"")</f>
        <v/>
      </c>
      <c r="AB1268" s="101" t="str">
        <f>IFERROR(IF(Purchase!B1251 &lt;&gt;"",Purchase!B1251,""),"")</f>
        <v/>
      </c>
      <c r="AC1268" s="101" t="str">
        <f>IFERROR(IF(Purchase!C1251 &lt;&gt;"",Purchase!C1251,""),"")</f>
        <v/>
      </c>
      <c r="AD1268" s="89" t="str">
        <f>IFERROR(IF(Purchase!D1251 &lt;&gt;"",Purchase!D1251,""),"")</f>
        <v/>
      </c>
      <c r="AE1268" s="89" t="str">
        <f>IFERROR(IF(Purchase!E1251 &lt;&gt;"",Purchase!E1251,""),"")</f>
        <v/>
      </c>
      <c r="AF1268" s="89" t="str">
        <f>IFERROR(IF(Purchase!F1251 &lt;&gt;"",Purchase!F1251,""),"")</f>
        <v/>
      </c>
      <c r="AG1268" s="89" t="str">
        <f>IFERROR(IF(Purchase!G1251 &lt;&gt;"",Purchase!G1251,""),"")</f>
        <v/>
      </c>
      <c r="AH1268" s="89" t="str">
        <f>IFERROR(IF(Purchase!H1251 &lt;&gt;"",Purchase!H1251,""),"")</f>
        <v/>
      </c>
      <c r="AI1268" s="89" t="str">
        <f>IFERROR(IF(Purchase!I1251 &lt;&gt;"",Purchase!I1251,""),"")</f>
        <v/>
      </c>
      <c r="AJ1268" s="89" t="str">
        <f>IFERROR(IF(Purchase!J1251 &lt;&gt;"",Purchase!J1251,""),"")</f>
        <v/>
      </c>
      <c r="AK1268" s="101" t="str">
        <f t="shared" si="44"/>
        <v/>
      </c>
    </row>
    <row r="1269" spans="26:37">
      <c r="Z1269" s="101" t="str">
        <f>IF(AB1269 &lt;&gt; "", (COUNTIF($AB$19:AB1269,AB1269)&amp;"_"&amp;AB1269),"")</f>
        <v/>
      </c>
      <c r="AA1269" s="125" t="str">
        <f>IFERROR(IF(Purchase!A1252 &lt;&gt;"",Purchase!A1252,""),"")</f>
        <v/>
      </c>
      <c r="AB1269" s="101" t="str">
        <f>IFERROR(IF(Purchase!B1252 &lt;&gt;"",Purchase!B1252,""),"")</f>
        <v/>
      </c>
      <c r="AC1269" s="101" t="str">
        <f>IFERROR(IF(Purchase!C1252 &lt;&gt;"",Purchase!C1252,""),"")</f>
        <v/>
      </c>
      <c r="AD1269" s="89" t="str">
        <f>IFERROR(IF(Purchase!D1252 &lt;&gt;"",Purchase!D1252,""),"")</f>
        <v/>
      </c>
      <c r="AE1269" s="89" t="str">
        <f>IFERROR(IF(Purchase!E1252 &lt;&gt;"",Purchase!E1252,""),"")</f>
        <v/>
      </c>
      <c r="AF1269" s="89" t="str">
        <f>IFERROR(IF(Purchase!F1252 &lt;&gt;"",Purchase!F1252,""),"")</f>
        <v/>
      </c>
      <c r="AG1269" s="89" t="str">
        <f>IFERROR(IF(Purchase!G1252 &lt;&gt;"",Purchase!G1252,""),"")</f>
        <v/>
      </c>
      <c r="AH1269" s="89" t="str">
        <f>IFERROR(IF(Purchase!H1252 &lt;&gt;"",Purchase!H1252,""),"")</f>
        <v/>
      </c>
      <c r="AI1269" s="89" t="str">
        <f>IFERROR(IF(Purchase!I1252 &lt;&gt;"",Purchase!I1252,""),"")</f>
        <v/>
      </c>
      <c r="AJ1269" s="89" t="str">
        <f>IFERROR(IF(Purchase!J1252 &lt;&gt;"",Purchase!J1252,""),"")</f>
        <v/>
      </c>
      <c r="AK1269" s="101" t="str">
        <f t="shared" si="44"/>
        <v/>
      </c>
    </row>
    <row r="1270" spans="26:37">
      <c r="Z1270" s="101" t="str">
        <f>IF(AB1270 &lt;&gt; "", (COUNTIF($AB$19:AB1270,AB1270)&amp;"_"&amp;AB1270),"")</f>
        <v/>
      </c>
      <c r="AA1270" s="125" t="str">
        <f>IFERROR(IF(Purchase!A1253 &lt;&gt;"",Purchase!A1253,""),"")</f>
        <v/>
      </c>
      <c r="AB1270" s="101" t="str">
        <f>IFERROR(IF(Purchase!B1253 &lt;&gt;"",Purchase!B1253,""),"")</f>
        <v/>
      </c>
      <c r="AC1270" s="101" t="str">
        <f>IFERROR(IF(Purchase!C1253 &lt;&gt;"",Purchase!C1253,""),"")</f>
        <v/>
      </c>
      <c r="AD1270" s="89" t="str">
        <f>IFERROR(IF(Purchase!D1253 &lt;&gt;"",Purchase!D1253,""),"")</f>
        <v/>
      </c>
      <c r="AE1270" s="89" t="str">
        <f>IFERROR(IF(Purchase!E1253 &lt;&gt;"",Purchase!E1253,""),"")</f>
        <v/>
      </c>
      <c r="AF1270" s="89" t="str">
        <f>IFERROR(IF(Purchase!F1253 &lt;&gt;"",Purchase!F1253,""),"")</f>
        <v/>
      </c>
      <c r="AG1270" s="89" t="str">
        <f>IFERROR(IF(Purchase!G1253 &lt;&gt;"",Purchase!G1253,""),"")</f>
        <v/>
      </c>
      <c r="AH1270" s="89" t="str">
        <f>IFERROR(IF(Purchase!H1253 &lt;&gt;"",Purchase!H1253,""),"")</f>
        <v/>
      </c>
      <c r="AI1270" s="89" t="str">
        <f>IFERROR(IF(Purchase!I1253 &lt;&gt;"",Purchase!I1253,""),"")</f>
        <v/>
      </c>
      <c r="AJ1270" s="89" t="str">
        <f>IFERROR(IF(Purchase!J1253 &lt;&gt;"",Purchase!J1253,""),"")</f>
        <v/>
      </c>
      <c r="AK1270" s="101" t="str">
        <f t="shared" si="44"/>
        <v/>
      </c>
    </row>
    <row r="1271" spans="26:37">
      <c r="Z1271" s="101" t="str">
        <f>IF(AB1271 &lt;&gt; "", (COUNTIF($AB$19:AB1271,AB1271)&amp;"_"&amp;AB1271),"")</f>
        <v/>
      </c>
      <c r="AA1271" s="125" t="str">
        <f>IFERROR(IF(Purchase!A1254 &lt;&gt;"",Purchase!A1254,""),"")</f>
        <v/>
      </c>
      <c r="AB1271" s="101" t="str">
        <f>IFERROR(IF(Purchase!B1254 &lt;&gt;"",Purchase!B1254,""),"")</f>
        <v/>
      </c>
      <c r="AC1271" s="101" t="str">
        <f>IFERROR(IF(Purchase!C1254 &lt;&gt;"",Purchase!C1254,""),"")</f>
        <v/>
      </c>
      <c r="AD1271" s="89" t="str">
        <f>IFERROR(IF(Purchase!D1254 &lt;&gt;"",Purchase!D1254,""),"")</f>
        <v/>
      </c>
      <c r="AE1271" s="89" t="str">
        <f>IFERROR(IF(Purchase!E1254 &lt;&gt;"",Purchase!E1254,""),"")</f>
        <v/>
      </c>
      <c r="AF1271" s="89" t="str">
        <f>IFERROR(IF(Purchase!F1254 &lt;&gt;"",Purchase!F1254,""),"")</f>
        <v/>
      </c>
      <c r="AG1271" s="89" t="str">
        <f>IFERROR(IF(Purchase!G1254 &lt;&gt;"",Purchase!G1254,""),"")</f>
        <v/>
      </c>
      <c r="AH1271" s="89" t="str">
        <f>IFERROR(IF(Purchase!H1254 &lt;&gt;"",Purchase!H1254,""),"")</f>
        <v/>
      </c>
      <c r="AI1271" s="89" t="str">
        <f>IFERROR(IF(Purchase!I1254 &lt;&gt;"",Purchase!I1254,""),"")</f>
        <v/>
      </c>
      <c r="AJ1271" s="89" t="str">
        <f>IFERROR(IF(Purchase!J1254 &lt;&gt;"",Purchase!J1254,""),"")</f>
        <v/>
      </c>
      <c r="AK1271" s="101" t="str">
        <f t="shared" si="44"/>
        <v/>
      </c>
    </row>
    <row r="1272" spans="26:37">
      <c r="Z1272" s="101" t="str">
        <f>IF(AB1272 &lt;&gt; "", (COUNTIF($AB$19:AB1272,AB1272)&amp;"_"&amp;AB1272),"")</f>
        <v/>
      </c>
      <c r="AA1272" s="125" t="str">
        <f>IFERROR(IF(Purchase!A1255 &lt;&gt;"",Purchase!A1255,""),"")</f>
        <v/>
      </c>
      <c r="AB1272" s="101" t="str">
        <f>IFERROR(IF(Purchase!B1255 &lt;&gt;"",Purchase!B1255,""),"")</f>
        <v/>
      </c>
      <c r="AC1272" s="101" t="str">
        <f>IFERROR(IF(Purchase!C1255 &lt;&gt;"",Purchase!C1255,""),"")</f>
        <v/>
      </c>
      <c r="AD1272" s="89" t="str">
        <f>IFERROR(IF(Purchase!D1255 &lt;&gt;"",Purchase!D1255,""),"")</f>
        <v/>
      </c>
      <c r="AE1272" s="89" t="str">
        <f>IFERROR(IF(Purchase!E1255 &lt;&gt;"",Purchase!E1255,""),"")</f>
        <v/>
      </c>
      <c r="AF1272" s="89" t="str">
        <f>IFERROR(IF(Purchase!F1255 &lt;&gt;"",Purchase!F1255,""),"")</f>
        <v/>
      </c>
      <c r="AG1272" s="89" t="str">
        <f>IFERROR(IF(Purchase!G1255 &lt;&gt;"",Purchase!G1255,""),"")</f>
        <v/>
      </c>
      <c r="AH1272" s="89" t="str">
        <f>IFERROR(IF(Purchase!H1255 &lt;&gt;"",Purchase!H1255,""),"")</f>
        <v/>
      </c>
      <c r="AI1272" s="89" t="str">
        <f>IFERROR(IF(Purchase!I1255 &lt;&gt;"",Purchase!I1255,""),"")</f>
        <v/>
      </c>
      <c r="AJ1272" s="89" t="str">
        <f>IFERROR(IF(Purchase!J1255 &lt;&gt;"",Purchase!J1255,""),"")</f>
        <v/>
      </c>
      <c r="AK1272" s="101" t="str">
        <f t="shared" si="44"/>
        <v/>
      </c>
    </row>
    <row r="1273" spans="26:37">
      <c r="Z1273" s="101" t="str">
        <f>IF(AB1273 &lt;&gt; "", (COUNTIF($AB$19:AB1273,AB1273)&amp;"_"&amp;AB1273),"")</f>
        <v/>
      </c>
      <c r="AA1273" s="125" t="str">
        <f>IFERROR(IF(Purchase!A1256 &lt;&gt;"",Purchase!A1256,""),"")</f>
        <v/>
      </c>
      <c r="AB1273" s="101" t="str">
        <f>IFERROR(IF(Purchase!B1256 &lt;&gt;"",Purchase!B1256,""),"")</f>
        <v/>
      </c>
      <c r="AC1273" s="101" t="str">
        <f>IFERROR(IF(Purchase!C1256 &lt;&gt;"",Purchase!C1256,""),"")</f>
        <v/>
      </c>
      <c r="AD1273" s="89" t="str">
        <f>IFERROR(IF(Purchase!D1256 &lt;&gt;"",Purchase!D1256,""),"")</f>
        <v/>
      </c>
      <c r="AE1273" s="89" t="str">
        <f>IFERROR(IF(Purchase!E1256 &lt;&gt;"",Purchase!E1256,""),"")</f>
        <v/>
      </c>
      <c r="AF1273" s="89" t="str">
        <f>IFERROR(IF(Purchase!F1256 &lt;&gt;"",Purchase!F1256,""),"")</f>
        <v/>
      </c>
      <c r="AG1273" s="89" t="str">
        <f>IFERROR(IF(Purchase!G1256 &lt;&gt;"",Purchase!G1256,""),"")</f>
        <v/>
      </c>
      <c r="AH1273" s="89" t="str">
        <f>IFERROR(IF(Purchase!H1256 &lt;&gt;"",Purchase!H1256,""),"")</f>
        <v/>
      </c>
      <c r="AI1273" s="89" t="str">
        <f>IFERROR(IF(Purchase!I1256 &lt;&gt;"",Purchase!I1256,""),"")</f>
        <v/>
      </c>
      <c r="AJ1273" s="89" t="str">
        <f>IFERROR(IF(Purchase!J1256 &lt;&gt;"",Purchase!J1256,""),"")</f>
        <v/>
      </c>
      <c r="AK1273" s="101" t="str">
        <f t="shared" si="44"/>
        <v/>
      </c>
    </row>
    <row r="1274" spans="26:37">
      <c r="Z1274" s="101" t="str">
        <f>IF(AB1274 &lt;&gt; "", (COUNTIF($AB$19:AB1274,AB1274)&amp;"_"&amp;AB1274),"")</f>
        <v/>
      </c>
      <c r="AA1274" s="125" t="str">
        <f>IFERROR(IF(Purchase!A1257 &lt;&gt;"",Purchase!A1257,""),"")</f>
        <v/>
      </c>
      <c r="AB1274" s="101" t="str">
        <f>IFERROR(IF(Purchase!B1257 &lt;&gt;"",Purchase!B1257,""),"")</f>
        <v/>
      </c>
      <c r="AC1274" s="101" t="str">
        <f>IFERROR(IF(Purchase!C1257 &lt;&gt;"",Purchase!C1257,""),"")</f>
        <v/>
      </c>
      <c r="AD1274" s="89" t="str">
        <f>IFERROR(IF(Purchase!D1257 &lt;&gt;"",Purchase!D1257,""),"")</f>
        <v/>
      </c>
      <c r="AE1274" s="89" t="str">
        <f>IFERROR(IF(Purchase!E1257 &lt;&gt;"",Purchase!E1257,""),"")</f>
        <v/>
      </c>
      <c r="AF1274" s="89" t="str">
        <f>IFERROR(IF(Purchase!F1257 &lt;&gt;"",Purchase!F1257,""),"")</f>
        <v/>
      </c>
      <c r="AG1274" s="89" t="str">
        <f>IFERROR(IF(Purchase!G1257 &lt;&gt;"",Purchase!G1257,""),"")</f>
        <v/>
      </c>
      <c r="AH1274" s="89" t="str">
        <f>IFERROR(IF(Purchase!H1257 &lt;&gt;"",Purchase!H1257,""),"")</f>
        <v/>
      </c>
      <c r="AI1274" s="89" t="str">
        <f>IFERROR(IF(Purchase!I1257 &lt;&gt;"",Purchase!I1257,""),"")</f>
        <v/>
      </c>
      <c r="AJ1274" s="89" t="str">
        <f>IFERROR(IF(Purchase!J1257 &lt;&gt;"",Purchase!J1257,""),"")</f>
        <v/>
      </c>
      <c r="AK1274" s="101" t="str">
        <f t="shared" si="44"/>
        <v/>
      </c>
    </row>
    <row r="1275" spans="26:37">
      <c r="Z1275" s="101" t="str">
        <f>IF(AB1275 &lt;&gt; "", (COUNTIF($AB$19:AB1275,AB1275)&amp;"_"&amp;AB1275),"")</f>
        <v/>
      </c>
      <c r="AA1275" s="125" t="str">
        <f>IFERROR(IF(Purchase!A1258 &lt;&gt;"",Purchase!A1258,""),"")</f>
        <v/>
      </c>
      <c r="AB1275" s="101" t="str">
        <f>IFERROR(IF(Purchase!B1258 &lt;&gt;"",Purchase!B1258,""),"")</f>
        <v/>
      </c>
      <c r="AC1275" s="101" t="str">
        <f>IFERROR(IF(Purchase!C1258 &lt;&gt;"",Purchase!C1258,""),"")</f>
        <v/>
      </c>
      <c r="AD1275" s="89" t="str">
        <f>IFERROR(IF(Purchase!D1258 &lt;&gt;"",Purchase!D1258,""),"")</f>
        <v/>
      </c>
      <c r="AE1275" s="89" t="str">
        <f>IFERROR(IF(Purchase!E1258 &lt;&gt;"",Purchase!E1258,""),"")</f>
        <v/>
      </c>
      <c r="AF1275" s="89" t="str">
        <f>IFERROR(IF(Purchase!F1258 &lt;&gt;"",Purchase!F1258,""),"")</f>
        <v/>
      </c>
      <c r="AG1275" s="89" t="str">
        <f>IFERROR(IF(Purchase!G1258 &lt;&gt;"",Purchase!G1258,""),"")</f>
        <v/>
      </c>
      <c r="AH1275" s="89" t="str">
        <f>IFERROR(IF(Purchase!H1258 &lt;&gt;"",Purchase!H1258,""),"")</f>
        <v/>
      </c>
      <c r="AI1275" s="89" t="str">
        <f>IFERROR(IF(Purchase!I1258 &lt;&gt;"",Purchase!I1258,""),"")</f>
        <v/>
      </c>
      <c r="AJ1275" s="89" t="str">
        <f>IFERROR(IF(Purchase!J1258 &lt;&gt;"",Purchase!J1258,""),"")</f>
        <v/>
      </c>
      <c r="AK1275" s="101" t="str">
        <f t="shared" si="44"/>
        <v/>
      </c>
    </row>
    <row r="1276" spans="26:37">
      <c r="Z1276" s="101" t="str">
        <f>IF(AB1276 &lt;&gt; "", (COUNTIF($AB$19:AB1276,AB1276)&amp;"_"&amp;AB1276),"")</f>
        <v/>
      </c>
      <c r="AA1276" s="125" t="str">
        <f>IFERROR(IF(Purchase!A1259 &lt;&gt;"",Purchase!A1259,""),"")</f>
        <v/>
      </c>
      <c r="AB1276" s="101" t="str">
        <f>IFERROR(IF(Purchase!B1259 &lt;&gt;"",Purchase!B1259,""),"")</f>
        <v/>
      </c>
      <c r="AC1276" s="101" t="str">
        <f>IFERROR(IF(Purchase!C1259 &lt;&gt;"",Purchase!C1259,""),"")</f>
        <v/>
      </c>
      <c r="AD1276" s="89" t="str">
        <f>IFERROR(IF(Purchase!D1259 &lt;&gt;"",Purchase!D1259,""),"")</f>
        <v/>
      </c>
      <c r="AE1276" s="89" t="str">
        <f>IFERROR(IF(Purchase!E1259 &lt;&gt;"",Purchase!E1259,""),"")</f>
        <v/>
      </c>
      <c r="AF1276" s="89" t="str">
        <f>IFERROR(IF(Purchase!F1259 &lt;&gt;"",Purchase!F1259,""),"")</f>
        <v/>
      </c>
      <c r="AG1276" s="89" t="str">
        <f>IFERROR(IF(Purchase!G1259 &lt;&gt;"",Purchase!G1259,""),"")</f>
        <v/>
      </c>
      <c r="AH1276" s="89" t="str">
        <f>IFERROR(IF(Purchase!H1259 &lt;&gt;"",Purchase!H1259,""),"")</f>
        <v/>
      </c>
      <c r="AI1276" s="89" t="str">
        <f>IFERROR(IF(Purchase!I1259 &lt;&gt;"",Purchase!I1259,""),"")</f>
        <v/>
      </c>
      <c r="AJ1276" s="89" t="str">
        <f>IFERROR(IF(Purchase!J1259 &lt;&gt;"",Purchase!J1259,""),"")</f>
        <v/>
      </c>
      <c r="AK1276" s="101" t="str">
        <f t="shared" si="44"/>
        <v/>
      </c>
    </row>
    <row r="1277" spans="26:37">
      <c r="Z1277" s="101" t="str">
        <f>IF(AB1277 &lt;&gt; "", (COUNTIF($AB$19:AB1277,AB1277)&amp;"_"&amp;AB1277),"")</f>
        <v/>
      </c>
      <c r="AA1277" s="125" t="str">
        <f>IFERROR(IF(Purchase!A1260 &lt;&gt;"",Purchase!A1260,""),"")</f>
        <v/>
      </c>
      <c r="AB1277" s="101" t="str">
        <f>IFERROR(IF(Purchase!B1260 &lt;&gt;"",Purchase!B1260,""),"")</f>
        <v/>
      </c>
      <c r="AC1277" s="101" t="str">
        <f>IFERROR(IF(Purchase!C1260 &lt;&gt;"",Purchase!C1260,""),"")</f>
        <v/>
      </c>
      <c r="AD1277" s="89" t="str">
        <f>IFERROR(IF(Purchase!D1260 &lt;&gt;"",Purchase!D1260,""),"")</f>
        <v/>
      </c>
      <c r="AE1277" s="89" t="str">
        <f>IFERROR(IF(Purchase!E1260 &lt;&gt;"",Purchase!E1260,""),"")</f>
        <v/>
      </c>
      <c r="AF1277" s="89" t="str">
        <f>IFERROR(IF(Purchase!F1260 &lt;&gt;"",Purchase!F1260,""),"")</f>
        <v/>
      </c>
      <c r="AG1277" s="89" t="str">
        <f>IFERROR(IF(Purchase!G1260 &lt;&gt;"",Purchase!G1260,""),"")</f>
        <v/>
      </c>
      <c r="AH1277" s="89" t="str">
        <f>IFERROR(IF(Purchase!H1260 &lt;&gt;"",Purchase!H1260,""),"")</f>
        <v/>
      </c>
      <c r="AI1277" s="89" t="str">
        <f>IFERROR(IF(Purchase!I1260 &lt;&gt;"",Purchase!I1260,""),"")</f>
        <v/>
      </c>
      <c r="AJ1277" s="89" t="str">
        <f>IFERROR(IF(Purchase!J1260 &lt;&gt;"",Purchase!J1260,""),"")</f>
        <v/>
      </c>
      <c r="AK1277" s="101" t="str">
        <f t="shared" si="44"/>
        <v/>
      </c>
    </row>
    <row r="1278" spans="26:37">
      <c r="Z1278" s="101" t="str">
        <f>IF(AB1278 &lt;&gt; "", (COUNTIF($AB$19:AB1278,AB1278)&amp;"_"&amp;AB1278),"")</f>
        <v/>
      </c>
      <c r="AA1278" s="125" t="str">
        <f>IFERROR(IF(Purchase!A1259 &lt;&gt;"",Purchase!A1259,""),"")</f>
        <v/>
      </c>
      <c r="AB1278" s="101" t="str">
        <f>IFERROR(IF(Purchase!B1259 &lt;&gt;"",Purchase!B1259,""),"")</f>
        <v/>
      </c>
      <c r="AC1278" s="101" t="str">
        <f>IFERROR(IF(Purchase!C1259 &lt;&gt;"",Purchase!C1259,""),"")</f>
        <v/>
      </c>
      <c r="AD1278" s="89" t="str">
        <f>IFERROR(IF(Purchase!D1259 &lt;&gt;"",Purchase!D1259,""),"")</f>
        <v/>
      </c>
      <c r="AK1278" s="101"/>
    </row>
    <row r="1279" spans="26:37">
      <c r="Z1279" s="101" t="str">
        <f>IF(AB1279 &lt;&gt; "", (COUNTIF($AB$19:AB1279,AB1279)&amp;"_"&amp;AB1279),"")</f>
        <v/>
      </c>
      <c r="AA1279" s="125" t="str">
        <f>IFERROR(IF(Purchase!A1260 &lt;&gt;"",Purchase!A1260,""),"")</f>
        <v/>
      </c>
      <c r="AB1279" s="101" t="str">
        <f>IFERROR(IF(Purchase!B1260 &lt;&gt;"",Purchase!B1260,""),"")</f>
        <v/>
      </c>
      <c r="AC1279" s="101" t="str">
        <f>IFERROR(IF(Purchase!C1260 &lt;&gt;"",Purchase!C1260,""),"")</f>
        <v/>
      </c>
      <c r="AD1279" s="89" t="str">
        <f>IFERROR(IF(Purchase!D1260 &lt;&gt;"",Purchase!D1260,""),"")</f>
        <v/>
      </c>
      <c r="AK1279" s="101"/>
    </row>
    <row r="1280" spans="26:37">
      <c r="Z1280" s="101"/>
      <c r="AK1280" s="101"/>
    </row>
    <row r="1281" spans="26:37">
      <c r="Z1281" s="101"/>
      <c r="AK1281" s="101"/>
    </row>
    <row r="1282" spans="26:37">
      <c r="Z1282" s="101"/>
      <c r="AK1282" s="101"/>
    </row>
    <row r="1283" spans="26:37">
      <c r="Z1283" s="101"/>
      <c r="AK1283" s="101"/>
    </row>
    <row r="1284" spans="26:37">
      <c r="Z1284" s="101"/>
      <c r="AK1284" s="101"/>
    </row>
    <row r="1285" spans="26:37">
      <c r="Z1285" s="101"/>
      <c r="AK1285" s="101"/>
    </row>
    <row r="1286" spans="26:37">
      <c r="Z1286" s="101"/>
      <c r="AK1286" s="101"/>
    </row>
    <row r="1287" spans="26:37">
      <c r="Z1287" s="101"/>
      <c r="AK1287" s="101"/>
    </row>
    <row r="1288" spans="26:37">
      <c r="Z1288" s="101"/>
      <c r="AK1288" s="101"/>
    </row>
    <row r="1289" spans="26:37">
      <c r="Z1289" s="101"/>
      <c r="AK1289" s="101"/>
    </row>
    <row r="1290" spans="26:37">
      <c r="Z1290" s="101"/>
      <c r="AK1290" s="101"/>
    </row>
    <row r="1291" spans="26:37">
      <c r="Z1291" s="101"/>
      <c r="AK1291" s="101"/>
    </row>
    <row r="1292" spans="26:37">
      <c r="Z1292" s="101"/>
      <c r="AK1292" s="101"/>
    </row>
    <row r="1293" spans="26:37">
      <c r="Z1293" s="101"/>
      <c r="AK1293" s="101"/>
    </row>
    <row r="1294" spans="26:37">
      <c r="Z1294" s="101"/>
      <c r="AK1294" s="101"/>
    </row>
    <row r="1295" spans="26:37">
      <c r="Z1295" s="101"/>
      <c r="AK1295" s="101"/>
    </row>
    <row r="1296" spans="26:37">
      <c r="Z1296" s="101"/>
      <c r="AK1296" s="101"/>
    </row>
    <row r="1297" spans="26:37">
      <c r="Z1297" s="101"/>
      <c r="AK1297" s="101"/>
    </row>
    <row r="1298" spans="26:37">
      <c r="Z1298" s="101"/>
      <c r="AK1298" s="101"/>
    </row>
    <row r="1299" spans="26:37">
      <c r="Z1299" s="101"/>
      <c r="AK1299" s="101"/>
    </row>
    <row r="1300" spans="26:37">
      <c r="Z1300" s="101"/>
      <c r="AK1300" s="101"/>
    </row>
    <row r="1301" spans="26:37">
      <c r="Z1301" s="101"/>
      <c r="AK1301" s="101"/>
    </row>
    <row r="1302" spans="26:37">
      <c r="Z1302" s="101"/>
      <c r="AK1302" s="101"/>
    </row>
    <row r="1303" spans="26:37">
      <c r="Z1303" s="101"/>
      <c r="AK1303" s="101"/>
    </row>
    <row r="1304" spans="26:37">
      <c r="Z1304" s="101"/>
      <c r="AK1304" s="101"/>
    </row>
    <row r="1305" spans="26:37">
      <c r="Z1305" s="101"/>
      <c r="AK1305" s="101"/>
    </row>
    <row r="1306" spans="26:37">
      <c r="Z1306" s="101"/>
      <c r="AK1306" s="101"/>
    </row>
    <row r="1307" spans="26:37">
      <c r="Z1307" s="101"/>
      <c r="AK1307" s="101"/>
    </row>
    <row r="1308" spans="26:37">
      <c r="Z1308" s="101"/>
      <c r="AK1308" s="101"/>
    </row>
    <row r="1309" spans="26:37">
      <c r="Z1309" s="101"/>
      <c r="AK1309" s="101"/>
    </row>
    <row r="1310" spans="26:37">
      <c r="Z1310" s="101"/>
      <c r="AK1310" s="101"/>
    </row>
    <row r="1311" spans="26:37">
      <c r="Z1311" s="101"/>
      <c r="AK1311" s="101"/>
    </row>
    <row r="1312" spans="26:37">
      <c r="Z1312" s="101"/>
      <c r="AK1312" s="101"/>
    </row>
    <row r="1313" spans="26:37">
      <c r="Z1313" s="101"/>
      <c r="AK1313" s="101"/>
    </row>
    <row r="1314" spans="26:37">
      <c r="Z1314" s="101"/>
      <c r="AK1314" s="101"/>
    </row>
    <row r="1315" spans="26:37">
      <c r="Z1315" s="101"/>
      <c r="AK1315" s="101"/>
    </row>
    <row r="1316" spans="26:37">
      <c r="Z1316" s="101"/>
      <c r="AK1316" s="101"/>
    </row>
    <row r="1317" spans="26:37">
      <c r="Z1317" s="101"/>
      <c r="AK1317" s="101"/>
    </row>
    <row r="1318" spans="26:37">
      <c r="Z1318" s="101"/>
      <c r="AK1318" s="101"/>
    </row>
    <row r="1319" spans="26:37">
      <c r="Z1319" s="101"/>
    </row>
    <row r="1320" spans="26:37">
      <c r="Z1320" s="101"/>
    </row>
    <row r="1321" spans="26:37">
      <c r="Z1321" s="101"/>
    </row>
  </sheetData>
  <mergeCells count="2">
    <mergeCell ref="B4:F4"/>
    <mergeCell ref="B12:F12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BDB52-D0D6-EE4E-BB62-8A2EC8C967D5}">
  <sheetPr codeName="Purchase"/>
  <dimension ref="A1:J65"/>
  <sheetViews>
    <sheetView topLeftCell="B1" zoomScale="90" zoomScaleNormal="90" workbookViewId="0">
      <pane ySplit="1" topLeftCell="A14" activePane="bottomLeft" state="frozen"/>
      <selection pane="bottomLeft" activeCell="D58" sqref="D58"/>
    </sheetView>
  </sheetViews>
  <sheetFormatPr baseColWidth="10" defaultColWidth="22.6640625" defaultRowHeight="15"/>
  <cols>
    <col min="1" max="1" width="16.33203125" style="23" customWidth="1"/>
    <col min="2" max="2" width="21.1640625" customWidth="1"/>
    <col min="3" max="3" width="12" customWidth="1"/>
    <col min="4" max="4" width="20.5" customWidth="1"/>
    <col min="5" max="5" width="34.5" customWidth="1"/>
    <col min="6" max="6" width="10.5" customWidth="1"/>
    <col min="7" max="7" width="11.5" style="17" customWidth="1"/>
    <col min="8" max="8" width="22.5" style="28" customWidth="1"/>
    <col min="9" max="9" width="16.5" style="7" customWidth="1"/>
    <col min="10" max="10" width="20.83203125" style="7" customWidth="1"/>
  </cols>
  <sheetData>
    <row r="1" spans="1:10" ht="18.75" customHeight="1">
      <c r="A1" s="54" t="s">
        <v>30</v>
      </c>
      <c r="B1" s="16" t="s">
        <v>16</v>
      </c>
      <c r="C1" s="8" t="s">
        <v>17</v>
      </c>
      <c r="D1" s="8" t="s">
        <v>0</v>
      </c>
      <c r="E1" s="8" t="s">
        <v>1</v>
      </c>
      <c r="F1" s="8" t="s">
        <v>2</v>
      </c>
      <c r="G1" s="9" t="s">
        <v>3</v>
      </c>
      <c r="H1" s="27" t="s">
        <v>24</v>
      </c>
      <c r="I1" s="5" t="s">
        <v>23</v>
      </c>
      <c r="J1" s="6" t="s">
        <v>31</v>
      </c>
    </row>
    <row r="2" spans="1:10" ht="16">
      <c r="A2" s="56">
        <v>45031</v>
      </c>
      <c r="B2" s="57" t="s">
        <v>96</v>
      </c>
      <c r="C2" s="57" t="s">
        <v>17</v>
      </c>
      <c r="D2" s="57">
        <v>1</v>
      </c>
      <c r="E2" s="58" t="s">
        <v>4</v>
      </c>
      <c r="F2" s="58" t="s">
        <v>5</v>
      </c>
      <c r="G2" s="59">
        <v>25</v>
      </c>
      <c r="H2" s="200">
        <v>271.20999999999998</v>
      </c>
      <c r="I2" s="200">
        <v>6780.2499999999991</v>
      </c>
      <c r="J2" s="61">
        <v>0</v>
      </c>
    </row>
    <row r="3" spans="1:10" ht="16">
      <c r="A3" s="56">
        <v>45031</v>
      </c>
      <c r="B3" s="57" t="s">
        <v>96</v>
      </c>
      <c r="C3" s="57" t="s">
        <v>17</v>
      </c>
      <c r="D3" s="57">
        <v>1</v>
      </c>
      <c r="E3" s="58" t="s">
        <v>6</v>
      </c>
      <c r="F3" s="58" t="s">
        <v>7</v>
      </c>
      <c r="G3" s="60">
        <v>1100</v>
      </c>
      <c r="H3" s="200">
        <v>246.39</v>
      </c>
      <c r="I3" s="200">
        <v>271029</v>
      </c>
      <c r="J3" s="61">
        <v>0</v>
      </c>
    </row>
    <row r="4" spans="1:10" ht="16">
      <c r="A4" s="56">
        <v>45031</v>
      </c>
      <c r="B4" s="57" t="s">
        <v>96</v>
      </c>
      <c r="C4" s="57" t="s">
        <v>17</v>
      </c>
      <c r="D4" s="57">
        <v>1</v>
      </c>
      <c r="E4" s="58" t="s">
        <v>8</v>
      </c>
      <c r="F4" s="58" t="s">
        <v>7</v>
      </c>
      <c r="G4" s="59">
        <v>75</v>
      </c>
      <c r="H4" s="200">
        <v>62.6</v>
      </c>
      <c r="I4" s="200">
        <v>4695</v>
      </c>
      <c r="J4" s="61">
        <v>0</v>
      </c>
    </row>
    <row r="5" spans="1:10" ht="16">
      <c r="A5" s="56">
        <v>45031</v>
      </c>
      <c r="B5" s="57" t="s">
        <v>96</v>
      </c>
      <c r="C5" s="57" t="s">
        <v>17</v>
      </c>
      <c r="D5" s="57">
        <v>1</v>
      </c>
      <c r="E5" s="58" t="s">
        <v>9</v>
      </c>
      <c r="F5" s="58" t="s">
        <v>7</v>
      </c>
      <c r="G5" s="59">
        <v>50</v>
      </c>
      <c r="H5" s="200">
        <v>96.1</v>
      </c>
      <c r="I5" s="200">
        <v>4805</v>
      </c>
      <c r="J5" s="61">
        <v>3</v>
      </c>
    </row>
    <row r="6" spans="1:10" ht="16">
      <c r="A6" s="56">
        <v>45031</v>
      </c>
      <c r="B6" s="57" t="s">
        <v>96</v>
      </c>
      <c r="C6" s="57" t="s">
        <v>17</v>
      </c>
      <c r="D6" s="57">
        <v>1</v>
      </c>
      <c r="E6" s="58" t="s">
        <v>10</v>
      </c>
      <c r="F6" s="58" t="s">
        <v>7</v>
      </c>
      <c r="G6" s="59">
        <v>325</v>
      </c>
      <c r="H6" s="200">
        <v>97.9</v>
      </c>
      <c r="I6" s="200">
        <v>31817.500000000004</v>
      </c>
      <c r="J6" s="61">
        <v>0</v>
      </c>
    </row>
    <row r="7" spans="1:10" ht="16">
      <c r="A7" s="56">
        <v>45031</v>
      </c>
      <c r="B7" s="57" t="s">
        <v>96</v>
      </c>
      <c r="C7" s="57" t="s">
        <v>17</v>
      </c>
      <c r="D7" s="57">
        <v>1</v>
      </c>
      <c r="E7" s="58" t="s">
        <v>11</v>
      </c>
      <c r="F7" s="58" t="s">
        <v>7</v>
      </c>
      <c r="G7" s="59">
        <v>150</v>
      </c>
      <c r="H7" s="200">
        <v>189.04</v>
      </c>
      <c r="I7" s="200">
        <v>28356</v>
      </c>
      <c r="J7" s="61">
        <v>0</v>
      </c>
    </row>
    <row r="8" spans="1:10" ht="16">
      <c r="A8" s="56">
        <v>45031</v>
      </c>
      <c r="B8" s="57" t="s">
        <v>96</v>
      </c>
      <c r="C8" s="57" t="s">
        <v>17</v>
      </c>
      <c r="D8" s="57">
        <v>1</v>
      </c>
      <c r="E8" s="58" t="s">
        <v>98</v>
      </c>
      <c r="F8" s="58" t="s">
        <v>7</v>
      </c>
      <c r="G8" s="59">
        <v>2</v>
      </c>
      <c r="H8" s="200">
        <v>189.04</v>
      </c>
      <c r="I8" s="200">
        <v>378.08</v>
      </c>
      <c r="J8" s="61">
        <v>2</v>
      </c>
    </row>
    <row r="9" spans="1:10">
      <c r="A9" s="56">
        <v>45031</v>
      </c>
      <c r="B9" s="57" t="s">
        <v>96</v>
      </c>
      <c r="C9" s="57" t="s">
        <v>17</v>
      </c>
      <c r="D9" s="57">
        <v>1</v>
      </c>
      <c r="E9" s="62" t="s">
        <v>12</v>
      </c>
      <c r="F9" s="58"/>
      <c r="G9" s="63">
        <v>40</v>
      </c>
      <c r="H9" s="200">
        <v>70</v>
      </c>
      <c r="I9" s="200">
        <v>2800</v>
      </c>
      <c r="J9" s="61">
        <v>0</v>
      </c>
    </row>
    <row r="10" spans="1:10">
      <c r="A10" s="56">
        <v>45031</v>
      </c>
      <c r="B10" s="57" t="s">
        <v>96</v>
      </c>
      <c r="C10" s="57" t="s">
        <v>17</v>
      </c>
      <c r="D10" s="57">
        <v>1</v>
      </c>
      <c r="E10" s="62" t="s">
        <v>13</v>
      </c>
      <c r="F10" s="58"/>
      <c r="G10" s="63">
        <v>58</v>
      </c>
      <c r="H10" s="200">
        <v>230</v>
      </c>
      <c r="I10" s="200">
        <v>13340</v>
      </c>
      <c r="J10" s="61">
        <v>14</v>
      </c>
    </row>
    <row r="11" spans="1:10">
      <c r="A11" s="56">
        <v>45031</v>
      </c>
      <c r="B11" s="57" t="s">
        <v>96</v>
      </c>
      <c r="C11" s="57" t="s">
        <v>17</v>
      </c>
      <c r="D11" s="57">
        <v>1</v>
      </c>
      <c r="E11" s="62" t="s">
        <v>14</v>
      </c>
      <c r="F11" s="58"/>
      <c r="G11" s="63">
        <v>1</v>
      </c>
      <c r="H11" s="200">
        <v>230</v>
      </c>
      <c r="I11" s="200">
        <v>230</v>
      </c>
      <c r="J11" s="61">
        <v>1</v>
      </c>
    </row>
    <row r="12" spans="1:10">
      <c r="A12" s="56">
        <v>45031</v>
      </c>
      <c r="B12" s="57" t="s">
        <v>96</v>
      </c>
      <c r="C12" s="57" t="s">
        <v>17</v>
      </c>
      <c r="D12" s="57">
        <v>1</v>
      </c>
      <c r="E12" s="62" t="s">
        <v>15</v>
      </c>
      <c r="F12" s="58"/>
      <c r="G12" s="63">
        <v>1</v>
      </c>
      <c r="H12" s="200">
        <v>230</v>
      </c>
      <c r="I12" s="200">
        <v>230</v>
      </c>
      <c r="J12" s="61">
        <v>1</v>
      </c>
    </row>
    <row r="13" spans="1:10">
      <c r="A13" s="67">
        <v>45047</v>
      </c>
      <c r="B13" s="11" t="s">
        <v>97</v>
      </c>
      <c r="C13" s="11" t="s">
        <v>17</v>
      </c>
      <c r="D13" s="11">
        <v>1</v>
      </c>
      <c r="E13" s="64" t="s">
        <v>133</v>
      </c>
      <c r="F13" s="65" t="s">
        <v>164</v>
      </c>
      <c r="G13" s="66">
        <v>14</v>
      </c>
      <c r="H13" s="201">
        <v>15</v>
      </c>
      <c r="I13" s="202">
        <v>210</v>
      </c>
      <c r="J13" s="68">
        <v>14</v>
      </c>
    </row>
    <row r="14" spans="1:10">
      <c r="A14" s="67">
        <v>45047</v>
      </c>
      <c r="B14" s="11" t="s">
        <v>97</v>
      </c>
      <c r="C14" s="11" t="s">
        <v>17</v>
      </c>
      <c r="D14" s="11">
        <v>1</v>
      </c>
      <c r="E14" s="64" t="s">
        <v>134</v>
      </c>
      <c r="F14" s="65" t="s">
        <v>164</v>
      </c>
      <c r="G14" s="66">
        <v>12</v>
      </c>
      <c r="H14" s="201">
        <v>55</v>
      </c>
      <c r="I14" s="202">
        <v>660</v>
      </c>
      <c r="J14" s="68">
        <v>12</v>
      </c>
    </row>
    <row r="15" spans="1:10">
      <c r="A15" s="67">
        <v>45047</v>
      </c>
      <c r="B15" s="11" t="s">
        <v>97</v>
      </c>
      <c r="C15" s="11" t="s">
        <v>17</v>
      </c>
      <c r="D15" s="11">
        <v>1</v>
      </c>
      <c r="E15" s="64" t="s">
        <v>135</v>
      </c>
      <c r="F15" s="65" t="s">
        <v>164</v>
      </c>
      <c r="G15" s="66">
        <v>19</v>
      </c>
      <c r="H15" s="201">
        <v>65</v>
      </c>
      <c r="I15" s="202">
        <v>1235</v>
      </c>
      <c r="J15" s="68">
        <v>19</v>
      </c>
    </row>
    <row r="16" spans="1:10">
      <c r="A16" s="67">
        <v>45047</v>
      </c>
      <c r="B16" s="11" t="s">
        <v>97</v>
      </c>
      <c r="C16" s="11" t="s">
        <v>17</v>
      </c>
      <c r="D16" s="11">
        <v>1</v>
      </c>
      <c r="E16" s="64" t="s">
        <v>136</v>
      </c>
      <c r="F16" s="65" t="s">
        <v>164</v>
      </c>
      <c r="G16" s="66">
        <v>60</v>
      </c>
      <c r="H16" s="201">
        <v>70</v>
      </c>
      <c r="I16" s="202">
        <v>4200</v>
      </c>
      <c r="J16" s="68">
        <v>60</v>
      </c>
    </row>
    <row r="17" spans="1:10">
      <c r="A17" s="67">
        <v>45047</v>
      </c>
      <c r="B17" s="11" t="s">
        <v>97</v>
      </c>
      <c r="C17" s="11" t="s">
        <v>17</v>
      </c>
      <c r="D17" s="11">
        <v>1</v>
      </c>
      <c r="E17" s="64" t="s">
        <v>137</v>
      </c>
      <c r="F17" s="65" t="s">
        <v>164</v>
      </c>
      <c r="G17" s="66">
        <v>8</v>
      </c>
      <c r="H17" s="201">
        <v>70</v>
      </c>
      <c r="I17" s="202">
        <v>560</v>
      </c>
      <c r="J17" s="68">
        <v>8</v>
      </c>
    </row>
    <row r="18" spans="1:10">
      <c r="A18" s="67">
        <v>45047</v>
      </c>
      <c r="B18" s="11" t="s">
        <v>97</v>
      </c>
      <c r="C18" s="11" t="s">
        <v>17</v>
      </c>
      <c r="D18" s="11">
        <v>1</v>
      </c>
      <c r="E18" s="64" t="s">
        <v>138</v>
      </c>
      <c r="F18" s="65" t="s">
        <v>164</v>
      </c>
      <c r="G18" s="66">
        <v>8</v>
      </c>
      <c r="H18" s="201">
        <v>110</v>
      </c>
      <c r="I18" s="202">
        <v>880</v>
      </c>
      <c r="J18" s="68">
        <v>8</v>
      </c>
    </row>
    <row r="19" spans="1:10">
      <c r="A19" s="67">
        <v>45047</v>
      </c>
      <c r="B19" s="11" t="s">
        <v>97</v>
      </c>
      <c r="C19" s="11" t="s">
        <v>17</v>
      </c>
      <c r="D19" s="11">
        <v>1</v>
      </c>
      <c r="E19" s="64" t="s">
        <v>139</v>
      </c>
      <c r="F19" s="65" t="s">
        <v>164</v>
      </c>
      <c r="G19" s="66">
        <v>9</v>
      </c>
      <c r="H19" s="201">
        <v>30</v>
      </c>
      <c r="I19" s="202">
        <v>270</v>
      </c>
      <c r="J19" s="68">
        <v>4</v>
      </c>
    </row>
    <row r="20" spans="1:10">
      <c r="A20" s="67">
        <v>45047</v>
      </c>
      <c r="B20" s="11" t="s">
        <v>97</v>
      </c>
      <c r="C20" s="11" t="s">
        <v>17</v>
      </c>
      <c r="D20" s="11">
        <v>1</v>
      </c>
      <c r="E20" s="64" t="s">
        <v>140</v>
      </c>
      <c r="F20" s="65" t="s">
        <v>164</v>
      </c>
      <c r="G20" s="66">
        <v>78</v>
      </c>
      <c r="H20" s="201">
        <v>35</v>
      </c>
      <c r="I20" s="202">
        <v>2730</v>
      </c>
      <c r="J20" s="68">
        <v>78</v>
      </c>
    </row>
    <row r="21" spans="1:10">
      <c r="A21" s="67">
        <v>45047</v>
      </c>
      <c r="B21" s="11" t="s">
        <v>97</v>
      </c>
      <c r="C21" s="11" t="s">
        <v>17</v>
      </c>
      <c r="D21" s="11">
        <v>1</v>
      </c>
      <c r="E21" s="64" t="s">
        <v>141</v>
      </c>
      <c r="F21" s="65" t="s">
        <v>164</v>
      </c>
      <c r="G21" s="66">
        <v>2</v>
      </c>
      <c r="H21" s="201">
        <v>60</v>
      </c>
      <c r="I21" s="202">
        <v>120</v>
      </c>
      <c r="J21" s="68">
        <v>2</v>
      </c>
    </row>
    <row r="22" spans="1:10">
      <c r="A22" s="67">
        <v>45047</v>
      </c>
      <c r="B22" s="11" t="s">
        <v>97</v>
      </c>
      <c r="C22" s="11" t="s">
        <v>17</v>
      </c>
      <c r="D22" s="11">
        <v>1</v>
      </c>
      <c r="E22" s="64" t="s">
        <v>409</v>
      </c>
      <c r="F22" s="65" t="s">
        <v>164</v>
      </c>
      <c r="G22" s="66">
        <v>89</v>
      </c>
      <c r="H22" s="201">
        <v>50</v>
      </c>
      <c r="I22" s="202">
        <v>4450</v>
      </c>
      <c r="J22" s="68">
        <v>1</v>
      </c>
    </row>
    <row r="23" spans="1:10">
      <c r="A23" s="67">
        <v>45047</v>
      </c>
      <c r="B23" s="11" t="s">
        <v>97</v>
      </c>
      <c r="C23" s="11" t="s">
        <v>17</v>
      </c>
      <c r="D23" s="11">
        <v>1</v>
      </c>
      <c r="E23" s="64" t="s">
        <v>142</v>
      </c>
      <c r="F23" s="65" t="s">
        <v>164</v>
      </c>
      <c r="G23" s="66">
        <v>22</v>
      </c>
      <c r="H23" s="201">
        <v>15</v>
      </c>
      <c r="I23" s="202">
        <v>330</v>
      </c>
      <c r="J23" s="68">
        <v>0</v>
      </c>
    </row>
    <row r="24" spans="1:10">
      <c r="A24" s="67">
        <v>45047</v>
      </c>
      <c r="B24" s="11" t="s">
        <v>97</v>
      </c>
      <c r="C24" s="11" t="s">
        <v>17</v>
      </c>
      <c r="D24" s="11">
        <v>1</v>
      </c>
      <c r="E24" s="64" t="s">
        <v>143</v>
      </c>
      <c r="F24" s="65" t="s">
        <v>164</v>
      </c>
      <c r="G24" s="66">
        <v>6</v>
      </c>
      <c r="H24" s="201">
        <v>15</v>
      </c>
      <c r="I24" s="202">
        <v>90</v>
      </c>
      <c r="J24" s="68">
        <v>6</v>
      </c>
    </row>
    <row r="25" spans="1:10">
      <c r="A25" s="67">
        <v>45047</v>
      </c>
      <c r="B25" s="11" t="s">
        <v>97</v>
      </c>
      <c r="C25" s="11" t="s">
        <v>17</v>
      </c>
      <c r="D25" s="11">
        <v>1</v>
      </c>
      <c r="E25" s="64" t="s">
        <v>144</v>
      </c>
      <c r="F25" s="65" t="s">
        <v>164</v>
      </c>
      <c r="G25" s="66">
        <v>12</v>
      </c>
      <c r="H25" s="201">
        <v>15</v>
      </c>
      <c r="I25" s="202">
        <v>180</v>
      </c>
      <c r="J25" s="68">
        <v>12</v>
      </c>
    </row>
    <row r="26" spans="1:10">
      <c r="A26" s="67">
        <v>45047</v>
      </c>
      <c r="B26" s="11" t="s">
        <v>97</v>
      </c>
      <c r="C26" s="11" t="s">
        <v>17</v>
      </c>
      <c r="D26" s="11">
        <v>1</v>
      </c>
      <c r="E26" s="64" t="s">
        <v>145</v>
      </c>
      <c r="F26" s="65" t="s">
        <v>164</v>
      </c>
      <c r="G26" s="66">
        <v>94</v>
      </c>
      <c r="H26" s="201">
        <v>125</v>
      </c>
      <c r="I26" s="202">
        <v>11750</v>
      </c>
      <c r="J26" s="68">
        <v>0</v>
      </c>
    </row>
    <row r="27" spans="1:10">
      <c r="A27" s="67">
        <v>45047</v>
      </c>
      <c r="B27" s="11" t="s">
        <v>97</v>
      </c>
      <c r="C27" s="11" t="s">
        <v>17</v>
      </c>
      <c r="D27" s="11">
        <v>1</v>
      </c>
      <c r="E27" s="64" t="s">
        <v>146</v>
      </c>
      <c r="F27" s="65" t="s">
        <v>164</v>
      </c>
      <c r="G27" s="66">
        <v>21</v>
      </c>
      <c r="H27" s="201">
        <v>120</v>
      </c>
      <c r="I27" s="202">
        <v>2520</v>
      </c>
      <c r="J27" s="68">
        <v>21</v>
      </c>
    </row>
    <row r="28" spans="1:10">
      <c r="A28" s="67">
        <v>45047</v>
      </c>
      <c r="B28" s="11" t="s">
        <v>97</v>
      </c>
      <c r="C28" s="11" t="s">
        <v>17</v>
      </c>
      <c r="D28" s="11">
        <v>1</v>
      </c>
      <c r="E28" s="64" t="s">
        <v>147</v>
      </c>
      <c r="F28" s="65" t="s">
        <v>164</v>
      </c>
      <c r="G28" s="66">
        <v>5</v>
      </c>
      <c r="H28" s="201">
        <v>140</v>
      </c>
      <c r="I28" s="202">
        <v>700</v>
      </c>
      <c r="J28" s="68">
        <v>5</v>
      </c>
    </row>
    <row r="29" spans="1:10">
      <c r="A29" s="67">
        <v>45047</v>
      </c>
      <c r="B29" s="11" t="s">
        <v>97</v>
      </c>
      <c r="C29" s="11" t="s">
        <v>17</v>
      </c>
      <c r="D29" s="11">
        <v>1</v>
      </c>
      <c r="E29" s="64" t="s">
        <v>148</v>
      </c>
      <c r="F29" s="65" t="s">
        <v>164</v>
      </c>
      <c r="G29" s="66">
        <v>35</v>
      </c>
      <c r="H29" s="201">
        <v>50</v>
      </c>
      <c r="I29" s="202">
        <v>1750</v>
      </c>
      <c r="J29" s="68">
        <v>35</v>
      </c>
    </row>
    <row r="30" spans="1:10">
      <c r="A30" s="67">
        <v>45047</v>
      </c>
      <c r="B30" s="11" t="s">
        <v>97</v>
      </c>
      <c r="C30" s="11" t="s">
        <v>17</v>
      </c>
      <c r="D30" s="11">
        <v>1</v>
      </c>
      <c r="E30" s="64" t="s">
        <v>149</v>
      </c>
      <c r="F30" s="65" t="s">
        <v>164</v>
      </c>
      <c r="G30" s="66">
        <v>60</v>
      </c>
      <c r="H30" s="201">
        <v>50</v>
      </c>
      <c r="I30" s="202">
        <v>3000</v>
      </c>
      <c r="J30" s="68">
        <v>60</v>
      </c>
    </row>
    <row r="31" spans="1:10">
      <c r="A31" s="67">
        <v>45047</v>
      </c>
      <c r="B31" s="11" t="s">
        <v>97</v>
      </c>
      <c r="C31" s="11" t="s">
        <v>17</v>
      </c>
      <c r="D31" s="11">
        <v>1</v>
      </c>
      <c r="E31" s="64" t="s">
        <v>150</v>
      </c>
      <c r="F31" s="65" t="s">
        <v>164</v>
      </c>
      <c r="G31" s="66">
        <v>38</v>
      </c>
      <c r="H31" s="201">
        <v>100</v>
      </c>
      <c r="I31" s="202">
        <v>3800</v>
      </c>
      <c r="J31" s="68">
        <v>38</v>
      </c>
    </row>
    <row r="32" spans="1:10">
      <c r="A32" s="67">
        <v>45047</v>
      </c>
      <c r="B32" s="11" t="s">
        <v>97</v>
      </c>
      <c r="C32" s="11" t="s">
        <v>17</v>
      </c>
      <c r="D32" s="11">
        <v>1</v>
      </c>
      <c r="E32" s="64" t="s">
        <v>151</v>
      </c>
      <c r="F32" s="65" t="s">
        <v>164</v>
      </c>
      <c r="G32" s="66">
        <v>4</v>
      </c>
      <c r="H32" s="201">
        <v>65</v>
      </c>
      <c r="I32" s="202">
        <v>260</v>
      </c>
      <c r="J32" s="68">
        <v>4</v>
      </c>
    </row>
    <row r="33" spans="1:10">
      <c r="A33" s="67">
        <v>45047</v>
      </c>
      <c r="B33" s="11" t="s">
        <v>97</v>
      </c>
      <c r="C33" s="11" t="s">
        <v>17</v>
      </c>
      <c r="D33" s="11">
        <v>1</v>
      </c>
      <c r="E33" s="64" t="s">
        <v>152</v>
      </c>
      <c r="F33" s="65" t="s">
        <v>164</v>
      </c>
      <c r="G33" s="66">
        <v>3</v>
      </c>
      <c r="H33" s="201">
        <v>40</v>
      </c>
      <c r="I33" s="202">
        <v>120</v>
      </c>
      <c r="J33" s="68">
        <v>3</v>
      </c>
    </row>
    <row r="34" spans="1:10">
      <c r="A34" s="67">
        <v>45047</v>
      </c>
      <c r="B34" s="11" t="s">
        <v>97</v>
      </c>
      <c r="C34" s="11" t="s">
        <v>17</v>
      </c>
      <c r="D34" s="11">
        <v>1</v>
      </c>
      <c r="E34" s="64" t="s">
        <v>153</v>
      </c>
      <c r="F34" s="65" t="s">
        <v>164</v>
      </c>
      <c r="G34" s="66">
        <v>33</v>
      </c>
      <c r="H34" s="201">
        <v>65</v>
      </c>
      <c r="I34" s="202">
        <v>2145</v>
      </c>
      <c r="J34" s="68">
        <v>0</v>
      </c>
    </row>
    <row r="35" spans="1:10">
      <c r="A35" s="67">
        <v>45047</v>
      </c>
      <c r="B35" s="11" t="s">
        <v>97</v>
      </c>
      <c r="C35" s="11" t="s">
        <v>17</v>
      </c>
      <c r="D35" s="11">
        <v>1</v>
      </c>
      <c r="E35" s="64" t="s">
        <v>154</v>
      </c>
      <c r="F35" s="65" t="s">
        <v>164</v>
      </c>
      <c r="G35" s="66">
        <v>28</v>
      </c>
      <c r="H35" s="201">
        <v>60</v>
      </c>
      <c r="I35" s="202">
        <v>1680</v>
      </c>
      <c r="J35" s="68">
        <v>28</v>
      </c>
    </row>
    <row r="36" spans="1:10">
      <c r="A36" s="67">
        <v>45047</v>
      </c>
      <c r="B36" s="11" t="s">
        <v>97</v>
      </c>
      <c r="C36" s="11" t="s">
        <v>17</v>
      </c>
      <c r="D36" s="11">
        <v>1</v>
      </c>
      <c r="E36" s="64" t="s">
        <v>155</v>
      </c>
      <c r="F36" s="65" t="s">
        <v>164</v>
      </c>
      <c r="G36" s="66">
        <v>19</v>
      </c>
      <c r="H36" s="201">
        <v>35</v>
      </c>
      <c r="I36" s="202">
        <v>665</v>
      </c>
      <c r="J36" s="68">
        <v>19</v>
      </c>
    </row>
    <row r="37" spans="1:10">
      <c r="A37" s="67">
        <v>45047</v>
      </c>
      <c r="B37" s="11" t="s">
        <v>97</v>
      </c>
      <c r="C37" s="11" t="s">
        <v>17</v>
      </c>
      <c r="D37" s="11">
        <v>1</v>
      </c>
      <c r="E37" s="64" t="s">
        <v>156</v>
      </c>
      <c r="F37" s="65" t="s">
        <v>164</v>
      </c>
      <c r="G37" s="66">
        <v>32</v>
      </c>
      <c r="H37" s="201">
        <v>35</v>
      </c>
      <c r="I37" s="202">
        <v>1120</v>
      </c>
      <c r="J37" s="68">
        <v>0</v>
      </c>
    </row>
    <row r="38" spans="1:10">
      <c r="A38" s="67">
        <v>45047</v>
      </c>
      <c r="B38" s="11" t="s">
        <v>97</v>
      </c>
      <c r="C38" s="11" t="s">
        <v>17</v>
      </c>
      <c r="D38" s="11">
        <v>1</v>
      </c>
      <c r="E38" s="64" t="s">
        <v>157</v>
      </c>
      <c r="F38" s="65" t="s">
        <v>164</v>
      </c>
      <c r="G38" s="66">
        <v>22</v>
      </c>
      <c r="H38" s="201">
        <v>60</v>
      </c>
      <c r="I38" s="202">
        <v>1320</v>
      </c>
      <c r="J38" s="68">
        <v>22</v>
      </c>
    </row>
    <row r="39" spans="1:10">
      <c r="A39" s="67">
        <v>45047</v>
      </c>
      <c r="B39" s="11" t="s">
        <v>97</v>
      </c>
      <c r="C39" s="11" t="s">
        <v>17</v>
      </c>
      <c r="D39" s="11">
        <v>1</v>
      </c>
      <c r="E39" s="64" t="s">
        <v>158</v>
      </c>
      <c r="F39" s="65" t="s">
        <v>164</v>
      </c>
      <c r="G39" s="66">
        <v>156</v>
      </c>
      <c r="H39" s="201">
        <v>70</v>
      </c>
      <c r="I39" s="202">
        <v>10920</v>
      </c>
      <c r="J39" s="68">
        <v>0</v>
      </c>
    </row>
    <row r="40" spans="1:10">
      <c r="A40" s="67">
        <v>45047</v>
      </c>
      <c r="B40" s="11" t="s">
        <v>97</v>
      </c>
      <c r="C40" s="11" t="s">
        <v>17</v>
      </c>
      <c r="D40" s="11">
        <v>1</v>
      </c>
      <c r="E40" s="64" t="s">
        <v>159</v>
      </c>
      <c r="F40" s="65"/>
      <c r="G40" s="66">
        <v>60</v>
      </c>
      <c r="H40" s="201">
        <v>70</v>
      </c>
      <c r="I40" s="202">
        <v>4200</v>
      </c>
      <c r="J40" s="68">
        <v>0</v>
      </c>
    </row>
    <row r="41" spans="1:10">
      <c r="A41" s="67">
        <v>45047</v>
      </c>
      <c r="B41" s="11" t="s">
        <v>97</v>
      </c>
      <c r="C41" s="11" t="s">
        <v>17</v>
      </c>
      <c r="D41" s="11">
        <v>1</v>
      </c>
      <c r="E41" s="64" t="s">
        <v>160</v>
      </c>
      <c r="F41" s="65"/>
      <c r="G41" s="66">
        <v>174</v>
      </c>
      <c r="H41" s="201">
        <v>60</v>
      </c>
      <c r="I41" s="202">
        <v>10440</v>
      </c>
      <c r="J41" s="68">
        <v>0</v>
      </c>
    </row>
    <row r="42" spans="1:10">
      <c r="A42" s="67">
        <v>45047</v>
      </c>
      <c r="B42" s="11" t="s">
        <v>97</v>
      </c>
      <c r="C42" s="11" t="s">
        <v>17</v>
      </c>
      <c r="D42" s="11">
        <v>1</v>
      </c>
      <c r="E42" s="64" t="s">
        <v>161</v>
      </c>
      <c r="F42" s="65" t="s">
        <v>164</v>
      </c>
      <c r="G42" s="66">
        <v>60</v>
      </c>
      <c r="H42" s="201">
        <v>50</v>
      </c>
      <c r="I42" s="202">
        <v>3000</v>
      </c>
      <c r="J42" s="68">
        <v>50</v>
      </c>
    </row>
    <row r="43" spans="1:10">
      <c r="A43" s="67">
        <v>45047</v>
      </c>
      <c r="B43" s="11" t="s">
        <v>97</v>
      </c>
      <c r="C43" s="11" t="s">
        <v>17</v>
      </c>
      <c r="D43" s="11">
        <v>1</v>
      </c>
      <c r="E43" s="64" t="s">
        <v>162</v>
      </c>
      <c r="F43" s="65" t="s">
        <v>164</v>
      </c>
      <c r="G43" s="66">
        <v>35</v>
      </c>
      <c r="H43" s="201">
        <v>50</v>
      </c>
      <c r="I43" s="202">
        <v>1750</v>
      </c>
      <c r="J43" s="68">
        <v>31</v>
      </c>
    </row>
    <row r="44" spans="1:10">
      <c r="A44" s="67">
        <v>45047</v>
      </c>
      <c r="B44" s="11" t="s">
        <v>97</v>
      </c>
      <c r="C44" s="11" t="s">
        <v>17</v>
      </c>
      <c r="D44" s="11">
        <v>1</v>
      </c>
      <c r="E44" s="64" t="s">
        <v>410</v>
      </c>
      <c r="F44" s="65" t="s">
        <v>165</v>
      </c>
      <c r="G44" s="66">
        <v>60</v>
      </c>
      <c r="H44" s="201">
        <v>110</v>
      </c>
      <c r="I44" s="202">
        <v>6600</v>
      </c>
      <c r="J44" s="68">
        <v>49</v>
      </c>
    </row>
    <row r="45" spans="1:10">
      <c r="A45" s="67">
        <v>45047</v>
      </c>
      <c r="B45" s="11" t="s">
        <v>97</v>
      </c>
      <c r="C45" s="11" t="s">
        <v>17</v>
      </c>
      <c r="D45" s="11">
        <v>1</v>
      </c>
      <c r="E45" s="64" t="s">
        <v>163</v>
      </c>
      <c r="F45" s="65" t="s">
        <v>166</v>
      </c>
      <c r="G45" s="66">
        <v>1</v>
      </c>
      <c r="H45" s="201">
        <v>75</v>
      </c>
      <c r="I45" s="202">
        <v>75</v>
      </c>
      <c r="J45" s="68">
        <v>0</v>
      </c>
    </row>
    <row r="46" spans="1:10">
      <c r="A46" s="203">
        <v>45091</v>
      </c>
      <c r="B46" s="204" t="s">
        <v>411</v>
      </c>
      <c r="C46" s="204" t="s">
        <v>17</v>
      </c>
      <c r="D46" s="204">
        <v>1</v>
      </c>
      <c r="E46" s="205" t="s">
        <v>412</v>
      </c>
      <c r="F46" s="206" t="s">
        <v>413</v>
      </c>
      <c r="G46" s="207">
        <v>40</v>
      </c>
      <c r="H46" s="208">
        <v>333</v>
      </c>
      <c r="I46" s="209">
        <v>13320</v>
      </c>
      <c r="J46" s="210">
        <v>0</v>
      </c>
    </row>
    <row r="47" spans="1:10">
      <c r="A47" s="203">
        <v>45091</v>
      </c>
      <c r="B47" s="204" t="s">
        <v>411</v>
      </c>
      <c r="C47" s="204" t="s">
        <v>17</v>
      </c>
      <c r="D47" s="204">
        <v>1</v>
      </c>
      <c r="E47" s="205" t="s">
        <v>414</v>
      </c>
      <c r="F47" s="206" t="s">
        <v>413</v>
      </c>
      <c r="G47" s="207">
        <v>20</v>
      </c>
      <c r="H47" s="208">
        <v>322</v>
      </c>
      <c r="I47" s="209">
        <v>6440</v>
      </c>
      <c r="J47" s="210">
        <v>8</v>
      </c>
    </row>
    <row r="48" spans="1:10">
      <c r="A48" s="203">
        <v>45091</v>
      </c>
      <c r="B48" s="204" t="s">
        <v>411</v>
      </c>
      <c r="C48" s="204" t="s">
        <v>17</v>
      </c>
      <c r="D48" s="204">
        <v>1</v>
      </c>
      <c r="E48" s="205" t="s">
        <v>415</v>
      </c>
      <c r="F48" s="206" t="s">
        <v>416</v>
      </c>
      <c r="G48" s="207">
        <v>50</v>
      </c>
      <c r="H48" s="208">
        <v>322</v>
      </c>
      <c r="I48" s="209">
        <v>16100</v>
      </c>
      <c r="J48" s="210">
        <v>50</v>
      </c>
    </row>
    <row r="49" spans="1:10">
      <c r="A49" s="203">
        <v>45091</v>
      </c>
      <c r="B49" s="204" t="s">
        <v>411</v>
      </c>
      <c r="C49" s="204" t="s">
        <v>17</v>
      </c>
      <c r="D49" s="204">
        <v>1</v>
      </c>
      <c r="E49" s="205" t="s">
        <v>417</v>
      </c>
      <c r="F49" s="206" t="s">
        <v>5</v>
      </c>
      <c r="G49" s="207">
        <v>277</v>
      </c>
      <c r="H49" s="208">
        <v>322</v>
      </c>
      <c r="I49" s="209">
        <v>89194</v>
      </c>
      <c r="J49" s="210">
        <v>273</v>
      </c>
    </row>
    <row r="50" spans="1:10">
      <c r="A50" s="203">
        <v>45091</v>
      </c>
      <c r="B50" s="204" t="s">
        <v>411</v>
      </c>
      <c r="C50" s="204" t="s">
        <v>17</v>
      </c>
      <c r="D50" s="204">
        <v>1</v>
      </c>
      <c r="E50" s="205" t="s">
        <v>418</v>
      </c>
      <c r="F50" s="206" t="s">
        <v>419</v>
      </c>
      <c r="G50" s="207">
        <v>21</v>
      </c>
      <c r="H50" s="208">
        <v>322</v>
      </c>
      <c r="I50" s="209">
        <v>6762</v>
      </c>
      <c r="J50" s="210">
        <v>21</v>
      </c>
    </row>
    <row r="51" spans="1:10">
      <c r="A51" s="203">
        <v>45091</v>
      </c>
      <c r="B51" s="204" t="s">
        <v>411</v>
      </c>
      <c r="C51" s="204" t="s">
        <v>17</v>
      </c>
      <c r="D51" s="204">
        <v>1</v>
      </c>
      <c r="E51" s="211" t="s">
        <v>420</v>
      </c>
      <c r="F51" s="212" t="s">
        <v>421</v>
      </c>
      <c r="G51" s="207">
        <v>165</v>
      </c>
      <c r="H51" s="208">
        <v>88</v>
      </c>
      <c r="I51" s="209">
        <v>14520</v>
      </c>
      <c r="J51" s="210">
        <v>7</v>
      </c>
    </row>
    <row r="52" spans="1:10">
      <c r="A52" s="203">
        <v>45091</v>
      </c>
      <c r="B52" s="204" t="s">
        <v>411</v>
      </c>
      <c r="C52" s="204" t="s">
        <v>17</v>
      </c>
      <c r="D52" s="204">
        <v>1</v>
      </c>
      <c r="E52" s="205" t="s">
        <v>422</v>
      </c>
      <c r="F52" s="206" t="s">
        <v>423</v>
      </c>
      <c r="G52" s="207">
        <v>21</v>
      </c>
      <c r="H52" s="208">
        <v>88</v>
      </c>
      <c r="I52" s="209">
        <v>1848</v>
      </c>
      <c r="J52" s="210">
        <v>1</v>
      </c>
    </row>
    <row r="53" spans="1:10" ht="16">
      <c r="A53" s="203">
        <v>45091</v>
      </c>
      <c r="B53" s="204" t="s">
        <v>411</v>
      </c>
      <c r="C53" s="204" t="s">
        <v>17</v>
      </c>
      <c r="D53" s="204">
        <v>1</v>
      </c>
      <c r="E53" s="213" t="s">
        <v>424</v>
      </c>
      <c r="F53" s="214" t="s">
        <v>425</v>
      </c>
      <c r="G53" s="215">
        <v>334</v>
      </c>
      <c r="H53" s="216">
        <v>75</v>
      </c>
      <c r="I53" s="209">
        <v>25050</v>
      </c>
      <c r="J53" s="210">
        <v>216</v>
      </c>
    </row>
    <row r="54" spans="1:10">
      <c r="A54" s="217">
        <v>45120</v>
      </c>
      <c r="B54" s="218" t="s">
        <v>426</v>
      </c>
      <c r="C54" s="218" t="s">
        <v>17</v>
      </c>
      <c r="D54" s="218">
        <v>1</v>
      </c>
      <c r="E54" s="219" t="s">
        <v>427</v>
      </c>
      <c r="F54" s="220" t="s">
        <v>428</v>
      </c>
      <c r="G54" s="221">
        <v>300</v>
      </c>
      <c r="H54" s="222">
        <v>303.70999999999998</v>
      </c>
      <c r="I54" s="223">
        <v>91113</v>
      </c>
      <c r="J54" s="223">
        <v>200</v>
      </c>
    </row>
    <row r="55" spans="1:10">
      <c r="A55" s="217">
        <v>45120</v>
      </c>
      <c r="B55" s="218" t="s">
        <v>426</v>
      </c>
      <c r="C55" s="218" t="s">
        <v>17</v>
      </c>
      <c r="D55" s="218">
        <v>1</v>
      </c>
      <c r="E55" s="219" t="s">
        <v>429</v>
      </c>
      <c r="F55" s="220" t="s">
        <v>428</v>
      </c>
      <c r="G55" s="221">
        <v>520</v>
      </c>
      <c r="H55" s="222">
        <v>96.5</v>
      </c>
      <c r="I55" s="223">
        <v>50180</v>
      </c>
      <c r="J55" s="223">
        <v>439</v>
      </c>
    </row>
    <row r="56" spans="1:10">
      <c r="A56" s="217">
        <v>45120</v>
      </c>
      <c r="B56" s="218" t="s">
        <v>426</v>
      </c>
      <c r="C56" s="218" t="s">
        <v>17</v>
      </c>
      <c r="D56" s="218">
        <v>1</v>
      </c>
      <c r="E56" s="224" t="s">
        <v>430</v>
      </c>
      <c r="F56" s="220" t="s">
        <v>431</v>
      </c>
      <c r="G56" s="221">
        <v>28</v>
      </c>
      <c r="H56" s="222">
        <v>95.71</v>
      </c>
      <c r="I56" s="223">
        <v>2679.8799999999997</v>
      </c>
      <c r="J56" s="223">
        <v>0</v>
      </c>
    </row>
    <row r="57" spans="1:10" ht="16">
      <c r="A57" s="217">
        <v>45120</v>
      </c>
      <c r="B57" s="218" t="s">
        <v>426</v>
      </c>
      <c r="C57" s="218" t="s">
        <v>17</v>
      </c>
      <c r="D57" s="218">
        <v>1</v>
      </c>
      <c r="E57" s="225" t="s">
        <v>432</v>
      </c>
      <c r="F57" s="220" t="s">
        <v>433</v>
      </c>
      <c r="G57" s="221">
        <v>35</v>
      </c>
      <c r="H57" s="222">
        <v>45</v>
      </c>
      <c r="I57" s="223">
        <v>1575</v>
      </c>
      <c r="J57" s="223">
        <v>35</v>
      </c>
    </row>
    <row r="58" spans="1:10" ht="16">
      <c r="A58" s="217">
        <v>45120</v>
      </c>
      <c r="B58" s="218" t="s">
        <v>426</v>
      </c>
      <c r="C58" s="218" t="s">
        <v>17</v>
      </c>
      <c r="D58" s="218">
        <v>1</v>
      </c>
      <c r="E58" s="225" t="s">
        <v>434</v>
      </c>
      <c r="F58" s="220" t="s">
        <v>433</v>
      </c>
      <c r="G58" s="221">
        <v>34</v>
      </c>
      <c r="H58" s="222">
        <v>50</v>
      </c>
      <c r="I58" s="223">
        <v>1700</v>
      </c>
      <c r="J58" s="223">
        <v>34</v>
      </c>
    </row>
    <row r="59" spans="1:10" ht="16">
      <c r="A59" s="217">
        <v>45120</v>
      </c>
      <c r="B59" s="218" t="s">
        <v>426</v>
      </c>
      <c r="C59" s="218" t="s">
        <v>17</v>
      </c>
      <c r="D59" s="218">
        <v>1</v>
      </c>
      <c r="E59" s="225" t="s">
        <v>435</v>
      </c>
      <c r="F59" s="220" t="s">
        <v>433</v>
      </c>
      <c r="G59" s="221">
        <v>148</v>
      </c>
      <c r="H59" s="222">
        <v>50</v>
      </c>
      <c r="I59" s="223">
        <v>7400</v>
      </c>
      <c r="J59" s="223">
        <v>148</v>
      </c>
    </row>
    <row r="60" spans="1:10" ht="16">
      <c r="A60" s="217">
        <v>45120</v>
      </c>
      <c r="B60" s="218" t="s">
        <v>426</v>
      </c>
      <c r="C60" s="218" t="s">
        <v>17</v>
      </c>
      <c r="D60" s="218">
        <v>1</v>
      </c>
      <c r="E60" s="225" t="s">
        <v>436</v>
      </c>
      <c r="F60" s="220" t="s">
        <v>433</v>
      </c>
      <c r="G60" s="221">
        <v>11</v>
      </c>
      <c r="H60" s="222">
        <v>67</v>
      </c>
      <c r="I60" s="223">
        <v>737</v>
      </c>
      <c r="J60" s="223">
        <v>11</v>
      </c>
    </row>
    <row r="61" spans="1:10" ht="16">
      <c r="A61" s="217">
        <v>45120</v>
      </c>
      <c r="B61" s="218" t="s">
        <v>426</v>
      </c>
      <c r="C61" s="218" t="s">
        <v>17</v>
      </c>
      <c r="D61" s="218">
        <v>1</v>
      </c>
      <c r="E61" s="225" t="s">
        <v>437</v>
      </c>
      <c r="F61" s="220" t="s">
        <v>433</v>
      </c>
      <c r="G61" s="221">
        <v>116</v>
      </c>
      <c r="H61" s="222">
        <v>67</v>
      </c>
      <c r="I61" s="223">
        <v>7772</v>
      </c>
      <c r="J61" s="223">
        <v>56</v>
      </c>
    </row>
    <row r="62" spans="1:10" ht="16">
      <c r="A62" s="217">
        <v>45120</v>
      </c>
      <c r="B62" s="218" t="s">
        <v>426</v>
      </c>
      <c r="C62" s="218" t="s">
        <v>17</v>
      </c>
      <c r="D62" s="218">
        <v>1</v>
      </c>
      <c r="E62" s="225" t="s">
        <v>438</v>
      </c>
      <c r="F62" s="220" t="s">
        <v>433</v>
      </c>
      <c r="G62" s="226">
        <v>17</v>
      </c>
      <c r="H62" s="227">
        <v>81</v>
      </c>
      <c r="I62" s="223">
        <v>1377</v>
      </c>
      <c r="J62" s="223">
        <v>17</v>
      </c>
    </row>
    <row r="63" spans="1:10" ht="16">
      <c r="A63" s="217">
        <v>45120</v>
      </c>
      <c r="B63" s="218" t="s">
        <v>426</v>
      </c>
      <c r="C63" s="218" t="s">
        <v>17</v>
      </c>
      <c r="D63" s="218">
        <v>1</v>
      </c>
      <c r="E63" s="228" t="s">
        <v>439</v>
      </c>
      <c r="F63" s="229" t="s">
        <v>433</v>
      </c>
      <c r="G63" s="230">
        <v>143</v>
      </c>
      <c r="H63" s="231">
        <v>86</v>
      </c>
      <c r="I63" s="223">
        <v>12298</v>
      </c>
      <c r="J63" s="223">
        <v>31</v>
      </c>
    </row>
    <row r="64" spans="1:10" ht="16">
      <c r="A64" s="217">
        <v>45120</v>
      </c>
      <c r="B64" s="218" t="s">
        <v>426</v>
      </c>
      <c r="C64" s="218" t="s">
        <v>17</v>
      </c>
      <c r="D64" s="218">
        <v>1</v>
      </c>
      <c r="E64" s="225" t="s">
        <v>440</v>
      </c>
      <c r="F64" s="220" t="s">
        <v>433</v>
      </c>
      <c r="G64" s="221">
        <v>32</v>
      </c>
      <c r="H64" s="222">
        <v>114</v>
      </c>
      <c r="I64" s="223">
        <v>3648</v>
      </c>
      <c r="J64" s="223">
        <v>4</v>
      </c>
    </row>
    <row r="65" spans="2:2">
      <c r="B65" s="277"/>
    </row>
  </sheetData>
  <phoneticPr fontId="23" type="noConversion"/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A1CE6-4BBA-4B3D-909F-D2B887531783}">
  <sheetPr codeName="Sales"/>
  <dimension ref="A1:O54"/>
  <sheetViews>
    <sheetView showGridLines="0" zoomScale="90" zoomScaleNormal="90" workbookViewId="0">
      <pane ySplit="2" topLeftCell="A39" activePane="bottomLeft" state="frozen"/>
      <selection pane="bottomLeft" activeCell="F59" sqref="F59"/>
    </sheetView>
  </sheetViews>
  <sheetFormatPr baseColWidth="10" defaultColWidth="8.6640625" defaultRowHeight="15"/>
  <cols>
    <col min="1" max="1" width="18.5" customWidth="1"/>
    <col min="2" max="2" width="17.83203125" style="18" customWidth="1"/>
    <col min="3" max="3" width="21.83203125" customWidth="1"/>
    <col min="4" max="4" width="21.5" customWidth="1"/>
    <col min="5" max="5" width="19.83203125" style="12" customWidth="1"/>
    <col min="6" max="6" width="19.1640625" style="12" customWidth="1"/>
    <col min="7" max="7" width="19.33203125" style="12" customWidth="1"/>
    <col min="8" max="8" width="25.6640625" customWidth="1"/>
    <col min="9" max="9" width="14.33203125" style="7" customWidth="1"/>
    <col min="10" max="10" width="23.83203125" customWidth="1"/>
    <col min="11" max="11" width="24.5" customWidth="1"/>
    <col min="12" max="12" width="21" style="20" customWidth="1"/>
    <col min="13" max="13" width="18.6640625" style="20" customWidth="1"/>
    <col min="14" max="14" width="20.1640625" style="20" customWidth="1"/>
    <col min="15" max="15" width="19.1640625" customWidth="1"/>
  </cols>
  <sheetData>
    <row r="1" spans="1:15" ht="33.75" customHeight="1"/>
    <row r="2" spans="1:15" ht="16">
      <c r="A2" s="1" t="s">
        <v>30</v>
      </c>
      <c r="B2" s="1" t="s">
        <v>18</v>
      </c>
      <c r="C2" s="13" t="s">
        <v>16</v>
      </c>
      <c r="D2" s="1" t="s">
        <v>19</v>
      </c>
      <c r="E2" s="13" t="s">
        <v>34</v>
      </c>
      <c r="F2" s="13" t="s">
        <v>35</v>
      </c>
      <c r="G2" s="13" t="s">
        <v>36</v>
      </c>
      <c r="H2" s="1" t="s">
        <v>21</v>
      </c>
      <c r="I2" s="1" t="s">
        <v>2</v>
      </c>
      <c r="J2" s="1" t="s">
        <v>29</v>
      </c>
      <c r="K2" s="1" t="s">
        <v>26</v>
      </c>
      <c r="L2" s="21" t="s">
        <v>22</v>
      </c>
      <c r="M2" s="21" t="s">
        <v>27</v>
      </c>
      <c r="N2" s="21" t="s">
        <v>28</v>
      </c>
      <c r="O2" s="24" t="s">
        <v>25</v>
      </c>
    </row>
    <row r="3" spans="1:15">
      <c r="A3" s="4">
        <v>45046</v>
      </c>
      <c r="B3" s="19" t="s">
        <v>18</v>
      </c>
      <c r="C3" s="2" t="s">
        <v>96</v>
      </c>
      <c r="D3" s="2" t="s">
        <v>101</v>
      </c>
      <c r="E3" s="14" t="s">
        <v>99</v>
      </c>
      <c r="F3" s="14" t="s">
        <v>37</v>
      </c>
      <c r="G3" s="14" t="s">
        <v>102</v>
      </c>
      <c r="H3" s="2" t="s">
        <v>4</v>
      </c>
      <c r="I3" s="15" t="s">
        <v>5</v>
      </c>
      <c r="J3" s="2">
        <v>25</v>
      </c>
      <c r="K3" s="2">
        <v>25</v>
      </c>
      <c r="L3" s="22">
        <v>255</v>
      </c>
      <c r="M3" s="22">
        <v>6375</v>
      </c>
      <c r="N3" s="22">
        <v>271.20999999999998</v>
      </c>
      <c r="O3" s="3">
        <v>-5.9799999999999999E-2</v>
      </c>
    </row>
    <row r="4" spans="1:15">
      <c r="A4" s="4">
        <v>45046</v>
      </c>
      <c r="B4" s="19" t="s">
        <v>18</v>
      </c>
      <c r="C4" s="2" t="s">
        <v>96</v>
      </c>
      <c r="D4" s="2" t="s">
        <v>104</v>
      </c>
      <c r="E4" s="14" t="s">
        <v>103</v>
      </c>
      <c r="F4" s="14" t="s">
        <v>37</v>
      </c>
      <c r="G4" s="14" t="s">
        <v>105</v>
      </c>
      <c r="H4" s="2" t="s">
        <v>13</v>
      </c>
      <c r="I4" s="15"/>
      <c r="J4" s="2">
        <v>58</v>
      </c>
      <c r="K4" s="2">
        <v>44</v>
      </c>
      <c r="L4" s="22">
        <v>225</v>
      </c>
      <c r="M4" s="22">
        <v>9900</v>
      </c>
      <c r="N4" s="22">
        <v>230</v>
      </c>
      <c r="O4" s="3">
        <v>-2.1700000000000001E-2</v>
      </c>
    </row>
    <row r="5" spans="1:15">
      <c r="A5" s="4">
        <v>45047</v>
      </c>
      <c r="B5" s="19" t="s">
        <v>18</v>
      </c>
      <c r="C5" s="2" t="s">
        <v>96</v>
      </c>
      <c r="D5" s="2" t="s">
        <v>107</v>
      </c>
      <c r="E5" s="14" t="s">
        <v>106</v>
      </c>
      <c r="F5" s="14" t="s">
        <v>37</v>
      </c>
      <c r="G5" s="14" t="s">
        <v>116</v>
      </c>
      <c r="H5" s="2" t="s">
        <v>6</v>
      </c>
      <c r="I5" s="15" t="s">
        <v>7</v>
      </c>
      <c r="J5" s="2">
        <v>1100</v>
      </c>
      <c r="K5" s="2">
        <v>525</v>
      </c>
      <c r="L5" s="22">
        <v>244</v>
      </c>
      <c r="M5" s="22">
        <v>128100</v>
      </c>
      <c r="N5" s="22">
        <v>246.39</v>
      </c>
      <c r="O5" s="3">
        <v>-9.7000000000000003E-3</v>
      </c>
    </row>
    <row r="6" spans="1:15">
      <c r="A6" s="4">
        <v>45047</v>
      </c>
      <c r="B6" s="19" t="s">
        <v>18</v>
      </c>
      <c r="C6" s="2" t="s">
        <v>96</v>
      </c>
      <c r="D6" s="2" t="s">
        <v>110</v>
      </c>
      <c r="E6" s="14" t="s">
        <v>109</v>
      </c>
      <c r="F6" s="14" t="s">
        <v>37</v>
      </c>
      <c r="G6" s="14" t="s">
        <v>117</v>
      </c>
      <c r="H6" s="2" t="s">
        <v>6</v>
      </c>
      <c r="I6" s="15" t="s">
        <v>7</v>
      </c>
      <c r="J6" s="2">
        <v>575</v>
      </c>
      <c r="K6" s="2">
        <v>525</v>
      </c>
      <c r="L6" s="22">
        <v>240</v>
      </c>
      <c r="M6" s="22">
        <v>126000</v>
      </c>
      <c r="N6" s="22">
        <v>246.39</v>
      </c>
      <c r="O6" s="3">
        <v>-2.5899999999999999E-2</v>
      </c>
    </row>
    <row r="7" spans="1:15">
      <c r="A7" s="4">
        <v>45047</v>
      </c>
      <c r="B7" s="19" t="s">
        <v>18</v>
      </c>
      <c r="C7" s="2" t="s">
        <v>96</v>
      </c>
      <c r="D7" s="2" t="s">
        <v>118</v>
      </c>
      <c r="E7" s="14" t="s">
        <v>111</v>
      </c>
      <c r="F7" s="14" t="s">
        <v>37</v>
      </c>
      <c r="G7" s="14">
        <v>7291</v>
      </c>
      <c r="H7" s="2" t="s">
        <v>6</v>
      </c>
      <c r="I7" s="15" t="s">
        <v>7</v>
      </c>
      <c r="J7" s="2">
        <v>50</v>
      </c>
      <c r="K7" s="2">
        <v>50</v>
      </c>
      <c r="L7" s="22">
        <v>240</v>
      </c>
      <c r="M7" s="22">
        <v>12000</v>
      </c>
      <c r="N7" s="22">
        <v>246.39</v>
      </c>
      <c r="O7" s="3">
        <v>-2.5899999999999999E-2</v>
      </c>
    </row>
    <row r="8" spans="1:15">
      <c r="A8" s="4">
        <v>45078</v>
      </c>
      <c r="B8" s="19" t="s">
        <v>18</v>
      </c>
      <c r="C8" s="2" t="s">
        <v>96</v>
      </c>
      <c r="D8" s="2" t="s">
        <v>112</v>
      </c>
      <c r="E8" s="14" t="s">
        <v>112</v>
      </c>
      <c r="F8" s="14" t="s">
        <v>37</v>
      </c>
      <c r="G8" s="14" t="s">
        <v>120</v>
      </c>
      <c r="H8" s="2" t="s">
        <v>8</v>
      </c>
      <c r="I8" s="15" t="s">
        <v>7</v>
      </c>
      <c r="J8" s="2">
        <v>75</v>
      </c>
      <c r="K8" s="2">
        <v>75</v>
      </c>
      <c r="L8" s="22">
        <v>68</v>
      </c>
      <c r="M8" s="22">
        <v>5100</v>
      </c>
      <c r="N8" s="22">
        <v>62.6</v>
      </c>
      <c r="O8" s="3">
        <v>8.6300000000000002E-2</v>
      </c>
    </row>
    <row r="9" spans="1:15">
      <c r="A9" s="4">
        <v>45077</v>
      </c>
      <c r="B9" s="19" t="s">
        <v>18</v>
      </c>
      <c r="C9" s="2" t="s">
        <v>96</v>
      </c>
      <c r="D9" s="2" t="s">
        <v>119</v>
      </c>
      <c r="E9" s="14" t="s">
        <v>113</v>
      </c>
      <c r="F9" s="14" t="s">
        <v>37</v>
      </c>
      <c r="G9" s="14" t="s">
        <v>121</v>
      </c>
      <c r="H9" s="2" t="s">
        <v>9</v>
      </c>
      <c r="I9" s="15" t="s">
        <v>7</v>
      </c>
      <c r="J9" s="2">
        <v>50</v>
      </c>
      <c r="K9" s="2">
        <v>47</v>
      </c>
      <c r="L9" s="22">
        <v>101</v>
      </c>
      <c r="M9" s="22">
        <v>4747</v>
      </c>
      <c r="N9" s="22">
        <v>96.1</v>
      </c>
      <c r="O9" s="3">
        <v>5.0999999999999997E-2</v>
      </c>
    </row>
    <row r="10" spans="1:15">
      <c r="A10" s="4">
        <v>45077</v>
      </c>
      <c r="B10" s="19" t="s">
        <v>18</v>
      </c>
      <c r="C10" s="2" t="s">
        <v>96</v>
      </c>
      <c r="D10" s="2" t="s">
        <v>119</v>
      </c>
      <c r="E10" s="14" t="s">
        <v>113</v>
      </c>
      <c r="F10" s="14" t="s">
        <v>37</v>
      </c>
      <c r="G10" s="14" t="s">
        <v>122</v>
      </c>
      <c r="H10" s="2" t="s">
        <v>10</v>
      </c>
      <c r="I10" s="15" t="s">
        <v>7</v>
      </c>
      <c r="J10" s="2">
        <v>325</v>
      </c>
      <c r="K10" s="2">
        <v>200</v>
      </c>
      <c r="L10" s="22">
        <v>102</v>
      </c>
      <c r="M10" s="22">
        <v>20400</v>
      </c>
      <c r="N10" s="22">
        <v>97.9</v>
      </c>
      <c r="O10" s="3">
        <v>4.19E-2</v>
      </c>
    </row>
    <row r="11" spans="1:15">
      <c r="A11" s="4">
        <v>45077</v>
      </c>
      <c r="B11" s="19" t="s">
        <v>18</v>
      </c>
      <c r="C11" s="2" t="s">
        <v>96</v>
      </c>
      <c r="D11" s="2" t="s">
        <v>119</v>
      </c>
      <c r="E11" s="14" t="s">
        <v>113</v>
      </c>
      <c r="F11" s="14" t="s">
        <v>37</v>
      </c>
      <c r="G11" s="14" t="s">
        <v>123</v>
      </c>
      <c r="H11" s="2" t="s">
        <v>10</v>
      </c>
      <c r="I11" s="15" t="s">
        <v>7</v>
      </c>
      <c r="J11" s="2">
        <v>125</v>
      </c>
      <c r="K11" s="2">
        <v>75</v>
      </c>
      <c r="L11" s="22">
        <v>101</v>
      </c>
      <c r="M11" s="22">
        <v>7575</v>
      </c>
      <c r="N11" s="22">
        <v>97.9</v>
      </c>
      <c r="O11" s="3">
        <v>3.1699999999999999E-2</v>
      </c>
    </row>
    <row r="12" spans="1:15">
      <c r="A12" s="4">
        <v>45077</v>
      </c>
      <c r="B12" s="19" t="s">
        <v>18</v>
      </c>
      <c r="C12" s="2" t="s">
        <v>96</v>
      </c>
      <c r="D12" s="2" t="s">
        <v>119</v>
      </c>
      <c r="E12" s="14" t="s">
        <v>113</v>
      </c>
      <c r="F12" s="14" t="s">
        <v>37</v>
      </c>
      <c r="G12" s="14" t="s">
        <v>124</v>
      </c>
      <c r="H12" s="2" t="s">
        <v>12</v>
      </c>
      <c r="I12" s="15"/>
      <c r="J12" s="2">
        <v>40</v>
      </c>
      <c r="K12" s="2">
        <v>40</v>
      </c>
      <c r="L12" s="22">
        <v>69</v>
      </c>
      <c r="M12" s="22">
        <v>2760</v>
      </c>
      <c r="N12" s="22">
        <v>70</v>
      </c>
      <c r="O12" s="3">
        <v>-1.43E-2</v>
      </c>
    </row>
    <row r="13" spans="1:15">
      <c r="A13" s="4">
        <v>45077</v>
      </c>
      <c r="B13" s="19" t="s">
        <v>18</v>
      </c>
      <c r="C13" s="2" t="s">
        <v>96</v>
      </c>
      <c r="D13" s="2" t="s">
        <v>115</v>
      </c>
      <c r="E13" s="14" t="s">
        <v>114</v>
      </c>
      <c r="F13" s="14" t="s">
        <v>37</v>
      </c>
      <c r="G13" s="14">
        <v>7232</v>
      </c>
      <c r="H13" s="2" t="s">
        <v>11</v>
      </c>
      <c r="I13" s="15" t="s">
        <v>7</v>
      </c>
      <c r="J13" s="2">
        <v>150</v>
      </c>
      <c r="K13" s="2">
        <v>150</v>
      </c>
      <c r="L13" s="22">
        <v>190</v>
      </c>
      <c r="M13" s="22">
        <v>28500</v>
      </c>
      <c r="N13" s="22">
        <v>189.04</v>
      </c>
      <c r="O13" s="3">
        <v>5.1000000000000004E-3</v>
      </c>
    </row>
    <row r="14" spans="1:15">
      <c r="A14" s="4">
        <v>45078</v>
      </c>
      <c r="B14" s="19" t="s">
        <v>18</v>
      </c>
      <c r="C14" s="2" t="s">
        <v>97</v>
      </c>
      <c r="D14" s="2" t="s">
        <v>119</v>
      </c>
      <c r="E14" s="14" t="s">
        <v>113</v>
      </c>
      <c r="F14" s="14" t="s">
        <v>37</v>
      </c>
      <c r="G14" s="14" t="s">
        <v>167</v>
      </c>
      <c r="H14" s="2" t="s">
        <v>158</v>
      </c>
      <c r="I14" s="15" t="s">
        <v>164</v>
      </c>
      <c r="J14" s="2">
        <v>156</v>
      </c>
      <c r="K14" s="2">
        <v>156</v>
      </c>
      <c r="L14" s="22">
        <v>69</v>
      </c>
      <c r="M14" s="22">
        <v>10764</v>
      </c>
      <c r="N14" s="22">
        <v>70</v>
      </c>
      <c r="O14" s="3">
        <v>-1.43E-2</v>
      </c>
    </row>
    <row r="15" spans="1:15">
      <c r="A15" s="4">
        <v>45078</v>
      </c>
      <c r="B15" s="19" t="s">
        <v>18</v>
      </c>
      <c r="C15" s="2" t="s">
        <v>97</v>
      </c>
      <c r="D15" s="2" t="s">
        <v>119</v>
      </c>
      <c r="E15" s="14" t="s">
        <v>113</v>
      </c>
      <c r="F15" s="14" t="s">
        <v>37</v>
      </c>
      <c r="G15" s="14" t="s">
        <v>167</v>
      </c>
      <c r="H15" s="2" t="s">
        <v>159</v>
      </c>
      <c r="I15" s="15"/>
      <c r="J15" s="2">
        <v>60</v>
      </c>
      <c r="K15" s="2">
        <v>60</v>
      </c>
      <c r="L15" s="22">
        <v>69</v>
      </c>
      <c r="M15" s="22">
        <v>4140</v>
      </c>
      <c r="N15" s="22">
        <v>70</v>
      </c>
      <c r="O15" s="3">
        <v>-1.43E-2</v>
      </c>
    </row>
    <row r="16" spans="1:15">
      <c r="A16" s="4">
        <v>45078</v>
      </c>
      <c r="B16" s="19" t="s">
        <v>18</v>
      </c>
      <c r="C16" s="2" t="s">
        <v>97</v>
      </c>
      <c r="D16" s="2" t="s">
        <v>119</v>
      </c>
      <c r="E16" s="14" t="s">
        <v>113</v>
      </c>
      <c r="F16" s="14" t="s">
        <v>37</v>
      </c>
      <c r="G16" s="14" t="s">
        <v>167</v>
      </c>
      <c r="H16" s="2" t="s">
        <v>160</v>
      </c>
      <c r="I16" s="15"/>
      <c r="J16" s="2">
        <v>174</v>
      </c>
      <c r="K16" s="2">
        <v>174</v>
      </c>
      <c r="L16" s="22">
        <v>69</v>
      </c>
      <c r="M16" s="22">
        <v>12006</v>
      </c>
      <c r="N16" s="22">
        <v>60</v>
      </c>
      <c r="O16" s="26">
        <v>0.15</v>
      </c>
    </row>
    <row r="17" spans="1:15">
      <c r="A17" s="4">
        <v>45078</v>
      </c>
      <c r="B17" s="19" t="s">
        <v>18</v>
      </c>
      <c r="C17" s="2" t="s">
        <v>97</v>
      </c>
      <c r="D17" s="2" t="s">
        <v>126</v>
      </c>
      <c r="E17" s="14" t="s">
        <v>125</v>
      </c>
      <c r="F17" s="14" t="s">
        <v>37</v>
      </c>
      <c r="G17" s="14" t="s">
        <v>168</v>
      </c>
      <c r="H17" s="2" t="s">
        <v>145</v>
      </c>
      <c r="I17" s="15" t="s">
        <v>164</v>
      </c>
      <c r="J17" s="2">
        <v>94</v>
      </c>
      <c r="K17" s="2">
        <v>94</v>
      </c>
      <c r="L17" s="22">
        <v>131</v>
      </c>
      <c r="M17" s="22">
        <v>12314</v>
      </c>
      <c r="N17" s="22">
        <v>125</v>
      </c>
      <c r="O17" s="3">
        <v>4.8000000000000001E-2</v>
      </c>
    </row>
    <row r="18" spans="1:15">
      <c r="A18" s="4">
        <v>45078</v>
      </c>
      <c r="B18" s="19" t="s">
        <v>18</v>
      </c>
      <c r="C18" s="2" t="s">
        <v>97</v>
      </c>
      <c r="D18" s="2" t="s">
        <v>126</v>
      </c>
      <c r="E18" s="14" t="s">
        <v>125</v>
      </c>
      <c r="F18" s="14" t="s">
        <v>37</v>
      </c>
      <c r="G18" s="14" t="s">
        <v>169</v>
      </c>
      <c r="H18" s="2" t="s">
        <v>153</v>
      </c>
      <c r="I18" s="15" t="s">
        <v>164</v>
      </c>
      <c r="J18" s="2">
        <v>33</v>
      </c>
      <c r="K18" s="2">
        <v>33</v>
      </c>
      <c r="L18" s="22">
        <v>55</v>
      </c>
      <c r="M18" s="22">
        <v>1815</v>
      </c>
      <c r="N18" s="22">
        <v>65</v>
      </c>
      <c r="O18" s="3">
        <v>-0.15379999999999999</v>
      </c>
    </row>
    <row r="19" spans="1:15">
      <c r="A19" s="4">
        <v>45078</v>
      </c>
      <c r="B19" s="19" t="s">
        <v>18</v>
      </c>
      <c r="C19" s="2" t="s">
        <v>97</v>
      </c>
      <c r="D19" s="2" t="s">
        <v>126</v>
      </c>
      <c r="E19" s="14" t="s">
        <v>125</v>
      </c>
      <c r="F19" s="14" t="s">
        <v>37</v>
      </c>
      <c r="G19" s="14" t="s">
        <v>168</v>
      </c>
      <c r="H19" s="2" t="s">
        <v>156</v>
      </c>
      <c r="I19" s="15" t="s">
        <v>164</v>
      </c>
      <c r="J19" s="2">
        <v>32</v>
      </c>
      <c r="K19" s="2">
        <v>32</v>
      </c>
      <c r="L19" s="22">
        <v>38</v>
      </c>
      <c r="M19" s="22">
        <v>1216</v>
      </c>
      <c r="N19" s="22">
        <v>35</v>
      </c>
      <c r="O19" s="3">
        <v>8.5699999999999998E-2</v>
      </c>
    </row>
    <row r="20" spans="1:15">
      <c r="A20" s="4">
        <v>45108</v>
      </c>
      <c r="B20" s="19" t="s">
        <v>18</v>
      </c>
      <c r="C20" s="2" t="s">
        <v>97</v>
      </c>
      <c r="D20" s="2" t="s">
        <v>127</v>
      </c>
      <c r="E20" s="14">
        <v>0</v>
      </c>
      <c r="F20" s="14" t="s">
        <v>37</v>
      </c>
      <c r="G20" s="14" t="s">
        <v>170</v>
      </c>
      <c r="H20" s="2" t="s">
        <v>409</v>
      </c>
      <c r="I20" s="15" t="s">
        <v>164</v>
      </c>
      <c r="J20" s="2">
        <v>89</v>
      </c>
      <c r="K20" s="2">
        <v>2</v>
      </c>
      <c r="L20" s="22">
        <v>54.53</v>
      </c>
      <c r="M20" s="22">
        <v>109.06</v>
      </c>
      <c r="N20" s="22">
        <v>50</v>
      </c>
      <c r="O20" s="3">
        <v>9.06E-2</v>
      </c>
    </row>
    <row r="21" spans="1:15">
      <c r="A21" s="4">
        <v>45108</v>
      </c>
      <c r="B21" s="19" t="s">
        <v>18</v>
      </c>
      <c r="C21" s="2" t="s">
        <v>97</v>
      </c>
      <c r="D21" s="2" t="s">
        <v>441</v>
      </c>
      <c r="E21" s="14" t="s">
        <v>129</v>
      </c>
      <c r="F21" s="14" t="s">
        <v>37</v>
      </c>
      <c r="G21" s="14" t="s">
        <v>171</v>
      </c>
      <c r="H21" s="2" t="s">
        <v>139</v>
      </c>
      <c r="I21" s="15" t="s">
        <v>164</v>
      </c>
      <c r="J21" s="2">
        <v>9</v>
      </c>
      <c r="K21" s="2">
        <v>5</v>
      </c>
      <c r="L21" s="22">
        <v>28</v>
      </c>
      <c r="M21" s="22">
        <v>140</v>
      </c>
      <c r="N21" s="22">
        <v>30</v>
      </c>
      <c r="O21" s="3">
        <v>-6.6699999999999995E-2</v>
      </c>
    </row>
    <row r="22" spans="1:15">
      <c r="A22" s="4">
        <v>45078</v>
      </c>
      <c r="B22" s="19" t="s">
        <v>18</v>
      </c>
      <c r="C22" s="2" t="s">
        <v>97</v>
      </c>
      <c r="D22" s="2" t="s">
        <v>441</v>
      </c>
      <c r="E22" s="14" t="s">
        <v>129</v>
      </c>
      <c r="F22" s="14" t="s">
        <v>37</v>
      </c>
      <c r="G22" s="14" t="s">
        <v>172</v>
      </c>
      <c r="H22" s="2" t="s">
        <v>409</v>
      </c>
      <c r="I22" s="15" t="s">
        <v>164</v>
      </c>
      <c r="J22" s="2">
        <v>87</v>
      </c>
      <c r="K22" s="2">
        <v>7</v>
      </c>
      <c r="L22" s="22">
        <v>40</v>
      </c>
      <c r="M22" s="22">
        <v>280</v>
      </c>
      <c r="N22" s="22">
        <v>50</v>
      </c>
      <c r="O22" s="26">
        <v>-0.2</v>
      </c>
    </row>
    <row r="23" spans="1:15">
      <c r="A23" s="4">
        <v>45108</v>
      </c>
      <c r="B23" s="19" t="s">
        <v>18</v>
      </c>
      <c r="C23" s="2" t="s">
        <v>97</v>
      </c>
      <c r="D23" s="2" t="s">
        <v>441</v>
      </c>
      <c r="E23" s="14" t="s">
        <v>129</v>
      </c>
      <c r="F23" s="14" t="s">
        <v>95</v>
      </c>
      <c r="G23" s="14" t="s">
        <v>172</v>
      </c>
      <c r="H23" s="2" t="s">
        <v>142</v>
      </c>
      <c r="I23" s="15" t="s">
        <v>164</v>
      </c>
      <c r="J23" s="2">
        <v>22</v>
      </c>
      <c r="K23" s="2">
        <v>22</v>
      </c>
      <c r="L23" s="22">
        <v>15</v>
      </c>
      <c r="M23" s="22">
        <v>330</v>
      </c>
      <c r="N23" s="22">
        <v>15</v>
      </c>
      <c r="O23" s="26">
        <v>0</v>
      </c>
    </row>
    <row r="24" spans="1:15">
      <c r="A24" s="4">
        <v>44933</v>
      </c>
      <c r="B24" s="19" t="s">
        <v>18</v>
      </c>
      <c r="C24" s="2" t="s">
        <v>97</v>
      </c>
      <c r="D24" s="2" t="s">
        <v>441</v>
      </c>
      <c r="E24" s="14" t="s">
        <v>129</v>
      </c>
      <c r="F24" s="14" t="s">
        <v>37</v>
      </c>
      <c r="G24" s="14" t="s">
        <v>173</v>
      </c>
      <c r="H24" s="2" t="s">
        <v>409</v>
      </c>
      <c r="I24" s="15" t="s">
        <v>164</v>
      </c>
      <c r="J24" s="2">
        <v>80</v>
      </c>
      <c r="K24" s="2">
        <v>9</v>
      </c>
      <c r="L24" s="22">
        <v>40</v>
      </c>
      <c r="M24" s="22">
        <v>360</v>
      </c>
      <c r="N24" s="22">
        <v>50</v>
      </c>
      <c r="O24" s="26">
        <v>-0.2</v>
      </c>
    </row>
    <row r="25" spans="1:15">
      <c r="A25" s="4">
        <v>45107</v>
      </c>
      <c r="B25" s="19" t="s">
        <v>18</v>
      </c>
      <c r="C25" s="2" t="s">
        <v>97</v>
      </c>
      <c r="D25" s="2" t="s">
        <v>441</v>
      </c>
      <c r="E25" s="14" t="s">
        <v>129</v>
      </c>
      <c r="F25" s="14" t="s">
        <v>37</v>
      </c>
      <c r="G25" s="14" t="s">
        <v>174</v>
      </c>
      <c r="H25" s="2" t="s">
        <v>409</v>
      </c>
      <c r="I25" s="15" t="s">
        <v>164</v>
      </c>
      <c r="J25" s="2">
        <v>71</v>
      </c>
      <c r="K25" s="2">
        <v>10</v>
      </c>
      <c r="L25" s="22">
        <v>39.94</v>
      </c>
      <c r="M25" s="22">
        <v>399.4</v>
      </c>
      <c r="N25" s="22">
        <v>50</v>
      </c>
      <c r="O25" s="3">
        <v>-0.20119999999999999</v>
      </c>
    </row>
    <row r="26" spans="1:15">
      <c r="A26" s="4">
        <v>45108</v>
      </c>
      <c r="B26" s="19" t="s">
        <v>18</v>
      </c>
      <c r="C26" s="2" t="s">
        <v>97</v>
      </c>
      <c r="D26" s="2" t="s">
        <v>441</v>
      </c>
      <c r="E26" s="14" t="s">
        <v>129</v>
      </c>
      <c r="F26" s="14" t="s">
        <v>37</v>
      </c>
      <c r="G26" s="14" t="s">
        <v>172</v>
      </c>
      <c r="H26" s="2" t="s">
        <v>162</v>
      </c>
      <c r="I26" s="15" t="s">
        <v>164</v>
      </c>
      <c r="J26" s="2">
        <v>35</v>
      </c>
      <c r="K26" s="2">
        <v>4</v>
      </c>
      <c r="L26" s="22">
        <v>45</v>
      </c>
      <c r="M26" s="22">
        <v>180</v>
      </c>
      <c r="N26" s="22">
        <v>50</v>
      </c>
      <c r="O26" s="26">
        <v>-0.1</v>
      </c>
    </row>
    <row r="27" spans="1:15">
      <c r="A27" s="4">
        <v>45110</v>
      </c>
      <c r="B27" s="19" t="s">
        <v>18</v>
      </c>
      <c r="C27" s="2" t="s">
        <v>97</v>
      </c>
      <c r="D27" s="2" t="s">
        <v>441</v>
      </c>
      <c r="E27" s="14" t="s">
        <v>129</v>
      </c>
      <c r="F27" s="14" t="s">
        <v>37</v>
      </c>
      <c r="G27" s="14" t="s">
        <v>172</v>
      </c>
      <c r="H27" s="2" t="s">
        <v>410</v>
      </c>
      <c r="I27" s="15" t="s">
        <v>165</v>
      </c>
      <c r="J27" s="2">
        <v>60</v>
      </c>
      <c r="K27" s="2">
        <v>4</v>
      </c>
      <c r="L27" s="22">
        <v>105</v>
      </c>
      <c r="M27" s="22">
        <v>420</v>
      </c>
      <c r="N27" s="22">
        <v>110</v>
      </c>
      <c r="O27" s="3">
        <v>-4.5499999999999999E-2</v>
      </c>
    </row>
    <row r="28" spans="1:15">
      <c r="A28" s="4">
        <v>45146</v>
      </c>
      <c r="B28" s="19" t="s">
        <v>18</v>
      </c>
      <c r="C28" s="2" t="s">
        <v>97</v>
      </c>
      <c r="D28" s="2" t="s">
        <v>441</v>
      </c>
      <c r="E28" s="14" t="s">
        <v>129</v>
      </c>
      <c r="F28" s="14" t="s">
        <v>37</v>
      </c>
      <c r="G28" s="14" t="s">
        <v>171</v>
      </c>
      <c r="H28" s="2" t="s">
        <v>410</v>
      </c>
      <c r="I28" s="15" t="s">
        <v>165</v>
      </c>
      <c r="J28" s="2">
        <v>56</v>
      </c>
      <c r="K28" s="2">
        <v>2</v>
      </c>
      <c r="L28" s="22">
        <v>105</v>
      </c>
      <c r="M28" s="22">
        <v>210</v>
      </c>
      <c r="N28" s="22">
        <v>110</v>
      </c>
      <c r="O28" s="3">
        <v>-4.5499999999999999E-2</v>
      </c>
    </row>
    <row r="29" spans="1:15">
      <c r="A29" s="4">
        <v>45134</v>
      </c>
      <c r="B29" s="19" t="s">
        <v>18</v>
      </c>
      <c r="C29" s="2" t="s">
        <v>97</v>
      </c>
      <c r="D29" s="2" t="s">
        <v>441</v>
      </c>
      <c r="E29" s="14" t="s">
        <v>129</v>
      </c>
      <c r="F29" s="14" t="s">
        <v>37</v>
      </c>
      <c r="G29" s="14" t="s">
        <v>442</v>
      </c>
      <c r="H29" s="2" t="s">
        <v>410</v>
      </c>
      <c r="I29" s="15" t="s">
        <v>165</v>
      </c>
      <c r="J29" s="2">
        <v>54</v>
      </c>
      <c r="K29" s="2">
        <v>5</v>
      </c>
      <c r="L29" s="22">
        <v>107</v>
      </c>
      <c r="M29" s="22">
        <v>535</v>
      </c>
      <c r="N29" s="22">
        <v>110</v>
      </c>
      <c r="O29" s="3">
        <v>-2.7300000000000001E-2</v>
      </c>
    </row>
    <row r="30" spans="1:15">
      <c r="A30" s="4">
        <v>45140</v>
      </c>
      <c r="B30" s="19" t="s">
        <v>18</v>
      </c>
      <c r="C30" s="2" t="s">
        <v>97</v>
      </c>
      <c r="D30" s="2" t="s">
        <v>441</v>
      </c>
      <c r="E30" s="14" t="s">
        <v>129</v>
      </c>
      <c r="F30" s="14" t="s">
        <v>37</v>
      </c>
      <c r="G30" s="14" t="s">
        <v>174</v>
      </c>
      <c r="H30" s="2" t="s">
        <v>163</v>
      </c>
      <c r="I30" s="15" t="s">
        <v>166</v>
      </c>
      <c r="J30" s="2">
        <v>1</v>
      </c>
      <c r="K30" s="2">
        <v>1</v>
      </c>
      <c r="L30" s="22">
        <v>75</v>
      </c>
      <c r="M30" s="22">
        <v>75</v>
      </c>
      <c r="N30" s="22">
        <v>75</v>
      </c>
      <c r="O30" s="26">
        <v>0</v>
      </c>
    </row>
    <row r="31" spans="1:15">
      <c r="A31" s="4">
        <v>45113</v>
      </c>
      <c r="B31" s="19" t="s">
        <v>18</v>
      </c>
      <c r="C31" s="2" t="s">
        <v>97</v>
      </c>
      <c r="D31" s="2" t="s">
        <v>131</v>
      </c>
      <c r="E31" s="14">
        <v>0</v>
      </c>
      <c r="F31" s="14" t="s">
        <v>37</v>
      </c>
      <c r="G31" s="14" t="s">
        <v>443</v>
      </c>
      <c r="H31" s="2" t="s">
        <v>409</v>
      </c>
      <c r="I31" s="15" t="s">
        <v>164</v>
      </c>
      <c r="J31" s="2">
        <v>61</v>
      </c>
      <c r="K31" s="2">
        <v>20</v>
      </c>
      <c r="L31" s="22">
        <v>38</v>
      </c>
      <c r="M31" s="22">
        <v>760</v>
      </c>
      <c r="N31" s="22">
        <v>50</v>
      </c>
      <c r="O31" s="26">
        <v>-0.24</v>
      </c>
    </row>
    <row r="32" spans="1:15">
      <c r="A32" s="4">
        <v>45113</v>
      </c>
      <c r="B32" s="19" t="s">
        <v>18</v>
      </c>
      <c r="C32" s="2" t="s">
        <v>97</v>
      </c>
      <c r="D32" s="2" t="s">
        <v>131</v>
      </c>
      <c r="E32" s="14">
        <v>0</v>
      </c>
      <c r="F32" s="14" t="s">
        <v>37</v>
      </c>
      <c r="G32" s="14" t="s">
        <v>443</v>
      </c>
      <c r="H32" s="2" t="s">
        <v>409</v>
      </c>
      <c r="I32" s="15" t="s">
        <v>164</v>
      </c>
      <c r="J32" s="2">
        <v>41</v>
      </c>
      <c r="K32" s="2">
        <v>40</v>
      </c>
      <c r="L32" s="22">
        <v>46</v>
      </c>
      <c r="M32" s="22">
        <v>1840</v>
      </c>
      <c r="N32" s="22">
        <v>50</v>
      </c>
      <c r="O32" s="26">
        <v>-0.08</v>
      </c>
    </row>
    <row r="33" spans="1:15">
      <c r="A33" s="4">
        <v>45127</v>
      </c>
      <c r="B33" s="19" t="s">
        <v>18</v>
      </c>
      <c r="C33" s="2" t="s">
        <v>97</v>
      </c>
      <c r="D33" s="2" t="s">
        <v>132</v>
      </c>
      <c r="E33" s="14">
        <v>0</v>
      </c>
      <c r="F33" s="14" t="s">
        <v>37</v>
      </c>
      <c r="G33" s="14" t="s">
        <v>444</v>
      </c>
      <c r="H33" s="2" t="s">
        <v>161</v>
      </c>
      <c r="I33" s="15" t="s">
        <v>164</v>
      </c>
      <c r="J33" s="2">
        <v>60</v>
      </c>
      <c r="K33" s="2">
        <v>10</v>
      </c>
      <c r="L33" s="22">
        <v>55</v>
      </c>
      <c r="M33" s="22">
        <v>550</v>
      </c>
      <c r="N33" s="22">
        <v>50</v>
      </c>
      <c r="O33" s="26">
        <v>0.1</v>
      </c>
    </row>
    <row r="34" spans="1:15">
      <c r="A34" s="4">
        <v>45054</v>
      </c>
      <c r="B34" s="19" t="s">
        <v>18</v>
      </c>
      <c r="C34" s="2" t="s">
        <v>96</v>
      </c>
      <c r="D34" s="2" t="s">
        <v>118</v>
      </c>
      <c r="E34" s="14" t="s">
        <v>111</v>
      </c>
      <c r="F34" s="14" t="s">
        <v>95</v>
      </c>
      <c r="G34" s="14">
        <v>7291</v>
      </c>
      <c r="H34" s="2" t="s">
        <v>10</v>
      </c>
      <c r="I34" s="15" t="s">
        <v>7</v>
      </c>
      <c r="J34" s="2">
        <v>50</v>
      </c>
      <c r="K34" s="2">
        <v>50</v>
      </c>
      <c r="L34" s="22">
        <v>109</v>
      </c>
      <c r="M34" s="22">
        <v>5450</v>
      </c>
      <c r="N34" s="22">
        <v>97.9</v>
      </c>
      <c r="O34" s="3">
        <v>0.1134</v>
      </c>
    </row>
    <row r="35" spans="1:15">
      <c r="A35" s="4">
        <v>45112</v>
      </c>
      <c r="B35" s="19" t="s">
        <v>18</v>
      </c>
      <c r="C35" s="2" t="s">
        <v>411</v>
      </c>
      <c r="D35" s="2" t="s">
        <v>445</v>
      </c>
      <c r="E35" s="14" t="s">
        <v>446</v>
      </c>
      <c r="F35" s="14" t="s">
        <v>37</v>
      </c>
      <c r="G35" s="14" t="s">
        <v>447</v>
      </c>
      <c r="H35" s="2" t="s">
        <v>412</v>
      </c>
      <c r="I35" s="15" t="s">
        <v>413</v>
      </c>
      <c r="J35" s="2">
        <v>40</v>
      </c>
      <c r="K35" s="2">
        <v>40</v>
      </c>
      <c r="L35" s="22">
        <v>348</v>
      </c>
      <c r="M35" s="22">
        <v>13920</v>
      </c>
      <c r="N35" s="22">
        <v>333</v>
      </c>
      <c r="O35" s="3">
        <v>4.4999999999999998E-2</v>
      </c>
    </row>
    <row r="36" spans="1:15">
      <c r="A36" s="4">
        <v>45134</v>
      </c>
      <c r="B36" s="19" t="s">
        <v>18</v>
      </c>
      <c r="C36" s="2" t="s">
        <v>411</v>
      </c>
      <c r="D36" s="2" t="s">
        <v>119</v>
      </c>
      <c r="E36" s="14" t="s">
        <v>113</v>
      </c>
      <c r="F36" s="14" t="s">
        <v>448</v>
      </c>
      <c r="G36" s="14" t="s">
        <v>449</v>
      </c>
      <c r="H36" s="2" t="s">
        <v>414</v>
      </c>
      <c r="I36" s="15" t="s">
        <v>413</v>
      </c>
      <c r="J36" s="2">
        <v>20</v>
      </c>
      <c r="K36" s="2">
        <v>4</v>
      </c>
      <c r="L36" s="22">
        <v>332</v>
      </c>
      <c r="M36" s="22">
        <v>1328</v>
      </c>
      <c r="N36" s="22">
        <v>322</v>
      </c>
      <c r="O36" s="3">
        <v>3.1099999999999999E-2</v>
      </c>
    </row>
    <row r="37" spans="1:15">
      <c r="A37" s="4">
        <v>45154</v>
      </c>
      <c r="B37" s="19" t="s">
        <v>18</v>
      </c>
      <c r="C37" s="2" t="s">
        <v>411</v>
      </c>
      <c r="D37" s="2" t="s">
        <v>450</v>
      </c>
      <c r="E37" s="14" t="s">
        <v>451</v>
      </c>
      <c r="F37" s="14" t="s">
        <v>37</v>
      </c>
      <c r="G37" s="14" t="s">
        <v>452</v>
      </c>
      <c r="H37" s="2" t="s">
        <v>414</v>
      </c>
      <c r="I37" s="15" t="s">
        <v>413</v>
      </c>
      <c r="J37" s="2">
        <v>16</v>
      </c>
      <c r="K37" s="2">
        <v>8</v>
      </c>
      <c r="L37" s="22">
        <v>327.07</v>
      </c>
      <c r="M37" s="22">
        <v>2616.56</v>
      </c>
      <c r="N37" s="22">
        <v>322</v>
      </c>
      <c r="O37" s="3">
        <v>1.5699999999999999E-2</v>
      </c>
    </row>
    <row r="38" spans="1:15">
      <c r="A38" s="4">
        <v>45154</v>
      </c>
      <c r="B38" s="19" t="s">
        <v>18</v>
      </c>
      <c r="C38" s="2" t="s">
        <v>411</v>
      </c>
      <c r="D38" s="2" t="s">
        <v>450</v>
      </c>
      <c r="E38" s="14" t="s">
        <v>451</v>
      </c>
      <c r="F38" s="14" t="s">
        <v>37</v>
      </c>
      <c r="G38" s="14" t="s">
        <v>452</v>
      </c>
      <c r="H38" s="2" t="s">
        <v>417</v>
      </c>
      <c r="I38" s="15" t="s">
        <v>5</v>
      </c>
      <c r="J38" s="2">
        <v>277</v>
      </c>
      <c r="K38" s="2">
        <v>4</v>
      </c>
      <c r="L38" s="22">
        <v>327.07</v>
      </c>
      <c r="M38" s="22">
        <v>1308.28</v>
      </c>
      <c r="N38" s="22">
        <v>322</v>
      </c>
      <c r="O38" s="3">
        <v>1.5699999999999999E-2</v>
      </c>
    </row>
    <row r="39" spans="1:15">
      <c r="A39" s="4">
        <v>45120</v>
      </c>
      <c r="B39" s="19" t="s">
        <v>18</v>
      </c>
      <c r="C39" s="2" t="s">
        <v>411</v>
      </c>
      <c r="D39" s="2" t="s">
        <v>453</v>
      </c>
      <c r="E39" s="14" t="s">
        <v>454</v>
      </c>
      <c r="F39" s="14" t="s">
        <v>37</v>
      </c>
      <c r="G39" s="14" t="s">
        <v>455</v>
      </c>
      <c r="H39" s="2" t="s">
        <v>420</v>
      </c>
      <c r="I39" s="15" t="s">
        <v>421</v>
      </c>
      <c r="J39" s="2">
        <v>165</v>
      </c>
      <c r="K39" s="2">
        <v>16</v>
      </c>
      <c r="L39" s="22">
        <v>93</v>
      </c>
      <c r="M39" s="22">
        <v>1488</v>
      </c>
      <c r="N39" s="22">
        <v>88</v>
      </c>
      <c r="O39" s="3">
        <v>5.6800000000000003E-2</v>
      </c>
    </row>
    <row r="40" spans="1:15">
      <c r="A40" s="4">
        <v>45120</v>
      </c>
      <c r="B40" s="19" t="s">
        <v>18</v>
      </c>
      <c r="C40" s="2" t="s">
        <v>411</v>
      </c>
      <c r="D40" s="2" t="s">
        <v>453</v>
      </c>
      <c r="E40" s="14" t="s">
        <v>454</v>
      </c>
      <c r="F40" s="14" t="s">
        <v>37</v>
      </c>
      <c r="G40" s="14" t="s">
        <v>455</v>
      </c>
      <c r="H40" s="2" t="s">
        <v>420</v>
      </c>
      <c r="I40" s="15" t="s">
        <v>421</v>
      </c>
      <c r="J40" s="2">
        <v>149</v>
      </c>
      <c r="K40" s="2">
        <v>142</v>
      </c>
      <c r="L40" s="22">
        <v>95</v>
      </c>
      <c r="M40" s="22">
        <v>13490</v>
      </c>
      <c r="N40" s="22">
        <v>88</v>
      </c>
      <c r="O40" s="3">
        <v>7.9500000000000001E-2</v>
      </c>
    </row>
    <row r="41" spans="1:15">
      <c r="A41" s="4">
        <v>45143</v>
      </c>
      <c r="B41" s="19" t="s">
        <v>18</v>
      </c>
      <c r="C41" s="2" t="s">
        <v>411</v>
      </c>
      <c r="D41" s="2" t="s">
        <v>453</v>
      </c>
      <c r="E41" s="14" t="s">
        <v>454</v>
      </c>
      <c r="F41" s="14" t="s">
        <v>37</v>
      </c>
      <c r="G41" s="14" t="s">
        <v>456</v>
      </c>
      <c r="H41" s="2" t="s">
        <v>422</v>
      </c>
      <c r="I41" s="15" t="s">
        <v>423</v>
      </c>
      <c r="J41" s="2">
        <v>21</v>
      </c>
      <c r="K41" s="2">
        <v>20</v>
      </c>
      <c r="L41" s="22">
        <v>75</v>
      </c>
      <c r="M41" s="22">
        <v>1500</v>
      </c>
      <c r="N41" s="22">
        <v>88</v>
      </c>
      <c r="O41" s="3">
        <v>-0.1477</v>
      </c>
    </row>
    <row r="42" spans="1:15">
      <c r="A42" s="4">
        <v>45129</v>
      </c>
      <c r="B42" s="19" t="s">
        <v>18</v>
      </c>
      <c r="C42" s="2" t="s">
        <v>411</v>
      </c>
      <c r="D42" s="2" t="s">
        <v>131</v>
      </c>
      <c r="E42" s="14">
        <v>0</v>
      </c>
      <c r="F42" s="14" t="s">
        <v>37</v>
      </c>
      <c r="G42" s="14" t="s">
        <v>457</v>
      </c>
      <c r="H42" s="2" t="s">
        <v>424</v>
      </c>
      <c r="I42" s="15" t="s">
        <v>425</v>
      </c>
      <c r="J42" s="2">
        <v>334</v>
      </c>
      <c r="K42" s="2">
        <v>100</v>
      </c>
      <c r="L42" s="22">
        <v>77</v>
      </c>
      <c r="M42" s="22">
        <v>7700</v>
      </c>
      <c r="N42" s="22">
        <v>75</v>
      </c>
      <c r="O42" s="3">
        <v>2.6700000000000002E-2</v>
      </c>
    </row>
    <row r="43" spans="1:15">
      <c r="A43" s="4">
        <v>45111</v>
      </c>
      <c r="B43" s="19" t="s">
        <v>18</v>
      </c>
      <c r="C43" s="2" t="s">
        <v>411</v>
      </c>
      <c r="D43" s="2" t="s">
        <v>458</v>
      </c>
      <c r="E43" s="14">
        <v>0</v>
      </c>
      <c r="F43" s="14" t="s">
        <v>37</v>
      </c>
      <c r="G43" s="14" t="s">
        <v>459</v>
      </c>
      <c r="H43" s="2" t="s">
        <v>424</v>
      </c>
      <c r="I43" s="15" t="s">
        <v>425</v>
      </c>
      <c r="J43" s="2">
        <v>234</v>
      </c>
      <c r="K43" s="2">
        <v>2</v>
      </c>
      <c r="L43" s="22">
        <v>92</v>
      </c>
      <c r="M43" s="22">
        <v>184</v>
      </c>
      <c r="N43" s="22">
        <v>75</v>
      </c>
      <c r="O43" s="3">
        <v>0.22670000000000001</v>
      </c>
    </row>
    <row r="44" spans="1:15">
      <c r="A44" s="4">
        <v>45108</v>
      </c>
      <c r="B44" s="19" t="s">
        <v>18</v>
      </c>
      <c r="C44" s="2" t="s">
        <v>411</v>
      </c>
      <c r="D44" s="2" t="s">
        <v>460</v>
      </c>
      <c r="E44" s="14">
        <v>0</v>
      </c>
      <c r="F44" s="14" t="s">
        <v>37</v>
      </c>
      <c r="G44" s="14" t="s">
        <v>461</v>
      </c>
      <c r="H44" s="2" t="s">
        <v>424</v>
      </c>
      <c r="I44" s="15" t="s">
        <v>425</v>
      </c>
      <c r="J44" s="2">
        <v>232</v>
      </c>
      <c r="K44" s="2">
        <v>3</v>
      </c>
      <c r="L44" s="22">
        <v>86</v>
      </c>
      <c r="M44" s="22">
        <v>258</v>
      </c>
      <c r="N44" s="22">
        <v>75</v>
      </c>
      <c r="O44" s="3">
        <v>0.1467</v>
      </c>
    </row>
    <row r="45" spans="1:15">
      <c r="A45" s="4">
        <v>45127</v>
      </c>
      <c r="B45" s="19" t="s">
        <v>18</v>
      </c>
      <c r="C45" s="2" t="s">
        <v>411</v>
      </c>
      <c r="D45" s="2" t="s">
        <v>132</v>
      </c>
      <c r="E45" s="14">
        <v>0</v>
      </c>
      <c r="F45" s="14" t="s">
        <v>37</v>
      </c>
      <c r="G45" s="14" t="s">
        <v>444</v>
      </c>
      <c r="H45" s="2" t="s">
        <v>424</v>
      </c>
      <c r="I45" s="15" t="s">
        <v>425</v>
      </c>
      <c r="J45" s="2">
        <v>229</v>
      </c>
      <c r="K45" s="2">
        <v>13</v>
      </c>
      <c r="L45" s="22">
        <v>95</v>
      </c>
      <c r="M45" s="22">
        <v>1235</v>
      </c>
      <c r="N45" s="22">
        <v>75</v>
      </c>
      <c r="O45" s="3">
        <v>0.26669999999999999</v>
      </c>
    </row>
    <row r="46" spans="1:15">
      <c r="A46" s="4">
        <v>45134</v>
      </c>
      <c r="B46" s="19" t="s">
        <v>18</v>
      </c>
      <c r="C46" s="2" t="s">
        <v>426</v>
      </c>
      <c r="D46" s="2" t="s">
        <v>119</v>
      </c>
      <c r="E46" s="14" t="s">
        <v>113</v>
      </c>
      <c r="F46" s="14" t="s">
        <v>448</v>
      </c>
      <c r="G46" s="14" t="s">
        <v>449</v>
      </c>
      <c r="H46" s="2" t="s">
        <v>427</v>
      </c>
      <c r="I46" s="15" t="s">
        <v>428</v>
      </c>
      <c r="J46" s="2">
        <v>300</v>
      </c>
      <c r="K46" s="2">
        <v>100</v>
      </c>
      <c r="L46" s="22">
        <v>323</v>
      </c>
      <c r="M46" s="22">
        <v>32300</v>
      </c>
      <c r="N46" s="22">
        <v>303.70999999999998</v>
      </c>
      <c r="O46" s="3">
        <v>6.3500000000000001E-2</v>
      </c>
    </row>
    <row r="47" spans="1:15">
      <c r="A47" s="4">
        <v>45140</v>
      </c>
      <c r="B47" s="19" t="s">
        <v>18</v>
      </c>
      <c r="C47" s="2" t="s">
        <v>426</v>
      </c>
      <c r="D47" s="2" t="s">
        <v>462</v>
      </c>
      <c r="E47" s="14" t="s">
        <v>463</v>
      </c>
      <c r="F47" s="14" t="s">
        <v>37</v>
      </c>
      <c r="G47" s="14" t="s">
        <v>464</v>
      </c>
      <c r="H47" s="2" t="s">
        <v>429</v>
      </c>
      <c r="I47" s="15" t="s">
        <v>428</v>
      </c>
      <c r="J47" s="2">
        <v>520</v>
      </c>
      <c r="K47" s="2">
        <v>70</v>
      </c>
      <c r="L47" s="22">
        <v>101</v>
      </c>
      <c r="M47" s="22">
        <v>7070</v>
      </c>
      <c r="N47" s="22">
        <v>96.5</v>
      </c>
      <c r="O47" s="3">
        <v>4.6600000000000003E-2</v>
      </c>
    </row>
    <row r="48" spans="1:15">
      <c r="A48" s="4">
        <v>45146</v>
      </c>
      <c r="B48" s="19" t="s">
        <v>18</v>
      </c>
      <c r="C48" s="2" t="s">
        <v>426</v>
      </c>
      <c r="D48" s="2" t="s">
        <v>441</v>
      </c>
      <c r="E48" s="14" t="s">
        <v>129</v>
      </c>
      <c r="F48" s="14" t="s">
        <v>37</v>
      </c>
      <c r="G48" s="14" t="s">
        <v>171</v>
      </c>
      <c r="H48" s="2" t="s">
        <v>429</v>
      </c>
      <c r="I48" s="15" t="s">
        <v>428</v>
      </c>
      <c r="J48" s="2">
        <v>450</v>
      </c>
      <c r="K48" s="2">
        <v>11</v>
      </c>
      <c r="L48" s="22">
        <v>99.55</v>
      </c>
      <c r="M48" s="22">
        <v>1095.05</v>
      </c>
      <c r="N48" s="22">
        <v>96.5</v>
      </c>
      <c r="O48" s="3">
        <v>3.1600000000000003E-2</v>
      </c>
    </row>
    <row r="49" spans="1:15">
      <c r="A49" s="4">
        <v>45129</v>
      </c>
      <c r="B49" s="19" t="s">
        <v>18</v>
      </c>
      <c r="C49" s="2" t="s">
        <v>426</v>
      </c>
      <c r="D49" s="2" t="s">
        <v>465</v>
      </c>
      <c r="E49" s="14" t="s">
        <v>466</v>
      </c>
      <c r="F49" s="14" t="s">
        <v>37</v>
      </c>
      <c r="G49" s="14" t="s">
        <v>467</v>
      </c>
      <c r="H49" s="2" t="s">
        <v>430</v>
      </c>
      <c r="I49" s="15" t="s">
        <v>431</v>
      </c>
      <c r="J49" s="2">
        <v>28</v>
      </c>
      <c r="K49" s="2">
        <v>28</v>
      </c>
      <c r="L49" s="22">
        <v>92</v>
      </c>
      <c r="M49" s="22">
        <v>2576</v>
      </c>
      <c r="N49" s="22">
        <v>95.71</v>
      </c>
      <c r="O49" s="3">
        <v>-3.8800000000000001E-2</v>
      </c>
    </row>
    <row r="50" spans="1:15">
      <c r="A50" s="4">
        <v>45131</v>
      </c>
      <c r="B50" s="19" t="s">
        <v>18</v>
      </c>
      <c r="C50" s="2" t="s">
        <v>426</v>
      </c>
      <c r="D50" s="2" t="s">
        <v>465</v>
      </c>
      <c r="E50" s="14" t="s">
        <v>466</v>
      </c>
      <c r="F50" s="14" t="s">
        <v>37</v>
      </c>
      <c r="G50" s="14" t="s">
        <v>468</v>
      </c>
      <c r="H50" s="2" t="s">
        <v>437</v>
      </c>
      <c r="I50" s="15" t="s">
        <v>433</v>
      </c>
      <c r="J50" s="2">
        <v>116</v>
      </c>
      <c r="K50" s="2">
        <v>60</v>
      </c>
      <c r="L50" s="22">
        <v>71</v>
      </c>
      <c r="M50" s="22">
        <v>4260</v>
      </c>
      <c r="N50" s="22">
        <v>67</v>
      </c>
      <c r="O50" s="3">
        <v>5.9700000000000003E-2</v>
      </c>
    </row>
    <row r="51" spans="1:15">
      <c r="A51" s="4">
        <v>45129</v>
      </c>
      <c r="B51" s="19" t="s">
        <v>18</v>
      </c>
      <c r="C51" s="2" t="s">
        <v>426</v>
      </c>
      <c r="D51" s="2" t="s">
        <v>465</v>
      </c>
      <c r="E51" s="14" t="s">
        <v>466</v>
      </c>
      <c r="F51" s="14" t="s">
        <v>37</v>
      </c>
      <c r="G51" s="14" t="s">
        <v>467</v>
      </c>
      <c r="H51" s="2" t="s">
        <v>439</v>
      </c>
      <c r="I51" s="15" t="s">
        <v>433</v>
      </c>
      <c r="J51" s="2">
        <v>143</v>
      </c>
      <c r="K51" s="2">
        <v>98</v>
      </c>
      <c r="L51" s="22">
        <v>92</v>
      </c>
      <c r="M51" s="22">
        <v>9016</v>
      </c>
      <c r="N51" s="22">
        <v>86</v>
      </c>
      <c r="O51" s="3">
        <v>6.9800000000000001E-2</v>
      </c>
    </row>
    <row r="52" spans="1:15">
      <c r="A52" s="4">
        <v>45131</v>
      </c>
      <c r="B52" s="19" t="s">
        <v>18</v>
      </c>
      <c r="C52" s="2" t="s">
        <v>426</v>
      </c>
      <c r="D52" s="2" t="s">
        <v>465</v>
      </c>
      <c r="E52" s="14" t="s">
        <v>466</v>
      </c>
      <c r="F52" s="14" t="s">
        <v>37</v>
      </c>
      <c r="G52" s="14" t="s">
        <v>468</v>
      </c>
      <c r="H52" s="2" t="s">
        <v>439</v>
      </c>
      <c r="I52" s="15" t="s">
        <v>433</v>
      </c>
      <c r="J52" s="2">
        <v>45</v>
      </c>
      <c r="K52" s="2">
        <v>12</v>
      </c>
      <c r="L52" s="22">
        <v>92</v>
      </c>
      <c r="M52" s="22">
        <v>1104</v>
      </c>
      <c r="N52" s="22">
        <v>86</v>
      </c>
      <c r="O52" s="3">
        <v>6.9800000000000001E-2</v>
      </c>
    </row>
    <row r="53" spans="1:15">
      <c r="A53" s="4">
        <v>45129</v>
      </c>
      <c r="B53" s="19" t="s">
        <v>18</v>
      </c>
      <c r="C53" s="2" t="s">
        <v>426</v>
      </c>
      <c r="D53" s="2" t="s">
        <v>465</v>
      </c>
      <c r="E53" s="14" t="s">
        <v>466</v>
      </c>
      <c r="F53" s="14" t="s">
        <v>37</v>
      </c>
      <c r="G53" s="14" t="s">
        <v>467</v>
      </c>
      <c r="H53" s="2" t="s">
        <v>440</v>
      </c>
      <c r="I53" s="15" t="s">
        <v>433</v>
      </c>
      <c r="J53" s="2">
        <v>32</v>
      </c>
      <c r="K53" s="2">
        <v>28</v>
      </c>
      <c r="L53" s="22">
        <v>118</v>
      </c>
      <c r="M53" s="22">
        <v>3304</v>
      </c>
      <c r="N53" s="22">
        <v>114</v>
      </c>
      <c r="O53" s="3">
        <v>3.5099999999999999E-2</v>
      </c>
    </row>
    <row r="54" spans="1:15">
      <c r="A54" s="4">
        <v>45127</v>
      </c>
      <c r="B54" s="19" t="s">
        <v>18</v>
      </c>
      <c r="C54" s="2" t="s">
        <v>426</v>
      </c>
      <c r="D54" s="2" t="s">
        <v>132</v>
      </c>
      <c r="E54" s="14">
        <v>0</v>
      </c>
      <c r="F54" s="14" t="s">
        <v>37</v>
      </c>
      <c r="G54" s="14" t="s">
        <v>444</v>
      </c>
      <c r="H54" s="2" t="s">
        <v>439</v>
      </c>
      <c r="I54" s="15" t="s">
        <v>433</v>
      </c>
      <c r="J54" s="2">
        <v>33</v>
      </c>
      <c r="K54" s="2">
        <v>2</v>
      </c>
      <c r="L54" s="22">
        <v>100</v>
      </c>
      <c r="M54" s="22">
        <v>200</v>
      </c>
      <c r="N54" s="22">
        <v>86</v>
      </c>
      <c r="O54" s="3">
        <v>0.1628</v>
      </c>
    </row>
  </sheetData>
  <autoFilter ref="A2:O2" xr:uid="{D48A1CE6-4BBA-4B3D-909F-D2B887531783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6" r:id="rId4" name="Button 32">
              <controlPr defaultSize="0" print="0" autoFill="0" autoPict="0" macro="[0]!Sales_From">
                <anchor moveWithCells="1">
                  <from>
                    <xdr:col>0</xdr:col>
                    <xdr:colOff>114300</xdr:colOff>
                    <xdr:row>0</xdr:row>
                    <xdr:rowOff>101600</xdr:rowOff>
                  </from>
                  <to>
                    <xdr:col>0</xdr:col>
                    <xdr:colOff>1143000</xdr:colOff>
                    <xdr:row>0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Edit_form">
                <anchor moveWithCells="1">
                  <from>
                    <xdr:col>1</xdr:col>
                    <xdr:colOff>101600</xdr:colOff>
                    <xdr:row>0</xdr:row>
                    <xdr:rowOff>101600</xdr:rowOff>
                  </from>
                  <to>
                    <xdr:col>1</xdr:col>
                    <xdr:colOff>1143000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6" name="Button 34">
              <controlPr defaultSize="0" print="0" autoFill="0" autoPict="0" macro="[0]!Delete_Cell">
                <anchor moveWithCells="1">
                  <from>
                    <xdr:col>3</xdr:col>
                    <xdr:colOff>165100</xdr:colOff>
                    <xdr:row>0</xdr:row>
                    <xdr:rowOff>114300</xdr:rowOff>
                  </from>
                  <to>
                    <xdr:col>3</xdr:col>
                    <xdr:colOff>1244600</xdr:colOff>
                    <xdr:row>0</xdr:row>
                    <xdr:rowOff>330200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2C4FA-7EEF-4212-AB37-8DD9872442FB}">
  <sheetPr codeName="CustomerData"/>
  <dimension ref="A1:D33"/>
  <sheetViews>
    <sheetView showGridLines="0" workbookViewId="0">
      <pane ySplit="1" topLeftCell="A2" activePane="bottomLeft" state="frozen"/>
      <selection pane="bottomLeft" activeCell="C25" sqref="C25"/>
    </sheetView>
  </sheetViews>
  <sheetFormatPr baseColWidth="10" defaultColWidth="36.5" defaultRowHeight="15"/>
  <cols>
    <col min="1" max="1" width="19.1640625" style="55" customWidth="1"/>
    <col min="2" max="2" width="36.5" style="10"/>
    <col min="3" max="4" width="36.5" style="11"/>
  </cols>
  <sheetData>
    <row r="1" spans="1:4" ht="18.75" customHeight="1">
      <c r="A1" s="1" t="s">
        <v>20</v>
      </c>
      <c r="B1" s="1" t="s">
        <v>19</v>
      </c>
      <c r="C1" s="25" t="s">
        <v>32</v>
      </c>
      <c r="D1" s="25" t="s">
        <v>33</v>
      </c>
    </row>
    <row r="2" spans="1:4">
      <c r="A2" s="55">
        <v>1</v>
      </c>
      <c r="B2" s="10" t="s">
        <v>460</v>
      </c>
      <c r="C2" s="123"/>
      <c r="D2" s="11" t="s">
        <v>100</v>
      </c>
    </row>
    <row r="3" spans="1:4">
      <c r="A3" s="55">
        <v>2</v>
      </c>
      <c r="B3" s="10" t="s">
        <v>104</v>
      </c>
      <c r="C3" s="11" t="s">
        <v>103</v>
      </c>
      <c r="D3" s="11" t="s">
        <v>100</v>
      </c>
    </row>
    <row r="4" spans="1:4">
      <c r="A4" s="55">
        <v>3</v>
      </c>
      <c r="B4" s="10" t="s">
        <v>445</v>
      </c>
      <c r="C4" s="11" t="s">
        <v>446</v>
      </c>
      <c r="D4" s="11" t="s">
        <v>100</v>
      </c>
    </row>
    <row r="5" spans="1:4">
      <c r="A5" s="55">
        <v>4</v>
      </c>
      <c r="B5" s="10" t="s">
        <v>450</v>
      </c>
      <c r="C5" s="11" t="s">
        <v>451</v>
      </c>
      <c r="D5" s="11" t="s">
        <v>469</v>
      </c>
    </row>
    <row r="6" spans="1:4">
      <c r="A6" s="55">
        <v>5</v>
      </c>
      <c r="B6" s="10" t="s">
        <v>126</v>
      </c>
      <c r="C6" s="11" t="s">
        <v>125</v>
      </c>
      <c r="D6" s="11" t="s">
        <v>100</v>
      </c>
    </row>
    <row r="7" spans="1:4">
      <c r="A7" s="55">
        <v>6</v>
      </c>
      <c r="B7" s="10" t="s">
        <v>131</v>
      </c>
      <c r="D7" s="11" t="s">
        <v>100</v>
      </c>
    </row>
    <row r="8" spans="1:4">
      <c r="A8" s="55">
        <v>7</v>
      </c>
      <c r="B8" s="10" t="s">
        <v>107</v>
      </c>
      <c r="C8" s="11" t="s">
        <v>106</v>
      </c>
      <c r="D8" s="11" t="s">
        <v>108</v>
      </c>
    </row>
    <row r="9" spans="1:4">
      <c r="A9" s="55">
        <v>8</v>
      </c>
      <c r="B9" s="10" t="s">
        <v>441</v>
      </c>
      <c r="C9" s="11" t="s">
        <v>129</v>
      </c>
      <c r="D9" s="11" t="s">
        <v>130</v>
      </c>
    </row>
    <row r="10" spans="1:4">
      <c r="A10" s="55">
        <v>9</v>
      </c>
      <c r="B10" s="232" t="s">
        <v>132</v>
      </c>
      <c r="D10" s="11" t="s">
        <v>100</v>
      </c>
    </row>
    <row r="11" spans="1:4">
      <c r="A11" s="55">
        <v>10</v>
      </c>
      <c r="B11" s="10" t="s">
        <v>118</v>
      </c>
      <c r="C11" s="11" t="s">
        <v>111</v>
      </c>
      <c r="D11" s="11" t="s">
        <v>100</v>
      </c>
    </row>
    <row r="12" spans="1:4">
      <c r="A12" s="55">
        <v>11</v>
      </c>
      <c r="B12" s="10" t="s">
        <v>127</v>
      </c>
      <c r="D12" s="11" t="s">
        <v>128</v>
      </c>
    </row>
    <row r="13" spans="1:4">
      <c r="A13" s="55">
        <v>12</v>
      </c>
      <c r="B13" s="10" t="s">
        <v>112</v>
      </c>
      <c r="C13" s="11" t="s">
        <v>112</v>
      </c>
      <c r="D13" s="11" t="s">
        <v>100</v>
      </c>
    </row>
    <row r="14" spans="1:4">
      <c r="A14" s="55">
        <v>13</v>
      </c>
      <c r="B14" t="s">
        <v>119</v>
      </c>
      <c r="C14" s="11" t="s">
        <v>113</v>
      </c>
      <c r="D14" s="11" t="s">
        <v>100</v>
      </c>
    </row>
    <row r="15" spans="1:4">
      <c r="A15" s="55">
        <v>14</v>
      </c>
      <c r="B15" s="10" t="s">
        <v>101</v>
      </c>
      <c r="C15" s="232" t="s">
        <v>99</v>
      </c>
      <c r="D15" s="11" t="s">
        <v>100</v>
      </c>
    </row>
    <row r="16" spans="1:4">
      <c r="A16" s="55">
        <v>15</v>
      </c>
      <c r="B16" s="10" t="s">
        <v>453</v>
      </c>
      <c r="C16" s="11" t="s">
        <v>454</v>
      </c>
      <c r="D16" s="11" t="s">
        <v>100</v>
      </c>
    </row>
    <row r="17" spans="1:4">
      <c r="A17" s="55">
        <v>16</v>
      </c>
      <c r="B17" s="10" t="s">
        <v>458</v>
      </c>
      <c r="D17" s="11" t="s">
        <v>100</v>
      </c>
    </row>
    <row r="18" spans="1:4">
      <c r="A18" s="55">
        <v>17</v>
      </c>
      <c r="B18" s="10" t="s">
        <v>115</v>
      </c>
      <c r="C18" s="11" t="s">
        <v>114</v>
      </c>
      <c r="D18" s="11" t="s">
        <v>100</v>
      </c>
    </row>
    <row r="19" spans="1:4">
      <c r="A19" s="55">
        <v>18</v>
      </c>
      <c r="B19" s="10" t="s">
        <v>110</v>
      </c>
      <c r="C19" s="11" t="s">
        <v>109</v>
      </c>
      <c r="D19" s="11" t="s">
        <v>100</v>
      </c>
    </row>
    <row r="20" spans="1:4">
      <c r="A20" s="55">
        <v>19</v>
      </c>
      <c r="B20" s="10" t="s">
        <v>462</v>
      </c>
      <c r="C20" s="11" t="s">
        <v>463</v>
      </c>
      <c r="D20" s="11" t="s">
        <v>100</v>
      </c>
    </row>
    <row r="21" spans="1:4">
      <c r="A21" s="55">
        <v>20</v>
      </c>
      <c r="B21" s="10" t="s">
        <v>465</v>
      </c>
      <c r="C21" s="11" t="s">
        <v>466</v>
      </c>
      <c r="D21" s="11" t="s">
        <v>100</v>
      </c>
    </row>
    <row r="22" spans="1:4">
      <c r="A22" s="55">
        <v>21</v>
      </c>
    </row>
    <row r="23" spans="1:4">
      <c r="A23" s="55">
        <v>22</v>
      </c>
    </row>
    <row r="24" spans="1:4">
      <c r="A24" s="55">
        <v>23</v>
      </c>
    </row>
    <row r="25" spans="1:4">
      <c r="A25" s="55">
        <v>24</v>
      </c>
    </row>
    <row r="26" spans="1:4">
      <c r="A26" s="55">
        <v>25</v>
      </c>
    </row>
    <row r="27" spans="1:4">
      <c r="A27" s="55">
        <v>26</v>
      </c>
    </row>
    <row r="28" spans="1:4">
      <c r="A28" s="55">
        <v>27</v>
      </c>
    </row>
    <row r="29" spans="1:4">
      <c r="A29" s="55">
        <v>28</v>
      </c>
    </row>
    <row r="30" spans="1:4">
      <c r="A30" s="55">
        <v>29</v>
      </c>
    </row>
    <row r="31" spans="1:4">
      <c r="A31" s="55">
        <v>30</v>
      </c>
    </row>
    <row r="32" spans="1:4">
      <c r="A32" s="55">
        <v>31</v>
      </c>
    </row>
    <row r="33" spans="1:1">
      <c r="A33" s="55">
        <v>32</v>
      </c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1AB73-D812-4DC0-9A55-EB0D404C84AB}">
  <sheetPr codeName="Sheet2"/>
  <dimension ref="A1:BB387"/>
  <sheetViews>
    <sheetView showGridLines="0" zoomScale="60" zoomScaleNormal="60" workbookViewId="0">
      <selection activeCell="T37" sqref="T37"/>
    </sheetView>
  </sheetViews>
  <sheetFormatPr baseColWidth="10" defaultColWidth="9.1640625" defaultRowHeight="15"/>
  <cols>
    <col min="1" max="1" width="15" style="29" customWidth="1"/>
    <col min="2" max="2" width="12.5" style="29" customWidth="1"/>
    <col min="3" max="5" width="9.1640625" style="29" customWidth="1"/>
    <col min="6" max="6" width="16.1640625" style="29" customWidth="1"/>
    <col min="7" max="14" width="9.1640625" style="29" customWidth="1"/>
    <col min="15" max="26" width="9.1640625" style="29"/>
    <col min="27" max="52" width="0" style="29" hidden="1" customWidth="1"/>
    <col min="53" max="16384" width="9.1640625" style="29"/>
  </cols>
  <sheetData>
    <row r="1" spans="1:17" ht="16" thickBot="1"/>
    <row r="2" spans="1:17">
      <c r="A2" s="31"/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3"/>
    </row>
    <row r="3" spans="1:17">
      <c r="A3" s="34"/>
      <c r="Q3" s="35"/>
    </row>
    <row r="4" spans="1:17">
      <c r="A4" s="34"/>
      <c r="Q4" s="35"/>
    </row>
    <row r="5" spans="1:17">
      <c r="A5" s="34"/>
      <c r="Q5" s="35"/>
    </row>
    <row r="6" spans="1:17">
      <c r="A6" s="34"/>
      <c r="B6" s="305" t="s">
        <v>39</v>
      </c>
      <c r="C6" s="305"/>
      <c r="D6" s="305"/>
      <c r="E6" s="305"/>
      <c r="F6" s="305"/>
      <c r="Q6" s="35"/>
    </row>
    <row r="7" spans="1:17">
      <c r="A7" s="34"/>
      <c r="B7" s="305"/>
      <c r="C7" s="305"/>
      <c r="D7" s="305"/>
      <c r="E7" s="305"/>
      <c r="F7" s="305"/>
      <c r="Q7" s="35"/>
    </row>
    <row r="8" spans="1:17">
      <c r="A8" s="34"/>
      <c r="Q8" s="35"/>
    </row>
    <row r="9" spans="1:17">
      <c r="A9" s="34"/>
      <c r="Q9" s="35"/>
    </row>
    <row r="10" spans="1:17">
      <c r="A10" s="34"/>
      <c r="G10" s="306" t="s">
        <v>38</v>
      </c>
      <c r="H10" s="306"/>
      <c r="I10" s="306"/>
      <c r="J10" s="306"/>
      <c r="K10" s="306"/>
      <c r="Q10" s="35"/>
    </row>
    <row r="11" spans="1:17">
      <c r="A11" s="34"/>
      <c r="G11" s="306"/>
      <c r="H11" s="306"/>
      <c r="I11" s="306"/>
      <c r="J11" s="306"/>
      <c r="K11" s="306"/>
      <c r="Q11" s="35"/>
    </row>
    <row r="12" spans="1:17">
      <c r="A12" s="34"/>
      <c r="Q12" s="35"/>
    </row>
    <row r="13" spans="1:17">
      <c r="A13" s="34"/>
      <c r="Q13" s="35"/>
    </row>
    <row r="14" spans="1:17">
      <c r="A14" s="34"/>
      <c r="Q14" s="35"/>
    </row>
    <row r="15" spans="1:17">
      <c r="A15" s="34"/>
      <c r="Q15" s="35"/>
    </row>
    <row r="16" spans="1:17">
      <c r="A16" s="34"/>
      <c r="Q16" s="35"/>
    </row>
    <row r="17" spans="1:54">
      <c r="A17" s="34"/>
      <c r="Q17" s="35"/>
    </row>
    <row r="18" spans="1:54">
      <c r="A18" s="34"/>
      <c r="Q18" s="35"/>
    </row>
    <row r="19" spans="1:54" ht="26">
      <c r="A19" s="34"/>
      <c r="E19" s="278"/>
      <c r="F19" s="279" t="s">
        <v>499</v>
      </c>
      <c r="G19" s="278"/>
      <c r="H19" s="278"/>
      <c r="I19" s="278"/>
      <c r="J19" s="278"/>
      <c r="Q19" s="35"/>
    </row>
    <row r="20" spans="1:54">
      <c r="A20" s="34"/>
      <c r="Q20" s="35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</row>
    <row r="21" spans="1:54">
      <c r="A21" s="34"/>
      <c r="Q21" s="35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</row>
    <row r="22" spans="1:54">
      <c r="A22" s="34"/>
      <c r="Q22" s="35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</row>
    <row r="23" spans="1:54">
      <c r="A23" s="34"/>
      <c r="Q23" s="35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</row>
    <row r="24" spans="1:54">
      <c r="A24" s="34"/>
      <c r="Q24" s="35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</row>
    <row r="25" spans="1:54">
      <c r="A25" s="34"/>
      <c r="Q25" s="3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</row>
    <row r="26" spans="1:54">
      <c r="A26" s="34"/>
      <c r="Q26" s="35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</row>
    <row r="27" spans="1:54">
      <c r="A27" s="34"/>
      <c r="Q27" s="35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</row>
    <row r="28" spans="1:54">
      <c r="A28" s="34"/>
      <c r="Q28" s="35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</row>
    <row r="29" spans="1:54">
      <c r="A29" s="34"/>
      <c r="Q29" s="35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</row>
    <row r="30" spans="1:54">
      <c r="A30" s="34"/>
      <c r="Q30" s="35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</row>
    <row r="31" spans="1:54">
      <c r="A31" s="34"/>
      <c r="Q31" s="35"/>
    </row>
    <row r="32" spans="1:54">
      <c r="A32" s="34"/>
      <c r="Q32" s="35"/>
    </row>
    <row r="33" spans="1:17">
      <c r="A33" s="34"/>
      <c r="Q33" s="35"/>
    </row>
    <row r="34" spans="1:17">
      <c r="A34" s="34"/>
      <c r="Q34" s="35"/>
    </row>
    <row r="35" spans="1:17">
      <c r="A35" s="34"/>
      <c r="Q35" s="35"/>
    </row>
    <row r="36" spans="1:17">
      <c r="A36" s="34"/>
      <c r="Q36" s="35"/>
    </row>
    <row r="37" spans="1:17" ht="16" thickBot="1">
      <c r="A37" s="36"/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8"/>
    </row>
    <row r="387" spans="46:46">
      <c r="AT387" s="30">
        <v>1234</v>
      </c>
    </row>
  </sheetData>
  <mergeCells count="2">
    <mergeCell ref="B6:F7"/>
    <mergeCell ref="G10:K11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3EC62-E890-EA46-A4EC-E8CA5DBF7846}">
  <dimension ref="B1:B65"/>
  <sheetViews>
    <sheetView workbookViewId="0"/>
  </sheetViews>
  <sheetFormatPr baseColWidth="10" defaultRowHeight="15"/>
  <cols>
    <col min="2" max="2" width="21.1640625" customWidth="1"/>
  </cols>
  <sheetData>
    <row r="1" spans="2:2" ht="16">
      <c r="B1" s="16" t="s">
        <v>16</v>
      </c>
    </row>
    <row r="2" spans="2:2">
      <c r="B2" s="57" t="s">
        <v>96</v>
      </c>
    </row>
    <row r="3" spans="2:2">
      <c r="B3" s="11" t="s">
        <v>97</v>
      </c>
    </row>
    <row r="4" spans="2:2">
      <c r="B4" s="204" t="s">
        <v>411</v>
      </c>
    </row>
    <row r="5" spans="2:2">
      <c r="B5" s="218" t="s">
        <v>426</v>
      </c>
    </row>
    <row r="65" spans="2:2">
      <c r="B65" s="27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Dashboard</vt:lpstr>
      <vt:lpstr>Day-Book</vt:lpstr>
      <vt:lpstr>REPORTS</vt:lpstr>
      <vt:lpstr>Purchase</vt:lpstr>
      <vt:lpstr>Sale</vt:lpstr>
      <vt:lpstr>Master Data for Customer</vt:lpstr>
      <vt:lpstr>Admin</vt:lpstr>
      <vt:lpstr>Formulas</vt:lpstr>
      <vt:lpstr>TransactionCategories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2024-10-08T11:26:25Z</dcterms:modified>
</cp:coreProperties>
</file>